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https://letsreplocal-my.sharepoint.com/personal/alec_letsreplocal_com/Documents/"/>
    </mc:Choice>
  </mc:AlternateContent>
  <xr:revisionPtr revIDLastSave="0" documentId="8_{E9E3BC2C-74DF-48BE-81C0-6BC0F5A7D287}" xr6:coauthVersionLast="47" xr6:coauthVersionMax="47" xr10:uidLastSave="{00000000-0000-0000-0000-000000000000}"/>
  <bookViews>
    <workbookView xWindow="-120" yWindow="-120" windowWidth="20730" windowHeight="11160" firstSheet="6" activeTab="6" xr2:uid="{00000000-000D-0000-FFFF-FFFF00000000}"/>
  </bookViews>
  <sheets>
    <sheet name="Progress" sheetId="11" r:id="rId1"/>
    <sheet name="Beta Group" sheetId="4" r:id="rId2"/>
    <sheet name="Summary" sheetId="10" state="hidden" r:id="rId3"/>
    <sheet name="Sheet3" sheetId="9" r:id="rId4"/>
    <sheet name="Pipeline Lists" sheetId="5" state="hidden" r:id="rId5"/>
    <sheet name="Nonprofits" sheetId="1" r:id="rId6"/>
    <sheet name="Foundations" sheetId="14" r:id="rId7"/>
    <sheet name="Sheet2" sheetId="15" r:id="rId8"/>
    <sheet name="Sheet4" sheetId="16" r:id="rId9"/>
    <sheet name="Prospects V2" sheetId="12" state="hidden" r:id="rId10"/>
    <sheet name="Prospects V3" sheetId="13" state="hidden" r:id="rId11"/>
    <sheet name="Sheet1" sheetId="7" state="hidden" r:id="rId12"/>
    <sheet name="Email Outreach Prospects" sheetId="8" state="hidden" r:id="rId13"/>
    <sheet name="Restaurants" sheetId="2" state="hidden" r:id="rId14"/>
    <sheet name="Gov Contractors" sheetId="3" state="hidden" r:id="rId15"/>
  </sheets>
  <definedNames>
    <definedName name="_xlnm._FilterDatabase" localSheetId="12" hidden="1">'Email Outreach Prospects'!$B$2:$M$18874</definedName>
    <definedName name="_xlnm._FilterDatabase" localSheetId="14" hidden="1">'Gov Contractors'!$B$9:$AD$201</definedName>
    <definedName name="_xlnm._FilterDatabase" localSheetId="5" hidden="1">Nonprofits!$B$2:$AG$628</definedName>
    <definedName name="_xlnm._FilterDatabase" localSheetId="11" hidden="1">Sheet1!$B$2:$F$50</definedName>
    <definedName name="_xlnm._FilterDatabase" localSheetId="9" hidden="1">'Prospects V2'!$B$2:$BA$602</definedName>
    <definedName name="_xlnm._FilterDatabase" localSheetId="10" hidden="1">'Prospects V3'!$B$2:$W$48</definedName>
    <definedName name="_xlnm._FilterDatabase" localSheetId="6" hidden="1">Foundations!$B$2:$X$106</definedName>
    <definedName name="_xlnm._FilterDatabase" localSheetId="8" hidden="1">Sheet4!$B$2:$U$103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4" l="1"/>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7" i="14"/>
  <c r="J8" i="14"/>
  <c r="K8" i="14"/>
  <c r="L8" i="14"/>
  <c r="M8" i="14"/>
  <c r="J9" i="14"/>
  <c r="K9" i="14"/>
  <c r="L9" i="14"/>
  <c r="M9" i="14"/>
  <c r="J10" i="14"/>
  <c r="K10" i="14"/>
  <c r="L10" i="14"/>
  <c r="M10" i="14"/>
  <c r="J11" i="14"/>
  <c r="K11" i="14"/>
  <c r="L11" i="14"/>
  <c r="M11" i="14"/>
  <c r="J12" i="14"/>
  <c r="K12" i="14"/>
  <c r="L12" i="14"/>
  <c r="M12" i="14"/>
  <c r="J13" i="14"/>
  <c r="K13" i="14"/>
  <c r="L13" i="14"/>
  <c r="M13" i="14"/>
  <c r="J14" i="14"/>
  <c r="K14" i="14"/>
  <c r="L14" i="14"/>
  <c r="M14" i="14"/>
  <c r="J15" i="14"/>
  <c r="K15" i="14"/>
  <c r="L15" i="14"/>
  <c r="M15" i="14"/>
  <c r="J16" i="14"/>
  <c r="K16" i="14"/>
  <c r="L16" i="14"/>
  <c r="M16" i="14"/>
  <c r="J17" i="14"/>
  <c r="K17" i="14"/>
  <c r="L17" i="14"/>
  <c r="M17" i="14"/>
  <c r="J18" i="14"/>
  <c r="K18" i="14"/>
  <c r="L18" i="14"/>
  <c r="M18" i="14"/>
  <c r="J19" i="14"/>
  <c r="K19" i="14"/>
  <c r="L19" i="14"/>
  <c r="M19" i="14"/>
  <c r="J20" i="14"/>
  <c r="K20" i="14"/>
  <c r="L20" i="14"/>
  <c r="M20" i="14"/>
  <c r="J21" i="14"/>
  <c r="K21" i="14"/>
  <c r="L21" i="14"/>
  <c r="M21" i="14"/>
  <c r="J22" i="14"/>
  <c r="K22" i="14"/>
  <c r="L22" i="14"/>
  <c r="M22" i="14"/>
  <c r="J23" i="14"/>
  <c r="K23" i="14"/>
  <c r="L23" i="14"/>
  <c r="M23" i="14"/>
  <c r="J24" i="14"/>
  <c r="K24" i="14"/>
  <c r="L24" i="14"/>
  <c r="M24" i="14"/>
  <c r="J25" i="14"/>
  <c r="K25" i="14"/>
  <c r="L25" i="14"/>
  <c r="M25" i="14"/>
  <c r="J26" i="14"/>
  <c r="K26" i="14"/>
  <c r="L26" i="14"/>
  <c r="M26" i="14"/>
  <c r="J27" i="14"/>
  <c r="K27" i="14"/>
  <c r="L27" i="14"/>
  <c r="M27" i="14"/>
  <c r="J28" i="14"/>
  <c r="K28" i="14"/>
  <c r="L28" i="14"/>
  <c r="M28" i="14"/>
  <c r="J29" i="14"/>
  <c r="K29" i="14"/>
  <c r="L29" i="14"/>
  <c r="M29" i="14"/>
  <c r="J30" i="14"/>
  <c r="K30" i="14"/>
  <c r="L30" i="14"/>
  <c r="M30" i="14"/>
  <c r="J31" i="14"/>
  <c r="K31" i="14"/>
  <c r="L31" i="14"/>
  <c r="M31" i="14"/>
  <c r="J32" i="14"/>
  <c r="K32" i="14"/>
  <c r="L32" i="14"/>
  <c r="M32" i="14"/>
  <c r="J33" i="14"/>
  <c r="K33" i="14"/>
  <c r="L33" i="14"/>
  <c r="M33" i="14"/>
  <c r="J34" i="14"/>
  <c r="K34" i="14"/>
  <c r="L34" i="14"/>
  <c r="M34" i="14"/>
  <c r="J35" i="14"/>
  <c r="K35" i="14"/>
  <c r="L35" i="14"/>
  <c r="M35" i="14"/>
  <c r="J36" i="14"/>
  <c r="K36" i="14"/>
  <c r="L36" i="14"/>
  <c r="M36" i="14"/>
  <c r="J37" i="14"/>
  <c r="K37" i="14"/>
  <c r="L37" i="14"/>
  <c r="M37" i="14"/>
  <c r="J38" i="14"/>
  <c r="K38" i="14"/>
  <c r="L38" i="14"/>
  <c r="M38" i="14"/>
  <c r="J39" i="14"/>
  <c r="K39" i="14"/>
  <c r="L39" i="14"/>
  <c r="M39" i="14"/>
  <c r="J40" i="14"/>
  <c r="K40" i="14"/>
  <c r="L40" i="14"/>
  <c r="M40" i="14"/>
  <c r="J41" i="14"/>
  <c r="K41" i="14"/>
  <c r="L41" i="14"/>
  <c r="M41" i="14"/>
  <c r="J42" i="14"/>
  <c r="K42" i="14"/>
  <c r="L42" i="14"/>
  <c r="M42" i="14"/>
  <c r="J43" i="14"/>
  <c r="K43" i="14"/>
  <c r="L43" i="14"/>
  <c r="M43" i="14"/>
  <c r="J44" i="14"/>
  <c r="K44" i="14"/>
  <c r="L44" i="14"/>
  <c r="M44" i="14"/>
  <c r="J45" i="14"/>
  <c r="K45" i="14"/>
  <c r="L45" i="14"/>
  <c r="M45" i="14"/>
  <c r="J46" i="14"/>
  <c r="K46" i="14"/>
  <c r="L46" i="14"/>
  <c r="M46" i="14"/>
  <c r="J47" i="14"/>
  <c r="K47" i="14"/>
  <c r="L47" i="14"/>
  <c r="M47" i="14"/>
  <c r="J48" i="14"/>
  <c r="K48" i="14"/>
  <c r="L48" i="14"/>
  <c r="M48" i="14"/>
  <c r="J49" i="14"/>
  <c r="K49" i="14"/>
  <c r="L49" i="14"/>
  <c r="M49" i="14"/>
  <c r="J50" i="14"/>
  <c r="K50" i="14"/>
  <c r="L50" i="14"/>
  <c r="M50" i="14"/>
  <c r="J51" i="14"/>
  <c r="K51" i="14"/>
  <c r="L51" i="14"/>
  <c r="M51" i="14"/>
  <c r="J52" i="14"/>
  <c r="K52" i="14"/>
  <c r="L52" i="14"/>
  <c r="M52" i="14"/>
  <c r="J53" i="14"/>
  <c r="K53" i="14"/>
  <c r="L53" i="14"/>
  <c r="M53" i="14"/>
  <c r="J54" i="14"/>
  <c r="K54" i="14"/>
  <c r="L54" i="14"/>
  <c r="M54" i="14"/>
  <c r="J55" i="14"/>
  <c r="K55" i="14"/>
  <c r="L55" i="14"/>
  <c r="M55" i="14"/>
  <c r="J56" i="14"/>
  <c r="K56" i="14"/>
  <c r="L56" i="14"/>
  <c r="M56" i="14"/>
  <c r="J57" i="14"/>
  <c r="K57" i="14"/>
  <c r="L57" i="14"/>
  <c r="M57" i="14"/>
  <c r="J58" i="14"/>
  <c r="K58" i="14"/>
  <c r="L58" i="14"/>
  <c r="M58" i="14"/>
  <c r="J59" i="14"/>
  <c r="K59" i="14"/>
  <c r="L59" i="14"/>
  <c r="M59" i="14"/>
  <c r="J60" i="14"/>
  <c r="K60" i="14"/>
  <c r="L60" i="14"/>
  <c r="M60" i="14"/>
  <c r="J61" i="14"/>
  <c r="K61" i="14"/>
  <c r="L61" i="14"/>
  <c r="M61" i="14"/>
  <c r="J62" i="14"/>
  <c r="K62" i="14"/>
  <c r="L62" i="14"/>
  <c r="M62" i="14"/>
  <c r="J63" i="14"/>
  <c r="K63" i="14"/>
  <c r="L63" i="14"/>
  <c r="M63" i="14"/>
  <c r="J64" i="14"/>
  <c r="K64" i="14"/>
  <c r="L64" i="14"/>
  <c r="M64" i="14"/>
  <c r="J65" i="14"/>
  <c r="K65" i="14"/>
  <c r="L65" i="14"/>
  <c r="M65" i="14"/>
  <c r="J66" i="14"/>
  <c r="K66" i="14"/>
  <c r="L66" i="14"/>
  <c r="M66" i="14"/>
  <c r="J67" i="14"/>
  <c r="K67" i="14"/>
  <c r="L67" i="14"/>
  <c r="M67" i="14"/>
  <c r="J68" i="14"/>
  <c r="K68" i="14"/>
  <c r="L68" i="14"/>
  <c r="M68" i="14"/>
  <c r="J69" i="14"/>
  <c r="K69" i="14"/>
  <c r="L69" i="14"/>
  <c r="M69" i="14"/>
  <c r="J70" i="14"/>
  <c r="K70" i="14"/>
  <c r="L70" i="14"/>
  <c r="M70" i="14"/>
  <c r="J71" i="14"/>
  <c r="K71" i="14"/>
  <c r="L71" i="14"/>
  <c r="M71" i="14"/>
  <c r="J72" i="14"/>
  <c r="K72" i="14"/>
  <c r="L72" i="14"/>
  <c r="M72" i="14"/>
  <c r="J73" i="14"/>
  <c r="K73" i="14"/>
  <c r="L73" i="14"/>
  <c r="M73" i="14"/>
  <c r="J74" i="14"/>
  <c r="K74" i="14"/>
  <c r="L74" i="14"/>
  <c r="M74" i="14"/>
  <c r="J75" i="14"/>
  <c r="K75" i="14"/>
  <c r="L75" i="14"/>
  <c r="M75" i="14"/>
  <c r="J76" i="14"/>
  <c r="K76" i="14"/>
  <c r="L76" i="14"/>
  <c r="M76" i="14"/>
  <c r="J77" i="14"/>
  <c r="K77" i="14"/>
  <c r="L77" i="14"/>
  <c r="M77" i="14"/>
  <c r="J78" i="14"/>
  <c r="K78" i="14"/>
  <c r="L78" i="14"/>
  <c r="M78" i="14"/>
  <c r="J79" i="14"/>
  <c r="K79" i="14"/>
  <c r="L79" i="14"/>
  <c r="M79" i="14"/>
  <c r="J80" i="14"/>
  <c r="K80" i="14"/>
  <c r="L80" i="14"/>
  <c r="M80" i="14"/>
  <c r="J81" i="14"/>
  <c r="K81" i="14"/>
  <c r="L81" i="14"/>
  <c r="M81" i="14"/>
  <c r="J82" i="14"/>
  <c r="K82" i="14"/>
  <c r="L82" i="14"/>
  <c r="M82" i="14"/>
  <c r="J83" i="14"/>
  <c r="K83" i="14"/>
  <c r="L83" i="14"/>
  <c r="M83" i="14"/>
  <c r="J84" i="14"/>
  <c r="K84" i="14"/>
  <c r="L84" i="14"/>
  <c r="M84" i="14"/>
  <c r="J85" i="14"/>
  <c r="K85" i="14"/>
  <c r="L85" i="14"/>
  <c r="M85" i="14"/>
  <c r="J86" i="14"/>
  <c r="K86" i="14"/>
  <c r="L86" i="14"/>
  <c r="M86" i="14"/>
  <c r="J87" i="14"/>
  <c r="K87" i="14"/>
  <c r="L87" i="14"/>
  <c r="M87" i="14"/>
  <c r="J88" i="14"/>
  <c r="K88" i="14"/>
  <c r="L88" i="14"/>
  <c r="M88" i="14"/>
  <c r="J89" i="14"/>
  <c r="K89" i="14"/>
  <c r="L89" i="14"/>
  <c r="M89" i="14"/>
  <c r="J90" i="14"/>
  <c r="K90" i="14"/>
  <c r="L90" i="14"/>
  <c r="M90" i="14"/>
  <c r="J91" i="14"/>
  <c r="K91" i="14"/>
  <c r="L91" i="14"/>
  <c r="M91" i="14"/>
  <c r="J92" i="14"/>
  <c r="K92" i="14"/>
  <c r="L92" i="14"/>
  <c r="M92" i="14"/>
  <c r="J93" i="14"/>
  <c r="K93" i="14"/>
  <c r="L93" i="14"/>
  <c r="M93" i="14"/>
  <c r="J94" i="14"/>
  <c r="K94" i="14"/>
  <c r="L94" i="14"/>
  <c r="M94" i="14"/>
  <c r="J95" i="14"/>
  <c r="K95" i="14"/>
  <c r="L95" i="14"/>
  <c r="M95" i="14"/>
  <c r="J96" i="14"/>
  <c r="K96" i="14"/>
  <c r="L96" i="14"/>
  <c r="M96" i="14"/>
  <c r="J97" i="14"/>
  <c r="K97" i="14"/>
  <c r="L97" i="14"/>
  <c r="M97" i="14"/>
  <c r="J98" i="14"/>
  <c r="K98" i="14"/>
  <c r="L98" i="14"/>
  <c r="M98" i="14"/>
  <c r="J99" i="14"/>
  <c r="K99" i="14"/>
  <c r="L99" i="14"/>
  <c r="M99" i="14"/>
  <c r="J100" i="14"/>
  <c r="K100" i="14"/>
  <c r="L100" i="14"/>
  <c r="M100" i="14"/>
  <c r="J101" i="14"/>
  <c r="K101" i="14"/>
  <c r="L101" i="14"/>
  <c r="M101" i="14"/>
  <c r="J102" i="14"/>
  <c r="K102" i="14"/>
  <c r="L102" i="14"/>
  <c r="M102" i="14"/>
  <c r="J103" i="14"/>
  <c r="K103" i="14"/>
  <c r="L103" i="14"/>
  <c r="M103" i="14"/>
  <c r="J104" i="14"/>
  <c r="K104" i="14"/>
  <c r="L104" i="14"/>
  <c r="M104" i="14"/>
  <c r="J105" i="14"/>
  <c r="K105" i="14"/>
  <c r="L105" i="14"/>
  <c r="M105" i="14"/>
  <c r="J106" i="14"/>
  <c r="K106" i="14"/>
  <c r="L106" i="14"/>
  <c r="M106" i="14"/>
  <c r="K7" i="14"/>
  <c r="L7" i="14"/>
  <c r="M7" i="14"/>
  <c r="J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7" i="14"/>
  <c r="C9" i="11"/>
  <c r="C8" i="11"/>
  <c r="C7" i="11"/>
  <c r="C6" i="11"/>
  <c r="C5" i="11"/>
  <c r="U184" i="1" a="1"/>
  <c r="U184" i="1"/>
  <c r="U185" i="1" a="1"/>
  <c r="U185" i="1"/>
  <c r="U186" i="1" a="1"/>
  <c r="U186" i="1"/>
  <c r="U187" i="1" a="1"/>
  <c r="U187" i="1"/>
  <c r="U188" i="1" a="1"/>
  <c r="U188" i="1"/>
  <c r="U189" i="1" a="1"/>
  <c r="U189" i="1"/>
  <c r="U190" i="1" a="1"/>
  <c r="U190" i="1"/>
  <c r="U191" i="1" a="1"/>
  <c r="U191" i="1"/>
  <c r="U192" i="1" a="1"/>
  <c r="U192" i="1"/>
  <c r="U193" i="1" a="1"/>
  <c r="U193" i="1"/>
  <c r="U194" i="1" a="1"/>
  <c r="U194" i="1"/>
  <c r="U195" i="1" a="1"/>
  <c r="U195" i="1"/>
  <c r="U196" i="1" a="1"/>
  <c r="U196" i="1"/>
  <c r="U197" i="1" a="1"/>
  <c r="U197" i="1"/>
  <c r="U198" i="1" a="1"/>
  <c r="U198" i="1"/>
  <c r="U199" i="1" a="1"/>
  <c r="U199" i="1"/>
  <c r="U200" i="1" a="1"/>
  <c r="U200" i="1"/>
  <c r="U201" i="1" a="1"/>
  <c r="U201" i="1"/>
  <c r="U202" i="1" a="1"/>
  <c r="U202" i="1"/>
  <c r="U203" i="1" a="1"/>
  <c r="U203" i="1"/>
  <c r="U204" i="1" a="1"/>
  <c r="U204" i="1"/>
  <c r="U205" i="1" a="1"/>
  <c r="U205" i="1"/>
  <c r="U206" i="1" a="1"/>
  <c r="U206" i="1"/>
  <c r="U207" i="1" a="1"/>
  <c r="U207" i="1"/>
  <c r="U208" i="1" a="1"/>
  <c r="U208" i="1"/>
  <c r="U209" i="1" a="1"/>
  <c r="U209" i="1"/>
  <c r="U210" i="1" a="1"/>
  <c r="U210" i="1"/>
  <c r="U211" i="1" a="1"/>
  <c r="U211" i="1"/>
  <c r="U212" i="1" a="1"/>
  <c r="U212" i="1"/>
  <c r="U213" i="1" a="1"/>
  <c r="U213" i="1"/>
  <c r="U214" i="1" a="1"/>
  <c r="U214" i="1"/>
  <c r="U215" i="1" a="1"/>
  <c r="U215" i="1"/>
  <c r="U216" i="1" a="1"/>
  <c r="U216" i="1"/>
  <c r="U217" i="1" a="1"/>
  <c r="U217" i="1"/>
  <c r="U218" i="1" a="1"/>
  <c r="U218" i="1"/>
  <c r="U219" i="1" a="1"/>
  <c r="U219" i="1"/>
  <c r="U220" i="1" a="1"/>
  <c r="U220" i="1"/>
  <c r="U221" i="1" a="1"/>
  <c r="U221" i="1"/>
  <c r="U222" i="1" a="1"/>
  <c r="U222" i="1"/>
  <c r="U223" i="1" a="1"/>
  <c r="U223" i="1"/>
  <c r="U224" i="1" a="1"/>
  <c r="U224" i="1"/>
  <c r="U225" i="1" a="1"/>
  <c r="U225" i="1"/>
  <c r="U226" i="1" a="1"/>
  <c r="U226" i="1"/>
  <c r="U227" i="1" a="1"/>
  <c r="U227" i="1"/>
  <c r="U228" i="1" a="1"/>
  <c r="U228" i="1"/>
  <c r="U229" i="1" a="1"/>
  <c r="U229" i="1"/>
  <c r="U230" i="1" a="1"/>
  <c r="U230" i="1"/>
  <c r="U231" i="1" a="1"/>
  <c r="U231" i="1"/>
  <c r="U232" i="1" a="1"/>
  <c r="U232" i="1"/>
  <c r="U233" i="1" a="1"/>
  <c r="U233" i="1"/>
  <c r="U234" i="1" a="1"/>
  <c r="U234" i="1"/>
  <c r="U235" i="1" a="1"/>
  <c r="U235" i="1"/>
  <c r="U236" i="1" a="1"/>
  <c r="U236" i="1"/>
  <c r="U237" i="1" a="1"/>
  <c r="U237" i="1"/>
  <c r="U238" i="1" a="1"/>
  <c r="U238" i="1"/>
  <c r="U239" i="1" a="1"/>
  <c r="U239" i="1"/>
  <c r="U240" i="1" a="1"/>
  <c r="U240" i="1"/>
  <c r="U241" i="1" a="1"/>
  <c r="U241" i="1"/>
  <c r="U242" i="1" a="1"/>
  <c r="U242" i="1"/>
  <c r="U243" i="1" a="1"/>
  <c r="U243" i="1"/>
  <c r="U244" i="1" a="1"/>
  <c r="U244" i="1"/>
  <c r="U245" i="1" a="1"/>
  <c r="U245" i="1"/>
  <c r="U246" i="1" a="1"/>
  <c r="U246" i="1"/>
  <c r="U247" i="1" a="1"/>
  <c r="U247" i="1"/>
  <c r="U248" i="1" a="1"/>
  <c r="U248" i="1"/>
  <c r="U249" i="1" a="1"/>
  <c r="U249" i="1"/>
  <c r="U250" i="1" a="1"/>
  <c r="U250" i="1"/>
  <c r="U251" i="1" a="1"/>
  <c r="U251" i="1"/>
  <c r="U252" i="1" a="1"/>
  <c r="U252" i="1"/>
  <c r="U253" i="1" a="1"/>
  <c r="U253" i="1"/>
  <c r="U254" i="1" a="1"/>
  <c r="U254" i="1"/>
  <c r="U255" i="1" a="1"/>
  <c r="U255" i="1"/>
  <c r="U256" i="1" a="1"/>
  <c r="U256" i="1"/>
  <c r="U257" i="1" a="1"/>
  <c r="U257" i="1"/>
  <c r="U258" i="1" a="1"/>
  <c r="U258" i="1"/>
  <c r="U259" i="1" a="1"/>
  <c r="U259" i="1"/>
  <c r="U260" i="1" a="1"/>
  <c r="U260" i="1"/>
  <c r="U261" i="1" a="1"/>
  <c r="U261" i="1"/>
  <c r="U262" i="1" a="1"/>
  <c r="U262" i="1"/>
  <c r="U263" i="1" a="1"/>
  <c r="U263" i="1"/>
  <c r="U264" i="1" a="1"/>
  <c r="U264" i="1"/>
  <c r="U265" i="1" a="1"/>
  <c r="U265" i="1"/>
  <c r="U266" i="1" a="1"/>
  <c r="U266" i="1"/>
  <c r="U267" i="1" a="1"/>
  <c r="U267" i="1"/>
  <c r="U268" i="1" a="1"/>
  <c r="U268" i="1"/>
  <c r="U269" i="1" a="1"/>
  <c r="U269" i="1"/>
  <c r="U270" i="1" a="1"/>
  <c r="U270" i="1"/>
  <c r="U271" i="1" a="1"/>
  <c r="U271" i="1"/>
  <c r="U272" i="1" a="1"/>
  <c r="U272" i="1"/>
  <c r="U273" i="1" a="1"/>
  <c r="U273" i="1"/>
  <c r="U274" i="1" a="1"/>
  <c r="U274" i="1"/>
  <c r="U275" i="1" a="1"/>
  <c r="U275" i="1"/>
  <c r="U276" i="1" a="1"/>
  <c r="U276" i="1"/>
  <c r="U277" i="1" a="1"/>
  <c r="U277" i="1"/>
  <c r="U278" i="1" a="1"/>
  <c r="U278" i="1"/>
  <c r="U279" i="1" a="1"/>
  <c r="U279" i="1"/>
  <c r="U280" i="1" a="1"/>
  <c r="U280" i="1"/>
  <c r="U281" i="1" a="1"/>
  <c r="U281" i="1"/>
  <c r="U282" i="1" a="1"/>
  <c r="U282" i="1"/>
  <c r="U283" i="1" a="1"/>
  <c r="U283" i="1"/>
  <c r="U284" i="1" a="1"/>
  <c r="U284" i="1"/>
  <c r="U285" i="1" a="1"/>
  <c r="U285" i="1"/>
  <c r="U286" i="1" a="1"/>
  <c r="U286" i="1"/>
  <c r="U287" i="1" a="1"/>
  <c r="U287" i="1"/>
  <c r="U288" i="1" a="1"/>
  <c r="U288" i="1"/>
  <c r="U289" i="1" a="1"/>
  <c r="U289" i="1"/>
  <c r="U290" i="1" a="1"/>
  <c r="U290" i="1"/>
  <c r="U291" i="1" a="1"/>
  <c r="U291" i="1"/>
  <c r="U292" i="1" a="1"/>
  <c r="U292" i="1"/>
  <c r="U293" i="1" a="1"/>
  <c r="U293" i="1"/>
  <c r="U294" i="1" a="1"/>
  <c r="U294" i="1"/>
  <c r="U295" i="1" a="1"/>
  <c r="U295" i="1"/>
  <c r="U296" i="1" a="1"/>
  <c r="U296" i="1"/>
  <c r="U297" i="1" a="1"/>
  <c r="U297" i="1"/>
  <c r="U298" i="1" a="1"/>
  <c r="U298" i="1"/>
  <c r="U299" i="1" a="1"/>
  <c r="U299" i="1"/>
  <c r="U300" i="1" a="1"/>
  <c r="U300" i="1"/>
  <c r="U301" i="1" a="1"/>
  <c r="U301" i="1"/>
  <c r="U302" i="1" a="1"/>
  <c r="U302" i="1"/>
  <c r="U303" i="1" a="1"/>
  <c r="U303" i="1"/>
  <c r="U304" i="1" a="1"/>
  <c r="U304" i="1"/>
  <c r="U305" i="1" a="1"/>
  <c r="U305" i="1"/>
  <c r="U306" i="1" a="1"/>
  <c r="U306" i="1"/>
  <c r="U307" i="1" a="1"/>
  <c r="U307" i="1"/>
  <c r="U308" i="1" a="1"/>
  <c r="U308" i="1"/>
  <c r="U309" i="1" a="1"/>
  <c r="U309" i="1"/>
  <c r="U310" i="1" a="1"/>
  <c r="U310" i="1"/>
  <c r="U311" i="1" a="1"/>
  <c r="U311" i="1"/>
  <c r="U312" i="1" a="1"/>
  <c r="U312" i="1"/>
  <c r="U313" i="1" a="1"/>
  <c r="U313" i="1"/>
  <c r="U314" i="1" a="1"/>
  <c r="U314" i="1"/>
  <c r="U315" i="1" a="1"/>
  <c r="U315" i="1"/>
  <c r="U316" i="1" a="1"/>
  <c r="U316" i="1"/>
  <c r="U317" i="1" a="1"/>
  <c r="U317" i="1"/>
  <c r="U318" i="1" a="1"/>
  <c r="U318" i="1"/>
  <c r="U319" i="1" a="1"/>
  <c r="U319" i="1"/>
  <c r="U320" i="1" a="1"/>
  <c r="U320" i="1"/>
  <c r="U321" i="1" a="1"/>
  <c r="U321" i="1"/>
  <c r="U322" i="1" a="1"/>
  <c r="U322" i="1"/>
  <c r="U323" i="1" a="1"/>
  <c r="U323" i="1"/>
  <c r="U324" i="1" a="1"/>
  <c r="U324" i="1"/>
  <c r="U325" i="1" a="1"/>
  <c r="U325" i="1"/>
  <c r="U326" i="1" a="1"/>
  <c r="U326" i="1"/>
  <c r="U327" i="1" a="1"/>
  <c r="U327" i="1"/>
  <c r="U328" i="1" a="1"/>
  <c r="U328" i="1"/>
  <c r="U329" i="1" a="1"/>
  <c r="U329" i="1"/>
  <c r="U330" i="1" a="1"/>
  <c r="U330" i="1"/>
  <c r="U331" i="1" a="1"/>
  <c r="U331" i="1"/>
  <c r="U332" i="1" a="1"/>
  <c r="U332" i="1"/>
  <c r="U333" i="1" a="1"/>
  <c r="U333" i="1"/>
  <c r="U334" i="1" a="1"/>
  <c r="U334" i="1"/>
  <c r="U335" i="1" a="1"/>
  <c r="U335" i="1"/>
  <c r="U336" i="1" a="1"/>
  <c r="U336" i="1"/>
  <c r="U337" i="1" a="1"/>
  <c r="U337" i="1"/>
  <c r="U338" i="1" a="1"/>
  <c r="U338" i="1"/>
  <c r="U339" i="1" a="1"/>
  <c r="U339" i="1"/>
  <c r="U340" i="1" a="1"/>
  <c r="U340" i="1"/>
  <c r="U341" i="1" a="1"/>
  <c r="U341" i="1"/>
  <c r="U342" i="1" a="1"/>
  <c r="U342" i="1"/>
  <c r="U343" i="1" a="1"/>
  <c r="U343" i="1"/>
  <c r="U344" i="1" a="1"/>
  <c r="U344" i="1"/>
  <c r="U345" i="1" a="1"/>
  <c r="U345" i="1"/>
  <c r="U346" i="1" a="1"/>
  <c r="U346" i="1"/>
  <c r="U347" i="1" a="1"/>
  <c r="U347" i="1"/>
  <c r="U348" i="1" a="1"/>
  <c r="U348" i="1"/>
  <c r="U349" i="1" a="1"/>
  <c r="U349" i="1"/>
  <c r="U350" i="1" a="1"/>
  <c r="U350" i="1"/>
  <c r="U351" i="1" a="1"/>
  <c r="U351" i="1"/>
  <c r="U352" i="1" a="1"/>
  <c r="U352" i="1"/>
  <c r="U353" i="1" a="1"/>
  <c r="U353" i="1"/>
  <c r="U354" i="1" a="1"/>
  <c r="U354" i="1"/>
  <c r="U355" i="1" a="1"/>
  <c r="U355" i="1"/>
  <c r="U356" i="1" a="1"/>
  <c r="U356" i="1"/>
  <c r="U357" i="1" a="1"/>
  <c r="U357" i="1"/>
  <c r="U358" i="1" a="1"/>
  <c r="U358" i="1"/>
  <c r="U359" i="1" a="1"/>
  <c r="U359" i="1"/>
  <c r="U360" i="1" a="1"/>
  <c r="U360" i="1"/>
  <c r="U361" i="1" a="1"/>
  <c r="U361" i="1"/>
  <c r="U362" i="1" a="1"/>
  <c r="U362" i="1"/>
  <c r="U363" i="1" a="1"/>
  <c r="U363" i="1"/>
  <c r="U364" i="1" a="1"/>
  <c r="U364" i="1"/>
  <c r="U365" i="1" a="1"/>
  <c r="U365" i="1"/>
  <c r="U366" i="1" a="1"/>
  <c r="U366" i="1"/>
  <c r="U367" i="1" a="1"/>
  <c r="U367" i="1"/>
  <c r="U368" i="1" a="1"/>
  <c r="U368" i="1"/>
  <c r="U369" i="1" a="1"/>
  <c r="U369" i="1"/>
  <c r="U370" i="1" a="1"/>
  <c r="U370" i="1"/>
  <c r="U371" i="1" a="1"/>
  <c r="U371" i="1"/>
  <c r="U372" i="1" a="1"/>
  <c r="U372" i="1"/>
  <c r="U373" i="1" a="1"/>
  <c r="U373" i="1"/>
  <c r="U374" i="1" a="1"/>
  <c r="U374" i="1"/>
  <c r="U375" i="1" a="1"/>
  <c r="U375" i="1"/>
  <c r="U376" i="1" a="1"/>
  <c r="U376" i="1"/>
  <c r="U377" i="1" a="1"/>
  <c r="U377" i="1"/>
  <c r="U378" i="1" a="1"/>
  <c r="U378" i="1"/>
  <c r="U379" i="1" a="1"/>
  <c r="U379" i="1"/>
  <c r="U380" i="1" a="1"/>
  <c r="U380" i="1"/>
  <c r="U381" i="1" a="1"/>
  <c r="U381" i="1"/>
  <c r="U382" i="1" a="1"/>
  <c r="U382" i="1"/>
  <c r="U383" i="1" a="1"/>
  <c r="U383" i="1"/>
  <c r="U384" i="1" a="1"/>
  <c r="U384" i="1"/>
  <c r="U385" i="1" a="1"/>
  <c r="U385" i="1"/>
  <c r="U386" i="1" a="1"/>
  <c r="U386" i="1"/>
  <c r="U387" i="1" a="1"/>
  <c r="U387" i="1"/>
  <c r="U388" i="1" a="1"/>
  <c r="U388" i="1"/>
  <c r="U389" i="1" a="1"/>
  <c r="U389" i="1"/>
  <c r="U390" i="1" a="1"/>
  <c r="U390" i="1"/>
  <c r="U391" i="1" a="1"/>
  <c r="U391" i="1"/>
  <c r="U392" i="1" a="1"/>
  <c r="U392" i="1"/>
  <c r="U393" i="1" a="1"/>
  <c r="U393" i="1"/>
  <c r="U394" i="1" a="1"/>
  <c r="U394" i="1"/>
  <c r="U395" i="1" a="1"/>
  <c r="U395" i="1"/>
  <c r="U396" i="1" a="1"/>
  <c r="U396" i="1"/>
  <c r="U397" i="1" a="1"/>
  <c r="U397" i="1"/>
  <c r="U398" i="1" a="1"/>
  <c r="U398" i="1"/>
  <c r="U399" i="1" a="1"/>
  <c r="U399" i="1"/>
  <c r="U400" i="1" a="1"/>
  <c r="U400" i="1"/>
  <c r="U401" i="1" a="1"/>
  <c r="U401" i="1"/>
  <c r="U402" i="1" a="1"/>
  <c r="U402" i="1"/>
  <c r="U403" i="1" a="1"/>
  <c r="U403" i="1"/>
  <c r="U404" i="1" a="1"/>
  <c r="U404" i="1"/>
  <c r="U405" i="1" a="1"/>
  <c r="U405" i="1"/>
  <c r="U406" i="1" a="1"/>
  <c r="U406" i="1"/>
  <c r="U407" i="1" a="1"/>
  <c r="U407" i="1"/>
  <c r="U408" i="1" a="1"/>
  <c r="U408" i="1"/>
  <c r="U409" i="1" a="1"/>
  <c r="U409" i="1"/>
  <c r="U410" i="1" a="1"/>
  <c r="U410" i="1"/>
  <c r="U411" i="1" a="1"/>
  <c r="U411" i="1"/>
  <c r="U412" i="1" a="1"/>
  <c r="U412" i="1"/>
  <c r="U413" i="1" a="1"/>
  <c r="U413" i="1"/>
  <c r="U414" i="1" a="1"/>
  <c r="U414" i="1"/>
  <c r="U415" i="1" a="1"/>
  <c r="U415" i="1"/>
  <c r="U416" i="1" a="1"/>
  <c r="U416" i="1"/>
  <c r="U417" i="1" a="1"/>
  <c r="U417" i="1"/>
  <c r="U418" i="1" a="1"/>
  <c r="U418" i="1"/>
  <c r="U419" i="1" a="1"/>
  <c r="U419" i="1"/>
  <c r="U420" i="1" a="1"/>
  <c r="U420" i="1"/>
  <c r="U421" i="1" a="1"/>
  <c r="U421" i="1"/>
  <c r="U422" i="1" a="1"/>
  <c r="U422" i="1"/>
  <c r="U423" i="1" a="1"/>
  <c r="U423" i="1"/>
  <c r="U424" i="1" a="1"/>
  <c r="U424" i="1"/>
  <c r="U425" i="1" a="1"/>
  <c r="U425" i="1"/>
  <c r="U426" i="1" a="1"/>
  <c r="U426" i="1"/>
  <c r="U427" i="1" a="1"/>
  <c r="U427" i="1"/>
  <c r="U428" i="1" a="1"/>
  <c r="U428" i="1"/>
  <c r="U429" i="1" a="1"/>
  <c r="U429" i="1"/>
  <c r="U430" i="1" a="1"/>
  <c r="U430" i="1"/>
  <c r="U431" i="1" a="1"/>
  <c r="U431" i="1"/>
  <c r="U432" i="1" a="1"/>
  <c r="U432" i="1"/>
  <c r="U433" i="1" a="1"/>
  <c r="U433" i="1"/>
  <c r="U434" i="1" a="1"/>
  <c r="U434" i="1"/>
  <c r="U435" i="1" a="1"/>
  <c r="U435" i="1"/>
  <c r="U436" i="1" a="1"/>
  <c r="U436" i="1"/>
  <c r="U437" i="1" a="1"/>
  <c r="U437" i="1"/>
  <c r="U438" i="1" a="1"/>
  <c r="U438" i="1"/>
  <c r="U439" i="1" a="1"/>
  <c r="U439" i="1"/>
  <c r="U440" i="1" a="1"/>
  <c r="U440" i="1"/>
  <c r="U441" i="1" a="1"/>
  <c r="U441" i="1"/>
  <c r="U442" i="1" a="1"/>
  <c r="U442" i="1"/>
  <c r="U443" i="1" a="1"/>
  <c r="U443" i="1"/>
  <c r="U444" i="1" a="1"/>
  <c r="U444" i="1"/>
  <c r="U445" i="1" a="1"/>
  <c r="U445" i="1"/>
  <c r="U446" i="1" a="1"/>
  <c r="U446" i="1"/>
  <c r="U447" i="1" a="1"/>
  <c r="U447" i="1"/>
  <c r="U448" i="1" a="1"/>
  <c r="U448" i="1"/>
  <c r="U449" i="1" a="1"/>
  <c r="U449" i="1"/>
  <c r="U450" i="1" a="1"/>
  <c r="U450" i="1"/>
  <c r="U451" i="1" a="1"/>
  <c r="U451" i="1"/>
  <c r="U452" i="1" a="1"/>
  <c r="U452" i="1"/>
  <c r="U453" i="1" a="1"/>
  <c r="U453" i="1"/>
  <c r="U454" i="1" a="1"/>
  <c r="U454" i="1"/>
  <c r="U455" i="1" a="1"/>
  <c r="U455" i="1"/>
  <c r="U456" i="1" a="1"/>
  <c r="U456" i="1"/>
  <c r="U457" i="1" a="1"/>
  <c r="U457" i="1"/>
  <c r="U458" i="1" a="1"/>
  <c r="U458" i="1"/>
  <c r="U459" i="1" a="1"/>
  <c r="U459" i="1"/>
  <c r="U460" i="1" a="1"/>
  <c r="U460" i="1"/>
  <c r="U461" i="1" a="1"/>
  <c r="U461" i="1"/>
  <c r="U462" i="1" a="1"/>
  <c r="U462" i="1"/>
  <c r="U463" i="1" a="1"/>
  <c r="U463" i="1"/>
  <c r="U464" i="1" a="1"/>
  <c r="U464" i="1"/>
  <c r="U465" i="1" a="1"/>
  <c r="U465" i="1"/>
  <c r="U466" i="1" a="1"/>
  <c r="U466" i="1"/>
  <c r="U467" i="1" a="1"/>
  <c r="U467" i="1"/>
  <c r="U468" i="1" a="1"/>
  <c r="U468" i="1"/>
  <c r="U469" i="1" a="1"/>
  <c r="U469" i="1"/>
  <c r="U470" i="1" a="1"/>
  <c r="U470" i="1"/>
  <c r="U471" i="1" a="1"/>
  <c r="U471" i="1"/>
  <c r="U472" i="1" a="1"/>
  <c r="U472" i="1"/>
  <c r="U473" i="1" a="1"/>
  <c r="U473" i="1"/>
  <c r="U474" i="1" a="1"/>
  <c r="U474" i="1"/>
  <c r="U475" i="1" a="1"/>
  <c r="U475" i="1"/>
  <c r="U476" i="1" a="1"/>
  <c r="U476" i="1"/>
  <c r="U477" i="1" a="1"/>
  <c r="U477" i="1"/>
  <c r="U478" i="1" a="1"/>
  <c r="U478" i="1"/>
  <c r="U479" i="1" a="1"/>
  <c r="U479" i="1"/>
  <c r="U480" i="1" a="1"/>
  <c r="U480" i="1"/>
  <c r="U481" i="1" a="1"/>
  <c r="U481" i="1"/>
  <c r="U482" i="1" a="1"/>
  <c r="U482" i="1"/>
  <c r="U483" i="1" a="1"/>
  <c r="U483" i="1"/>
  <c r="U484" i="1" a="1"/>
  <c r="U484" i="1"/>
  <c r="U485" i="1" a="1"/>
  <c r="U485" i="1"/>
  <c r="U486" i="1" a="1"/>
  <c r="U486" i="1"/>
  <c r="U487" i="1" a="1"/>
  <c r="U487" i="1"/>
  <c r="U488" i="1" a="1"/>
  <c r="U488" i="1"/>
  <c r="U489" i="1" a="1"/>
  <c r="U489" i="1"/>
  <c r="U490" i="1" a="1"/>
  <c r="U490" i="1"/>
  <c r="U491" i="1" a="1"/>
  <c r="U491" i="1"/>
  <c r="U492" i="1" a="1"/>
  <c r="U492" i="1"/>
  <c r="U493" i="1" a="1"/>
  <c r="U493" i="1"/>
  <c r="U494" i="1" a="1"/>
  <c r="U494" i="1"/>
  <c r="U495" i="1" a="1"/>
  <c r="U495" i="1"/>
  <c r="U496" i="1" a="1"/>
  <c r="U496" i="1"/>
  <c r="U497" i="1" a="1"/>
  <c r="U497" i="1"/>
  <c r="U498" i="1" a="1"/>
  <c r="U498" i="1"/>
  <c r="U499" i="1" a="1"/>
  <c r="U499" i="1"/>
  <c r="U500" i="1" a="1"/>
  <c r="U500" i="1"/>
  <c r="U501" i="1" a="1"/>
  <c r="U501" i="1"/>
  <c r="U502" i="1" a="1"/>
  <c r="U502" i="1"/>
  <c r="U503" i="1" a="1"/>
  <c r="U503" i="1"/>
  <c r="U504" i="1" a="1"/>
  <c r="U504" i="1"/>
  <c r="U505" i="1" a="1"/>
  <c r="U505" i="1"/>
  <c r="U506" i="1" a="1"/>
  <c r="U506" i="1"/>
  <c r="U507" i="1" a="1"/>
  <c r="U507" i="1"/>
  <c r="U508" i="1" a="1"/>
  <c r="U508" i="1"/>
  <c r="U509" i="1" a="1"/>
  <c r="U509" i="1"/>
  <c r="U510" i="1" a="1"/>
  <c r="U510" i="1"/>
  <c r="U511" i="1" a="1"/>
  <c r="U511" i="1"/>
  <c r="U512" i="1" a="1"/>
  <c r="U512" i="1"/>
  <c r="U513" i="1" a="1"/>
  <c r="U513" i="1"/>
  <c r="U514" i="1" a="1"/>
  <c r="U514" i="1"/>
  <c r="U515" i="1" a="1"/>
  <c r="U515" i="1"/>
  <c r="U516" i="1" a="1"/>
  <c r="U516" i="1"/>
  <c r="U517" i="1" a="1"/>
  <c r="U517" i="1"/>
  <c r="U518" i="1" a="1"/>
  <c r="U518" i="1"/>
  <c r="U519" i="1" a="1"/>
  <c r="U519" i="1"/>
  <c r="U520" i="1" a="1"/>
  <c r="U520" i="1"/>
  <c r="U521" i="1" a="1"/>
  <c r="U521" i="1"/>
  <c r="U522" i="1" a="1"/>
  <c r="U522" i="1"/>
  <c r="U523" i="1" a="1"/>
  <c r="U523" i="1"/>
  <c r="U524" i="1" a="1"/>
  <c r="U524" i="1"/>
  <c r="U525" i="1" a="1"/>
  <c r="U525" i="1"/>
  <c r="U526" i="1" a="1"/>
  <c r="U526" i="1"/>
  <c r="U527" i="1" a="1"/>
  <c r="U527" i="1"/>
  <c r="U528" i="1" a="1"/>
  <c r="U528" i="1"/>
  <c r="U529" i="1" a="1"/>
  <c r="U529" i="1"/>
  <c r="U530" i="1" a="1"/>
  <c r="U530" i="1"/>
  <c r="U531" i="1" a="1"/>
  <c r="U531" i="1"/>
  <c r="U532" i="1" a="1"/>
  <c r="U532" i="1"/>
  <c r="U533" i="1" a="1"/>
  <c r="U533" i="1"/>
  <c r="U534" i="1" a="1"/>
  <c r="U534" i="1"/>
  <c r="U535" i="1" a="1"/>
  <c r="U535" i="1"/>
  <c r="U536" i="1" a="1"/>
  <c r="U536" i="1"/>
  <c r="U537" i="1" a="1"/>
  <c r="U537" i="1"/>
  <c r="U538" i="1" a="1"/>
  <c r="U538" i="1"/>
  <c r="U539" i="1" a="1"/>
  <c r="U539" i="1"/>
  <c r="U540" i="1" a="1"/>
  <c r="U540" i="1"/>
  <c r="U541" i="1" a="1"/>
  <c r="U541" i="1"/>
  <c r="U542" i="1" a="1"/>
  <c r="U542" i="1"/>
  <c r="U543" i="1" a="1"/>
  <c r="U543" i="1"/>
  <c r="U544" i="1" a="1"/>
  <c r="U544" i="1"/>
  <c r="U545" i="1" a="1"/>
  <c r="U545" i="1"/>
  <c r="U546" i="1" a="1"/>
  <c r="U546" i="1"/>
  <c r="U547" i="1" a="1"/>
  <c r="U547" i="1"/>
  <c r="U548" i="1" a="1"/>
  <c r="U548" i="1"/>
  <c r="U549" i="1" a="1"/>
  <c r="U549" i="1"/>
  <c r="U550" i="1" a="1"/>
  <c r="U550" i="1"/>
  <c r="U551" i="1" a="1"/>
  <c r="U551" i="1"/>
  <c r="U552" i="1" a="1"/>
  <c r="U552" i="1"/>
  <c r="U553" i="1" a="1"/>
  <c r="U553" i="1"/>
  <c r="U554" i="1" a="1"/>
  <c r="U554" i="1"/>
  <c r="U555" i="1" a="1"/>
  <c r="U555" i="1"/>
  <c r="U556" i="1" a="1"/>
  <c r="U556" i="1"/>
  <c r="U557" i="1" a="1"/>
  <c r="U557" i="1"/>
  <c r="U558" i="1" a="1"/>
  <c r="U558" i="1"/>
  <c r="U559" i="1" a="1"/>
  <c r="U559" i="1"/>
  <c r="U560" i="1" a="1"/>
  <c r="U560" i="1"/>
  <c r="U561" i="1" a="1"/>
  <c r="U561" i="1"/>
  <c r="U562" i="1" a="1"/>
  <c r="U562" i="1"/>
  <c r="U563" i="1" a="1"/>
  <c r="U563" i="1"/>
  <c r="U564" i="1" a="1"/>
  <c r="U564" i="1"/>
  <c r="U565" i="1" a="1"/>
  <c r="U565" i="1"/>
  <c r="U566" i="1" a="1"/>
  <c r="U566" i="1"/>
  <c r="U567" i="1" a="1"/>
  <c r="U567" i="1"/>
  <c r="U568" i="1" a="1"/>
  <c r="U568" i="1"/>
  <c r="U569" i="1" a="1"/>
  <c r="U569" i="1"/>
  <c r="U570" i="1" a="1"/>
  <c r="U570" i="1"/>
  <c r="U571" i="1" a="1"/>
  <c r="U571" i="1"/>
  <c r="U572" i="1" a="1"/>
  <c r="U572" i="1"/>
  <c r="U573" i="1" a="1"/>
  <c r="U573" i="1"/>
  <c r="U574" i="1" a="1"/>
  <c r="U574" i="1"/>
  <c r="U575" i="1" a="1"/>
  <c r="U575" i="1"/>
  <c r="U576" i="1" a="1"/>
  <c r="U576" i="1"/>
  <c r="U577" i="1" a="1"/>
  <c r="U577" i="1"/>
  <c r="U64" i="1" a="1"/>
  <c r="U64" i="1"/>
  <c r="U65" i="1" a="1"/>
  <c r="U65" i="1"/>
  <c r="U66" i="1" a="1"/>
  <c r="U66" i="1"/>
  <c r="U67" i="1" a="1"/>
  <c r="U67" i="1"/>
  <c r="U68" i="1" a="1"/>
  <c r="U68" i="1"/>
  <c r="U69" i="1" a="1"/>
  <c r="U69" i="1"/>
  <c r="U578" i="1" a="1"/>
  <c r="U578" i="1"/>
  <c r="U579" i="1" a="1"/>
  <c r="U579" i="1"/>
  <c r="U580" i="1" a="1"/>
  <c r="U580" i="1"/>
  <c r="U581" i="1" a="1"/>
  <c r="U581" i="1"/>
  <c r="U582" i="1" a="1"/>
  <c r="U582" i="1"/>
  <c r="U583" i="1" a="1"/>
  <c r="U583" i="1"/>
  <c r="U584" i="1" a="1"/>
  <c r="U584" i="1"/>
  <c r="U585" i="1" a="1"/>
  <c r="U585" i="1"/>
  <c r="U586" i="1" a="1"/>
  <c r="U586" i="1"/>
  <c r="U587" i="1" a="1"/>
  <c r="U587" i="1"/>
  <c r="U588" i="1" a="1"/>
  <c r="U588" i="1"/>
  <c r="U589" i="1" a="1"/>
  <c r="U589" i="1"/>
  <c r="U590" i="1" a="1"/>
  <c r="U590" i="1"/>
  <c r="U591" i="1" a="1"/>
  <c r="U591" i="1"/>
  <c r="U592" i="1" a="1"/>
  <c r="U592" i="1"/>
  <c r="U593" i="1" a="1"/>
  <c r="U593" i="1"/>
  <c r="U594" i="1" a="1"/>
  <c r="U594" i="1"/>
  <c r="U595" i="1" a="1"/>
  <c r="U595" i="1"/>
  <c r="U596" i="1" a="1"/>
  <c r="U596" i="1"/>
  <c r="U597" i="1" a="1"/>
  <c r="U597" i="1"/>
  <c r="U598" i="1" a="1"/>
  <c r="U598" i="1"/>
  <c r="U599" i="1" a="1"/>
  <c r="U599" i="1"/>
  <c r="U600" i="1" a="1"/>
  <c r="U600" i="1"/>
  <c r="U601" i="1" a="1"/>
  <c r="U601" i="1"/>
  <c r="U602" i="1" a="1"/>
  <c r="U602" i="1"/>
  <c r="U603" i="1" a="1"/>
  <c r="U603" i="1"/>
  <c r="U604" i="1" a="1"/>
  <c r="U604" i="1"/>
  <c r="U605" i="1" a="1"/>
  <c r="U605" i="1"/>
  <c r="U606" i="1" a="1"/>
  <c r="U606" i="1"/>
  <c r="U607" i="1" a="1"/>
  <c r="U607" i="1"/>
  <c r="U608" i="1" a="1"/>
  <c r="U608" i="1"/>
  <c r="U609" i="1" a="1"/>
  <c r="U609" i="1"/>
  <c r="U610" i="1" a="1"/>
  <c r="U610" i="1"/>
  <c r="U611" i="1" a="1"/>
  <c r="U611" i="1"/>
  <c r="U612" i="1" a="1"/>
  <c r="U612" i="1"/>
  <c r="U613" i="1" a="1"/>
  <c r="U613" i="1"/>
  <c r="U614" i="1" a="1"/>
  <c r="U614" i="1"/>
  <c r="U615" i="1" a="1"/>
  <c r="U615" i="1"/>
  <c r="U616" i="1" a="1"/>
  <c r="U616" i="1"/>
  <c r="U617" i="1" a="1"/>
  <c r="U617" i="1"/>
  <c r="U618" i="1" a="1"/>
  <c r="U618" i="1"/>
  <c r="U619" i="1" a="1"/>
  <c r="U619" i="1"/>
  <c r="U620" i="1" a="1"/>
  <c r="U620" i="1"/>
  <c r="U621" i="1" a="1"/>
  <c r="U621" i="1"/>
  <c r="U622" i="1" a="1"/>
  <c r="U622" i="1"/>
  <c r="U623" i="1" a="1"/>
  <c r="U623" i="1"/>
  <c r="U624" i="1" a="1"/>
  <c r="U624" i="1"/>
  <c r="U625" i="1" a="1"/>
  <c r="U625" i="1"/>
  <c r="U626" i="1" a="1"/>
  <c r="U626" i="1"/>
  <c r="U627" i="1" a="1"/>
  <c r="U627" i="1"/>
  <c r="U628" i="1" a="1"/>
  <c r="U628" i="1"/>
  <c r="C10" i="11"/>
  <c r="C11" i="11"/>
  <c r="O6" i="4"/>
  <c r="C4" i="10"/>
  <c r="D4" i="10"/>
  <c r="E4" i="10"/>
  <c r="F4" i="10"/>
  <c r="G4" i="10"/>
  <c r="H4" i="10"/>
  <c r="I4" i="10"/>
  <c r="J4" i="10"/>
  <c r="C5" i="10"/>
  <c r="D5" i="10"/>
  <c r="E5" i="10"/>
  <c r="F5" i="10"/>
  <c r="G5" i="10"/>
  <c r="H5" i="10"/>
  <c r="I5" i="10"/>
  <c r="C6" i="10"/>
  <c r="D6" i="10"/>
  <c r="E6" i="10"/>
  <c r="F6" i="10"/>
  <c r="G6" i="10"/>
  <c r="H6" i="10"/>
  <c r="I6" i="10"/>
  <c r="C7" i="10"/>
  <c r="D7" i="10"/>
  <c r="E7" i="10"/>
  <c r="F7" i="10"/>
  <c r="G7" i="10"/>
  <c r="H7" i="10"/>
  <c r="I7" i="10"/>
  <c r="J7" i="10"/>
  <c r="C8" i="10"/>
  <c r="D8" i="10"/>
  <c r="E8" i="10"/>
  <c r="F8" i="10"/>
  <c r="G8" i="10"/>
  <c r="H8" i="10"/>
  <c r="I8" i="10"/>
  <c r="U51" i="1" a="1"/>
  <c r="U51" i="1"/>
  <c r="U50" i="1" a="1"/>
  <c r="U50" i="1"/>
  <c r="U49" i="1" a="1"/>
  <c r="U49" i="1"/>
  <c r="U48" i="1" a="1"/>
  <c r="U48" i="1"/>
  <c r="U47" i="1" a="1"/>
  <c r="U47" i="1"/>
  <c r="U46" i="1" a="1"/>
  <c r="U46" i="1"/>
  <c r="U45" i="1" a="1"/>
  <c r="U45" i="1"/>
  <c r="U44" i="1" a="1"/>
  <c r="U44" i="1"/>
  <c r="U43" i="1" a="1"/>
  <c r="U43" i="1"/>
  <c r="U42" i="1" a="1"/>
  <c r="U42" i="1"/>
  <c r="U41" i="1" a="1"/>
  <c r="U41" i="1"/>
  <c r="U40" i="1" a="1"/>
  <c r="U40" i="1"/>
  <c r="U39" i="1" a="1"/>
  <c r="U39" i="1"/>
  <c r="U38" i="1" a="1"/>
  <c r="U38" i="1"/>
  <c r="U37" i="1" a="1"/>
  <c r="U37" i="1"/>
  <c r="U36" i="1" a="1"/>
  <c r="U36" i="1"/>
  <c r="U35" i="1" a="1"/>
  <c r="U35" i="1"/>
  <c r="U34" i="1" a="1"/>
  <c r="U34" i="1"/>
  <c r="U33" i="1" a="1"/>
  <c r="U33" i="1"/>
  <c r="U32" i="1" a="1"/>
  <c r="U32" i="1"/>
  <c r="U31" i="1" a="1"/>
  <c r="U31" i="1"/>
  <c r="U30" i="1" a="1"/>
  <c r="U30" i="1"/>
  <c r="U29" i="1" a="1"/>
  <c r="U29" i="1"/>
  <c r="U28" i="1" a="1"/>
  <c r="U28" i="1"/>
  <c r="U27" i="1" a="1"/>
  <c r="U27" i="1"/>
  <c r="U26" i="1" a="1"/>
  <c r="U26" i="1"/>
  <c r="U25" i="1" a="1"/>
  <c r="U25" i="1"/>
  <c r="U24" i="1" a="1"/>
  <c r="U24" i="1"/>
  <c r="U23" i="1" a="1"/>
  <c r="U23" i="1"/>
  <c r="U22" i="1" a="1"/>
  <c r="U22" i="1"/>
  <c r="U21" i="1" a="1"/>
  <c r="U21" i="1"/>
  <c r="U20" i="1" a="1"/>
  <c r="U20" i="1"/>
  <c r="U19" i="1" a="1"/>
  <c r="U19" i="1"/>
  <c r="U18" i="1" a="1"/>
  <c r="U18" i="1"/>
  <c r="U17" i="1" a="1"/>
  <c r="U17" i="1"/>
  <c r="U16" i="1" a="1"/>
  <c r="U16" i="1"/>
  <c r="U15" i="1" a="1"/>
  <c r="U15" i="1"/>
  <c r="U14" i="1" a="1"/>
  <c r="U14" i="1"/>
  <c r="U13" i="1" a="1"/>
  <c r="U13" i="1"/>
  <c r="U12" i="1" a="1"/>
  <c r="U12" i="1"/>
  <c r="U11" i="1" a="1"/>
  <c r="U11" i="1"/>
  <c r="U10" i="1" a="1"/>
  <c r="U10" i="1"/>
  <c r="U9" i="1" a="1"/>
  <c r="U9" i="1"/>
  <c r="U8" i="1" a="1"/>
  <c r="U8" i="1"/>
  <c r="U7" i="1" a="1"/>
  <c r="U7" i="1"/>
  <c r="U6" i="1" a="1"/>
  <c r="U6" i="1"/>
  <c r="U5" i="1" a="1"/>
  <c r="U5" i="1"/>
  <c r="U4" i="1" a="1"/>
  <c r="U4" i="1"/>
  <c r="U3" i="1" a="1"/>
  <c r="U3" i="1"/>
  <c r="M4195" i="8"/>
  <c r="M4198" i="8"/>
  <c r="M4199" i="8"/>
  <c r="M4208" i="8"/>
  <c r="M4206" i="8"/>
  <c r="M4201" i="8"/>
  <c r="M4203" i="8"/>
  <c r="M4202" i="8"/>
  <c r="M4209" i="8"/>
  <c r="M4205" i="8"/>
  <c r="M4196" i="8"/>
  <c r="M4197" i="8"/>
  <c r="M4210" i="8"/>
  <c r="M4200" i="8"/>
  <c r="M4207" i="8"/>
  <c r="M17553" i="8"/>
  <c r="M17550" i="8"/>
  <c r="M17552" i="8"/>
  <c r="M17551" i="8"/>
  <c r="M6384" i="8"/>
  <c r="M6368" i="8"/>
  <c r="M6374" i="8"/>
  <c r="M6380" i="8"/>
  <c r="M6369" i="8"/>
  <c r="M6375" i="8"/>
  <c r="M6381" i="8"/>
  <c r="M6383" i="8"/>
  <c r="M6382" i="8"/>
  <c r="M6378" i="8"/>
  <c r="M6387" i="8"/>
  <c r="M6376" i="8"/>
  <c r="M6370" i="8"/>
  <c r="M6373" i="8"/>
  <c r="M6377" i="8"/>
  <c r="M6371" i="8"/>
  <c r="M6379" i="8"/>
  <c r="M6372" i="8"/>
  <c r="M6385" i="8"/>
  <c r="M6367" i="8"/>
  <c r="M6386" i="8"/>
  <c r="M2302" i="8"/>
  <c r="M2304" i="8"/>
  <c r="M2303" i="8"/>
  <c r="M3345" i="8"/>
  <c r="M3332" i="8"/>
  <c r="M3337" i="8"/>
  <c r="M3347" i="8"/>
  <c r="M3340" i="8"/>
  <c r="M3331" i="8"/>
  <c r="M3330" i="8"/>
  <c r="M3342" i="8"/>
  <c r="M3344" i="8"/>
  <c r="M3333" i="8"/>
  <c r="M3335" i="8"/>
  <c r="M3329" i="8"/>
  <c r="M3339" i="8"/>
  <c r="M3343" i="8"/>
  <c r="M3346" i="8"/>
  <c r="M3338" i="8"/>
  <c r="M3341" i="8"/>
  <c r="M3334" i="8"/>
  <c r="M3336" i="8"/>
  <c r="M9034" i="8"/>
  <c r="M9039" i="8"/>
  <c r="M9040" i="8"/>
  <c r="M9038" i="8"/>
  <c r="M9037" i="8"/>
  <c r="M9035" i="8"/>
  <c r="M9036" i="8"/>
  <c r="M4777" i="8"/>
  <c r="M4780" i="8"/>
  <c r="M4774" i="8"/>
  <c r="M4779" i="8"/>
  <c r="M4772" i="8"/>
  <c r="M4781" i="8"/>
  <c r="M4773" i="8"/>
  <c r="M4784" i="8"/>
  <c r="M4776" i="8"/>
  <c r="M4771" i="8"/>
  <c r="M4782" i="8"/>
  <c r="M4783" i="8"/>
  <c r="M4778" i="8"/>
  <c r="M4775" i="8"/>
  <c r="M4785" i="8"/>
  <c r="M6241" i="8"/>
  <c r="M6240" i="8"/>
  <c r="M6243" i="8"/>
  <c r="M6244" i="8"/>
  <c r="M6242" i="8"/>
  <c r="M6246" i="8"/>
  <c r="M6247" i="8"/>
  <c r="M6245" i="8"/>
  <c r="M6239" i="8"/>
  <c r="M14874" i="8"/>
  <c r="M14873" i="8"/>
  <c r="M14884" i="8"/>
  <c r="M14883" i="8"/>
  <c r="M14872" i="8"/>
  <c r="M14882" i="8"/>
  <c r="M14871" i="8"/>
  <c r="M14881" i="8"/>
  <c r="M14877" i="8"/>
  <c r="M14879" i="8"/>
  <c r="M14876" i="8"/>
  <c r="M14870" i="8"/>
  <c r="M14878" i="8"/>
  <c r="M14880" i="8"/>
  <c r="M14875" i="8"/>
  <c r="M9568" i="8"/>
  <c r="M9551" i="8"/>
  <c r="M9562" i="8"/>
  <c r="M9565" i="8"/>
  <c r="M9572" i="8"/>
  <c r="M9566" i="8"/>
  <c r="M9558" i="8"/>
  <c r="M9567" i="8"/>
  <c r="M9557" i="8"/>
  <c r="M9560" i="8"/>
  <c r="M9564" i="8"/>
  <c r="M9569" i="8"/>
  <c r="M9561" i="8"/>
  <c r="M9553" i="8"/>
  <c r="M9556" i="8"/>
  <c r="M9570" i="8"/>
  <c r="M9571" i="8"/>
  <c r="M9563" i="8"/>
  <c r="M9559" i="8"/>
  <c r="M9550" i="8"/>
  <c r="M9555" i="8"/>
  <c r="M9554" i="8"/>
  <c r="M9552" i="8"/>
  <c r="M14749" i="8"/>
  <c r="M14757" i="8"/>
  <c r="M14758" i="8"/>
  <c r="M14754" i="8"/>
  <c r="M14750" i="8"/>
  <c r="M14751" i="8"/>
  <c r="M14752" i="8"/>
  <c r="M14753" i="8"/>
  <c r="M14755" i="8"/>
  <c r="M14748" i="8"/>
  <c r="M14756" i="8"/>
  <c r="M14591" i="8"/>
  <c r="M14595" i="8"/>
  <c r="M14596" i="8"/>
  <c r="M14584" i="8"/>
  <c r="M14600" i="8"/>
  <c r="M14585" i="8"/>
  <c r="M14594" i="8"/>
  <c r="M14601" i="8"/>
  <c r="M14589" i="8"/>
  <c r="M14598" i="8"/>
  <c r="M12837" i="8"/>
  <c r="M12844" i="8"/>
  <c r="M12840" i="8"/>
  <c r="M12841" i="8"/>
  <c r="M12838" i="8"/>
  <c r="M12834" i="8"/>
  <c r="M12836" i="8"/>
  <c r="M12842" i="8"/>
  <c r="M12843" i="8"/>
  <c r="M12839" i="8"/>
  <c r="M12845" i="8"/>
  <c r="M12835" i="8"/>
  <c r="M6507" i="8"/>
  <c r="M6508" i="8"/>
  <c r="M6514" i="8"/>
  <c r="M6505" i="8"/>
  <c r="M6521" i="8"/>
  <c r="M6533" i="8"/>
  <c r="M6501" i="8"/>
  <c r="M6506" i="8"/>
  <c r="M6503" i="8"/>
  <c r="M6523" i="8"/>
  <c r="M6511" i="8"/>
  <c r="M6517" i="8"/>
  <c r="M6528" i="8"/>
  <c r="M6518" i="8"/>
  <c r="M6530" i="8"/>
  <c r="M6515" i="8"/>
  <c r="M6526" i="8"/>
  <c r="M6525" i="8"/>
  <c r="M6509" i="8"/>
  <c r="M6529" i="8"/>
  <c r="M6519" i="8"/>
  <c r="M6522" i="8"/>
  <c r="M6510" i="8"/>
  <c r="M6524" i="8"/>
  <c r="M6502" i="8"/>
  <c r="M6520" i="8"/>
  <c r="M6534" i="8"/>
  <c r="M6504" i="8"/>
  <c r="M6513" i="8"/>
  <c r="M6512" i="8"/>
  <c r="M6500" i="8"/>
  <c r="M6531" i="8"/>
  <c r="M6516" i="8"/>
  <c r="M6532" i="8"/>
  <c r="M6527" i="8"/>
  <c r="M15809" i="8"/>
  <c r="M15813" i="8"/>
  <c r="M15806" i="8"/>
  <c r="M15807" i="8"/>
  <c r="M15812" i="8"/>
  <c r="M15811" i="8"/>
  <c r="M15805" i="8"/>
  <c r="M15810" i="8"/>
  <c r="M15808" i="8"/>
  <c r="M8476" i="8"/>
  <c r="M8472" i="8"/>
  <c r="M8471" i="8"/>
  <c r="M8479" i="8"/>
  <c r="M8478" i="8"/>
  <c r="M8474" i="8"/>
  <c r="M8473" i="8"/>
  <c r="M8477" i="8"/>
  <c r="M8475" i="8"/>
  <c r="M8480" i="8"/>
  <c r="M17497" i="8"/>
  <c r="M17492" i="8"/>
  <c r="M17495" i="8"/>
  <c r="M17496" i="8"/>
  <c r="M17494" i="8"/>
  <c r="M17498" i="8"/>
  <c r="M17493" i="8"/>
  <c r="M15133" i="8"/>
  <c r="M15134" i="8"/>
  <c r="M15140" i="8"/>
  <c r="M15139" i="8"/>
  <c r="M15141" i="8"/>
  <c r="M15142" i="8"/>
  <c r="M15135" i="8"/>
  <c r="M15136" i="8"/>
  <c r="M15138" i="8"/>
  <c r="M15143" i="8"/>
  <c r="M15137" i="8"/>
  <c r="M12465" i="8"/>
  <c r="M12458" i="8"/>
  <c r="M12457" i="8"/>
  <c r="M12446" i="8"/>
  <c r="M12448" i="8"/>
  <c r="M12450" i="8"/>
  <c r="M12455" i="8"/>
  <c r="M12456" i="8"/>
  <c r="M12464" i="8"/>
  <c r="M12452" i="8"/>
  <c r="M12453" i="8"/>
  <c r="M12466" i="8"/>
  <c r="M12461" i="8"/>
  <c r="M12467" i="8"/>
  <c r="M12468" i="8"/>
  <c r="M12462" i="8"/>
  <c r="M12459" i="8"/>
  <c r="M12454" i="8"/>
  <c r="M12460" i="8"/>
  <c r="M12451" i="8"/>
  <c r="M12447" i="8"/>
  <c r="M12463" i="8"/>
  <c r="M12449" i="8"/>
  <c r="M11438" i="8"/>
  <c r="M11437" i="8"/>
  <c r="M11427" i="8"/>
  <c r="M11429" i="8"/>
  <c r="M11433" i="8"/>
  <c r="M11435" i="8"/>
  <c r="M11428" i="8"/>
  <c r="M11431" i="8"/>
  <c r="M11426" i="8"/>
  <c r="M11432" i="8"/>
  <c r="M11436" i="8"/>
  <c r="M11434" i="8"/>
  <c r="M11424" i="8"/>
  <c r="M11430" i="8"/>
  <c r="M11425" i="8"/>
  <c r="M11439" i="8"/>
  <c r="M16425" i="8"/>
  <c r="M16427" i="8"/>
  <c r="M16417" i="8"/>
  <c r="M16409" i="8"/>
  <c r="M16413" i="8"/>
  <c r="M16429" i="8"/>
  <c r="M16415" i="8"/>
  <c r="M16419" i="8"/>
  <c r="M16411" i="8"/>
  <c r="M16423" i="8"/>
  <c r="M3534" i="8"/>
  <c r="M3533" i="8"/>
  <c r="M3532" i="8"/>
  <c r="M3530" i="8"/>
  <c r="M3539" i="8"/>
  <c r="M3536" i="8"/>
  <c r="M3538" i="8"/>
  <c r="M3531" i="8"/>
  <c r="M3535" i="8"/>
  <c r="M3537" i="8"/>
  <c r="M8175" i="8"/>
  <c r="M8153" i="8"/>
  <c r="M8165" i="8"/>
  <c r="M8169" i="8"/>
  <c r="M8159" i="8"/>
  <c r="M8157" i="8"/>
  <c r="M8173" i="8"/>
  <c r="M8161" i="8"/>
  <c r="M8181" i="8"/>
  <c r="M8163" i="8"/>
  <c r="M8177" i="8"/>
  <c r="M8151" i="8"/>
  <c r="M8167" i="8"/>
  <c r="M8171" i="8"/>
  <c r="M8179" i="8"/>
  <c r="M8155" i="8"/>
  <c r="M10655" i="8"/>
  <c r="M10650" i="8"/>
  <c r="M10649" i="8"/>
  <c r="M10651" i="8"/>
  <c r="M10652" i="8"/>
  <c r="M10653" i="8"/>
  <c r="M10654" i="8"/>
  <c r="M10656" i="8"/>
  <c r="M3511" i="8"/>
  <c r="M3515" i="8"/>
  <c r="M3512" i="8"/>
  <c r="M3514" i="8"/>
  <c r="M3510" i="8"/>
  <c r="M3508" i="8"/>
  <c r="M3507" i="8"/>
  <c r="M3505" i="8"/>
  <c r="M3496" i="8"/>
  <c r="M3499" i="8"/>
  <c r="M3506" i="8"/>
  <c r="M3516" i="8"/>
  <c r="M3503" i="8"/>
  <c r="M3501" i="8"/>
  <c r="M3497" i="8"/>
  <c r="M3498" i="8"/>
  <c r="M3504" i="8"/>
  <c r="M3509" i="8"/>
  <c r="M3500" i="8"/>
  <c r="M3502" i="8"/>
  <c r="M3513" i="8"/>
  <c r="M1960" i="8"/>
  <c r="M1956" i="8"/>
  <c r="M1958" i="8"/>
  <c r="M2260" i="8"/>
  <c r="M2262" i="8"/>
  <c r="M2265" i="8"/>
  <c r="M2267" i="8"/>
  <c r="M2256" i="8"/>
  <c r="M2257" i="8"/>
  <c r="M2255" i="8"/>
  <c r="M2259" i="8"/>
  <c r="M2263" i="8"/>
  <c r="M2264" i="8"/>
  <c r="M2266" i="8"/>
  <c r="M2258" i="8"/>
  <c r="M2261" i="8"/>
  <c r="M18247" i="8"/>
  <c r="M18246" i="8"/>
  <c r="M18253" i="8"/>
  <c r="M18256" i="8"/>
  <c r="M18245" i="8"/>
  <c r="M18255" i="8"/>
  <c r="M18257" i="8"/>
  <c r="M18260" i="8"/>
  <c r="M18258" i="8"/>
  <c r="M18249" i="8"/>
  <c r="M18252" i="8"/>
  <c r="M18251" i="8"/>
  <c r="M18254" i="8"/>
  <c r="M18259" i="8"/>
  <c r="M18248" i="8"/>
  <c r="M18261" i="8"/>
  <c r="M18250" i="8"/>
  <c r="M16436" i="8"/>
  <c r="M16430" i="8"/>
  <c r="M16443" i="8"/>
  <c r="M16445" i="8"/>
  <c r="M16442" i="8"/>
  <c r="M16441" i="8"/>
  <c r="M16439" i="8"/>
  <c r="M16440" i="8"/>
  <c r="M16432" i="8"/>
  <c r="M16435" i="8"/>
  <c r="M16438" i="8"/>
  <c r="M16437" i="8"/>
  <c r="M16431" i="8"/>
  <c r="M16434" i="8"/>
  <c r="M16433" i="8"/>
  <c r="M16444" i="8"/>
  <c r="M18025" i="8"/>
  <c r="M18011" i="8"/>
  <c r="M18040" i="8"/>
  <c r="M18021" i="8"/>
  <c r="M18029" i="8"/>
  <c r="M18020" i="8"/>
  <c r="M18032" i="8"/>
  <c r="M18012" i="8"/>
  <c r="M18044" i="8"/>
  <c r="M18023" i="8"/>
  <c r="M18038" i="8"/>
  <c r="M18027" i="8"/>
  <c r="M18016" i="8"/>
  <c r="M18035" i="8"/>
  <c r="M18030" i="8"/>
  <c r="M18043" i="8"/>
  <c r="M18039" i="8"/>
  <c r="M18033" i="8"/>
  <c r="M18042" i="8"/>
  <c r="M18028" i="8"/>
  <c r="M18022" i="8"/>
  <c r="M18046" i="8"/>
  <c r="M18036" i="8"/>
  <c r="M18037" i="8"/>
  <c r="M18026" i="8"/>
  <c r="M18014" i="8"/>
  <c r="M18018" i="8"/>
  <c r="M18015" i="8"/>
  <c r="M18017" i="8"/>
  <c r="M18019" i="8"/>
  <c r="M18013" i="8"/>
  <c r="M18031" i="8"/>
  <c r="M18024" i="8"/>
  <c r="M18034" i="8"/>
  <c r="M18045" i="8"/>
  <c r="M18041" i="8"/>
  <c r="M16637" i="8"/>
  <c r="M16639" i="8"/>
  <c r="M16650" i="8"/>
  <c r="M16640" i="8"/>
  <c r="M16643" i="8"/>
  <c r="M16645" i="8"/>
  <c r="M16641" i="8"/>
  <c r="M16642" i="8"/>
  <c r="M16644" i="8"/>
  <c r="M16638" i="8"/>
  <c r="M16651" i="8"/>
  <c r="M16652" i="8"/>
  <c r="M16653" i="8"/>
  <c r="M16649" i="8"/>
  <c r="M16646" i="8"/>
  <c r="M16648" i="8"/>
  <c r="M16647" i="8"/>
  <c r="M2914" i="8"/>
  <c r="M2915" i="8"/>
  <c r="M2908" i="8"/>
  <c r="M2916" i="8"/>
  <c r="M2912" i="8"/>
  <c r="M2909" i="8"/>
  <c r="M2913" i="8"/>
  <c r="M2911" i="8"/>
  <c r="M2910" i="8"/>
  <c r="M17679" i="8"/>
  <c r="M17668" i="8"/>
  <c r="M17670" i="8"/>
  <c r="M17681" i="8"/>
  <c r="M17674" i="8"/>
  <c r="M17677" i="8"/>
  <c r="M17680" i="8"/>
  <c r="M17673" i="8"/>
  <c r="M17671" i="8"/>
  <c r="M17669" i="8"/>
  <c r="M17678" i="8"/>
  <c r="M17666" i="8"/>
  <c r="M17682" i="8"/>
  <c r="M17667" i="8"/>
  <c r="M17672" i="8"/>
  <c r="M17676" i="8"/>
  <c r="M17675" i="8"/>
  <c r="M15431" i="8"/>
  <c r="M15427" i="8"/>
  <c r="M15429" i="8"/>
  <c r="M15432" i="8"/>
  <c r="M15438" i="8"/>
  <c r="M15425" i="8"/>
  <c r="M15428" i="8"/>
  <c r="M15423" i="8"/>
  <c r="M15440" i="8"/>
  <c r="M15426" i="8"/>
  <c r="M15441" i="8"/>
  <c r="M15424" i="8"/>
  <c r="M15434" i="8"/>
  <c r="M15433" i="8"/>
  <c r="M15439" i="8"/>
  <c r="M15442" i="8"/>
  <c r="M15430" i="8"/>
  <c r="M15436" i="8"/>
  <c r="M15443" i="8"/>
  <c r="M15435" i="8"/>
  <c r="M15422" i="8"/>
  <c r="M15437" i="8"/>
  <c r="M1855" i="8"/>
  <c r="M1880" i="8"/>
  <c r="M1860" i="8"/>
  <c r="M1864" i="8"/>
  <c r="M1848" i="8"/>
  <c r="M1849" i="8"/>
  <c r="M1854" i="8"/>
  <c r="M1866" i="8"/>
  <c r="M1868" i="8"/>
  <c r="M1876" i="8"/>
  <c r="M1859" i="8"/>
  <c r="M1865" i="8"/>
  <c r="M1869" i="8"/>
  <c r="M1872" i="8"/>
  <c r="M1850" i="8"/>
  <c r="M1851" i="8"/>
  <c r="M1877" i="8"/>
  <c r="M1853" i="8"/>
  <c r="M1882" i="8"/>
  <c r="M1863" i="8"/>
  <c r="M1861" i="8"/>
  <c r="M1875" i="8"/>
  <c r="M1862" i="8"/>
  <c r="M1852" i="8"/>
  <c r="M1873" i="8"/>
  <c r="M1879" i="8"/>
  <c r="M1856" i="8"/>
  <c r="M1874" i="8"/>
  <c r="M1867" i="8"/>
  <c r="M1871" i="8"/>
  <c r="M1870" i="8"/>
  <c r="M1858" i="8"/>
  <c r="M1847" i="8"/>
  <c r="M1878" i="8"/>
  <c r="M1881" i="8"/>
  <c r="M1857" i="8"/>
  <c r="M14667" i="8"/>
  <c r="M14658" i="8"/>
  <c r="M14662" i="8"/>
  <c r="M14666" i="8"/>
  <c r="M14654" i="8"/>
  <c r="M14665" i="8"/>
  <c r="M14652" i="8"/>
  <c r="M14655" i="8"/>
  <c r="M14664" i="8"/>
  <c r="M14653" i="8"/>
  <c r="M14661" i="8"/>
  <c r="M14660" i="8"/>
  <c r="M14659" i="8"/>
  <c r="M14657" i="8"/>
  <c r="M14663" i="8"/>
  <c r="M14656" i="8"/>
  <c r="M3929" i="8"/>
  <c r="M3936" i="8"/>
  <c r="M3937" i="8"/>
  <c r="M3940" i="8"/>
  <c r="M3938" i="8"/>
  <c r="M3927" i="8"/>
  <c r="M3934" i="8"/>
  <c r="M3928" i="8"/>
  <c r="M3941" i="8"/>
  <c r="M3932" i="8"/>
  <c r="M3935" i="8"/>
  <c r="M3933" i="8"/>
  <c r="M3930" i="8"/>
  <c r="M3939" i="8"/>
  <c r="M3931" i="8"/>
  <c r="M4827" i="8"/>
  <c r="M4828" i="8"/>
  <c r="M4835" i="8"/>
  <c r="M4838" i="8"/>
  <c r="M4825" i="8"/>
  <c r="M4842" i="8"/>
  <c r="M4840" i="8"/>
  <c r="M4837" i="8"/>
  <c r="M4815" i="8"/>
  <c r="M4841" i="8"/>
  <c r="M4830" i="8"/>
  <c r="M4816" i="8"/>
  <c r="M4829" i="8"/>
  <c r="M4818" i="8"/>
  <c r="M4814" i="8"/>
  <c r="M8690" i="8"/>
  <c r="M8694" i="8"/>
  <c r="M8692" i="8"/>
  <c r="M8691" i="8"/>
  <c r="M8696" i="8"/>
  <c r="M8697" i="8"/>
  <c r="M8695" i="8"/>
  <c r="M8698" i="8"/>
  <c r="M8686" i="8"/>
  <c r="M8688" i="8"/>
  <c r="M8687" i="8"/>
  <c r="M8693" i="8"/>
  <c r="M8689" i="8"/>
  <c r="M8699" i="8"/>
  <c r="M17539" i="8"/>
  <c r="M17535" i="8"/>
  <c r="M17538" i="8"/>
  <c r="M17537" i="8"/>
  <c r="M17533" i="8"/>
  <c r="M17534" i="8"/>
  <c r="M17536" i="8"/>
  <c r="M11031" i="8"/>
  <c r="M11036" i="8"/>
  <c r="M11039" i="8"/>
  <c r="M11029" i="8"/>
  <c r="M11038" i="8"/>
  <c r="M11035" i="8"/>
  <c r="M11030" i="8"/>
  <c r="M11028" i="8"/>
  <c r="M11032" i="8"/>
  <c r="M11033" i="8"/>
  <c r="M11037" i="8"/>
  <c r="M11034" i="8"/>
  <c r="M11027" i="8"/>
  <c r="M6362" i="8"/>
  <c r="M6365" i="8"/>
  <c r="M6361" i="8"/>
  <c r="M6360" i="8"/>
  <c r="M6363" i="8"/>
  <c r="M6366" i="8"/>
  <c r="M6364" i="8"/>
  <c r="M6919" i="8"/>
  <c r="M6925" i="8"/>
  <c r="M6923" i="8"/>
  <c r="M6921" i="8"/>
  <c r="M16044" i="8"/>
  <c r="M16040" i="8"/>
  <c r="M16050" i="8"/>
  <c r="M16036" i="8"/>
  <c r="M16034" i="8"/>
  <c r="M16030" i="8"/>
  <c r="M16048" i="8"/>
  <c r="M16045" i="8"/>
  <c r="M16051" i="8"/>
  <c r="M16031" i="8"/>
  <c r="M16038" i="8"/>
  <c r="M16028" i="8"/>
  <c r="M16032" i="8"/>
  <c r="M16046" i="8"/>
  <c r="M16049" i="8"/>
  <c r="M16041" i="8"/>
  <c r="M16033" i="8"/>
  <c r="M16029" i="8"/>
  <c r="M16042" i="8"/>
  <c r="M16047" i="8"/>
  <c r="M16043" i="8"/>
  <c r="M16035" i="8"/>
  <c r="M16039" i="8"/>
  <c r="M16037" i="8"/>
  <c r="M7996" i="8"/>
  <c r="M7999" i="8"/>
  <c r="M7997" i="8"/>
  <c r="M7998" i="8"/>
  <c r="M18791" i="8"/>
  <c r="M18801" i="8"/>
  <c r="M18790" i="8"/>
  <c r="M18799" i="8"/>
  <c r="M18793" i="8"/>
  <c r="M18795" i="8"/>
  <c r="M14849" i="8"/>
  <c r="M14850" i="8"/>
  <c r="M14851" i="8"/>
  <c r="M14848" i="8"/>
  <c r="M7867" i="8"/>
  <c r="M7868" i="8"/>
  <c r="M7871" i="8"/>
  <c r="M7878" i="8"/>
  <c r="M7869" i="8"/>
  <c r="M7865" i="8"/>
  <c r="M7873" i="8"/>
  <c r="M7876" i="8"/>
  <c r="M7864" i="8"/>
  <c r="M7877" i="8"/>
  <c r="M7863" i="8"/>
  <c r="M7874" i="8"/>
  <c r="M7866" i="8"/>
  <c r="M7870" i="8"/>
  <c r="M7872" i="8"/>
  <c r="M7875" i="8"/>
  <c r="M16907" i="8"/>
  <c r="M16903" i="8"/>
  <c r="M16906" i="8"/>
  <c r="M16905" i="8"/>
  <c r="M16904" i="8"/>
  <c r="M16908" i="8"/>
  <c r="M16902" i="8"/>
  <c r="M14989" i="8"/>
  <c r="M14986" i="8"/>
  <c r="M14988" i="8"/>
  <c r="M14987" i="8"/>
  <c r="M14990" i="8"/>
  <c r="M5303" i="8"/>
  <c r="M5289" i="8"/>
  <c r="M5318" i="8"/>
  <c r="M5299" i="8"/>
  <c r="M5307" i="8"/>
  <c r="M5298" i="8"/>
  <c r="M5310" i="8"/>
  <c r="M5290" i="8"/>
  <c r="M5322" i="8"/>
  <c r="M5301" i="8"/>
  <c r="M5316" i="8"/>
  <c r="M5305" i="8"/>
  <c r="M5294" i="8"/>
  <c r="M5313" i="8"/>
  <c r="M5308" i="8"/>
  <c r="M5321" i="8"/>
  <c r="M5317" i="8"/>
  <c r="M5311" i="8"/>
  <c r="M5320" i="8"/>
  <c r="M5306" i="8"/>
  <c r="M5300" i="8"/>
  <c r="M5324" i="8"/>
  <c r="M5314" i="8"/>
  <c r="M5315" i="8"/>
  <c r="M5304" i="8"/>
  <c r="M5292" i="8"/>
  <c r="M5296" i="8"/>
  <c r="M5293" i="8"/>
  <c r="M5295" i="8"/>
  <c r="M5297" i="8"/>
  <c r="M5291" i="8"/>
  <c r="M5309" i="8"/>
  <c r="M5302" i="8"/>
  <c r="M5312" i="8"/>
  <c r="M5323" i="8"/>
  <c r="M5319" i="8"/>
  <c r="M6854" i="8"/>
  <c r="M6840" i="8"/>
  <c r="M6869" i="8"/>
  <c r="M6850" i="8"/>
  <c r="M6858" i="8"/>
  <c r="M6849" i="8"/>
  <c r="M6861" i="8"/>
  <c r="M6841" i="8"/>
  <c r="M6873" i="8"/>
  <c r="M6852" i="8"/>
  <c r="M6867" i="8"/>
  <c r="M6856" i="8"/>
  <c r="M6845" i="8"/>
  <c r="M6864" i="8"/>
  <c r="M6859" i="8"/>
  <c r="M6872" i="8"/>
  <c r="M6868" i="8"/>
  <c r="M6862" i="8"/>
  <c r="M6871" i="8"/>
  <c r="M6857" i="8"/>
  <c r="M6851" i="8"/>
  <c r="M6875" i="8"/>
  <c r="M6865" i="8"/>
  <c r="M6866" i="8"/>
  <c r="M6855" i="8"/>
  <c r="M6843" i="8"/>
  <c r="M6847" i="8"/>
  <c r="M6844" i="8"/>
  <c r="M6846" i="8"/>
  <c r="M6848" i="8"/>
  <c r="M6842" i="8"/>
  <c r="M6860" i="8"/>
  <c r="M6853" i="8"/>
  <c r="M6863" i="8"/>
  <c r="M6874" i="8"/>
  <c r="M6870" i="8"/>
  <c r="M10272" i="8"/>
  <c r="M10267" i="8"/>
  <c r="M10274" i="8"/>
  <c r="M10265" i="8"/>
  <c r="M10275" i="8"/>
  <c r="M10270" i="8"/>
  <c r="M10273" i="8"/>
  <c r="M10266" i="8"/>
  <c r="M10271" i="8"/>
  <c r="M10263" i="8"/>
  <c r="M10269" i="8"/>
  <c r="M10268" i="8"/>
  <c r="M10264" i="8"/>
  <c r="M4896" i="8"/>
  <c r="M4898" i="8"/>
  <c r="M4901" i="8"/>
  <c r="M4902" i="8"/>
  <c r="M4903" i="8"/>
  <c r="M4904" i="8"/>
  <c r="M4905" i="8"/>
  <c r="M4900" i="8"/>
  <c r="M4899" i="8"/>
  <c r="M4897" i="8"/>
  <c r="M4852" i="8"/>
  <c r="M4859" i="8"/>
  <c r="M4875" i="8"/>
  <c r="M4848" i="8"/>
  <c r="M4864" i="8"/>
  <c r="M4849" i="8"/>
  <c r="M4851" i="8"/>
  <c r="M4856" i="8"/>
  <c r="M4867" i="8"/>
  <c r="M4884" i="8"/>
  <c r="M4868" i="8"/>
  <c r="M4863" i="8"/>
  <c r="M4870" i="8"/>
  <c r="M4857" i="8"/>
  <c r="M4876" i="8"/>
  <c r="M4877" i="8"/>
  <c r="M4865" i="8"/>
  <c r="M11461" i="8"/>
  <c r="M11463" i="8"/>
  <c r="M11470" i="8"/>
  <c r="M11468" i="8"/>
  <c r="M11471" i="8"/>
  <c r="M11464" i="8"/>
  <c r="M11467" i="8"/>
  <c r="M11465" i="8"/>
  <c r="M11473" i="8"/>
  <c r="M11472" i="8"/>
  <c r="M11460" i="8"/>
  <c r="M11469" i="8"/>
  <c r="M11462" i="8"/>
  <c r="M11466" i="8"/>
  <c r="M4147" i="8"/>
  <c r="M4145" i="8"/>
  <c r="M4149" i="8"/>
  <c r="M4151" i="8"/>
  <c r="M4142" i="8"/>
  <c r="M4144" i="8"/>
  <c r="M4148" i="8"/>
  <c r="M4143" i="8"/>
  <c r="M4150" i="8"/>
  <c r="M4146" i="8"/>
  <c r="M8335" i="8"/>
  <c r="M8321" i="8"/>
  <c r="M8350" i="8"/>
  <c r="M8331" i="8"/>
  <c r="M8339" i="8"/>
  <c r="M8330" i="8"/>
  <c r="M8342" i="8"/>
  <c r="M8322" i="8"/>
  <c r="M8354" i="8"/>
  <c r="M8333" i="8"/>
  <c r="M8348" i="8"/>
  <c r="M8337" i="8"/>
  <c r="M8326" i="8"/>
  <c r="M8345" i="8"/>
  <c r="M8340" i="8"/>
  <c r="M8353" i="8"/>
  <c r="M8349" i="8"/>
  <c r="M8343" i="8"/>
  <c r="M8352" i="8"/>
  <c r="M8338" i="8"/>
  <c r="M8332" i="8"/>
  <c r="M8356" i="8"/>
  <c r="M8346" i="8"/>
  <c r="M8347" i="8"/>
  <c r="M8336" i="8"/>
  <c r="M8324" i="8"/>
  <c r="M8328" i="8"/>
  <c r="M8325" i="8"/>
  <c r="M8327" i="8"/>
  <c r="M8329" i="8"/>
  <c r="M8323" i="8"/>
  <c r="M8341" i="8"/>
  <c r="M8334" i="8"/>
  <c r="M8344" i="8"/>
  <c r="M8355" i="8"/>
  <c r="M8351" i="8"/>
  <c r="M4271" i="8"/>
  <c r="M4273" i="8"/>
  <c r="M4270" i="8"/>
  <c r="M4268" i="8"/>
  <c r="M4269" i="8"/>
  <c r="M4275" i="8"/>
  <c r="M4274" i="8"/>
  <c r="M4272" i="8"/>
  <c r="M4267" i="8"/>
  <c r="M4077" i="8"/>
  <c r="M4074" i="8"/>
  <c r="M4078" i="8"/>
  <c r="M4071" i="8"/>
  <c r="M4076" i="8"/>
  <c r="M4075" i="8"/>
  <c r="M4072" i="8"/>
  <c r="M4073" i="8"/>
  <c r="M9692" i="8"/>
  <c r="M9691" i="8"/>
  <c r="M9693" i="8"/>
  <c r="M9694" i="8"/>
  <c r="M9690" i="8"/>
  <c r="M6837" i="8"/>
  <c r="M6839" i="8"/>
  <c r="M6835" i="8"/>
  <c r="M6831" i="8"/>
  <c r="M6833" i="8"/>
  <c r="M6836" i="8"/>
  <c r="M6832" i="8"/>
  <c r="M6838" i="8"/>
  <c r="M6834" i="8"/>
  <c r="M5453" i="8"/>
  <c r="M5439" i="8"/>
  <c r="M5440" i="8"/>
  <c r="M5436" i="8"/>
  <c r="M5441" i="8"/>
  <c r="M5446" i="8"/>
  <c r="M5438" i="8"/>
  <c r="M5448" i="8"/>
  <c r="M5452" i="8"/>
  <c r="M5449" i="8"/>
  <c r="M5447" i="8"/>
  <c r="M5450" i="8"/>
  <c r="M5444" i="8"/>
  <c r="M5443" i="8"/>
  <c r="M5435" i="8"/>
  <c r="M5437" i="8"/>
  <c r="M5442" i="8"/>
  <c r="M5451" i="8"/>
  <c r="M5445" i="8"/>
  <c r="M14384" i="8"/>
  <c r="M14382" i="8"/>
  <c r="M14379" i="8"/>
  <c r="M14378" i="8"/>
  <c r="M14376" i="8"/>
  <c r="M14374" i="8"/>
  <c r="M14383" i="8"/>
  <c r="M14377" i="8"/>
  <c r="M14373" i="8"/>
  <c r="M14380" i="8"/>
  <c r="M14375" i="8"/>
  <c r="M14381" i="8"/>
  <c r="M6662" i="8"/>
  <c r="M6658" i="8"/>
  <c r="M6659" i="8"/>
  <c r="M6660" i="8"/>
  <c r="M6655" i="8"/>
  <c r="M6654" i="8"/>
  <c r="M6661" i="8"/>
  <c r="M6663" i="8"/>
  <c r="M6664" i="8"/>
  <c r="M6657" i="8"/>
  <c r="M6656" i="8"/>
  <c r="M2181" i="8"/>
  <c r="M2186" i="8"/>
  <c r="M2194" i="8"/>
  <c r="M2188" i="8"/>
  <c r="M2187" i="8"/>
  <c r="M2195" i="8"/>
  <c r="M2185" i="8"/>
  <c r="M2193" i="8"/>
  <c r="M2196" i="8"/>
  <c r="M2183" i="8"/>
  <c r="M2184" i="8"/>
  <c r="M2190" i="8"/>
  <c r="M2179" i="8"/>
  <c r="M2180" i="8"/>
  <c r="M2197" i="8"/>
  <c r="M2182" i="8"/>
  <c r="M2192" i="8"/>
  <c r="M2191" i="8"/>
  <c r="M2198" i="8"/>
  <c r="M2189" i="8"/>
  <c r="M17344" i="8"/>
  <c r="M17346" i="8"/>
  <c r="M17347" i="8"/>
  <c r="M17345" i="8"/>
  <c r="M17351" i="8"/>
  <c r="M17348" i="8"/>
  <c r="M17349" i="8"/>
  <c r="M17352" i="8"/>
  <c r="M17353" i="8"/>
  <c r="M17350" i="8"/>
  <c r="M17354" i="8"/>
  <c r="M9790" i="8"/>
  <c r="M9795" i="8"/>
  <c r="M9792" i="8"/>
  <c r="M9796" i="8"/>
  <c r="M9791" i="8"/>
  <c r="M9788" i="8"/>
  <c r="M9793" i="8"/>
  <c r="M9794" i="8"/>
  <c r="M9789" i="8"/>
  <c r="M11618" i="8"/>
  <c r="M11616" i="8"/>
  <c r="M11614" i="8"/>
  <c r="M11615" i="8"/>
  <c r="M11617" i="8"/>
  <c r="M1961" i="8"/>
  <c r="M1957" i="8"/>
  <c r="M1959" i="8"/>
  <c r="M4301" i="8"/>
  <c r="M4295" i="8"/>
  <c r="M4307" i="8"/>
  <c r="M4305" i="8"/>
  <c r="M4300" i="8"/>
  <c r="M4310" i="8"/>
  <c r="M4303" i="8"/>
  <c r="M4312" i="8"/>
  <c r="M4298" i="8"/>
  <c r="M4302" i="8"/>
  <c r="M4311" i="8"/>
  <c r="M4297" i="8"/>
  <c r="M4306" i="8"/>
  <c r="M4309" i="8"/>
  <c r="M4304" i="8"/>
  <c r="M4308" i="8"/>
  <c r="M4296" i="8"/>
  <c r="M4299" i="8"/>
  <c r="M328" i="8"/>
  <c r="M326" i="8"/>
  <c r="M327" i="8"/>
  <c r="M325" i="8"/>
  <c r="M3412" i="8"/>
  <c r="M3409" i="8"/>
  <c r="M3410" i="8"/>
  <c r="M3411" i="8"/>
  <c r="M3413" i="8"/>
  <c r="M7627" i="8"/>
  <c r="M7623" i="8"/>
  <c r="M7635" i="8"/>
  <c r="M7634" i="8"/>
  <c r="M7625" i="8"/>
  <c r="M7629" i="8"/>
  <c r="M7636" i="8"/>
  <c r="M7630" i="8"/>
  <c r="M7632" i="8"/>
  <c r="M7628" i="8"/>
  <c r="M7633" i="8"/>
  <c r="M7624" i="8"/>
  <c r="M7626" i="8"/>
  <c r="M7631" i="8"/>
  <c r="M7585" i="8"/>
  <c r="M7587" i="8"/>
  <c r="M7586" i="8"/>
  <c r="M7582" i="8"/>
  <c r="M7591" i="8"/>
  <c r="M7588" i="8"/>
  <c r="M7581" i="8"/>
  <c r="M7589" i="8"/>
  <c r="M7590" i="8"/>
  <c r="M7592" i="8"/>
  <c r="M7584" i="8"/>
  <c r="M7583" i="8"/>
  <c r="M3833" i="8"/>
  <c r="M3827" i="8"/>
  <c r="M3825" i="8"/>
  <c r="M3830" i="8"/>
  <c r="M3838" i="8"/>
  <c r="M3828" i="8"/>
  <c r="M3840" i="8"/>
  <c r="M3829" i="8"/>
  <c r="M3834" i="8"/>
  <c r="M3822" i="8"/>
  <c r="M3821" i="8"/>
  <c r="M3823" i="8"/>
  <c r="M3826" i="8"/>
  <c r="M3836" i="8"/>
  <c r="M3832" i="8"/>
  <c r="M3842" i="8"/>
  <c r="M3841" i="8"/>
  <c r="M3839" i="8"/>
  <c r="M3831" i="8"/>
  <c r="M3824" i="8"/>
  <c r="M3820" i="8"/>
  <c r="M3835" i="8"/>
  <c r="M3837" i="8"/>
  <c r="M13351" i="8"/>
  <c r="M13350" i="8"/>
  <c r="M13352" i="8"/>
  <c r="M13347" i="8"/>
  <c r="M13348" i="8"/>
  <c r="M13349" i="8"/>
  <c r="M16059" i="8"/>
  <c r="M16060" i="8"/>
  <c r="M16058" i="8"/>
  <c r="M16057" i="8"/>
  <c r="M16056" i="8"/>
  <c r="M7939" i="8"/>
  <c r="M7942" i="8"/>
  <c r="M7938" i="8"/>
  <c r="M7937" i="8"/>
  <c r="M7941" i="8"/>
  <c r="M7940" i="8"/>
  <c r="M7936" i="8"/>
  <c r="M7943" i="8"/>
  <c r="M14651" i="8"/>
  <c r="M14642" i="8"/>
  <c r="M14646" i="8"/>
  <c r="M14650" i="8"/>
  <c r="M14638" i="8"/>
  <c r="M14649" i="8"/>
  <c r="M14636" i="8"/>
  <c r="M14639" i="8"/>
  <c r="M14648" i="8"/>
  <c r="M14637" i="8"/>
  <c r="M14645" i="8"/>
  <c r="M14644" i="8"/>
  <c r="M14643" i="8"/>
  <c r="M14641" i="8"/>
  <c r="M14647" i="8"/>
  <c r="M14640" i="8"/>
  <c r="M4843" i="8"/>
  <c r="M4821" i="8"/>
  <c r="M4817" i="8"/>
  <c r="M4833" i="8"/>
  <c r="M4836" i="8"/>
  <c r="M4832" i="8"/>
  <c r="M4844" i="8"/>
  <c r="M4831" i="8"/>
  <c r="M4824" i="8"/>
  <c r="M4822" i="8"/>
  <c r="M4826" i="8"/>
  <c r="M4813" i="8"/>
  <c r="M4820" i="8"/>
  <c r="M4839" i="8"/>
  <c r="M4823" i="8"/>
  <c r="M4819" i="8"/>
  <c r="M4845" i="8"/>
  <c r="M4834" i="8"/>
  <c r="M15093" i="8"/>
  <c r="M15090" i="8"/>
  <c r="M15096" i="8"/>
  <c r="M15088" i="8"/>
  <c r="M15092" i="8"/>
  <c r="M15091" i="8"/>
  <c r="M15094" i="8"/>
  <c r="M15085" i="8"/>
  <c r="M15098" i="8"/>
  <c r="M15089" i="8"/>
  <c r="M15097" i="8"/>
  <c r="M15087" i="8"/>
  <c r="M15086" i="8"/>
  <c r="M15084" i="8"/>
  <c r="M15095" i="8"/>
  <c r="M13539" i="8"/>
  <c r="M13545" i="8"/>
  <c r="M13544" i="8"/>
  <c r="M13541" i="8"/>
  <c r="M13542" i="8"/>
  <c r="M13540" i="8"/>
  <c r="M13543" i="8"/>
  <c r="M3674" i="8"/>
  <c r="M3677" i="8"/>
  <c r="M3676" i="8"/>
  <c r="M3675" i="8"/>
  <c r="M3678" i="8"/>
  <c r="M3685" i="8"/>
  <c r="M3684" i="8"/>
  <c r="M3682" i="8"/>
  <c r="M3681" i="8"/>
  <c r="M3679" i="8"/>
  <c r="M3672" i="8"/>
  <c r="M3683" i="8"/>
  <c r="M3673" i="8"/>
  <c r="M3680" i="8"/>
  <c r="M9516" i="8"/>
  <c r="M9522" i="8"/>
  <c r="M9520" i="8"/>
  <c r="M9524" i="8"/>
  <c r="M9519" i="8"/>
  <c r="M9517" i="8"/>
  <c r="M9523" i="8"/>
  <c r="M9518" i="8"/>
  <c r="M9521" i="8"/>
  <c r="M9515" i="8"/>
  <c r="M7498" i="8"/>
  <c r="M7502" i="8"/>
  <c r="M7500" i="8"/>
  <c r="M7503" i="8"/>
  <c r="M7499" i="8"/>
  <c r="M7501" i="8"/>
  <c r="M8176" i="8"/>
  <c r="M8154" i="8"/>
  <c r="M8166" i="8"/>
  <c r="M8170" i="8"/>
  <c r="M8160" i="8"/>
  <c r="M8158" i="8"/>
  <c r="M8174" i="8"/>
  <c r="M8162" i="8"/>
  <c r="M8182" i="8"/>
  <c r="M8164" i="8"/>
  <c r="M8178" i="8"/>
  <c r="M8152" i="8"/>
  <c r="M8168" i="8"/>
  <c r="M8172" i="8"/>
  <c r="M8180" i="8"/>
  <c r="M8156" i="8"/>
  <c r="M6768" i="8"/>
  <c r="M6771" i="8"/>
  <c r="M6767" i="8"/>
  <c r="M6765" i="8"/>
  <c r="M6770" i="8"/>
  <c r="M6766" i="8"/>
  <c r="M6769" i="8"/>
  <c r="M7411" i="8"/>
  <c r="M7413" i="8"/>
  <c r="M7409" i="8"/>
  <c r="M7415" i="8"/>
  <c r="M7407" i="8"/>
  <c r="M7412" i="8"/>
  <c r="M7416" i="8"/>
  <c r="M7408" i="8"/>
  <c r="M7414" i="8"/>
  <c r="M7410" i="8"/>
  <c r="M7417" i="8"/>
  <c r="M7577" i="8"/>
  <c r="M7579" i="8"/>
  <c r="M7576" i="8"/>
  <c r="M7578" i="8"/>
  <c r="M7580" i="8"/>
  <c r="M8454" i="8"/>
  <c r="M8447" i="8"/>
  <c r="M8452" i="8"/>
  <c r="M8457" i="8"/>
  <c r="M8460" i="8"/>
  <c r="M8458" i="8"/>
  <c r="M8448" i="8"/>
  <c r="M8461" i="8"/>
  <c r="M8459" i="8"/>
  <c r="M8453" i="8"/>
  <c r="M8450" i="8"/>
  <c r="M8455" i="8"/>
  <c r="M8451" i="8"/>
  <c r="M8449" i="8"/>
  <c r="M8456" i="8"/>
  <c r="M13894" i="8"/>
  <c r="M13893" i="8"/>
  <c r="M13898" i="8"/>
  <c r="M13895" i="8"/>
  <c r="M13899" i="8"/>
  <c r="M13897" i="8"/>
  <c r="M13896" i="8"/>
  <c r="M13902" i="8"/>
  <c r="M13901" i="8"/>
  <c r="M13900" i="8"/>
  <c r="M2503" i="8"/>
  <c r="M2492" i="8"/>
  <c r="M2500" i="8"/>
  <c r="M2505" i="8"/>
  <c r="M2501" i="8"/>
  <c r="M2498" i="8"/>
  <c r="M2494" i="8"/>
  <c r="M2491" i="8"/>
  <c r="M2497" i="8"/>
  <c r="M2487" i="8"/>
  <c r="M2496" i="8"/>
  <c r="M2493" i="8"/>
  <c r="M2504" i="8"/>
  <c r="M2499" i="8"/>
  <c r="M2488" i="8"/>
  <c r="M2502" i="8"/>
  <c r="M2495" i="8"/>
  <c r="M2490" i="8"/>
  <c r="M2489" i="8"/>
  <c r="M6388" i="8"/>
  <c r="M6390" i="8"/>
  <c r="M6392" i="8"/>
  <c r="M6394" i="8"/>
  <c r="M2331" i="8"/>
  <c r="M2325" i="8"/>
  <c r="M2327" i="8"/>
  <c r="M2326" i="8"/>
  <c r="M2329" i="8"/>
  <c r="M2324" i="8"/>
  <c r="M2330" i="8"/>
  <c r="M2323" i="8"/>
  <c r="M2322" i="8"/>
  <c r="M2328" i="8"/>
  <c r="M2321" i="8"/>
  <c r="M1538" i="8"/>
  <c r="M1540" i="8"/>
  <c r="M1542" i="8"/>
  <c r="M1537" i="8"/>
  <c r="M1536" i="8"/>
  <c r="M1541" i="8"/>
  <c r="M1539" i="8"/>
  <c r="M880" i="8"/>
  <c r="M866" i="8"/>
  <c r="M895" i="8"/>
  <c r="M876" i="8"/>
  <c r="M884" i="8"/>
  <c r="M875" i="8"/>
  <c r="M887" i="8"/>
  <c r="M867" i="8"/>
  <c r="M899" i="8"/>
  <c r="M878" i="8"/>
  <c r="M893" i="8"/>
  <c r="M882" i="8"/>
  <c r="M871" i="8"/>
  <c r="M890" i="8"/>
  <c r="M885" i="8"/>
  <c r="M898" i="8"/>
  <c r="M894" i="8"/>
  <c r="M888" i="8"/>
  <c r="M897" i="8"/>
  <c r="M883" i="8"/>
  <c r="M877" i="8"/>
  <c r="M901" i="8"/>
  <c r="M891" i="8"/>
  <c r="M892" i="8"/>
  <c r="M881" i="8"/>
  <c r="M869" i="8"/>
  <c r="M873" i="8"/>
  <c r="M870" i="8"/>
  <c r="M872" i="8"/>
  <c r="M874" i="8"/>
  <c r="M868" i="8"/>
  <c r="M886" i="8"/>
  <c r="M879" i="8"/>
  <c r="M889" i="8"/>
  <c r="M900" i="8"/>
  <c r="M896" i="8"/>
  <c r="M6996" i="8"/>
  <c r="M6992" i="8"/>
  <c r="M6997" i="8"/>
  <c r="M7001" i="8"/>
  <c r="M6995" i="8"/>
  <c r="M6991" i="8"/>
  <c r="M6993" i="8"/>
  <c r="M6990" i="8"/>
  <c r="M6999" i="8"/>
  <c r="M7000" i="8"/>
  <c r="M6994" i="8"/>
  <c r="M6998" i="8"/>
  <c r="M10753" i="8"/>
  <c r="M10748" i="8"/>
  <c r="M10754" i="8"/>
  <c r="M10746" i="8"/>
  <c r="M10751" i="8"/>
  <c r="M10752" i="8"/>
  <c r="M10750" i="8"/>
  <c r="M10749" i="8"/>
  <c r="M10747" i="8"/>
  <c r="M11056" i="8"/>
  <c r="M11054" i="8"/>
  <c r="M11043" i="8"/>
  <c r="M11053" i="8"/>
  <c r="M11048" i="8"/>
  <c r="M11055" i="8"/>
  <c r="M11044" i="8"/>
  <c r="M11047" i="8"/>
  <c r="M11046" i="8"/>
  <c r="M11049" i="8"/>
  <c r="M11050" i="8"/>
  <c r="M11052" i="8"/>
  <c r="M11045" i="8"/>
  <c r="M11057" i="8"/>
  <c r="M11051" i="8"/>
  <c r="M11058" i="8"/>
  <c r="M4497" i="8"/>
  <c r="M4496" i="8"/>
  <c r="M4493" i="8"/>
  <c r="M4495" i="8"/>
  <c r="M4494" i="8"/>
  <c r="M4492" i="8"/>
  <c r="M10238" i="8"/>
  <c r="M10237" i="8"/>
  <c r="M10231" i="8"/>
  <c r="M10230" i="8"/>
  <c r="M10229" i="8"/>
  <c r="M10234" i="8"/>
  <c r="M10239" i="8"/>
  <c r="M10232" i="8"/>
  <c r="M10236" i="8"/>
  <c r="M10240" i="8"/>
  <c r="M10233" i="8"/>
  <c r="M10235" i="8"/>
  <c r="M6158" i="8"/>
  <c r="M6174" i="8"/>
  <c r="M6168" i="8"/>
  <c r="M6162" i="8"/>
  <c r="M6173" i="8"/>
  <c r="M6177" i="8"/>
  <c r="M6156" i="8"/>
  <c r="M6157" i="8"/>
  <c r="M6159" i="8"/>
  <c r="M6165" i="8"/>
  <c r="M6163" i="8"/>
  <c r="M6164" i="8"/>
  <c r="M6166" i="8"/>
  <c r="M6167" i="8"/>
  <c r="M6169" i="8"/>
  <c r="M6161" i="8"/>
  <c r="M6171" i="8"/>
  <c r="M6172" i="8"/>
  <c r="M6175" i="8"/>
  <c r="M6176" i="8"/>
  <c r="M6178" i="8"/>
  <c r="M6170" i="8"/>
  <c r="M6160" i="8"/>
  <c r="M3472" i="8"/>
  <c r="M3469" i="8"/>
  <c r="M3470" i="8"/>
  <c r="M3462" i="8"/>
  <c r="M3476" i="8"/>
  <c r="M3464" i="8"/>
  <c r="M3468" i="8"/>
  <c r="M3465" i="8"/>
  <c r="M3467" i="8"/>
  <c r="M3460" i="8"/>
  <c r="M3471" i="8"/>
  <c r="M3475" i="8"/>
  <c r="M3474" i="8"/>
  <c r="M3473" i="8"/>
  <c r="M3461" i="8"/>
  <c r="M3463" i="8"/>
  <c r="M3466" i="8"/>
  <c r="M3477" i="8"/>
  <c r="M10315" i="8"/>
  <c r="M10312" i="8"/>
  <c r="M10313" i="8"/>
  <c r="M10310" i="8"/>
  <c r="M10316" i="8"/>
  <c r="M10308" i="8"/>
  <c r="M10314" i="8"/>
  <c r="M10311" i="8"/>
  <c r="M10309" i="8"/>
  <c r="M10307" i="8"/>
  <c r="M10305" i="8"/>
  <c r="M10306" i="8"/>
  <c r="M14916" i="8"/>
  <c r="M14914" i="8"/>
  <c r="M14915" i="8"/>
  <c r="M14909" i="8"/>
  <c r="M14911" i="8"/>
  <c r="M14904" i="8"/>
  <c r="M14902" i="8"/>
  <c r="M14907" i="8"/>
  <c r="M14910" i="8"/>
  <c r="M14913" i="8"/>
  <c r="M14908" i="8"/>
  <c r="M14900" i="8"/>
  <c r="M14905" i="8"/>
  <c r="M14901" i="8"/>
  <c r="M14912" i="8"/>
  <c r="M14903" i="8"/>
  <c r="M14906" i="8"/>
  <c r="M574" i="8"/>
  <c r="M573" i="8"/>
  <c r="M570" i="8"/>
  <c r="M571" i="8"/>
  <c r="M575" i="8"/>
  <c r="M569" i="8"/>
  <c r="M572" i="8"/>
  <c r="M576" i="8"/>
  <c r="M4752" i="8"/>
  <c r="M4753" i="8"/>
  <c r="M4751" i="8"/>
  <c r="M6389" i="8"/>
  <c r="M6391" i="8"/>
  <c r="M6393" i="8"/>
  <c r="M6395" i="8"/>
  <c r="M9109" i="8"/>
  <c r="M9116" i="8"/>
  <c r="M9117" i="8"/>
  <c r="M9118" i="8"/>
  <c r="M9121" i="8"/>
  <c r="M9123" i="8"/>
  <c r="M9114" i="8"/>
  <c r="M9120" i="8"/>
  <c r="M9113" i="8"/>
  <c r="M9119" i="8"/>
  <c r="M9111" i="8"/>
  <c r="M9112" i="8"/>
  <c r="M9108" i="8"/>
  <c r="M9110" i="8"/>
  <c r="M9115" i="8"/>
  <c r="M9122" i="8"/>
  <c r="M9124" i="8"/>
  <c r="M7042" i="8"/>
  <c r="M7043" i="8"/>
  <c r="M7041" i="8"/>
  <c r="M12490" i="8"/>
  <c r="M12488" i="8"/>
  <c r="M12489" i="8"/>
  <c r="M12486" i="8"/>
  <c r="M12487" i="8"/>
  <c r="M12491" i="8"/>
  <c r="M7606" i="8"/>
  <c r="M7601" i="8"/>
  <c r="M7602" i="8"/>
  <c r="M7605" i="8"/>
  <c r="M7599" i="8"/>
  <c r="M7604" i="8"/>
  <c r="M7608" i="8"/>
  <c r="M7600" i="8"/>
  <c r="M7607" i="8"/>
  <c r="M7603" i="8"/>
  <c r="M7598" i="8"/>
  <c r="M17521" i="8"/>
  <c r="M17519" i="8"/>
  <c r="M17524" i="8"/>
  <c r="M17525" i="8"/>
  <c r="M17520" i="8"/>
  <c r="M17523" i="8"/>
  <c r="M17522" i="8"/>
  <c r="M12339" i="8"/>
  <c r="M12338" i="8"/>
  <c r="M12335" i="8"/>
  <c r="M12336" i="8"/>
  <c r="M12333" i="8"/>
  <c r="M12334" i="8"/>
  <c r="M12340" i="8"/>
  <c r="M12337" i="8"/>
  <c r="M17097" i="8"/>
  <c r="M17094" i="8"/>
  <c r="M17096" i="8"/>
  <c r="M17095" i="8"/>
  <c r="M17093" i="8"/>
  <c r="M17090" i="8"/>
  <c r="M17091" i="8"/>
  <c r="M17089" i="8"/>
  <c r="M17092" i="8"/>
  <c r="M17098" i="8"/>
  <c r="M9490" i="8"/>
  <c r="M9493" i="8"/>
  <c r="M9497" i="8"/>
  <c r="M9496" i="8"/>
  <c r="M9495" i="8"/>
  <c r="M9494" i="8"/>
  <c r="M9492" i="8"/>
  <c r="M9489" i="8"/>
  <c r="M9498" i="8"/>
  <c r="M9491" i="8"/>
  <c r="M9488" i="8"/>
  <c r="M3797" i="8"/>
  <c r="M3801" i="8"/>
  <c r="M3795" i="8"/>
  <c r="M3800" i="8"/>
  <c r="M3793" i="8"/>
  <c r="M3794" i="8"/>
  <c r="M3799" i="8"/>
  <c r="M3796" i="8"/>
  <c r="M3798" i="8"/>
  <c r="M16838" i="8"/>
  <c r="M16836" i="8"/>
  <c r="M16839" i="8"/>
  <c r="M16837" i="8"/>
  <c r="M16835" i="8"/>
  <c r="M16840" i="8"/>
  <c r="M8795" i="8"/>
  <c r="M10599" i="8"/>
  <c r="M10597" i="8"/>
  <c r="M10593" i="8"/>
  <c r="M10600" i="8"/>
  <c r="M10601" i="8"/>
  <c r="M10595" i="8"/>
  <c r="M10594" i="8"/>
  <c r="M10596" i="8"/>
  <c r="M10598" i="8"/>
  <c r="M10602" i="8"/>
  <c r="M10949" i="8"/>
  <c r="M10945" i="8"/>
  <c r="M10946" i="8"/>
  <c r="M10947" i="8"/>
  <c r="M10948" i="8"/>
  <c r="M16560" i="8"/>
  <c r="M16561" i="8"/>
  <c r="M16559" i="8"/>
  <c r="M16558" i="8"/>
  <c r="M14465" i="8"/>
  <c r="M14453" i="8"/>
  <c r="M14463" i="8"/>
  <c r="M14457" i="8"/>
  <c r="M14461" i="8"/>
  <c r="M14459" i="8"/>
  <c r="M14455" i="8"/>
  <c r="M11298" i="8"/>
  <c r="M11292" i="8"/>
  <c r="M11297" i="8"/>
  <c r="M11303" i="8"/>
  <c r="M11310" i="8"/>
  <c r="M11302" i="8"/>
  <c r="M11291" i="8"/>
  <c r="M11299" i="8"/>
  <c r="M11296" i="8"/>
  <c r="M11305" i="8"/>
  <c r="M11295" i="8"/>
  <c r="M11304" i="8"/>
  <c r="M11307" i="8"/>
  <c r="M11306" i="8"/>
  <c r="M11300" i="8"/>
  <c r="M11301" i="8"/>
  <c r="M11309" i="8"/>
  <c r="M11294" i="8"/>
  <c r="M11308" i="8"/>
  <c r="M11293" i="8"/>
  <c r="M13972" i="8"/>
  <c r="M13987" i="8"/>
  <c r="M13981" i="8"/>
  <c r="M13976" i="8"/>
  <c r="M13986" i="8"/>
  <c r="M13975" i="8"/>
  <c r="M13982" i="8"/>
  <c r="M13985" i="8"/>
  <c r="M13978" i="8"/>
  <c r="M13974" i="8"/>
  <c r="M13983" i="8"/>
  <c r="M13984" i="8"/>
  <c r="M13980" i="8"/>
  <c r="M13971" i="8"/>
  <c r="M13977" i="8"/>
  <c r="M13979" i="8"/>
  <c r="M13973" i="8"/>
  <c r="M5841" i="8"/>
  <c r="M5837" i="8"/>
  <c r="M5840" i="8"/>
  <c r="M5838" i="8"/>
  <c r="M5839" i="8"/>
  <c r="M5842" i="8"/>
  <c r="M6258" i="8"/>
  <c r="M6253" i="8"/>
  <c r="M6251" i="8"/>
  <c r="M6252" i="8"/>
  <c r="M6255" i="8"/>
  <c r="M6257" i="8"/>
  <c r="M6254" i="8"/>
  <c r="M6256" i="8"/>
  <c r="M6248" i="8"/>
  <c r="M6249" i="8"/>
  <c r="M6250" i="8"/>
  <c r="M15746" i="8"/>
  <c r="M15753" i="8"/>
  <c r="M15752" i="8"/>
  <c r="M15748" i="8"/>
  <c r="M15751" i="8"/>
  <c r="M15749" i="8"/>
  <c r="M15747" i="8"/>
  <c r="M15755" i="8"/>
  <c r="M15754" i="8"/>
  <c r="M15745" i="8"/>
  <c r="M15750" i="8"/>
  <c r="M6188" i="8"/>
  <c r="M6193" i="8"/>
  <c r="M6191" i="8"/>
  <c r="M6190" i="8"/>
  <c r="M6194" i="8"/>
  <c r="M6192" i="8"/>
  <c r="M6185" i="8"/>
  <c r="M6187" i="8"/>
  <c r="M6189" i="8"/>
  <c r="M6186" i="8"/>
  <c r="M7667" i="8"/>
  <c r="M7669" i="8"/>
  <c r="M7663" i="8"/>
  <c r="M7665" i="8"/>
  <c r="M7664" i="8"/>
  <c r="M7668" i="8"/>
  <c r="M7666" i="8"/>
  <c r="M12550" i="8"/>
  <c r="M12556" i="8"/>
  <c r="M12547" i="8"/>
  <c r="M12551" i="8"/>
  <c r="M12545" i="8"/>
  <c r="M12553" i="8"/>
  <c r="M12558" i="8"/>
  <c r="M12554" i="8"/>
  <c r="M12546" i="8"/>
  <c r="M12559" i="8"/>
  <c r="M12555" i="8"/>
  <c r="M12544" i="8"/>
  <c r="M12548" i="8"/>
  <c r="M12549" i="8"/>
  <c r="M12557" i="8"/>
  <c r="M12560" i="8"/>
  <c r="M12552" i="8"/>
  <c r="M9170" i="8"/>
  <c r="M9169" i="8"/>
  <c r="M9172" i="8"/>
  <c r="M9178" i="8"/>
  <c r="M9175" i="8"/>
  <c r="M9176" i="8"/>
  <c r="M9173" i="8"/>
  <c r="M9174" i="8"/>
  <c r="M9171" i="8"/>
  <c r="M9177" i="8"/>
  <c r="M4514" i="8"/>
  <c r="M4516" i="8"/>
  <c r="M4515" i="8"/>
  <c r="M4512" i="8"/>
  <c r="M4517" i="8"/>
  <c r="M4513" i="8"/>
  <c r="M4511" i="8"/>
  <c r="M9396" i="8"/>
  <c r="M9395" i="8"/>
  <c r="M9394" i="8"/>
  <c r="M14359" i="8"/>
  <c r="M14353" i="8"/>
  <c r="M14358" i="8"/>
  <c r="M14361" i="8"/>
  <c r="M14362" i="8"/>
  <c r="M14357" i="8"/>
  <c r="M14355" i="8"/>
  <c r="M14360" i="8"/>
  <c r="M14351" i="8"/>
  <c r="M14354" i="8"/>
  <c r="M14356" i="8"/>
  <c r="M14352" i="8"/>
  <c r="M329" i="8"/>
  <c r="M334" i="8"/>
  <c r="M339" i="8"/>
  <c r="M331" i="8"/>
  <c r="M341" i="8"/>
  <c r="M336" i="8"/>
  <c r="M338" i="8"/>
  <c r="M333" i="8"/>
  <c r="M8440" i="8"/>
  <c r="M8439" i="8"/>
  <c r="M8441" i="8"/>
  <c r="M5170" i="8"/>
  <c r="M18402" i="8"/>
  <c r="M18401" i="8"/>
  <c r="M18411" i="8"/>
  <c r="M18400" i="8"/>
  <c r="M18403" i="8"/>
  <c r="M18399" i="8"/>
  <c r="M18407" i="8"/>
  <c r="M18404" i="8"/>
  <c r="M18398" i="8"/>
  <c r="M18408" i="8"/>
  <c r="M18397" i="8"/>
  <c r="M18409" i="8"/>
  <c r="M18405" i="8"/>
  <c r="M18406" i="8"/>
  <c r="M18410" i="8"/>
  <c r="M9321" i="8"/>
  <c r="M9327" i="8"/>
  <c r="M9313" i="8"/>
  <c r="M9314" i="8"/>
  <c r="M9323" i="8"/>
  <c r="M9315" i="8"/>
  <c r="M9324" i="8"/>
  <c r="M9318" i="8"/>
  <c r="M9319" i="8"/>
  <c r="M9329" i="8"/>
  <c r="M9320" i="8"/>
  <c r="M9316" i="8"/>
  <c r="M9325" i="8"/>
  <c r="M9328" i="8"/>
  <c r="M9317" i="8"/>
  <c r="M9312" i="8"/>
  <c r="M9322" i="8"/>
  <c r="M9326" i="8"/>
  <c r="M3414" i="8"/>
  <c r="M14819" i="8"/>
  <c r="M14817" i="8"/>
  <c r="M14813" i="8"/>
  <c r="M14821" i="8"/>
  <c r="M14815" i="8"/>
  <c r="M14454" i="8"/>
  <c r="M14464" i="8"/>
  <c r="M14458" i="8"/>
  <c r="M14462" i="8"/>
  <c r="M14460" i="8"/>
  <c r="M14456" i="8"/>
  <c r="M3518" i="8"/>
  <c r="M3523" i="8"/>
  <c r="M3520" i="8"/>
  <c r="M3519" i="8"/>
  <c r="M3521" i="8"/>
  <c r="M3522" i="8"/>
  <c r="M3517" i="8"/>
  <c r="M1088" i="8"/>
  <c r="M1085" i="8"/>
  <c r="M1092" i="8"/>
  <c r="M1089" i="8"/>
  <c r="M1086" i="8"/>
  <c r="M1093" i="8"/>
  <c r="M1084" i="8"/>
  <c r="M1091" i="8"/>
  <c r="M1090" i="8"/>
  <c r="M1087" i="8"/>
  <c r="M1094" i="8"/>
  <c r="M1095" i="8"/>
  <c r="M1096" i="8"/>
  <c r="M3922" i="8"/>
  <c r="M3921" i="8"/>
  <c r="M3926" i="8"/>
  <c r="M3923" i="8"/>
  <c r="M3920" i="8"/>
  <c r="M3925" i="8"/>
  <c r="M3924" i="8"/>
  <c r="M18680" i="8"/>
  <c r="M1802" i="8"/>
  <c r="M1805" i="8"/>
  <c r="M1796" i="8"/>
  <c r="M1803" i="8"/>
  <c r="M1804" i="8"/>
  <c r="M1811" i="8"/>
  <c r="M1797" i="8"/>
  <c r="M1807" i="8"/>
  <c r="M1808" i="8"/>
  <c r="M1798" i="8"/>
  <c r="M1801" i="8"/>
  <c r="M1806" i="8"/>
  <c r="M1800" i="8"/>
  <c r="M1809" i="8"/>
  <c r="M1810" i="8"/>
  <c r="M1799" i="8"/>
  <c r="M12794" i="8"/>
  <c r="M12797" i="8"/>
  <c r="M12788" i="8"/>
  <c r="M12795" i="8"/>
  <c r="M12796" i="8"/>
  <c r="M12803" i="8"/>
  <c r="M12789" i="8"/>
  <c r="M12792" i="8"/>
  <c r="M12799" i="8"/>
  <c r="M12800" i="8"/>
  <c r="M12801" i="8"/>
  <c r="M12802" i="8"/>
  <c r="M12790" i="8"/>
  <c r="M12793" i="8"/>
  <c r="M12798" i="8"/>
  <c r="M12791" i="8"/>
  <c r="M2553" i="8"/>
  <c r="M2551" i="8"/>
  <c r="M2552" i="8"/>
  <c r="M2544" i="8"/>
  <c r="M2545" i="8"/>
  <c r="M2546" i="8"/>
  <c r="M2550" i="8"/>
  <c r="M2554" i="8"/>
  <c r="M2555" i="8"/>
  <c r="M2547" i="8"/>
  <c r="M2548" i="8"/>
  <c r="M2549" i="8"/>
  <c r="M2556" i="8"/>
  <c r="M2814" i="8"/>
  <c r="M2823" i="8"/>
  <c r="M2810" i="8"/>
  <c r="M2822" i="8"/>
  <c r="M2815" i="8"/>
  <c r="M2816" i="8"/>
  <c r="M2819" i="8"/>
  <c r="M2821" i="8"/>
  <c r="M2817" i="8"/>
  <c r="M2820" i="8"/>
  <c r="M2813" i="8"/>
  <c r="M2818" i="8"/>
  <c r="M2811" i="8"/>
  <c r="M2812" i="8"/>
  <c r="M14972" i="8"/>
  <c r="M14973" i="8"/>
  <c r="M14975" i="8"/>
  <c r="M14977" i="8"/>
  <c r="M14974" i="8"/>
  <c r="M14976" i="8"/>
  <c r="M14978" i="8"/>
  <c r="M8636" i="8"/>
  <c r="M8621" i="8"/>
  <c r="M8633" i="8"/>
  <c r="M8619" i="8"/>
  <c r="M8617" i="8"/>
  <c r="M8612" i="8"/>
  <c r="M8631" i="8"/>
  <c r="M8627" i="8"/>
  <c r="M8613" i="8"/>
  <c r="M8624" i="8"/>
  <c r="M8629" i="8"/>
  <c r="M8615" i="8"/>
  <c r="M8635" i="8"/>
  <c r="M3431" i="8"/>
  <c r="M3430" i="8"/>
  <c r="M3434" i="8"/>
  <c r="M3432" i="8"/>
  <c r="M3437" i="8"/>
  <c r="M3438" i="8"/>
  <c r="M3436" i="8"/>
  <c r="M3433" i="8"/>
  <c r="M3435" i="8"/>
  <c r="M15641" i="8"/>
  <c r="M15638" i="8"/>
  <c r="M15640" i="8"/>
  <c r="M15637" i="8"/>
  <c r="M15639" i="8"/>
  <c r="M6628" i="8"/>
  <c r="M6634" i="8"/>
  <c r="M6630" i="8"/>
  <c r="M6629" i="8"/>
  <c r="M6631" i="8"/>
  <c r="M6632" i="8"/>
  <c r="M6633" i="8"/>
  <c r="M13787" i="8"/>
  <c r="M13786" i="8"/>
  <c r="M13785" i="8"/>
  <c r="M13789" i="8"/>
  <c r="M13788" i="8"/>
  <c r="M13790" i="8"/>
  <c r="M13791" i="8"/>
  <c r="M8879" i="8"/>
  <c r="M8878" i="8"/>
  <c r="M8881" i="8"/>
  <c r="M8876" i="8"/>
  <c r="M8880" i="8"/>
  <c r="M8877" i="8"/>
  <c r="M16099" i="8"/>
  <c r="M16101" i="8"/>
  <c r="M16111" i="8"/>
  <c r="M16106" i="8"/>
  <c r="M16100" i="8"/>
  <c r="M16102" i="8"/>
  <c r="M16109" i="8"/>
  <c r="M16103" i="8"/>
  <c r="M16104" i="8"/>
  <c r="M16105" i="8"/>
  <c r="M16107" i="8"/>
  <c r="M16110" i="8"/>
  <c r="M16098" i="8"/>
  <c r="M16108" i="8"/>
  <c r="M4850" i="8"/>
  <c r="M4853" i="8"/>
  <c r="M4872" i="8"/>
  <c r="M4881" i="8"/>
  <c r="M4854" i="8"/>
  <c r="M4862" i="8"/>
  <c r="M4871" i="8"/>
  <c r="M4883" i="8"/>
  <c r="M4858" i="8"/>
  <c r="M4878" i="8"/>
  <c r="M4846" i="8"/>
  <c r="M4873" i="8"/>
  <c r="M4860" i="8"/>
  <c r="M15387" i="8"/>
  <c r="M15390" i="8"/>
  <c r="M15391" i="8"/>
  <c r="M15388" i="8"/>
  <c r="M15384" i="8"/>
  <c r="M15386" i="8"/>
  <c r="M15383" i="8"/>
  <c r="M15382" i="8"/>
  <c r="M15385" i="8"/>
  <c r="M15389" i="8"/>
  <c r="M15392" i="8"/>
  <c r="M12353" i="8"/>
  <c r="M12347" i="8"/>
  <c r="M12352" i="8"/>
  <c r="M12354" i="8"/>
  <c r="M12358" i="8"/>
  <c r="M12348" i="8"/>
  <c r="M12349" i="8"/>
  <c r="M12359" i="8"/>
  <c r="M12355" i="8"/>
  <c r="M12350" i="8"/>
  <c r="M12351" i="8"/>
  <c r="M12356" i="8"/>
  <c r="M12357" i="8"/>
  <c r="M18675" i="8"/>
  <c r="M18664" i="8"/>
  <c r="M18670" i="8"/>
  <c r="M18663" i="8"/>
  <c r="M18671" i="8"/>
  <c r="M18665" i="8"/>
  <c r="M18668" i="8"/>
  <c r="M18666" i="8"/>
  <c r="M18669" i="8"/>
  <c r="M18673" i="8"/>
  <c r="M18674" i="8"/>
  <c r="M18672" i="8"/>
  <c r="M18667" i="8"/>
  <c r="M18676" i="8"/>
  <c r="M4048" i="8"/>
  <c r="M4052" i="8"/>
  <c r="M4050" i="8"/>
  <c r="M4051" i="8"/>
  <c r="M4049" i="8"/>
  <c r="M4047" i="8"/>
  <c r="M792" i="8"/>
  <c r="M800" i="8"/>
  <c r="M790" i="8"/>
  <c r="M796" i="8"/>
  <c r="M801" i="8"/>
  <c r="M799" i="8"/>
  <c r="M795" i="8"/>
  <c r="M797" i="8"/>
  <c r="M793" i="8"/>
  <c r="M798" i="8"/>
  <c r="M794" i="8"/>
  <c r="M791" i="8"/>
  <c r="M802" i="8"/>
  <c r="M14140" i="8"/>
  <c r="M14142" i="8"/>
  <c r="M14141" i="8"/>
  <c r="M14143" i="8"/>
  <c r="M14144" i="8"/>
  <c r="M2856" i="8"/>
  <c r="M2855" i="8"/>
  <c r="M2858" i="8"/>
  <c r="M2859" i="8"/>
  <c r="M2861" i="8"/>
  <c r="M2857" i="8"/>
  <c r="M2860" i="8"/>
  <c r="M4949" i="8"/>
  <c r="M4951" i="8"/>
  <c r="M4953" i="8"/>
  <c r="M4944" i="8"/>
  <c r="M4956" i="8"/>
  <c r="M4955" i="8"/>
  <c r="M4950" i="8"/>
  <c r="M4947" i="8"/>
  <c r="M4945" i="8"/>
  <c r="M4954" i="8"/>
  <c r="M4946" i="8"/>
  <c r="M4952" i="8"/>
  <c r="M4948" i="8"/>
  <c r="M952" i="8"/>
  <c r="M953" i="8"/>
  <c r="M955" i="8"/>
  <c r="M957" i="8"/>
  <c r="M950" i="8"/>
  <c r="M956" i="8"/>
  <c r="M951" i="8"/>
  <c r="M958" i="8"/>
  <c r="M954" i="8"/>
  <c r="M10829" i="8"/>
  <c r="M10825" i="8"/>
  <c r="M10833" i="8"/>
  <c r="M10822" i="8"/>
  <c r="M10830" i="8"/>
  <c r="M10823" i="8"/>
  <c r="M10827" i="8"/>
  <c r="M10828" i="8"/>
  <c r="M10826" i="8"/>
  <c r="M10832" i="8"/>
  <c r="M10824" i="8"/>
  <c r="M10831" i="8"/>
  <c r="M6673" i="8"/>
  <c r="M6669" i="8"/>
  <c r="M6675" i="8"/>
  <c r="M6672" i="8"/>
  <c r="M6674" i="8"/>
  <c r="M6665" i="8"/>
  <c r="M6666" i="8"/>
  <c r="M6670" i="8"/>
  <c r="M6671" i="8"/>
  <c r="M6668" i="8"/>
  <c r="M6667" i="8"/>
  <c r="M1621" i="8"/>
  <c r="M1622" i="8"/>
  <c r="M1623" i="8"/>
  <c r="M2930" i="8"/>
  <c r="M2926" i="8"/>
  <c r="M2917" i="8"/>
  <c r="M2925" i="8"/>
  <c r="M2928" i="8"/>
  <c r="M2922" i="8"/>
  <c r="M2923" i="8"/>
  <c r="M2919" i="8"/>
  <c r="M2920" i="8"/>
  <c r="M2929" i="8"/>
  <c r="M2918" i="8"/>
  <c r="M2921" i="8"/>
  <c r="M2927" i="8"/>
  <c r="M2932" i="8"/>
  <c r="M2931" i="8"/>
  <c r="M2924" i="8"/>
  <c r="M3325" i="8"/>
  <c r="M3327" i="8"/>
  <c r="M3315" i="8"/>
  <c r="M3320" i="8"/>
  <c r="M3319" i="8"/>
  <c r="M3318" i="8"/>
  <c r="M3314" i="8"/>
  <c r="M3323" i="8"/>
  <c r="M3324" i="8"/>
  <c r="M3317" i="8"/>
  <c r="M3321" i="8"/>
  <c r="M3311" i="8"/>
  <c r="M3313" i="8"/>
  <c r="M3322" i="8"/>
  <c r="M3316" i="8"/>
  <c r="M3328" i="8"/>
  <c r="M3312" i="8"/>
  <c r="M3326" i="8"/>
  <c r="M5116" i="8"/>
  <c r="M5117" i="8"/>
  <c r="M5108" i="8"/>
  <c r="M5109" i="8"/>
  <c r="M5114" i="8"/>
  <c r="M5113" i="8"/>
  <c r="M5111" i="8"/>
  <c r="M5112" i="8"/>
  <c r="M5115" i="8"/>
  <c r="M5110" i="8"/>
  <c r="M5810" i="8"/>
  <c r="M5809" i="8"/>
  <c r="M5812" i="8"/>
  <c r="M5811" i="8"/>
  <c r="M5808" i="8"/>
  <c r="M8973" i="8"/>
  <c r="M8971" i="8"/>
  <c r="M8974" i="8"/>
  <c r="M8975" i="8"/>
  <c r="M8976" i="8"/>
  <c r="M8972" i="8"/>
  <c r="M14049" i="8"/>
  <c r="M14040" i="8"/>
  <c r="M14045" i="8"/>
  <c r="M14042" i="8"/>
  <c r="M14053" i="8"/>
  <c r="M14037" i="8"/>
  <c r="M14038" i="8"/>
  <c r="M14050" i="8"/>
  <c r="M14046" i="8"/>
  <c r="M14054" i="8"/>
  <c r="M14061" i="8"/>
  <c r="M14052" i="8"/>
  <c r="M14056" i="8"/>
  <c r="M14051" i="8"/>
  <c r="M14058" i="8"/>
  <c r="M14041" i="8"/>
  <c r="M14039" i="8"/>
  <c r="M14048" i="8"/>
  <c r="M14047" i="8"/>
  <c r="M14044" i="8"/>
  <c r="M14057" i="8"/>
  <c r="M14055" i="8"/>
  <c r="M14043" i="8"/>
  <c r="M14059" i="8"/>
  <c r="M14060" i="8"/>
  <c r="M106" i="8"/>
  <c r="M111" i="8"/>
  <c r="M108" i="8"/>
  <c r="M112" i="8"/>
  <c r="M109" i="8"/>
  <c r="M110" i="8"/>
  <c r="M107" i="8"/>
  <c r="M17956" i="8"/>
  <c r="M17957" i="8"/>
  <c r="M17959" i="8"/>
  <c r="M17962" i="8"/>
  <c r="M17954" i="8"/>
  <c r="M17955" i="8"/>
  <c r="M17958" i="8"/>
  <c r="M17961" i="8"/>
  <c r="M17953" i="8"/>
  <c r="M17960" i="8"/>
  <c r="M7611" i="8"/>
  <c r="M7622" i="8"/>
  <c r="M7616" i="8"/>
  <c r="M7612" i="8"/>
  <c r="M7618" i="8"/>
  <c r="M7617" i="8"/>
  <c r="M7613" i="8"/>
  <c r="M7614" i="8"/>
  <c r="M7621" i="8"/>
  <c r="M7620" i="8"/>
  <c r="M7619" i="8"/>
  <c r="M7615" i="8"/>
  <c r="M2832" i="8"/>
  <c r="M2833" i="8"/>
  <c r="M2824" i="8"/>
  <c r="M2835" i="8"/>
  <c r="M2830" i="8"/>
  <c r="M2826" i="8"/>
  <c r="M2831" i="8"/>
  <c r="M2836" i="8"/>
  <c r="M2829" i="8"/>
  <c r="M2834" i="8"/>
  <c r="M2825" i="8"/>
  <c r="M2828" i="8"/>
  <c r="M2827" i="8"/>
  <c r="M12167" i="8"/>
  <c r="M12168" i="8"/>
  <c r="M12170" i="8"/>
  <c r="M12173" i="8"/>
  <c r="M12165" i="8"/>
  <c r="M12166" i="8"/>
  <c r="M12169" i="8"/>
  <c r="M12172" i="8"/>
  <c r="M12164" i="8"/>
  <c r="M12171" i="8"/>
  <c r="M18238" i="8"/>
  <c r="M18239" i="8"/>
  <c r="M18241" i="8"/>
  <c r="M18244" i="8"/>
  <c r="M18236" i="8"/>
  <c r="M18237" i="8"/>
  <c r="M18240" i="8"/>
  <c r="M18243" i="8"/>
  <c r="M18235" i="8"/>
  <c r="M18242" i="8"/>
  <c r="M13184" i="8"/>
  <c r="M13179" i="8"/>
  <c r="M13186" i="8"/>
  <c r="M13185" i="8"/>
  <c r="M13182" i="8"/>
  <c r="M13187" i="8"/>
  <c r="M13183" i="8"/>
  <c r="M13180" i="8"/>
  <c r="M13181" i="8"/>
  <c r="M13178" i="8"/>
  <c r="M18382" i="8"/>
  <c r="M18380" i="8"/>
  <c r="M18377" i="8"/>
  <c r="M18376" i="8"/>
  <c r="M18378" i="8"/>
  <c r="M18370" i="8"/>
  <c r="M18371" i="8"/>
  <c r="M18372" i="8"/>
  <c r="M18373" i="8"/>
  <c r="M18374" i="8"/>
  <c r="M18379" i="8"/>
  <c r="M18375" i="8"/>
  <c r="M18383" i="8"/>
  <c r="M18386" i="8"/>
  <c r="M18384" i="8"/>
  <c r="M18385" i="8"/>
  <c r="M18381" i="8"/>
  <c r="M18387" i="8"/>
  <c r="M15643" i="8"/>
  <c r="M15644" i="8"/>
  <c r="M15646" i="8"/>
  <c r="M15645" i="8"/>
  <c r="M15642" i="8"/>
  <c r="M15647" i="8"/>
  <c r="M10835" i="8"/>
  <c r="M10838" i="8"/>
  <c r="M10837" i="8"/>
  <c r="M10836" i="8"/>
  <c r="M10841" i="8"/>
  <c r="M10844" i="8"/>
  <c r="M10839" i="8"/>
  <c r="M10843" i="8"/>
  <c r="M10840" i="8"/>
  <c r="M10834" i="8"/>
  <c r="M10842" i="8"/>
  <c r="M84" i="8"/>
  <c r="M81" i="8"/>
  <c r="M96" i="8"/>
  <c r="M87" i="8"/>
  <c r="M79" i="8"/>
  <c r="M76" i="8"/>
  <c r="M77" i="8"/>
  <c r="M93" i="8"/>
  <c r="M85" i="8"/>
  <c r="M88" i="8"/>
  <c r="M91" i="8"/>
  <c r="M95" i="8"/>
  <c r="M82" i="8"/>
  <c r="M94" i="8"/>
  <c r="M78" i="8"/>
  <c r="M90" i="8"/>
  <c r="M89" i="8"/>
  <c r="M92" i="8"/>
  <c r="M83" i="8"/>
  <c r="M80" i="8"/>
  <c r="M86" i="8"/>
  <c r="M9254" i="8"/>
  <c r="M9253" i="8"/>
  <c r="M9251" i="8"/>
  <c r="M9240" i="8"/>
  <c r="M9241" i="8"/>
  <c r="M9244" i="8"/>
  <c r="M9243" i="8"/>
  <c r="M9249" i="8"/>
  <c r="M9247" i="8"/>
  <c r="M9242" i="8"/>
  <c r="M9250" i="8"/>
  <c r="M9248" i="8"/>
  <c r="M9245" i="8"/>
  <c r="M9246" i="8"/>
  <c r="M9252" i="8"/>
  <c r="M11222" i="8"/>
  <c r="M11216" i="8"/>
  <c r="M11218" i="8"/>
  <c r="M11220" i="8"/>
  <c r="M11223" i="8"/>
  <c r="M11225" i="8"/>
  <c r="M11229" i="8"/>
  <c r="M11217" i="8"/>
  <c r="M11227" i="8"/>
  <c r="M11230" i="8"/>
  <c r="M11219" i="8"/>
  <c r="M11221" i="8"/>
  <c r="M11226" i="8"/>
  <c r="M11224" i="8"/>
  <c r="M11228" i="8"/>
  <c r="M11231" i="8"/>
  <c r="M17105" i="8"/>
  <c r="M17103" i="8"/>
  <c r="M17104" i="8"/>
  <c r="M17108" i="8"/>
  <c r="M17107" i="8"/>
  <c r="M17100" i="8"/>
  <c r="M17109" i="8"/>
  <c r="M17101" i="8"/>
  <c r="M17106" i="8"/>
  <c r="M17099" i="8"/>
  <c r="M17102" i="8"/>
  <c r="M11640" i="8"/>
  <c r="M11639" i="8"/>
  <c r="M11637" i="8"/>
  <c r="M11638" i="8"/>
  <c r="M5255" i="8"/>
  <c r="M5253" i="8"/>
  <c r="M5251" i="8"/>
  <c r="M5252" i="8"/>
  <c r="M5254" i="8"/>
  <c r="M5258" i="8"/>
  <c r="M5250" i="8"/>
  <c r="M5256" i="8"/>
  <c r="M5257" i="8"/>
  <c r="M2582" i="8"/>
  <c r="M2569" i="8"/>
  <c r="M2571" i="8"/>
  <c r="M2575" i="8"/>
  <c r="M2570" i="8"/>
  <c r="M2565" i="8"/>
  <c r="M2567" i="8"/>
  <c r="M2583" i="8"/>
  <c r="M2568" i="8"/>
  <c r="M2577" i="8"/>
  <c r="M2559" i="8"/>
  <c r="M2557" i="8"/>
  <c r="M2584" i="8"/>
  <c r="M2560" i="8"/>
  <c r="M2563" i="8"/>
  <c r="M2562" i="8"/>
  <c r="M2580" i="8"/>
  <c r="M2573" i="8"/>
  <c r="M2566" i="8"/>
  <c r="M2561" i="8"/>
  <c r="M2586" i="8"/>
  <c r="M2564" i="8"/>
  <c r="M2579" i="8"/>
  <c r="M2581" i="8"/>
  <c r="M2578" i="8"/>
  <c r="M2576" i="8"/>
  <c r="M2572" i="8"/>
  <c r="M2585" i="8"/>
  <c r="M2558" i="8"/>
  <c r="M2574" i="8"/>
  <c r="M6555" i="8"/>
  <c r="M6553" i="8"/>
  <c r="M6560" i="8"/>
  <c r="M6554" i="8"/>
  <c r="M6561" i="8"/>
  <c r="M6557" i="8"/>
  <c r="M6564" i="8"/>
  <c r="M6562" i="8"/>
  <c r="M6563" i="8"/>
  <c r="M6558" i="8"/>
  <c r="M6565" i="8"/>
  <c r="M6559" i="8"/>
  <c r="M6552" i="8"/>
  <c r="M6556" i="8"/>
  <c r="M10797" i="8"/>
  <c r="M10798" i="8"/>
  <c r="M10799" i="8"/>
  <c r="M10800" i="8"/>
  <c r="M10802" i="8"/>
  <c r="M10808" i="8"/>
  <c r="M10811" i="8"/>
  <c r="M10805" i="8"/>
  <c r="M10806" i="8"/>
  <c r="M10807" i="8"/>
  <c r="M10809" i="8"/>
  <c r="M10810" i="8"/>
  <c r="M10813" i="8"/>
  <c r="M10803" i="8"/>
  <c r="M10814" i="8"/>
  <c r="M10815" i="8"/>
  <c r="M10816" i="8"/>
  <c r="M10796" i="8"/>
  <c r="M10812" i="8"/>
  <c r="M10804" i="8"/>
  <c r="M10801" i="8"/>
  <c r="M15571" i="8"/>
  <c r="M15573" i="8"/>
  <c r="M15574" i="8"/>
  <c r="M15576" i="8"/>
  <c r="M15570" i="8"/>
  <c r="M15568" i="8"/>
  <c r="M15569" i="8"/>
  <c r="M15572" i="8"/>
  <c r="M15567" i="8"/>
  <c r="M15566" i="8"/>
  <c r="M15575" i="8"/>
  <c r="M16914" i="8"/>
  <c r="M16918" i="8"/>
  <c r="M16911" i="8"/>
  <c r="M16920" i="8"/>
  <c r="M16910" i="8"/>
  <c r="M16909" i="8"/>
  <c r="M16919" i="8"/>
  <c r="M16917" i="8"/>
  <c r="M16912" i="8"/>
  <c r="M16915" i="8"/>
  <c r="M16921" i="8"/>
  <c r="M16913" i="8"/>
  <c r="M16916" i="8"/>
  <c r="M4137" i="8"/>
  <c r="M4139" i="8"/>
  <c r="M4135" i="8"/>
  <c r="M4136" i="8"/>
  <c r="M4140" i="8"/>
  <c r="M4138" i="8"/>
  <c r="M4141" i="8"/>
  <c r="M4134" i="8"/>
  <c r="M17575" i="8"/>
  <c r="M17567" i="8"/>
  <c r="M17572" i="8"/>
  <c r="M17573" i="8"/>
  <c r="M17577" i="8"/>
  <c r="M17570" i="8"/>
  <c r="M17579" i="8"/>
  <c r="M17568" i="8"/>
  <c r="M17574" i="8"/>
  <c r="M17569" i="8"/>
  <c r="M17571" i="8"/>
  <c r="M17580" i="8"/>
  <c r="M17576" i="8"/>
  <c r="M17578" i="8"/>
  <c r="M3885" i="8"/>
  <c r="M3887" i="8"/>
  <c r="M3892" i="8"/>
  <c r="M3890" i="8"/>
  <c r="M3889" i="8"/>
  <c r="M3888" i="8"/>
  <c r="M3896" i="8"/>
  <c r="M3894" i="8"/>
  <c r="M3893" i="8"/>
  <c r="M3886" i="8"/>
  <c r="M3895" i="8"/>
  <c r="M3897" i="8"/>
  <c r="M3891" i="8"/>
  <c r="M17754" i="8"/>
  <c r="M17761" i="8"/>
  <c r="M17747" i="8"/>
  <c r="M17746" i="8"/>
  <c r="M17755" i="8"/>
  <c r="M17745" i="8"/>
  <c r="M17762" i="8"/>
  <c r="M17758" i="8"/>
  <c r="M17744" i="8"/>
  <c r="M17748" i="8"/>
  <c r="M17756" i="8"/>
  <c r="M17753" i="8"/>
  <c r="M17759" i="8"/>
  <c r="M17757" i="8"/>
  <c r="M17760" i="8"/>
  <c r="M17752" i="8"/>
  <c r="M17750" i="8"/>
  <c r="M17763" i="8"/>
  <c r="M17751" i="8"/>
  <c r="M17764" i="8"/>
  <c r="M17749" i="8"/>
  <c r="M15988" i="8"/>
  <c r="M15985" i="8"/>
  <c r="M15989" i="8"/>
  <c r="M15991" i="8"/>
  <c r="M15986" i="8"/>
  <c r="M15987" i="8"/>
  <c r="M15990" i="8"/>
  <c r="M12922" i="8"/>
  <c r="M12926" i="8"/>
  <c r="M12924" i="8"/>
  <c r="M12925" i="8"/>
  <c r="M12923" i="8"/>
  <c r="M12921" i="8"/>
  <c r="M13700" i="8"/>
  <c r="M13703" i="8"/>
  <c r="M13702" i="8"/>
  <c r="M13705" i="8"/>
  <c r="M13706" i="8"/>
  <c r="M13704" i="8"/>
  <c r="M13701" i="8"/>
  <c r="M17909" i="8"/>
  <c r="M17907" i="8"/>
  <c r="M17908" i="8"/>
  <c r="M17906" i="8"/>
  <c r="M17911" i="8"/>
  <c r="M17912" i="8"/>
  <c r="M17910" i="8"/>
  <c r="M17925" i="8"/>
  <c r="M17918" i="8"/>
  <c r="M17917" i="8"/>
  <c r="M17922" i="8"/>
  <c r="M17921" i="8"/>
  <c r="M17919" i="8"/>
  <c r="M17924" i="8"/>
  <c r="M17923" i="8"/>
  <c r="M17920" i="8"/>
  <c r="M17914" i="8"/>
  <c r="M17915" i="8"/>
  <c r="M17916" i="8"/>
  <c r="M17913" i="8"/>
  <c r="M11909" i="8"/>
  <c r="M11907" i="8"/>
  <c r="M11908" i="8"/>
  <c r="M11906" i="8"/>
  <c r="M11905" i="8"/>
  <c r="M11910" i="8"/>
  <c r="M4967" i="8"/>
  <c r="M4968" i="8"/>
  <c r="M4969" i="8"/>
  <c r="M4970" i="8"/>
  <c r="M17867" i="8"/>
  <c r="M17857" i="8"/>
  <c r="M17865" i="8"/>
  <c r="M17877" i="8"/>
  <c r="M17863" i="8"/>
  <c r="M17869" i="8"/>
  <c r="M17861" i="8"/>
  <c r="M17873" i="8"/>
  <c r="M17859" i="8"/>
  <c r="M17871" i="8"/>
  <c r="M17875" i="8"/>
  <c r="M15220" i="8"/>
  <c r="M15228" i="8"/>
  <c r="M15217" i="8"/>
  <c r="M15222" i="8"/>
  <c r="M15229" i="8"/>
  <c r="M15233" i="8"/>
  <c r="M15225" i="8"/>
  <c r="M15221" i="8"/>
  <c r="M15218" i="8"/>
  <c r="M15226" i="8"/>
  <c r="M15219" i="8"/>
  <c r="M15231" i="8"/>
  <c r="M15223" i="8"/>
  <c r="M15227" i="8"/>
  <c r="M15224" i="8"/>
  <c r="M15230" i="8"/>
  <c r="M15232" i="8"/>
  <c r="M1691" i="8"/>
  <c r="M1678" i="8"/>
  <c r="M1682" i="8"/>
  <c r="M1697" i="8"/>
  <c r="M1684" i="8"/>
  <c r="M1695" i="8"/>
  <c r="M1686" i="8"/>
  <c r="M1693" i="8"/>
  <c r="M1680" i="8"/>
  <c r="M1689" i="8"/>
  <c r="M1687" i="8"/>
  <c r="M14399" i="8"/>
  <c r="M14396" i="8"/>
  <c r="M14388" i="8"/>
  <c r="M14393" i="8"/>
  <c r="M14394" i="8"/>
  <c r="M14397" i="8"/>
  <c r="M14390" i="8"/>
  <c r="M14392" i="8"/>
  <c r="M14385" i="8"/>
  <c r="M14386" i="8"/>
  <c r="M14402" i="8"/>
  <c r="M14391" i="8"/>
  <c r="M14389" i="8"/>
  <c r="M14401" i="8"/>
  <c r="M14395" i="8"/>
  <c r="M14398" i="8"/>
  <c r="M14400" i="8"/>
  <c r="M14387" i="8"/>
  <c r="M7773" i="8"/>
  <c r="M7775" i="8"/>
  <c r="M7792" i="8"/>
  <c r="M7790" i="8"/>
  <c r="M7783" i="8"/>
  <c r="M7776" i="8"/>
  <c r="M7786" i="8"/>
  <c r="M7787" i="8"/>
  <c r="M7793" i="8"/>
  <c r="M7789" i="8"/>
  <c r="M7772" i="8"/>
  <c r="M7779" i="8"/>
  <c r="M7788" i="8"/>
  <c r="M7781" i="8"/>
  <c r="M7784" i="8"/>
  <c r="M7785" i="8"/>
  <c r="M7774" i="8"/>
  <c r="M7780" i="8"/>
  <c r="M7777" i="8"/>
  <c r="M7782" i="8"/>
  <c r="M7778" i="8"/>
  <c r="M7791" i="8"/>
  <c r="M14088" i="8"/>
  <c r="M14084" i="8"/>
  <c r="M14107" i="8"/>
  <c r="M14105" i="8"/>
  <c r="M14089" i="8"/>
  <c r="M14112" i="8"/>
  <c r="M14093" i="8"/>
  <c r="M14110" i="8"/>
  <c r="M14094" i="8"/>
  <c r="M14102" i="8"/>
  <c r="M14103" i="8"/>
  <c r="M14092" i="8"/>
  <c r="M14099" i="8"/>
  <c r="M14104" i="8"/>
  <c r="M14090" i="8"/>
  <c r="M14100" i="8"/>
  <c r="M14101" i="8"/>
  <c r="M14106" i="8"/>
  <c r="M14083" i="8"/>
  <c r="M14097" i="8"/>
  <c r="M14095" i="8"/>
  <c r="M14098" i="8"/>
  <c r="M14109" i="8"/>
  <c r="M14111" i="8"/>
  <c r="M14108" i="8"/>
  <c r="M14086" i="8"/>
  <c r="M14096" i="8"/>
  <c r="M14087" i="8"/>
  <c r="M14085" i="8"/>
  <c r="M14091" i="8"/>
  <c r="M11354" i="8"/>
  <c r="M11356" i="8"/>
  <c r="M11359" i="8"/>
  <c r="M11353" i="8"/>
  <c r="M11355" i="8"/>
  <c r="M11358" i="8"/>
  <c r="M11357" i="8"/>
  <c r="M10207" i="8"/>
  <c r="M10209" i="8"/>
  <c r="M10206" i="8"/>
  <c r="M10211" i="8"/>
  <c r="M10208" i="8"/>
  <c r="M10205" i="8"/>
  <c r="M10210" i="8"/>
  <c r="M12611" i="8"/>
  <c r="M12603" i="8"/>
  <c r="M12597" i="8"/>
  <c r="M12607" i="8"/>
  <c r="M12612" i="8"/>
  <c r="M12606" i="8"/>
  <c r="M12599" i="8"/>
  <c r="M12613" i="8"/>
  <c r="M12604" i="8"/>
  <c r="M12600" i="8"/>
  <c r="M12598" i="8"/>
  <c r="M12608" i="8"/>
  <c r="M12609" i="8"/>
  <c r="M12605" i="8"/>
  <c r="M12602" i="8"/>
  <c r="M12610" i="8"/>
  <c r="M12601" i="8"/>
  <c r="M3709" i="8"/>
  <c r="M3717" i="8"/>
  <c r="M3719" i="8"/>
  <c r="M3722" i="8"/>
  <c r="M3720" i="8"/>
  <c r="M3715" i="8"/>
  <c r="M3712" i="8"/>
  <c r="M3711" i="8"/>
  <c r="M3716" i="8"/>
  <c r="M3718" i="8"/>
  <c r="M3714" i="8"/>
  <c r="M3713" i="8"/>
  <c r="M3710" i="8"/>
  <c r="M3721" i="8"/>
  <c r="M17895" i="8"/>
  <c r="M17899" i="8"/>
  <c r="M17902" i="8"/>
  <c r="M17898" i="8"/>
  <c r="M17905" i="8"/>
  <c r="M17901" i="8"/>
  <c r="M17900" i="8"/>
  <c r="M17904" i="8"/>
  <c r="M17896" i="8"/>
  <c r="M17903" i="8"/>
  <c r="M17897" i="8"/>
  <c r="M15943" i="8"/>
  <c r="M15936" i="8"/>
  <c r="M15948" i="8"/>
  <c r="M15934" i="8"/>
  <c r="M15946" i="8"/>
  <c r="M15941" i="8"/>
  <c r="M15937" i="8"/>
  <c r="M15952" i="8"/>
  <c r="M15939" i="8"/>
  <c r="M15944" i="8"/>
  <c r="M4991" i="8"/>
  <c r="M4995" i="8"/>
  <c r="M5020" i="8"/>
  <c r="M4993" i="8"/>
  <c r="M5014" i="8"/>
  <c r="M4998" i="8"/>
  <c r="M5007" i="8"/>
  <c r="M4978" i="8"/>
  <c r="M4980" i="8"/>
  <c r="M4982" i="8"/>
  <c r="M4983" i="8"/>
  <c r="M5018" i="8"/>
  <c r="M4975" i="8"/>
  <c r="M5009" i="8"/>
  <c r="M5011" i="8"/>
  <c r="M5004" i="8"/>
  <c r="M5016" i="8"/>
  <c r="M5015" i="8"/>
  <c r="M4977" i="8"/>
  <c r="M4979" i="8"/>
  <c r="M5012" i="8"/>
  <c r="M4986" i="8"/>
  <c r="M4992" i="8"/>
  <c r="M4989" i="8"/>
  <c r="M5000" i="8"/>
  <c r="M5005" i="8"/>
  <c r="M4988" i="8"/>
  <c r="M5010" i="8"/>
  <c r="M4981" i="8"/>
  <c r="M4997" i="8"/>
  <c r="M4985" i="8"/>
  <c r="M5021" i="8"/>
  <c r="M4976" i="8"/>
  <c r="M5001" i="8"/>
  <c r="M5003" i="8"/>
  <c r="M4990" i="8"/>
  <c r="M5017" i="8"/>
  <c r="M5013" i="8"/>
  <c r="M4996" i="8"/>
  <c r="M5002" i="8"/>
  <c r="M4987" i="8"/>
  <c r="M5019" i="8"/>
  <c r="M4984" i="8"/>
  <c r="M4994" i="8"/>
  <c r="M4999" i="8"/>
  <c r="M5008" i="8"/>
  <c r="M5006" i="8"/>
  <c r="M1071" i="8"/>
  <c r="M1066" i="8"/>
  <c r="M1067" i="8"/>
  <c r="M1072" i="8"/>
  <c r="M1064" i="8"/>
  <c r="M1070" i="8"/>
  <c r="M1065" i="8"/>
  <c r="M1068" i="8"/>
  <c r="M1069" i="8"/>
  <c r="M1063" i="8"/>
  <c r="M1062" i="8"/>
  <c r="M1073" i="8"/>
  <c r="M9685" i="8"/>
  <c r="M9689" i="8"/>
  <c r="M9683" i="8"/>
  <c r="M9688" i="8"/>
  <c r="M9682" i="8"/>
  <c r="M9687" i="8"/>
  <c r="M9684" i="8"/>
  <c r="M9681" i="8"/>
  <c r="M9686" i="8"/>
  <c r="M5931" i="8"/>
  <c r="M5934" i="8"/>
  <c r="M5936" i="8"/>
  <c r="M5930" i="8"/>
  <c r="M5935" i="8"/>
  <c r="M5933" i="8"/>
  <c r="M5929" i="8"/>
  <c r="M5932" i="8"/>
  <c r="M13345" i="8"/>
  <c r="M13346" i="8"/>
  <c r="M16494" i="8"/>
  <c r="M16497" i="8"/>
  <c r="M16495" i="8"/>
  <c r="M16496" i="8"/>
  <c r="M16493" i="8"/>
  <c r="M12660" i="8"/>
  <c r="M12665" i="8"/>
  <c r="M12666" i="8"/>
  <c r="M12664" i="8"/>
  <c r="M12667" i="8"/>
  <c r="M12669" i="8"/>
  <c r="M12663" i="8"/>
  <c r="M12668" i="8"/>
  <c r="M12661" i="8"/>
  <c r="M12662" i="8"/>
  <c r="M7322" i="8"/>
  <c r="M7330" i="8"/>
  <c r="M7328" i="8"/>
  <c r="M7333" i="8"/>
  <c r="M7326" i="8"/>
  <c r="M7331" i="8"/>
  <c r="M7325" i="8"/>
  <c r="M7334" i="8"/>
  <c r="M7323" i="8"/>
  <c r="M7327" i="8"/>
  <c r="M7329" i="8"/>
  <c r="M7332" i="8"/>
  <c r="M7324" i="8"/>
  <c r="M7321" i="8"/>
  <c r="M960" i="8"/>
  <c r="M961" i="8"/>
  <c r="M962" i="8"/>
  <c r="M963" i="8"/>
  <c r="M959" i="8"/>
  <c r="M964" i="8"/>
  <c r="M5326" i="8"/>
  <c r="M5328" i="8"/>
  <c r="M5332" i="8"/>
  <c r="M5330" i="8"/>
  <c r="M5333" i="8"/>
  <c r="M5325" i="8"/>
  <c r="M5327" i="8"/>
  <c r="M5329" i="8"/>
  <c r="M5331" i="8"/>
  <c r="M18075" i="8"/>
  <c r="M18073" i="8"/>
  <c r="M18072" i="8"/>
  <c r="M18074" i="8"/>
  <c r="M14499" i="8"/>
  <c r="M14495" i="8"/>
  <c r="M14497" i="8"/>
  <c r="M14502" i="8"/>
  <c r="M14496" i="8"/>
  <c r="M14504" i="8"/>
  <c r="M14494" i="8"/>
  <c r="M14501" i="8"/>
  <c r="M14500" i="8"/>
  <c r="M14503" i="8"/>
  <c r="M14498" i="8"/>
  <c r="M14493" i="8"/>
  <c r="M7881" i="8"/>
  <c r="M7880" i="8"/>
  <c r="M7884" i="8"/>
  <c r="M7882" i="8"/>
  <c r="M7883" i="8"/>
  <c r="M7886" i="8"/>
  <c r="M7887" i="8"/>
  <c r="M7879" i="8"/>
  <c r="M7885" i="8"/>
  <c r="M17639" i="8"/>
  <c r="M17640" i="8"/>
  <c r="M17636" i="8"/>
  <c r="M17638" i="8"/>
  <c r="M17637" i="8"/>
  <c r="M8816" i="8"/>
  <c r="M8817" i="8"/>
  <c r="M8818" i="8"/>
  <c r="M8819" i="8"/>
  <c r="M8820" i="8"/>
  <c r="M8821" i="8"/>
  <c r="M8822" i="8"/>
  <c r="M8823" i="8"/>
  <c r="M8824" i="8"/>
  <c r="M8825" i="8"/>
  <c r="M8826" i="8"/>
  <c r="M8827" i="8"/>
  <c r="M8828" i="8"/>
  <c r="M8830" i="8"/>
  <c r="M8831" i="8"/>
  <c r="M8832" i="8"/>
  <c r="M8833" i="8"/>
  <c r="M8835" i="8"/>
  <c r="M8836" i="8"/>
  <c r="M8837" i="8"/>
  <c r="M8838" i="8"/>
  <c r="M8839" i="8"/>
  <c r="M8840" i="8"/>
  <c r="M8841" i="8"/>
  <c r="M8842" i="8"/>
  <c r="M8843" i="8"/>
  <c r="M8844" i="8"/>
  <c r="M8845" i="8"/>
  <c r="M8846" i="8"/>
  <c r="M8847" i="8"/>
  <c r="M8829" i="8"/>
  <c r="M8834" i="8"/>
  <c r="M12400" i="8"/>
  <c r="M12398" i="8"/>
  <c r="M12399" i="8"/>
  <c r="M12388" i="8"/>
  <c r="M12385" i="8"/>
  <c r="M12382" i="8"/>
  <c r="M12395" i="8"/>
  <c r="M12390" i="8"/>
  <c r="M12397" i="8"/>
  <c r="M12393" i="8"/>
  <c r="M12389" i="8"/>
  <c r="M12392" i="8"/>
  <c r="M12384" i="8"/>
  <c r="M12383" i="8"/>
  <c r="M12396" i="8"/>
  <c r="M12381" i="8"/>
  <c r="M12386" i="8"/>
  <c r="M12391" i="8"/>
  <c r="M12387" i="8"/>
  <c r="M12394" i="8"/>
  <c r="M8545" i="8"/>
  <c r="M8531" i="8"/>
  <c r="M8530" i="8"/>
  <c r="M8537" i="8"/>
  <c r="M8527" i="8"/>
  <c r="M8536" i="8"/>
  <c r="M8544" i="8"/>
  <c r="M8528" i="8"/>
  <c r="M8529" i="8"/>
  <c r="M8534" i="8"/>
  <c r="M8541" i="8"/>
  <c r="M8542" i="8"/>
  <c r="M8535" i="8"/>
  <c r="M8532" i="8"/>
  <c r="M8538" i="8"/>
  <c r="M8539" i="8"/>
  <c r="M8533" i="8"/>
  <c r="M8540" i="8"/>
  <c r="M8543" i="8"/>
  <c r="M3781" i="8"/>
  <c r="M3783" i="8"/>
  <c r="M3778" i="8"/>
  <c r="M3779" i="8"/>
  <c r="M3780" i="8"/>
  <c r="M3782" i="8"/>
  <c r="M3785" i="8"/>
  <c r="M3784" i="8"/>
  <c r="M7557" i="8"/>
  <c r="M7558" i="8"/>
  <c r="M7560" i="8"/>
  <c r="M7563" i="8"/>
  <c r="M7555" i="8"/>
  <c r="M7556" i="8"/>
  <c r="M7559" i="8"/>
  <c r="M7562" i="8"/>
  <c r="M7554" i="8"/>
  <c r="M7561" i="8"/>
  <c r="M987" i="8"/>
  <c r="M988" i="8"/>
  <c r="M982" i="8"/>
  <c r="M989" i="8"/>
  <c r="M990" i="8"/>
  <c r="M991" i="8"/>
  <c r="M992" i="8"/>
  <c r="M986" i="8"/>
  <c r="M983" i="8"/>
  <c r="M984" i="8"/>
  <c r="M985" i="8"/>
  <c r="M16069" i="8"/>
  <c r="M16066" i="8"/>
  <c r="M16063" i="8"/>
  <c r="M16067" i="8"/>
  <c r="M16068" i="8"/>
  <c r="M16062" i="8"/>
  <c r="M16061" i="8"/>
  <c r="M16064" i="8"/>
  <c r="M16065" i="8"/>
  <c r="M16070" i="8"/>
  <c r="M14966" i="8"/>
  <c r="M14967" i="8"/>
  <c r="M14968" i="8"/>
  <c r="M14969" i="8"/>
  <c r="M14970" i="8"/>
  <c r="M14965" i="8"/>
  <c r="M14963" i="8"/>
  <c r="M14964" i="8"/>
  <c r="M14961" i="8"/>
  <c r="M14971" i="8"/>
  <c r="M14962" i="8"/>
  <c r="M15179" i="8"/>
  <c r="M15176" i="8"/>
  <c r="M15173" i="8"/>
  <c r="M15175" i="8"/>
  <c r="M15174" i="8"/>
  <c r="M15177" i="8"/>
  <c r="M15178" i="8"/>
  <c r="M15171" i="8"/>
  <c r="M15172" i="8"/>
  <c r="M15452" i="8"/>
  <c r="M15454" i="8"/>
  <c r="M15455" i="8"/>
  <c r="M15450" i="8"/>
  <c r="M15447" i="8"/>
  <c r="M15451" i="8"/>
  <c r="M15446" i="8"/>
  <c r="M15457" i="8"/>
  <c r="M15458" i="8"/>
  <c r="M15453" i="8"/>
  <c r="M15444" i="8"/>
  <c r="M15449" i="8"/>
  <c r="M15460" i="8"/>
  <c r="M15456" i="8"/>
  <c r="M15445" i="8"/>
  <c r="M15459" i="8"/>
  <c r="M15448" i="8"/>
  <c r="M10587" i="8"/>
  <c r="M10586" i="8"/>
  <c r="M10591" i="8"/>
  <c r="M10590" i="8"/>
  <c r="M10585" i="8"/>
  <c r="M10589" i="8"/>
  <c r="M10583" i="8"/>
  <c r="M10592" i="8"/>
  <c r="M10588" i="8"/>
  <c r="M10584" i="8"/>
  <c r="M16081" i="8"/>
  <c r="M16073" i="8"/>
  <c r="M16076" i="8"/>
  <c r="M16071" i="8"/>
  <c r="M16072" i="8"/>
  <c r="M16080" i="8"/>
  <c r="M16074" i="8"/>
  <c r="M16079" i="8"/>
  <c r="M16078" i="8"/>
  <c r="M16075" i="8"/>
  <c r="M16077" i="8"/>
  <c r="M9342" i="8"/>
  <c r="M9341" i="8"/>
  <c r="M9340" i="8"/>
  <c r="M9338" i="8"/>
  <c r="M9339" i="8"/>
  <c r="M1387" i="8"/>
  <c r="M1386" i="8"/>
  <c r="M1382" i="8"/>
  <c r="M1384" i="8"/>
  <c r="M1381" i="8"/>
  <c r="M1380" i="8"/>
  <c r="M1385" i="8"/>
  <c r="M1383" i="8"/>
  <c r="M11819" i="8"/>
  <c r="M11821" i="8"/>
  <c r="M11822" i="8"/>
  <c r="M11814" i="8"/>
  <c r="M11816" i="8"/>
  <c r="M11818" i="8"/>
  <c r="M11820" i="8"/>
  <c r="M11817" i="8"/>
  <c r="M11815" i="8"/>
  <c r="M16172" i="8"/>
  <c r="M16179" i="8"/>
  <c r="M16177" i="8"/>
  <c r="M16174" i="8"/>
  <c r="M16175" i="8"/>
  <c r="M16171" i="8"/>
  <c r="M16178" i="8"/>
  <c r="M16176" i="8"/>
  <c r="M16173" i="8"/>
  <c r="M6624" i="8"/>
  <c r="M6620" i="8"/>
  <c r="M6621" i="8"/>
  <c r="M6627" i="8"/>
  <c r="M6622" i="8"/>
  <c r="M6626" i="8"/>
  <c r="M6623" i="8"/>
  <c r="M6625" i="8"/>
  <c r="M863" i="8"/>
  <c r="M861" i="8"/>
  <c r="M865" i="8"/>
  <c r="M864" i="8"/>
  <c r="M860" i="8"/>
  <c r="M862" i="8"/>
  <c r="M2030" i="8"/>
  <c r="M2031" i="8"/>
  <c r="M2032" i="8"/>
  <c r="M2045" i="8"/>
  <c r="M2041" i="8"/>
  <c r="M2033" i="8"/>
  <c r="M2043" i="8"/>
  <c r="M2047" i="8"/>
  <c r="M2036" i="8"/>
  <c r="M2038" i="8"/>
  <c r="M2040" i="8"/>
  <c r="M2044" i="8"/>
  <c r="M2034" i="8"/>
  <c r="M2035" i="8"/>
  <c r="M2039" i="8"/>
  <c r="M2046" i="8"/>
  <c r="M2037" i="8"/>
  <c r="M2042" i="8"/>
  <c r="M12541" i="8"/>
  <c r="M12537" i="8"/>
  <c r="M12535" i="8"/>
  <c r="M12540" i="8"/>
  <c r="M12542" i="8"/>
  <c r="M12538" i="8"/>
  <c r="M12536" i="8"/>
  <c r="M12534" i="8"/>
  <c r="M12543" i="8"/>
  <c r="M12539" i="8"/>
  <c r="M18436" i="8"/>
  <c r="M18443" i="8"/>
  <c r="M18435" i="8"/>
  <c r="M18437" i="8"/>
  <c r="M18442" i="8"/>
  <c r="M18440" i="8"/>
  <c r="M18438" i="8"/>
  <c r="M18433" i="8"/>
  <c r="M18445" i="8"/>
  <c r="M18441" i="8"/>
  <c r="M18444" i="8"/>
  <c r="M18434" i="8"/>
  <c r="M18439" i="8"/>
  <c r="M8752" i="8"/>
  <c r="M8750" i="8"/>
  <c r="M8743" i="8"/>
  <c r="M8748" i="8"/>
  <c r="M8741" i="8"/>
  <c r="M8744" i="8"/>
  <c r="M8746" i="8"/>
  <c r="M8745" i="8"/>
  <c r="M8742" i="8"/>
  <c r="M8747" i="8"/>
  <c r="M8751" i="8"/>
  <c r="M8749" i="8"/>
  <c r="M1663" i="8"/>
  <c r="M1664" i="8"/>
  <c r="M1665" i="8"/>
  <c r="M1669" i="8"/>
  <c r="M1673" i="8"/>
  <c r="M1674" i="8"/>
  <c r="M1675" i="8"/>
  <c r="M1677" i="8"/>
  <c r="M1660" i="8"/>
  <c r="M1667" i="8"/>
  <c r="M1671" i="8"/>
  <c r="M1672" i="8"/>
  <c r="M1668" i="8"/>
  <c r="M1666" i="8"/>
  <c r="M1659" i="8"/>
  <c r="M1670" i="8"/>
  <c r="M1661" i="8"/>
  <c r="M1662" i="8"/>
  <c r="M1676" i="8"/>
  <c r="M11646" i="8"/>
  <c r="M11649" i="8"/>
  <c r="M11641" i="8"/>
  <c r="M11647" i="8"/>
  <c r="M11648" i="8"/>
  <c r="M11654" i="8"/>
  <c r="M11642" i="8"/>
  <c r="M11650" i="8"/>
  <c r="M11651" i="8"/>
  <c r="M11645" i="8"/>
  <c r="M11644" i="8"/>
  <c r="M11652" i="8"/>
  <c r="M11653" i="8"/>
  <c r="M11643" i="8"/>
  <c r="M15029" i="8"/>
  <c r="M15032" i="8"/>
  <c r="M15024" i="8"/>
  <c r="M15030" i="8"/>
  <c r="M15031" i="8"/>
  <c r="M15037" i="8"/>
  <c r="M15025" i="8"/>
  <c r="M15033" i="8"/>
  <c r="M15034" i="8"/>
  <c r="M15026" i="8"/>
  <c r="M15028" i="8"/>
  <c r="M15035" i="8"/>
  <c r="M15036" i="8"/>
  <c r="M15027" i="8"/>
  <c r="M11802" i="8"/>
  <c r="M11794" i="8"/>
  <c r="M11796" i="8"/>
  <c r="M11798" i="8"/>
  <c r="M11795" i="8"/>
  <c r="M11797" i="8"/>
  <c r="M11799" i="8"/>
  <c r="M11801" i="8"/>
  <c r="M11793" i="8"/>
  <c r="M11800" i="8"/>
  <c r="M2851" i="8"/>
  <c r="M2852" i="8"/>
  <c r="M2844" i="8"/>
  <c r="M2854" i="8"/>
  <c r="M2842" i="8"/>
  <c r="M2843" i="8"/>
  <c r="M2850" i="8"/>
  <c r="M2845" i="8"/>
  <c r="M2847" i="8"/>
  <c r="M2848" i="8"/>
  <c r="M2853" i="8"/>
  <c r="M2849" i="8"/>
  <c r="M2846" i="8"/>
  <c r="M8417" i="8"/>
  <c r="M8419" i="8"/>
  <c r="M8422" i="8"/>
  <c r="M8426" i="8"/>
  <c r="M8429" i="8"/>
  <c r="M8431" i="8"/>
  <c r="M8427" i="8"/>
  <c r="M8421" i="8"/>
  <c r="M8428" i="8"/>
  <c r="M8430" i="8"/>
  <c r="M8416" i="8"/>
  <c r="M8415" i="8"/>
  <c r="M8420" i="8"/>
  <c r="M8418" i="8"/>
  <c r="M8423" i="8"/>
  <c r="M8424" i="8"/>
  <c r="M8425" i="8"/>
  <c r="M14146" i="8"/>
  <c r="M14148" i="8"/>
  <c r="M14149" i="8"/>
  <c r="M14150" i="8"/>
  <c r="M14147" i="8"/>
  <c r="M14145" i="8"/>
  <c r="M17649" i="8"/>
  <c r="M17659" i="8"/>
  <c r="M17665" i="8"/>
  <c r="M17646" i="8"/>
  <c r="M17656" i="8"/>
  <c r="M17652" i="8"/>
  <c r="M17651" i="8"/>
  <c r="M17644" i="8"/>
  <c r="M17653" i="8"/>
  <c r="M17642" i="8"/>
  <c r="M17645" i="8"/>
  <c r="M17654" i="8"/>
  <c r="M17650" i="8"/>
  <c r="M17661" i="8"/>
  <c r="M17660" i="8"/>
  <c r="M17663" i="8"/>
  <c r="M17664" i="8"/>
  <c r="M17662" i="8"/>
  <c r="M17643" i="8"/>
  <c r="M17647" i="8"/>
  <c r="M17641" i="8"/>
  <c r="M17658" i="8"/>
  <c r="M17648" i="8"/>
  <c r="M17655" i="8"/>
  <c r="M17657" i="8"/>
  <c r="M1999" i="8"/>
  <c r="M2014" i="8"/>
  <c r="M2003" i="8"/>
  <c r="M2012" i="8"/>
  <c r="M2008" i="8"/>
  <c r="M2001" i="8"/>
  <c r="M2013" i="8"/>
  <c r="M2018" i="8"/>
  <c r="M2025" i="8"/>
  <c r="M2006" i="8"/>
  <c r="M2016" i="8"/>
  <c r="M2005" i="8"/>
  <c r="M2029" i="8"/>
  <c r="M2017" i="8"/>
  <c r="M2022" i="8"/>
  <c r="M2007" i="8"/>
  <c r="M2021" i="8"/>
  <c r="M2020" i="8"/>
  <c r="M2019" i="8"/>
  <c r="M2004" i="8"/>
  <c r="M2027" i="8"/>
  <c r="M2000" i="8"/>
  <c r="M2002" i="8"/>
  <c r="M2023" i="8"/>
  <c r="M2028" i="8"/>
  <c r="M2026" i="8"/>
  <c r="M2009" i="8"/>
  <c r="M2010" i="8"/>
  <c r="M2015" i="8"/>
  <c r="M2024" i="8"/>
  <c r="M2011" i="8"/>
  <c r="M1998" i="8"/>
  <c r="M16865" i="8"/>
  <c r="M16868" i="8"/>
  <c r="M16867" i="8"/>
  <c r="M16866" i="8"/>
  <c r="M16869" i="8"/>
  <c r="M16870" i="8"/>
  <c r="M16871" i="8"/>
  <c r="M4345" i="8"/>
  <c r="M4346" i="8"/>
  <c r="M4343" i="8"/>
  <c r="M4341" i="8"/>
  <c r="M4347" i="8"/>
  <c r="M4344" i="8"/>
  <c r="M4342" i="8"/>
  <c r="M4340" i="8"/>
  <c r="M13410" i="8"/>
  <c r="M13404" i="8"/>
  <c r="M13414" i="8"/>
  <c r="M13407" i="8"/>
  <c r="M13412" i="8"/>
  <c r="M13416" i="8"/>
  <c r="M13409" i="8"/>
  <c r="M13408" i="8"/>
  <c r="M13405" i="8"/>
  <c r="M13406" i="8"/>
  <c r="M13411" i="8"/>
  <c r="M13413" i="8"/>
  <c r="M13415" i="8"/>
  <c r="M4486" i="8"/>
  <c r="M4485" i="8"/>
  <c r="M4484" i="8"/>
  <c r="M4487" i="8"/>
  <c r="M4483" i="8"/>
  <c r="M4488" i="8"/>
  <c r="M4490" i="8"/>
  <c r="M4482" i="8"/>
  <c r="M4491" i="8"/>
  <c r="M4489" i="8"/>
  <c r="M6108" i="8"/>
  <c r="M6110" i="8"/>
  <c r="M6115" i="8"/>
  <c r="M6116" i="8"/>
  <c r="M6095" i="8"/>
  <c r="M6096" i="8"/>
  <c r="M6109" i="8"/>
  <c r="M6099" i="8"/>
  <c r="M6100" i="8"/>
  <c r="M6105" i="8"/>
  <c r="M6102" i="8"/>
  <c r="M6112" i="8"/>
  <c r="M6111" i="8"/>
  <c r="M6114" i="8"/>
  <c r="M6117" i="8"/>
  <c r="M6106" i="8"/>
  <c r="M6101" i="8"/>
  <c r="M6103" i="8"/>
  <c r="M6104" i="8"/>
  <c r="M6097" i="8"/>
  <c r="M6098" i="8"/>
  <c r="M6113" i="8"/>
  <c r="M6107" i="8"/>
  <c r="M10121" i="8"/>
  <c r="M10119" i="8"/>
  <c r="M10115" i="8"/>
  <c r="M10117" i="8"/>
  <c r="M10112" i="8"/>
  <c r="M10113" i="8"/>
  <c r="M10111" i="8"/>
  <c r="M10110" i="8"/>
  <c r="M10122" i="8"/>
  <c r="M10118" i="8"/>
  <c r="M10120" i="8"/>
  <c r="M10114" i="8"/>
  <c r="M10116" i="8"/>
  <c r="M16940" i="8"/>
  <c r="M16942" i="8"/>
  <c r="M16943" i="8"/>
  <c r="M16946" i="8"/>
  <c r="M16944" i="8"/>
  <c r="M16938" i="8"/>
  <c r="M16941" i="8"/>
  <c r="M16945" i="8"/>
  <c r="M16936" i="8"/>
  <c r="M16934" i="8"/>
  <c r="M16933" i="8"/>
  <c r="M16939" i="8"/>
  <c r="M16935" i="8"/>
  <c r="M16937" i="8"/>
  <c r="M11587" i="8"/>
  <c r="M11588" i="8"/>
  <c r="M11586" i="8"/>
  <c r="M11585" i="8"/>
  <c r="M11590" i="8"/>
  <c r="M11589" i="8"/>
  <c r="M10884" i="8"/>
  <c r="M10886" i="8"/>
  <c r="M10890" i="8"/>
  <c r="M10878" i="8"/>
  <c r="M10880" i="8"/>
  <c r="M10881" i="8"/>
  <c r="M10887" i="8"/>
  <c r="M10888" i="8"/>
  <c r="M10889" i="8"/>
  <c r="M10879" i="8"/>
  <c r="M10885" i="8"/>
  <c r="M10883" i="8"/>
  <c r="M10882" i="8"/>
  <c r="M18450" i="8"/>
  <c r="M18449" i="8"/>
  <c r="M18451" i="8"/>
  <c r="M18454" i="8"/>
  <c r="M18456" i="8"/>
  <c r="M18455" i="8"/>
  <c r="M18452" i="8"/>
  <c r="M18457" i="8"/>
  <c r="M18453" i="8"/>
  <c r="M10523" i="8"/>
  <c r="M10525" i="8"/>
  <c r="M10533" i="8"/>
  <c r="M10524" i="8"/>
  <c r="M10529" i="8"/>
  <c r="M10534" i="8"/>
  <c r="M10530" i="8"/>
  <c r="M10528" i="8"/>
  <c r="M10526" i="8"/>
  <c r="M10532" i="8"/>
  <c r="M10527" i="8"/>
  <c r="M10531" i="8"/>
  <c r="M4261" i="8"/>
  <c r="M4263" i="8"/>
  <c r="M4265" i="8"/>
  <c r="M4256" i="8"/>
  <c r="M4258" i="8"/>
  <c r="M4260" i="8"/>
  <c r="M4262" i="8"/>
  <c r="M4266" i="8"/>
  <c r="M4264" i="8"/>
  <c r="M4257" i="8"/>
  <c r="M4259" i="8"/>
  <c r="M4714" i="8"/>
  <c r="M4715" i="8"/>
  <c r="M4716" i="8"/>
  <c r="M4711" i="8"/>
  <c r="M4712" i="8"/>
  <c r="M4717" i="8"/>
  <c r="M4713" i="8"/>
  <c r="M13602" i="8"/>
  <c r="M13604" i="8"/>
  <c r="M13600" i="8"/>
  <c r="M13597" i="8"/>
  <c r="M13605" i="8"/>
  <c r="M13603" i="8"/>
  <c r="M13598" i="8"/>
  <c r="M13599" i="8"/>
  <c r="M13601" i="8"/>
  <c r="M10642" i="8"/>
  <c r="M10647" i="8"/>
  <c r="M10639" i="8"/>
  <c r="M10645" i="8"/>
  <c r="M10638" i="8"/>
  <c r="M10648" i="8"/>
  <c r="M10637" i="8"/>
  <c r="M10641" i="8"/>
  <c r="M10640" i="8"/>
  <c r="M10646" i="8"/>
  <c r="M10644" i="8"/>
  <c r="M10643" i="8"/>
  <c r="M16127" i="8"/>
  <c r="M16132" i="8"/>
  <c r="M16133" i="8"/>
  <c r="M16129" i="8"/>
  <c r="M16128" i="8"/>
  <c r="M16126" i="8"/>
  <c r="M16130" i="8"/>
  <c r="M16131" i="8"/>
  <c r="M6920" i="8"/>
  <c r="M6926" i="8"/>
  <c r="M6924" i="8"/>
  <c r="M6922" i="8"/>
  <c r="M4866" i="8"/>
  <c r="M4869" i="8"/>
  <c r="M4847" i="8"/>
  <c r="M4879" i="8"/>
  <c r="M4861" i="8"/>
  <c r="M4882" i="8"/>
  <c r="M4880" i="8"/>
  <c r="M4885" i="8"/>
  <c r="M4855" i="8"/>
  <c r="M4874" i="8"/>
  <c r="M13403" i="8"/>
  <c r="M13399" i="8"/>
  <c r="M13402" i="8"/>
  <c r="M13401" i="8"/>
  <c r="M13400" i="8"/>
  <c r="M13398" i="8"/>
  <c r="M6012" i="8"/>
  <c r="M5993" i="8"/>
  <c r="M6006" i="8"/>
  <c r="M6004" i="8"/>
  <c r="M6007" i="8"/>
  <c r="M5996" i="8"/>
  <c r="M6000" i="8"/>
  <c r="M6010" i="8"/>
  <c r="M6009" i="8"/>
  <c r="M6002" i="8"/>
  <c r="M14959" i="8"/>
  <c r="M14956" i="8"/>
  <c r="M14958" i="8"/>
  <c r="M14955" i="8"/>
  <c r="M14954" i="8"/>
  <c r="M14960" i="8"/>
  <c r="M14957" i="8"/>
  <c r="M16781" i="8"/>
  <c r="M16779" i="8"/>
  <c r="M16782" i="8"/>
  <c r="M16778" i="8"/>
  <c r="M16784" i="8"/>
  <c r="M16785" i="8"/>
  <c r="M16777" i="8"/>
  <c r="M16783" i="8"/>
  <c r="M16780" i="8"/>
  <c r="M15146" i="8"/>
  <c r="M15145" i="8"/>
  <c r="M15144" i="8"/>
  <c r="M993" i="8"/>
  <c r="M1000" i="8"/>
  <c r="M1001" i="8"/>
  <c r="M999" i="8"/>
  <c r="M996" i="8"/>
  <c r="M1002" i="8"/>
  <c r="M995" i="8"/>
  <c r="M998" i="8"/>
  <c r="M997" i="8"/>
  <c r="M994" i="8"/>
  <c r="M598" i="8"/>
  <c r="M601" i="8"/>
  <c r="M603" i="8"/>
  <c r="M585" i="8"/>
  <c r="M594" i="8"/>
  <c r="M597" i="8"/>
  <c r="M590" i="8"/>
  <c r="M592" i="8"/>
  <c r="M599" i="8"/>
  <c r="M595" i="8"/>
  <c r="M602" i="8"/>
  <c r="M604" i="8"/>
  <c r="M600" i="8"/>
  <c r="M589" i="8"/>
  <c r="M596" i="8"/>
  <c r="M591" i="8"/>
  <c r="M588" i="8"/>
  <c r="M605" i="8"/>
  <c r="M587" i="8"/>
  <c r="M586" i="8"/>
  <c r="M593" i="8"/>
  <c r="M16563" i="8"/>
  <c r="M16565" i="8"/>
  <c r="M16571" i="8"/>
  <c r="M16562" i="8"/>
  <c r="M16574" i="8"/>
  <c r="M16564" i="8"/>
  <c r="M16572" i="8"/>
  <c r="M16570" i="8"/>
  <c r="M16573" i="8"/>
  <c r="M16575" i="8"/>
  <c r="M16569" i="8"/>
  <c r="M16566" i="8"/>
  <c r="M16568" i="8"/>
  <c r="M16567" i="8"/>
  <c r="M33" i="8"/>
  <c r="M35" i="8"/>
  <c r="M32" i="8"/>
  <c r="M30" i="8"/>
  <c r="M31" i="8"/>
  <c r="M34" i="8"/>
  <c r="M1513" i="8"/>
  <c r="M1520" i="8"/>
  <c r="M1518" i="8"/>
  <c r="M1511" i="8"/>
  <c r="M1519" i="8"/>
  <c r="M1516" i="8"/>
  <c r="M1515" i="8"/>
  <c r="M1512" i="8"/>
  <c r="M1517" i="8"/>
  <c r="M1514" i="8"/>
  <c r="M8318" i="8"/>
  <c r="M8317" i="8"/>
  <c r="M8309" i="8"/>
  <c r="M8312" i="8"/>
  <c r="M8308" i="8"/>
  <c r="M8313" i="8"/>
  <c r="M8314" i="8"/>
  <c r="M8307" i="8"/>
  <c r="M8320" i="8"/>
  <c r="M8319" i="8"/>
  <c r="M8316" i="8"/>
  <c r="M8315" i="8"/>
  <c r="M8310" i="8"/>
  <c r="M8311" i="8"/>
  <c r="M2415" i="8"/>
  <c r="M2414" i="8"/>
  <c r="M2412" i="8"/>
  <c r="M2418" i="8"/>
  <c r="M2419" i="8"/>
  <c r="M2413" i="8"/>
  <c r="M2420" i="8"/>
  <c r="M2417" i="8"/>
  <c r="M2416" i="8"/>
  <c r="M17324" i="8"/>
  <c r="M17304" i="8"/>
  <c r="M17310" i="8"/>
  <c r="M17319" i="8"/>
  <c r="M17328" i="8"/>
  <c r="M17309" i="8"/>
  <c r="M17312" i="8"/>
  <c r="M17327" i="8"/>
  <c r="M17321" i="8"/>
  <c r="M17322" i="8"/>
  <c r="M17311" i="8"/>
  <c r="M17305" i="8"/>
  <c r="M17300" i="8"/>
  <c r="M17298" i="8"/>
  <c r="M17302" i="8"/>
  <c r="M17316" i="8"/>
  <c r="M17314" i="8"/>
  <c r="M17306" i="8"/>
  <c r="M17317" i="8"/>
  <c r="M17318" i="8"/>
  <c r="M17320" i="8"/>
  <c r="M17299" i="8"/>
  <c r="M17297" i="8"/>
  <c r="M17313" i="8"/>
  <c r="M17308" i="8"/>
  <c r="M17307" i="8"/>
  <c r="M17323" i="8"/>
  <c r="M17303" i="8"/>
  <c r="M17301" i="8"/>
  <c r="M17315" i="8"/>
  <c r="M17325" i="8"/>
  <c r="M17326" i="8"/>
  <c r="M4729" i="8"/>
  <c r="M4728" i="8"/>
  <c r="M4723" i="8"/>
  <c r="M4726" i="8"/>
  <c r="M4725" i="8"/>
  <c r="M4732" i="8"/>
  <c r="M4731" i="8"/>
  <c r="M4733" i="8"/>
  <c r="M4724" i="8"/>
  <c r="M4727" i="8"/>
  <c r="M4730" i="8"/>
  <c r="M17206" i="8"/>
  <c r="M17212" i="8"/>
  <c r="M17214" i="8"/>
  <c r="M17215" i="8"/>
  <c r="M17208" i="8"/>
  <c r="M17207" i="8"/>
  <c r="M17213" i="8"/>
  <c r="M17216" i="8"/>
  <c r="M17209" i="8"/>
  <c r="M17210" i="8"/>
  <c r="M17211" i="8"/>
  <c r="M838" i="8"/>
  <c r="M835" i="8"/>
  <c r="M834" i="8"/>
  <c r="M831" i="8"/>
  <c r="M840" i="8"/>
  <c r="M832" i="8"/>
  <c r="M839" i="8"/>
  <c r="M833" i="8"/>
  <c r="M824" i="8"/>
  <c r="M830" i="8"/>
  <c r="M823" i="8"/>
  <c r="M827" i="8"/>
  <c r="M828" i="8"/>
  <c r="M826" i="8"/>
  <c r="M829" i="8"/>
  <c r="M836" i="8"/>
  <c r="M837" i="8"/>
  <c r="M825" i="8"/>
  <c r="M8679" i="8"/>
  <c r="M8685" i="8"/>
  <c r="M8678" i="8"/>
  <c r="M8683" i="8"/>
  <c r="M8681" i="8"/>
  <c r="M8680" i="8"/>
  <c r="M8682" i="8"/>
  <c r="M8684" i="8"/>
  <c r="M14890" i="8"/>
  <c r="M14892" i="8"/>
  <c r="M14889" i="8"/>
  <c r="M14888" i="8"/>
  <c r="M14894" i="8"/>
  <c r="M14887" i="8"/>
  <c r="M14891" i="8"/>
  <c r="M14885" i="8"/>
  <c r="M14886" i="8"/>
  <c r="M14893" i="8"/>
  <c r="M14634" i="8"/>
  <c r="M14624" i="8"/>
  <c r="M14615" i="8"/>
  <c r="M14632" i="8"/>
  <c r="M14617" i="8"/>
  <c r="M14623" i="8"/>
  <c r="M14635" i="8"/>
  <c r="M14628" i="8"/>
  <c r="M14633" i="8"/>
  <c r="M14619" i="8"/>
  <c r="M14631" i="8"/>
  <c r="M14616" i="8"/>
  <c r="M14620" i="8"/>
  <c r="M14630" i="8"/>
  <c r="M14618" i="8"/>
  <c r="M14627" i="8"/>
  <c r="M14626" i="8"/>
  <c r="M14625" i="8"/>
  <c r="M14622" i="8"/>
  <c r="M14629" i="8"/>
  <c r="M14621" i="8"/>
  <c r="M1297" i="8"/>
  <c r="M1305" i="8"/>
  <c r="M1303" i="8"/>
  <c r="M1298" i="8"/>
  <c r="M1300" i="8"/>
  <c r="M1302" i="8"/>
  <c r="M1304" i="8"/>
  <c r="M1299" i="8"/>
  <c r="M1301" i="8"/>
  <c r="M1306" i="8"/>
  <c r="M207" i="8"/>
  <c r="M18112" i="8"/>
  <c r="M18109" i="8"/>
  <c r="M18101" i="8"/>
  <c r="M18113" i="8"/>
  <c r="M18105" i="8"/>
  <c r="M18104" i="8"/>
  <c r="M18107" i="8"/>
  <c r="M18100" i="8"/>
  <c r="M18103" i="8"/>
  <c r="M18111" i="8"/>
  <c r="M18108" i="8"/>
  <c r="M18110" i="8"/>
  <c r="M18106" i="8"/>
  <c r="M18102" i="8"/>
  <c r="M5040" i="8"/>
  <c r="M5041" i="8"/>
  <c r="M5029" i="8"/>
  <c r="M5028" i="8"/>
  <c r="M5031" i="8"/>
  <c r="M5037" i="8"/>
  <c r="M5030" i="8"/>
  <c r="M5042" i="8"/>
  <c r="M5034" i="8"/>
  <c r="M5035" i="8"/>
  <c r="M5032" i="8"/>
  <c r="M5033" i="8"/>
  <c r="M5027" i="8"/>
  <c r="M5039" i="8"/>
  <c r="M5038" i="8"/>
  <c r="M5026" i="8"/>
  <c r="M5036" i="8"/>
  <c r="M9107" i="8"/>
  <c r="M8610" i="8"/>
  <c r="M8608" i="8"/>
  <c r="M8609" i="8"/>
  <c r="M8606" i="8"/>
  <c r="M8607" i="8"/>
  <c r="M8611" i="8"/>
  <c r="M15688" i="8"/>
  <c r="M15684" i="8"/>
  <c r="M15690" i="8"/>
  <c r="M15683" i="8"/>
  <c r="M15686" i="8"/>
  <c r="M15687" i="8"/>
  <c r="M15685" i="8"/>
  <c r="M15689" i="8"/>
  <c r="M15682" i="8"/>
  <c r="M6274" i="8"/>
  <c r="M6281" i="8"/>
  <c r="M6271" i="8"/>
  <c r="M6277" i="8"/>
  <c r="M6272" i="8"/>
  <c r="M6280" i="8"/>
  <c r="M6273" i="8"/>
  <c r="M6278" i="8"/>
  <c r="M6275" i="8"/>
  <c r="M6276" i="8"/>
  <c r="M6270" i="8"/>
  <c r="M6279" i="8"/>
  <c r="M11664" i="8"/>
  <c r="M11661" i="8"/>
  <c r="M11669" i="8"/>
  <c r="M11665" i="8"/>
  <c r="M11670" i="8"/>
  <c r="M11667" i="8"/>
  <c r="M11671" i="8"/>
  <c r="M11662" i="8"/>
  <c r="M11659" i="8"/>
  <c r="M11655" i="8"/>
  <c r="M11666" i="8"/>
  <c r="M11656" i="8"/>
  <c r="M11657" i="8"/>
  <c r="M11663" i="8"/>
  <c r="M11660" i="8"/>
  <c r="M11658" i="8"/>
  <c r="M11668" i="8"/>
  <c r="M18293" i="8"/>
  <c r="M12825" i="8"/>
  <c r="M12822" i="8"/>
  <c r="M12821" i="8"/>
  <c r="M12826" i="8"/>
  <c r="M12824" i="8"/>
  <c r="M12823" i="8"/>
  <c r="M3693" i="8"/>
  <c r="M3696" i="8"/>
  <c r="M3689" i="8"/>
  <c r="M3687" i="8"/>
  <c r="M3686" i="8"/>
  <c r="M3690" i="8"/>
  <c r="M3692" i="8"/>
  <c r="M3697" i="8"/>
  <c r="M3691" i="8"/>
  <c r="M3695" i="8"/>
  <c r="M3694" i="8"/>
  <c r="M3688" i="8"/>
  <c r="M10929" i="8"/>
  <c r="M10931" i="8"/>
  <c r="M10919" i="8"/>
  <c r="M10913" i="8"/>
  <c r="M10928" i="8"/>
  <c r="M10927" i="8"/>
  <c r="M10917" i="8"/>
  <c r="M10912" i="8"/>
  <c r="M10924" i="8"/>
  <c r="M10922" i="8"/>
  <c r="M10933" i="8"/>
  <c r="M10926" i="8"/>
  <c r="M10910" i="8"/>
  <c r="M15631" i="8"/>
  <c r="M15634" i="8"/>
  <c r="M15636" i="8"/>
  <c r="M15630" i="8"/>
  <c r="M15635" i="8"/>
  <c r="M15633" i="8"/>
  <c r="M15632" i="8"/>
  <c r="M13577" i="8"/>
  <c r="M13576" i="8"/>
  <c r="M13575" i="8"/>
  <c r="M13574" i="8"/>
  <c r="M13578" i="8"/>
  <c r="M13579" i="8"/>
  <c r="M14939" i="8"/>
  <c r="M14938" i="8"/>
  <c r="M14933" i="8"/>
  <c r="M14934" i="8"/>
  <c r="M14940" i="8"/>
  <c r="M14936" i="8"/>
  <c r="M14937" i="8"/>
  <c r="M14935" i="8"/>
  <c r="M16207" i="8"/>
  <c r="M16204" i="8"/>
  <c r="M16203" i="8"/>
  <c r="M16202" i="8"/>
  <c r="M16212" i="8"/>
  <c r="M16210" i="8"/>
  <c r="M16209" i="8"/>
  <c r="M16211" i="8"/>
  <c r="M16201" i="8"/>
  <c r="M16206" i="8"/>
  <c r="M16213" i="8"/>
  <c r="M16208" i="8"/>
  <c r="M16205" i="8"/>
  <c r="M12090" i="8"/>
  <c r="M12091" i="8"/>
  <c r="M12094" i="8"/>
  <c r="M12093" i="8"/>
  <c r="M12092" i="8"/>
  <c r="M12095" i="8"/>
  <c r="M12096" i="8"/>
  <c r="M5852" i="8"/>
  <c r="M5853" i="8"/>
  <c r="M5848" i="8"/>
  <c r="M5849" i="8"/>
  <c r="M5851" i="8"/>
  <c r="M5855" i="8"/>
  <c r="M5854" i="8"/>
  <c r="M5850" i="8"/>
  <c r="M13847" i="8"/>
  <c r="M13857" i="8"/>
  <c r="M13858" i="8"/>
  <c r="M13833" i="8"/>
  <c r="M13843" i="8"/>
  <c r="M13848" i="8"/>
  <c r="M13854" i="8"/>
  <c r="M13856" i="8"/>
  <c r="M13841" i="8"/>
  <c r="M13850" i="8"/>
  <c r="M13842" i="8"/>
  <c r="M13845" i="8"/>
  <c r="M13851" i="8"/>
  <c r="M13844" i="8"/>
  <c r="M13853" i="8"/>
  <c r="M13835" i="8"/>
  <c r="M13846" i="8"/>
  <c r="M13837" i="8"/>
  <c r="M13834" i="8"/>
  <c r="M13838" i="8"/>
  <c r="M13855" i="8"/>
  <c r="M13859" i="8"/>
  <c r="M13852" i="8"/>
  <c r="M13836" i="8"/>
  <c r="M13840" i="8"/>
  <c r="M13839" i="8"/>
  <c r="M13849" i="8"/>
  <c r="M5192" i="8"/>
  <c r="M5196" i="8"/>
  <c r="M5191" i="8"/>
  <c r="M5194" i="8"/>
  <c r="M5189" i="8"/>
  <c r="M5188" i="8"/>
  <c r="M5193" i="8"/>
  <c r="M5187" i="8"/>
  <c r="M5195" i="8"/>
  <c r="M5190" i="8"/>
  <c r="M5197" i="8"/>
  <c r="M11718" i="8"/>
  <c r="M11719" i="8"/>
  <c r="M11711" i="8"/>
  <c r="M11716" i="8"/>
  <c r="M11715" i="8"/>
  <c r="M11720" i="8"/>
  <c r="M11713" i="8"/>
  <c r="M11712" i="8"/>
  <c r="M11714" i="8"/>
  <c r="M11722" i="8"/>
  <c r="M11721" i="8"/>
  <c r="M11717" i="8"/>
  <c r="M10502" i="8"/>
  <c r="M10503" i="8"/>
  <c r="M10501" i="8"/>
  <c r="M10504" i="8"/>
  <c r="M10500" i="8"/>
  <c r="M2898" i="8"/>
  <c r="M2899" i="8"/>
  <c r="M2906" i="8"/>
  <c r="M2907" i="8"/>
  <c r="M2905" i="8"/>
  <c r="M2900" i="8"/>
  <c r="M2901" i="8"/>
  <c r="M2903" i="8"/>
  <c r="M2904" i="8"/>
  <c r="M2896" i="8"/>
  <c r="M2902" i="8"/>
  <c r="M2897" i="8"/>
  <c r="M3881" i="8"/>
  <c r="M3884" i="8"/>
  <c r="M3875" i="8"/>
  <c r="M3883" i="8"/>
  <c r="M3879" i="8"/>
  <c r="M3878" i="8"/>
  <c r="M3882" i="8"/>
  <c r="M3876" i="8"/>
  <c r="M3880" i="8"/>
  <c r="M3877" i="8"/>
  <c r="M18415" i="8"/>
  <c r="M18416" i="8"/>
  <c r="M18412" i="8"/>
  <c r="M18420" i="8"/>
  <c r="M18418" i="8"/>
  <c r="M18413" i="8"/>
  <c r="M18419" i="8"/>
  <c r="M18421" i="8"/>
  <c r="M18422" i="8"/>
  <c r="M18417" i="8"/>
  <c r="M18414" i="8"/>
  <c r="M8873" i="8"/>
  <c r="M8872" i="8"/>
  <c r="M8875" i="8"/>
  <c r="M8874" i="8"/>
  <c r="M8871" i="8"/>
  <c r="M8870" i="8"/>
  <c r="M8869" i="8"/>
  <c r="M15900" i="8"/>
  <c r="M15903" i="8"/>
  <c r="M15901" i="8"/>
  <c r="M15899" i="8"/>
  <c r="M15902" i="8"/>
  <c r="M7005" i="8"/>
  <c r="M7002" i="8"/>
  <c r="M7008" i="8"/>
  <c r="M7003" i="8"/>
  <c r="M7007" i="8"/>
  <c r="M7009" i="8"/>
  <c r="M7004" i="8"/>
  <c r="M7006" i="8"/>
  <c r="M3543" i="8"/>
  <c r="M3540" i="8"/>
  <c r="M3544" i="8"/>
  <c r="M3542" i="8"/>
  <c r="M3541" i="8"/>
  <c r="M14592" i="8"/>
  <c r="M14597" i="8"/>
  <c r="M14588" i="8"/>
  <c r="M14586" i="8"/>
  <c r="M14583" i="8"/>
  <c r="M14587" i="8"/>
  <c r="M14593" i="8"/>
  <c r="M14602" i="8"/>
  <c r="M14590" i="8"/>
  <c r="M14599" i="8"/>
  <c r="M15110" i="8"/>
  <c r="M15106" i="8"/>
  <c r="M15105" i="8"/>
  <c r="M15108" i="8"/>
  <c r="M15101" i="8"/>
  <c r="M15102" i="8"/>
  <c r="M15099" i="8"/>
  <c r="M15103" i="8"/>
  <c r="M15109" i="8"/>
  <c r="M15107" i="8"/>
  <c r="M15100" i="8"/>
  <c r="M15104" i="8"/>
  <c r="M11753" i="8"/>
  <c r="M11745" i="8"/>
  <c r="M11741" i="8"/>
  <c r="M11755" i="8"/>
  <c r="M11742" i="8"/>
  <c r="M11757" i="8"/>
  <c r="M11748" i="8"/>
  <c r="M11739" i="8"/>
  <c r="M11740" i="8"/>
  <c r="M11743" i="8"/>
  <c r="M11747" i="8"/>
  <c r="M11751" i="8"/>
  <c r="M11750" i="8"/>
  <c r="M11758" i="8"/>
  <c r="M14481" i="8"/>
  <c r="M14470" i="8"/>
  <c r="M14479" i="8"/>
  <c r="M14483" i="8"/>
  <c r="M14471" i="8"/>
  <c r="M14468" i="8"/>
  <c r="M14478" i="8"/>
  <c r="M14466" i="8"/>
  <c r="M14477" i="8"/>
  <c r="M14482" i="8"/>
  <c r="M14484" i="8"/>
  <c r="M14476" i="8"/>
  <c r="M14472" i="8"/>
  <c r="M14475" i="8"/>
  <c r="M14474" i="8"/>
  <c r="M14473" i="8"/>
  <c r="M14480" i="8"/>
  <c r="M14467" i="8"/>
  <c r="M14469" i="8"/>
  <c r="M1137" i="8"/>
  <c r="M1123" i="8"/>
  <c r="M1148" i="8"/>
  <c r="M1127" i="8"/>
  <c r="M1130" i="8"/>
  <c r="M1126" i="8"/>
  <c r="M1124" i="8"/>
  <c r="M1125" i="8"/>
  <c r="M1131" i="8"/>
  <c r="M1136" i="8"/>
  <c r="M1141" i="8"/>
  <c r="M1143" i="8"/>
  <c r="M1135" i="8"/>
  <c r="M1149" i="8"/>
  <c r="M1144" i="8"/>
  <c r="M1151" i="8"/>
  <c r="M1129" i="8"/>
  <c r="M1140" i="8"/>
  <c r="M1128" i="8"/>
  <c r="M1142" i="8"/>
  <c r="M1152" i="8"/>
  <c r="M1146" i="8"/>
  <c r="M1150" i="8"/>
  <c r="M1145" i="8"/>
  <c r="M1147" i="8"/>
  <c r="M1132" i="8"/>
  <c r="M1138" i="8"/>
  <c r="M1153" i="8"/>
  <c r="M1134" i="8"/>
  <c r="M1139" i="8"/>
  <c r="M1133" i="8"/>
  <c r="M15872" i="8"/>
  <c r="M15885" i="8"/>
  <c r="M15869" i="8"/>
  <c r="M15870" i="8"/>
  <c r="M15882" i="8"/>
  <c r="M15878" i="8"/>
  <c r="M15873" i="8"/>
  <c r="M15886" i="8"/>
  <c r="M15879" i="8"/>
  <c r="M15875" i="8"/>
  <c r="M15883" i="8"/>
  <c r="M15881" i="8"/>
  <c r="M15876" i="8"/>
  <c r="M15877" i="8"/>
  <c r="M15880" i="8"/>
  <c r="M15874" i="8"/>
  <c r="M15884" i="8"/>
  <c r="M15871" i="8"/>
  <c r="M9077" i="8"/>
  <c r="M9097" i="8"/>
  <c r="M9098" i="8"/>
  <c r="M9100" i="8"/>
  <c r="M9101" i="8"/>
  <c r="M9103" i="8"/>
  <c r="M9104" i="8"/>
  <c r="M9106" i="8"/>
  <c r="M9102" i="8"/>
  <c r="M9099" i="8"/>
  <c r="M9069" i="8"/>
  <c r="M9087" i="8"/>
  <c r="M9090" i="8"/>
  <c r="M9076" i="8"/>
  <c r="M9094" i="8"/>
  <c r="M9086" i="8"/>
  <c r="M9096" i="8"/>
  <c r="M9093" i="8"/>
  <c r="M9095" i="8"/>
  <c r="M9073" i="8"/>
  <c r="M9067" i="8"/>
  <c r="M9068" i="8"/>
  <c r="M9070" i="8"/>
  <c r="M9071" i="8"/>
  <c r="M9072" i="8"/>
  <c r="M9092" i="8"/>
  <c r="M9075" i="8"/>
  <c r="M9078" i="8"/>
  <c r="M9079" i="8"/>
  <c r="M9080" i="8"/>
  <c r="M9083" i="8"/>
  <c r="M9084" i="8"/>
  <c r="M9085" i="8"/>
  <c r="M9089" i="8"/>
  <c r="M9091" i="8"/>
  <c r="M9074" i="8"/>
  <c r="M9081" i="8"/>
  <c r="M9105" i="8"/>
  <c r="M9088" i="8"/>
  <c r="M9082" i="8"/>
  <c r="M16147" i="8"/>
  <c r="M16151" i="8"/>
  <c r="M16160" i="8"/>
  <c r="M16154" i="8"/>
  <c r="M16169" i="8"/>
  <c r="M16159" i="8"/>
  <c r="M16152" i="8"/>
  <c r="M16163" i="8"/>
  <c r="M16156" i="8"/>
  <c r="M16146" i="8"/>
  <c r="M16155" i="8"/>
  <c r="M16167" i="8"/>
  <c r="M16168" i="8"/>
  <c r="M16157" i="8"/>
  <c r="M16170" i="8"/>
  <c r="M16158" i="8"/>
  <c r="M16164" i="8"/>
  <c r="M16150" i="8"/>
  <c r="M16165" i="8"/>
  <c r="M16162" i="8"/>
  <c r="M16153" i="8"/>
  <c r="M16149" i="8"/>
  <c r="M16166" i="8"/>
  <c r="M16161" i="8"/>
  <c r="M16148" i="8"/>
  <c r="M3816" i="8"/>
  <c r="M3819" i="8"/>
  <c r="M3814" i="8"/>
  <c r="M3817" i="8"/>
  <c r="M3815" i="8"/>
  <c r="M3818" i="8"/>
  <c r="M9921" i="8"/>
  <c r="M9916" i="8"/>
  <c r="M9903" i="8"/>
  <c r="M9913" i="8"/>
  <c r="M9883" i="8"/>
  <c r="M9914" i="8"/>
  <c r="M9879" i="8"/>
  <c r="M9886" i="8"/>
  <c r="M9885" i="8"/>
  <c r="M9898" i="8"/>
  <c r="M9906" i="8"/>
  <c r="M9888" i="8"/>
  <c r="M9905" i="8"/>
  <c r="M9899" i="8"/>
  <c r="M9901" i="8"/>
  <c r="M9893" i="8"/>
  <c r="M9877" i="8"/>
  <c r="M9918" i="8"/>
  <c r="M9890" i="8"/>
  <c r="M9908" i="8"/>
  <c r="M9880" i="8"/>
  <c r="M9910" i="8"/>
  <c r="M9895" i="8"/>
  <c r="M9891" i="8"/>
  <c r="M15727" i="8"/>
  <c r="M15719" i="8"/>
  <c r="M15722" i="8"/>
  <c r="M15721" i="8"/>
  <c r="M15720" i="8"/>
  <c r="M15728" i="8"/>
  <c r="M15723" i="8"/>
  <c r="M15725" i="8"/>
  <c r="M15729" i="8"/>
  <c r="M15724" i="8"/>
  <c r="M15718" i="8"/>
  <c r="M15726" i="8"/>
  <c r="M8390" i="8"/>
  <c r="M8386" i="8"/>
  <c r="M8387" i="8"/>
  <c r="M8384" i="8"/>
  <c r="M8385" i="8"/>
  <c r="M8391" i="8"/>
  <c r="M8388" i="8"/>
  <c r="M8389" i="8"/>
  <c r="M13475" i="8"/>
  <c r="M13473" i="8"/>
  <c r="M13466" i="8"/>
  <c r="M13470" i="8"/>
  <c r="M13463" i="8"/>
  <c r="M13478" i="8"/>
  <c r="M13464" i="8"/>
  <c r="M13465" i="8"/>
  <c r="M13467" i="8"/>
  <c r="M13468" i="8"/>
  <c r="M13469" i="8"/>
  <c r="M13471" i="8"/>
  <c r="M13472" i="8"/>
  <c r="M13474" i="8"/>
  <c r="M13476" i="8"/>
  <c r="M13477" i="8"/>
  <c r="M17169" i="8"/>
  <c r="M17163" i="8"/>
  <c r="M17171" i="8"/>
  <c r="M17170" i="8"/>
  <c r="M17172" i="8"/>
  <c r="M17164" i="8"/>
  <c r="M17162" i="8"/>
  <c r="M17167" i="8"/>
  <c r="M17168" i="8"/>
  <c r="M17165" i="8"/>
  <c r="M17166" i="8"/>
  <c r="M7531" i="8"/>
  <c r="M7533" i="8"/>
  <c r="M7529" i="8"/>
  <c r="M7535" i="8"/>
  <c r="M7528" i="8"/>
  <c r="M7534" i="8"/>
  <c r="M7532" i="8"/>
  <c r="M7530" i="8"/>
  <c r="M3980" i="8"/>
  <c r="M3983" i="8"/>
  <c r="M3984" i="8"/>
  <c r="M3979" i="8"/>
  <c r="M3981" i="8"/>
  <c r="M3987" i="8"/>
  <c r="M3976" i="8"/>
  <c r="M3986" i="8"/>
  <c r="M3978" i="8"/>
  <c r="M3982" i="8"/>
  <c r="M3985" i="8"/>
  <c r="M3977" i="8"/>
  <c r="M221" i="8"/>
  <c r="M219" i="8"/>
  <c r="M220" i="8"/>
  <c r="M223" i="8"/>
  <c r="M225" i="8"/>
  <c r="M224" i="8"/>
  <c r="M217" i="8"/>
  <c r="M222" i="8"/>
  <c r="M218" i="8"/>
  <c r="M1642" i="8"/>
  <c r="M1644" i="8"/>
  <c r="M1648" i="8"/>
  <c r="M1635" i="8"/>
  <c r="M1650" i="8"/>
  <c r="M1645" i="8"/>
  <c r="M1641" i="8"/>
  <c r="M1637" i="8"/>
  <c r="M1639" i="8"/>
  <c r="M1634" i="8"/>
  <c r="M1649" i="8"/>
  <c r="M1651" i="8"/>
  <c r="M1640" i="8"/>
  <c r="M1636" i="8"/>
  <c r="M1643" i="8"/>
  <c r="M1647" i="8"/>
  <c r="M1638" i="8"/>
  <c r="M1646" i="8"/>
  <c r="M13320" i="8"/>
  <c r="M13319" i="8"/>
  <c r="M13305" i="8"/>
  <c r="M13321" i="8"/>
  <c r="M13309" i="8"/>
  <c r="M13318" i="8"/>
  <c r="M13315" i="8"/>
  <c r="M13302" i="8"/>
  <c r="M13296" i="8"/>
  <c r="M13310" i="8"/>
  <c r="M13304" i="8"/>
  <c r="M13317" i="8"/>
  <c r="M13307" i="8"/>
  <c r="M13311" i="8"/>
  <c r="M13308" i="8"/>
  <c r="M13300" i="8"/>
  <c r="M13306" i="8"/>
  <c r="M13299" i="8"/>
  <c r="M13297" i="8"/>
  <c r="M13298" i="8"/>
  <c r="M13322" i="8"/>
  <c r="M13303" i="8"/>
  <c r="M13301" i="8"/>
  <c r="M13314" i="8"/>
  <c r="M13312" i="8"/>
  <c r="M13316" i="8"/>
  <c r="M13313" i="8"/>
  <c r="M15187" i="8"/>
  <c r="M15180" i="8"/>
  <c r="M15183" i="8"/>
  <c r="M15185" i="8"/>
  <c r="M15189" i="8"/>
  <c r="M637" i="8"/>
  <c r="M638" i="8"/>
  <c r="M639" i="8"/>
  <c r="M640" i="8"/>
  <c r="M645" i="8"/>
  <c r="M650" i="8"/>
  <c r="M647" i="8"/>
  <c r="M672" i="8"/>
  <c r="M657" i="8"/>
  <c r="M670" i="8"/>
  <c r="M669" i="8"/>
  <c r="M665" i="8"/>
  <c r="M667" i="8"/>
  <c r="M688" i="8"/>
  <c r="M695" i="8"/>
  <c r="M666" i="8"/>
  <c r="M641" i="8"/>
  <c r="M677" i="8"/>
  <c r="M644" i="8"/>
  <c r="M652" i="8"/>
  <c r="M668" i="8"/>
  <c r="M680" i="8"/>
  <c r="M682" i="8"/>
  <c r="M655" i="8"/>
  <c r="M662" i="8"/>
  <c r="M687" i="8"/>
  <c r="M643" i="8"/>
  <c r="M691" i="8"/>
  <c r="M689" i="8"/>
  <c r="M686" i="8"/>
  <c r="M699" i="8"/>
  <c r="M678" i="8"/>
  <c r="M698" i="8"/>
  <c r="M690" i="8"/>
  <c r="M663" i="8"/>
  <c r="M660" i="8"/>
  <c r="M673" i="8"/>
  <c r="M697" i="8"/>
  <c r="M679" i="8"/>
  <c r="M654" i="8"/>
  <c r="M696" i="8"/>
  <c r="M674" i="8"/>
  <c r="M664" i="8"/>
  <c r="M649" i="8"/>
  <c r="M653" i="8"/>
  <c r="M692" i="8"/>
  <c r="M676" i="8"/>
  <c r="M685" i="8"/>
  <c r="M648" i="8"/>
  <c r="M642" i="8"/>
  <c r="M693" i="8"/>
  <c r="M681" i="8"/>
  <c r="M659" i="8"/>
  <c r="M683" i="8"/>
  <c r="M661" i="8"/>
  <c r="M671" i="8"/>
  <c r="M684" i="8"/>
  <c r="M675" i="8"/>
  <c r="M651" i="8"/>
  <c r="M658" i="8"/>
  <c r="M694" i="8"/>
  <c r="M656" i="8"/>
  <c r="M646" i="8"/>
  <c r="M41" i="8"/>
  <c r="M44" i="8"/>
  <c r="M38" i="8"/>
  <c r="M42" i="8"/>
  <c r="M43" i="8"/>
  <c r="M39" i="8"/>
  <c r="M40" i="8"/>
  <c r="M8637" i="8"/>
  <c r="M8623" i="8"/>
  <c r="M8634" i="8"/>
  <c r="M8622" i="8"/>
  <c r="M8620" i="8"/>
  <c r="M8618" i="8"/>
  <c r="M8626" i="8"/>
  <c r="M8632" i="8"/>
  <c r="M8628" i="8"/>
  <c r="M8614" i="8"/>
  <c r="M8625" i="8"/>
  <c r="M8630" i="8"/>
  <c r="M8616" i="8"/>
  <c r="M15117" i="8"/>
  <c r="M15113" i="8"/>
  <c r="M15112" i="8"/>
  <c r="M15111" i="8"/>
  <c r="M15114" i="8"/>
  <c r="M15125" i="8"/>
  <c r="M15124" i="8"/>
  <c r="M15118" i="8"/>
  <c r="M15122" i="8"/>
  <c r="M15120" i="8"/>
  <c r="M15121" i="8"/>
  <c r="M15116" i="8"/>
  <c r="M15126" i="8"/>
  <c r="M15127" i="8"/>
  <c r="M15132" i="8"/>
  <c r="M15130" i="8"/>
  <c r="M15129" i="8"/>
  <c r="M15131" i="8"/>
  <c r="M15123" i="8"/>
  <c r="M15115" i="8"/>
  <c r="M15128" i="8"/>
  <c r="M15119" i="8"/>
  <c r="M10951" i="8"/>
  <c r="M10952" i="8"/>
  <c r="M10957" i="8"/>
  <c r="M10958" i="8"/>
  <c r="M10956" i="8"/>
  <c r="M10953" i="8"/>
  <c r="M10950" i="8"/>
  <c r="M10954" i="8"/>
  <c r="M10955" i="8"/>
  <c r="M18007" i="8"/>
  <c r="M18006" i="8"/>
  <c r="M18009" i="8"/>
  <c r="M18010" i="8"/>
  <c r="M18005" i="8"/>
  <c r="M18008" i="8"/>
  <c r="M18003" i="8"/>
  <c r="M18004" i="8"/>
  <c r="M918" i="8"/>
  <c r="M908" i="8"/>
  <c r="M919" i="8"/>
  <c r="M916" i="8"/>
  <c r="M917" i="8"/>
  <c r="M911" i="8"/>
  <c r="M912" i="8"/>
  <c r="M913" i="8"/>
  <c r="M915" i="8"/>
  <c r="M914" i="8"/>
  <c r="M910" i="8"/>
  <c r="M909" i="8"/>
  <c r="M907" i="8"/>
  <c r="M1024" i="8"/>
  <c r="M1020" i="8"/>
  <c r="M1023" i="8"/>
  <c r="M1021" i="8"/>
  <c r="M1022" i="8"/>
  <c r="M10367" i="8"/>
  <c r="M10370" i="8"/>
  <c r="M10372" i="8"/>
  <c r="M10366" i="8"/>
  <c r="M10371" i="8"/>
  <c r="M10375" i="8"/>
  <c r="M10376" i="8"/>
  <c r="M10369" i="8"/>
  <c r="M10368" i="8"/>
  <c r="M10374" i="8"/>
  <c r="M10373" i="8"/>
  <c r="M10365" i="8"/>
  <c r="M244" i="8"/>
  <c r="M228" i="8"/>
  <c r="M230" i="8"/>
  <c r="M235" i="8"/>
  <c r="M231" i="8"/>
  <c r="M245" i="8"/>
  <c r="M241" i="8"/>
  <c r="M238" i="8"/>
  <c r="M239" i="8"/>
  <c r="M232" i="8"/>
  <c r="M227" i="8"/>
  <c r="M237" i="8"/>
  <c r="M226" i="8"/>
  <c r="M246" i="8"/>
  <c r="M236" i="8"/>
  <c r="M243" i="8"/>
  <c r="M233" i="8"/>
  <c r="M242" i="8"/>
  <c r="M240" i="8"/>
  <c r="M234" i="8"/>
  <c r="M229" i="8"/>
  <c r="M9510" i="8"/>
  <c r="M9509" i="8"/>
  <c r="M9508" i="8"/>
  <c r="M9514" i="8"/>
  <c r="M9512" i="8"/>
  <c r="M9513" i="8"/>
  <c r="M9507" i="8"/>
  <c r="M9511" i="8"/>
  <c r="M12054" i="8"/>
  <c r="M12068" i="8"/>
  <c r="M12058" i="8"/>
  <c r="M12056" i="8"/>
  <c r="M12066" i="8"/>
  <c r="M12060" i="8"/>
  <c r="M12064" i="8"/>
  <c r="M12052" i="8"/>
  <c r="M12070" i="8"/>
  <c r="M12062" i="8"/>
  <c r="M15516" i="8"/>
  <c r="M15517" i="8"/>
  <c r="M15518" i="8"/>
  <c r="M15519" i="8"/>
  <c r="M15520" i="8"/>
  <c r="M15515" i="8"/>
  <c r="M15514" i="8"/>
  <c r="M13688" i="8"/>
  <c r="M13679" i="8"/>
  <c r="M13682" i="8"/>
  <c r="M13698" i="8"/>
  <c r="M13680" i="8"/>
  <c r="M13689" i="8"/>
  <c r="M13685" i="8"/>
  <c r="M13687" i="8"/>
  <c r="M13695" i="8"/>
  <c r="M13690" i="8"/>
  <c r="M13683" i="8"/>
  <c r="M13686" i="8"/>
  <c r="M13691" i="8"/>
  <c r="M13692" i="8"/>
  <c r="M13684" i="8"/>
  <c r="M13696" i="8"/>
  <c r="M13693" i="8"/>
  <c r="M13697" i="8"/>
  <c r="M13699" i="8"/>
  <c r="M13694" i="8"/>
  <c r="M13681" i="8"/>
  <c r="M4478" i="8"/>
  <c r="M4475" i="8"/>
  <c r="M4474" i="8"/>
  <c r="M4473" i="8"/>
  <c r="M4481" i="8"/>
  <c r="M4477" i="8"/>
  <c r="M4471" i="8"/>
  <c r="M4480" i="8"/>
  <c r="M4472" i="8"/>
  <c r="M4479" i="8"/>
  <c r="M4476" i="8"/>
  <c r="M12258" i="8"/>
  <c r="M12257" i="8"/>
  <c r="M12261" i="8"/>
  <c r="M12259" i="8"/>
  <c r="M12253" i="8"/>
  <c r="M12255" i="8"/>
  <c r="M12260" i="8"/>
  <c r="M12252" i="8"/>
  <c r="M12256" i="8"/>
  <c r="M12254" i="8"/>
  <c r="M12262" i="8"/>
  <c r="M5279" i="8"/>
  <c r="M5277" i="8"/>
  <c r="M5275" i="8"/>
  <c r="M5284" i="8"/>
  <c r="M5273" i="8"/>
  <c r="M5283" i="8"/>
  <c r="M5271" i="8"/>
  <c r="M5281" i="8"/>
  <c r="M5278" i="8"/>
  <c r="M5276" i="8"/>
  <c r="M5282" i="8"/>
  <c r="M5280" i="8"/>
  <c r="M5272" i="8"/>
  <c r="M5274" i="8"/>
  <c r="M12566" i="8"/>
  <c r="M12565" i="8"/>
  <c r="M12564" i="8"/>
  <c r="M12563" i="8"/>
  <c r="M12562" i="8"/>
  <c r="M12561" i="8"/>
  <c r="M3570" i="8"/>
  <c r="M3571" i="8"/>
  <c r="M3575" i="8"/>
  <c r="M3569" i="8"/>
  <c r="M3574" i="8"/>
  <c r="M3573" i="8"/>
  <c r="M3572" i="8"/>
  <c r="M13336" i="8"/>
  <c r="M13331" i="8"/>
  <c r="M13332" i="8"/>
  <c r="M13323" i="8"/>
  <c r="M13337" i="8"/>
  <c r="M13338" i="8"/>
  <c r="M13328" i="8"/>
  <c r="M13333" i="8"/>
  <c r="M13325" i="8"/>
  <c r="M13327" i="8"/>
  <c r="M13343" i="8"/>
  <c r="M13340" i="8"/>
  <c r="M13324" i="8"/>
  <c r="M13334" i="8"/>
  <c r="M13339" i="8"/>
  <c r="M13342" i="8"/>
  <c r="M13329" i="8"/>
  <c r="M13326" i="8"/>
  <c r="M13341" i="8"/>
  <c r="M13330" i="8"/>
  <c r="M13344" i="8"/>
  <c r="M13335" i="8"/>
  <c r="M12813" i="8"/>
  <c r="M12818" i="8"/>
  <c r="M12816" i="8"/>
  <c r="M12814" i="8"/>
  <c r="M12815" i="8"/>
  <c r="M12817" i="8"/>
  <c r="M15739" i="8"/>
  <c r="M15734" i="8"/>
  <c r="M15737" i="8"/>
  <c r="M15738" i="8"/>
  <c r="M15740" i="8"/>
  <c r="M15736" i="8"/>
  <c r="M15735" i="8"/>
  <c r="M15733" i="8"/>
  <c r="M15732" i="8"/>
  <c r="M15730" i="8"/>
  <c r="M15731" i="8"/>
  <c r="M3963" i="8"/>
  <c r="M3966" i="8"/>
  <c r="M3962" i="8"/>
  <c r="M3968" i="8"/>
  <c r="M3961" i="8"/>
  <c r="M3964" i="8"/>
  <c r="M3967" i="8"/>
  <c r="M3965" i="8"/>
  <c r="M3971" i="8"/>
  <c r="M3969" i="8"/>
  <c r="M3970" i="8"/>
  <c r="M3972" i="8"/>
  <c r="M3974" i="8"/>
  <c r="M3973" i="8"/>
  <c r="M3975" i="8"/>
  <c r="M2098" i="8"/>
  <c r="M2096" i="8"/>
  <c r="M2099" i="8"/>
  <c r="M2106" i="8"/>
  <c r="M2104" i="8"/>
  <c r="M2103" i="8"/>
  <c r="M2087" i="8"/>
  <c r="M2101" i="8"/>
  <c r="M2094" i="8"/>
  <c r="M2100" i="8"/>
  <c r="M2097" i="8"/>
  <c r="M2095" i="8"/>
  <c r="M2105" i="8"/>
  <c r="M2088" i="8"/>
  <c r="M2090" i="8"/>
  <c r="M2093" i="8"/>
  <c r="M2102" i="8"/>
  <c r="M2091" i="8"/>
  <c r="M2089" i="8"/>
  <c r="M2092" i="8"/>
  <c r="M279" i="8"/>
  <c r="M277" i="8"/>
  <c r="M280" i="8"/>
  <c r="M276" i="8"/>
  <c r="M281" i="8"/>
  <c r="M274" i="8"/>
  <c r="M275" i="8"/>
  <c r="M278" i="8"/>
  <c r="M14312" i="8"/>
  <c r="M14315" i="8"/>
  <c r="M14318" i="8"/>
  <c r="M14313" i="8"/>
  <c r="M14316" i="8"/>
  <c r="M14314" i="8"/>
  <c r="M14319" i="8"/>
  <c r="M14310" i="8"/>
  <c r="M14317" i="8"/>
  <c r="M14311" i="8"/>
  <c r="M14320" i="8"/>
  <c r="M137" i="8"/>
  <c r="M145" i="8"/>
  <c r="M139" i="8"/>
  <c r="M146" i="8"/>
  <c r="M143" i="8"/>
  <c r="M140" i="8"/>
  <c r="M141" i="8"/>
  <c r="M142" i="8"/>
  <c r="M144" i="8"/>
  <c r="M138" i="8"/>
  <c r="M17963" i="8"/>
  <c r="M17966" i="8"/>
  <c r="M17964" i="8"/>
  <c r="M17965" i="8"/>
  <c r="M17967" i="8"/>
  <c r="M10105" i="8"/>
  <c r="M10104" i="8"/>
  <c r="M10102" i="8"/>
  <c r="M10106" i="8"/>
  <c r="M10103" i="8"/>
  <c r="M10108" i="8"/>
  <c r="M10107" i="8"/>
  <c r="M10109" i="8"/>
  <c r="M14998" i="8"/>
  <c r="M14996" i="8"/>
  <c r="M15001" i="8"/>
  <c r="M14997" i="8"/>
  <c r="M15000" i="8"/>
  <c r="M15002" i="8"/>
  <c r="M14993" i="8"/>
  <c r="M14995" i="8"/>
  <c r="M14994" i="8"/>
  <c r="M15003" i="8"/>
  <c r="M14999" i="8"/>
  <c r="M2475" i="8"/>
  <c r="M2484" i="8"/>
  <c r="M2471" i="8"/>
  <c r="M2466" i="8"/>
  <c r="M2477" i="8"/>
  <c r="M2482" i="8"/>
  <c r="M2481" i="8"/>
  <c r="M2486" i="8"/>
  <c r="M2479" i="8"/>
  <c r="M2476" i="8"/>
  <c r="M2480" i="8"/>
  <c r="M2468" i="8"/>
  <c r="M2467" i="8"/>
  <c r="M2473" i="8"/>
  <c r="M2483" i="8"/>
  <c r="M2470" i="8"/>
  <c r="M2474" i="8"/>
  <c r="M2472" i="8"/>
  <c r="M2469" i="8"/>
  <c r="M2485" i="8"/>
  <c r="M2478" i="8"/>
  <c r="M10029" i="8"/>
  <c r="M10030" i="8"/>
  <c r="M10032" i="8"/>
  <c r="M10034" i="8"/>
  <c r="M10031" i="8"/>
  <c r="M10033" i="8"/>
  <c r="M10035" i="8"/>
  <c r="M6406" i="8"/>
  <c r="M6414" i="8"/>
  <c r="M6404" i="8"/>
  <c r="M6401" i="8"/>
  <c r="M6416" i="8"/>
  <c r="M6411" i="8"/>
  <c r="M6403" i="8"/>
  <c r="M6405" i="8"/>
  <c r="M6417" i="8"/>
  <c r="M6409" i="8"/>
  <c r="M6413" i="8"/>
  <c r="M6407" i="8"/>
  <c r="M6402" i="8"/>
  <c r="M6410" i="8"/>
  <c r="M6408" i="8"/>
  <c r="M6412" i="8"/>
  <c r="M6415" i="8"/>
  <c r="M4567" i="8"/>
  <c r="M4568" i="8"/>
  <c r="M4569" i="8"/>
  <c r="M4570" i="8"/>
  <c r="M4571" i="8"/>
  <c r="M4572" i="8"/>
  <c r="M4573" i="8"/>
  <c r="M4574" i="8"/>
  <c r="M4575" i="8"/>
  <c r="M4576" i="8"/>
  <c r="M4577" i="8"/>
  <c r="M4578" i="8"/>
  <c r="M4579" i="8"/>
  <c r="M4580" i="8"/>
  <c r="M4581" i="8"/>
  <c r="M4582" i="8"/>
  <c r="M4583" i="8"/>
  <c r="M4584" i="8"/>
  <c r="M4586" i="8"/>
  <c r="M4587" i="8"/>
  <c r="M4588" i="8"/>
  <c r="M4589" i="8"/>
  <c r="M4590" i="8"/>
  <c r="M4591" i="8"/>
  <c r="M4592" i="8"/>
  <c r="M4593" i="8"/>
  <c r="M4594" i="8"/>
  <c r="M4595" i="8"/>
  <c r="M4596" i="8"/>
  <c r="M4597" i="8"/>
  <c r="M4598" i="8"/>
  <c r="M4599" i="8"/>
  <c r="M4600" i="8"/>
  <c r="M4601" i="8"/>
  <c r="M4602" i="8"/>
  <c r="M4603" i="8"/>
  <c r="M4604" i="8"/>
  <c r="M4605" i="8"/>
  <c r="M4606" i="8"/>
  <c r="M4607" i="8"/>
  <c r="M4608" i="8"/>
  <c r="M4609" i="8"/>
  <c r="M4610" i="8"/>
  <c r="M4611" i="8"/>
  <c r="M4612" i="8"/>
  <c r="M4613" i="8"/>
  <c r="M4614" i="8"/>
  <c r="M4615" i="8"/>
  <c r="M4616" i="8"/>
  <c r="M4617" i="8"/>
  <c r="M4618" i="8"/>
  <c r="M4619" i="8"/>
  <c r="M4620" i="8"/>
  <c r="M4621" i="8"/>
  <c r="M4622" i="8"/>
  <c r="M4623" i="8"/>
  <c r="M4624" i="8"/>
  <c r="M4625" i="8"/>
  <c r="M4626" i="8"/>
  <c r="M4627" i="8"/>
  <c r="M4628" i="8"/>
  <c r="M4629" i="8"/>
  <c r="M4630" i="8"/>
  <c r="M4631" i="8"/>
  <c r="M4632" i="8"/>
  <c r="M4633" i="8"/>
  <c r="M4634" i="8"/>
  <c r="M4635" i="8"/>
  <c r="M4636" i="8"/>
  <c r="M4637" i="8"/>
  <c r="M4638" i="8"/>
  <c r="M4639" i="8"/>
  <c r="M4640" i="8"/>
  <c r="M4641" i="8"/>
  <c r="M4642" i="8"/>
  <c r="M4643" i="8"/>
  <c r="M4644" i="8"/>
  <c r="M4645" i="8"/>
  <c r="M4646" i="8"/>
  <c r="M4647" i="8"/>
  <c r="M4648" i="8"/>
  <c r="M4650" i="8"/>
  <c r="M4651" i="8"/>
  <c r="M4652" i="8"/>
  <c r="M4653" i="8"/>
  <c r="M4654" i="8"/>
  <c r="M4655" i="8"/>
  <c r="M4656" i="8"/>
  <c r="M4657" i="8"/>
  <c r="M4658" i="8"/>
  <c r="M4659" i="8"/>
  <c r="M4660" i="8"/>
  <c r="M4661" i="8"/>
  <c r="M4662" i="8"/>
  <c r="M4663" i="8"/>
  <c r="M4664" i="8"/>
  <c r="M4665" i="8"/>
  <c r="M4666" i="8"/>
  <c r="M4667" i="8"/>
  <c r="M4668" i="8"/>
  <c r="M4669" i="8"/>
  <c r="M4670" i="8"/>
  <c r="M4671" i="8"/>
  <c r="M4672" i="8"/>
  <c r="M4673" i="8"/>
  <c r="M4674" i="8"/>
  <c r="M4675" i="8"/>
  <c r="M4676" i="8"/>
  <c r="M4677" i="8"/>
  <c r="M4678" i="8"/>
  <c r="M4679" i="8"/>
  <c r="M4680" i="8"/>
  <c r="M4681" i="8"/>
  <c r="M4682" i="8"/>
  <c r="M4683" i="8"/>
  <c r="M4684" i="8"/>
  <c r="M4685" i="8"/>
  <c r="M4686" i="8"/>
  <c r="M4687" i="8"/>
  <c r="M4585" i="8"/>
  <c r="M4649" i="8"/>
  <c r="M9660" i="8"/>
  <c r="M9664" i="8"/>
  <c r="M9661" i="8"/>
  <c r="M9663" i="8"/>
  <c r="M9659" i="8"/>
  <c r="M9662" i="8"/>
  <c r="M6488" i="8"/>
  <c r="M6483" i="8"/>
  <c r="M6485" i="8"/>
  <c r="M6486" i="8"/>
  <c r="M6487" i="8"/>
  <c r="M6489" i="8"/>
  <c r="M6484" i="8"/>
  <c r="M11451" i="8"/>
  <c r="M11452" i="8"/>
  <c r="M11453" i="8"/>
  <c r="M11448" i="8"/>
  <c r="M11446" i="8"/>
  <c r="M11450" i="8"/>
  <c r="M11449" i="8"/>
  <c r="M11447" i="8"/>
  <c r="M11454" i="8"/>
  <c r="M5992" i="8"/>
  <c r="M5989" i="8"/>
  <c r="M5988" i="8"/>
  <c r="M5991" i="8"/>
  <c r="M5987" i="8"/>
  <c r="M5990" i="8"/>
  <c r="M17991" i="8"/>
  <c r="M17992" i="8"/>
  <c r="M17995" i="8"/>
  <c r="M17993" i="8"/>
  <c r="M17996" i="8"/>
  <c r="M17994" i="8"/>
  <c r="M3480" i="8"/>
  <c r="M3481" i="8"/>
  <c r="M3478" i="8"/>
  <c r="M3479" i="8"/>
  <c r="M15794" i="8"/>
  <c r="M15797" i="8"/>
  <c r="M15802" i="8"/>
  <c r="M15793" i="8"/>
  <c r="M15796" i="8"/>
  <c r="M15799" i="8"/>
  <c r="M15795" i="8"/>
  <c r="M15803" i="8"/>
  <c r="M15800" i="8"/>
  <c r="M15804" i="8"/>
  <c r="M15798" i="8"/>
  <c r="M15801" i="8"/>
  <c r="M18193" i="8"/>
  <c r="M18194" i="8"/>
  <c r="M49" i="8"/>
  <c r="M46" i="8"/>
  <c r="M48" i="8"/>
  <c r="M47" i="8"/>
  <c r="M50" i="8"/>
  <c r="M45" i="8"/>
  <c r="M11479" i="8"/>
  <c r="M11478" i="8"/>
  <c r="M11477" i="8"/>
  <c r="M11480" i="8"/>
  <c r="M11476" i="8"/>
  <c r="M11474" i="8"/>
  <c r="M11475" i="8"/>
  <c r="M11362" i="8"/>
  <c r="M11361" i="8"/>
  <c r="M11360" i="8"/>
  <c r="M11363" i="8"/>
  <c r="M12215" i="8"/>
  <c r="M12226" i="8"/>
  <c r="M12218" i="8"/>
  <c r="M12220" i="8"/>
  <c r="M12221" i="8"/>
  <c r="M12223" i="8"/>
  <c r="M12217" i="8"/>
  <c r="M12224" i="8"/>
  <c r="M12222" i="8"/>
  <c r="M12216" i="8"/>
  <c r="M12225" i="8"/>
  <c r="M12219" i="8"/>
  <c r="M4245" i="8"/>
  <c r="M4240" i="8"/>
  <c r="M4242" i="8"/>
  <c r="M4241" i="8"/>
  <c r="M4244" i="8"/>
  <c r="M4246" i="8"/>
  <c r="M4248" i="8"/>
  <c r="M4243" i="8"/>
  <c r="M4247" i="8"/>
  <c r="M4282" i="8"/>
  <c r="M4284" i="8"/>
  <c r="M4283" i="8"/>
  <c r="M5066" i="8"/>
  <c r="M5049" i="8"/>
  <c r="M5058" i="8"/>
  <c r="M5062" i="8"/>
  <c r="M5048" i="8"/>
  <c r="M5059" i="8"/>
  <c r="M5051" i="8"/>
  <c r="M5056" i="8"/>
  <c r="M5065" i="8"/>
  <c r="M5050" i="8"/>
  <c r="M5055" i="8"/>
  <c r="M5063" i="8"/>
  <c r="M5060" i="8"/>
  <c r="M5057" i="8"/>
  <c r="M5054" i="8"/>
  <c r="M5052" i="8"/>
  <c r="M5053" i="8"/>
  <c r="M5064" i="8"/>
  <c r="M5061" i="8"/>
  <c r="M390" i="8"/>
  <c r="M379" i="8"/>
  <c r="M386" i="8"/>
  <c r="M382" i="8"/>
  <c r="M380" i="8"/>
  <c r="M391" i="8"/>
  <c r="M381" i="8"/>
  <c r="M384" i="8"/>
  <c r="M383" i="8"/>
  <c r="M387" i="8"/>
  <c r="M388" i="8"/>
  <c r="M385" i="8"/>
  <c r="M389" i="8"/>
  <c r="M15897" i="8"/>
  <c r="M15896" i="8"/>
  <c r="M15894" i="8"/>
  <c r="M15889" i="8"/>
  <c r="M15888" i="8"/>
  <c r="M15898" i="8"/>
  <c r="M15891" i="8"/>
  <c r="M15892" i="8"/>
  <c r="M15893" i="8"/>
  <c r="M15887" i="8"/>
  <c r="M15895" i="8"/>
  <c r="M15890" i="8"/>
  <c r="M17220" i="8"/>
  <c r="M17224" i="8"/>
  <c r="M17222" i="8"/>
  <c r="M17218" i="8"/>
  <c r="M17221" i="8"/>
  <c r="M17217" i="8"/>
  <c r="M17219" i="8"/>
  <c r="M17225" i="8"/>
  <c r="M17223" i="8"/>
  <c r="M17226" i="8"/>
  <c r="M1348" i="8"/>
  <c r="M1350" i="8"/>
  <c r="M1351" i="8"/>
  <c r="M1347" i="8"/>
  <c r="M1352" i="8"/>
  <c r="M1349" i="8"/>
  <c r="M10038" i="8"/>
  <c r="M10040" i="8"/>
  <c r="M10039" i="8"/>
  <c r="M10041" i="8"/>
  <c r="M10037" i="8"/>
  <c r="M10036" i="8"/>
  <c r="M580" i="8"/>
  <c r="M577" i="8"/>
  <c r="M581" i="8"/>
  <c r="M579" i="8"/>
  <c r="M578" i="8"/>
  <c r="M2407" i="8"/>
  <c r="M2411" i="8"/>
  <c r="M2409" i="8"/>
  <c r="M2408" i="8"/>
  <c r="M2410" i="8"/>
  <c r="M16595" i="8"/>
  <c r="M16600" i="8"/>
  <c r="M16598" i="8"/>
  <c r="M16594" i="8"/>
  <c r="M16597" i="8"/>
  <c r="M16601" i="8"/>
  <c r="M16593" i="8"/>
  <c r="M16599" i="8"/>
  <c r="M16596" i="8"/>
  <c r="M13751" i="8"/>
  <c r="M13752" i="8"/>
  <c r="M13748" i="8"/>
  <c r="M13749" i="8"/>
  <c r="M13747" i="8"/>
  <c r="M13750" i="8"/>
  <c r="M13753" i="8"/>
  <c r="M13754" i="8"/>
  <c r="M11980" i="8"/>
  <c r="M11981" i="8"/>
  <c r="M11982" i="8"/>
  <c r="M11979" i="8"/>
  <c r="M11978" i="8"/>
  <c r="M1435" i="8"/>
  <c r="M1436" i="8"/>
  <c r="M1430" i="8"/>
  <c r="M1426" i="8"/>
  <c r="M1433" i="8"/>
  <c r="M1434" i="8"/>
  <c r="M1432" i="8"/>
  <c r="M1427" i="8"/>
  <c r="M1429" i="8"/>
  <c r="M1431" i="8"/>
  <c r="M1428" i="8"/>
  <c r="M1437" i="8"/>
  <c r="M6545" i="8"/>
  <c r="M6547" i="8"/>
  <c r="M6551" i="8"/>
  <c r="M6544" i="8"/>
  <c r="M6549" i="8"/>
  <c r="M6543" i="8"/>
  <c r="M6546" i="8"/>
  <c r="M6542" i="8"/>
  <c r="M6550" i="8"/>
  <c r="M6548" i="8"/>
  <c r="M14321" i="8"/>
  <c r="M14328" i="8"/>
  <c r="M14337" i="8"/>
  <c r="M14324" i="8"/>
  <c r="M14334" i="8"/>
  <c r="M14338" i="8"/>
  <c r="M14340" i="8"/>
  <c r="M14339" i="8"/>
  <c r="M14333" i="8"/>
  <c r="M14327" i="8"/>
  <c r="M14335" i="8"/>
  <c r="M14336" i="8"/>
  <c r="M14326" i="8"/>
  <c r="M14322" i="8"/>
  <c r="M14332" i="8"/>
  <c r="M14329" i="8"/>
  <c r="M14325" i="8"/>
  <c r="M14330" i="8"/>
  <c r="M14323" i="8"/>
  <c r="M14331" i="8"/>
  <c r="M11754" i="8"/>
  <c r="M11746" i="8"/>
  <c r="M11752" i="8"/>
  <c r="M11756" i="8"/>
  <c r="M11749" i="8"/>
  <c r="M11759" i="8"/>
  <c r="M11744" i="8"/>
  <c r="M15853" i="8"/>
  <c r="M15861" i="8"/>
  <c r="M15856" i="8"/>
  <c r="M15864" i="8"/>
  <c r="M15862" i="8"/>
  <c r="M15857" i="8"/>
  <c r="M15866" i="8"/>
  <c r="M15858" i="8"/>
  <c r="M15868" i="8"/>
  <c r="M15854" i="8"/>
  <c r="M15852" i="8"/>
  <c r="M15863" i="8"/>
  <c r="M15851" i="8"/>
  <c r="M15867" i="8"/>
  <c r="M15865" i="8"/>
  <c r="M15860" i="8"/>
  <c r="M15855" i="8"/>
  <c r="M15859" i="8"/>
  <c r="M10581" i="8"/>
  <c r="M10569" i="8"/>
  <c r="M10570" i="8"/>
  <c r="M10571" i="8"/>
  <c r="M10572" i="8"/>
  <c r="M10573" i="8"/>
  <c r="M10579" i="8"/>
  <c r="M10580" i="8"/>
  <c r="M10582" i="8"/>
  <c r="M10578" i="8"/>
  <c r="M10575" i="8"/>
  <c r="M10576" i="8"/>
  <c r="M10568" i="8"/>
  <c r="M10577" i="8"/>
  <c r="M10574" i="8"/>
  <c r="M10517" i="8"/>
  <c r="M10512" i="8"/>
  <c r="M10521" i="8"/>
  <c r="M10520" i="8"/>
  <c r="M10518" i="8"/>
  <c r="M10511" i="8"/>
  <c r="M10519" i="8"/>
  <c r="M10514" i="8"/>
  <c r="M10513" i="8"/>
  <c r="M10515" i="8"/>
  <c r="M10516" i="8"/>
  <c r="M10522" i="8"/>
  <c r="M13674" i="8"/>
  <c r="M13667" i="8"/>
  <c r="M13666" i="8"/>
  <c r="M13662" i="8"/>
  <c r="M13663" i="8"/>
  <c r="M13664" i="8"/>
  <c r="M13668" i="8"/>
  <c r="M13672" i="8"/>
  <c r="M13661" i="8"/>
  <c r="M13665" i="8"/>
  <c r="M13670" i="8"/>
  <c r="M13671" i="8"/>
  <c r="M13676" i="8"/>
  <c r="M13673" i="8"/>
  <c r="M13678" i="8"/>
  <c r="M13677" i="8"/>
  <c r="M13660" i="8"/>
  <c r="M13669" i="8"/>
  <c r="M13675" i="8"/>
  <c r="M13659" i="8"/>
  <c r="M10140" i="8"/>
  <c r="M10143" i="8"/>
  <c r="M10130" i="8"/>
  <c r="M10146" i="8"/>
  <c r="M10144" i="8"/>
  <c r="M10124" i="8"/>
  <c r="M10139" i="8"/>
  <c r="M10129" i="8"/>
  <c r="M10126" i="8"/>
  <c r="M10134" i="8"/>
  <c r="M10133" i="8"/>
  <c r="M10135" i="8"/>
  <c r="M10138" i="8"/>
  <c r="M10125" i="8"/>
  <c r="M10127" i="8"/>
  <c r="M10136" i="8"/>
  <c r="M10145" i="8"/>
  <c r="M10141" i="8"/>
  <c r="M10148" i="8"/>
  <c r="M10128" i="8"/>
  <c r="M10147" i="8"/>
  <c r="M10131" i="8"/>
  <c r="M10132" i="8"/>
  <c r="M10123" i="8"/>
  <c r="M10137" i="8"/>
  <c r="M10142" i="8"/>
  <c r="M12085" i="8"/>
  <c r="M12087" i="8"/>
  <c r="M12083" i="8"/>
  <c r="M12084" i="8"/>
  <c r="M12088" i="8"/>
  <c r="M12089" i="8"/>
  <c r="M12086" i="8"/>
  <c r="M7715" i="8"/>
  <c r="M7710" i="8"/>
  <c r="M7712" i="8"/>
  <c r="M7713" i="8"/>
  <c r="M7718" i="8"/>
  <c r="M7711" i="8"/>
  <c r="M7716" i="8"/>
  <c r="M7717" i="8"/>
  <c r="M7714" i="8"/>
  <c r="M11333" i="8"/>
  <c r="M11331" i="8"/>
  <c r="M11332" i="8"/>
  <c r="M11330" i="8"/>
  <c r="M14407" i="8"/>
  <c r="M14409" i="8"/>
  <c r="M14405" i="8"/>
  <c r="M14403" i="8"/>
  <c r="M14408" i="8"/>
  <c r="M14404" i="8"/>
  <c r="M14406" i="8"/>
  <c r="M13772" i="8"/>
  <c r="M13774" i="8"/>
  <c r="M13762" i="8"/>
  <c r="M13776" i="8"/>
  <c r="M13765" i="8"/>
  <c r="M13767" i="8"/>
  <c r="M13777" i="8"/>
  <c r="M13764" i="8"/>
  <c r="M13775" i="8"/>
  <c r="M13771" i="8"/>
  <c r="M13770" i="8"/>
  <c r="M13769" i="8"/>
  <c r="M13763" i="8"/>
  <c r="M13768" i="8"/>
  <c r="M13766" i="8"/>
  <c r="M13773" i="8"/>
  <c r="M12672" i="8"/>
  <c r="M12671" i="8"/>
  <c r="M12670" i="8"/>
  <c r="M7820" i="8"/>
  <c r="M7822" i="8"/>
  <c r="M7821" i="8"/>
  <c r="M7819" i="8"/>
  <c r="M7817" i="8"/>
  <c r="M7823" i="8"/>
  <c r="M7818" i="8"/>
  <c r="M11686" i="8"/>
  <c r="M11677" i="8"/>
  <c r="M11693" i="8"/>
  <c r="M11678" i="8"/>
  <c r="M11688" i="8"/>
  <c r="M11685" i="8"/>
  <c r="M11689" i="8"/>
  <c r="M11690" i="8"/>
  <c r="M11681" i="8"/>
  <c r="M11687" i="8"/>
  <c r="M11680" i="8"/>
  <c r="M11692" i="8"/>
  <c r="M11684" i="8"/>
  <c r="M11691" i="8"/>
  <c r="M11679" i="8"/>
  <c r="M11683" i="8"/>
  <c r="M11682" i="8"/>
  <c r="M11624" i="8"/>
  <c r="M11630" i="8"/>
  <c r="M11621" i="8"/>
  <c r="M11625" i="8"/>
  <c r="M11623" i="8"/>
  <c r="M11627" i="8"/>
  <c r="M11631" i="8"/>
  <c r="M11628" i="8"/>
  <c r="M11619" i="8"/>
  <c r="M11620" i="8"/>
  <c r="M11622" i="8"/>
  <c r="M11626" i="8"/>
  <c r="M11629" i="8"/>
  <c r="M2427" i="8"/>
  <c r="M2426" i="8"/>
  <c r="M2441" i="8"/>
  <c r="M2422" i="8"/>
  <c r="M2428" i="8"/>
  <c r="M2434" i="8"/>
  <c r="M2435" i="8"/>
  <c r="M2442" i="8"/>
  <c r="M2423" i="8"/>
  <c r="M2438" i="8"/>
  <c r="M2424" i="8"/>
  <c r="M2439" i="8"/>
  <c r="M2444" i="8"/>
  <c r="M2433" i="8"/>
  <c r="M2440" i="8"/>
  <c r="M2429" i="8"/>
  <c r="M2430" i="8"/>
  <c r="M2425" i="8"/>
  <c r="M2421" i="8"/>
  <c r="M2443" i="8"/>
  <c r="M2431" i="8"/>
  <c r="M2436" i="8"/>
  <c r="M2437" i="8"/>
  <c r="M2432" i="8"/>
  <c r="M12510" i="8"/>
  <c r="M12519" i="8"/>
  <c r="M12520" i="8"/>
  <c r="M12528" i="8"/>
  <c r="M12521" i="8"/>
  <c r="M12530" i="8"/>
  <c r="M12523" i="8"/>
  <c r="M12525" i="8"/>
  <c r="M12532" i="8"/>
  <c r="M12526" i="8"/>
  <c r="M12531" i="8"/>
  <c r="M12513" i="8"/>
  <c r="M12516" i="8"/>
  <c r="M12518" i="8"/>
  <c r="M12511" i="8"/>
  <c r="M12514" i="8"/>
  <c r="M12515" i="8"/>
  <c r="M12512" i="8"/>
  <c r="M12527" i="8"/>
  <c r="M12522" i="8"/>
  <c r="M12533" i="8"/>
  <c r="M12517" i="8"/>
  <c r="M12524" i="8"/>
  <c r="M12529" i="8"/>
  <c r="M7517" i="8"/>
  <c r="M7516" i="8"/>
  <c r="M7515" i="8"/>
  <c r="M13882" i="8"/>
  <c r="M13889" i="8"/>
  <c r="M13880" i="8"/>
  <c r="M13883" i="8"/>
  <c r="M13869" i="8"/>
  <c r="M13872" i="8"/>
  <c r="M13874" i="8"/>
  <c r="M13878" i="8"/>
  <c r="M13887" i="8"/>
  <c r="M13885" i="8"/>
  <c r="M13870" i="8"/>
  <c r="M13888" i="8"/>
  <c r="M13881" i="8"/>
  <c r="M13876" i="8"/>
  <c r="M13871" i="8"/>
  <c r="M13884" i="8"/>
  <c r="M13891" i="8"/>
  <c r="M13873" i="8"/>
  <c r="M13892" i="8"/>
  <c r="M13875" i="8"/>
  <c r="M13879" i="8"/>
  <c r="M13890" i="8"/>
  <c r="M13877" i="8"/>
  <c r="M13886" i="8"/>
  <c r="M12123" i="8"/>
  <c r="M12126" i="8"/>
  <c r="M12122" i="8"/>
  <c r="M12121" i="8"/>
  <c r="M12125" i="8"/>
  <c r="M12129" i="8"/>
  <c r="M12132" i="8"/>
  <c r="M12124" i="8"/>
  <c r="M12128" i="8"/>
  <c r="M12127" i="8"/>
  <c r="M12130" i="8"/>
  <c r="M12131" i="8"/>
  <c r="M9725" i="8"/>
  <c r="M9727" i="8"/>
  <c r="M9721" i="8"/>
  <c r="M9723" i="8"/>
  <c r="M9729" i="8"/>
  <c r="M9731" i="8"/>
  <c r="M9719" i="8"/>
  <c r="M5920" i="8"/>
  <c r="M5924" i="8"/>
  <c r="M5922" i="8"/>
  <c r="M5923" i="8"/>
  <c r="M5915" i="8"/>
  <c r="M5917" i="8"/>
  <c r="M5912" i="8"/>
  <c r="M5921" i="8"/>
  <c r="M5926" i="8"/>
  <c r="M5927" i="8"/>
  <c r="M5918" i="8"/>
  <c r="M5925" i="8"/>
  <c r="M5916" i="8"/>
  <c r="M5914" i="8"/>
  <c r="M5913" i="8"/>
  <c r="M5919" i="8"/>
  <c r="M5928" i="8"/>
  <c r="M7111" i="8"/>
  <c r="M7110" i="8"/>
  <c r="M7118" i="8"/>
  <c r="M7113" i="8"/>
  <c r="M7114" i="8"/>
  <c r="M7115" i="8"/>
  <c r="M7112" i="8"/>
  <c r="M7117" i="8"/>
  <c r="M7116" i="8"/>
  <c r="M7108" i="8"/>
  <c r="M7109" i="8"/>
  <c r="M1587" i="8"/>
  <c r="M1583" i="8"/>
  <c r="M1584" i="8"/>
  <c r="M1589" i="8"/>
  <c r="M1582" i="8"/>
  <c r="M1588" i="8"/>
  <c r="M1585" i="8"/>
  <c r="M1586" i="8"/>
  <c r="M11317" i="8"/>
  <c r="M11319" i="8"/>
  <c r="M11311" i="8"/>
  <c r="M11321" i="8"/>
  <c r="M11320" i="8"/>
  <c r="M11315" i="8"/>
  <c r="M11313" i="8"/>
  <c r="M11318" i="8"/>
  <c r="M11314" i="8"/>
  <c r="M11316" i="8"/>
  <c r="M11312" i="8"/>
  <c r="M16680" i="8"/>
  <c r="M16679" i="8"/>
  <c r="M16682" i="8"/>
  <c r="M16683" i="8"/>
  <c r="M16681" i="8"/>
  <c r="M16678" i="8"/>
  <c r="M7318" i="8"/>
  <c r="M7319" i="8"/>
  <c r="M7317" i="8"/>
  <c r="M7320" i="8"/>
  <c r="M9218" i="8"/>
  <c r="M9222" i="8"/>
  <c r="M9224" i="8"/>
  <c r="M9223" i="8"/>
  <c r="M9219" i="8"/>
  <c r="M9220" i="8"/>
  <c r="M9217" i="8"/>
  <c r="M9221" i="8"/>
  <c r="M9527" i="8"/>
  <c r="M9533" i="8"/>
  <c r="M9531" i="8"/>
  <c r="M9530" i="8"/>
  <c r="M9525" i="8"/>
  <c r="M9532" i="8"/>
  <c r="M9529" i="8"/>
  <c r="M9528" i="8"/>
  <c r="M9526" i="8"/>
  <c r="M14979" i="8"/>
  <c r="M14981" i="8"/>
  <c r="M14983" i="8"/>
  <c r="M14985" i="8"/>
  <c r="M14982" i="8"/>
  <c r="M14980" i="8"/>
  <c r="M14984" i="8"/>
  <c r="M12030" i="8"/>
  <c r="M12027" i="8"/>
  <c r="M12025" i="8"/>
  <c r="M12026" i="8"/>
  <c r="M12024" i="8"/>
  <c r="M12023" i="8"/>
  <c r="M12028" i="8"/>
  <c r="M12029" i="8"/>
  <c r="M13567" i="8"/>
  <c r="M13566" i="8"/>
  <c r="M13563" i="8"/>
  <c r="M13564" i="8"/>
  <c r="M13569" i="8"/>
  <c r="M13570" i="8"/>
  <c r="M13565" i="8"/>
  <c r="M13562" i="8"/>
  <c r="M13561" i="8"/>
  <c r="M13568" i="8"/>
  <c r="M14079" i="8"/>
  <c r="M14082" i="8"/>
  <c r="M14078" i="8"/>
  <c r="M14080" i="8"/>
  <c r="M14081" i="8"/>
  <c r="M10466" i="8"/>
  <c r="M10472" i="8"/>
  <c r="M10470" i="8"/>
  <c r="M10462" i="8"/>
  <c r="M10468" i="8"/>
  <c r="M10464" i="8"/>
  <c r="M17490" i="8"/>
  <c r="M17479" i="8"/>
  <c r="M17491" i="8"/>
  <c r="M17488" i="8"/>
  <c r="M17489" i="8"/>
  <c r="M17478" i="8"/>
  <c r="M17481" i="8"/>
  <c r="M17477" i="8"/>
  <c r="M17482" i="8"/>
  <c r="M17480" i="8"/>
  <c r="M17483" i="8"/>
  <c r="M17485" i="8"/>
  <c r="M17486" i="8"/>
  <c r="M17487" i="8"/>
  <c r="M17484" i="8"/>
  <c r="M9858" i="8"/>
  <c r="M9855" i="8"/>
  <c r="M9859" i="8"/>
  <c r="M9856" i="8"/>
  <c r="M9857" i="8"/>
  <c r="M6724" i="8"/>
  <c r="M6715" i="8"/>
  <c r="M6731" i="8"/>
  <c r="M6727" i="8"/>
  <c r="M6719" i="8"/>
  <c r="M6725" i="8"/>
  <c r="M6721" i="8"/>
  <c r="M6726" i="8"/>
  <c r="M6728" i="8"/>
  <c r="M6717" i="8"/>
  <c r="M6716" i="8"/>
  <c r="M6733" i="8"/>
  <c r="M6723" i="8"/>
  <c r="M6730" i="8"/>
  <c r="M6722" i="8"/>
  <c r="M6718" i="8"/>
  <c r="M6732" i="8"/>
  <c r="M6729" i="8"/>
  <c r="M6720" i="8"/>
  <c r="M536" i="8"/>
  <c r="M537" i="8"/>
  <c r="M535" i="8"/>
  <c r="M3195" i="8"/>
  <c r="M3187" i="8"/>
  <c r="M3193" i="8"/>
  <c r="M3192" i="8"/>
  <c r="M3190" i="8"/>
  <c r="M3189" i="8"/>
  <c r="M3197" i="8"/>
  <c r="M3188" i="8"/>
  <c r="M3194" i="8"/>
  <c r="M3196" i="8"/>
  <c r="M3191" i="8"/>
  <c r="M18304" i="8"/>
  <c r="M18299" i="8"/>
  <c r="M18295" i="8"/>
  <c r="M18305" i="8"/>
  <c r="M18296" i="8"/>
  <c r="M18294" i="8"/>
  <c r="M18297" i="8"/>
  <c r="M18303" i="8"/>
  <c r="M18298" i="8"/>
  <c r="M18306" i="8"/>
  <c r="M18307" i="8"/>
  <c r="M18308" i="8"/>
  <c r="M18301" i="8"/>
  <c r="M18302" i="8"/>
  <c r="M18300" i="8"/>
  <c r="M6472" i="8"/>
  <c r="M6460" i="8"/>
  <c r="M6475" i="8"/>
  <c r="M6473" i="8"/>
  <c r="M6468" i="8"/>
  <c r="M6465" i="8"/>
  <c r="M6461" i="8"/>
  <c r="M6469" i="8"/>
  <c r="M6466" i="8"/>
  <c r="M6470" i="8"/>
  <c r="M6462" i="8"/>
  <c r="M6467" i="8"/>
  <c r="M6471" i="8"/>
  <c r="M6474" i="8"/>
  <c r="M6463" i="8"/>
  <c r="M6464" i="8"/>
  <c r="M6459" i="8"/>
  <c r="M9640" i="8"/>
  <c r="M9636" i="8"/>
  <c r="M9641" i="8"/>
  <c r="M9642" i="8"/>
  <c r="M9639" i="8"/>
  <c r="M9643" i="8"/>
  <c r="M9634" i="8"/>
  <c r="M9633" i="8"/>
  <c r="M9637" i="8"/>
  <c r="M9635" i="8"/>
  <c r="M9638" i="8"/>
  <c r="M16589" i="8"/>
  <c r="M16592" i="8"/>
  <c r="M16591" i="8"/>
  <c r="M16590" i="8"/>
  <c r="M402" i="8"/>
  <c r="M408" i="8"/>
  <c r="M400" i="8"/>
  <c r="M401" i="8"/>
  <c r="M393" i="8"/>
  <c r="M392" i="8"/>
  <c r="M399" i="8"/>
  <c r="M398" i="8"/>
  <c r="M405" i="8"/>
  <c r="M410" i="8"/>
  <c r="M404" i="8"/>
  <c r="M407" i="8"/>
  <c r="M396" i="8"/>
  <c r="M395" i="8"/>
  <c r="M397" i="8"/>
  <c r="M406" i="8"/>
  <c r="M409" i="8"/>
  <c r="M394" i="8"/>
  <c r="M403" i="8"/>
  <c r="M12889" i="8"/>
  <c r="M12895" i="8"/>
  <c r="M12891" i="8"/>
  <c r="M12896" i="8"/>
  <c r="M12900" i="8"/>
  <c r="M12894" i="8"/>
  <c r="M12892" i="8"/>
  <c r="M12897" i="8"/>
  <c r="M12899" i="8"/>
  <c r="M12890" i="8"/>
  <c r="M12893" i="8"/>
  <c r="M12898" i="8"/>
  <c r="M11827" i="8"/>
  <c r="M11823" i="8"/>
  <c r="M11824" i="8"/>
  <c r="M11825" i="8"/>
  <c r="M11828" i="8"/>
  <c r="M11826" i="8"/>
  <c r="M9033" i="8"/>
  <c r="M9013" i="8"/>
  <c r="M8996" i="8"/>
  <c r="M8997" i="8"/>
  <c r="M8998" i="8"/>
  <c r="M8999" i="8"/>
  <c r="M9000" i="8"/>
  <c r="M9001" i="8"/>
  <c r="M9002" i="8"/>
  <c r="M9003" i="8"/>
  <c r="M9004" i="8"/>
  <c r="M9005" i="8"/>
  <c r="M9006" i="8"/>
  <c r="M9007" i="8"/>
  <c r="M9008" i="8"/>
  <c r="M9009" i="8"/>
  <c r="M9014" i="8"/>
  <c r="M9011" i="8"/>
  <c r="M9012" i="8"/>
  <c r="M9015" i="8"/>
  <c r="M9016" i="8"/>
  <c r="M9018" i="8"/>
  <c r="M9019" i="8"/>
  <c r="M9020" i="8"/>
  <c r="M9021" i="8"/>
  <c r="M9022" i="8"/>
  <c r="M9023" i="8"/>
  <c r="M9024" i="8"/>
  <c r="M9025" i="8"/>
  <c r="M9027" i="8"/>
  <c r="M9028" i="8"/>
  <c r="M9031" i="8"/>
  <c r="M9032" i="8"/>
  <c r="M9030" i="8"/>
  <c r="M9026" i="8"/>
  <c r="M8995" i="8"/>
  <c r="M9029" i="8"/>
  <c r="M9017" i="8"/>
  <c r="M9010" i="8"/>
  <c r="M7514" i="8"/>
  <c r="M7513" i="8"/>
  <c r="M7504" i="8"/>
  <c r="M7508" i="8"/>
  <c r="M7509" i="8"/>
  <c r="M7507" i="8"/>
  <c r="M7506" i="8"/>
  <c r="M7505" i="8"/>
  <c r="M7512" i="8"/>
  <c r="M7511" i="8"/>
  <c r="M7510" i="8"/>
  <c r="M512" i="8"/>
  <c r="M515" i="8"/>
  <c r="M514" i="8"/>
  <c r="M513" i="8"/>
  <c r="M511" i="8"/>
  <c r="M517" i="8"/>
  <c r="M510" i="8"/>
  <c r="M509" i="8"/>
  <c r="M516" i="8"/>
  <c r="M15008" i="8"/>
  <c r="M15009" i="8"/>
  <c r="M15014" i="8"/>
  <c r="M15015" i="8"/>
  <c r="M15005" i="8"/>
  <c r="M15013" i="8"/>
  <c r="M15023" i="8"/>
  <c r="M15006" i="8"/>
  <c r="M15010" i="8"/>
  <c r="M15018" i="8"/>
  <c r="M15004" i="8"/>
  <c r="M15020" i="8"/>
  <c r="M15012" i="8"/>
  <c r="M15019" i="8"/>
  <c r="M15017" i="8"/>
  <c r="M15022" i="8"/>
  <c r="M15016" i="8"/>
  <c r="M15007" i="8"/>
  <c r="M15011" i="8"/>
  <c r="M15021" i="8"/>
  <c r="M18448" i="8"/>
  <c r="M18446" i="8"/>
  <c r="M18447" i="8"/>
  <c r="M3847" i="8"/>
  <c r="M3852" i="8"/>
  <c r="M3843" i="8"/>
  <c r="M3850" i="8"/>
  <c r="M3845" i="8"/>
  <c r="M3851" i="8"/>
  <c r="M3844" i="8"/>
  <c r="M3846" i="8"/>
  <c r="M3848" i="8"/>
  <c r="M3849" i="8"/>
  <c r="M17466" i="8"/>
  <c r="M17470" i="8"/>
  <c r="M17474" i="8"/>
  <c r="M17464" i="8"/>
  <c r="M17473" i="8"/>
  <c r="M17475" i="8"/>
  <c r="M17457" i="8"/>
  <c r="M17472" i="8"/>
  <c r="M17476" i="8"/>
  <c r="M17459" i="8"/>
  <c r="M17458" i="8"/>
  <c r="M17465" i="8"/>
  <c r="M17469" i="8"/>
  <c r="M17462" i="8"/>
  <c r="M17454" i="8"/>
  <c r="M17471" i="8"/>
  <c r="M17460" i="8"/>
  <c r="M17455" i="8"/>
  <c r="M17461" i="8"/>
  <c r="M17456" i="8"/>
  <c r="M17463" i="8"/>
  <c r="M17467" i="8"/>
  <c r="M17468" i="8"/>
  <c r="M2872" i="8"/>
  <c r="M2883" i="8"/>
  <c r="M2887" i="8"/>
  <c r="M2885" i="8"/>
  <c r="M2876" i="8"/>
  <c r="M2880" i="8"/>
  <c r="M2892" i="8"/>
  <c r="M2886" i="8"/>
  <c r="M2895" i="8"/>
  <c r="M2871" i="8"/>
  <c r="M2890" i="8"/>
  <c r="M2889" i="8"/>
  <c r="M2877" i="8"/>
  <c r="M2873" i="8"/>
  <c r="M2878" i="8"/>
  <c r="M2881" i="8"/>
  <c r="M2888" i="8"/>
  <c r="M2874" i="8"/>
  <c r="M2882" i="8"/>
  <c r="M2875" i="8"/>
  <c r="M2884" i="8"/>
  <c r="M2891" i="8"/>
  <c r="M2894" i="8"/>
  <c r="M2893" i="8"/>
  <c r="M2879" i="8"/>
  <c r="M1077" i="8"/>
  <c r="M1075" i="8"/>
  <c r="M1076" i="8"/>
  <c r="M1081" i="8"/>
  <c r="M1079" i="8"/>
  <c r="M1082" i="8"/>
  <c r="M1078" i="8"/>
  <c r="M1083" i="8"/>
  <c r="M1080" i="8"/>
  <c r="M1074" i="8"/>
  <c r="M16676" i="8"/>
  <c r="M16677" i="8"/>
  <c r="M16675" i="8"/>
  <c r="M16673" i="8"/>
  <c r="M16671" i="8"/>
  <c r="M16670" i="8"/>
  <c r="M16674" i="8"/>
  <c r="M16672" i="8"/>
  <c r="M7376" i="8"/>
  <c r="M7385" i="8"/>
  <c r="M7384" i="8"/>
  <c r="M7377" i="8"/>
  <c r="M7383" i="8"/>
  <c r="M7375" i="8"/>
  <c r="M7379" i="8"/>
  <c r="M7382" i="8"/>
  <c r="M7374" i="8"/>
  <c r="M7378" i="8"/>
  <c r="M7380" i="8"/>
  <c r="M7381" i="8"/>
  <c r="M4222" i="8"/>
  <c r="M4224" i="8"/>
  <c r="M4226" i="8"/>
  <c r="M4225" i="8"/>
  <c r="M4223" i="8"/>
  <c r="M10606" i="8"/>
  <c r="M10604" i="8"/>
  <c r="M10605" i="8"/>
  <c r="M10607" i="8"/>
  <c r="M10603" i="8"/>
  <c r="M10608" i="8"/>
  <c r="M1106" i="8"/>
  <c r="M1108" i="8"/>
  <c r="M1113" i="8"/>
  <c r="M1114" i="8"/>
  <c r="M1116" i="8"/>
  <c r="M1120" i="8"/>
  <c r="M1105" i="8"/>
  <c r="M1107" i="8"/>
  <c r="M1109" i="8"/>
  <c r="M1110" i="8"/>
  <c r="M1111" i="8"/>
  <c r="M1112" i="8"/>
  <c r="M1115" i="8"/>
  <c r="M1117" i="8"/>
  <c r="M1118" i="8"/>
  <c r="M1119" i="8"/>
  <c r="M1121" i="8"/>
  <c r="M1122" i="8"/>
  <c r="M8134" i="8"/>
  <c r="M8138" i="8"/>
  <c r="M8142" i="8"/>
  <c r="M8132" i="8"/>
  <c r="M8129" i="8"/>
  <c r="M8144" i="8"/>
  <c r="M8139" i="8"/>
  <c r="M8135" i="8"/>
  <c r="M8136" i="8"/>
  <c r="M8128" i="8"/>
  <c r="M8141" i="8"/>
  <c r="M8143" i="8"/>
  <c r="M8130" i="8"/>
  <c r="M8137" i="8"/>
  <c r="M8131" i="8"/>
  <c r="M8127" i="8"/>
  <c r="M8140" i="8"/>
  <c r="M8133" i="8"/>
  <c r="M17868" i="8"/>
  <c r="M17858" i="8"/>
  <c r="M17866" i="8"/>
  <c r="M17878" i="8"/>
  <c r="M17864" i="8"/>
  <c r="M17870" i="8"/>
  <c r="M17862" i="8"/>
  <c r="M17874" i="8"/>
  <c r="M17860" i="8"/>
  <c r="M17872" i="8"/>
  <c r="M17876" i="8"/>
  <c r="M17143" i="8"/>
  <c r="M17141" i="8"/>
  <c r="M17137" i="8"/>
  <c r="M17146" i="8"/>
  <c r="M17142" i="8"/>
  <c r="M17136" i="8"/>
  <c r="M17140" i="8"/>
  <c r="M17147" i="8"/>
  <c r="M17138" i="8"/>
  <c r="M17139" i="8"/>
  <c r="M17145" i="8"/>
  <c r="M17144" i="8"/>
  <c r="M7338" i="8"/>
  <c r="M7339" i="8"/>
  <c r="M7343" i="8"/>
  <c r="M7346" i="8"/>
  <c r="M7345" i="8"/>
  <c r="M7337" i="8"/>
  <c r="M7347" i="8"/>
  <c r="M7350" i="8"/>
  <c r="M7351" i="8"/>
  <c r="M7352" i="8"/>
  <c r="M7336" i="8"/>
  <c r="M7344" i="8"/>
  <c r="M7341" i="8"/>
  <c r="M7348" i="8"/>
  <c r="M7342" i="8"/>
  <c r="M7340" i="8"/>
  <c r="M7335" i="8"/>
  <c r="M7349" i="8"/>
  <c r="M10482" i="8"/>
  <c r="M10478" i="8"/>
  <c r="M10474" i="8"/>
  <c r="M10476" i="8"/>
  <c r="M10483" i="8"/>
  <c r="M10481" i="8"/>
  <c r="M10479" i="8"/>
  <c r="M10480" i="8"/>
  <c r="M10484" i="8"/>
  <c r="M10475" i="8"/>
  <c r="M10485" i="8"/>
  <c r="M10477" i="8"/>
  <c r="M5950" i="8"/>
  <c r="M5946" i="8"/>
  <c r="M5948" i="8"/>
  <c r="M5947" i="8"/>
  <c r="M5951" i="8"/>
  <c r="M5949" i="8"/>
  <c r="M8761" i="8"/>
  <c r="M8765" i="8"/>
  <c r="M8762" i="8"/>
  <c r="M8769" i="8"/>
  <c r="M8770" i="8"/>
  <c r="M8757" i="8"/>
  <c r="M8767" i="8"/>
  <c r="M8754" i="8"/>
  <c r="M8766" i="8"/>
  <c r="M8753" i="8"/>
  <c r="M8759" i="8"/>
  <c r="M8758" i="8"/>
  <c r="M8760" i="8"/>
  <c r="M8755" i="8"/>
  <c r="M8756" i="8"/>
  <c r="M8763" i="8"/>
  <c r="M8771" i="8"/>
  <c r="M8768" i="8"/>
  <c r="M8764" i="8"/>
  <c r="M13827" i="8"/>
  <c r="M13832" i="8"/>
  <c r="M13813" i="8"/>
  <c r="M13822" i="8"/>
  <c r="M13812" i="8"/>
  <c r="M13809" i="8"/>
  <c r="M13819" i="8"/>
  <c r="M13823" i="8"/>
  <c r="M13816" i="8"/>
  <c r="M13824" i="8"/>
  <c r="M13814" i="8"/>
  <c r="M13808" i="8"/>
  <c r="M13828" i="8"/>
  <c r="M13821" i="8"/>
  <c r="M13829" i="8"/>
  <c r="M13825" i="8"/>
  <c r="M13810" i="8"/>
  <c r="M13830" i="8"/>
  <c r="M13826" i="8"/>
  <c r="M13820" i="8"/>
  <c r="M13831" i="8"/>
  <c r="M13815" i="8"/>
  <c r="M13807" i="8"/>
  <c r="M13806" i="8"/>
  <c r="M13805" i="8"/>
  <c r="M13811" i="8"/>
  <c r="M13818" i="8"/>
  <c r="M13817" i="8"/>
  <c r="M3957" i="8"/>
  <c r="M3954" i="8"/>
  <c r="M3950" i="8"/>
  <c r="M3953" i="8"/>
  <c r="M3945" i="8"/>
  <c r="M3951" i="8"/>
  <c r="M3943" i="8"/>
  <c r="M3955" i="8"/>
  <c r="M3960" i="8"/>
  <c r="M3952" i="8"/>
  <c r="M3959" i="8"/>
  <c r="M3946" i="8"/>
  <c r="M3947" i="8"/>
  <c r="M3942" i="8"/>
  <c r="M3949" i="8"/>
  <c r="M3948" i="8"/>
  <c r="M3944" i="8"/>
  <c r="M3956" i="8"/>
  <c r="M3958" i="8"/>
  <c r="M13654" i="8"/>
  <c r="M13645" i="8"/>
  <c r="M13657" i="8"/>
  <c r="M13652" i="8"/>
  <c r="M13646" i="8"/>
  <c r="M13649" i="8"/>
  <c r="M13644" i="8"/>
  <c r="M13658" i="8"/>
  <c r="M13650" i="8"/>
  <c r="M13655" i="8"/>
  <c r="M13656" i="8"/>
  <c r="M13653" i="8"/>
  <c r="M13648" i="8"/>
  <c r="M13651" i="8"/>
  <c r="M13647" i="8"/>
  <c r="M12331" i="8"/>
  <c r="M12329" i="8"/>
  <c r="M12322" i="8"/>
  <c r="M12324" i="8"/>
  <c r="M12325" i="8"/>
  <c r="M12332" i="8"/>
  <c r="M12320" i="8"/>
  <c r="M12323" i="8"/>
  <c r="M12321" i="8"/>
  <c r="M12327" i="8"/>
  <c r="M12330" i="8"/>
  <c r="M12328" i="8"/>
  <c r="M12326" i="8"/>
  <c r="M12264" i="8"/>
  <c r="M12267" i="8"/>
  <c r="M12276" i="8"/>
  <c r="M12271" i="8"/>
  <c r="M12272" i="8"/>
  <c r="M12265" i="8"/>
  <c r="M12266" i="8"/>
  <c r="M12270" i="8"/>
  <c r="M12268" i="8"/>
  <c r="M12263" i="8"/>
  <c r="M12274" i="8"/>
  <c r="M12269" i="8"/>
  <c r="M12273" i="8"/>
  <c r="M12275" i="8"/>
  <c r="M13019" i="8"/>
  <c r="M13017" i="8"/>
  <c r="M13022" i="8"/>
  <c r="M13021" i="8"/>
  <c r="M13015" i="8"/>
  <c r="M13020" i="8"/>
  <c r="M13016" i="8"/>
  <c r="M13014" i="8"/>
  <c r="M13018" i="8"/>
  <c r="M13013" i="8"/>
  <c r="M8951" i="8"/>
  <c r="M8943" i="8"/>
  <c r="M8947" i="8"/>
  <c r="M8950" i="8"/>
  <c r="M8945" i="8"/>
  <c r="M8946" i="8"/>
  <c r="M8942" i="8"/>
  <c r="M8944" i="8"/>
  <c r="M8948" i="8"/>
  <c r="M8949" i="8"/>
  <c r="M1013" i="8"/>
  <c r="M1003" i="8"/>
  <c r="M1009" i="8"/>
  <c r="M1012" i="8"/>
  <c r="M1011" i="8"/>
  <c r="M1006" i="8"/>
  <c r="M1010" i="8"/>
  <c r="M1007" i="8"/>
  <c r="M1005" i="8"/>
  <c r="M1004" i="8"/>
  <c r="M1008" i="8"/>
  <c r="M4429" i="8"/>
  <c r="M4433" i="8"/>
  <c r="M4427" i="8"/>
  <c r="M4431" i="8"/>
  <c r="M6238" i="8"/>
  <c r="M1793" i="8"/>
  <c r="M1783" i="8"/>
  <c r="M1795" i="8"/>
  <c r="M1782" i="8"/>
  <c r="M1787" i="8"/>
  <c r="M1784" i="8"/>
  <c r="M1792" i="8"/>
  <c r="M1786" i="8"/>
  <c r="M1785" i="8"/>
  <c r="M1794" i="8"/>
  <c r="M1789" i="8"/>
  <c r="M1790" i="8"/>
  <c r="M1788" i="8"/>
  <c r="M1791" i="8"/>
  <c r="M10173" i="8"/>
  <c r="M10172" i="8"/>
  <c r="M10176" i="8"/>
  <c r="M10169" i="8"/>
  <c r="M10170" i="8"/>
  <c r="M10171" i="8"/>
  <c r="M10174" i="8"/>
  <c r="M10175" i="8"/>
  <c r="M10177" i="8"/>
  <c r="M10178" i="8"/>
  <c r="M10181" i="8"/>
  <c r="M10180" i="8"/>
  <c r="M10179" i="8"/>
  <c r="M2713" i="8"/>
  <c r="M2714" i="8"/>
  <c r="M2706" i="8"/>
  <c r="M2710" i="8"/>
  <c r="M2708" i="8"/>
  <c r="M2711" i="8"/>
  <c r="M2707" i="8"/>
  <c r="M2709" i="8"/>
  <c r="M2712" i="8"/>
  <c r="M1555" i="8"/>
  <c r="M1556" i="8"/>
  <c r="M1557" i="8"/>
  <c r="M3377" i="8"/>
  <c r="M3371" i="8"/>
  <c r="M3387" i="8"/>
  <c r="M3385" i="8"/>
  <c r="M3373" i="8"/>
  <c r="M3372" i="8"/>
  <c r="M3374" i="8"/>
  <c r="M3375" i="8"/>
  <c r="M3376" i="8"/>
  <c r="M3378" i="8"/>
  <c r="M3386" i="8"/>
  <c r="M3379" i="8"/>
  <c r="M3381" i="8"/>
  <c r="M3383" i="8"/>
  <c r="M3384" i="8"/>
  <c r="M3382" i="8"/>
  <c r="M3388" i="8"/>
  <c r="M3380" i="8"/>
  <c r="M13429" i="8"/>
  <c r="M13432" i="8"/>
  <c r="M13430" i="8"/>
  <c r="M13434" i="8"/>
  <c r="M13428" i="8"/>
  <c r="M13431" i="8"/>
  <c r="M13433" i="8"/>
  <c r="M14425" i="8"/>
  <c r="M14420" i="8"/>
  <c r="M14430" i="8"/>
  <c r="M14426" i="8"/>
  <c r="M14419" i="8"/>
  <c r="M14432" i="8"/>
  <c r="M14428" i="8"/>
  <c r="M14422" i="8"/>
  <c r="M14424" i="8"/>
  <c r="M14423" i="8"/>
  <c r="M14421" i="8"/>
  <c r="M14431" i="8"/>
  <c r="M14429" i="8"/>
  <c r="M14427" i="8"/>
  <c r="M14527" i="8"/>
  <c r="M14523" i="8"/>
  <c r="M14528" i="8"/>
  <c r="M14525" i="8"/>
  <c r="M14526" i="8"/>
  <c r="M14524" i="8"/>
  <c r="M14522" i="8"/>
  <c r="M14521" i="8"/>
  <c r="M14520" i="8"/>
  <c r="M14529" i="8"/>
  <c r="M14518" i="8"/>
  <c r="M14519" i="8"/>
  <c r="M16360" i="8"/>
  <c r="M16354" i="8"/>
  <c r="M16359" i="8"/>
  <c r="M16344" i="8"/>
  <c r="M16358" i="8"/>
  <c r="M16351" i="8"/>
  <c r="M16356" i="8"/>
  <c r="M16348" i="8"/>
  <c r="M16347" i="8"/>
  <c r="M16357" i="8"/>
  <c r="M16353" i="8"/>
  <c r="M16352" i="8"/>
  <c r="M16350" i="8"/>
  <c r="M16345" i="8"/>
  <c r="M16349" i="8"/>
  <c r="M16355" i="8"/>
  <c r="M16346" i="8"/>
  <c r="M9064" i="8"/>
  <c r="M9061" i="8"/>
  <c r="M9054" i="8"/>
  <c r="M9063" i="8"/>
  <c r="M9066" i="8"/>
  <c r="M9055" i="8"/>
  <c r="M9056" i="8"/>
  <c r="M9057" i="8"/>
  <c r="M9062" i="8"/>
  <c r="M9060" i="8"/>
  <c r="M9059" i="8"/>
  <c r="M9065" i="8"/>
  <c r="M9058" i="8"/>
  <c r="M18478" i="8"/>
  <c r="M18475" i="8"/>
  <c r="M18476" i="8"/>
  <c r="M18472" i="8"/>
  <c r="M18473" i="8"/>
  <c r="M18477" i="8"/>
  <c r="M18474" i="8"/>
  <c r="M4939" i="8"/>
  <c r="M4941" i="8"/>
  <c r="M4938" i="8"/>
  <c r="M4936" i="8"/>
  <c r="M4937" i="8"/>
  <c r="M4940" i="8"/>
  <c r="M4942" i="8"/>
  <c r="M4943" i="8"/>
  <c r="M343" i="8"/>
  <c r="M342" i="8"/>
  <c r="M347" i="8"/>
  <c r="M345" i="8"/>
  <c r="M344" i="8"/>
  <c r="M346" i="8"/>
  <c r="M16184" i="8"/>
  <c r="M16192" i="8"/>
  <c r="M16195" i="8"/>
  <c r="M16189" i="8"/>
  <c r="M16185" i="8"/>
  <c r="M16186" i="8"/>
  <c r="M16197" i="8"/>
  <c r="M16188" i="8"/>
  <c r="M16198" i="8"/>
  <c r="M16181" i="8"/>
  <c r="M16182" i="8"/>
  <c r="M16200" i="8"/>
  <c r="M16187" i="8"/>
  <c r="M16196" i="8"/>
  <c r="M16191" i="8"/>
  <c r="M16193" i="8"/>
  <c r="M16190" i="8"/>
  <c r="M16180" i="8"/>
  <c r="M16183" i="8"/>
  <c r="M16194" i="8"/>
  <c r="M16199" i="8"/>
  <c r="M11266" i="8"/>
  <c r="M11270" i="8"/>
  <c r="M11265" i="8"/>
  <c r="M11269" i="8"/>
  <c r="M11263" i="8"/>
  <c r="M11268" i="8"/>
  <c r="M11262" i="8"/>
  <c r="M11267" i="8"/>
  <c r="M11264" i="8"/>
  <c r="M1525" i="8"/>
  <c r="M1534" i="8"/>
  <c r="M1528" i="8"/>
  <c r="M1524" i="8"/>
  <c r="M1526" i="8"/>
  <c r="M1522" i="8"/>
  <c r="M1523" i="8"/>
  <c r="M1521" i="8"/>
  <c r="M1527" i="8"/>
  <c r="M1535" i="8"/>
  <c r="M1532" i="8"/>
  <c r="M1533" i="8"/>
  <c r="M1531" i="8"/>
  <c r="M1530" i="8"/>
  <c r="M1529" i="8"/>
  <c r="M2387" i="8"/>
  <c r="M2385" i="8"/>
  <c r="M2381" i="8"/>
  <c r="M2386" i="8"/>
  <c r="M2382" i="8"/>
  <c r="M2383" i="8"/>
  <c r="M2390" i="8"/>
  <c r="M2384" i="8"/>
  <c r="M2388" i="8"/>
  <c r="M2389" i="8"/>
  <c r="M6226" i="8"/>
  <c r="M6227" i="8"/>
  <c r="M6230" i="8"/>
  <c r="M6225" i="8"/>
  <c r="M6228" i="8"/>
  <c r="M6229" i="8"/>
  <c r="M6224" i="8"/>
  <c r="M18049" i="8"/>
  <c r="M18047" i="8"/>
  <c r="M18057" i="8"/>
  <c r="M18053" i="8"/>
  <c r="M18051" i="8"/>
  <c r="M18050" i="8"/>
  <c r="M18055" i="8"/>
  <c r="M18052" i="8"/>
  <c r="M18056" i="8"/>
  <c r="M18054" i="8"/>
  <c r="M18048" i="8"/>
  <c r="M931" i="8"/>
  <c r="M942" i="8"/>
  <c r="M929" i="8"/>
  <c r="M936" i="8"/>
  <c r="M934" i="8"/>
  <c r="M933" i="8"/>
  <c r="M939" i="8"/>
  <c r="M941" i="8"/>
  <c r="M935" i="8"/>
  <c r="M930" i="8"/>
  <c r="M940" i="8"/>
  <c r="M932" i="8"/>
  <c r="M943" i="8"/>
  <c r="M937" i="8"/>
  <c r="M938" i="8"/>
  <c r="M6354" i="8"/>
  <c r="M6358" i="8"/>
  <c r="M6353" i="8"/>
  <c r="M6359" i="8"/>
  <c r="M6357" i="8"/>
  <c r="M6356" i="8"/>
  <c r="M6351" i="8"/>
  <c r="M6355" i="8"/>
  <c r="M6352" i="8"/>
  <c r="M4230" i="8"/>
  <c r="M4227" i="8"/>
  <c r="M4228" i="8"/>
  <c r="M4229" i="8"/>
  <c r="M4231" i="8"/>
  <c r="M5228" i="8"/>
  <c r="M5227" i="8"/>
  <c r="M5229" i="8"/>
  <c r="M5222" i="8"/>
  <c r="M5231" i="8"/>
  <c r="M5237" i="8"/>
  <c r="M5236" i="8"/>
  <c r="M5223" i="8"/>
  <c r="M5235" i="8"/>
  <c r="M5226" i="8"/>
  <c r="M5234" i="8"/>
  <c r="M5224" i="8"/>
  <c r="M5230" i="8"/>
  <c r="M5225" i="8"/>
  <c r="M5233" i="8"/>
  <c r="M5232" i="8"/>
  <c r="M14843" i="8"/>
  <c r="M14840" i="8"/>
  <c r="M14845" i="8"/>
  <c r="M14846" i="8"/>
  <c r="M14847" i="8"/>
  <c r="M14839" i="8"/>
  <c r="M14837" i="8"/>
  <c r="M14844" i="8"/>
  <c r="M14841" i="8"/>
  <c r="M14842" i="8"/>
  <c r="M14838" i="8"/>
  <c r="M5286" i="8"/>
  <c r="M5288" i="8"/>
  <c r="M5287" i="8"/>
  <c r="M5285" i="8"/>
  <c r="M7219" i="8"/>
  <c r="M7225" i="8"/>
  <c r="M7223" i="8"/>
  <c r="M7222" i="8"/>
  <c r="M7224" i="8"/>
  <c r="M7227" i="8"/>
  <c r="M7228" i="8"/>
  <c r="M7230" i="8"/>
  <c r="M7231" i="8"/>
  <c r="M7221" i="8"/>
  <c r="M7220" i="8"/>
  <c r="M7229" i="8"/>
  <c r="M7226" i="8"/>
  <c r="M4018" i="8"/>
  <c r="M4027" i="8"/>
  <c r="M4026" i="8"/>
  <c r="M4016" i="8"/>
  <c r="M4017" i="8"/>
  <c r="M4021" i="8"/>
  <c r="M4020" i="8"/>
  <c r="M4024" i="8"/>
  <c r="M4025" i="8"/>
  <c r="M4022" i="8"/>
  <c r="M4019" i="8"/>
  <c r="M4023" i="8"/>
  <c r="M4177" i="8"/>
  <c r="M4172" i="8"/>
  <c r="M4174" i="8"/>
  <c r="M4176" i="8"/>
  <c r="M4173" i="8"/>
  <c r="M4175" i="8"/>
  <c r="M12680" i="8"/>
  <c r="M12686" i="8"/>
  <c r="M12683" i="8"/>
  <c r="M12681" i="8"/>
  <c r="M12685" i="8"/>
  <c r="M12682" i="8"/>
  <c r="M12684" i="8"/>
  <c r="M4220" i="8"/>
  <c r="M4212" i="8"/>
  <c r="M4215" i="8"/>
  <c r="M4219" i="8"/>
  <c r="M4218" i="8"/>
  <c r="M4214" i="8"/>
  <c r="M4217" i="8"/>
  <c r="M4213" i="8"/>
  <c r="M4211" i="8"/>
  <c r="M4221" i="8"/>
  <c r="M4216" i="8"/>
  <c r="M12648" i="8"/>
  <c r="M12651" i="8"/>
  <c r="M12650" i="8"/>
  <c r="M12649" i="8"/>
  <c r="M2736" i="8"/>
  <c r="M2722" i="8"/>
  <c r="M2724" i="8"/>
  <c r="M2730" i="8"/>
  <c r="M2726" i="8"/>
  <c r="M2738" i="8"/>
  <c r="M2732" i="8"/>
  <c r="M2728" i="8"/>
  <c r="M2715" i="8"/>
  <c r="M2734" i="8"/>
  <c r="M2719" i="8"/>
  <c r="M2717" i="8"/>
  <c r="M12620" i="8"/>
  <c r="M12623" i="8"/>
  <c r="M12621" i="8"/>
  <c r="M12624" i="8"/>
  <c r="M12627" i="8"/>
  <c r="M12622" i="8"/>
  <c r="M12629" i="8"/>
  <c r="M12619" i="8"/>
  <c r="M12625" i="8"/>
  <c r="M12628" i="8"/>
  <c r="M12626" i="8"/>
  <c r="M18361" i="8"/>
  <c r="M18363" i="8"/>
  <c r="M18362" i="8"/>
  <c r="M8931" i="8"/>
  <c r="M8928" i="8"/>
  <c r="M8929" i="8"/>
  <c r="M8932" i="8"/>
  <c r="M8930" i="8"/>
  <c r="M455" i="8"/>
  <c r="M454" i="8"/>
  <c r="M452" i="8"/>
  <c r="M451" i="8"/>
  <c r="M457" i="8"/>
  <c r="M456" i="8"/>
  <c r="M453" i="8"/>
  <c r="M6305" i="8"/>
  <c r="M6300" i="8"/>
  <c r="M6303" i="8"/>
  <c r="M6296" i="8"/>
  <c r="M6307" i="8"/>
  <c r="M6293" i="8"/>
  <c r="M6304" i="8"/>
  <c r="M6309" i="8"/>
  <c r="M6297" i="8"/>
  <c r="M6306" i="8"/>
  <c r="M6302" i="8"/>
  <c r="M6298" i="8"/>
  <c r="M6295" i="8"/>
  <c r="M6299" i="8"/>
  <c r="M6301" i="8"/>
  <c r="M6308" i="8"/>
  <c r="M6294" i="8"/>
  <c r="M8110" i="8"/>
  <c r="M8109" i="8"/>
  <c r="M8111" i="8"/>
  <c r="M8112" i="8"/>
  <c r="M8106" i="8"/>
  <c r="M8108" i="8"/>
  <c r="M8107" i="8"/>
  <c r="M11348" i="8"/>
  <c r="M11347" i="8"/>
  <c r="M11350" i="8"/>
  <c r="M11346" i="8"/>
  <c r="M11351" i="8"/>
  <c r="M11344" i="8"/>
  <c r="M11352" i="8"/>
  <c r="M11349" i="8"/>
  <c r="M11345" i="8"/>
  <c r="M14991" i="8"/>
  <c r="M14992" i="8"/>
  <c r="M3400" i="8"/>
  <c r="M3399" i="8"/>
  <c r="M3397" i="8"/>
  <c r="M3407" i="8"/>
  <c r="M3393" i="8"/>
  <c r="M3396" i="8"/>
  <c r="M3406" i="8"/>
  <c r="M3403" i="8"/>
  <c r="M3389" i="8"/>
  <c r="M3404" i="8"/>
  <c r="M3395" i="8"/>
  <c r="M3401" i="8"/>
  <c r="M3391" i="8"/>
  <c r="M3398" i="8"/>
  <c r="M3392" i="8"/>
  <c r="M3405" i="8"/>
  <c r="M3408" i="8"/>
  <c r="M3394" i="8"/>
  <c r="M3402" i="8"/>
  <c r="M3390" i="8"/>
  <c r="M15836" i="8"/>
  <c r="M15830" i="8"/>
  <c r="M15826" i="8"/>
  <c r="M15823" i="8"/>
  <c r="M15837" i="8"/>
  <c r="M15831" i="8"/>
  <c r="M15834" i="8"/>
  <c r="M15825" i="8"/>
  <c r="M15833" i="8"/>
  <c r="M15824" i="8"/>
  <c r="M15835" i="8"/>
  <c r="M15829" i="8"/>
  <c r="M15821" i="8"/>
  <c r="M15827" i="8"/>
  <c r="M15838" i="8"/>
  <c r="M15822" i="8"/>
  <c r="M15828" i="8"/>
  <c r="M15832" i="8"/>
  <c r="M15191" i="8"/>
  <c r="M15192" i="8"/>
  <c r="M15193" i="8"/>
  <c r="M1098" i="8"/>
  <c r="M1103" i="8"/>
  <c r="M1104" i="8"/>
  <c r="M1099" i="8"/>
  <c r="M1102" i="8"/>
  <c r="M1100" i="8"/>
  <c r="M1097" i="8"/>
  <c r="M1101" i="8"/>
  <c r="M4192" i="8"/>
  <c r="M4194" i="8"/>
  <c r="M4191" i="8"/>
  <c r="M4193" i="8"/>
  <c r="M4190" i="8"/>
  <c r="M4189" i="8"/>
  <c r="M4188" i="8"/>
  <c r="M11601" i="8"/>
  <c r="M11591" i="8"/>
  <c r="M11599" i="8"/>
  <c r="M11602" i="8"/>
  <c r="M11592" i="8"/>
  <c r="M11597" i="8"/>
  <c r="M11600" i="8"/>
  <c r="M11594" i="8"/>
  <c r="M11596" i="8"/>
  <c r="M11595" i="8"/>
  <c r="M11598" i="8"/>
  <c r="M11593" i="8"/>
  <c r="M9232" i="8"/>
  <c r="M9234" i="8"/>
  <c r="M9235" i="8"/>
  <c r="M9233" i="8"/>
  <c r="M17128" i="8"/>
  <c r="M17135" i="8"/>
  <c r="M17134" i="8"/>
  <c r="M17132" i="8"/>
  <c r="M17133" i="8"/>
  <c r="M17129" i="8"/>
  <c r="M17131" i="8"/>
  <c r="M17130" i="8"/>
  <c r="M17127" i="8"/>
  <c r="M9707" i="8"/>
  <c r="M9711" i="8"/>
  <c r="M9706" i="8"/>
  <c r="M9704" i="8"/>
  <c r="M9715" i="8"/>
  <c r="M9712" i="8"/>
  <c r="M9713" i="8"/>
  <c r="M9708" i="8"/>
  <c r="M9705" i="8"/>
  <c r="M9710" i="8"/>
  <c r="M9703" i="8"/>
  <c r="M9709" i="8"/>
  <c r="M9714" i="8"/>
  <c r="M3545" i="8"/>
  <c r="M3546" i="8"/>
  <c r="M3547" i="8"/>
  <c r="M9657" i="8"/>
  <c r="M9646" i="8"/>
  <c r="M9644" i="8"/>
  <c r="M9647" i="8"/>
  <c r="M9649" i="8"/>
  <c r="M9645" i="8"/>
  <c r="M9658" i="8"/>
  <c r="M9656" i="8"/>
  <c r="M9652" i="8"/>
  <c r="M9650" i="8"/>
  <c r="M9655" i="8"/>
  <c r="M9653" i="8"/>
  <c r="M9648" i="8"/>
  <c r="M9651" i="8"/>
  <c r="M9654" i="8"/>
  <c r="M15501" i="8"/>
  <c r="M15510" i="8"/>
  <c r="M15508" i="8"/>
  <c r="M15507" i="8"/>
  <c r="M15506" i="8"/>
  <c r="M15500" i="8"/>
  <c r="M15504" i="8"/>
  <c r="M15512" i="8"/>
  <c r="M15503" i="8"/>
  <c r="M15505" i="8"/>
  <c r="M15513" i="8"/>
  <c r="M15511" i="8"/>
  <c r="M15509" i="8"/>
  <c r="M15502" i="8"/>
  <c r="M1581" i="8"/>
  <c r="M1580" i="8"/>
  <c r="M11012" i="8"/>
  <c r="M11009" i="8"/>
  <c r="M11011" i="8"/>
  <c r="M11010" i="8"/>
  <c r="M11016" i="8"/>
  <c r="M11013" i="8"/>
  <c r="M11018" i="8"/>
  <c r="M11014" i="8"/>
  <c r="M11017" i="8"/>
  <c r="M11015" i="8"/>
  <c r="M7457" i="8"/>
  <c r="M7460" i="8"/>
  <c r="M7463" i="8"/>
  <c r="M7458" i="8"/>
  <c r="M7462" i="8"/>
  <c r="M7461" i="8"/>
  <c r="M7459" i="8"/>
  <c r="M7185" i="8"/>
  <c r="M7189" i="8"/>
  <c r="M7188" i="8"/>
  <c r="M7186" i="8"/>
  <c r="M7184" i="8"/>
  <c r="M7182" i="8"/>
  <c r="M7187" i="8"/>
  <c r="M7181" i="8"/>
  <c r="M7183" i="8"/>
  <c r="M7191" i="8"/>
  <c r="M7192" i="8"/>
  <c r="M7190" i="8"/>
  <c r="M5685" i="8"/>
  <c r="M5686" i="8"/>
  <c r="M5684" i="8"/>
  <c r="M5687" i="8"/>
  <c r="M7059" i="8"/>
  <c r="M7057" i="8"/>
  <c r="M7051" i="8"/>
  <c r="M7056" i="8"/>
  <c r="M7055" i="8"/>
  <c r="M7052" i="8"/>
  <c r="M7050" i="8"/>
  <c r="M7058" i="8"/>
  <c r="M7053" i="8"/>
  <c r="M7054" i="8"/>
  <c r="M7060" i="8"/>
  <c r="M12421" i="8"/>
  <c r="M12417" i="8"/>
  <c r="M12413" i="8"/>
  <c r="M12412" i="8"/>
  <c r="M12422" i="8"/>
  <c r="M12409" i="8"/>
  <c r="M12424" i="8"/>
  <c r="M12415" i="8"/>
  <c r="M12423" i="8"/>
  <c r="M12425" i="8"/>
  <c r="M12416" i="8"/>
  <c r="M12411" i="8"/>
  <c r="M12419" i="8"/>
  <c r="M12418" i="8"/>
  <c r="M12420" i="8"/>
  <c r="M12414" i="8"/>
  <c r="M12410" i="8"/>
  <c r="M17000" i="8"/>
  <c r="M16991" i="8"/>
  <c r="M16994" i="8"/>
  <c r="M17006" i="8"/>
  <c r="M16992" i="8"/>
  <c r="M17004" i="8"/>
  <c r="M16998" i="8"/>
  <c r="M16996" i="8"/>
  <c r="M16993" i="8"/>
  <c r="M16999" i="8"/>
  <c r="M17001" i="8"/>
  <c r="M17003" i="8"/>
  <c r="M17002" i="8"/>
  <c r="M17005" i="8"/>
  <c r="M16990" i="8"/>
  <c r="M16997" i="8"/>
  <c r="M16995" i="8"/>
  <c r="M17007" i="8"/>
  <c r="M8119" i="8"/>
  <c r="M8116" i="8"/>
  <c r="M8122" i="8"/>
  <c r="M8121" i="8"/>
  <c r="M8117" i="8"/>
  <c r="M8114" i="8"/>
  <c r="M8118" i="8"/>
  <c r="M8113" i="8"/>
  <c r="M8120" i="8"/>
  <c r="M8115" i="8"/>
  <c r="M5425" i="8"/>
  <c r="M5428" i="8"/>
  <c r="M5427" i="8"/>
  <c r="M5416" i="8"/>
  <c r="M5420" i="8"/>
  <c r="M5417" i="8"/>
  <c r="M5415" i="8"/>
  <c r="M5419" i="8"/>
  <c r="M5424" i="8"/>
  <c r="M5418" i="8"/>
  <c r="M5423" i="8"/>
  <c r="M5426" i="8"/>
  <c r="M5421" i="8"/>
  <c r="M5422" i="8"/>
  <c r="M18214" i="8"/>
  <c r="M18211" i="8"/>
  <c r="M18213" i="8"/>
  <c r="M18209" i="8"/>
  <c r="M18212" i="8"/>
  <c r="M18215" i="8"/>
  <c r="M18210" i="8"/>
  <c r="M3529" i="8"/>
  <c r="M3526" i="8"/>
  <c r="M3524" i="8"/>
  <c r="M3528" i="8"/>
  <c r="M3525" i="8"/>
  <c r="M3527" i="8"/>
  <c r="M8937" i="8"/>
  <c r="M8939" i="8"/>
  <c r="M8935" i="8"/>
  <c r="M8938" i="8"/>
  <c r="M8941" i="8"/>
  <c r="M8936" i="8"/>
  <c r="M8933" i="8"/>
  <c r="M8940" i="8"/>
  <c r="M8934" i="8"/>
  <c r="M10616" i="8"/>
  <c r="M10617" i="8"/>
  <c r="M10618" i="8"/>
  <c r="M10621" i="8"/>
  <c r="M10623" i="8"/>
  <c r="M10625" i="8"/>
  <c r="M10622" i="8"/>
  <c r="M10615" i="8"/>
  <c r="M10620" i="8"/>
  <c r="M10619" i="8"/>
  <c r="M10624" i="8"/>
  <c r="M10614" i="8"/>
  <c r="M9737" i="8"/>
  <c r="M9738" i="8"/>
  <c r="M9742" i="8"/>
  <c r="M9733" i="8"/>
  <c r="M9740" i="8"/>
  <c r="M9735" i="8"/>
  <c r="M9734" i="8"/>
  <c r="M9739" i="8"/>
  <c r="M9743" i="8"/>
  <c r="M9741" i="8"/>
  <c r="M9736" i="8"/>
  <c r="M16630" i="8"/>
  <c r="M16632" i="8"/>
  <c r="M16636" i="8"/>
  <c r="M16635" i="8"/>
  <c r="M16634" i="8"/>
  <c r="M16633" i="8"/>
  <c r="M16631" i="8"/>
  <c r="M5185" i="8"/>
  <c r="M5182" i="8"/>
  <c r="M5184" i="8"/>
  <c r="M5186" i="8"/>
  <c r="M5183" i="8"/>
  <c r="M2868" i="8"/>
  <c r="M2870" i="8"/>
  <c r="M2865" i="8"/>
  <c r="M2866" i="8"/>
  <c r="M2862" i="8"/>
  <c r="M2867" i="8"/>
  <c r="M2863" i="8"/>
  <c r="M2869" i="8"/>
  <c r="M2864" i="8"/>
  <c r="M11389" i="8"/>
  <c r="M11382" i="8"/>
  <c r="M11401" i="8"/>
  <c r="M11379" i="8"/>
  <c r="M11383" i="8"/>
  <c r="M11381" i="8"/>
  <c r="M11392" i="8"/>
  <c r="M11386" i="8"/>
  <c r="M11394" i="8"/>
  <c r="M11397" i="8"/>
  <c r="M11391" i="8"/>
  <c r="M11384" i="8"/>
  <c r="M11398" i="8"/>
  <c r="M11387" i="8"/>
  <c r="M11393" i="8"/>
  <c r="M11399" i="8"/>
  <c r="M11388" i="8"/>
  <c r="M11380" i="8"/>
  <c r="M11396" i="8"/>
  <c r="M11390" i="8"/>
  <c r="M11400" i="8"/>
  <c r="M11395" i="8"/>
  <c r="M11385" i="8"/>
  <c r="M12378" i="8"/>
  <c r="M12377" i="8"/>
  <c r="M12379" i="8"/>
  <c r="M12373" i="8"/>
  <c r="M12380" i="8"/>
  <c r="M12376" i="8"/>
  <c r="M12375" i="8"/>
  <c r="M12370" i="8"/>
  <c r="M12372" i="8"/>
  <c r="M12374" i="8"/>
  <c r="M12371" i="8"/>
  <c r="M12369" i="8"/>
  <c r="M10074" i="8"/>
  <c r="M10061" i="8"/>
  <c r="M10064" i="8"/>
  <c r="M10056" i="8"/>
  <c r="M10075" i="8"/>
  <c r="M10062" i="8"/>
  <c r="M10050" i="8"/>
  <c r="M10070" i="8"/>
  <c r="M10066" i="8"/>
  <c r="M10058" i="8"/>
  <c r="M10053" i="8"/>
  <c r="M10051" i="8"/>
  <c r="M10049" i="8"/>
  <c r="M10063" i="8"/>
  <c r="M10067" i="8"/>
  <c r="M10073" i="8"/>
  <c r="M10054" i="8"/>
  <c r="M10069" i="8"/>
  <c r="M10057" i="8"/>
  <c r="M10072" i="8"/>
  <c r="M10068" i="8"/>
  <c r="M10071" i="8"/>
  <c r="M10052" i="8"/>
  <c r="M10055" i="8"/>
  <c r="M10065" i="8"/>
  <c r="M10059" i="8"/>
  <c r="M10060" i="8"/>
  <c r="M11455" i="8"/>
  <c r="M11459" i="8"/>
  <c r="M11457" i="8"/>
  <c r="M11458" i="8"/>
  <c r="M11456" i="8"/>
  <c r="M6827" i="8"/>
  <c r="M6830" i="8"/>
  <c r="M6825" i="8"/>
  <c r="M6829" i="8"/>
  <c r="M6826" i="8"/>
  <c r="M6828" i="8"/>
  <c r="M13435" i="8"/>
  <c r="M13437" i="8"/>
  <c r="M13439" i="8"/>
  <c r="M13440" i="8"/>
  <c r="M13436" i="8"/>
  <c r="M13438" i="8"/>
  <c r="M6209" i="8"/>
  <c r="M6206" i="8"/>
  <c r="M6198" i="8"/>
  <c r="M6205" i="8"/>
  <c r="M6197" i="8"/>
  <c r="M6199" i="8"/>
  <c r="M6210" i="8"/>
  <c r="M6208" i="8"/>
  <c r="M6195" i="8"/>
  <c r="M6201" i="8"/>
  <c r="M6196" i="8"/>
  <c r="M6202" i="8"/>
  <c r="M6207" i="8"/>
  <c r="M6203" i="8"/>
  <c r="M6211" i="8"/>
  <c r="M6200" i="8"/>
  <c r="M6212" i="8"/>
  <c r="M6204" i="8"/>
  <c r="M4801" i="8"/>
  <c r="M4800" i="8"/>
  <c r="M4802" i="8"/>
  <c r="M4799" i="8"/>
  <c r="M4798" i="8"/>
  <c r="M4803" i="8"/>
  <c r="M4804" i="8"/>
  <c r="M16324" i="8"/>
  <c r="M16328" i="8"/>
  <c r="M16327" i="8"/>
  <c r="M16326" i="8"/>
  <c r="M16325" i="8"/>
  <c r="M14728" i="8"/>
  <c r="M14732" i="8"/>
  <c r="M14735" i="8"/>
  <c r="M14733" i="8"/>
  <c r="M14729" i="8"/>
  <c r="M14740" i="8"/>
  <c r="M14734" i="8"/>
  <c r="M14731" i="8"/>
  <c r="M14726" i="8"/>
  <c r="M14737" i="8"/>
  <c r="M14730" i="8"/>
  <c r="M14739" i="8"/>
  <c r="M14736" i="8"/>
  <c r="M14727" i="8"/>
  <c r="M14738" i="8"/>
  <c r="M16656" i="8"/>
  <c r="M16659" i="8"/>
  <c r="M16654" i="8"/>
  <c r="M16662" i="8"/>
  <c r="M16660" i="8"/>
  <c r="M16665" i="8"/>
  <c r="M16663" i="8"/>
  <c r="M16668" i="8"/>
  <c r="M16669" i="8"/>
  <c r="M16657" i="8"/>
  <c r="M16658" i="8"/>
  <c r="M16667" i="8"/>
  <c r="M16664" i="8"/>
  <c r="M16655" i="8"/>
  <c r="M16666" i="8"/>
  <c r="M16661" i="8"/>
  <c r="M7283" i="8"/>
  <c r="M7287" i="8"/>
  <c r="M7280" i="8"/>
  <c r="M7289" i="8"/>
  <c r="M7285" i="8"/>
  <c r="M7281" i="8"/>
  <c r="M14066" i="8"/>
  <c r="M14067" i="8"/>
  <c r="M14068" i="8"/>
  <c r="M14069" i="8"/>
  <c r="M14070" i="8"/>
  <c r="M14076" i="8"/>
  <c r="M14071" i="8"/>
  <c r="M14073" i="8"/>
  <c r="M14075" i="8"/>
  <c r="M14077" i="8"/>
  <c r="M14072" i="8"/>
  <c r="M14074" i="8"/>
  <c r="M7653" i="8"/>
  <c r="M7640" i="8"/>
  <c r="M7655" i="8"/>
  <c r="M7642" i="8"/>
  <c r="M7648" i="8"/>
  <c r="M7657" i="8"/>
  <c r="M7650" i="8"/>
  <c r="M7661" i="8"/>
  <c r="M7637" i="8"/>
  <c r="M7645" i="8"/>
  <c r="M7652" i="8"/>
  <c r="M7651" i="8"/>
  <c r="M7641" i="8"/>
  <c r="M7638" i="8"/>
  <c r="M7649" i="8"/>
  <c r="M7644" i="8"/>
  <c r="M7654" i="8"/>
  <c r="M7639" i="8"/>
  <c r="M7659" i="8"/>
  <c r="M7646" i="8"/>
  <c r="M7647" i="8"/>
  <c r="M7658" i="8"/>
  <c r="M7660" i="8"/>
  <c r="M7656" i="8"/>
  <c r="M7643" i="8"/>
  <c r="M7662" i="8"/>
  <c r="M5504" i="8"/>
  <c r="M5506" i="8"/>
  <c r="M5491" i="8"/>
  <c r="M5492" i="8"/>
  <c r="M5499" i="8"/>
  <c r="M5503" i="8"/>
  <c r="M5496" i="8"/>
  <c r="M5498" i="8"/>
  <c r="M5497" i="8"/>
  <c r="M5500" i="8"/>
  <c r="M5495" i="8"/>
  <c r="M5505" i="8"/>
  <c r="M5493" i="8"/>
  <c r="M5502" i="8"/>
  <c r="M5501" i="8"/>
  <c r="M5494" i="8"/>
  <c r="M16988" i="8"/>
  <c r="M16989" i="8"/>
  <c r="M16987" i="8"/>
  <c r="M16986" i="8"/>
  <c r="M16985" i="8"/>
  <c r="M16984" i="8"/>
  <c r="M12103" i="8"/>
  <c r="M12110" i="8"/>
  <c r="M12109" i="8"/>
  <c r="M12111" i="8"/>
  <c r="M12107" i="8"/>
  <c r="M12112" i="8"/>
  <c r="M12108" i="8"/>
  <c r="M12104" i="8"/>
  <c r="M12105" i="8"/>
  <c r="M12106" i="8"/>
  <c r="M10876" i="8"/>
  <c r="M10872" i="8"/>
  <c r="M10871" i="8"/>
  <c r="M10870" i="8"/>
  <c r="M10877" i="8"/>
  <c r="M10873" i="8"/>
  <c r="M10874" i="8"/>
  <c r="M10875" i="8"/>
  <c r="M18560" i="8"/>
  <c r="M18567" i="8"/>
  <c r="M18565" i="8"/>
  <c r="M18569" i="8"/>
  <c r="M18570" i="8"/>
  <c r="M18572" i="8"/>
  <c r="M18563" i="8"/>
  <c r="M18566" i="8"/>
  <c r="M18568" i="8"/>
  <c r="M18574" i="8"/>
  <c r="M18573" i="8"/>
  <c r="M18561" i="8"/>
  <c r="M18571" i="8"/>
  <c r="M18564" i="8"/>
  <c r="M18562" i="8"/>
  <c r="M10498" i="8"/>
  <c r="M10494" i="8"/>
  <c r="M10496" i="8"/>
  <c r="M10499" i="8"/>
  <c r="M10495" i="8"/>
  <c r="M10497" i="8"/>
  <c r="M6572" i="8"/>
  <c r="M6568" i="8"/>
  <c r="M6566" i="8"/>
  <c r="M6567" i="8"/>
  <c r="M6570" i="8"/>
  <c r="M6571" i="8"/>
  <c r="M6569" i="8"/>
  <c r="M6574" i="8"/>
  <c r="M6576" i="8"/>
  <c r="M6573" i="8"/>
  <c r="M6575" i="8"/>
  <c r="M3788" i="8"/>
  <c r="M3787" i="8"/>
  <c r="M3791" i="8"/>
  <c r="M3786" i="8"/>
  <c r="M3792" i="8"/>
  <c r="M3789" i="8"/>
  <c r="M3790" i="8"/>
  <c r="M10776" i="8"/>
  <c r="M10780" i="8"/>
  <c r="M10781" i="8"/>
  <c r="M10779" i="8"/>
  <c r="M10775" i="8"/>
  <c r="M10774" i="8"/>
  <c r="M10782" i="8"/>
  <c r="M10777" i="8"/>
  <c r="M10778" i="8"/>
  <c r="M10783" i="8"/>
  <c r="M12631" i="8"/>
  <c r="M12630" i="8"/>
  <c r="M12632" i="8"/>
  <c r="M3668" i="8"/>
  <c r="M3663" i="8"/>
  <c r="M3670" i="8"/>
  <c r="M3666" i="8"/>
  <c r="M3667" i="8"/>
  <c r="M3669" i="8"/>
  <c r="M3664" i="8"/>
  <c r="M3665" i="8"/>
  <c r="M3671" i="8"/>
  <c r="M16479" i="8"/>
  <c r="M16472" i="8"/>
  <c r="M16482" i="8"/>
  <c r="M16480" i="8"/>
  <c r="M16471" i="8"/>
  <c r="M16483" i="8"/>
  <c r="M16475" i="8"/>
  <c r="M16481" i="8"/>
  <c r="M16477" i="8"/>
  <c r="M16474" i="8"/>
  <c r="M16478" i="8"/>
  <c r="M16473" i="8"/>
  <c r="M16476" i="8"/>
  <c r="M13089" i="8"/>
  <c r="M13088" i="8"/>
  <c r="M13087" i="8"/>
  <c r="M13091" i="8"/>
  <c r="M13090" i="8"/>
  <c r="M10253" i="8"/>
  <c r="M10249" i="8"/>
  <c r="M10251" i="8"/>
  <c r="M10252" i="8"/>
  <c r="M10250" i="8"/>
  <c r="M10254" i="8"/>
  <c r="M7686" i="8"/>
  <c r="M7695" i="8"/>
  <c r="M7703" i="8"/>
  <c r="M7697" i="8"/>
  <c r="M7692" i="8"/>
  <c r="M7708" i="8"/>
  <c r="M7699" i="8"/>
  <c r="M7707" i="8"/>
  <c r="M7694" i="8"/>
  <c r="M7680" i="8"/>
  <c r="M7682" i="8"/>
  <c r="M7683" i="8"/>
  <c r="M7698" i="8"/>
  <c r="M7705" i="8"/>
  <c r="M7706" i="8"/>
  <c r="M7700" i="8"/>
  <c r="M7691" i="8"/>
  <c r="M7685" i="8"/>
  <c r="M7704" i="8"/>
  <c r="M7690" i="8"/>
  <c r="M7702" i="8"/>
  <c r="M7684" i="8"/>
  <c r="M7679" i="8"/>
  <c r="M7701" i="8"/>
  <c r="M7681" i="8"/>
  <c r="M7696" i="8"/>
  <c r="M7688" i="8"/>
  <c r="M7689" i="8"/>
  <c r="M7709" i="8"/>
  <c r="M7687" i="8"/>
  <c r="M7693" i="8"/>
  <c r="M17396" i="8"/>
  <c r="M17393" i="8"/>
  <c r="M17402" i="8"/>
  <c r="M17398" i="8"/>
  <c r="M17395" i="8"/>
  <c r="M17400" i="8"/>
  <c r="M17397" i="8"/>
  <c r="M17403" i="8"/>
  <c r="M17405" i="8"/>
  <c r="M17399" i="8"/>
  <c r="M17404" i="8"/>
  <c r="M17392" i="8"/>
  <c r="M17401" i="8"/>
  <c r="M17394" i="8"/>
  <c r="M11199" i="8"/>
  <c r="M11202" i="8"/>
  <c r="M11200" i="8"/>
  <c r="M11203" i="8"/>
  <c r="M11201" i="8"/>
  <c r="M17391" i="8"/>
  <c r="M17389" i="8"/>
  <c r="M17390" i="8"/>
  <c r="M10699" i="8"/>
  <c r="M10682" i="8"/>
  <c r="M10686" i="8"/>
  <c r="M10689" i="8"/>
  <c r="M10698" i="8"/>
  <c r="M10695" i="8"/>
  <c r="M10685" i="8"/>
  <c r="M10697" i="8"/>
  <c r="M10687" i="8"/>
  <c r="M10683" i="8"/>
  <c r="M10693" i="8"/>
  <c r="M10694" i="8"/>
  <c r="M10688" i="8"/>
  <c r="M10696" i="8"/>
  <c r="M10691" i="8"/>
  <c r="M10684" i="8"/>
  <c r="M10690" i="8"/>
  <c r="M10692" i="8"/>
  <c r="M6457" i="8"/>
  <c r="M6444" i="8"/>
  <c r="M6454" i="8"/>
  <c r="M6447" i="8"/>
  <c r="M6449" i="8"/>
  <c r="M6453" i="8"/>
  <c r="M6451" i="8"/>
  <c r="M6450" i="8"/>
  <c r="M6452" i="8"/>
  <c r="M6446" i="8"/>
  <c r="M6456" i="8"/>
  <c r="M6458" i="8"/>
  <c r="M6443" i="8"/>
  <c r="M6442" i="8"/>
  <c r="M6448" i="8"/>
  <c r="M6445" i="8"/>
  <c r="M6455" i="8"/>
  <c r="M10467" i="8"/>
  <c r="M10473" i="8"/>
  <c r="M10471" i="8"/>
  <c r="M10463" i="8"/>
  <c r="M10469" i="8"/>
  <c r="M10465" i="8"/>
  <c r="M2656" i="8"/>
  <c r="M2649" i="8"/>
  <c r="M2648" i="8"/>
  <c r="M2643" i="8"/>
  <c r="M2644" i="8"/>
  <c r="M2646" i="8"/>
  <c r="M2654" i="8"/>
  <c r="M2639" i="8"/>
  <c r="M2655" i="8"/>
  <c r="M2640" i="8"/>
  <c r="M2650" i="8"/>
  <c r="M2641" i="8"/>
  <c r="M2645" i="8"/>
  <c r="M2653" i="8"/>
  <c r="M2642" i="8"/>
  <c r="M2647" i="8"/>
  <c r="M2651" i="8"/>
  <c r="M2652" i="8"/>
  <c r="M2638" i="8"/>
  <c r="M18659" i="8"/>
  <c r="M18654" i="8"/>
  <c r="M18655" i="8"/>
  <c r="M18652" i="8"/>
  <c r="M18651" i="8"/>
  <c r="M18661" i="8"/>
  <c r="M18657" i="8"/>
  <c r="M18658" i="8"/>
  <c r="M18660" i="8"/>
  <c r="M18656" i="8"/>
  <c r="M18644" i="8"/>
  <c r="M18662" i="8"/>
  <c r="M18646" i="8"/>
  <c r="M18650" i="8"/>
  <c r="M18649" i="8"/>
  <c r="M18653" i="8"/>
  <c r="M18645" i="8"/>
  <c r="M18647" i="8"/>
  <c r="M18648" i="8"/>
  <c r="M9674" i="8"/>
  <c r="M9673" i="8"/>
  <c r="M9667" i="8"/>
  <c r="M9671" i="8"/>
  <c r="M9666" i="8"/>
  <c r="M9672" i="8"/>
  <c r="M9670" i="8"/>
  <c r="M9669" i="8"/>
  <c r="M9668" i="8"/>
  <c r="M9665" i="8"/>
  <c r="M1604" i="8"/>
  <c r="M1598" i="8"/>
  <c r="M1595" i="8"/>
  <c r="M1590" i="8"/>
  <c r="M1600" i="8"/>
  <c r="M1596" i="8"/>
  <c r="M1601" i="8"/>
  <c r="M1593" i="8"/>
  <c r="M1597" i="8"/>
  <c r="M1603" i="8"/>
  <c r="M1592" i="8"/>
  <c r="M1599" i="8"/>
  <c r="M1602" i="8"/>
  <c r="M1594" i="8"/>
  <c r="M1591" i="8"/>
  <c r="M12151" i="8"/>
  <c r="M12145" i="8"/>
  <c r="M12142" i="8"/>
  <c r="M12153" i="8"/>
  <c r="M12154" i="8"/>
  <c r="M12148" i="8"/>
  <c r="M12143" i="8"/>
  <c r="M12152" i="8"/>
  <c r="M12149" i="8"/>
  <c r="M12146" i="8"/>
  <c r="M12144" i="8"/>
  <c r="M12150" i="8"/>
  <c r="M12147" i="8"/>
  <c r="M6235" i="8"/>
  <c r="M6237" i="8"/>
  <c r="M6232" i="8"/>
  <c r="M6236" i="8"/>
  <c r="M6231" i="8"/>
  <c r="M6233" i="8"/>
  <c r="M6234" i="8"/>
  <c r="M6437" i="8"/>
  <c r="M6435" i="8"/>
  <c r="M6432" i="8"/>
  <c r="M6436" i="8"/>
  <c r="M6431" i="8"/>
  <c r="M6441" i="8"/>
  <c r="M6433" i="8"/>
  <c r="M6434" i="8"/>
  <c r="M6439" i="8"/>
  <c r="M6440" i="8"/>
  <c r="M6438" i="8"/>
  <c r="M12719" i="8"/>
  <c r="M12722" i="8"/>
  <c r="M12726" i="8"/>
  <c r="M12724" i="8"/>
  <c r="M12721" i="8"/>
  <c r="M12718" i="8"/>
  <c r="M12725" i="8"/>
  <c r="M12720" i="8"/>
  <c r="M12717" i="8"/>
  <c r="M12723" i="8"/>
  <c r="M10301" i="8"/>
  <c r="M10295" i="8"/>
  <c r="M10297" i="8"/>
  <c r="M10304" i="8"/>
  <c r="M10303" i="8"/>
  <c r="M10299" i="8"/>
  <c r="M10296" i="8"/>
  <c r="M10300" i="8"/>
  <c r="M10298" i="8"/>
  <c r="M10302" i="8"/>
  <c r="M8412" i="8"/>
  <c r="M8410" i="8"/>
  <c r="M8411" i="8"/>
  <c r="M8413" i="8"/>
  <c r="M8414" i="8"/>
  <c r="M10321" i="8"/>
  <c r="M10320" i="8"/>
  <c r="M10318" i="8"/>
  <c r="M10322" i="8"/>
  <c r="M10317" i="8"/>
  <c r="M10319" i="8"/>
  <c r="M18222" i="8"/>
  <c r="M18219" i="8"/>
  <c r="M18220" i="8"/>
  <c r="M18217" i="8"/>
  <c r="M18218" i="8"/>
  <c r="M18216" i="8"/>
  <c r="M18221" i="8"/>
  <c r="M18695" i="8"/>
  <c r="M18691" i="8"/>
  <c r="M18693" i="8"/>
  <c r="M18692" i="8"/>
  <c r="M18696" i="8"/>
  <c r="M18697" i="8"/>
  <c r="M18694" i="8"/>
  <c r="M11514" i="8"/>
  <c r="M11515" i="8"/>
  <c r="M11513" i="8"/>
  <c r="M11516" i="8"/>
  <c r="M10282" i="8"/>
  <c r="M10294" i="8"/>
  <c r="M10281" i="8"/>
  <c r="M10278" i="8"/>
  <c r="M10289" i="8"/>
  <c r="M10286" i="8"/>
  <c r="M10292" i="8"/>
  <c r="M10291" i="8"/>
  <c r="M10280" i="8"/>
  <c r="M10284" i="8"/>
  <c r="M10287" i="8"/>
  <c r="M10285" i="8"/>
  <c r="M10279" i="8"/>
  <c r="M10277" i="8"/>
  <c r="M10288" i="8"/>
  <c r="M10283" i="8"/>
  <c r="M10293" i="8"/>
  <c r="M10276" i="8"/>
  <c r="M10290" i="8"/>
  <c r="M14566" i="8"/>
  <c r="M14569" i="8"/>
  <c r="M14568" i="8"/>
  <c r="M14574" i="8"/>
  <c r="M14575" i="8"/>
  <c r="M14571" i="8"/>
  <c r="M14582" i="8"/>
  <c r="M14573" i="8"/>
  <c r="M14578" i="8"/>
  <c r="M14580" i="8"/>
  <c r="M14577" i="8"/>
  <c r="M14581" i="8"/>
  <c r="M14567" i="8"/>
  <c r="M14579" i="8"/>
  <c r="M14572" i="8"/>
  <c r="M14576" i="8"/>
  <c r="M14570" i="8"/>
  <c r="M8381" i="8"/>
  <c r="M8382" i="8"/>
  <c r="M8383" i="8"/>
  <c r="M10720" i="8"/>
  <c r="M10728" i="8"/>
  <c r="M10726" i="8"/>
  <c r="M10719" i="8"/>
  <c r="M10729" i="8"/>
  <c r="M10723" i="8"/>
  <c r="M10722" i="8"/>
  <c r="M10725" i="8"/>
  <c r="M10721" i="8"/>
  <c r="M10727" i="8"/>
  <c r="M10730" i="8"/>
  <c r="M10724" i="8"/>
  <c r="M5814" i="8"/>
  <c r="M5815" i="8"/>
  <c r="M5819" i="8"/>
  <c r="M5820" i="8"/>
  <c r="M5816" i="8"/>
  <c r="M5817" i="8"/>
  <c r="M5813" i="8"/>
  <c r="M5818" i="8"/>
  <c r="M12033" i="8"/>
  <c r="M12031" i="8"/>
  <c r="M12032" i="8"/>
  <c r="M16692" i="8"/>
  <c r="M16705" i="8"/>
  <c r="M16700" i="8"/>
  <c r="M16702" i="8"/>
  <c r="M16703" i="8"/>
  <c r="M16691" i="8"/>
  <c r="M16699" i="8"/>
  <c r="M16693" i="8"/>
  <c r="M16696" i="8"/>
  <c r="M16694" i="8"/>
  <c r="M16701" i="8"/>
  <c r="M16697" i="8"/>
  <c r="M16695" i="8"/>
  <c r="M16704" i="8"/>
  <c r="M16698" i="8"/>
  <c r="M4112" i="8"/>
  <c r="M4117" i="8"/>
  <c r="M4120" i="8"/>
  <c r="M4110" i="8"/>
  <c r="M4118" i="8"/>
  <c r="M4113" i="8"/>
  <c r="M4116" i="8"/>
  <c r="M4115" i="8"/>
  <c r="M4114" i="8"/>
  <c r="M4119" i="8"/>
  <c r="M4111" i="8"/>
  <c r="M634" i="8"/>
  <c r="M631" i="8"/>
  <c r="M628" i="8"/>
  <c r="M635" i="8"/>
  <c r="M630" i="8"/>
  <c r="M629" i="8"/>
  <c r="M627" i="8"/>
  <c r="M632" i="8"/>
  <c r="M636" i="8"/>
  <c r="M633" i="8"/>
  <c r="M12744" i="8"/>
  <c r="M12745" i="8"/>
  <c r="M12747" i="8"/>
  <c r="M12749" i="8"/>
  <c r="M12751" i="8"/>
  <c r="M12752" i="8"/>
  <c r="M12753" i="8"/>
  <c r="M12754" i="8"/>
  <c r="M12756" i="8"/>
  <c r="M12757" i="8"/>
  <c r="M12758" i="8"/>
  <c r="M12746" i="8"/>
  <c r="M12755" i="8"/>
  <c r="M12743" i="8"/>
  <c r="M12750" i="8"/>
  <c r="M12748" i="8"/>
  <c r="M552" i="8"/>
  <c r="M559" i="8"/>
  <c r="M554" i="8"/>
  <c r="M558" i="8"/>
  <c r="M553" i="8"/>
  <c r="M555" i="8"/>
  <c r="M556" i="8"/>
  <c r="M557" i="8"/>
  <c r="M1656" i="8"/>
  <c r="M1658" i="8"/>
  <c r="M1655" i="8"/>
  <c r="M1652" i="8"/>
  <c r="M1654" i="8"/>
  <c r="M1653" i="8"/>
  <c r="M1657" i="8"/>
  <c r="M11781" i="8"/>
  <c r="M11783" i="8"/>
  <c r="M11782" i="8"/>
  <c r="M10995" i="8"/>
  <c r="M11000" i="8"/>
  <c r="M11001" i="8"/>
  <c r="M10996" i="8"/>
  <c r="M10997" i="8"/>
  <c r="M10998" i="8"/>
  <c r="M10999" i="8"/>
  <c r="M3576" i="8"/>
  <c r="M3579" i="8"/>
  <c r="M3577" i="8"/>
  <c r="M3578" i="8"/>
  <c r="M3103" i="8"/>
  <c r="M3093" i="8"/>
  <c r="M3098" i="8"/>
  <c r="M3095" i="8"/>
  <c r="M3101" i="8"/>
  <c r="M3099" i="8"/>
  <c r="M3097" i="8"/>
  <c r="M3094" i="8"/>
  <c r="M3092" i="8"/>
  <c r="M3100" i="8"/>
  <c r="M3102" i="8"/>
  <c r="M3096" i="8"/>
  <c r="M9449" i="8"/>
  <c r="M9450" i="8"/>
  <c r="M9463" i="8"/>
  <c r="M9446" i="8"/>
  <c r="M9458" i="8"/>
  <c r="M9453" i="8"/>
  <c r="M9459" i="8"/>
  <c r="M9451" i="8"/>
  <c r="M9445" i="8"/>
  <c r="M9457" i="8"/>
  <c r="M9467" i="8"/>
  <c r="M9465" i="8"/>
  <c r="M9452" i="8"/>
  <c r="M9464" i="8"/>
  <c r="M9447" i="8"/>
  <c r="M9462" i="8"/>
  <c r="M9466" i="8"/>
  <c r="M9468" i="8"/>
  <c r="M9460" i="8"/>
  <c r="M9461" i="8"/>
  <c r="M9448" i="8"/>
  <c r="M9454" i="8"/>
  <c r="M9456" i="8"/>
  <c r="M9455" i="8"/>
  <c r="M18623" i="8"/>
  <c r="M18626" i="8"/>
  <c r="M18627" i="8"/>
  <c r="M18622" i="8"/>
  <c r="M18625" i="8"/>
  <c r="M18628" i="8"/>
  <c r="M18624" i="8"/>
  <c r="M9573" i="8"/>
  <c r="M9580" i="8"/>
  <c r="M9574" i="8"/>
  <c r="M9575" i="8"/>
  <c r="M9583" i="8"/>
  <c r="M9579" i="8"/>
  <c r="M9576" i="8"/>
  <c r="M9586" i="8"/>
  <c r="M9584" i="8"/>
  <c r="M9585" i="8"/>
  <c r="M9581" i="8"/>
  <c r="M9577" i="8"/>
  <c r="M9578" i="8"/>
  <c r="M9582" i="8"/>
  <c r="M11779" i="8"/>
  <c r="M11775" i="8"/>
  <c r="M11773" i="8"/>
  <c r="M11777" i="8"/>
  <c r="M3864" i="8"/>
  <c r="M3869" i="8"/>
  <c r="M3868" i="8"/>
  <c r="M3867" i="8"/>
  <c r="M3872" i="8"/>
  <c r="M3866" i="8"/>
  <c r="M3870" i="8"/>
  <c r="M3874" i="8"/>
  <c r="M3871" i="8"/>
  <c r="M3865" i="8"/>
  <c r="M3873" i="8"/>
  <c r="M5555" i="8"/>
  <c r="M5553" i="8"/>
  <c r="M5559" i="8"/>
  <c r="M5558" i="8"/>
  <c r="M5557" i="8"/>
  <c r="M5556" i="8"/>
  <c r="M5554" i="8"/>
  <c r="M12781" i="8"/>
  <c r="M12779" i="8"/>
  <c r="M12780" i="8"/>
  <c r="M12786" i="8"/>
  <c r="M12772" i="8"/>
  <c r="M12775" i="8"/>
  <c r="M12774" i="8"/>
  <c r="M12778" i="8"/>
  <c r="M12784" i="8"/>
  <c r="M12783" i="8"/>
  <c r="M12782" i="8"/>
  <c r="M12773" i="8"/>
  <c r="M12785" i="8"/>
  <c r="M12776" i="8"/>
  <c r="M12777" i="8"/>
  <c r="M12787" i="8"/>
  <c r="M10771" i="8"/>
  <c r="M10769" i="8"/>
  <c r="M10768" i="8"/>
  <c r="M10772" i="8"/>
  <c r="M10766" i="8"/>
  <c r="M10765" i="8"/>
  <c r="M10773" i="8"/>
  <c r="M10767" i="8"/>
  <c r="M10770" i="8"/>
  <c r="M17545" i="8"/>
  <c r="M17541" i="8"/>
  <c r="M17549" i="8"/>
  <c r="M17543" i="8"/>
  <c r="M17544" i="8"/>
  <c r="M17548" i="8"/>
  <c r="M17540" i="8"/>
  <c r="M17546" i="8"/>
  <c r="M17542" i="8"/>
  <c r="M17547" i="8"/>
  <c r="M7306" i="8"/>
  <c r="M7303" i="8"/>
  <c r="M7309" i="8"/>
  <c r="M7304" i="8"/>
  <c r="M7307" i="8"/>
  <c r="M7305" i="8"/>
  <c r="M7310" i="8"/>
  <c r="M7308" i="8"/>
  <c r="M5517" i="8"/>
  <c r="M5516" i="8"/>
  <c r="M5518" i="8"/>
  <c r="M5519" i="8"/>
  <c r="M13547" i="8"/>
  <c r="M13555" i="8"/>
  <c r="M13552" i="8"/>
  <c r="M13546" i="8"/>
  <c r="M13553" i="8"/>
  <c r="M13556" i="8"/>
  <c r="M13548" i="8"/>
  <c r="M13551" i="8"/>
  <c r="M13550" i="8"/>
  <c r="M13554" i="8"/>
  <c r="M13549" i="8"/>
  <c r="M14174" i="8"/>
  <c r="M14184" i="8"/>
  <c r="M14188" i="8"/>
  <c r="M14178" i="8"/>
  <c r="M14166" i="8"/>
  <c r="M14186" i="8"/>
  <c r="M14176" i="8"/>
  <c r="M14163" i="8"/>
  <c r="M14180" i="8"/>
  <c r="M14165" i="8"/>
  <c r="M14177" i="8"/>
  <c r="M14173" i="8"/>
  <c r="M14172" i="8"/>
  <c r="M14168" i="8"/>
  <c r="M14162" i="8"/>
  <c r="M14167" i="8"/>
  <c r="M14175" i="8"/>
  <c r="M14170" i="8"/>
  <c r="M14171" i="8"/>
  <c r="M14164" i="8"/>
  <c r="M14183" i="8"/>
  <c r="M14179" i="8"/>
  <c r="M14185" i="8"/>
  <c r="M14182" i="8"/>
  <c r="M14187" i="8"/>
  <c r="M14169" i="8"/>
  <c r="M14181" i="8"/>
  <c r="M3426" i="8"/>
  <c r="M3424" i="8"/>
  <c r="M3429" i="8"/>
  <c r="M3423" i="8"/>
  <c r="M3422" i="8"/>
  <c r="M3425" i="8"/>
  <c r="M3420" i="8"/>
  <c r="M3428" i="8"/>
  <c r="M3427" i="8"/>
  <c r="M3421" i="8"/>
  <c r="M17631" i="8"/>
  <c r="M17628" i="8"/>
  <c r="M17635" i="8"/>
  <c r="M17632" i="8"/>
  <c r="M17633" i="8"/>
  <c r="M17634" i="8"/>
  <c r="M17625" i="8"/>
  <c r="M17626" i="8"/>
  <c r="M17629" i="8"/>
  <c r="M17624" i="8"/>
  <c r="M17623" i="8"/>
  <c r="M17627" i="8"/>
  <c r="M17630" i="8"/>
  <c r="M18065" i="8"/>
  <c r="M18066" i="8"/>
  <c r="M18067" i="8"/>
  <c r="M18068" i="8"/>
  <c r="M18069" i="8"/>
  <c r="M18070" i="8"/>
  <c r="M18071" i="8"/>
  <c r="M7243" i="8"/>
  <c r="M7244" i="8"/>
  <c r="M7239" i="8"/>
  <c r="M7240" i="8"/>
  <c r="M7248" i="8"/>
  <c r="M7246" i="8"/>
  <c r="M7242" i="8"/>
  <c r="M7241" i="8"/>
  <c r="M7245" i="8"/>
  <c r="M7247" i="8"/>
  <c r="M7238" i="8"/>
  <c r="M13127" i="8"/>
  <c r="M13117" i="8"/>
  <c r="M13114" i="8"/>
  <c r="M13120" i="8"/>
  <c r="M13115" i="8"/>
  <c r="M13110" i="8"/>
  <c r="M13122" i="8"/>
  <c r="M13111" i="8"/>
  <c r="M13118" i="8"/>
  <c r="M13129" i="8"/>
  <c r="M13109" i="8"/>
  <c r="M13123" i="8"/>
  <c r="M13125" i="8"/>
  <c r="M13113" i="8"/>
  <c r="M13124" i="8"/>
  <c r="M13126" i="8"/>
  <c r="M13116" i="8"/>
  <c r="M13121" i="8"/>
  <c r="M13128" i="8"/>
  <c r="M13119" i="8"/>
  <c r="M13112" i="8"/>
  <c r="M9923" i="8"/>
  <c r="M9926" i="8"/>
  <c r="M9929" i="8"/>
  <c r="M9928" i="8"/>
  <c r="M9924" i="8"/>
  <c r="M9925" i="8"/>
  <c r="M9931" i="8"/>
  <c r="M9927" i="8"/>
  <c r="M9939" i="8"/>
  <c r="M9932" i="8"/>
  <c r="M9930" i="8"/>
  <c r="M9934" i="8"/>
  <c r="M9938" i="8"/>
  <c r="M9937" i="8"/>
  <c r="M9922" i="8"/>
  <c r="M9935" i="8"/>
  <c r="M9940" i="8"/>
  <c r="M9933" i="8"/>
  <c r="M9936" i="8"/>
  <c r="M5069" i="8"/>
  <c r="M5068" i="8"/>
  <c r="M5072" i="8"/>
  <c r="M5071" i="8"/>
  <c r="M5073" i="8"/>
  <c r="M5067" i="8"/>
  <c r="M5070" i="8"/>
  <c r="M4339" i="8"/>
  <c r="M4328" i="8"/>
  <c r="M4337" i="8"/>
  <c r="M4335" i="8"/>
  <c r="M4331" i="8"/>
  <c r="M4338" i="8"/>
  <c r="M4336" i="8"/>
  <c r="M4332" i="8"/>
  <c r="M4334" i="8"/>
  <c r="M4330" i="8"/>
  <c r="M4329" i="8"/>
  <c r="M4333" i="8"/>
  <c r="M13580" i="8"/>
  <c r="M13583" i="8"/>
  <c r="M13586" i="8"/>
  <c r="M13582" i="8"/>
  <c r="M13581" i="8"/>
  <c r="M13587" i="8"/>
  <c r="M13584" i="8"/>
  <c r="M13585" i="8"/>
  <c r="M16085" i="8"/>
  <c r="M16084" i="8"/>
  <c r="M16082" i="8"/>
  <c r="M16083" i="8"/>
  <c r="M16086" i="8"/>
  <c r="M15550" i="8"/>
  <c r="M15565" i="8"/>
  <c r="M15563" i="8"/>
  <c r="M15562" i="8"/>
  <c r="M15552" i="8"/>
  <c r="M15556" i="8"/>
  <c r="M15553" i="8"/>
  <c r="M15560" i="8"/>
  <c r="M15564" i="8"/>
  <c r="M15559" i="8"/>
  <c r="M15551" i="8"/>
  <c r="M15561" i="8"/>
  <c r="M15557" i="8"/>
  <c r="M15558" i="8"/>
  <c r="M15554" i="8"/>
  <c r="M15555" i="8"/>
  <c r="M2513" i="8"/>
  <c r="M2510" i="8"/>
  <c r="M2519" i="8"/>
  <c r="M2527" i="8"/>
  <c r="M2521" i="8"/>
  <c r="M2517" i="8"/>
  <c r="M2518" i="8"/>
  <c r="M2523" i="8"/>
  <c r="M2526" i="8"/>
  <c r="M2509" i="8"/>
  <c r="M2522" i="8"/>
  <c r="M2514" i="8"/>
  <c r="M2516" i="8"/>
  <c r="M2507" i="8"/>
  <c r="M2512" i="8"/>
  <c r="M2524" i="8"/>
  <c r="M2525" i="8"/>
  <c r="M2511" i="8"/>
  <c r="M2515" i="8"/>
  <c r="M2508" i="8"/>
  <c r="M2506" i="8"/>
  <c r="M2520" i="8"/>
  <c r="M11836" i="8"/>
  <c r="M11837" i="8"/>
  <c r="M11840" i="8"/>
  <c r="M11834" i="8"/>
  <c r="M11835" i="8"/>
  <c r="M11838" i="8"/>
  <c r="M11839" i="8"/>
  <c r="M8396" i="8"/>
  <c r="M8401" i="8"/>
  <c r="M8402" i="8"/>
  <c r="M8393" i="8"/>
  <c r="M8399" i="8"/>
  <c r="M8400" i="8"/>
  <c r="M8407" i="8"/>
  <c r="M8397" i="8"/>
  <c r="M8409" i="8"/>
  <c r="M8398" i="8"/>
  <c r="M8395" i="8"/>
  <c r="M8394" i="8"/>
  <c r="M8403" i="8"/>
  <c r="M8392" i="8"/>
  <c r="M8406" i="8"/>
  <c r="M8405" i="8"/>
  <c r="M8408" i="8"/>
  <c r="M8404" i="8"/>
  <c r="M4316" i="8"/>
  <c r="M4320" i="8"/>
  <c r="M4322" i="8"/>
  <c r="M4327" i="8"/>
  <c r="M4325" i="8"/>
  <c r="M4318" i="8"/>
  <c r="M4323" i="8"/>
  <c r="M4313" i="8"/>
  <c r="M4315" i="8"/>
  <c r="M4314" i="8"/>
  <c r="M4319" i="8"/>
  <c r="M4317" i="8"/>
  <c r="M4324" i="8"/>
  <c r="M4326" i="8"/>
  <c r="M4321" i="8"/>
  <c r="M11103" i="8"/>
  <c r="M11098" i="8"/>
  <c r="M11099" i="8"/>
  <c r="M11100" i="8"/>
  <c r="M11107" i="8"/>
  <c r="M11097" i="8"/>
  <c r="M11104" i="8"/>
  <c r="M11105" i="8"/>
  <c r="M11113" i="8"/>
  <c r="M11101" i="8"/>
  <c r="M11095" i="8"/>
  <c r="M11109" i="8"/>
  <c r="M11094" i="8"/>
  <c r="M11102" i="8"/>
  <c r="M11110" i="8"/>
  <c r="M11096" i="8"/>
  <c r="M11106" i="8"/>
  <c r="M11112" i="8"/>
  <c r="M11111" i="8"/>
  <c r="M11108" i="8"/>
  <c r="M6179" i="8"/>
  <c r="M6184" i="8"/>
  <c r="M6183" i="8"/>
  <c r="M6182" i="8"/>
  <c r="M6181" i="8"/>
  <c r="M6180" i="8"/>
  <c r="M8784" i="8"/>
  <c r="M8787" i="8"/>
  <c r="M8793" i="8"/>
  <c r="M8779" i="8"/>
  <c r="M8785" i="8"/>
  <c r="M8776" i="8"/>
  <c r="M8789" i="8"/>
  <c r="M8775" i="8"/>
  <c r="M8786" i="8"/>
  <c r="M8782" i="8"/>
  <c r="M8790" i="8"/>
  <c r="M8788" i="8"/>
  <c r="M8783" i="8"/>
  <c r="M8774" i="8"/>
  <c r="M8792" i="8"/>
  <c r="M8791" i="8"/>
  <c r="M8794" i="8"/>
  <c r="M8780" i="8"/>
  <c r="M8781" i="8"/>
  <c r="M8777" i="8"/>
  <c r="M8778" i="8"/>
  <c r="M8772" i="8"/>
  <c r="M8773" i="8"/>
  <c r="M8505" i="8"/>
  <c r="M8514" i="8"/>
  <c r="M8513" i="8"/>
  <c r="M8507" i="8"/>
  <c r="M8509" i="8"/>
  <c r="M8506" i="8"/>
  <c r="M8511" i="8"/>
  <c r="M8510" i="8"/>
  <c r="M8512" i="8"/>
  <c r="M8515" i="8"/>
  <c r="M8508" i="8"/>
  <c r="M15623" i="8"/>
  <c r="M15618" i="8"/>
  <c r="M15613" i="8"/>
  <c r="M15617" i="8"/>
  <c r="M15608" i="8"/>
  <c r="M15622" i="8"/>
  <c r="M15614" i="8"/>
  <c r="M15620" i="8"/>
  <c r="M15605" i="8"/>
  <c r="M15629" i="8"/>
  <c r="M15607" i="8"/>
  <c r="M15626" i="8"/>
  <c r="M15604" i="8"/>
  <c r="M15611" i="8"/>
  <c r="M15612" i="8"/>
  <c r="M15606" i="8"/>
  <c r="M15609" i="8"/>
  <c r="M15616" i="8"/>
  <c r="M15625" i="8"/>
  <c r="M15621" i="8"/>
  <c r="M15624" i="8"/>
  <c r="M15627" i="8"/>
  <c r="M15619" i="8"/>
  <c r="M15610" i="8"/>
  <c r="M15615" i="8"/>
  <c r="M15628" i="8"/>
  <c r="M8435" i="8"/>
  <c r="M8437" i="8"/>
  <c r="M8434" i="8"/>
  <c r="M8432" i="8"/>
  <c r="M8436" i="8"/>
  <c r="M8438" i="8"/>
  <c r="M8433" i="8"/>
  <c r="M6940" i="8"/>
  <c r="M6930" i="8"/>
  <c r="M6937" i="8"/>
  <c r="M6941" i="8"/>
  <c r="M6931" i="8"/>
  <c r="M6936" i="8"/>
  <c r="M6932" i="8"/>
  <c r="M6935" i="8"/>
  <c r="M6934" i="8"/>
  <c r="M6933" i="8"/>
  <c r="M6939" i="8"/>
  <c r="M6938" i="8"/>
  <c r="M4424" i="8"/>
  <c r="M4421" i="8"/>
  <c r="M4413" i="8"/>
  <c r="M4416" i="8"/>
  <c r="M4426" i="8"/>
  <c r="M4417" i="8"/>
  <c r="M4419" i="8"/>
  <c r="M4415" i="8"/>
  <c r="M4418" i="8"/>
  <c r="M4414" i="8"/>
  <c r="M4422" i="8"/>
  <c r="M4425" i="8"/>
  <c r="M4420" i="8"/>
  <c r="M4423" i="8"/>
  <c r="M18792" i="8"/>
  <c r="M18800" i="8"/>
  <c r="M18794" i="8"/>
  <c r="M18802" i="8"/>
  <c r="M18797" i="8"/>
  <c r="M18798" i="8"/>
  <c r="M18796" i="8"/>
  <c r="M15744" i="8"/>
  <c r="M15743" i="8"/>
  <c r="M15741" i="8"/>
  <c r="M15742" i="8"/>
  <c r="M17341" i="8"/>
  <c r="M17338" i="8"/>
  <c r="M17342" i="8"/>
  <c r="M17337" i="8"/>
  <c r="M17343" i="8"/>
  <c r="M17339" i="8"/>
  <c r="M17340" i="8"/>
  <c r="M17158" i="8"/>
  <c r="M17156" i="8"/>
  <c r="M17150" i="8"/>
  <c r="M17160" i="8"/>
  <c r="M17148" i="8"/>
  <c r="M17154" i="8"/>
  <c r="M17152" i="8"/>
  <c r="M18161" i="8"/>
  <c r="M18169" i="8"/>
  <c r="M18163" i="8"/>
  <c r="M18156" i="8"/>
  <c r="M18166" i="8"/>
  <c r="M18155" i="8"/>
  <c r="M18157" i="8"/>
  <c r="M18167" i="8"/>
  <c r="M18159" i="8"/>
  <c r="M18165" i="8"/>
  <c r="M18160" i="8"/>
  <c r="M18164" i="8"/>
  <c r="M18158" i="8"/>
  <c r="M18168" i="8"/>
  <c r="M18162" i="8"/>
  <c r="M18154" i="8"/>
  <c r="M10246" i="8"/>
  <c r="M10243" i="8"/>
  <c r="M10241" i="8"/>
  <c r="M10242" i="8"/>
  <c r="M10248" i="8"/>
  <c r="M10245" i="8"/>
  <c r="M10244" i="8"/>
  <c r="M10247" i="8"/>
  <c r="M6323" i="8"/>
  <c r="M6324" i="8"/>
  <c r="M6318" i="8"/>
  <c r="M6321" i="8"/>
  <c r="M6322" i="8"/>
  <c r="M6319" i="8"/>
  <c r="M6320" i="8"/>
  <c r="M6317" i="8"/>
  <c r="M582" i="8"/>
  <c r="M584" i="8"/>
  <c r="M583" i="8"/>
  <c r="M15816" i="8"/>
  <c r="M15814" i="8"/>
  <c r="M15817" i="8"/>
  <c r="M15820" i="8"/>
  <c r="M15818" i="8"/>
  <c r="M15815" i="8"/>
  <c r="M15819" i="8"/>
  <c r="M4932" i="8"/>
  <c r="M4934" i="8"/>
  <c r="M4935" i="8"/>
  <c r="M4931" i="8"/>
  <c r="M4933" i="8"/>
  <c r="M15159" i="8"/>
  <c r="M15160" i="8"/>
  <c r="M15155" i="8"/>
  <c r="M15154" i="8"/>
  <c r="M15158" i="8"/>
  <c r="M15156" i="8"/>
  <c r="M15153" i="8"/>
  <c r="M15157" i="8"/>
  <c r="M6312" i="8"/>
  <c r="M6316" i="8"/>
  <c r="M6310" i="8"/>
  <c r="M6315" i="8"/>
  <c r="M6313" i="8"/>
  <c r="M6311" i="8"/>
  <c r="M6314" i="8"/>
  <c r="M7487" i="8"/>
  <c r="M7495" i="8"/>
  <c r="M7490" i="8"/>
  <c r="M7492" i="8"/>
  <c r="M7496" i="8"/>
  <c r="M7489" i="8"/>
  <c r="M7486" i="8"/>
  <c r="M7488" i="8"/>
  <c r="M7493" i="8"/>
  <c r="M7494" i="8"/>
  <c r="M7491" i="8"/>
  <c r="M7497" i="8"/>
  <c r="M6396" i="8"/>
  <c r="M6397" i="8"/>
  <c r="M6398" i="8"/>
  <c r="M6399" i="8"/>
  <c r="M6400" i="8"/>
  <c r="M12886" i="8"/>
  <c r="M12884" i="8"/>
  <c r="M12887" i="8"/>
  <c r="M12885" i="8"/>
  <c r="M12883" i="8"/>
  <c r="M12888" i="8"/>
  <c r="M16318" i="8"/>
  <c r="M16319" i="8"/>
  <c r="M16316" i="8"/>
  <c r="M16317" i="8"/>
  <c r="M16314" i="8"/>
  <c r="M16320" i="8"/>
  <c r="M16321" i="8"/>
  <c r="M16315" i="8"/>
  <c r="M16323" i="8"/>
  <c r="M16322" i="8"/>
  <c r="M15792" i="8"/>
  <c r="M15787" i="8"/>
  <c r="M15788" i="8"/>
  <c r="M15785" i="8"/>
  <c r="M15791" i="8"/>
  <c r="M15786" i="8"/>
  <c r="M15789" i="8"/>
  <c r="M15790" i="8"/>
  <c r="M2060" i="8"/>
  <c r="M2050" i="8"/>
  <c r="M2049" i="8"/>
  <c r="M2051" i="8"/>
  <c r="M2054" i="8"/>
  <c r="M2055" i="8"/>
  <c r="M2048" i="8"/>
  <c r="M2063" i="8"/>
  <c r="M2074" i="8"/>
  <c r="M2069" i="8"/>
  <c r="M2062" i="8"/>
  <c r="M2072" i="8"/>
  <c r="M2056" i="8"/>
  <c r="M2067" i="8"/>
  <c r="M2059" i="8"/>
  <c r="M2061" i="8"/>
  <c r="M2052" i="8"/>
  <c r="M2057" i="8"/>
  <c r="M2053" i="8"/>
  <c r="M2073" i="8"/>
  <c r="M2068" i="8"/>
  <c r="M2066" i="8"/>
  <c r="M2058" i="8"/>
  <c r="M2065" i="8"/>
  <c r="M2070" i="8"/>
  <c r="M2071" i="8"/>
  <c r="M2064" i="8"/>
  <c r="M10705" i="8"/>
  <c r="M10700" i="8"/>
  <c r="M10710" i="8"/>
  <c r="M10702" i="8"/>
  <c r="M10707" i="8"/>
  <c r="M10701" i="8"/>
  <c r="M10711" i="8"/>
  <c r="M10703" i="8"/>
  <c r="M10706" i="8"/>
  <c r="M10708" i="8"/>
  <c r="M10712" i="8"/>
  <c r="M10709" i="8"/>
  <c r="M10704" i="8"/>
  <c r="M17813" i="8"/>
  <c r="M17808" i="8"/>
  <c r="M17807" i="8"/>
  <c r="M17814" i="8"/>
  <c r="M17812" i="8"/>
  <c r="M17811" i="8"/>
  <c r="M17810" i="8"/>
  <c r="M17809" i="8"/>
  <c r="M17815" i="8"/>
  <c r="M13573" i="8"/>
  <c r="M13572" i="8"/>
  <c r="M13571" i="8"/>
  <c r="M8893" i="8"/>
  <c r="M8894" i="8"/>
  <c r="M8895" i="8"/>
  <c r="M8896" i="8"/>
  <c r="M8898" i="8"/>
  <c r="M8899" i="8"/>
  <c r="M8900" i="8"/>
  <c r="M8901" i="8"/>
  <c r="M8902" i="8"/>
  <c r="M8903" i="8"/>
  <c r="M8904" i="8"/>
  <c r="M8905" i="8"/>
  <c r="M8906" i="8"/>
  <c r="M8907" i="8"/>
  <c r="M8908" i="8"/>
  <c r="M8910" i="8"/>
  <c r="M8911" i="8"/>
  <c r="M8912" i="8"/>
  <c r="M8914" i="8"/>
  <c r="M8915" i="8"/>
  <c r="M8916" i="8"/>
  <c r="M8917" i="8"/>
  <c r="M8918" i="8"/>
  <c r="M8919" i="8"/>
  <c r="M8909" i="8"/>
  <c r="M8913" i="8"/>
  <c r="M8897" i="8"/>
  <c r="M5847" i="8"/>
  <c r="M5843" i="8"/>
  <c r="M5845" i="8"/>
  <c r="M5846" i="8"/>
  <c r="M5844" i="8"/>
  <c r="M12985" i="8"/>
  <c r="M12982" i="8"/>
  <c r="M12987" i="8"/>
  <c r="M12980" i="8"/>
  <c r="M12993" i="8"/>
  <c r="M12990" i="8"/>
  <c r="M12992" i="8"/>
  <c r="M12995" i="8"/>
  <c r="M12994" i="8"/>
  <c r="M12983" i="8"/>
  <c r="M12989" i="8"/>
  <c r="M12996" i="8"/>
  <c r="M12981" i="8"/>
  <c r="M12988" i="8"/>
  <c r="M12986" i="8"/>
  <c r="M12984" i="8"/>
  <c r="M12991" i="8"/>
  <c r="M18116" i="8"/>
  <c r="M18120" i="8"/>
  <c r="M18119" i="8"/>
  <c r="M18118" i="8"/>
  <c r="M18114" i="8"/>
  <c r="M18121" i="8"/>
  <c r="M18115" i="8"/>
  <c r="M18117" i="8"/>
  <c r="M3238" i="8"/>
  <c r="M3232" i="8"/>
  <c r="M3236" i="8"/>
  <c r="M3235" i="8"/>
  <c r="M3237" i="8"/>
  <c r="M3233" i="8"/>
  <c r="M3231" i="8"/>
  <c r="M3230" i="8"/>
  <c r="M3234" i="8"/>
  <c r="M12764" i="8"/>
  <c r="M12763" i="8"/>
  <c r="M12767" i="8"/>
  <c r="M12762" i="8"/>
  <c r="M12769" i="8"/>
  <c r="M12768" i="8"/>
  <c r="M12765" i="8"/>
  <c r="M12766" i="8"/>
  <c r="M12770" i="8"/>
  <c r="M1371" i="8"/>
  <c r="M1362" i="8"/>
  <c r="M1369" i="8"/>
  <c r="M1375" i="8"/>
  <c r="M1363" i="8"/>
  <c r="M1364" i="8"/>
  <c r="M1370" i="8"/>
  <c r="M1358" i="8"/>
  <c r="M1367" i="8"/>
  <c r="M1366" i="8"/>
  <c r="M1368" i="8"/>
  <c r="M1373" i="8"/>
  <c r="M1361" i="8"/>
  <c r="M1379" i="8"/>
  <c r="M1360" i="8"/>
  <c r="M1377" i="8"/>
  <c r="M1378" i="8"/>
  <c r="M1365" i="8"/>
  <c r="M1372" i="8"/>
  <c r="M1376" i="8"/>
  <c r="M1374" i="8"/>
  <c r="M1359" i="8"/>
  <c r="M15649" i="8"/>
  <c r="M15655" i="8"/>
  <c r="M15652" i="8"/>
  <c r="M15651" i="8"/>
  <c r="M15654" i="8"/>
  <c r="M15650" i="8"/>
  <c r="M15653" i="8"/>
  <c r="M15648" i="8"/>
  <c r="M498" i="8"/>
  <c r="M508" i="8"/>
  <c r="M502" i="8"/>
  <c r="M505" i="8"/>
  <c r="M488" i="8"/>
  <c r="M496" i="8"/>
  <c r="M490" i="8"/>
  <c r="M489" i="8"/>
  <c r="M484" i="8"/>
  <c r="M497" i="8"/>
  <c r="M487" i="8"/>
  <c r="M482" i="8"/>
  <c r="M485" i="8"/>
  <c r="M480" i="8"/>
  <c r="M504" i="8"/>
  <c r="M506" i="8"/>
  <c r="M481" i="8"/>
  <c r="M479" i="8"/>
  <c r="M507" i="8"/>
  <c r="M486" i="8"/>
  <c r="M493" i="8"/>
  <c r="M500" i="8"/>
  <c r="M494" i="8"/>
  <c r="M483" i="8"/>
  <c r="M503" i="8"/>
  <c r="M495" i="8"/>
  <c r="M478" i="8"/>
  <c r="M501" i="8"/>
  <c r="M499" i="8"/>
  <c r="M492" i="8"/>
  <c r="M491" i="8"/>
  <c r="M10081" i="8"/>
  <c r="M10082" i="8"/>
  <c r="M10084" i="8"/>
  <c r="M10078" i="8"/>
  <c r="M10080" i="8"/>
  <c r="M10086" i="8"/>
  <c r="M10083" i="8"/>
  <c r="M10076" i="8"/>
  <c r="M10085" i="8"/>
  <c r="M10087" i="8"/>
  <c r="M10077" i="8"/>
  <c r="M10079" i="8"/>
  <c r="M12314" i="8"/>
  <c r="M12318" i="8"/>
  <c r="M12316" i="8"/>
  <c r="M12315" i="8"/>
  <c r="M12317" i="8"/>
  <c r="M12319" i="8"/>
  <c r="M2132" i="8"/>
  <c r="M2143" i="8"/>
  <c r="M2117" i="8"/>
  <c r="M2140" i="8"/>
  <c r="M2137" i="8"/>
  <c r="M2124" i="8"/>
  <c r="M2134" i="8"/>
  <c r="M2138" i="8"/>
  <c r="M2127" i="8"/>
  <c r="M2122" i="8"/>
  <c r="M2142" i="8"/>
  <c r="M2125" i="8"/>
  <c r="M2126" i="8"/>
  <c r="M2119" i="8"/>
  <c r="M2128" i="8"/>
  <c r="M2135" i="8"/>
  <c r="M2133" i="8"/>
  <c r="M2144" i="8"/>
  <c r="M2141" i="8"/>
  <c r="M2118" i="8"/>
  <c r="M2120" i="8"/>
  <c r="M2136" i="8"/>
  <c r="M2129" i="8"/>
  <c r="M2123" i="8"/>
  <c r="M2131" i="8"/>
  <c r="M2130" i="8"/>
  <c r="M2121" i="8"/>
  <c r="M2139" i="8"/>
  <c r="M15420" i="8"/>
  <c r="M15414" i="8"/>
  <c r="M15411" i="8"/>
  <c r="M15415" i="8"/>
  <c r="M15409" i="8"/>
  <c r="M15416" i="8"/>
  <c r="M15417" i="8"/>
  <c r="M15410" i="8"/>
  <c r="M15418" i="8"/>
  <c r="M15419" i="8"/>
  <c r="M15412" i="8"/>
  <c r="M15408" i="8"/>
  <c r="M15421" i="8"/>
  <c r="M15413" i="8"/>
  <c r="M5095" i="8"/>
  <c r="M5086" i="8"/>
  <c r="M5096" i="8"/>
  <c r="M5091" i="8"/>
  <c r="M5083" i="8"/>
  <c r="M5087" i="8"/>
  <c r="M5080" i="8"/>
  <c r="M5098" i="8"/>
  <c r="M5084" i="8"/>
  <c r="M5092" i="8"/>
  <c r="M5082" i="8"/>
  <c r="M5097" i="8"/>
  <c r="M5094" i="8"/>
  <c r="M5085" i="8"/>
  <c r="M5081" i="8"/>
  <c r="M5089" i="8"/>
  <c r="M5093" i="8"/>
  <c r="M5088" i="8"/>
  <c r="M5090" i="8"/>
  <c r="M11780" i="8"/>
  <c r="M11776" i="8"/>
  <c r="M11774" i="8"/>
  <c r="M11778" i="8"/>
  <c r="M5548" i="8"/>
  <c r="M5536" i="8"/>
  <c r="M5542" i="8"/>
  <c r="M5532" i="8"/>
  <c r="M5552" i="8"/>
  <c r="M5545" i="8"/>
  <c r="M5550" i="8"/>
  <c r="M5537" i="8"/>
  <c r="M5551" i="8"/>
  <c r="M5538" i="8"/>
  <c r="M5543" i="8"/>
  <c r="M5533" i="8"/>
  <c r="M5534" i="8"/>
  <c r="M5541" i="8"/>
  <c r="M5546" i="8"/>
  <c r="M5535" i="8"/>
  <c r="M5539" i="8"/>
  <c r="M5531" i="8"/>
  <c r="M5547" i="8"/>
  <c r="M5549" i="8"/>
  <c r="M5540" i="8"/>
  <c r="M5544" i="8"/>
  <c r="M12690" i="8"/>
  <c r="M12694" i="8"/>
  <c r="M12693" i="8"/>
  <c r="M12688" i="8"/>
  <c r="M12692" i="8"/>
  <c r="M12689" i="8"/>
  <c r="M12687" i="8"/>
  <c r="M12691" i="8"/>
  <c r="M18593" i="8"/>
  <c r="M18594" i="8"/>
  <c r="M18604" i="8"/>
  <c r="M18601" i="8"/>
  <c r="M18603" i="8"/>
  <c r="M18605" i="8"/>
  <c r="M18602" i="8"/>
  <c r="M18607" i="8"/>
  <c r="M18592" i="8"/>
  <c r="M18595" i="8"/>
  <c r="M18591" i="8"/>
  <c r="M18600" i="8"/>
  <c r="M18596" i="8"/>
  <c r="M18599" i="8"/>
  <c r="M18606" i="8"/>
  <c r="M18598" i="8"/>
  <c r="M18597" i="8"/>
  <c r="M11733" i="8"/>
  <c r="M11737" i="8"/>
  <c r="M11738" i="8"/>
  <c r="M11724" i="8"/>
  <c r="M11726" i="8"/>
  <c r="M11734" i="8"/>
  <c r="M11735" i="8"/>
  <c r="M11731" i="8"/>
  <c r="M11732" i="8"/>
  <c r="M11728" i="8"/>
  <c r="M11730" i="8"/>
  <c r="M11727" i="8"/>
  <c r="M11723" i="8"/>
  <c r="M11729" i="8"/>
  <c r="M11725" i="8"/>
  <c r="M11736" i="8"/>
  <c r="M5530" i="8"/>
  <c r="M5528" i="8"/>
  <c r="M5520" i="8"/>
  <c r="M5529" i="8"/>
  <c r="M5521" i="8"/>
  <c r="M5527" i="8"/>
  <c r="M5526" i="8"/>
  <c r="M5522" i="8"/>
  <c r="M5524" i="8"/>
  <c r="M5525" i="8"/>
  <c r="M5523" i="8"/>
  <c r="M9726" i="8"/>
  <c r="M9728" i="8"/>
  <c r="M9722" i="8"/>
  <c r="M9724" i="8"/>
  <c r="M9730" i="8"/>
  <c r="M9732" i="8"/>
  <c r="M9720" i="8"/>
  <c r="M6326" i="8"/>
  <c r="M6331" i="8"/>
  <c r="M6330" i="8"/>
  <c r="M6329" i="8"/>
  <c r="M6327" i="8"/>
  <c r="M6325" i="8"/>
  <c r="M6328" i="8"/>
  <c r="M17557" i="8"/>
  <c r="M17558" i="8"/>
  <c r="M17556" i="8"/>
  <c r="M17559" i="8"/>
  <c r="M17554" i="8"/>
  <c r="M17555" i="8"/>
  <c r="M18094" i="8"/>
  <c r="M18098" i="8"/>
  <c r="M18097" i="8"/>
  <c r="M18096" i="8"/>
  <c r="M18095" i="8"/>
  <c r="M18099" i="8"/>
  <c r="M8124" i="8"/>
  <c r="M8126" i="8"/>
  <c r="M8125" i="8"/>
  <c r="M8123" i="8"/>
  <c r="M12951" i="8"/>
  <c r="M12954" i="8"/>
  <c r="M12958" i="8"/>
  <c r="M12953" i="8"/>
  <c r="M12962" i="8"/>
  <c r="M12949" i="8"/>
  <c r="M12961" i="8"/>
  <c r="M12959" i="8"/>
  <c r="M12955" i="8"/>
  <c r="M12957" i="8"/>
  <c r="M12946" i="8"/>
  <c r="M12956" i="8"/>
  <c r="M12948" i="8"/>
  <c r="M12947" i="8"/>
  <c r="M12945" i="8"/>
  <c r="M12960" i="8"/>
  <c r="M12952" i="8"/>
  <c r="M12950" i="8"/>
  <c r="M1977" i="8"/>
  <c r="M1986" i="8"/>
  <c r="M1980" i="8"/>
  <c r="M1978" i="8"/>
  <c r="M1985" i="8"/>
  <c r="M1984" i="8"/>
  <c r="M1976" i="8"/>
  <c r="M1987" i="8"/>
  <c r="M1979" i="8"/>
  <c r="M1983" i="8"/>
  <c r="M1981" i="8"/>
  <c r="M1982" i="8"/>
  <c r="M1988" i="8"/>
  <c r="M4735" i="8"/>
  <c r="M4742" i="8"/>
  <c r="M4737" i="8"/>
  <c r="M4741" i="8"/>
  <c r="M4740" i="8"/>
  <c r="M4734" i="8"/>
  <c r="M4736" i="8"/>
  <c r="M4739" i="8"/>
  <c r="M4738" i="8"/>
  <c r="M10535" i="8"/>
  <c r="M10537" i="8"/>
  <c r="M10540" i="8"/>
  <c r="M10536" i="8"/>
  <c r="M10538" i="8"/>
  <c r="M10539" i="8"/>
  <c r="M10541" i="8"/>
  <c r="M10542" i="8"/>
  <c r="M10543" i="8"/>
  <c r="M2667" i="8"/>
  <c r="M2666" i="8"/>
  <c r="M2664" i="8"/>
  <c r="M2665" i="8"/>
  <c r="M2662" i="8"/>
  <c r="M2661" i="8"/>
  <c r="M2657" i="8"/>
  <c r="M2660" i="8"/>
  <c r="M2659" i="8"/>
  <c r="M2663" i="8"/>
  <c r="M2658" i="8"/>
  <c r="M10491" i="8"/>
  <c r="M10488" i="8"/>
  <c r="M10489" i="8"/>
  <c r="M10493" i="8"/>
  <c r="M10487" i="8"/>
  <c r="M10486" i="8"/>
  <c r="M10492" i="8"/>
  <c r="M10490" i="8"/>
  <c r="M8444" i="8"/>
  <c r="M8442" i="8"/>
  <c r="M8443" i="8"/>
  <c r="M8446" i="8"/>
  <c r="M8445" i="8"/>
  <c r="M10418" i="8"/>
  <c r="M10412" i="8"/>
  <c r="M10419" i="8"/>
  <c r="M10416" i="8"/>
  <c r="M10420" i="8"/>
  <c r="M10415" i="8"/>
  <c r="M10424" i="8"/>
  <c r="M10414" i="8"/>
  <c r="M10422" i="8"/>
  <c r="M10413" i="8"/>
  <c r="M10423" i="8"/>
  <c r="M10417" i="8"/>
  <c r="M10421" i="8"/>
  <c r="M10425" i="8"/>
  <c r="M8033" i="8"/>
  <c r="M8040" i="8"/>
  <c r="M8036" i="8"/>
  <c r="M8031" i="8"/>
  <c r="M8035" i="8"/>
  <c r="M8034" i="8"/>
  <c r="M8032" i="8"/>
  <c r="M8037" i="8"/>
  <c r="M8039" i="8"/>
  <c r="M8038" i="8"/>
  <c r="M11205" i="8"/>
  <c r="M11211" i="8"/>
  <c r="M11212" i="8"/>
  <c r="M11213" i="8"/>
  <c r="M11214" i="8"/>
  <c r="M11215" i="8"/>
  <c r="M11206" i="8"/>
  <c r="M11209" i="8"/>
  <c r="M11204" i="8"/>
  <c r="M11207" i="8"/>
  <c r="M11208" i="8"/>
  <c r="M11210" i="8"/>
  <c r="M14350" i="8"/>
  <c r="M14347" i="8"/>
  <c r="M14345" i="8"/>
  <c r="M14341" i="8"/>
  <c r="M14343" i="8"/>
  <c r="M14348" i="8"/>
  <c r="M14344" i="8"/>
  <c r="M14346" i="8"/>
  <c r="M14349" i="8"/>
  <c r="M14342" i="8"/>
  <c r="M10356" i="8"/>
  <c r="M10357" i="8"/>
  <c r="M10354" i="8"/>
  <c r="M10350" i="8"/>
  <c r="M10364" i="8"/>
  <c r="M10358" i="8"/>
  <c r="M10355" i="8"/>
  <c r="M10352" i="8"/>
  <c r="M10351" i="8"/>
  <c r="M10353" i="8"/>
  <c r="M10363" i="8"/>
  <c r="M10361" i="8"/>
  <c r="M10362" i="8"/>
  <c r="M10359" i="8"/>
  <c r="M10360" i="8"/>
  <c r="M15473" i="8"/>
  <c r="M15472" i="8"/>
  <c r="M15466" i="8"/>
  <c r="M15471" i="8"/>
  <c r="M15467" i="8"/>
  <c r="M15469" i="8"/>
  <c r="M15464" i="8"/>
  <c r="M15470" i="8"/>
  <c r="M15462" i="8"/>
  <c r="M15465" i="8"/>
  <c r="M15474" i="8"/>
  <c r="M15468" i="8"/>
  <c r="M15463" i="8"/>
  <c r="M15461" i="8"/>
  <c r="M5134" i="8"/>
  <c r="M5133" i="8"/>
  <c r="M5132" i="8"/>
  <c r="M5136" i="8"/>
  <c r="M5131" i="8"/>
  <c r="M5135" i="8"/>
  <c r="M5130" i="8"/>
  <c r="M14274" i="8"/>
  <c r="M14278" i="8"/>
  <c r="M14267" i="8"/>
  <c r="M14273" i="8"/>
  <c r="M14276" i="8"/>
  <c r="M14272" i="8"/>
  <c r="M14280" i="8"/>
  <c r="M14279" i="8"/>
  <c r="M14271" i="8"/>
  <c r="M14282" i="8"/>
  <c r="M14270" i="8"/>
  <c r="M14275" i="8"/>
  <c r="M14277" i="8"/>
  <c r="M14281" i="8"/>
  <c r="M14268" i="8"/>
  <c r="M14269" i="8"/>
  <c r="M14265" i="8"/>
  <c r="M14266" i="8"/>
  <c r="M8546" i="8"/>
  <c r="M8552" i="8"/>
  <c r="M8547" i="8"/>
  <c r="M8554" i="8"/>
  <c r="M8555" i="8"/>
  <c r="M8550" i="8"/>
  <c r="M8551" i="8"/>
  <c r="M8548" i="8"/>
  <c r="M8549" i="8"/>
  <c r="M8553" i="8"/>
  <c r="M1921" i="8"/>
  <c r="M1923" i="8"/>
  <c r="M1913" i="8"/>
  <c r="M1909" i="8"/>
  <c r="M1901" i="8"/>
  <c r="M1915" i="8"/>
  <c r="M1904" i="8"/>
  <c r="M1910" i="8"/>
  <c r="M1922" i="8"/>
  <c r="M1920" i="8"/>
  <c r="M1928" i="8"/>
  <c r="M1925" i="8"/>
  <c r="M1918" i="8"/>
  <c r="M1905" i="8"/>
  <c r="M1919" i="8"/>
  <c r="M1906" i="8"/>
  <c r="M1926" i="8"/>
  <c r="M1914" i="8"/>
  <c r="M1911" i="8"/>
  <c r="M1929" i="8"/>
  <c r="M1930" i="8"/>
  <c r="M1927" i="8"/>
  <c r="M1903" i="8"/>
  <c r="M1900" i="8"/>
  <c r="M1902" i="8"/>
  <c r="M1912" i="8"/>
  <c r="M1907" i="8"/>
  <c r="M1916" i="8"/>
  <c r="M1908" i="8"/>
  <c r="M1917" i="8"/>
  <c r="M1924" i="8"/>
  <c r="M9374" i="8"/>
  <c r="M9376" i="8"/>
  <c r="M9377" i="8"/>
  <c r="M9372" i="8"/>
  <c r="M9370" i="8"/>
  <c r="M9362" i="8"/>
  <c r="M9359" i="8"/>
  <c r="M9371" i="8"/>
  <c r="M9360" i="8"/>
  <c r="M9363" i="8"/>
  <c r="M9361" i="8"/>
  <c r="M9364" i="8"/>
  <c r="M9368" i="8"/>
  <c r="M9378" i="8"/>
  <c r="M9365" i="8"/>
  <c r="M9373" i="8"/>
  <c r="M9375" i="8"/>
  <c r="M9369" i="8"/>
  <c r="M9366" i="8"/>
  <c r="M9367" i="8"/>
  <c r="M4067" i="8"/>
  <c r="M4063" i="8"/>
  <c r="M4060" i="8"/>
  <c r="M4068" i="8"/>
  <c r="M4059" i="8"/>
  <c r="M4065" i="8"/>
  <c r="M4061" i="8"/>
  <c r="M4070" i="8"/>
  <c r="M4069" i="8"/>
  <c r="M4066" i="8"/>
  <c r="M4064" i="8"/>
  <c r="M4062" i="8"/>
  <c r="M1743" i="8"/>
  <c r="M1735" i="8"/>
  <c r="M1745" i="8"/>
  <c r="M1744" i="8"/>
  <c r="M1738" i="8"/>
  <c r="M1740" i="8"/>
  <c r="M1733" i="8"/>
  <c r="M1741" i="8"/>
  <c r="M1734" i="8"/>
  <c r="M1736" i="8"/>
  <c r="M1746" i="8"/>
  <c r="M1739" i="8"/>
  <c r="M1732" i="8"/>
  <c r="M1737" i="8"/>
  <c r="M1742" i="8"/>
  <c r="M17777" i="8"/>
  <c r="M17795" i="8"/>
  <c r="M17782" i="8"/>
  <c r="M17796" i="8"/>
  <c r="M17794" i="8"/>
  <c r="M17788" i="8"/>
  <c r="M17789" i="8"/>
  <c r="M17786" i="8"/>
  <c r="M17792" i="8"/>
  <c r="M17790" i="8"/>
  <c r="M17785" i="8"/>
  <c r="M17791" i="8"/>
  <c r="M17778" i="8"/>
  <c r="M17783" i="8"/>
  <c r="M17787" i="8"/>
  <c r="M17779" i="8"/>
  <c r="M17781" i="8"/>
  <c r="M17784" i="8"/>
  <c r="M17793" i="8"/>
  <c r="M17776" i="8"/>
  <c r="M17775" i="8"/>
  <c r="M17780" i="8"/>
  <c r="M13559" i="8"/>
  <c r="M13560" i="8"/>
  <c r="M13558" i="8"/>
  <c r="M13557" i="8"/>
  <c r="M12155" i="8"/>
  <c r="M12156" i="8"/>
  <c r="M12160" i="8"/>
  <c r="M12158" i="8"/>
  <c r="M12161" i="8"/>
  <c r="M12162" i="8"/>
  <c r="M12157" i="8"/>
  <c r="M12159" i="8"/>
  <c r="M12163" i="8"/>
  <c r="M6678" i="8"/>
  <c r="M6689" i="8"/>
  <c r="M6680" i="8"/>
  <c r="M6685" i="8"/>
  <c r="M6683" i="8"/>
  <c r="M6679" i="8"/>
  <c r="M6681" i="8"/>
  <c r="M6677" i="8"/>
  <c r="M6686" i="8"/>
  <c r="M6690" i="8"/>
  <c r="M6688" i="8"/>
  <c r="M6687" i="8"/>
  <c r="M6682" i="8"/>
  <c r="M6676" i="8"/>
  <c r="M6684" i="8"/>
  <c r="M11945" i="8"/>
  <c r="M11936" i="8"/>
  <c r="M11939" i="8"/>
  <c r="M11938" i="8"/>
  <c r="M11943" i="8"/>
  <c r="M11940" i="8"/>
  <c r="M11941" i="8"/>
  <c r="M11944" i="8"/>
  <c r="M11937" i="8"/>
  <c r="M11942" i="8"/>
  <c r="M5046" i="8"/>
  <c r="M5044" i="8"/>
  <c r="M5045" i="8"/>
  <c r="M5043" i="8"/>
  <c r="M5047" i="8"/>
  <c r="M15166" i="8"/>
  <c r="M15165" i="8"/>
  <c r="M15162" i="8"/>
  <c r="M15169" i="8"/>
  <c r="M15167" i="8"/>
  <c r="M15163" i="8"/>
  <c r="M15170" i="8"/>
  <c r="M15161" i="8"/>
  <c r="M15168" i="8"/>
  <c r="M15164" i="8"/>
  <c r="M13283" i="8"/>
  <c r="M13281" i="8"/>
  <c r="M13286" i="8"/>
  <c r="M13285" i="8"/>
  <c r="M13282" i="8"/>
  <c r="M13279" i="8"/>
  <c r="M13284" i="8"/>
  <c r="M13280" i="8"/>
  <c r="M15698" i="8"/>
  <c r="M15691" i="8"/>
  <c r="M15692" i="8"/>
  <c r="M15696" i="8"/>
  <c r="M15694" i="8"/>
  <c r="M15693" i="8"/>
  <c r="M15697" i="8"/>
  <c r="M15695" i="8"/>
  <c r="M14830" i="8"/>
  <c r="M14833" i="8"/>
  <c r="M14829" i="8"/>
  <c r="M14832" i="8"/>
  <c r="M14835" i="8"/>
  <c r="M14834" i="8"/>
  <c r="M14831" i="8"/>
  <c r="M14836" i="8"/>
  <c r="M6492" i="8"/>
  <c r="M6497" i="8"/>
  <c r="M6499" i="8"/>
  <c r="M6494" i="8"/>
  <c r="M6493" i="8"/>
  <c r="M6498" i="8"/>
  <c r="M6496" i="8"/>
  <c r="M6490" i="8"/>
  <c r="M6495" i="8"/>
  <c r="M6491" i="8"/>
  <c r="M15594" i="8"/>
  <c r="M15584" i="8"/>
  <c r="M15586" i="8"/>
  <c r="M15578" i="8"/>
  <c r="M15593" i="8"/>
  <c r="M15582" i="8"/>
  <c r="M15590" i="8"/>
  <c r="M15592" i="8"/>
  <c r="M15598" i="8"/>
  <c r="M15596" i="8"/>
  <c r="M15579" i="8"/>
  <c r="M15577" i="8"/>
  <c r="M15588" i="8"/>
  <c r="M15597" i="8"/>
  <c r="M15587" i="8"/>
  <c r="M15583" i="8"/>
  <c r="M15585" i="8"/>
  <c r="M15581" i="8"/>
  <c r="M15591" i="8"/>
  <c r="M15589" i="8"/>
  <c r="M15580" i="8"/>
  <c r="M15595" i="8"/>
  <c r="M10930" i="8"/>
  <c r="M10932" i="8"/>
  <c r="M10920" i="8"/>
  <c r="M10914" i="8"/>
  <c r="M10925" i="8"/>
  <c r="M10918" i="8"/>
  <c r="M10921" i="8"/>
  <c r="M10934" i="8"/>
  <c r="M10909" i="8"/>
  <c r="M10923" i="8"/>
  <c r="M10915" i="8"/>
  <c r="M10916" i="8"/>
  <c r="M10911" i="8"/>
  <c r="M1049" i="8"/>
  <c r="M1043" i="8"/>
  <c r="M1045" i="8"/>
  <c r="M1046" i="8"/>
  <c r="M1042" i="8"/>
  <c r="M1044" i="8"/>
  <c r="M1048" i="8"/>
  <c r="M1047" i="8"/>
  <c r="M9985" i="8"/>
  <c r="M9984" i="8"/>
  <c r="M9987" i="8"/>
  <c r="M9989" i="8"/>
  <c r="M9997" i="8"/>
  <c r="M9982" i="8"/>
  <c r="M9978" i="8"/>
  <c r="M9979" i="8"/>
  <c r="M9981" i="8"/>
  <c r="M9977" i="8"/>
  <c r="M9980" i="8"/>
  <c r="M9991" i="8"/>
  <c r="M9990" i="8"/>
  <c r="M9996" i="8"/>
  <c r="M9973" i="8"/>
  <c r="M9975" i="8"/>
  <c r="M9995" i="8"/>
  <c r="M9976" i="8"/>
  <c r="M9992" i="8"/>
  <c r="M9988" i="8"/>
  <c r="M9974" i="8"/>
  <c r="M9994" i="8"/>
  <c r="M9983" i="8"/>
  <c r="M9993" i="8"/>
  <c r="M9986" i="8"/>
  <c r="M11634" i="8"/>
  <c r="M11633" i="8"/>
  <c r="M11635" i="8"/>
  <c r="M11636" i="8"/>
  <c r="M11632" i="8"/>
  <c r="M17255" i="8"/>
  <c r="M17252" i="8"/>
  <c r="M17250" i="8"/>
  <c r="M17257" i="8"/>
  <c r="M17254" i="8"/>
  <c r="M17253" i="8"/>
  <c r="M17248" i="8"/>
  <c r="M17251" i="8"/>
  <c r="M17261" i="8"/>
  <c r="M17258" i="8"/>
  <c r="M17259" i="8"/>
  <c r="M17256" i="8"/>
  <c r="M17260" i="8"/>
  <c r="M17249" i="8"/>
  <c r="M11509" i="8"/>
  <c r="M11504" i="8"/>
  <c r="M11505" i="8"/>
  <c r="M11507" i="8"/>
  <c r="M11512" i="8"/>
  <c r="M11511" i="8"/>
  <c r="M11508" i="8"/>
  <c r="M11506" i="8"/>
  <c r="M11503" i="8"/>
  <c r="M11510" i="8"/>
  <c r="M14014" i="8"/>
  <c r="M14021" i="8"/>
  <c r="M14008" i="8"/>
  <c r="M14003" i="8"/>
  <c r="M14030" i="8"/>
  <c r="M13990" i="8"/>
  <c r="M13988" i="8"/>
  <c r="M13989" i="8"/>
  <c r="M13991" i="8"/>
  <c r="M13993" i="8"/>
  <c r="M13995" i="8"/>
  <c r="M13996" i="8"/>
  <c r="M13998" i="8"/>
  <c r="M13999" i="8"/>
  <c r="M14000" i="8"/>
  <c r="M14001" i="8"/>
  <c r="M14002" i="8"/>
  <c r="M14004" i="8"/>
  <c r="M14005" i="8"/>
  <c r="M14006" i="8"/>
  <c r="M14009" i="8"/>
  <c r="M14010" i="8"/>
  <c r="M14011" i="8"/>
  <c r="M14012" i="8"/>
  <c r="M14015" i="8"/>
  <c r="M14017" i="8"/>
  <c r="M14018" i="8"/>
  <c r="M14019" i="8"/>
  <c r="M14020" i="8"/>
  <c r="M14022" i="8"/>
  <c r="M14023" i="8"/>
  <c r="M14024" i="8"/>
  <c r="M14025" i="8"/>
  <c r="M14026" i="8"/>
  <c r="M14027" i="8"/>
  <c r="M14029" i="8"/>
  <c r="M14031" i="8"/>
  <c r="M14032" i="8"/>
  <c r="M14033" i="8"/>
  <c r="M14034" i="8"/>
  <c r="M14035" i="8"/>
  <c r="M14036" i="8"/>
  <c r="M14007" i="8"/>
  <c r="M14013" i="8"/>
  <c r="M14016" i="8"/>
  <c r="M13992" i="8"/>
  <c r="M13997" i="8"/>
  <c r="M14028" i="8"/>
  <c r="M13994" i="8"/>
  <c r="M8021" i="8"/>
  <c r="M8022" i="8"/>
  <c r="M8023" i="8"/>
  <c r="M8024" i="8"/>
  <c r="M7846" i="8"/>
  <c r="M7862" i="8"/>
  <c r="M7860" i="8"/>
  <c r="M7856" i="8"/>
  <c r="M7851" i="8"/>
  <c r="M7849" i="8"/>
  <c r="M7859" i="8"/>
  <c r="M7840" i="8"/>
  <c r="M7844" i="8"/>
  <c r="M7854" i="8"/>
  <c r="M7855" i="8"/>
  <c r="M7842" i="8"/>
  <c r="M7843" i="8"/>
  <c r="M7857" i="8"/>
  <c r="M7841" i="8"/>
  <c r="M7850" i="8"/>
  <c r="M7858" i="8"/>
  <c r="M7861" i="8"/>
  <c r="M7853" i="8"/>
  <c r="M7848" i="8"/>
  <c r="M7845" i="8"/>
  <c r="M7847" i="8"/>
  <c r="M7852" i="8"/>
  <c r="M8954" i="8"/>
  <c r="M8963" i="8"/>
  <c r="M8964" i="8"/>
  <c r="M8960" i="8"/>
  <c r="M8959" i="8"/>
  <c r="M8970" i="8"/>
  <c r="M8961" i="8"/>
  <c r="M8952" i="8"/>
  <c r="M8962" i="8"/>
  <c r="M8956" i="8"/>
  <c r="M8965" i="8"/>
  <c r="M8958" i="8"/>
  <c r="M8955" i="8"/>
  <c r="M8969" i="8"/>
  <c r="M8968" i="8"/>
  <c r="M8967" i="8"/>
  <c r="M8957" i="8"/>
  <c r="M8953" i="8"/>
  <c r="M8966" i="8"/>
  <c r="M11142" i="8"/>
  <c r="M11143" i="8"/>
  <c r="M11144" i="8"/>
  <c r="M11145" i="8"/>
  <c r="M11146" i="8"/>
  <c r="M17696" i="8"/>
  <c r="M17700" i="8"/>
  <c r="M17698" i="8"/>
  <c r="M17695" i="8"/>
  <c r="M17699" i="8"/>
  <c r="M17697" i="8"/>
  <c r="M13093" i="8"/>
  <c r="M13094" i="8"/>
  <c r="M13092" i="8"/>
  <c r="M12820" i="8"/>
  <c r="M12819" i="8"/>
  <c r="M5429" i="8"/>
  <c r="M5433" i="8"/>
  <c r="M5431" i="8"/>
  <c r="M5430" i="8"/>
  <c r="M5434" i="8"/>
  <c r="M5432" i="8"/>
  <c r="M1018" i="8"/>
  <c r="M1017" i="8"/>
  <c r="M1019" i="8"/>
  <c r="M1016" i="8"/>
  <c r="M1015" i="8"/>
  <c r="M1014" i="8"/>
  <c r="M15065" i="8"/>
  <c r="M15063" i="8"/>
  <c r="M15068" i="8"/>
  <c r="M15067" i="8"/>
  <c r="M15066" i="8"/>
  <c r="M15061" i="8"/>
  <c r="M15064" i="8"/>
  <c r="M15062" i="8"/>
  <c r="M16513" i="8"/>
  <c r="M16518" i="8"/>
  <c r="M16515" i="8"/>
  <c r="M16514" i="8"/>
  <c r="M16517" i="8"/>
  <c r="M16519" i="8"/>
  <c r="M16520" i="8"/>
  <c r="M16516" i="8"/>
  <c r="M16521" i="8"/>
  <c r="M16137" i="8"/>
  <c r="M16136" i="8"/>
  <c r="M16138" i="8"/>
  <c r="M16134" i="8"/>
  <c r="M16135" i="8"/>
  <c r="M17422" i="8"/>
  <c r="M17424" i="8"/>
  <c r="M17420" i="8"/>
  <c r="M17421" i="8"/>
  <c r="M17423" i="8"/>
  <c r="M7743" i="8"/>
  <c r="M12595" i="8"/>
  <c r="M12596" i="8"/>
  <c r="M12590" i="8"/>
  <c r="M12592" i="8"/>
  <c r="M12594" i="8"/>
  <c r="M12593" i="8"/>
  <c r="M12591" i="8"/>
  <c r="M18754" i="8"/>
  <c r="M18761" i="8"/>
  <c r="M18755" i="8"/>
  <c r="M18762" i="8"/>
  <c r="M18757" i="8"/>
  <c r="M18760" i="8"/>
  <c r="M18758" i="8"/>
  <c r="M18753" i="8"/>
  <c r="M18752" i="8"/>
  <c r="M18756" i="8"/>
  <c r="M18759" i="8"/>
  <c r="M18751" i="8"/>
  <c r="M5612" i="8"/>
  <c r="M5615" i="8"/>
  <c r="M5608" i="8"/>
  <c r="M5620" i="8"/>
  <c r="M5610" i="8"/>
  <c r="M5609" i="8"/>
  <c r="M5616" i="8"/>
  <c r="M5617" i="8"/>
  <c r="M5618" i="8"/>
  <c r="M5611" i="8"/>
  <c r="M5613" i="8"/>
  <c r="M5619" i="8"/>
  <c r="M5614" i="8"/>
  <c r="M16361" i="8"/>
  <c r="M16365" i="8"/>
  <c r="M16364" i="8"/>
  <c r="M16367" i="8"/>
  <c r="M16374" i="8"/>
  <c r="M16376" i="8"/>
  <c r="M16368" i="8"/>
  <c r="M16375" i="8"/>
  <c r="M16362" i="8"/>
  <c r="M16372" i="8"/>
  <c r="M16377" i="8"/>
  <c r="M16363" i="8"/>
  <c r="M16369" i="8"/>
  <c r="M16373" i="8"/>
  <c r="M16366" i="8"/>
  <c r="M16371" i="8"/>
  <c r="M16370" i="8"/>
  <c r="M13079" i="8"/>
  <c r="M13085" i="8"/>
  <c r="M13082" i="8"/>
  <c r="M13074" i="8"/>
  <c r="M13075" i="8"/>
  <c r="M13078" i="8"/>
  <c r="M13072" i="8"/>
  <c r="M13071" i="8"/>
  <c r="M13073" i="8"/>
  <c r="M13077" i="8"/>
  <c r="M13083" i="8"/>
  <c r="M13084" i="8"/>
  <c r="M13086" i="8"/>
  <c r="M13076" i="8"/>
  <c r="M13080" i="8"/>
  <c r="M13081" i="8"/>
  <c r="M9417" i="8"/>
  <c r="M9416" i="8"/>
  <c r="M9415" i="8"/>
  <c r="M1568" i="8"/>
  <c r="M1575" i="8"/>
  <c r="M1561" i="8"/>
  <c r="M1563" i="8"/>
  <c r="M1569" i="8"/>
  <c r="M1562" i="8"/>
  <c r="M1567" i="8"/>
  <c r="M1579" i="8"/>
  <c r="M1565" i="8"/>
  <c r="M1572" i="8"/>
  <c r="M1570" i="8"/>
  <c r="M1577" i="8"/>
  <c r="M1576" i="8"/>
  <c r="M1571" i="8"/>
  <c r="M1564" i="8"/>
  <c r="M1558" i="8"/>
  <c r="M1578" i="8"/>
  <c r="M1566" i="8"/>
  <c r="M1574" i="8"/>
  <c r="M1573" i="8"/>
  <c r="M1559" i="8"/>
  <c r="M1560" i="8"/>
  <c r="M5157" i="8"/>
  <c r="M5159" i="8"/>
  <c r="M5153" i="8"/>
  <c r="M5158" i="8"/>
  <c r="M5154" i="8"/>
  <c r="M5155" i="8"/>
  <c r="M5156" i="8"/>
  <c r="M5151" i="8"/>
  <c r="M5152" i="8"/>
  <c r="M10096" i="8"/>
  <c r="M10092" i="8"/>
  <c r="M10095" i="8"/>
  <c r="M10100" i="8"/>
  <c r="M10101" i="8"/>
  <c r="M10094" i="8"/>
  <c r="M10088" i="8"/>
  <c r="M10089" i="8"/>
  <c r="M10090" i="8"/>
  <c r="M10093" i="8"/>
  <c r="M10098" i="8"/>
  <c r="M10091" i="8"/>
  <c r="M10097" i="8"/>
  <c r="M10099" i="8"/>
  <c r="M4564" i="8"/>
  <c r="M4566" i="8"/>
  <c r="M4565" i="8"/>
  <c r="M4561" i="8"/>
  <c r="M4563" i="8"/>
  <c r="M4560" i="8"/>
  <c r="M4562" i="8"/>
  <c r="M8484" i="8"/>
  <c r="M8483" i="8"/>
  <c r="M8493" i="8"/>
  <c r="M8482" i="8"/>
  <c r="M8492" i="8"/>
  <c r="M8490" i="8"/>
  <c r="M8491" i="8"/>
  <c r="M8481" i="8"/>
  <c r="M8486" i="8"/>
  <c r="M8489" i="8"/>
  <c r="M8487" i="8"/>
  <c r="M8488" i="8"/>
  <c r="M8485" i="8"/>
  <c r="M3483" i="8"/>
  <c r="M3488" i="8"/>
  <c r="M3482" i="8"/>
  <c r="M3489" i="8"/>
  <c r="M3486" i="8"/>
  <c r="M3493" i="8"/>
  <c r="M3484" i="8"/>
  <c r="M3495" i="8"/>
  <c r="M3485" i="8"/>
  <c r="M3487" i="8"/>
  <c r="M3492" i="8"/>
  <c r="M3490" i="8"/>
  <c r="M3494" i="8"/>
  <c r="M3491" i="8"/>
  <c r="M12277" i="8"/>
  <c r="M12281" i="8"/>
  <c r="M12280" i="8"/>
  <c r="M12279" i="8"/>
  <c r="M12278" i="8"/>
  <c r="M12282" i="8"/>
  <c r="M926" i="8"/>
  <c r="M927" i="8"/>
  <c r="M928" i="8"/>
  <c r="M1335" i="8"/>
  <c r="M5173" i="8"/>
  <c r="M5174" i="8"/>
  <c r="M5172" i="8"/>
  <c r="M5171" i="8"/>
  <c r="M5175" i="8"/>
  <c r="M13293" i="8"/>
  <c r="M13290" i="8"/>
  <c r="M13292" i="8"/>
  <c r="M13294" i="8"/>
  <c r="M13289" i="8"/>
  <c r="M13288" i="8"/>
  <c r="M13291" i="8"/>
  <c r="M13287" i="8"/>
  <c r="M13295" i="8"/>
  <c r="M4536" i="8"/>
  <c r="M4538" i="8"/>
  <c r="M4537" i="8"/>
  <c r="M4535" i="8"/>
  <c r="M18865" i="8"/>
  <c r="M18859" i="8"/>
  <c r="M18868" i="8"/>
  <c r="M18869" i="8"/>
  <c r="M18858" i="8"/>
  <c r="M18867" i="8"/>
  <c r="M18863" i="8"/>
  <c r="M18860" i="8"/>
  <c r="M18864" i="8"/>
  <c r="M18870" i="8"/>
  <c r="M18862" i="8"/>
  <c r="M18861" i="8"/>
  <c r="M18866" i="8"/>
  <c r="M18857" i="8"/>
  <c r="M14262" i="8"/>
  <c r="M14264" i="8"/>
  <c r="M14261" i="8"/>
  <c r="M14263" i="8"/>
  <c r="M14260" i="8"/>
  <c r="M12506" i="8"/>
  <c r="M12500" i="8"/>
  <c r="M12508" i="8"/>
  <c r="M12493" i="8"/>
  <c r="M12507" i="8"/>
  <c r="M12509" i="8"/>
  <c r="M12494" i="8"/>
  <c r="M12505" i="8"/>
  <c r="M12503" i="8"/>
  <c r="M12497" i="8"/>
  <c r="M12498" i="8"/>
  <c r="M12492" i="8"/>
  <c r="M12501" i="8"/>
  <c r="M12496" i="8"/>
  <c r="M12502" i="8"/>
  <c r="M12504" i="8"/>
  <c r="M12499" i="8"/>
  <c r="M12495" i="8"/>
  <c r="M11574" i="8"/>
  <c r="M11567" i="8"/>
  <c r="M11565" i="8"/>
  <c r="M11571" i="8"/>
  <c r="M11570" i="8"/>
  <c r="M11568" i="8"/>
  <c r="M11566" i="8"/>
  <c r="M11572" i="8"/>
  <c r="M11573" i="8"/>
  <c r="M11569" i="8"/>
  <c r="M17159" i="8"/>
  <c r="M17157" i="8"/>
  <c r="M17151" i="8"/>
  <c r="M17161" i="8"/>
  <c r="M17149" i="8"/>
  <c r="M17155" i="8"/>
  <c r="M17153" i="8"/>
  <c r="M10409" i="8"/>
  <c r="M10407" i="8"/>
  <c r="M10404" i="8"/>
  <c r="M10405" i="8"/>
  <c r="M10406" i="8"/>
  <c r="M10408" i="8"/>
  <c r="M10410" i="8"/>
  <c r="M10411" i="8"/>
  <c r="M5604" i="8"/>
  <c r="M5598" i="8"/>
  <c r="M5607" i="8"/>
  <c r="M5602" i="8"/>
  <c r="M5601" i="8"/>
  <c r="M5600" i="8"/>
  <c r="M5593" i="8"/>
  <c r="M5597" i="8"/>
  <c r="M5594" i="8"/>
  <c r="M5599" i="8"/>
  <c r="M5606" i="8"/>
  <c r="M5595" i="8"/>
  <c r="M5596" i="8"/>
  <c r="M5603" i="8"/>
  <c r="M5605" i="8"/>
  <c r="M15784" i="8"/>
  <c r="M15783" i="8"/>
  <c r="M15780" i="8"/>
  <c r="M15775" i="8"/>
  <c r="M15779" i="8"/>
  <c r="M15776" i="8"/>
  <c r="M15778" i="8"/>
  <c r="M15781" i="8"/>
  <c r="M15777" i="8"/>
  <c r="M15782" i="8"/>
  <c r="M4721" i="8"/>
  <c r="M4722" i="8"/>
  <c r="M4720" i="8"/>
  <c r="M4718" i="8"/>
  <c r="M4719" i="8"/>
  <c r="M371" i="8"/>
  <c r="M368" i="8"/>
  <c r="M369" i="8"/>
  <c r="M370" i="8"/>
  <c r="M367" i="8"/>
  <c r="M7196" i="8"/>
  <c r="M7193" i="8"/>
  <c r="M7202" i="8"/>
  <c r="M7200" i="8"/>
  <c r="M7194" i="8"/>
  <c r="M7197" i="8"/>
  <c r="M7201" i="8"/>
  <c r="M7195" i="8"/>
  <c r="M7198" i="8"/>
  <c r="M7199" i="8"/>
  <c r="M18609" i="8"/>
  <c r="M18614" i="8"/>
  <c r="M18615" i="8"/>
  <c r="M18621" i="8"/>
  <c r="M18610" i="8"/>
  <c r="M18619" i="8"/>
  <c r="M18616" i="8"/>
  <c r="M18611" i="8"/>
  <c r="M18612" i="8"/>
  <c r="M18618" i="8"/>
  <c r="M18608" i="8"/>
  <c r="M18620" i="8"/>
  <c r="M18617" i="8"/>
  <c r="M18613" i="8"/>
  <c r="M15370" i="8"/>
  <c r="M15374" i="8"/>
  <c r="M15360" i="8"/>
  <c r="M15368" i="8"/>
  <c r="M15365" i="8"/>
  <c r="M15371" i="8"/>
  <c r="M15369" i="8"/>
  <c r="M15357" i="8"/>
  <c r="M15375" i="8"/>
  <c r="M15373" i="8"/>
  <c r="M15376" i="8"/>
  <c r="M15358" i="8"/>
  <c r="M15362" i="8"/>
  <c r="M15372" i="8"/>
  <c r="M15361" i="8"/>
  <c r="M15356" i="8"/>
  <c r="M15364" i="8"/>
  <c r="M15359" i="8"/>
  <c r="M15366" i="8"/>
  <c r="M15367" i="8"/>
  <c r="M15363" i="8"/>
  <c r="M9970" i="8"/>
  <c r="M9968" i="8"/>
  <c r="M9969" i="8"/>
  <c r="M9971" i="8"/>
  <c r="M9972" i="8"/>
  <c r="M15149" i="8"/>
  <c r="M15151" i="8"/>
  <c r="M15148" i="8"/>
  <c r="M15152" i="8"/>
  <c r="M15147" i="8"/>
  <c r="M15150" i="8"/>
  <c r="M18084" i="8"/>
  <c r="M18077" i="8"/>
  <c r="M18090" i="8"/>
  <c r="M18087" i="8"/>
  <c r="M18080" i="8"/>
  <c r="M18081" i="8"/>
  <c r="M18093" i="8"/>
  <c r="M18082" i="8"/>
  <c r="M18085" i="8"/>
  <c r="M18083" i="8"/>
  <c r="M18091" i="8"/>
  <c r="M18078" i="8"/>
  <c r="M18086" i="8"/>
  <c r="M18088" i="8"/>
  <c r="M18092" i="8"/>
  <c r="M18079" i="8"/>
  <c r="M18076" i="8"/>
  <c r="M18089" i="8"/>
  <c r="M5181" i="8"/>
  <c r="M5180" i="8"/>
  <c r="M5176" i="8"/>
  <c r="M5178" i="8"/>
  <c r="M5177" i="8"/>
  <c r="M5179" i="8"/>
  <c r="M8796" i="8"/>
  <c r="M8797" i="8"/>
  <c r="M8798" i="8"/>
  <c r="M8802" i="8"/>
  <c r="M8801" i="8"/>
  <c r="M8800" i="8"/>
  <c r="M8799" i="8"/>
  <c r="M5238" i="8"/>
  <c r="M5240" i="8"/>
  <c r="M5241" i="8"/>
  <c r="M5243" i="8"/>
  <c r="M5246" i="8"/>
  <c r="M5247" i="8"/>
  <c r="M5242" i="8"/>
  <c r="M5249" i="8"/>
  <c r="M5239" i="8"/>
  <c r="M5248" i="8"/>
  <c r="M5244" i="8"/>
  <c r="M5245" i="8"/>
  <c r="M13939" i="8"/>
  <c r="M13940" i="8"/>
  <c r="M13948" i="8"/>
  <c r="M13950" i="8"/>
  <c r="M13933" i="8"/>
  <c r="M13951" i="8"/>
  <c r="M13931" i="8"/>
  <c r="M13934" i="8"/>
  <c r="M13941" i="8"/>
  <c r="M13942" i="8"/>
  <c r="M13944" i="8"/>
  <c r="M13932" i="8"/>
  <c r="M13936" i="8"/>
  <c r="M13945" i="8"/>
  <c r="M13938" i="8"/>
  <c r="M13930" i="8"/>
  <c r="M13937" i="8"/>
  <c r="M13946" i="8"/>
  <c r="M13943" i="8"/>
  <c r="M13935" i="8"/>
  <c r="M13949" i="8"/>
  <c r="M13947" i="8"/>
  <c r="M7728" i="8"/>
  <c r="M7725" i="8"/>
  <c r="M7723" i="8"/>
  <c r="M7724" i="8"/>
  <c r="M7721" i="8"/>
  <c r="M7720" i="8"/>
  <c r="M7727" i="8"/>
  <c r="M7726" i="8"/>
  <c r="M7719" i="8"/>
  <c r="M7722" i="8"/>
  <c r="M4249" i="8"/>
  <c r="M4252" i="8"/>
  <c r="M4255" i="8"/>
  <c r="M4250" i="8"/>
  <c r="M4254" i="8"/>
  <c r="M4251" i="8"/>
  <c r="M4253" i="8"/>
  <c r="M12427" i="8"/>
  <c r="M12428" i="8"/>
  <c r="M12429" i="8"/>
  <c r="M12426" i="8"/>
  <c r="M4046" i="8"/>
  <c r="M4041" i="8"/>
  <c r="M4044" i="8"/>
  <c r="M4043" i="8"/>
  <c r="M4042" i="8"/>
  <c r="M4039" i="8"/>
  <c r="M4045" i="8"/>
  <c r="M4040" i="8"/>
  <c r="M18364" i="8"/>
  <c r="M18369" i="8"/>
  <c r="M18368" i="8"/>
  <c r="M18365" i="8"/>
  <c r="M18366" i="8"/>
  <c r="M18367" i="8"/>
  <c r="M13904" i="8"/>
  <c r="M13914" i="8"/>
  <c r="M13913" i="8"/>
  <c r="M13905" i="8"/>
  <c r="M13903" i="8"/>
  <c r="M13912" i="8"/>
  <c r="M13909" i="8"/>
  <c r="M13911" i="8"/>
  <c r="M13907" i="8"/>
  <c r="M13910" i="8"/>
  <c r="M13908" i="8"/>
  <c r="M13906" i="8"/>
  <c r="M15053" i="8"/>
  <c r="M15056" i="8"/>
  <c r="M15054" i="8"/>
  <c r="M15059" i="8"/>
  <c r="M15060" i="8"/>
  <c r="M15055" i="8"/>
  <c r="M15058" i="8"/>
  <c r="M15052" i="8"/>
  <c r="M15057" i="8"/>
  <c r="M2233" i="8"/>
  <c r="M2235" i="8"/>
  <c r="M2236" i="8"/>
  <c r="M2234" i="8"/>
  <c r="M2238" i="8"/>
  <c r="M2237" i="8"/>
  <c r="M9351" i="8"/>
  <c r="M9345" i="8"/>
  <c r="M9354" i="8"/>
  <c r="M9356" i="8"/>
  <c r="M9352" i="8"/>
  <c r="M9344" i="8"/>
  <c r="M9357" i="8"/>
  <c r="M9350" i="8"/>
  <c r="M9349" i="8"/>
  <c r="M9358" i="8"/>
  <c r="M9353" i="8"/>
  <c r="M9348" i="8"/>
  <c r="M9343" i="8"/>
  <c r="M9355" i="8"/>
  <c r="M9346" i="8"/>
  <c r="M9347" i="8"/>
  <c r="M12854" i="8"/>
  <c r="M12856" i="8"/>
  <c r="M12855" i="8"/>
  <c r="M12853" i="8"/>
  <c r="M5560" i="8"/>
  <c r="M5562" i="8"/>
  <c r="M5565" i="8"/>
  <c r="M5566" i="8"/>
  <c r="M5561" i="8"/>
  <c r="M5563" i="8"/>
  <c r="M5564" i="8"/>
  <c r="M10664" i="8"/>
  <c r="M10670" i="8"/>
  <c r="M10668" i="8"/>
  <c r="M10681" i="8"/>
  <c r="M10667" i="8"/>
  <c r="M10678" i="8"/>
  <c r="M10680" i="8"/>
  <c r="M10673" i="8"/>
  <c r="M10671" i="8"/>
  <c r="M10675" i="8"/>
  <c r="M10669" i="8"/>
  <c r="M10677" i="8"/>
  <c r="M10679" i="8"/>
  <c r="M10666" i="8"/>
  <c r="M10665" i="8"/>
  <c r="M10672" i="8"/>
  <c r="M10674" i="8"/>
  <c r="M10676" i="8"/>
  <c r="M14299" i="8"/>
  <c r="M14295" i="8"/>
  <c r="M14301" i="8"/>
  <c r="M14296" i="8"/>
  <c r="M14289" i="8"/>
  <c r="M14302" i="8"/>
  <c r="M14303" i="8"/>
  <c r="M14308" i="8"/>
  <c r="M14307" i="8"/>
  <c r="M14292" i="8"/>
  <c r="M14288" i="8"/>
  <c r="M14300" i="8"/>
  <c r="M14286" i="8"/>
  <c r="M14306" i="8"/>
  <c r="M14284" i="8"/>
  <c r="M14297" i="8"/>
  <c r="M14309" i="8"/>
  <c r="M14290" i="8"/>
  <c r="M14293" i="8"/>
  <c r="M14298" i="8"/>
  <c r="M14291" i="8"/>
  <c r="M14304" i="8"/>
  <c r="M14285" i="8"/>
  <c r="M14287" i="8"/>
  <c r="M14294" i="8"/>
  <c r="M14305" i="8"/>
  <c r="M14283" i="8"/>
  <c r="M6153" i="8"/>
  <c r="M6152" i="8"/>
  <c r="M6154" i="8"/>
  <c r="M6155" i="8"/>
  <c r="M3992" i="8"/>
  <c r="M4001" i="8"/>
  <c r="M3995" i="8"/>
  <c r="M3989" i="8"/>
  <c r="M4004" i="8"/>
  <c r="M3996" i="8"/>
  <c r="M3993" i="8"/>
  <c r="M3998" i="8"/>
  <c r="M4005" i="8"/>
  <c r="M4002" i="8"/>
  <c r="M4003" i="8"/>
  <c r="M3990" i="8"/>
  <c r="M3999" i="8"/>
  <c r="M3994" i="8"/>
  <c r="M3997" i="8"/>
  <c r="M3988" i="8"/>
  <c r="M3991" i="8"/>
  <c r="M4000" i="8"/>
  <c r="M14673" i="8"/>
  <c r="M14672" i="8"/>
  <c r="M14668" i="8"/>
  <c r="M14669" i="8"/>
  <c r="M14671" i="8"/>
  <c r="M14670" i="8"/>
  <c r="M7995" i="8"/>
  <c r="M7994" i="8"/>
  <c r="M7992" i="8"/>
  <c r="M7993" i="8"/>
  <c r="M9754" i="8"/>
  <c r="M9767" i="8"/>
  <c r="M9758" i="8"/>
  <c r="M9759" i="8"/>
  <c r="M9765" i="8"/>
  <c r="M9770" i="8"/>
  <c r="M9753" i="8"/>
  <c r="M9764" i="8"/>
  <c r="M9755" i="8"/>
  <c r="M9763" i="8"/>
  <c r="M9756" i="8"/>
  <c r="M9761" i="8"/>
  <c r="M9760" i="8"/>
  <c r="M9766" i="8"/>
  <c r="M9762" i="8"/>
  <c r="M9768" i="8"/>
  <c r="M9769" i="8"/>
  <c r="M9771" i="8"/>
  <c r="M9752" i="8"/>
  <c r="M9772" i="8"/>
  <c r="M9757" i="8"/>
  <c r="M4961" i="8"/>
  <c r="M4957" i="8"/>
  <c r="M4960" i="8"/>
  <c r="M4959" i="8"/>
  <c r="M4958" i="8"/>
  <c r="M17244" i="8"/>
  <c r="M17243" i="8"/>
  <c r="M17241" i="8"/>
  <c r="M17239" i="8"/>
  <c r="M17247" i="8"/>
  <c r="M17246" i="8"/>
  <c r="M17242" i="8"/>
  <c r="M17245" i="8"/>
  <c r="M17240" i="8"/>
  <c r="M17238" i="8"/>
  <c r="M5571" i="8"/>
  <c r="M5570" i="8"/>
  <c r="M5575" i="8"/>
  <c r="M5572" i="8"/>
  <c r="M5569" i="8"/>
  <c r="M5574" i="8"/>
  <c r="M5568" i="8"/>
  <c r="M5573" i="8"/>
  <c r="M5576" i="8"/>
  <c r="M5567" i="8"/>
  <c r="M10012" i="8"/>
  <c r="M10013" i="8"/>
  <c r="M10015" i="8"/>
  <c r="M10020" i="8"/>
  <c r="M10016" i="8"/>
  <c r="M10017" i="8"/>
  <c r="M10011" i="8"/>
  <c r="M10018" i="8"/>
  <c r="M10014" i="8"/>
  <c r="M10019" i="8"/>
  <c r="M13862" i="8"/>
  <c r="M13864" i="8"/>
  <c r="M13863" i="8"/>
  <c r="M13866" i="8"/>
  <c r="M13867" i="8"/>
  <c r="M13860" i="8"/>
  <c r="M13865" i="8"/>
  <c r="M13861" i="8"/>
  <c r="M13868" i="8"/>
  <c r="M7925" i="8"/>
  <c r="M7918" i="8"/>
  <c r="M7935" i="8"/>
  <c r="M7932" i="8"/>
  <c r="M7919" i="8"/>
  <c r="M7927" i="8"/>
  <c r="M7928" i="8"/>
  <c r="M7929" i="8"/>
  <c r="M7933" i="8"/>
  <c r="M7926" i="8"/>
  <c r="M7931" i="8"/>
  <c r="M7922" i="8"/>
  <c r="M7923" i="8"/>
  <c r="M7924" i="8"/>
  <c r="M7920" i="8"/>
  <c r="M7934" i="8"/>
  <c r="M7921" i="8"/>
  <c r="M7930" i="8"/>
  <c r="M4354" i="8"/>
  <c r="M4359" i="8"/>
  <c r="M4353" i="8"/>
  <c r="M4355" i="8"/>
  <c r="M4364" i="8"/>
  <c r="M4369" i="8"/>
  <c r="M4350" i="8"/>
  <c r="M4351" i="8"/>
  <c r="M4357" i="8"/>
  <c r="M4367" i="8"/>
  <c r="M4358" i="8"/>
  <c r="M4349" i="8"/>
  <c r="M4356" i="8"/>
  <c r="M4366" i="8"/>
  <c r="M4352" i="8"/>
  <c r="M4363" i="8"/>
  <c r="M4348" i="8"/>
  <c r="M4360" i="8"/>
  <c r="M4365" i="8"/>
  <c r="M4362" i="8"/>
  <c r="M4368" i="8"/>
  <c r="M4361" i="8"/>
  <c r="M9207" i="8"/>
  <c r="M9212" i="8"/>
  <c r="M9208" i="8"/>
  <c r="M9211" i="8"/>
  <c r="M9203" i="8"/>
  <c r="M9202" i="8"/>
  <c r="M9209" i="8"/>
  <c r="M9205" i="8"/>
  <c r="M9206" i="8"/>
  <c r="M9215" i="8"/>
  <c r="M9204" i="8"/>
  <c r="M9216" i="8"/>
  <c r="M9210" i="8"/>
  <c r="M9214" i="8"/>
  <c r="M9213" i="8"/>
  <c r="M11166" i="8"/>
  <c r="M11182" i="8"/>
  <c r="M11170" i="8"/>
  <c r="M11167" i="8"/>
  <c r="M11173" i="8"/>
  <c r="M11158" i="8"/>
  <c r="M11156" i="8"/>
  <c r="M11154" i="8"/>
  <c r="M11169" i="8"/>
  <c r="M11172" i="8"/>
  <c r="M11153" i="8"/>
  <c r="M11162" i="8"/>
  <c r="M11168" i="8"/>
  <c r="M11181" i="8"/>
  <c r="M11155" i="8"/>
  <c r="M11159" i="8"/>
  <c r="M11179" i="8"/>
  <c r="M11180" i="8"/>
  <c r="M11163" i="8"/>
  <c r="M11160" i="8"/>
  <c r="M11171" i="8"/>
  <c r="M11165" i="8"/>
  <c r="M11175" i="8"/>
  <c r="M11177" i="8"/>
  <c r="M11164" i="8"/>
  <c r="M11157" i="8"/>
  <c r="M11161" i="8"/>
  <c r="M11174" i="8"/>
  <c r="M11176" i="8"/>
  <c r="M11178" i="8"/>
  <c r="M8198" i="8"/>
  <c r="M8188" i="8"/>
  <c r="M8187" i="8"/>
  <c r="M8185" i="8"/>
  <c r="M8200" i="8"/>
  <c r="M8197" i="8"/>
  <c r="M8191" i="8"/>
  <c r="M8194" i="8"/>
  <c r="M8186" i="8"/>
  <c r="M8195" i="8"/>
  <c r="M8192" i="8"/>
  <c r="M8183" i="8"/>
  <c r="M8196" i="8"/>
  <c r="M8184" i="8"/>
  <c r="M8193" i="8"/>
  <c r="M8190" i="8"/>
  <c r="M8189" i="8"/>
  <c r="M8199" i="8"/>
  <c r="M18138" i="8"/>
  <c r="M18140" i="8"/>
  <c r="M18139" i="8"/>
  <c r="M18142" i="8"/>
  <c r="M18143" i="8"/>
  <c r="M18144" i="8"/>
  <c r="M18145" i="8"/>
  <c r="M18141" i="8"/>
  <c r="M8203" i="8"/>
  <c r="M8204" i="8"/>
  <c r="M8207" i="8"/>
  <c r="M8206" i="8"/>
  <c r="M8202" i="8"/>
  <c r="M8205" i="8"/>
  <c r="M8210" i="8"/>
  <c r="M8201" i="8"/>
  <c r="M8209" i="8"/>
  <c r="M8208" i="8"/>
  <c r="M9256" i="8"/>
  <c r="M9265" i="8"/>
  <c r="M9255" i="8"/>
  <c r="M9269" i="8"/>
  <c r="M9268" i="8"/>
  <c r="M9267" i="8"/>
  <c r="M9262" i="8"/>
  <c r="M9257" i="8"/>
  <c r="M9266" i="8"/>
  <c r="M9270" i="8"/>
  <c r="M9261" i="8"/>
  <c r="M9260" i="8"/>
  <c r="M9264" i="8"/>
  <c r="M9263" i="8"/>
  <c r="M9258" i="8"/>
  <c r="M9259" i="8"/>
  <c r="M15080" i="8"/>
  <c r="M15082" i="8"/>
  <c r="M15079" i="8"/>
  <c r="M15076" i="8"/>
  <c r="M15081" i="8"/>
  <c r="M15077" i="8"/>
  <c r="M15078" i="8"/>
  <c r="M15083" i="8"/>
  <c r="M18275" i="8"/>
  <c r="M18276" i="8"/>
  <c r="M18278" i="8"/>
  <c r="M18279" i="8"/>
  <c r="M18281" i="8"/>
  <c r="M18282" i="8"/>
  <c r="M18283" i="8"/>
  <c r="M18286" i="8"/>
  <c r="M18287" i="8"/>
  <c r="M18288" i="8"/>
  <c r="M18290" i="8"/>
  <c r="M18277" i="8"/>
  <c r="M18274" i="8"/>
  <c r="M18292" i="8"/>
  <c r="M18289" i="8"/>
  <c r="M18291" i="8"/>
  <c r="M18285" i="8"/>
  <c r="M18280" i="8"/>
  <c r="M18284" i="8"/>
  <c r="M9380" i="8"/>
  <c r="M9393" i="8"/>
  <c r="M9387" i="8"/>
  <c r="M9391" i="8"/>
  <c r="M9381" i="8"/>
  <c r="M9386" i="8"/>
  <c r="M9382" i="8"/>
  <c r="M9389" i="8"/>
  <c r="M9383" i="8"/>
  <c r="M9384" i="8"/>
  <c r="M9390" i="8"/>
  <c r="M9385" i="8"/>
  <c r="M9392" i="8"/>
  <c r="M9379" i="8"/>
  <c r="M9388" i="8"/>
  <c r="M17693" i="8"/>
  <c r="M17691" i="8"/>
  <c r="M17690" i="8"/>
  <c r="M17685" i="8"/>
  <c r="M17688" i="8"/>
  <c r="M17687" i="8"/>
  <c r="M17692" i="8"/>
  <c r="M17684" i="8"/>
  <c r="M17683" i="8"/>
  <c r="M17694" i="8"/>
  <c r="M17686" i="8"/>
  <c r="M17689" i="8"/>
  <c r="M523" i="8"/>
  <c r="M525" i="8"/>
  <c r="M524" i="8"/>
  <c r="M527" i="8"/>
  <c r="M529" i="8"/>
  <c r="M526" i="8"/>
  <c r="M520" i="8"/>
  <c r="M519" i="8"/>
  <c r="M522" i="8"/>
  <c r="M530" i="8"/>
  <c r="M521" i="8"/>
  <c r="M518" i="8"/>
  <c r="M528" i="8"/>
  <c r="M11233" i="8"/>
  <c r="M11232" i="8"/>
  <c r="M11236" i="8"/>
  <c r="M11234" i="8"/>
  <c r="M11235" i="8"/>
  <c r="M12184" i="8"/>
  <c r="M12189" i="8"/>
  <c r="M12176" i="8"/>
  <c r="M12179" i="8"/>
  <c r="M12191" i="8"/>
  <c r="M12175" i="8"/>
  <c r="M12181" i="8"/>
  <c r="M12174" i="8"/>
  <c r="M12187" i="8"/>
  <c r="M12183" i="8"/>
  <c r="M12177" i="8"/>
  <c r="M12188" i="8"/>
  <c r="M12186" i="8"/>
  <c r="M12182" i="8"/>
  <c r="M12180" i="8"/>
  <c r="M12178" i="8"/>
  <c r="M12190" i="8"/>
  <c r="M12185" i="8"/>
  <c r="M13460" i="8"/>
  <c r="M13462" i="8"/>
  <c r="M13461" i="8"/>
  <c r="M11072" i="8"/>
  <c r="M11071" i="8"/>
  <c r="M11074" i="8"/>
  <c r="M11078" i="8"/>
  <c r="M11076" i="8"/>
  <c r="M11073" i="8"/>
  <c r="M11075" i="8"/>
  <c r="M11077" i="8"/>
  <c r="M11079" i="8"/>
  <c r="M18733" i="8"/>
  <c r="M18740" i="8"/>
  <c r="M18716" i="8"/>
  <c r="M18747" i="8"/>
  <c r="M18724" i="8"/>
  <c r="M18730" i="8"/>
  <c r="M18725" i="8"/>
  <c r="M18715" i="8"/>
  <c r="M18742" i="8"/>
  <c r="M18723" i="8"/>
  <c r="M18738" i="8"/>
  <c r="M18739" i="8"/>
  <c r="M18744" i="8"/>
  <c r="M18721" i="8"/>
  <c r="M18745" i="8"/>
  <c r="M18729" i="8"/>
  <c r="M18714" i="8"/>
  <c r="M18720" i="8"/>
  <c r="M18734" i="8"/>
  <c r="M18732" i="8"/>
  <c r="M18712" i="8"/>
  <c r="M18746" i="8"/>
  <c r="M18726" i="8"/>
  <c r="M18727" i="8"/>
  <c r="M18722" i="8"/>
  <c r="M18718" i="8"/>
  <c r="M18736" i="8"/>
  <c r="M18717" i="8"/>
  <c r="M18735" i="8"/>
  <c r="M18728" i="8"/>
  <c r="M18713" i="8"/>
  <c r="M18731" i="8"/>
  <c r="M18737" i="8"/>
  <c r="M18743" i="8"/>
  <c r="M18719" i="8"/>
  <c r="M18741" i="8"/>
  <c r="M16967" i="8"/>
  <c r="M16966" i="8"/>
  <c r="M16964" i="8"/>
  <c r="M16963" i="8"/>
  <c r="M16965" i="8"/>
  <c r="M16970" i="8"/>
  <c r="M16968" i="8"/>
  <c r="M16969" i="8"/>
  <c r="M6693" i="8"/>
  <c r="M6692" i="8"/>
  <c r="M6696" i="8"/>
  <c r="M6691" i="8"/>
  <c r="M6700" i="8"/>
  <c r="M6699" i="8"/>
  <c r="M6694" i="8"/>
  <c r="M6695" i="8"/>
  <c r="M6697" i="8"/>
  <c r="M6698" i="8"/>
  <c r="M17057" i="8"/>
  <c r="M17009" i="8"/>
  <c r="M17080" i="8"/>
  <c r="M17041" i="8"/>
  <c r="M17044" i="8"/>
  <c r="M17008" i="8"/>
  <c r="M17010" i="8"/>
  <c r="M17011" i="8"/>
  <c r="M17012" i="8"/>
  <c r="M17013" i="8"/>
  <c r="M17014" i="8"/>
  <c r="M17015" i="8"/>
  <c r="M17016" i="8"/>
  <c r="M17017" i="8"/>
  <c r="M17018" i="8"/>
  <c r="M17019" i="8"/>
  <c r="M17020" i="8"/>
  <c r="M17021" i="8"/>
  <c r="M17022" i="8"/>
  <c r="M17023" i="8"/>
  <c r="M17024" i="8"/>
  <c r="M17025" i="8"/>
  <c r="M17026" i="8"/>
  <c r="M17027" i="8"/>
  <c r="M17028" i="8"/>
  <c r="M17029" i="8"/>
  <c r="M17030" i="8"/>
  <c r="M17031" i="8"/>
  <c r="M17032" i="8"/>
  <c r="M17033" i="8"/>
  <c r="M17034" i="8"/>
  <c r="M17035" i="8"/>
  <c r="M17036" i="8"/>
  <c r="M17037" i="8"/>
  <c r="M17038" i="8"/>
  <c r="M17039" i="8"/>
  <c r="M17040" i="8"/>
  <c r="M17042" i="8"/>
  <c r="M17043" i="8"/>
  <c r="M17045" i="8"/>
  <c r="M17046" i="8"/>
  <c r="M17047" i="8"/>
  <c r="M17048" i="8"/>
  <c r="M17049" i="8"/>
  <c r="M17050" i="8"/>
  <c r="M17051" i="8"/>
  <c r="M17052" i="8"/>
  <c r="M17053" i="8"/>
  <c r="M17054" i="8"/>
  <c r="M17055" i="8"/>
  <c r="M17056" i="8"/>
  <c r="M17058" i="8"/>
  <c r="M17059" i="8"/>
  <c r="M17060" i="8"/>
  <c r="M17061" i="8"/>
  <c r="M17062" i="8"/>
  <c r="M17063" i="8"/>
  <c r="M17064" i="8"/>
  <c r="M17065" i="8"/>
  <c r="M17066" i="8"/>
  <c r="M17067" i="8"/>
  <c r="M17068" i="8"/>
  <c r="M17069" i="8"/>
  <c r="M17070" i="8"/>
  <c r="M17071" i="8"/>
  <c r="M17072" i="8"/>
  <c r="M17073" i="8"/>
  <c r="M17074" i="8"/>
  <c r="M17075" i="8"/>
  <c r="M17076" i="8"/>
  <c r="M17077" i="8"/>
  <c r="M17078" i="8"/>
  <c r="M17079" i="8"/>
  <c r="M17081" i="8"/>
  <c r="M17082" i="8"/>
  <c r="M17083" i="8"/>
  <c r="M17084" i="8"/>
  <c r="M17085" i="8"/>
  <c r="M17086" i="8"/>
  <c r="M17087" i="8"/>
  <c r="M17088" i="8"/>
  <c r="M8889" i="8"/>
  <c r="M8888" i="8"/>
  <c r="M8890" i="8"/>
  <c r="M8892" i="8"/>
  <c r="M8883" i="8"/>
  <c r="M8887" i="8"/>
  <c r="M8891" i="8"/>
  <c r="M8884" i="8"/>
  <c r="M8885" i="8"/>
  <c r="M8882" i="8"/>
  <c r="M8886" i="8"/>
  <c r="M5707" i="8"/>
  <c r="M5706" i="8"/>
  <c r="M5695" i="8"/>
  <c r="M5689" i="8"/>
  <c r="M5705" i="8"/>
  <c r="M5693" i="8"/>
  <c r="M5691" i="8"/>
  <c r="M5703" i="8"/>
  <c r="M5704" i="8"/>
  <c r="M5692" i="8"/>
  <c r="M5690" i="8"/>
  <c r="M5694" i="8"/>
  <c r="M5697" i="8"/>
  <c r="M5702" i="8"/>
  <c r="M5699" i="8"/>
  <c r="M5700" i="8"/>
  <c r="M5698" i="8"/>
  <c r="M5701" i="8"/>
  <c r="M5696" i="8"/>
  <c r="M5688" i="8"/>
  <c r="M16796" i="8"/>
  <c r="M16794" i="8"/>
  <c r="M16800" i="8"/>
  <c r="M16806" i="8"/>
  <c r="M16804" i="8"/>
  <c r="M16812" i="8"/>
  <c r="M16805" i="8"/>
  <c r="M16803" i="8"/>
  <c r="M16802" i="8"/>
  <c r="M16807" i="8"/>
  <c r="M16799" i="8"/>
  <c r="M16795" i="8"/>
  <c r="M16810" i="8"/>
  <c r="M16808" i="8"/>
  <c r="M16809" i="8"/>
  <c r="M16798" i="8"/>
  <c r="M16801" i="8"/>
  <c r="M16797" i="8"/>
  <c r="M16811" i="8"/>
  <c r="M16793" i="8"/>
  <c r="M10400" i="8"/>
  <c r="M10403" i="8"/>
  <c r="M10401" i="8"/>
  <c r="M10402" i="8"/>
  <c r="M10397" i="8"/>
  <c r="M10398" i="8"/>
  <c r="M10399" i="8"/>
  <c r="M7425" i="8"/>
  <c r="M7420" i="8"/>
  <c r="M7422" i="8"/>
  <c r="M7418" i="8"/>
  <c r="M7421" i="8"/>
  <c r="M7423" i="8"/>
  <c r="M7428" i="8"/>
  <c r="M7426" i="8"/>
  <c r="M7427" i="8"/>
  <c r="M7429" i="8"/>
  <c r="M7430" i="8"/>
  <c r="M7424" i="8"/>
  <c r="M7419" i="8"/>
  <c r="M18540" i="8"/>
  <c r="M18538" i="8"/>
  <c r="M18539" i="8"/>
  <c r="M18543" i="8"/>
  <c r="M18531" i="8"/>
  <c r="M18545" i="8"/>
  <c r="M18533" i="8"/>
  <c r="M18535" i="8"/>
  <c r="M18532" i="8"/>
  <c r="M18541" i="8"/>
  <c r="M18534" i="8"/>
  <c r="M18536" i="8"/>
  <c r="M18530" i="8"/>
  <c r="M18544" i="8"/>
  <c r="M18542" i="8"/>
  <c r="M18537" i="8"/>
  <c r="M16144" i="8"/>
  <c r="M16140" i="8"/>
  <c r="M16142" i="8"/>
  <c r="M16145" i="8"/>
  <c r="M16143" i="8"/>
  <c r="M16141" i="8"/>
  <c r="M16139" i="8"/>
  <c r="M17505" i="8"/>
  <c r="M17501" i="8"/>
  <c r="M17499" i="8"/>
  <c r="M17500" i="8"/>
  <c r="M17504" i="8"/>
  <c r="M17506" i="8"/>
  <c r="M17502" i="8"/>
  <c r="M17503" i="8"/>
  <c r="M10507" i="8"/>
  <c r="M10505" i="8"/>
  <c r="M10509" i="8"/>
  <c r="M10508" i="8"/>
  <c r="M10510" i="8"/>
  <c r="M10506" i="8"/>
  <c r="M12730" i="8"/>
  <c r="M12731" i="8"/>
  <c r="M12732" i="8"/>
  <c r="M12738" i="8"/>
  <c r="M12727" i="8"/>
  <c r="M12728" i="8"/>
  <c r="M12729" i="8"/>
  <c r="M12733" i="8"/>
  <c r="M12734" i="8"/>
  <c r="M12735" i="8"/>
  <c r="M12736" i="8"/>
  <c r="M12737" i="8"/>
  <c r="M10764" i="8"/>
  <c r="M10760" i="8"/>
  <c r="M10762" i="8"/>
  <c r="M10761" i="8"/>
  <c r="M10763" i="8"/>
  <c r="M10756" i="8"/>
  <c r="M10758" i="8"/>
  <c r="M10759" i="8"/>
  <c r="M10757" i="8"/>
  <c r="M16007" i="8"/>
  <c r="M16003" i="8"/>
  <c r="M16015" i="8"/>
  <c r="M16010" i="8"/>
  <c r="M16005" i="8"/>
  <c r="M16009" i="8"/>
  <c r="M16012" i="8"/>
  <c r="M16002" i="8"/>
  <c r="M16014" i="8"/>
  <c r="M16018" i="8"/>
  <c r="M16025" i="8"/>
  <c r="M16020" i="8"/>
  <c r="M16006" i="8"/>
  <c r="M16023" i="8"/>
  <c r="M16008" i="8"/>
  <c r="M16021" i="8"/>
  <c r="M16019" i="8"/>
  <c r="M16013" i="8"/>
  <c r="M16016" i="8"/>
  <c r="M16022" i="8"/>
  <c r="M16017" i="8"/>
  <c r="M16011" i="8"/>
  <c r="M16004" i="8"/>
  <c r="M16024" i="8"/>
  <c r="M16026" i="8"/>
  <c r="M16027" i="8"/>
  <c r="M18767" i="8"/>
  <c r="M18768" i="8"/>
  <c r="M18770" i="8"/>
  <c r="M18776" i="8"/>
  <c r="M18775" i="8"/>
  <c r="M18780" i="8"/>
  <c r="M18771" i="8"/>
  <c r="M18764" i="8"/>
  <c r="M18769" i="8"/>
  <c r="M18765" i="8"/>
  <c r="M18773" i="8"/>
  <c r="M18779" i="8"/>
  <c r="M18774" i="8"/>
  <c r="M18778" i="8"/>
  <c r="M18763" i="8"/>
  <c r="M18766" i="8"/>
  <c r="M18777" i="8"/>
  <c r="M18772" i="8"/>
  <c r="M7023" i="8"/>
  <c r="M7022" i="8"/>
  <c r="M7024" i="8"/>
  <c r="M7031" i="8"/>
  <c r="M7028" i="8"/>
  <c r="M7027" i="8"/>
  <c r="M7025" i="8"/>
  <c r="M7032" i="8"/>
  <c r="M7026" i="8"/>
  <c r="M7034" i="8"/>
  <c r="M7033" i="8"/>
  <c r="M7021" i="8"/>
  <c r="M7029" i="8"/>
  <c r="M7030" i="8"/>
  <c r="M12974" i="8"/>
  <c r="M12977" i="8"/>
  <c r="M12979" i="8"/>
  <c r="M12975" i="8"/>
  <c r="M12976" i="8"/>
  <c r="M12978" i="8"/>
  <c r="M8076" i="8"/>
  <c r="M8075" i="8"/>
  <c r="M8077" i="8"/>
  <c r="M8078" i="8"/>
  <c r="M8079" i="8"/>
  <c r="M8072" i="8"/>
  <c r="M8071" i="8"/>
  <c r="M8074" i="8"/>
  <c r="M8073" i="8"/>
  <c r="M199" i="8"/>
  <c r="M204" i="8"/>
  <c r="M198" i="8"/>
  <c r="M203" i="8"/>
  <c r="M200" i="8"/>
  <c r="M195" i="8"/>
  <c r="M194" i="8"/>
  <c r="M201" i="8"/>
  <c r="M202" i="8"/>
  <c r="M192" i="8"/>
  <c r="M196" i="8"/>
  <c r="M197" i="8"/>
  <c r="M206" i="8"/>
  <c r="M205" i="8"/>
  <c r="M193" i="8"/>
  <c r="M8150" i="8"/>
  <c r="M8149" i="8"/>
  <c r="M8146" i="8"/>
  <c r="M8147" i="8"/>
  <c r="M8148" i="8"/>
  <c r="M8145" i="8"/>
  <c r="M8012" i="8"/>
  <c r="M8014" i="8"/>
  <c r="M8015" i="8"/>
  <c r="M8009" i="8"/>
  <c r="M8010" i="8"/>
  <c r="M8011" i="8"/>
  <c r="M8013" i="8"/>
  <c r="M2991" i="8"/>
  <c r="M2995" i="8"/>
  <c r="M3021" i="8"/>
  <c r="M2998" i="8"/>
  <c r="M2986" i="8"/>
  <c r="M3009" i="8"/>
  <c r="M3012" i="8"/>
  <c r="M3016" i="8"/>
  <c r="M11481" i="8"/>
  <c r="M11482" i="8"/>
  <c r="M11483" i="8"/>
  <c r="M11484" i="8"/>
  <c r="M3020" i="8"/>
  <c r="M2993" i="8"/>
  <c r="M3001" i="8"/>
  <c r="M3015" i="8"/>
  <c r="M3017" i="8"/>
  <c r="M2992" i="8"/>
  <c r="M3010" i="8"/>
  <c r="M3005" i="8"/>
  <c r="M3007" i="8"/>
  <c r="M3008" i="8"/>
  <c r="M3018" i="8"/>
  <c r="M3011" i="8"/>
  <c r="M3013" i="8"/>
  <c r="M3014" i="8"/>
  <c r="M3003" i="8"/>
  <c r="M3019" i="8"/>
  <c r="M3004" i="8"/>
  <c r="M2984" i="8"/>
  <c r="M3000" i="8"/>
  <c r="M3022" i="8"/>
  <c r="M2990" i="8"/>
  <c r="M2997" i="8"/>
  <c r="M2996" i="8"/>
  <c r="M2994" i="8"/>
  <c r="M2985" i="8"/>
  <c r="M2999" i="8"/>
  <c r="M2989" i="8"/>
  <c r="M2988" i="8"/>
  <c r="M2987" i="8"/>
  <c r="M2983" i="8"/>
  <c r="M3002" i="8"/>
  <c r="M3006" i="8"/>
  <c r="M6264" i="8"/>
  <c r="M6262" i="8"/>
  <c r="M6266" i="8"/>
  <c r="M6265" i="8"/>
  <c r="M6260" i="8"/>
  <c r="M6261" i="8"/>
  <c r="M6267" i="8"/>
  <c r="M6269" i="8"/>
  <c r="M6268" i="8"/>
  <c r="M6263" i="8"/>
  <c r="M6259" i="8"/>
  <c r="M10189" i="8"/>
  <c r="M10200" i="8"/>
  <c r="M10188" i="8"/>
  <c r="M10197" i="8"/>
  <c r="M10185" i="8"/>
  <c r="M10190" i="8"/>
  <c r="M10195" i="8"/>
  <c r="M10183" i="8"/>
  <c r="M10201" i="8"/>
  <c r="M10198" i="8"/>
  <c r="M10184" i="8"/>
  <c r="M10203" i="8"/>
  <c r="M10187" i="8"/>
  <c r="M10186" i="8"/>
  <c r="M10199" i="8"/>
  <c r="M10202" i="8"/>
  <c r="M10193" i="8"/>
  <c r="M10194" i="8"/>
  <c r="M10182" i="8"/>
  <c r="M10204" i="8"/>
  <c r="M10196" i="8"/>
  <c r="M10191" i="8"/>
  <c r="M10192" i="8"/>
  <c r="M12017" i="8"/>
  <c r="M12020" i="8"/>
  <c r="M12018" i="8"/>
  <c r="M12019" i="8"/>
  <c r="M12016" i="8"/>
  <c r="M12014" i="8"/>
  <c r="M12021" i="8"/>
  <c r="M12015" i="8"/>
  <c r="M12022" i="8"/>
  <c r="M11041" i="8"/>
  <c r="M11040" i="8"/>
  <c r="M11042" i="8"/>
  <c r="M18529" i="8"/>
  <c r="M18528" i="8"/>
  <c r="M18527" i="8"/>
  <c r="M18523" i="8"/>
  <c r="M18522" i="8"/>
  <c r="M18526" i="8"/>
  <c r="M18525" i="8"/>
  <c r="M18524" i="8"/>
  <c r="M5147" i="8"/>
  <c r="M5146" i="8"/>
  <c r="M5148" i="8"/>
  <c r="M5150" i="8"/>
  <c r="M5149" i="8"/>
  <c r="M5143" i="8"/>
  <c r="M5145" i="8"/>
  <c r="M5144" i="8"/>
  <c r="M13760" i="8"/>
  <c r="M13757" i="8"/>
  <c r="M13755" i="8"/>
  <c r="M13756" i="8"/>
  <c r="M13759" i="8"/>
  <c r="M13758" i="8"/>
  <c r="M13761" i="8"/>
  <c r="M8103" i="8"/>
  <c r="M8100" i="8"/>
  <c r="M8105" i="8"/>
  <c r="M8102" i="8"/>
  <c r="M8104" i="8"/>
  <c r="M8101" i="8"/>
  <c r="M178" i="8"/>
  <c r="M173" i="8"/>
  <c r="M177" i="8"/>
  <c r="M174" i="8"/>
  <c r="M175" i="8"/>
  <c r="M176" i="8"/>
  <c r="M179" i="8"/>
  <c r="M180" i="8"/>
  <c r="M12407" i="8"/>
  <c r="M12401" i="8"/>
  <c r="M12404" i="8"/>
  <c r="M12403" i="8"/>
  <c r="M12408" i="8"/>
  <c r="M12402" i="8"/>
  <c r="M12405" i="8"/>
  <c r="M12406" i="8"/>
  <c r="M4747" i="8"/>
  <c r="M4746" i="8"/>
  <c r="M4749" i="8"/>
  <c r="M4743" i="8"/>
  <c r="M4748" i="8"/>
  <c r="M4745" i="8"/>
  <c r="M4750" i="8"/>
  <c r="M4744" i="8"/>
  <c r="M17437" i="8"/>
  <c r="M17439" i="8"/>
  <c r="M17435" i="8"/>
  <c r="M17428" i="8"/>
  <c r="M17434" i="8"/>
  <c r="M17433" i="8"/>
  <c r="M17427" i="8"/>
  <c r="M17432" i="8"/>
  <c r="M17425" i="8"/>
  <c r="M17431" i="8"/>
  <c r="M17429" i="8"/>
  <c r="M17438" i="8"/>
  <c r="M17436" i="8"/>
  <c r="M17430" i="8"/>
  <c r="M17426" i="8"/>
  <c r="M11417" i="8"/>
  <c r="M11410" i="8"/>
  <c r="M11415" i="8"/>
  <c r="M11413" i="8"/>
  <c r="M11418" i="8"/>
  <c r="M11412" i="8"/>
  <c r="M11411" i="8"/>
  <c r="M11414" i="8"/>
  <c r="M11416" i="8"/>
  <c r="M906" i="8"/>
  <c r="M905" i="8"/>
  <c r="M904" i="8"/>
  <c r="M351" i="8"/>
  <c r="M353" i="8"/>
  <c r="M350" i="8"/>
  <c r="M354" i="8"/>
  <c r="M348" i="8"/>
  <c r="M355" i="8"/>
  <c r="M349" i="8"/>
  <c r="M352" i="8"/>
  <c r="M356" i="8"/>
  <c r="M11025" i="8"/>
  <c r="M11026" i="8"/>
  <c r="M11021" i="8"/>
  <c r="M11020" i="8"/>
  <c r="M11023" i="8"/>
  <c r="M11019" i="8"/>
  <c r="M11024" i="8"/>
  <c r="M11022" i="8"/>
  <c r="M6619" i="8"/>
  <c r="M6615" i="8"/>
  <c r="M6614" i="8"/>
  <c r="M6616" i="8"/>
  <c r="M6617" i="8"/>
  <c r="M6618" i="8"/>
  <c r="M1456" i="8"/>
  <c r="M1462" i="8"/>
  <c r="M1465" i="8"/>
  <c r="M1459" i="8"/>
  <c r="M1461" i="8"/>
  <c r="M1464" i="8"/>
  <c r="M1457" i="8"/>
  <c r="M1460" i="8"/>
  <c r="M1463" i="8"/>
  <c r="M1455" i="8"/>
  <c r="M1454" i="8"/>
  <c r="M1458" i="8"/>
  <c r="M15197" i="8"/>
  <c r="M15194" i="8"/>
  <c r="M15195" i="8"/>
  <c r="M15196" i="8"/>
  <c r="M1609" i="8"/>
  <c r="M1611" i="8"/>
  <c r="M1605" i="8"/>
  <c r="M1613" i="8"/>
  <c r="M1606" i="8"/>
  <c r="M1607" i="8"/>
  <c r="M1612" i="8"/>
  <c r="M1608" i="8"/>
  <c r="M1610" i="8"/>
  <c r="M15351" i="8"/>
  <c r="M15352" i="8"/>
  <c r="M15344" i="8"/>
  <c r="M15340" i="8"/>
  <c r="M15354" i="8"/>
  <c r="M15347" i="8"/>
  <c r="M15348" i="8"/>
  <c r="M15343" i="8"/>
  <c r="M15349" i="8"/>
  <c r="M15342" i="8"/>
  <c r="M15345" i="8"/>
  <c r="M15341" i="8"/>
  <c r="M15353" i="8"/>
  <c r="M15346" i="8"/>
  <c r="M15355" i="8"/>
  <c r="M15350" i="8"/>
  <c r="M7095" i="8"/>
  <c r="M7092" i="8"/>
  <c r="M7097" i="8"/>
  <c r="M7093" i="8"/>
  <c r="M7094" i="8"/>
  <c r="M7089" i="8"/>
  <c r="M7091" i="8"/>
  <c r="M7090" i="8"/>
  <c r="M7096" i="8"/>
  <c r="M14942" i="8"/>
  <c r="M14951" i="8"/>
  <c r="M14952" i="8"/>
  <c r="M14953" i="8"/>
  <c r="M14945" i="8"/>
  <c r="M14941" i="8"/>
  <c r="M14944" i="8"/>
  <c r="M14948" i="8"/>
  <c r="M14950" i="8"/>
  <c r="M14946" i="8"/>
  <c r="M14947" i="8"/>
  <c r="M14943" i="8"/>
  <c r="M14949" i="8"/>
  <c r="M10021" i="8"/>
  <c r="M10022" i="8"/>
  <c r="M10023" i="8"/>
  <c r="M10026" i="8"/>
  <c r="M10028" i="8"/>
  <c r="M10027" i="8"/>
  <c r="M10024" i="8"/>
  <c r="M10025" i="8"/>
  <c r="M1060" i="8"/>
  <c r="M1057" i="8"/>
  <c r="M1053" i="8"/>
  <c r="M1055" i="8"/>
  <c r="M1059" i="8"/>
  <c r="M1061" i="8"/>
  <c r="M1051" i="8"/>
  <c r="M1054" i="8"/>
  <c r="M1058" i="8"/>
  <c r="M1050" i="8"/>
  <c r="M1056" i="8"/>
  <c r="M1052" i="8"/>
  <c r="M251" i="8"/>
  <c r="M257" i="8"/>
  <c r="M252" i="8"/>
  <c r="M265" i="8"/>
  <c r="M250" i="8"/>
  <c r="M258" i="8"/>
  <c r="M248" i="8"/>
  <c r="M247" i="8"/>
  <c r="M267" i="8"/>
  <c r="M264" i="8"/>
  <c r="M268" i="8"/>
  <c r="M260" i="8"/>
  <c r="M262" i="8"/>
  <c r="M255" i="8"/>
  <c r="M254" i="8"/>
  <c r="M272" i="8"/>
  <c r="M270" i="8"/>
  <c r="M256" i="8"/>
  <c r="M273" i="8"/>
  <c r="M266" i="8"/>
  <c r="M253" i="8"/>
  <c r="M249" i="8"/>
  <c r="M271" i="8"/>
  <c r="M259" i="8"/>
  <c r="M263" i="8"/>
  <c r="M261" i="8"/>
  <c r="M269" i="8"/>
  <c r="M1425" i="8"/>
  <c r="M1419" i="8"/>
  <c r="M1414" i="8"/>
  <c r="M1410" i="8"/>
  <c r="M1418" i="8"/>
  <c r="M1411" i="8"/>
  <c r="M1413" i="8"/>
  <c r="M1421" i="8"/>
  <c r="M1412" i="8"/>
  <c r="M1423" i="8"/>
  <c r="M1424" i="8"/>
  <c r="M1415" i="8"/>
  <c r="M1417" i="8"/>
  <c r="M1420" i="8"/>
  <c r="M1422" i="8"/>
  <c r="M1416" i="8"/>
  <c r="M11190" i="8"/>
  <c r="M11197" i="8"/>
  <c r="M11187" i="8"/>
  <c r="M11193" i="8"/>
  <c r="M11191" i="8"/>
  <c r="M11198" i="8"/>
  <c r="M11188" i="8"/>
  <c r="M11195" i="8"/>
  <c r="M11189" i="8"/>
  <c r="M11186" i="8"/>
  <c r="M11196" i="8"/>
  <c r="M11192" i="8"/>
  <c r="M11194" i="8"/>
  <c r="M11183" i="8"/>
  <c r="M11185" i="8"/>
  <c r="M11184" i="8"/>
  <c r="M6587" i="8"/>
  <c r="M6581" i="8"/>
  <c r="M6590" i="8"/>
  <c r="M6585" i="8"/>
  <c r="M6591" i="8"/>
  <c r="M6582" i="8"/>
  <c r="M6580" i="8"/>
  <c r="M6594" i="8"/>
  <c r="M6586" i="8"/>
  <c r="M6593" i="8"/>
  <c r="M6596" i="8"/>
  <c r="M6597" i="8"/>
  <c r="M6578" i="8"/>
  <c r="M6595" i="8"/>
  <c r="M6592" i="8"/>
  <c r="M6583" i="8"/>
  <c r="M6598" i="8"/>
  <c r="M6584" i="8"/>
  <c r="M6579" i="8"/>
  <c r="M6589" i="8"/>
  <c r="M6588" i="8"/>
  <c r="M6599" i="8"/>
  <c r="M6577" i="8"/>
  <c r="M17407" i="8"/>
  <c r="M17411" i="8"/>
  <c r="M17409" i="8"/>
  <c r="M17406" i="8"/>
  <c r="M17412" i="8"/>
  <c r="M17410" i="8"/>
  <c r="M17408" i="8"/>
  <c r="M17997" i="8"/>
  <c r="M18000" i="8"/>
  <c r="M17999" i="8"/>
  <c r="M17998" i="8"/>
  <c r="M18001" i="8"/>
  <c r="M18002" i="8"/>
  <c r="M13710" i="8"/>
  <c r="M13714" i="8"/>
  <c r="M13712" i="8"/>
  <c r="M13713" i="8"/>
  <c r="M13707" i="8"/>
  <c r="M13718" i="8"/>
  <c r="M13719" i="8"/>
  <c r="M13715" i="8"/>
  <c r="M13716" i="8"/>
  <c r="M13721" i="8"/>
  <c r="M13722" i="8"/>
  <c r="M13709" i="8"/>
  <c r="M13717" i="8"/>
  <c r="M13711" i="8"/>
  <c r="M13720" i="8"/>
  <c r="M13708" i="8"/>
  <c r="M12205" i="8"/>
  <c r="M12199" i="8"/>
  <c r="M12202" i="8"/>
  <c r="M12197" i="8"/>
  <c r="M12193" i="8"/>
  <c r="M12213" i="8"/>
  <c r="M12204" i="8"/>
  <c r="M12209" i="8"/>
  <c r="M12196" i="8"/>
  <c r="M12210" i="8"/>
  <c r="M12201" i="8"/>
  <c r="M12200" i="8"/>
  <c r="M12194" i="8"/>
  <c r="M12192" i="8"/>
  <c r="M12214" i="8"/>
  <c r="M12207" i="8"/>
  <c r="M12203" i="8"/>
  <c r="M12198" i="8"/>
  <c r="M12211" i="8"/>
  <c r="M12208" i="8"/>
  <c r="M12206" i="8"/>
  <c r="M12212" i="8"/>
  <c r="M12195" i="8"/>
  <c r="M9400" i="8"/>
  <c r="M9401" i="8"/>
  <c r="M9397" i="8"/>
  <c r="M9407" i="8"/>
  <c r="M9411" i="8"/>
  <c r="M9412" i="8"/>
  <c r="M9414" i="8"/>
  <c r="M9404" i="8"/>
  <c r="M9408" i="8"/>
  <c r="M9409" i="8"/>
  <c r="M9402" i="8"/>
  <c r="M9403" i="8"/>
  <c r="M9410" i="8"/>
  <c r="M9413" i="8"/>
  <c r="M9405" i="8"/>
  <c r="M9399" i="8"/>
  <c r="M9406" i="8"/>
  <c r="M9398" i="8"/>
  <c r="M10630" i="8"/>
  <c r="M10634" i="8"/>
  <c r="M10635" i="8"/>
  <c r="M10636" i="8"/>
  <c r="M10629" i="8"/>
  <c r="M10631" i="8"/>
  <c r="M10632" i="8"/>
  <c r="M10633" i="8"/>
  <c r="M3733" i="8"/>
  <c r="M3747" i="8"/>
  <c r="M3738" i="8"/>
  <c r="M3744" i="8"/>
  <c r="M3735" i="8"/>
  <c r="M3750" i="8"/>
  <c r="M3748" i="8"/>
  <c r="M3746" i="8"/>
  <c r="M3752" i="8"/>
  <c r="M3742" i="8"/>
  <c r="M3754" i="8"/>
  <c r="M3756" i="8"/>
  <c r="M3751" i="8"/>
  <c r="M3755" i="8"/>
  <c r="M3753" i="8"/>
  <c r="M3743" i="8"/>
  <c r="M3736" i="8"/>
  <c r="M3734" i="8"/>
  <c r="M3737" i="8"/>
  <c r="M3740" i="8"/>
  <c r="M3732" i="8"/>
  <c r="M3741" i="8"/>
  <c r="M3739" i="8"/>
  <c r="M3749" i="8"/>
  <c r="M3745" i="8"/>
  <c r="M1322" i="8"/>
  <c r="M1308" i="8"/>
  <c r="M1313" i="8"/>
  <c r="M1320" i="8"/>
  <c r="M1323" i="8"/>
  <c r="M1311" i="8"/>
  <c r="M1307" i="8"/>
  <c r="M1317" i="8"/>
  <c r="M1321" i="8"/>
  <c r="M1312" i="8"/>
  <c r="M1318" i="8"/>
  <c r="M1315" i="8"/>
  <c r="M1314" i="8"/>
  <c r="M1316" i="8"/>
  <c r="M1319" i="8"/>
  <c r="M1310" i="8"/>
  <c r="M1309" i="8"/>
  <c r="M14248" i="8"/>
  <c r="M14239" i="8"/>
  <c r="M14247" i="8"/>
  <c r="M14238" i="8"/>
  <c r="M14243" i="8"/>
  <c r="M14246" i="8"/>
  <c r="M14245" i="8"/>
  <c r="M14244" i="8"/>
  <c r="M14242" i="8"/>
  <c r="M14241" i="8"/>
  <c r="M14240" i="8"/>
  <c r="M3606" i="8"/>
  <c r="M3603" i="8"/>
  <c r="M3595" i="8"/>
  <c r="M3602" i="8"/>
  <c r="M3599" i="8"/>
  <c r="M3597" i="8"/>
  <c r="M3598" i="8"/>
  <c r="M3594" i="8"/>
  <c r="M3596" i="8"/>
  <c r="M3605" i="8"/>
  <c r="M3600" i="8"/>
  <c r="M3604" i="8"/>
  <c r="M3601" i="8"/>
  <c r="M967" i="8"/>
  <c r="M969" i="8"/>
  <c r="M966" i="8"/>
  <c r="M971" i="8"/>
  <c r="M965" i="8"/>
  <c r="M970" i="8"/>
  <c r="M968" i="8"/>
  <c r="M16464" i="8"/>
  <c r="M16468" i="8"/>
  <c r="M16466" i="8"/>
  <c r="M16467" i="8"/>
  <c r="M16469" i="8"/>
  <c r="M16470" i="8"/>
  <c r="M16463" i="8"/>
  <c r="M16465" i="8"/>
  <c r="M14250" i="8"/>
  <c r="M14249" i="8"/>
  <c r="M14252" i="8"/>
  <c r="M14253" i="8"/>
  <c r="M14255" i="8"/>
  <c r="M14251" i="8"/>
  <c r="M14254" i="8"/>
  <c r="M7673" i="8"/>
  <c r="M7671" i="8"/>
  <c r="M7678" i="8"/>
  <c r="M7675" i="8"/>
  <c r="M7674" i="8"/>
  <c r="M7676" i="8"/>
  <c r="M7670" i="8"/>
  <c r="M7672" i="8"/>
  <c r="M7677" i="8"/>
  <c r="M8579" i="8"/>
  <c r="M8588" i="8"/>
  <c r="M8584" i="8"/>
  <c r="M8582" i="8"/>
  <c r="M8580" i="8"/>
  <c r="M8585" i="8"/>
  <c r="M8583" i="8"/>
  <c r="M8590" i="8"/>
  <c r="M8587" i="8"/>
  <c r="M8589" i="8"/>
  <c r="M8591" i="8"/>
  <c r="M8581" i="8"/>
  <c r="M8586" i="8"/>
  <c r="M18191" i="8"/>
  <c r="M18182" i="8"/>
  <c r="M18186" i="8"/>
  <c r="M18187" i="8"/>
  <c r="M18183" i="8"/>
  <c r="M18185" i="8"/>
  <c r="M18189" i="8"/>
  <c r="M18184" i="8"/>
  <c r="M18188" i="8"/>
  <c r="M18192" i="8"/>
  <c r="M18190" i="8"/>
  <c r="M11955" i="8"/>
  <c r="M11951" i="8"/>
  <c r="M11952" i="8"/>
  <c r="M11953" i="8"/>
  <c r="M11956" i="8"/>
  <c r="M11954" i="8"/>
  <c r="M11957" i="8"/>
  <c r="M4519" i="8"/>
  <c r="M4522" i="8"/>
  <c r="M4520" i="8"/>
  <c r="M4521" i="8"/>
  <c r="M4523" i="8"/>
  <c r="M4518" i="8"/>
  <c r="M7609" i="8"/>
  <c r="M7610" i="8"/>
  <c r="M12771" i="8"/>
  <c r="M10324" i="8"/>
  <c r="M10327" i="8"/>
  <c r="M10333" i="8"/>
  <c r="M10336" i="8"/>
  <c r="M10332" i="8"/>
  <c r="M10323" i="8"/>
  <c r="M10328" i="8"/>
  <c r="M10329" i="8"/>
  <c r="M10334" i="8"/>
  <c r="M10338" i="8"/>
  <c r="M10330" i="8"/>
  <c r="M10337" i="8"/>
  <c r="M10339" i="8"/>
  <c r="M10335" i="8"/>
  <c r="M10326" i="8"/>
  <c r="M10331" i="8"/>
  <c r="M10325" i="8"/>
  <c r="M2457" i="8"/>
  <c r="M2454" i="8"/>
  <c r="M2445" i="8"/>
  <c r="M2452" i="8"/>
  <c r="M2455" i="8"/>
  <c r="M2450" i="8"/>
  <c r="M2461" i="8"/>
  <c r="M2463" i="8"/>
  <c r="M2447" i="8"/>
  <c r="M2446" i="8"/>
  <c r="M2464" i="8"/>
  <c r="M2448" i="8"/>
  <c r="M2451" i="8"/>
  <c r="M2459" i="8"/>
  <c r="M2449" i="8"/>
  <c r="M2465" i="8"/>
  <c r="M2462" i="8"/>
  <c r="M2456" i="8"/>
  <c r="M2460" i="8"/>
  <c r="M2453" i="8"/>
  <c r="M2458" i="8"/>
  <c r="M15400" i="8"/>
  <c r="M15403" i="8"/>
  <c r="M15401" i="8"/>
  <c r="M15399" i="8"/>
  <c r="M15404" i="8"/>
  <c r="M15406" i="8"/>
  <c r="M15407" i="8"/>
  <c r="M15405" i="8"/>
  <c r="M15402" i="8"/>
  <c r="M11244" i="8"/>
  <c r="M11239" i="8"/>
  <c r="M11248" i="8"/>
  <c r="M11249" i="8"/>
  <c r="M11238" i="8"/>
  <c r="M11245" i="8"/>
  <c r="M11241" i="8"/>
  <c r="M11243" i="8"/>
  <c r="M11242" i="8"/>
  <c r="M11237" i="8"/>
  <c r="M11240" i="8"/>
  <c r="M11247" i="8"/>
  <c r="M11246" i="8"/>
  <c r="M18750" i="8"/>
  <c r="M18748" i="8"/>
  <c r="M18749" i="8"/>
  <c r="M7545" i="8"/>
  <c r="M7546" i="8"/>
  <c r="M7547" i="8"/>
  <c r="M7544" i="8"/>
  <c r="M7542" i="8"/>
  <c r="M7543" i="8"/>
  <c r="M10545" i="8"/>
  <c r="M10546" i="8"/>
  <c r="M10544" i="8"/>
  <c r="M3042" i="8"/>
  <c r="M3029" i="8"/>
  <c r="M3037" i="8"/>
  <c r="M3036" i="8"/>
  <c r="M3030" i="8"/>
  <c r="M3032" i="8"/>
  <c r="M3031" i="8"/>
  <c r="M3039" i="8"/>
  <c r="M3024" i="8"/>
  <c r="M3038" i="8"/>
  <c r="M3023" i="8"/>
  <c r="M3026" i="8"/>
  <c r="M3041" i="8"/>
  <c r="M3027" i="8"/>
  <c r="M3028" i="8"/>
  <c r="M3040" i="8"/>
  <c r="M3025" i="8"/>
  <c r="M3035" i="8"/>
  <c r="M3033" i="8"/>
  <c r="M3034" i="8"/>
  <c r="M13370" i="8"/>
  <c r="M13368" i="8"/>
  <c r="M13380" i="8"/>
  <c r="M13382" i="8"/>
  <c r="M13379" i="8"/>
  <c r="M13383" i="8"/>
  <c r="M13384" i="8"/>
  <c r="M13376" i="8"/>
  <c r="M13364" i="8"/>
  <c r="M13377" i="8"/>
  <c r="M13372" i="8"/>
  <c r="M13373" i="8"/>
  <c r="M13385" i="8"/>
  <c r="M13375" i="8"/>
  <c r="M13381" i="8"/>
  <c r="M13369" i="8"/>
  <c r="M13386" i="8"/>
  <c r="M13371" i="8"/>
  <c r="M13378" i="8"/>
  <c r="M13366" i="8"/>
  <c r="M13365" i="8"/>
  <c r="M13374" i="8"/>
  <c r="M13367" i="8"/>
  <c r="M1159" i="8"/>
  <c r="M1164" i="8"/>
  <c r="M1163" i="8"/>
  <c r="M1167" i="8"/>
  <c r="M1158" i="8"/>
  <c r="M1161" i="8"/>
  <c r="M1156" i="8"/>
  <c r="M1157" i="8"/>
  <c r="M1168" i="8"/>
  <c r="M1165" i="8"/>
  <c r="M1155" i="8"/>
  <c r="M1154" i="8"/>
  <c r="M1166" i="8"/>
  <c r="M1162" i="8"/>
  <c r="M1160" i="8"/>
  <c r="M16774" i="8"/>
  <c r="M16776" i="8"/>
  <c r="M16775" i="8"/>
  <c r="M7148" i="8"/>
  <c r="M7147" i="8"/>
  <c r="M7155" i="8"/>
  <c r="M7152" i="8"/>
  <c r="M7150" i="8"/>
  <c r="M7146" i="8"/>
  <c r="M7145" i="8"/>
  <c r="M7149" i="8"/>
  <c r="M7154" i="8"/>
  <c r="M7143" i="8"/>
  <c r="M7153" i="8"/>
  <c r="M7144" i="8"/>
  <c r="M7142" i="8"/>
  <c r="M7151" i="8"/>
  <c r="M11419" i="8"/>
  <c r="M11421" i="8"/>
  <c r="M11422" i="8"/>
  <c r="M11423" i="8"/>
  <c r="M11420" i="8"/>
  <c r="M2631" i="8"/>
  <c r="M2632" i="8"/>
  <c r="M2634" i="8"/>
  <c r="M2637" i="8"/>
  <c r="M2636" i="8"/>
  <c r="M2633" i="8"/>
  <c r="M2635" i="8"/>
  <c r="M5940" i="8"/>
  <c r="M5941" i="8"/>
  <c r="M5943" i="8"/>
  <c r="M5939" i="8"/>
  <c r="M5945" i="8"/>
  <c r="M5938" i="8"/>
  <c r="M5942" i="8"/>
  <c r="M5944" i="8"/>
  <c r="M5937" i="8"/>
  <c r="M10903" i="8"/>
  <c r="M10898" i="8"/>
  <c r="M10897" i="8"/>
  <c r="M10905" i="8"/>
  <c r="M10906" i="8"/>
  <c r="M10892" i="8"/>
  <c r="M10900" i="8"/>
  <c r="M10896" i="8"/>
  <c r="M10908" i="8"/>
  <c r="M10901" i="8"/>
  <c r="M10894" i="8"/>
  <c r="M10895" i="8"/>
  <c r="M10907" i="8"/>
  <c r="M10904" i="8"/>
  <c r="M10893" i="8"/>
  <c r="M10891" i="8"/>
  <c r="M10902" i="8"/>
  <c r="M10899" i="8"/>
  <c r="M12759" i="8"/>
  <c r="M12761" i="8"/>
  <c r="M12760" i="8"/>
  <c r="M10985" i="8"/>
  <c r="M10987" i="8"/>
  <c r="M10988" i="8"/>
  <c r="M10977" i="8"/>
  <c r="M10979" i="8"/>
  <c r="M10981" i="8"/>
  <c r="M10978" i="8"/>
  <c r="M10984" i="8"/>
  <c r="M10986" i="8"/>
  <c r="M10982" i="8"/>
  <c r="M10983" i="8"/>
  <c r="M10980" i="8"/>
  <c r="M17177" i="8"/>
  <c r="M17175" i="8"/>
  <c r="M17182" i="8"/>
  <c r="M17174" i="8"/>
  <c r="M17179" i="8"/>
  <c r="M17180" i="8"/>
  <c r="M17173" i="8"/>
  <c r="M17178" i="8"/>
  <c r="M17176" i="8"/>
  <c r="M17181" i="8"/>
  <c r="M5621" i="8"/>
  <c r="M5622" i="8"/>
  <c r="M5623" i="8"/>
  <c r="M5624" i="8"/>
  <c r="M5625" i="8"/>
  <c r="M5626" i="8"/>
  <c r="M8242" i="8"/>
  <c r="M8240" i="8"/>
  <c r="M8243" i="8"/>
  <c r="M8236" i="8"/>
  <c r="M8232" i="8"/>
  <c r="M8252" i="8"/>
  <c r="M8231" i="8"/>
  <c r="M8216" i="8"/>
  <c r="M8250" i="8"/>
  <c r="M8218" i="8"/>
  <c r="M8214" i="8"/>
  <c r="M8234" i="8"/>
  <c r="M8239" i="8"/>
  <c r="M8220" i="8"/>
  <c r="M8241" i="8"/>
  <c r="M8233" i="8"/>
  <c r="M8255" i="8"/>
  <c r="M8249" i="8"/>
  <c r="M8253" i="8"/>
  <c r="M8254" i="8"/>
  <c r="M8227" i="8"/>
  <c r="M8251" i="8"/>
  <c r="M8245" i="8"/>
  <c r="M8248" i="8"/>
  <c r="M8228" i="8"/>
  <c r="M8247" i="8"/>
  <c r="M8230" i="8"/>
  <c r="M8222" i="8"/>
  <c r="M8224" i="8"/>
  <c r="M8212" i="8"/>
  <c r="M8215" i="8"/>
  <c r="M8244" i="8"/>
  <c r="M8246" i="8"/>
  <c r="M8217" i="8"/>
  <c r="M8226" i="8"/>
  <c r="M8219" i="8"/>
  <c r="M8225" i="8"/>
  <c r="M8221" i="8"/>
  <c r="M8235" i="8"/>
  <c r="M8213" i="8"/>
  <c r="M8223" i="8"/>
  <c r="M8238" i="8"/>
  <c r="M8237" i="8"/>
  <c r="M8211" i="8"/>
  <c r="M8229" i="8"/>
  <c r="M5118" i="8"/>
  <c r="M9620" i="8"/>
  <c r="M9621" i="8"/>
  <c r="M9624" i="8"/>
  <c r="M9623" i="8"/>
  <c r="M9622" i="8"/>
  <c r="M14897" i="8"/>
  <c r="M14899" i="8"/>
  <c r="M14896" i="8"/>
  <c r="M14898" i="8"/>
  <c r="M14895" i="8"/>
  <c r="M9702" i="8"/>
  <c r="M9698" i="8"/>
  <c r="M9699" i="8"/>
  <c r="M9697" i="8"/>
  <c r="M9696" i="8"/>
  <c r="M9700" i="8"/>
  <c r="M9701" i="8"/>
  <c r="M9695" i="8"/>
  <c r="M5121" i="8"/>
  <c r="M5128" i="8"/>
  <c r="M5126" i="8"/>
  <c r="M5124" i="8"/>
  <c r="M5119" i="8"/>
  <c r="M5122" i="8"/>
  <c r="M5129" i="8"/>
  <c r="M5125" i="8"/>
  <c r="M5123" i="8"/>
  <c r="M5120" i="8"/>
  <c r="M5127" i="8"/>
  <c r="M11612" i="8"/>
  <c r="M11609" i="8"/>
  <c r="M11610" i="8"/>
  <c r="M11607" i="8"/>
  <c r="M11613" i="8"/>
  <c r="M11611" i="8"/>
  <c r="M11608" i="8"/>
  <c r="M16894" i="8"/>
  <c r="M16896" i="8"/>
  <c r="M16888" i="8"/>
  <c r="M16900" i="8"/>
  <c r="M16889" i="8"/>
  <c r="M16895" i="8"/>
  <c r="M16898" i="8"/>
  <c r="M16891" i="8"/>
  <c r="M16897" i="8"/>
  <c r="M16901" i="8"/>
  <c r="M16887" i="8"/>
  <c r="M16890" i="8"/>
  <c r="M16893" i="8"/>
  <c r="M16899" i="8"/>
  <c r="M16892" i="8"/>
  <c r="M18708" i="8"/>
  <c r="M18710" i="8"/>
  <c r="M18706" i="8"/>
  <c r="M18709" i="8"/>
  <c r="M18711" i="8"/>
  <c r="M18707" i="8"/>
  <c r="M468" i="8"/>
  <c r="M464" i="8"/>
  <c r="M460" i="8"/>
  <c r="M463" i="8"/>
  <c r="M462" i="8"/>
  <c r="M458" i="8"/>
  <c r="M459" i="8"/>
  <c r="M461" i="8"/>
  <c r="M467" i="8"/>
  <c r="M466" i="8"/>
  <c r="M465" i="8"/>
  <c r="M10736" i="8"/>
  <c r="M10733" i="8"/>
  <c r="M10735" i="8"/>
  <c r="M10740" i="8"/>
  <c r="M10739" i="8"/>
  <c r="M10731" i="8"/>
  <c r="M10742" i="8"/>
  <c r="M10738" i="8"/>
  <c r="M10734" i="8"/>
  <c r="M10737" i="8"/>
  <c r="M10732" i="8"/>
  <c r="M10745" i="8"/>
  <c r="M10743" i="8"/>
  <c r="M10741" i="8"/>
  <c r="M10744" i="8"/>
  <c r="M6118" i="8"/>
  <c r="M6132" i="8"/>
  <c r="M6121" i="8"/>
  <c r="M6128" i="8"/>
  <c r="M6131" i="8"/>
  <c r="M6124" i="8"/>
  <c r="M6127" i="8"/>
  <c r="M6135" i="8"/>
  <c r="M6136" i="8"/>
  <c r="M6123" i="8"/>
  <c r="M6130" i="8"/>
  <c r="M6138" i="8"/>
  <c r="M6137" i="8"/>
  <c r="M6119" i="8"/>
  <c r="M6120" i="8"/>
  <c r="M6125" i="8"/>
  <c r="M6134" i="8"/>
  <c r="M6133" i="8"/>
  <c r="M6122" i="8"/>
  <c r="M6126" i="8"/>
  <c r="M6129" i="8"/>
  <c r="M13170" i="8"/>
  <c r="M11925" i="8"/>
  <c r="M11923" i="8"/>
  <c r="M11928" i="8"/>
  <c r="M11931" i="8"/>
  <c r="M11927" i="8"/>
  <c r="M11934" i="8"/>
  <c r="M11930" i="8"/>
  <c r="M11922" i="8"/>
  <c r="M11924" i="8"/>
  <c r="M11932" i="8"/>
  <c r="M11935" i="8"/>
  <c r="M11929" i="8"/>
  <c r="M11933" i="8"/>
  <c r="M11926" i="8"/>
  <c r="M18391" i="8"/>
  <c r="M18392" i="8"/>
  <c r="M18396" i="8"/>
  <c r="M18394" i="8"/>
  <c r="M18389" i="8"/>
  <c r="M18390" i="8"/>
  <c r="M18388" i="8"/>
  <c r="M18393" i="8"/>
  <c r="M18395" i="8"/>
  <c r="M8853" i="8"/>
  <c r="M8849" i="8"/>
  <c r="M8850" i="8"/>
  <c r="M8848" i="8"/>
  <c r="M8851" i="8"/>
  <c r="M8852" i="8"/>
  <c r="M4411" i="8"/>
  <c r="M4399" i="8"/>
  <c r="M4406" i="8"/>
  <c r="M4405" i="8"/>
  <c r="M4398" i="8"/>
  <c r="M4408" i="8"/>
  <c r="M4401" i="8"/>
  <c r="M4410" i="8"/>
  <c r="M4397" i="8"/>
  <c r="M4396" i="8"/>
  <c r="M4394" i="8"/>
  <c r="M4395" i="8"/>
  <c r="M4403" i="8"/>
  <c r="M4400" i="8"/>
  <c r="M4393" i="8"/>
  <c r="M4402" i="8"/>
  <c r="M4409" i="8"/>
  <c r="M4404" i="8"/>
  <c r="M4412" i="8"/>
  <c r="M4407" i="8"/>
  <c r="M18829" i="8"/>
  <c r="M18827" i="8"/>
  <c r="M18828" i="8"/>
  <c r="M18836" i="8"/>
  <c r="M18838" i="8"/>
  <c r="M18826" i="8"/>
  <c r="M18824" i="8"/>
  <c r="M18835" i="8"/>
  <c r="M18837" i="8"/>
  <c r="M18822" i="8"/>
  <c r="M18830" i="8"/>
  <c r="M18832" i="8"/>
  <c r="M18823" i="8"/>
  <c r="M18833" i="8"/>
  <c r="M18825" i="8"/>
  <c r="M18831" i="8"/>
  <c r="M18834" i="8"/>
  <c r="M15498" i="8"/>
  <c r="M15499" i="8"/>
  <c r="M15497" i="8"/>
  <c r="M15492" i="8"/>
  <c r="M15494" i="8"/>
  <c r="M15495" i="8"/>
  <c r="M15496" i="8"/>
  <c r="M15493" i="8"/>
  <c r="M17531" i="8"/>
  <c r="M17527" i="8"/>
  <c r="M17526" i="8"/>
  <c r="M17528" i="8"/>
  <c r="M17529" i="8"/>
  <c r="M17530" i="8"/>
  <c r="M17532" i="8"/>
  <c r="M3261" i="8"/>
  <c r="M3262" i="8"/>
  <c r="M3264" i="8"/>
  <c r="M3265" i="8"/>
  <c r="M3266" i="8"/>
  <c r="M3263" i="8"/>
  <c r="M12" i="8"/>
  <c r="M5" i="8"/>
  <c r="M7" i="8"/>
  <c r="M4" i="8"/>
  <c r="M15" i="8"/>
  <c r="M13" i="8"/>
  <c r="M16" i="8"/>
  <c r="M17" i="8"/>
  <c r="M14" i="8"/>
  <c r="M10" i="8"/>
  <c r="M11" i="8"/>
  <c r="M3" i="8"/>
  <c r="M8" i="8"/>
  <c r="M9" i="8"/>
  <c r="M6" i="8"/>
  <c r="M16219" i="8"/>
  <c r="M16216" i="8"/>
  <c r="M16218" i="8"/>
  <c r="M16221" i="8"/>
  <c r="M16220" i="8"/>
  <c r="M16214" i="8"/>
  <c r="M16215" i="8"/>
  <c r="M16217" i="8"/>
  <c r="M9337" i="8"/>
  <c r="M9336" i="8"/>
  <c r="M9333" i="8"/>
  <c r="M9334" i="8"/>
  <c r="M9335" i="8"/>
  <c r="M18058" i="8"/>
  <c r="M18063" i="8"/>
  <c r="M18059" i="8"/>
  <c r="M18061" i="8"/>
  <c r="M18062" i="8"/>
  <c r="M18064" i="8"/>
  <c r="M18060" i="8"/>
  <c r="M102" i="8"/>
  <c r="M99" i="8"/>
  <c r="M97" i="8"/>
  <c r="M98" i="8"/>
  <c r="M100" i="8"/>
  <c r="M101" i="8"/>
  <c r="M18122" i="8"/>
  <c r="M18131" i="8"/>
  <c r="M18135" i="8"/>
  <c r="M18130" i="8"/>
  <c r="M18128" i="8"/>
  <c r="M18124" i="8"/>
  <c r="M18136" i="8"/>
  <c r="M18126" i="8"/>
  <c r="M16557" i="8"/>
  <c r="M16549" i="8"/>
  <c r="M16553" i="8"/>
  <c r="M16550" i="8"/>
  <c r="M16544" i="8"/>
  <c r="M16539" i="8"/>
  <c r="M16546" i="8"/>
  <c r="M16542" i="8"/>
  <c r="M16555" i="8"/>
  <c r="M16552" i="8"/>
  <c r="M16554" i="8"/>
  <c r="M16543" i="8"/>
  <c r="M16547" i="8"/>
  <c r="M16545" i="8"/>
  <c r="M16548" i="8"/>
  <c r="M16541" i="8"/>
  <c r="M16556" i="8"/>
  <c r="M16551" i="8"/>
  <c r="M16540" i="8"/>
  <c r="M13221" i="8"/>
  <c r="M13199" i="8"/>
  <c r="M13204" i="8"/>
  <c r="M13209" i="8"/>
  <c r="M13202" i="8"/>
  <c r="M13205" i="8"/>
  <c r="M13210" i="8"/>
  <c r="M13218" i="8"/>
  <c r="M13216" i="8"/>
  <c r="M13206" i="8"/>
  <c r="M13200" i="8"/>
  <c r="M13213" i="8"/>
  <c r="M13207" i="8"/>
  <c r="M13219" i="8"/>
  <c r="M13214" i="8"/>
  <c r="M13215" i="8"/>
  <c r="M13217" i="8"/>
  <c r="M13211" i="8"/>
  <c r="M13208" i="8"/>
  <c r="M13220" i="8"/>
  <c r="M13203" i="8"/>
  <c r="M13201" i="8"/>
  <c r="M13212" i="8"/>
  <c r="M13222" i="8"/>
  <c r="M2336" i="8"/>
  <c r="M2332" i="8"/>
  <c r="M2334" i="8"/>
  <c r="M2333" i="8"/>
  <c r="M2339" i="8"/>
  <c r="M2338" i="8"/>
  <c r="M2335" i="8"/>
  <c r="M2337" i="8"/>
  <c r="M17609" i="8"/>
  <c r="M17601" i="8"/>
  <c r="M17606" i="8"/>
  <c r="M17605" i="8"/>
  <c r="M17612" i="8"/>
  <c r="M17610" i="8"/>
  <c r="M17598" i="8"/>
  <c r="M17597" i="8"/>
  <c r="M17611" i="8"/>
  <c r="M17602" i="8"/>
  <c r="M17600" i="8"/>
  <c r="M17595" i="8"/>
  <c r="M17599" i="8"/>
  <c r="M17607" i="8"/>
  <c r="M17603" i="8"/>
  <c r="M17608" i="8"/>
  <c r="M17604" i="8"/>
  <c r="M17596" i="8"/>
  <c r="M17613" i="8"/>
  <c r="M3256" i="8"/>
  <c r="M3241" i="8"/>
  <c r="M3243" i="8"/>
  <c r="M3255" i="8"/>
  <c r="M3251" i="8"/>
  <c r="M3239" i="8"/>
  <c r="M3252" i="8"/>
  <c r="M3240" i="8"/>
  <c r="M3242" i="8"/>
  <c r="M3244" i="8"/>
  <c r="M3245" i="8"/>
  <c r="M3257" i="8"/>
  <c r="M3246" i="8"/>
  <c r="M3247" i="8"/>
  <c r="M3248" i="8"/>
  <c r="M3249" i="8"/>
  <c r="M3253" i="8"/>
  <c r="M3254" i="8"/>
  <c r="M3259" i="8"/>
  <c r="M3258" i="8"/>
  <c r="M3260" i="8"/>
  <c r="M3250" i="8"/>
  <c r="M13723" i="8"/>
  <c r="M13725" i="8"/>
  <c r="M13724" i="8"/>
  <c r="M2204" i="8"/>
  <c r="M2205" i="8"/>
  <c r="M2206" i="8"/>
  <c r="M2207" i="8"/>
  <c r="M2208" i="8"/>
  <c r="M2202" i="8"/>
  <c r="M2209" i="8"/>
  <c r="M2199" i="8"/>
  <c r="M2201" i="8"/>
  <c r="M2200" i="8"/>
  <c r="M2210" i="8"/>
  <c r="M2211" i="8"/>
  <c r="M2203" i="8"/>
  <c r="M2212" i="8"/>
  <c r="M1814" i="8"/>
  <c r="M1828" i="8"/>
  <c r="M1815" i="8"/>
  <c r="M1816" i="8"/>
  <c r="M1821" i="8"/>
  <c r="M1812" i="8"/>
  <c r="M1836" i="8"/>
  <c r="M1824" i="8"/>
  <c r="M1822" i="8"/>
  <c r="M1830" i="8"/>
  <c r="M1820" i="8"/>
  <c r="M1819" i="8"/>
  <c r="M1829" i="8"/>
  <c r="M1825" i="8"/>
  <c r="M1817" i="8"/>
  <c r="M1835" i="8"/>
  <c r="M1813" i="8"/>
  <c r="M1827" i="8"/>
  <c r="M1832" i="8"/>
  <c r="M1831" i="8"/>
  <c r="M1818" i="8"/>
  <c r="M1833" i="8"/>
  <c r="M1826" i="8"/>
  <c r="M1823" i="8"/>
  <c r="M1834" i="8"/>
  <c r="M1724" i="8"/>
  <c r="M1723" i="8"/>
  <c r="M1728" i="8"/>
  <c r="M1729" i="8"/>
  <c r="M1725" i="8"/>
  <c r="M1730" i="8"/>
  <c r="M1722" i="8"/>
  <c r="M1731" i="8"/>
  <c r="M1727" i="8"/>
  <c r="M1726" i="8"/>
  <c r="M12807" i="8"/>
  <c r="M12811" i="8"/>
  <c r="M12804" i="8"/>
  <c r="M12806" i="8"/>
  <c r="M12805" i="8"/>
  <c r="M12812" i="8"/>
  <c r="M12809" i="8"/>
  <c r="M12808" i="8"/>
  <c r="M12810" i="8"/>
  <c r="M3917" i="8"/>
  <c r="M3909" i="8"/>
  <c r="M3910" i="8"/>
  <c r="M3907" i="8"/>
  <c r="M3915" i="8"/>
  <c r="M3913" i="8"/>
  <c r="M3919" i="8"/>
  <c r="M3918" i="8"/>
  <c r="M3912" i="8"/>
  <c r="M3914" i="8"/>
  <c r="M3916" i="8"/>
  <c r="M3911" i="8"/>
  <c r="M3908" i="8"/>
  <c r="M10566" i="8"/>
  <c r="M10567" i="8"/>
  <c r="M10561" i="8"/>
  <c r="M10564" i="8"/>
  <c r="M10565" i="8"/>
  <c r="M10562" i="8"/>
  <c r="M10563" i="8"/>
  <c r="M7806" i="8"/>
  <c r="M7800" i="8"/>
  <c r="M7807" i="8"/>
  <c r="M7794" i="8"/>
  <c r="M7808" i="8"/>
  <c r="M7809" i="8"/>
  <c r="M7798" i="8"/>
  <c r="M7795" i="8"/>
  <c r="M7810" i="8"/>
  <c r="M7801" i="8"/>
  <c r="M7796" i="8"/>
  <c r="M7799" i="8"/>
  <c r="M7803" i="8"/>
  <c r="M7804" i="8"/>
  <c r="M7797" i="8"/>
  <c r="M7805" i="8"/>
  <c r="M7802" i="8"/>
  <c r="M3445" i="8"/>
  <c r="M3439" i="8"/>
  <c r="M3444" i="8"/>
  <c r="M3440" i="8"/>
  <c r="M3441" i="8"/>
  <c r="M3442" i="8"/>
  <c r="M3446" i="8"/>
  <c r="M3443" i="8"/>
  <c r="M12289" i="8"/>
  <c r="M12286" i="8"/>
  <c r="M12287" i="8"/>
  <c r="M12285" i="8"/>
  <c r="M12284" i="8"/>
  <c r="M12288" i="8"/>
  <c r="M12283" i="8"/>
  <c r="M6707" i="8"/>
  <c r="M6702" i="8"/>
  <c r="M6704" i="8"/>
  <c r="M6708" i="8"/>
  <c r="M6701" i="8"/>
  <c r="M6703" i="8"/>
  <c r="M6709" i="8"/>
  <c r="M6706" i="8"/>
  <c r="M6705" i="8"/>
  <c r="M3112" i="8"/>
  <c r="M3110" i="8"/>
  <c r="M3114" i="8"/>
  <c r="M3111" i="8"/>
  <c r="M3104" i="8"/>
  <c r="M3107" i="8"/>
  <c r="M3105" i="8"/>
  <c r="M3113" i="8"/>
  <c r="M3115" i="8"/>
  <c r="M3106" i="8"/>
  <c r="M3108" i="8"/>
  <c r="M3109" i="8"/>
  <c r="M6641" i="8"/>
  <c r="M6640" i="8"/>
  <c r="M6636" i="8"/>
  <c r="M6642" i="8"/>
  <c r="M6637" i="8"/>
  <c r="M6639" i="8"/>
  <c r="M6638" i="8"/>
  <c r="M6635" i="8"/>
  <c r="M18426" i="8"/>
  <c r="M18424" i="8"/>
  <c r="M18423" i="8"/>
  <c r="M18425" i="8"/>
  <c r="M3804" i="8"/>
  <c r="M3806" i="8"/>
  <c r="M3805" i="8"/>
  <c r="M3809" i="8"/>
  <c r="M3802" i="8"/>
  <c r="M3811" i="8"/>
  <c r="M3808" i="8"/>
  <c r="M3810" i="8"/>
  <c r="M3803" i="8"/>
  <c r="M3812" i="8"/>
  <c r="M3813" i="8"/>
  <c r="M3807" i="8"/>
  <c r="M1770" i="8"/>
  <c r="M1764" i="8"/>
  <c r="M1772" i="8"/>
  <c r="M1774" i="8"/>
  <c r="M1778" i="8"/>
  <c r="M1760" i="8"/>
  <c r="M1758" i="8"/>
  <c r="M1762" i="8"/>
  <c r="M1768" i="8"/>
  <c r="M1776" i="8"/>
  <c r="M1766" i="8"/>
  <c r="M1780" i="8"/>
  <c r="M7432" i="8"/>
  <c r="M7431" i="8"/>
  <c r="M7437" i="8"/>
  <c r="M7443" i="8"/>
  <c r="M7436" i="8"/>
  <c r="M7440" i="8"/>
  <c r="M7433" i="8"/>
  <c r="M7439" i="8"/>
  <c r="M7445" i="8"/>
  <c r="M7444" i="8"/>
  <c r="M7435" i="8"/>
  <c r="M7446" i="8"/>
  <c r="M7441" i="8"/>
  <c r="M7434" i="8"/>
  <c r="M7442" i="8"/>
  <c r="M7438" i="8"/>
  <c r="M4055" i="8"/>
  <c r="M4056" i="8"/>
  <c r="M4054" i="8"/>
  <c r="M4053" i="8"/>
  <c r="M4058" i="8"/>
  <c r="M4057" i="8"/>
  <c r="M3855" i="8"/>
  <c r="M3854" i="8"/>
  <c r="M3860" i="8"/>
  <c r="M3859" i="8"/>
  <c r="M3862" i="8"/>
  <c r="M3857" i="8"/>
  <c r="M3858" i="8"/>
  <c r="M3853" i="8"/>
  <c r="M3861" i="8"/>
  <c r="M3856" i="8"/>
  <c r="M3863" i="8"/>
  <c r="M15381" i="8"/>
  <c r="M15380" i="8"/>
  <c r="M15378" i="8"/>
  <c r="M15379" i="8"/>
  <c r="M15377" i="8"/>
  <c r="M15994" i="8"/>
  <c r="M15992" i="8"/>
  <c r="M15993" i="8"/>
  <c r="M15995" i="8"/>
  <c r="M15996" i="8"/>
  <c r="M12141" i="8"/>
  <c r="M12138" i="8"/>
  <c r="M12140" i="8"/>
  <c r="M12135" i="8"/>
  <c r="M12134" i="8"/>
  <c r="M12136" i="8"/>
  <c r="M12139" i="8"/>
  <c r="M12133" i="8"/>
  <c r="M12137" i="8"/>
  <c r="M18431" i="8"/>
  <c r="M18427" i="8"/>
  <c r="M18430" i="8"/>
  <c r="M18432" i="8"/>
  <c r="M18429" i="8"/>
  <c r="M18428" i="8"/>
  <c r="M4430" i="8"/>
  <c r="M4434" i="8"/>
  <c r="M4428" i="8"/>
  <c r="M4432" i="8"/>
  <c r="M6749" i="8"/>
  <c r="M6739" i="8"/>
  <c r="M6750" i="8"/>
  <c r="M6744" i="8"/>
  <c r="M6738" i="8"/>
  <c r="M6751" i="8"/>
  <c r="M6741" i="8"/>
  <c r="M6734" i="8"/>
  <c r="M6737" i="8"/>
  <c r="M6746" i="8"/>
  <c r="M6743" i="8"/>
  <c r="M6742" i="8"/>
  <c r="M6740" i="8"/>
  <c r="M6736" i="8"/>
  <c r="M6748" i="8"/>
  <c r="M6747" i="8"/>
  <c r="M6745" i="8"/>
  <c r="M6735" i="8"/>
  <c r="M16729" i="8"/>
  <c r="M16752" i="8"/>
  <c r="M16751" i="8"/>
  <c r="M16746" i="8"/>
  <c r="M16753" i="8"/>
  <c r="M16732" i="8"/>
  <c r="M16738" i="8"/>
  <c r="M16734" i="8"/>
  <c r="M16719" i="8"/>
  <c r="M16723" i="8"/>
  <c r="M16721" i="8"/>
  <c r="M16762" i="8"/>
  <c r="M16743" i="8"/>
  <c r="M16737" i="8"/>
  <c r="M16735" i="8"/>
  <c r="M16730" i="8"/>
  <c r="M16722" i="8"/>
  <c r="M16760" i="8"/>
  <c r="M16728" i="8"/>
  <c r="M16715" i="8"/>
  <c r="M16767" i="8"/>
  <c r="M16759" i="8"/>
  <c r="M16740" i="8"/>
  <c r="M16725" i="8"/>
  <c r="M16769" i="8"/>
  <c r="M16720" i="8"/>
  <c r="M16717" i="8"/>
  <c r="M16713" i="8"/>
  <c r="M16747" i="8"/>
  <c r="M16763" i="8"/>
  <c r="M16750" i="8"/>
  <c r="M16744" i="8"/>
  <c r="M16756" i="8"/>
  <c r="M16755" i="8"/>
  <c r="M16733" i="8"/>
  <c r="M16761" i="8"/>
  <c r="M16741" i="8"/>
  <c r="M16718" i="8"/>
  <c r="M16731" i="8"/>
  <c r="M16749" i="8"/>
  <c r="M16724" i="8"/>
  <c r="M16726" i="8"/>
  <c r="M16739" i="8"/>
  <c r="M16758" i="8"/>
  <c r="M16754" i="8"/>
  <c r="M16742" i="8"/>
  <c r="M16764" i="8"/>
  <c r="M16745" i="8"/>
  <c r="M16768" i="8"/>
  <c r="M16766" i="8"/>
  <c r="M16714" i="8"/>
  <c r="M16757" i="8"/>
  <c r="M16765" i="8"/>
  <c r="M16727" i="8"/>
  <c r="M16748" i="8"/>
  <c r="M16736" i="8"/>
  <c r="M16716" i="8"/>
  <c r="M10611" i="8"/>
  <c r="M10613" i="8"/>
  <c r="M10609" i="8"/>
  <c r="M10612" i="8"/>
  <c r="M10610" i="8"/>
  <c r="M13042" i="8"/>
  <c r="M13032" i="8"/>
  <c r="M13029" i="8"/>
  <c r="M13033" i="8"/>
  <c r="M13043" i="8"/>
  <c r="M13034" i="8"/>
  <c r="M13041" i="8"/>
  <c r="M13039" i="8"/>
  <c r="M13030" i="8"/>
  <c r="M13026" i="8"/>
  <c r="M13035" i="8"/>
  <c r="M13027" i="8"/>
  <c r="M13036" i="8"/>
  <c r="M13037" i="8"/>
  <c r="M13040" i="8"/>
  <c r="M13028" i="8"/>
  <c r="M13038" i="8"/>
  <c r="M13031" i="8"/>
  <c r="M14509" i="8"/>
  <c r="M14516" i="8"/>
  <c r="M14514" i="8"/>
  <c r="M14515" i="8"/>
  <c r="M14512" i="8"/>
  <c r="M14510" i="8"/>
  <c r="M14508" i="8"/>
  <c r="M14506" i="8"/>
  <c r="M14511" i="8"/>
  <c r="M14507" i="8"/>
  <c r="M14517" i="8"/>
  <c r="M14505" i="8"/>
  <c r="M14513" i="8"/>
  <c r="M183" i="8"/>
  <c r="M181" i="8"/>
  <c r="M182" i="8"/>
  <c r="M185" i="8"/>
  <c r="M184" i="8"/>
  <c r="M14228" i="8"/>
  <c r="M14223" i="8"/>
  <c r="M14229" i="8"/>
  <c r="M14231" i="8"/>
  <c r="M14226" i="8"/>
  <c r="M14221" i="8"/>
  <c r="M14235" i="8"/>
  <c r="M14234" i="8"/>
  <c r="M14224" i="8"/>
  <c r="M14230" i="8"/>
  <c r="M14227" i="8"/>
  <c r="M14233" i="8"/>
  <c r="M14237" i="8"/>
  <c r="M14236" i="8"/>
  <c r="M14225" i="8"/>
  <c r="M14232" i="8"/>
  <c r="M14222" i="8"/>
  <c r="M12846" i="8"/>
  <c r="M12849" i="8"/>
  <c r="M12848" i="8"/>
  <c r="M12852" i="8"/>
  <c r="M12847" i="8"/>
  <c r="M12850" i="8"/>
  <c r="M12851" i="8"/>
  <c r="M15700" i="8"/>
  <c r="M15702" i="8"/>
  <c r="M15699" i="8"/>
  <c r="M15704" i="8"/>
  <c r="M15701" i="8"/>
  <c r="M15705" i="8"/>
  <c r="M15703" i="8"/>
  <c r="M13006" i="8"/>
  <c r="M13000" i="8"/>
  <c r="M12997" i="8"/>
  <c r="M13005" i="8"/>
  <c r="M12998" i="8"/>
  <c r="M13001" i="8"/>
  <c r="M13012" i="8"/>
  <c r="M13011" i="8"/>
  <c r="M12999" i="8"/>
  <c r="M13007" i="8"/>
  <c r="M13009" i="8"/>
  <c r="M13008" i="8"/>
  <c r="M13004" i="8"/>
  <c r="M13003" i="8"/>
  <c r="M13010" i="8"/>
  <c r="M13002" i="8"/>
  <c r="M1932" i="8"/>
  <c r="M1933" i="8"/>
  <c r="M1935" i="8"/>
  <c r="M1938" i="8"/>
  <c r="M1936" i="8"/>
  <c r="M1937" i="8"/>
  <c r="M1934" i="8"/>
  <c r="M1931" i="8"/>
  <c r="M18127" i="8"/>
  <c r="M18123" i="8"/>
  <c r="M18132" i="8"/>
  <c r="M18134" i="8"/>
  <c r="M18129" i="8"/>
  <c r="M18125" i="8"/>
  <c r="M18133" i="8"/>
  <c r="M18137" i="8"/>
  <c r="M13952" i="8"/>
  <c r="M13959" i="8"/>
  <c r="M13954" i="8"/>
  <c r="M13956" i="8"/>
  <c r="M13955" i="8"/>
  <c r="M13958" i="8"/>
  <c r="M13957" i="8"/>
  <c r="M13953" i="8"/>
  <c r="M3066" i="8"/>
  <c r="M3065" i="8"/>
  <c r="M3063" i="8"/>
  <c r="M3064" i="8"/>
  <c r="M15669" i="8"/>
  <c r="M15668" i="8"/>
  <c r="M15673" i="8"/>
  <c r="M15674" i="8"/>
  <c r="M15670" i="8"/>
  <c r="M15672" i="8"/>
  <c r="M15671" i="8"/>
  <c r="M4468" i="8"/>
  <c r="M4460" i="8"/>
  <c r="M4470" i="8"/>
  <c r="M4459" i="8"/>
  <c r="M4461" i="8"/>
  <c r="M4463" i="8"/>
  <c r="M4464" i="8"/>
  <c r="M4465" i="8"/>
  <c r="M4466" i="8"/>
  <c r="M4467" i="8"/>
  <c r="M4469" i="8"/>
  <c r="M4462" i="8"/>
  <c r="M7215" i="8"/>
  <c r="M7217" i="8"/>
  <c r="M7218" i="8"/>
  <c r="M7214" i="8"/>
  <c r="M7216" i="8"/>
  <c r="M15657" i="8"/>
  <c r="M15656" i="8"/>
  <c r="M15658" i="8"/>
  <c r="M23" i="8"/>
  <c r="M19" i="8"/>
  <c r="M21" i="8"/>
  <c r="M24" i="8"/>
  <c r="M26" i="8"/>
  <c r="M25" i="8"/>
  <c r="M18" i="8"/>
  <c r="M20" i="8"/>
  <c r="M22" i="8"/>
  <c r="M16603" i="8"/>
  <c r="M16614" i="8"/>
  <c r="M16605" i="8"/>
  <c r="M16604" i="8"/>
  <c r="M16617" i="8"/>
  <c r="M16624" i="8"/>
  <c r="M16623" i="8"/>
  <c r="M16612" i="8"/>
  <c r="M16626" i="8"/>
  <c r="M16622" i="8"/>
  <c r="M16602" i="8"/>
  <c r="M16627" i="8"/>
  <c r="M16607" i="8"/>
  <c r="M16615" i="8"/>
  <c r="M16619" i="8"/>
  <c r="M16616" i="8"/>
  <c r="M16611" i="8"/>
  <c r="M16606" i="8"/>
  <c r="M16613" i="8"/>
  <c r="M16609" i="8"/>
  <c r="M16625" i="8"/>
  <c r="M16610" i="8"/>
  <c r="M16628" i="8"/>
  <c r="M16620" i="8"/>
  <c r="M16621" i="8"/>
  <c r="M16608" i="8"/>
  <c r="M16618" i="8"/>
  <c r="M16629" i="8"/>
  <c r="M11785" i="8"/>
  <c r="M11788" i="8"/>
  <c r="M11789" i="8"/>
  <c r="M11787" i="8"/>
  <c r="M11790" i="8"/>
  <c r="M11792" i="8"/>
  <c r="M11791" i="8"/>
  <c r="M11784" i="8"/>
  <c r="M11786" i="8"/>
  <c r="M14413" i="8"/>
  <c r="M14418" i="8"/>
  <c r="M14414" i="8"/>
  <c r="M14417" i="8"/>
  <c r="M14415" i="8"/>
  <c r="M14410" i="8"/>
  <c r="M14416" i="8"/>
  <c r="M14411" i="8"/>
  <c r="M14412" i="8"/>
  <c r="M104" i="8"/>
  <c r="M105" i="8"/>
  <c r="M103" i="8"/>
  <c r="M10968" i="8"/>
  <c r="M10971" i="8"/>
  <c r="M10973" i="8"/>
  <c r="M10967" i="8"/>
  <c r="M10966" i="8"/>
  <c r="M10975" i="8"/>
  <c r="M10970" i="8"/>
  <c r="M10974" i="8"/>
  <c r="M10976" i="8"/>
  <c r="M10969" i="8"/>
  <c r="M10972" i="8"/>
  <c r="M13175" i="8"/>
  <c r="M13173" i="8"/>
  <c r="M13171" i="8"/>
  <c r="M13174" i="8"/>
  <c r="M13177" i="8"/>
  <c r="M13172" i="8"/>
  <c r="M13176" i="8"/>
  <c r="M7291" i="8"/>
  <c r="M7298" i="8"/>
  <c r="M7302" i="8"/>
  <c r="M7301" i="8"/>
  <c r="M7295" i="8"/>
  <c r="M7299" i="8"/>
  <c r="M7297" i="8"/>
  <c r="M7296" i="8"/>
  <c r="M7294" i="8"/>
  <c r="M7300" i="8"/>
  <c r="M7292" i="8"/>
  <c r="M7293" i="8"/>
  <c r="M12702" i="8"/>
  <c r="M12695" i="8"/>
  <c r="M12704" i="8"/>
  <c r="M12703" i="8"/>
  <c r="M12708" i="8"/>
  <c r="M12701" i="8"/>
  <c r="M12696" i="8"/>
  <c r="M12697" i="8"/>
  <c r="M12698" i="8"/>
  <c r="M12699" i="8"/>
  <c r="M12706" i="8"/>
  <c r="M12707" i="8"/>
  <c r="M12700" i="8"/>
  <c r="M12705" i="8"/>
  <c r="M5349" i="8"/>
  <c r="M5345" i="8"/>
  <c r="M5341" i="8"/>
  <c r="M5335" i="8"/>
  <c r="M5342" i="8"/>
  <c r="M5352" i="8"/>
  <c r="M5346" i="8"/>
  <c r="M5336" i="8"/>
  <c r="M5353" i="8"/>
  <c r="M5348" i="8"/>
  <c r="M5347" i="8"/>
  <c r="M5338" i="8"/>
  <c r="M5350" i="8"/>
  <c r="M5340" i="8"/>
  <c r="M5351" i="8"/>
  <c r="M5339" i="8"/>
  <c r="M5337" i="8"/>
  <c r="M5354" i="8"/>
  <c r="M5344" i="8"/>
  <c r="M5334" i="8"/>
  <c r="M5343" i="8"/>
  <c r="M376" i="8"/>
  <c r="M373" i="8"/>
  <c r="M375" i="8"/>
  <c r="M378" i="8"/>
  <c r="M377" i="8"/>
  <c r="M374" i="8"/>
  <c r="M372" i="8"/>
  <c r="M16706" i="8"/>
  <c r="M16712" i="8"/>
  <c r="M16711" i="8"/>
  <c r="M16708" i="8"/>
  <c r="M16707" i="8"/>
  <c r="M16710" i="8"/>
  <c r="M16709" i="8"/>
  <c r="M12439" i="8"/>
  <c r="M12442" i="8"/>
  <c r="M12438" i="8"/>
  <c r="M12431" i="8"/>
  <c r="M12444" i="8"/>
  <c r="M12430" i="8"/>
  <c r="M12437" i="8"/>
  <c r="M12432" i="8"/>
  <c r="M12445" i="8"/>
  <c r="M12434" i="8"/>
  <c r="M12436" i="8"/>
  <c r="M12443" i="8"/>
  <c r="M12441" i="8"/>
  <c r="M12433" i="8"/>
  <c r="M12440" i="8"/>
  <c r="M12435" i="8"/>
  <c r="M2403" i="8"/>
  <c r="M2398" i="8"/>
  <c r="M2393" i="8"/>
  <c r="M2395" i="8"/>
  <c r="M2391" i="8"/>
  <c r="M2392" i="8"/>
  <c r="M2394" i="8"/>
  <c r="M2399" i="8"/>
  <c r="M2400" i="8"/>
  <c r="M2401" i="8"/>
  <c r="M2402" i="8"/>
  <c r="M2404" i="8"/>
  <c r="M2406" i="8"/>
  <c r="M2405" i="8"/>
  <c r="M2396" i="8"/>
  <c r="M2397" i="8"/>
  <c r="M5682" i="8"/>
  <c r="M5681" i="8"/>
  <c r="M5676" i="8"/>
  <c r="M5683" i="8"/>
  <c r="M5675" i="8"/>
  <c r="M5677" i="8"/>
  <c r="M5678" i="8"/>
  <c r="M5672" i="8"/>
  <c r="M5679" i="8"/>
  <c r="M5680" i="8"/>
  <c r="M5671" i="8"/>
  <c r="M5673" i="8"/>
  <c r="M5674" i="8"/>
  <c r="M17833" i="8"/>
  <c r="M17830" i="8"/>
  <c r="M17834" i="8"/>
  <c r="M17829" i="8"/>
  <c r="M17827" i="8"/>
  <c r="M17824" i="8"/>
  <c r="M17825" i="8"/>
  <c r="M17826" i="8"/>
  <c r="M17828" i="8"/>
  <c r="M17831" i="8"/>
  <c r="M17835" i="8"/>
  <c r="M17836" i="8"/>
  <c r="M17838" i="8"/>
  <c r="M17837" i="8"/>
  <c r="M17839" i="8"/>
  <c r="M17832" i="8"/>
  <c r="M4812" i="8"/>
  <c r="M4807" i="8"/>
  <c r="M4805" i="8"/>
  <c r="M4809" i="8"/>
  <c r="M4806" i="8"/>
  <c r="M4811" i="8"/>
  <c r="M4810" i="8"/>
  <c r="M4808" i="8"/>
  <c r="M11002" i="8"/>
  <c r="M11008" i="8"/>
  <c r="M11003" i="8"/>
  <c r="M11007" i="8"/>
  <c r="M11005" i="8"/>
  <c r="M11004" i="8"/>
  <c r="M11006" i="8"/>
  <c r="M7101" i="8"/>
  <c r="M7106" i="8"/>
  <c r="M7105" i="8"/>
  <c r="M7102" i="8"/>
  <c r="M7104" i="8"/>
  <c r="M7107" i="8"/>
  <c r="M7103" i="8"/>
  <c r="M1970" i="8"/>
  <c r="M1974" i="8"/>
  <c r="M1972" i="8"/>
  <c r="M1975" i="8"/>
  <c r="M1971" i="8"/>
  <c r="M1973" i="8"/>
  <c r="M9186" i="8"/>
  <c r="M9194" i="8"/>
  <c r="M9187" i="8"/>
  <c r="M9192" i="8"/>
  <c r="M9193" i="8"/>
  <c r="M9191" i="8"/>
  <c r="M9199" i="8"/>
  <c r="M9188" i="8"/>
  <c r="M9198" i="8"/>
  <c r="M9190" i="8"/>
  <c r="M9196" i="8"/>
  <c r="M9195" i="8"/>
  <c r="M9189" i="8"/>
  <c r="M9201" i="8"/>
  <c r="M9197" i="8"/>
  <c r="M9200" i="8"/>
  <c r="M3132" i="8"/>
  <c r="M3128" i="8"/>
  <c r="M3122" i="8"/>
  <c r="M3142" i="8"/>
  <c r="M3117" i="8"/>
  <c r="M3137" i="8"/>
  <c r="M3118" i="8"/>
  <c r="M3136" i="8"/>
  <c r="M3143" i="8"/>
  <c r="M3120" i="8"/>
  <c r="M3133" i="8"/>
  <c r="M3134" i="8"/>
  <c r="M3138" i="8"/>
  <c r="M3131" i="8"/>
  <c r="M3130" i="8"/>
  <c r="M3116" i="8"/>
  <c r="M3135" i="8"/>
  <c r="M3127" i="8"/>
  <c r="M3121" i="8"/>
  <c r="M3141" i="8"/>
  <c r="M3124" i="8"/>
  <c r="M3125" i="8"/>
  <c r="M3119" i="8"/>
  <c r="M3123" i="8"/>
  <c r="M3140" i="8"/>
  <c r="M3129" i="8"/>
  <c r="M3126" i="8"/>
  <c r="M3139" i="8"/>
  <c r="M12879" i="8"/>
  <c r="M12871" i="8"/>
  <c r="M12867" i="8"/>
  <c r="M12868" i="8"/>
  <c r="M12882" i="8"/>
  <c r="M12876" i="8"/>
  <c r="M12870" i="8"/>
  <c r="M12877" i="8"/>
  <c r="M12873" i="8"/>
  <c r="M12875" i="8"/>
  <c r="M12869" i="8"/>
  <c r="M12874" i="8"/>
  <c r="M12880" i="8"/>
  <c r="M12872" i="8"/>
  <c r="M12878" i="8"/>
  <c r="M12881" i="8"/>
  <c r="M17387" i="8"/>
  <c r="M17388" i="8"/>
  <c r="M17386" i="8"/>
  <c r="M17385" i="8"/>
  <c r="M6290" i="8"/>
  <c r="M6291" i="8"/>
  <c r="M6282" i="8"/>
  <c r="M6284" i="8"/>
  <c r="M6285" i="8"/>
  <c r="M6286" i="8"/>
  <c r="M6289" i="8"/>
  <c r="M6283" i="8"/>
  <c r="M6288" i="8"/>
  <c r="M6287" i="8"/>
  <c r="M6292" i="8"/>
  <c r="M7099" i="8"/>
  <c r="M7100" i="8"/>
  <c r="M7098" i="8"/>
  <c r="M36" i="8"/>
  <c r="M37" i="8"/>
  <c r="M7916" i="8"/>
  <c r="M7904" i="8"/>
  <c r="M7909" i="8"/>
  <c r="M7905" i="8"/>
  <c r="M7901" i="8"/>
  <c r="M7911" i="8"/>
  <c r="M7914" i="8"/>
  <c r="M7910" i="8"/>
  <c r="M7913" i="8"/>
  <c r="M7915" i="8"/>
  <c r="M7906" i="8"/>
  <c r="M7907" i="8"/>
  <c r="M7902" i="8"/>
  <c r="M7903" i="8"/>
  <c r="M7908" i="8"/>
  <c r="M7912" i="8"/>
  <c r="M7917" i="8"/>
  <c r="M8279" i="8"/>
  <c r="M8277" i="8"/>
  <c r="M8280" i="8"/>
  <c r="M8281" i="8"/>
  <c r="M8282" i="8"/>
  <c r="M8278" i="8"/>
  <c r="M10044" i="8"/>
  <c r="M10043" i="8"/>
  <c r="M10048" i="8"/>
  <c r="M10042" i="8"/>
  <c r="M10046" i="8"/>
  <c r="M10045" i="8"/>
  <c r="M10047" i="8"/>
  <c r="M8462" i="8"/>
  <c r="M8463" i="8"/>
  <c r="M8466" i="8"/>
  <c r="M8469" i="8"/>
  <c r="M8470" i="8"/>
  <c r="M8465" i="8"/>
  <c r="M8468" i="8"/>
  <c r="M8464" i="8"/>
  <c r="M8467" i="8"/>
  <c r="M9229" i="8"/>
  <c r="M9228" i="8"/>
  <c r="M9226" i="8"/>
  <c r="M9231" i="8"/>
  <c r="M9227" i="8"/>
  <c r="M9230" i="8"/>
  <c r="M9225" i="8"/>
  <c r="M13132" i="8"/>
  <c r="M13130" i="8"/>
  <c r="M13131" i="8"/>
  <c r="M5714" i="8"/>
  <c r="M5718" i="8"/>
  <c r="M5716" i="8"/>
  <c r="M5717" i="8"/>
  <c r="M5713" i="8"/>
  <c r="M5711" i="8"/>
  <c r="M5720" i="8"/>
  <c r="M5712" i="8"/>
  <c r="M5715" i="8"/>
  <c r="M5710" i="8"/>
  <c r="M5719" i="8"/>
  <c r="M8671" i="8"/>
  <c r="M8672" i="8"/>
  <c r="M8676" i="8"/>
  <c r="M8677" i="8"/>
  <c r="M8674" i="8"/>
  <c r="M8670" i="8"/>
  <c r="M8673" i="8"/>
  <c r="M8675" i="8"/>
  <c r="M7314" i="8"/>
  <c r="M7313" i="8"/>
  <c r="M7312" i="8"/>
  <c r="M7315" i="8"/>
  <c r="M7316" i="8"/>
  <c r="M7311" i="8"/>
  <c r="M18312" i="8"/>
  <c r="M18315" i="8"/>
  <c r="M18325" i="8"/>
  <c r="M18321" i="8"/>
  <c r="M18320" i="8"/>
  <c r="M18319" i="8"/>
  <c r="M18311" i="8"/>
  <c r="M18317" i="8"/>
  <c r="M18323" i="8"/>
  <c r="M18314" i="8"/>
  <c r="M18318" i="8"/>
  <c r="M18322" i="8"/>
  <c r="M18324" i="8"/>
  <c r="M18309" i="8"/>
  <c r="M18316" i="8"/>
  <c r="M18310" i="8"/>
  <c r="M18313" i="8"/>
  <c r="M16862" i="8"/>
  <c r="M16857" i="8"/>
  <c r="M16850" i="8"/>
  <c r="M16846" i="8"/>
  <c r="M16852" i="8"/>
  <c r="M16843" i="8"/>
  <c r="M16864" i="8"/>
  <c r="M16863" i="8"/>
  <c r="M16847" i="8"/>
  <c r="M16861" i="8"/>
  <c r="M16849" i="8"/>
  <c r="M16856" i="8"/>
  <c r="M16841" i="8"/>
  <c r="M16859" i="8"/>
  <c r="M16842" i="8"/>
  <c r="M16853" i="8"/>
  <c r="M16844" i="8"/>
  <c r="M16858" i="8"/>
  <c r="M16848" i="8"/>
  <c r="M16860" i="8"/>
  <c r="M16845" i="8"/>
  <c r="M16854" i="8"/>
  <c r="M16851" i="8"/>
  <c r="M16855" i="8"/>
  <c r="M2839" i="8"/>
  <c r="M2840" i="8"/>
  <c r="M2837" i="8"/>
  <c r="M2841" i="8"/>
  <c r="M2838" i="8"/>
  <c r="M14802" i="8"/>
  <c r="M14798" i="8"/>
  <c r="M14808" i="8"/>
  <c r="M14809" i="8"/>
  <c r="M14800" i="8"/>
  <c r="M14796" i="8"/>
  <c r="M14811" i="8"/>
  <c r="M14804" i="8"/>
  <c r="M14806" i="8"/>
  <c r="M14803" i="8"/>
  <c r="M14795" i="8"/>
  <c r="M14807" i="8"/>
  <c r="M14812" i="8"/>
  <c r="M14805" i="8"/>
  <c r="M14810" i="8"/>
  <c r="M14799" i="8"/>
  <c r="M14801" i="8"/>
  <c r="M14797" i="8"/>
  <c r="M6001" i="8"/>
  <c r="M6011" i="8"/>
  <c r="M6003" i="8"/>
  <c r="M5999" i="8"/>
  <c r="M5997" i="8"/>
  <c r="M5995" i="8"/>
  <c r="M6013" i="8"/>
  <c r="M5994" i="8"/>
  <c r="M6005" i="8"/>
  <c r="M6008" i="8"/>
  <c r="M5998" i="8"/>
  <c r="M11148" i="8"/>
  <c r="M11151" i="8"/>
  <c r="M11149" i="8"/>
  <c r="M11147" i="8"/>
  <c r="M11150" i="8"/>
  <c r="M11152" i="8"/>
  <c r="M299" i="8"/>
  <c r="M297" i="8"/>
  <c r="M304" i="8"/>
  <c r="M301" i="8"/>
  <c r="M300" i="8"/>
  <c r="M303" i="8"/>
  <c r="M302" i="8"/>
  <c r="M305" i="8"/>
  <c r="M298" i="8"/>
  <c r="M3419" i="8"/>
  <c r="M3418" i="8"/>
  <c r="M3415" i="8"/>
  <c r="M3416" i="8"/>
  <c r="M3417" i="8"/>
  <c r="M4293" i="8"/>
  <c r="M4290" i="8"/>
  <c r="M4288" i="8"/>
  <c r="M4292" i="8"/>
  <c r="M4289" i="8"/>
  <c r="M4286" i="8"/>
  <c r="M4291" i="8"/>
  <c r="M4294" i="8"/>
  <c r="M4285" i="8"/>
  <c r="M4287" i="8"/>
  <c r="M533" i="8"/>
  <c r="M531" i="8"/>
  <c r="M534" i="8"/>
  <c r="M532" i="8"/>
  <c r="M9482" i="8"/>
  <c r="M9486" i="8"/>
  <c r="M9484" i="8"/>
  <c r="M9487" i="8"/>
  <c r="M9480" i="8"/>
  <c r="M9485" i="8"/>
  <c r="M9483" i="8"/>
  <c r="M9481" i="8"/>
  <c r="M10000" i="8"/>
  <c r="M9999" i="8"/>
  <c r="M9998" i="8"/>
  <c r="M5828" i="8"/>
  <c r="M5833" i="8"/>
  <c r="M5830" i="8"/>
  <c r="M5831" i="8"/>
  <c r="M5832" i="8"/>
  <c r="M5829" i="8"/>
  <c r="M5836" i="8"/>
  <c r="M5835" i="8"/>
  <c r="M5834" i="8"/>
  <c r="M18203" i="8"/>
  <c r="M18196" i="8"/>
  <c r="M18199" i="8"/>
  <c r="M18201" i="8"/>
  <c r="M18197" i="8"/>
  <c r="M18202" i="8"/>
  <c r="M18204" i="8"/>
  <c r="M18200" i="8"/>
  <c r="M18198" i="8"/>
  <c r="M18195" i="8"/>
  <c r="M10215" i="8"/>
  <c r="M10217" i="8"/>
  <c r="M10223" i="8"/>
  <c r="M10216" i="8"/>
  <c r="M10214" i="8"/>
  <c r="M10220" i="8"/>
  <c r="M10221" i="8"/>
  <c r="M10218" i="8"/>
  <c r="M10222" i="8"/>
  <c r="M10212" i="8"/>
  <c r="M10219" i="8"/>
  <c r="M10213" i="8"/>
  <c r="M16387" i="8"/>
  <c r="M16398" i="8"/>
  <c r="M16389" i="8"/>
  <c r="M16396" i="8"/>
  <c r="M16391" i="8"/>
  <c r="M16390" i="8"/>
  <c r="M16401" i="8"/>
  <c r="M16394" i="8"/>
  <c r="M16393" i="8"/>
  <c r="M16400" i="8"/>
  <c r="M16399" i="8"/>
  <c r="M16395" i="8"/>
  <c r="M16392" i="8"/>
  <c r="M16397" i="8"/>
  <c r="M16388" i="8"/>
  <c r="M6065" i="8"/>
  <c r="M6051" i="8"/>
  <c r="M6040" i="8"/>
  <c r="M6060" i="8"/>
  <c r="M6056" i="8"/>
  <c r="M6063" i="8"/>
  <c r="M6045" i="8"/>
  <c r="M6044" i="8"/>
  <c r="M6059" i="8"/>
  <c r="M6043" i="8"/>
  <c r="M6048" i="8"/>
  <c r="M6052" i="8"/>
  <c r="M6047" i="8"/>
  <c r="M6066" i="8"/>
  <c r="M6058" i="8"/>
  <c r="M6057" i="8"/>
  <c r="M6064" i="8"/>
  <c r="M6046" i="8"/>
  <c r="M6061" i="8"/>
  <c r="M6053" i="8"/>
  <c r="M6062" i="8"/>
  <c r="M6054" i="8"/>
  <c r="M6041" i="8"/>
  <c r="M6050" i="8"/>
  <c r="M6055" i="8"/>
  <c r="M6049" i="8"/>
  <c r="M6042" i="8"/>
  <c r="M8378" i="8"/>
  <c r="M8375" i="8"/>
  <c r="M8379" i="8"/>
  <c r="M8367" i="8"/>
  <c r="M8368" i="8"/>
  <c r="M8370" i="8"/>
  <c r="M8373" i="8"/>
  <c r="M8372" i="8"/>
  <c r="M8371" i="8"/>
  <c r="M8369" i="8"/>
  <c r="M8377" i="8"/>
  <c r="M8376" i="8"/>
  <c r="M8374" i="8"/>
  <c r="M8380" i="8"/>
  <c r="M4544" i="8"/>
  <c r="M4542" i="8"/>
  <c r="M4540" i="8"/>
  <c r="M4539" i="8"/>
  <c r="M4541" i="8"/>
  <c r="M4548" i="8"/>
  <c r="M4543" i="8"/>
  <c r="M4549" i="8"/>
  <c r="M4551" i="8"/>
  <c r="M4545" i="8"/>
  <c r="M4550" i="8"/>
  <c r="M4547" i="8"/>
  <c r="M4546" i="8"/>
  <c r="M4033" i="8"/>
  <c r="M4034" i="8"/>
  <c r="M4035" i="8"/>
  <c r="M4038" i="8"/>
  <c r="M4029" i="8"/>
  <c r="M4030" i="8"/>
  <c r="M4028" i="8"/>
  <c r="M4037" i="8"/>
  <c r="M4032" i="8"/>
  <c r="M4036" i="8"/>
  <c r="M4031" i="8"/>
  <c r="M8059" i="8"/>
  <c r="M8046" i="8"/>
  <c r="M8055" i="8"/>
  <c r="M8065" i="8"/>
  <c r="M8045" i="8"/>
  <c r="M8043" i="8"/>
  <c r="M8056" i="8"/>
  <c r="M8042" i="8"/>
  <c r="M8053" i="8"/>
  <c r="M8054" i="8"/>
  <c r="M8050" i="8"/>
  <c r="M8064" i="8"/>
  <c r="M8058" i="8"/>
  <c r="M8062" i="8"/>
  <c r="M8051" i="8"/>
  <c r="M8057" i="8"/>
  <c r="M8060" i="8"/>
  <c r="M8052" i="8"/>
  <c r="M8047" i="8"/>
  <c r="M8049" i="8"/>
  <c r="M8044" i="8"/>
  <c r="M8061" i="8"/>
  <c r="M8048" i="8"/>
  <c r="M8063" i="8"/>
  <c r="M8041" i="8"/>
  <c r="M8288" i="8"/>
  <c r="M8286" i="8"/>
  <c r="M8285" i="8"/>
  <c r="M8289" i="8"/>
  <c r="M8283" i="8"/>
  <c r="M8287" i="8"/>
  <c r="M8284" i="8"/>
  <c r="M8290" i="8"/>
  <c r="M1624" i="8"/>
  <c r="M1632" i="8"/>
  <c r="M1626" i="8"/>
  <c r="M1628" i="8"/>
  <c r="M1633" i="8"/>
  <c r="M1625" i="8"/>
  <c r="M1631" i="8"/>
  <c r="M1627" i="8"/>
  <c r="M1630" i="8"/>
  <c r="M1629" i="8"/>
  <c r="M5957" i="8"/>
  <c r="M5953" i="8"/>
  <c r="M5958" i="8"/>
  <c r="M5952" i="8"/>
  <c r="M5956" i="8"/>
  <c r="M5954" i="8"/>
  <c r="M5955" i="8"/>
  <c r="M5959" i="8"/>
  <c r="M5960" i="8"/>
  <c r="M4380" i="8"/>
  <c r="M4386" i="8"/>
  <c r="M4388" i="8"/>
  <c r="M4378" i="8"/>
  <c r="M4384" i="8"/>
  <c r="M4383" i="8"/>
  <c r="M4385" i="8"/>
  <c r="M4381" i="8"/>
  <c r="M4382" i="8"/>
  <c r="M4387" i="8"/>
  <c r="M4379" i="8"/>
  <c r="M8868" i="8"/>
  <c r="M8865" i="8"/>
  <c r="M8864" i="8"/>
  <c r="M8863" i="8"/>
  <c r="M8867" i="8"/>
  <c r="M8866" i="8"/>
  <c r="M6887" i="8"/>
  <c r="M6888" i="8"/>
  <c r="M6889" i="8"/>
  <c r="M6890" i="8"/>
  <c r="M6891" i="8"/>
  <c r="M6892" i="8"/>
  <c r="M6893" i="8"/>
  <c r="M6895" i="8"/>
  <c r="M6896" i="8"/>
  <c r="M6897" i="8"/>
  <c r="M6898" i="8"/>
  <c r="M6899" i="8"/>
  <c r="M6900" i="8"/>
  <c r="M6901" i="8"/>
  <c r="M6903" i="8"/>
  <c r="M6905" i="8"/>
  <c r="M6906" i="8"/>
  <c r="M6907" i="8"/>
  <c r="M6908" i="8"/>
  <c r="M6909" i="8"/>
  <c r="M6910" i="8"/>
  <c r="M6911" i="8"/>
  <c r="M6913" i="8"/>
  <c r="M6914" i="8"/>
  <c r="M6912" i="8"/>
  <c r="M6902" i="8"/>
  <c r="M6885" i="8"/>
  <c r="M6904" i="8"/>
  <c r="M6886" i="8"/>
  <c r="M6894" i="8"/>
  <c r="M16331" i="8"/>
  <c r="M16333" i="8"/>
  <c r="M16330" i="8"/>
  <c r="M16332" i="8"/>
  <c r="M16329" i="8"/>
  <c r="M9332" i="8"/>
  <c r="M9331" i="8"/>
  <c r="M9330" i="8"/>
  <c r="M2969" i="8"/>
  <c r="M2974" i="8"/>
  <c r="M2968" i="8"/>
  <c r="M2978" i="8"/>
  <c r="M2977" i="8"/>
  <c r="M2973" i="8"/>
  <c r="M2980" i="8"/>
  <c r="M2982" i="8"/>
  <c r="M2976" i="8"/>
  <c r="M2979" i="8"/>
  <c r="M2967" i="8"/>
  <c r="M2975" i="8"/>
  <c r="M2981" i="8"/>
  <c r="M2970" i="8"/>
  <c r="M2971" i="8"/>
  <c r="M2972" i="8"/>
  <c r="M4232" i="8"/>
  <c r="M4239" i="8"/>
  <c r="M4238" i="8"/>
  <c r="M4233" i="8"/>
  <c r="M4237" i="8"/>
  <c r="M4234" i="8"/>
  <c r="M4235" i="8"/>
  <c r="M4236" i="8"/>
  <c r="M65" i="8"/>
  <c r="M55" i="8"/>
  <c r="M61" i="8"/>
  <c r="M64" i="8"/>
  <c r="M62" i="8"/>
  <c r="M53" i="8"/>
  <c r="M52" i="8"/>
  <c r="M56" i="8"/>
  <c r="M51" i="8"/>
  <c r="M57" i="8"/>
  <c r="M60" i="8"/>
  <c r="M59" i="8"/>
  <c r="M63" i="8"/>
  <c r="M54" i="8"/>
  <c r="M58" i="8"/>
  <c r="M9818" i="8"/>
  <c r="M9797" i="8"/>
  <c r="M9798" i="8"/>
  <c r="M9799" i="8"/>
  <c r="M9800" i="8"/>
  <c r="M9801" i="8"/>
  <c r="M9802" i="8"/>
  <c r="M9803" i="8"/>
  <c r="M9804" i="8"/>
  <c r="M9805" i="8"/>
  <c r="M9806" i="8"/>
  <c r="M9807" i="8"/>
  <c r="M9808" i="8"/>
  <c r="M9809" i="8"/>
  <c r="M9810" i="8"/>
  <c r="M9811" i="8"/>
  <c r="M9812" i="8"/>
  <c r="M9813" i="8"/>
  <c r="M9814" i="8"/>
  <c r="M9815" i="8"/>
  <c r="M9816" i="8"/>
  <c r="M9817" i="8"/>
  <c r="M9819" i="8"/>
  <c r="M9820" i="8"/>
  <c r="M9821" i="8"/>
  <c r="M9822" i="8"/>
  <c r="M9823" i="8"/>
  <c r="M9824" i="8"/>
  <c r="M9825" i="8"/>
  <c r="M9826" i="8"/>
  <c r="M9827" i="8"/>
  <c r="M9828" i="8"/>
  <c r="M9829" i="8"/>
  <c r="M9830" i="8"/>
  <c r="M9831" i="8"/>
  <c r="M9832" i="8"/>
  <c r="M9833" i="8"/>
  <c r="M9834" i="8"/>
  <c r="M9835" i="8"/>
  <c r="M9836" i="8"/>
  <c r="M9837" i="8"/>
  <c r="M9838" i="8"/>
  <c r="M9839" i="8"/>
  <c r="M9841" i="8"/>
  <c r="M9842" i="8"/>
  <c r="M9843" i="8"/>
  <c r="M9844" i="8"/>
  <c r="M9845" i="8"/>
  <c r="M9846" i="8"/>
  <c r="M9847" i="8"/>
  <c r="M9848" i="8"/>
  <c r="M9849" i="8"/>
  <c r="M9840" i="8"/>
  <c r="M9311" i="8"/>
  <c r="M9309" i="8"/>
  <c r="M9310" i="8"/>
  <c r="M18207" i="8"/>
  <c r="M18205" i="8"/>
  <c r="M18206" i="8"/>
  <c r="M18208" i="8"/>
  <c r="M6540" i="8"/>
  <c r="M6541" i="8"/>
  <c r="M6539" i="8"/>
  <c r="M6538" i="8"/>
  <c r="M6536" i="8"/>
  <c r="M6535" i="8"/>
  <c r="M6537" i="8"/>
  <c r="M5508" i="8"/>
  <c r="M5511" i="8"/>
  <c r="M5507" i="8"/>
  <c r="M5509" i="8"/>
  <c r="M5510" i="8"/>
  <c r="M5512" i="8"/>
  <c r="M2116" i="8"/>
  <c r="M2107" i="8"/>
  <c r="M2110" i="8"/>
  <c r="M2114" i="8"/>
  <c r="M2112" i="8"/>
  <c r="M2108" i="8"/>
  <c r="M2113" i="8"/>
  <c r="M2109" i="8"/>
  <c r="M2115" i="8"/>
  <c r="M2111" i="8"/>
  <c r="M10821" i="8"/>
  <c r="M10819" i="8"/>
  <c r="M10818" i="8"/>
  <c r="M10817" i="8"/>
  <c r="M10820" i="8"/>
  <c r="M12740" i="8"/>
  <c r="M12741" i="8"/>
  <c r="M12742" i="8"/>
  <c r="M12739" i="8"/>
  <c r="M12710" i="8"/>
  <c r="M12712" i="8"/>
  <c r="M12716" i="8"/>
  <c r="M12714" i="8"/>
  <c r="M12713" i="8"/>
  <c r="M12709" i="8"/>
  <c r="M12715" i="8"/>
  <c r="M12711" i="8"/>
  <c r="M1499" i="8"/>
  <c r="M1493" i="8"/>
  <c r="M1491" i="8"/>
  <c r="M1505" i="8"/>
  <c r="M1501" i="8"/>
  <c r="M1489" i="8"/>
  <c r="M1509" i="8"/>
  <c r="M1507" i="8"/>
  <c r="M1495" i="8"/>
  <c r="M1503" i="8"/>
  <c r="M1485" i="8"/>
  <c r="M1497" i="8"/>
  <c r="M1487" i="8"/>
  <c r="M7037" i="8"/>
  <c r="M7035" i="8"/>
  <c r="M7040" i="8"/>
  <c r="M7038" i="8"/>
  <c r="M7039" i="8"/>
  <c r="M7036" i="8"/>
  <c r="M4531" i="8"/>
  <c r="M4530" i="8"/>
  <c r="M4529" i="8"/>
  <c r="M4534" i="8"/>
  <c r="M4526" i="8"/>
  <c r="M4525" i="8"/>
  <c r="M4527" i="8"/>
  <c r="M4524" i="8"/>
  <c r="M4528" i="8"/>
  <c r="M4532" i="8"/>
  <c r="M4533" i="8"/>
  <c r="M2164" i="8"/>
  <c r="M2170" i="8"/>
  <c r="M2173" i="8"/>
  <c r="M2169" i="8"/>
  <c r="M2166" i="8"/>
  <c r="M2165" i="8"/>
  <c r="M2168" i="8"/>
  <c r="M2167" i="8"/>
  <c r="M2172" i="8"/>
  <c r="M2163" i="8"/>
  <c r="M2171" i="8"/>
  <c r="M3160" i="8"/>
  <c r="M3168" i="8"/>
  <c r="M3155" i="8"/>
  <c r="M3158" i="8"/>
  <c r="M3166" i="8"/>
  <c r="M3153" i="8"/>
  <c r="M3156" i="8"/>
  <c r="M3152" i="8"/>
  <c r="M3161" i="8"/>
  <c r="M3164" i="8"/>
  <c r="M3159" i="8"/>
  <c r="M3162" i="8"/>
  <c r="M3157" i="8"/>
  <c r="M3167" i="8"/>
  <c r="M3154" i="8"/>
  <c r="M3163" i="8"/>
  <c r="M3165" i="8"/>
  <c r="M2216" i="8"/>
  <c r="M2215" i="8"/>
  <c r="M2213" i="8"/>
  <c r="M2217" i="8"/>
  <c r="M2214" i="8"/>
  <c r="M7549" i="8"/>
  <c r="M7550" i="8"/>
  <c r="M7551" i="8"/>
  <c r="M7548" i="8"/>
  <c r="M7552" i="8"/>
  <c r="M7553" i="8"/>
  <c r="M775" i="8"/>
  <c r="M776" i="8"/>
  <c r="M784" i="8"/>
  <c r="M781" i="8"/>
  <c r="M782" i="8"/>
  <c r="M778" i="8"/>
  <c r="M774" i="8"/>
  <c r="M789" i="8"/>
  <c r="M785" i="8"/>
  <c r="M787" i="8"/>
  <c r="M783" i="8"/>
  <c r="M788" i="8"/>
  <c r="M780" i="8"/>
  <c r="M779" i="8"/>
  <c r="M786" i="8"/>
  <c r="M777" i="8"/>
  <c r="M3051" i="8"/>
  <c r="M3046" i="8"/>
  <c r="M3044" i="8"/>
  <c r="M3062" i="8"/>
  <c r="M3048" i="8"/>
  <c r="M3049" i="8"/>
  <c r="M3043" i="8"/>
  <c r="M3057" i="8"/>
  <c r="M3050" i="8"/>
  <c r="M3060" i="8"/>
  <c r="M3058" i="8"/>
  <c r="M3045" i="8"/>
  <c r="M3059" i="8"/>
  <c r="M3052" i="8"/>
  <c r="M3047" i="8"/>
  <c r="M3054" i="8"/>
  <c r="M3055" i="8"/>
  <c r="M3061" i="8"/>
  <c r="M3053" i="8"/>
  <c r="M3056" i="8"/>
  <c r="M13608" i="8"/>
  <c r="M13619" i="8"/>
  <c r="M13614" i="8"/>
  <c r="M13616" i="8"/>
  <c r="M13615" i="8"/>
  <c r="M13618" i="8"/>
  <c r="M13607" i="8"/>
  <c r="M13617" i="8"/>
  <c r="M13611" i="8"/>
  <c r="M13620" i="8"/>
  <c r="M13621" i="8"/>
  <c r="M13613" i="8"/>
  <c r="M13606" i="8"/>
  <c r="M13622" i="8"/>
  <c r="M13625" i="8"/>
  <c r="M13624" i="8"/>
  <c r="M13626" i="8"/>
  <c r="M13612" i="8"/>
  <c r="M13623" i="8"/>
  <c r="M13609" i="8"/>
  <c r="M13610" i="8"/>
  <c r="M14063" i="8"/>
  <c r="M14064" i="8"/>
  <c r="M14062" i="8"/>
  <c r="M14065" i="8"/>
  <c r="M13097" i="8"/>
  <c r="M13099" i="8"/>
  <c r="M13100" i="8"/>
  <c r="M13101" i="8"/>
  <c r="M13104" i="8"/>
  <c r="M13106" i="8"/>
  <c r="M13105" i="8"/>
  <c r="M13096" i="8"/>
  <c r="M13102" i="8"/>
  <c r="M13098" i="8"/>
  <c r="M13108" i="8"/>
  <c r="M13107" i="8"/>
  <c r="M13103" i="8"/>
  <c r="M13095" i="8"/>
  <c r="M10937" i="8"/>
  <c r="M10940" i="8"/>
  <c r="M10936" i="8"/>
  <c r="M10938" i="8"/>
  <c r="M10943" i="8"/>
  <c r="M10942" i="8"/>
  <c r="M10935" i="8"/>
  <c r="M10939" i="8"/>
  <c r="M10944" i="8"/>
  <c r="M10941" i="8"/>
  <c r="M324" i="8"/>
  <c r="M322" i="8"/>
  <c r="M323" i="8"/>
  <c r="M317" i="8"/>
  <c r="M316" i="8"/>
  <c r="M321" i="8"/>
  <c r="M318" i="8"/>
  <c r="M319" i="8"/>
  <c r="M320" i="8"/>
  <c r="M8016" i="8"/>
  <c r="M8018" i="8"/>
  <c r="M8019" i="8"/>
  <c r="M8017" i="8"/>
  <c r="M8020" i="8"/>
  <c r="M11772" i="8"/>
  <c r="M11760" i="8"/>
  <c r="M11769" i="8"/>
  <c r="M11768" i="8"/>
  <c r="M11763" i="8"/>
  <c r="M11762" i="8"/>
  <c r="M11767" i="8"/>
  <c r="M11770" i="8"/>
  <c r="M11766" i="8"/>
  <c r="M11764" i="8"/>
  <c r="M11771" i="8"/>
  <c r="M11761" i="8"/>
  <c r="M11765" i="8"/>
  <c r="M12968" i="8"/>
  <c r="M12969" i="8"/>
  <c r="M12964" i="8"/>
  <c r="M12963" i="8"/>
  <c r="M12972" i="8"/>
  <c r="M12970" i="8"/>
  <c r="M12966" i="8"/>
  <c r="M12971" i="8"/>
  <c r="M12965" i="8"/>
  <c r="M12967" i="8"/>
  <c r="M12973" i="8"/>
  <c r="M12229" i="8"/>
  <c r="M12228" i="8"/>
  <c r="M12227" i="8"/>
  <c r="M11553" i="8"/>
  <c r="M11547" i="8"/>
  <c r="M11551" i="8"/>
  <c r="M11546" i="8"/>
  <c r="M11545" i="8"/>
  <c r="M11555" i="8"/>
  <c r="M11550" i="8"/>
  <c r="M11554" i="8"/>
  <c r="M11542" i="8"/>
  <c r="M11544" i="8"/>
  <c r="M11549" i="8"/>
  <c r="M11552" i="8"/>
  <c r="M11548" i="8"/>
  <c r="M11543" i="8"/>
  <c r="M18804" i="8"/>
  <c r="M18813" i="8"/>
  <c r="M18806" i="8"/>
  <c r="M18803" i="8"/>
  <c r="M18805" i="8"/>
  <c r="M18812" i="8"/>
  <c r="M18807" i="8"/>
  <c r="M18810" i="8"/>
  <c r="M18808" i="8"/>
  <c r="M18809" i="8"/>
  <c r="M18811" i="8"/>
  <c r="M6336" i="8"/>
  <c r="M6345" i="8"/>
  <c r="M6346" i="8"/>
  <c r="M6349" i="8"/>
  <c r="M6343" i="8"/>
  <c r="M6337" i="8"/>
  <c r="M6341" i="8"/>
  <c r="M6332" i="8"/>
  <c r="M6335" i="8"/>
  <c r="M6340" i="8"/>
  <c r="M6333" i="8"/>
  <c r="M6344" i="8"/>
  <c r="M6339" i="8"/>
  <c r="M6348" i="8"/>
  <c r="M6342" i="8"/>
  <c r="M6350" i="8"/>
  <c r="M6334" i="8"/>
  <c r="M6347" i="8"/>
  <c r="M6338" i="8"/>
  <c r="M17718" i="8"/>
  <c r="M17716" i="8"/>
  <c r="M17705" i="8"/>
  <c r="M17719" i="8"/>
  <c r="M17706" i="8"/>
  <c r="M17715" i="8"/>
  <c r="M17722" i="8"/>
  <c r="M17712" i="8"/>
  <c r="M17707" i="8"/>
  <c r="M17717" i="8"/>
  <c r="M17703" i="8"/>
  <c r="M17720" i="8"/>
  <c r="M17710" i="8"/>
  <c r="M17714" i="8"/>
  <c r="M17704" i="8"/>
  <c r="M17721" i="8"/>
  <c r="M17702" i="8"/>
  <c r="M17713" i="8"/>
  <c r="M17711" i="8"/>
  <c r="M17708" i="8"/>
  <c r="M17701" i="8"/>
  <c r="M17709" i="8"/>
  <c r="M189" i="8"/>
  <c r="M187" i="8"/>
  <c r="M188" i="8"/>
  <c r="M190" i="8"/>
  <c r="M186" i="8"/>
  <c r="M191" i="8"/>
  <c r="M14198" i="8"/>
  <c r="M14209" i="8"/>
  <c r="M14194" i="8"/>
  <c r="M14202" i="8"/>
  <c r="M14192" i="8"/>
  <c r="M14207" i="8"/>
  <c r="M14201" i="8"/>
  <c r="M14189" i="8"/>
  <c r="M14196" i="8"/>
  <c r="M14216" i="8"/>
  <c r="M14217" i="8"/>
  <c r="M14197" i="8"/>
  <c r="M14191" i="8"/>
  <c r="M14190" i="8"/>
  <c r="M14193" i="8"/>
  <c r="M14220" i="8"/>
  <c r="M14213" i="8"/>
  <c r="M14205" i="8"/>
  <c r="M14215" i="8"/>
  <c r="M14212" i="8"/>
  <c r="M14218" i="8"/>
  <c r="M14211" i="8"/>
  <c r="M14206" i="8"/>
  <c r="M14208" i="8"/>
  <c r="M14210" i="8"/>
  <c r="M14203" i="8"/>
  <c r="M14219" i="8"/>
  <c r="M14204" i="8"/>
  <c r="M14195" i="8"/>
  <c r="M14214" i="8"/>
  <c r="M14199" i="8"/>
  <c r="M14200" i="8"/>
  <c r="M12044" i="8"/>
  <c r="M12040" i="8"/>
  <c r="M12038" i="8"/>
  <c r="M12048" i="8"/>
  <c r="M12046" i="8"/>
  <c r="M12042" i="8"/>
  <c r="M12036" i="8"/>
  <c r="M12034" i="8"/>
  <c r="M12050" i="8"/>
  <c r="M6986" i="8"/>
  <c r="M6983" i="8"/>
  <c r="M6985" i="8"/>
  <c r="M6980" i="8"/>
  <c r="M6984" i="8"/>
  <c r="M6987" i="8"/>
  <c r="M6978" i="8"/>
  <c r="M6988" i="8"/>
  <c r="M6981" i="8"/>
  <c r="M6982" i="8"/>
  <c r="M6989" i="8"/>
  <c r="M6979" i="8"/>
  <c r="M16239" i="8"/>
  <c r="M16251" i="8"/>
  <c r="M16281" i="8"/>
  <c r="M16274" i="8"/>
  <c r="M16289" i="8"/>
  <c r="M16263" i="8"/>
  <c r="M16234" i="8"/>
  <c r="M16278" i="8"/>
  <c r="M16295" i="8"/>
  <c r="M16258" i="8"/>
  <c r="M16265" i="8"/>
  <c r="M16238" i="8"/>
  <c r="M16229" i="8"/>
  <c r="M16259" i="8"/>
  <c r="M16280" i="8"/>
  <c r="M16253" i="8"/>
  <c r="M16249" i="8"/>
  <c r="M16269" i="8"/>
  <c r="M16252" i="8"/>
  <c r="M16260" i="8"/>
  <c r="M16284" i="8"/>
  <c r="M16273" i="8"/>
  <c r="M16291" i="8"/>
  <c r="M16287" i="8"/>
  <c r="M16294" i="8"/>
  <c r="M16240" i="8"/>
  <c r="M16256" i="8"/>
  <c r="M16261" i="8"/>
  <c r="M16250" i="8"/>
  <c r="M16254" i="8"/>
  <c r="M16247" i="8"/>
  <c r="M16270" i="8"/>
  <c r="M16271" i="8"/>
  <c r="M16243" i="8"/>
  <c r="M16286" i="8"/>
  <c r="M16290" i="8"/>
  <c r="M16285" i="8"/>
  <c r="M16228" i="8"/>
  <c r="M16242" i="8"/>
  <c r="M16230" i="8"/>
  <c r="M16255" i="8"/>
  <c r="M16244" i="8"/>
  <c r="M16272" i="8"/>
  <c r="M16227" i="8"/>
  <c r="M16279" i="8"/>
  <c r="M16288" i="8"/>
  <c r="M16233" i="8"/>
  <c r="M16225" i="8"/>
  <c r="M16276" i="8"/>
  <c r="M16262" i="8"/>
  <c r="M16283" i="8"/>
  <c r="M16292" i="8"/>
  <c r="M16231" i="8"/>
  <c r="M16293" i="8"/>
  <c r="M16236" i="8"/>
  <c r="M16245" i="8"/>
  <c r="M16246" i="8"/>
  <c r="M16241" i="8"/>
  <c r="M16277" i="8"/>
  <c r="M16224" i="8"/>
  <c r="M16257" i="8"/>
  <c r="M16268" i="8"/>
  <c r="M16282" i="8"/>
  <c r="M16232" i="8"/>
  <c r="M16266" i="8"/>
  <c r="M16237" i="8"/>
  <c r="M16248" i="8"/>
  <c r="M16223" i="8"/>
  <c r="M16222" i="8"/>
  <c r="M16275" i="8"/>
  <c r="M16226" i="8"/>
  <c r="M16264" i="8"/>
  <c r="M16267" i="8"/>
  <c r="M16235" i="8"/>
  <c r="M3628" i="8"/>
  <c r="M3625" i="8"/>
  <c r="M3629" i="8"/>
  <c r="M3623" i="8"/>
  <c r="M3627" i="8"/>
  <c r="M3626" i="8"/>
  <c r="M3624" i="8"/>
  <c r="M14366" i="8"/>
  <c r="M14371" i="8"/>
  <c r="M14370" i="8"/>
  <c r="M14365" i="8"/>
  <c r="M14363" i="8"/>
  <c r="M14364" i="8"/>
  <c r="M14369" i="8"/>
  <c r="M14368" i="8"/>
  <c r="M14367" i="8"/>
  <c r="M14372" i="8"/>
  <c r="M4974" i="8"/>
  <c r="M4973" i="8"/>
  <c r="M4971" i="8"/>
  <c r="M4972" i="8"/>
  <c r="M853" i="8"/>
  <c r="M851" i="8"/>
  <c r="M842" i="8"/>
  <c r="M852" i="8"/>
  <c r="M854" i="8"/>
  <c r="M841" i="8"/>
  <c r="M850" i="8"/>
  <c r="M847" i="8"/>
  <c r="M844" i="8"/>
  <c r="M859" i="8"/>
  <c r="M856" i="8"/>
  <c r="M846" i="8"/>
  <c r="M858" i="8"/>
  <c r="M845" i="8"/>
  <c r="M843" i="8"/>
  <c r="M857" i="8"/>
  <c r="M849" i="8"/>
  <c r="M848" i="8"/>
  <c r="M855" i="8"/>
  <c r="M10166" i="8"/>
  <c r="M10153" i="8"/>
  <c r="M10160" i="8"/>
  <c r="M10156" i="8"/>
  <c r="M10154" i="8"/>
  <c r="M10168" i="8"/>
  <c r="M10152" i="8"/>
  <c r="M10158" i="8"/>
  <c r="M10151" i="8"/>
  <c r="M10150" i="8"/>
  <c r="M10159" i="8"/>
  <c r="M10167" i="8"/>
  <c r="M10161" i="8"/>
  <c r="M10165" i="8"/>
  <c r="M10149" i="8"/>
  <c r="M10163" i="8"/>
  <c r="M10155" i="8"/>
  <c r="M10162" i="8"/>
  <c r="M10157" i="8"/>
  <c r="M10164" i="8"/>
  <c r="M3292" i="8"/>
  <c r="M3288" i="8"/>
  <c r="M3291" i="8"/>
  <c r="M3297" i="8"/>
  <c r="M3284" i="8"/>
  <c r="M3282" i="8"/>
  <c r="M3281" i="8"/>
  <c r="M3298" i="8"/>
  <c r="M3287" i="8"/>
  <c r="M3290" i="8"/>
  <c r="M3289" i="8"/>
  <c r="M3286" i="8"/>
  <c r="M3294" i="8"/>
  <c r="M3293" i="8"/>
  <c r="M3296" i="8"/>
  <c r="M3285" i="8"/>
  <c r="M3283" i="8"/>
  <c r="M3295" i="8"/>
  <c r="M18498" i="8"/>
  <c r="M18502" i="8"/>
  <c r="M18496" i="8"/>
  <c r="M18504" i="8"/>
  <c r="M18495" i="8"/>
  <c r="M18497" i="8"/>
  <c r="M18499" i="8"/>
  <c r="M18500" i="8"/>
  <c r="M18503" i="8"/>
  <c r="M18501" i="8"/>
  <c r="M18505" i="8"/>
  <c r="M18637" i="8"/>
  <c r="M18642" i="8"/>
  <c r="M18635" i="8"/>
  <c r="M18636" i="8"/>
  <c r="M18634" i="8"/>
  <c r="M18639" i="8"/>
  <c r="M18631" i="8"/>
  <c r="M18641" i="8"/>
  <c r="M18632" i="8"/>
  <c r="M18640" i="8"/>
  <c r="M18630" i="8"/>
  <c r="M18629" i="8"/>
  <c r="M18633" i="8"/>
  <c r="M18643" i="8"/>
  <c r="M18638" i="8"/>
  <c r="M1546" i="8"/>
  <c r="M1549" i="8"/>
  <c r="M1543" i="8"/>
  <c r="M1552" i="8"/>
  <c r="M6927" i="8"/>
  <c r="M6928" i="8"/>
  <c r="M6929" i="8"/>
  <c r="M5198" i="8"/>
  <c r="M5203" i="8"/>
  <c r="M5201" i="8"/>
  <c r="M5202" i="8"/>
  <c r="M5200" i="8"/>
  <c r="M5205" i="8"/>
  <c r="M5204" i="8"/>
  <c r="M5199" i="8"/>
  <c r="M3226" i="8"/>
  <c r="M3229" i="8"/>
  <c r="M3228" i="8"/>
  <c r="M3224" i="8"/>
  <c r="M3227" i="8"/>
  <c r="M3225" i="8"/>
  <c r="M3223" i="8"/>
  <c r="M8521" i="8"/>
  <c r="M8518" i="8"/>
  <c r="M8519" i="8"/>
  <c r="M8522" i="8"/>
  <c r="M8524" i="8"/>
  <c r="M8525" i="8"/>
  <c r="M8516" i="8"/>
  <c r="M8520" i="8"/>
  <c r="M8526" i="8"/>
  <c r="M8517" i="8"/>
  <c r="M8523" i="8"/>
  <c r="M15479" i="8"/>
  <c r="M15478" i="8"/>
  <c r="M15476" i="8"/>
  <c r="M15481" i="8"/>
  <c r="M15480" i="8"/>
  <c r="M15477" i="8"/>
  <c r="M15475" i="8"/>
  <c r="M1390" i="8"/>
  <c r="M1389" i="8"/>
  <c r="M1388" i="8"/>
  <c r="M11604" i="8"/>
  <c r="M11605" i="8"/>
  <c r="M11606" i="8"/>
  <c r="M11603" i="8"/>
  <c r="M6755" i="8"/>
  <c r="M6761" i="8"/>
  <c r="M6760" i="8"/>
  <c r="M6753" i="8"/>
  <c r="M6764" i="8"/>
  <c r="M6759" i="8"/>
  <c r="M6757" i="8"/>
  <c r="M6752" i="8"/>
  <c r="M6754" i="8"/>
  <c r="M6756" i="8"/>
  <c r="M6763" i="8"/>
  <c r="M6762" i="8"/>
  <c r="M6758" i="8"/>
  <c r="M9179" i="8"/>
  <c r="M9181" i="8"/>
  <c r="M9185" i="8"/>
  <c r="M9182" i="8"/>
  <c r="M9183" i="8"/>
  <c r="M9180" i="8"/>
  <c r="M9184" i="8"/>
  <c r="M1547" i="8"/>
  <c r="M1550" i="8"/>
  <c r="M1544" i="8"/>
  <c r="M1553" i="8"/>
  <c r="M17856" i="8"/>
  <c r="M17563" i="8"/>
  <c r="M17565" i="8"/>
  <c r="M17566" i="8"/>
  <c r="M17564" i="8"/>
  <c r="M17562" i="8"/>
  <c r="M17561" i="8"/>
  <c r="M17560" i="8"/>
  <c r="M1890" i="8"/>
  <c r="M1889" i="8"/>
  <c r="M1894" i="8"/>
  <c r="M1891" i="8"/>
  <c r="M1892" i="8"/>
  <c r="M1893" i="8"/>
  <c r="M1333" i="8"/>
  <c r="M1324" i="8"/>
  <c r="M1329" i="8"/>
  <c r="M1332" i="8"/>
  <c r="M1334" i="8"/>
  <c r="M1330" i="8"/>
  <c r="M1328" i="8"/>
  <c r="M1327" i="8"/>
  <c r="M1325" i="8"/>
  <c r="M1326" i="8"/>
  <c r="M1331" i="8"/>
  <c r="M11491" i="8"/>
  <c r="M11496" i="8"/>
  <c r="M11492" i="8"/>
  <c r="M11488" i="8"/>
  <c r="M11485" i="8"/>
  <c r="M11489" i="8"/>
  <c r="M11495" i="8"/>
  <c r="M11497" i="8"/>
  <c r="M11498" i="8"/>
  <c r="M11486" i="8"/>
  <c r="M11493" i="8"/>
  <c r="M11494" i="8"/>
  <c r="M11499" i="8"/>
  <c r="M11490" i="8"/>
  <c r="M11501" i="8"/>
  <c r="M11487" i="8"/>
  <c r="M11500" i="8"/>
  <c r="M11502" i="8"/>
  <c r="M1200" i="8"/>
  <c r="M1195" i="8"/>
  <c r="M1194" i="8"/>
  <c r="M1199" i="8"/>
  <c r="M1208" i="8"/>
  <c r="M1202" i="8"/>
  <c r="M1206" i="8"/>
  <c r="M1196" i="8"/>
  <c r="M1201" i="8"/>
  <c r="M1204" i="8"/>
  <c r="M1207" i="8"/>
  <c r="M1209" i="8"/>
  <c r="M1198" i="8"/>
  <c r="M1203" i="8"/>
  <c r="M1205" i="8"/>
  <c r="M1197" i="8"/>
  <c r="M16460" i="8"/>
  <c r="M16459" i="8"/>
  <c r="M16458" i="8"/>
  <c r="M16454" i="8"/>
  <c r="M16457" i="8"/>
  <c r="M16455" i="8"/>
  <c r="M16453" i="8"/>
  <c r="M16462" i="8"/>
  <c r="M16461" i="8"/>
  <c r="M16456" i="8"/>
  <c r="M15205" i="8"/>
  <c r="M15210" i="8"/>
  <c r="M15206" i="8"/>
  <c r="M15201" i="8"/>
  <c r="M15209" i="8"/>
  <c r="M15198" i="8"/>
  <c r="M15208" i="8"/>
  <c r="M15202" i="8"/>
  <c r="M15207" i="8"/>
  <c r="M15203" i="8"/>
  <c r="M15199" i="8"/>
  <c r="M15200" i="8"/>
  <c r="M15204" i="8"/>
  <c r="M11578" i="8"/>
  <c r="M11582" i="8"/>
  <c r="M11577" i="8"/>
  <c r="M11584" i="8"/>
  <c r="M11583" i="8"/>
  <c r="M11579" i="8"/>
  <c r="M11580" i="8"/>
  <c r="M11576" i="8"/>
  <c r="M11581" i="8"/>
  <c r="M11575" i="8"/>
  <c r="M9535" i="8"/>
  <c r="M9534" i="8"/>
  <c r="M9538" i="8"/>
  <c r="M9537" i="8"/>
  <c r="M9536" i="8"/>
  <c r="M7735" i="8"/>
  <c r="M7734" i="8"/>
  <c r="M7731" i="8"/>
  <c r="M7733" i="8"/>
  <c r="M7729" i="8"/>
  <c r="M7736" i="8"/>
  <c r="M7732" i="8"/>
  <c r="M7730" i="8"/>
  <c r="M18234" i="8"/>
  <c r="M18223" i="8"/>
  <c r="M18232" i="8"/>
  <c r="M18228" i="8"/>
  <c r="M18224" i="8"/>
  <c r="M18226" i="8"/>
  <c r="M18230" i="8"/>
  <c r="M18233" i="8"/>
  <c r="M18231" i="8"/>
  <c r="M18229" i="8"/>
  <c r="M18227" i="8"/>
  <c r="M18225" i="8"/>
  <c r="M13929" i="8"/>
  <c r="M13928" i="8"/>
  <c r="M13924" i="8"/>
  <c r="M13927" i="8"/>
  <c r="M13915" i="8"/>
  <c r="M13922" i="8"/>
  <c r="M13921" i="8"/>
  <c r="M13916" i="8"/>
  <c r="M13918" i="8"/>
  <c r="M13917" i="8"/>
  <c r="M13919" i="8"/>
  <c r="M13925" i="8"/>
  <c r="M13920" i="8"/>
  <c r="M13926" i="8"/>
  <c r="M13923" i="8"/>
  <c r="M16403" i="8"/>
  <c r="M16405" i="8"/>
  <c r="M16408" i="8"/>
  <c r="M16406" i="8"/>
  <c r="M16402" i="8"/>
  <c r="M16407" i="8"/>
  <c r="M16404" i="8"/>
  <c r="M8259" i="8"/>
  <c r="M8258" i="8"/>
  <c r="M8256" i="8"/>
  <c r="M8257" i="8"/>
  <c r="M8260" i="8"/>
  <c r="M15975" i="8"/>
  <c r="M15973" i="8"/>
  <c r="M15979" i="8"/>
  <c r="M15969" i="8"/>
  <c r="M15955" i="8"/>
  <c r="M15957" i="8"/>
  <c r="M15959" i="8"/>
  <c r="M15965" i="8"/>
  <c r="M15961" i="8"/>
  <c r="M15981" i="8"/>
  <c r="M15983" i="8"/>
  <c r="M15971" i="8"/>
  <c r="M15963" i="8"/>
  <c r="M15977" i="8"/>
  <c r="M15967" i="8"/>
  <c r="M5260" i="8"/>
  <c r="M5261" i="8"/>
  <c r="M5268" i="8"/>
  <c r="M5262" i="8"/>
  <c r="M5263" i="8"/>
  <c r="M5264" i="8"/>
  <c r="M5267" i="8"/>
  <c r="M5269" i="8"/>
  <c r="M5265" i="8"/>
  <c r="M5270" i="8"/>
  <c r="M5266" i="8"/>
  <c r="M5259" i="8"/>
  <c r="M15213" i="8"/>
  <c r="M15211" i="8"/>
  <c r="M15212" i="8"/>
  <c r="M15214" i="8"/>
  <c r="M15216" i="8"/>
  <c r="M15215" i="8"/>
  <c r="M16509" i="8"/>
  <c r="M16504" i="8"/>
  <c r="M16508" i="8"/>
  <c r="M16503" i="8"/>
  <c r="M16506" i="8"/>
  <c r="M16510" i="8"/>
  <c r="M16505" i="8"/>
  <c r="M16511" i="8"/>
  <c r="M16512" i="8"/>
  <c r="M16507" i="8"/>
  <c r="M1041" i="8"/>
  <c r="M1038" i="8"/>
  <c r="M1037" i="8"/>
  <c r="M1039" i="8"/>
  <c r="M1040" i="8"/>
  <c r="M14921" i="8"/>
  <c r="M14922" i="8"/>
  <c r="M14932" i="8"/>
  <c r="M14924" i="8"/>
  <c r="M14930" i="8"/>
  <c r="M14923" i="8"/>
  <c r="M14928" i="8"/>
  <c r="M14925" i="8"/>
  <c r="M14929" i="8"/>
  <c r="M14931" i="8"/>
  <c r="M14918" i="8"/>
  <c r="M14920" i="8"/>
  <c r="M14927" i="8"/>
  <c r="M14917" i="8"/>
  <c r="M14926" i="8"/>
  <c r="M14919" i="8"/>
  <c r="M11973" i="8"/>
  <c r="M11975" i="8"/>
  <c r="M11974" i="8"/>
  <c r="M11976" i="8"/>
  <c r="M11977" i="8"/>
  <c r="M7122" i="8"/>
  <c r="M7126" i="8"/>
  <c r="M7129" i="8"/>
  <c r="M7127" i="8"/>
  <c r="M7119" i="8"/>
  <c r="M7120" i="8"/>
  <c r="M7125" i="8"/>
  <c r="M7121" i="8"/>
  <c r="M7123" i="8"/>
  <c r="M7124" i="8"/>
  <c r="M7128" i="8"/>
  <c r="M16334" i="8"/>
  <c r="M16339" i="8"/>
  <c r="M16342" i="8"/>
  <c r="M16341" i="8"/>
  <c r="M16336" i="8"/>
  <c r="M16337" i="8"/>
  <c r="M16335" i="8"/>
  <c r="M16338" i="8"/>
  <c r="M16343" i="8"/>
  <c r="M16340" i="8"/>
  <c r="M12927" i="8"/>
  <c r="M12943" i="8"/>
  <c r="M12929" i="8"/>
  <c r="M12937" i="8"/>
  <c r="M12928" i="8"/>
  <c r="M12936" i="8"/>
  <c r="M12940" i="8"/>
  <c r="M12939" i="8"/>
  <c r="M12934" i="8"/>
  <c r="M12944" i="8"/>
  <c r="M12931" i="8"/>
  <c r="M12942" i="8"/>
  <c r="M12941" i="8"/>
  <c r="M12938" i="8"/>
  <c r="M12935" i="8"/>
  <c r="M12933" i="8"/>
  <c r="M12932" i="8"/>
  <c r="M12930" i="8"/>
  <c r="M28" i="8"/>
  <c r="M29" i="8"/>
  <c r="M27" i="8"/>
  <c r="M16818" i="8"/>
  <c r="M16813" i="8"/>
  <c r="M16815" i="8"/>
  <c r="M16817" i="8"/>
  <c r="M16819" i="8"/>
  <c r="M16814" i="8"/>
  <c r="M16816" i="8"/>
  <c r="M14827" i="8"/>
  <c r="M14825" i="8"/>
  <c r="M14828" i="8"/>
  <c r="M14826" i="8"/>
  <c r="M14823" i="8"/>
  <c r="M14824" i="8"/>
  <c r="M4558" i="8"/>
  <c r="M4553" i="8"/>
  <c r="M4552" i="8"/>
  <c r="M4556" i="8"/>
  <c r="M4559" i="8"/>
  <c r="M4557" i="8"/>
  <c r="M4554" i="8"/>
  <c r="M4555" i="8"/>
  <c r="M6650" i="8"/>
  <c r="M6651" i="8"/>
  <c r="M6653" i="8"/>
  <c r="M6649" i="8"/>
  <c r="M6648" i="8"/>
  <c r="M6652" i="8"/>
  <c r="M1187" i="8"/>
  <c r="M1183" i="8"/>
  <c r="M1190" i="8"/>
  <c r="M1184" i="8"/>
  <c r="M1188" i="8"/>
  <c r="M1192" i="8"/>
  <c r="M1185" i="8"/>
  <c r="M1186" i="8"/>
  <c r="M1193" i="8"/>
  <c r="M1189" i="8"/>
  <c r="M1191" i="8"/>
  <c r="M10755" i="8"/>
  <c r="M10225" i="8"/>
  <c r="M10224" i="8"/>
  <c r="M10227" i="8"/>
  <c r="M10228" i="8"/>
  <c r="M10226" i="8"/>
  <c r="M17449" i="8"/>
  <c r="M17453" i="8"/>
  <c r="M17445" i="8"/>
  <c r="M17452" i="8"/>
  <c r="M17444" i="8"/>
  <c r="M17450" i="8"/>
  <c r="M17446" i="8"/>
  <c r="M17441" i="8"/>
  <c r="M17451" i="8"/>
  <c r="M17448" i="8"/>
  <c r="M17443" i="8"/>
  <c r="M17442" i="8"/>
  <c r="M17447" i="8"/>
  <c r="M17440" i="8"/>
  <c r="M18819" i="8"/>
  <c r="M18817" i="8"/>
  <c r="M18821" i="8"/>
  <c r="M18818" i="8"/>
  <c r="M18814" i="8"/>
  <c r="M18816" i="8"/>
  <c r="M18815" i="8"/>
  <c r="M18820" i="8"/>
  <c r="M1354" i="8"/>
  <c r="M1356" i="8"/>
  <c r="M1357" i="8"/>
  <c r="M1355" i="8"/>
  <c r="M1353" i="8"/>
  <c r="M11325" i="8"/>
  <c r="M11326" i="8"/>
  <c r="M11322" i="8"/>
  <c r="M11324" i="8"/>
  <c r="M11323" i="8"/>
  <c r="M11327" i="8"/>
  <c r="M11329" i="8"/>
  <c r="M11328" i="8"/>
  <c r="M721" i="8"/>
  <c r="M719" i="8"/>
  <c r="M720" i="8"/>
  <c r="M211" i="8"/>
  <c r="M209" i="8"/>
  <c r="M212" i="8"/>
  <c r="M210" i="8"/>
  <c r="M214" i="8"/>
  <c r="M216" i="8"/>
  <c r="M208" i="8"/>
  <c r="M213" i="8"/>
  <c r="M215" i="8"/>
  <c r="M920" i="8"/>
  <c r="M922" i="8"/>
  <c r="M921" i="8"/>
  <c r="M924" i="8"/>
  <c r="M925" i="8"/>
  <c r="M923" i="8"/>
  <c r="M7364" i="8"/>
  <c r="M7365" i="8"/>
  <c r="M7360" i="8"/>
  <c r="M7359" i="8"/>
  <c r="M7367" i="8"/>
  <c r="M7370" i="8"/>
  <c r="M7363" i="8"/>
  <c r="M7368" i="8"/>
  <c r="M7358" i="8"/>
  <c r="M7353" i="8"/>
  <c r="M7354" i="8"/>
  <c r="M7369" i="8"/>
  <c r="M7362" i="8"/>
  <c r="M7371" i="8"/>
  <c r="M7372" i="8"/>
  <c r="M7356" i="8"/>
  <c r="M7366" i="8"/>
  <c r="M7361" i="8"/>
  <c r="M7355" i="8"/>
  <c r="M7357" i="8"/>
  <c r="M7373" i="8"/>
  <c r="M14153" i="8"/>
  <c r="M14157" i="8"/>
  <c r="M14158" i="8"/>
  <c r="M14154" i="8"/>
  <c r="M14151" i="8"/>
  <c r="M14160" i="8"/>
  <c r="M14159" i="8"/>
  <c r="M14155" i="8"/>
  <c r="M14161" i="8"/>
  <c r="M14152" i="8"/>
  <c r="M14156" i="8"/>
  <c r="M4455" i="8"/>
  <c r="M4443" i="8"/>
  <c r="M4456" i="8"/>
  <c r="M4445" i="8"/>
  <c r="M4457" i="8"/>
  <c r="M4451" i="8"/>
  <c r="M4438" i="8"/>
  <c r="M4453" i="8"/>
  <c r="M4447" i="8"/>
  <c r="M4450" i="8"/>
  <c r="M4446" i="8"/>
  <c r="M4437" i="8"/>
  <c r="M4440" i="8"/>
  <c r="M4444" i="8"/>
  <c r="M4435" i="8"/>
  <c r="M4448" i="8"/>
  <c r="M4441" i="8"/>
  <c r="M4452" i="8"/>
  <c r="M4442" i="8"/>
  <c r="M4439" i="8"/>
  <c r="M4454" i="8"/>
  <c r="M4436" i="8"/>
  <c r="M4449" i="8"/>
  <c r="M4458" i="8"/>
  <c r="M17818" i="8"/>
  <c r="M17822" i="8"/>
  <c r="M17820" i="8"/>
  <c r="M17821" i="8"/>
  <c r="M17819" i="8"/>
  <c r="M17816" i="8"/>
  <c r="M17817" i="8"/>
  <c r="M17823" i="8"/>
  <c r="M12116" i="8"/>
  <c r="M12118" i="8"/>
  <c r="M12117" i="8"/>
  <c r="M12119" i="8"/>
  <c r="M12113" i="8"/>
  <c r="M12115" i="8"/>
  <c r="M12120" i="8"/>
  <c r="M12114" i="8"/>
  <c r="M14853" i="8"/>
  <c r="M14855" i="8"/>
  <c r="M14854" i="8"/>
  <c r="M14852" i="8"/>
  <c r="M14856" i="8"/>
  <c r="M1969" i="8"/>
  <c r="M1968" i="8"/>
  <c r="M1964" i="8"/>
  <c r="M1963" i="8"/>
  <c r="M1967" i="8"/>
  <c r="M1966" i="8"/>
  <c r="M1965" i="8"/>
  <c r="M1962" i="8"/>
  <c r="M18487" i="8"/>
  <c r="M18484" i="8"/>
  <c r="M18486" i="8"/>
  <c r="M18489" i="8"/>
  <c r="M18485" i="8"/>
  <c r="M18480" i="8"/>
  <c r="M18490" i="8"/>
  <c r="M18481" i="8"/>
  <c r="M18482" i="8"/>
  <c r="M18493" i="8"/>
  <c r="M18483" i="8"/>
  <c r="M18488" i="8"/>
  <c r="M18492" i="8"/>
  <c r="M18491" i="8"/>
  <c r="M18479" i="8"/>
  <c r="M9716" i="8"/>
  <c r="M9718" i="8"/>
  <c r="M9717" i="8"/>
  <c r="M8803" i="8"/>
  <c r="M8804" i="8"/>
  <c r="M8805" i="8"/>
  <c r="M17840" i="8"/>
  <c r="M17851" i="8"/>
  <c r="M17842" i="8"/>
  <c r="M17846" i="8"/>
  <c r="M17850" i="8"/>
  <c r="M17844" i="8"/>
  <c r="M17841" i="8"/>
  <c r="M17852" i="8"/>
  <c r="M17843" i="8"/>
  <c r="M17849" i="8"/>
  <c r="M17847" i="8"/>
  <c r="M17845" i="8"/>
  <c r="M17848" i="8"/>
  <c r="M17855" i="8"/>
  <c r="M17854" i="8"/>
  <c r="M17853" i="8"/>
  <c r="M15756" i="8"/>
  <c r="M15757" i="8"/>
  <c r="M15763" i="8"/>
  <c r="M15758" i="8"/>
  <c r="M15760" i="8"/>
  <c r="M15761" i="8"/>
  <c r="M15762" i="8"/>
  <c r="M15764" i="8"/>
  <c r="M15765" i="8"/>
  <c r="M15771" i="8"/>
  <c r="M15766" i="8"/>
  <c r="M15767" i="8"/>
  <c r="M15768" i="8"/>
  <c r="M15773" i="8"/>
  <c r="M15769" i="8"/>
  <c r="M15770" i="8"/>
  <c r="M15772" i="8"/>
  <c r="M15774" i="8"/>
  <c r="M15759" i="8"/>
  <c r="M6915" i="8"/>
  <c r="M6917" i="8"/>
  <c r="M6916" i="8"/>
  <c r="M6918" i="8"/>
  <c r="M12242" i="8"/>
  <c r="M12249" i="8"/>
  <c r="M12250" i="8"/>
  <c r="M12248" i="8"/>
  <c r="M12246" i="8"/>
  <c r="M12245" i="8"/>
  <c r="M12244" i="8"/>
  <c r="M12243" i="8"/>
  <c r="M12247" i="8"/>
  <c r="M12251" i="8"/>
  <c r="M10791" i="8"/>
  <c r="M10785" i="8"/>
  <c r="M10790" i="8"/>
  <c r="M10786" i="8"/>
  <c r="M10787" i="8"/>
  <c r="M10788" i="8"/>
  <c r="M10792" i="8"/>
  <c r="M10784" i="8"/>
  <c r="M10789" i="8"/>
  <c r="M12055" i="8"/>
  <c r="M12069" i="8"/>
  <c r="M12059" i="8"/>
  <c r="M12057" i="8"/>
  <c r="M12067" i="8"/>
  <c r="M12061" i="8"/>
  <c r="M12065" i="8"/>
  <c r="M12053" i="8"/>
  <c r="M12071" i="8"/>
  <c r="M12063" i="8"/>
  <c r="M13065" i="8"/>
  <c r="M13068" i="8"/>
  <c r="M13058" i="8"/>
  <c r="M13066" i="8"/>
  <c r="M13061" i="8"/>
  <c r="M13063" i="8"/>
  <c r="M13064" i="8"/>
  <c r="M13070" i="8"/>
  <c r="M13057" i="8"/>
  <c r="M13054" i="8"/>
  <c r="M13056" i="8"/>
  <c r="M13055" i="8"/>
  <c r="M13069" i="8"/>
  <c r="M13067" i="8"/>
  <c r="M13060" i="8"/>
  <c r="M13059" i="8"/>
  <c r="M13062" i="8"/>
  <c r="M1620" i="8"/>
  <c r="M1618" i="8"/>
  <c r="M1619" i="8"/>
  <c r="M1616" i="8"/>
  <c r="M1614" i="8"/>
  <c r="M1617" i="8"/>
  <c r="M1615" i="8"/>
  <c r="M3275" i="8"/>
  <c r="M3269" i="8"/>
  <c r="M3277" i="8"/>
  <c r="M3271" i="8"/>
  <c r="M3267" i="8"/>
  <c r="M3279" i="8"/>
  <c r="M3273" i="8"/>
  <c r="M3566" i="8"/>
  <c r="M3557" i="8"/>
  <c r="M3563" i="8"/>
  <c r="M3559" i="8"/>
  <c r="M3564" i="8"/>
  <c r="M3565" i="8"/>
  <c r="M3556" i="8"/>
  <c r="M3558" i="8"/>
  <c r="M3567" i="8"/>
  <c r="M3555" i="8"/>
  <c r="M3562" i="8"/>
  <c r="M3561" i="8"/>
  <c r="M3554" i="8"/>
  <c r="M3568" i="8"/>
  <c r="M3560" i="8"/>
  <c r="M315" i="8"/>
  <c r="M313" i="8"/>
  <c r="M312" i="8"/>
  <c r="M310" i="8"/>
  <c r="M314" i="8"/>
  <c r="M308" i="8"/>
  <c r="M311" i="8"/>
  <c r="M306" i="8"/>
  <c r="M307" i="8"/>
  <c r="M309" i="8"/>
  <c r="M8266" i="8"/>
  <c r="M8270" i="8"/>
  <c r="M8276" i="8"/>
  <c r="M8268" i="8"/>
  <c r="M8267" i="8"/>
  <c r="M8265" i="8"/>
  <c r="M8272" i="8"/>
  <c r="M8275" i="8"/>
  <c r="M8261" i="8"/>
  <c r="M8262" i="8"/>
  <c r="M8263" i="8"/>
  <c r="M8273" i="8"/>
  <c r="M8271" i="8"/>
  <c r="M8269" i="8"/>
  <c r="M8264" i="8"/>
  <c r="M8274" i="8"/>
  <c r="M17381" i="8"/>
  <c r="M17375" i="8"/>
  <c r="M17374" i="8"/>
  <c r="M17373" i="8"/>
  <c r="M17376" i="8"/>
  <c r="M17377" i="8"/>
  <c r="M17378" i="8"/>
  <c r="M17379" i="8"/>
  <c r="M17380" i="8"/>
  <c r="M17382" i="8"/>
  <c r="M17384" i="8"/>
  <c r="M17383" i="8"/>
  <c r="M9961" i="8"/>
  <c r="M9954" i="8"/>
  <c r="M9960" i="8"/>
  <c r="M9967" i="8"/>
  <c r="M9949" i="8"/>
  <c r="M9956" i="8"/>
  <c r="M9953" i="8"/>
  <c r="M9963" i="8"/>
  <c r="M9964" i="8"/>
  <c r="M9951" i="8"/>
  <c r="M9950" i="8"/>
  <c r="M9952" i="8"/>
  <c r="M9965" i="8"/>
  <c r="M9966" i="8"/>
  <c r="M9955" i="8"/>
  <c r="M9957" i="8"/>
  <c r="M9962" i="8"/>
  <c r="M9959" i="8"/>
  <c r="M9958" i="8"/>
  <c r="M771" i="8"/>
  <c r="M764" i="8"/>
  <c r="M763" i="8"/>
  <c r="M759" i="8"/>
  <c r="M755" i="8"/>
  <c r="M766" i="8"/>
  <c r="M765" i="8"/>
  <c r="M754" i="8"/>
  <c r="M762" i="8"/>
  <c r="M758" i="8"/>
  <c r="M770" i="8"/>
  <c r="M761" i="8"/>
  <c r="M772" i="8"/>
  <c r="M768" i="8"/>
  <c r="M767" i="8"/>
  <c r="M760" i="8"/>
  <c r="M753" i="8"/>
  <c r="M756" i="8"/>
  <c r="M757" i="8"/>
  <c r="M773" i="8"/>
  <c r="M769" i="8"/>
  <c r="M4966" i="8"/>
  <c r="M4964" i="8"/>
  <c r="M4965" i="8"/>
  <c r="M4963" i="8"/>
  <c r="M4962" i="8"/>
  <c r="M6144" i="8"/>
  <c r="M6142" i="8"/>
  <c r="M6139" i="8"/>
  <c r="M6140" i="8"/>
  <c r="M6146" i="8"/>
  <c r="M6145" i="8"/>
  <c r="M6143" i="8"/>
  <c r="M6141" i="8"/>
  <c r="M10553" i="8"/>
  <c r="M10555" i="8"/>
  <c r="M10560" i="8"/>
  <c r="M10558" i="8"/>
  <c r="M10554" i="8"/>
  <c r="M10552" i="8"/>
  <c r="M10551" i="8"/>
  <c r="M10556" i="8"/>
  <c r="M10550" i="8"/>
  <c r="M10548" i="8"/>
  <c r="M10559" i="8"/>
  <c r="M10557" i="8"/>
  <c r="M10547" i="8"/>
  <c r="M10549" i="8"/>
  <c r="M2313" i="8"/>
  <c r="M2309" i="8"/>
  <c r="M2311" i="8"/>
  <c r="M2320" i="8"/>
  <c r="M2307" i="8"/>
  <c r="M2317" i="8"/>
  <c r="M2306" i="8"/>
  <c r="M2318" i="8"/>
  <c r="M2310" i="8"/>
  <c r="M2305" i="8"/>
  <c r="M2312" i="8"/>
  <c r="M2315" i="8"/>
  <c r="M2314" i="8"/>
  <c r="M2316" i="8"/>
  <c r="M2319" i="8"/>
  <c r="M2308" i="8"/>
  <c r="M1466" i="8"/>
  <c r="M1467" i="8"/>
  <c r="M1478" i="8"/>
  <c r="M1479" i="8"/>
  <c r="M1484" i="8"/>
  <c r="M1475" i="8"/>
  <c r="M1483" i="8"/>
  <c r="M1469" i="8"/>
  <c r="M1482" i="8"/>
  <c r="M1474" i="8"/>
  <c r="M1471" i="8"/>
  <c r="M1470" i="8"/>
  <c r="M1477" i="8"/>
  <c r="M1481" i="8"/>
  <c r="M1468" i="8"/>
  <c r="M1472" i="8"/>
  <c r="M1473" i="8"/>
  <c r="M1476" i="8"/>
  <c r="M1480" i="8"/>
  <c r="M11901" i="8"/>
  <c r="M12010" i="8"/>
  <c r="M12013" i="8"/>
  <c r="M11999" i="8"/>
  <c r="M12009" i="8"/>
  <c r="M12003" i="8"/>
  <c r="M11996" i="8"/>
  <c r="M12005" i="8"/>
  <c r="M11995" i="8"/>
  <c r="M12007" i="8"/>
  <c r="M12004" i="8"/>
  <c r="M12006" i="8"/>
  <c r="M12012" i="8"/>
  <c r="M12002" i="8"/>
  <c r="M11998" i="8"/>
  <c r="M11997" i="8"/>
  <c r="M12011" i="8"/>
  <c r="M12000" i="8"/>
  <c r="M12008" i="8"/>
  <c r="M12001" i="8"/>
  <c r="M11334" i="8"/>
  <c r="M11342" i="8"/>
  <c r="M11340" i="8"/>
  <c r="M11341" i="8"/>
  <c r="M11335" i="8"/>
  <c r="M11338" i="8"/>
  <c r="M11343" i="8"/>
  <c r="M11337" i="8"/>
  <c r="M11336" i="8"/>
  <c r="M11339" i="8"/>
  <c r="M17202" i="8"/>
  <c r="M17188" i="8"/>
  <c r="M17185" i="8"/>
  <c r="M17190" i="8"/>
  <c r="M17198" i="8"/>
  <c r="M17194" i="8"/>
  <c r="M17201" i="8"/>
  <c r="M17195" i="8"/>
  <c r="M17193" i="8"/>
  <c r="M17187" i="8"/>
  <c r="M17191" i="8"/>
  <c r="M17183" i="8"/>
  <c r="M17186" i="8"/>
  <c r="M17199" i="8"/>
  <c r="M17203" i="8"/>
  <c r="M17204" i="8"/>
  <c r="M17196" i="8"/>
  <c r="M17197" i="8"/>
  <c r="M17200" i="8"/>
  <c r="M17189" i="8"/>
  <c r="M17192" i="8"/>
  <c r="M17205" i="8"/>
  <c r="M17184" i="8"/>
  <c r="M7139" i="8"/>
  <c r="M7141" i="8"/>
  <c r="M7136" i="8"/>
  <c r="M7138" i="8"/>
  <c r="M7140" i="8"/>
  <c r="M7137" i="8"/>
  <c r="M13145" i="8"/>
  <c r="M13142" i="8"/>
  <c r="M13149" i="8"/>
  <c r="M13152" i="8"/>
  <c r="M13153" i="8"/>
  <c r="M13148" i="8"/>
  <c r="M13144" i="8"/>
  <c r="M13146" i="8"/>
  <c r="M13151" i="8"/>
  <c r="M13150" i="8"/>
  <c r="M13141" i="8"/>
  <c r="M13143" i="8"/>
  <c r="M13147" i="8"/>
  <c r="M1444" i="8"/>
  <c r="M1445" i="8"/>
  <c r="M1448" i="8"/>
  <c r="M1452" i="8"/>
  <c r="M1439" i="8"/>
  <c r="M1451" i="8"/>
  <c r="M1440" i="8"/>
  <c r="M1446" i="8"/>
  <c r="M1438" i="8"/>
  <c r="M1450" i="8"/>
  <c r="M1443" i="8"/>
  <c r="M1442" i="8"/>
  <c r="M1447" i="8"/>
  <c r="M1449" i="8"/>
  <c r="M1453" i="8"/>
  <c r="M1441" i="8"/>
  <c r="M17120" i="8"/>
  <c r="M17126" i="8"/>
  <c r="M17123" i="8"/>
  <c r="M17125" i="8"/>
  <c r="M17121" i="8"/>
  <c r="M17124" i="8"/>
  <c r="M17122" i="8"/>
  <c r="M17119" i="8"/>
  <c r="M4893" i="8"/>
  <c r="M4891" i="8"/>
  <c r="M4894" i="8"/>
  <c r="M4890" i="8"/>
  <c r="M4895" i="8"/>
  <c r="M4889" i="8"/>
  <c r="M4892" i="8"/>
  <c r="M4886" i="8"/>
  <c r="M4887" i="8"/>
  <c r="M4888" i="8"/>
  <c r="M1401" i="8"/>
  <c r="M1391" i="8"/>
  <c r="M1392" i="8"/>
  <c r="M1398" i="8"/>
  <c r="M1402" i="8"/>
  <c r="M1400" i="8"/>
  <c r="M1399" i="8"/>
  <c r="M1404" i="8"/>
  <c r="M1409" i="8"/>
  <c r="M1407" i="8"/>
  <c r="M1405" i="8"/>
  <c r="M1397" i="8"/>
  <c r="M1394" i="8"/>
  <c r="M1406" i="8"/>
  <c r="M1395" i="8"/>
  <c r="M1408" i="8"/>
  <c r="M1403" i="8"/>
  <c r="M1393" i="8"/>
  <c r="M1396" i="8"/>
  <c r="M8814" i="8"/>
  <c r="M8806" i="8"/>
  <c r="M8807" i="8"/>
  <c r="M8813" i="8"/>
  <c r="M8808" i="8"/>
  <c r="M8811" i="8"/>
  <c r="M8815" i="8"/>
  <c r="M8810" i="8"/>
  <c r="M8812" i="8"/>
  <c r="M8809" i="8"/>
  <c r="M4281" i="8"/>
  <c r="M4279" i="8"/>
  <c r="M4278" i="8"/>
  <c r="M4276" i="8"/>
  <c r="M4280" i="8"/>
  <c r="M4277" i="8"/>
  <c r="M15602" i="8"/>
  <c r="M15603" i="8"/>
  <c r="M15600" i="8"/>
  <c r="M15601" i="8"/>
  <c r="M15599" i="8"/>
  <c r="M5975" i="8"/>
  <c r="M5962" i="8"/>
  <c r="M5980" i="8"/>
  <c r="M5977" i="8"/>
  <c r="M5978" i="8"/>
  <c r="M5965" i="8"/>
  <c r="M5961" i="8"/>
  <c r="M5966" i="8"/>
  <c r="M5984" i="8"/>
  <c r="M5974" i="8"/>
  <c r="M5983" i="8"/>
  <c r="M5985" i="8"/>
  <c r="M5986" i="8"/>
  <c r="M5981" i="8"/>
  <c r="M5971" i="8"/>
  <c r="M5970" i="8"/>
  <c r="M5964" i="8"/>
  <c r="M5979" i="8"/>
  <c r="M5968" i="8"/>
  <c r="M5973" i="8"/>
  <c r="M5963" i="8"/>
  <c r="M5967" i="8"/>
  <c r="M5972" i="8"/>
  <c r="M5982" i="8"/>
  <c r="M5976" i="8"/>
  <c r="M5969" i="8"/>
  <c r="M4081" i="8"/>
  <c r="M4099" i="8"/>
  <c r="M4095" i="8"/>
  <c r="M4087" i="8"/>
  <c r="M4091" i="8"/>
  <c r="M4085" i="8"/>
  <c r="M4097" i="8"/>
  <c r="M4089" i="8"/>
  <c r="M4093" i="8"/>
  <c r="M4101" i="8"/>
  <c r="M4079" i="8"/>
  <c r="M4083" i="8"/>
  <c r="M16097" i="8"/>
  <c r="M16088" i="8"/>
  <c r="M16092" i="8"/>
  <c r="M16089" i="8"/>
  <c r="M16095" i="8"/>
  <c r="M16090" i="8"/>
  <c r="M16093" i="8"/>
  <c r="M16096" i="8"/>
  <c r="M16094" i="8"/>
  <c r="M16087" i="8"/>
  <c r="M16091" i="8"/>
  <c r="M12674" i="8"/>
  <c r="M12677" i="8"/>
  <c r="M12678" i="8"/>
  <c r="M12676" i="8"/>
  <c r="M12675" i="8"/>
  <c r="M12673" i="8"/>
  <c r="M12679" i="8"/>
  <c r="M11084" i="8"/>
  <c r="M11089" i="8"/>
  <c r="M11083" i="8"/>
  <c r="M11082" i="8"/>
  <c r="M11087" i="8"/>
  <c r="M11080" i="8"/>
  <c r="M11081" i="8"/>
  <c r="M11085" i="8"/>
  <c r="M11086" i="8"/>
  <c r="M11091" i="8"/>
  <c r="M11088" i="8"/>
  <c r="M11092" i="8"/>
  <c r="M11090" i="8"/>
  <c r="M11093" i="8"/>
  <c r="M8729" i="8"/>
  <c r="M8735" i="8"/>
  <c r="M8722" i="8"/>
  <c r="M8726" i="8"/>
  <c r="M8738" i="8"/>
  <c r="M8715" i="8"/>
  <c r="M8731" i="8"/>
  <c r="M8727" i="8"/>
  <c r="M8728" i="8"/>
  <c r="M8720" i="8"/>
  <c r="M8703" i="8"/>
  <c r="M8702" i="8"/>
  <c r="M8717" i="8"/>
  <c r="M8713" i="8"/>
  <c r="M8701" i="8"/>
  <c r="M8719" i="8"/>
  <c r="M8734" i="8"/>
  <c r="M8709" i="8"/>
  <c r="M8723" i="8"/>
  <c r="M8710" i="8"/>
  <c r="M8714" i="8"/>
  <c r="M8705" i="8"/>
  <c r="M8708" i="8"/>
  <c r="M8730" i="8"/>
  <c r="M8704" i="8"/>
  <c r="M8721" i="8"/>
  <c r="M8740" i="8"/>
  <c r="M8725" i="8"/>
  <c r="M8716" i="8"/>
  <c r="M8712" i="8"/>
  <c r="M8732" i="8"/>
  <c r="M8700" i="8"/>
  <c r="M8736" i="8"/>
  <c r="M8706" i="8"/>
  <c r="M8739" i="8"/>
  <c r="M8724" i="8"/>
  <c r="M8707" i="8"/>
  <c r="M8733" i="8"/>
  <c r="M8718" i="8"/>
  <c r="M8711" i="8"/>
  <c r="M8737" i="8"/>
  <c r="M9851" i="8"/>
  <c r="M9854" i="8"/>
  <c r="M9853" i="8"/>
  <c r="M9850" i="8"/>
  <c r="M9852" i="8"/>
  <c r="M18148" i="8"/>
  <c r="M18153" i="8"/>
  <c r="M18150" i="8"/>
  <c r="M18147" i="8"/>
  <c r="M18152" i="8"/>
  <c r="M18151" i="8"/>
  <c r="M18146" i="8"/>
  <c r="M18149" i="8"/>
  <c r="M16487" i="8"/>
  <c r="M16491" i="8"/>
  <c r="M16488" i="8"/>
  <c r="M16492" i="8"/>
  <c r="M16489" i="8"/>
  <c r="M16485" i="8"/>
  <c r="M16486" i="8"/>
  <c r="M16484" i="8"/>
  <c r="M16490" i="8"/>
  <c r="M3276" i="8"/>
  <c r="M3270" i="8"/>
  <c r="M3278" i="8"/>
  <c r="M3272" i="8"/>
  <c r="M3268" i="8"/>
  <c r="M3280" i="8"/>
  <c r="M3274" i="8"/>
  <c r="M13965" i="8"/>
  <c r="M13964" i="8"/>
  <c r="M13970" i="8"/>
  <c r="M13967" i="8"/>
  <c r="M13963" i="8"/>
  <c r="M13966" i="8"/>
  <c r="M13960" i="8"/>
  <c r="M13969" i="8"/>
  <c r="M13962" i="8"/>
  <c r="M13968" i="8"/>
  <c r="M13961" i="8"/>
  <c r="M2599" i="8"/>
  <c r="M2600" i="8"/>
  <c r="M2622" i="8"/>
  <c r="M2619" i="8"/>
  <c r="M2629" i="8"/>
  <c r="M2627" i="8"/>
  <c r="M2601" i="8"/>
  <c r="M2625" i="8"/>
  <c r="M2611" i="8"/>
  <c r="M2603" i="8"/>
  <c r="M2608" i="8"/>
  <c r="M2607" i="8"/>
  <c r="M2604" i="8"/>
  <c r="M2617" i="8"/>
  <c r="M2614" i="8"/>
  <c r="M2609" i="8"/>
  <c r="M2606" i="8"/>
  <c r="M2610" i="8"/>
  <c r="M2613" i="8"/>
  <c r="M2605" i="8"/>
  <c r="M2626" i="8"/>
  <c r="M2615" i="8"/>
  <c r="M2616" i="8"/>
  <c r="M2623" i="8"/>
  <c r="M2624" i="8"/>
  <c r="M2628" i="8"/>
  <c r="M2618" i="8"/>
  <c r="M2621" i="8"/>
  <c r="M2620" i="8"/>
  <c r="M2602" i="8"/>
  <c r="M2612" i="8"/>
  <c r="M2630" i="8"/>
  <c r="M16771" i="8"/>
  <c r="M16770" i="8"/>
  <c r="M16773" i="8"/>
  <c r="M16772" i="8"/>
  <c r="M6646" i="8"/>
  <c r="M6644" i="8"/>
  <c r="M6647" i="8"/>
  <c r="M6643" i="8"/>
  <c r="M6645" i="8"/>
  <c r="M3304" i="8"/>
  <c r="M3303" i="8"/>
  <c r="M3309" i="8"/>
  <c r="M3305" i="8"/>
  <c r="M3308" i="8"/>
  <c r="M3307" i="8"/>
  <c r="M3301" i="8"/>
  <c r="M3299" i="8"/>
  <c r="M3306" i="8"/>
  <c r="M3302" i="8"/>
  <c r="M3310" i="8"/>
  <c r="M3300" i="8"/>
  <c r="M1500" i="8"/>
  <c r="M1494" i="8"/>
  <c r="M1492" i="8"/>
  <c r="M1506" i="8"/>
  <c r="M1502" i="8"/>
  <c r="M1490" i="8"/>
  <c r="M1510" i="8"/>
  <c r="M1508" i="8"/>
  <c r="M1496" i="8"/>
  <c r="M1504" i="8"/>
  <c r="M1486" i="8"/>
  <c r="M1498" i="8"/>
  <c r="M1488" i="8"/>
  <c r="M12298" i="8"/>
  <c r="M12295" i="8"/>
  <c r="M12301" i="8"/>
  <c r="M12291" i="8"/>
  <c r="M12300" i="8"/>
  <c r="M12296" i="8"/>
  <c r="M12302" i="8"/>
  <c r="M12305" i="8"/>
  <c r="M12292" i="8"/>
  <c r="M12290" i="8"/>
  <c r="M12297" i="8"/>
  <c r="M12293" i="8"/>
  <c r="M12306" i="8"/>
  <c r="M12303" i="8"/>
  <c r="M12294" i="8"/>
  <c r="M12304" i="8"/>
  <c r="M12299" i="8"/>
  <c r="M9237" i="8"/>
  <c r="M9238" i="8"/>
  <c r="M9239" i="8"/>
  <c r="M9236" i="8"/>
  <c r="M1996" i="8"/>
  <c r="M1992" i="8"/>
  <c r="M1995" i="8"/>
  <c r="M1991" i="8"/>
  <c r="M1993" i="8"/>
  <c r="M1994" i="8"/>
  <c r="M1990" i="8"/>
  <c r="M1997" i="8"/>
  <c r="M1989" i="8"/>
  <c r="M16498" i="8"/>
  <c r="M16499" i="8"/>
  <c r="M16501" i="8"/>
  <c r="M16502" i="8"/>
  <c r="M16500" i="8"/>
  <c r="M13360" i="8"/>
  <c r="M13358" i="8"/>
  <c r="M13362" i="8"/>
  <c r="M13361" i="8"/>
  <c r="M13363" i="8"/>
  <c r="M13359" i="8"/>
  <c r="M4755" i="8"/>
  <c r="M4762" i="8"/>
  <c r="M4761" i="8"/>
  <c r="M4759" i="8"/>
  <c r="M4770" i="8"/>
  <c r="M4769" i="8"/>
  <c r="M4760" i="8"/>
  <c r="M4763" i="8"/>
  <c r="M4756" i="8"/>
  <c r="M4764" i="8"/>
  <c r="M4766" i="8"/>
  <c r="M4768" i="8"/>
  <c r="M4758" i="8"/>
  <c r="M4765" i="8"/>
  <c r="M4757" i="8"/>
  <c r="M4754" i="8"/>
  <c r="M4767" i="8"/>
  <c r="M18466" i="8"/>
  <c r="M18470" i="8"/>
  <c r="M18464" i="8"/>
  <c r="M18460" i="8"/>
  <c r="M18459" i="8"/>
  <c r="M18468" i="8"/>
  <c r="M18462" i="8"/>
  <c r="M3708" i="8"/>
  <c r="M3706" i="8"/>
  <c r="M3707" i="8"/>
  <c r="M3705" i="8"/>
  <c r="M3704" i="8"/>
  <c r="M1750" i="8"/>
  <c r="M1751" i="8"/>
  <c r="M1757" i="8"/>
  <c r="M1748" i="8"/>
  <c r="M1753" i="8"/>
  <c r="M1756" i="8"/>
  <c r="M1747" i="8"/>
  <c r="M1752" i="8"/>
  <c r="M1754" i="8"/>
  <c r="M1755" i="8"/>
  <c r="M1749" i="8"/>
  <c r="M17618" i="8"/>
  <c r="M17622" i="8"/>
  <c r="M17617" i="8"/>
  <c r="M17619" i="8"/>
  <c r="M17615" i="8"/>
  <c r="M17616" i="8"/>
  <c r="M17614" i="8"/>
  <c r="M17621" i="8"/>
  <c r="M17620" i="8"/>
  <c r="M17769" i="8"/>
  <c r="M17766" i="8"/>
  <c r="M17767" i="8"/>
  <c r="M17774" i="8"/>
  <c r="M17768" i="8"/>
  <c r="M17773" i="8"/>
  <c r="M17770" i="8"/>
  <c r="M17772" i="8"/>
  <c r="M17771" i="8"/>
  <c r="M17765" i="8"/>
  <c r="M10628" i="8"/>
  <c r="M10626" i="8"/>
  <c r="M10627" i="8"/>
  <c r="M11699" i="8"/>
  <c r="M11694" i="8"/>
  <c r="M11707" i="8"/>
  <c r="M11696" i="8"/>
  <c r="M11704" i="8"/>
  <c r="M11705" i="8"/>
  <c r="M11708" i="8"/>
  <c r="M11706" i="8"/>
  <c r="M11703" i="8"/>
  <c r="M11701" i="8"/>
  <c r="M11698" i="8"/>
  <c r="M11710" i="8"/>
  <c r="M11697" i="8"/>
  <c r="M11709" i="8"/>
  <c r="M11702" i="8"/>
  <c r="M11700" i="8"/>
  <c r="M11695" i="8"/>
  <c r="M11527" i="8"/>
  <c r="M11523" i="8"/>
  <c r="M11519" i="8"/>
  <c r="M11529" i="8"/>
  <c r="M11525" i="8"/>
  <c r="M11526" i="8"/>
  <c r="M11518" i="8"/>
  <c r="M11521" i="8"/>
  <c r="M11534" i="8"/>
  <c r="M11533" i="8"/>
  <c r="M11531" i="8"/>
  <c r="M11517" i="8"/>
  <c r="M11520" i="8"/>
  <c r="M11530" i="8"/>
  <c r="M11532" i="8"/>
  <c r="M11528" i="8"/>
  <c r="M11522" i="8"/>
  <c r="M11524" i="8"/>
  <c r="M2701" i="8"/>
  <c r="M2705" i="8"/>
  <c r="M2703" i="8"/>
  <c r="M2704" i="8"/>
  <c r="M2702" i="8"/>
  <c r="M7010" i="8"/>
  <c r="M7020" i="8"/>
  <c r="M7017" i="8"/>
  <c r="M7014" i="8"/>
  <c r="M7015" i="8"/>
  <c r="M7011" i="8"/>
  <c r="M7013" i="8"/>
  <c r="M7016" i="8"/>
  <c r="M7012" i="8"/>
  <c r="M7018" i="8"/>
  <c r="M7019" i="8"/>
  <c r="M2365" i="8"/>
  <c r="M2369" i="8"/>
  <c r="M2364" i="8"/>
  <c r="M2367" i="8"/>
  <c r="M2368" i="8"/>
  <c r="M2371" i="8"/>
  <c r="M2370" i="8"/>
  <c r="M2366" i="8"/>
  <c r="M11809" i="8"/>
  <c r="M11810" i="8"/>
  <c r="M11807" i="8"/>
  <c r="M11808" i="8"/>
  <c r="M11812" i="8"/>
  <c r="M11811" i="8"/>
  <c r="M11803" i="8"/>
  <c r="M11805" i="8"/>
  <c r="M11806" i="8"/>
  <c r="M11804" i="8"/>
  <c r="M11813" i="8"/>
  <c r="M11372" i="8"/>
  <c r="M11376" i="8"/>
  <c r="M11374" i="8"/>
  <c r="M11371" i="8"/>
  <c r="M11375" i="8"/>
  <c r="M11373" i="8"/>
  <c r="M11378" i="8"/>
  <c r="M11377" i="8"/>
  <c r="M5659" i="8"/>
  <c r="M5664" i="8"/>
  <c r="M5661" i="8"/>
  <c r="M5670" i="8"/>
  <c r="M5665" i="8"/>
  <c r="M5662" i="8"/>
  <c r="M5660" i="8"/>
  <c r="M5666" i="8"/>
  <c r="M5663" i="8"/>
  <c r="M5667" i="8"/>
  <c r="M5669" i="8"/>
  <c r="M5668" i="8"/>
  <c r="M5658" i="8"/>
  <c r="M5657" i="8"/>
  <c r="M17582" i="8"/>
  <c r="M17581" i="8"/>
  <c r="M17593" i="8"/>
  <c r="M17591" i="8"/>
  <c r="M17584" i="8"/>
  <c r="M17585" i="8"/>
  <c r="M17589" i="8"/>
  <c r="M17587" i="8"/>
  <c r="M17588" i="8"/>
  <c r="M17592" i="8"/>
  <c r="M17594" i="8"/>
  <c r="M17586" i="8"/>
  <c r="M17583" i="8"/>
  <c r="M17590" i="8"/>
  <c r="M4389" i="8"/>
  <c r="M4392" i="8"/>
  <c r="M4390" i="8"/>
  <c r="M4391" i="8"/>
  <c r="M11673" i="8"/>
  <c r="M11675" i="8"/>
  <c r="M11674" i="8"/>
  <c r="M11676" i="8"/>
  <c r="M11672" i="8"/>
  <c r="M6026" i="8"/>
  <c r="M6032" i="8"/>
  <c r="M6033" i="8"/>
  <c r="M6025" i="8"/>
  <c r="M6022" i="8"/>
  <c r="M6020" i="8"/>
  <c r="M6021" i="8"/>
  <c r="M6018" i="8"/>
  <c r="M6038" i="8"/>
  <c r="M6031" i="8"/>
  <c r="M6029" i="8"/>
  <c r="M6016" i="8"/>
  <c r="M6039" i="8"/>
  <c r="M6035" i="8"/>
  <c r="M6024" i="8"/>
  <c r="M6034" i="8"/>
  <c r="M6030" i="8"/>
  <c r="M6036" i="8"/>
  <c r="M6015" i="8"/>
  <c r="M6019" i="8"/>
  <c r="M6027" i="8"/>
  <c r="M6017" i="8"/>
  <c r="M6023" i="8"/>
  <c r="M6014" i="8"/>
  <c r="M6037" i="8"/>
  <c r="M6028" i="8"/>
  <c r="M14866" i="8"/>
  <c r="M14860" i="8"/>
  <c r="M14868" i="8"/>
  <c r="M14867" i="8"/>
  <c r="M14862" i="8"/>
  <c r="M14865" i="8"/>
  <c r="M14863" i="8"/>
  <c r="M14864" i="8"/>
  <c r="M14869" i="8"/>
  <c r="M14859" i="8"/>
  <c r="M14861" i="8"/>
  <c r="M2532" i="8"/>
  <c r="M2533" i="8"/>
  <c r="M2542" i="8"/>
  <c r="M2541" i="8"/>
  <c r="M2537" i="8"/>
  <c r="M2536" i="8"/>
  <c r="M2530" i="8"/>
  <c r="M2529" i="8"/>
  <c r="M2534" i="8"/>
  <c r="M2540" i="8"/>
  <c r="M2538" i="8"/>
  <c r="M2543" i="8"/>
  <c r="M2531" i="8"/>
  <c r="M2528" i="8"/>
  <c r="M2535" i="8"/>
  <c r="M2539" i="8"/>
  <c r="M11370" i="8"/>
  <c r="M11367" i="8"/>
  <c r="M11365" i="8"/>
  <c r="M11369" i="8"/>
  <c r="M11364" i="8"/>
  <c r="M11366" i="8"/>
  <c r="M11368" i="8"/>
  <c r="M11064" i="8"/>
  <c r="M11060" i="8"/>
  <c r="M11068" i="8"/>
  <c r="M11065" i="8"/>
  <c r="M11070" i="8"/>
  <c r="M11062" i="8"/>
  <c r="M11066" i="8"/>
  <c r="M11063" i="8"/>
  <c r="M11059" i="8"/>
  <c r="M11061" i="8"/>
  <c r="M11067" i="8"/>
  <c r="M11069" i="8"/>
  <c r="M17932" i="8"/>
  <c r="M17928" i="8"/>
  <c r="M17934" i="8"/>
  <c r="M17937" i="8"/>
  <c r="M17936" i="8"/>
  <c r="M17931" i="8"/>
  <c r="M17930" i="8"/>
  <c r="M17929" i="8"/>
  <c r="M17933" i="8"/>
  <c r="M17926" i="8"/>
  <c r="M17927" i="8"/>
  <c r="M17935" i="8"/>
  <c r="M11913" i="8"/>
  <c r="M11918" i="8"/>
  <c r="M11912" i="8"/>
  <c r="M11920" i="8"/>
  <c r="M11917" i="8"/>
  <c r="M11911" i="8"/>
  <c r="M11914" i="8"/>
  <c r="M11919" i="8"/>
  <c r="M11921" i="8"/>
  <c r="M11916" i="8"/>
  <c r="M11915" i="8"/>
  <c r="M447" i="8"/>
  <c r="M448" i="8"/>
  <c r="M449" i="8"/>
  <c r="M446" i="8"/>
  <c r="M450" i="8"/>
  <c r="M445" i="8"/>
  <c r="M976" i="8"/>
  <c r="M974" i="8"/>
  <c r="M980" i="8"/>
  <c r="M981" i="8"/>
  <c r="M972" i="8"/>
  <c r="M977" i="8"/>
  <c r="M978" i="8"/>
  <c r="M973" i="8"/>
  <c r="M979" i="8"/>
  <c r="M975" i="8"/>
  <c r="M4507" i="8"/>
  <c r="M4510" i="8"/>
  <c r="M4508" i="8"/>
  <c r="M4506" i="8"/>
  <c r="M4509" i="8"/>
  <c r="M4505" i="8"/>
  <c r="M4504" i="8"/>
  <c r="M2689" i="8"/>
  <c r="M2691" i="8"/>
  <c r="M2678" i="8"/>
  <c r="M2681" i="8"/>
  <c r="M2679" i="8"/>
  <c r="M2682" i="8"/>
  <c r="M2680" i="8"/>
  <c r="M2677" i="8"/>
  <c r="M2687" i="8"/>
  <c r="M2686" i="8"/>
  <c r="M2685" i="8"/>
  <c r="M2688" i="8"/>
  <c r="M2683" i="8"/>
  <c r="M2692" i="8"/>
  <c r="M2684" i="8"/>
  <c r="M2690" i="8"/>
  <c r="M11563" i="8"/>
  <c r="M11561" i="8"/>
  <c r="M11564" i="8"/>
  <c r="M11557" i="8"/>
  <c r="M11558" i="8"/>
  <c r="M11559" i="8"/>
  <c r="M11560" i="8"/>
  <c r="M11556" i="8"/>
  <c r="M11562" i="8"/>
  <c r="M15976" i="8"/>
  <c r="M15974" i="8"/>
  <c r="M15980" i="8"/>
  <c r="M15970" i="8"/>
  <c r="M15956" i="8"/>
  <c r="M15958" i="8"/>
  <c r="M15960" i="8"/>
  <c r="M15966" i="8"/>
  <c r="M15962" i="8"/>
  <c r="M15982" i="8"/>
  <c r="M15984" i="8"/>
  <c r="M15972" i="8"/>
  <c r="M15964" i="8"/>
  <c r="M15978" i="8"/>
  <c r="M15968" i="8"/>
  <c r="M69" i="8"/>
  <c r="M73" i="8"/>
  <c r="M75" i="8"/>
  <c r="M72" i="8"/>
  <c r="M67" i="8"/>
  <c r="M74" i="8"/>
  <c r="M68" i="8"/>
  <c r="M71" i="8"/>
  <c r="M66" i="8"/>
  <c r="M70" i="8"/>
  <c r="M9539" i="8"/>
  <c r="M9541" i="8"/>
  <c r="M9540" i="8"/>
  <c r="M9545" i="8"/>
  <c r="M9544" i="8"/>
  <c r="M9546" i="8"/>
  <c r="M9543" i="8"/>
  <c r="M9542" i="8"/>
  <c r="M11962" i="8"/>
  <c r="M11967" i="8"/>
  <c r="M11963" i="8"/>
  <c r="M11968" i="8"/>
  <c r="M11971" i="8"/>
  <c r="M11959" i="8"/>
  <c r="M11961" i="8"/>
  <c r="M11972" i="8"/>
  <c r="M11964" i="8"/>
  <c r="M11958" i="8"/>
  <c r="M11965" i="8"/>
  <c r="M11966" i="8"/>
  <c r="M11970" i="8"/>
  <c r="M11960" i="8"/>
  <c r="M11969" i="8"/>
  <c r="M1954" i="8"/>
  <c r="M1947" i="8"/>
  <c r="M1955" i="8"/>
  <c r="M1950" i="8"/>
  <c r="M1948" i="8"/>
  <c r="M1949" i="8"/>
  <c r="M1951" i="8"/>
  <c r="M1952" i="8"/>
  <c r="M1953" i="8"/>
  <c r="M18458" i="8"/>
  <c r="M18469" i="8"/>
  <c r="M18461" i="8"/>
  <c r="M18467" i="8"/>
  <c r="M18471" i="8"/>
  <c r="M18465" i="8"/>
  <c r="M18463" i="8"/>
  <c r="M1342" i="8"/>
  <c r="M1345" i="8"/>
  <c r="M1341" i="8"/>
  <c r="M1344" i="8"/>
  <c r="M1343" i="8"/>
  <c r="M1340" i="8"/>
  <c r="M1337" i="8"/>
  <c r="M1336" i="8"/>
  <c r="M1346" i="8"/>
  <c r="M1339" i="8"/>
  <c r="M1338" i="8"/>
  <c r="M14114" i="8"/>
  <c r="M14118" i="8"/>
  <c r="M14113" i="8"/>
  <c r="M14122" i="8"/>
  <c r="M14117" i="8"/>
  <c r="M14124" i="8"/>
  <c r="M14125" i="8"/>
  <c r="M14128" i="8"/>
  <c r="M14129" i="8"/>
  <c r="M14116" i="8"/>
  <c r="M14123" i="8"/>
  <c r="M14119" i="8"/>
  <c r="M14127" i="8"/>
  <c r="M14120" i="8"/>
  <c r="M14115" i="8"/>
  <c r="M14126" i="8"/>
  <c r="M14121" i="8"/>
  <c r="M5076" i="8"/>
  <c r="M5074" i="8"/>
  <c r="M5079" i="8"/>
  <c r="M5075" i="8"/>
  <c r="M5077" i="8"/>
  <c r="M5078" i="8"/>
  <c r="M15717" i="8"/>
  <c r="M15709" i="8"/>
  <c r="M15706" i="8"/>
  <c r="M15708" i="8"/>
  <c r="M15714" i="8"/>
  <c r="M15715" i="8"/>
  <c r="M15713" i="8"/>
  <c r="M15710" i="8"/>
  <c r="M15711" i="8"/>
  <c r="M15716" i="8"/>
  <c r="M15712" i="8"/>
  <c r="M15707" i="8"/>
  <c r="M7134" i="8"/>
  <c r="M7135" i="8"/>
  <c r="M7130" i="8"/>
  <c r="M7131" i="8"/>
  <c r="M7133" i="8"/>
  <c r="M7132" i="8"/>
  <c r="M15069" i="8"/>
  <c r="M15074" i="8"/>
  <c r="M15075" i="8"/>
  <c r="M15072" i="8"/>
  <c r="M15071" i="8"/>
  <c r="M15070" i="8"/>
  <c r="M15073" i="8"/>
  <c r="M6776" i="8"/>
  <c r="M6784" i="8"/>
  <c r="M6773" i="8"/>
  <c r="M6778" i="8"/>
  <c r="M6777" i="8"/>
  <c r="M6787" i="8"/>
  <c r="M6775" i="8"/>
  <c r="M6774" i="8"/>
  <c r="M6782" i="8"/>
  <c r="M6779" i="8"/>
  <c r="M6780" i="8"/>
  <c r="M6788" i="8"/>
  <c r="M6781" i="8"/>
  <c r="M6786" i="8"/>
  <c r="M6783" i="8"/>
  <c r="M6772" i="8"/>
  <c r="M6785" i="8"/>
  <c r="M2587" i="8"/>
  <c r="M2588" i="8"/>
  <c r="M2594" i="8"/>
  <c r="M2593" i="8"/>
  <c r="M2595" i="8"/>
  <c r="M2590" i="8"/>
  <c r="M2596" i="8"/>
  <c r="M2592" i="8"/>
  <c r="M2597" i="8"/>
  <c r="M2598" i="8"/>
  <c r="M2591" i="8"/>
  <c r="M2589" i="8"/>
  <c r="M7210" i="8"/>
  <c r="M7211" i="8"/>
  <c r="M7213" i="8"/>
  <c r="M7212" i="8"/>
  <c r="M16576" i="8"/>
  <c r="M16577" i="8"/>
  <c r="M16578" i="8"/>
  <c r="M16579" i="8"/>
  <c r="M16580" i="8"/>
  <c r="M16581" i="8"/>
  <c r="M16582" i="8"/>
  <c r="M16583" i="8"/>
  <c r="M16584" i="8"/>
  <c r="M16586" i="8"/>
  <c r="M16587" i="8"/>
  <c r="M16588" i="8"/>
  <c r="M16585" i="8"/>
  <c r="M9158" i="8"/>
  <c r="M9164" i="8"/>
  <c r="M9154" i="8"/>
  <c r="M9155" i="8"/>
  <c r="M9165" i="8"/>
  <c r="M9157" i="8"/>
  <c r="M9163" i="8"/>
  <c r="M9159" i="8"/>
  <c r="M9160" i="8"/>
  <c r="M9167" i="8"/>
  <c r="M9162" i="8"/>
  <c r="M9156" i="8"/>
  <c r="M9168" i="8"/>
  <c r="M9166" i="8"/>
  <c r="M9161" i="8"/>
  <c r="M2964" i="8"/>
  <c r="M2953" i="8"/>
  <c r="M2955" i="8"/>
  <c r="M2946" i="8"/>
  <c r="M2961" i="8"/>
  <c r="M2948" i="8"/>
  <c r="M2958" i="8"/>
  <c r="M2945" i="8"/>
  <c r="M2952" i="8"/>
  <c r="M2949" i="8"/>
  <c r="M2962" i="8"/>
  <c r="M2951" i="8"/>
  <c r="M2950" i="8"/>
  <c r="M2957" i="8"/>
  <c r="M2943" i="8"/>
  <c r="M2944" i="8"/>
  <c r="M2947" i="8"/>
  <c r="M2966" i="8"/>
  <c r="M2956" i="8"/>
  <c r="M2965" i="8"/>
  <c r="M2960" i="8"/>
  <c r="M2963" i="8"/>
  <c r="M2954" i="8"/>
  <c r="M2959" i="8"/>
  <c r="M1712" i="8"/>
  <c r="M1721" i="8"/>
  <c r="M1717" i="8"/>
  <c r="M1719" i="8"/>
  <c r="M1716" i="8"/>
  <c r="M1715" i="8"/>
  <c r="M1720" i="8"/>
  <c r="M1713" i="8"/>
  <c r="M1714" i="8"/>
  <c r="M1718" i="8"/>
  <c r="M5138" i="8"/>
  <c r="M5142" i="8"/>
  <c r="M5141" i="8"/>
  <c r="M5140" i="8"/>
  <c r="M5139" i="8"/>
  <c r="M5137" i="8"/>
  <c r="M10714" i="8"/>
  <c r="M10713" i="8"/>
  <c r="M10716" i="8"/>
  <c r="M10717" i="8"/>
  <c r="M10715" i="8"/>
  <c r="M10718" i="8"/>
  <c r="M13234" i="8"/>
  <c r="M13228" i="8"/>
  <c r="M13240" i="8"/>
  <c r="M13241" i="8"/>
  <c r="M13237" i="8"/>
  <c r="M13238" i="8"/>
  <c r="M13226" i="8"/>
  <c r="M13229" i="8"/>
  <c r="M13231" i="8"/>
  <c r="M13235" i="8"/>
  <c r="M13224" i="8"/>
  <c r="M13227" i="8"/>
  <c r="M13223" i="8"/>
  <c r="M13232" i="8"/>
  <c r="M13230" i="8"/>
  <c r="M13225" i="8"/>
  <c r="M13233" i="8"/>
  <c r="M13236" i="8"/>
  <c r="M13239" i="8"/>
  <c r="M5630" i="8"/>
  <c r="M5635" i="8"/>
  <c r="M5633" i="8"/>
  <c r="M5642" i="8"/>
  <c r="M5629" i="8"/>
  <c r="M5639" i="8"/>
  <c r="M5628" i="8"/>
  <c r="M5632" i="8"/>
  <c r="M5634" i="8"/>
  <c r="M5638" i="8"/>
  <c r="M5641" i="8"/>
  <c r="M5631" i="8"/>
  <c r="M5643" i="8"/>
  <c r="M5627" i="8"/>
  <c r="M5640" i="8"/>
  <c r="M5645" i="8"/>
  <c r="M5636" i="8"/>
  <c r="M5644" i="8"/>
  <c r="M5637" i="8"/>
  <c r="M7838" i="8"/>
  <c r="M7833" i="8"/>
  <c r="M7832" i="8"/>
  <c r="M7825" i="8"/>
  <c r="M7828" i="8"/>
  <c r="M7836" i="8"/>
  <c r="M7827" i="8"/>
  <c r="M7834" i="8"/>
  <c r="M7824" i="8"/>
  <c r="M7839" i="8"/>
  <c r="M7830" i="8"/>
  <c r="M7835" i="8"/>
  <c r="M7829" i="8"/>
  <c r="M7837" i="8"/>
  <c r="M7826" i="8"/>
  <c r="M7831" i="8"/>
  <c r="M12864" i="8"/>
  <c r="M12865" i="8"/>
  <c r="M12857" i="8"/>
  <c r="M12858" i="8"/>
  <c r="M12862" i="8"/>
  <c r="M12863" i="8"/>
  <c r="M12861" i="8"/>
  <c r="M12866" i="8"/>
  <c r="M12860" i="8"/>
  <c r="M12859" i="8"/>
  <c r="M12617" i="8"/>
  <c r="M12618" i="8"/>
  <c r="M12614" i="8"/>
  <c r="M12616" i="8"/>
  <c r="M12615" i="8"/>
  <c r="M5101" i="8"/>
  <c r="M5105" i="8"/>
  <c r="M5102" i="8"/>
  <c r="M5104" i="8"/>
  <c r="M5106" i="8"/>
  <c r="M5107" i="8"/>
  <c r="M5103" i="8"/>
  <c r="M5099" i="8"/>
  <c r="M5100" i="8"/>
  <c r="M16300" i="8"/>
  <c r="M16312" i="8"/>
  <c r="M16304" i="8"/>
  <c r="M16303" i="8"/>
  <c r="M16305" i="8"/>
  <c r="M16308" i="8"/>
  <c r="M16311" i="8"/>
  <c r="M16309" i="8"/>
  <c r="M16297" i="8"/>
  <c r="M16307" i="8"/>
  <c r="M16302" i="8"/>
  <c r="M16306" i="8"/>
  <c r="M16313" i="8"/>
  <c r="M16296" i="8"/>
  <c r="M16301" i="8"/>
  <c r="M16310" i="8"/>
  <c r="M16299" i="8"/>
  <c r="M16298" i="8"/>
  <c r="M7085" i="8"/>
  <c r="M7084" i="8"/>
  <c r="M7086" i="8"/>
  <c r="M7065" i="8"/>
  <c r="M7074" i="8"/>
  <c r="M7062" i="8"/>
  <c r="M7070" i="8"/>
  <c r="M7061" i="8"/>
  <c r="M7063" i="8"/>
  <c r="M7064" i="8"/>
  <c r="M7066" i="8"/>
  <c r="M7067" i="8"/>
  <c r="M7068" i="8"/>
  <c r="M7069" i="8"/>
  <c r="M7071" i="8"/>
  <c r="M7072" i="8"/>
  <c r="M7073" i="8"/>
  <c r="M7075" i="8"/>
  <c r="M7079" i="8"/>
  <c r="M7076" i="8"/>
  <c r="M7077" i="8"/>
  <c r="M7078" i="8"/>
  <c r="M7080" i="8"/>
  <c r="M7081" i="8"/>
  <c r="M7082" i="8"/>
  <c r="M7083" i="8"/>
  <c r="M7087" i="8"/>
  <c r="M7088" i="8"/>
  <c r="M11994" i="8"/>
  <c r="M11992" i="8"/>
  <c r="M11983" i="8"/>
  <c r="M11986" i="8"/>
  <c r="M11991" i="8"/>
  <c r="M11987" i="8"/>
  <c r="M11989" i="8"/>
  <c r="M11993" i="8"/>
  <c r="M11988" i="8"/>
  <c r="M11984" i="8"/>
  <c r="M11985" i="8"/>
  <c r="M11990" i="8"/>
  <c r="M3369" i="8"/>
  <c r="M3370" i="8"/>
  <c r="M3363" i="8"/>
  <c r="M3357" i="8"/>
  <c r="M3368" i="8"/>
  <c r="M3360" i="8"/>
  <c r="M3367" i="8"/>
  <c r="M3356" i="8"/>
  <c r="M3361" i="8"/>
  <c r="M3362" i="8"/>
  <c r="M3364" i="8"/>
  <c r="M3365" i="8"/>
  <c r="M3358" i="8"/>
  <c r="M3359" i="8"/>
  <c r="M3366" i="8"/>
  <c r="M13424" i="8"/>
  <c r="M13426" i="8"/>
  <c r="M13419" i="8"/>
  <c r="M13420" i="8"/>
  <c r="M13421" i="8"/>
  <c r="M13425" i="8"/>
  <c r="M13418" i="8"/>
  <c r="M13422" i="8"/>
  <c r="M13417" i="8"/>
  <c r="M13423" i="8"/>
  <c r="M13427" i="8"/>
  <c r="M13047" i="8"/>
  <c r="M13049" i="8"/>
  <c r="M13045" i="8"/>
  <c r="M13044" i="8"/>
  <c r="M13048" i="8"/>
  <c r="M13051" i="8"/>
  <c r="M13050" i="8"/>
  <c r="M13053" i="8"/>
  <c r="M13052" i="8"/>
  <c r="M13046" i="8"/>
  <c r="M6820" i="8"/>
  <c r="M6819" i="8"/>
  <c r="M6818" i="8"/>
  <c r="M6824" i="8"/>
  <c r="M6808" i="8"/>
  <c r="M6821" i="8"/>
  <c r="M6823" i="8"/>
  <c r="M6807" i="8"/>
  <c r="M6812" i="8"/>
  <c r="M6815" i="8"/>
  <c r="M6813" i="8"/>
  <c r="M6810" i="8"/>
  <c r="M6817" i="8"/>
  <c r="M6814" i="8"/>
  <c r="M6809" i="8"/>
  <c r="M6805" i="8"/>
  <c r="M6816" i="8"/>
  <c r="M6811" i="8"/>
  <c r="M6822" i="8"/>
  <c r="M6806" i="8"/>
  <c r="M6884" i="8"/>
  <c r="M6882" i="8"/>
  <c r="M6883" i="8"/>
  <c r="M6881" i="8"/>
  <c r="M6880" i="8"/>
  <c r="M16792" i="8"/>
  <c r="M16790" i="8"/>
  <c r="M16786" i="8"/>
  <c r="M16789" i="8"/>
  <c r="M16791" i="8"/>
  <c r="M16788" i="8"/>
  <c r="M16787" i="8"/>
  <c r="M16972" i="8"/>
  <c r="M16974" i="8"/>
  <c r="M16975" i="8"/>
  <c r="M16976" i="8"/>
  <c r="M16977" i="8"/>
  <c r="M16978" i="8"/>
  <c r="M16979" i="8"/>
  <c r="M16980" i="8"/>
  <c r="M16981" i="8"/>
  <c r="M16982" i="8"/>
  <c r="M16983" i="8"/>
  <c r="M16971" i="8"/>
  <c r="M16973" i="8"/>
  <c r="M165" i="8"/>
  <c r="M164" i="8"/>
  <c r="M163" i="8"/>
  <c r="M167" i="8"/>
  <c r="M166" i="8"/>
  <c r="M9548" i="8"/>
  <c r="M9549" i="8"/>
  <c r="M9547" i="8"/>
  <c r="M15188" i="8"/>
  <c r="M15181" i="8"/>
  <c r="M15184" i="8"/>
  <c r="M15186" i="8"/>
  <c r="M15182" i="8"/>
  <c r="M15190" i="8"/>
  <c r="M18679" i="8"/>
  <c r="M18678" i="8"/>
  <c r="M18677" i="8"/>
  <c r="M17988" i="8"/>
  <c r="M17986" i="8"/>
  <c r="M17990" i="8"/>
  <c r="M17989" i="8"/>
  <c r="M17985" i="8"/>
  <c r="M17984" i="8"/>
  <c r="M17987" i="8"/>
  <c r="M8306" i="8"/>
  <c r="M8300" i="8"/>
  <c r="M8298" i="8"/>
  <c r="M8304" i="8"/>
  <c r="M8303" i="8"/>
  <c r="M8292" i="8"/>
  <c r="M8296" i="8"/>
  <c r="M8299" i="8"/>
  <c r="M8294" i="8"/>
  <c r="M8301" i="8"/>
  <c r="M8297" i="8"/>
  <c r="M8302" i="8"/>
  <c r="M8305" i="8"/>
  <c r="M8293" i="8"/>
  <c r="M8291" i="8"/>
  <c r="M8295" i="8"/>
  <c r="M6712" i="8"/>
  <c r="M6710" i="8"/>
  <c r="M6713" i="8"/>
  <c r="M6714" i="8"/>
  <c r="M6711" i="8"/>
  <c r="M13802" i="8"/>
  <c r="M13792" i="8"/>
  <c r="M13800" i="8"/>
  <c r="M13797" i="8"/>
  <c r="M13798" i="8"/>
  <c r="M13796" i="8"/>
  <c r="M13801" i="8"/>
  <c r="M13794" i="8"/>
  <c r="M13799" i="8"/>
  <c r="M13793" i="8"/>
  <c r="M13803" i="8"/>
  <c r="M13804" i="8"/>
  <c r="M13795" i="8"/>
  <c r="M7476" i="8"/>
  <c r="M7470" i="8"/>
  <c r="M7480" i="8"/>
  <c r="M7474" i="8"/>
  <c r="M7464" i="8"/>
  <c r="M7478" i="8"/>
  <c r="M7472" i="8"/>
  <c r="M7482" i="8"/>
  <c r="M7484" i="8"/>
  <c r="M7466" i="8"/>
  <c r="M7468" i="8"/>
  <c r="M13354" i="8"/>
  <c r="M13355" i="8"/>
  <c r="M13356" i="8"/>
  <c r="M13357" i="8"/>
  <c r="M13353" i="8"/>
  <c r="M4502" i="8"/>
  <c r="M4500" i="8"/>
  <c r="M4503" i="8"/>
  <c r="M4499" i="8"/>
  <c r="M4501" i="8"/>
  <c r="M4498" i="8"/>
  <c r="M7161" i="8"/>
  <c r="M7167" i="8"/>
  <c r="M7166" i="8"/>
  <c r="M7178" i="8"/>
  <c r="M7179" i="8"/>
  <c r="M7163" i="8"/>
  <c r="M7171" i="8"/>
  <c r="M7157" i="8"/>
  <c r="M7165" i="8"/>
  <c r="M7158" i="8"/>
  <c r="M7172" i="8"/>
  <c r="M7168" i="8"/>
  <c r="M7156" i="8"/>
  <c r="M7176" i="8"/>
  <c r="M7160" i="8"/>
  <c r="M7175" i="8"/>
  <c r="M7164" i="8"/>
  <c r="M7162" i="8"/>
  <c r="M7173" i="8"/>
  <c r="M7159" i="8"/>
  <c r="M7180" i="8"/>
  <c r="M7174" i="8"/>
  <c r="M7170" i="8"/>
  <c r="M7169" i="8"/>
  <c r="M7177" i="8"/>
  <c r="M3775" i="8"/>
  <c r="M3774" i="8"/>
  <c r="M3777" i="8"/>
  <c r="M3776" i="8"/>
  <c r="M7947" i="8"/>
  <c r="M7950" i="8"/>
  <c r="M7948" i="8"/>
  <c r="M7945" i="8"/>
  <c r="M7953" i="8"/>
  <c r="M7946" i="8"/>
  <c r="M7954" i="8"/>
  <c r="M7944" i="8"/>
  <c r="M7951" i="8"/>
  <c r="M7949" i="8"/>
  <c r="M7952" i="8"/>
  <c r="M7259" i="8"/>
  <c r="M7261" i="8"/>
  <c r="M7254" i="8"/>
  <c r="M7250" i="8"/>
  <c r="M7253" i="8"/>
  <c r="M7257" i="8"/>
  <c r="M7260" i="8"/>
  <c r="M7258" i="8"/>
  <c r="M7256" i="8"/>
  <c r="M7249" i="8"/>
  <c r="M7252" i="8"/>
  <c r="M7255" i="8"/>
  <c r="M7251" i="8"/>
  <c r="M11287" i="8"/>
  <c r="M11277" i="8"/>
  <c r="M11288" i="8"/>
  <c r="M11281" i="8"/>
  <c r="M11273" i="8"/>
  <c r="M11278" i="8"/>
  <c r="M11290" i="8"/>
  <c r="M11285" i="8"/>
  <c r="M11284" i="8"/>
  <c r="M11286" i="8"/>
  <c r="M11279" i="8"/>
  <c r="M11283" i="8"/>
  <c r="M11274" i="8"/>
  <c r="M11276" i="8"/>
  <c r="M11289" i="8"/>
  <c r="M11282" i="8"/>
  <c r="M11272" i="8"/>
  <c r="M11280" i="8"/>
  <c r="M11271" i="8"/>
  <c r="M11275" i="8"/>
  <c r="M10345" i="8"/>
  <c r="M10346" i="8"/>
  <c r="M10348" i="8"/>
  <c r="M10347" i="8"/>
  <c r="M10349" i="8"/>
  <c r="M10340" i="8"/>
  <c r="M10342" i="8"/>
  <c r="M10341" i="8"/>
  <c r="M10343" i="8"/>
  <c r="M10344" i="8"/>
  <c r="M13157" i="8"/>
  <c r="M13158" i="8"/>
  <c r="M13163" i="8"/>
  <c r="M13159" i="8"/>
  <c r="M13155" i="8"/>
  <c r="M13154" i="8"/>
  <c r="M13156" i="8"/>
  <c r="M13164" i="8"/>
  <c r="M13162" i="8"/>
  <c r="M13169" i="8"/>
  <c r="M13165" i="8"/>
  <c r="M13166" i="8"/>
  <c r="M13167" i="8"/>
  <c r="M13161" i="8"/>
  <c r="M13160" i="8"/>
  <c r="M13168" i="8"/>
  <c r="M10382" i="8"/>
  <c r="M10377" i="8"/>
  <c r="M10385" i="8"/>
  <c r="M10379" i="8"/>
  <c r="M10380" i="8"/>
  <c r="M10378" i="8"/>
  <c r="M10386" i="8"/>
  <c r="M10388" i="8"/>
  <c r="M10387" i="8"/>
  <c r="M10381" i="8"/>
  <c r="M10384" i="8"/>
  <c r="M10383" i="8"/>
  <c r="M7540" i="8"/>
  <c r="M7539" i="8"/>
  <c r="M7536" i="8"/>
  <c r="M7538" i="8"/>
  <c r="M7537" i="8"/>
  <c r="M7541" i="8"/>
  <c r="M13508" i="8"/>
  <c r="M13504" i="8"/>
  <c r="M13479" i="8"/>
  <c r="M13480" i="8"/>
  <c r="M13507" i="8"/>
  <c r="M13491" i="8"/>
  <c r="M13494" i="8"/>
  <c r="M13488" i="8"/>
  <c r="M13484" i="8"/>
  <c r="M13482" i="8"/>
  <c r="M13498" i="8"/>
  <c r="M13505" i="8"/>
  <c r="M13490" i="8"/>
  <c r="M13506" i="8"/>
  <c r="M13486" i="8"/>
  <c r="M13509" i="8"/>
  <c r="M13496" i="8"/>
  <c r="M13502" i="8"/>
  <c r="M13483" i="8"/>
  <c r="M13487" i="8"/>
  <c r="M13495" i="8"/>
  <c r="M13485" i="8"/>
  <c r="M13497" i="8"/>
  <c r="M13501" i="8"/>
  <c r="M13503" i="8"/>
  <c r="M13493" i="8"/>
  <c r="M13499" i="8"/>
  <c r="M13492" i="8"/>
  <c r="M13489" i="8"/>
  <c r="M13500" i="8"/>
  <c r="M13481" i="8"/>
  <c r="M14544" i="8"/>
  <c r="M14530" i="8"/>
  <c r="M14559" i="8"/>
  <c r="M14540" i="8"/>
  <c r="M14548" i="8"/>
  <c r="M14539" i="8"/>
  <c r="M14551" i="8"/>
  <c r="M14531" i="8"/>
  <c r="M14563" i="8"/>
  <c r="M14542" i="8"/>
  <c r="M14557" i="8"/>
  <c r="M14546" i="8"/>
  <c r="M14535" i="8"/>
  <c r="M14554" i="8"/>
  <c r="M14549" i="8"/>
  <c r="M14562" i="8"/>
  <c r="M14558" i="8"/>
  <c r="M14552" i="8"/>
  <c r="M14561" i="8"/>
  <c r="M14547" i="8"/>
  <c r="M14541" i="8"/>
  <c r="M14565" i="8"/>
  <c r="M14555" i="8"/>
  <c r="M14556" i="8"/>
  <c r="M14545" i="8"/>
  <c r="M14533" i="8"/>
  <c r="M14537" i="8"/>
  <c r="M14534" i="8"/>
  <c r="M14536" i="8"/>
  <c r="M14538" i="8"/>
  <c r="M14532" i="8"/>
  <c r="M14550" i="8"/>
  <c r="M14543" i="8"/>
  <c r="M14553" i="8"/>
  <c r="M14564" i="8"/>
  <c r="M14560" i="8"/>
  <c r="M5825" i="8"/>
  <c r="M5822" i="8"/>
  <c r="M5823" i="8"/>
  <c r="M5827" i="8"/>
  <c r="M5826" i="8"/>
  <c r="M5821" i="8"/>
  <c r="M5824" i="8"/>
  <c r="M15998" i="8"/>
  <c r="M16001" i="8"/>
  <c r="M16000" i="8"/>
  <c r="M15999" i="8"/>
  <c r="M15997" i="8"/>
  <c r="M3458" i="8"/>
  <c r="M3459" i="8"/>
  <c r="M3454" i="8"/>
  <c r="M3452" i="8"/>
  <c r="M3448" i="8"/>
  <c r="M3450" i="8"/>
  <c r="M3456" i="8"/>
  <c r="M3453" i="8"/>
  <c r="M3451" i="8"/>
  <c r="M3449" i="8"/>
  <c r="M3455" i="8"/>
  <c r="M3457" i="8"/>
  <c r="M3447" i="8"/>
  <c r="M2357" i="8"/>
  <c r="M2360" i="8"/>
  <c r="M2362" i="8"/>
  <c r="M2358" i="8"/>
  <c r="M2359" i="8"/>
  <c r="M2361" i="8"/>
  <c r="M2354" i="8"/>
  <c r="M2353" i="8"/>
  <c r="M2355" i="8"/>
  <c r="M2363" i="8"/>
  <c r="M2356" i="8"/>
  <c r="M18847" i="8"/>
  <c r="M18846" i="8"/>
  <c r="M18841" i="8"/>
  <c r="M18845" i="8"/>
  <c r="M18840" i="8"/>
  <c r="M18844" i="8"/>
  <c r="M18842" i="8"/>
  <c r="M18848" i="8"/>
  <c r="M18843" i="8"/>
  <c r="M18839" i="8"/>
  <c r="M16951" i="8"/>
  <c r="M16947" i="8"/>
  <c r="M16952" i="8"/>
  <c r="M16955" i="8"/>
  <c r="M16959" i="8"/>
  <c r="M16957" i="8"/>
  <c r="M16954" i="8"/>
  <c r="M16962" i="8"/>
  <c r="M16953" i="8"/>
  <c r="M16950" i="8"/>
  <c r="M16960" i="8"/>
  <c r="M16949" i="8"/>
  <c r="M16948" i="8"/>
  <c r="M16956" i="8"/>
  <c r="M16958" i="8"/>
  <c r="M16961" i="8"/>
  <c r="M6090" i="8"/>
  <c r="M6087" i="8"/>
  <c r="M6093" i="8"/>
  <c r="M6089" i="8"/>
  <c r="M6091" i="8"/>
  <c r="M6088" i="8"/>
  <c r="M6092" i="8"/>
  <c r="M6086" i="8"/>
  <c r="M6094" i="8"/>
  <c r="M11882" i="8"/>
  <c r="M11890" i="8"/>
  <c r="M11896" i="8"/>
  <c r="M11881" i="8"/>
  <c r="M11884" i="8"/>
  <c r="M11880" i="8"/>
  <c r="M11895" i="8"/>
  <c r="M11899" i="8"/>
  <c r="M11894" i="8"/>
  <c r="M11889" i="8"/>
  <c r="M11898" i="8"/>
  <c r="M11886" i="8"/>
  <c r="M11888" i="8"/>
  <c r="M11887" i="8"/>
  <c r="M11900" i="8"/>
  <c r="M11883" i="8"/>
  <c r="M11897" i="8"/>
  <c r="M11893" i="8"/>
  <c r="M11891" i="8"/>
  <c r="M11892" i="8"/>
  <c r="M11879" i="8"/>
  <c r="M11885" i="8"/>
  <c r="M476" i="8"/>
  <c r="M477" i="8"/>
  <c r="M472" i="8"/>
  <c r="M475" i="8"/>
  <c r="M471" i="8"/>
  <c r="M473" i="8"/>
  <c r="M469" i="8"/>
  <c r="M470" i="8"/>
  <c r="M474" i="8"/>
  <c r="M6069" i="8"/>
  <c r="M6067" i="8"/>
  <c r="M6070" i="8"/>
  <c r="M6068" i="8"/>
  <c r="M6071" i="8"/>
  <c r="M18494" i="8"/>
  <c r="M2226" i="8"/>
  <c r="M2225" i="8"/>
  <c r="M2232" i="8"/>
  <c r="M2220" i="8"/>
  <c r="M2229" i="8"/>
  <c r="M2228" i="8"/>
  <c r="M2231" i="8"/>
  <c r="M2221" i="8"/>
  <c r="M2230" i="8"/>
  <c r="M2223" i="8"/>
  <c r="M2218" i="8"/>
  <c r="M2219" i="8"/>
  <c r="M2227" i="8"/>
  <c r="M2224" i="8"/>
  <c r="M2222" i="8"/>
  <c r="M4130" i="8"/>
  <c r="M4121" i="8"/>
  <c r="M4126" i="8"/>
  <c r="M4127" i="8"/>
  <c r="M4124" i="8"/>
  <c r="M4125" i="8"/>
  <c r="M4131" i="8"/>
  <c r="M4123" i="8"/>
  <c r="M4132" i="8"/>
  <c r="M4133" i="8"/>
  <c r="M4129" i="8"/>
  <c r="M4122" i="8"/>
  <c r="M4128" i="8"/>
  <c r="M13250" i="8"/>
  <c r="M13258" i="8"/>
  <c r="M13256" i="8"/>
  <c r="M13242" i="8"/>
  <c r="M13255" i="8"/>
  <c r="M13243" i="8"/>
  <c r="M13259" i="8"/>
  <c r="M13260" i="8"/>
  <c r="M13262" i="8"/>
  <c r="M13245" i="8"/>
  <c r="M13263" i="8"/>
  <c r="M13261" i="8"/>
  <c r="M13249" i="8"/>
  <c r="M13252" i="8"/>
  <c r="M13251" i="8"/>
  <c r="M13257" i="8"/>
  <c r="M13244" i="8"/>
  <c r="M13254" i="8"/>
  <c r="M13247" i="8"/>
  <c r="M13253" i="8"/>
  <c r="M13246" i="8"/>
  <c r="M13248" i="8"/>
  <c r="M432" i="8"/>
  <c r="M425" i="8"/>
  <c r="M426" i="8"/>
  <c r="M414" i="8"/>
  <c r="M439" i="8"/>
  <c r="M438" i="8"/>
  <c r="M424" i="8"/>
  <c r="M419" i="8"/>
  <c r="M443" i="8"/>
  <c r="M416" i="8"/>
  <c r="M413" i="8"/>
  <c r="M437" i="8"/>
  <c r="M417" i="8"/>
  <c r="M440" i="8"/>
  <c r="M421" i="8"/>
  <c r="M434" i="8"/>
  <c r="M436" i="8"/>
  <c r="M412" i="8"/>
  <c r="M435" i="8"/>
  <c r="M429" i="8"/>
  <c r="M430" i="8"/>
  <c r="M441" i="8"/>
  <c r="M422" i="8"/>
  <c r="M444" i="8"/>
  <c r="M442" i="8"/>
  <c r="M433" i="8"/>
  <c r="M411" i="8"/>
  <c r="M420" i="8"/>
  <c r="M428" i="8"/>
  <c r="M423" i="8"/>
  <c r="M427" i="8"/>
  <c r="M418" i="8"/>
  <c r="M431" i="8"/>
  <c r="M415" i="8"/>
  <c r="M3634" i="8"/>
  <c r="M3631" i="8"/>
  <c r="M3635" i="8"/>
  <c r="M3630" i="8"/>
  <c r="M3633" i="8"/>
  <c r="M3632" i="8"/>
  <c r="M2378" i="8"/>
  <c r="M2375" i="8"/>
  <c r="M2380" i="8"/>
  <c r="M2373" i="8"/>
  <c r="M2376" i="8"/>
  <c r="M2377" i="8"/>
  <c r="M2379" i="8"/>
  <c r="M2374" i="8"/>
  <c r="M2372" i="8"/>
  <c r="M9588" i="8"/>
  <c r="M9593" i="8"/>
  <c r="M9603" i="8"/>
  <c r="M9616" i="8"/>
  <c r="M9607" i="8"/>
  <c r="M9590" i="8"/>
  <c r="M9596" i="8"/>
  <c r="M9613" i="8"/>
  <c r="M9602" i="8"/>
  <c r="M9589" i="8"/>
  <c r="M9598" i="8"/>
  <c r="M9597" i="8"/>
  <c r="M9615" i="8"/>
  <c r="M9594" i="8"/>
  <c r="M9617" i="8"/>
  <c r="M9608" i="8"/>
  <c r="M9599" i="8"/>
  <c r="M9614" i="8"/>
  <c r="M9606" i="8"/>
  <c r="M9587" i="8"/>
  <c r="M9619" i="8"/>
  <c r="M9618" i="8"/>
  <c r="M9609" i="8"/>
  <c r="M9592" i="8"/>
  <c r="M9601" i="8"/>
  <c r="M9604" i="8"/>
  <c r="M9595" i="8"/>
  <c r="M9600" i="8"/>
  <c r="M9612" i="8"/>
  <c r="M9610" i="8"/>
  <c r="M9591" i="8"/>
  <c r="M9605" i="8"/>
  <c r="M9611" i="8"/>
  <c r="M9626" i="8"/>
  <c r="M9632" i="8"/>
  <c r="M9625" i="8"/>
  <c r="M9630" i="8"/>
  <c r="M9631" i="8"/>
  <c r="M9627" i="8"/>
  <c r="M9629" i="8"/>
  <c r="M9628" i="8"/>
  <c r="M6879" i="8"/>
  <c r="M6878" i="8"/>
  <c r="M6876" i="8"/>
  <c r="M6877" i="8"/>
  <c r="M8600" i="8"/>
  <c r="M8602" i="8"/>
  <c r="M8598" i="8"/>
  <c r="M8599" i="8"/>
  <c r="M8594" i="8"/>
  <c r="M8595" i="8"/>
  <c r="M8592" i="8"/>
  <c r="M8603" i="8"/>
  <c r="M8593" i="8"/>
  <c r="M8596" i="8"/>
  <c r="M8597" i="8"/>
  <c r="M8601" i="8"/>
  <c r="M8604" i="8"/>
  <c r="M8605" i="8"/>
  <c r="M17359" i="8"/>
  <c r="M17367" i="8"/>
  <c r="M17363" i="8"/>
  <c r="M17360" i="8"/>
  <c r="M17365" i="8"/>
  <c r="M17366" i="8"/>
  <c r="M17369" i="8"/>
  <c r="M17358" i="8"/>
  <c r="M17355" i="8"/>
  <c r="M17357" i="8"/>
  <c r="M17370" i="8"/>
  <c r="M17356" i="8"/>
  <c r="M17371" i="8"/>
  <c r="M17364" i="8"/>
  <c r="M17362" i="8"/>
  <c r="M17368" i="8"/>
  <c r="M17361" i="8"/>
  <c r="M17372" i="8"/>
  <c r="M12475" i="8"/>
  <c r="M12476" i="8"/>
  <c r="M12474" i="8"/>
  <c r="M12485" i="8"/>
  <c r="M12483" i="8"/>
  <c r="M12484" i="8"/>
  <c r="M12482" i="8"/>
  <c r="M12477" i="8"/>
  <c r="M12480" i="8"/>
  <c r="M12481" i="8"/>
  <c r="M12478" i="8"/>
  <c r="M12479" i="8"/>
  <c r="M12473" i="8"/>
  <c r="M13588" i="8"/>
  <c r="M13595" i="8"/>
  <c r="M13590" i="8"/>
  <c r="M13592" i="8"/>
  <c r="M13589" i="8"/>
  <c r="M13594" i="8"/>
  <c r="M13591" i="8"/>
  <c r="M13596" i="8"/>
  <c r="M13593" i="8"/>
  <c r="M18690" i="8"/>
  <c r="M18682" i="8"/>
  <c r="M18681" i="8"/>
  <c r="M18689" i="8"/>
  <c r="M18686" i="8"/>
  <c r="M18685" i="8"/>
  <c r="M18688" i="8"/>
  <c r="M18683" i="8"/>
  <c r="M18684" i="8"/>
  <c r="M18687" i="8"/>
  <c r="M12658" i="8"/>
  <c r="M12652" i="8"/>
  <c r="M12654" i="8"/>
  <c r="M12656" i="8"/>
  <c r="M12655" i="8"/>
  <c r="M12653" i="8"/>
  <c r="M12659" i="8"/>
  <c r="M12657" i="8"/>
  <c r="M3550" i="8"/>
  <c r="M3553" i="8"/>
  <c r="M3551" i="8"/>
  <c r="M3549" i="8"/>
  <c r="M3552" i="8"/>
  <c r="M3548" i="8"/>
  <c r="M13783" i="8"/>
  <c r="M13784" i="8"/>
  <c r="M13778" i="8"/>
  <c r="M13781" i="8"/>
  <c r="M13780" i="8"/>
  <c r="M13779" i="8"/>
  <c r="M13782" i="8"/>
  <c r="M14257" i="8"/>
  <c r="M14259" i="8"/>
  <c r="M14256" i="8"/>
  <c r="M14258" i="8"/>
  <c r="M15046" i="8"/>
  <c r="M15041" i="8"/>
  <c r="M15043" i="8"/>
  <c r="M15047" i="8"/>
  <c r="M15042" i="8"/>
  <c r="M15039" i="8"/>
  <c r="M15048" i="8"/>
  <c r="M15049" i="8"/>
  <c r="M15040" i="8"/>
  <c r="M15044" i="8"/>
  <c r="M15045" i="8"/>
  <c r="M15051" i="8"/>
  <c r="M15038" i="8"/>
  <c r="M15050" i="8"/>
  <c r="M5383" i="8"/>
  <c r="M5377" i="8"/>
  <c r="M5387" i="8"/>
  <c r="M5381" i="8"/>
  <c r="M5389" i="8"/>
  <c r="M5388" i="8"/>
  <c r="M5384" i="8"/>
  <c r="M5379" i="8"/>
  <c r="M5373" i="8"/>
  <c r="M5382" i="8"/>
  <c r="M5380" i="8"/>
  <c r="M5378" i="8"/>
  <c r="M5374" i="8"/>
  <c r="M5386" i="8"/>
  <c r="M5385" i="8"/>
  <c r="M5376" i="8"/>
  <c r="M5375" i="8"/>
  <c r="M4916" i="8"/>
  <c r="M4915" i="8"/>
  <c r="M4906" i="8"/>
  <c r="M4923" i="8"/>
  <c r="M4911" i="8"/>
  <c r="M4909" i="8"/>
  <c r="M4917" i="8"/>
  <c r="M4913" i="8"/>
  <c r="M4910" i="8"/>
  <c r="M4914" i="8"/>
  <c r="M4919" i="8"/>
  <c r="M4907" i="8"/>
  <c r="M4922" i="8"/>
  <c r="M4920" i="8"/>
  <c r="M4912" i="8"/>
  <c r="M4908" i="8"/>
  <c r="M4921" i="8"/>
  <c r="M4918" i="8"/>
  <c r="M14694" i="8"/>
  <c r="M14700" i="8"/>
  <c r="M14703" i="8"/>
  <c r="M14699" i="8"/>
  <c r="M14698" i="8"/>
  <c r="M14702" i="8"/>
  <c r="M14695" i="8"/>
  <c r="M14696" i="8"/>
  <c r="M14704" i="8"/>
  <c r="M14701" i="8"/>
  <c r="M14697" i="8"/>
  <c r="M6798" i="8"/>
  <c r="M6801" i="8"/>
  <c r="M6791" i="8"/>
  <c r="M6799" i="8"/>
  <c r="M6789" i="8"/>
  <c r="M6795" i="8"/>
  <c r="M6797" i="8"/>
  <c r="M6804" i="8"/>
  <c r="M6793" i="8"/>
  <c r="M6800" i="8"/>
  <c r="M6802" i="8"/>
  <c r="M6794" i="8"/>
  <c r="M6803" i="8"/>
  <c r="M6792" i="8"/>
  <c r="M6796" i="8"/>
  <c r="M6790" i="8"/>
  <c r="M7741" i="8"/>
  <c r="M7737" i="8"/>
  <c r="M7742" i="8"/>
  <c r="M7739" i="8"/>
  <c r="M7740" i="8"/>
  <c r="M7738" i="8"/>
  <c r="M4689" i="8"/>
  <c r="M4688" i="8"/>
  <c r="M4690" i="8"/>
  <c r="M4692" i="8"/>
  <c r="M4691" i="8"/>
  <c r="M610" i="8"/>
  <c r="M609" i="8"/>
  <c r="M619" i="8"/>
  <c r="M611" i="8"/>
  <c r="M618" i="8"/>
  <c r="M607" i="8"/>
  <c r="M608" i="8"/>
  <c r="M615" i="8"/>
  <c r="M612" i="8"/>
  <c r="M623" i="8"/>
  <c r="M613" i="8"/>
  <c r="M617" i="8"/>
  <c r="M625" i="8"/>
  <c r="M614" i="8"/>
  <c r="M626" i="8"/>
  <c r="M621" i="8"/>
  <c r="M616" i="8"/>
  <c r="M606" i="8"/>
  <c r="M624" i="8"/>
  <c r="M622" i="8"/>
  <c r="M620" i="8"/>
  <c r="M9478" i="8"/>
  <c r="M9470" i="8"/>
  <c r="M9477" i="8"/>
  <c r="M9471" i="8"/>
  <c r="M9469" i="8"/>
  <c r="M9479" i="8"/>
  <c r="M9475" i="8"/>
  <c r="M9474" i="8"/>
  <c r="M9473" i="8"/>
  <c r="M9472" i="8"/>
  <c r="M9476" i="8"/>
  <c r="M18782" i="8"/>
  <c r="M18786" i="8"/>
  <c r="M18781" i="8"/>
  <c r="M18784" i="8"/>
  <c r="M18785" i="8"/>
  <c r="M18789" i="8"/>
  <c r="M18787" i="8"/>
  <c r="M18783" i="8"/>
  <c r="M18788" i="8"/>
  <c r="M9271" i="8"/>
  <c r="M9274" i="8"/>
  <c r="M9273" i="8"/>
  <c r="M9286" i="8"/>
  <c r="M9282" i="8"/>
  <c r="M9272" i="8"/>
  <c r="M9284" i="8"/>
  <c r="M9280" i="8"/>
  <c r="M9285" i="8"/>
  <c r="M9278" i="8"/>
  <c r="M9277" i="8"/>
  <c r="M9283" i="8"/>
  <c r="M9279" i="8"/>
  <c r="M9275" i="8"/>
  <c r="M9281" i="8"/>
  <c r="M9276" i="8"/>
  <c r="M8856" i="8"/>
  <c r="M8857" i="8"/>
  <c r="M8861" i="8"/>
  <c r="M8860" i="8"/>
  <c r="M8855" i="8"/>
  <c r="M8854" i="8"/>
  <c r="M8859" i="8"/>
  <c r="M8858" i="8"/>
  <c r="M8029" i="8"/>
  <c r="M8025" i="8"/>
  <c r="M8027" i="8"/>
  <c r="M8028" i="8"/>
  <c r="M8026" i="8"/>
  <c r="M2290" i="8"/>
  <c r="M2293" i="8"/>
  <c r="M2284" i="8"/>
  <c r="M2301" i="8"/>
  <c r="M2275" i="8"/>
  <c r="M2291" i="8"/>
  <c r="M2298" i="8"/>
  <c r="M2276" i="8"/>
  <c r="M2268" i="8"/>
  <c r="M2282" i="8"/>
  <c r="M2296" i="8"/>
  <c r="M2281" i="8"/>
  <c r="M2286" i="8"/>
  <c r="M2270" i="8"/>
  <c r="M2295" i="8"/>
  <c r="M2299" i="8"/>
  <c r="M2289" i="8"/>
  <c r="M2283" i="8"/>
  <c r="M2279" i="8"/>
  <c r="M2280" i="8"/>
  <c r="M2297" i="8"/>
  <c r="M2288" i="8"/>
  <c r="M2287" i="8"/>
  <c r="M2273" i="8"/>
  <c r="M2278" i="8"/>
  <c r="M2271" i="8"/>
  <c r="M2272" i="8"/>
  <c r="M2294" i="8"/>
  <c r="M2292" i="8"/>
  <c r="M2274" i="8"/>
  <c r="M2277" i="8"/>
  <c r="M2269" i="8"/>
  <c r="M2285" i="8"/>
  <c r="M2300" i="8"/>
  <c r="M4108" i="8"/>
  <c r="M4109" i="8"/>
  <c r="M4105" i="8"/>
  <c r="M4107" i="8"/>
  <c r="M4106" i="8"/>
  <c r="M4103" i="8"/>
  <c r="M4104" i="8"/>
  <c r="M7233" i="8"/>
  <c r="M7232" i="8"/>
  <c r="M7234" i="8"/>
  <c r="M7235" i="8"/>
  <c r="M7236" i="8"/>
  <c r="M7237" i="8"/>
  <c r="M11537" i="8"/>
  <c r="M11535" i="8"/>
  <c r="M11538" i="8"/>
  <c r="M11541" i="8"/>
  <c r="M11536" i="8"/>
  <c r="M11540" i="8"/>
  <c r="M11539" i="8"/>
  <c r="M17237" i="8"/>
  <c r="M17233" i="8"/>
  <c r="M17234" i="8"/>
  <c r="M17229" i="8"/>
  <c r="M17228" i="8"/>
  <c r="M17227" i="8"/>
  <c r="M17231" i="8"/>
  <c r="M17230" i="8"/>
  <c r="M17232" i="8"/>
  <c r="M17235" i="8"/>
  <c r="M17236" i="8"/>
  <c r="M2940" i="8"/>
  <c r="M2941" i="8"/>
  <c r="M2938" i="8"/>
  <c r="M2937" i="8"/>
  <c r="M2935" i="8"/>
  <c r="M2942" i="8"/>
  <c r="M2939" i="8"/>
  <c r="M2933" i="8"/>
  <c r="M2936" i="8"/>
  <c r="M2934" i="8"/>
  <c r="M9146" i="8"/>
  <c r="M9150" i="8"/>
  <c r="M9151" i="8"/>
  <c r="M9153" i="8"/>
  <c r="M9149" i="8"/>
  <c r="M9152" i="8"/>
  <c r="M9148" i="8"/>
  <c r="M9147" i="8"/>
  <c r="M5168" i="8"/>
  <c r="M5161" i="8"/>
  <c r="M5163" i="8"/>
  <c r="M5169" i="8"/>
  <c r="M5166" i="8"/>
  <c r="M5164" i="8"/>
  <c r="M5160" i="8"/>
  <c r="M5167" i="8"/>
  <c r="M5165" i="8"/>
  <c r="M5162" i="8"/>
  <c r="M18269" i="8"/>
  <c r="M18271" i="8"/>
  <c r="M18273" i="8"/>
  <c r="M18268" i="8"/>
  <c r="M18272" i="8"/>
  <c r="M18270" i="8"/>
  <c r="M16875" i="8"/>
  <c r="M16886" i="8"/>
  <c r="M16873" i="8"/>
  <c r="M16878" i="8"/>
  <c r="M16881" i="8"/>
  <c r="M16884" i="8"/>
  <c r="M16885" i="8"/>
  <c r="M16882" i="8"/>
  <c r="M16880" i="8"/>
  <c r="M16883" i="8"/>
  <c r="M16876" i="8"/>
  <c r="M16874" i="8"/>
  <c r="M16879" i="8"/>
  <c r="M16872" i="8"/>
  <c r="M16877" i="8"/>
  <c r="M10963" i="8"/>
  <c r="M10959" i="8"/>
  <c r="M10960" i="8"/>
  <c r="M10962" i="8"/>
  <c r="M10964" i="8"/>
  <c r="M10961" i="8"/>
  <c r="M10965" i="8"/>
  <c r="M12310" i="8"/>
  <c r="M12309" i="8"/>
  <c r="M12311" i="8"/>
  <c r="M12308" i="8"/>
  <c r="M12307" i="8"/>
  <c r="M12312" i="8"/>
  <c r="M12313" i="8"/>
  <c r="M12078" i="8"/>
  <c r="M12081" i="8"/>
  <c r="M12077" i="8"/>
  <c r="M12079" i="8"/>
  <c r="M12073" i="8"/>
  <c r="M12075" i="8"/>
  <c r="M12080" i="8"/>
  <c r="M12074" i="8"/>
  <c r="M12072" i="8"/>
  <c r="M12076" i="8"/>
  <c r="M12082" i="8"/>
  <c r="M14608" i="8"/>
  <c r="M14603" i="8"/>
  <c r="M14607" i="8"/>
  <c r="M14605" i="8"/>
  <c r="M14604" i="8"/>
  <c r="M14606" i="8"/>
  <c r="M10992" i="8"/>
  <c r="M10989" i="8"/>
  <c r="M10991" i="8"/>
  <c r="M10994" i="8"/>
  <c r="M10993" i="8"/>
  <c r="M10990" i="8"/>
  <c r="M2178" i="8"/>
  <c r="M2177" i="8"/>
  <c r="M2176" i="8"/>
  <c r="M2174" i="8"/>
  <c r="M2175" i="8"/>
  <c r="M15662" i="8"/>
  <c r="M15660" i="8"/>
  <c r="M15661" i="8"/>
  <c r="M15659" i="8"/>
  <c r="M7525" i="8"/>
  <c r="M7523" i="8"/>
  <c r="M7527" i="8"/>
  <c r="M7520" i="8"/>
  <c r="M7519" i="8"/>
  <c r="M7526" i="8"/>
  <c r="M7521" i="8"/>
  <c r="M7522" i="8"/>
  <c r="M7524" i="8"/>
  <c r="M7518" i="8"/>
  <c r="M17888" i="8"/>
  <c r="M17890" i="8"/>
  <c r="M17879" i="8"/>
  <c r="M17891" i="8"/>
  <c r="M17892" i="8"/>
  <c r="M17885" i="8"/>
  <c r="M17882" i="8"/>
  <c r="M17887" i="8"/>
  <c r="M17889" i="8"/>
  <c r="M17886" i="8"/>
  <c r="M17880" i="8"/>
  <c r="M17881" i="8"/>
  <c r="M17883" i="8"/>
  <c r="M17884" i="8"/>
  <c r="M17893" i="8"/>
  <c r="M17894" i="8"/>
  <c r="M16820" i="8"/>
  <c r="M16824" i="8"/>
  <c r="M16825" i="8"/>
  <c r="M16823" i="8"/>
  <c r="M16821" i="8"/>
  <c r="M16832" i="8"/>
  <c r="M16830" i="8"/>
  <c r="M16829" i="8"/>
  <c r="M16833" i="8"/>
  <c r="M16834" i="8"/>
  <c r="M16822" i="8"/>
  <c r="M16826" i="8"/>
  <c r="M16827" i="8"/>
  <c r="M16831" i="8"/>
  <c r="M16828" i="8"/>
  <c r="M11114" i="8"/>
  <c r="M11119" i="8"/>
  <c r="M11117" i="8"/>
  <c r="M11128" i="8"/>
  <c r="M11116" i="8"/>
  <c r="M11115" i="8"/>
  <c r="M11122" i="8"/>
  <c r="M11125" i="8"/>
  <c r="M11130" i="8"/>
  <c r="M11126" i="8"/>
  <c r="M11127" i="8"/>
  <c r="M11121" i="8"/>
  <c r="M11124" i="8"/>
  <c r="M11120" i="8"/>
  <c r="M11129" i="8"/>
  <c r="M11123" i="8"/>
  <c r="M11118" i="8"/>
  <c r="M1292" i="8"/>
  <c r="M1291" i="8"/>
  <c r="M1287" i="8"/>
  <c r="M1296" i="8"/>
  <c r="M1286" i="8"/>
  <c r="M1285" i="8"/>
  <c r="M1295" i="8"/>
  <c r="M1280" i="8"/>
  <c r="M1289" i="8"/>
  <c r="M1290" i="8"/>
  <c r="M1284" i="8"/>
  <c r="M1283" i="8"/>
  <c r="M1281" i="8"/>
  <c r="M1294" i="8"/>
  <c r="M1293" i="8"/>
  <c r="M1288" i="8"/>
  <c r="M1282" i="8"/>
  <c r="M11902" i="8"/>
  <c r="M16536" i="8"/>
  <c r="M16526" i="8"/>
  <c r="M16528" i="8"/>
  <c r="M16525" i="8"/>
  <c r="M16533" i="8"/>
  <c r="M16529" i="8"/>
  <c r="M16523" i="8"/>
  <c r="M16524" i="8"/>
  <c r="M16527" i="8"/>
  <c r="M16535" i="8"/>
  <c r="M16537" i="8"/>
  <c r="M16532" i="8"/>
  <c r="M16522" i="8"/>
  <c r="M16538" i="8"/>
  <c r="M16534" i="8"/>
  <c r="M16530" i="8"/>
  <c r="M16531" i="8"/>
  <c r="M5806" i="8"/>
  <c r="M5805" i="8"/>
  <c r="M5804" i="8"/>
  <c r="M5807" i="8"/>
  <c r="M5803" i="8"/>
  <c r="M5802" i="8"/>
  <c r="M14820" i="8"/>
  <c r="M14818" i="8"/>
  <c r="M14816" i="8"/>
  <c r="M14814" i="8"/>
  <c r="M14822" i="8"/>
  <c r="M5404" i="8"/>
  <c r="M5406" i="8"/>
  <c r="M5408" i="8"/>
  <c r="M5410" i="8"/>
  <c r="M5403" i="8"/>
  <c r="M5409" i="8"/>
  <c r="M5413" i="8"/>
  <c r="M5407" i="8"/>
  <c r="M5401" i="8"/>
  <c r="M5414" i="8"/>
  <c r="M5412" i="8"/>
  <c r="M5405" i="8"/>
  <c r="M5402" i="8"/>
  <c r="M5411" i="8"/>
  <c r="M18332" i="8"/>
  <c r="M18352" i="8"/>
  <c r="M18335" i="8"/>
  <c r="M18329" i="8"/>
  <c r="M18326" i="8"/>
  <c r="M18328" i="8"/>
  <c r="M18336" i="8"/>
  <c r="M18341" i="8"/>
  <c r="M18338" i="8"/>
  <c r="M18331" i="8"/>
  <c r="M18327" i="8"/>
  <c r="M18359" i="8"/>
  <c r="M18358" i="8"/>
  <c r="M18343" i="8"/>
  <c r="M18354" i="8"/>
  <c r="M18347" i="8"/>
  <c r="M18337" i="8"/>
  <c r="M18330" i="8"/>
  <c r="M18351" i="8"/>
  <c r="M18356" i="8"/>
  <c r="M18353" i="8"/>
  <c r="M18342" i="8"/>
  <c r="M18349" i="8"/>
  <c r="M18333" i="8"/>
  <c r="M18339" i="8"/>
  <c r="M18357" i="8"/>
  <c r="M18344" i="8"/>
  <c r="M18334" i="8"/>
  <c r="M18360" i="8"/>
  <c r="M18348" i="8"/>
  <c r="M18345" i="8"/>
  <c r="M18350" i="8"/>
  <c r="M18340" i="8"/>
  <c r="M18346" i="8"/>
  <c r="M18355" i="8"/>
  <c r="M292" i="8"/>
  <c r="M295" i="8"/>
  <c r="M294" i="8"/>
  <c r="M293" i="8"/>
  <c r="M291" i="8"/>
  <c r="M296" i="8"/>
  <c r="M3173" i="8"/>
  <c r="M3185" i="8"/>
  <c r="M3172" i="8"/>
  <c r="M3184" i="8"/>
  <c r="M3177" i="8"/>
  <c r="M3170" i="8"/>
  <c r="M3178" i="8"/>
  <c r="M3181" i="8"/>
  <c r="M3186" i="8"/>
  <c r="M3175" i="8"/>
  <c r="M3174" i="8"/>
  <c r="M3182" i="8"/>
  <c r="M3171" i="8"/>
  <c r="M3179" i="8"/>
  <c r="M3183" i="8"/>
  <c r="M3169" i="8"/>
  <c r="M3176" i="8"/>
  <c r="M3180" i="8"/>
  <c r="M3898" i="8"/>
  <c r="M3904" i="8"/>
  <c r="M3905" i="8"/>
  <c r="M3906" i="8"/>
  <c r="M3901" i="8"/>
  <c r="M3902" i="8"/>
  <c r="M3900" i="8"/>
  <c r="M3899" i="8"/>
  <c r="M3903" i="8"/>
  <c r="M1685" i="8"/>
  <c r="M1679" i="8"/>
  <c r="M1683" i="8"/>
  <c r="M1698" i="8"/>
  <c r="M1696" i="8"/>
  <c r="M1692" i="8"/>
  <c r="M1694" i="8"/>
  <c r="M1699" i="8"/>
  <c r="M1681" i="8"/>
  <c r="M1690" i="8"/>
  <c r="M1688" i="8"/>
  <c r="M3726" i="8"/>
  <c r="M3723" i="8"/>
  <c r="M3724" i="8"/>
  <c r="M3727" i="8"/>
  <c r="M3730" i="8"/>
  <c r="M3725" i="8"/>
  <c r="M3728" i="8"/>
  <c r="M3729" i="8"/>
  <c r="M3731" i="8"/>
  <c r="M2750" i="8"/>
  <c r="M2753" i="8"/>
  <c r="M2751" i="8"/>
  <c r="M2748" i="8"/>
  <c r="M2749" i="8"/>
  <c r="M2747" i="8"/>
  <c r="M2754" i="8"/>
  <c r="M2756" i="8"/>
  <c r="M2755" i="8"/>
  <c r="M2752" i="8"/>
  <c r="M2757" i="8"/>
  <c r="M16448" i="8"/>
  <c r="M16450" i="8"/>
  <c r="M16452" i="8"/>
  <c r="M16446" i="8"/>
  <c r="M16451" i="8"/>
  <c r="M16447" i="8"/>
  <c r="M16449" i="8"/>
  <c r="M17267" i="8"/>
  <c r="M17277" i="8"/>
  <c r="M17268" i="8"/>
  <c r="M17266" i="8"/>
  <c r="M17276" i="8"/>
  <c r="M17269" i="8"/>
  <c r="M17271" i="8"/>
  <c r="M17270" i="8"/>
  <c r="M17274" i="8"/>
  <c r="M17272" i="8"/>
  <c r="M17273" i="8"/>
  <c r="M17275" i="8"/>
  <c r="M7960" i="8"/>
  <c r="M7975" i="8"/>
  <c r="M7968" i="8"/>
  <c r="M7966" i="8"/>
  <c r="M7961" i="8"/>
  <c r="M7973" i="8"/>
  <c r="M7958" i="8"/>
  <c r="M7991" i="8"/>
  <c r="M7990" i="8"/>
  <c r="M7955" i="8"/>
  <c r="M7980" i="8"/>
  <c r="M7982" i="8"/>
  <c r="M7963" i="8"/>
  <c r="M7972" i="8"/>
  <c r="M7964" i="8"/>
  <c r="M7957" i="8"/>
  <c r="M7970" i="8"/>
  <c r="M7977" i="8"/>
  <c r="M7969" i="8"/>
  <c r="M7987" i="8"/>
  <c r="M7974" i="8"/>
  <c r="M7981" i="8"/>
  <c r="M7971" i="8"/>
  <c r="M7959" i="8"/>
  <c r="M7986" i="8"/>
  <c r="M7988" i="8"/>
  <c r="M7956" i="8"/>
  <c r="M7962" i="8"/>
  <c r="M7984" i="8"/>
  <c r="M7976" i="8"/>
  <c r="M7985" i="8"/>
  <c r="M7989" i="8"/>
  <c r="M7965" i="8"/>
  <c r="M7967" i="8"/>
  <c r="M7983" i="8"/>
  <c r="M7979" i="8"/>
  <c r="M7978" i="8"/>
  <c r="M4161" i="8"/>
  <c r="M4159" i="8"/>
  <c r="M4157" i="8"/>
  <c r="M4155" i="8"/>
  <c r="M4156" i="8"/>
  <c r="M4152" i="8"/>
  <c r="M4154" i="8"/>
  <c r="M4158" i="8"/>
  <c r="M4153" i="8"/>
  <c r="M4162" i="8"/>
  <c r="M4163" i="8"/>
  <c r="M4160" i="8"/>
  <c r="M5724" i="8"/>
  <c r="M5722" i="8"/>
  <c r="M5723" i="8"/>
  <c r="M5725" i="8"/>
  <c r="M5721" i="8"/>
  <c r="M3648" i="8"/>
  <c r="M3644" i="8"/>
  <c r="M3642" i="8"/>
  <c r="M3654" i="8"/>
  <c r="M3658" i="8"/>
  <c r="M3645" i="8"/>
  <c r="M3647" i="8"/>
  <c r="M3655" i="8"/>
  <c r="M3649" i="8"/>
  <c r="M3643" i="8"/>
  <c r="M3651" i="8"/>
  <c r="M3660" i="8"/>
  <c r="M3641" i="8"/>
  <c r="M3646" i="8"/>
  <c r="M3656" i="8"/>
  <c r="M3652" i="8"/>
  <c r="M3653" i="8"/>
  <c r="M3657" i="8"/>
  <c r="M3662" i="8"/>
  <c r="M3650" i="8"/>
  <c r="M3661" i="8"/>
  <c r="M3659" i="8"/>
  <c r="M14784" i="8"/>
  <c r="M14783" i="8"/>
  <c r="M14775" i="8"/>
  <c r="M14781" i="8"/>
  <c r="M14765" i="8"/>
  <c r="M14792" i="8"/>
  <c r="M14764" i="8"/>
  <c r="M14768" i="8"/>
  <c r="M14793" i="8"/>
  <c r="M14794" i="8"/>
  <c r="M14763" i="8"/>
  <c r="M14766" i="8"/>
  <c r="M14771" i="8"/>
  <c r="M14790" i="8"/>
  <c r="M14786" i="8"/>
  <c r="M14782" i="8"/>
  <c r="M14760" i="8"/>
  <c r="M14785" i="8"/>
  <c r="M14759" i="8"/>
  <c r="M14761" i="8"/>
  <c r="M14767" i="8"/>
  <c r="M14772" i="8"/>
  <c r="M14762" i="8"/>
  <c r="M14778" i="8"/>
  <c r="M14779" i="8"/>
  <c r="M14773" i="8"/>
  <c r="M14788" i="8"/>
  <c r="M14776" i="8"/>
  <c r="M14789" i="8"/>
  <c r="M14769" i="8"/>
  <c r="M14770" i="8"/>
  <c r="M14787" i="8"/>
  <c r="M14774" i="8"/>
  <c r="M14780" i="8"/>
  <c r="M14777" i="8"/>
  <c r="M14791" i="8"/>
  <c r="M12102" i="8"/>
  <c r="M12097" i="8"/>
  <c r="M12101" i="8"/>
  <c r="M12098" i="8"/>
  <c r="M12100" i="8"/>
  <c r="M12099" i="8"/>
  <c r="M6977" i="8"/>
  <c r="M6972" i="8"/>
  <c r="M6967" i="8"/>
  <c r="M6966" i="8"/>
  <c r="M6969" i="8"/>
  <c r="M6970" i="8"/>
  <c r="M6971" i="8"/>
  <c r="M6975" i="8"/>
  <c r="M6973" i="8"/>
  <c r="M6968" i="8"/>
  <c r="M6974" i="8"/>
  <c r="M6965" i="8"/>
  <c r="M6976" i="8"/>
  <c r="M8003" i="8"/>
  <c r="M8002" i="8"/>
  <c r="M8008" i="8"/>
  <c r="M8004" i="8"/>
  <c r="M8001" i="8"/>
  <c r="M8000" i="8"/>
  <c r="M8005" i="8"/>
  <c r="M8006" i="8"/>
  <c r="M8007" i="8"/>
  <c r="M150" i="8"/>
  <c r="M153" i="8"/>
  <c r="M160" i="8"/>
  <c r="M156" i="8"/>
  <c r="M158" i="8"/>
  <c r="M148" i="8"/>
  <c r="M151" i="8"/>
  <c r="M147" i="8"/>
  <c r="M155" i="8"/>
  <c r="M159" i="8"/>
  <c r="M157" i="8"/>
  <c r="M154" i="8"/>
  <c r="M161" i="8"/>
  <c r="M152" i="8"/>
  <c r="M149" i="8"/>
  <c r="M162" i="8"/>
  <c r="M18872" i="8"/>
  <c r="M18874" i="8"/>
  <c r="M18873" i="8"/>
  <c r="M18871" i="8"/>
  <c r="M9874" i="8"/>
  <c r="M9867" i="8"/>
  <c r="M9868" i="8"/>
  <c r="M9862" i="8"/>
  <c r="M9869" i="8"/>
  <c r="M9866" i="8"/>
  <c r="M9865" i="8"/>
  <c r="M9871" i="8"/>
  <c r="M9861" i="8"/>
  <c r="M9876" i="8"/>
  <c r="M9875" i="8"/>
  <c r="M9860" i="8"/>
  <c r="M9864" i="8"/>
  <c r="M9870" i="8"/>
  <c r="M9873" i="8"/>
  <c r="M9863" i="8"/>
  <c r="M9872" i="8"/>
  <c r="M13024" i="8"/>
  <c r="M13023" i="8"/>
  <c r="M13025" i="8"/>
  <c r="M9941" i="8"/>
  <c r="M9943" i="8"/>
  <c r="M9944" i="8"/>
  <c r="M9946" i="8"/>
  <c r="M9945" i="8"/>
  <c r="M9948" i="8"/>
  <c r="M9942" i="8"/>
  <c r="M9947" i="8"/>
  <c r="M8924" i="8"/>
  <c r="M8926" i="8"/>
  <c r="M8920" i="8"/>
  <c r="M8922" i="8"/>
  <c r="M8923" i="8"/>
  <c r="M8925" i="8"/>
  <c r="M8921" i="8"/>
  <c r="M8927" i="8"/>
  <c r="M6610" i="8"/>
  <c r="M6608" i="8"/>
  <c r="M6613" i="8"/>
  <c r="M6602" i="8"/>
  <c r="M6611" i="8"/>
  <c r="M6607" i="8"/>
  <c r="M6601" i="8"/>
  <c r="M6612" i="8"/>
  <c r="M6605" i="8"/>
  <c r="M6604" i="8"/>
  <c r="M6600" i="8"/>
  <c r="M6603" i="8"/>
  <c r="M6609" i="8"/>
  <c r="M6606" i="8"/>
  <c r="M12363" i="8"/>
  <c r="M12360" i="8"/>
  <c r="M12365" i="8"/>
  <c r="M12361" i="8"/>
  <c r="M12362" i="8"/>
  <c r="M12364" i="8"/>
  <c r="M12366" i="8"/>
  <c r="M12367" i="8"/>
  <c r="M12368" i="8"/>
  <c r="M8094" i="8"/>
  <c r="M8087" i="8"/>
  <c r="M8085" i="8"/>
  <c r="M8091" i="8"/>
  <c r="M8088" i="8"/>
  <c r="M8097" i="8"/>
  <c r="M8080" i="8"/>
  <c r="M8086" i="8"/>
  <c r="M8093" i="8"/>
  <c r="M8092" i="8"/>
  <c r="M8090" i="8"/>
  <c r="M8098" i="8"/>
  <c r="M8095" i="8"/>
  <c r="M8099" i="8"/>
  <c r="M8096" i="8"/>
  <c r="M8081" i="8"/>
  <c r="M8084" i="8"/>
  <c r="M8083" i="8"/>
  <c r="M8082" i="8"/>
  <c r="M8089" i="8"/>
  <c r="M12045" i="8"/>
  <c r="M12041" i="8"/>
  <c r="M12039" i="8"/>
  <c r="M12049" i="8"/>
  <c r="M12047" i="8"/>
  <c r="M12043" i="8"/>
  <c r="M12037" i="8"/>
  <c r="M12035" i="8"/>
  <c r="M12051" i="8"/>
  <c r="M9920" i="8"/>
  <c r="M9917" i="8"/>
  <c r="M9909" i="8"/>
  <c r="M9912" i="8"/>
  <c r="M9882" i="8"/>
  <c r="M9915" i="8"/>
  <c r="M9887" i="8"/>
  <c r="M9884" i="8"/>
  <c r="M9897" i="8"/>
  <c r="M9907" i="8"/>
  <c r="M9889" i="8"/>
  <c r="M9904" i="8"/>
  <c r="M9900" i="8"/>
  <c r="M9902" i="8"/>
  <c r="M9894" i="8"/>
  <c r="M9878" i="8"/>
  <c r="M9919" i="8"/>
  <c r="M9881" i="8"/>
  <c r="M9911" i="8"/>
  <c r="M9896" i="8"/>
  <c r="M9892" i="8"/>
  <c r="M18588" i="8"/>
  <c r="M18580" i="8"/>
  <c r="M18585" i="8"/>
  <c r="M18590" i="8"/>
  <c r="M18575" i="8"/>
  <c r="M18576" i="8"/>
  <c r="M18577" i="8"/>
  <c r="M18578" i="8"/>
  <c r="M18582" i="8"/>
  <c r="M18579" i="8"/>
  <c r="M18583" i="8"/>
  <c r="M18584" i="8"/>
  <c r="M18586" i="8"/>
  <c r="M18587" i="8"/>
  <c r="M18589" i="8"/>
  <c r="M18581" i="8"/>
  <c r="M16929" i="8"/>
  <c r="M16923" i="8"/>
  <c r="M16928" i="8"/>
  <c r="M16925" i="8"/>
  <c r="M16927" i="8"/>
  <c r="M16931" i="8"/>
  <c r="M16926" i="8"/>
  <c r="M16922" i="8"/>
  <c r="M16932" i="8"/>
  <c r="M16924" i="8"/>
  <c r="M16930" i="8"/>
  <c r="M3349" i="8"/>
  <c r="M3355" i="8"/>
  <c r="M3351" i="8"/>
  <c r="M3354" i="8"/>
  <c r="M3352" i="8"/>
  <c r="M3353" i="8"/>
  <c r="M3348" i="8"/>
  <c r="M3350" i="8"/>
  <c r="M9431" i="8"/>
  <c r="M9442" i="8"/>
  <c r="M9437" i="8"/>
  <c r="M9433" i="8"/>
  <c r="M9430" i="8"/>
  <c r="M9429" i="8"/>
  <c r="M9441" i="8"/>
  <c r="M9443" i="8"/>
  <c r="M9428" i="8"/>
  <c r="M9432" i="8"/>
  <c r="M9444" i="8"/>
  <c r="M9438" i="8"/>
  <c r="M9439" i="8"/>
  <c r="M9427" i="8"/>
  <c r="M9434" i="8"/>
  <c r="M9436" i="8"/>
  <c r="M9435" i="8"/>
  <c r="M9440" i="8"/>
  <c r="M567" i="8"/>
  <c r="M566" i="8"/>
  <c r="M563" i="8"/>
  <c r="M568" i="8"/>
  <c r="M561" i="8"/>
  <c r="M565" i="8"/>
  <c r="M564" i="8"/>
  <c r="M562" i="8"/>
  <c r="M560" i="8"/>
  <c r="M364" i="8"/>
  <c r="M360" i="8"/>
  <c r="M359" i="8"/>
  <c r="M358" i="8"/>
  <c r="M366" i="8"/>
  <c r="M361" i="8"/>
  <c r="M363" i="8"/>
  <c r="M365" i="8"/>
  <c r="M362" i="8"/>
  <c r="M357" i="8"/>
  <c r="M3210" i="8"/>
  <c r="M3215" i="8"/>
  <c r="M3203" i="8"/>
  <c r="M3217" i="8"/>
  <c r="M3200" i="8"/>
  <c r="M3205" i="8"/>
  <c r="M3207" i="8"/>
  <c r="M3214" i="8"/>
  <c r="M3212" i="8"/>
  <c r="M3198" i="8"/>
  <c r="M3219" i="8"/>
  <c r="M3221" i="8"/>
  <c r="M6944" i="8"/>
  <c r="M6957" i="8"/>
  <c r="M6946" i="8"/>
  <c r="M6963" i="8"/>
  <c r="M6958" i="8"/>
  <c r="M6950" i="8"/>
  <c r="M6942" i="8"/>
  <c r="M6962" i="8"/>
  <c r="M6954" i="8"/>
  <c r="M6952" i="8"/>
  <c r="M6955" i="8"/>
  <c r="M6956" i="8"/>
  <c r="M6943" i="8"/>
  <c r="M6949" i="8"/>
  <c r="M6947" i="8"/>
  <c r="M6945" i="8"/>
  <c r="M6960" i="8"/>
  <c r="M6948" i="8"/>
  <c r="M6959" i="8"/>
  <c r="M6951" i="8"/>
  <c r="M6964" i="8"/>
  <c r="M6953" i="8"/>
  <c r="M6961" i="8"/>
  <c r="M5708" i="8"/>
  <c r="M5709" i="8"/>
  <c r="M8650" i="8"/>
  <c r="M8651" i="8"/>
  <c r="M8662" i="8"/>
  <c r="M8668" i="8"/>
  <c r="M8657" i="8"/>
  <c r="M8646" i="8"/>
  <c r="M8656" i="8"/>
  <c r="M8643" i="8"/>
  <c r="M8666" i="8"/>
  <c r="M8669" i="8"/>
  <c r="M8661" i="8"/>
  <c r="M8663" i="8"/>
  <c r="M8655" i="8"/>
  <c r="M8660" i="8"/>
  <c r="M8645" i="8"/>
  <c r="M8641" i="8"/>
  <c r="M8653" i="8"/>
  <c r="M8652" i="8"/>
  <c r="M8654" i="8"/>
  <c r="M8659" i="8"/>
  <c r="M8665" i="8"/>
  <c r="M8647" i="8"/>
  <c r="M8658" i="8"/>
  <c r="M8649" i="8"/>
  <c r="M8664" i="8"/>
  <c r="M8667" i="8"/>
  <c r="M8644" i="8"/>
  <c r="M8648" i="8"/>
  <c r="M8642" i="8"/>
  <c r="M7816" i="8"/>
  <c r="M7811" i="8"/>
  <c r="M7814" i="8"/>
  <c r="M7813" i="8"/>
  <c r="M7812" i="8"/>
  <c r="M7815" i="8"/>
  <c r="M11135" i="8"/>
  <c r="M11132" i="8"/>
  <c r="M11141" i="8"/>
  <c r="M11139" i="8"/>
  <c r="M11140" i="8"/>
  <c r="M11131" i="8"/>
  <c r="M11134" i="8"/>
  <c r="M11137" i="8"/>
  <c r="M11133" i="8"/>
  <c r="M11138" i="8"/>
  <c r="M11136" i="8"/>
  <c r="M17517" i="8"/>
  <c r="M17518" i="8"/>
  <c r="M17513" i="8"/>
  <c r="M17514" i="8"/>
  <c r="M17508" i="8"/>
  <c r="M17510" i="8"/>
  <c r="M17516" i="8"/>
  <c r="M17515" i="8"/>
  <c r="M17511" i="8"/>
  <c r="M17512" i="8"/>
  <c r="M17507" i="8"/>
  <c r="M17509" i="8"/>
  <c r="M8030" i="8"/>
  <c r="M16426" i="8"/>
  <c r="M16414" i="8"/>
  <c r="M16428" i="8"/>
  <c r="M16418" i="8"/>
  <c r="M16410" i="8"/>
  <c r="M16416" i="8"/>
  <c r="M16420" i="8"/>
  <c r="M16412" i="8"/>
  <c r="M16424" i="8"/>
  <c r="M16421" i="8"/>
  <c r="M16422" i="8"/>
  <c r="M4082" i="8"/>
  <c r="M4100" i="8"/>
  <c r="M4096" i="8"/>
  <c r="M4088" i="8"/>
  <c r="M4092" i="8"/>
  <c r="M4086" i="8"/>
  <c r="M4098" i="8"/>
  <c r="M4090" i="8"/>
  <c r="M4094" i="8"/>
  <c r="M4102" i="8"/>
  <c r="M4080" i="8"/>
  <c r="M4084" i="8"/>
  <c r="M15268" i="8"/>
  <c r="M15234" i="8"/>
  <c r="M15282" i="8"/>
  <c r="M15302" i="8"/>
  <c r="M15251" i="8"/>
  <c r="M15323" i="8"/>
  <c r="M15259" i="8"/>
  <c r="M15294" i="8"/>
  <c r="M15264" i="8"/>
  <c r="M18262" i="8"/>
  <c r="M18266" i="8"/>
  <c r="M18263" i="8"/>
  <c r="M18267" i="8"/>
  <c r="M18264" i="8"/>
  <c r="M18265" i="8"/>
  <c r="M5911" i="8"/>
  <c r="M5902" i="8"/>
  <c r="M5901" i="8"/>
  <c r="M5908" i="8"/>
  <c r="M5909" i="8"/>
  <c r="M5899" i="8"/>
  <c r="M5900" i="8"/>
  <c r="M5905" i="8"/>
  <c r="M5910" i="8"/>
  <c r="M5903" i="8"/>
  <c r="M5904" i="8"/>
  <c r="M5906" i="8"/>
  <c r="M5907" i="8"/>
  <c r="M5898" i="8"/>
  <c r="M11257" i="8"/>
  <c r="M11250" i="8"/>
  <c r="M11252" i="8"/>
  <c r="M11258" i="8"/>
  <c r="M11256" i="8"/>
  <c r="M11255" i="8"/>
  <c r="M11254" i="8"/>
  <c r="M11261" i="8"/>
  <c r="M11253" i="8"/>
  <c r="M11251" i="8"/>
  <c r="M11260" i="8"/>
  <c r="M11259" i="8"/>
  <c r="M3622" i="8"/>
  <c r="M3621" i="8"/>
  <c r="M3619" i="8"/>
  <c r="M3615" i="8"/>
  <c r="M3620" i="8"/>
  <c r="M3616" i="8"/>
  <c r="M3617" i="8"/>
  <c r="M3614" i="8"/>
  <c r="M3618" i="8"/>
  <c r="M15681" i="8"/>
  <c r="M15675" i="8"/>
  <c r="M15678" i="8"/>
  <c r="M15677" i="8"/>
  <c r="M15676" i="8"/>
  <c r="M15679" i="8"/>
  <c r="M15680" i="8"/>
  <c r="M17262" i="8"/>
  <c r="M17264" i="8"/>
  <c r="M17263" i="8"/>
  <c r="M5515" i="8"/>
  <c r="M5514" i="8"/>
  <c r="M5513" i="8"/>
  <c r="M15489" i="8"/>
  <c r="M15488" i="8"/>
  <c r="M15483" i="8"/>
  <c r="M15487" i="8"/>
  <c r="M15491" i="8"/>
  <c r="M15484" i="8"/>
  <c r="M15486" i="8"/>
  <c r="M15490" i="8"/>
  <c r="M15482" i="8"/>
  <c r="M15485" i="8"/>
  <c r="M1887" i="8"/>
  <c r="M1884" i="8"/>
  <c r="M1886" i="8"/>
  <c r="M1885" i="8"/>
  <c r="M1883" i="8"/>
  <c r="M1888" i="8"/>
  <c r="M8991" i="8"/>
  <c r="M8985" i="8"/>
  <c r="M8988" i="8"/>
  <c r="M8978" i="8"/>
  <c r="M8990" i="8"/>
  <c r="M8982" i="8"/>
  <c r="M8977" i="8"/>
  <c r="M8989" i="8"/>
  <c r="M8992" i="8"/>
  <c r="M8979" i="8"/>
  <c r="M8980" i="8"/>
  <c r="M8987" i="8"/>
  <c r="M8993" i="8"/>
  <c r="M8984" i="8"/>
  <c r="M8986" i="8"/>
  <c r="M8981" i="8"/>
  <c r="M8994" i="8"/>
  <c r="M8983" i="8"/>
  <c r="M5466" i="8"/>
  <c r="M5461" i="8"/>
  <c r="M5457" i="8"/>
  <c r="M5474" i="8"/>
  <c r="M5472" i="8"/>
  <c r="M5460" i="8"/>
  <c r="M5489" i="8"/>
  <c r="M5483" i="8"/>
  <c r="M5487" i="8"/>
  <c r="M5456" i="8"/>
  <c r="M5475" i="8"/>
  <c r="M5490" i="8"/>
  <c r="M5485" i="8"/>
  <c r="M5465" i="8"/>
  <c r="M5482" i="8"/>
  <c r="M5470" i="8"/>
  <c r="M5476" i="8"/>
  <c r="M5469" i="8"/>
  <c r="M5459" i="8"/>
  <c r="M5471" i="8"/>
  <c r="M5467" i="8"/>
  <c r="M5462" i="8"/>
  <c r="M5488" i="8"/>
  <c r="M5484" i="8"/>
  <c r="M5463" i="8"/>
  <c r="M5486" i="8"/>
  <c r="M5455" i="8"/>
  <c r="M5464" i="8"/>
  <c r="M5477" i="8"/>
  <c r="M5454" i="8"/>
  <c r="M5480" i="8"/>
  <c r="M5481" i="8"/>
  <c r="M5479" i="8"/>
  <c r="M5473" i="8"/>
  <c r="M5468" i="8"/>
  <c r="M5458" i="8"/>
  <c r="M5478" i="8"/>
  <c r="M7263" i="8"/>
  <c r="M7270" i="8"/>
  <c r="M7266" i="8"/>
  <c r="M7262" i="8"/>
  <c r="M7269" i="8"/>
  <c r="M7264" i="8"/>
  <c r="M7265" i="8"/>
  <c r="M7268" i="8"/>
  <c r="M7267" i="8"/>
  <c r="M13194" i="8"/>
  <c r="M13189" i="8"/>
  <c r="M13191" i="8"/>
  <c r="M13188" i="8"/>
  <c r="M13197" i="8"/>
  <c r="M13190" i="8"/>
  <c r="M13195" i="8"/>
  <c r="M13192" i="8"/>
  <c r="M13196" i="8"/>
  <c r="M13198" i="8"/>
  <c r="M13193" i="8"/>
  <c r="M17415" i="8"/>
  <c r="M17418" i="8"/>
  <c r="M17419" i="8"/>
  <c r="M17416" i="8"/>
  <c r="M17413" i="8"/>
  <c r="M17414" i="8"/>
  <c r="M17417" i="8"/>
  <c r="M7900" i="8"/>
  <c r="M7894" i="8"/>
  <c r="M7890" i="8"/>
  <c r="M7895" i="8"/>
  <c r="M7893" i="8"/>
  <c r="M7896" i="8"/>
  <c r="M7899" i="8"/>
  <c r="M7892" i="8"/>
  <c r="M7889" i="8"/>
  <c r="M7891" i="8"/>
  <c r="M7898" i="8"/>
  <c r="M7888" i="8"/>
  <c r="M7897" i="8"/>
  <c r="M9749" i="8"/>
  <c r="M9747" i="8"/>
  <c r="M9751" i="8"/>
  <c r="M9746" i="8"/>
  <c r="M9750" i="8"/>
  <c r="M9748" i="8"/>
  <c r="M9744" i="8"/>
  <c r="M9745" i="8"/>
  <c r="M330" i="8"/>
  <c r="M335" i="8"/>
  <c r="M340" i="8"/>
  <c r="M332" i="8"/>
  <c r="M337" i="8"/>
  <c r="M7593" i="8"/>
  <c r="M7597" i="8"/>
  <c r="M7596" i="8"/>
  <c r="M7595" i="8"/>
  <c r="M7594" i="8"/>
  <c r="M9420" i="8"/>
  <c r="M9424" i="8"/>
  <c r="M9425" i="8"/>
  <c r="M9421" i="8"/>
  <c r="M9422" i="8"/>
  <c r="M9423" i="8"/>
  <c r="M9418" i="8"/>
  <c r="M9426" i="8"/>
  <c r="M9419" i="8"/>
  <c r="M18849" i="8"/>
  <c r="M18851" i="8"/>
  <c r="M18850" i="8"/>
  <c r="M2341" i="8"/>
  <c r="M2342" i="8"/>
  <c r="M2351" i="8"/>
  <c r="M2344" i="8"/>
  <c r="M2340" i="8"/>
  <c r="M2349" i="8"/>
  <c r="M2347" i="8"/>
  <c r="M2348" i="8"/>
  <c r="M2350" i="8"/>
  <c r="M2345" i="8"/>
  <c r="M2352" i="8"/>
  <c r="M2343" i="8"/>
  <c r="M2346" i="8"/>
  <c r="M15527" i="8"/>
  <c r="M15534" i="8"/>
  <c r="M15536" i="8"/>
  <c r="M15532" i="8"/>
  <c r="M15529" i="8"/>
  <c r="M15522" i="8"/>
  <c r="M15528" i="8"/>
  <c r="M15535" i="8"/>
  <c r="M15542" i="8"/>
  <c r="M15547" i="8"/>
  <c r="M15524" i="8"/>
  <c r="M15537" i="8"/>
  <c r="M15533" i="8"/>
  <c r="M15525" i="8"/>
  <c r="M15540" i="8"/>
  <c r="M15545" i="8"/>
  <c r="M15521" i="8"/>
  <c r="M15543" i="8"/>
  <c r="M15530" i="8"/>
  <c r="M15531" i="8"/>
  <c r="M15539" i="8"/>
  <c r="M15523" i="8"/>
  <c r="M15548" i="8"/>
  <c r="M15541" i="8"/>
  <c r="M15538" i="8"/>
  <c r="M15544" i="8"/>
  <c r="M15526" i="8"/>
  <c r="M15549" i="8"/>
  <c r="M15546" i="8"/>
  <c r="M2760" i="8"/>
  <c r="M2761" i="8"/>
  <c r="M2759" i="8"/>
  <c r="M2758" i="8"/>
  <c r="M2762" i="8"/>
  <c r="M11841" i="8"/>
  <c r="M11851" i="8"/>
  <c r="M11865" i="8"/>
  <c r="M11877" i="8"/>
  <c r="M11853" i="8"/>
  <c r="M11855" i="8"/>
  <c r="M11869" i="8"/>
  <c r="M11859" i="8"/>
  <c r="M11867" i="8"/>
  <c r="M11871" i="8"/>
  <c r="M11849" i="8"/>
  <c r="M11845" i="8"/>
  <c r="M11873" i="8"/>
  <c r="M11857" i="8"/>
  <c r="M11863" i="8"/>
  <c r="M11843" i="8"/>
  <c r="M11847" i="8"/>
  <c r="M11875" i="8"/>
  <c r="M11861" i="8"/>
  <c r="M949" i="8"/>
  <c r="M944" i="8"/>
  <c r="M947" i="8"/>
  <c r="M946" i="8"/>
  <c r="M945" i="8"/>
  <c r="M948" i="8"/>
  <c r="M5390" i="8"/>
  <c r="M5391" i="8"/>
  <c r="M5399" i="8"/>
  <c r="M5400" i="8"/>
  <c r="M5396" i="8"/>
  <c r="M5397" i="8"/>
  <c r="M5398" i="8"/>
  <c r="M5393" i="8"/>
  <c r="M5394" i="8"/>
  <c r="M5395" i="8"/>
  <c r="M5392" i="8"/>
  <c r="M16054" i="8"/>
  <c r="M16053" i="8"/>
  <c r="M16052" i="8"/>
  <c r="M16055" i="8"/>
  <c r="M15333" i="8"/>
  <c r="M15336" i="8"/>
  <c r="M15337" i="8"/>
  <c r="M15335" i="8"/>
  <c r="M15339" i="8"/>
  <c r="M15334" i="8"/>
  <c r="M15332" i="8"/>
  <c r="M15338" i="8"/>
  <c r="M10867" i="8"/>
  <c r="M10869" i="8"/>
  <c r="M10857" i="8"/>
  <c r="M10851" i="8"/>
  <c r="M10846" i="8"/>
  <c r="M10858" i="8"/>
  <c r="M10856" i="8"/>
  <c r="M10859" i="8"/>
  <c r="M10845" i="8"/>
  <c r="M10847" i="8"/>
  <c r="M10848" i="8"/>
  <c r="M10849" i="8"/>
  <c r="M10850" i="8"/>
  <c r="M10852" i="8"/>
  <c r="M10853" i="8"/>
  <c r="M10854" i="8"/>
  <c r="M10855" i="8"/>
  <c r="M10860" i="8"/>
  <c r="M10861" i="8"/>
  <c r="M10862" i="8"/>
  <c r="M10863" i="8"/>
  <c r="M10864" i="8"/>
  <c r="M10865" i="8"/>
  <c r="M10866" i="8"/>
  <c r="M10868" i="8"/>
  <c r="M2745" i="8"/>
  <c r="M2743" i="8"/>
  <c r="M2742" i="8"/>
  <c r="M2746" i="8"/>
  <c r="M2741" i="8"/>
  <c r="M2744" i="8"/>
  <c r="M2740" i="8"/>
  <c r="M9505" i="8"/>
  <c r="M9502" i="8"/>
  <c r="M9506" i="8"/>
  <c r="M9500" i="8"/>
  <c r="M9501" i="8"/>
  <c r="M9504" i="8"/>
  <c r="M9499" i="8"/>
  <c r="M9503" i="8"/>
  <c r="M12469" i="8"/>
  <c r="M12470" i="8"/>
  <c r="M12472" i="8"/>
  <c r="M12471" i="8"/>
  <c r="M17950" i="8"/>
  <c r="M17938" i="8"/>
  <c r="M17944" i="8"/>
  <c r="M17947" i="8"/>
  <c r="M17951" i="8"/>
  <c r="M17952" i="8"/>
  <c r="M17939" i="8"/>
  <c r="M17946" i="8"/>
  <c r="M17943" i="8"/>
  <c r="M17940" i="8"/>
  <c r="M17942" i="8"/>
  <c r="M17941" i="8"/>
  <c r="M17949" i="8"/>
  <c r="M17948" i="8"/>
  <c r="M17945" i="8"/>
  <c r="M11440" i="8"/>
  <c r="M11445" i="8"/>
  <c r="M11443" i="8"/>
  <c r="M11441" i="8"/>
  <c r="M11442" i="8"/>
  <c r="M11444" i="8"/>
  <c r="M8862" i="8"/>
  <c r="M10010" i="8"/>
  <c r="M10001" i="8"/>
  <c r="M10006" i="8"/>
  <c r="M10004" i="8"/>
  <c r="M10009" i="8"/>
  <c r="M10005" i="8"/>
  <c r="M10002" i="8"/>
  <c r="M10008" i="8"/>
  <c r="M10003" i="8"/>
  <c r="M10007" i="8"/>
  <c r="M1548" i="8"/>
  <c r="M1554" i="8"/>
  <c r="M1545" i="8"/>
  <c r="M1551" i="8"/>
  <c r="M2161" i="8"/>
  <c r="M2150" i="8"/>
  <c r="M2159" i="8"/>
  <c r="M2157" i="8"/>
  <c r="M2148" i="8"/>
  <c r="M2153" i="8"/>
  <c r="M2158" i="8"/>
  <c r="M2147" i="8"/>
  <c r="M2152" i="8"/>
  <c r="M2146" i="8"/>
  <c r="M2160" i="8"/>
  <c r="M2154" i="8"/>
  <c r="M2151" i="8"/>
  <c r="M2156" i="8"/>
  <c r="M2149" i="8"/>
  <c r="M2145" i="8"/>
  <c r="M2162" i="8"/>
  <c r="M2155" i="8"/>
  <c r="M14717" i="8"/>
  <c r="M14719" i="8"/>
  <c r="M14721" i="8"/>
  <c r="M14705" i="8"/>
  <c r="M14706" i="8"/>
  <c r="M14724" i="8"/>
  <c r="M14725" i="8"/>
  <c r="M14723" i="8"/>
  <c r="M14722" i="8"/>
  <c r="M14710" i="8"/>
  <c r="M14714" i="8"/>
  <c r="M14711" i="8"/>
  <c r="M14715" i="8"/>
  <c r="M14713" i="8"/>
  <c r="M14712" i="8"/>
  <c r="M14709" i="8"/>
  <c r="M14707" i="8"/>
  <c r="M14718" i="8"/>
  <c r="M14720" i="8"/>
  <c r="M14708" i="8"/>
  <c r="M14716" i="8"/>
  <c r="M2772" i="8"/>
  <c r="M2769" i="8"/>
  <c r="M2771" i="8"/>
  <c r="M2773" i="8"/>
  <c r="M2764" i="8"/>
  <c r="M2768" i="8"/>
  <c r="M2765" i="8"/>
  <c r="M2775" i="8"/>
  <c r="M2766" i="8"/>
  <c r="M2763" i="8"/>
  <c r="M2774" i="8"/>
  <c r="M2767" i="8"/>
  <c r="M2770" i="8"/>
  <c r="M14674" i="8"/>
  <c r="M14677" i="8"/>
  <c r="M14687" i="8"/>
  <c r="M14678" i="8"/>
  <c r="M14693" i="8"/>
  <c r="M14688" i="8"/>
  <c r="M14680" i="8"/>
  <c r="M14682" i="8"/>
  <c r="M14681" i="8"/>
  <c r="M14684" i="8"/>
  <c r="M14692" i="8"/>
  <c r="M14676" i="8"/>
  <c r="M14690" i="8"/>
  <c r="M14675" i="8"/>
  <c r="M14686" i="8"/>
  <c r="M14691" i="8"/>
  <c r="M14689" i="8"/>
  <c r="M14679" i="8"/>
  <c r="M14685" i="8"/>
  <c r="M14683" i="8"/>
  <c r="M18698" i="8"/>
  <c r="M18699" i="8"/>
  <c r="M18700" i="8"/>
  <c r="M4185" i="8"/>
  <c r="M4186" i="8"/>
  <c r="M4184" i="8"/>
  <c r="M4182" i="8"/>
  <c r="M4187" i="8"/>
  <c r="M4181" i="8"/>
  <c r="M4180" i="8"/>
  <c r="M4179" i="8"/>
  <c r="M4183" i="8"/>
  <c r="M4178" i="8"/>
  <c r="M6423" i="8"/>
  <c r="M6428" i="8"/>
  <c r="M6421" i="8"/>
  <c r="M6427" i="8"/>
  <c r="M6419" i="8"/>
  <c r="M6429" i="8"/>
  <c r="M6425" i="8"/>
  <c r="M6418" i="8"/>
  <c r="M6426" i="8"/>
  <c r="M6422" i="8"/>
  <c r="M6424" i="8"/>
  <c r="M6430" i="8"/>
  <c r="M6420" i="8"/>
  <c r="M12830" i="8"/>
  <c r="M12829" i="8"/>
  <c r="M12831" i="8"/>
  <c r="M12828" i="8"/>
  <c r="M12832" i="8"/>
  <c r="M12833" i="8"/>
  <c r="M12827" i="8"/>
  <c r="M11947" i="8"/>
  <c r="M11946" i="8"/>
  <c r="M11949" i="8"/>
  <c r="M11948" i="8"/>
  <c r="M11950" i="8"/>
  <c r="M3211" i="8"/>
  <c r="M3204" i="8"/>
  <c r="M3216" i="8"/>
  <c r="M3218" i="8"/>
  <c r="M3206" i="8"/>
  <c r="M3213" i="8"/>
  <c r="M3199" i="8"/>
  <c r="M3220" i="8"/>
  <c r="M3222" i="8"/>
  <c r="M3209" i="8"/>
  <c r="M3208" i="8"/>
  <c r="M3202" i="8"/>
  <c r="M3201" i="8"/>
  <c r="M3084" i="8"/>
  <c r="M3071" i="8"/>
  <c r="M3078" i="8"/>
  <c r="M3090" i="8"/>
  <c r="M3072" i="8"/>
  <c r="M3067" i="8"/>
  <c r="M3080" i="8"/>
  <c r="M3068" i="8"/>
  <c r="M3081" i="8"/>
  <c r="M3076" i="8"/>
  <c r="M3085" i="8"/>
  <c r="M3074" i="8"/>
  <c r="M3075" i="8"/>
  <c r="M3077" i="8"/>
  <c r="M3083" i="8"/>
  <c r="M3079" i="8"/>
  <c r="M3091" i="8"/>
  <c r="M3073" i="8"/>
  <c r="M3088" i="8"/>
  <c r="M3089" i="8"/>
  <c r="M3087" i="8"/>
  <c r="M3086" i="8"/>
  <c r="M3069" i="8"/>
  <c r="M3082" i="8"/>
  <c r="M3070" i="8"/>
  <c r="M8574" i="8"/>
  <c r="M8562" i="8"/>
  <c r="M8563" i="8"/>
  <c r="M8564" i="8"/>
  <c r="M8576" i="8"/>
  <c r="M8566" i="8"/>
  <c r="M8561" i="8"/>
  <c r="M8560" i="8"/>
  <c r="M8571" i="8"/>
  <c r="M8575" i="8"/>
  <c r="M8573" i="8"/>
  <c r="M8568" i="8"/>
  <c r="M8570" i="8"/>
  <c r="M8556" i="8"/>
  <c r="M8578" i="8"/>
  <c r="M8565" i="8"/>
  <c r="M8572" i="8"/>
  <c r="M8557" i="8"/>
  <c r="M8569" i="8"/>
  <c r="M8559" i="8"/>
  <c r="M8558" i="8"/>
  <c r="M8577" i="8"/>
  <c r="M8567" i="8"/>
  <c r="M17725" i="8"/>
  <c r="M17732" i="8"/>
  <c r="M17729" i="8"/>
  <c r="M17730" i="8"/>
  <c r="M17737" i="8"/>
  <c r="M17736" i="8"/>
  <c r="M17735" i="8"/>
  <c r="M17724" i="8"/>
  <c r="M17728" i="8"/>
  <c r="M17723" i="8"/>
  <c r="M17734" i="8"/>
  <c r="M17733" i="8"/>
  <c r="M17731" i="8"/>
  <c r="M17727" i="8"/>
  <c r="M17726" i="8"/>
  <c r="M11407" i="8"/>
  <c r="M11408" i="8"/>
  <c r="M11405" i="8"/>
  <c r="M11402" i="8"/>
  <c r="M11404" i="8"/>
  <c r="M11403" i="8"/>
  <c r="M11409" i="8"/>
  <c r="M11406" i="8"/>
  <c r="M16115" i="8"/>
  <c r="M16114" i="8"/>
  <c r="M16121" i="8"/>
  <c r="M16113" i="8"/>
  <c r="M16123" i="8"/>
  <c r="M16118" i="8"/>
  <c r="M16125" i="8"/>
  <c r="M16112" i="8"/>
  <c r="M16120" i="8"/>
  <c r="M16119" i="8"/>
  <c r="M16117" i="8"/>
  <c r="M16116" i="8"/>
  <c r="M16124" i="8"/>
  <c r="M16122" i="8"/>
  <c r="M17741" i="8"/>
  <c r="M17740" i="8"/>
  <c r="M17739" i="8"/>
  <c r="M17743" i="8"/>
  <c r="M17738" i="8"/>
  <c r="M17742" i="8"/>
  <c r="M6150" i="8"/>
  <c r="M6148" i="8"/>
  <c r="M6149" i="8"/>
  <c r="M6147" i="8"/>
  <c r="M6151" i="8"/>
  <c r="M6482" i="8"/>
  <c r="M6478" i="8"/>
  <c r="M6480" i="8"/>
  <c r="M6479" i="8"/>
  <c r="M6476" i="8"/>
  <c r="M6477" i="8"/>
  <c r="M6481" i="8"/>
  <c r="M4790" i="8"/>
  <c r="M4796" i="8"/>
  <c r="M4797" i="8"/>
  <c r="M4793" i="8"/>
  <c r="M4791" i="8"/>
  <c r="M4788" i="8"/>
  <c r="M4786" i="8"/>
  <c r="M4787" i="8"/>
  <c r="M4794" i="8"/>
  <c r="M4795" i="8"/>
  <c r="M4792" i="8"/>
  <c r="M4789" i="8"/>
  <c r="M8366" i="8"/>
  <c r="M8360" i="8"/>
  <c r="M8364" i="8"/>
  <c r="M8363" i="8"/>
  <c r="M8361" i="8"/>
  <c r="M8362" i="8"/>
  <c r="M8359" i="8"/>
  <c r="M8358" i="8"/>
  <c r="M8365" i="8"/>
  <c r="M8357" i="8"/>
  <c r="M14436" i="8"/>
  <c r="M14443" i="8"/>
  <c r="M14445" i="8"/>
  <c r="M14434" i="8"/>
  <c r="M14444" i="8"/>
  <c r="M14442" i="8"/>
  <c r="M14448" i="8"/>
  <c r="M14438" i="8"/>
  <c r="M14435" i="8"/>
  <c r="M14439" i="8"/>
  <c r="M14450" i="8"/>
  <c r="M14440" i="8"/>
  <c r="M14452" i="8"/>
  <c r="M14437" i="8"/>
  <c r="M14441" i="8"/>
  <c r="M14447" i="8"/>
  <c r="M14433" i="8"/>
  <c r="M14449" i="8"/>
  <c r="M14451" i="8"/>
  <c r="M14446" i="8"/>
  <c r="M12570" i="8"/>
  <c r="M12574" i="8"/>
  <c r="M12577" i="8"/>
  <c r="M12568" i="8"/>
  <c r="M12580" i="8"/>
  <c r="M12589" i="8"/>
  <c r="M12575" i="8"/>
  <c r="M12576" i="8"/>
  <c r="M12586" i="8"/>
  <c r="M12578" i="8"/>
  <c r="M12569" i="8"/>
  <c r="M12584" i="8"/>
  <c r="M12571" i="8"/>
  <c r="M12573" i="8"/>
  <c r="M12588" i="8"/>
  <c r="M12582" i="8"/>
  <c r="M12581" i="8"/>
  <c r="M12572" i="8"/>
  <c r="M12579" i="8"/>
  <c r="M12583" i="8"/>
  <c r="M12585" i="8"/>
  <c r="M12587" i="8"/>
  <c r="M12567" i="8"/>
  <c r="M10389" i="8"/>
  <c r="M10392" i="8"/>
  <c r="M10393" i="8"/>
  <c r="M10390" i="8"/>
  <c r="M10395" i="8"/>
  <c r="M10391" i="8"/>
  <c r="M10396" i="8"/>
  <c r="M10394" i="8"/>
  <c r="M549" i="8"/>
  <c r="M545" i="8"/>
  <c r="M542" i="8"/>
  <c r="M543" i="8"/>
  <c r="M540" i="8"/>
  <c r="M546" i="8"/>
  <c r="M548" i="8"/>
  <c r="M539" i="8"/>
  <c r="M547" i="8"/>
  <c r="M551" i="8"/>
  <c r="M544" i="8"/>
  <c r="M538" i="8"/>
  <c r="M550" i="8"/>
  <c r="M541" i="8"/>
  <c r="M13396" i="8"/>
  <c r="M13395" i="8"/>
  <c r="M13394" i="8"/>
  <c r="M13397" i="8"/>
  <c r="M13390" i="8"/>
  <c r="M13387" i="8"/>
  <c r="M13392" i="8"/>
  <c r="M13389" i="8"/>
  <c r="M13393" i="8"/>
  <c r="M13391" i="8"/>
  <c r="M13388" i="8"/>
  <c r="M16689" i="8"/>
  <c r="M16684" i="8"/>
  <c r="M16685" i="8"/>
  <c r="M16687" i="8"/>
  <c r="M16690" i="8"/>
  <c r="M16686" i="8"/>
  <c r="M16688" i="8"/>
  <c r="M14613" i="8"/>
  <c r="M14611" i="8"/>
  <c r="M14612" i="8"/>
  <c r="M14614" i="8"/>
  <c r="M14610" i="8"/>
  <c r="M14609" i="8"/>
  <c r="M18511" i="8"/>
  <c r="M18508" i="8"/>
  <c r="M18510" i="8"/>
  <c r="M18506" i="8"/>
  <c r="M18520" i="8"/>
  <c r="M18513" i="8"/>
  <c r="M18519" i="8"/>
  <c r="M18514" i="8"/>
  <c r="M18509" i="8"/>
  <c r="M18521" i="8"/>
  <c r="M18515" i="8"/>
  <c r="M18517" i="8"/>
  <c r="M18512" i="8"/>
  <c r="M18516" i="8"/>
  <c r="M18518" i="8"/>
  <c r="M18507" i="8"/>
  <c r="M5869" i="8"/>
  <c r="M5860" i="8"/>
  <c r="M5859" i="8"/>
  <c r="M5866" i="8"/>
  <c r="M5867" i="8"/>
  <c r="M5857" i="8"/>
  <c r="M5858" i="8"/>
  <c r="M5863" i="8"/>
  <c r="M5868" i="8"/>
  <c r="M5861" i="8"/>
  <c r="M5862" i="8"/>
  <c r="M5864" i="8"/>
  <c r="M5865" i="8"/>
  <c r="M5856" i="8"/>
  <c r="M3637" i="8"/>
  <c r="M3639" i="8"/>
  <c r="M3638" i="8"/>
  <c r="M3640" i="8"/>
  <c r="M3636" i="8"/>
  <c r="M11833" i="8"/>
  <c r="M11832" i="8"/>
  <c r="M11831" i="8"/>
  <c r="M11830" i="8"/>
  <c r="M11829" i="8"/>
  <c r="M1896" i="8"/>
  <c r="M1899" i="8"/>
  <c r="M1895" i="8"/>
  <c r="M1897" i="8"/>
  <c r="M1898" i="8"/>
  <c r="M10440" i="8"/>
  <c r="M10426" i="8"/>
  <c r="M10455" i="8"/>
  <c r="M10436" i="8"/>
  <c r="M10444" i="8"/>
  <c r="M10435" i="8"/>
  <c r="M10447" i="8"/>
  <c r="M10427" i="8"/>
  <c r="M10459" i="8"/>
  <c r="M10438" i="8"/>
  <c r="M10453" i="8"/>
  <c r="M10442" i="8"/>
  <c r="M10431" i="8"/>
  <c r="M10450" i="8"/>
  <c r="M10445" i="8"/>
  <c r="M10458" i="8"/>
  <c r="M10454" i="8"/>
  <c r="M10448" i="8"/>
  <c r="M10457" i="8"/>
  <c r="M10443" i="8"/>
  <c r="M10437" i="8"/>
  <c r="M10461" i="8"/>
  <c r="M10451" i="8"/>
  <c r="M10452" i="8"/>
  <c r="M10441" i="8"/>
  <c r="M10429" i="8"/>
  <c r="M10433" i="8"/>
  <c r="M10430" i="8"/>
  <c r="M10432" i="8"/>
  <c r="M10434" i="8"/>
  <c r="M10428" i="8"/>
  <c r="M10446" i="8"/>
  <c r="M10439" i="8"/>
  <c r="M10449" i="8"/>
  <c r="M10460" i="8"/>
  <c r="M10456" i="8"/>
  <c r="M742" i="8"/>
  <c r="M730" i="8"/>
  <c r="M749" i="8"/>
  <c r="M732" i="8"/>
  <c r="M736" i="8"/>
  <c r="M737" i="8"/>
  <c r="M741" i="8"/>
  <c r="M735" i="8"/>
  <c r="M746" i="8"/>
  <c r="M729" i="8"/>
  <c r="M731" i="8"/>
  <c r="M752" i="8"/>
  <c r="M748" i="8"/>
  <c r="M743" i="8"/>
  <c r="M750" i="8"/>
  <c r="M734" i="8"/>
  <c r="M739" i="8"/>
  <c r="M740" i="8"/>
  <c r="M745" i="8"/>
  <c r="M733" i="8"/>
  <c r="M744" i="8"/>
  <c r="M747" i="8"/>
  <c r="M728" i="8"/>
  <c r="M751" i="8"/>
  <c r="M738" i="8"/>
  <c r="M18856" i="8"/>
  <c r="M18852" i="8"/>
  <c r="M18853" i="8"/>
  <c r="M18854" i="8"/>
  <c r="M18855" i="8"/>
  <c r="M3701" i="8"/>
  <c r="M3698" i="8"/>
  <c r="M3702" i="8"/>
  <c r="M3703" i="8"/>
  <c r="M3699" i="8"/>
  <c r="M3700" i="8"/>
  <c r="M283" i="8"/>
  <c r="M289" i="8"/>
  <c r="M290" i="8"/>
  <c r="M287" i="8"/>
  <c r="M282" i="8"/>
  <c r="M286" i="8"/>
  <c r="M288" i="8"/>
  <c r="M285" i="8"/>
  <c r="M284" i="8"/>
  <c r="M114" i="8"/>
  <c r="M118" i="8"/>
  <c r="M122" i="8"/>
  <c r="M129" i="8"/>
  <c r="M130" i="8"/>
  <c r="M132" i="8"/>
  <c r="M136" i="8"/>
  <c r="M113" i="8"/>
  <c r="M115" i="8"/>
  <c r="M116" i="8"/>
  <c r="M117" i="8"/>
  <c r="M119" i="8"/>
  <c r="M120" i="8"/>
  <c r="M121" i="8"/>
  <c r="M123" i="8"/>
  <c r="M124" i="8"/>
  <c r="M125" i="8"/>
  <c r="M126" i="8"/>
  <c r="M127" i="8"/>
  <c r="M128" i="8"/>
  <c r="M131" i="8"/>
  <c r="M133" i="8"/>
  <c r="M134" i="8"/>
  <c r="M135" i="8"/>
  <c r="M4170" i="8"/>
  <c r="M4164" i="8"/>
  <c r="M4165" i="8"/>
  <c r="M4166" i="8"/>
  <c r="M4171" i="8"/>
  <c r="M4167" i="8"/>
  <c r="M4168" i="8"/>
  <c r="M4169" i="8"/>
  <c r="M13726" i="8"/>
  <c r="M13735" i="8"/>
  <c r="M13730" i="8"/>
  <c r="M13733" i="8"/>
  <c r="M13729" i="8"/>
  <c r="M13727" i="8"/>
  <c r="M13737" i="8"/>
  <c r="M13732" i="8"/>
  <c r="M13736" i="8"/>
  <c r="M13728" i="8"/>
  <c r="M13731" i="8"/>
  <c r="M13738" i="8"/>
  <c r="M13734" i="8"/>
  <c r="M2809" i="8"/>
  <c r="M2808" i="8"/>
  <c r="M2807" i="8"/>
  <c r="M2803" i="8"/>
  <c r="M2806" i="8"/>
  <c r="M2799" i="8"/>
  <c r="M2805" i="8"/>
  <c r="M2800" i="8"/>
  <c r="M2804" i="8"/>
  <c r="M2801" i="8"/>
  <c r="M2802" i="8"/>
  <c r="M14745" i="8"/>
  <c r="M14742" i="8"/>
  <c r="M14746" i="8"/>
  <c r="M14743" i="8"/>
  <c r="M14744" i="8"/>
  <c r="M14747" i="8"/>
  <c r="M14741" i="8"/>
  <c r="M7288" i="8"/>
  <c r="M7284" i="8"/>
  <c r="M7290" i="8"/>
  <c r="M7286" i="8"/>
  <c r="M7282" i="8"/>
  <c r="M2244" i="8"/>
  <c r="M2243" i="8"/>
  <c r="M2239" i="8"/>
  <c r="M2249" i="8"/>
  <c r="M2250" i="8"/>
  <c r="M2242" i="8"/>
  <c r="M2245" i="8"/>
  <c r="M2251" i="8"/>
  <c r="M2246" i="8"/>
  <c r="M2240" i="8"/>
  <c r="M2248" i="8"/>
  <c r="M2252" i="8"/>
  <c r="M2247" i="8"/>
  <c r="M2241" i="8"/>
  <c r="M2254" i="8"/>
  <c r="M2253" i="8"/>
  <c r="M13139" i="8"/>
  <c r="M13137" i="8"/>
  <c r="M13138" i="8"/>
  <c r="M13135" i="8"/>
  <c r="M13136" i="8"/>
  <c r="M13133" i="8"/>
  <c r="M13140" i="8"/>
  <c r="M13134" i="8"/>
  <c r="M1277" i="8"/>
  <c r="M1264" i="8"/>
  <c r="M1271" i="8"/>
  <c r="M1278" i="8"/>
  <c r="M1276" i="8"/>
  <c r="M1273" i="8"/>
  <c r="M1268" i="8"/>
  <c r="M1269" i="8"/>
  <c r="M1265" i="8"/>
  <c r="M1263" i="8"/>
  <c r="M1270" i="8"/>
  <c r="M1262" i="8"/>
  <c r="M1267" i="8"/>
  <c r="M1274" i="8"/>
  <c r="M1272" i="8"/>
  <c r="M1279" i="8"/>
  <c r="M1266" i="8"/>
  <c r="M1275" i="8"/>
  <c r="M5646" i="8"/>
  <c r="M5649" i="8"/>
  <c r="M5647" i="8"/>
  <c r="M5656" i="8"/>
  <c r="M5648" i="8"/>
  <c r="M5655" i="8"/>
  <c r="M5654" i="8"/>
  <c r="M5651" i="8"/>
  <c r="M5650" i="8"/>
  <c r="M5652" i="8"/>
  <c r="M5653" i="8"/>
  <c r="M4014" i="8"/>
  <c r="M4013" i="8"/>
  <c r="M4007" i="8"/>
  <c r="M4006" i="8"/>
  <c r="M4015" i="8"/>
  <c r="M4012" i="8"/>
  <c r="M4009" i="8"/>
  <c r="M4010" i="8"/>
  <c r="M4008" i="8"/>
  <c r="M4011" i="8"/>
  <c r="M1701" i="8"/>
  <c r="M1706" i="8"/>
  <c r="M1703" i="8"/>
  <c r="M1707" i="8"/>
  <c r="M1702" i="8"/>
  <c r="M1705" i="8"/>
  <c r="M1709" i="8"/>
  <c r="M1700" i="8"/>
  <c r="M1711" i="8"/>
  <c r="M1704" i="8"/>
  <c r="M1710" i="8"/>
  <c r="M1708" i="8"/>
  <c r="M17265" i="8"/>
  <c r="M5214" i="8"/>
  <c r="M5220" i="8"/>
  <c r="M5208" i="8"/>
  <c r="M5213" i="8"/>
  <c r="M5219" i="8"/>
  <c r="M5209" i="8"/>
  <c r="M5207" i="8"/>
  <c r="M5216" i="8"/>
  <c r="M5218" i="8"/>
  <c r="M5210" i="8"/>
  <c r="M5215" i="8"/>
  <c r="M5221" i="8"/>
  <c r="M5212" i="8"/>
  <c r="M5206" i="8"/>
  <c r="M5211" i="8"/>
  <c r="M5217" i="8"/>
  <c r="M9305" i="8"/>
  <c r="M9308" i="8"/>
  <c r="M9302" i="8"/>
  <c r="M9303" i="8"/>
  <c r="M9307" i="8"/>
  <c r="M9304" i="8"/>
  <c r="M9301" i="8"/>
  <c r="M9300" i="8"/>
  <c r="M9306" i="8"/>
  <c r="M11872" i="8"/>
  <c r="M11850" i="8"/>
  <c r="M11860" i="8"/>
  <c r="M11868" i="8"/>
  <c r="M11858" i="8"/>
  <c r="M11864" i="8"/>
  <c r="M11846" i="8"/>
  <c r="M11874" i="8"/>
  <c r="M11878" i="8"/>
  <c r="M11854" i="8"/>
  <c r="M11866" i="8"/>
  <c r="M11842" i="8"/>
  <c r="M11852" i="8"/>
  <c r="M11856" i="8"/>
  <c r="M11870" i="8"/>
  <c r="M11844" i="8"/>
  <c r="M11862" i="8"/>
  <c r="M11876" i="8"/>
  <c r="M11848" i="8"/>
  <c r="M15847" i="8"/>
  <c r="M15842" i="8"/>
  <c r="M15850" i="8"/>
  <c r="M15841" i="8"/>
  <c r="M15848" i="8"/>
  <c r="M15846" i="8"/>
  <c r="M15843" i="8"/>
  <c r="M15839" i="8"/>
  <c r="M15845" i="8"/>
  <c r="M15844" i="8"/>
  <c r="M15849" i="8"/>
  <c r="M15840" i="8"/>
  <c r="M13635" i="8"/>
  <c r="M13643" i="8"/>
  <c r="M13639" i="8"/>
  <c r="M13636" i="8"/>
  <c r="M13628" i="8"/>
  <c r="M13634" i="8"/>
  <c r="M13627" i="8"/>
  <c r="M13632" i="8"/>
  <c r="M13629" i="8"/>
  <c r="M13630" i="8"/>
  <c r="M13642" i="8"/>
  <c r="M13633" i="8"/>
  <c r="M13637" i="8"/>
  <c r="M13638" i="8"/>
  <c r="M13641" i="8"/>
  <c r="M13631" i="8"/>
  <c r="M13640" i="8"/>
  <c r="M12639" i="8"/>
  <c r="M12636" i="8"/>
  <c r="M12633" i="8"/>
  <c r="M12634" i="8"/>
  <c r="M12640" i="8"/>
  <c r="M12635" i="8"/>
  <c r="M12638" i="8"/>
  <c r="M12637" i="8"/>
  <c r="M18554" i="8"/>
  <c r="M18558" i="8"/>
  <c r="M18546" i="8"/>
  <c r="M18549" i="8"/>
  <c r="M18555" i="8"/>
  <c r="M18550" i="8"/>
  <c r="M18557" i="8"/>
  <c r="M18548" i="8"/>
  <c r="M18551" i="8"/>
  <c r="M18553" i="8"/>
  <c r="M18556" i="8"/>
  <c r="M18559" i="8"/>
  <c r="M18547" i="8"/>
  <c r="M18552" i="8"/>
  <c r="M7046" i="8"/>
  <c r="M7044" i="8"/>
  <c r="M7047" i="8"/>
  <c r="M7049" i="8"/>
  <c r="M7045" i="8"/>
  <c r="M7048" i="8"/>
  <c r="M10662" i="8"/>
  <c r="M10657" i="8"/>
  <c r="M10659" i="8"/>
  <c r="M10661" i="8"/>
  <c r="M10660" i="8"/>
  <c r="M10663" i="8"/>
  <c r="M10658" i="8"/>
  <c r="M1943" i="8"/>
  <c r="M1946" i="8"/>
  <c r="M1945" i="8"/>
  <c r="M1944" i="8"/>
  <c r="M1939" i="8"/>
  <c r="M1941" i="8"/>
  <c r="M1942" i="8"/>
  <c r="M1940" i="8"/>
  <c r="M14133" i="8"/>
  <c r="M14137" i="8"/>
  <c r="M14131" i="8"/>
  <c r="M14135" i="8"/>
  <c r="M14139" i="8"/>
  <c r="M14136" i="8"/>
  <c r="M14132" i="8"/>
  <c r="M14138" i="8"/>
  <c r="M14130" i="8"/>
  <c r="M14134" i="8"/>
  <c r="M7387" i="8"/>
  <c r="M7388" i="8"/>
  <c r="M7389" i="8"/>
  <c r="M7390" i="8"/>
  <c r="M7391" i="8"/>
  <c r="M7392" i="8"/>
  <c r="M7393" i="8"/>
  <c r="M7394" i="8"/>
  <c r="M7395" i="8"/>
  <c r="M7396" i="8"/>
  <c r="M7397" i="8"/>
  <c r="M7398" i="8"/>
  <c r="M7399" i="8"/>
  <c r="M7400" i="8"/>
  <c r="M7402" i="8"/>
  <c r="M7404" i="8"/>
  <c r="M7405" i="8"/>
  <c r="M7386" i="8"/>
  <c r="M7401" i="8"/>
  <c r="M7403" i="8"/>
  <c r="M7406" i="8"/>
  <c r="M4930" i="8"/>
  <c r="M4924" i="8"/>
  <c r="M4927" i="8"/>
  <c r="M4929" i="8"/>
  <c r="M4926" i="8"/>
  <c r="M4925" i="8"/>
  <c r="M4928" i="8"/>
  <c r="M15938" i="8"/>
  <c r="M15949" i="8"/>
  <c r="M15954" i="8"/>
  <c r="M15942" i="8"/>
  <c r="M15935" i="8"/>
  <c r="M15947" i="8"/>
  <c r="M15953" i="8"/>
  <c r="M15940" i="8"/>
  <c r="M15951" i="8"/>
  <c r="M15950" i="8"/>
  <c r="M15945" i="8"/>
  <c r="M14487" i="8"/>
  <c r="M14486" i="8"/>
  <c r="M14485" i="8"/>
  <c r="M14492" i="8"/>
  <c r="M14491" i="8"/>
  <c r="M14490" i="8"/>
  <c r="M14488" i="8"/>
  <c r="M14489" i="8"/>
  <c r="M6072" i="8"/>
  <c r="M6076" i="8"/>
  <c r="M6079" i="8"/>
  <c r="M6080" i="8"/>
  <c r="M6074" i="8"/>
  <c r="M6077" i="8"/>
  <c r="M6073" i="8"/>
  <c r="M6084" i="8"/>
  <c r="M6075" i="8"/>
  <c r="M6082" i="8"/>
  <c r="M6083" i="8"/>
  <c r="M6081" i="8"/>
  <c r="M6085" i="8"/>
  <c r="M6078" i="8"/>
  <c r="M7206" i="8"/>
  <c r="M7209" i="8"/>
  <c r="M7204" i="8"/>
  <c r="M7203" i="8"/>
  <c r="M7207" i="8"/>
  <c r="M7205" i="8"/>
  <c r="M7208" i="8"/>
  <c r="M8500" i="8"/>
  <c r="M8497" i="8"/>
  <c r="M8498" i="8"/>
  <c r="M8499" i="8"/>
  <c r="M8494" i="8"/>
  <c r="M8504" i="8"/>
  <c r="M8501" i="8"/>
  <c r="M8503" i="8"/>
  <c r="M8495" i="8"/>
  <c r="M8502" i="8"/>
  <c r="M8496" i="8"/>
  <c r="M17288" i="8"/>
  <c r="M17290" i="8"/>
  <c r="M17280" i="8"/>
  <c r="M17283" i="8"/>
  <c r="M17295" i="8"/>
  <c r="M17279" i="8"/>
  <c r="M17286" i="8"/>
  <c r="M17281" i="8"/>
  <c r="M17289" i="8"/>
  <c r="M17284" i="8"/>
  <c r="M17278" i="8"/>
  <c r="M17282" i="8"/>
  <c r="M17296" i="8"/>
  <c r="M17294" i="8"/>
  <c r="M17291" i="8"/>
  <c r="M17293" i="8"/>
  <c r="M17287" i="8"/>
  <c r="M17285" i="8"/>
  <c r="M17292" i="8"/>
  <c r="M16383" i="8"/>
  <c r="M16380" i="8"/>
  <c r="M16379" i="8"/>
  <c r="M16386" i="8"/>
  <c r="M16382" i="8"/>
  <c r="M16385" i="8"/>
  <c r="M16384" i="8"/>
  <c r="M16381" i="8"/>
  <c r="M16378" i="8"/>
  <c r="M12907" i="8"/>
  <c r="M12902" i="8"/>
  <c r="M12915" i="8"/>
  <c r="M12904" i="8"/>
  <c r="M12905" i="8"/>
  <c r="M12906" i="8"/>
  <c r="M12920" i="8"/>
  <c r="M12911" i="8"/>
  <c r="M12919" i="8"/>
  <c r="M12910" i="8"/>
  <c r="M12918" i="8"/>
  <c r="M12912" i="8"/>
  <c r="M12913" i="8"/>
  <c r="M12901" i="8"/>
  <c r="M12903" i="8"/>
  <c r="M12917" i="8"/>
  <c r="M12916" i="8"/>
  <c r="M12914" i="8"/>
  <c r="M12909" i="8"/>
  <c r="M12908" i="8"/>
  <c r="M8066" i="8"/>
  <c r="M8068" i="8"/>
  <c r="M8067" i="8"/>
  <c r="M8070" i="8"/>
  <c r="M8069" i="8"/>
  <c r="M5758" i="8"/>
  <c r="M5797" i="8"/>
  <c r="M5773" i="8"/>
  <c r="M5735" i="8"/>
  <c r="M5782" i="8"/>
  <c r="M5739" i="8"/>
  <c r="M5785" i="8"/>
  <c r="M5767" i="8"/>
  <c r="M5736" i="8"/>
  <c r="M5799" i="8"/>
  <c r="M5790" i="8"/>
  <c r="M5772" i="8"/>
  <c r="M5768" i="8"/>
  <c r="M5755" i="8"/>
  <c r="M5729" i="8"/>
  <c r="M5798" i="8"/>
  <c r="M5789" i="8"/>
  <c r="M5801" i="8"/>
  <c r="M5745" i="8"/>
  <c r="M5741" i="8"/>
  <c r="M5727" i="8"/>
  <c r="M5743" i="8"/>
  <c r="M5746" i="8"/>
  <c r="M5776" i="8"/>
  <c r="M5754" i="8"/>
  <c r="M5730" i="8"/>
  <c r="M5784" i="8"/>
  <c r="M5765" i="8"/>
  <c r="M5769" i="8"/>
  <c r="M5737" i="8"/>
  <c r="M5794" i="8"/>
  <c r="M5753" i="8"/>
  <c r="M5733" i="8"/>
  <c r="M5750" i="8"/>
  <c r="M5756" i="8"/>
  <c r="M5764" i="8"/>
  <c r="M5787" i="8"/>
  <c r="M5761" i="8"/>
  <c r="M5752" i="8"/>
  <c r="M5763" i="8"/>
  <c r="M5728" i="8"/>
  <c r="M5757" i="8"/>
  <c r="M5779" i="8"/>
  <c r="M5792" i="8"/>
  <c r="M5770" i="8"/>
  <c r="M5732" i="8"/>
  <c r="M5731" i="8"/>
  <c r="M5791" i="8"/>
  <c r="M5777" i="8"/>
  <c r="M5760" i="8"/>
  <c r="M5780" i="8"/>
  <c r="M5749" i="8"/>
  <c r="M5738" i="8"/>
  <c r="M5751" i="8"/>
  <c r="M5796" i="8"/>
  <c r="M5766" i="8"/>
  <c r="M5800" i="8"/>
  <c r="M5795" i="8"/>
  <c r="M5762" i="8"/>
  <c r="M5781" i="8"/>
  <c r="M5774" i="8"/>
  <c r="M5744" i="8"/>
  <c r="M5726" i="8"/>
  <c r="M5778" i="8"/>
  <c r="M5742" i="8"/>
  <c r="M5786" i="8"/>
  <c r="M5788" i="8"/>
  <c r="M5793" i="8"/>
  <c r="M5734" i="8"/>
  <c r="M5740" i="8"/>
  <c r="M5747" i="8"/>
  <c r="M5775" i="8"/>
  <c r="M5771" i="8"/>
  <c r="M5783" i="8"/>
  <c r="M5748" i="8"/>
  <c r="M5759" i="8"/>
  <c r="M9298" i="8"/>
  <c r="M9295" i="8"/>
  <c r="M9294" i="8"/>
  <c r="M9299" i="8"/>
  <c r="M9296" i="8"/>
  <c r="M9297" i="8"/>
  <c r="M9292" i="8"/>
  <c r="M9291" i="8"/>
  <c r="M9289" i="8"/>
  <c r="M9287" i="8"/>
  <c r="M9288" i="8"/>
  <c r="M9293" i="8"/>
  <c r="M9290" i="8"/>
  <c r="M13523" i="8"/>
  <c r="M13524" i="8"/>
  <c r="M13522" i="8"/>
  <c r="M13525" i="8"/>
  <c r="M13537" i="8"/>
  <c r="M13535" i="8"/>
  <c r="M13536" i="8"/>
  <c r="M13530" i="8"/>
  <c r="M13533" i="8"/>
  <c r="M13529" i="8"/>
  <c r="M13532" i="8"/>
  <c r="M13531" i="8"/>
  <c r="M13526" i="8"/>
  <c r="M13527" i="8"/>
  <c r="M13528" i="8"/>
  <c r="M13538" i="8"/>
  <c r="M13534" i="8"/>
  <c r="M5883" i="8"/>
  <c r="M5874" i="8"/>
  <c r="M5873" i="8"/>
  <c r="M5880" i="8"/>
  <c r="M5881" i="8"/>
  <c r="M5871" i="8"/>
  <c r="M5872" i="8"/>
  <c r="M5877" i="8"/>
  <c r="M5882" i="8"/>
  <c r="M5875" i="8"/>
  <c r="M5876" i="8"/>
  <c r="M5878" i="8"/>
  <c r="M5879" i="8"/>
  <c r="M5870" i="8"/>
  <c r="M1763" i="8"/>
  <c r="M1759" i="8"/>
  <c r="M1777" i="8"/>
  <c r="M1769" i="8"/>
  <c r="M1773" i="8"/>
  <c r="M1765" i="8"/>
  <c r="M1771" i="8"/>
  <c r="M1761" i="8"/>
  <c r="M1779" i="8"/>
  <c r="M1775" i="8"/>
  <c r="M1767" i="8"/>
  <c r="M1781" i="8"/>
  <c r="M5023" i="8"/>
  <c r="M5024" i="8"/>
  <c r="M5022" i="8"/>
  <c r="M5025" i="8"/>
  <c r="M2697" i="8"/>
  <c r="M2694" i="8"/>
  <c r="M2693" i="8"/>
  <c r="M2698" i="8"/>
  <c r="M2699" i="8"/>
  <c r="M2695" i="8"/>
  <c r="M2696" i="8"/>
  <c r="M2700" i="8"/>
  <c r="M1034" i="8"/>
  <c r="M1035" i="8"/>
  <c r="M1030" i="8"/>
  <c r="M1028" i="8"/>
  <c r="M1026" i="8"/>
  <c r="M1031" i="8"/>
  <c r="M1033" i="8"/>
  <c r="M1027" i="8"/>
  <c r="M1025" i="8"/>
  <c r="M1036" i="8"/>
  <c r="M1032" i="8"/>
  <c r="M1029" i="8"/>
  <c r="M9042" i="8"/>
  <c r="M9046" i="8"/>
  <c r="M9047" i="8"/>
  <c r="M9049" i="8"/>
  <c r="M9050" i="8"/>
  <c r="M9053" i="8"/>
  <c r="M9051" i="8"/>
  <c r="M9048" i="8"/>
  <c r="M9043" i="8"/>
  <c r="M9041" i="8"/>
  <c r="M9045" i="8"/>
  <c r="M9052" i="8"/>
  <c r="M9044" i="8"/>
  <c r="M4701" i="8"/>
  <c r="M4710" i="8"/>
  <c r="M4693" i="8"/>
  <c r="M4696" i="8"/>
  <c r="M4700" i="8"/>
  <c r="M4694" i="8"/>
  <c r="M4706" i="8"/>
  <c r="M4698" i="8"/>
  <c r="M4697" i="8"/>
  <c r="M4709" i="8"/>
  <c r="M4708" i="8"/>
  <c r="M4703" i="8"/>
  <c r="M4702" i="8"/>
  <c r="M4704" i="8"/>
  <c r="M4695" i="8"/>
  <c r="M4707" i="8"/>
  <c r="M4705" i="8"/>
  <c r="M4699" i="8"/>
  <c r="M1838" i="8"/>
  <c r="M1837" i="8"/>
  <c r="M1841" i="8"/>
  <c r="M1844" i="8"/>
  <c r="M1845" i="8"/>
  <c r="M1839" i="8"/>
  <c r="M1840" i="8"/>
  <c r="M1846" i="8"/>
  <c r="M1842" i="8"/>
  <c r="M1843" i="8"/>
  <c r="M3761" i="8"/>
  <c r="M3765" i="8"/>
  <c r="M3767" i="8"/>
  <c r="M3757" i="8"/>
  <c r="M3768" i="8"/>
  <c r="M3760" i="8"/>
  <c r="M3770" i="8"/>
  <c r="M3766" i="8"/>
  <c r="M3773" i="8"/>
  <c r="M3764" i="8"/>
  <c r="M3762" i="8"/>
  <c r="M3758" i="8"/>
  <c r="M3759" i="8"/>
  <c r="M3769" i="8"/>
  <c r="M3771" i="8"/>
  <c r="M3763" i="8"/>
  <c r="M3772" i="8"/>
  <c r="M13454" i="8"/>
  <c r="M13451" i="8"/>
  <c r="M13444" i="8"/>
  <c r="M13456" i="8"/>
  <c r="M13458" i="8"/>
  <c r="M13446" i="8"/>
  <c r="M13459" i="8"/>
  <c r="M13452" i="8"/>
  <c r="M13457" i="8"/>
  <c r="M13455" i="8"/>
  <c r="M13449" i="8"/>
  <c r="M13447" i="8"/>
  <c r="M13441" i="8"/>
  <c r="M13450" i="8"/>
  <c r="M13448" i="8"/>
  <c r="M13442" i="8"/>
  <c r="M13453" i="8"/>
  <c r="M13443" i="8"/>
  <c r="M13445" i="8"/>
  <c r="M2668" i="8"/>
  <c r="M2674" i="8"/>
  <c r="M2672" i="8"/>
  <c r="M2676" i="8"/>
  <c r="M2670" i="8"/>
  <c r="M2673" i="8"/>
  <c r="M2671" i="8"/>
  <c r="M2675" i="8"/>
  <c r="M2669" i="8"/>
  <c r="M13745" i="8"/>
  <c r="M13742" i="8"/>
  <c r="M13740" i="8"/>
  <c r="M13744" i="8"/>
  <c r="M13739" i="8"/>
  <c r="M13741" i="8"/>
  <c r="M13746" i="8"/>
  <c r="M13743" i="8"/>
  <c r="M9679" i="8"/>
  <c r="M9675" i="8"/>
  <c r="M9678" i="8"/>
  <c r="M9676" i="8"/>
  <c r="M9677" i="8"/>
  <c r="M9680" i="8"/>
  <c r="M1177" i="8"/>
  <c r="M1174" i="8"/>
  <c r="M1182" i="8"/>
  <c r="M1180" i="8"/>
  <c r="M1176" i="8"/>
  <c r="M1181" i="8"/>
  <c r="M1169" i="8"/>
  <c r="M1171" i="8"/>
  <c r="M1173" i="8"/>
  <c r="M1170" i="8"/>
  <c r="M1172" i="8"/>
  <c r="M1178" i="8"/>
  <c r="M1175" i="8"/>
  <c r="M1179" i="8"/>
  <c r="M5355" i="8"/>
  <c r="M5363" i="8"/>
  <c r="M5360" i="8"/>
  <c r="M5356" i="8"/>
  <c r="M5364" i="8"/>
  <c r="M5358" i="8"/>
  <c r="M5357" i="8"/>
  <c r="M5362" i="8"/>
  <c r="M5361" i="8"/>
  <c r="M5359" i="8"/>
  <c r="M6219" i="8"/>
  <c r="M6220" i="8"/>
  <c r="M6216" i="8"/>
  <c r="M6223" i="8"/>
  <c r="M6218" i="8"/>
  <c r="M6221" i="8"/>
  <c r="M6222" i="8"/>
  <c r="M6214" i="8"/>
  <c r="M6215" i="8"/>
  <c r="M6213" i="8"/>
  <c r="M6217" i="8"/>
  <c r="M17333" i="8"/>
  <c r="M17335" i="8"/>
  <c r="M17332" i="8"/>
  <c r="M17329" i="8"/>
  <c r="M17336" i="8"/>
  <c r="M17331" i="8"/>
  <c r="M17330" i="8"/>
  <c r="M17334" i="8"/>
  <c r="M14857" i="8"/>
  <c r="M14858" i="8"/>
  <c r="M1232" i="8"/>
  <c r="M1254" i="8"/>
  <c r="M1241" i="8"/>
  <c r="M1240" i="8"/>
  <c r="M1244" i="8"/>
  <c r="M1243" i="8"/>
  <c r="M1211" i="8"/>
  <c r="M1213" i="8"/>
  <c r="M1214" i="8"/>
  <c r="M1255" i="8"/>
  <c r="M1225" i="8"/>
  <c r="M1210" i="8"/>
  <c r="M1247" i="8"/>
  <c r="M1235" i="8"/>
  <c r="M1257" i="8"/>
  <c r="M1218" i="8"/>
  <c r="M1223" i="8"/>
  <c r="M1245" i="8"/>
  <c r="M1253" i="8"/>
  <c r="M1249" i="8"/>
  <c r="M1242" i="8"/>
  <c r="M1228" i="8"/>
  <c r="M1234" i="8"/>
  <c r="M1248" i="8"/>
  <c r="M1219" i="8"/>
  <c r="M1260" i="8"/>
  <c r="M1221" i="8"/>
  <c r="M1220" i="8"/>
  <c r="M1215" i="8"/>
  <c r="M1251" i="8"/>
  <c r="M1222" i="8"/>
  <c r="M1233" i="8"/>
  <c r="M1236" i="8"/>
  <c r="M1216" i="8"/>
  <c r="M1229" i="8"/>
  <c r="M1256" i="8"/>
  <c r="M1230" i="8"/>
  <c r="M1227" i="8"/>
  <c r="M1226" i="8"/>
  <c r="M1259" i="8"/>
  <c r="M1258" i="8"/>
  <c r="M1250" i="8"/>
  <c r="M1261" i="8"/>
  <c r="M1246" i="8"/>
  <c r="M1217" i="8"/>
  <c r="M1239" i="8"/>
  <c r="M1212" i="8"/>
  <c r="M1224" i="8"/>
  <c r="M1237" i="8"/>
  <c r="M1231" i="8"/>
  <c r="M1252" i="8"/>
  <c r="M1238" i="8"/>
  <c r="M17979" i="8"/>
  <c r="M17978" i="8"/>
  <c r="M17975" i="8"/>
  <c r="M17969" i="8"/>
  <c r="M17980" i="8"/>
  <c r="M17981" i="8"/>
  <c r="M17983" i="8"/>
  <c r="M17973" i="8"/>
  <c r="M17970" i="8"/>
  <c r="M17968" i="8"/>
  <c r="M17972" i="8"/>
  <c r="M17977" i="8"/>
  <c r="M17974" i="8"/>
  <c r="M17982" i="8"/>
  <c r="M17971" i="8"/>
  <c r="M17976" i="8"/>
  <c r="M15926" i="8"/>
  <c r="M15917" i="8"/>
  <c r="M15909" i="8"/>
  <c r="M15904" i="8"/>
  <c r="M15911" i="8"/>
  <c r="M15919" i="8"/>
  <c r="M15915" i="8"/>
  <c r="M15922" i="8"/>
  <c r="M15923" i="8"/>
  <c r="M15906" i="8"/>
  <c r="M15910" i="8"/>
  <c r="M15918" i="8"/>
  <c r="M15912" i="8"/>
  <c r="M15908" i="8"/>
  <c r="M15920" i="8"/>
  <c r="M15913" i="8"/>
  <c r="M15914" i="8"/>
  <c r="M15933" i="8"/>
  <c r="M15929" i="8"/>
  <c r="M15927" i="8"/>
  <c r="M15924" i="8"/>
  <c r="M15905" i="8"/>
  <c r="M15925" i="8"/>
  <c r="M15931" i="8"/>
  <c r="M15907" i="8"/>
  <c r="M15932" i="8"/>
  <c r="M15916" i="8"/>
  <c r="M15928" i="8"/>
  <c r="M15921" i="8"/>
  <c r="M15930" i="8"/>
  <c r="M13276" i="8"/>
  <c r="M13264" i="8"/>
  <c r="M13270" i="8"/>
  <c r="M13273" i="8"/>
  <c r="M13277" i="8"/>
  <c r="M13278" i="8"/>
  <c r="M13265" i="8"/>
  <c r="M13272" i="8"/>
  <c r="M13269" i="8"/>
  <c r="M13266" i="8"/>
  <c r="M13268" i="8"/>
  <c r="M13267" i="8"/>
  <c r="M13275" i="8"/>
  <c r="M13274" i="8"/>
  <c r="M13271" i="8"/>
  <c r="M7574" i="8"/>
  <c r="M7567" i="8"/>
  <c r="M7569" i="8"/>
  <c r="M7565" i="8"/>
  <c r="M7570" i="8"/>
  <c r="M7566" i="8"/>
  <c r="M7573" i="8"/>
  <c r="M7572" i="8"/>
  <c r="M7571" i="8"/>
  <c r="M7564" i="8"/>
  <c r="M7575" i="8"/>
  <c r="M7568" i="8"/>
  <c r="M7449" i="8"/>
  <c r="M7454" i="8"/>
  <c r="M7456" i="8"/>
  <c r="M7452" i="8"/>
  <c r="M7448" i="8"/>
  <c r="M7451" i="8"/>
  <c r="M7447" i="8"/>
  <c r="M7455" i="8"/>
  <c r="M7450" i="8"/>
  <c r="M7453" i="8"/>
  <c r="M15665" i="8"/>
  <c r="M15663" i="8"/>
  <c r="M15664" i="8"/>
  <c r="M15667" i="8"/>
  <c r="M15666" i="8"/>
  <c r="M17114" i="8"/>
  <c r="M17110" i="8"/>
  <c r="M17112" i="8"/>
  <c r="M17117" i="8"/>
  <c r="M17115" i="8"/>
  <c r="M17116" i="8"/>
  <c r="M17118" i="8"/>
  <c r="M17113" i="8"/>
  <c r="M17111" i="8"/>
  <c r="M813" i="8"/>
  <c r="M809" i="8"/>
  <c r="M818" i="8"/>
  <c r="M807" i="8"/>
  <c r="M822" i="8"/>
  <c r="M814" i="8"/>
  <c r="M811" i="8"/>
  <c r="M803" i="8"/>
  <c r="M804" i="8"/>
  <c r="M819" i="8"/>
  <c r="M821" i="8"/>
  <c r="M816" i="8"/>
  <c r="M806" i="8"/>
  <c r="M820" i="8"/>
  <c r="M815" i="8"/>
  <c r="M810" i="8"/>
  <c r="M812" i="8"/>
  <c r="M808" i="8"/>
  <c r="M805" i="8"/>
  <c r="M817" i="8"/>
  <c r="M15393" i="8"/>
  <c r="M15396" i="8"/>
  <c r="M15397" i="8"/>
  <c r="M15394" i="8"/>
  <c r="M15398" i="8"/>
  <c r="M15395" i="8"/>
  <c r="M9140" i="8"/>
  <c r="M9131" i="8"/>
  <c r="M9141" i="8"/>
  <c r="M9130" i="8"/>
  <c r="M9136" i="8"/>
  <c r="M9128" i="8"/>
  <c r="M9144" i="8"/>
  <c r="M9132" i="8"/>
  <c r="M9125" i="8"/>
  <c r="M9145" i="8"/>
  <c r="M9139" i="8"/>
  <c r="M9127" i="8"/>
  <c r="M9135" i="8"/>
  <c r="M9143" i="8"/>
  <c r="M9129" i="8"/>
  <c r="M9138" i="8"/>
  <c r="M9134" i="8"/>
  <c r="M9126" i="8"/>
  <c r="M9133" i="8"/>
  <c r="M9137" i="8"/>
  <c r="M9142" i="8"/>
  <c r="M9773" i="8"/>
  <c r="M9778" i="8"/>
  <c r="M9777" i="8"/>
  <c r="M9787" i="8"/>
  <c r="M9780" i="8"/>
  <c r="M9774" i="8"/>
  <c r="M9786" i="8"/>
  <c r="M9779" i="8"/>
  <c r="M9783" i="8"/>
  <c r="M9785" i="8"/>
  <c r="M9776" i="8"/>
  <c r="M9784" i="8"/>
  <c r="M9782" i="8"/>
  <c r="M9775" i="8"/>
  <c r="M9781" i="8"/>
  <c r="M3147" i="8"/>
  <c r="M3150" i="8"/>
  <c r="M3146" i="8"/>
  <c r="M3144" i="8"/>
  <c r="M3149" i="8"/>
  <c r="M3145" i="8"/>
  <c r="M3148" i="8"/>
  <c r="M727" i="8"/>
  <c r="M725" i="8"/>
  <c r="M723" i="8"/>
  <c r="M724" i="8"/>
  <c r="M722" i="8"/>
  <c r="M726" i="8"/>
  <c r="M3151" i="8"/>
  <c r="M2737" i="8"/>
  <c r="M2723" i="8"/>
  <c r="M2725" i="8"/>
  <c r="M2731" i="8"/>
  <c r="M2727" i="8"/>
  <c r="M2739" i="8"/>
  <c r="M2733" i="8"/>
  <c r="M2729" i="8"/>
  <c r="M2716" i="8"/>
  <c r="M2735" i="8"/>
  <c r="M2720" i="8"/>
  <c r="M2718" i="8"/>
  <c r="M2721" i="8"/>
  <c r="M17798" i="8"/>
  <c r="M17799" i="8"/>
  <c r="M17800" i="8"/>
  <c r="M17797" i="8"/>
  <c r="M17806" i="8"/>
  <c r="M17801" i="8"/>
  <c r="M17804" i="8"/>
  <c r="M17805" i="8"/>
  <c r="M17803" i="8"/>
  <c r="M17802" i="8"/>
  <c r="M12642" i="8"/>
  <c r="M12641" i="8"/>
  <c r="M12644" i="8"/>
  <c r="M12645" i="8"/>
  <c r="M12646" i="8"/>
  <c r="M12643" i="8"/>
  <c r="M12647" i="8"/>
  <c r="M903" i="8"/>
  <c r="M902" i="8"/>
  <c r="M705" i="8"/>
  <c r="M718" i="8"/>
  <c r="M711" i="8"/>
  <c r="M707" i="8"/>
  <c r="M701" i="8"/>
  <c r="M708" i="8"/>
  <c r="M703" i="8"/>
  <c r="M716" i="8"/>
  <c r="M700" i="8"/>
  <c r="M714" i="8"/>
  <c r="M709" i="8"/>
  <c r="M710" i="8"/>
  <c r="M712" i="8"/>
  <c r="M713" i="8"/>
  <c r="M715" i="8"/>
  <c r="M702" i="8"/>
  <c r="M717" i="8"/>
  <c r="M704" i="8"/>
  <c r="M706" i="8"/>
  <c r="M11903" i="8"/>
  <c r="M11904" i="8"/>
  <c r="M3586" i="8"/>
  <c r="M3584" i="8"/>
  <c r="M3587" i="8"/>
  <c r="M3588" i="8"/>
  <c r="M3592" i="8"/>
  <c r="M3591" i="8"/>
  <c r="M3590" i="8"/>
  <c r="M3585" i="8"/>
  <c r="M3583" i="8"/>
  <c r="M3582" i="8"/>
  <c r="M3593" i="8"/>
  <c r="M3581" i="8"/>
  <c r="M3589" i="8"/>
  <c r="M3580" i="8"/>
  <c r="M5368" i="8"/>
  <c r="M5370" i="8"/>
  <c r="M5369" i="8"/>
  <c r="M5367" i="8"/>
  <c r="M5372" i="8"/>
  <c r="M5366" i="8"/>
  <c r="M5371" i="8"/>
  <c r="M5365" i="8"/>
  <c r="M5577" i="8"/>
  <c r="M5586" i="8"/>
  <c r="M5578" i="8"/>
  <c r="M5589" i="8"/>
  <c r="M5585" i="8"/>
  <c r="M5584" i="8"/>
  <c r="M5583" i="8"/>
  <c r="M5579" i="8"/>
  <c r="M5580" i="8"/>
  <c r="M5592" i="8"/>
  <c r="M5588" i="8"/>
  <c r="M5581" i="8"/>
  <c r="M5582" i="8"/>
  <c r="M5587" i="8"/>
  <c r="M5591" i="8"/>
  <c r="M5590" i="8"/>
  <c r="M4370" i="8"/>
  <c r="M4374" i="8"/>
  <c r="M4377" i="8"/>
  <c r="M4376" i="8"/>
  <c r="M4373" i="8"/>
  <c r="M4375" i="8"/>
  <c r="M4371" i="8"/>
  <c r="M4372" i="8"/>
  <c r="M7756" i="8"/>
  <c r="M7759" i="8"/>
  <c r="M7764" i="8"/>
  <c r="M7770" i="8"/>
  <c r="M7767" i="8"/>
  <c r="M7744" i="8"/>
  <c r="M7746" i="8"/>
  <c r="M7769" i="8"/>
  <c r="M7750" i="8"/>
  <c r="M7745" i="8"/>
  <c r="M7747" i="8"/>
  <c r="M7748" i="8"/>
  <c r="M7749" i="8"/>
  <c r="M7751" i="8"/>
  <c r="M7752" i="8"/>
  <c r="M7753" i="8"/>
  <c r="M7754" i="8"/>
  <c r="M7755" i="8"/>
  <c r="M7757" i="8"/>
  <c r="M7758" i="8"/>
  <c r="M7760" i="8"/>
  <c r="M7761" i="8"/>
  <c r="M7762" i="8"/>
  <c r="M7763" i="8"/>
  <c r="M7765" i="8"/>
  <c r="M7766" i="8"/>
  <c r="M7771" i="8"/>
  <c r="M7768" i="8"/>
  <c r="M15303" i="8"/>
  <c r="M15252" i="8"/>
  <c r="M15324" i="8"/>
  <c r="M15310" i="8"/>
  <c r="M15270" i="8"/>
  <c r="M15290" i="8"/>
  <c r="M15313" i="8"/>
  <c r="M15262" i="8"/>
  <c r="M15250" i="8"/>
  <c r="M15284" i="8"/>
  <c r="M15283" i="8"/>
  <c r="M15267" i="8"/>
  <c r="M15249" i="8"/>
  <c r="M15298" i="8"/>
  <c r="M15245" i="8"/>
  <c r="M15296" i="8"/>
  <c r="M15278" i="8"/>
  <c r="M15289" i="8"/>
  <c r="M15263" i="8"/>
  <c r="M15273" i="8"/>
  <c r="M15274" i="8"/>
  <c r="M15288" i="8"/>
  <c r="M15265" i="8"/>
  <c r="M15246" i="8"/>
  <c r="M15253" i="8"/>
  <c r="M15319" i="8"/>
  <c r="M15297" i="8"/>
  <c r="M15257" i="8"/>
  <c r="M15330" i="8"/>
  <c r="M15286" i="8"/>
  <c r="M15241" i="8"/>
  <c r="M15326" i="8"/>
  <c r="M15312" i="8"/>
  <c r="M15244" i="8"/>
  <c r="M15247" i="8"/>
  <c r="M15248" i="8"/>
  <c r="M15291" i="8"/>
  <c r="M15260" i="8"/>
  <c r="M15269" i="8"/>
  <c r="M15240" i="8"/>
  <c r="M15306" i="8"/>
  <c r="M15236" i="8"/>
  <c r="M15321" i="8"/>
  <c r="M15308" i="8"/>
  <c r="M15287" i="8"/>
  <c r="M15305" i="8"/>
  <c r="M15320" i="8"/>
  <c r="M15285" i="8"/>
  <c r="M15277" i="8"/>
  <c r="M15317" i="8"/>
  <c r="M15292" i="8"/>
  <c r="M15314" i="8"/>
  <c r="M15243" i="8"/>
  <c r="M15275" i="8"/>
  <c r="M15293" i="8"/>
  <c r="M15316" i="8"/>
  <c r="M15304" i="8"/>
  <c r="M15276" i="8"/>
  <c r="M15300" i="8"/>
  <c r="M15327" i="8"/>
  <c r="M15237" i="8"/>
  <c r="M15254" i="8"/>
  <c r="M15309" i="8"/>
  <c r="M15331" i="8"/>
  <c r="M15311" i="8"/>
  <c r="M15272" i="8"/>
  <c r="M15238" i="8"/>
  <c r="M15239" i="8"/>
  <c r="M15281" i="8"/>
  <c r="M15266" i="8"/>
  <c r="M15315" i="8"/>
  <c r="M15318" i="8"/>
  <c r="M15256" i="8"/>
  <c r="M15261" i="8"/>
  <c r="M15258" i="8"/>
  <c r="M15325" i="8"/>
  <c r="M15329" i="8"/>
  <c r="M15242" i="8"/>
  <c r="M15271" i="8"/>
  <c r="M15328" i="8"/>
  <c r="M15322" i="8"/>
  <c r="M15295" i="8"/>
  <c r="M15235" i="8"/>
  <c r="M15307" i="8"/>
  <c r="M15301" i="8"/>
  <c r="M15279" i="8"/>
  <c r="M15280" i="8"/>
  <c r="M15299" i="8"/>
  <c r="M15255" i="8"/>
  <c r="M5897" i="8"/>
  <c r="M5888" i="8"/>
  <c r="M5887" i="8"/>
  <c r="M5894" i="8"/>
  <c r="M5895" i="8"/>
  <c r="M5885" i="8"/>
  <c r="M5886" i="8"/>
  <c r="M5891" i="8"/>
  <c r="M5896" i="8"/>
  <c r="M5889" i="8"/>
  <c r="M5890" i="8"/>
  <c r="M5892" i="8"/>
  <c r="M5893" i="8"/>
  <c r="M5884" i="8"/>
  <c r="M18174" i="8"/>
  <c r="M18171" i="8"/>
  <c r="M18170" i="8"/>
  <c r="M18176" i="8"/>
  <c r="M18178" i="8"/>
  <c r="M18173" i="8"/>
  <c r="M18172" i="8"/>
  <c r="M18177" i="8"/>
  <c r="M18180" i="8"/>
  <c r="M18179" i="8"/>
  <c r="M18181" i="8"/>
  <c r="M18175" i="8"/>
  <c r="M13520" i="8"/>
  <c r="M13516" i="8"/>
  <c r="M13515" i="8"/>
  <c r="M13511" i="8"/>
  <c r="M13519" i="8"/>
  <c r="M13510" i="8"/>
  <c r="M13518" i="8"/>
  <c r="M13513" i="8"/>
  <c r="M13517" i="8"/>
  <c r="M13512" i="8"/>
  <c r="M13514" i="8"/>
  <c r="M13521" i="8"/>
  <c r="M12238" i="8"/>
  <c r="M12234" i="8"/>
  <c r="M12241" i="8"/>
  <c r="M12237" i="8"/>
  <c r="M12231" i="8"/>
  <c r="M12239" i="8"/>
  <c r="M12236" i="8"/>
  <c r="M12232" i="8"/>
  <c r="M12235" i="8"/>
  <c r="M12230" i="8"/>
  <c r="M12240" i="8"/>
  <c r="M12233" i="8"/>
  <c r="M18701" i="8"/>
  <c r="M18705" i="8"/>
  <c r="M18703" i="8"/>
  <c r="M18704" i="8"/>
  <c r="M18702" i="8"/>
  <c r="M2787" i="8"/>
  <c r="M2794" i="8"/>
  <c r="M2793" i="8"/>
  <c r="M2797" i="8"/>
  <c r="M2795" i="8"/>
  <c r="M2798" i="8"/>
  <c r="M2783" i="8"/>
  <c r="M2786" i="8"/>
  <c r="M2780" i="8"/>
  <c r="M2792" i="8"/>
  <c r="M2796" i="8"/>
  <c r="M2776" i="8"/>
  <c r="M2781" i="8"/>
  <c r="M2791" i="8"/>
  <c r="M2789" i="8"/>
  <c r="M2777" i="8"/>
  <c r="M2784" i="8"/>
  <c r="M2778" i="8"/>
  <c r="M2779" i="8"/>
  <c r="M2785" i="8"/>
  <c r="M2782" i="8"/>
  <c r="M2790" i="8"/>
  <c r="M2788" i="8"/>
  <c r="M10255" i="8"/>
  <c r="M10260" i="8"/>
  <c r="M10256" i="8"/>
  <c r="M10262" i="8"/>
  <c r="M10259" i="8"/>
  <c r="M10258" i="8"/>
  <c r="M10261" i="8"/>
  <c r="M10257" i="8"/>
  <c r="M8639" i="8"/>
  <c r="M8640" i="8"/>
  <c r="M8638" i="8"/>
  <c r="M3607" i="8"/>
  <c r="M3610" i="8"/>
  <c r="M3609" i="8"/>
  <c r="M3612" i="8"/>
  <c r="M3608" i="8"/>
  <c r="M3611" i="8"/>
  <c r="M3613" i="8"/>
  <c r="M10794" i="8"/>
  <c r="M10793" i="8"/>
  <c r="M10795" i="8"/>
  <c r="M7477" i="8"/>
  <c r="M7471" i="8"/>
  <c r="M7481" i="8"/>
  <c r="M7475" i="8"/>
  <c r="M7465" i="8"/>
  <c r="M7479" i="8"/>
  <c r="M7473" i="8"/>
  <c r="M7483" i="8"/>
  <c r="M7485" i="8"/>
  <c r="M7467" i="8"/>
  <c r="M7469" i="8"/>
  <c r="M7272" i="8"/>
  <c r="M7271" i="8"/>
  <c r="M7275" i="8"/>
  <c r="M7274" i="8"/>
  <c r="M7276" i="8"/>
  <c r="M7278" i="8"/>
  <c r="M7273" i="8"/>
  <c r="M7277" i="8"/>
  <c r="M7279" i="8"/>
  <c r="M171" i="8"/>
  <c r="M169" i="8"/>
  <c r="M168" i="8"/>
  <c r="M170" i="8"/>
  <c r="M172" i="8"/>
  <c r="M2080" i="8"/>
  <c r="M2084" i="8"/>
  <c r="M2078" i="8"/>
  <c r="M2077" i="8"/>
  <c r="M2079" i="8"/>
  <c r="M2075" i="8"/>
  <c r="M2083" i="8"/>
  <c r="M2082" i="8"/>
  <c r="M2081" i="8"/>
  <c r="M2085" i="8"/>
  <c r="M2086" i="8"/>
  <c r="M2076" i="8"/>
  <c r="M12341" i="8"/>
  <c r="M12342" i="8"/>
  <c r="M12343" i="8"/>
  <c r="M12346" i="8"/>
  <c r="M12344" i="8"/>
  <c r="M12345" i="8"/>
  <c r="M4204" i="8"/>
  <c r="D5" i="3"/>
  <c r="D7" i="3"/>
  <c r="D6" i="3"/>
  <c r="O8" i="4"/>
  <c r="J4" i="2"/>
  <c r="Q5" i="4"/>
  <c r="J5" i="2"/>
  <c r="S6" i="4"/>
  <c r="S7" i="4"/>
  <c r="D4" i="3"/>
  <c r="S5" i="4"/>
  <c r="D3" i="3"/>
  <c r="E3" i="3"/>
  <c r="T4" i="4"/>
  <c r="J7" i="2"/>
  <c r="J3" i="2"/>
  <c r="K7" i="2"/>
  <c r="R8" i="4"/>
  <c r="J6" i="2"/>
  <c r="Q7" i="4"/>
  <c r="K4" i="2"/>
  <c r="R5" i="4"/>
  <c r="K3" i="2"/>
  <c r="R4" i="4"/>
  <c r="E7" i="3"/>
  <c r="T8" i="4"/>
  <c r="S4" i="4"/>
  <c r="S8" i="4"/>
  <c r="K6" i="2"/>
  <c r="R7" i="4"/>
  <c r="Q4" i="4"/>
  <c r="K5" i="2"/>
  <c r="R6" i="4"/>
  <c r="Q8" i="4"/>
  <c r="Q6" i="4"/>
  <c r="E4" i="3"/>
  <c r="T5" i="4"/>
  <c r="E6" i="3"/>
  <c r="T7" i="4"/>
  <c r="E5" i="3"/>
  <c r="T6" i="4"/>
  <c r="J8" i="10"/>
  <c r="J5" i="10"/>
  <c r="J6" i="10"/>
  <c r="D5" i="11"/>
  <c r="P4" i="4"/>
  <c r="E8" i="11"/>
  <c r="E9" i="11"/>
  <c r="D9" i="11"/>
  <c r="E10" i="11"/>
  <c r="U8" i="4"/>
  <c r="U6" i="4"/>
  <c r="O7" i="4"/>
  <c r="U7" i="4"/>
  <c r="E11" i="11"/>
  <c r="O4" i="4"/>
  <c r="U4" i="4"/>
  <c r="V4" i="4"/>
  <c r="E6" i="11"/>
  <c r="E7" i="11"/>
  <c r="D8" i="11"/>
  <c r="D10" i="11"/>
  <c r="D7" i="11"/>
  <c r="P6" i="4"/>
  <c r="P8" i="4"/>
  <c r="D11" i="11"/>
  <c r="P7" i="4"/>
  <c r="D6" i="11"/>
  <c r="P5" i="4"/>
  <c r="O5" i="4"/>
  <c r="U5" i="4"/>
  <c r="V5" i="4"/>
  <c r="V6" i="4"/>
  <c r="V7" i="4"/>
  <c r="V8"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<sst xmlns="http://schemas.openxmlformats.org/spreadsheetml/2006/main" count="196809" uniqueCount="33308">
  <si>
    <t>Outreach Progress</t>
  </si>
  <si>
    <t>Total</t>
  </si>
  <si>
    <t>Percent</t>
  </si>
  <si>
    <t>Calls Per</t>
  </si>
  <si>
    <t>Total Prospects Called</t>
  </si>
  <si>
    <t>VM's</t>
  </si>
  <si>
    <t>Talked to Someone</t>
  </si>
  <si>
    <t>Sent Info Email</t>
  </si>
  <si>
    <t>Talked to Decision Maker</t>
  </si>
  <si>
    <t>Verbal Yes</t>
  </si>
  <si>
    <t>Forms Filled Out</t>
  </si>
  <si>
    <t>Beta Group</t>
  </si>
  <si>
    <t>Status</t>
  </si>
  <si>
    <t>Company</t>
  </si>
  <si>
    <t>Contact Name</t>
  </si>
  <si>
    <t>State</t>
  </si>
  <si>
    <t>Contact Date</t>
  </si>
  <si>
    <t>Phone Number</t>
  </si>
  <si>
    <t>Email</t>
  </si>
  <si>
    <t>Website</t>
  </si>
  <si>
    <t>Contact Method</t>
  </si>
  <si>
    <t>Notes</t>
  </si>
  <si>
    <t>Follow Up Date</t>
  </si>
  <si>
    <t>Nonprofits</t>
  </si>
  <si>
    <t>Restaurants</t>
  </si>
  <si>
    <t>Gov Contractors</t>
  </si>
  <si>
    <t>1. Gave feedback</t>
  </si>
  <si>
    <t>Senior Network Services</t>
  </si>
  <si>
    <t>Mariam</t>
  </si>
  <si>
    <t>CA</t>
  </si>
  <si>
    <t>831-216-6132</t>
  </si>
  <si>
    <t>mariama@seniornetworkservices.org</t>
  </si>
  <si>
    <t>https://seniornetworkservices.org/</t>
  </si>
  <si>
    <t>Cold Call</t>
  </si>
  <si>
    <t>11-14-2025 - Called, left VM. She called back and said she consults other nonprofits on doing this, asked how we're different than grant watch, and said she wants to be able to opt out in case she gets too many emails(concerned about getting too many emails)</t>
  </si>
  <si>
    <t>Total Called</t>
  </si>
  <si>
    <t>Anaheim Memorial Manor Inc</t>
  </si>
  <si>
    <t xml:space="preserve">Andy </t>
  </si>
  <si>
    <t>andy.do@rhf.org</t>
  </si>
  <si>
    <t>11/14/2025 - Asked to talk to the person that does grant acquisition. Got transferred to Andy. He said sure might as well. Sent him the email with the survey while on the call. He said he'd fill it out after passing it through IT to make sure the link is safe.</t>
  </si>
  <si>
    <t>Patient Safety Movement Foundation</t>
  </si>
  <si>
    <t>Consuelo</t>
  </si>
  <si>
    <t>info@psmf.org</t>
  </si>
  <si>
    <t>https://PSMF.ORG</t>
  </si>
  <si>
    <t>11/5/2025 - info@psmf.org - consuelo answered and said that michael wasn't available but that it sound interesting.
11/12/2025 - my email was flagged as spam so she didn't see it. She see's it now and is going to talk to her manager Michael tomorrow during their meeting. She's hoping I can send more info to help me seem like a legitimate thing (website? linkedin? CV?). Also said this sounds interesting because they have such a broad focus that it takes a lot to parse through all the potential grants and find one that's a good match. She also mentioned that they don't have a grant manager and that it would be helpful to mark in the questionnair what kind of time frame of grants they're looking for.</t>
  </si>
  <si>
    <t>2. Recieved Report</t>
  </si>
  <si>
    <t>Ka Ulukoa</t>
  </si>
  <si>
    <t>Lee Lamb</t>
  </si>
  <si>
    <t>HI</t>
  </si>
  <si>
    <t>(808) 741-1276</t>
  </si>
  <si>
    <t>lamb@kaulukoa.org</t>
  </si>
  <si>
    <t>https://www.kaulukoa.org/</t>
  </si>
  <si>
    <t>Cold Email</t>
  </si>
  <si>
    <t>11/12/2025 - He responded: "This email address is fine, admin@kaulukoa.org. Thanks."</t>
  </si>
  <si>
    <t>Arborbrook Christian Academy</t>
  </si>
  <si>
    <t>Derek Durst</t>
  </si>
  <si>
    <t>NC</t>
  </si>
  <si>
    <t>(704) 821-9952</t>
  </si>
  <si>
    <t>derek.durst@arborbrook.org</t>
  </si>
  <si>
    <t>https://www.arborbrook.org/</t>
  </si>
  <si>
    <t>11/12/2025 - "Yes, I would be interested. This is the best email ". As in use this email to send the alerts</t>
  </si>
  <si>
    <t xml:space="preserve">3. Filled out questionnaire </t>
  </si>
  <si>
    <t>Horizons National Student Enrichment Program Inc.</t>
  </si>
  <si>
    <t>Alex Hoffmaster</t>
  </si>
  <si>
    <t>MA</t>
  </si>
  <si>
    <t>ahoffmaster@horizonsnational.org</t>
  </si>
  <si>
    <t>Highland Lakes Family Crisis Center</t>
  </si>
  <si>
    <t>Hardaway</t>
  </si>
  <si>
    <t>TX</t>
  </si>
  <si>
    <t>jhardaway@gmail.com</t>
  </si>
  <si>
    <t>Friendship Circle SD INC.</t>
  </si>
  <si>
    <t>Yossi Rodal</t>
  </si>
  <si>
    <t>rabbiyossi@friendshipsd.org</t>
  </si>
  <si>
    <t>4. Interested</t>
  </si>
  <si>
    <t>Catalina Island Conservancy</t>
  </si>
  <si>
    <t>Kristine Partridge</t>
  </si>
  <si>
    <t>562-437-8555</t>
  </si>
  <si>
    <t>kristinepartridge@me.com</t>
  </si>
  <si>
    <t>https://catalinaconservancy.org/</t>
  </si>
  <si>
    <t>Linkedin</t>
  </si>
  <si>
    <t>11/10/2025 - Said she wouldn't mind getting the emails.</t>
  </si>
  <si>
    <t>Sonoma County Farm Bureau</t>
  </si>
  <si>
    <t>Brooke</t>
  </si>
  <si>
    <t>Brooke@sonomafb.org</t>
  </si>
  <si>
    <t>https://WWW.SONOMAFB.ORG</t>
  </si>
  <si>
    <t>11/6/2025 - Talked to Brooke, she gave me her email and said to send an email to her and then she'll forward it to Dayna who'll be the one that decides. Brooke@sonomafb.org
11/12/2025 - Also got put in spam - she said to send over my linkedin and she'd forward all three emails/info for Dayna to look at and decide if they want to join. She asked if I was with a company and I explained a bit about my background and how I'm testing out something I've built on the side.</t>
  </si>
  <si>
    <t>Children Today Inc</t>
  </si>
  <si>
    <t>Fernanda</t>
  </si>
  <si>
    <t>Alexis@childrentoday.org</t>
  </si>
  <si>
    <t>https://WWW.CHILDRENTODAY.ORG</t>
  </si>
  <si>
    <t xml:space="preserve">11/6/2025 - Fernanda said she'd let Alexis know I called. Alexis@childrentoday.org. 
11/12/2025 - Alexis answered and said that Elia is the right person to talk to and gave me her email: elia@childrentoday.org. </t>
  </si>
  <si>
    <t>5. Check Back Later</t>
  </si>
  <si>
    <t>Bikur Cholim</t>
  </si>
  <si>
    <t>Lucky</t>
  </si>
  <si>
    <t>info@bikurcholim.net</t>
  </si>
  <si>
    <t>https://WWW.BIKURCHOLIM.NET</t>
  </si>
  <si>
    <r>
      <t xml:space="preserve">11/5/2025 - Lucky - Director. Needs Review, how do they connect to it etc(said make the email as detailed as possible so they can look into it. -  info@bikurcholim.net. 
11/12/2025 - Working through a lot right now (technical challenges etc with other things(I guess they just migrated all of their systems to mac book) - Let them know when we launch, and then reach out again in six months when they're probably more settled and they'll be able to focus on it. </t>
    </r>
    <r>
      <rPr>
        <b/>
        <sz val="11"/>
        <color theme="1"/>
        <rFont val="Calibri"/>
        <family val="2"/>
        <scheme val="minor"/>
      </rPr>
      <t>REACH OUT WHEN LAUNCHING AND IN SIX MONTHS(5/12/2025)</t>
    </r>
  </si>
  <si>
    <t>5. Send info</t>
  </si>
  <si>
    <t>AFRICAN AMERICAN CULTURAL CENTER</t>
  </si>
  <si>
    <t>JOANNA FARRIS</t>
  </si>
  <si>
    <t>Jmfarris@netzero.net</t>
  </si>
  <si>
    <t>12/12 - Send email with info and she’ll take it to the business development (sales &amp; marketing?) Meeting next week. “Probably nothing will happen until next year”</t>
  </si>
  <si>
    <t>Yes</t>
  </si>
  <si>
    <t>No</t>
  </si>
  <si>
    <t>Maybe</t>
  </si>
  <si>
    <t>No Answer Try Again</t>
  </si>
  <si>
    <t>Gatekeeper Will Give Message</t>
  </si>
  <si>
    <t>6. Check Back Later</t>
  </si>
  <si>
    <t>7. Not Interested</t>
  </si>
  <si>
    <t>Verticals</t>
  </si>
  <si>
    <t>Yes/No/Maybe</t>
  </si>
  <si>
    <t>Gov. Contractors</t>
  </si>
  <si>
    <t>Uncertain</t>
  </si>
  <si>
    <t>Organization_Name</t>
  </si>
  <si>
    <t>Phone</t>
  </si>
  <si>
    <t>Officer_Name</t>
  </si>
  <si>
    <t>Officer_Title</t>
  </si>
  <si>
    <t>Mission Statement</t>
  </si>
  <si>
    <t>Address</t>
  </si>
  <si>
    <t>City</t>
  </si>
  <si>
    <t>employee_count</t>
  </si>
  <si>
    <t>volunteer_count</t>
  </si>
  <si>
    <t>ZIP</t>
  </si>
  <si>
    <t>Website2</t>
  </si>
  <si>
    <t>Total_Revenue</t>
  </si>
  <si>
    <t>Grants_Revenue</t>
  </si>
  <si>
    <t>Grant_Dependency_Pct</t>
  </si>
  <si>
    <t>Total_Expenses</t>
  </si>
  <si>
    <t>Mission</t>
  </si>
  <si>
    <t>Max Weekly Hours</t>
  </si>
  <si>
    <t>NTEE_Codes</t>
  </si>
  <si>
    <t>Tax_Year</t>
  </si>
  <si>
    <t>EIN</t>
  </si>
  <si>
    <t>Prospect_Score</t>
  </si>
  <si>
    <t>Decision Maker</t>
  </si>
  <si>
    <t>Decision Maker Title</t>
  </si>
  <si>
    <t>VM/Message</t>
  </si>
  <si>
    <t>Send us an Email</t>
  </si>
  <si>
    <t>Reached Decision Maker</t>
  </si>
  <si>
    <t>Yes/No/Maybe/Uncertain</t>
  </si>
  <si>
    <t>COACHELLA VALLEY REPERTORY</t>
  </si>
  <si>
    <t>NICOLE TAYLOR CPA</t>
  </si>
  <si>
    <t>TREASURER</t>
  </si>
  <si>
    <t>68510 E PALM CANYON DR</t>
  </si>
  <si>
    <t>CATHEDRAL CITY</t>
  </si>
  <si>
    <t>https://CVREP.ORG</t>
  </si>
  <si>
    <t xml:space="preserve">COACHELLA VALLEY REPERTORY IS AN EDUCATIONAL, DRAMATIC AND MUSICAL THEATRE ORGANIZATION THAT OFFERS THOUGHT-PROVOKING, INNOVATIVE THEATER OF SUBSTANCE, AND A VOICE TO A WIDE RANGE OF ARTISTS AND VISIONS. CVREP PROVIDES PRODUCTIONS AND OUTREACH PROGRAMS THAT POSITIVELY ENRICH, ENHANCE AND IMPACT THE </t>
  </si>
  <si>
    <t>A, B</t>
  </si>
  <si>
    <t>Joe</t>
  </si>
  <si>
    <t>CFO</t>
  </si>
  <si>
    <t>No Answer - VM for Joe, CFO</t>
  </si>
  <si>
    <t>UJIMA ADULT AND FAMILY SERVICES INC</t>
  </si>
  <si>
    <t>YVONNE MAXWELL</t>
  </si>
  <si>
    <t>EXECUTIVE DIRECTOR</t>
  </si>
  <si>
    <t>1898 THE ALAMEDA</t>
  </si>
  <si>
    <t>SAN JOSE</t>
  </si>
  <si>
    <t>http://www.ujimaagency.org</t>
  </si>
  <si>
    <t>TO PROVIDE AFRICENTRIC MENTAL HEALTH, COUNSELING, AND SUPPORT SERVICES TO THE AFRICAN AMERICAN COMMUNITY THROUGH FOCUSING ON AFRICAN HISTORY, CULTURAL NORMS, AND VALUES</t>
  </si>
  <si>
    <t>A, E, P</t>
  </si>
  <si>
    <t>Gave Operator 12 a message</t>
  </si>
  <si>
    <t>BURLINGTON COMM SRVS &amp; HOUSING DEV</t>
  </si>
  <si>
    <t>CECILIA C RAMOS</t>
  </si>
  <si>
    <t>ADMINISTRATOR</t>
  </si>
  <si>
    <t>242 N BURLINGTON AVE</t>
  </si>
  <si>
    <t>LOS ANGELES</t>
  </si>
  <si>
    <t>https://X</t>
  </si>
  <si>
    <t>TO PROVIDE DAYCARE SERVICES TO LOW AND MODERATE INCOME FAMILIES AND WELFARE RECIPIENTS.</t>
  </si>
  <si>
    <t>P, S</t>
  </si>
  <si>
    <t>burlingtonschoolinc@gmail.com, Maree -- Said  to send email, kind of hard to understand with accent(and may not of understood me very well)</t>
  </si>
  <si>
    <t>Career Technical Education Foundation Sonoma County</t>
  </si>
  <si>
    <t>Kathy Goodacre</t>
  </si>
  <si>
    <t>CEO</t>
  </si>
  <si>
    <t>1030 Apollo Way 200</t>
  </si>
  <si>
    <t>Santa Rosa</t>
  </si>
  <si>
    <t>https://www.ctesonomacounty.org</t>
  </si>
  <si>
    <t>INNOVATING THE EDUCATION-TO-CAREER EXPERIENCE TO STRENGTHEN ECONOMIC DEVELOPMENT AND STUDENT SUCCESS.</t>
  </si>
  <si>
    <t>B, S</t>
  </si>
  <si>
    <t>Left VM</t>
  </si>
  <si>
    <t>COUNCIL OF CHIEF LIBRARIANS</t>
  </si>
  <si>
    <t>GREGG ATKINS</t>
  </si>
  <si>
    <t>Director</t>
  </si>
  <si>
    <t>1809 S ST STE 101-172</t>
  </si>
  <si>
    <t>SACRAMENTO</t>
  </si>
  <si>
    <t>https://CCLIBRARIANS.ORG</t>
  </si>
  <si>
    <t>TO REPRESENT, PROMOTE AND ADVANCE LIBRARIES IN PUBLIC CALIFORNIA COMMUNITY COLLEGE EDUCATION. TO PROVIDE A VEHICLE FOR COMMUNICATION, DISCUSSION, AND COLLABORATION AMONG CHIEF LIBRARIANS. TO PROVIDE OPPORTUNITIES FOR PROFESSIONAL DEVELOPMENT, TRAINING, AND LEADERSHIP OF CHIEF AND OTHER ACADEMIC LIBR</t>
  </si>
  <si>
    <t>Left VM - voiemailbox for Gregg</t>
  </si>
  <si>
    <t>Fair Housing Advocates of Northern California</t>
  </si>
  <si>
    <t>Caroline Peattie</t>
  </si>
  <si>
    <t>Executive Director</t>
  </si>
  <si>
    <t>851 Irwin Street Suite 218</t>
  </si>
  <si>
    <t>San Rafael</t>
  </si>
  <si>
    <t>https://www.fairhousingnorcal.org</t>
  </si>
  <si>
    <t>We provide fair housing, pre-purchase, and mortgage foreclosure prevention services in Marin, Sonoma, and Solano counties, with advisory training in other counties. Our services to tenants and homeowners are available at no charge in English and Spanish.</t>
  </si>
  <si>
    <t>Legal Aid Association of California</t>
  </si>
  <si>
    <t>Salena Copeland</t>
  </si>
  <si>
    <t>Executive Dir.</t>
  </si>
  <si>
    <t>1832 Second Street Suite 105</t>
  </si>
  <si>
    <t>Berkeley</t>
  </si>
  <si>
    <t>https://www.laaconline.org</t>
  </si>
  <si>
    <t>The Legal Aid Association of California, the statewide membership of legal services nonprofits, serves its members through advocacy and other support in efforts to provide legal assistance to low-income Californians and ensure access to justice.</t>
  </si>
  <si>
    <t>B</t>
  </si>
  <si>
    <t>Scientific Adventures dba Scientific</t>
  </si>
  <si>
    <t>Courtenay Carr Heuer</t>
  </si>
  <si>
    <t>PO Box 11123</t>
  </si>
  <si>
    <t>Oakland</t>
  </si>
  <si>
    <t>https://www.scientificadventures.org</t>
  </si>
  <si>
    <t>To remove systemic barriers to all girls participation in STEM starting in transitional kindergarten, engage them through hands-on learning, increase their positive attitudes toward STEM, and equip them with 21st century skills.</t>
  </si>
  <si>
    <t>Left VM - voiemailbox for courtenay</t>
  </si>
  <si>
    <t>Santa Ynez Valley Charter School Inc</t>
  </si>
  <si>
    <t>Matt Stockton</t>
  </si>
  <si>
    <t>Board President</t>
  </si>
  <si>
    <t>1224 Tyndall Street</t>
  </si>
  <si>
    <t>Santa Ynez</t>
  </si>
  <si>
    <t>https://www.syvcs.org</t>
  </si>
  <si>
    <t>To work collaboratively to create a supportive innovative and academically challenging educational environment that nurtures its students and prepares them for high school and beyond through close curricular articulation.</t>
  </si>
  <si>
    <t>B, C</t>
  </si>
  <si>
    <t>Project Hope Alliance</t>
  </si>
  <si>
    <t>JENNIFER FRIEND</t>
  </si>
  <si>
    <t>1954 Placentia Avenue Suite 202</t>
  </si>
  <si>
    <t>Costa Mesa</t>
  </si>
  <si>
    <t>https://www.projecthopealliance.org</t>
  </si>
  <si>
    <t>THE MISSION OF PROJECT HOPE ALLIANCE IS TO END THE CYCLE OF HOMELESSNESS, ONE CHILD AT A TIME. OUR VISION IS EQUIPPING HOMELESS CHILDREN WITH THE TOOLS AND OPPORTUNITIES TO LEARN THEIR WAY TO A BETTER TOMORROW.</t>
  </si>
  <si>
    <t>P</t>
  </si>
  <si>
    <t>Left VM - voiemailbox for Jennifer</t>
  </si>
  <si>
    <t>STARTX</t>
  </si>
  <si>
    <t>SHANNON MCCLENAGHAN</t>
  </si>
  <si>
    <t>DIRECTOR</t>
  </si>
  <si>
    <t>2627 HANOVER ST</t>
  </si>
  <si>
    <t>PALO ALTO</t>
  </si>
  <si>
    <t>https://STARTX.COM</t>
  </si>
  <si>
    <t>STARTX IS A NONPROFIT EDUCATIONAL PROGRAM RUN PRIMARILY BY ALUMNI AND STUDENTS OF STANFORD UNIVERSITY. THE MISSION OF STARTX IS TO ACCELERATE THE DEVELOPMENT OF HIGH-POTENTIAL, STANFORD ENTREPRENEURS THROUGH EXPERIENTIAL EDUCATION.</t>
  </si>
  <si>
    <t>PATIENT SAFETY MOVEMENT FOUNDATION</t>
  </si>
  <si>
    <t>MICHAEL AE RAMSAY</t>
  </si>
  <si>
    <t>MD CEO</t>
  </si>
  <si>
    <t>15642 SAND CANYON AVE STE 51268</t>
  </si>
  <si>
    <t>IRVINE</t>
  </si>
  <si>
    <t>OUR MISSION IS TO DISSEMINATE ACTIONABLE EVIDENCE-BASED PRACTICES, ADVANCE THEIR INTEGRATION BY HEALTHCARE ORGANIZATIONS, AND CULTIVATE DATA TRANSPARENCY BY 2030.</t>
  </si>
  <si>
    <t>E</t>
  </si>
  <si>
    <t>info@psmf.org - consuelo answered and said that michael wasn't available but that it sound interesting.</t>
  </si>
  <si>
    <t>NEXT DOOR SOLUTIONS TO DOMESTIC VIOLENCE</t>
  </si>
  <si>
    <t>COLSARIA HENDERSON</t>
  </si>
  <si>
    <t>234 EAST GISH ROAD SUITE 200</t>
  </si>
  <si>
    <t>https://WWW.NEXTDOORSOLUTIONS.ORG</t>
  </si>
  <si>
    <t>TO END DOMESTIC VIOLENCE IN THE MOMENT AND FOR ALL TIME.</t>
  </si>
  <si>
    <t>B, P</t>
  </si>
  <si>
    <t>Catholic Charities of Yolo-Solano</t>
  </si>
  <si>
    <t>John Watkins</t>
  </si>
  <si>
    <t>125 Corporate Place</t>
  </si>
  <si>
    <t>Vallejo</t>
  </si>
  <si>
    <t>https://www.csssolano.org</t>
  </si>
  <si>
    <t>OUR MISSION IS TO REACH OUT AND PROVIDE ASSISTANCE TO ANYONE IN NEED IN OUR COMMUNITY, ESPECIALLY THE POOR AND DISADVANTAGED. WE OFFER HEALTH AND SOCIAL SERVICE PROGRAMS THAT CONTRIBUTE TO THE INDIVIDUAL'S FREEDOM AND INDEPENDENCE, WHILE ALWAYS VALUING THE DIGNITY OF HUMAN LIFE AND IMPORTANCE OF FAM</t>
  </si>
  <si>
    <t>E, P</t>
  </si>
  <si>
    <t>HUNGER AT HOME</t>
  </si>
  <si>
    <t>WILLIAM STERNER</t>
  </si>
  <si>
    <t>PRESIDENT</t>
  </si>
  <si>
    <t>1560 BERGER DRIVE</t>
  </si>
  <si>
    <t>https://HUNGERATHOME.ORG</t>
  </si>
  <si>
    <t>HUNGER AT HOME SERVES AS A CONDUIT BETWEEN THE BUSINESS COMMUNITY AND NONPROFIT PARTNERS BY WHICH EXCESS FOOD AND OTHER SURPLUS IS CHANNELED TO THE HOMELESS AND THE HUNGRY.</t>
  </si>
  <si>
    <t>BIKUR CHOLIM</t>
  </si>
  <si>
    <t>HAROLD TEN</t>
  </si>
  <si>
    <t>PRESIDENT/CEO (Rabi Ten)</t>
  </si>
  <si>
    <t>8489 WEST THIRD STREET</t>
  </si>
  <si>
    <t>BIKUR CHOLIM ORGANIZES AND SUBSIDIZES MEDICAL TREATMENT, SPEECH AND PHYSICAL THERAPY, MEDICATION, DURABLE MEDICAL EQUIPMENT, BLOOD PRODUCTS, HOMECARE, TRANSPORTATION, HOUSING FOR PATIENTS AND FAMILY-MEMBERS, MEALS, AND DIAGNOSTICS WHILE PROVIDING SOCIAL SUPPORT AND ADVOCACY.</t>
  </si>
  <si>
    <t>E, S</t>
  </si>
  <si>
    <t>Lucky - Director. Needs Review, how do they connect to it etc(said make the email as detailed as possible so they can look into it. -  info@bikurcholim.net</t>
  </si>
  <si>
    <t>BUDDHIST GLOBAL RELIEF</t>
  </si>
  <si>
    <t>HILLARY CHEN</t>
  </si>
  <si>
    <t>Treasurer</t>
  </si>
  <si>
    <t>506 BROUGHTON LANE</t>
  </si>
  <si>
    <t>FOSTER CITY</t>
  </si>
  <si>
    <t>https://WWW.BUDDHISTGLOBALRELIEF.ORG</t>
  </si>
  <si>
    <t>TO ALLEVIATE SUFFERING, POVERTY AND OPPRESSION THROUGH DIRECT AID, ECONOMIC AND TECHINICAL ASSISTANCE, EDUCATION AND OTHER FORMS OF CHARITABLE ASSISTANCE TO PEOPLE IN NEED THROUGHTOUT THE WORLD</t>
  </si>
  <si>
    <t>Hillary Chen's Email</t>
  </si>
  <si>
    <t>VILLA GREENTREE INC</t>
  </si>
  <si>
    <t>FRANK ROSSELLO</t>
  </si>
  <si>
    <t>CFO/V.P., FINANCE</t>
  </si>
  <si>
    <t>911 NORTH STUDEBAKER ROAD</t>
  </si>
  <si>
    <t>LONG BEACH</t>
  </si>
  <si>
    <t>https://WWW.RHF.ORG</t>
  </si>
  <si>
    <t>VILLA GREENTREE, INC. IS A NOT-FOR-PROFIT CORPORATION FORMED IN ACCORDANCE WITH THE NOT-FOR-PROFIT STATUTES OF THE STATE OF INDIANA. THE CORPORATION WAS FORMED FOR THE PURPOSE OF OPERATING A 202 UNIT COMMUNITY KNOWN AS YELLOWWOOD TERRACE LOCATED IN CLARKSVILLE, INDIANA, WHICH PROVIDES HOUSING FOR LO</t>
  </si>
  <si>
    <t xml:space="preserve">Operator connected me to Frank </t>
  </si>
  <si>
    <t>The Clearity Foundation</t>
  </si>
  <si>
    <t>Hillary C Theakston</t>
  </si>
  <si>
    <t>8880 Rio San Diego Drive STE 800</t>
  </si>
  <si>
    <t>San Diego</t>
  </si>
  <si>
    <t>https://www.clearityfoundation.org</t>
  </si>
  <si>
    <t>The mission is to seek better treatment options for women with ovarian cancer by providing diagnostic services that determine the molecular profile of the individual patient and providing doctors access to molecular profiling for their ovarian cancer patients.</t>
  </si>
  <si>
    <t>CALIFORNIA SCHOOL BOARDS FOUNDATION</t>
  </si>
  <si>
    <t>LARE BLOODWORTH</t>
  </si>
  <si>
    <t>CHIEF FINANCIAL OFFICER</t>
  </si>
  <si>
    <t>3251 BEACON BOULEVARD</t>
  </si>
  <si>
    <t>WEST SACRAMENTO</t>
  </si>
  <si>
    <t>https://WWW.CSBA.ORG</t>
  </si>
  <si>
    <t>THE MISSION OF THE CALIFORNIA SCHOOL BOARDS FOUNDATION IS TO PROVIDE EDUCATION, SUPPORT, AND TRAINING TO SCHOOL BOARD MEMBERS, CONDUCT POLICY RESEARCH AND ANALYSIS ON EDUCATION-RELATED ISSUES, TO RECOGNIZE EDUCATIONAL LEADERSHIP AND ACHIEVEMENTS IN CALIFORNIA, TO ENCOURAGE AND FACILITATE THE PROCESS</t>
  </si>
  <si>
    <t>SONOMA COUNTY FARM BUREAU</t>
  </si>
  <si>
    <t>JOHN BIDIA</t>
  </si>
  <si>
    <t>3589 WESTWIND BLVD</t>
  </si>
  <si>
    <t>SANTA ROSA</t>
  </si>
  <si>
    <t>SEE SCHEDULE O</t>
  </si>
  <si>
    <t>Dayna Ghirardelli</t>
  </si>
  <si>
    <t>Talked to Brooke, she gave me her email and said to send an email to her and then she'll forward it to Dayna who'll be the one that decides. Brooke@sonomafb.org</t>
  </si>
  <si>
    <t>Satellite Senior Homes III Inc</t>
  </si>
  <si>
    <t>SUSAN FRIEDLAND</t>
  </si>
  <si>
    <t>1835 Alcatraz Avenue</t>
  </si>
  <si>
    <t>https://www.sahahomes.org</t>
  </si>
  <si>
    <t>TO PROVIDE LOW-INCOME ELDERLY &amp; HANDICAPPED PERSONS WITH AFFORDABLE HOUSING FACILITIES &amp; SERVICES SPECIALLY DESIGNED TO MEET THEIR PHYSICAL, SOCIAL &amp; PSYCHOLOGICAL NEEDS, AND TO PROMOTE THEIR HEALTH, SECURITY, HAPPINESS &amp; USEFULNESS IN LONGER LIVING ON A NONPROFIT BASIS.</t>
  </si>
  <si>
    <t>E, P, S</t>
  </si>
  <si>
    <t>CHILDREN TODAY INC</t>
  </si>
  <si>
    <t>ELIA ROCHA</t>
  </si>
  <si>
    <t>2951 LONG BEACH BLVD</t>
  </si>
  <si>
    <t>TO PROVIDE TRAUMA-INFORMED CHILD DEVELOPMENT, PRESCHOOL, AND FAMILY SUPPORT SERVICES TO FAMILIES EXPERIENCING HOMELESSNESS, AND/OR MALTREATMENT, FOSTERING LONG-TERM STABILITY AND SUCCESS.</t>
  </si>
  <si>
    <t>Alexis</t>
  </si>
  <si>
    <t xml:space="preserve">Fernanda said she'd let Alexis know I called. Alexis@childrentoday.org </t>
  </si>
  <si>
    <t>Court Appointed Special Advocates</t>
  </si>
  <si>
    <t>Josue Barajas</t>
  </si>
  <si>
    <t>President</t>
  </si>
  <si>
    <t>813 Freedom Blvd</t>
  </si>
  <si>
    <t>Watsonville</t>
  </si>
  <si>
    <t>https://WWW.CASAOFSANTACRUZ.ORG</t>
  </si>
  <si>
    <t>CASA of Santa Cruz advocates for children and youth, providing court appointed volunteers so each child in the dependency and juvenile court system feels cared for and connected with the people, families and resources they need to heal and flourish into adulthood.</t>
  </si>
  <si>
    <t>FAMILY SUPPORT NETWORK</t>
  </si>
  <si>
    <t>MAURA BYRON</t>
  </si>
  <si>
    <t>1894 N MAIN STREET</t>
  </si>
  <si>
    <t>ORANGE</t>
  </si>
  <si>
    <t>https://WWW.FSN-OC.ORG</t>
  </si>
  <si>
    <t>PROVIDES SERVICES OFFERING RESOURCES AND ADVOCACY FOR FAMILIES/CHILDREN WITH SOCIAL, EMOTIONAL, INTELLECTUAL AND PHYSICAL NEEDS SO THEY MAY REACH THEIR FULL POTENTIAL.</t>
  </si>
  <si>
    <t>Moe</t>
  </si>
  <si>
    <t>Byron</t>
  </si>
  <si>
    <t>Kathia sent me to Moe's VMbox (maura byron)</t>
  </si>
  <si>
    <t>STUDENTS RUN AMERICA</t>
  </si>
  <si>
    <t>GABRIELA ARVIZU</t>
  </si>
  <si>
    <t>PRESIDENT/CEO</t>
  </si>
  <si>
    <t>5252 CREBS AVENUE</t>
  </si>
  <si>
    <t>TARZANA</t>
  </si>
  <si>
    <t>https://WWW.SRLA.ORG</t>
  </si>
  <si>
    <t>CHALLENGE UNDERSERVED SECONDARY STUDENTS TO STAY IN SCHOOL AND EXPERIENCE THE BENEFITS OF GOAL-SETTING, CHARACTER DEVELOPMENT, ADULT MENTORING AND IMPROVED HEALTH BY PROVIDING THEM WITH A LIFE-CHANGING EXPERIENCE: COMPLETING THE LA MARATHON.</t>
  </si>
  <si>
    <t>B, E</t>
  </si>
  <si>
    <t>YOUNG WOMENS CHRISTIAN ASSOCIATION OF THE HARBOR AREA</t>
  </si>
  <si>
    <t>JULIE WICHMANN HUERTA</t>
  </si>
  <si>
    <t>437 W 9TH STREET</t>
  </si>
  <si>
    <t>SAN PEDRO</t>
  </si>
  <si>
    <t>https://ywcaharbor.org</t>
  </si>
  <si>
    <t>THE MISSION OF THE YWCA IS TO FOSTER THE ECONOMIC SELF-SUFFICIENCY, EMOTIONAL AND PHYSICAL HEALTH OF WOMEN AND GIRLS IN A WORLD OF PEACE, RACIAL JUSTICE, DIGNITY, FREEDOM AND EQUALITY FOR ALL.</t>
  </si>
  <si>
    <t>SENIOR NETWORK SERVICES INC</t>
  </si>
  <si>
    <t>COREY F AZEVEDO</t>
  </si>
  <si>
    <t>1777-A CAPITOLA ROAD</t>
  </si>
  <si>
    <t>SANTA CRUZ</t>
  </si>
  <si>
    <t>https://seniornetworkservices.org</t>
  </si>
  <si>
    <t>Senior Network Services is a nonprofit agency providing senior citizens and persons with disabilities with information, guidance and assistance in coordinating existing resources to promote independence and the highest quality of life.</t>
  </si>
  <si>
    <t>She helps people find the right fonuidatins and says it's technical. Knows the ins and outs etc. Tech for good. Social positive changes using tech. Is building an app -- targinily -signal also is anlother example of tech for good. Targinily is a tansition service for refugees-  people volunteer and they translate for people around the world. Similar not translation but also tech for good.</t>
  </si>
  <si>
    <t>HILLSDALE HIGH SCHOOL FOUNDATION</t>
  </si>
  <si>
    <t>MARCINE JANSEN</t>
  </si>
  <si>
    <t>63 BOVET ROAD 218</t>
  </si>
  <si>
    <t>SAN MATEO</t>
  </si>
  <si>
    <t>https://WWW.HILLSDALEHSFOUNDATION.ORG</t>
  </si>
  <si>
    <t>HHSF RAISES FUNDS TO SUSTAIN HILLSDALE HIGH SCHOOL'S (HHS) UNIQUE ACADEMIC ENVIRONMENT OF SMALL LEARNING COMMUNITIES (SLCS). THE SLC MODEL PROVIDES A PERSONALIZED, RIGOROUS, AND ENGAGING EDUCATION.</t>
  </si>
  <si>
    <t>SHELTER SOLANO INC</t>
  </si>
  <si>
    <t>JOHN ECKSTROM</t>
  </si>
  <si>
    <t>PO BOX 5368</t>
  </si>
  <si>
    <t>CONCORD</t>
  </si>
  <si>
    <t>https://WWW.SHELTERINC.ORG</t>
  </si>
  <si>
    <t>SHELTER SOLANO IS A YEAR-ROUND EMERGENCY SHELTER LOCATED ON 3.5 ACRES IN FAIRFIELD, CA. SHELTER SOLANO CAN MEET THE EMERGENCY HOUSING NEEDS OF INDIVIDUALS AND FAMILIES WITH ACCOMMODATIONS INCLUDING DORMITORY STYLE ROOMS, FAMILY-SIZED ROOMS, AND SEPARATE APARTMENT-STYLE UNITS. THE CAMPUS IS SECURED A</t>
  </si>
  <si>
    <t>Number goes to John's phone</t>
  </si>
  <si>
    <t>DIAKONIA HOUSING INC</t>
  </si>
  <si>
    <t>911 N STUDEBAKER ROAD</t>
  </si>
  <si>
    <t>DIAKONIA HOUSING, INC. IS A NOT-FOR-PROFIT CORPORATION FORMED IN ACCORDANCE WITH THE NOT-FOR-PROFIT STATUTES OF THE STATE OF INDIANA. THE CORPORATION WAS FORMED FOR THE PURPOSE OF OPERATING A 100 UNIT COMMUNITY KNOWN AS LONGFELLOW PLAZA LOCATED IN ANDERSON, INDIANA, WHICH PROVIDES HOUSING FOR LOW IN</t>
  </si>
  <si>
    <t xml:space="preserve">Operator connected me to Frank's number </t>
  </si>
  <si>
    <t>FRIENDSHIP HOUSE III INC</t>
  </si>
  <si>
    <t>FRIENDSHIP HOUSE III, INC. IS A NOT-FOR-PROFIT CORPORATION FORMED IN ACCORDANCE WITH THE NOT-FOR-PROFIT STATUTES OF THE STATE OF INDIANA. THE CORPORATION WAS FORMED FOR THE PURPOSE OF OPERATING A 167 UNIT COMMUNITY KNOWN AS CROOKED CREEK TOWER, LOCATED IN INDIANAPOLIS, INDIANA, AND A 140 UNIT COMMUN</t>
  </si>
  <si>
    <t>MARIN AUDUBON SOCIETY</t>
  </si>
  <si>
    <t>BARBARA SALZMAN</t>
  </si>
  <si>
    <t>PO BOX 599</t>
  </si>
  <si>
    <t>MILL VALLEY</t>
  </si>
  <si>
    <t>https://WWW.MARINAUDUBON.ORG</t>
  </si>
  <si>
    <t>THE MARIN AUDUBON SOCIETY IS DEDICATED TO ACTIVE PARTICIPATION IN CONSERVATION, ENVIRONMENTAL EDUCATION, AND ENJOYMENT OF OUR NATURAL HERITAGE. WE ADVOCATE SOUND LAND AND WATER RESOURCE PLANNING, AND ACT TO RESTORE, ENHANCE, AND SAFEGUARD OUR WETLANDS AND OTHER NATURAL HABITATS. BIRDS AND OTHER WILD</t>
  </si>
  <si>
    <t>A, B, C, E</t>
  </si>
  <si>
    <t>Nihonmachi Little Friends</t>
  </si>
  <si>
    <t>Mokuau Dawn</t>
  </si>
  <si>
    <t>Chairperson</t>
  </si>
  <si>
    <t>1830 Sutter Street</t>
  </si>
  <si>
    <t>San Francisco</t>
  </si>
  <si>
    <t>https://nlfchildcare.org</t>
  </si>
  <si>
    <t>Nihonmachi Little Friends (NLF) is a Japanese bilingual multicultural &amp; educational childcare organization.</t>
  </si>
  <si>
    <t>Dawn</t>
  </si>
  <si>
    <t>Nlfchildcare@gmail.com</t>
  </si>
  <si>
    <t>CODEPINK WOMEN FOR PEACE</t>
  </si>
  <si>
    <t>JODIE EVANS</t>
  </si>
  <si>
    <t>578 WASHINGTON BLVD 395</t>
  </si>
  <si>
    <t>MARINA DEL REY</t>
  </si>
  <si>
    <t>https://www.codepink.org</t>
  </si>
  <si>
    <t>TO END U.S. WARS AND MILITARISM, SUPPORT PEACE AND HUMAN RIGHTS INITIATIVES.</t>
  </si>
  <si>
    <t>CHRYSALIS CHARTER SCHOOL</t>
  </si>
  <si>
    <t>CATHERINE THOMPSON</t>
  </si>
  <si>
    <t>ADMINISTRATOR/ SUPERINTENDENT</t>
  </si>
  <si>
    <t>PO BOX 709</t>
  </si>
  <si>
    <t>PALO CEDRO</t>
  </si>
  <si>
    <t>https://WWW.CHRYSALISCHARTERSCHOOL.COM</t>
  </si>
  <si>
    <t>TO PROVIDE A PUBLIC EDUCATION WITH A SCIENCE AND NATURE EMPHASIS TO CHILDREN FROM TRANSITIONAL KINDERGARTEN THROUGH EIGHTH GRADE</t>
  </si>
  <si>
    <t>B, C, P</t>
  </si>
  <si>
    <t>Tim Drury</t>
  </si>
  <si>
    <t>Talked to Catherine - she said I should email Tim Drury who's their administrative something or other.  - timdrury@chrysalischarter.org. Also answered some questions about how they work: Teacher ran school- they have a teacher cooperative that decisions. development committee and another committee - someone onsite who does grants (parent volunteers who do the grant finding)</t>
  </si>
  <si>
    <t>FRIENDSHIP CIRCLE SD INC</t>
  </si>
  <si>
    <t>YOSEF RODAL</t>
  </si>
  <si>
    <t>441 SAXONY ROAD</t>
  </si>
  <si>
    <t>ENCINITAS</t>
  </si>
  <si>
    <t>https://www.friendshipsd.org</t>
  </si>
  <si>
    <t>to enrich the lives of children, teens and adults with special needs through social and recreational experiences and to inspire volunteers to participate in building a stronger and more inclusive community.</t>
  </si>
  <si>
    <t>BREAKTHROUGH SILICON VALLEY</t>
  </si>
  <si>
    <t>RAMON GARCIA-GOMEZ</t>
  </si>
  <si>
    <t>1635 PARK AVENUE</t>
  </si>
  <si>
    <t>https://WWW.BREAKTHROUGHSV.ORG</t>
  </si>
  <si>
    <t>BREAKTHROUGH SILICON VALLEY PREPARES HIGHLY-MOTIVATED STUDENTS TO BECOME FIRST-GENERATION COLLEGE GRADUATES AND INSPIRES EMERGING LEADERS TO BE THE NEXT GENERATION OF EDUCATORS AND ADVOCATES FOR EQUITY.</t>
  </si>
  <si>
    <t>Rebeca Duran</t>
  </si>
  <si>
    <t>Talked to Vanessa - she said it would be best to talk to marisol or new executive director rebeca duran. She took my name, number, and email and a message so they can reach out</t>
  </si>
  <si>
    <t>THOMAS HOUSE TEMPORARY SHELTER</t>
  </si>
  <si>
    <t>SHAKOYA GREEN LONG</t>
  </si>
  <si>
    <t>PO BOX 2737</t>
  </si>
  <si>
    <t>GARDEN GROVE</t>
  </si>
  <si>
    <t>https://WWW.THOMASHOUSESHELTER.ORG</t>
  </si>
  <si>
    <t>TO PROVIDE A SAFE, SUPPORTIVE ENVIRONMENT AND RESOURCES NECESSARY FOR HOMELESS FAMILIES WITH CHILDREN TO REMAIN TOGETHER WHILE EMPOWERING THEM TO BECOME INDEPENDENT AND SELF-SUFFICIENT. TO KEEP AT RISK FAMILIES FROM BECOMING HOMELESS BY PROVIDING PREVENTION SERVICES INCLUDING RENTAL ASSISTANCE.</t>
  </si>
  <si>
    <t>C, P</t>
  </si>
  <si>
    <t>Shakoya</t>
  </si>
  <si>
    <t>Talked to Angie - she said talk to the CEO, Shakoya. shakoya@thomashouseshelter.org - shoot her an email - set up a time to chat about it. Angie said she'd send her a message about it right now.</t>
  </si>
  <si>
    <t>COLLEGE OF ADAPTIVE ARTS</t>
  </si>
  <si>
    <t>NICOLE KIM</t>
  </si>
  <si>
    <t>14000 FRUITVALE AVE</t>
  </si>
  <si>
    <t>SARATOGA</t>
  </si>
  <si>
    <t>https://www.collegeofadaptivearts.org</t>
  </si>
  <si>
    <t>COLLEGE OF ADAPTIVE ARTS PROVIDES AN EQUITABLE COLLEGIATE EXPERIENCE TO ADULTS WITH SPECIAL NEEDS WHO HISTORICALLY HAVE NOT HAD ACCESS TO COLLEGE EDUCATION.</t>
  </si>
  <si>
    <t>Deanna</t>
  </si>
  <si>
    <t>Has developement director who manages this and works with someone already. Deanna. deanna@collegeofadaptivearts.org</t>
  </si>
  <si>
    <t>HEALTH EDUCATION COUNCIL</t>
  </si>
  <si>
    <t>DEBRA OTO-KENT</t>
  </si>
  <si>
    <t>7617 ALMA VISTA WAY C</t>
  </si>
  <si>
    <t>https://www.healthedcouncil.org</t>
  </si>
  <si>
    <t>The Health Education Council, Inc. (HEC) is a California nonprofit corporation serving to implement programs that impact the underlying drivers of health education, neighborhood safety, social connection, economic well-being, access to healthy resources that affect a persons ability to achieve healt</t>
  </si>
  <si>
    <t>B, E, S</t>
  </si>
  <si>
    <t xml:space="preserve">Could be Roxxana, could be Karrie </t>
  </si>
  <si>
    <t>Shannon- Took my number and email address and a message - said she'd talk to a couple people about it and that if they're interested then they'll shoot me a call (also that they are good at calling people back and I have nothing to worry about)</t>
  </si>
  <si>
    <t>Challenge Success</t>
  </si>
  <si>
    <t>Gary Alpert</t>
  </si>
  <si>
    <t>PO Box 20053</t>
  </si>
  <si>
    <t>Stanford</t>
  </si>
  <si>
    <t>https://www.challengesuccess.org</t>
  </si>
  <si>
    <t>Challenge Success partners with schools, families, and communities to embrace a broad definition of success and implement research-based strategies that promote student well-being and engagement with learning.</t>
  </si>
  <si>
    <t>Reignite Hope</t>
  </si>
  <si>
    <t>Steve D Bunyard</t>
  </si>
  <si>
    <t>2074 Stonewood Court</t>
  </si>
  <si>
    <t>San Pedro</t>
  </si>
  <si>
    <t>https://www.reignitehope.com</t>
  </si>
  <si>
    <t>Restoring hope and dignity to former gang members, ex-offenders and the homeless by teaching them job skills for a career in welding.</t>
  </si>
  <si>
    <t>Satellite Senior Homes II Inc</t>
  </si>
  <si>
    <t>TO PROVIDE AFFORDABLE RENTAL HOUSING FOR LOW AND MODERATE-INCOME ELDERLY PERSONS.</t>
  </si>
  <si>
    <t>COURT APPOINTED SPECIAL ADVOCATES</t>
  </si>
  <si>
    <t>ASHLEY VORHEES</t>
  </si>
  <si>
    <t>1717 COLUMBUS</t>
  </si>
  <si>
    <t>BAKERSFIELD</t>
  </si>
  <si>
    <t>https://KERNCASA.ORG</t>
  </si>
  <si>
    <t>TO PROVIDE SPECIALLY TRAINED VOLUNTEERS TO REPRESENT THE BEST INTERESTS OF CHILDREN UNDER PROTECTION OF THE JUVENILE COURT BECAUSE OF ABUSE OR NEGLECT.</t>
  </si>
  <si>
    <t>CENTRAL CALIFORNIA APPELLATE PROGRAM</t>
  </si>
  <si>
    <t>GEORGE BOND</t>
  </si>
  <si>
    <t>2150 RIVER PLAZA DRIVE 300</t>
  </si>
  <si>
    <t>https://WWW.CAPCENTRAL.ORG</t>
  </si>
  <si>
    <t>THE PRIMARY PURPOSES OF THIS CORPORATION ARE TO ASSIST INDIGENT CRIMINAL APPELLANTS, PRINCIPALLY IN THE APPELLATE COURTS OF THE STATE OF CALIFORNIA BUT ALSO IN FEDERAL APPELLATE COURTS, AND TO PROVIDE EDUCATIONAL PROGRAMS FOR LAW STUDENTS AND ATTORNEYS IN ORDER TO ADVANCE THE ADMINISTRATION OF CRIMI</t>
  </si>
  <si>
    <t>FRIENDS OF THE MANDARIN SCHOLARS</t>
  </si>
  <si>
    <t>JENNY YANG</t>
  </si>
  <si>
    <t>Chairman</t>
  </si>
  <si>
    <t>PO BOX 123</t>
  </si>
  <si>
    <t>https://MANDARINSCHOLARS.ORG</t>
  </si>
  <si>
    <t>Our mission is to support K-8 Mandarin instruction within the San Mateo-Foster City School District in order to enable students from all backgrounds the opportunity to develop a mastery of Mandarin Chinese language and appreciation of Chinese culture.</t>
  </si>
  <si>
    <t xml:space="preserve">closed Mondays </t>
  </si>
  <si>
    <t>Fathers and Mothers Who Care</t>
  </si>
  <si>
    <t>Linda Kelly</t>
  </si>
  <si>
    <t>10975 S Vermont Ave</t>
  </si>
  <si>
    <t>Los Angeles</t>
  </si>
  <si>
    <t>https://www.fmwc.org</t>
  </si>
  <si>
    <t>Fathers and Mothers Who Care is a social service charity and grassroots non-profit organization dedicated to creating a better America for all people by addressing underserved communities social educational and health needs. Their mission is to spark community development by restoring underserved co</t>
  </si>
  <si>
    <t>B, E, P, S</t>
  </si>
  <si>
    <t>ANAHEIM MEMORIAL MANOR INC</t>
  </si>
  <si>
    <t>ANAHEIM MEMORIAL MANOR, INC. IS A NOT-FOR-PROFIT CORPORATION FORMED IN ACCORDANCE WITH THE NOT-FOR-PROFIT STATUTES OF THE STATE OF CALIFORNIA. THE CORPORATION WAS FORMED FOR THE PURPOSE OF OPERATING A 75 UNIT COMMUNITY KNOWN AS ANAHEIM MEMORIAL MANOR LOCATED IN ANAHEIM, CALIFORNIA, WHICH PROVIDES HO</t>
  </si>
  <si>
    <t>Andy</t>
  </si>
  <si>
    <t>Sometimes they apply for public funding (either grants or public funding home or cdg favorable financing low interest loans partering with the city) Gap funding</t>
  </si>
  <si>
    <t>4 CHRIST MISSION</t>
  </si>
  <si>
    <t>PAUL SUH</t>
  </si>
  <si>
    <t>WWW.4CHRISTMISSION.ORG</t>
  </si>
  <si>
    <t>BIRMINGHAM HOST COMMITTEE 2025 WORLD POL</t>
  </si>
  <si>
    <t>DJ MACKOVETS</t>
  </si>
  <si>
    <t>BHM2025.COM</t>
  </si>
  <si>
    <t>AL</t>
  </si>
  <si>
    <t>CLERESTORY INC</t>
  </si>
  <si>
    <t>GREG MIXON</t>
  </si>
  <si>
    <t>CHAIRMAN/PRESIDENT</t>
  </si>
  <si>
    <t>WWW.CLERESTORYINC.ORG</t>
  </si>
  <si>
    <t>EMPOWERMENT INCORPORATED</t>
  </si>
  <si>
    <t>CEDRIC ALLEN</t>
  </si>
  <si>
    <t>FREE WILL BAPTIST CHILDRENS HO</t>
  </si>
  <si>
    <t>MOWA BAND OF CHOCTAW INDIAN COMMISSION</t>
  </si>
  <si>
    <t>LEBARON BYRD</t>
  </si>
  <si>
    <t>N/A</t>
  </si>
  <si>
    <t>THOMAS HOSPITAL FOUNDATION INC</t>
  </si>
  <si>
    <t>DEANNA AUNER</t>
  </si>
  <si>
    <t>INFIRMARYHEALTH.ORG/THOMASHOSPITAL/FND</t>
  </si>
  <si>
    <t>4 KIDS 2 KIDS</t>
  </si>
  <si>
    <t>LORIE VOS</t>
  </si>
  <si>
    <t>BOARD MEMBER/CEO</t>
  </si>
  <si>
    <t>4K2KONLINE.ORG</t>
  </si>
  <si>
    <t>Not a business thanks goodbye</t>
  </si>
  <si>
    <t>A2SV FOUNDATION</t>
  </si>
  <si>
    <t>BRIAN BELL</t>
  </si>
  <si>
    <t>CEO/DIRECTOR</t>
  </si>
  <si>
    <t>HTTPS://A2SV.ORG/</t>
  </si>
  <si>
    <t>SVAFRICANAMERICANCULTURALCENTER.ORG</t>
  </si>
  <si>
    <t>Send email with info and she’ll take it to the business development (sales &amp; marketing?) Meeting next week. “Probably nothing will happen until next year”</t>
  </si>
  <si>
    <t>ANTARA INTERNATIONAL INC</t>
  </si>
  <si>
    <t>MADHURA V NIRKHE</t>
  </si>
  <si>
    <t>Former CEO</t>
  </si>
  <si>
    <t>www.antarainternational.org</t>
  </si>
  <si>
    <t>ARROYO GRANDE COMMUNITY HOSPITAL</t>
  </si>
  <si>
    <t>CHARLES COVA</t>
  </si>
  <si>
    <t>FORMER OFFICER (DIV SVP OPERATIONS &amp; CEO)</t>
  </si>
  <si>
    <t>WWW.DIGNITYHEALTH.ORG</t>
  </si>
  <si>
    <t>Amber took my info and said she'd look into who would be best to connect me with with the foundation team</t>
  </si>
  <si>
    <t>3D Nonprofit Corporation</t>
  </si>
  <si>
    <t>Caralyn Brook</t>
  </si>
  <si>
    <t>Founder/Director</t>
  </si>
  <si>
    <t>UT</t>
  </si>
  <si>
    <t>ASSISTANCE LEAGUE OF SALT LAKE CITY</t>
  </si>
  <si>
    <t>ANA FACELLI</t>
  </si>
  <si>
    <t>3RD VICE PRESIDENT - MEMBE</t>
  </si>
  <si>
    <t>WWW.ALSLC.ORG</t>
  </si>
  <si>
    <t>BIG STUFF HEALTH SHARE</t>
  </si>
  <si>
    <t>JAMES R MARTIN</t>
  </si>
  <si>
    <t>BIGSTUFFHEALTHSHARE.COM</t>
  </si>
  <si>
    <t xml:space="preserve">Bad number </t>
  </si>
  <si>
    <t>HEARSEE</t>
  </si>
  <si>
    <t>JAMES BLOOMFIELD</t>
  </si>
  <si>
    <t>HEARSEEMOBILITY.ORG</t>
  </si>
  <si>
    <t>LIFE LIFTED CHARITIES</t>
  </si>
  <si>
    <t>MATTHEW B GARFF</t>
  </si>
  <si>
    <t>President &amp; CEO</t>
  </si>
  <si>
    <t>RED CEDAR CORPORATION</t>
  </si>
  <si>
    <t>GLEN A ALLRED</t>
  </si>
  <si>
    <t>PRESIDENTTREASURER</t>
  </si>
  <si>
    <t>Mailbox full</t>
  </si>
  <si>
    <t>THE VICTORIA PROJECT INC</t>
  </si>
  <si>
    <t>Janelle Green</t>
  </si>
  <si>
    <t>THE VICTORIA PROJECT IS A COMMUNITY HEALING FUND COMMITTED TO SUPPORTING ACCESS TO HOLISTIC MATERNITY CARE.</t>
  </si>
  <si>
    <t>WWW.THE-VICTORIA-PROJECT.COM</t>
  </si>
  <si>
    <t>PUKUU CULTURAL COMMUNITY SERVICES</t>
  </si>
  <si>
    <t>CARMEN MENDIVIL</t>
  </si>
  <si>
    <t>TO OFFER TEMPORARY AID TO LOW INCOME AMERICAN INDIANS</t>
  </si>
  <si>
    <t>PWT United Inc</t>
  </si>
  <si>
    <t>Kevin Brown</t>
  </si>
  <si>
    <t>To strategically partner with like-minded people and organizations to provide career opportunities, to ensure job career readiness, and to meet the holistic needs for those who we serve, on this journey called life.</t>
  </si>
  <si>
    <t>www.peopleworkingtogether.org</t>
  </si>
  <si>
    <t>AUTISTRY STUDIOS INCORPORATED</t>
  </si>
  <si>
    <t>JANET K LAWSON MFT</t>
  </si>
  <si>
    <t>EXEC DIR, CE</t>
  </si>
  <si>
    <t>WE HELP TEENS AND ADULTS WITH AUTISM, AND OTHER LEARNING DIFFERENCES BECOME SUCCESSFULLY INDEPENDENT BY LEVERAGING THEIR INTERESTS AND TALENTS. WE DELIVER SERVICE THROUGH WORKSHOPS, INDIVIDUAL THERAPY AND PRODUCTS AS NEEDED.</t>
  </si>
  <si>
    <t>WWW.AUTISTRYSTUDIOS.COM</t>
  </si>
  <si>
    <t>HOPE CENTER OF ORANGE COUNTY</t>
  </si>
  <si>
    <t>BRIAN DONAHUE</t>
  </si>
  <si>
    <t>CHAIR</t>
  </si>
  <si>
    <t>TO BRING RELIABLE RELIEF AND CONSISTENT SUPPORT TO INDIVIDUALS EXPERIENCING HOMELESSNESS IN THE NORTH ORANGE COUNTY SERVICE PLANNING AREA (SPA).</t>
  </si>
  <si>
    <t>HTTPS://OCHOPECENTER.ORG/</t>
  </si>
  <si>
    <t>KOREAN AMERICAN FEDERATION OF LA</t>
  </si>
  <si>
    <t>DAVID CHOI</t>
  </si>
  <si>
    <t>EXECUTIVE VICE PRESIDENT</t>
  </si>
  <si>
    <t>TO SUPPORT AND SERVE BETTER FOR THE FURTHERANCE OF THE RIGHTS AND INTERESTS OF THE KOREAN COMMUNITY AT LOS ANGELES</t>
  </si>
  <si>
    <t>WWW.KAFLA.ORG</t>
  </si>
  <si>
    <t>trying not to spend money right now. I talked to Ed and he looked at the website</t>
  </si>
  <si>
    <t>LADMC FOUNDATION</t>
  </si>
  <si>
    <t>William Nelson</t>
  </si>
  <si>
    <t>Board Member President</t>
  </si>
  <si>
    <t>LADMC FOUNDATIONS GOAL IS TO TRAIN LOS ANGELES COUNTY NURSES IN LEADERSHIP AND HEALTH CARE, AND TO PROMOTE HEALTH AND WELLNESS EDUCATION TO COMMUNITIES AND NEIGHBORHOODS THROUGHOUT THE LOS ANGELES REGION.</t>
  </si>
  <si>
    <t>PRIME WELLNESS COMMUNITY</t>
  </si>
  <si>
    <t>DENYS SLESARENKO</t>
  </si>
  <si>
    <t>COMMUNITY WELLNESS</t>
  </si>
  <si>
    <t>They use grant station and pay $150 monthly subscription. Grant station then recommends grants to apply to, the nonprofit approves, and it’s $250-$300 per application. They win about 35% percent of the time. Denys said they need the full package because they’re too small to have someone writing the applications in house.</t>
  </si>
  <si>
    <t>LOS ANGELES COMMUNITY GARDEN COUNCIL</t>
  </si>
  <si>
    <t>DIANA CAMPOS JIMENEZ</t>
  </si>
  <si>
    <t>TO STRENGTHEN COMMUNITIES BY BUILDING AND SUPPORTING COMMUNITY GARDENS WHERE PEOPLE CAN GROW HEALTHY FOOD IN THEIR NEIGHBORHOOD.</t>
  </si>
  <si>
    <t>WWW.LAGARDENCOUNCIL.ORG</t>
  </si>
  <si>
    <t>Bad Number</t>
  </si>
  <si>
    <t>F C Cancer Foundation A California</t>
  </si>
  <si>
    <t>Brandon Ward</t>
  </si>
  <si>
    <t>Education and awareness of cancer patients' challenges</t>
  </si>
  <si>
    <t>www.fccancerfoundation.org</t>
  </si>
  <si>
    <t>Indian Child and Family Preservation Program</t>
  </si>
  <si>
    <t>MARGIE MEJIA</t>
  </si>
  <si>
    <t>VICE PRESIDENT</t>
  </si>
  <si>
    <t>To provide advocacy and cultural awareness to Native American children and families.</t>
  </si>
  <si>
    <t>WWW.ICIPP.net</t>
  </si>
  <si>
    <t>Coalition On Homelessness</t>
  </si>
  <si>
    <t>Jennifer Freidenbach</t>
  </si>
  <si>
    <t>We work to organize homeless people and front-line service providers to create permanent solutions to homelessness while protecting the civil and human rights of those forced to remain on the streets.</t>
  </si>
  <si>
    <t>www.cohsf.org</t>
  </si>
  <si>
    <t>FRIENDS OF GRACE</t>
  </si>
  <si>
    <t>STEPHEN TANG</t>
  </si>
  <si>
    <t>Board member CEO</t>
  </si>
  <si>
    <t>To reach people with the gospel of Jesus Christ through medical and dental treatments, English Bible training classes, theological training and to support seminary study at different parts of the world</t>
  </si>
  <si>
    <t>friendsofgrace.org</t>
  </si>
  <si>
    <t>TIP Global Health</t>
  </si>
  <si>
    <t>Wendy Leonard MD</t>
  </si>
  <si>
    <t>The Ihangane Project achieves lasting improvements in health outcomes, beginning in Rwanda, by promoting community-driven solutions that strengthen national health systems. The successful solutions we co-create with local communities are shared with the national government.</t>
  </si>
  <si>
    <t>tipglobalhealth.org</t>
  </si>
  <si>
    <t>CBCC FOUNDATION FOR COMMUNITY WELLNESS</t>
  </si>
  <si>
    <t>KAREN LEVINE</t>
  </si>
  <si>
    <t>SERVING THE EDUCATIONAL, FINANCIAL, AND EMOTIONAL NEEDS OF KERN COUNTY CANCER PATIENTS AND THEIR FAMILIES.</t>
  </si>
  <si>
    <t>THE TRIBAL CHILD CARE ASSOCIATION</t>
  </si>
  <si>
    <t>KIMBERLY NALL</t>
  </si>
  <si>
    <t>TO SUSTAIN AND MAINTAIN HIGH QUALITY, CULTURALLY RELEVANT CHILD CARE PROGRAMS THROUGH THE UNIFICATION OF TRIBAL VOICES AND BY PROVIDING SUPPORT, SHARING KNOWLEDGE, EDUCATING TRIBES, FEDERAL, STATE, AND LOCAL GOVERNMENTS AND AGENCIES.</t>
  </si>
  <si>
    <t>WWW.TRIBALCHILDCARECA.ORG</t>
  </si>
  <si>
    <t>GRACE SOCIAL AND MEDICAL SERVICES INC</t>
  </si>
  <si>
    <t>REDA BESHAI</t>
  </si>
  <si>
    <t>To help new immigrants by providing for basic needs, enhancing education and employment opportunities, and providing legal support to cement their place in America as happy and productive citizens.</t>
  </si>
  <si>
    <t>WWW.ELEVATEDBYGRACE.ORG</t>
  </si>
  <si>
    <t>FOUNDATION FOR CHIROPRACTIC PROGRES</t>
  </si>
  <si>
    <t>SHERRY MCALLISTER</t>
  </si>
  <si>
    <t>GENERATE POSITIVE PRESS FOR THE CHRIOPRACTIC PROFESSION AND INCREASE PUBLIC AWARENESS OF BENEFITS OF CHIROPRACTIC CARE.</t>
  </si>
  <si>
    <t>WWW.F4CP.ORG</t>
  </si>
  <si>
    <t>HEALTH CARE FOUNDATION FOR VENTURA</t>
  </si>
  <si>
    <t>Amy Towner</t>
  </si>
  <si>
    <t>Health Care Foundation for Ventura County, Inc. is dedicated to strengthening, enhancing and augmenting the capacity of Ventura County Health Care Agency, especially their hospitals, Ventura County Medical Center and Santa Paula Hospital, to provide high quality care for all.</t>
  </si>
  <si>
    <t>hcfvc.org</t>
  </si>
  <si>
    <t>LONG BEACH CENTER FOR ECONOMIC INCLUSION</t>
  </si>
  <si>
    <t>EMILY KAZIM</t>
  </si>
  <si>
    <t>LBCEI is a community development corporation that expands inclusive economic opportunities to build and sustain wealth for all communities in Long Beach.</t>
  </si>
  <si>
    <t>LBCEI.ORG</t>
  </si>
  <si>
    <t>INSIDE-OUTSIDE CIRCLE FOUNDATION</t>
  </si>
  <si>
    <t>ARI ROSEN</t>
  </si>
  <si>
    <t>BOARD MEMBER</t>
  </si>
  <si>
    <t>INSIDE OUTSIDE CIRCLE EMPOWERS SYSTEM-IMPACTED PEOPLE TO LEAD CHANGE FROM WITHIN BY PROVIDING OPPORTUNITIES FOR INCARCERATED AND FORMERLY INCARCERATED PEOPLE TO HEAL AND SERVE BOTH THEMSELVES AND OTHERS. WE EXIST TO REDUCE RECIDIVISM AND ALL FORMS OF VIOLENCE - PHYSICAL, EMOTIONAL, AND PSYCHOLOGICAL - IN OUR PRISONS AND COMMUNITIES.</t>
  </si>
  <si>
    <t>WWW.INSIDECIRCLE.ORG</t>
  </si>
  <si>
    <t>HORN OF AFRICA COMMUNITY OF NORTH AMERICA</t>
  </si>
  <si>
    <t>ABDI MOHAMOUD</t>
  </si>
  <si>
    <t>To provide services and facilitate the assimilation and merge of the Somalian community into the larger stream of the United States of America. Services include cultural education, social classes, sheltering information, skill instructions and translation assitance and services</t>
  </si>
  <si>
    <t>hornafrica.org</t>
  </si>
  <si>
    <t>TO ENGAGE IN RELIGIOUS ACTIVITIES AND ADMINISTER AND EVANGELISM</t>
  </si>
  <si>
    <t>ST LUKES FAMILY MEDICAL GROUP</t>
  </si>
  <si>
    <t>DR RICHARD J HECK MD</t>
  </si>
  <si>
    <t>A GENERAL PRACTICE MEDICAL CLINICAL PROVIDING MEDICAL SERVICES TO INDIVIDUALS AND FAMILIES IN MODESTO WHO DO NOT QUALIFY FOR ANY OTHER FREE GOVERNMENT HEALTH CARE PROGRAMS AND HAVE NO HEALTH INSURANCE AND CANNOT AFFORD TO PAY FOR THEIR HEALTH CARE.</t>
  </si>
  <si>
    <t>WWW.STLUKESFP.ORG</t>
  </si>
  <si>
    <t>CHANGING PEOPLES LIVES INC</t>
  </si>
  <si>
    <t>ELISEO LOZANO</t>
  </si>
  <si>
    <t>SUPPORTS NBSP;THE NBSP;MISSIONS NBSP;OF NBSP;THE NBSP;SEVENTH NBSP;DAY NBSP;ADVENTIST NBSP;MESSAGE NBSP;BOTH NBSP;THROUGH NBSP;HUMANITARIAN NBSP;AND NBSP;SPECIAL NBSP;OUTREACH NBSP;INITIATIVES NBSP;IN NBSP;THOSE NBSP;COUNTRIES NBSP;OF NBSP;THE NBSP;WORLD NBSP;WHERE NBSP;RELIGIOUS NBSP;FREEDOM NBSP;IS NBSP;HIGHLY NBSP;RESTRICTED</t>
  </si>
  <si>
    <t>www.cplives.org</t>
  </si>
  <si>
    <t>Seed House Project</t>
  </si>
  <si>
    <t>Garrett Underwood</t>
  </si>
  <si>
    <t>See Schedule O</t>
  </si>
  <si>
    <t>www.seedhouseproject.org</t>
  </si>
  <si>
    <t>AGAPE CHILDREN'S MINISTRY INC</t>
  </si>
  <si>
    <t>DAN BLACKMAN</t>
  </si>
  <si>
    <t>Vice President</t>
  </si>
  <si>
    <t>AGAPE CHILDREN'S MINISTRY, INC. (THE MINISTRY) IS A NOT-FOR-PROFIT CORPORATION ESTABLISHED UNDER THE LAWS OF THE STATE OF CALIFORNIA. THE MINISTRY IS A RELIGIOUS ORGANIZATION DEDICATED TO THE FOLLOWING OBJECTIVES: 1. RESCUING STREET CHILDREN AND AT-RISK CHILDREN IN DEVELOPING COUNTRIES; 2. TO SHARE THE LIFE CHANGING MESSAGE OF THE GOSPEL OF JESUS CHRIST WITH THOSE WE ENCOUNTER PARTICULARLY THE CHILDREN, THEIR FAMILIES, AND THEIR EXTENDED FAMILIES; 3. IN A LOVING, SUPPORTIVE CHRISTIAN ENVIRONMENT, TO REHABILITATE THE CHILDREN WE RESCUE BY PROVIDING APPROPRIATE EDUCATION, TRAINING, COUNSELING, SPIRITUAL MENTORING AND DISCIPLESHIP, AND PREPARATION FOR REINTEGRATION; 4. WHENEVER POSSIBLE, TO REINTEGRATE THE CHILDREN BACK INTO THEIR FAMILIES OR EXTENDED FAMILIES AND BACK INTO THEIR CULTURE AND COMMUNITIES. THE GOALS ARE ACCOMPLISHED THROUGH, BUT NOT LIMITED TO, THE ESTABLISHMENT AND OPERATION OF COMMUNITY REHABILITATION CENTERS, ACADEMIC AND TRAINING PROGRAMS, COUNSELING PROGRAMS, AND DISCI</t>
  </si>
  <si>
    <t>WWW.AGAPECHILDREN.ORG</t>
  </si>
  <si>
    <t>ANGELS OF GRACE INC</t>
  </si>
  <si>
    <t>ELIZABETH CASAREZ</t>
  </si>
  <si>
    <t>THE SPECIFIC PURPOSE OF THIS ORGANIZATION IS TO PROVIDE FOSTER CARE SERVICES WITH THE ULTIMATE GOAL OF REUNIFICATION OF THE CHILD WIHT THEIR BIOLOGICAL FAMILY IF DOING SO WOULD BE IN THE BEST INTEREST OF THE CHILD.</t>
  </si>
  <si>
    <t>WWW.ANGELSOFGRACE.COM</t>
  </si>
  <si>
    <t>4EVERGREEN FOSTER FAMILY AGENCY INC</t>
  </si>
  <si>
    <t>DEBORAH WENGER</t>
  </si>
  <si>
    <t>AT 4EVERGREEN FOSTER FAMILY AGENCY, INC, WELLBEING IS AT THE FOREFRONT OF WHAT WERE WORKING TOWARDS TO HELP EVERY CHILD GROW TO REACH THEIR GOALS AND FULFILL THEIR POTENTIAL. OUR PROGRAMS AND ACTIVITIES ARE DESIGNED TO BE A CATALYST THAT HELPS SERVE THE NEEDS OF CHILDREN WHO HAVE BEEN REMOVED FROM THEIR HOMES DUE TO ABUSE AND NEGLECT.</t>
  </si>
  <si>
    <t>WWW.4EVERGREENFFAINC.ORG</t>
  </si>
  <si>
    <t>Mary Elizabeth Inn The</t>
  </si>
  <si>
    <t>Dion Roberts</t>
  </si>
  <si>
    <t>To end the cycle of violence and homelessness for women in San Francisco by providing permanent housing and supportive services.</t>
  </si>
  <si>
    <t>meinn.org</t>
  </si>
  <si>
    <t>ROUNDHOUSE COUNCIL INC</t>
  </si>
  <si>
    <t>CHARLENE MULLEN</t>
  </si>
  <si>
    <t>SECRETARY</t>
  </si>
  <si>
    <t>TO PROVIDE EDUCATIONAL OPPORTUNITIES AND OTHER RESOURCES TO CREATE AND PROMOTE COMMUNITY WELL-BEING AND POSITIVE ATTITUDES, WHICH ENHANCE THE QUALITY OF LIFE FOR MAIDU AND OTHER NATIVE AMERICAN CULTURES.</t>
  </si>
  <si>
    <t>AFRICAN ADVOCACY NETWORK</t>
  </si>
  <si>
    <t>Adoubou Traore</t>
  </si>
  <si>
    <t>AFRICAN ADVOCACY NETWORK (AAN)FOUNDED TO SERVE THE GROWING DIASPORA OF AFRICAN AND AFRO-CARIBBEAN IMMIGRANTS. AAN PROVIDES IMMIGRATION LEGAL SERVICES, CASE MANAGEMENT, AND SOCIAL INTEGRATION SERVICES BASED ON A UNIQUE CULTURAL BROKERING MODEL.</t>
  </si>
  <si>
    <t>WWW.AANSF.ORG</t>
  </si>
  <si>
    <t>Antara International Inc. is operating as a non-profit organization working in the public health space supporting Programs providing quality public health delivery solutions to the people. Antara International Inc. focuses primarily on preventive healthcare for maternal and child beneficiaries, including nutrition.</t>
  </si>
  <si>
    <t>INNOVATIVE HEALTH SOLUTIONS</t>
  </si>
  <si>
    <t>REBA MEIGS</t>
  </si>
  <si>
    <t>INNOVATIVE HEALTH SOLUTIONS IS DEDICATED TO PLAYING A LEADERSHIP ROLE IN CONNECTING PRIVATE ORGANIZATIONS TO CREATE COLLECTIVE POLICY, SYSTEMS, AND ENVIRONMENTAL COMMUNITY CHANGES.</t>
  </si>
  <si>
    <t>WWW.HEALTHYCOOKINGWITHKIDS.NET</t>
  </si>
  <si>
    <t>Secretary Executive Director</t>
  </si>
  <si>
    <t>Fathers and Mothers Who Care is a social service charity and grassroots non-profit organization dedicated to creating a better America for all people by addressing underserved communities social educational and health needs. Their mission is to spark community development by restoring underserved communities while providing resources and educational opportunities.</t>
  </si>
  <si>
    <t>www.fmwc.org</t>
  </si>
  <si>
    <t>Avante-Garde Foster Family Services</t>
  </si>
  <si>
    <t>Greg Estravit</t>
  </si>
  <si>
    <t>Dedicated to improving the quality of life for abused, abandoned, and neglected babies, toddlers, preschooled aged children, school aged children and teens.</t>
  </si>
  <si>
    <t>DEAFHOPE</t>
  </si>
  <si>
    <t>AMBER HODSON</t>
  </si>
  <si>
    <t>EMPOWERMENT</t>
  </si>
  <si>
    <t>OUR MISSION IS TO END DOMESTIC AND SEXUAL VIOLENCE IN DEAF COMMUNITIES THROUGH EMPOWERMENT, EDUCATION AND SERVICES</t>
  </si>
  <si>
    <t>HTTP://WWW.DEAF-HOPE.ORG/</t>
  </si>
  <si>
    <t>RETRAINING THE VILLAGE</t>
  </si>
  <si>
    <t>AIMBRELL SHANKS</t>
  </si>
  <si>
    <t>OUR MISSION IS TO PROVIDE INTERIM SHELTER FOR VETERANS, RE-ENTRY AND HOMELESS PEOPLE WHO HAVE AGED OUT OF PUBLIC SHELTERS AND ARE AT RISK OF RETURNING BACK INTO CHRONIC HOMELESSNESS. WE ARE THE BRIDGE BETWEEN INCARCERATION AND STABLE HOUSING. OUR MISSION IS TO PROVIDE A HOME LIKE SETTING THAT WILL ALLOW GROWTH AND RESPONSIBILITY FOR UP TO ONE YEAR.</t>
  </si>
  <si>
    <t>WWW.RETRAININGTHEVILLAGE.ORG</t>
  </si>
  <si>
    <t>FRIENDSHIPS FOR HOPE INC</t>
  </si>
  <si>
    <t>WILL JAMES</t>
  </si>
  <si>
    <t>TO AID IN THE ASSIMILATION OF IMMIGRANTS AND REFUGEES INTO THE COMMUNITY</t>
  </si>
  <si>
    <t>NATIVE SOLUTIONS FAMILY GUIDANCE CENTER</t>
  </si>
  <si>
    <t>LISA PARKER</t>
  </si>
  <si>
    <t>TO PROVIDE A SAFE A NEUTRAL AND PROFESSIONAL ENVIRONMENT TO ALLOW CHILDREN TO MAINTAIN AN ONGOING RELATIONSHIP WITH BOTH PARENTS AND STREGTHEN THE FAMILY FOUNDATION</t>
  </si>
  <si>
    <t>NEW ERA FFA</t>
  </si>
  <si>
    <t>JESUS RODRIGUEZ</t>
  </si>
  <si>
    <t>TO SERVE AND CARE FOR ALL FOSTER CHILDREN, YOUNG ADULTS AND FAMILIES IN AN EMPATHATC, TRUSTWORTHY AND THOUGHTFUL WAY BY QUALIFIED AND COMPASSIONATE STAFF. TO ALSO PROMOTE SAFE, HEALTHY AND WELCOMING LOVING HOMES THROUGH WELL TRAINED AND DEVOTED FOSTER FAMILIES.</t>
  </si>
  <si>
    <t>SOUTHWEST COMMUNITY CORPORATION</t>
  </si>
  <si>
    <t>Felisia Thibodeaux</t>
  </si>
  <si>
    <t>TO ENRICH THE LIFES OF MEMBERS INTHE OMI COMMUNITY THROUGH MEAL AND OTHER ACTIVITIES.</t>
  </si>
  <si>
    <t>WWW.ITBOOKMANCENTER.ORG</t>
  </si>
  <si>
    <t>HEALING CALIFORNIA</t>
  </si>
  <si>
    <t>DEBORAH A SEWELL</t>
  </si>
  <si>
    <t>FORMER EXECUTIVE DIRECTOR</t>
  </si>
  <si>
    <t>PROVIDES FREE MEDICAL, DENTAL AND VISION SERVICES TO THOSE IN NEED IN CALIFORNIA.</t>
  </si>
  <si>
    <t>WWW.HEALINGCA.ORG</t>
  </si>
  <si>
    <t>PRESIDENT/CE</t>
  </si>
  <si>
    <t>WWW.BIKURCHOLIM.NET</t>
  </si>
  <si>
    <t>CALIFORNIA COMMUNITY ACTION</t>
  </si>
  <si>
    <t>CLARENCE RAY</t>
  </si>
  <si>
    <t>PROVIDE TECHNICAL ASSISTANCE TO ANTI-POVERTY ORGANIZATIONS AND MEMBER AGENCIES ENABLING THESE AGENCIES TO ACQUIRE FEDERAL, STATE, AND PRIVATE FUNDS.</t>
  </si>
  <si>
    <t>WWW.CALCAPA.ORG</t>
  </si>
  <si>
    <t>HELPING OTHERS PREPARE FOR ETERNITY</t>
  </si>
  <si>
    <t>GAYLE R KNIGHT</t>
  </si>
  <si>
    <t>PRESIDENT CEO</t>
  </si>
  <si>
    <t>THE MISSION OF HELPING OTHERS PREPARE FOR ETERNITY (H.O.P.E.) IS TO TURN DESPAIR INTO HOPE BY PROVIDING ACDCESS TO A MYRAID OF SERVICES TO DISADVANTAGED, ABANDONED AND ABUSED WOMEN, CHILDREN FROM DISADVANTAGED FAMILIES AND ASSOCIATED FAMILY MEMBERS.</t>
  </si>
  <si>
    <t>WWW.HOPEBIZ.ORG</t>
  </si>
  <si>
    <t>A NEW WORLD CHILD PLACEMENT AGENCY</t>
  </si>
  <si>
    <t>DORIS STEVENSON GAINES</t>
  </si>
  <si>
    <t>WWW.ANEWWORLDCPA.COM</t>
  </si>
  <si>
    <t>CO</t>
  </si>
  <si>
    <t>Mwebaza Foundation Inc</t>
  </si>
  <si>
    <t>Devaki Douillard</t>
  </si>
  <si>
    <t>www.mwebaza.org</t>
  </si>
  <si>
    <t>SAFE PLACES FOR WOMEN</t>
  </si>
  <si>
    <t>KED FRANK</t>
  </si>
  <si>
    <t>https://safeplacesforwomen.org/</t>
  </si>
  <si>
    <t>Across Nigeria</t>
  </si>
  <si>
    <t>JON WALLANDER</t>
  </si>
  <si>
    <t>https://www.acrossnigeria.org/</t>
  </si>
  <si>
    <t>CT</t>
  </si>
  <si>
    <t>HARTFORD BUSINESS IMPROVEMENT DISTRICT</t>
  </si>
  <si>
    <t>JORDAN POLON</t>
  </si>
  <si>
    <t>WWW.HARTFORDBID.COM</t>
  </si>
  <si>
    <t>The Legacy Foundation of Hartford Inc</t>
  </si>
  <si>
    <t>Greg Jones</t>
  </si>
  <si>
    <t>Chairman/Executive Director</t>
  </si>
  <si>
    <t>www.legacyfoundationhartford.org</t>
  </si>
  <si>
    <t>VISTA ENDOWMENT FUND INC</t>
  </si>
  <si>
    <t>HELEN BOSCH</t>
  </si>
  <si>
    <t>CHIEF EXECUTIVE OFFICER</t>
  </si>
  <si>
    <t>WWW.VISTALIFEINNOVATIONS.ORG/SUPPORT-VISTA</t>
  </si>
  <si>
    <t>50CAN ACTION FUND INC</t>
  </si>
  <si>
    <t>MARC MAGEE</t>
  </si>
  <si>
    <t>50CANACTIONFUND.ORG</t>
  </si>
  <si>
    <t>DC</t>
  </si>
  <si>
    <t>Accountable for Health Inc</t>
  </si>
  <si>
    <t>Mara McDermott</t>
  </si>
  <si>
    <t>ANIMAL WELLNESS ACTION</t>
  </si>
  <si>
    <t>WILLIAM MARTY IRBY JR</t>
  </si>
  <si>
    <t>ANIMALWELLNESSACTION.ORG</t>
  </si>
  <si>
    <t>CHILDREN &amp; CHARITY INTERNATIONAL</t>
  </si>
  <si>
    <t>Rev Marilyn James</t>
  </si>
  <si>
    <t>CEO/President</t>
  </si>
  <si>
    <t>www.childrenandcharity.org</t>
  </si>
  <si>
    <t>EXCELLENT COMMUNITY SERVICES INC</t>
  </si>
  <si>
    <t>ABRAHAM O OGUNTIMEHIN</t>
  </si>
  <si>
    <t>Foggy Bottom West End Village Inc</t>
  </si>
  <si>
    <t>Denise Snyder</t>
  </si>
  <si>
    <t>fbwe.helpfulvillage.com</t>
  </si>
  <si>
    <t>INFECTIOUS DISEASE PREVENTION NETWORK</t>
  </si>
  <si>
    <t>PHYLLIS ARTHUR</t>
  </si>
  <si>
    <t>DIRECTOR, PRESIDENT</t>
  </si>
  <si>
    <t>DISEASEPREVENTIONNETWORK.ORG</t>
  </si>
  <si>
    <t>KIDNEY TRANSPLANT COLLABORATIVE</t>
  </si>
  <si>
    <t>LOUIS H DIAMOND</t>
  </si>
  <si>
    <t>PRESIDENT AND CHAIR</t>
  </si>
  <si>
    <t>KIDNEYTRANSPLANTCOLLABORATIVE.COM</t>
  </si>
  <si>
    <t>LIFESTYLE RESEARCH NETWORK INC</t>
  </si>
  <si>
    <t>ALFRED UHL</t>
  </si>
  <si>
    <t>DIRECTOR (FROM 4/21)</t>
  </si>
  <si>
    <t>LOVE FIRST CHILD DEVELOPMENT CENTER INC</t>
  </si>
  <si>
    <t>KEVIN HART</t>
  </si>
  <si>
    <t>NATIONAL IMMIGRATION FORUM ACTION FUND</t>
  </si>
  <si>
    <t>ALI NOORANI</t>
  </si>
  <si>
    <t>PRESIDENT AND CEO</t>
  </si>
  <si>
    <t>HTTPS://FORUMACTION.ORG</t>
  </si>
  <si>
    <t>NILC IMMIGRANT JUSTICE FUND</t>
  </si>
  <si>
    <t>MARIELENA HINCAPIE</t>
  </si>
  <si>
    <t>WWW.IMMIGRANTJUSTICEFUND.ORG</t>
  </si>
  <si>
    <t>POINT OF CARE MARKETING ASSOCIATION</t>
  </si>
  <si>
    <t>NICOLE DIVINAGRACIA</t>
  </si>
  <si>
    <t>WWW.POCMARKETING.ORG</t>
  </si>
  <si>
    <t>RESPONSIBLE BATTERY COALITION INC</t>
  </si>
  <si>
    <t>STEVE CHRISTENSEN</t>
  </si>
  <si>
    <t>WWW.RESPONSIBLEBATTERYCOALITION.ORG</t>
  </si>
  <si>
    <t>THE HIV AND HEPATITIS POLICY</t>
  </si>
  <si>
    <t>CARL E SCHMID II</t>
  </si>
  <si>
    <t>PRESIDENT/EX</t>
  </si>
  <si>
    <t>HTTPS://HIVHEP.ORG/</t>
  </si>
  <si>
    <t>THE NEWDEAL FORUM</t>
  </si>
  <si>
    <t>DEBRA COX BULTAN</t>
  </si>
  <si>
    <t>WWW.NEWDEALFORUM.ORG</t>
  </si>
  <si>
    <t>WASHINGTON DC METROPOLITAN POLICE DEPARTMENT MEMORIAL PROJECT</t>
  </si>
  <si>
    <t>Donald Blake</t>
  </si>
  <si>
    <t>https://www.dcpolicememorial.org/</t>
  </si>
  <si>
    <t>ABC PARENTING INSTITUTE</t>
  </si>
  <si>
    <t>MARY DOZIER</t>
  </si>
  <si>
    <t>HTTPS://WWW.ABCPARENTING.ORG/</t>
  </si>
  <si>
    <t>DE</t>
  </si>
  <si>
    <t>DELAWARE MEDICAL EDUCATION FOUNDATION</t>
  </si>
  <si>
    <t>MARK THOMPSON</t>
  </si>
  <si>
    <t>DELAWARE SCHOOL BASED HEALTH</t>
  </si>
  <si>
    <t>JON COOPER</t>
  </si>
  <si>
    <t>PRESIDENT &amp;</t>
  </si>
  <si>
    <t>EZION FAIR COMMUNITY DEVELOPMENT CORPORATION</t>
  </si>
  <si>
    <t>Linda Wilson</t>
  </si>
  <si>
    <t>HEAT PUMP NATION INC</t>
  </si>
  <si>
    <t>PANAMA BARTHOLOMY</t>
  </si>
  <si>
    <t>THEHEATPUMPNATION.ORG</t>
  </si>
  <si>
    <t>Income to Support All Foundation</t>
  </si>
  <si>
    <t>https: itsafoundation.org</t>
  </si>
  <si>
    <t>INTEGRITY GROUP FOUNDATION</t>
  </si>
  <si>
    <t>MARY ELYSE FARAH</t>
  </si>
  <si>
    <t>ISSARA INSTITUTE INC</t>
  </si>
  <si>
    <t>LISA RENDE TAYLOR</t>
  </si>
  <si>
    <t>PRESIDENT/CEO/ED</t>
  </si>
  <si>
    <t>WWW.ISSARAINSTITUTE.ORG</t>
  </si>
  <si>
    <t>ANN CHILDREN'S FUND INC</t>
  </si>
  <si>
    <t>LORI ROMAN</t>
  </si>
  <si>
    <t>WWW.ANNFUND.ORG</t>
  </si>
  <si>
    <t>FL</t>
  </si>
  <si>
    <t>AQUATIC RESTORATION AND</t>
  </si>
  <si>
    <t>JEFF FUQUA</t>
  </si>
  <si>
    <t>BOCA WEST COMMUNITY CHARITABLE</t>
  </si>
  <si>
    <t>PAMELA WEINROTH</t>
  </si>
  <si>
    <t>WWW.BOCAWESTFOUNDATION.ORG</t>
  </si>
  <si>
    <t>CELEBRATE FREEDOM MINISTRIES INC</t>
  </si>
  <si>
    <t>Mina Attia</t>
  </si>
  <si>
    <t>President and Director</t>
  </si>
  <si>
    <t>WWW.CELEBRATEFREEDOMMINISTRIES.ORG</t>
  </si>
  <si>
    <t>CONSTRUYENDO FUTUROS INC</t>
  </si>
  <si>
    <t>Ilana Cohen</t>
  </si>
  <si>
    <t>CREATIVE PINELLAS INC</t>
  </si>
  <si>
    <t>BARBARA ST CLAIR</t>
  </si>
  <si>
    <t>CREATIVEPINELLAS.ORG</t>
  </si>
  <si>
    <t>FLORIDA PBA HEART FUND INC</t>
  </si>
  <si>
    <t>MICHAEL MCHALE</t>
  </si>
  <si>
    <t>SR VICE PRESIDENT</t>
  </si>
  <si>
    <t>Friends of Raymond James Inc</t>
  </si>
  <si>
    <t>RONALD HARTZ</t>
  </si>
  <si>
    <t>www.friendsofraymondjames.org</t>
  </si>
  <si>
    <t>FRONTLINES INTERNATIONAL OPERATIONS</t>
  </si>
  <si>
    <t>CHARLES G WHITE</t>
  </si>
  <si>
    <t>HTTPS://FRONTLINESINTERNATIONAL.ORG</t>
  </si>
  <si>
    <t>GURKILA INC</t>
  </si>
  <si>
    <t>KAMAL S JUNEJA</t>
  </si>
  <si>
    <t>HTTPS://GURKILA.COM/</t>
  </si>
  <si>
    <t>HAVEN FOUNDATION INC</t>
  </si>
  <si>
    <t>LAWRENCE GLENN SCHREIBER</t>
  </si>
  <si>
    <t>DIRECTOR AND CEO</t>
  </si>
  <si>
    <t>WWW.BEYOURHAVEN.ORG</t>
  </si>
  <si>
    <t>HEARTLAND BAPTIST MISSION</t>
  </si>
  <si>
    <t>Bill Adams</t>
  </si>
  <si>
    <t>Vice-President</t>
  </si>
  <si>
    <t>heartlandbaptistmissions.org</t>
  </si>
  <si>
    <t>Helen Ellis Memorial Hospital</t>
  </si>
  <si>
    <t>Zaronias Sofia</t>
  </si>
  <si>
    <t>adventhealth.com/adventhealth-foundation</t>
  </si>
  <si>
    <t>HIBISCUS CHILDREN'S CENTER</t>
  </si>
  <si>
    <t>MATTHEW MARKLEY</t>
  </si>
  <si>
    <t>WWW.HIBISCUSCHILDRENSCENTER.ORG</t>
  </si>
  <si>
    <t>Home Makers of Hope Inc</t>
  </si>
  <si>
    <t>Donald DeCort</t>
  </si>
  <si>
    <t>www.homemakersofhope.com</t>
  </si>
  <si>
    <t>Hope Educational Foundation</t>
  </si>
  <si>
    <t>Dr John Hodgson</t>
  </si>
  <si>
    <t>Chairman/President/Dir</t>
  </si>
  <si>
    <t>hopeeducation.org</t>
  </si>
  <si>
    <t>INDIA NETWORK FOUNDATION INC</t>
  </si>
  <si>
    <t>KV RAO</t>
  </si>
  <si>
    <t>https: indnet.org</t>
  </si>
  <si>
    <t>Jorge Mas Canosa Freedom Foundation</t>
  </si>
  <si>
    <t>Irma Mas</t>
  </si>
  <si>
    <t>Exec. President</t>
  </si>
  <si>
    <t>www.jorgemascanosa.org</t>
  </si>
  <si>
    <t>KEYS AREA INTERDENOMINATIONAL</t>
  </si>
  <si>
    <t>RYAN ELWELL</t>
  </si>
  <si>
    <t>WWW.KAIRONLINE.NET</t>
  </si>
  <si>
    <t>LAGEHO COMMUNITY DEVELOPMENT NETWORK INC</t>
  </si>
  <si>
    <t>JOHN ARMAND</t>
  </si>
  <si>
    <t>LIFE ACADEMY INC</t>
  </si>
  <si>
    <t>TYLER SULTENFUSS</t>
  </si>
  <si>
    <t>LIONS WORLD VISION INSTITUTE FOUNDATION</t>
  </si>
  <si>
    <t>JASON K WOODY</t>
  </si>
  <si>
    <t>PRESIDENT &amp; CEO</t>
  </si>
  <si>
    <t>WWW.LWVI.ORG</t>
  </si>
  <si>
    <t>MATANAH BSESSER OF SOUTH FLORIDA I</t>
  </si>
  <si>
    <t>HILLEL DUDOVITZ</t>
  </si>
  <si>
    <t>MIAS MIRACLES FOUNDATION INC</t>
  </si>
  <si>
    <t>GENNA LANCASTER</t>
  </si>
  <si>
    <t>MIAS-MIRACLES.ORG</t>
  </si>
  <si>
    <t>NORTHEAST FLORIDA AREA HEALTH EDUCATION</t>
  </si>
  <si>
    <t>MONICA FRANKLIN</t>
  </si>
  <si>
    <t>VICE-PRESIDENT</t>
  </si>
  <si>
    <t>WWW.NORTHFLORIDAAHEC.ORG</t>
  </si>
  <si>
    <t>OPERATION PEDRO PAN GROUP INC</t>
  </si>
  <si>
    <t>JUAN L COURIEL</t>
  </si>
  <si>
    <t>2ND VICE PRESIDENT</t>
  </si>
  <si>
    <t>P E R C INC</t>
  </si>
  <si>
    <t>Douglas Hyde</t>
  </si>
  <si>
    <t>Director President and Treasurer</t>
  </si>
  <si>
    <t>https: percabaco.org</t>
  </si>
  <si>
    <t>PALM BEACH COUNTY MEDICAL SOCIETY</t>
  </si>
  <si>
    <t>Tenna Wiles</t>
  </si>
  <si>
    <t>WWW.PMCMS.ORG</t>
  </si>
  <si>
    <t>PARC HOUSING INC</t>
  </si>
  <si>
    <t>MICHELLE DETWEILER</t>
  </si>
  <si>
    <t>WWW.PARC-FL.ORG</t>
  </si>
  <si>
    <t>PATHWAYS TO CARE INC</t>
  </si>
  <si>
    <t>GARY Q TESTER</t>
  </si>
  <si>
    <t>EX-OFFICIO/EXECUTIVE DIRECTOR</t>
  </si>
  <si>
    <t>WWW.PATHWAYSTOCAREINC.ORG</t>
  </si>
  <si>
    <t>SHARING &amp; CARING INC</t>
  </si>
  <si>
    <t>JIM ROLLINS</t>
  </si>
  <si>
    <t>SONRISE MINISTRIES INC</t>
  </si>
  <si>
    <t>STACEY KING</t>
  </si>
  <si>
    <t>WWW.SONRISEMINISTRIESINC.ORG</t>
  </si>
  <si>
    <t>SOURCE OF LIGHT &amp; HOPE</t>
  </si>
  <si>
    <t>Richard A Sapp</t>
  </si>
  <si>
    <t>Strong Heart Foundation Inc</t>
  </si>
  <si>
    <t>Steven Miller</t>
  </si>
  <si>
    <t>www.strong-heart.org</t>
  </si>
  <si>
    <t>THE CHILDREN'S HOME SOCIETY OF FLORIDA</t>
  </si>
  <si>
    <t>MICHAEL SHAVER</t>
  </si>
  <si>
    <t>CHS CEO, EX-OFFICIO</t>
  </si>
  <si>
    <t>WWW.CHSFL.ORG</t>
  </si>
  <si>
    <t>THE FAINE HOUSE INC</t>
  </si>
  <si>
    <t>JEFFREY FAINE</t>
  </si>
  <si>
    <t>WWW.THEFAINEHOUSE.ORG</t>
  </si>
  <si>
    <t>THE GENESIS HEALTH FOUNDATION INC</t>
  </si>
  <si>
    <t>MICHAEL SPIGEL</t>
  </si>
  <si>
    <t>PRESIDENT/COO</t>
  </si>
  <si>
    <t>WWW.BROOKSREHAB.ORG</t>
  </si>
  <si>
    <t>THE WATCHES OF SWITZERLAND GROUP</t>
  </si>
  <si>
    <t>Three Grains of Rice Missions Inc</t>
  </si>
  <si>
    <t>ED PEREZ</t>
  </si>
  <si>
    <t>TRANSPIRE HELP INC</t>
  </si>
  <si>
    <t>JAKI NEERING</t>
  </si>
  <si>
    <t>TRANSPIREHELP.ORG</t>
  </si>
  <si>
    <t>VEN DA TU MANO FUNDACION INC</t>
  </si>
  <si>
    <t>MIRNA GARCIA</t>
  </si>
  <si>
    <t>WWW.VENDATUMANO.ORG</t>
  </si>
  <si>
    <t>YEDIDIM USA INC</t>
  </si>
  <si>
    <t>ERAN HAZAN</t>
  </si>
  <si>
    <t>Blue Ridge Area Health Education Center Inc</t>
  </si>
  <si>
    <t>MATT CASEMAN</t>
  </si>
  <si>
    <t>Executive Director FY18</t>
  </si>
  <si>
    <t>www.blueridgeahec.org</t>
  </si>
  <si>
    <t>GA</t>
  </si>
  <si>
    <t>BYELORUSSIAN MISSION INC</t>
  </si>
  <si>
    <t>ANDREW RYZHKOV</t>
  </si>
  <si>
    <t>www.byelorussianmission.org</t>
  </si>
  <si>
    <t>CHILDREN OF RESTAURANT EMPLOYEES</t>
  </si>
  <si>
    <t>LARRY MCGINN</t>
  </si>
  <si>
    <t>FOUNDER</t>
  </si>
  <si>
    <t>COREGIVES.ORG</t>
  </si>
  <si>
    <t>CHRISTIAN INTERNATIONAL COUNSELING AND MINISTRIES</t>
  </si>
  <si>
    <t>MICHAEL ZHIGAYLO</t>
  </si>
  <si>
    <t>WWW.CICMSSO.COM</t>
  </si>
  <si>
    <t>CORE MISSIONS INC</t>
  </si>
  <si>
    <t>THOMAS J KIMMEL</t>
  </si>
  <si>
    <t>COREMISSIONS.ORG</t>
  </si>
  <si>
    <t>D&amp;E A FINANCIAL EDUCATION AND TRAINING INSTITUTE INC</t>
  </si>
  <si>
    <t>Carrie T Harris</t>
  </si>
  <si>
    <t>DREAM MACHINE TOUR</t>
  </si>
  <si>
    <t>CHARLES JABALEY</t>
  </si>
  <si>
    <t>DREAMMACHINEUSA.ORG</t>
  </si>
  <si>
    <t>EBC Cares Inc</t>
  </si>
  <si>
    <t>www.ebccares.org</t>
  </si>
  <si>
    <t>FAITHHOPE &amp; CHARITY RECYCLE STORE INC</t>
  </si>
  <si>
    <t>KENT SANFORD</t>
  </si>
  <si>
    <t>www.fhcrecycle.org</t>
  </si>
  <si>
    <t>GEORGIA COMMITTEE ON EMPLOYMENT OF</t>
  </si>
  <si>
    <t>KAREN ROYSTON</t>
  </si>
  <si>
    <t>WWW.GACOMM-HSHT.ORG</t>
  </si>
  <si>
    <t>GEORGIA COMMUNITY ACTION ASSOC INC</t>
  </si>
  <si>
    <t>CONSUELA THOMPSON</t>
  </si>
  <si>
    <t>WWW.GEORGIACAA.ORG</t>
  </si>
  <si>
    <t>Global Aid Inc</t>
  </si>
  <si>
    <t>Mark Rutland</t>
  </si>
  <si>
    <t>Bd of Director</t>
  </si>
  <si>
    <t>Harambee House Inc</t>
  </si>
  <si>
    <t>HouseofHopeRefugeofLoveInc</t>
  </si>
  <si>
    <t>Yoshi Jones-Beckett</t>
  </si>
  <si>
    <t>Exec Dir &amp; CEO</t>
  </si>
  <si>
    <t>IN HER SHOES INC</t>
  </si>
  <si>
    <t>Marquitirce Mangham</t>
  </si>
  <si>
    <t>Chairman and Executive Director (nonvoting member)</t>
  </si>
  <si>
    <t>https://inhershoesinc.org</t>
  </si>
  <si>
    <t>JACKSON EMC FOUNDATION INC</t>
  </si>
  <si>
    <t>BEAUTY BALDWIN</t>
  </si>
  <si>
    <t>WWW.JACKSONEMC.COM</t>
  </si>
  <si>
    <t>Saved by Grace Glynn Inc</t>
  </si>
  <si>
    <t>Donna Howard</t>
  </si>
  <si>
    <t>Siddheswari Seva Inc</t>
  </si>
  <si>
    <t>S Mocherla</t>
  </si>
  <si>
    <t>President/Sec</t>
  </si>
  <si>
    <t>www.srisiddheswariseva.org</t>
  </si>
  <si>
    <t>SOUTHERN HEALTHCARE COLLABORATION</t>
  </si>
  <si>
    <t>KNICOLE ANN LEE</t>
  </si>
  <si>
    <t>CEO/ KEY EMP</t>
  </si>
  <si>
    <t>THE MAMA-PIKIN FOUNDATION</t>
  </si>
  <si>
    <t>Fatu M Forna</t>
  </si>
  <si>
    <t>CEO, Dir.</t>
  </si>
  <si>
    <t>MAMAPIKINFOUNDATION.ORG</t>
  </si>
  <si>
    <t>WALTON ELECTRIC TRUST INC</t>
  </si>
  <si>
    <t>NANCY ABBOTT</t>
  </si>
  <si>
    <t>WEST GEORGIA HEALTH FOUNDATION</t>
  </si>
  <si>
    <t>CANDICE L SAUNDERS</t>
  </si>
  <si>
    <t>www.wghealth.org</t>
  </si>
  <si>
    <t>HAWAII STATE RURAL HEALTH ASSOCIATION</t>
  </si>
  <si>
    <t>DONNA KEKOA</t>
  </si>
  <si>
    <t>HAWAIISTATERURALHEALTH.ORG</t>
  </si>
  <si>
    <t>HAWAIIAN LENDING &amp; INVESTMENTS</t>
  </si>
  <si>
    <t>LAUAE KEKAHUNA</t>
  </si>
  <si>
    <t>HAWAIIANHOMESTEADS.ORG/ABOUT-HLI</t>
  </si>
  <si>
    <t>Hoola Veteran Services</t>
  </si>
  <si>
    <t>Emily Emmons</t>
  </si>
  <si>
    <t>SOUTH PACIFIC CHARITABLE FOUNDATION</t>
  </si>
  <si>
    <t>JIM MCLAUGHLIN</t>
  </si>
  <si>
    <t>CEDAR RAPIDS COMMUNITY CANCER CENTER</t>
  </si>
  <si>
    <t>RASA L BUNTINAS MD</t>
  </si>
  <si>
    <t>WWW.COMMUNITYCANCERCENTER.ORG</t>
  </si>
  <si>
    <t>IA</t>
  </si>
  <si>
    <t>FLOYD VALLEY HOSPITAL FOUNDATION</t>
  </si>
  <si>
    <t>DUSTIN WRIGHT</t>
  </si>
  <si>
    <t>NA</t>
  </si>
  <si>
    <t>FREESTORE INC</t>
  </si>
  <si>
    <t>BLOOM JUDITH</t>
  </si>
  <si>
    <t>www.thefreestore.org</t>
  </si>
  <si>
    <t>HOME HEALTH RESOURCES INC</t>
  </si>
  <si>
    <t>MARTIN GUTHMILLER</t>
  </si>
  <si>
    <t>HTTPS://SIOUXCOUNTYCHP.ORG</t>
  </si>
  <si>
    <t>MERCY MEDICAL CENTER - SIOUX CITY</t>
  </si>
  <si>
    <t>JAMES FITZPATRICK</t>
  </si>
  <si>
    <t>DIR &amp; MERCY SC CEO THROUGH 10/17</t>
  </si>
  <si>
    <t>WWW.MERCYONE.ORG/SIOUXLAND/ABOUT-US/</t>
  </si>
  <si>
    <t>PELLA HOSPITAL FOUNDATION</t>
  </si>
  <si>
    <t>ROBERT KROESE</t>
  </si>
  <si>
    <t>CEO, PELLA REGIONAL HEALTH CENTER</t>
  </si>
  <si>
    <t>WWW.PELLAHEALTH.ORG/ABOUT-US/FOUNDATION</t>
  </si>
  <si>
    <t>Promise Partners</t>
  </si>
  <si>
    <t>PATRICIA RUSSMANN</t>
  </si>
  <si>
    <t>www.thrivingfamiliesalliance.org</t>
  </si>
  <si>
    <t>The Freedom Foundation</t>
  </si>
  <si>
    <t>CHARLES F ELIAS</t>
  </si>
  <si>
    <t>PRESIDENT/CEO/TREASURER</t>
  </si>
  <si>
    <t>www.usfreedomfoundation.org</t>
  </si>
  <si>
    <t>ASSISTANCE LEAGUE OF BOISE IDAHO</t>
  </si>
  <si>
    <t>SUE OLIVER</t>
  </si>
  <si>
    <t>PRESIDENT ELECT</t>
  </si>
  <si>
    <t>ASSISTANCELEAGUE.ORG/BOISE</t>
  </si>
  <si>
    <t>ID</t>
  </si>
  <si>
    <t>FOSTER AND HEART</t>
  </si>
  <si>
    <t>INTREPID EVENTS INC</t>
  </si>
  <si>
    <t>WHITNEY WERTH SLADE</t>
  </si>
  <si>
    <t>WWW.SUNVALLEYTOURDEFORCE.COM</t>
  </si>
  <si>
    <t>ST JOSEPH AUXILIARY INC</t>
  </si>
  <si>
    <t>KAREN EVANS</t>
  </si>
  <si>
    <t>CO PRESIDENT</t>
  </si>
  <si>
    <t>STAR OUTREACH NEIGHBORS HELPING NEIGHBORS</t>
  </si>
  <si>
    <t>BETHANY MORRISON</t>
  </si>
  <si>
    <t>AURORA AREA AFRICAN AMERICAN MEN OF UNITY</t>
  </si>
  <si>
    <t>Ricky Rodgers</t>
  </si>
  <si>
    <t>aamou.org</t>
  </si>
  <si>
    <t>IL</t>
  </si>
  <si>
    <t>BRIGHT STAR COMMUNITY DEVELOPMENT</t>
  </si>
  <si>
    <t>WWW.BRIGHTSTARCDC.COM</t>
  </si>
  <si>
    <t>DIVINE TOUCH CILA HOMES NFP</t>
  </si>
  <si>
    <t>DAVID EBOM</t>
  </si>
  <si>
    <t>EAST MOLINE CITIZENS FOR A COMMUNITY</t>
  </si>
  <si>
    <t>BEVERLY CLARK</t>
  </si>
  <si>
    <t>Feed Clothe and Help</t>
  </si>
  <si>
    <t>Roger Aurelio</t>
  </si>
  <si>
    <t>Director CEO</t>
  </si>
  <si>
    <t>I AM ABEL FOUNDATION</t>
  </si>
  <si>
    <t>Dr L Conway</t>
  </si>
  <si>
    <t>WWW.IAMABEL.ORG</t>
  </si>
  <si>
    <t>ILLINOIS IBEW RENEWABLE ENERGY FUND INC</t>
  </si>
  <si>
    <t>ROBERT HATTIER</t>
  </si>
  <si>
    <t>HTTPS://IBEWREF.ORG/</t>
  </si>
  <si>
    <t>Institute For Positive Living</t>
  </si>
  <si>
    <t>Marrice Coverson</t>
  </si>
  <si>
    <t>MARILLAC ST VINCENT MINISTRIES INC</t>
  </si>
  <si>
    <t>MICHAEL J CONDRON</t>
  </si>
  <si>
    <t>CHAIR &amp; FORMER INTERIM CEO</t>
  </si>
  <si>
    <t>MARILLACSTVINCENT.ORG</t>
  </si>
  <si>
    <t>MERCY CARE CENTER</t>
  </si>
  <si>
    <t>SHAWN VINCENT</t>
  </si>
  <si>
    <t>DORECTOR; PRES &amp; CEO IL/IN REGION</t>
  </si>
  <si>
    <t>WWW.MERCYCARECENTER.ORG</t>
  </si>
  <si>
    <t>Pathways Foundation</t>
  </si>
  <si>
    <t>Joanne C Smith MD</t>
  </si>
  <si>
    <t>President, CEO</t>
  </si>
  <si>
    <t>Pathways.org</t>
  </si>
  <si>
    <t>SERENITY HOSPICE AND HOME FOUND</t>
  </si>
  <si>
    <t>LYNETTE KNODLE</t>
  </si>
  <si>
    <t>SERENITYHOSPICEANDHOME.ORG</t>
  </si>
  <si>
    <t>SOUTH SUBURBAN COUNCIL ON</t>
  </si>
  <si>
    <t>DENNIS CONDON</t>
  </si>
  <si>
    <t>CO-PRESIDENT</t>
  </si>
  <si>
    <t>THE GLEN-ED PANTRY</t>
  </si>
  <si>
    <t>JUDY MOODY</t>
  </si>
  <si>
    <t>THE GROWING SEASON INC</t>
  </si>
  <si>
    <t>LORI LASER</t>
  </si>
  <si>
    <t>WWW.THEGROWINGSEASON.COM</t>
  </si>
  <si>
    <t>UNITED WE CARE EMPLOYEE RELIEF FUND</t>
  </si>
  <si>
    <t>Korry Franke</t>
  </si>
  <si>
    <t>NONE</t>
  </si>
  <si>
    <t>WEST NORTHWEST SUBURBAN COMMUN</t>
  </si>
  <si>
    <t>Westlake Urgent Care NFP</t>
  </si>
  <si>
    <t>Kathleen A Ward</t>
  </si>
  <si>
    <t>WOCC NFP</t>
  </si>
  <si>
    <t>WORLD SERVICE ENTERPRISE ORGANIZATION NSP</t>
  </si>
  <si>
    <t>Shirnise Hubbard</t>
  </si>
  <si>
    <t>HEALTHY COMMUNITIES OF CLINTON COUN</t>
  </si>
  <si>
    <t>ERIC WOODS</t>
  </si>
  <si>
    <t>HEALTHYCLINTONCOUNTY.ORG</t>
  </si>
  <si>
    <t>IN</t>
  </si>
  <si>
    <t>INDIANA CENTER FOR NURSING INC</t>
  </si>
  <si>
    <t>KIMBERLY HARPER</t>
  </si>
  <si>
    <t>CEO/COO</t>
  </si>
  <si>
    <t>WWW.IC4N.ORG</t>
  </si>
  <si>
    <t>LIDS FOUNDATION INC</t>
  </si>
  <si>
    <t>THOMAS RIPLEY</t>
  </si>
  <si>
    <t>HTTPS://WWW.LIDSFOUNDATION.ORG</t>
  </si>
  <si>
    <t>MISFITS MINISTRY INC</t>
  </si>
  <si>
    <t>DONNIE FOSTER</t>
  </si>
  <si>
    <t>MISFITSMINISTRY.ORG</t>
  </si>
  <si>
    <t>SERVANTS HEART OF INDY INC</t>
  </si>
  <si>
    <t>WWW.SERVANTSHEARTOFINDY.COM</t>
  </si>
  <si>
    <t>THE METHODIST HOSPITALS FOUNDATION INC</t>
  </si>
  <si>
    <t>JUDY LINDSEY</t>
  </si>
  <si>
    <t>METHODISTHOSPITALS.ORG/ABOUT-US/METHODIST-HOSPITA</t>
  </si>
  <si>
    <t>TRIO HOMELESS MINISTRIES INC</t>
  </si>
  <si>
    <t>LEANNA TRUELOVE</t>
  </si>
  <si>
    <t>TRIOHOMELESSMINISTRIES.COM</t>
  </si>
  <si>
    <t>TURN AWAY NO LONGER INC</t>
  </si>
  <si>
    <t>TRACY L LEMONS-WALTERS</t>
  </si>
  <si>
    <t>HTTPS://WWW.TURNAWAYNOLONGER.ORG</t>
  </si>
  <si>
    <t>VETERANS RELIEF NETWORK INC</t>
  </si>
  <si>
    <t>HELEN IGNAS</t>
  </si>
  <si>
    <t>WWW.VETERANSRELIEFNETWORK.ORG</t>
  </si>
  <si>
    <t>VISITING NURSE &amp; HOSPICE HOME FOUNDATION</t>
  </si>
  <si>
    <t>DARREN BICKEL</t>
  </si>
  <si>
    <t>WWW.STILLWATER-HOSPICE.ORG</t>
  </si>
  <si>
    <t>WARM HEART WARM HOME FOUNDATION INC</t>
  </si>
  <si>
    <t>SHANNON STAHLEY</t>
  </si>
  <si>
    <t>DIRECTOR AND PRESIDENT</t>
  </si>
  <si>
    <t>ADVANCING BARTON COUNTY</t>
  </si>
  <si>
    <t>KS</t>
  </si>
  <si>
    <t>CARING COMMUNITY FOUNDATION INC</t>
  </si>
  <si>
    <t>JAY REZAC</t>
  </si>
  <si>
    <t>WWW.CCFKS.ORG</t>
  </si>
  <si>
    <t>FINNEY COUNTY COMMITTEE ON AGING INC</t>
  </si>
  <si>
    <t>PATTI THUMMEL</t>
  </si>
  <si>
    <t>HTTPS://FINNEYCOUNTYSENIORCENTER.ORG/</t>
  </si>
  <si>
    <t>FLINT HILLS COORDIANTED TRANSIT COUNCIL INC</t>
  </si>
  <si>
    <t>JAY BERENDS</t>
  </si>
  <si>
    <t>FRIENDS OF TWIN VALLEY ASSOCIATION</t>
  </si>
  <si>
    <t>KENNETH CROME</t>
  </si>
  <si>
    <t>GOOD NEIGHBOR FUND INC</t>
  </si>
  <si>
    <t>ERNEST GONZALES</t>
  </si>
  <si>
    <t>SPIRITAERO.COM/ABOUT-SPIRIT/COMMITMENTS</t>
  </si>
  <si>
    <t>HUB ARGENTINE INC</t>
  </si>
  <si>
    <t>Elizabeth C Ellis</t>
  </si>
  <si>
    <t>www.thehubargentine.org</t>
  </si>
  <si>
    <t>Labette Health Endowment Association</t>
  </si>
  <si>
    <t>Jerry Clemens</t>
  </si>
  <si>
    <t>MARTIN LUTHER KING JR CHILD CARE CENTER</t>
  </si>
  <si>
    <t>Allen D Smith</t>
  </si>
  <si>
    <t>MEDICAL LOAN CLOSET OF WICHITA INC</t>
  </si>
  <si>
    <t>NORTHEAST KANSAS COORDINATED TRANSIT COUNCIL INC</t>
  </si>
  <si>
    <t>STEPHANIE BARNES</t>
  </si>
  <si>
    <t>Southwest Kansas Coordinated</t>
  </si>
  <si>
    <t>Rodney Kapp</t>
  </si>
  <si>
    <t>Baptist Health Foundation Richmond Inc</t>
  </si>
  <si>
    <t>Kari Lyons Martin</t>
  </si>
  <si>
    <t>www.supportbaptisthealth.org</t>
  </si>
  <si>
    <t>KY</t>
  </si>
  <si>
    <t>COMMONWEALTH HEALTH FREE CLINIC INC</t>
  </si>
  <si>
    <t>MS CONNIE D SMITH</t>
  </si>
  <si>
    <t>CEO/PRESIDENT</t>
  </si>
  <si>
    <t>MEDCENTERHEALTH.ORG/LOCATION/COMMUNITY-CLINIC</t>
  </si>
  <si>
    <t>Jennie Stuart Health Foundation Inc</t>
  </si>
  <si>
    <t>ERIC LEE</t>
  </si>
  <si>
    <t>SECRETARY/JSMC CEO</t>
  </si>
  <si>
    <t>JENNIESTUARTHEALTH.ORG/FOUNDATION</t>
  </si>
  <si>
    <t>LOVE TRANSFORMATION PROJECT INC</t>
  </si>
  <si>
    <t>RACHEL REEVES</t>
  </si>
  <si>
    <t>LOVE TRANSFORMATION PROJECT ORG</t>
  </si>
  <si>
    <t>NATIONAL VETERAN OWNED BUSINESS</t>
  </si>
  <si>
    <t>MATTHEW PAVELEK</t>
  </si>
  <si>
    <t>WWW.NAVOBA.ORG</t>
  </si>
  <si>
    <t>OPTION TO SUCCESS INC</t>
  </si>
  <si>
    <t>KRISTY FLIPPINS</t>
  </si>
  <si>
    <t>PARK COMMUNITY CREDIT UNION FOUNDATION</t>
  </si>
  <si>
    <t>KEISHA DEONARINE</t>
  </si>
  <si>
    <t>EXECUTIVE DIRECTOR (END DATE 6/17/22)</t>
  </si>
  <si>
    <t>PIKE COUNTY SENIOR CITIZENS PROGRAM INC</t>
  </si>
  <si>
    <t>PUTTING PRAYERS TO ACTION INC</t>
  </si>
  <si>
    <t>TINA DECKER</t>
  </si>
  <si>
    <t>PUTTINGPRAYERSTOACTION.COM</t>
  </si>
  <si>
    <t>SOUTHWEST FAMILY MINISTRIES INC</t>
  </si>
  <si>
    <t>SHANE SCHLATTER</t>
  </si>
  <si>
    <t>WWW.EXODUSFAMILYMINISTRIES.COM</t>
  </si>
  <si>
    <t>TJ COMMUNITY MISSION FOUNDATION</t>
  </si>
  <si>
    <t>NEIL THORNBURY</t>
  </si>
  <si>
    <t>DIRECTOR / CEO TJ SAMSON HOSPITAL</t>
  </si>
  <si>
    <t>TJMISSIONFUND.ORG</t>
  </si>
  <si>
    <t>MAYOR'S HEALTHY CITY INITIATIVE</t>
  </si>
  <si>
    <t>George Bell</t>
  </si>
  <si>
    <t>WWW.HEALTHYBR.COM</t>
  </si>
  <si>
    <t>LA</t>
  </si>
  <si>
    <t>ROSS LYNN CHARITABLE FOUNDATION INC</t>
  </si>
  <si>
    <t>JANE DOWNS WATTS</t>
  </si>
  <si>
    <t>WWW.ROSSLYNNFOUNDATION.ORG</t>
  </si>
  <si>
    <t>ALLIANCE HEALTH OF LYNN INC</t>
  </si>
  <si>
    <t>FRANCIS J GRADY</t>
  </si>
  <si>
    <t>PRESIDENT &amp; DIRECTOR &amp; CEO</t>
  </si>
  <si>
    <t>WWW.ALLIANCEHHS.ORG</t>
  </si>
  <si>
    <t>ALLIANCE HEALTH OF MARBLEHEAD INC</t>
  </si>
  <si>
    <t>BOSTON CHILDREN'S FOUNDATION INC</t>
  </si>
  <si>
    <t>ROBERT MACY</t>
  </si>
  <si>
    <t>WWW.BOSTONCF.ORG</t>
  </si>
  <si>
    <t>Caribbean Youth Club Inc</t>
  </si>
  <si>
    <t>Mark Warner</t>
  </si>
  <si>
    <t>President, Dir.</t>
  </si>
  <si>
    <t>CHARLESVIEW CHARITIES INC</t>
  </si>
  <si>
    <t>JO-ANN BARBOUR</t>
  </si>
  <si>
    <t>FILL-A-NEED FOUNDATION CORPORATION</t>
  </si>
  <si>
    <t>http://www.fillaneedfoundation.org</t>
  </si>
  <si>
    <t>GLOBAL FOR GOOD FUND INC</t>
  </si>
  <si>
    <t>ANDREW SLIFKA</t>
  </si>
  <si>
    <t>WWW.GLOBAL4GOOD.ORG</t>
  </si>
  <si>
    <t>Mariams</t>
  </si>
  <si>
    <t>https: www.givingmariams.org</t>
  </si>
  <si>
    <t>PALLIATIVE AND SUPPORTIVE CARE OF</t>
  </si>
  <si>
    <t>SHARON WOODS HUSSEY</t>
  </si>
  <si>
    <t>WWW.PASCON.ORG</t>
  </si>
  <si>
    <t>SOCIAL SERVICES NETWORK INC</t>
  </si>
  <si>
    <t>VINCENT MARTURANO</t>
  </si>
  <si>
    <t>PRESIDENT, CEO (UNTIL 2/2023)</t>
  </si>
  <si>
    <t>STEMPOWER INC</t>
  </si>
  <si>
    <t>Kidist Gebreamlak</t>
  </si>
  <si>
    <t>WWW.STEMPOWER.ORG</t>
  </si>
  <si>
    <t>The City School Inc</t>
  </si>
  <si>
    <t>Khalida Smalls</t>
  </si>
  <si>
    <t>www.thecityschool.org</t>
  </si>
  <si>
    <t>Cyber Ready Clinic Inc</t>
  </si>
  <si>
    <t>www.cyberreadyclinic.com</t>
  </si>
  <si>
    <t>MD</t>
  </si>
  <si>
    <t>HOLY CROSS HEALTH FOUNDATION INC</t>
  </si>
  <si>
    <t>NORVELL COOTS MD</t>
  </si>
  <si>
    <t>DIRECTOR; HCH PRESIDENT AND CEO</t>
  </si>
  <si>
    <t>WWW.HOLYCROSSHEALTH.ORG/DONATE</t>
  </si>
  <si>
    <t>HOWARD COUNTY VETERANS FOUNDATION INC</t>
  </si>
  <si>
    <t>ROBERT GILLETTE</t>
  </si>
  <si>
    <t>HTTPS://WWW.HOWARDCOUNTYVETERANS.ORG</t>
  </si>
  <si>
    <t>Joans House Inc</t>
  </si>
  <si>
    <t>ROMEL WILLIAMS</t>
  </si>
  <si>
    <t>www.joanshouseinc.org</t>
  </si>
  <si>
    <t>LOVE WINS MOVEMENT</t>
  </si>
  <si>
    <t>VICKI DELAIR</t>
  </si>
  <si>
    <t>lovewinsmovement.org</t>
  </si>
  <si>
    <t>MONTGOMERY COUNTY CHAMBER COMMUNITY</t>
  </si>
  <si>
    <t>BARBARA ASHE</t>
  </si>
  <si>
    <t>WWW.MONTGOMERYCOUNTYCHAMBER.COM/FOUNDATION</t>
  </si>
  <si>
    <t>OURSPACE WORLD INC</t>
  </si>
  <si>
    <t>FARRIS JOHNSON</t>
  </si>
  <si>
    <t>https://www.ourspaceworld.org/</t>
  </si>
  <si>
    <t>THE JACOBUS TENBROEK MEMORIAL FUND</t>
  </si>
  <si>
    <t>MARK RICCOBONO</t>
  </si>
  <si>
    <t>The Maryland Center Bowie State University</t>
  </si>
  <si>
    <t>Terry Lawlah</t>
  </si>
  <si>
    <t>https://themarylandcenter.org/</t>
  </si>
  <si>
    <t>WORLD MATE FOUNDATION INC</t>
  </si>
  <si>
    <t>LAST SHEAF BUILDING MATERIALS EXCHANGE</t>
  </si>
  <si>
    <t>ME</t>
  </si>
  <si>
    <t>MAINE COMMUNITY ACTION ASSOCIATION</t>
  </si>
  <si>
    <t>DONNA KELLEY</t>
  </si>
  <si>
    <t>MECAP.ORG</t>
  </si>
  <si>
    <t>MAINE CREDIT UNION'S</t>
  </si>
  <si>
    <t>TODD MASON</t>
  </si>
  <si>
    <t>THE HARRY E DAVIS PARTNERSHIP FOR</t>
  </si>
  <si>
    <t>Becca Matusovich</t>
  </si>
  <si>
    <t>www.mainecohn.org</t>
  </si>
  <si>
    <t>BADGER SIX INC</t>
  </si>
  <si>
    <t>DR AZIM</t>
  </si>
  <si>
    <t>WWW.BADGERSIX.ORG</t>
  </si>
  <si>
    <t>MI</t>
  </si>
  <si>
    <t>GAMMA PHI DELTA SORORITY INC</t>
  </si>
  <si>
    <t>LENOR R REESE</t>
  </si>
  <si>
    <t>WWW.GAMMAPHIDELTASORORITY.COM</t>
  </si>
  <si>
    <t>GREENPATH INNOVATION DESIGN</t>
  </si>
  <si>
    <t>KRISTEN HOLT</t>
  </si>
  <si>
    <t>WWW.GREENPATH.COM/GPID</t>
  </si>
  <si>
    <t>LAKERIDGE VILLAGE INC</t>
  </si>
  <si>
    <t>LITTLE BROTHERS FRIENDS OF THE</t>
  </si>
  <si>
    <t>Eric Halonen</t>
  </si>
  <si>
    <t>HOUGHTON.LITTLEBROTHERS.ORG/FOUNDATION</t>
  </si>
  <si>
    <t>NISTAR</t>
  </si>
  <si>
    <t>MICHAEL J EIZELMAN</t>
  </si>
  <si>
    <t>OAKLAND COUNTY MEDICAL CONTROL</t>
  </si>
  <si>
    <t>Bonnie Kincaid</t>
  </si>
  <si>
    <t>WWW.OCMCA.ORG</t>
  </si>
  <si>
    <t>OPEN SOURCE IMAGING CONSORTIUM INC</t>
  </si>
  <si>
    <t>CHRISTIAN WOLFRUM</t>
  </si>
  <si>
    <t>OSICILD.ORG</t>
  </si>
  <si>
    <t>REFORMED MISSION SERVICES</t>
  </si>
  <si>
    <t>BRETT WATSON</t>
  </si>
  <si>
    <t>www.rms.org</t>
  </si>
  <si>
    <t>RONALD MCDONALD HOUSE OF</t>
  </si>
  <si>
    <t>DAN KREFT</t>
  </si>
  <si>
    <t>WWW.RMHMM.ORG</t>
  </si>
  <si>
    <t>TRANSPLANT LIFE FOUNDATION</t>
  </si>
  <si>
    <t>BILL RYAN</t>
  </si>
  <si>
    <t>WWW.TRANSPLANTLIFEFOUNDATION.ORG</t>
  </si>
  <si>
    <t>VITAL CONNECTIONS INC</t>
  </si>
  <si>
    <t>CRAIG PIPPEL</t>
  </si>
  <si>
    <t>HTTP://HELPZIM.SQUARESPACE.COM</t>
  </si>
  <si>
    <t>WORLD PEACE ASSOCIATION</t>
  </si>
  <si>
    <t>ADDIEUN FOUNDATION</t>
  </si>
  <si>
    <t>Maria Mason</t>
  </si>
  <si>
    <t>Board Chair/President</t>
  </si>
  <si>
    <t>www.addieun.org</t>
  </si>
  <si>
    <t>MN</t>
  </si>
  <si>
    <t>FUHN COMMUNITY CARE NETWORK</t>
  </si>
  <si>
    <t>FUHN.ORG</t>
  </si>
  <si>
    <t>HELENA BIGOS SUPPORTING FOUNDATION</t>
  </si>
  <si>
    <t>JUDY HALPER</t>
  </si>
  <si>
    <t>PRESIDENT/SECRETARY</t>
  </si>
  <si>
    <t>HIGH QUALITY MEDICAL EDUCATION</t>
  </si>
  <si>
    <t>ROBERT F REARDON MD</t>
  </si>
  <si>
    <t>HQMEDED.COM</t>
  </si>
  <si>
    <t>MINNESOTA MEDICATION REPOSITORY PROGRAM</t>
  </si>
  <si>
    <t>Rachel Rockwell</t>
  </si>
  <si>
    <t>ROUNDTABLERX.ORG</t>
  </si>
  <si>
    <t>MINNESOTA ODD FELLOWS HOME FOUNDATION</t>
  </si>
  <si>
    <t>JAY PIZINGER</t>
  </si>
  <si>
    <t>CEO/CFO - MN ODD FELLOWS</t>
  </si>
  <si>
    <t>WWW.THREELINKS.ORG</t>
  </si>
  <si>
    <t>NEW VILLAGE FOUNDATION INC</t>
  </si>
  <si>
    <t>NEWVILLAGEFOUNDATION.ORG</t>
  </si>
  <si>
    <t>NORTH STAR PROSPERITY</t>
  </si>
  <si>
    <t>JACQUELYN BRUSTUEN</t>
  </si>
  <si>
    <t>EXECUTIVE DIRECTOR STARTING 07/2022</t>
  </si>
  <si>
    <t>WWW.NORTHSTARPROSPERITY.ORG</t>
  </si>
  <si>
    <t>ST LUKE'S FOUNDATION</t>
  </si>
  <si>
    <t>ERIC LOHN</t>
  </si>
  <si>
    <t>CO-PRESIDENT/CEO &amp; CFO</t>
  </si>
  <si>
    <t>HTTP://WWW.SLHDULUTH.COM/FOUNDATION</t>
  </si>
  <si>
    <t>The Drawer</t>
  </si>
  <si>
    <t>Randy Felch</t>
  </si>
  <si>
    <t>www.thedrawer.org</t>
  </si>
  <si>
    <t>WILDERNESS HEALTH INC</t>
  </si>
  <si>
    <t>CASSANDRA BEARDSLEY</t>
  </si>
  <si>
    <t>HTTP://WILDERNESSHEALTHMN.ORG</t>
  </si>
  <si>
    <t>ALL SECURE FOUNDATION INC</t>
  </si>
  <si>
    <t>Jen Satterly</t>
  </si>
  <si>
    <t>MO</t>
  </si>
  <si>
    <t>ASCENSION PROVIDENCE FOUNDATION INC FKA PROVIDENCE FOUNDATION INC</t>
  </si>
  <si>
    <t>https://supportprovidence.org/</t>
  </si>
  <si>
    <t>ASCENSION ST MARY'S FOUNDATION</t>
  </si>
  <si>
    <t>https://stmarysofmichiganfoundation.org/</t>
  </si>
  <si>
    <t>COLUMBIAN CHARITIES OF MO INC</t>
  </si>
  <si>
    <t>JOE ROSENTHAL</t>
  </si>
  <si>
    <t>Diamond Diva Empowerment Foundation</t>
  </si>
  <si>
    <t>KESHEE DENT</t>
  </si>
  <si>
    <t>https://www.2def.org/</t>
  </si>
  <si>
    <t>DOWNTOWN KANSAS CITY CIVIC VENTURES</t>
  </si>
  <si>
    <t>MICHAEL KLAMM</t>
  </si>
  <si>
    <t>Elevate Lives</t>
  </si>
  <si>
    <t>Russell D Gosselin</t>
  </si>
  <si>
    <t>www.elevatelives.org</t>
  </si>
  <si>
    <t>GABRIEL PROJECT KANSAS CITY</t>
  </si>
  <si>
    <t>KEVIN J CUMMINGS</t>
  </si>
  <si>
    <t>WWW.GABRIELPROJECTKC.COM</t>
  </si>
  <si>
    <t>JAMES PROJECT INTERNATIONAL</t>
  </si>
  <si>
    <t>KEVIN BURGESS</t>
  </si>
  <si>
    <t>JAMESPROJECTINTERNATIONAL.ORG</t>
  </si>
  <si>
    <t>LINCOLN COUNTY RESOURCE BOARD</t>
  </si>
  <si>
    <t>CHRISTINE HEINTZELMAN</t>
  </si>
  <si>
    <t>WWW.LINCOLNCOUNTYKIDS.ORG</t>
  </si>
  <si>
    <t>Lockton Cares Inc</t>
  </si>
  <si>
    <t>PETER F CLUNE</t>
  </si>
  <si>
    <t>Dir and President</t>
  </si>
  <si>
    <t>OUTREACH ASSISTANCE SERVING INDIVIDUALS IN ST CHA</t>
  </si>
  <si>
    <t>MIKE WRASPIR</t>
  </si>
  <si>
    <t>oasisfoodpan@aol.com</t>
  </si>
  <si>
    <t>WESTPORT COMMUNITY IMPROVEMENT DISTRICT #1</t>
  </si>
  <si>
    <t>FRANKLIN D KIMBROUGH</t>
  </si>
  <si>
    <t>WWW.WESTPORTKCMO.COM</t>
  </si>
  <si>
    <t>FORREST GENERAL HEALTHCARE FOUNDATION</t>
  </si>
  <si>
    <t>CLYDE BRYANT</t>
  </si>
  <si>
    <t>www.fghfoundation.com</t>
  </si>
  <si>
    <t>MS</t>
  </si>
  <si>
    <t>Healthy Centers Healthy Kids</t>
  </si>
  <si>
    <t>Vicki Leech</t>
  </si>
  <si>
    <t>IHM QALICB INC</t>
  </si>
  <si>
    <t>SYDNEY SAWYER</t>
  </si>
  <si>
    <t>WWW.LACKEYMEMORIALHOSPITAL.COM</t>
  </si>
  <si>
    <t>MISSISSIPPI TRAUMA CARE SYSTEM FOUNDATIO</t>
  </si>
  <si>
    <t>JOHN GARDNER</t>
  </si>
  <si>
    <t>PRESIDENT AND DIRECTOR</t>
  </si>
  <si>
    <t>MSTRAUMAFOUNDATION.ORG</t>
  </si>
  <si>
    <t>NEW BETHEL COMMUNITY DEVELOPMENT</t>
  </si>
  <si>
    <t>KENNETH E HOLLINS</t>
  </si>
  <si>
    <t>NEWBETHELCDC.COM</t>
  </si>
  <si>
    <t>SOUTH SUNFLOWER COUNTY HOSPITAL</t>
  </si>
  <si>
    <t>COURTNEY R PHILLIPS</t>
  </si>
  <si>
    <t>TIPPAH COUNTY GOOD SAMARITAN CENTER INC</t>
  </si>
  <si>
    <t>DIANNE HOLMAN</t>
  </si>
  <si>
    <t>RIPLEY DIRECTOR</t>
  </si>
  <si>
    <t>www.tcgsc.org</t>
  </si>
  <si>
    <t>MADISON VALLEY MEDICAL CENTER FOUNDATION</t>
  </si>
  <si>
    <t>DAWN CONKLIN</t>
  </si>
  <si>
    <t>MVMCF.ORG</t>
  </si>
  <si>
    <t>MT</t>
  </si>
  <si>
    <t>ADVOCATES FOR HEALTHY CITIZENS DBA</t>
  </si>
  <si>
    <t>CRYSTAL WALLS</t>
  </si>
  <si>
    <t>CAROLINA COMMUNITY IMPACT INC</t>
  </si>
  <si>
    <t>MICHAEL CROXSON</t>
  </si>
  <si>
    <t>WWW.CCIFUND.ORG</t>
  </si>
  <si>
    <t>CAROLINA MATERNITY HOME ASSOCIATION INC</t>
  </si>
  <si>
    <t>MISSY SCHONING</t>
  </si>
  <si>
    <t>CAROLINA MEADOWS FOUNDATION INC</t>
  </si>
  <si>
    <t>KEVIN MCLEOD</t>
  </si>
  <si>
    <t>WWW.CAROLINAMEADOWS.ORG</t>
  </si>
  <si>
    <t>Carolina Therapeutic Services</t>
  </si>
  <si>
    <t>Bruce Kennedy</t>
  </si>
  <si>
    <t>Friends of Kijabe</t>
  </si>
  <si>
    <t>DAVID SHIRK</t>
  </si>
  <si>
    <t>www.friendsofkijabe.org</t>
  </si>
  <si>
    <t>HBOT 4 HEROES</t>
  </si>
  <si>
    <t>WWW.HBOT4HEROES.ORG</t>
  </si>
  <si>
    <t>HIINGA INC</t>
  </si>
  <si>
    <t>ANDREW AGABA</t>
  </si>
  <si>
    <t>WWW.HIINGA.ORG</t>
  </si>
  <si>
    <t>KIDS HEART FELT HEALTH INC</t>
  </si>
  <si>
    <t>CLAUDINE M LOVITT</t>
  </si>
  <si>
    <t>L C INDUSTRIES FOUNDATION</t>
  </si>
  <si>
    <t>WILLIAM HUDSON</t>
  </si>
  <si>
    <t>n/a</t>
  </si>
  <si>
    <t>MY FATHERS STOREHOUSE</t>
  </si>
  <si>
    <t>TOM COOPER</t>
  </si>
  <si>
    <t>STOREHOUSEONLINE.ORG</t>
  </si>
  <si>
    <t>NCAAT IN ACTION</t>
  </si>
  <si>
    <t>CHAVI KONERU</t>
  </si>
  <si>
    <t>WWW.NCAATINACTION.ORG</t>
  </si>
  <si>
    <t>NORTH CAROLINA ACADEMY OF FAMILY</t>
  </si>
  <si>
    <t>GREGORY GRIGGS MPA CAE</t>
  </si>
  <si>
    <t>EXECUTIVE VICE PRESIDENT AND CEO</t>
  </si>
  <si>
    <t>WWW.NCAFP.COM/FOUNDATION</t>
  </si>
  <si>
    <t>Overture Outreach International</t>
  </si>
  <si>
    <t>Lisa Hyatt</t>
  </si>
  <si>
    <t>www.overture.international</t>
  </si>
  <si>
    <t>PEOPLE CARE INTERNATIONAL INC</t>
  </si>
  <si>
    <t>DR JAMES SEYMOUR</t>
  </si>
  <si>
    <t>WWW.PEOPLE-CARE.ORG</t>
  </si>
  <si>
    <t>PROXIMITY 2 HUMANITY CORPORATION</t>
  </si>
  <si>
    <t>SHELTER MINISTRIES OF ROWAN COUNTY</t>
  </si>
  <si>
    <t>THOMAS O'KELLY</t>
  </si>
  <si>
    <t>ST HERMIONE HOME INC</t>
  </si>
  <si>
    <t>FAYE P COUCHELL</t>
  </si>
  <si>
    <t>VICE PRESIDENT/BOD</t>
  </si>
  <si>
    <t>WWW.STHHOME.COM</t>
  </si>
  <si>
    <t>WORLD SHOE FUND INC</t>
  </si>
  <si>
    <t>COURTNEY CASH</t>
  </si>
  <si>
    <t>WWW.WORLDSHOEFUND.ORG</t>
  </si>
  <si>
    <t>Rough Rider High Value Network</t>
  </si>
  <si>
    <t>Alfred Sams - Director until</t>
  </si>
  <si>
    <t>May)/President (as of July)</t>
  </si>
  <si>
    <t>https://roughridernetwork.org/</t>
  </si>
  <si>
    <t>ND</t>
  </si>
  <si>
    <t>The Great North Pole</t>
  </si>
  <si>
    <t>Jill Halvorson</t>
  </si>
  <si>
    <t>https://www.thegreatnorthpole.org/</t>
  </si>
  <si>
    <t>COZAD COMMUNITY FOUNDATION</t>
  </si>
  <si>
    <t>BRIANNE SNIDER</t>
  </si>
  <si>
    <t>COZADCOMMUNITYFOUNDATION.ORG</t>
  </si>
  <si>
    <t>NE</t>
  </si>
  <si>
    <t>SAINT ELIZABETH FOUNDATION</t>
  </si>
  <si>
    <t>CLIFF ROBERTSON MD</t>
  </si>
  <si>
    <t>FORMER CEO CHI HEALTH</t>
  </si>
  <si>
    <t>SANDHILLS FIRST STEPS INC</t>
  </si>
  <si>
    <t>JESSICA VANDEWALLE</t>
  </si>
  <si>
    <t>WWW.SANDHILLSFIRSTSTEPS.COM</t>
  </si>
  <si>
    <t>SPARK CAPITAL</t>
  </si>
  <si>
    <t>ANGELA SMITH</t>
  </si>
  <si>
    <t>INTERIM CEO THROUGH 7/31/23</t>
  </si>
  <si>
    <t>WWW.SPARKCDI.ORG</t>
  </si>
  <si>
    <t>BRIAN P STACK CIVIC ASSOCIATION INC</t>
  </si>
  <si>
    <t>JUSTIN MERCADO</t>
  </si>
  <si>
    <t>NJ</t>
  </si>
  <si>
    <t>CENTER FOR RESEARCH EDUCATION SCIENTIFIC</t>
  </si>
  <si>
    <t>PARIZAD TARAPOREWALA</t>
  </si>
  <si>
    <t>HTTPS://WWW.CRESTONLINE.ORG/INDEX.HTML</t>
  </si>
  <si>
    <t>Chilton Medical Center Foundation Inc</t>
  </si>
  <si>
    <t>Stephanie Bloom Schwartz FACHE MA</t>
  </si>
  <si>
    <t>President, Chilton Medical</t>
  </si>
  <si>
    <t>Coalition for Food and Health Equity INC</t>
  </si>
  <si>
    <t>Leeja Carter</t>
  </si>
  <si>
    <t>www.coalitionequity.org</t>
  </si>
  <si>
    <t>KEREN SIMCHAS KALLAH</t>
  </si>
  <si>
    <t>CHAIM WEISS</t>
  </si>
  <si>
    <t>MULTICULTURAL COMMUNITY SERVICES INC</t>
  </si>
  <si>
    <t>ALLISON SHOREY</t>
  </si>
  <si>
    <t>TRUSTEE, EXEC. DIRECTOR</t>
  </si>
  <si>
    <t>WWW.MULTICULTURALCOMMUNITYSERVICES.ORG</t>
  </si>
  <si>
    <t>NEW JERSEY KOREAN AMERICAN MUTUAL</t>
  </si>
  <si>
    <t>KEUN H SUH</t>
  </si>
  <si>
    <t>PRESIDENT/ D</t>
  </si>
  <si>
    <t>NORTHEAST EARTH COALITION</t>
  </si>
  <si>
    <t>JOSE GERMAN GOMEZ</t>
  </si>
  <si>
    <t>FOUNDER AND CEO</t>
  </si>
  <si>
    <t>HTTPS://WWW.NEEARTH.ORG</t>
  </si>
  <si>
    <t>RAPHA INC</t>
  </si>
  <si>
    <t>SENI OBASANYA</t>
  </si>
  <si>
    <t>SIMCHAS KALLAH INC</t>
  </si>
  <si>
    <t>ZVI HENDLER</t>
  </si>
  <si>
    <t>THE EMERGENCY PROJECT INC</t>
  </si>
  <si>
    <t>DARREN CUTHBERT</t>
  </si>
  <si>
    <t>UNITY CONSORTIUM</t>
  </si>
  <si>
    <t>JUDY KLEIN</t>
  </si>
  <si>
    <t>PRESIDENT &amp; TREASURER</t>
  </si>
  <si>
    <t>WWW.UNITY4TEENVAX.ORG</t>
  </si>
  <si>
    <t>CENTER FOR CHINESE CHURCH STUDIES</t>
  </si>
  <si>
    <t>RICHARD YEN</t>
  </si>
  <si>
    <t>WWW.CHINESECHURCHSTUDIES.ORG</t>
  </si>
  <si>
    <t>NV</t>
  </si>
  <si>
    <t>ELKO SENIOR CITIZENS CENTER INC</t>
  </si>
  <si>
    <t>CINDY HYSLOP</t>
  </si>
  <si>
    <t>INTERNATIONAL INSTITUTE OF SOUL</t>
  </si>
  <si>
    <t>ZHI GANG SHA</t>
  </si>
  <si>
    <t>FOUNDER/CHAI</t>
  </si>
  <si>
    <t>WWW.LOVEPEACEHARMONY.ORG</t>
  </si>
  <si>
    <t>NOT FOR SALE FUND</t>
  </si>
  <si>
    <t>DAVID BATSTONE</t>
  </si>
  <si>
    <t>PRESIDENT/CH</t>
  </si>
  <si>
    <t>WWW.NOTFORSALECAMPAIGN.ORG</t>
  </si>
  <si>
    <t>AMED KHAN FOUNDATION INC</t>
  </si>
  <si>
    <t>AMED KHAN</t>
  </si>
  <si>
    <t>PRESIDENT, DIRECTOR</t>
  </si>
  <si>
    <t>WWW.AMEDKHAN.ORG</t>
  </si>
  <si>
    <t>NY</t>
  </si>
  <si>
    <t>Ani Ledodi Inc</t>
  </si>
  <si>
    <t>David Fleischmann</t>
  </si>
  <si>
    <t>ARANDAORG INC</t>
  </si>
  <si>
    <t>BESTSELF FOUNDATION INC</t>
  </si>
  <si>
    <t>ELIZABETH WOIKE-GANGA</t>
  </si>
  <si>
    <t>PRESIDENT/CEO - CURRENT</t>
  </si>
  <si>
    <t>BRIDGE BUILDERS COMMUNITY</t>
  </si>
  <si>
    <t>SANDY MARCH</t>
  </si>
  <si>
    <t>https://www.bridgebuildersbronx.org/community</t>
  </si>
  <si>
    <t>BUSINESS FOR HEALTH SOLUTIONS INTERNATIONAL INC</t>
  </si>
  <si>
    <t>MARGO CARLEN</t>
  </si>
  <si>
    <t>CEO AND BOARD MEMBER</t>
  </si>
  <si>
    <t>businessforhealthsolutions.com</t>
  </si>
  <si>
    <t>CENTER FOR DIS SERV FOUNDATION</t>
  </si>
  <si>
    <t>GREGORY J SORRENTINO</t>
  </si>
  <si>
    <t>CENTER OF HOPE FOUNDATION INC</t>
  </si>
  <si>
    <t>WALTER STOCKTON</t>
  </si>
  <si>
    <t>CEO &amp; PRESIDENT</t>
  </si>
  <si>
    <t>MARYHAVEN.ORG</t>
  </si>
  <si>
    <t>CGCC FOUNDATION INC</t>
  </si>
  <si>
    <t>NING YUAN</t>
  </si>
  <si>
    <t>BOARD DIRECTORS</t>
  </si>
  <si>
    <t>WWW.CGCCUSA.ORG/EN/CGCC-FOUNDATION</t>
  </si>
  <si>
    <t>CHASDEI YONA MEIR</t>
  </si>
  <si>
    <t>Aharon kohn</t>
  </si>
  <si>
    <t>CHELKAINY INC</t>
  </si>
  <si>
    <t>Jacob Rotenstreich</t>
  </si>
  <si>
    <t>COCOON WORLD INC</t>
  </si>
  <si>
    <t>SHLOMO BOCHNER</t>
  </si>
  <si>
    <t>COCOONWORLD.ORG</t>
  </si>
  <si>
    <t>Downtown Ithaca Local Development Corporation</t>
  </si>
  <si>
    <t>Suzanne Smith-Jablonski</t>
  </si>
  <si>
    <t>FATHER'S DAYMOTHER'S DAY COUNCIL INC</t>
  </si>
  <si>
    <t>DAN ORWIG</t>
  </si>
  <si>
    <t>HTTPS://FATHERSDAYMOTHERSDAY.COM/</t>
  </si>
  <si>
    <t>FOUNDATION FOR THE BAN KI-MOON CENTRE</t>
  </si>
  <si>
    <t>KATHARINE LANDON</t>
  </si>
  <si>
    <t>EXECUTIVE DIRECTOR/SECRETARY(UNPAID)</t>
  </si>
  <si>
    <t>WWW.BANKIMOONFOUNDATION.ORG</t>
  </si>
  <si>
    <t>FREE YEZIDI FOUNDATION USA INCORPORATED</t>
  </si>
  <si>
    <t>PARI IBRAHIM</t>
  </si>
  <si>
    <t>WWW.FREEYEZIDI.ORG</t>
  </si>
  <si>
    <t>FRIENDS OF BARZILAI</t>
  </si>
  <si>
    <t>RON BEN-JOSEF</t>
  </si>
  <si>
    <t>FRIENDS OF KIRYAS JOEL COMMUNITY</t>
  </si>
  <si>
    <t>MOISHE GRUBER</t>
  </si>
  <si>
    <t>FRIENDS OF ROCKLAND INC</t>
  </si>
  <si>
    <t>S ERPS</t>
  </si>
  <si>
    <t>FRIENDS OF ST DOMINIC'S INC</t>
  </si>
  <si>
    <t>BRIAN M FINNERAN</t>
  </si>
  <si>
    <t>http://www.sdfs.org/friends</t>
  </si>
  <si>
    <t>GOTHAM HEALTH FQHC INC</t>
  </si>
  <si>
    <t>MICHELLE LEWIS</t>
  </si>
  <si>
    <t>WWW.GOTHAMHEALTH.ORG</t>
  </si>
  <si>
    <t>HISPANIC BROTHERHOOD INC</t>
  </si>
  <si>
    <t>MARGARITA GRASING</t>
  </si>
  <si>
    <t>WWW.HISPANICBROTHERHOOD.ORG</t>
  </si>
  <si>
    <t>Hispanic Dental Association</t>
  </si>
  <si>
    <t>MANUEL A CORDERO</t>
  </si>
  <si>
    <t>EXECUTIVE DIRECTOR AND CEO</t>
  </si>
  <si>
    <t>Hope Center Development Corporation</t>
  </si>
  <si>
    <t>Rev Diane Nelson</t>
  </si>
  <si>
    <t>HOUSING WORKS USED BOOK CAFE INC</t>
  </si>
  <si>
    <t>CHARLES KING</t>
  </si>
  <si>
    <t>WWW.HOUSINGWORKS.ORG</t>
  </si>
  <si>
    <t>NEW COVENANT COMMUNITY DEVELOPMENT CORP</t>
  </si>
  <si>
    <t>Juan Santana</t>
  </si>
  <si>
    <t>Food Pantry Director</t>
  </si>
  <si>
    <t>newcovenantdevelopmentcorp.org</t>
  </si>
  <si>
    <t>NEW YORK STATE ASSOCIATION FOR RURAL</t>
  </si>
  <si>
    <t>HELEN EVANS</t>
  </si>
  <si>
    <t>WWW.NYSARH.ORG</t>
  </si>
  <si>
    <t>NEW YORK ZAKAT INC</t>
  </si>
  <si>
    <t>NAZAR KHAN</t>
  </si>
  <si>
    <t>NORTH SALEM VOLUNTEER AMBULANCE COR</t>
  </si>
  <si>
    <t>KURT GULDAN</t>
  </si>
  <si>
    <t>ORANGE REGIONAL MEDICAL CENTER FOUNDATION INC</t>
  </si>
  <si>
    <t>WWW.GARNETHEALTH.ORG/GIVING/FOUNDATION</t>
  </si>
  <si>
    <t>PENN SOUTH SOCIAL SERVICES INC</t>
  </si>
  <si>
    <t>Gary Schoichet</t>
  </si>
  <si>
    <t>PSSS.ORG</t>
  </si>
  <si>
    <t>Rehabilitation International</t>
  </si>
  <si>
    <t>Mdme Zhanghaidi</t>
  </si>
  <si>
    <t>President Elect</t>
  </si>
  <si>
    <t>www.riglobal.org</t>
  </si>
  <si>
    <t>RETHINKX INC</t>
  </si>
  <si>
    <t>RICHARD GILL</t>
  </si>
  <si>
    <t>WWW.RETHINKX.COM</t>
  </si>
  <si>
    <t>SAVELIFE FOUNDATION USA</t>
  </si>
  <si>
    <t>Mayur Narayan</t>
  </si>
  <si>
    <t>WWW.SAVELIFEFOUNDATION.ORG</t>
  </si>
  <si>
    <t>SELFHELPUNITED HELP KISSENA APTS HDFC</t>
  </si>
  <si>
    <t>STUART C KAPLAN</t>
  </si>
  <si>
    <t>PRESIDENT/CEO/DIRECTOR</t>
  </si>
  <si>
    <t>SUNNYVIEW HOSPITAL AND REHAB</t>
  </si>
  <si>
    <t>WWW.SUNNYVIEWFOUNDATION.ORG</t>
  </si>
  <si>
    <t>THE MAMA GLOW FOUNDATION</t>
  </si>
  <si>
    <t>LATHAM THOMAS</t>
  </si>
  <si>
    <t>CO FOUNDER</t>
  </si>
  <si>
    <t>WWW.MAMAGLOWFOUNDATION.ORG</t>
  </si>
  <si>
    <t>THE WATER TRUST INC</t>
  </si>
  <si>
    <t>CHRISTOPHER PROTTAS</t>
  </si>
  <si>
    <t>EXECUTIVE DIRECTOR (OFFICER)</t>
  </si>
  <si>
    <t>HTTPS://WWW.WATERTRUST.ORG/</t>
  </si>
  <si>
    <t>Vintage Thrift Shop Corporation</t>
  </si>
  <si>
    <t>Betsy Jacobson</t>
  </si>
  <si>
    <t>https://www.vintagethriftshop.org/</t>
  </si>
  <si>
    <t>We Are Your Children Inc</t>
  </si>
  <si>
    <t>Aron Monheit</t>
  </si>
  <si>
    <t>WESTCHESTER PUBLICPRIVATE</t>
  </si>
  <si>
    <t>WESTCHESTERPARTNERSHIP.ORG</t>
  </si>
  <si>
    <t>WINDMARK SAILING FOUNDATION INC</t>
  </si>
  <si>
    <t>TIMOTHY MILLER</t>
  </si>
  <si>
    <t>WINDMARK.ORG</t>
  </si>
  <si>
    <t>Womens Community Justice Association</t>
  </si>
  <si>
    <t>RITA ZIMMER</t>
  </si>
  <si>
    <t>womenscja.org</t>
  </si>
  <si>
    <t>CareSource Mission</t>
  </si>
  <si>
    <t>Patrick Stephan</t>
  </si>
  <si>
    <t>President &amp; Treasurer</t>
  </si>
  <si>
    <t>OH</t>
  </si>
  <si>
    <t>CGLR FOUNDATION</t>
  </si>
  <si>
    <t>Mark Fisher</t>
  </si>
  <si>
    <t>President and CEO</t>
  </si>
  <si>
    <t>COUNCILGREATLAKESREGION.ORG</t>
  </si>
  <si>
    <t>CHRISTIAN BENEVOLENT ASSOCIATION</t>
  </si>
  <si>
    <t>LARRY MONROE</t>
  </si>
  <si>
    <t>WWW.CHRISTIANVILLAGES.ORG</t>
  </si>
  <si>
    <t>FRG FAMILY FUND INC</t>
  </si>
  <si>
    <t>Gregory Flynn</t>
  </si>
  <si>
    <t>GOOD SAMARITAN HOSPITAL FREE CLINIC</t>
  </si>
  <si>
    <t>LINDA SMITH-BERRY</t>
  </si>
  <si>
    <t>Pause for Parents Play for Kids Inc</t>
  </si>
  <si>
    <t>Lisa McCoon</t>
  </si>
  <si>
    <t>www.pauseforparents.org</t>
  </si>
  <si>
    <t>RAINBOW OF HOPE FOUNDATION INC</t>
  </si>
  <si>
    <t>RAYMOND M MILLER</t>
  </si>
  <si>
    <t>RED WHITE &amp; BOOM INC</t>
  </si>
  <si>
    <t>BRIAN DYTLE</t>
  </si>
  <si>
    <t>WWW.REDWHITEANDBOOM.ORG</t>
  </si>
  <si>
    <t>Residential Options Inc</t>
  </si>
  <si>
    <t>THE NEW PATH INC</t>
  </si>
  <si>
    <t>DR JAKE MATHIAS DVM</t>
  </si>
  <si>
    <t>Zichron Moshe</t>
  </si>
  <si>
    <t>LIGHTHOUSE MEDICAL MINISTRIES</t>
  </si>
  <si>
    <t>BEVERLY NORTH</t>
  </si>
  <si>
    <t>V PRESIDENT</t>
  </si>
  <si>
    <t>WWW.LIGHTHOUSEMEDICALCLINIC.ORG</t>
  </si>
  <si>
    <t>OK</t>
  </si>
  <si>
    <t>SOC OF ST VINCENT DE PAULARCHODIOCESAN COUNCIL OF</t>
  </si>
  <si>
    <t>NOREEN VALADEZ</t>
  </si>
  <si>
    <t>SSVPUSA.ORG</t>
  </si>
  <si>
    <t>SOONERVERSE INC</t>
  </si>
  <si>
    <t>FAMILY YMCA OF MARION AND POLK COUNTIES</t>
  </si>
  <si>
    <t>TIM SINATRA</t>
  </si>
  <si>
    <t>WWW.THEYONLINE.ORG</t>
  </si>
  <si>
    <t>OR</t>
  </si>
  <si>
    <t>KAMA RELIEF CORPORATION</t>
  </si>
  <si>
    <t>TAWAB KAMAWAL</t>
  </si>
  <si>
    <t>PRESIDENT / TREASURER</t>
  </si>
  <si>
    <t>WWW.KAMARELIEF.ORG</t>
  </si>
  <si>
    <t>Mid Rogue Foundation</t>
  </si>
  <si>
    <t>COLENE MARTIN</t>
  </si>
  <si>
    <t>RIDDLE ROOTS COMMUNITY PROJECTS</t>
  </si>
  <si>
    <t>LYNN HERBERT</t>
  </si>
  <si>
    <t>RIDDLEROOTS.ORG</t>
  </si>
  <si>
    <t>TEDX PORTLAND</t>
  </si>
  <si>
    <t>David Rae</t>
  </si>
  <si>
    <t>WWW.TEDXPORTLAND.COM</t>
  </si>
  <si>
    <t>CHESTNUT STREET COMMUNITY CENTER</t>
  </si>
  <si>
    <t>LAURIE FUNK</t>
  </si>
  <si>
    <t>PRESIDENT/DIRECTOR</t>
  </si>
  <si>
    <t>PA</t>
  </si>
  <si>
    <t>COMMONWEALTH PREVENTION ALLIANCE</t>
  </si>
  <si>
    <t>JEFFREY HANLEY</t>
  </si>
  <si>
    <t>WWW.COMMONWEALTHPREVENTIONALLIANCE.ORG</t>
  </si>
  <si>
    <t>FATHER CHUCK'S CHALLENGE</t>
  </si>
  <si>
    <t>REVERAND CHARLES J KENNEDY</t>
  </si>
  <si>
    <t>FATHERCHUCKSCHALLENGE.COM</t>
  </si>
  <si>
    <t>For His Glory International Inc</t>
  </si>
  <si>
    <t>Amy Kennedy</t>
  </si>
  <si>
    <t>HELP YOUR NEIGHBOR</t>
  </si>
  <si>
    <t>HOWARD HANNA CHILDREN'S FREE CARE FUND</t>
  </si>
  <si>
    <t>HOWARDHANNACHILDRENSFREECAREFUND.ORG</t>
  </si>
  <si>
    <t>i58 Global</t>
  </si>
  <si>
    <t>Amos Kauffman</t>
  </si>
  <si>
    <t>i58global.org</t>
  </si>
  <si>
    <t>KEYSTONE HUMAN SERVICES INTERNATIONAL</t>
  </si>
  <si>
    <t>CHARLES J HOOKER III</t>
  </si>
  <si>
    <t>PRESIDENT &amp; CEO, KHS</t>
  </si>
  <si>
    <t>WWW.KHS.ORG</t>
  </si>
  <si>
    <t>MOTHERS IN CHARGE</t>
  </si>
  <si>
    <t>DOROTHY JOHNSON</t>
  </si>
  <si>
    <t>WWW.MOTHERSINCHARGE.ORG</t>
  </si>
  <si>
    <t>No Place Left Inc</t>
  </si>
  <si>
    <t>Mark A Ostby</t>
  </si>
  <si>
    <t>President, Treasurer</t>
  </si>
  <si>
    <t>PHILADELPHIA LITTLE FLYERS</t>
  </si>
  <si>
    <t>ALBERT QUERCETTI</t>
  </si>
  <si>
    <t>SIXTH MAN CENTER INC</t>
  </si>
  <si>
    <t>KENNETH HOLDSMAN</t>
  </si>
  <si>
    <t>HTTPS://WWW.PHILLYYOUTHBASKETBALL.ORG/</t>
  </si>
  <si>
    <t>VICKIE'S ANGEL WALK INC</t>
  </si>
  <si>
    <t>KEN SMELTZ</t>
  </si>
  <si>
    <t>WWW.VICKIESANGELFOUNDATION.COM</t>
  </si>
  <si>
    <t>WATER STREET HEALTH SERVICES</t>
  </si>
  <si>
    <t>JOHN CROWLEY</t>
  </si>
  <si>
    <t>WWW.WSM.ORG</t>
  </si>
  <si>
    <t>Casa de la Bondad Inc</t>
  </si>
  <si>
    <t>GLORIA M VAZQUEZ</t>
  </si>
  <si>
    <t>PR</t>
  </si>
  <si>
    <t>FUNDACION JOSE LA MAKINA BERRIOS INC</t>
  </si>
  <si>
    <t>JOSE BERRIOS</t>
  </si>
  <si>
    <t>https://lamakinafoundation.com/</t>
  </si>
  <si>
    <t>HOGAR NUEVA MUJER INC</t>
  </si>
  <si>
    <t>Emma Santiago</t>
  </si>
  <si>
    <t>www.hogarnuevamujer.com</t>
  </si>
  <si>
    <t>CENTRAL FALLS CHILDREN FOUNDATION</t>
  </si>
  <si>
    <t>BEATA NELKEN</t>
  </si>
  <si>
    <t>INFO@JENKS.COM</t>
  </si>
  <si>
    <t>RI</t>
  </si>
  <si>
    <t>BATTERY PARK ALUMNI ASSOCIATION</t>
  </si>
  <si>
    <t>HERMAN COOPER</t>
  </si>
  <si>
    <t>SC</t>
  </si>
  <si>
    <t>COASTAL DISTRICT COUNCIL OF THE</t>
  </si>
  <si>
    <t>BEN POGUE</t>
  </si>
  <si>
    <t>HOLDING SEVEN COMMUNITY DEVELOPMENT</t>
  </si>
  <si>
    <t>FRED HAMILTON</t>
  </si>
  <si>
    <t>PRESIDENT/DI</t>
  </si>
  <si>
    <t>MOTHERS AGAINST MEDICAL ERROR</t>
  </si>
  <si>
    <t>HELEN HASKELL</t>
  </si>
  <si>
    <t>SC Foster Parent Association</t>
  </si>
  <si>
    <t>Carl Brown</t>
  </si>
  <si>
    <t>scfpa.com</t>
  </si>
  <si>
    <t>KARL &amp; MARY JO WEGNER HEALTH SCIENCES</t>
  </si>
  <si>
    <t>DR JESSICA CHERENEGAR</t>
  </si>
  <si>
    <t>SD</t>
  </si>
  <si>
    <t>MITCHELL HOSPICE HOUSE</t>
  </si>
  <si>
    <t>SUSAN MACFARLANE</t>
  </si>
  <si>
    <t>WWW.MITCHELLHOSPICEHOUSE.ORG</t>
  </si>
  <si>
    <t>SIOUX FALLS HOPE COALITION</t>
  </si>
  <si>
    <t>AMY BENDA</t>
  </si>
  <si>
    <t>WWW.SFHOPECOALITION.ORG</t>
  </si>
  <si>
    <t>Tower Industry Family Support</t>
  </si>
  <si>
    <t>Jim Tracy</t>
  </si>
  <si>
    <t>towerfamilyfoundation.org</t>
  </si>
  <si>
    <t>WEST RIVER AREA HEALTH EDUCATION CENTER</t>
  </si>
  <si>
    <t>STEPHANIE MAYFIELD</t>
  </si>
  <si>
    <t>WESTRIVERSDAHEC.ORG</t>
  </si>
  <si>
    <t>AIDNET OF GREENE COUNTY INC</t>
  </si>
  <si>
    <t>AIDNETGC.ORG</t>
  </si>
  <si>
    <t>TN</t>
  </si>
  <si>
    <t>ANGELIC MINISTRIES INTERNATIONAL INC</t>
  </si>
  <si>
    <t>Nancy Harbison Davis</t>
  </si>
  <si>
    <t>accounting@angelicministries.com</t>
  </si>
  <si>
    <t>COMPASSION COMMUNITY CARE CENTER</t>
  </si>
  <si>
    <t>TINA HARRIS</t>
  </si>
  <si>
    <t>COOKEVILLE REGIONAL CHARITABLE</t>
  </si>
  <si>
    <t>JOHN BELL</t>
  </si>
  <si>
    <t>WWW.COOKEVILLEREGIONALCHARITY.ORG</t>
  </si>
  <si>
    <t>Fort Sanders Foundation</t>
  </si>
  <si>
    <t>James D VanderSteeg</t>
  </si>
  <si>
    <t>www.fortsandersfoundation.org</t>
  </si>
  <si>
    <t>IMPACTHEALTH-TN</t>
  </si>
  <si>
    <t>JOURNEYHEALTHFOUNDATION.ORG</t>
  </si>
  <si>
    <t>JUVENTUD EN CAMINO ASSOCIATION</t>
  </si>
  <si>
    <t>SARAH CATHERINE TEIXEIRA</t>
  </si>
  <si>
    <t>WWW.JOVENESENCAMINO.ORG</t>
  </si>
  <si>
    <t>KINGDOM PARTNERS</t>
  </si>
  <si>
    <t>OLIVER RICHMOND</t>
  </si>
  <si>
    <t>HTTPS://KINGPARTNERS.ORG</t>
  </si>
  <si>
    <t>LIFEWAY MISSION INTERNATIONAL</t>
  </si>
  <si>
    <t>KENNETH MORRIS JR</t>
  </si>
  <si>
    <t>PRESIDENT/EXECUTIVE DIRECTOR</t>
  </si>
  <si>
    <t>WWW.LIFEWAYMI.ORG</t>
  </si>
  <si>
    <t>Matthew 10 International Ministry Inc</t>
  </si>
  <si>
    <t>Dr Pete Sulack</t>
  </si>
  <si>
    <t>matthew10.com</t>
  </si>
  <si>
    <t>MCKENDREE VILLAGE FOUNDATION INC</t>
  </si>
  <si>
    <t>KENT MCNISH</t>
  </si>
  <si>
    <t>WWW.MCKENDREEFOUNDATION.ORG</t>
  </si>
  <si>
    <t>MEDICAL FOUNDATION OF NASHVILLE</t>
  </si>
  <si>
    <t>REBECCA LESLIE MBA</t>
  </si>
  <si>
    <t>WWW.MEDICALFOUNDATIONOFNASHVILLE.ORG</t>
  </si>
  <si>
    <t>Shot Rx Memphis Community Development Corporation</t>
  </si>
  <si>
    <t>TED LYONS</t>
  </si>
  <si>
    <t>WILLIAMSON HEALTH FOUNDATION INC</t>
  </si>
  <si>
    <t>PHILLIP MAZZUCA</t>
  </si>
  <si>
    <t>WWW.WILLIAMSONHEALTH.ORG</t>
  </si>
  <si>
    <t>YMCA FOUNDATION OF MIDDLE TENNESSEE</t>
  </si>
  <si>
    <t>WWW.YMCAFOUNDATION.ORG</t>
  </si>
  <si>
    <t>ACACIA MEDICAL MISSION</t>
  </si>
  <si>
    <t>Mechelle Salmon</t>
  </si>
  <si>
    <t>WWW.ACACIAMEDICALMISSION.ORG</t>
  </si>
  <si>
    <t>Arlington Hearts and Hands Inc</t>
  </si>
  <si>
    <t>Gary Lott</t>
  </si>
  <si>
    <t>BAPTIST HOSPITAL OF SETX FOUNDATION</t>
  </si>
  <si>
    <t>JUSTIN DOSS</t>
  </si>
  <si>
    <t>WWW.BHSET.NET</t>
  </si>
  <si>
    <t>BEDM SUPPORT CORPORATION INC</t>
  </si>
  <si>
    <t>SWEDE HANSON</t>
  </si>
  <si>
    <t>BELLA VITA COMMUNITY</t>
  </si>
  <si>
    <t>LEIGH K FREEMAN</t>
  </si>
  <si>
    <t>VICE PRESIDENT OF LEGAL</t>
  </si>
  <si>
    <t>BELLAVITACOMMUNITY.COM</t>
  </si>
  <si>
    <t>Childrens Haven International</t>
  </si>
  <si>
    <t>MARIO CHAVEZ</t>
  </si>
  <si>
    <t>Christ Palace International Ministries</t>
  </si>
  <si>
    <t>Mark Amoateng</t>
  </si>
  <si>
    <t>Clean Cause Foundation</t>
  </si>
  <si>
    <t>Wes Hurt</t>
  </si>
  <si>
    <t>www.cleancause.org</t>
  </si>
  <si>
    <t>COMMUNITY RESOURCE CENTERS OF</t>
  </si>
  <si>
    <t>MARK MAYFIELD</t>
  </si>
  <si>
    <t>CRCTX.ORG</t>
  </si>
  <si>
    <t>CONCHO VALLEY REGIONAL ADVISORY COUNCIL</t>
  </si>
  <si>
    <t>JIMMY FRAZIER</t>
  </si>
  <si>
    <t>HTTP://WWW.CVRAC.ORG</t>
  </si>
  <si>
    <t>CORINTHIAN POINTE SENIOR LIVING COR</t>
  </si>
  <si>
    <t>MS PAULETTE SIMMONS</t>
  </si>
  <si>
    <t>EXPECTANT HEART PREGNANCY RESOURCE CENTER</t>
  </si>
  <si>
    <t>SHANNEL NEWTON</t>
  </si>
  <si>
    <t>FRANKLIN COUNTY COMMUNITY CARE</t>
  </si>
  <si>
    <t>FRIENDS OF GEORGETOWN PARKS &amp;</t>
  </si>
  <si>
    <t>JEAN HOUCK</t>
  </si>
  <si>
    <t>HTTPS://GTPARKPALS.ORG/</t>
  </si>
  <si>
    <t>Garden of Hope of Central Texas</t>
  </si>
  <si>
    <t>MARK HYDE</t>
  </si>
  <si>
    <t>https: gardenofhopecentraltexas.org</t>
  </si>
  <si>
    <t>GREATER RANDOLPH AREA SERVICES</t>
  </si>
  <si>
    <t>BEVERLY OLIVER</t>
  </si>
  <si>
    <t>WWW.GRASP211.ORG</t>
  </si>
  <si>
    <t>GREATER TAYLOR FOUNDATION</t>
  </si>
  <si>
    <t>ROSEMARY HAUSER</t>
  </si>
  <si>
    <t>GREATERTAYLORFOUNDATION.ORG</t>
  </si>
  <si>
    <t>HEALTH EQUITY FOUNDATION OF GREATER</t>
  </si>
  <si>
    <t>Heart of Houston Community Development Corporation Inc</t>
  </si>
  <si>
    <t>https://heartofhoustoncdc.org</t>
  </si>
  <si>
    <t>HOSPITALITY FOR HUMANITY DBA INSTANT AID</t>
  </si>
  <si>
    <t>JASMIN MOUFLARD</t>
  </si>
  <si>
    <t>GIVEINSTANTAID.ORG</t>
  </si>
  <si>
    <t>HOUSTON STRONG CHILDREN SERVICES</t>
  </si>
  <si>
    <t>MAURICE MTAZA</t>
  </si>
  <si>
    <t>www.houstonstrongchildrenservices.org</t>
  </si>
  <si>
    <t>Houstons House of Hope</t>
  </si>
  <si>
    <t>WENDY SMITH</t>
  </si>
  <si>
    <t>IT'S TIME TEXAS INC</t>
  </si>
  <si>
    <t>JAMIE WILLIAMS</t>
  </si>
  <si>
    <t>HEALTHIERTEXAS.ORG</t>
  </si>
  <si>
    <t>KW KIDS CARE INC</t>
  </si>
  <si>
    <t>BRANDI LAUVE</t>
  </si>
  <si>
    <t>KWNEXTGEN.ORG</t>
  </si>
  <si>
    <t>Maher Foundation</t>
  </si>
  <si>
    <t>Jennifer Maher</t>
  </si>
  <si>
    <t>MEDICAL CENTER ALLIANCE</t>
  </si>
  <si>
    <t>WM D BALTHROPE</t>
  </si>
  <si>
    <t>WWW.SOUTHTEXASMED.COM</t>
  </si>
  <si>
    <t>MIRACLE LEAGUE OF TYLER</t>
  </si>
  <si>
    <t>CASEY BRYANS</t>
  </si>
  <si>
    <t>https://www.miracleleagueoftyler.com/</t>
  </si>
  <si>
    <t>MISSIONSHARE INTERNATIONAL</t>
  </si>
  <si>
    <t>STEPHEN HOLMSLEY</t>
  </si>
  <si>
    <t>PRESIDENTSECRETARY</t>
  </si>
  <si>
    <t>missionshareinternational.org</t>
  </si>
  <si>
    <t>RIAN RYELEE FOUNDATION INC</t>
  </si>
  <si>
    <t>Rian Graham</t>
  </si>
  <si>
    <t>Chief Executive Director</t>
  </si>
  <si>
    <t>WWW.RIANRYELEEFOUNDATION.ORG</t>
  </si>
  <si>
    <t>RIO GRANDE VALLEY GME CONSORTIUM</t>
  </si>
  <si>
    <t>ROBERT MARTINEZ MD</t>
  </si>
  <si>
    <t>SA HOPE RE INC</t>
  </si>
  <si>
    <t>MEGAN LEGACY</t>
  </si>
  <si>
    <t>SAVIOUR USA - ONE WORLD CHARITY</t>
  </si>
  <si>
    <t>Mukhtar Dhanjy</t>
  </si>
  <si>
    <t>https://saviourusa.org</t>
  </si>
  <si>
    <t>SUENOS FOUNDATION</t>
  </si>
  <si>
    <t>WWW.SUENOSFOUNDATION.ORG</t>
  </si>
  <si>
    <t>Texas Association of Community Based Health Plans</t>
  </si>
  <si>
    <t>Kay Ghahremani</t>
  </si>
  <si>
    <t>President/CEO</t>
  </si>
  <si>
    <t>THE CHURCH IN YOUR CITY</t>
  </si>
  <si>
    <t>CLIFTON C WHEELER</t>
  </si>
  <si>
    <t>THE HOPE OPPORTUNITY FUND PROJECT</t>
  </si>
  <si>
    <t>THE JCPENNEY FOUNDATION</t>
  </si>
  <si>
    <t>TIFFANY WHITE</t>
  </si>
  <si>
    <t>VICE PRESIDENT AND CONTROLLER</t>
  </si>
  <si>
    <t>WWW.JCPENNEY.COM/JCPCARES</t>
  </si>
  <si>
    <t>THE RYAN FOUNDATION INC</t>
  </si>
  <si>
    <t>JOSH LIPSCOMB</t>
  </si>
  <si>
    <t>THE SOCIETY OF SAINT VINCENT DE PAUL FORT WORTH DIOCESAN COUNCIL</t>
  </si>
  <si>
    <t>Ruby Robinson</t>
  </si>
  <si>
    <t>2nd Vice President</t>
  </si>
  <si>
    <t>www.svdpfw.org</t>
  </si>
  <si>
    <t>TSA-B REGIONAL ADVISORY COUNCIL</t>
  </si>
  <si>
    <t>JIM WATERS</t>
  </si>
  <si>
    <t>B-RAC.ORG</t>
  </si>
  <si>
    <t>University Medical Center Foundation of El Paso</t>
  </si>
  <si>
    <t>JACOB CINTRON</t>
  </si>
  <si>
    <t>CEO, EX-OFFICIO, EPCHD</t>
  </si>
  <si>
    <t>WWW.UMCFOUNDATIONELPASO.ORG</t>
  </si>
  <si>
    <t>UOSSM USA</t>
  </si>
  <si>
    <t>MARAM KHABBAZ</t>
  </si>
  <si>
    <t>WWW.UOSSM.US</t>
  </si>
  <si>
    <t>URC FOUNDATION</t>
  </si>
  <si>
    <t>SHAKEEL BADARPURA</t>
  </si>
  <si>
    <t>ACCESS AND NONDISCRIMINATION IN THE STATES AWARENESS PROJECT</t>
  </si>
  <si>
    <t>SARA VAN GEERTRUYDEN</t>
  </si>
  <si>
    <t>VA</t>
  </si>
  <si>
    <t>ALLIANCE FOR CARE AT THE END OF LIFE</t>
  </si>
  <si>
    <t>EDO BANACH</t>
  </si>
  <si>
    <t>CEO, RESIGNED 8/22</t>
  </si>
  <si>
    <t>WWW.HOSPICEACTIONNETWORK.ORG</t>
  </si>
  <si>
    <t>EARLY IMPACT VIRGINIA</t>
  </si>
  <si>
    <t>LAUREL APAICIO</t>
  </si>
  <si>
    <t>WWW.EARLYIMPACTVA.ORG</t>
  </si>
  <si>
    <t>FOOD CITY CHARITABLE FOUNDATION</t>
  </si>
  <si>
    <t>STEVEN C SMITH</t>
  </si>
  <si>
    <t>HEALTHY FAMILIES RAPPAHANNOCK AREA</t>
  </si>
  <si>
    <t>CHARITA MARINER</t>
  </si>
  <si>
    <t>HEART MINISTRIES INC</t>
  </si>
  <si>
    <t>MELVIN S MASSEY JR</t>
  </si>
  <si>
    <t>WWW.HEARTMINISTRY.NET</t>
  </si>
  <si>
    <t>INCLUDUS FUND</t>
  </si>
  <si>
    <t>ISLE OF WIGHT CHRISTIAN</t>
  </si>
  <si>
    <t>BARBARA STAFFORD</t>
  </si>
  <si>
    <t>iowcop.net</t>
  </si>
  <si>
    <t>JACKSON FEILD HOMES FOUNDATION</t>
  </si>
  <si>
    <t>JAMES R CHISMAN</t>
  </si>
  <si>
    <t>WWW.JACKSONFEILD.ORG</t>
  </si>
  <si>
    <t>JULIE'S HEARTCRY INC</t>
  </si>
  <si>
    <t>YVONNE DIANE DELL'OLIO</t>
  </si>
  <si>
    <t>JULIESHEARTCRY.ORG</t>
  </si>
  <si>
    <t>KASH FOUNDATION INC</t>
  </si>
  <si>
    <t>KASH PATEL</t>
  </si>
  <si>
    <t>THEKASHFOUNDATION.COM</t>
  </si>
  <si>
    <t>LAKE TAYLOR TRANSITIONAL CARE HOSPITAL</t>
  </si>
  <si>
    <t>THOMAS J ORSINI</t>
  </si>
  <si>
    <t>LAKETAYLOR.ORG</t>
  </si>
  <si>
    <t>MARKET INSTITUTE LLC</t>
  </si>
  <si>
    <t>Charles Sauer</t>
  </si>
  <si>
    <t>CEO / President</t>
  </si>
  <si>
    <t>marketinstitute.org</t>
  </si>
  <si>
    <t>NEAR EAST MEDIA</t>
  </si>
  <si>
    <t>Joel C Rosenberg</t>
  </si>
  <si>
    <t>Chief Executive Officer, Chairman of the Board</t>
  </si>
  <si>
    <t>https://www.allisrael.com/</t>
  </si>
  <si>
    <t>New Creatures In Christ Ministries Inc</t>
  </si>
  <si>
    <t>Madlin Edmonds</t>
  </si>
  <si>
    <t>CEOVice President</t>
  </si>
  <si>
    <t>https:\\www.helpingothersthrivepwc.net</t>
  </si>
  <si>
    <t>PRO-LIFE TASKFORCE</t>
  </si>
  <si>
    <t>Stephen Goodrick</t>
  </si>
  <si>
    <t>VIRGINIA ALLIANCE OF YMCAS</t>
  </si>
  <si>
    <t>KENT JOHNSON</t>
  </si>
  <si>
    <t>INTERIM EXECUTIVE DIRECTOR</t>
  </si>
  <si>
    <t>VIRGINIAYMCAALLIANCE.ORG</t>
  </si>
  <si>
    <t>BEHAVIORAL HEALTH NETWORK OF VT INC</t>
  </si>
  <si>
    <t>LORNA MATTERN</t>
  </si>
  <si>
    <t>VT</t>
  </si>
  <si>
    <t>Central Mesa INC</t>
  </si>
  <si>
    <t>Deanna Downes</t>
  </si>
  <si>
    <t>VERMONT ASSOCIATES FOR MEXICAN</t>
  </si>
  <si>
    <t>Richard F Dougherty</t>
  </si>
  <si>
    <t>WWW.VAMOSINMEXICO.ORG</t>
  </si>
  <si>
    <t>VERMONT COALITION OF CLINICS FOR THE UNINSURED INC</t>
  </si>
  <si>
    <t>AKH Foundation</t>
  </si>
  <si>
    <t>www.akhfoundation.org</t>
  </si>
  <si>
    <t>WA</t>
  </si>
  <si>
    <t>EVERGREEN ACTION</t>
  </si>
  <si>
    <t>Jamal Raad</t>
  </si>
  <si>
    <t>EVERGREENACTION.COM</t>
  </si>
  <si>
    <t>FRIENDS OF ORCAS SENIOR CENTER</t>
  </si>
  <si>
    <t>TOM EVERSOLE</t>
  </si>
  <si>
    <t>orcasseniors.org</t>
  </si>
  <si>
    <t>GERMAN RETIREMENT HOME OF THE STATE OF</t>
  </si>
  <si>
    <t>TORSTEN HIRCHE</t>
  </si>
  <si>
    <t>WWW.PARKSHOREJUANITABAY.ORG</t>
  </si>
  <si>
    <t>IRAQI COMMUNITY CENTER OF WASHINGTON</t>
  </si>
  <si>
    <t>WWW.IRCCW.ORG</t>
  </si>
  <si>
    <t>NEXUS YOUTH AND FAMILIES</t>
  </si>
  <si>
    <t>LORIA B YEADON</t>
  </si>
  <si>
    <t>WWW.NEXUS4KIDS.ORG</t>
  </si>
  <si>
    <t>PARTNERS IN PREVENTION EDUCATION</t>
  </si>
  <si>
    <t>Charlia Messinger</t>
  </si>
  <si>
    <t>PIPEOLYMPIA.ORG</t>
  </si>
  <si>
    <t>PROVIDENCE HOSPICE &amp; HOME CARE</t>
  </si>
  <si>
    <t>ROBERT KNOLL</t>
  </si>
  <si>
    <t>HTTPS://FOUNDATION.PROVIDENCE.ORG/WA/SNOHOMISH</t>
  </si>
  <si>
    <t>PYBUS MARKET CHARITABLE FOUNDATION</t>
  </si>
  <si>
    <t>TRAVIS HORNBY</t>
  </si>
  <si>
    <t>GM/EXECUTIVE DIRECTOR</t>
  </si>
  <si>
    <t>WWW.PYBUSPUBLICMARKET.ORG</t>
  </si>
  <si>
    <t>SEXUAL VIOLENCE LAW CENTER</t>
  </si>
  <si>
    <t>Riddhi Mukhopadhyay</t>
  </si>
  <si>
    <t>www.svlawcenter.org</t>
  </si>
  <si>
    <t>SNO-VALLEY SENIOR CITIZENS</t>
  </si>
  <si>
    <t>JAMES WIGFALL</t>
  </si>
  <si>
    <t>WWW.SNOVALLEYSENIOR.ORG</t>
  </si>
  <si>
    <t>SOMALI FAMILY SAFETY TASK FORCE</t>
  </si>
  <si>
    <t>FARHIYA MOHAMED</t>
  </si>
  <si>
    <t>somalifamilysafetytaskforce.org</t>
  </si>
  <si>
    <t>SPOKANE REGION LONG TERM RECOVERY GROUP SRLTRG</t>
  </si>
  <si>
    <t>Terri Cooper</t>
  </si>
  <si>
    <t>HTTPS://SRLTRG.ORG/</t>
  </si>
  <si>
    <t>URBAN FAMILY CENTER ASSOCIATION</t>
  </si>
  <si>
    <t>SHANTEL PATU</t>
  </si>
  <si>
    <t>CLOTHING ACROSS AMERICA</t>
  </si>
  <si>
    <t>DIANE BISHOP</t>
  </si>
  <si>
    <t>CLOTHINGACROSSAMERICA.ORG</t>
  </si>
  <si>
    <t>WI</t>
  </si>
  <si>
    <t>FATHER CARRS PLACE 2-B LTD</t>
  </si>
  <si>
    <t>JIM BOEHM</t>
  </si>
  <si>
    <t>www.fathercarrsplace2b.com</t>
  </si>
  <si>
    <t>FHF INC</t>
  </si>
  <si>
    <t>GREG OLSON</t>
  </si>
  <si>
    <t>GOOD STEWARDS INC</t>
  </si>
  <si>
    <t>JIM BUELOW</t>
  </si>
  <si>
    <t>TWICEISNICERESALESHOP.COM</t>
  </si>
  <si>
    <t>MIDWEST THERAPEUTIC RIDING PROGRAM INC</t>
  </si>
  <si>
    <t>Stephanie Clausen-Kubarth</t>
  </si>
  <si>
    <t>MOVING MOUNTAINS INC</t>
  </si>
  <si>
    <t>KABZUAG VAJ</t>
  </si>
  <si>
    <t>THE MILWAUKEE WOMEN'S CENTER INC</t>
  </si>
  <si>
    <t>ANDREA MALLMANN-ELLIOTT</t>
  </si>
  <si>
    <t>WWW.COMMUNITYADVOCATES.NET/WOMEN/</t>
  </si>
  <si>
    <t>Women's Care Center of Milwaukee Mother Mary Corp</t>
  </si>
  <si>
    <t>SHERYL LAIRD</t>
  </si>
  <si>
    <t>https://www.womenscarecenter.org/</t>
  </si>
  <si>
    <t>YOUNG MENS CHRISTIAN ASSOCIATION FOUNDATION OF WAUKESHA WI INC</t>
  </si>
  <si>
    <t>Rick Frowein</t>
  </si>
  <si>
    <t>PEAK LIVING SERVICES INC</t>
  </si>
  <si>
    <t>DANIEL OWEN</t>
  </si>
  <si>
    <t>WWW.PEAKLIVINGSERVICES.COM</t>
  </si>
  <si>
    <t>WV</t>
  </si>
  <si>
    <t>SEMA US INC</t>
  </si>
  <si>
    <t>AHMAD SALTAGI</t>
  </si>
  <si>
    <t>SEMA-US.ORG</t>
  </si>
  <si>
    <t>Summers County Council on Aging Inc</t>
  </si>
  <si>
    <t>CINTHIA GARRETT</t>
  </si>
  <si>
    <t>THE FOUNDATION OF MONONGALIA GENERAL</t>
  </si>
  <si>
    <t>DAVID GOLDBERG</t>
  </si>
  <si>
    <t>WWW.MONHEALTH.COM/FOUNDATION</t>
  </si>
  <si>
    <t>Wood County Senior Citizens Assoc</t>
  </si>
  <si>
    <t>Kelly Goedel</t>
  </si>
  <si>
    <t>www.wcscwv.org</t>
  </si>
  <si>
    <t>BACA International Inc</t>
  </si>
  <si>
    <t>ERIC PETERSON</t>
  </si>
  <si>
    <t>WWW.BACAWORLD.org</t>
  </si>
  <si>
    <t>WY</t>
  </si>
  <si>
    <t>RIVERTON MEDICAL DISTRICT</t>
  </si>
  <si>
    <t>RIVERTONMEDICALDISTRICT.COM</t>
  </si>
  <si>
    <t>business name</t>
  </si>
  <si>
    <t>phone</t>
  </si>
  <si>
    <t>website</t>
  </si>
  <si>
    <t>state</t>
  </si>
  <si>
    <t>total assets</t>
  </si>
  <si>
    <t>grantee count</t>
  </si>
  <si>
    <t>cb grant count</t>
  </si>
  <si>
    <t>intermediary grant count</t>
  </si>
  <si>
    <t>paid officer count</t>
  </si>
  <si>
    <t>top officer name</t>
  </si>
  <si>
    <t>top officer title</t>
  </si>
  <si>
    <t>Column1</t>
  </si>
  <si>
    <t>Linkedin URL</t>
  </si>
  <si>
    <t>segment</t>
  </si>
  <si>
    <t>Sent VM</t>
  </si>
  <si>
    <t>THE WILLIAM &amp; FLORA HEWLETT FOUNDATION</t>
  </si>
  <si>
    <t>WWW.HEWLETT.ORG</t>
  </si>
  <si>
    <t>MARIANO-FLORENTINO CUELLAR</t>
  </si>
  <si>
    <t>Foundation</t>
  </si>
  <si>
    <t>Intermediary Funders</t>
  </si>
  <si>
    <t>CONRAD N HILTON FOUNDATION</t>
  </si>
  <si>
    <t>WWW.HILTONFOUNDATION.ORG</t>
  </si>
  <si>
    <t>PETER A LAUGHARN</t>
  </si>
  <si>
    <t>Michael@hilton</t>
  </si>
  <si>
    <t>THE CALIFORNIA WELLNESS FOUNDATION</t>
  </si>
  <si>
    <t>WWW.CALWELLNESS.ORG</t>
  </si>
  <si>
    <t>JUDY BELK</t>
  </si>
  <si>
    <t>The James Irvine Foundation</t>
  </si>
  <si>
    <t>www.Irvine.org</t>
  </si>
  <si>
    <t>MELISSA LOPEZ</t>
  </si>
  <si>
    <t>PRESIDENT&amp; CEO/DIR</t>
  </si>
  <si>
    <t>AARON'S FOUNDATION INC</t>
  </si>
  <si>
    <t>678-402-3000</t>
  </si>
  <si>
    <t>investorrelations@aarons.com</t>
  </si>
  <si>
    <t>https://www.aarons.com/aarons-gives</t>
  </si>
  <si>
    <t>Rachel George</t>
  </si>
  <si>
    <t>Board Member / Senior Executive</t>
  </si>
  <si>
    <t>https://www.linkedin.com/in/rachel-george-4b0a227/</t>
  </si>
  <si>
    <t>Alaska Airlines Foundation</t>
  </si>
  <si>
    <t>206-392-5719</t>
  </si>
  <si>
    <t>Not publicly available</t>
  </si>
  <si>
    <t>https://www.alaskaair.com/content/about-us/social-responsibility/alaska-airlines-foundation</t>
  </si>
  <si>
    <t>Diana Birkett Rakow</t>
  </si>
  <si>
    <t>Chair of Board / SVP Public Affairs &amp; Sustainability</t>
  </si>
  <si>
    <t>https://www.linkedin.com/in/dianabirkettrakow/</t>
  </si>
  <si>
    <t>Bad number</t>
  </si>
  <si>
    <t>ALBERT AND ELAINE BORCHARD</t>
  </si>
  <si>
    <t>michael.spurgeon@borchardfoundation.org</t>
  </si>
  <si>
    <t>https://borchardfoundation.org</t>
  </si>
  <si>
    <t>Michael Spurgeon</t>
  </si>
  <si>
    <t>Executive Vice President / Director Center on Literary Arts</t>
  </si>
  <si>
    <t>Not found</t>
  </si>
  <si>
    <t>ALFRED P SLOAN FOUNDATION</t>
  </si>
  <si>
    <t>212-649-1649 - ext 1676</t>
  </si>
  <si>
    <t>https://sloan.org</t>
  </si>
  <si>
    <t>Daniel L. Goroff</t>
  </si>
  <si>
    <t>Vice President &amp; Program Director</t>
  </si>
  <si>
    <t>ALLETTA MORRIS MCBEAN CHARITABLE TRUST</t>
  </si>
  <si>
    <t>760-564-3000</t>
  </si>
  <si>
    <t>mcbeanproperties@att.net</t>
  </si>
  <si>
    <t>http://www.allettamcbeancharitabletrust.org</t>
  </si>
  <si>
    <t>Charlene C. Kleiner</t>
  </si>
  <si>
    <t>Administrator</t>
  </si>
  <si>
    <t>ALLIANCE HEALTHCARE FOUNDATION</t>
  </si>
  <si>
    <t>858-875-3305</t>
  </si>
  <si>
    <t>barbara.valdivia@alliancehf.org</t>
  </si>
  <si>
    <t>https://alliancehf.org</t>
  </si>
  <si>
    <t>Barbara Orozco-Valdivia MPH</t>
  </si>
  <si>
    <t>Vice President of Programs &amp; Community Partnerships</t>
  </si>
  <si>
    <t>https://www.linkedin.com/in/barbaraorozcovaldivia/</t>
  </si>
  <si>
    <t>ALLY CHARITABLE FOUNDATION</t>
  </si>
  <si>
    <t>980-312-8320</t>
  </si>
  <si>
    <t>grants@ally.com</t>
  </si>
  <si>
    <t>https://ally.com/about/social-impact/grants/</t>
  </si>
  <si>
    <t>Kathie Patterson</t>
  </si>
  <si>
    <t>Chair / Chief HR &amp; Corporate Citizenship Officer</t>
  </si>
  <si>
    <t>https://www.linkedin.com/in/kathie-patterson-9aaa058/</t>
  </si>
  <si>
    <t>ALTMAN FOUNDATION</t>
  </si>
  <si>
    <t>212-682-0970</t>
  </si>
  <si>
    <t>info@altman.org</t>
  </si>
  <si>
    <t>https://www.altmanfoundation.org</t>
  </si>
  <si>
    <t>Deborah T. Velazquez</t>
  </si>
  <si>
    <t>AMERICAN WOODMARK FOUNDATION INC</t>
  </si>
  <si>
    <t>540-665-9100</t>
  </si>
  <si>
    <t>https://americanwoodmark.com</t>
  </si>
  <si>
    <t>Brenda Dupont</t>
  </si>
  <si>
    <t>Chair / Executive Assistant to CEO</t>
  </si>
  <si>
    <t>https://www.linkedin.com/in/brenda-dupont-38a45533</t>
  </si>
  <si>
    <t>ANN JACKSON FAMILY FOUNDATION</t>
  </si>
  <si>
    <t>805-969-2258</t>
  </si>
  <si>
    <t>palmer.jackson@gmail.com</t>
  </si>
  <si>
    <t>https://www.annjacksonfamilyfoundation.org</t>
  </si>
  <si>
    <t>Palmer G. Jackson Jr.</t>
  </si>
  <si>
    <t>President / Managing Trustee</t>
  </si>
  <si>
    <t>https://www.linkedin.com/in/palmerjackson/</t>
  </si>
  <si>
    <t>Whitier Trust</t>
  </si>
  <si>
    <t>626-441-5188</t>
  </si>
  <si>
    <t>None</t>
  </si>
  <si>
    <t>Pegine E. Grayson</t>
  </si>
  <si>
    <t>Executive Director / Secretary</t>
  </si>
  <si>
    <t>Foundation Management</t>
  </si>
  <si>
    <t xml:space="preserve">Pegine said this sounds great and that I should send a write up of what we're doing (2-3) pages to Jesse ostroff. - notes from calls: 12 people on team. Send it to her and she can share it and they can say this is a great resource. And send it to all the foundations they’re over. The foundations can determine which clients need to diversify and give them capacity building grants so they can use our service.
Send email to Jesse ostraf
Jostroff@whitiertrust.com
We had a brief conversation and that she suggested I reach ut to him because its possible for clients who want capacity building their grantees
</t>
  </si>
  <si>
    <t>Anschutz Family Foundation</t>
  </si>
  <si>
    <t>303-293-2338</t>
  </si>
  <si>
    <t>abel@anschutzfamily.org</t>
  </si>
  <si>
    <t>https://anschutzfamilyfoundation.org</t>
  </si>
  <si>
    <t>Abel Wurmnest</t>
  </si>
  <si>
    <t>https://www.linkedin.com/in/abel-wurmnest-06359916</t>
  </si>
  <si>
    <t>ARCONIC CHARITABLE FOUNDATION II</t>
  </si>
  <si>
    <t>412-315-2984</t>
  </si>
  <si>
    <t>ryan.kish@arconic.com</t>
  </si>
  <si>
    <t>https://www.arconic.com/foundation</t>
  </si>
  <si>
    <t>Ryan Kish</t>
  </si>
  <si>
    <t>President and Treasurer</t>
  </si>
  <si>
    <t>https://www.linkedin.com/in/ryankish/</t>
  </si>
  <si>
    <t>ARCUS FOUNDATION</t>
  </si>
  <si>
    <t>212-488-3000</t>
  </si>
  <si>
    <t>hantonissen@arcusfoundation.org</t>
  </si>
  <si>
    <t>https://www.arcusfoundation.org</t>
  </si>
  <si>
    <t>Annette Lanjouw</t>
  </si>
  <si>
    <t>Chief Executive Officer</t>
  </si>
  <si>
    <t>https://www.linkedin.com/in/annette-lanjouw-1a959ab/</t>
  </si>
  <si>
    <t>AVANGRID FOUNDATION INC</t>
  </si>
  <si>
    <t>203-836-6457</t>
  </si>
  <si>
    <t>avangridfoundation@avangrid.com</t>
  </si>
  <si>
    <t>https://www.avangrid.com/avangrid-foundation</t>
  </si>
  <si>
    <t>Pablo Colon</t>
  </si>
  <si>
    <t>Director Corporate Citizenship / Executive Director</t>
  </si>
  <si>
    <t>BALL BROTHERS FOUNDATION</t>
  </si>
  <si>
    <t>765-741-5500</t>
  </si>
  <si>
    <t>info@ballfdn.org</t>
  </si>
  <si>
    <t>https://www.ballfdn.org</t>
  </si>
  <si>
    <t>Jud Fisher</t>
  </si>
  <si>
    <t>BANK OF GREENE COUNTY</t>
  </si>
  <si>
    <t>518-943-1424</t>
  </si>
  <si>
    <t>amandakg@tbogc.com</t>
  </si>
  <si>
    <t>https://www.thebankofgreenecounty.com</t>
  </si>
  <si>
    <t>Amanda Grant</t>
  </si>
  <si>
    <t>Charitable Foundation Contact</t>
  </si>
  <si>
    <t>BARSTOW FOUNDATION</t>
  </si>
  <si>
    <t>989-839-5305</t>
  </si>
  <si>
    <t>John E. Kessler</t>
  </si>
  <si>
    <t>EVP/Senior Trust Officer (Former)</t>
  </si>
  <si>
    <t>BCM Foundation</t>
  </si>
  <si>
    <t>562-696-0338</t>
  </si>
  <si>
    <t>Use contact form</t>
  </si>
  <si>
    <t>https://bcm-foundation.org</t>
  </si>
  <si>
    <t>James D. Shepard</t>
  </si>
  <si>
    <t>Trustee / Managing Director</t>
  </si>
  <si>
    <t>BELLA VISTA FOUNDATION</t>
  </si>
  <si>
    <t>415-561-6540</t>
  </si>
  <si>
    <t>ejohansson@pfs-llc.net</t>
  </si>
  <si>
    <t>https://www.bellavistafoundation.org</t>
  </si>
  <si>
    <t>Emily Johansson</t>
  </si>
  <si>
    <t>Program Director / Co-Executive Director</t>
  </si>
  <si>
    <t>https://www.linkedin.com/in/emily-johansson-8043251</t>
  </si>
  <si>
    <t>BERKSHIRE BANK FOUNDATION INC</t>
  </si>
  <si>
    <t>413-447-1722</t>
  </si>
  <si>
    <t>foundation@berkshirebank.com</t>
  </si>
  <si>
    <t>https://www.berkshirebank.com/about-us/our-impact/community-support/berkshire-bank-foundation</t>
  </si>
  <si>
    <t>Lori Gazzillo Kiely</t>
  </si>
  <si>
    <t>Managing Director / Foundation Director</t>
  </si>
  <si>
    <t>https://www.linkedin.com/in/lori-gazzillo-kiely-8291174</t>
  </si>
  <si>
    <t>BESS J HODGES FOUNDATION</t>
  </si>
  <si>
    <t>562-961-4115</t>
  </si>
  <si>
    <t>George Murchison</t>
  </si>
  <si>
    <t>BISSELL Pet Foundation</t>
  </si>
  <si>
    <t>616-735-6666</t>
  </si>
  <si>
    <t>info@bissellpetfoundation.org</t>
  </si>
  <si>
    <t>https://www.bissellpetfoundation.org</t>
  </si>
  <si>
    <t>Emma Allen (Geers)</t>
  </si>
  <si>
    <t>Associate Grants and Programs Manager</t>
  </si>
  <si>
    <t>https://www.linkedin.com/in/emma-allen-geers-a588abb6</t>
  </si>
  <si>
    <t>BOTHIN FOUNDATION</t>
  </si>
  <si>
    <t>415-561-6540 ext 257</t>
  </si>
  <si>
    <t>rhandler@pfs-llc.net</t>
  </si>
  <si>
    <t>https://bothinfoundation.org</t>
  </si>
  <si>
    <t>Rebecca Handler</t>
  </si>
  <si>
    <t>Senior Program Officer</t>
  </si>
  <si>
    <t>https://www.linkedin.com/in/rebeccahandler1/</t>
  </si>
  <si>
    <t>BRITTINGHAM FAMILY FOUNDATION</t>
  </si>
  <si>
    <t>805-969-5415</t>
  </si>
  <si>
    <t>info@brittinghamfamilyfoundation.org</t>
  </si>
  <si>
    <t>https://www.brittinghamfamilyfoundation.org</t>
  </si>
  <si>
    <t>Scott Brittingham</t>
  </si>
  <si>
    <t>https://www.linkedin.com/in/scott-brittingham-242b1863/</t>
  </si>
  <si>
    <t>CARESTAR FOUNDATION</t>
  </si>
  <si>
    <t>510-710-6799</t>
  </si>
  <si>
    <t>grants@carestarfoundation.org</t>
  </si>
  <si>
    <t>https://www.carestarfoundation.org</t>
  </si>
  <si>
    <t>Jodi Ravel MPH</t>
  </si>
  <si>
    <t>Program Officer</t>
  </si>
  <si>
    <t>https://www.linkedin.com/in/jodi-ravel-66082967</t>
  </si>
  <si>
    <t>Carl C Anderson Sr and Marie Jo Anderson</t>
  </si>
  <si>
    <t>512-458-2285</t>
  </si>
  <si>
    <t>brad@theandersonfoundation.org</t>
  </si>
  <si>
    <t>https://theandersonfoundation.org</t>
  </si>
  <si>
    <t>Brad Robb</t>
  </si>
  <si>
    <t>https://www.linkedin.com/in/brad-robb-bba60b44/</t>
  </si>
  <si>
    <t>CARNEGIE CORPORATION OF NEW YORK</t>
  </si>
  <si>
    <t>212-371-3200</t>
  </si>
  <si>
    <t>jkvaal@carnegie.org</t>
  </si>
  <si>
    <t>https://www.carnegie.org</t>
  </si>
  <si>
    <t>James Kvaal</t>
  </si>
  <si>
    <t>Vice President National Program</t>
  </si>
  <si>
    <t>https://www.linkedin.com/in/james-kvaal/</t>
  </si>
  <si>
    <t>CHARLES STEWART MOTT FOUNDATION</t>
  </si>
  <si>
    <t>810-238-5651</t>
  </si>
  <si>
    <t>nhegarty@mott.org</t>
  </si>
  <si>
    <t>https://www.mott.org</t>
  </si>
  <si>
    <t>Neal Hegarty</t>
  </si>
  <si>
    <t>VP Programs</t>
  </si>
  <si>
    <t>https://www.linkedin.com/in/neal-hegarty-4b93b07/</t>
  </si>
  <si>
    <t>CITIZENS PHILANTHROPIC FOUNDATION INC</t>
  </si>
  <si>
    <t>Not listed</t>
  </si>
  <si>
    <t>community@citizensbank.com</t>
  </si>
  <si>
    <t>https://www.citizensbank.com/about-us/community/corporate-giving.aspx</t>
  </si>
  <si>
    <t>Keri Santos</t>
  </si>
  <si>
    <t>VP and Director of Corporate Giving / Trustee</t>
  </si>
  <si>
    <t>CLAUDE WORTHINGTON BENEDUM FOUNDATION</t>
  </si>
  <si>
    <t>412-288-0360</t>
  </si>
  <si>
    <t>ktieman@benedum.org</t>
  </si>
  <si>
    <t>https://benedum.org</t>
  </si>
  <si>
    <t>Kimberly Tieman</t>
  </si>
  <si>
    <t>Vice President and Program Director for Health</t>
  </si>
  <si>
    <t>CONNECTICUT HEALTH FOUNDATION INC</t>
  </si>
  <si>
    <t>860-724-1580</t>
  </si>
  <si>
    <t>ellen@cthealth.org</t>
  </si>
  <si>
    <t>https://www.cthealth.org</t>
  </si>
  <si>
    <t>Ellen Carter</t>
  </si>
  <si>
    <t>Vice President of Program</t>
  </si>
  <si>
    <t>https://www.linkedin.com/in/ecarter/</t>
  </si>
  <si>
    <t>818-851-3700</t>
  </si>
  <si>
    <t>smoldovan@hiltonfoundation.org</t>
  </si>
  <si>
    <t>https://www.hiltonfoundation.org</t>
  </si>
  <si>
    <t>Sonia Moldovan</t>
  </si>
  <si>
    <t>Vice President Strategy and Programs</t>
  </si>
  <si>
    <t>Dean and Margaret Lesher Foundation</t>
  </si>
  <si>
    <t>925-935-9988</t>
  </si>
  <si>
    <t>shaley@lesherfoundation.org</t>
  </si>
  <si>
    <t>https://lesherfoundation.org</t>
  </si>
  <si>
    <t>Susan Haley</t>
  </si>
  <si>
    <t>Senior Program Officer / Director of Operations</t>
  </si>
  <si>
    <t>DELUXE CORPORATION FOUNDATION</t>
  </si>
  <si>
    <t>651-483-7111</t>
  </si>
  <si>
    <t>DeluxeFoundation@deluxe.com</t>
  </si>
  <si>
    <t>https://www.deluxe.com/about/deluxe-cares/foundation/</t>
  </si>
  <si>
    <t>Alex Goodwin</t>
  </si>
  <si>
    <t>Foundation &amp; Community Engagement Manager</t>
  </si>
  <si>
    <t>https://www.linkedin.com/in/alex-goodwin87/</t>
  </si>
  <si>
    <t>DERMODY PROPERTIES FOUNDATION</t>
  </si>
  <si>
    <t>775-858-8080</t>
  </si>
  <si>
    <t>truepp@dermody.com</t>
  </si>
  <si>
    <t>https://dermody.com/history-values/giving-back/dermody-properties-foundation/</t>
  </si>
  <si>
    <t>Taylor Ruepp</t>
  </si>
  <si>
    <t>Foundation Administrator</t>
  </si>
  <si>
    <t>DOGWOOD HEALTH TRUST</t>
  </si>
  <si>
    <t>828-771-6710</t>
  </si>
  <si>
    <t>info@dht.org</t>
  </si>
  <si>
    <t>https://dogwoodhealthtrust.org</t>
  </si>
  <si>
    <t>Susan Mims</t>
  </si>
  <si>
    <t>DOMINION ENERGY CHARITABLE FOUNDATION</t>
  </si>
  <si>
    <t>804-771-4270</t>
  </si>
  <si>
    <t>https://www.dominionenergy.com/foundation</t>
  </si>
  <si>
    <t>Kelly Thomasson</t>
  </si>
  <si>
    <t>https://www.linkedin.com/in/kellythomassonva/</t>
  </si>
  <si>
    <t>DORIS DUKE CHARITABLE FOUNDATION INC</t>
  </si>
  <si>
    <t>212-974-7000</t>
  </si>
  <si>
    <t>comms@ddcf.org</t>
  </si>
  <si>
    <t>https://www.dorisduke.org</t>
  </si>
  <si>
    <t>Maurine Knighton</t>
  </si>
  <si>
    <t>Chief Program Officer</t>
  </si>
  <si>
    <t>https://www.linkedin.com/in/maurine-knighton-1b18a427b/</t>
  </si>
  <si>
    <t>Dr Scholl Foundation</t>
  </si>
  <si>
    <t>847-559-7430</t>
  </si>
  <si>
    <t>https://www.drschollfoundation.com</t>
  </si>
  <si>
    <t>Anne Moseley</t>
  </si>
  <si>
    <t>Vice President &amp; Director</t>
  </si>
  <si>
    <t>https://www.linkedin.com/in/anne-moseley-22833914/</t>
  </si>
  <si>
    <t>DRAPER RICHARDS KAPLAN FOUNDATION</t>
  </si>
  <si>
    <t>https://www.drkfoundation.org</t>
  </si>
  <si>
    <t>James Bildner</t>
  </si>
  <si>
    <t>DURFEE FOUNDATION</t>
  </si>
  <si>
    <t>310-899-5120</t>
  </si>
  <si>
    <t>https://durfee.org</t>
  </si>
  <si>
    <t>Maria Cabildo</t>
  </si>
  <si>
    <t>E RHODES AND LEONA B CARPENTER FOUNDATION</t>
  </si>
  <si>
    <t>215-979-3222</t>
  </si>
  <si>
    <t>https://carpenterfoundation.us</t>
  </si>
  <si>
    <t>Diane Collins</t>
  </si>
  <si>
    <t>EARL B &amp; LORAINE H MILLER FOUNDATION</t>
  </si>
  <si>
    <t>562-434-0700</t>
  </si>
  <si>
    <t>https://eandlmillerfdn.com</t>
  </si>
  <si>
    <t>Darick J. Simpson</t>
  </si>
  <si>
    <t>EDWARDS LIFESCIENCES FOUNDATION</t>
  </si>
  <si>
    <t>949-250-2500</t>
  </si>
  <si>
    <t>https://www.edwards.com/about-us/corporate-responsibility</t>
  </si>
  <si>
    <t>ESL CHARITABLE FOUNDATION</t>
  </si>
  <si>
    <t>585-339-4411</t>
  </si>
  <si>
    <t>https://www.esl.org/community</t>
  </si>
  <si>
    <t>Eric Van Dusen</t>
  </si>
  <si>
    <t>VP Community Impact</t>
  </si>
  <si>
    <t>ETHEL AND JAMES FLINN FOUNDATION</t>
  </si>
  <si>
    <t>313-309-3436</t>
  </si>
  <si>
    <t>acole@flinnfoundation.org</t>
  </si>
  <si>
    <t>https://www.flinnfoundation.org</t>
  </si>
  <si>
    <t>Andrea M. Cole</t>
  </si>
  <si>
    <t>https://www.linkedin.com/in/andrea-cole-60aa66a/</t>
  </si>
  <si>
    <t>EWING MARION KAUFFMAN FOUNDATION</t>
  </si>
  <si>
    <t>816-932-1000</t>
  </si>
  <si>
    <t>info@kauffman.org</t>
  </si>
  <si>
    <t>https://www.kauffman.org</t>
  </si>
  <si>
    <t>Allison Greenwood Bajracharya</t>
  </si>
  <si>
    <t>Chief Impact &amp; Strategy Officer</t>
  </si>
  <si>
    <t>https://www.linkedin.com/in/allison-bajracharyaa-b13aa04/</t>
  </si>
  <si>
    <t>FARMINGTON BANK COMMUNITY FOUNDATION</t>
  </si>
  <si>
    <t>860-810-6506</t>
  </si>
  <si>
    <t>fbcf@fbcfct.org</t>
  </si>
  <si>
    <t>https://fbcfct.org</t>
  </si>
  <si>
    <t>Erika Frank</t>
  </si>
  <si>
    <t>https://www.linkedin.com/in/erika-frank-18869a21/</t>
  </si>
  <si>
    <t>FAUQUIER HEALTH FOUNDATION</t>
  </si>
  <si>
    <t>540-680-4100</t>
  </si>
  <si>
    <t>ajohnston@pathforyou.org</t>
  </si>
  <si>
    <t>https://pathforyou.org</t>
  </si>
  <si>
    <t>Andy Johnston</t>
  </si>
  <si>
    <t>Director of Programs</t>
  </si>
  <si>
    <t>https://www.linkedin.com/in/andy-johnston-18568710/</t>
  </si>
  <si>
    <t>FIDELITY FOUNDATION</t>
  </si>
  <si>
    <t>info@fidelityfoundation.org</t>
  </si>
  <si>
    <t>https://www.fidelityfoundation.org</t>
  </si>
  <si>
    <t>Anne Radday</t>
  </si>
  <si>
    <t>Regional Program Officer</t>
  </si>
  <si>
    <t>https://www.linkedin.com/in/anneradday/</t>
  </si>
  <si>
    <t>Firedoll Foundation</t>
  </si>
  <si>
    <t>925-937-4560</t>
  </si>
  <si>
    <t>https://www.firedoll.org</t>
  </si>
  <si>
    <t>Stephen Hoeft</t>
  </si>
  <si>
    <t>https://www.linkedin.com/in/stephen-hoeft-678391133/</t>
  </si>
  <si>
    <t>FRED MAYTAG FAMILY FOUNDATION</t>
  </si>
  <si>
    <t>415-673-3733</t>
  </si>
  <si>
    <t>Kenneth P. Maytag</t>
  </si>
  <si>
    <t>GEORGIA POWER FOUNDATION INC</t>
  </si>
  <si>
    <t>404-506-4265</t>
  </si>
  <si>
    <t>gpfoundation@southernco.com</t>
  </si>
  <si>
    <t>https://www.georgiapower.com/community</t>
  </si>
  <si>
    <t>Kecia Haggins</t>
  </si>
  <si>
    <t>Corporate Responsibility Associate</t>
  </si>
  <si>
    <t>https://www.linkedin.com/in/kecia-haggins-71a62242/</t>
  </si>
  <si>
    <t>GREEN BAY PACKERS FOUNDATION</t>
  </si>
  <si>
    <t>920-569-7500</t>
  </si>
  <si>
    <t>https://www.packers.com/community/packers-foundation</t>
  </si>
  <si>
    <t>Bobbi Jo Eisenreich</t>
  </si>
  <si>
    <t>Foundation Manager</t>
  </si>
  <si>
    <t>Helen V Brach Foundation</t>
  </si>
  <si>
    <t>312-372-4417</t>
  </si>
  <si>
    <t>R. Matthew Simon</t>
  </si>
  <si>
    <t>HILLMAN FAMILY FOUNDATIONS</t>
  </si>
  <si>
    <t>412-338-3466</t>
  </si>
  <si>
    <t>https://hillmanfamilyfoundations.org</t>
  </si>
  <si>
    <t>David Roger</t>
  </si>
  <si>
    <t>HONDA USA FOUNDATION</t>
  </si>
  <si>
    <t>310-781-4090</t>
  </si>
  <si>
    <t>ahf@ahm.honda.com</t>
  </si>
  <si>
    <t>Houston Endowment Inc</t>
  </si>
  <si>
    <t>713-238-8100</t>
  </si>
  <si>
    <t>https://houstonendowment.org</t>
  </si>
  <si>
    <t>Ann Stern</t>
  </si>
  <si>
    <t>INTREPID PHILANTHROPY FOUNDATION</t>
  </si>
  <si>
    <t>https://intrepid-philanthropy.org</t>
  </si>
  <si>
    <t>Karen Leshner</t>
  </si>
  <si>
    <t>Founder</t>
  </si>
  <si>
    <t>JAMES S BOWER FOUNDATION</t>
  </si>
  <si>
    <t>805-884-9922</t>
  </si>
  <si>
    <t>https://www.jsbowerfoundation.org</t>
  </si>
  <si>
    <t>Jon Clark</t>
  </si>
  <si>
    <t>John D and Catherine T MacArthur Foundation</t>
  </si>
  <si>
    <t>312-726-8000</t>
  </si>
  <si>
    <t>https://www.macfound.org</t>
  </si>
  <si>
    <t>John Palfrey</t>
  </si>
  <si>
    <t>JOHN F LONG FOUNDATION INC</t>
  </si>
  <si>
    <t>602-257-4700</t>
  </si>
  <si>
    <t>foundation@jflong.com</t>
  </si>
  <si>
    <t>JOHN GOGIAN FAMILY FOUNDATION</t>
  </si>
  <si>
    <t>https://www.gogianfoundation.org</t>
  </si>
  <si>
    <t>JOHN S AND JAMES L KNIGHT FOUNDATION</t>
  </si>
  <si>
    <t>305-908-2600</t>
  </si>
  <si>
    <t>https://knightfoundation.org</t>
  </si>
  <si>
    <t>Francesca de Quesada Covey</t>
  </si>
  <si>
    <t>JOHN TEMPLETON FOUNDATION</t>
  </si>
  <si>
    <t>610-941-2828</t>
  </si>
  <si>
    <t>https://www.templeton.org</t>
  </si>
  <si>
    <t>Matthew Walhout</t>
  </si>
  <si>
    <t>VP Chief Programs Officer</t>
  </si>
  <si>
    <t>June G Outhwaite Charitable Trust</t>
  </si>
  <si>
    <t>805-965-7621</t>
  </si>
  <si>
    <t>https://outhwaitefoundation.org</t>
  </si>
  <si>
    <t>John S. Poucher</t>
  </si>
  <si>
    <t>Trustee</t>
  </si>
  <si>
    <t>JW &amp; HM GOODMAN FAMILY CHARITABLE</t>
  </si>
  <si>
    <t>(503) 750-1814</t>
  </si>
  <si>
    <t>michele.goodman@gmail.com</t>
  </si>
  <si>
    <t>https://www.goodmanfamilyfoundation.org</t>
  </si>
  <si>
    <t>Michele A. Goodman</t>
  </si>
  <si>
    <t>Managing Director &amp; President</t>
  </si>
  <si>
    <t>KOCH FOUNDATION</t>
  </si>
  <si>
    <t>(352) 373-7491</t>
  </si>
  <si>
    <t>Not publicly listed (inferred: firstname@thekochfoundation.org)</t>
  </si>
  <si>
    <t>https://www.thekochfoundation.org</t>
  </si>
  <si>
    <t>Andrew LoFaro</t>
  </si>
  <si>
    <t>https://www.linkedin.com/in/andrew-lofaro-m-s-m-076482aa/</t>
  </si>
  <si>
    <t>KORET FOUNDATION</t>
  </si>
  <si>
    <t>(415) 882-7740</t>
  </si>
  <si>
    <t>Not publicly listed</t>
  </si>
  <si>
    <t>https://koret.org</t>
  </si>
  <si>
    <t>Ashley Rodwick</t>
  </si>
  <si>
    <t>LEO M SHORTINO FAMILY FOUNDATION</t>
  </si>
  <si>
    <t>(408) 275-6306</t>
  </si>
  <si>
    <t>Not publicly listed (inferred: mlow@shortino.org)</t>
  </si>
  <si>
    <t>https://shortino.org</t>
  </si>
  <si>
    <t>Mara Low</t>
  </si>
  <si>
    <t>https://www.linkedin.com/in/mara-low-86598b30/</t>
  </si>
  <si>
    <t>LIBERTY BANK FOUNDATION INC</t>
  </si>
  <si>
    <t>(860) 638-2961</t>
  </si>
  <si>
    <t>tmaher@liberty-bank.com; LibertyBankFoundation@liberty-bank.com</t>
  </si>
  <si>
    <t>https://www.liberty-bank.com/about-liberty-bank/liberty-community/community-foundation/liberty-bank-foundation</t>
  </si>
  <si>
    <t>Toral Maher</t>
  </si>
  <si>
    <t>Executive Director &amp; SVP</t>
  </si>
  <si>
    <t>https://www.linkedin.com/in/toralmaher/</t>
  </si>
  <si>
    <t>LIBERTY MUTUAL FOUNDATION INC</t>
  </si>
  <si>
    <t>(617) 357-9500</t>
  </si>
  <si>
    <t>Foundation@LibertyMutual.com</t>
  </si>
  <si>
    <t>https://www.libertymutualgroup.com/about-lm/giving-back/liberty-mutual-foundation</t>
  </si>
  <si>
    <t>Bryan Spence</t>
  </si>
  <si>
    <t>National Director of Programs</t>
  </si>
  <si>
    <t>https://www.linkedin.com/in/bryanspence/</t>
  </si>
  <si>
    <t>LILLY ENDOWMENT INC</t>
  </si>
  <si>
    <t>(317) 924-5471</t>
  </si>
  <si>
    <t>communications@lei.org (media only; no email for funding requests)</t>
  </si>
  <si>
    <t>https://lillyendowment.org</t>
  </si>
  <si>
    <t>Jennett M. Hill</t>
  </si>
  <si>
    <t>LLOYD A FRY FOUNDATION</t>
  </si>
  <si>
    <t>(312) 580-0310</t>
  </si>
  <si>
    <t>schavarria@fryfoundation.org; info@fryfoundation.org</t>
  </si>
  <si>
    <t>https://www.fryfoundation.org</t>
  </si>
  <si>
    <t>Dr. Sherly Chavarria</t>
  </si>
  <si>
    <t>President (effective Jan 2026)</t>
  </si>
  <si>
    <t>https://www.linkedin.com/in/sherly-chavarria-7562219</t>
  </si>
  <si>
    <t>Lumina Foundation for Education Inc</t>
  </si>
  <si>
    <t>(317) 951-5300; (800) 834-5756</t>
  </si>
  <si>
    <t>Contact form only (no direct email)</t>
  </si>
  <si>
    <t>https://www.luminafoundation.org</t>
  </si>
  <si>
    <t>Susan D. Johnson</t>
  </si>
  <si>
    <t>Director of Grants Administration</t>
  </si>
  <si>
    <t>https://www.linkedin.com/in/susandjohnson4/</t>
  </si>
  <si>
    <t>M J MURDOCK CHARITABLE TRUST</t>
  </si>
  <si>
    <t>(360) 694-8415</t>
  </si>
  <si>
    <t>paulinef@murdocktrust.org; info@murdocktrust.org</t>
  </si>
  <si>
    <t>https://murdocktrust.org</t>
  </si>
  <si>
    <t>Pauline Fong</t>
  </si>
  <si>
    <t>Chief Program &amp; Impact Officer</t>
  </si>
  <si>
    <t>https://www.linkedin.com/in/pauline-fong-3018a111/</t>
  </si>
  <si>
    <t>Majestic Realty Foundation</t>
  </si>
  <si>
    <t>(562) 654-2725</t>
  </si>
  <si>
    <t>https://www.majesticrealty.com</t>
  </si>
  <si>
    <t>Frances L. Inman (Fran Inman)</t>
  </si>
  <si>
    <t>President/Senior Vice President</t>
  </si>
  <si>
    <t>Meadows Foundation Inc</t>
  </si>
  <si>
    <t>(214) 826-9431; (800) 826-9431</t>
  </si>
  <si>
    <t>pmiller@mfi.org; grants@mfi.org</t>
  </si>
  <si>
    <t>https://www.mfi.org</t>
  </si>
  <si>
    <t>Peter M. Miller</t>
  </si>
  <si>
    <t>President &amp; CEO (retiring Dec 31 2025)</t>
  </si>
  <si>
    <t>https://www.linkedin.com/in/petermiller1</t>
  </si>
  <si>
    <t>MEYER MEMORIAL TRUST</t>
  </si>
  <si>
    <t>(503) 228-5512</t>
  </si>
  <si>
    <t>info@mmt.org; grantops@mmt.org</t>
  </si>
  <si>
    <t>https://mmt.org</t>
  </si>
  <si>
    <t>Kimberly Melton</t>
  </si>
  <si>
    <t>Vice President of Impact</t>
  </si>
  <si>
    <t>https://www.linkedin.com/in/kimberly-n-melton/</t>
  </si>
  <si>
    <t>Michael &amp; Susan Dell Foundation</t>
  </si>
  <si>
    <t>(512) 600-5500</t>
  </si>
  <si>
    <t>info@msdf.org</t>
  </si>
  <si>
    <t>https://www.dell.org</t>
  </si>
  <si>
    <t>Brittany Urick</t>
  </si>
  <si>
    <t>Head of United States</t>
  </si>
  <si>
    <t>https://www.linkedin.com/in/brittany-urick-47a10416/</t>
  </si>
  <si>
    <t>MIDCONTINENT FOUNDATION</t>
  </si>
  <si>
    <t>(605) 940-7893</t>
  </si>
  <si>
    <t>Midco.Foundation@Midco.com</t>
  </si>
  <si>
    <t>https://midco.com/about/midco-foundation/</t>
  </si>
  <si>
    <t>Rhonda Erickson</t>
  </si>
  <si>
    <t>Senior Community Relations Manager &amp; Executive Director</t>
  </si>
  <si>
    <t>https://www.linkedin.com/in/rhonda-erickson-9362b2145/</t>
  </si>
  <si>
    <t>MITSUBISHI ELECTRIC AMERICA FOUNDATION</t>
  </si>
  <si>
    <t>(703) 276-8240</t>
  </si>
  <si>
    <t>mea.foundation@meus.com</t>
  </si>
  <si>
    <t>https://www.meaf.org</t>
  </si>
  <si>
    <t>Kevin R. Webb</t>
  </si>
  <si>
    <t>Senior Director Sustainability &amp; Social Impact / Executive Director</t>
  </si>
  <si>
    <t>https://www.linkedin.com/in/kevinrwebb/</t>
  </si>
  <si>
    <t>MONTANA HEALTHCARE FOUNDATION</t>
  </si>
  <si>
    <t>(406) 451-7060</t>
  </si>
  <si>
    <t>info@mthcf.org; smalloy@mthf.org (inferred)</t>
  </si>
  <si>
    <t>https://mthf.org</t>
  </si>
  <si>
    <t>Scott Malloy</t>
  </si>
  <si>
    <t>Program Director</t>
  </si>
  <si>
    <t>https://www.linkedin.com/in/scott-malloy-310146117/</t>
  </si>
  <si>
    <t>MOTHER CABRINI HEALTH FOUNDATION INC</t>
  </si>
  <si>
    <t>(646) 980-3001</t>
  </si>
  <si>
    <t>info@cabrinihealth.org; grantsupport@cabrinihealth.org</t>
  </si>
  <si>
    <t>https://www.cabrinihealth.org</t>
  </si>
  <si>
    <t>Daniel Frascella</t>
  </si>
  <si>
    <t>Chief Programs and Grants Officer</t>
  </si>
  <si>
    <t>https://www.linkedin.com/in/daniel-frascella-1a3685277/</t>
  </si>
  <si>
    <t>Nancy Buck Ransom Foundation</t>
  </si>
  <si>
    <t>(831) 288-2028</t>
  </si>
  <si>
    <t>lynn@nbrfoundation.org</t>
  </si>
  <si>
    <t>https://nbrfoundation.org</t>
  </si>
  <si>
    <t>Lynn Bentaleb</t>
  </si>
  <si>
    <t>https://www.linkedin.com/in/lynnbentaleb/</t>
  </si>
  <si>
    <t>NEW YORK FOUNDATION</t>
  </si>
  <si>
    <t>(212) 664-7656</t>
  </si>
  <si>
    <t>zcollazo@nyf.org (inferred from pattern)</t>
  </si>
  <si>
    <t>https://www.nyf.org</t>
  </si>
  <si>
    <t>Zabrina Collazo</t>
  </si>
  <si>
    <t>https://www.linkedin.com/in/zabrinacollazo</t>
  </si>
  <si>
    <t>NEW YORK STATE HEALTH FDN</t>
  </si>
  <si>
    <t>(212) 584-7676</t>
  </si>
  <si>
    <t>Havusha@nyhealthfoundation.org</t>
  </si>
  <si>
    <t>https://nyhealthfoundation.org</t>
  </si>
  <si>
    <t>Avital Havusha</t>
  </si>
  <si>
    <t>Vice President of Programs</t>
  </si>
  <si>
    <t>https://www.linkedin.com/in/avital-havusha-80a19325/</t>
  </si>
  <si>
    <t>NEWALLIANCE FOUNDATION INC</t>
  </si>
  <si>
    <t>(203) 859-6600</t>
  </si>
  <si>
    <t>ljordan@newalliancefoundation.org</t>
  </si>
  <si>
    <t>https://www.newalliancefoundation.org</t>
  </si>
  <si>
    <t>LaKisha Jordan</t>
  </si>
  <si>
    <t>https://www.linkedin.com/in/lakishajordan/</t>
  </si>
  <si>
    <t>Nina Mason Pulliam Charitable Trust</t>
  </si>
  <si>
    <t>(317) 231-6075</t>
  </si>
  <si>
    <t>rweaver@ninapulliamtrust.org</t>
  </si>
  <si>
    <t>https://www.ninapulliamtrust.org</t>
  </si>
  <si>
    <t>Rachel Weaver</t>
  </si>
  <si>
    <t>Grant Administrator</t>
  </si>
  <si>
    <t>OLESON FOUNDATION</t>
  </si>
  <si>
    <t>(231) 929-2605</t>
  </si>
  <si>
    <t>stephanie@olesonfoundation.org</t>
  </si>
  <si>
    <t>https://www.olesonfoundation.org</t>
  </si>
  <si>
    <t>Stephanie Rustem</t>
  </si>
  <si>
    <t>OPEN SOCIETY INSTITUTE</t>
  </si>
  <si>
    <t>(212) 548-0600</t>
  </si>
  <si>
    <t>Contact via web form only</t>
  </si>
  <si>
    <t>https://www.opensocietyfoundations.org</t>
  </si>
  <si>
    <t>Binaifer Nowrojee</t>
  </si>
  <si>
    <t>https://www.linkedin.com/in/binaifer-nowrojee/</t>
  </si>
  <si>
    <t>OPPENSTEIN BROTHERS FOUNDATION</t>
  </si>
  <si>
    <t>No official website found</t>
  </si>
  <si>
    <t>Beth Radtke</t>
  </si>
  <si>
    <t>https://www.linkedin.com/in/beth-radtke-kcmo</t>
  </si>
  <si>
    <t>OTTO BREMER TRUST</t>
  </si>
  <si>
    <t>(651) 227-8036; (888) 291-1123</t>
  </si>
  <si>
    <t>portal@ottobremer.org</t>
  </si>
  <si>
    <t>https://ottobremer.org</t>
  </si>
  <si>
    <t>Danielle Cheslog</t>
  </si>
  <si>
    <t>Director of Grant Operations</t>
  </si>
  <si>
    <t>PD Jackson Family Foundation</t>
  </si>
  <si>
    <t>(510) 841-4123</t>
  </si>
  <si>
    <t>pdjff@earthlink.net</t>
  </si>
  <si>
    <t>https://pdjff.org</t>
  </si>
  <si>
    <t>Phil Jackson</t>
  </si>
  <si>
    <t>PFAFFINGER FOUNDATION</t>
  </si>
  <si>
    <t>(844) 415-2955; (213) 680-7460</t>
  </si>
  <si>
    <t>info@pfoundation.org</t>
  </si>
  <si>
    <t>https://pfoundation.org</t>
  </si>
  <si>
    <t>Nancy Longaza</t>
  </si>
  <si>
    <t>Philanthropy International</t>
  </si>
  <si>
    <t>(909) 625-4511</t>
  </si>
  <si>
    <t>info@picharity.org</t>
  </si>
  <si>
    <t>https://www.picharity.org</t>
  </si>
  <si>
    <t>Tracy Haraksin</t>
  </si>
  <si>
    <t>https://www.linkedin.com/in/tracyharaksin/</t>
  </si>
  <si>
    <t>PHYLLIS C WATTIS FOUNDATION</t>
  </si>
  <si>
    <t>(415) 561-6540 ext. 265</t>
  </si>
  <si>
    <t>twood@pfs-llc.net</t>
  </si>
  <si>
    <t>https://www.phylliscwattisfoundation.org</t>
  </si>
  <si>
    <t>Tiffany Wood</t>
  </si>
  <si>
    <t>PSEG FOUNDATION INC</t>
  </si>
  <si>
    <t>(973) 430-7928</t>
  </si>
  <si>
    <t>CorporateCitizenship@pseg.com</t>
  </si>
  <si>
    <t>https://corporate.pseg.com/corporatecitizenship/psegfoundation</t>
  </si>
  <si>
    <t>Calvin Ledford Jr.</t>
  </si>
  <si>
    <t>President PSEG Foundation &amp; Director CSR</t>
  </si>
  <si>
    <t>https://www.linkedin.com/in/calvin-ledford-jr-4411b92b7</t>
  </si>
  <si>
    <t>Public Welfare Foundation Inc</t>
  </si>
  <si>
    <t>(202) 965-1800</t>
  </si>
  <si>
    <t>info@publicwelfare.org</t>
  </si>
  <si>
    <t>https://www.publicwelfare.org</t>
  </si>
  <si>
    <t>Thena Robinson Mock</t>
  </si>
  <si>
    <t>https://www.linkedin.com/in/thena-robinsonmock</t>
  </si>
  <si>
    <t>BlueStone Services</t>
  </si>
  <si>
    <t>888-797-2583</t>
  </si>
  <si>
    <t>bluestonesvc.com</t>
  </si>
  <si>
    <t>Trey Gailey CPA</t>
  </si>
  <si>
    <t>Managing Director</t>
  </si>
  <si>
    <t>Crewe Foundation Services</t>
  </si>
  <si>
    <t>(385) 322-3400</t>
  </si>
  <si>
    <t>crewefoundationservices.com</t>
  </si>
  <si>
    <t>Don Evans</t>
  </si>
  <si>
    <t>Foundation Group</t>
  </si>
  <si>
    <t>501c3.org</t>
  </si>
  <si>
    <t>Greg McRay EA</t>
  </si>
  <si>
    <t>Foundation Source</t>
  </si>
  <si>
    <t>foundationsource.com</t>
  </si>
  <si>
    <t>Elizabeth Wong</t>
  </si>
  <si>
    <t>Head of Philanthropic Advisory Services</t>
  </si>
  <si>
    <t>Pacific Foundation Services</t>
  </si>
  <si>
    <t>pfs-llc.net</t>
  </si>
  <si>
    <t>Juliana Grenzeback</t>
  </si>
  <si>
    <t>Sterling Foundation Management</t>
  </si>
  <si>
    <t>703-437-9720</t>
  </si>
  <si>
    <t>sterlingfoundations.com</t>
  </si>
  <si>
    <t>Roger D. Silk PhD</t>
  </si>
  <si>
    <t>Founder and CEO</t>
  </si>
  <si>
    <t>Arden Trust Company</t>
  </si>
  <si>
    <t>ardentrust.com</t>
  </si>
  <si>
    <t>Michael Roberts</t>
  </si>
  <si>
    <t>Bessemer Trust</t>
  </si>
  <si>
    <t>bessemertrust.com</t>
  </si>
  <si>
    <t>Caroline Woodruff Hodkinson</t>
  </si>
  <si>
    <t>Managing Director Head of Philanthropy</t>
  </si>
  <si>
    <t>Fiduciary Trust Company</t>
  </si>
  <si>
    <t>fiduciary-trust.com</t>
  </si>
  <si>
    <t>Suma V. Nair JD</t>
  </si>
  <si>
    <t>Chief Fiduciary Officer</t>
  </si>
  <si>
    <t>Glenmede Trust</t>
  </si>
  <si>
    <t>glenmede.com</t>
  </si>
  <si>
    <t>Nina L. Cohen JD CAP</t>
  </si>
  <si>
    <t>Director Endowment &amp; Foundation Advisory</t>
  </si>
  <si>
    <t>Aly Sterling Philanthropy</t>
  </si>
  <si>
    <t>alysterling.com</t>
  </si>
  <si>
    <t>Aly Sterling</t>
  </si>
  <si>
    <t>Founder and President</t>
  </si>
  <si>
    <t>Bridgespan Group</t>
  </si>
  <si>
    <t>(617) 572-2833</t>
  </si>
  <si>
    <t>bridgespan.org</t>
  </si>
  <si>
    <t>William Foster</t>
  </si>
  <si>
    <t>Managing Partner</t>
  </si>
  <si>
    <t>CCS Fundraising</t>
  </si>
  <si>
    <t>ccsfundraising.com</t>
  </si>
  <si>
    <t>Jon Kane</t>
  </si>
  <si>
    <t>Cascade Philanthropy Advisors</t>
  </si>
  <si>
    <t>cascadephilanthropy.org</t>
  </si>
  <si>
    <t>Lowell Weiss</t>
  </si>
  <si>
    <t>President/Founder</t>
  </si>
  <si>
    <t>Convergent Nonprofit Solutions</t>
  </si>
  <si>
    <t>convergentnonprofit.com</t>
  </si>
  <si>
    <t>Tom Ralser</t>
  </si>
  <si>
    <t>Principal</t>
  </si>
  <si>
    <t>Daylight Advisors</t>
  </si>
  <si>
    <t>daylightadvisors.com</t>
  </si>
  <si>
    <t>Dien Yuen</t>
  </si>
  <si>
    <t>Family Philanthropy Advisors</t>
  </si>
  <si>
    <t>fpadvisors.com</t>
  </si>
  <si>
    <t>Ellen George</t>
  </si>
  <si>
    <t>Founder/Principal</t>
  </si>
  <si>
    <t>Rockefeller Philanthropy Advisors</t>
  </si>
  <si>
    <t>(212) 812-4330</t>
  </si>
  <si>
    <t>rockpa.org</t>
  </si>
  <si>
    <t>Walter Sweet</t>
  </si>
  <si>
    <t>Interim Co-CEO and Co-President</t>
  </si>
  <si>
    <t>The Philanthropic Initiative</t>
  </si>
  <si>
    <t>tpi.org</t>
  </si>
  <si>
    <t>Leslie Pine</t>
  </si>
  <si>
    <t>Third Plateau</t>
  </si>
  <si>
    <t>thirdplateau.com</t>
  </si>
  <si>
    <t>Susan Hirsch</t>
  </si>
  <si>
    <t>Co-founder</t>
  </si>
  <si>
    <t>Armanino</t>
  </si>
  <si>
    <t>armanino.com</t>
  </si>
  <si>
    <t>Brenda Kahler</t>
  </si>
  <si>
    <t>Director Nonprofit Industry Leader</t>
  </si>
  <si>
    <t>GHJ Advisors</t>
  </si>
  <si>
    <t>ghjadvisors.com</t>
  </si>
  <si>
    <t>Donella Wilson CPA</t>
  </si>
  <si>
    <t>Nonprofit Practice Leader</t>
  </si>
  <si>
    <t>Plante Moran</t>
  </si>
  <si>
    <t>plantemoran.com</t>
  </si>
  <si>
    <t>Sara Montgomery</t>
  </si>
  <si>
    <t>Leader Family Education and Philanthropic Advisory</t>
  </si>
  <si>
    <t>Fidelity Charitable</t>
  </si>
  <si>
    <t>(800) 952-4438</t>
  </si>
  <si>
    <t>fidelitycharitable.org</t>
  </si>
  <si>
    <t>Jacob V. Pruitt</t>
  </si>
  <si>
    <t>Goldman Sachs Ayco</t>
  </si>
  <si>
    <t>goldmansachs.com/ayco</t>
  </si>
  <si>
    <t>Esta Stecher</t>
  </si>
  <si>
    <t>Chair GS Philanthropy Fund and Ayco Charitable Foundation</t>
  </si>
  <si>
    <t>JP Morgan Private Bank</t>
  </si>
  <si>
    <t>privatebank.jpmorgan.com</t>
  </si>
  <si>
    <t>Casey Castaneda</t>
  </si>
  <si>
    <t>National Head of Private Foundation Services</t>
  </si>
  <si>
    <t>Schwab Charitable</t>
  </si>
  <si>
    <t>(800) 746-6216</t>
  </si>
  <si>
    <t>dafgiving360.org</t>
  </si>
  <si>
    <t>Sam Kang</t>
  </si>
  <si>
    <t>Vanguard Charitable</t>
  </si>
  <si>
    <t>(888) 383-4483</t>
  </si>
  <si>
    <t>vanguardcharitable.org</t>
  </si>
  <si>
    <t>Rebecca Moffett</t>
  </si>
  <si>
    <t>California Community Foundation</t>
  </si>
  <si>
    <t>(213) 413-4130</t>
  </si>
  <si>
    <t>calfund.org</t>
  </si>
  <si>
    <t>Miguel A. Santana</t>
  </si>
  <si>
    <t>Chicago Community Trust</t>
  </si>
  <si>
    <t>(312) 616-8000</t>
  </si>
  <si>
    <t>cct.org</t>
  </si>
  <si>
    <t>Sheila M. Cawley</t>
  </si>
  <si>
    <t>Chief Philanthropy Officer</t>
  </si>
  <si>
    <t>no answer</t>
  </si>
  <si>
    <t>Cleveland Foundation</t>
  </si>
  <si>
    <t>(216) 861-3810</t>
  </si>
  <si>
    <t>clevelandfoundation.org</t>
  </si>
  <si>
    <t>Ginger F. Mlakar</t>
  </si>
  <si>
    <t>SVP Philanthropic Strategy General Counsel</t>
  </si>
  <si>
    <t>Foundation for the Carolinas</t>
  </si>
  <si>
    <t>(704) 973-4500</t>
  </si>
  <si>
    <t>fftc.org</t>
  </si>
  <si>
    <t>Cathy Bessant</t>
  </si>
  <si>
    <t>Marin Community Foundation</t>
  </si>
  <si>
    <t>(415) 464-2500</t>
  </si>
  <si>
    <t>marincf.org</t>
  </si>
  <si>
    <t>Janelle Cavanagh</t>
  </si>
  <si>
    <t>Silicon Valley Community Foundation</t>
  </si>
  <si>
    <t>(650) 450-5400</t>
  </si>
  <si>
    <t>siliconvalleycf.org</t>
  </si>
  <si>
    <t>Marie D'Costa</t>
  </si>
  <si>
    <t>EVP of Philanthropic Partnerships</t>
  </si>
  <si>
    <t>Fractured Atlas</t>
  </si>
  <si>
    <t>(212) 277-8020</t>
  </si>
  <si>
    <t>fracturedatlas.org</t>
  </si>
  <si>
    <t>Theresa Hubbard</t>
  </si>
  <si>
    <t>National Philanthropic Trust</t>
  </si>
  <si>
    <t>(215) 277-3010</t>
  </si>
  <si>
    <t>nptrust.org</t>
  </si>
  <si>
    <t>Holly Welch Stubbing</t>
  </si>
  <si>
    <t>New Venture Fund</t>
  </si>
  <si>
    <t>(202) 595-1061</t>
  </si>
  <si>
    <t>newventurefund.org</t>
  </si>
  <si>
    <t>Lee Bodner</t>
  </si>
  <si>
    <t>Tides Foundation</t>
  </si>
  <si>
    <t>(415) 561-6400</t>
  </si>
  <si>
    <t>tides.org</t>
  </si>
  <si>
    <t>Janiece Evans-Page</t>
  </si>
  <si>
    <t>Theresa de Leon</t>
  </si>
  <si>
    <t>National Director of Sales</t>
  </si>
  <si>
    <t>(617) 574-3460</t>
  </si>
  <si>
    <t>Aimee Fukuchi Bryant JD</t>
  </si>
  <si>
    <t>Vice President and Trust Counsel</t>
  </si>
  <si>
    <t>800-839-0054</t>
  </si>
  <si>
    <t>Joseph Mrak</t>
  </si>
  <si>
    <t>Kenneth E. Spruill</t>
  </si>
  <si>
    <t>Managing Director Center for Family Philanthropy and Wealth Education</t>
  </si>
  <si>
    <t>ein</t>
  </si>
  <si>
    <t>segment priority</t>
  </si>
  <si>
    <t>https://www.mlb.com/braves/community/atlanta-braves-foundation/henry-louis-aaron-fund</t>
  </si>
  <si>
    <t>DOUGLAS A LINDSAY</t>
  </si>
  <si>
    <t>AK</t>
  </si>
  <si>
    <t>Chairman and President</t>
  </si>
  <si>
    <t>WWW.BORCHARDFOUNDATION.ORG</t>
  </si>
  <si>
    <t>EDWARD D SPURGEON</t>
  </si>
  <si>
    <t>DIRECTOR/PRESIDENT</t>
  </si>
  <si>
    <t>California CB</t>
  </si>
  <si>
    <t>WWW.SLOAN.ORG</t>
  </si>
  <si>
    <t>Adam Falk</t>
  </si>
  <si>
    <t>Trustee/President</t>
  </si>
  <si>
    <t>WWW.ALLETTAMCBEANCHARITABLETRUST.ORG</t>
  </si>
  <si>
    <t>DONALD CHRIST</t>
  </si>
  <si>
    <t>TRUSTEE/PRES.</t>
  </si>
  <si>
    <t>WWW.ALLIANCEHF.ORG</t>
  </si>
  <si>
    <t>Nancy Sasaki Thru Mar 2018</t>
  </si>
  <si>
    <t>WWW.ALLY.COM/ABOUT/SOCIAL-IMPACT/GRANTS/</t>
  </si>
  <si>
    <t>MICHAEL RIZER</t>
  </si>
  <si>
    <t>WWW.ALTMANFOUNDATION.ORG</t>
  </si>
  <si>
    <t>JANE B O'CONNELL</t>
  </si>
  <si>
    <t>CHAIR, TRUSTEE</t>
  </si>
  <si>
    <t>AMERICANWOODMARK.COM</t>
  </si>
  <si>
    <t>RICHARD HARTMAN</t>
  </si>
  <si>
    <t>WWW.ANNJACKSONFAMILYFOUNDATION.ORG</t>
  </si>
  <si>
    <t>PALMER G JACKSON</t>
  </si>
  <si>
    <t>ANN PEPPERS FOUNDATION</t>
  </si>
  <si>
    <t>PHILIP A SWAN</t>
  </si>
  <si>
    <t>www.anschutzfamilyfoundation.org</t>
  </si>
  <si>
    <t>Sue Anschutz-Rodgers</t>
  </si>
  <si>
    <t>Chair, President</t>
  </si>
  <si>
    <t>RYAN KISH</t>
  </si>
  <si>
    <t>PRESIDENT/TREASURER</t>
  </si>
  <si>
    <t>WWW.ARCUSFOUNDATION.ORG</t>
  </si>
  <si>
    <t>JON L STRYKER</t>
  </si>
  <si>
    <t>BOARD PRESIDENT</t>
  </si>
  <si>
    <t>WWW.AVANGRID.COM</t>
  </si>
  <si>
    <t>LANEY BROWN</t>
  </si>
  <si>
    <t>www.ballfdn.org</t>
  </si>
  <si>
    <t>NANCY B KEILTY</t>
  </si>
  <si>
    <t>WWW.THEBANKOFGREENECOUNTY.COM</t>
  </si>
  <si>
    <t>DONALD GIBSON</t>
  </si>
  <si>
    <t>https://www.thesausalitofoundation.com</t>
  </si>
  <si>
    <t>DAVID O BARSTOW</t>
  </si>
  <si>
    <t>CO-CHAIR</t>
  </si>
  <si>
    <t>https://www.whittier.edu/news/04-14-15-0</t>
  </si>
  <si>
    <t>James D Shepard</t>
  </si>
  <si>
    <t>WWW.BELLAVISTAFOUNDATION.ORG</t>
  </si>
  <si>
    <t>JEAN CASEY</t>
  </si>
  <si>
    <t>BERKSHIREBANK.COM</t>
  </si>
  <si>
    <t>MICHAEL J FERRY</t>
  </si>
  <si>
    <t>https://et.cybo.com/US-biz/bess-j-hodges-foundation</t>
  </si>
  <si>
    <t>JOYCE MURCHISON</t>
  </si>
  <si>
    <t>TRUSTEE</t>
  </si>
  <si>
    <t>http://www.bissellpetfoundation.org</t>
  </si>
  <si>
    <t>Mark J Bissell</t>
  </si>
  <si>
    <t>Director/President</t>
  </si>
  <si>
    <t>WWW.BOTHINFOUNDATION.ORG</t>
  </si>
  <si>
    <t>DEVON LAYCOX</t>
  </si>
  <si>
    <t>WWW.BRITTINGHAMFAMILYFOUNDATION.ORG</t>
  </si>
  <si>
    <t>SCOTT BRITTINGHAM</t>
  </si>
  <si>
    <t>WWW.CARESTARFOUNDATION.ORG</t>
  </si>
  <si>
    <t>TANIR AMI</t>
  </si>
  <si>
    <t>www.theandersonfoundation.org</t>
  </si>
  <si>
    <t>Carl Anderson III</t>
  </si>
  <si>
    <t>VARTAN GREGORIAN SEE STMT 18</t>
  </si>
  <si>
    <t>WWW.MOTT.ORG</t>
  </si>
  <si>
    <t>KAREN ALDRIDGE-EASON</t>
  </si>
  <si>
    <t>HTTPS://WWW.CITIZENSBANK.COM/ABOUT-US/COMMUNITY.A</t>
  </si>
  <si>
    <t>BARBARA COTTAM END 1022</t>
  </si>
  <si>
    <t>WWW.BENEDUM.ORG</t>
  </si>
  <si>
    <t>GREGORY S BABE</t>
  </si>
  <si>
    <t>TRUSTEE (1)(2)</t>
  </si>
  <si>
    <t>WWW.CTHEALTH.ORG</t>
  </si>
  <si>
    <t>TIFFANY DONELSON</t>
  </si>
  <si>
    <t>Jill O'Brien</t>
  </si>
  <si>
    <t>https://locators.bankofamerica.com/ca/ranchocordova/financial-centers-rancho-cordova-11167.html</t>
  </si>
  <si>
    <t>BARRY C MCCARTHY</t>
  </si>
  <si>
    <t>WWW.PARTNERWITHDP.COM/FOUNDATION</t>
  </si>
  <si>
    <t>MICHAEL C DERMODY</t>
  </si>
  <si>
    <t>WWW.DHT.ORG</t>
  </si>
  <si>
    <t>ANTONY E CHIANG</t>
  </si>
  <si>
    <t>https://www.dominionenergy.com/about/our-company/charitable-foundation</t>
  </si>
  <si>
    <t>HUNTER A APPLEWHITE</t>
  </si>
  <si>
    <t>WWW.DORISDUKE.ORG</t>
  </si>
  <si>
    <t>Edward P Henry</t>
  </si>
  <si>
    <t>www.drschollfoundation.com</t>
  </si>
  <si>
    <t>Pamela Scholl</t>
  </si>
  <si>
    <t>Board Chairman/President</t>
  </si>
  <si>
    <t>WWW.DRKFOUNDATION.ORG</t>
  </si>
  <si>
    <t>JAMES M BILDNER</t>
  </si>
  <si>
    <t>CEO &amp; BOARD MEMBER</t>
  </si>
  <si>
    <t>HTTPS://DURFEE.ORG/</t>
  </si>
  <si>
    <t>CAROLINE D AVERY</t>
  </si>
  <si>
    <t>E RHODES AND LEONA B CARPENTER</t>
  </si>
  <si>
    <t>CARPENTERFOUNDATION.US</t>
  </si>
  <si>
    <t>ANN B DAY</t>
  </si>
  <si>
    <t>EANDLMILLERFDN.COM</t>
  </si>
  <si>
    <t>DARICK J SIMPSON</t>
  </si>
  <si>
    <t>HTTP://WWW.EDWARDS.COM/ABOUTUS/CORPORATEGIVING</t>
  </si>
  <si>
    <t>AMANDA C FOWLER</t>
  </si>
  <si>
    <t>DAVID FIEDLER</t>
  </si>
  <si>
    <t>WWW.FLINNFOUNDATION.ORG</t>
  </si>
  <si>
    <t>ANDREA M COLE</t>
  </si>
  <si>
    <t>WWW.KAUFFMAN.ORG</t>
  </si>
  <si>
    <t>Kristin Bechard</t>
  </si>
  <si>
    <t>FARMINGTON BANK COMMUNITY</t>
  </si>
  <si>
    <t>FBCFCT.ORG</t>
  </si>
  <si>
    <t>ANDREAS KAPETANOPOULOS</t>
  </si>
  <si>
    <t>WWW.PATHFORYOU.ORG</t>
  </si>
  <si>
    <t>CHRISTINE CONNOLLY</t>
  </si>
  <si>
    <t>FIDELITYFOUNDATION.ORG</t>
  </si>
  <si>
    <t>ROSS E SHERBROOKE</t>
  </si>
  <si>
    <t>DIRECTOR/VICE PRESIDENT</t>
  </si>
  <si>
    <t>www.firedoll.org</t>
  </si>
  <si>
    <t>Sandor Straus</t>
  </si>
  <si>
    <t>https://grantstation.com/grantmakers/fred-maytag-family-foundation</t>
  </si>
  <si>
    <t>KENNETH P MAYTAG</t>
  </si>
  <si>
    <t>MICHAEL K ANDERSON</t>
  </si>
  <si>
    <t>CEO &amp; PRESIDENT/DIRECTOR</t>
  </si>
  <si>
    <t>MICHAEL J BARBER</t>
  </si>
  <si>
    <t>https://www.insidephilanthropy.com/find-a-grant-places/illinois-grants/helen-v-brach-foundation</t>
  </si>
  <si>
    <t>James J O'Connor</t>
  </si>
  <si>
    <t>HTTP://HILLMANFAMILYFOUNDATIONS.ORG/</t>
  </si>
  <si>
    <t>JULIET L HILLMAN SIMONDS</t>
  </si>
  <si>
    <t>DIRECTOR/CHAIRPERSON</t>
  </si>
  <si>
    <t>WWW.HONDA.COM</t>
  </si>
  <si>
    <t>RICH RICHARDSON</t>
  </si>
  <si>
    <t>WWW.HOUSTONENDOWMENT.ORG</t>
  </si>
  <si>
    <t>Cynthia Hurrington</t>
  </si>
  <si>
    <t>DIRECTOR, PRESIDENT, &amp; CEO</t>
  </si>
  <si>
    <t>WWW.INTREPID-PHILANTHROPY.ORG</t>
  </si>
  <si>
    <t>KAREN LESHNER</t>
  </si>
  <si>
    <t>FOUNDER &amp; PRESIDENT</t>
  </si>
  <si>
    <t>WWW.JSBOWERFOUNDATION.ORG</t>
  </si>
  <si>
    <t>HARVEY BOTTELSEN</t>
  </si>
  <si>
    <t>CHAIRMAN</t>
  </si>
  <si>
    <t>John D and Catherine T MacArthur Foundation (Consolidated)</t>
  </si>
  <si>
    <t>www.macfound.org</t>
  </si>
  <si>
    <t>BUCK BETTEN</t>
  </si>
  <si>
    <t>AZ</t>
  </si>
  <si>
    <t>www.jflongproperties.com foundation</t>
  </si>
  <si>
    <t>Jacob F Long</t>
  </si>
  <si>
    <t>President Treasurer</t>
  </si>
  <si>
    <t>WWW.GOGIANFOUNDATION.ORG</t>
  </si>
  <si>
    <t>Kate Crane</t>
  </si>
  <si>
    <t>Chair</t>
  </si>
  <si>
    <t>WWW.KF.ORG</t>
  </si>
  <si>
    <t>FRANK BORGES</t>
  </si>
  <si>
    <t>CHAIRMAN AND TRUSTEE</t>
  </si>
  <si>
    <t>WWW.TEMPLETON.ORG</t>
  </si>
  <si>
    <t>Jinde Guo</t>
  </si>
  <si>
    <t>Vice President, INVESTMENTS</t>
  </si>
  <si>
    <t>www.outhwaitefoundation.org</t>
  </si>
  <si>
    <t>Kent L Englert</t>
  </si>
  <si>
    <t>www.goodmanfamilyfoundation.org</t>
  </si>
  <si>
    <t>JOSEPH W GOODMAN</t>
  </si>
  <si>
    <t>PRESIDENT, BOARD CHAIR</t>
  </si>
  <si>
    <t>WWW.THEKOCHFOUNDATION.ORG</t>
  </si>
  <si>
    <t>CAROLYN L BOMBERGER</t>
  </si>
  <si>
    <t>ASST. TREASURER</t>
  </si>
  <si>
    <t>WWW.KORET.ORG</t>
  </si>
  <si>
    <t>MICHAEL J BOSKIN</t>
  </si>
  <si>
    <t>WWW.SHORTINO.ORG</t>
  </si>
  <si>
    <t>DAVID HEIMAN</t>
  </si>
  <si>
    <t>https://libertybank.ge/en</t>
  </si>
  <si>
    <t>DAVID GLIDDEN</t>
  </si>
  <si>
    <t>WWW.LIBERTYMUTUALFOUNDATION.ORG</t>
  </si>
  <si>
    <t>DAVID H LONG</t>
  </si>
  <si>
    <t>CHAIRMAN/DIRECTOR</t>
  </si>
  <si>
    <t>WWW.LILLYENDOWMENT.ORG</t>
  </si>
  <si>
    <t>N CLAY ROBBINS</t>
  </si>
  <si>
    <t>CHAIRCEO DIR</t>
  </si>
  <si>
    <t>FRYFOUNDATION.ORG</t>
  </si>
  <si>
    <t>Sydney Sidwell</t>
  </si>
  <si>
    <t>President and Secretary</t>
  </si>
  <si>
    <t>WWW.LUMINAFOUNDATION.ORG</t>
  </si>
  <si>
    <t>Chi J Duong</t>
  </si>
  <si>
    <t>WWW.MURDOCKTRUST.ORG</t>
  </si>
  <si>
    <t>STEVE G MOORE</t>
  </si>
  <si>
    <t>WWW.MAJESTICFOUNDATION.ORG</t>
  </si>
  <si>
    <t>FRANCES L INMAN</t>
  </si>
  <si>
    <t>www.mfi.org</t>
  </si>
  <si>
    <t>Alison Flener</t>
  </si>
  <si>
    <t>Director, Pres and CEO</t>
  </si>
  <si>
    <t>WWW.MMT.ORG</t>
  </si>
  <si>
    <t>DOUG STAMM</t>
  </si>
  <si>
    <t>Michael S Dell</t>
  </si>
  <si>
    <t>President/Dir</t>
  </si>
  <si>
    <t>https://www.localconditions.com/weather-bloomington-minnesota/55401/traffic.php</t>
  </si>
  <si>
    <t>WYNNE HAAKENSTAD</t>
  </si>
  <si>
    <t>WWW.MEAF.ORG</t>
  </si>
  <si>
    <t>ANGELA ARLIA</t>
  </si>
  <si>
    <t>WWW.MTHF.ORG</t>
  </si>
  <si>
    <t>JUDITH LAPAN</t>
  </si>
  <si>
    <t>WWW.CABRINIHEALTH.ORG</t>
  </si>
  <si>
    <t>Gregory Mustaciuolo</t>
  </si>
  <si>
    <t>www.nbrfoundation.org</t>
  </si>
  <si>
    <t>Lucinda Buck Ewing</t>
  </si>
  <si>
    <t>WWW.NYF.ORG</t>
  </si>
  <si>
    <t>FATIMA SHAMA</t>
  </si>
  <si>
    <t>BOARD CHAIR THROUGH 6/2022</t>
  </si>
  <si>
    <t>WWW.NYHEALTHFOUNDATION.ORG</t>
  </si>
  <si>
    <t>DAVID SANDMAN</t>
  </si>
  <si>
    <t>WWW.NEWALLIANCEFOUNDATION.ORG</t>
  </si>
  <si>
    <t>ROBERT J LYONS JR</t>
  </si>
  <si>
    <t>DIRECTOR, CHAIR</t>
  </si>
  <si>
    <t>www.nmpct.org</t>
  </si>
  <si>
    <t>Joshua Abel</t>
  </si>
  <si>
    <t>OLESONFOUNDATION.ORG</t>
  </si>
  <si>
    <t>STEPHANIE RUSTEM</t>
  </si>
  <si>
    <t>WWW.OPENSOCIETYFOUNDATIONS.ORG</t>
  </si>
  <si>
    <t>GEORGE SOROS</t>
  </si>
  <si>
    <t>TRUSTEE/CHAIR</t>
  </si>
  <si>
    <t>https://asselgrantservices.com/oppenstein-brothers-foundation-grants-25000-to-ymca-of-greater-kansas-city</t>
  </si>
  <si>
    <t>COMMERCE BANK NA INVMGMT</t>
  </si>
  <si>
    <t>CORP. TRUSTEE</t>
  </si>
  <si>
    <t>WWW.OTTOBREMER.ORG</t>
  </si>
  <si>
    <t>CHARLOTTE JOHNSON</t>
  </si>
  <si>
    <t>CO-CEO/TRUSTEE</t>
  </si>
  <si>
    <t>PHILIP D JACKSON</t>
  </si>
  <si>
    <t>HTTPS://PFOUNDATION.ORG/</t>
  </si>
  <si>
    <t>KARLENE W GOLLER</t>
  </si>
  <si>
    <t>www.picharity.org</t>
  </si>
  <si>
    <t>Janis Bride</t>
  </si>
  <si>
    <t>www.phylliscwattisfoundation.org</t>
  </si>
  <si>
    <t>CARLIE WILMANS</t>
  </si>
  <si>
    <t>Pres/Exec Dir</t>
  </si>
  <si>
    <t>https://www.3blmedia.com/news/pseg-foundation-celebrates-10-years-and-nearly-8m-grants-empowering-communities-across-new</t>
  </si>
  <si>
    <t>Daniel J Cregg</t>
  </si>
  <si>
    <t>WWW.PUBLICWELFARE.ORG</t>
  </si>
  <si>
    <t>FREIBERG JINA</t>
  </si>
  <si>
    <t>tier</t>
  </si>
  <si>
    <t>company name</t>
  </si>
  <si>
    <t>company type</t>
  </si>
  <si>
    <t>company website</t>
  </si>
  <si>
    <t>contact name</t>
  </si>
  <si>
    <t>contact title</t>
  </si>
  <si>
    <t>contact type</t>
  </si>
  <si>
    <t>linkedin url</t>
  </si>
  <si>
    <t>email</t>
  </si>
  <si>
    <t>email source</t>
  </si>
  <si>
    <t>phone from 990</t>
  </si>
  <si>
    <t>office location</t>
  </si>
  <si>
    <t>ein 990</t>
  </si>
  <si>
    <t>assets from 990</t>
  </si>
  <si>
    <t>grants received 2022plus</t>
  </si>
  <si>
    <t>unique funders</t>
  </si>
  <si>
    <t>capacity grants received</t>
  </si>
  <si>
    <t>notes</t>
  </si>
  <si>
    <t>source file</t>
  </si>
  <si>
    <t>Outsourced Foundation Services</t>
  </si>
  <si>
    <t>primary</t>
  </si>
  <si>
    <t>tgailey@bluestonesvc.com</t>
  </si>
  <si>
    <t>inferred</t>
  </si>
  <si>
    <t>Timonium MD</t>
  </si>
  <si>
    <t>Director of Accounting Solutions</t>
  </si>
  <si>
    <t>batch2_2025-12-18</t>
  </si>
  <si>
    <t>Karl Wappaus</t>
  </si>
  <si>
    <t>Director of Business Development</t>
  </si>
  <si>
    <t>secondary</t>
  </si>
  <si>
    <t>kwappaus@bluestonesvc.com</t>
  </si>
  <si>
    <t>Client Relations</t>
  </si>
  <si>
    <t>Deborah Nealon</t>
  </si>
  <si>
    <t>Leadership</t>
  </si>
  <si>
    <t>dnealon@bluestonesvc.com</t>
  </si>
  <si>
    <t>2024 TEDCO Woman of Influence</t>
  </si>
  <si>
    <t>Dedicated Foundation Manager</t>
  </si>
  <si>
    <t>https://www.linkedin.com/in/donevansprofile/</t>
  </si>
  <si>
    <t>don.evans@crewefoundationservices.com</t>
  </si>
  <si>
    <t>Salt Lake City UT</t>
  </si>
  <si>
    <t>25+ years gift planning; fluent Spanish</t>
  </si>
  <si>
    <t>Nonprofit Formation/Compliance</t>
  </si>
  <si>
    <t>https://www.linkedin.com/in/gregmcray</t>
  </si>
  <si>
    <t>gmcray@501c3.org</t>
  </si>
  <si>
    <t>Nashville TN</t>
  </si>
  <si>
    <t>Founder; IRS Enrolled Agent</t>
  </si>
  <si>
    <t>Shannon Evans EA MBA</t>
  </si>
  <si>
    <t>Director of Compliance Services</t>
  </si>
  <si>
    <t>sevans@501c3.org</t>
  </si>
  <si>
    <t>IRS Enrolled Agent</t>
  </si>
  <si>
    <t>https://www.linkedin.com/in/elizabeth-wong-1aa0691a/</t>
  </si>
  <si>
    <t>elizabeth.wong@foundationsource.com</t>
  </si>
  <si>
    <t>Fairfield CT</t>
  </si>
  <si>
    <t>30+ years experience; former Gates Foundation</t>
  </si>
  <si>
    <t>Gillian Howell</t>
  </si>
  <si>
    <t>Head of Client Advisory Solutions</t>
  </si>
  <si>
    <t>https://www.linkedin.com/in/gillian-howell-24b43017/</t>
  </si>
  <si>
    <t>gillian.howell@foundationsource.com</t>
  </si>
  <si>
    <t>35+ years experience; former Bank of America Managing Director</t>
  </si>
  <si>
    <t>Charles R. Casey</t>
  </si>
  <si>
    <t>President Premier Foundation Services</t>
  </si>
  <si>
    <t>https://www.linkedin.com/in/charles-casey-bb7893/</t>
  </si>
  <si>
    <t>charles.casey@foundationsource.com</t>
  </si>
  <si>
    <t>San Francisco CA</t>
  </si>
  <si>
    <t>Former Pacific Foundation Services CEO</t>
  </si>
  <si>
    <t>Joseph Mrak III</t>
  </si>
  <si>
    <t>joseph.mrak@foundationsource.com</t>
  </si>
  <si>
    <t>https://www.linkedin.com/in/jgrenzeback/</t>
  </si>
  <si>
    <t>juliana.grenzeback@pfs-llc.net</t>
  </si>
  <si>
    <t>With PFS since 2015; acquired by Foundation Source June 2025</t>
  </si>
  <si>
    <t>https://www.linkedin.com/in/roger-silk/</t>
  </si>
  <si>
    <t>rsilk@sterlingfoundations.com</t>
  </si>
  <si>
    <t>Reston VA</t>
  </si>
  <si>
    <t>PhD Stanford; CFA; former World Bank; author</t>
  </si>
  <si>
    <t>James W. Lintott Esq</t>
  </si>
  <si>
    <t>Founder and Chairman</t>
  </si>
  <si>
    <t>jlintott@sterlingfoundations.com</t>
  </si>
  <si>
    <t>Co-author with Silk</t>
  </si>
  <si>
    <t>Giovanni Kotoriy</t>
  </si>
  <si>
    <t>Vice President Foundation Consulting</t>
  </si>
  <si>
    <t>gkotoriy@sterlingfoundations.com</t>
  </si>
  <si>
    <t>JC Chang</t>
  </si>
  <si>
    <t>Client Services Director</t>
  </si>
  <si>
    <t>jcchang@sterlingfoundations.com</t>
  </si>
  <si>
    <t>Limited Purpose Trust Company</t>
  </si>
  <si>
    <t>mroberts@ardentrust.com</t>
  </si>
  <si>
    <t>Wilmington DE</t>
  </si>
  <si>
    <t>Directs personal trust operations</t>
  </si>
  <si>
    <t>Chris Wooten</t>
  </si>
  <si>
    <t>SVP Sales Manager</t>
  </si>
  <si>
    <t>cwooten@ardentrust.com</t>
  </si>
  <si>
    <t>19+ years trust/wealth management</t>
  </si>
  <si>
    <t>Doug Sherry JD</t>
  </si>
  <si>
    <t>Philanthropy Spokesperson</t>
  </si>
  <si>
    <t>dsherry@ardentrust.com</t>
  </si>
  <si>
    <t>Conference speaker</t>
  </si>
  <si>
    <t>Multi-Family Office</t>
  </si>
  <si>
    <t>https://www.linkedin.com/in/caroline-woodruff-hodkinson-a973b224/</t>
  </si>
  <si>
    <t>chodkinson@bessemertrust.com</t>
  </si>
  <si>
    <t>New York NY</t>
  </si>
  <si>
    <t>With Bessemer since 2011; MS Philanthropy NYU</t>
  </si>
  <si>
    <t>Christopher A. Pastor</t>
  </si>
  <si>
    <t>SVP Philanthropy and Family Governance Advisor</t>
  </si>
  <si>
    <t>cpastor@bessemertrust.com</t>
  </si>
  <si>
    <t>Trust Company</t>
  </si>
  <si>
    <t>suma.nair@fiduciary-trust.com</t>
  </si>
  <si>
    <t>Boston MA</t>
  </si>
  <si>
    <t>Incoming BBA President 2025-26</t>
  </si>
  <si>
    <t>Austin V. Shapard</t>
  </si>
  <si>
    <t>austin.shapard@fiduciary-trust.com</t>
  </si>
  <si>
    <t>Former Rockefeller &amp; Co President</t>
  </si>
  <si>
    <t>nina.cohen@glenmede.com</t>
  </si>
  <si>
    <t>Philadelphia PA</t>
  </si>
  <si>
    <t>10+ years leading philanthropic advisory</t>
  </si>
  <si>
    <t>Kenneth E. Spruill Jr</t>
  </si>
  <si>
    <t>Managing Director Center for Family Philanthropy</t>
  </si>
  <si>
    <t>https://www.linkedin.com/in/ken-spruill/</t>
  </si>
  <si>
    <t>kenneth.spruill@glenmede.com</t>
  </si>
  <si>
    <t>verified</t>
  </si>
  <si>
    <t>Pittsburgh PA</t>
  </si>
  <si>
    <t>Former PNC Private Bank Hawthorn</t>
  </si>
  <si>
    <t>Philanthropy Consulting</t>
  </si>
  <si>
    <t>https://www.linkedin.com/in/aly-sterling-9b942029/</t>
  </si>
  <si>
    <t>aly@alysterling.com</t>
  </si>
  <si>
    <t>Toledo OH</t>
  </si>
  <si>
    <t>Jenny Goldberg</t>
  </si>
  <si>
    <t>jenny@alysterling.com</t>
  </si>
  <si>
    <t>Handles executive search applications</t>
  </si>
  <si>
    <t>Philanthropy Advisor</t>
  </si>
  <si>
    <t>wfoster@bridgespan.org</t>
  </si>
  <si>
    <t>$204M</t>
  </si>
  <si>
    <t>Since 2002; focus on philanthropic big bets</t>
  </si>
  <si>
    <t>Chris Addy</t>
  </si>
  <si>
    <t>Partner Boston Office</t>
  </si>
  <si>
    <t>caddy@bridgespan.org</t>
  </si>
  <si>
    <t>14+ years; climate health equity focus</t>
  </si>
  <si>
    <t>Fundraising Consulting</t>
  </si>
  <si>
    <t>jkane@ccsfundraising.com</t>
  </si>
  <si>
    <t>Rick Happy</t>
  </si>
  <si>
    <t>rhappy@ccsfundraising.com</t>
  </si>
  <si>
    <t>30+ years with firm</t>
  </si>
  <si>
    <t>Caroline Chick</t>
  </si>
  <si>
    <t>Partner and Managing Director</t>
  </si>
  <si>
    <t>cchick@ccsfundraising.com</t>
  </si>
  <si>
    <t>Board of Directors; Women in Philanthropy leader</t>
  </si>
  <si>
    <t>https://www.linkedin.com/in/lowell-weiss-2a860ba/</t>
  </si>
  <si>
    <t>lowell@cascadephilanthropy.org</t>
  </si>
  <si>
    <t>Seattle WA</t>
  </si>
  <si>
    <t>Former Gates Foundation; Clinton White House</t>
  </si>
  <si>
    <t>tralser@convergentnonprofit.com</t>
  </si>
  <si>
    <t>Atlanta GA</t>
  </si>
  <si>
    <t>Investment-Driven Model creator</t>
  </si>
  <si>
    <t>Brian H. Abernathy</t>
  </si>
  <si>
    <t>General Manager</t>
  </si>
  <si>
    <t>babernathy@convergentnonprofit.com</t>
  </si>
  <si>
    <t>Leadership Georgia 2019</t>
  </si>
  <si>
    <t>Advisor Training</t>
  </si>
  <si>
    <t>dyuen@daylightadvisors.com</t>
  </si>
  <si>
    <t>Remote</t>
  </si>
  <si>
    <t>25 years philanthropy; IPA program creator</t>
  </si>
  <si>
    <t>egeorge@fpadvisors.com</t>
  </si>
  <si>
    <t>Minneapolis MN</t>
  </si>
  <si>
    <t>20+ years; with FPA since launch 1999</t>
  </si>
  <si>
    <t>Suzanne Paki</t>
  </si>
  <si>
    <t>Team Member</t>
  </si>
  <si>
    <t>spaki@fpadvisors.com</t>
  </si>
  <si>
    <t>Since 2003; former NZ Embassy</t>
  </si>
  <si>
    <t>wsweet@rockpa.org</t>
  </si>
  <si>
    <t>$912M</t>
  </si>
  <si>
    <t>Former exec in charge of advisory practice</t>
  </si>
  <si>
    <t>A. Nicole Campbell</t>
  </si>
  <si>
    <t>ncampbell@rockpa.org</t>
  </si>
  <si>
    <t>Olga Tarasov</t>
  </si>
  <si>
    <t>VP of Inquiry &amp; Insights</t>
  </si>
  <si>
    <t>otarasov@rockpa.org</t>
  </si>
  <si>
    <t>Leads research and publications</t>
  </si>
  <si>
    <t>lpine@tpi.org</t>
  </si>
  <si>
    <t>Principal architect of TPI approach</t>
  </si>
  <si>
    <t>Maggi Alexander</t>
  </si>
  <si>
    <t>Senior Partner Director Global Philanthropy</t>
  </si>
  <si>
    <t>malexander@tpi.org</t>
  </si>
  <si>
    <t>Ellen Remmer</t>
  </si>
  <si>
    <t>Senior Partner</t>
  </si>
  <si>
    <t>eremmer@tpi.org</t>
  </si>
  <si>
    <t>Recognized leader in strategic philanthropy</t>
  </si>
  <si>
    <t>shirsch@thirdplateau.com</t>
  </si>
  <si>
    <t>Founded Hirsch 1999; SF Biz Times Power 100</t>
  </si>
  <si>
    <t>Mike Berkowitz</t>
  </si>
  <si>
    <t>mberkowitz@thirdplateau.com</t>
  </si>
  <si>
    <t>Erica Kashiri</t>
  </si>
  <si>
    <t>Chief Operating Officer</t>
  </si>
  <si>
    <t>ekashiri@thirdplateau.com</t>
  </si>
  <si>
    <t>Former Sacramento workforce director</t>
  </si>
  <si>
    <t>CPA/Consulting</t>
  </si>
  <si>
    <t>brenda.kahler@armanino.com</t>
  </si>
  <si>
    <t>San Ramon CA</t>
  </si>
  <si>
    <t>Leads nonprofit client engagement</t>
  </si>
  <si>
    <t>Matt Armanino</t>
  </si>
  <si>
    <t>matt.armanino@armanino.com</t>
  </si>
  <si>
    <t>dwilson@ghjadvisors.com</t>
  </si>
  <si>
    <t>Los Angeles CA</t>
  </si>
  <si>
    <t>GHJ Foundation President; Most Influential Women in Accounting</t>
  </si>
  <si>
    <t>Lizbeth Nevarez CPA</t>
  </si>
  <si>
    <t>Nonprofit Tax Practice Leader</t>
  </si>
  <si>
    <t>lnevarez@ghjadvisors.com</t>
  </si>
  <si>
    <t>15+ years public accounting</t>
  </si>
  <si>
    <t>sara.montgomery@plantemoran.com</t>
  </si>
  <si>
    <t>Southfield MI</t>
  </si>
  <si>
    <t>15+ years UHNW families; WSJ NYT Kiplinger</t>
  </si>
  <si>
    <t>DAF Sponsor</t>
  </si>
  <si>
    <t>https://www.linkedin.com/in/jacobvpruitt/</t>
  </si>
  <si>
    <t>jacob.pruitt@fmr.com</t>
  </si>
  <si>
    <t>$56.7B</t>
  </si>
  <si>
    <t>Former T. Rowe Price</t>
  </si>
  <si>
    <t>Karen Heald</t>
  </si>
  <si>
    <t>VP of Philanthropic Strategies</t>
  </si>
  <si>
    <t>karen.heald@fmr.com</t>
  </si>
  <si>
    <t>Long-term charitable planning expert</t>
  </si>
  <si>
    <t>Financial Planning</t>
  </si>
  <si>
    <t>(contact via Goldman)</t>
  </si>
  <si>
    <t>Partner 25+ years; former GS Management Committee</t>
  </si>
  <si>
    <t>Private Bank</t>
  </si>
  <si>
    <t>casey.castaneda@jpmorgan.com</t>
  </si>
  <si>
    <t>15 years family philanthropy; entire career at JPM</t>
  </si>
  <si>
    <t>sam.kang@schwab.com</t>
  </si>
  <si>
    <t>$41.1B</t>
  </si>
  <si>
    <t>Since July 2021; former TD Ameritrade; CAP</t>
  </si>
  <si>
    <t>Doug Campbell</t>
  </si>
  <si>
    <t>Managing Director Strategy Product Marketing</t>
  </si>
  <si>
    <t>douglas.campbell@schwab.com</t>
  </si>
  <si>
    <t>MBA Colorado State; Lilly School certificate</t>
  </si>
  <si>
    <t>rmoffett@vanguardcharitable.org</t>
  </si>
  <si>
    <t>Malvern PA</t>
  </si>
  <si>
    <t>$17.0B</t>
  </si>
  <si>
    <t>Bryan Kelley</t>
  </si>
  <si>
    <t>Head of Client Services and Operations</t>
  </si>
  <si>
    <t>bkelley@vanguardcharitable.org</t>
  </si>
  <si>
    <t>30 years leadership</t>
  </si>
  <si>
    <t>Community Foundation</t>
  </si>
  <si>
    <t>https://www.linkedin.com/in/miguel-a-santana-54860824/</t>
  </si>
  <si>
    <t>msantana@calfund.org</t>
  </si>
  <si>
    <t>$2.1B</t>
  </si>
  <si>
    <t>Since Aug 2023; former Weingart CEO</t>
  </si>
  <si>
    <t>Amani Jadallah</t>
  </si>
  <si>
    <t>Director Philanthropic Support</t>
  </si>
  <si>
    <t>https://www.linkedin.com/in/amani-jadallah-6b304658/</t>
  </si>
  <si>
    <t>ajadallah@calfund.org</t>
  </si>
  <si>
    <t>scawley@cct.org</t>
  </si>
  <si>
    <t>Chicago IL</t>
  </si>
  <si>
    <t>$6.0B</t>
  </si>
  <si>
    <t>Leads philanthropic experts team</t>
  </si>
  <si>
    <t>Molly Rand</t>
  </si>
  <si>
    <t>Senior Director of Philanthropy</t>
  </si>
  <si>
    <t>mrand@cct.org</t>
  </si>
  <si>
    <t>Kristin Carlson Vogen</t>
  </si>
  <si>
    <t>Associate VP Philanthropic Strategies</t>
  </si>
  <si>
    <t>kvogen@cct.org</t>
  </si>
  <si>
    <t>gmlakar@clevelandfoundation.org</t>
  </si>
  <si>
    <t>Cleveland OH</t>
  </si>
  <si>
    <t>$2.9B</t>
  </si>
  <si>
    <t>Terri Bradford Eason</t>
  </si>
  <si>
    <t>Senior Director Philanthropy Initiatives</t>
  </si>
  <si>
    <t>teason@clevelandfoundation.org</t>
  </si>
  <si>
    <t>Lillian Kuri</t>
  </si>
  <si>
    <t>https://www.linkedin.com/in/lillian-kuri-a592836/</t>
  </si>
  <si>
    <t>lkuri@clevelandfoundation.org</t>
  </si>
  <si>
    <t>Since 2023</t>
  </si>
  <si>
    <t>cbessant@fftc.org</t>
  </si>
  <si>
    <t>Charlotte NC</t>
  </si>
  <si>
    <t>$3.5B</t>
  </si>
  <si>
    <t>Started Jan 2024; former BofA 40 years</t>
  </si>
  <si>
    <t>jcavanagh@marincf.org</t>
  </si>
  <si>
    <t>Novato CA</t>
  </si>
  <si>
    <t>$1.1B</t>
  </si>
  <si>
    <t>Former Global Fund for Women VP</t>
  </si>
  <si>
    <t>Edward Wang</t>
  </si>
  <si>
    <t>VP The Family Office of Philanthropy</t>
  </si>
  <si>
    <t>ewang@marincf.org</t>
  </si>
  <si>
    <t>21/64 Certified; Daylight Advisory Board</t>
  </si>
  <si>
    <t>Odette Nemes</t>
  </si>
  <si>
    <t>VP Philanthropic Services</t>
  </si>
  <si>
    <t>onemes@marincf.org</t>
  </si>
  <si>
    <t>mdcosta@siliconvalleycf.org</t>
  </si>
  <si>
    <t>Mountain View CA</t>
  </si>
  <si>
    <t>$10.4B</t>
  </si>
  <si>
    <t>Hired Aug 2024; former NY Community Trust</t>
  </si>
  <si>
    <t>Ana Akhtar</t>
  </si>
  <si>
    <t>VP of Philanthropic Services</t>
  </si>
  <si>
    <t>aakhtar@siliconvalleycf.org</t>
  </si>
  <si>
    <t>Nicole Taylor</t>
  </si>
  <si>
    <t>ntaylor@siliconvalleycf.org</t>
  </si>
  <si>
    <t>Power 100 2024; Anthem Awards winner</t>
  </si>
  <si>
    <t>Fiscal Sponsor Arts</t>
  </si>
  <si>
    <t>https://www.linkedin.com/in/theresa-hubbard-7068447a/</t>
  </si>
  <si>
    <t>theresa@fracturedatlas.org</t>
  </si>
  <si>
    <t>$31M</t>
  </si>
  <si>
    <t>Since 2011; fiscal sponsorship expert</t>
  </si>
  <si>
    <t>Sophia Park</t>
  </si>
  <si>
    <t>Director of External Relations</t>
  </si>
  <si>
    <t>sophia@fracturedatlas.org</t>
  </si>
  <si>
    <t>NYU instructor</t>
  </si>
  <si>
    <t>DAF/Fiscal Sponsor</t>
  </si>
  <si>
    <t>hstubbing@nptrust.org</t>
  </si>
  <si>
    <t>Jenkintown PA</t>
  </si>
  <si>
    <t>$28.2B</t>
  </si>
  <si>
    <t>Since July 2024; former E4E Relief CEO</t>
  </si>
  <si>
    <t>Jeff Gerold CFP CEPA</t>
  </si>
  <si>
    <t>SVP Enterprise Development</t>
  </si>
  <si>
    <t>jgerold@nptrust.org</t>
  </si>
  <si>
    <t>Leads Regional Directors and Advisor Services</t>
  </si>
  <si>
    <t>Fiscal Sponsor</t>
  </si>
  <si>
    <t>lbodner@newventurefund.org</t>
  </si>
  <si>
    <t>Washington DC</t>
  </si>
  <si>
    <t>$768M</t>
  </si>
  <si>
    <t>20+ years; former Arabella Managing Director</t>
  </si>
  <si>
    <t>Lessie Askew</t>
  </si>
  <si>
    <t>Chief People Officer</t>
  </si>
  <si>
    <t>laskew@newventurefund.org</t>
  </si>
  <si>
    <t>jevanspage@tides.org</t>
  </si>
  <si>
    <t>$646M</t>
  </si>
  <si>
    <t>Greg Taylor</t>
  </si>
  <si>
    <t>Executive Director Tides Foundation</t>
  </si>
  <si>
    <t>gtaylor@tides.org</t>
  </si>
  <si>
    <t>Leads 30 staff</t>
  </si>
  <si>
    <t>Dan Shannon</t>
  </si>
  <si>
    <t>Chief Partnerships Officer</t>
  </si>
  <si>
    <t>dshannon@tides.org</t>
  </si>
  <si>
    <t>Primary</t>
  </si>
  <si>
    <t>Inferred</t>
  </si>
  <si>
    <t>JD, MBA Accounting, BA Yale. 20+ years trust experience. Joined 2022.</t>
  </si>
  <si>
    <t>batch1_2025-12-17</t>
  </si>
  <si>
    <t>Adam Davis</t>
  </si>
  <si>
    <t>Secondary</t>
  </si>
  <si>
    <t>JD SMU. Oversees fiduciary, compliance.</t>
  </si>
  <si>
    <t>Maria Sturges</t>
  </si>
  <si>
    <t>30+ years financial services</t>
  </si>
  <si>
    <t>Jim Kronenberg</t>
  </si>
  <si>
    <t>Managing Director Chief Fiduciary Counsel</t>
  </si>
  <si>
    <t>linkedin.com/in/jim-kronenberg-b852435/</t>
  </si>
  <si>
    <t>Oversees philanthropic advisory. Management Committee member.</t>
  </si>
  <si>
    <t>Alyson Wise</t>
  </si>
  <si>
    <t>Senior Philanthropy and Family Governance Advisor</t>
  </si>
  <si>
    <t>Featured in Crain Currency</t>
  </si>
  <si>
    <t>Outsourced Administration</t>
  </si>
  <si>
    <t>Karen Warthen SPHR SHRM-SCP</t>
  </si>
  <si>
    <t>HR Leadership</t>
  </si>
  <si>
    <t>2024 honoree</t>
  </si>
  <si>
    <t>Dedicated Manager</t>
  </si>
  <si>
    <t>Ryan Halliday</t>
  </si>
  <si>
    <t>Managing Partner Crewe Advisors</t>
  </si>
  <si>
    <t>Related company - Crewe Family of Companies</t>
  </si>
  <si>
    <t>Estate planning, charitable giving. Former Chair Advisors in Philanthropy Boston.</t>
  </si>
  <si>
    <t>Suma V. Nair</t>
  </si>
  <si>
    <t>Boston Bar Association President 2025-26</t>
  </si>
  <si>
    <t>firstname.lastname@foundationsource.com</t>
  </si>
  <si>
    <t>Inferred pattern</t>
  </si>
  <si>
    <t>CEO since Sept 2023. Former CEO of FolioDynamix.</t>
  </si>
  <si>
    <t>Robyn Hullihan</t>
  </si>
  <si>
    <t>Senior Philanthropic Director</t>
  </si>
  <si>
    <t>linkedin.com/in/robyn-hullihan-7864b6b/</t>
  </si>
  <si>
    <t>New York</t>
  </si>
  <si>
    <t>Manages foundation relationships</t>
  </si>
  <si>
    <t>Anne Hennessy CAP</t>
  </si>
  <si>
    <t>Director Philanthropic Advisor and Relationship Manager</t>
  </si>
  <si>
    <t>linkedin.com/in/anne-hennessy-cap-5a202b59/</t>
  </si>
  <si>
    <t>Manages nonprofit client relationships, Philanthropic Solutions division</t>
  </si>
  <si>
    <t>Jessica Donahue</t>
  </si>
  <si>
    <t>Senior Managing Director</t>
  </si>
  <si>
    <t>linkedin.com/in/jessica-donahue-06262811b/</t>
  </si>
  <si>
    <t>John Johnson CAP</t>
  </si>
  <si>
    <t>linkedin.com/in/john-johnson-cap-6b6ba713/</t>
  </si>
  <si>
    <t>Expertise in philanthropy, HNW individuals</t>
  </si>
  <si>
    <t>k***@glenmede.com</t>
  </si>
  <si>
    <t>ZoomInfo partial</t>
  </si>
  <si>
    <t>Former Grantmakers of Western PA president, former PNC</t>
  </si>
  <si>
    <t>Thom Melcher</t>
  </si>
  <si>
    <t>Director of Family Wealth and New York Metro Region</t>
  </si>
  <si>
    <t>Leads Private Wealth Group since Jan 2023</t>
  </si>
  <si>
    <t>Lee Miller</t>
  </si>
  <si>
    <t>New York Metro Regional Director</t>
  </si>
  <si>
    <t>linkedin.com/in/lee-miller-43b66b8/</t>
  </si>
  <si>
    <t>Focus on women philanthropists</t>
  </si>
  <si>
    <t>Connor Barth</t>
  </si>
  <si>
    <t>Director of Trust Administration</t>
  </si>
  <si>
    <t>org name</t>
  </si>
  <si>
    <t>mission statement</t>
  </si>
  <si>
    <t>city</t>
  </si>
  <si>
    <t>zip</t>
  </si>
  <si>
    <t>ntee code</t>
  </si>
  <si>
    <t>sector</t>
  </si>
  <si>
    <t>form type</t>
  </si>
  <si>
    <t>tax year</t>
  </si>
  <si>
    <t>total revenue</t>
  </si>
  <si>
    <t>total expenses</t>
  </si>
  <si>
    <t>contributions grants</t>
  </si>
  <si>
    <t>program service revenue</t>
  </si>
  <si>
    <t>grant dependency pct</t>
  </si>
  <si>
    <t>employee count</t>
  </si>
  <si>
    <t>volunteer count</t>
  </si>
  <si>
    <t>num foundation grants</t>
  </si>
  <si>
    <t>num unique funders</t>
  </si>
  <si>
    <t>total foundation grant amount</t>
  </si>
  <si>
    <t>most recent grant year</t>
  </si>
  <si>
    <t>revenue band</t>
  </si>
  <si>
    <t>grant dep band</t>
  </si>
  <si>
    <t>yoy revenue growth</t>
  </si>
  <si>
    <t>icp score</t>
  </si>
  <si>
    <t>priority tier</t>
  </si>
  <si>
    <t>reach employees 1 10</t>
  </si>
  <si>
    <t>reach revenue 1m 2m</t>
  </si>
  <si>
    <t>reach form 990</t>
  </si>
  <si>
    <t>reach sector e p</t>
  </si>
  <si>
    <t>reach grant dep 75</t>
  </si>
  <si>
    <t>reach more employees than volunteers</t>
  </si>
  <si>
    <t>reach all flags</t>
  </si>
  <si>
    <t>capacity grant date</t>
  </si>
  <si>
    <t>capacity grant amount</t>
  </si>
  <si>
    <t>capacity grant funder ein</t>
  </si>
  <si>
    <t>capacity grant funder name</t>
  </si>
  <si>
    <t>capacity grant pct of revenue</t>
  </si>
  <si>
    <t>received capacity grant</t>
  </si>
  <si>
    <t>has concrete mission</t>
  </si>
  <si>
    <t>fundraising likelihood score</t>
  </si>
  <si>
    <t>likely active fundraiser</t>
  </si>
  <si>
    <t>fiscal year end soon</t>
  </si>
  <si>
    <t>has biz dev staff</t>
  </si>
  <si>
    <t>new to foundations</t>
  </si>
  <si>
    <t>shares funder with beta</t>
  </si>
  <si>
    <t>current fundraising</t>
  </si>
  <si>
    <t>Alaska Family Child Care Association</t>
  </si>
  <si>
    <t>Raquel Hanni</t>
  </si>
  <si>
    <t>ALASKA FAMILY CHILD CARE ASSOCIATION PROMOTES AND DEVELOPS QUALITY PROFESSIONAL HOME BASED CHILD CARE.</t>
  </si>
  <si>
    <t>Anchorage</t>
  </si>
  <si>
    <t>P20</t>
  </si>
  <si>
    <t>$1M-$2M</t>
  </si>
  <si>
    <t>90-100%</t>
  </si>
  <si>
    <t>no</t>
  </si>
  <si>
    <t>CENTRAL PENINSULA HEALTH FOUNDATION</t>
  </si>
  <si>
    <t>Sheryl Cook</t>
  </si>
  <si>
    <t>www.givingheals.org/giving-heals/</t>
  </si>
  <si>
    <t>To support Central Peninsula Residents by seeking innovative partnerships, and creating resources for the health and wellness of our communities.</t>
  </si>
  <si>
    <t>Soldotna</t>
  </si>
  <si>
    <t>E112</t>
  </si>
  <si>
    <t>MALAWI CHILDREN'S VILLAGE</t>
  </si>
  <si>
    <t>JAMES MILLER</t>
  </si>
  <si>
    <t>MALAWICHILDRENSVILLAGE.ORG</t>
  </si>
  <si>
    <t>ENHANCING THE LIVES OF ORPHANS BY PROVIDING HEALTH, SOCIAL, AND EDUCATIONAL RESOURCES IN MALAWI.</t>
  </si>
  <si>
    <t>ANCHORAGE</t>
  </si>
  <si>
    <t>P70</t>
  </si>
  <si>
    <t>THE BIRMINGHAM HOST COMMITTEE 2025 WORLD POLICE &amp; FIRE GAMES (BHM2025) IS A NONPROFIT 501(C)(3) CORPORATION ESTABLISHED TO ORGANIZE, MANAGE AND OPERATE ALL ACTIVITIES RELATED TO THE 2025 WORLD POLICE &amp; FIRE GAMES. OUR PRIMARY OBJECTIVE IS TO HONOR AND CELEBRATE OUR COMMUNITY HEROES &amp; PUBLIC SAFETY OFFICERS FROM AROUND THE WORLD BY DELIVERING AN AMAZING ATHLETE EXPERIENCE AND FULLY ENGAGING THE COMMUNITY TO PRODUCE THE BEST GAMES POSSIBLE WHILE SHOWCASING BIRMINGHAM, ALABAMA.</t>
  </si>
  <si>
    <t>BIRMINGHAM</t>
  </si>
  <si>
    <t> </t>
  </si>
  <si>
    <t>TO PROVIDE A VEHICLE THROUGH WHICH ECONOMIC DEVELOPEMENT AND RELATED INITIATIVES FOR THE BENEFIT OF THE POOR AND AT RISK CAN BE IMPLEMENTED.</t>
  </si>
  <si>
    <t>To provide additional support services for homeless and low income children and sponsor after school programs and computer workshops. To identify unmet community needs of area youths and to determine if the activity required to meet these needs are within the nonprofit purpose</t>
  </si>
  <si>
    <t>P30</t>
  </si>
  <si>
    <t>MISSION IS TO PROVIDE A LOVING CHRISTIAN HOME TO CHILDREN WHO ARE IN NEED OF CARE AND MAY BE HURTING BECAUSE OF THE CIRCUMSTANCES OF LIFE INSTRUCTION</t>
  </si>
  <si>
    <t>ELDRIDGE</t>
  </si>
  <si>
    <t>P76</t>
  </si>
  <si>
    <t>uncertain</t>
  </si>
  <si>
    <t>PUBLIC CHARITY</t>
  </si>
  <si>
    <t>MOUNT VERNON</t>
  </si>
  <si>
    <t>THE SOUTHEAST ALABAMA MEDICAL</t>
  </si>
  <si>
    <t>AMY BUNTING</t>
  </si>
  <si>
    <t>WWW.SEHEALTHFOUNDATION.ORG</t>
  </si>
  <si>
    <t>OUR MISSION IS TO SUPPORT HEALTHCARE IN SOUTHEAST ALABAMA AND SURROUNDING AREAS. THE FOUNDATION PROVIDES FINANCIAL SUPPORT TO THE HOUSTON COUNTY HEALTH CARE AUTHORITY DBA SOUTHEAST HEALTH MEDICAL CENTER (SOUTHEAST HEALTH) AND ITS AFFILIATES BY ESTABLISHING PARTNERSHIPS IN ORDER TO ENHANCE HEALTH AND WELLNESS IN SOUTHEAST ALABAMA, NORTHWEST FLORIDA AND SOUTHWEST GEORGIA. THE FOUNDATION WORKS TO STRENGTHEN RELATIONSHIPS BETWEEN SOUTHEAST HEALTH, ITS AFFILIATES AND THE COMMUNITY WHILE HELPING FUND BOTH PRESENT AND FUTURE EQUIPMENT, TECHNOLOGY, FACILITY EXPANSION AND CLINICAL PROGRAM NEEDS. THE FOUNDATION SEEKS TO SUPPORT THE FEASIBILITY, DESIGN, AND CONSTRUCTION OF PHYSICAL STRUCTURES OUTLINED IN THE LONG-RANGE FACILITY IMPROVEMENT PLAN FOR SOUTHEAST HEALTH AND ITS AFFILIATES; ASSIST IN UNDERWRITING NEW TECHNOLOGY AND LIFESAVING MEDICAL EQUIPMENT; PREVENT OR LESSEN THE IMPACT DETECTION PROGRAMS AND INTERVENTION; FACILITATE INITIATIVES THAT ENCOURAGE A HEALTHY COMMUNITY; AND IDENTIFY AND C</t>
  </si>
  <si>
    <t>DOTHAN</t>
  </si>
  <si>
    <t>E11</t>
  </si>
  <si>
    <t>75-90%</t>
  </si>
  <si>
    <t>THE BANK OF AMERICA CHARITABLE</t>
  </si>
  <si>
    <t>THE ORGANIZATION WAS FOUNDED TO FOSTER AND SUPPORT THE ACTIVITIES OF THOMAS HOSPITAL, TO ENCOURAGE PUBLIC SUPPORT OF THE HOSPITAL AND TO ADVANCE ITS CHARITABLE, EDUCATIONAL AND SCIENTIFIC PURPOSES.</t>
  </si>
  <si>
    <t>FAIRHOPE</t>
  </si>
  <si>
    <t>yes</t>
  </si>
  <si>
    <t>TUM TUM TREE FOUNDATION</t>
  </si>
  <si>
    <t>LIBBY SIBLEY</t>
  </si>
  <si>
    <t>EXECUTIVE DIRECTOR (END. DEC. 2018)</t>
  </si>
  <si>
    <t>WWW.TUMTUMTREEFOUNDATION.ORG</t>
  </si>
  <si>
    <t>TO PROVIDE SUPPORT TO ALABAMA CHILDREN WITH CHRONIC LIFE-THREATENING OR CERTAIN LIFE-ALTERING CONDITIONS BY RAISING AND PROVIDING FUNDS TO OTHER NONPROFIT ORGANIZATIONS.</t>
  </si>
  <si>
    <t>E118</t>
  </si>
  <si>
    <t>MARMONTOR FOUNDATION</t>
  </si>
  <si>
    <t>Antioch Consolidated Association for</t>
  </si>
  <si>
    <t>Heather Sanders</t>
  </si>
  <si>
    <t>https://antiochyouthfamily.org/</t>
  </si>
  <si>
    <t>Food distributions to those in need, adequate food maintenance to those in need, and youth development.</t>
  </si>
  <si>
    <t>AR</t>
  </si>
  <si>
    <t>Fort Smith</t>
  </si>
  <si>
    <t>Mision Para Cristo Inc</t>
  </si>
  <si>
    <t>Donna L Baker</t>
  </si>
  <si>
    <t>www.misionparacristo.com</t>
  </si>
  <si>
    <t>Judsonia</t>
  </si>
  <si>
    <t>OUTCOMES INC</t>
  </si>
  <si>
    <t>TONY POSEY</t>
  </si>
  <si>
    <t>PROVIDE COMMUNITY BASED SUPPORT SERVICES FOR CUSTOMERS WITH INTELLECTUAL AND DEVELOPMENTAL DISABILITIES</t>
  </si>
  <si>
    <t>SPRINGDALE</t>
  </si>
  <si>
    <t>P82</t>
  </si>
  <si>
    <t>PROGRESSIVE ELDERCARE SERVICES INC</t>
  </si>
  <si>
    <t>W JARRED FRANKLIN ESQ</t>
  </si>
  <si>
    <t>THE ORGANIZATION PROVIDES AFFORDABLE SKILLED NURSING AND REHABILITATIVE CARE TO ILL, INFIRM, MEDICALLY DISABLED AND ELDERLY INDIVIDUALS IN A NON-TRADITIONAL LONG-TERM CARE ENVIRONMENT UTILIZING THE "CULTURE CHANGE OR "PERSON-CENTERED" CARE MODEL.</t>
  </si>
  <si>
    <t>MAGNOLIA</t>
  </si>
  <si>
    <t>E12</t>
  </si>
  <si>
    <t>RIVER CITY MINISTRY OF PULASKI COUNTY</t>
  </si>
  <si>
    <t>PAUL WILKERSON</t>
  </si>
  <si>
    <t>SERVING THE UNDER PRIVILEDGED AMD UNDER SERVED OF THE INNER CITY PROVIDING MEALS, MEDICAL AND DENTAL CARE, AND SOCIAL SERVICES. PROVIDING SOCIAL, ECONOMIC, AND EMOTIONAL SUPPORT TO LOW INCOME AND HOMELESS.</t>
  </si>
  <si>
    <t>NORTH LITTLE ROCK</t>
  </si>
  <si>
    <t>P60</t>
  </si>
  <si>
    <t>Somerset Senior Living at Harrison</t>
  </si>
  <si>
    <t>Lillie Dean</t>
  </si>
  <si>
    <t>Former Director</t>
  </si>
  <si>
    <t>THE ORGANIZATION PROVIDES AFFORDABLE SKILLED NURSING AND REHABILATIVE CARE TO ILL, INFIRM, MEDICALLY DISABLED AND ELDERLY INDIVIDUALS IN A LONG-TERM CARE ENVIRONMENT FOCUSED ON PERSON CENTERED CARE.</t>
  </si>
  <si>
    <t>Benton</t>
  </si>
  <si>
    <t>E91</t>
  </si>
  <si>
    <t>Arizona Community Health Workers</t>
  </si>
  <si>
    <t>Floribella Redondo</t>
  </si>
  <si>
    <t>www.AZCHOW.org</t>
  </si>
  <si>
    <t>The Mission of the Arizona Community Health Outreach Workers Network AzCHOW is to provide a forum for community health workers to inform and unite culturally diverse community health workers of all disciplines, and to strengthen the professional development of the field through resource sharing and collaborative opportunities with community, government, health and educational institutions</t>
  </si>
  <si>
    <t>Douglas</t>
  </si>
  <si>
    <t>ASSISTANCE LEAGUE OF TUCSON INC</t>
  </si>
  <si>
    <t>KIMBERLY SPARLING</t>
  </si>
  <si>
    <t>ALTUCSON.ORG</t>
  </si>
  <si>
    <t>VOLUNTEERS WORKING IN THE TUCSON COMMUNITY TO HELP THOSE IN NEED.</t>
  </si>
  <si>
    <t>TUCSON</t>
  </si>
  <si>
    <t>P44Z</t>
  </si>
  <si>
    <t>CHRISTIAN CARE HOLDING COMPANY INC</t>
  </si>
  <si>
    <t>ALAN HIEB</t>
  </si>
  <si>
    <t>FELLOWSHIPSQUARESENIORLIVING.ORG</t>
  </si>
  <si>
    <t>THROUGH CHRISTIAN LOVE AND EXCELLENCE, WE ARE DEDICATED TO PROVIDING A FULFILLING LIFESTYLE AND PROMOTING INDEPENDENCE TO THOSE WE SERVE.</t>
  </si>
  <si>
    <t>PHOENIX</t>
  </si>
  <si>
    <t>P81Z</t>
  </si>
  <si>
    <t>Community Network and Fellowship</t>
  </si>
  <si>
    <t>Outpatient services</t>
  </si>
  <si>
    <t>Phoenix</t>
  </si>
  <si>
    <t>HELPING WITH ALL MY HEART INC</t>
  </si>
  <si>
    <t>CRISTOBAL PEREZ</t>
  </si>
  <si>
    <t>HELP MIGRANTS TO OBTAIN POLITICA ASILE</t>
  </si>
  <si>
    <t>Heros Foundation Inc</t>
  </si>
  <si>
    <t>James Linse</t>
  </si>
  <si>
    <t>herosfoundation.org</t>
  </si>
  <si>
    <t>Provide Rapid ReHousing and Emergency Housing Solutions to men women single parents and families in or near homelessness. Additionally we refer these same individuals to other organizations for supportive services.</t>
  </si>
  <si>
    <t>Wickenburg</t>
  </si>
  <si>
    <t>INSIDE AND OUT PROJECT</t>
  </si>
  <si>
    <t>Daya Wright</t>
  </si>
  <si>
    <t>The primary mission is Youth Outreach and Family Unification services. The organization provides camps activities and events that promote mental physical behavioral emotional and overall health and wellness for youth and their families. Also to provide Fiscal Sponsorship for organizations that align with our charitable mission.</t>
  </si>
  <si>
    <t>Casa Grande</t>
  </si>
  <si>
    <t>Saddlebrooke Community Outreach Inc</t>
  </si>
  <si>
    <t>Denise Anthony</t>
  </si>
  <si>
    <t>www.community-outreach.org</t>
  </si>
  <si>
    <t>To make a positive impact on the lives of underprivileged schoolchildren in neighboring communities by improving self-esteem, school attendance and scholastic achievement.</t>
  </si>
  <si>
    <t>Tucson</t>
  </si>
  <si>
    <t>Southeastern Arizona Community Unique</t>
  </si>
  <si>
    <t>ROYCE HUNT</t>
  </si>
  <si>
    <t>SEACUS.ORG</t>
  </si>
  <si>
    <t>To provide services to the elderly and disabled in the form of congregate and home delivered meals, housekeeping services, in-home nursing care, home health aides, and other services.</t>
  </si>
  <si>
    <t>Safford</t>
  </si>
  <si>
    <t>E92</t>
  </si>
  <si>
    <t>THE BEATITUDES CAMPUS FOUNDATION</t>
  </si>
  <si>
    <t>MICHELLE JUST</t>
  </si>
  <si>
    <t>PRESIDENT &amp; CEO, SECRETARY</t>
  </si>
  <si>
    <t>HTTPS://BEATITUDESCAMPUS.ORG/ABOUT-US/FOUNDATION/</t>
  </si>
  <si>
    <t>THE BEATITUDES CAMPUS FOUNDATION PROVIDES FUNDING TO ENHANCE THE RESIDENT LIFE AT THE BEATITUDES CAMPUS. THE FOUNDATION CONNECTS PEOPLE, COMMUNITY PROGRAMS, AND FUNDS WITHIN THE WORK OF THE BEATITUDES CAMPUS MAKING IT A POSITIVE EXPERIENCE FOR THE RESIDENTS.</t>
  </si>
  <si>
    <t>P75I</t>
  </si>
  <si>
    <t>VIT-BUCKLE SOCIETY INC</t>
  </si>
  <si>
    <t>R ROSS LAKHANPAL MD</t>
  </si>
  <si>
    <t>DIRECTOR/PAST PRESIDENT</t>
  </si>
  <si>
    <t>VITBUCKLESOCIETY.ORG</t>
  </si>
  <si>
    <t>THE VIT-BUCKLE SOCIETY PROVIDES AN OPEN FORUM THAT MENTORS DEVELOPING VITREORETINAL SURGEONS, NURTURES INNOVATIVE SURGICAL TECHNOLOGIES AND THERAPEUTIC APPROACHES FOR RETINAL DISEASES, AND FOSTERS BEST PRACTICES.</t>
  </si>
  <si>
    <t>E03</t>
  </si>
  <si>
    <t>SAN DIEGO</t>
  </si>
  <si>
    <t>RESIDENTIAL CARE AND TREATMENT OF EMOTIONALLY AND PHYSICALLY NEGLECTED CHILDREN.</t>
  </si>
  <si>
    <t>OAK VIEW</t>
  </si>
  <si>
    <t>LATKIN CHARITABLE FOUNDATION</t>
  </si>
  <si>
    <t>A2SV IS A SOCIAL ENTERPRISE THAT ENABLES HIGH-POTENTIAL UNIVERSITY STUDENTS TO CREATE DIGITAL SOLUTIONS TO AFRICAS MOST PRESSING PROBLEMS. WE UPSKILL HIGH-POTENTIAL UNIVERSITY STUDENTS, CONNECT THEM WITH INTERNSHIP INTERVIEWS AT THE WORLDS TOP TECH COMPANIES, AND CREATE DIGITAL SOLUTIONS TO URGENT PROBLEMS IN THEIR HOME COUTRIES TOGETHER. THE PROGRAM IS FREE FOR STUDENTS, MAKING THE OPPORTUNIT AVAILABLE FOR YOUTH WHO HAVE TALENT BUT LACK THE MEANS TO USE IT. A2SVS ROGOROUS THREE-MONTH TRAINING PROGRAM PREPARES STUDENTS FOR INTERNSHIPS WITH COMPANIES LIKE GOOGLE, PALANTIR, AND LINKEDIN. THE INTERNSHIPS GIVE STUDENTS THE EXPERIENCE THEY NEED TO DESIGN AND BUILD PRODUCTS THAT IMPROVE THE QUALITY OF LIFE IN AFRICA. WE ARE UNLIKE ANY OTHER PROGRAMMING ACADEMY BECAUSE WE PERMANENTLY INCORPORATE STUDENTS VENTURES UNDER THE UMBRELLA OF THE ORGANIZATION, GOING BEYOND TRAINING TO DELIVER CONCRETE IMPACT. OFFERING STUDENTS AN ECOSYSTEM TO ACTUALIZE THEIR IDEAS MEANS THAT UP-AND-COMING DEVELOPERS</t>
  </si>
  <si>
    <t>CREATING, DEVELOPING AND BUILDING THE NEW AFRICAN-AMERICAN COMMUNITY SERVICE AGENCY PROJECT - AN AFFORDABLE HOUSING MIXED USE DEVELOPMENT WHICH WILL INCLUDE A COMMUNITY SERVICE AGENCY, COMMUNITY HEALTH CLINICS, ADULT AND FAMILY SERVICES, AND OTHER RELATED PROGRAMS.</t>
  </si>
  <si>
    <t>P29</t>
  </si>
  <si>
    <t>THE HEISING-SIMONS FOUNDATION</t>
  </si>
  <si>
    <t>SANTA CLARA</t>
  </si>
  <si>
    <t>E70</t>
  </si>
  <si>
    <t>ARROYO GRANDE COMMUNITY HOSPITAL FOUNDATION RELIES ON THE GENEROSITY OF THE COMMUNITY TO HELP SUPPORT DIGNITY HEALTH DBA ARROYO GRANDE COMMUNITY HOSPITAL'S EFFORTS OF PROVIDING QUALITY AFFORDABLE HEALTHCARE TO THE COMMUNITIES IT SERVES. FOUNDATION SUPPORT ALSO ALLOWS THE HOSPITAL TO FURTHER ITS MISSION BY MAKING THE HEALING PRESENCE OF GOD KNOWN IN OUR WORLD BY IMPROVING THE HEALTH OF THE PEOPLE WE SERVE, ESPECIALLY THOSE WHO ARE VULNERABLE, WHILE WE ADVANCE SOCIAL JUSTICE FOR ALL.</t>
  </si>
  <si>
    <t>ARROYO GRANDE</t>
  </si>
  <si>
    <t>ARYANA HEALTH CARE FOUNDATION</t>
  </si>
  <si>
    <t>BOBBY SARNEVESHT</t>
  </si>
  <si>
    <t>TO PROVIDE NECESSARY HEALTH CARE FOR UNINSURED INDIVIDUALS</t>
  </si>
  <si>
    <t>BURLINGAME</t>
  </si>
  <si>
    <t>ASSISTANCE LEAGUE OF SANTA BARBARA</t>
  </si>
  <si>
    <t>Chris Nelson</t>
  </si>
  <si>
    <t>ASSISTANCELEAGUESB.ORG</t>
  </si>
  <si>
    <t>THIS COMMUNITY SERVICE ORGANIZATION'S VOLUNTEER MEMBERS IDENTIFY, DEVELOP, IMPLEMENT, AND FUND ONGOING PHILANTHROPIC PROGRAMS TO SERVE THE SPECIFIC NEEDS OF CHILDREN AND ADULTS IN SANTA BARBARA COUNTY, CALIFORNIA.</t>
  </si>
  <si>
    <t>SANTA BARBARA</t>
  </si>
  <si>
    <t>P20Z</t>
  </si>
  <si>
    <t>Bloom Workforce Development Inc</t>
  </si>
  <si>
    <t>Michelle Darne</t>
  </si>
  <si>
    <t>www.bloomworkforce.org</t>
  </si>
  <si>
    <t>Workforce development for the Bay Areas most disenfranchised communities: addicts in recovery, youth timing out of foster care, veterans, seniors, and LGBTQI+.</t>
  </si>
  <si>
    <t>Concord</t>
  </si>
  <si>
    <t>Camp Laurel Foundation</t>
  </si>
  <si>
    <t>Margot Anderson</t>
  </si>
  <si>
    <t>FounderCEO</t>
  </si>
  <si>
    <t>www.Laurel-Foundation.org</t>
  </si>
  <si>
    <t>The mission of The Laurel Foundation is to empower children, youth and families affected by HIV/AIDS and transgender/gender non-conforming youth through educational and support programs in a safe and trusting environment.</t>
  </si>
  <si>
    <t>Pasadena</t>
  </si>
  <si>
    <t>P82Z</t>
  </si>
  <si>
    <t>GSF FOUNDATION</t>
  </si>
  <si>
    <t>Casa de los Pobres USA</t>
  </si>
  <si>
    <t>PATRICIA ERZINGER</t>
  </si>
  <si>
    <t>casadelospobresusa.com</t>
  </si>
  <si>
    <t>We support Casa de los Pobres in Tijuana, Mexico; a nonprofit charity that serves the poor by providing food, water, clothing, medical and dental care, shelter, social services, and childrens' education.</t>
  </si>
  <si>
    <t>P122</t>
  </si>
  <si>
    <t>JPMORGAN CHASE FOUNDATION</t>
  </si>
  <si>
    <t>CATHEDRAL CENTER</t>
  </si>
  <si>
    <t>GEOFF CORBIN</t>
  </si>
  <si>
    <t>WWW.THECATHEDRALCENTER.ORG</t>
  </si>
  <si>
    <t>CATHEDRAL CENTER IS DEDICATED TO HELPING SENIORS LIVE MEANINGFUL LIVES WITH DIGNITY FROM THE ACTIVE TO THE HOMEBOUND, IMPROVING THEIR QUALITY OF LIFE BY ASSISTING ALL SENIORS.</t>
  </si>
  <si>
    <t>P81</t>
  </si>
  <si>
    <t>BERT L AND PATRICIA S STEIGLEDER CHARITABLE</t>
  </si>
  <si>
    <t>CENTER ON DEAFNESS-INLAND EMPIRE</t>
  </si>
  <si>
    <t>PATRICIA HUGHES</t>
  </si>
  <si>
    <t>WWW.GLADINC.ORG</t>
  </si>
  <si>
    <t>SOCIAL SERVICES FOR THE DEAF &amp; HARD OF HEARING</t>
  </si>
  <si>
    <t>P87</t>
  </si>
  <si>
    <t>CHILDRENS ONCOLOGY SUPPORT FUND</t>
  </si>
  <si>
    <t>THOMAS PIERCE</t>
  </si>
  <si>
    <t>WWW.COSFFOUNDATION.ORG</t>
  </si>
  <si>
    <t>MISSION IS TO PROVIDE LESS TOXIC TREATMENTS AND ALTERNATIVE THERAPIES FOR CHILDREN BATTLING CANCER THOUGH FUNDING GROUNDBREAKING RESEARCH AND THERAPEUTIC PROGRAMS. COSF WILL ACCOMPLISH ITS MISSION THROUGH INNOVATIVE EVENTS AND ACTIVITIES. THUS, CHILDRENS ONCOLOGY SUPPORT FUND IS KEEN ON FOSTERING NEW IDEAS, INFLUENCING GIVING TO SUPPORT THE WELLBEING AND HEALTH OF PEDIATRIC CANCER PATIENTS, AND AFFECTING CHANGE THROUGH INNOVATIVE PROCESSES AND SERVICES.</t>
  </si>
  <si>
    <t>W HOLLYWOOD</t>
  </si>
  <si>
    <t>P12</t>
  </si>
  <si>
    <t>CHILDRENS SERVICES FOUNDATION</t>
  </si>
  <si>
    <t>CHRIS STONER-MERTZ</t>
  </si>
  <si>
    <t>https://www.catalyst-center.org</t>
  </si>
  <si>
    <t>PROMOTING THE HEALTH, WELL-BEING AND SAFETY OF CHILDREN, YOUTH AND FAMILIES IN CALIFORNIA AS A COLLECTIVE VOICE IMPACTING POLICY AND BEST PRACTICES TO STRENGTHEN THE SYSTEMS THAT SERVE THEM.</t>
  </si>
  <si>
    <t>COMMUNITY &amp; EMPLOYMENT LINKS</t>
  </si>
  <si>
    <t>SUSAN MOODY</t>
  </si>
  <si>
    <t>AT COMMUNITY &amp; EMPLOYMENT LINKS OUR MISSION IS TO PROVIDE OPPORTUNITIES FOR PEOPLE WITH DEVELOPMENTAL DISABILITIES TO PARTICIPATE IN ACTIVITIES THAT WILL ENCOURAGE AND FACILITATE SKILL BUILDING IN SUCH AREAS AS COMMUNITY INVOLVEMENT AND EMPLOYMENT.</t>
  </si>
  <si>
    <t>SHINGLE SPRINGS</t>
  </si>
  <si>
    <t>P80</t>
  </si>
  <si>
    <t>COMMUNITY SETTLEMENT ASSOCIATION</t>
  </si>
  <si>
    <t>LISA WRIGHT</t>
  </si>
  <si>
    <t>WWW.CSARIVERSIDE.ORG</t>
  </si>
  <si>
    <t>TO MAINTAIN A SOCIAL SETTLEMENT IN WHICH THE RESIDENTS AND OTHER WORKERS SHALL SEEK TO PERFORM THE SERVICES OF A GOOD NEIGHBOR TO THE PEOPLE OF THE DISTRICT AND ESPECIALLY TO PROMOTE THE WELFARE OF ALL IN EDUCATIONAL GUIDANCE, MEDICAL ASSISTANCE AND DIRECTED RECREATION. TO UNDERSTAND ALL GROUPS, TO INTERPRET THEIR NEEDS TO THE COMMUNITY, TO CONTRIBUTE TO AN APPRECIATION OF THEIR CULTURE TO DEVELOP INDEPENDENCE AND LEADERSHIP AND TO ASSIST IN DEVELOPING GOOD CITIZENS FOR THE COMMUNITY.</t>
  </si>
  <si>
    <t>RIVERSIDE</t>
  </si>
  <si>
    <t>P300</t>
  </si>
  <si>
    <t>CORRECTIVE CARE MINISTRY</t>
  </si>
  <si>
    <t>UDOH OBIOHA</t>
  </si>
  <si>
    <t>TO PROVIDE FREE MEDICAL, HUMANITARIAN AND CHRISTIAN RESOURCES FOR THE IMPROVEMENT OF THE LIVES OF THE NEEDY AND SICK POPULATION OF THE USA.</t>
  </si>
  <si>
    <t>CLAREMONT</t>
  </si>
  <si>
    <t>CULTURAL BROKERS INCORPORATED</t>
  </si>
  <si>
    <t>MARGARET JACKSON</t>
  </si>
  <si>
    <t>SUPPORTING THE POWER OF FAMILIES TO STRENGTHEN COMMUNITES</t>
  </si>
  <si>
    <t>FRESNO</t>
  </si>
  <si>
    <t>P40</t>
  </si>
  <si>
    <t>Living Legacy Foundation</t>
  </si>
  <si>
    <t>DMT Quest</t>
  </si>
  <si>
    <t>John Chavez</t>
  </si>
  <si>
    <t>The specific purpose of the corporation is to raise awareness in the medical community and general public about the health and societal benefits of meditation, sleep, and mindbody feedback practices.</t>
  </si>
  <si>
    <t>Burlingame</t>
  </si>
  <si>
    <t>FOUNDERS PLEDGE INC</t>
  </si>
  <si>
    <t>Donate Life California</t>
  </si>
  <si>
    <t>Jim Martin</t>
  </si>
  <si>
    <t>donatelifecalifornia.org</t>
  </si>
  <si>
    <t>Donate Life Californa is a nonprofit organ and tissue donor registry dedicated to saving the lives of thousands of Californians awaiting life-saving transplants. The registry is used by the states organ and tissue recovery organizations.</t>
  </si>
  <si>
    <t>West Sacramento</t>
  </si>
  <si>
    <t>E65</t>
  </si>
  <si>
    <t>EDUCHRIST</t>
  </si>
  <si>
    <t>ELAINE REMY</t>
  </si>
  <si>
    <t>PRESIDENT &amp; SECRETARY</t>
  </si>
  <si>
    <t>WWW.ZOZUPROJECT.ORG</t>
  </si>
  <si>
    <t>THE ORGANIZATION'S MISSION IS TO LIFT COMMUNITIES OUT OF EXTREME PROVERTY BY PARTNERING WITH LOCAL AFRICAN LEADERS TO PROVIDE FAMILY-FOCUSED HOPE, EDUCATION, AND ECONOMIC OPPORTUNITY.</t>
  </si>
  <si>
    <t>TEMPLETON</t>
  </si>
  <si>
    <t>John McGuinness</t>
  </si>
  <si>
    <t>E86</t>
  </si>
  <si>
    <t>DM3 FUND</t>
  </si>
  <si>
    <t>FIREFIGHTER CANCER SUPPORT NETWORK INC</t>
  </si>
  <si>
    <t>Lisa Marie Raggio</t>
  </si>
  <si>
    <t>FIREFIGHTERCANCERSUPPORT.ORG</t>
  </si>
  <si>
    <t>BURBANK</t>
  </si>
  <si>
    <t>THE MORRIS A HAZAN FAMILY FOUNDATION</t>
  </si>
  <si>
    <t>First 5 Association of California Inc</t>
  </si>
  <si>
    <t>Kim Goll</t>
  </si>
  <si>
    <t>Past President</t>
  </si>
  <si>
    <t>First5Association.org</t>
  </si>
  <si>
    <t>THE ASSOCIATION'S MISSION IS TO IMPROVE THE LIVES OF CALIFORNIA'S YOUNGEST CHILDREN AND THEIR FAMILIES THROUGH AN EFFECTIVE, COORDINATED AND INCLUSIVE IMPLEMENTATION OF THE CALIFORNIA CHILDREN AND FAMILIES ACT AT THE STATE AND LOCAL LEVEL.</t>
  </si>
  <si>
    <t>Alameda</t>
  </si>
  <si>
    <t>P02</t>
  </si>
  <si>
    <t>Friends of India Network</t>
  </si>
  <si>
    <t>Jack Klassen</t>
  </si>
  <si>
    <t>www.foinetwork.net</t>
  </si>
  <si>
    <t>Friends of India Network establishes partnerships and empowers indigenous workers to spread the Gospel across Northern India through financial and prayerful support and vital practical relief.</t>
  </si>
  <si>
    <t>Sacramento</t>
  </si>
  <si>
    <t>P73</t>
  </si>
  <si>
    <t>FRIENDS OF THE CHILDREN - COACHELLA VALL</t>
  </si>
  <si>
    <t>KARRIE SCHAAF</t>
  </si>
  <si>
    <t>FRIENDSOFTHECHILDREN.ORG</t>
  </si>
  <si>
    <t>FRIENDS OF THE CHILDREN - COACHELLA VALLEY HAS A MISSION OF IMPACTING GENERATIONAL CHANGE BY EMPOWERING YOUTH WHO ARE FACING THE GREATEST OBSTACLES THROUGH RELATIONSHIPS WITH PROFESSIONAL MENTORS - 12+ YEARS, NO MATTER WHAT. 83% OF OUR YOUTH RECEIVE A HIGH SCHOOL DIPLOMA OR GED, 98% WAIT TO BECOME PARENTS UNTIL AFTER THEIR TEENS, 93% REMAIN FREE FROM JUVENILE JUSTICE SYSTEM INVOLVEMENT, AND 92% GO ON TO ENROLL IN POST-SECONDARY EDUCATION, SERVE OUR COUNTRY, OR ENTER THE WORKFORCE.</t>
  </si>
  <si>
    <t>RANCHO MIRAGE</t>
  </si>
  <si>
    <t>NATIONAL CITY</t>
  </si>
  <si>
    <t>P84</t>
  </si>
  <si>
    <t>GLOBAL COMMUNITIES OF HOPE</t>
  </si>
  <si>
    <t>GUY EAST</t>
  </si>
  <si>
    <t>www.globalcommunitiesofhope.org</t>
  </si>
  <si>
    <t>Global Communities of Hope partners with and provides support to entities that work in impoverished communities around the world. The Organization's mission is in seven key areas of need; food, water, shelter, health care, clothing, education and entrepreneurship.</t>
  </si>
  <si>
    <t>CHULA VISTA</t>
  </si>
  <si>
    <t>HEALING GROVE HEALTH CENTER FOUNDATION INC</t>
  </si>
  <si>
    <t>BRETT BYMASTER</t>
  </si>
  <si>
    <t>THE ORGANIZATIONS MISSION IS TO SHARE THE LOVE OF JESUS THROUGH HEALTH CARE, SOUL CARE, AND CULTURE CARE TO BRING THE HEALING OF NATIONS TO OUR COMMUNITY.</t>
  </si>
  <si>
    <t>E80</t>
  </si>
  <si>
    <t>ANALOG DEVICES FOUNDATION</t>
  </si>
  <si>
    <t>HMONG YOUTH AND PARENTS UNITED</t>
  </si>
  <si>
    <t>MAI YANG THOR</t>
  </si>
  <si>
    <t>HYPU MISSION IS TO EMPOWER UNDERSERVED COMMUNITIES BY OFFERING CULTURALLY SENSITIVE EDUCATIONAL, SOCIAL, AND ECONOMIC SERVICES AND RESOURCES TO YOUTH, ADULTS, AND PARENTS.</t>
  </si>
  <si>
    <t>P50</t>
  </si>
  <si>
    <t>Home Preservation &amp; Prevention Inc</t>
  </si>
  <si>
    <t>KATHERINE PEOPLES MC GILL</t>
  </si>
  <si>
    <t>HPPCARES.ORG</t>
  </si>
  <si>
    <t>HUD APPROVED HOUSING COUNSELING AGENCY PROVIDING FINANCIAL EDUCATION FOCUSED ON EFFECTIVE DEBT MANAGEMENT PROVIDNG CONSUMERS WITH TOOLS AND RESOURCES AND CREATING AFFORDABLE HOUSING OPPORTUNITIES TO BECOME POTENTIAL HOME BUYERS</t>
  </si>
  <si>
    <t>Long Beach</t>
  </si>
  <si>
    <t>P51</t>
  </si>
  <si>
    <t>HOMEBOY ART ACADEMY INC</t>
  </si>
  <si>
    <t>THOMAS VOZZO</t>
  </si>
  <si>
    <t>TO RELIEVE POVERTY AND DISTRESS OF THE UNDERPRIVILEGED, LESSEN NEIGHBOR TENSIONS, ELIMINATE PREJUDICE AND DISCRIMINATION, AND COMBAT COMMUNITY DETERIORATION IN LOW-INCOME AND UNDERSERVED COMMUNITIES THROUGH THE USE OF ART AND OTHER CREATIVE MEANS. THE ACTIVITIES ARE CONDUCTED BY THE EXECUTIVE DIRECTOR AT THE ART STUDIO, PROBATION CAMPS, AND CITY PARKS. HE SPENDS 100% OF THE TIME ON THESE ACTIVITIES. THE ACTIVITIES ARE FUNDED BY DONATION AND GRANTS AND 100% OF THE OVERALL EXPENSES ARE ALLOCATED TO THESE ACTIVITIES. THESE ACTIVITIES KEEP FORMERLY INCARCERATED GANG MEMBERS ACTIVE AND PRODUCTIVE MEMBERS OF THE COMMUNITY.</t>
  </si>
  <si>
    <t>Snap Foundation</t>
  </si>
  <si>
    <t>FULLERTON</t>
  </si>
  <si>
    <t>P85</t>
  </si>
  <si>
    <t>INSTITUTE FOR ADVANCED CONSCIOUSNESS</t>
  </si>
  <si>
    <t>ALEXANDER SASHA BYSTRITSKY</t>
  </si>
  <si>
    <t>WWW.ADVANCEDCONSCIOUSNESS.ORG</t>
  </si>
  <si>
    <t>THE INSTITUTE FOR ADVANCED CONSCIOUSNESS ("IACS OR ORGANIZATION") IS DEDICATED TO FURTHERING THE SCIENTIFIC UNDERSTANDING OF CONSCIOUSNESS.</t>
  </si>
  <si>
    <t>SANTA MONICA</t>
  </si>
  <si>
    <t>E05</t>
  </si>
  <si>
    <t>IRANIAN JEWISH FEDERATION</t>
  </si>
  <si>
    <t>ELHAM YAGOUBZADEH</t>
  </si>
  <si>
    <t>PROVIDING CHARITABLE, FINANCIAL AND MEDICAL ASSISTANCE AND SERVICES TO OTHER CHARITABLE ORGANIZATIONS AND TO THE COMMUNITY MEMBERS WHO ARE IN CRITICAL NEED.</t>
  </si>
  <si>
    <t>P840</t>
  </si>
  <si>
    <t>JOSEPH MINISTRY INTERNATIONAL</t>
  </si>
  <si>
    <t>IVAN VENIKOV</t>
  </si>
  <si>
    <t>CEO / PRESIDENT</t>
  </si>
  <si>
    <t>TO PROVIDE ESSENTIAL HUMANITARIAN AID, INCLUDING FOOD, CLOTHING, MEDICAL SUPPLIES, AND TOYS, TO SUPPORT AND ASSIST MISSIONS IN THE FORMER SOVIET UNION, FOCUSING ON AIDING NEEDY CHILDREN AND INDIVIDUALS.</t>
  </si>
  <si>
    <t>ORANGEVALE</t>
  </si>
  <si>
    <t>KARIMU INTERNATIONAL HELP FOUNDATION</t>
  </si>
  <si>
    <t>MARIANNE KENT-STOLL</t>
  </si>
  <si>
    <t>KARIMUFOUNDATION.ORG</t>
  </si>
  <si>
    <t>The organization aims to provide funds for, and help execute, completion of schools and other community projects enhancing the well-being of rural villages in the developing world.</t>
  </si>
  <si>
    <t>PALM DESERT</t>
  </si>
  <si>
    <t>Kern Medical Center Foundation</t>
  </si>
  <si>
    <t>kernmedicalfoundation.com</t>
  </si>
  <si>
    <t>KERN MEDICAL CENTER FOUNDATION IS DEDICATED TO PROMOTE EDUCATION AND PROGRAMS THAT SUPPORT THE MISSION OF KERN MEDICAL CENTER</t>
  </si>
  <si>
    <t>Bakersfield</t>
  </si>
  <si>
    <t>Kkottongnae Inc</t>
  </si>
  <si>
    <t>Woong Jin Oh</t>
  </si>
  <si>
    <t>Charitable Purpose: To provide Joy, Peace and Hope to the Helpless who have no strength to beg, and who suffer from Hunger for Love rather than for Bread.</t>
  </si>
  <si>
    <t>Lynwood</t>
  </si>
  <si>
    <t>Korean American Community Foundation</t>
  </si>
  <si>
    <t>So Yong Park</t>
  </si>
  <si>
    <t>www.kacfsf.org</t>
  </si>
  <si>
    <t>The Korean American Community Foundation of San Francisco uplifts and connects the Korean-American community through philanthropy.</t>
  </si>
  <si>
    <t>San Jose</t>
  </si>
  <si>
    <t>MAKAHAKAMA FOUNDATION</t>
  </si>
  <si>
    <t>LEADING WOMEN DEFINED FOUNDATION</t>
  </si>
  <si>
    <t>GABRIELLE GLORE</t>
  </si>
  <si>
    <t>THE LEADING WOMEN DEFINED FOUNDATION IS AN ORGANIZATION DEDICATED TO THE EMPOWERMENT OF BLACK AND BROWN WOMEN THROUGH CONTINUING EDUCATION, THOUGHT LEADERSHIP, AND SISTERHOOD. ESTABLISHED TO ADDRESS A RANGE OF ISSUES CENTRAL TO THIS AUDIENCE, LWD FOCUSES ON PROFESSIONAL ADVANCEMENT, PERSONAL HEALTH AND WELLNESS, AND COLLECTIVE COMMUNITY IMPACT.</t>
  </si>
  <si>
    <t>LIFELINE INSTITUTE INC</t>
  </si>
  <si>
    <t>Rick Martinez</t>
  </si>
  <si>
    <t>THE ORGANIZATION IS A COMMUNITY-BASED ORGANIZATION DEDICATED TO CHARITABLE PURPOSES. THE ORGANIZATION PROVIDES REAL AND PERSONAL PROPERTIES FOR THE USE AND ENJOYMENT OF OTHER NONPROFIT PUBLIC BENEFIT ORGANIZATIONS AND IS DEDICATED TO REDUCING THE BURDENS OF GOVERNMENT AND SERVING THE POOR, DISTRESSED AND UNDERPRIVILEGED POPULATIONS IN SAN DIEGO COUNTY.</t>
  </si>
  <si>
    <t>VISTA</t>
  </si>
  <si>
    <t>P11</t>
  </si>
  <si>
    <t>THE ANNENBERG FOUNDATION</t>
  </si>
  <si>
    <t>MARTA ELIZA MILLERFOUNDATION</t>
  </si>
  <si>
    <t>MARTA MILLER</t>
  </si>
  <si>
    <t>To create support and education for scoliosis awareness, especially when it affects young athletes with a desire to be strong, stand tall and not be affected mentally by the physical challenges scoliosis can sometimes create.</t>
  </si>
  <si>
    <t>Studio City</t>
  </si>
  <si>
    <t>P99</t>
  </si>
  <si>
    <t>Meaning Foundation</t>
  </si>
  <si>
    <t>TAYLOR P ADAMS</t>
  </si>
  <si>
    <t>The Meaning Foundation the Organization or TMF is a non-profit organization committed to eliminating barriers to meaningful employment for the formerly incarcerated. We believe that adaptive combination of foundation healing workforce development and meaningful employment is the most powerful mechanism for enabling long-term human transformation and multi-generational socioeconomic impact.</t>
  </si>
  <si>
    <t>MEDICAL MINISTRIES INTERNATIONAL</t>
  </si>
  <si>
    <t>RALPH HANDLY OD</t>
  </si>
  <si>
    <t>https://www.medministries.org/</t>
  </si>
  <si>
    <t>TO PROVIDE A CHRISTIAN OUTREACH MINISTRY BY PROVIDING MEDIAL CARE NOT OBTAINABLE IN CERTAIN REGIONS OF THE WORLD. TO PROVIDE MEDICAL EQUIPMENT AND SUPPLIES TO CLINICS AND HOSPITALS WHERE THE NEED HAS BEEN IDENTIFIED. TO COORDINATE AND SEND CONSTRUCTION TEAMS TO WORK ON CILNICS AND HOSPITALS.</t>
  </si>
  <si>
    <t>MERCY COALITION OF WEST SACRAMENTO</t>
  </si>
  <si>
    <t>https://wsmercycoalition.org/</t>
  </si>
  <si>
    <t>The Mercy Coalition exiss as an expression of tangible and intangible embrace to those impacted by homelessness and poverty in West Scaramento. We are a diverse and inclusive interfaith collaborative, mobilized for works of compassion and empowerment, holding reverence and worth for each individual and the story they're in.</t>
  </si>
  <si>
    <t>MERCY MEDICAL CENTER MERCED FOUNDATION</t>
  </si>
  <si>
    <t>Jacob McDougal</t>
  </si>
  <si>
    <t>WWW.SUPPORTMERCYMERCED.ORG</t>
  </si>
  <si>
    <t>TO PROVIDE FINANCIAL ASSISTANCE AND SUPPORTING SERVICES FOR DIGNITY HEALTH (DBA: MERCY MEDICAL CENTER MERCED). THE FINANCIAL SUPPORT PROVIDED BY THE FOUNDATION CONTRIBUTES TO THE HOSPITAL'S MISSION BY MAKING THE HEALING PRESENCE OF GOD KNOWN IN OUR WORLD BY IMPROVING THE HEALTH OF THE PEOPLE WE SERVE, ESPECIALLY THOSE WHO ARE VULNERABLE, WHILE WE ADVANCE SOCIAL JUSTICE FOR ALL.</t>
  </si>
  <si>
    <t>MERCED</t>
  </si>
  <si>
    <t>MILLION DOLLAR VEGAN INC</t>
  </si>
  <si>
    <t>NAOMI HALLUM</t>
  </si>
  <si>
    <t>HTTPS://GENV.ORG</t>
  </si>
  <si>
    <t>TO EDUCATE ABOUT THE ENVIRONMENTAL, ETHICAL, PERSONAL, AND PUBLIC HEALTH BENEFITS OF A PLANT-BASED LIFESTYLE AND TO PROVIDE GUIDANCE, SUPPORT, AND FREE PLANT-BASED MEALS TO ESSENTIAL WORKERS AND UNDERSERVED COMMUNITIES.</t>
  </si>
  <si>
    <t>MIRAGLO FOUNDATION</t>
  </si>
  <si>
    <t>CATHERINE WENUK</t>
  </si>
  <si>
    <t>BOARD DIRECTOR</t>
  </si>
  <si>
    <t>WWW.MIRAGLOFOUNDATION.ORG</t>
  </si>
  <si>
    <t>MIRAGLO FOUNDATION HAS SEVEN SPECIFIC PURPOSES: (1) TO CONDUCT RESEARCH AND/OR SUPPORT RESEARCH ABOUT ALTERNATIVE HEALING TECHNIQUES AND GLOBAL HEALING TRADITIONS;(2) TO PROVIDE EDUCATION ABOUT AND INCREASE AWARENESS OF ALTERNATIVE HEALING TECHNIQUES AND GLOBAL HEALING TRADITIONS; (3) TO MAKE GRANTS TO MEDICAL PERSONNEL(INCLUDING BOTH CONVENTIONAL AND ALTERNATIVE PRACTICES) TO ASSIST IN SERVING UNDER-SERVED COMMUNITIES, BOTH NATIONALLY AND INTERNATIONALLY; (4) TO MAKE GRANTS IN SUPPORT OF MEDICAL SERVICES AND FACILITIES (INCLUDING BOTH CONVENTIONAL AND ALTERNATIVE PRACTICES) IN UNDER-SERVED COMMUNITIES, BOTH NATIONALLY AND INTERNATIONALLY; (5) TO AWARD SCHOLARSHIPS AND GRANTS TO AND/OR FOR EDUCATIONAL PROGRAMS, SCHOOLS AND INDIVIDUALS IN UNDER-SERVED COMMUNITIES, BOTH NATIONALLY AND INTERNATIONALLY; (6) TO MAKE QUALIFYING DISTRIBUTIONS AND EXPENDITURES DIRECTLY FOR THE ACTIVE CONDUCT OF AND/OR FOR THE SUPPORT OF ACTIVIES CONSTITUTING THE PURPOSES FOR WHICH THIS CORPORATION IS ORGANIZED</t>
  </si>
  <si>
    <t>LA JOLLA</t>
  </si>
  <si>
    <t>E60</t>
  </si>
  <si>
    <t>MARGOT &amp; THOMAS PRITZKER FAMILY</t>
  </si>
  <si>
    <t>Mitchell Thorp Foundation</t>
  </si>
  <si>
    <t>Brad Thorp</t>
  </si>
  <si>
    <t>mitchellthorp.org</t>
  </si>
  <si>
    <t>To provide support and financial assistance to families with children suffering from life threatening diseases and disorders.</t>
  </si>
  <si>
    <t>Carlsbad</t>
  </si>
  <si>
    <t>New Yorkers for Local Businesses</t>
  </si>
  <si>
    <t>Roy Iraci</t>
  </si>
  <si>
    <t>President &amp; Dir</t>
  </si>
  <si>
    <t>https://www.nyforlocalbusinesses.com/</t>
  </si>
  <si>
    <t>To promote the common good and social welfare of the people of New York by educating the public and advocating on important issues of public policy, including issues related to consumers, franchisees, local restaurants, and workers.</t>
  </si>
  <si>
    <t>NORTH COAST HEALTH IMPROVEMENT AND</t>
  </si>
  <si>
    <t>MARTIN LOVE</t>
  </si>
  <si>
    <t>NCHIIN.ORG</t>
  </si>
  <si>
    <t>THE FIRST SPECIFIC PURPOSE OF THE ORGANIZATION IS TO PROVIDE THE SECURE AND APPROPRIATE SHARING OF ELECTRONIC HEALTH AND CLINICAL DATA AMONG DIVERSE ORGANIZATIONS FACILITATING ACCESS AND RETRIEVAL OF DATA FOR HEALTH CARE PURPOSES, AND TO USE THAT INDIVIDUAL, AGGREGATED AND COMPARATIVE CLINICAL DATA TO IMPROVE HEALTH OUTCOMES FOR CLINICIANS AND CITIZENS OF HUMBOLDT COUNTY AND NORTHERN CALIFORNIA. THE SECOND SPECIFIC PURPOSE IS TO CONDUCT CARE IMPROVEMENT PROJECTS (INITIATIVES TO IMPROVE OUTCOMES, PATIENT EXPERIENCE AND PATIENT SAFETY), FOR CLINICIANS AND THE CITIZENS OF HUMBOLDT COUNTY AND NORTHERN CALIFORNIA.</t>
  </si>
  <si>
    <t>EUREKA</t>
  </si>
  <si>
    <t>E800</t>
  </si>
  <si>
    <t>NTNU HERITAGE FOUNDATION OF NORTH AMERICA INC</t>
  </si>
  <si>
    <t>CHING-LAI HUOH</t>
  </si>
  <si>
    <t>Director Web Master</t>
  </si>
  <si>
    <t>ntnuhf.org</t>
  </si>
  <si>
    <t>Provide educational and financial assistance to students</t>
  </si>
  <si>
    <t>Richmond</t>
  </si>
  <si>
    <t>POPS FOUNDATION</t>
  </si>
  <si>
    <t>KENNETH YEUNG</t>
  </si>
  <si>
    <t>popsfoundation.org</t>
  </si>
  <si>
    <t>POPS FOUNDATION IS SETUP AS A REFERRAL AND RESOURCE FOR FAMILIES INTERESTED IN ADOPTING ORPHANS FROM CHINA. IT IS OFFERING SERVICES SUCH AS ORGANIZING SEMINARS TO PROVIDE INFORMATION ON THE BASIC REQUIREMENTS FOR ADOPTING ORPHANED CHILDREN FROM CHINA AND RECOMMENDING REPUTABLE ADOPTION AGENCIES THAT FACILITATE INTERNATIONAL ADOPTIONS IN THE UNITED STATES.</t>
  </si>
  <si>
    <t>LIVERMORE</t>
  </si>
  <si>
    <t>P31</t>
  </si>
  <si>
    <t>POV &amp; MAY TOV FAMILY FOUNDATION</t>
  </si>
  <si>
    <t>PROJECT IMPACT INC</t>
  </si>
  <si>
    <t>DR MATTHEW R HARRIS</t>
  </si>
  <si>
    <t>WWW.PROJECTIMPACTUSA.ORG</t>
  </si>
  <si>
    <t>PROJECT IMPACT IS A COMPHREHENSIVE JUNENILE DIVERSION PROGRAM PROVIDING DELINQUENCY PREVENTATION SERVICES TO PRE-DELINQUENT YOUTHS, AND THEIR FAMILIES.</t>
  </si>
  <si>
    <t>LYNWOOD</t>
  </si>
  <si>
    <t>Rancho Santa Fe Womens Fund</t>
  </si>
  <si>
    <t>Nikki Carmody Ream</t>
  </si>
  <si>
    <t>https://rsfwomensfund.org</t>
  </si>
  <si>
    <t>The mission of the Rancho Santa Fe Women?s Fund is collective philanthropy and building a sense of community through volunteerism and social activities while escalating awareness of local organizations and needs.</t>
  </si>
  <si>
    <t>Rancho Santa Fe</t>
  </si>
  <si>
    <t>REFUGEES ENRICHMENT &amp; DEVELOPMENT ASSOCIATION INC</t>
  </si>
  <si>
    <t>USAMA KHALIL</t>
  </si>
  <si>
    <t>SUPPORT FOR REFUGEES AND IMMIGRANTS FOR RE-SETTLEMENT IN USA</t>
  </si>
  <si>
    <t>RIMR AMD CONSORTIUM</t>
  </si>
  <si>
    <t>DR SRINIVAS SADDA</t>
  </si>
  <si>
    <t>HTTPS://WWW.AMDCONSORTIUM.ORG/</t>
  </si>
  <si>
    <t>TO BRING TOGETHER AN UNPRECEDENTED RETINAL IMAGE DATABASE TO STIMULATE COLLABORATIVE RESEARCH AMONG ACADEMIC INSTITUTIONS, CLINICAL PRACTICES, INDUSTRY PARTNERS, AND POTENTIALLY GOVERNMENT AGENCIES. TO INCREASE UNDERSTANDING OF THE GLOBAL DIVERSITY OF AMD, DEVELOP NOVEL BIOMARKERS AND ENDPOINTS FOR DISEASE PROGRESSION, AND FACILITATE THE DEVELOPMENT OF DIAGNOSTICS AND THERAPEUTICS FOR PATIENTS.</t>
  </si>
  <si>
    <t>PASADENA</t>
  </si>
  <si>
    <t>SAN FRANCISCO &amp; BAY AREA KOREA CENTER</t>
  </si>
  <si>
    <t>Jeny Kwak Weber</t>
  </si>
  <si>
    <t>www.sfkorean.org</t>
  </si>
  <si>
    <t>THE MISSION OF THE KOREAN AMERICAN COMMUNITY CENTER OF SAN FRANCISCO AND BAY AREA (KACCSF) IS TO BUILD COMMUNITY AND ENHANCE THE QUALITY OF LIFE FOR THE KOREAN AMERICAN RESIDENTS IN THE SAN FRANCISCO AND BAY AREA. WE ARE A PLACE-BASED COMMUNITY DEVELOPMENT ORGANIZATION SERVING PRIMARILY THE SAN FRANCISCO NEIGHBORHOOD, AND ALSO SERVE THE BAY AREA. WE ARE A COMMUNITY DEVELOPMENT ORGANIZATION WITH MANY ROLES - AS NEIGHBORHOOD ADVAOCATES FOR KOREAN AMERICANS, ORGANIZERS AND PLANNERS OF VARIOUS KOREAN AMERICAN HERITAGE CELEBRATIONS, AND AS EDUCATION CENTER FOR KOREAN AMERICAN CULTURES INCLUDING THE KOREAN LANGUAGE AND THE VARIOUS KOREAN ARTS. KOREAN AMERICAN COMMUNITY OF SAN FRANCISCO &amp; BAY AREA ASSISTS ALL KOREAN AMERICANS IN SAN FRANCISCO AND THE BAY AREA AND PROMOTES THE CULTURAL, SOCIAL, EDUCATIONAL, AND ECONOMIC PROGRESS OF KOREAN AMERICAN. THE ORGANIZATION BUILDS AN ALTERNATIVE COMMUNITY WHERE KOREAN AMERICANS CAN BRIDGE THE CULTURAL GAP BETWEEN KOREAN AMERICANS AND OTHER ETHNIC COMMU</t>
  </si>
  <si>
    <t>SAN FRANCISO</t>
  </si>
  <si>
    <t>P84Z</t>
  </si>
  <si>
    <t>SAN JOAQUIN VALLEY COMMUNITY SHARED</t>
  </si>
  <si>
    <t>MICHAEL SIGALA</t>
  </si>
  <si>
    <t>MIOCAR.ORG</t>
  </si>
  <si>
    <t>STOCKTON</t>
  </si>
  <si>
    <t>P52</t>
  </si>
  <si>
    <t>Santa Claus Inc</t>
  </si>
  <si>
    <t>Michelle Chairez</t>
  </si>
  <si>
    <t>director</t>
  </si>
  <si>
    <t>www.santaclausinc.com</t>
  </si>
  <si>
    <t>The mission of Santa Claus, Inc. is to provide critical services to youth in the Inland Empire by empowering children, thereby strengthening the family unit through a variety of year round and seasonal community based programs.</t>
  </si>
  <si>
    <t>San Bernardino</t>
  </si>
  <si>
    <t>P58Z</t>
  </si>
  <si>
    <t>SCCH CAPITOLA ROAD</t>
  </si>
  <si>
    <t>KIMBERLY HALLINAN</t>
  </si>
  <si>
    <t>SCCH CAPITOLA ROAD IS A SOCIAL SERVICES ORGANIZATION SUPPORTING SANTA CRUZ COMMUNITY HEALTH CENTERS, A CALIFORNIA 501(C)(3), CAPITAL EXPANSION AND FINANCING OF THE PROJECT.</t>
  </si>
  <si>
    <t>SECURE FAMILIES COLLABORATIVE</t>
  </si>
  <si>
    <t>ALEGRIA DE LA CRUZ</t>
  </si>
  <si>
    <t>SONOMACOUNTYSECUREFAMILIES.ORG</t>
  </si>
  <si>
    <t>SECURE FAMILIES COLLABORATIVE ACHIEVES COLLECTIVE IMPACT TO FOSTER EQUITY, BELONGING AND JUSTICE BY WORKING WITH PARTNERS TO PROVIDE HIGH- QUALITY PRO BONO IMMIGRATION LEGAL SERVICES AND FACILITATE CONNECTIONS TO CULTURALLY RESPONSIVE SOCIAL SERVICES.</t>
  </si>
  <si>
    <t>THE ZELLERBACH FAMILY FOUNDATION</t>
  </si>
  <si>
    <t>Shoulder 360 Inc</t>
  </si>
  <si>
    <t>Joseph Abboud</t>
  </si>
  <si>
    <t>The purpose of this Society shall be to promote, encourage, foster and advance the art and science of orthopaedic medicine, with a focus on shoulder surgery and matters related thereto; to establish a forum for free discussion and teaching of orthopaedic methods and principles among the members; to advance patient care and research affecting the practice of orthopaedic surgery in the United States of America; and to inform the public as to the nature of orthopaedic medicine in the total health care system</t>
  </si>
  <si>
    <t>La Crescenta</t>
  </si>
  <si>
    <t>Soteria Precision Medicine Foundation</t>
  </si>
  <si>
    <t>Julia Civardi</t>
  </si>
  <si>
    <t>www.soteriaprecisionmedicine.org</t>
  </si>
  <si>
    <t>Soteria Precision Medicine Foundation is dedicated to empowering patients and physicians with personalized precision medicine solutions.</t>
  </si>
  <si>
    <t>La Jolla</t>
  </si>
  <si>
    <t>E30</t>
  </si>
  <si>
    <t>THE J MARK GROSVENOR FOUNDATION</t>
  </si>
  <si>
    <t>ST JOHN THE EVANGELIST CONFERENCE</t>
  </si>
  <si>
    <t>CHRIS SWARS</t>
  </si>
  <si>
    <t>TO FEED AND CLOTHE THE NEEDY IN OUR COMMUNITY</t>
  </si>
  <si>
    <t>SUPPORT LIFE FOUNDATION</t>
  </si>
  <si>
    <t>ALAEDDIN ALBAKRI</t>
  </si>
  <si>
    <t>WWW.SUPPORTLIVES.ORG</t>
  </si>
  <si>
    <t>SUPPORT LIFE FOUNDATION IS A COMMUNITY BASED NONPROFIT ORGANIZITAION THAT IS DEDICATED TO ENHANCING THE QUALITY OF LIVES OF PEOPLE ACROSS THE GLOBE IN DESPRATE NEED FOR AN OPPERTUNITY, INCLUDING CHILDREN AND WOMEN WHO LACK BASIC SOCIAL AND ECONOMIC MEANS.</t>
  </si>
  <si>
    <t>OAKLAND</t>
  </si>
  <si>
    <t>TEACHAIDS</t>
  </si>
  <si>
    <t>PIYA SORCAR</t>
  </si>
  <si>
    <t>www.teachaids.org</t>
  </si>
  <si>
    <t>TEACHAIDS IS DEDICATED TO ADDRESSING THE CHALLLENGES ASSOCIATED WITH PROVIDING HEALTH EDUCATION THROUGH THE CREATION OF FREE RESEARCH-BASED MEDICALLY-ACCURATE CULTURALLY APPROPRIATE LEARNING MATERIALS.</t>
  </si>
  <si>
    <t>STANFORD</t>
  </si>
  <si>
    <t>THE APPLE ORCHARD</t>
  </si>
  <si>
    <t>YVETTE NEAL</t>
  </si>
  <si>
    <t>THIS ORGANIZATIONS PRIMARY PURPOSE IS TO PROVIDE GRAFITTI CLEAN-UP, TRASH ABATEMENT AND OTHER QUALITY OF LIFE IMPROVEMENT IN THE LOS ANGELES AREA AND SURROUNDING COMMUNITIES.</t>
  </si>
  <si>
    <t>CULVER CITY</t>
  </si>
  <si>
    <t>THE DAVID FOSTER FOUNDATION</t>
  </si>
  <si>
    <t>MICHAEL RAVENHILL</t>
  </si>
  <si>
    <t>WWW.DAVIDFOSTERFOUNDATION.COM</t>
  </si>
  <si>
    <t>THE FOUNDATION IS COMMITTED TO INCREASING PUBLIC AWARENESS AND EDUCATION IN BECOMING A REGISTERED ORGAN DONOR IN THE UNITED STATES AND IN DEVELOPING PARTNERSHIPS WITH ORGANIZATIONS AND PEOPLE THAT SHARE THE SAME GOAL.</t>
  </si>
  <si>
    <t>The Foundation of Laguna Woods Village</t>
  </si>
  <si>
    <t>Margot Gilison</t>
  </si>
  <si>
    <t>www.foundationoflagunawoodsvilliage.org</t>
  </si>
  <si>
    <t>TO PROVIDE TEMPORARY EMERGENCY ASSISTANCE TO THE RESIDENTS OF LAGUNA WOODS VILLAGE. HELP IS PROVIDED INVOLVING SHORTAGES OF FOOD, MEDICATIONS, UTILITIES, CARE, MEALS AND ADULT DAY CARE.</t>
  </si>
  <si>
    <t>Laguna Hills</t>
  </si>
  <si>
    <t>P80Z</t>
  </si>
  <si>
    <t>THE HOW WE FEEL PROJECT INC</t>
  </si>
  <si>
    <t>RYAN W PROBASCO</t>
  </si>
  <si>
    <t>HTTPS://HOWWEFEEL.ORG</t>
  </si>
  <si>
    <t>TO CONTINUE IMPROVING A FREE MOBILE APP THAT HELPS USERS TRACK THEIR EMOTIONS, LEARN TOOLS TO IMPROVE THEIR EMOTIONAL INTELLIGENCE, AND EXPAND SCIENTIFIC RESEARCH</t>
  </si>
  <si>
    <t>SAN LEANDRO</t>
  </si>
  <si>
    <t>THE MILLER FOUNDATION</t>
  </si>
  <si>
    <t>CELIN MILLER</t>
  </si>
  <si>
    <t>FUNDRAISE TO HELP CHILDREN'S HOSPITAL OF ORANGE COUNTY AND PROVIDE SCHOLARSHIPS FOR DESERVING STUDENTS</t>
  </si>
  <si>
    <t>THE MJH CHARITABLE FOUNDATION</t>
  </si>
  <si>
    <t>MINJEONG HONG</t>
  </si>
  <si>
    <t>CEO / DIRECTOR</t>
  </si>
  <si>
    <t>THE SPECIFIC MISSION IS TO ERADICATE POVERTY AND DISTRESS IN UNDERPRIVILEGED COMMUNITIES THROUGHOUT LOS ANGELES COUNTY.</t>
  </si>
  <si>
    <t>SAN DIMAS</t>
  </si>
  <si>
    <t>TRAINING INSTITUTE FOR LEADERSHIP ENRICHMENT</t>
  </si>
  <si>
    <t>DEZI WOODS</t>
  </si>
  <si>
    <t>JOB AND SOCIAL ECONOMIC LEADERSHIP TRAINING FOR LOW INCOME INDIVIDUALS</t>
  </si>
  <si>
    <t>LORBER FAMILY FOUNDATION</t>
  </si>
  <si>
    <t>TULARE COUNTY HOPE FOR THE HOMELESS INC</t>
  </si>
  <si>
    <t>JUDITH BERG</t>
  </si>
  <si>
    <t>CORPORATION HAS BEEN FORMED FOR CHARITABLE PURPOSES AND MOTIVATED BY COMPASSION FOR PEOPLE WHO ARE HOMELESS TO PROVIDE SUPPORT FOR PROGRAMS THAT ASSIST INDIVIDUALS AND FAMILIES EXPERIENCING HOMELESSNESS WITH A PATHWAY TO SHELTER/PERMANENT HOUSING.</t>
  </si>
  <si>
    <t>VISALIA</t>
  </si>
  <si>
    <t>Vietnam Health Education &amp; Literature Projects</t>
  </si>
  <si>
    <t>Thu Anh Do</t>
  </si>
  <si>
    <t>President &amp; Executive Director</t>
  </si>
  <si>
    <t>http://vnhelp.org</t>
  </si>
  <si>
    <t>VN Help is a nonprofit organization dedicated to assisting disadvantaged individuals and communitites in Vietnam to achieve self sufficiency through sustainable solutions in the areas of health, education, and economic development.</t>
  </si>
  <si>
    <t>Milpitas</t>
  </si>
  <si>
    <t>AMERICAN EXPRESS FOUNDATION</t>
  </si>
  <si>
    <t>WE LOVE OUR CITY</t>
  </si>
  <si>
    <t>www.weloveourcity.org</t>
  </si>
  <si>
    <t>We Love Our City is a service-driven nonprofit organization that exists to identify and resolve poverty related injustices on the local level. Our mission is to provide services that address immediate needs while creating lasting solutions to social injustice.</t>
  </si>
  <si>
    <t>VACAVILLE</t>
  </si>
  <si>
    <t>White Memorial Community Benefit</t>
  </si>
  <si>
    <t>Raffoul John</t>
  </si>
  <si>
    <t>Dir/President</t>
  </si>
  <si>
    <t>To provide health education and services, including child development, in the Los Angeles area.</t>
  </si>
  <si>
    <t>WISH OF ANGEL'S MISSIONS</t>
  </si>
  <si>
    <t>ANGELA Y FU</t>
  </si>
  <si>
    <t>Organization has been sponsoring various educational, medical and religious programs held by other 501c3 exempt organizations to further the mission of helping individuals to lead a life with spiritual fulfillment.</t>
  </si>
  <si>
    <t>Arcadia</t>
  </si>
  <si>
    <t>WORLD HARVEST CHARITIES AND FAMILY SERVICES</t>
  </si>
  <si>
    <t>GLEN CURADO</t>
  </si>
  <si>
    <t>WE NBSP;DISTRIBUTED NBSP;OVER NBSP;200 NBSP;MILLION NBSP;POUNDS NBSP;OF NBSP;FOOD NBSP;THROUGH NBSP;OUR NBSP;FOOD NBSP;BANK NBSP;AND NBSP;PARTNERED NBSP;WITH NBSP;200 NBSP;LOCAL NBSP;ORGANIZATIONS</t>
  </si>
  <si>
    <t>CENTENNIAL</t>
  </si>
  <si>
    <t>We create new pathways that inspire global citizenship and foster sustainable change through cross-cultural education and investment in social enterprise.</t>
  </si>
  <si>
    <t>Longmont</t>
  </si>
  <si>
    <t>SAFE PLACES FOR WOMEN EXISTS TO HELP WOMEN RECOVER FROM SEX TRAFFICKING, EXPLOITATION AND ASSAULT, PROSTITUTION, AND ADDICTION BY PROVIDING SAFE HOUSING, LIFE CHANGING RESOURCES AND HOPE FOR THE FUTURE.</t>
  </si>
  <si>
    <t>Englewood</t>
  </si>
  <si>
    <t>As a community, we are devoted to seeing Nigeria and the surrounding regions transformed. We are also devoted to seeing people's lives changed by experiencing the love of God through Jesus Christ. We firmly believe this will happen through outreach, discipleship, and encouraging believers in their faith.</t>
  </si>
  <si>
    <t>new hartford</t>
  </si>
  <si>
    <t>TO BRING ABOUT POSITIVE AND LASTING CHANGE BY ENHANCING THE ECONOMIC VITALITY AND QUALITY OF LIFE WITHIN THE DISTRICT. WORKING COLLECTIVELY WITH THE MAYOR'S OFFICE, POLICE DEPARTMENT AND PUBLIC WORKS DEPARTMENT, AS WELL AS MORE THAN 100 PROPERTY OWNERS AND OTHER ORGANIZATIONS WITH THE DISTRICT, HARTFORD BUSINESS IMPROVEMENT DISTRICT WILL ACCOMPLISH ITS MISSION THROUGH INITIATIVES THAT WILL CREATE A SAFER, CLEANER AND MORE ATTRACTIVE ENVIRONMENT FOR EMPLOYEES, VISITORS AND RESIDENTS THAT FREQUENT THE DISTRICT.</t>
  </si>
  <si>
    <t>HARTFORD</t>
  </si>
  <si>
    <t>To address educational and health disparities for residents of Greater Hartford Connecticut, its youth in particular. It does so via its own initiatives, such as LEAP, and by supporting numerous community projects that align with its mission.</t>
  </si>
  <si>
    <t>Hartford</t>
  </si>
  <si>
    <t>THE PRIMARY PURPOSE OF VISTA ENDOWMENT FUND, INC. IS TO SUPPORT THE EXEMPT PURPOSE OF VISTA LIFE INNOVATIONS. INC. AND SPECIFICALLY TO MANAGE ASSETS OF THE ENDOWMENT FUND.</t>
  </si>
  <si>
    <t>MADISON</t>
  </si>
  <si>
    <t>WE STRIVE TO ENACT POLICIES THAT ADVANCE OUR VISION OF AN EQUITABLE EDUCATION SSYSTEM. WE ARE COMMITTED TO PUTTING KIDS AT THE CENTER OF ALL THE PUBLIC EDCUATION DECISIONS WE MAKE IN OUR COMMUNITIES AND STATES.</t>
  </si>
  <si>
    <t>WASHINGTON</t>
  </si>
  <si>
    <t>To advance and advocate for policies that accelerate the adoption of accountable care that improves health care for all individuals and communities.</t>
  </si>
  <si>
    <t>Washington</t>
  </si>
  <si>
    <t>E01</t>
  </si>
  <si>
    <t>TO PREVENT CRUELTY TO ANIMALS, WE PROMOTE ENACTING AND ENFORCING GOOD PUBLIC POLICIES. ENACTING GOOD LAWS DEPENDS UPON ELECTING GOOD LAWMAKERS, AND WE REMIND VOTERS WHICH CANDIDATES CARE ABOUT AND SUPPORT ANIMAL ISSUES.</t>
  </si>
  <si>
    <t>P19</t>
  </si>
  <si>
    <t>SAMUEL URCIS AND MARION ZOLA FOUNDATION</t>
  </si>
  <si>
    <t>Children &amp; Charity International (CAC) works with schools, local governments, faith-based and community organizations in the United States; and Non-governmental Organizations (NGOs) in the Caribbean, Africa, and Europe, dedicated to improving the quality of life in rural and indigenous communities with education, job training, nutrition, and healthcare programs.</t>
  </si>
  <si>
    <t>THE PRIMARY PURPOSE OF THE ORGANIZATION IS TO PROVIDE ADULT DAYCARE PROGRAM TO YOUNG ADULT</t>
  </si>
  <si>
    <t>To assist residents of the Foggy Bottom/West End neighborhood who desire to remain independent in their homes as they age by facilitating and coordinating a range of supportive services and by sponsoring programs to promote their health and quality of life.</t>
  </si>
  <si>
    <t>THE MISSION OF THE ORGANIZATION IS TO BUILD ENDURING ADVOCACY CAPABILITIES TO SUPPORT THE DIVERSE PRO-VACCINE COMMUNITY.</t>
  </si>
  <si>
    <t>THE KIDNEY TRANSPLANT COLLABORATIVE (KTC) IS A NATIONAL NON-PROFIT ADVOCACY ORGANIZATION BASED IN WASHINGTON, DC THAT IS DEDICATED TO IDENTIFYING FORWARD-THINKING POLICY SOLUTIONS TO INCREASE KIDNEY TRANSPLANTS AND DECREASING MANY OF THE OBSTACLES AND FINANCIAL BARRIERS TO KIDNEY TRANSPLANTATION FOR POTENTIAL KIDNEY TRANSPLANT RECIPIENTS AND DONORS. THROUGH ITS ADVOCACY AND GRANTS FUNDING EFFORTS, KTC WILL WORK TO IMPROVE THE QUALITY OF LIFE AND SURVIVAL RATES FOR THE TENS OF THOUSANDS OF INDIVIDUALS WITH ESRD CURRENTLY ON KIDNEY TRANSPLANT WAITING LISTS AS WELL AS DONORS, POTENTIAL DONORS, AND THE FAMILIES OF ALL INVOLVED.</t>
  </si>
  <si>
    <t>THE LIFESTYLE RESEARCH NETWORK (LRN) IS DEDICATED TO FURTHERING UNDERSTANDING OF THE RELATIONSHIP BETWEEN DRINKING PATTERNS AND OUTCOMES ACROSS CULTURES AND CONTEXTS. CONTINUED ON SCHEDULE O.THE WORK IS INTENDED TO INFORM THE SCIENCE-BASED DEVELOPMENT OF APPROPRIATE POLICY APPROACHES AND RELEVANT AND SUSTAINABLE INTERVENTIONS TO REDUCE HARMFUL DRINKING.</t>
  </si>
  <si>
    <t>Engaging Equipping and Empowering children to become Explosive models of Excellence.</t>
  </si>
  <si>
    <t>P33</t>
  </si>
  <si>
    <t>THE ACTION FUND RAISES THE PROFILE OF, AND ADVOCATES FOR, POLICIES THAT VALUE OF IMMIGRANTS AND IMMIGRATION AT THE FEDERAL, STATE AND LOCAL LEVEL.</t>
  </si>
  <si>
    <t>ESTABLISHED IN 2013 AS THE 501(C)(4) AFFILIATE OF THE NATIONAL IMMIGRATION LAW CENTER (NILC), THE NILC IMMIGRANT JUSTICE FUND'S (IJF) MISSION IS FOCUSED ON BUILDING IMMIGRANT POWER AND ADVANCING EFFECTIVE AND FAIR IMMIGRATION POLICY THROUGH CIVIC ENGAGEMENT CAMPAIGNS. THE IJF RELIES ON ITS EXTENSIVE CONNECTIONS WITH ADVOCACY GROUPS NATIONWIDE, ADVOCACY EXPERIENCE, EXPERTISE ON ISSUES THAT AFFECT IMMIGRANTS' DAILY LIVES, AND DISTINCTIVE USE OF POLICY, LEGAL, AND COMMUNICATIONS STRATEGIES TO ENSURE THAT IMMIGRANTS' RIGHTS ADVOCATES HAVE A POWERFUL IMPACT ON THE SHAPE AND NATURE OF IMMIGRATION REFORM POLICIES THAT COME UNDER CONSIDERATION IN CONGRESS AND IN STATES AND LOCALITIES ACROSS THE COUNTRY.</t>
  </si>
  <si>
    <t>ADVOCATE FOR THE EFFECTIVE USE OF THE POINT OF CARE CHANNEL TO ADVANCE HEALTH AND HEALTHCARE OUTCOMES.</t>
  </si>
  <si>
    <t>E99</t>
  </si>
  <si>
    <t>A COALITION OF COMPANIES, ACADEMICS AND ORGANIZATIONS COMMITTED TO THE RESPONSIBLE MANAGEMENT OF THE BATTERIES OF TODAY AND TOMORROW.CREATED TO ADVANCE THE RESPONSIBLE PRODUCTION, TRANSPORT, SALE, USE, REUSE, RECYCLING, AND RESOURCE RECOVERY OF TRANSPORTATION, INDUSTRIAL AND STATIONARY BATTERIES AND OTHER ENERGY STORAGE DEVICES, AND THE DEVELOPMENT OF FUTURE BATTERY TECHNOLOGIES.</t>
  </si>
  <si>
    <t>THE HIV+HEPATITIS POLICY INSTITUTE PROMOTES QUALITY AND AFFORDABLE HEALTHCARE FOR PEOPLE LIVING WITH OR AT RISK OF HIV, HEPATITIS, AND OTHER SERIOUS AND CHRONIC HEALTH CONDITIONS. MONITORS POLICIES THAT IMPACT THE PREVENTION AND TREATMENT OF HIV, VIRAL HEPATITIS, AND OTHER HEALTH CONDITIONS IN THE UNITED STATES. COMMUNICATES WITH MEMBERS OF THE HIV, HEPATITIS, AND OTHER PATIENT GROUP COMMUNITIES ON KEY POLICY ISSUES THAT IMPACT THEIR ACCESS TO HEALTHCARE. EDUCATES POLICYMAKERS AND MEMBERS OF THE MEDIA ABOUT EFFORTS TO END BOTH HIV AND HEPATITIS IN THE UNITED STATES AND TO IMPROVE ACCESS TO QUALITY AND AFFORDABLE HEALTHCARE FOR PEOPLE WITH OR AT RISK OF SERIOUS OR CHRONIC HEALTH CONDITIONS.</t>
  </si>
  <si>
    <t>THE NEWDEAL FORUM IS A NON-PARTISAN, NON-PROFIT ORGANIZATION WHICH SEEKS TO IDENTIFY INNOVATIVE, FUTURE-ORIENTED STATE AND LOCAL PRO-GROWTH PROGRESSIVE POLICIES IN THE PUBLIC INTEREST TO IMPROVE THE LIVES OF ALL AMERICANS.</t>
  </si>
  <si>
    <t>To restore the Memorial fountain in front of Washington, DC, police headquarters and construct a Wall adjacent thereto with the names of MPD police officers killed in the line of duty, and to restore and maintain the D.C. Metropolitan Police Department (MPD) museum of police artifacts dating back to its founding in 1861 by President Abraham Lincoln and thereby educate the public on the rich history of MPD.</t>
  </si>
  <si>
    <t>TO NURTURE PARENT-CHILD RELATIONSHIPS THROUGH SCIENCE-BASED PRACTICE AND COMMUNITY PARTNERSHIP.</t>
  </si>
  <si>
    <t>NEWARK</t>
  </si>
  <si>
    <t>TO IMPROVE AND EXPAND THE CONTINUING MEDICAL EDUCATION PROGRAM, PROVIDING DELAWARE PHYSICIANS WITH UP-TO-THE-MINUTE CLINICAL INFORMATION IN THE EVER-CHANGING FIELD OF MEDICAL SCIENCE, TO SPONSOR PROGRAMS TO EDUCATE THE PUBLIC ON MEDICAL ISSUES, AND TO ADMINISTER THE PHYSICIAN'S HEALTH PROGRAM IN CONJUNCTION WITH THE DELAWARE BOARD OF MEDICAL PRACTICE.</t>
  </si>
  <si>
    <t>MIDDLETOWN</t>
  </si>
  <si>
    <t>E99B</t>
  </si>
  <si>
    <t>THE ALLIANCE IS AN EDUCATION AND ADVOCACY ORGANIZATION. THE ALLIANCE PROMOTES AND ADVOCATES FOR SCHOOL-BASED HEALTHCARE TO ENSURE THAT CHILDREN AND YOUTH IN DELAWARE HAVE ACCESS TO HIGH QUALITY MULTIDISCIPLINARY HEALTH CARE SERVICES IN A MANNER AND SETTING THAT IF UNIQUELY TAILORED TO MEET THE NEEDS OF STUDENTS AND THE COMMUNITY.</t>
  </si>
  <si>
    <t>The purpose of this community development is to engage in community activism, political engagement and religious solvency through personal evangelism, outreach community service</t>
  </si>
  <si>
    <t>WILMINGTON</t>
  </si>
  <si>
    <t>OUR MISSION IS TO ACHIEVE A JUST AND EQUITABLE TRANSITION TO 100% CLEAN BUILDINGS ACROSS THE U.S. BY 2050. WE WORK TO REPOWER OUR COMMUNITIES WITH ELECTRIC APPLIANCES AND BUILD A THRIVING CLEAN ECONOMY WITH HIGH-ROAD JOBS AND AFFORDABLE ENERGY FOR ALL.</t>
  </si>
  <si>
    <t>DOVER</t>
  </si>
  <si>
    <t>Our vision is a world of economic freedom for all. Our mission is to support ambitious projects that help realize a foundation of unconditional universal basic income UBI through research storytelling and implementation.</t>
  </si>
  <si>
    <t>THE INTEGRITY FOUNDATION LEADS CHARITABLE INITIATIVES THAT INCLUDE OTHER STAKEHOLDERS SUCH AS INTEGRITY PARTNERS, EMPLOYEES, CARRIERS, FINANCIAL INSTITUTIONS AND CUSTOMERS IN CREATING A LEGACY OF POSITIVE CHANGE.</t>
  </si>
  <si>
    <t>ISSARA INSTITUTE IS AN INDEPENDENT NGO TACKLING ISSUES OF HUMAN TRAFFICKING AND FORCED LABOR THROUGH DATA, TECHNOLOGY, PARTNERSHIP AND INNOVATION.</t>
  </si>
  <si>
    <t>P01</t>
  </si>
  <si>
    <t>ANN CHILDREN'S FUND PROVIDEDS ASSISTANCE TO FAMILIES WHO HAVE ADOPTED OR ARE FOSTERING CHILDREN WITH SPECIAL MEDICAL NEEDS.</t>
  </si>
  <si>
    <t>NAPLES</t>
  </si>
  <si>
    <t>TO RESTORE AND CONSERVE AQUATIC HABITATS, FROM INLAND ISOLATED WETLANDS TO OFFSHORE CORAL REEFS AND EVERYTHING IN BETWEEN. OUR EFFORTS WILL IMPROVE WATER QUALITY, EXPAND BIODIVERSITY, PROMOTE HEALTH ECOSYSTEMS, AND SUPPORT SUSTAINABLE FISHERIES.</t>
  </si>
  <si>
    <t>ORLANDO</t>
  </si>
  <si>
    <t>TO IDENTIFY AND FUND PROJECTS DESIGNED TO STRENGTHEN, BUILD, AND IMPROVE THE LIVES OF CHILDREN IN THE PALM BEACH COUNTY, FLORIDA AREA.</t>
  </si>
  <si>
    <t>BOCA RATON</t>
  </si>
  <si>
    <t>JANOWER FAMILY PRIVATE FOUNDATION</t>
  </si>
  <si>
    <t>CELEBRATE FREEDOM MINISTRIES, INC. IS DEDICATED TO SPREADING THE GOSPEL THROUGH CHARITABLE, EDUCATIONAL, AND RELIGIOUS INITIATIVES. OUR MISSION IS TO BRING HEALING AND RESTORATION BY OFFERING INNER HEALING TO THE BROKEN, EMOTIONAL AND PHYSICAL HEALING, AND COMPASSIONATE CARE FOR ORPHANS.</t>
  </si>
  <si>
    <t>MIAMI</t>
  </si>
  <si>
    <t>The Corporation/Organization is istablished within the meaning of IRS Publication 557 Section 501(C)(3) Organization of the Internal Revenue code of 1986, as amended</t>
  </si>
  <si>
    <t>SUNNY ISLES</t>
  </si>
  <si>
    <t>CREATIVE PINELLAS IS THE DESIGNATED LOCAL ARTS AGENCY, SUPPORTING ARTISTS, ARTS ORGANIZATIONS AND ARTS TOURISM IN PINELLAS COUNTY. WE ARE AN INDISPENSABLE RESOURCE AND ARTS ADVOCATE FOR THE ENTIRE COUNTY AND OFFER SERVICES AND PROGRAMS TO PROMOTE AND SUPPORT THE ARTS.</t>
  </si>
  <si>
    <t>LARGO</t>
  </si>
  <si>
    <t>TO PROVIDE SUPPORT FOR THE FAMILIES OF LAW ENFORCEMENT OFFICERS KILLED IN THE LINE OF DUTY AND TO PROVIDE SUPPORT TO LAW ENFORCEMENT OFFICERS' WHO ARE DISABLED IN THE LINE OF DUTY BY THE FELONIOUS ACT OF ANOTHER AND TO PROVIDE ASSISTANCE TO LAW ENFORCEMENT ENTITIES IN LOCATING INDIVIDUALS WHO MURDER OR ATTEMPT TO MURDER A LAW ENFORCEMENT OFFICER WHILE ACTING IN THE LINE OF DUTY.</t>
  </si>
  <si>
    <t>TALLAHASSEE</t>
  </si>
  <si>
    <t>To provide financial assistance to associates of Raymond James in times of unforeseen hardships resulting from catastrophic personal tragedy or emergency.</t>
  </si>
  <si>
    <t>St Petersburg</t>
  </si>
  <si>
    <t>FRONTLINES EXISTS SO THAT ALL PERSECUTED CHRISTIANS EXPERIENCE THE SUPPORT OF THE WORLDWIDE BODY OF CHRIST</t>
  </si>
  <si>
    <t>LUTZ</t>
  </si>
  <si>
    <t>The Wing Shadow Foundation</t>
  </si>
  <si>
    <t>GURKILA'S MISSION IS TO ENCOURAGE AND FACILITATE AN ENVIRONMENT WHERE SIKHS MAY FREELY PRACTICE AND ENJOY THEIR FAITH WHILE FOSTERING STRONG RELATIONS WITH THEIR LOCAL COMMUNITY.GURKILA, INC. INTENDS TO INCORPORATE THE PRINCIPLES AND PRACTICES OF OTHER ORGANIZATIONS SUCH AS THE SIKH COALITION AND SALDEF INTO THE LOCAL COMMUNITY WHICH ARE GROUNDED IN THE VALUES OF OPTIMISM, HUMILITY AND SERVICE, INSPIRED BY THE COMMUNITY FOR THE BENEFIT OF ALL.TO ACCOMPLISH ITS MISSION, GURKILA, INC. INTENDS TO GRADUALLY INCORPORATE A SERIES OF PROGRAM SERVICES TO ITS GUESTS. PROGRAM SERVICES WILL INCLUDE YOGA AND MEDITATION SESSIONS, MONTHLY FAITH BASED GATHERINGS, COUNSELING AND WELLNESS SERVICES.</t>
  </si>
  <si>
    <t>ST PETERSBURG</t>
  </si>
  <si>
    <t>THE PURPOSE OF HAVEN FOUNDATION, INC. IS TO OPERATE FOR THE BENEFIT OF, PERFORM THE FUNCTIONS OF, OR CARRY OUT THE PURPOSES OF NORTH CENTRAL FLORIDA HOSPICE, INC., A 501(C)(3) ORGANIZATION.</t>
  </si>
  <si>
    <t>GAINESVILLE</t>
  </si>
  <si>
    <t>HEARTLAND BAPTIST MISSIONS SEEK TO REACH THE WORLD WITH THE GOSPEL OF JESUS CHRIST AND SEE NEW TESTAMENT LOCAL CHURCHES STARTED AS A RESULT THE ORGANIZATION SUPPORTS PASTORS AND CHURCH PLANTERS MINISTERS THROUGH BIBLE TRAINING CHURCH RELATED PROJECTS AND SPREADS THE GOSPEL THROUGH THE PREACHING AND TEACHING OF GOD'S WORD AND MISSIONARY SUPPORT HUMANITARIAN WORK</t>
  </si>
  <si>
    <t>Pensacola</t>
  </si>
  <si>
    <t>P28</t>
  </si>
  <si>
    <t>Fund raising for the supported hospital.</t>
  </si>
  <si>
    <t>Tarpon Springs</t>
  </si>
  <si>
    <t>TO GENERATE AND MAINTAIN DESIGNATED ENDOWMENT FUNDS EXCLUSIVELY FOR HIBISCUS CHILDREN'S CENTER INC., AN EXEMPT ORGANIZATION UNDER SECTION 501 (C)(3)WHICH PROVIDES SERVICES TO ABUSED AND NEGLECTED CHILDREN.</t>
  </si>
  <si>
    <t>JENSEN BEACH</t>
  </si>
  <si>
    <t>The Morgridge Family Foundation</t>
  </si>
  <si>
    <t>Provide furniture and other household items to families emerging from homelessness and/or to other families in crisis.</t>
  </si>
  <si>
    <t>Valrico</t>
  </si>
  <si>
    <t>To prevent most systematic threats that affect children and youth around the world through the use of education.</t>
  </si>
  <si>
    <t>Pompano Beach</t>
  </si>
  <si>
    <t>Serving the Asian Indian community in the United States with a variety of programs such as providing discount cards for prescription drugs dental and vision. The organization maintains several websites dedicated to immigration law information and the latest news from India to help the community. The organization maintains a listserv website with the latest information and research on the Asian Indian community and their health and well-being issues in the USA. The organization offered free virtual doctor consultations to all members and their families. Also the organization conducts educational charitable and community outreach programs in India such as providing mineral drinking water plans in rural villages helping schools with furniture etc. Currently the organization has paused its large projects to enable it to achieve financial stability and plans to only use income from the assets and donations from the public from time to time for projects.</t>
  </si>
  <si>
    <t>Orlando</t>
  </si>
  <si>
    <t>To gather and disseminate information concerning the economic, political and social issues of the Cuban people.</t>
  </si>
  <si>
    <t>Miami</t>
  </si>
  <si>
    <t>A NON PROFIT FAITH BASED ORGANIZATION THAT SEEKS TO SERVE THOSE INDIVIDUALS AND FAMILIES THAT CAN NOT PROVIDE FOR BASIC NECESSITIES. THIS INCLUDES A FOOD PANTRY AS WELL AS FINANCIAL ASSISTANCE FOR HOUSING, UTILITIES, MEDICAL NEEDS, TRANSPORTATION AND THE SPECIAL NEEDS OF CHILDREN.</t>
  </si>
  <si>
    <t>MARATHON</t>
  </si>
  <si>
    <t>Harold D and Annette Price Family Foundation</t>
  </si>
  <si>
    <t>INVESTIR IN THE LESS FORTUNATE TO EMPOWER THEM TO TAKE OWNERSHIP OF THEIR COMMUNITIES AND TO ENHANCE THEIR QUALITY OF LIFE. WE LEAD POSITIVE, SOCIAL, ECONOMIC AND CULTURLA CHANGE THROUGH INFORMATION, ADVOCACY AND SERVICE.</t>
  </si>
  <si>
    <t>Fort Lauderdale</t>
  </si>
  <si>
    <t>EDUCATIONAL &amp; CHARITABLE PURPOSE WITHIN THE MEANING OF SECTION 501(C) 3 OF THE INTERNAL REVENUE CODE</t>
  </si>
  <si>
    <t>Apollo Beach</t>
  </si>
  <si>
    <t>TO SUPPORT THE MISSION OF LIONS WORLD VISION INSTITUTE: TO SET NEW STANDARDS FOR OCULAR ENDEAVORS THAT WILL IMPROVE VISUAL OUTCOMES AND QUALITY OF LIFE FOR THOSE WHO ARE BLIND AND VISUALLY IMPAIRED.</t>
  </si>
  <si>
    <t>TAMPA</t>
  </si>
  <si>
    <t>THE PURPOSE OF THIS CORPORATION IS TO ENGAGE IN RELIGIOUS AND CHARITABLE PURPOSES, BY DISTRIBUTION OF ITS FUNDS FOR SUCH PURPOSES.</t>
  </si>
  <si>
    <t>MIA'S MIRACLES PROVIDES SMALL BLESSINGS WITH LARGE IMPACTS, BRINGING SMILES AND POSITIVITY TO CHILDREN AND FAMILIES FACING CHALLENGING CIRCUMSTANCES.</t>
  </si>
  <si>
    <t>AT NORTHEAST FLORIDA AHEC OUR MISSION IS TO CREATE ACADEMIC AND COMMUNITY PARTNERSHIPS FOR THE IMPROVEMENT OF HEALTH IN UNDERSERVED COMMUNITIES. THIS IS ACCOMPLISHED BY CONNECTING CURRENT AND FUTURE HEALTH PROFESSIONALS WITH POPULATIONS THAT NEED HEALTH SERVICES.</t>
  </si>
  <si>
    <t>JACKSONVILLE</t>
  </si>
  <si>
    <t>E30Z</t>
  </si>
  <si>
    <t>PROVIDE SHELTER AND HELP IN THE DEVELOPMENT OF CHILDREN IN NEED PRESERVE HISORY OF OPERATION PEDRO PAN</t>
  </si>
  <si>
    <t>CORAL GABLES</t>
  </si>
  <si>
    <t>P70Z</t>
  </si>
  <si>
    <t>PERC Inc. receives contributions from U.S. donors that are distributed to qualified schools environmental organizations and other community service organizations in the Abaco region of the Bahamas. During 2019 and continuing through 2021 supporting the recovery from the extensive damage caused by Hurricane Dorian was a major program focus. The organization has no paid staff or facilities and virtually all of the donations received by it are redirected to Bahamian charities and community organizations. PERC INC. does not provide segregated program services and therefore does not receive grants or incur expenses for this purpose. Its sole mission is to qualify selected Bahamian charities and service organizations as bona fides and then following guidance provided by donors contribute virtually all funds donated by them.</t>
  </si>
  <si>
    <t>Palm Bay</t>
  </si>
  <si>
    <t>PALM BEACH COUNTY MEDICAL SOCIETY SERVICES, INC. (PBCMSS/ORGANIZATION) IS A NOT-FOR-PROFIT THAT PROVIDES AND IMPROVES PATIENTS' ACCESS TO HEALTH CARE, INFORMS AND EDUCATES THE PUBLIC ON HEALTH CARE ISSUES, AND COORDINATES CONTINUING MEDICAL EDUCATION FOR PHYSICIANS AND ALLIED HEALTH PROFESSIONALS. THE ORGANIZATION ALSO COLLECTS AND STUDIES INFORMATION ON THE HEALTH CARE DELIVERY SYSTEM AND RECOGNIZES GROUPS AND INDIVIDUALS WHO STRIVE TO IMPROVE THE QUALITY OF HEALTH CARE IN PALM BEACH COUNTY.</t>
  </si>
  <si>
    <t>WEST PALM BEACH</t>
  </si>
  <si>
    <t>TO PROVIDE PERSON-CENTERED, COMPREHENSIVE, INDIVIDUALIZED RESIDENTIAL SERVICES VIA PARC CENTER APARTMENTS FOR ADULTS WITH DEVELOPMENTAL DISABILITIES.</t>
  </si>
  <si>
    <t>P73Z</t>
  </si>
  <si>
    <t>PATHWAYS TO CARE IS A NOT-FOR-PROFIT FAITH-BASED, RESPITE CENTER DEVOTED TO PROVIDING HEALTH, HOUSING AND HOPE TO CENTRAL FLORIDA'S HOMELESS.</t>
  </si>
  <si>
    <t>CASSELBERRY</t>
  </si>
  <si>
    <t>BOYD FOUNDATION INC</t>
  </si>
  <si>
    <t>ASSESS AND DEVELOP HUMAN SERVICE PROGRAMS</t>
  </si>
  <si>
    <t>FT WALTON BEACH</t>
  </si>
  <si>
    <t>P600</t>
  </si>
  <si>
    <t>TO ASSIST ORGANIZATIONS WHO ARE WORKING TO SHARE THE GOSPEL OF JESUS CHRIST AND TO HELP THOSE IN NEED.</t>
  </si>
  <si>
    <t>MIDDLEBURG</t>
  </si>
  <si>
    <t>THE ORGANIZATION IS A 501(C)(3) NON-PROFIT COMMUNITY-BASED ORGANIZATION. ITS MISSION IS TO PROMOTE THE WELLFARE OF DISADVANTAGED PERSONS AND TO PROVIDE ELIGIBLE PERSONS WITH FACILITIES, GOODS, AND SERVICES TO MEET THEIR PHYSICAL, SOCIAL, AND PHYSICOLOGICAL NEEDS, AND TO PROMOTE THEIR HEALTH, HAPPINESS, AND USEFULNESS IN LIFE.</t>
  </si>
  <si>
    <t>FORT MYERS</t>
  </si>
  <si>
    <t>P730</t>
  </si>
  <si>
    <t>The mission of the organization is to provide health related education and services to the local community and organize similar services on a national and international level and to accept donated medical supplies and equipment and distribute them to underserved national and international healthcare organizations.</t>
  </si>
  <si>
    <t>Boynton Beach</t>
  </si>
  <si>
    <t>THE PRIMARY EXEMPT PURPOSE OF THE FOUNDATION IS TO SOLICIT, HOLD, MANAGE, AND INVEST ENDOWMENT FUNDS FOR THE BENEFIT OF THE CHILDREN'S HOME SOCIETY OF FLORIDA.</t>
  </si>
  <si>
    <t>EMPOWERING AND EQUIPPING YOUNG ADULTS IN REACHING THEIR FULL POTENTIAL THROUGH ACCOUNTABILITY, MENTORSHIP, AND LEADERSHIP.</t>
  </si>
  <si>
    <t>TO ADVANCE THE HEALTH AND WELL-BEING OF PERSONS REQUIRING REHABILITATION THROUGH SUPERIOR OUTCOMES, SERVICE, EDUCATION, AND RESEARCH.</t>
  </si>
  <si>
    <t>Jacksonville</t>
  </si>
  <si>
    <t>E120</t>
  </si>
  <si>
    <t>TO PROVIDE ESSENTIAL SUPPORT THROUGH DONATIONS TO LOCAL AND NATIONAL CHARITIES FOCUSED ON POVERTY, SOCIAL MOBILITY AND HARDSHIP IN THE COMMUNITIES WITHIN WITH THE WATCHES OF SWITZERLAND GROUP OPERATES.</t>
  </si>
  <si>
    <t>FORT LAUDERDALE</t>
  </si>
  <si>
    <t>Our mission is to cultivate lifelong relationships with everyone we encounter and to energize society to embrace social responsibility and accountability for the well being of those in need.</t>
  </si>
  <si>
    <t>TO PROVIDE FINANCIAL ASSISTANCE IN THE COORDINATION OF CARE FOR THE LGBTQIA+ COMMUNITY IN PROVIDING HOUSING, HEALTHCARE AND OTHER NEEDED RESOURCES. TRANSPIRE HELP PROVIDES THE RESOURCES NECESSARY FOR LGBTQIA+ INDIVIDUALS TO CREATE A SOLID FOUNDATION FOR A HEALTHY AND FULFILLING LIFE.</t>
  </si>
  <si>
    <t>ADDRESSING IMMEDIATE HEALTH, PROTECTION, AND ACCESS TO WATER, SANITATION, AND HYGIENE NEEDS IN VULNERABLE COMMUNITIES IN APURE STATE. COMMUNITY FOOD ASSISTANCE PROGRAM. STRENGTHENING NUTRITION SERVICES, FOOD ASSISTANCE, GBV PREVENTION, AND IMPROVING ACCESS TO HEALTH SERVICES IN BIRUACA AND PEDRO CAMEJO, APURE STATE, USING THE WASH-FIT METHODOLOGY. PROMOTING EFFECTIVE COORDINATION AND HUMANITARIAN ASSISTANCE TO RESPOND TO THE NEEDS OF THE MOST VULNERABLE PEOPLE IN APURE STATE. IMPROVING MATERNAL, NEWBORN, AND REPRODUCTIVE HEALTH OUTCOMES FOR VULNERABLE POPULATIONS LIVING IN ZULIA STATE THROUGH RESPECTFUL AND QUALITY CARE.</t>
  </si>
  <si>
    <t>TAMARAC</t>
  </si>
  <si>
    <t>HELPING JEWISH COMMUNITY WITH RENT, UTILITIES, REPAIRS, ECT.</t>
  </si>
  <si>
    <t>To support the recruitment, education, training and retention of a diverse health professions workforce in Northwest Georgia.</t>
  </si>
  <si>
    <t>Rome</t>
  </si>
  <si>
    <t>E70Z</t>
  </si>
  <si>
    <t>MINISTRY</t>
  </si>
  <si>
    <t>CUMMING</t>
  </si>
  <si>
    <t>THE CANTRELL GROUP</t>
  </si>
  <si>
    <t>CHILDREN OF RESTAURANT EMPLOYEES LTD PROVIDES GRANTS TO HELP FOODSERVICE FAMILIES BRIDGE THE FINANCIAL GAP DURING A QUALIFYING CRISIS.</t>
  </si>
  <si>
    <t>WOODSTOCK</t>
  </si>
  <si>
    <t>THE LAZARD FOUNDATION</t>
  </si>
  <si>
    <t>TO PROVIDE AN EDUCATION ,IN SUPPORT OF THE CHRISTIAN FAMILY , IN WHICH STUDENTS CAN GROW IN CHRISTIAN CHARACTER , ACADEMIC ACHIEVEMENT, PERSONAL DEVELOPMENT AND SOCIAL RESPONSIBILITY.</t>
  </si>
  <si>
    <t>SUWANEE</t>
  </si>
  <si>
    <t>CORE MISSIONS IS A MISSION BOARD FOR NATIONAL PASTORS. BY PARTNERING WITH FOREIGN MISSIONARIES, AND SUPPORTING NATIONAL PASTORS, WE ARE HELPING TO REACH REMOTE VILLAGES WITH THE GOSPEL OF CHRIST.</t>
  </si>
  <si>
    <t>MCDONOUGH</t>
  </si>
  <si>
    <t>To Develop &amp; Empower underserved populations by providing training and resources that facilitate greater participation in the economic and social mainstream.</t>
  </si>
  <si>
    <t>EAST POINT</t>
  </si>
  <si>
    <t>OUR MISSION IS TO MAKE DREAMS COME TRUE FOR UNDERPRIVILEGED PEOPLE TO ENRICH THE HUMAN EXPERIENCE WITH HOPE,STRENGTH AND INSPIRATION THROUGH POWERFUL STORYTELLING AND DIRECT ACTION.</t>
  </si>
  <si>
    <t>ATLANTA</t>
  </si>
  <si>
    <t>It is the mission of EBC Cares to love our neighbors through ministry and outreach to create lives of hope, security, and dignity in Atlanta, Georgia.</t>
  </si>
  <si>
    <t>Atlanta</t>
  </si>
  <si>
    <t>PROVIDE ASSISTANCE TO THE NEEDY AND DISASTER VICTIMS</t>
  </si>
  <si>
    <t>ELLIJAY</t>
  </si>
  <si>
    <t>THE MISSION OF THE GEORGIA COMMITTEE ON EMPLOYMENT OF PEOPLE WITH DISABILITIES, INC. IS TO PROVIDE INFORMATION, PROGRAMS AND TRANSITION ACTIVITIES DESIGNED TO ENHANCE EQUAL OPPORTUNITIES FOR YOUTH WITH ALL TYPES OF DISABILITIES, REDUCE THE DROPOUT RATE, EMPOWER STUDENTS WITH DISABILITIES TO ENTER TECHNOLOGICAL CAREERS, AND FACILITATE A SUCCESSFUL TRANSITION TO POST-SECONDARY EDUCATION AND GAINFUL EMPLOYMENT.</t>
  </si>
  <si>
    <t>FORTSON</t>
  </si>
  <si>
    <t>TO SERVE AS THE PROFESSIONAL ORGANIZATION FOR THE DEVELOPMENT AND IMPLEMENTATION OF STRATEGIES TO PROVIDE GEORGIA COMMUNITY ACTION ASSOCIATIONS THE TOOLS TO BE EFFECTIVE COMMUNITY ACTION AGENCIES IN SOLVING THE PROBLEMS OF POVERTY WITHIN THE STATE OF GEORGIA.</t>
  </si>
  <si>
    <t>DECATUR</t>
  </si>
  <si>
    <t>Support Overseas Charities and Orphanages</t>
  </si>
  <si>
    <t>Harambee House Inc. D B A Citizens for Environmental Justice is a Georgia nonprofit tax-exempt organization located in Savannah Georgia. The Organization collectively with the Creator as our guide to help adults and youth find their voice and develop their full potential as leaders active action as community change agents who operate excellently.</t>
  </si>
  <si>
    <t>Savannah</t>
  </si>
  <si>
    <t>Perl Nelson Family Foundation Inc</t>
  </si>
  <si>
    <t>Restoring our youth by turning trauma into triumph for female suvivors of child sex trafficking in Georgia.</t>
  </si>
  <si>
    <t>St Simons Island</t>
  </si>
  <si>
    <t>In Her Shoes, Inc provides resources and support to socially disadvantaged populations to promote economic stability and improve quality of life.</t>
  </si>
  <si>
    <t>Villa Rica</t>
  </si>
  <si>
    <t>THE PURPOSE OF THE FOUNDATION IS TO ACCUMULATE AND DISBURSE FUNDS FOR CHARITABLE PURPOSES IN THE SERVICE AREA OF JACKSON EMC.</t>
  </si>
  <si>
    <t>JEFFERSON</t>
  </si>
  <si>
    <t>The purpose of Saved by Grace Glynn is to provide and meet, through charitable service, the needs of the "least of these", the less desirables of our community; those that may be overlooked by others.</t>
  </si>
  <si>
    <t>Brunswick</t>
  </si>
  <si>
    <t>DULUTH</t>
  </si>
  <si>
    <t>TO INSPIRE HOPE AND WELL BEING BY PROVIDING AFFORDABLE QUALITY HEALTHCARE TO PATIENTS AND FAMILIES THROUGH INTEGRATED CLINICAL PRACTICE.</t>
  </si>
  <si>
    <t>BAXLEY</t>
  </si>
  <si>
    <t>E32</t>
  </si>
  <si>
    <t>THE MAMA-PIKIN FOUNDATION IS AN ORGANIZATION WHOSE GOAL IS TO IMPROVE THE HEALTH OF WOMEN, CHILDREN, AND FAMILIES IN SIERRA LEONE; THE ORGANIZATION ASSISTS THE MINISTRY OF HEALTH IN SIERRA LEONE BY DIRECTLY SUPPORTING ITS TRAINING PROGRAMS TO STRENGTHEN CLINICAL AND MANAGEMENT OPERATIONS OF ITS HEALTH FACILITIES. THE ORGANIZATION ALSO DIRECTLY SUPPORTS WOMEN, CHILDREN AND FAMILIES IN THESE HEALTH FACILITIES.</t>
  </si>
  <si>
    <t>THE PURPOSE OF THE TRUST IS TO ACCUMULATE AND DISBURSE FUNDS FOR CHARITABLE PURPOSES IN THE SERVICE AREA OF WALTON EMC.</t>
  </si>
  <si>
    <t>MONROE</t>
  </si>
  <si>
    <t>P58</t>
  </si>
  <si>
    <t>THE FOUNDATION OPERATES EXCLUSIVELY FOR THE BENEFIT OF THE WEST GEORGIA MEDICAL CENTER, INC. AND ITS AFFILIATED ENTITIES.</t>
  </si>
  <si>
    <t>Marietta</t>
  </si>
  <si>
    <t>Established in 1998 our mission is to advocate for rural health issues and promote communication education and research of issues related to rural health. HSRHA participates in national and local health initiatives promotes rural health networks provides grassroots input into statewide health planning and promotes the development of new services for rural areas.</t>
  </si>
  <si>
    <t>HILO</t>
  </si>
  <si>
    <t>TO SUPPORT THE CAPITAL NEEDS OF CONSUMERS, BUSINESSES AND HOMESTEAD ASSOCIATIONS ON OR NEAR HAWAIIAN HOME LANDS AS THEY ARE DEFINED UNDER THE HAWAIIAN HOMES COMMISSION ACT OF 1920.</t>
  </si>
  <si>
    <t>HONOLULU</t>
  </si>
  <si>
    <t>We serve Hawai?i's military veterans, their families, and the community by providing opportunities to heal, connect, learn, grow, and thrive.</t>
  </si>
  <si>
    <t>Hilo</t>
  </si>
  <si>
    <t>TO RAISE FUNDS FOR LEUKEMIA AND LYMPHOMA RESEARCH, FOR OTHER CHARITABLE NONPROFIT ORGANIZATIONS, AND ASSISTANCE FOR DISASTER RELIEF.</t>
  </si>
  <si>
    <t>P03</t>
  </si>
  <si>
    <t>TO PROVIDE EXCEPTIONAL CANCER CARE THAT PLACES YOU AT THE CENTER OF ALL WE DO.</t>
  </si>
  <si>
    <t>CEDAR RAPIDS</t>
  </si>
  <si>
    <t>THE EXEMPT PURPOSE OF THE FOUNDATION IS TO IMPROVE THE HEALTH STATUS OF RESIDENTS OF LE MARS, IOWA AND THE SURROUNDING AREA BY CREATING COMMUNITY AWARENESS AND BY FUNDRAISING IN SUPPORT OF COMMUNITY HEALTH PROJECTS AND PROGRAMS WHICH DIRECTLY BENEFIT FLOYD VALLEY HOSPITAL.</t>
  </si>
  <si>
    <t>LE MARS</t>
  </si>
  <si>
    <t>To support children and families who have escaped abusive situations. The Freestore collects furniture and household goods donated by members of the community and gives them (at no cost) to clients of domestic violence services and other agencies as these families begin independent, productive lives in safe environments.</t>
  </si>
  <si>
    <t>West Des Moines</t>
  </si>
  <si>
    <t>PARTNERINGTO PROMOTE AND IMPROVE THE HEALTH OF ALL WHO LIVE, LEARN, WORK AND PLAY IN SIOUX COUNTY.</t>
  </si>
  <si>
    <t>ORANGE CITY</t>
  </si>
  <si>
    <t>E32A</t>
  </si>
  <si>
    <t>WE, MERCY HEALTH SERVICES-IOWA AND TRINITY HEALTH, SERVE TOGETHER IN THE SPIRIT OF THE GOSPEL AS A COMPASSIONATE AND TRANSFORMING HEALING PRESENCE WITHIN OUR COMMUNITIES.MERCY MEDICAL CENTER - SIOUX CITY FOUNDATION IS A MEMBER OF MERCY HEALTH SERVICES-IOWA AND TRINITY HEALTH.THROUGH LEADERSHIP IN GIVING AND COMMUNITY INVOLVEMENT, THE MERCY MEDICAL CENTER - SIOUX CITY FOUNDATION IS ADVANCING THE MISSION OF MERCYONE SIOUXLAND MEDICAL CENTER TO IMPORVE THE HEALTH OF THE COMMUNITY.</t>
  </si>
  <si>
    <t>SIOUX CITY</t>
  </si>
  <si>
    <t>TO SUPPORT PELLA REGIONAL HEALTH CENTER IN ITS MISSION TO PROVIDE HEALTHCARE AND HEALING SERVICES WITH CHRISTIAN COMPASSION</t>
  </si>
  <si>
    <t>PELLA</t>
  </si>
  <si>
    <t>E122</t>
  </si>
  <si>
    <t>To empower a caring community that promises the well-being of every child. Thriving Families Alliance works together through interagency and cross-discipline collaboration to better coordinate efforts to effectively address the needs of children and families in Southwest Iowa.</t>
  </si>
  <si>
    <t>Council Bluffs</t>
  </si>
  <si>
    <t>The Freedom Foundation serves many needs of active duty, reserve and honorably discharged military veterans. We provide a place for veterans to interact with fellow veterans and share in the camaraderie that they have shared while proudly serving our country. We diligently work within our organization and other organizatins to assist veterans with lodging, food, transportation, financial and physical/mental medical assistance. Our center provides a resource center and guidance to navigate the best path for our individuals' needs. We strive to create close interpersonal relationships and an emotional safety net with all of our veterans.</t>
  </si>
  <si>
    <t>Cedar Rapids</t>
  </si>
  <si>
    <t>ASSISTANCE LEAGUE OF BOISE IDAHO VOLUNTEERS TRANSFORM THE LIVES OF CHILDREN AND ADULTS THROUGH COMMUNITY PROGRAMS.</t>
  </si>
  <si>
    <t>GARDEN CITY</t>
  </si>
  <si>
    <t>P60Z</t>
  </si>
  <si>
    <t>FOSTERING CHILDREN</t>
  </si>
  <si>
    <t>BOISE</t>
  </si>
  <si>
    <t>P32</t>
  </si>
  <si>
    <t>INTREPID EVENTS INC. AIMS TO CREATE UNIQUE EVENTS THAT ENGAGE VISITORS AND LOCALS AND RAISE FUNDS TO SUPPORT LOCAL CHARITIES MAKING A DIFFERENCE IN THE COMMUNITY.</t>
  </si>
  <si>
    <t>KETCHUM</t>
  </si>
  <si>
    <t>TO ASSIST IN FURTHERING THE HEALING MINISTRY OF JESUS BY RENDERING VOLUNTEER SERVICES IN THE FORM OF COMFORT AND WELFARE TO HOSPITAL PATIENTS, AND TO CONDUCT COMMUNITY SERVICE PROJECTS AND RELATED ACTIVITIES FURTHERING THE ACCOMPLISHMENT OF THESE PURPOSES.</t>
  </si>
  <si>
    <t>LEWISTON</t>
  </si>
  <si>
    <t>ASSIST THE COMMUNITY TO MEET BASIC NEEDS</t>
  </si>
  <si>
    <t>STAR</t>
  </si>
  <si>
    <t>To be the positive role models, mentors and father figures to at risk youth ages 7-18 to educate, motivate and equip them with tools to overcome adversity, space for healthy development and readiness for achievement of school and life success. And empower the underserved to become productive member of our society, law biding citizens in a thriving community, city, and state.</t>
  </si>
  <si>
    <t>Aurora</t>
  </si>
  <si>
    <t>TO DEVELOP HIGH-QUALITY AFFORDABLE HOUSING, PROMOTE ECONOMIC DEVELOPMENT BY CREATING EMPLOYMENT TRAINING, PATHWAYS AND OPPORTUNITIES, AND ADVOCATE FOR A MORE VIBRANT GREATER BRONZEVILLE COMMUNITY.</t>
  </si>
  <si>
    <t>CHICAGO</t>
  </si>
  <si>
    <t>TO PROVIDE QUALITY SOCIAL SERVICES, INCLUDING COMMUNITY INTEGRATED LIVING ARRANGEMENTS, TO DISABLE INDIVIDUALS WITH MENTAL HEALTH AND DEVELOPMENTAL DISABILITIES.</t>
  </si>
  <si>
    <t>Lansing</t>
  </si>
  <si>
    <t>TO PROVIDE CHILDCARE AND PRESCHOOL SERVICES AS WELL AS BEFORE AND AFTER SCHOOL CARE FOR CHILDREN AGES 6 WEEKS - 12 YEARS.</t>
  </si>
  <si>
    <t>EAST MOLINE</t>
  </si>
  <si>
    <t>P33Z</t>
  </si>
  <si>
    <t>The mission is to feed, clothe and help the individuals that are in the most need.</t>
  </si>
  <si>
    <t>Palos Park</t>
  </si>
  <si>
    <t>Bridge socioeconomic gaps amongst inner-city minorities.</t>
  </si>
  <si>
    <t>Flossmoor</t>
  </si>
  <si>
    <t>THE NORTHROP GRUMMAN FOUNDATION</t>
  </si>
  <si>
    <t>THE ILLINOIS IBEW RENEWABLE ENERGY FUND (REF) PROMOTES THE SAFE, PRODUCTIVE AND SUSTAINABLE GROWTH OF RENEWABLE ENERGY SYSTEMS IN ILLINOIS THROUGH COMMUNITY PARTNERSHIPS, STAKEHOLDER ENGAGEMENT AND EDUCATIONAL SERVICES.</t>
  </si>
  <si>
    <t>To promote the quailty of community life with special focus on helping families in low income Chicago comminites to solve educational, social, and economic problems.</t>
  </si>
  <si>
    <t>Chicago</t>
  </si>
  <si>
    <t>MARILLAC ST. VINCENT MINISTRIES, INC STRENGTHENS, EMPOWERS AND GIVES VOICE TO THOSE IN NEED - IN THE VINCENTIAN SPIRIT OF SERVICE - THROUGH EDUCATION AND COMPREHENSIVE PROGRAMS TO BUILD VIBRANT COMMUNITIES IN CHICAGO.</t>
  </si>
  <si>
    <t>P200</t>
  </si>
  <si>
    <t>WE, MERCY CARE CENTER AND TRINITY HEALTH, SERVE TOGETHER IN THE SPIRIT OF THE GOSPEL AS A COMPASSIONATE AND TRANSFORMING HEALING PRESENCE WITHIN OUR COMMUNITIES. MERCY CARE CENTER IS A MEMBER OF TRINITY HEALTH.</t>
  </si>
  <si>
    <t>Pathways Foundation is committed to advancing the mission and functions of the Shirley Ryan AbilityLab by providing parents with free, trusted resources to effectively support their child's early development and capitalize on neuroplasticity.</t>
  </si>
  <si>
    <t>E50</t>
  </si>
  <si>
    <t>TO RECEIVE AND ADMINISTER FUNDS FOR EDUCATIONAL AND CHARITABLE PURPOSES.</t>
  </si>
  <si>
    <t>OREGON</t>
  </si>
  <si>
    <t>TO PROVIDE RENT, MORTGAGE, AND UTILITY ASSISTANCE TO THE POOR IN CHICAGO'S SOUTH SUBURBAN COMMUNITY.</t>
  </si>
  <si>
    <t>ALSIP</t>
  </si>
  <si>
    <t>READE INDUSTRIAL FUND</t>
  </si>
  <si>
    <t>TO PROVIDE FOOD, CLOTHING AND SHELTER ASSISTANCE TO NEEDY INDIVIDUALS AND FAMILIES PRIMARILY IN THE EDWARDSVILLE SCHOOL DISTRICT.</t>
  </si>
  <si>
    <t>EDWARDSVILLE</t>
  </si>
  <si>
    <t>TO PROMOTE INDIVIDUAL AND COMMUNITY WELLNESS BY DEVELOPING SPACES AND PROJECTS IN UNDERSERVED COMMUNITIES WHERE LEVELS OF UNEMPLOYMENT AND POVERTY LIMIT OPPORTUNITIES, AND BY PROVIDING TRAINING, MENTORING, HOLISTIC-HEALTH PROGRAMS, AND COMMERCIAL OPPORTUNITIES THROUGH THESE SPACES AND PROJECTS TO INDIVIDUALS WHO ARE FROM, AND REPRESENTATIVE OF, THESE COMMUNITIES AND, CONSEQUENTLY, ARE OFTEN UNABLE TO OBTAIN SUCH SERVICES AND OPPORTUNITIES.</t>
  </si>
  <si>
    <t>EVANSTON</t>
  </si>
  <si>
    <t>TO PROVIDE CONFIDENTIAL, TIMELY AND SHORT-TERM FINANCIAL ASSISTANCE TO MEMBERS OF THE UNITED FAMILY DURING TIMES OF NEED.</t>
  </si>
  <si>
    <t>HELTH CARE FOR POOR PEOPLE</t>
  </si>
  <si>
    <t>DOWNERS GROVE</t>
  </si>
  <si>
    <t>Westlake Urgent Care, NFP is a non-profit corporation and operates an urgent care center which shall promote the health and well-being of individuals residing neighboring communities regardless of their ability to pay for services.</t>
  </si>
  <si>
    <t>Melrose Park</t>
  </si>
  <si>
    <t>To provide mental health counseling and support for women.</t>
  </si>
  <si>
    <t>To serve as a community outreach for Decatur IL and its surrounding area by providing workforce opportunities reentry programs adult day centers cohort spaces temporary housing transitional housing food security and youth development.</t>
  </si>
  <si>
    <t>THE MISSION OF HEALTHY COMMUNITES OF CLINTON COUNTY IS TO ADVANCE THE HEALTH STATUS AND REDUCE RISK FACTORS THAT LEAD TO CHRONIC DISEASE AMONG THE RESIDENTS OF CLINTON COUNTY, INDIANA.</t>
  </si>
  <si>
    <t>FRANKFORT</t>
  </si>
  <si>
    <t>THE INDIANA CENTER FOR NURSING UNITES STATEWIDE NURSING EDUCATION AND PRACTICE LEADERS TO AFFECT CHANGE, THROUGH ONE VOICE, TO ENSURE A DIVERSE, HIGHLY QUALIFIED, AND HEALTHY NURSING WORKFORCE THAT ADVOCATES FOR EQUITABLE HEALTHCARE ACROSS THE STATE.</t>
  </si>
  <si>
    <t>INDIANAPOLIS</t>
  </si>
  <si>
    <t>E90</t>
  </si>
  <si>
    <t>THE LIDS FOUNDATION PROVIDES SUPPORT DIRECTLY TO LOCAL COMMUNITIES AND TO THE CHARITABLE ORGANIZATIONS THAT SERVE THEM TO ENABLE COMMUNITY MEMBERS OF ALL AGES TO LIVE MORE ACTIVE, HEALTHY, AND PRODUCTIVE LIVES.</t>
  </si>
  <si>
    <t>NEW ERA CAP FOUNDATION</t>
  </si>
  <si>
    <t>TO MINISTER THE PHYSICAL AND SPIRITUAL NEEDS OF THE LOST AND BROKEN BY OFFERING FOOD, FELLOWSHIP, AND THE HOPE AND TRUTH OF JESUS CHRIST.</t>
  </si>
  <si>
    <t>FORT WAYNE</t>
  </si>
  <si>
    <t>THE ORGANIZATION EXIST TO PROVIDE ASSISTANCE TO NEEDY INDIVIDUALS AND FAMILIES. ASSISTANCE IS PROVIDED THRU A FOOD PANTRY AND THE DISTRIBUTIONS OF FOOD, CLOTHING, FURNITURE &amp; OTHER HOUSEHOLD ITEMS TO FAMILIES WITH FINANCIAL NEEDS</t>
  </si>
  <si>
    <t>THE MISSION OF THE METHODIST HOSPITALS FOUNDATION, INC. IS TO SUPPORT THE PATIENTS' HEALTH AND WELLBEING THROUGH PROJECTS AND PROGRAMS AT THE METHODIST HOSPITALS.</t>
  </si>
  <si>
    <t>GARY</t>
  </si>
  <si>
    <t>THE SIDLEY AUSTIN FOUNDATION</t>
  </si>
  <si>
    <t>IT IS THE MISSION AND PURPOSE OF TRIO HOMELESS MINISTRIES, INC. TO ADDRESS AND PROVIDE AID AND RELIEF (FOOD, CLOTHING AND SUPPLIES) TO THE ADULT HOMELESS COMMUNITY OF DOWNTOWN INDIANAPOLIS, INDIANA.</t>
  </si>
  <si>
    <t>CAMBY</t>
  </si>
  <si>
    <t>THE ORGINATION PARTNERS WITH INDIVIDUALS, CHURCHES, BUSINESSES AND OTHER COMMUNITY ORGANIZATIONS TO IMPROVE THE LIVES OF CHILDREN IN FOSTER CARE IN INDIANA.</t>
  </si>
  <si>
    <t>ANDERSON</t>
  </si>
  <si>
    <t>P45</t>
  </si>
  <si>
    <t>OUR FINANCIAL ASSISTANCE PROGRAM HELPS THOSE HEROES AND THEIR FAMILIES WHEN IT BECOMES DIFFICULT FOR THEM TO COPE WITH EVER INCREASING COSTS BE IT MEDICAL OR SIMPLY DAILY LIVING EXPENSES.</t>
  </si>
  <si>
    <t>DYER</t>
  </si>
  <si>
    <t>THE MISSION OF VISITING NURSE AND HOSPICE HOME FOUNDATION IS TO PROVIDE SUPPORT FOR VISITING NURSE AND HOSPICE HOME INC.</t>
  </si>
  <si>
    <t>THIS ENTITY IS A SUPPORTING ORGANIZATION, AS DESCRIBED IN CODE SECTION 509(A)(3). ITS PURPOSE IS TO PRIMARILY ASSIST NEEDY INDIVIDUALS AND FAMILIES IN PAYING THEIR HOME HEATING AND WATER BILLS AND IN REPLACING DEFECTIVE FURNACES AND WATER HEATERS.</t>
  </si>
  <si>
    <t>TO PROVIDE QUALITY, RELIABLE AND SUSTAINABLE CHILDCARE SOLUTIONS TO THE CITIZENS OF BARTON COUNTY.</t>
  </si>
  <si>
    <t>GREAT BEND</t>
  </si>
  <si>
    <t>THE CARING COMMUNITY FOUNDATION IS ORGANIZED EXCLUSIVELY FOR CHARITABLE, RELIGIOUS, EDUCATIONAL, AND SCIENTIFIC PURPOSES, INCLUDING FOR SUCH PURPOSES, THE MAKING OF DISTRIBUTIONS TO ORGANIZATIONS THAT QUALIFY AS EXEMPT ORGANIZATIONS DESCRIBED UNDER SECTION 501(C)(3) OF THE INTERNAL REVENUE CODE, OR CORRESPONDING SECTION OF ANY FUTURE FEDERAL TAX CODE.</t>
  </si>
  <si>
    <t>ONAGA</t>
  </si>
  <si>
    <t>OUR MISSION IS "TO ENRICH, EDUCATE, AND SERVE". WE PROVIDE EDUCATION, RECREATION, AND SERVICES TO SENIOR CITIZENS. THESE INCLUDE NOON MEALS, MEALS ON WHEELS, TRANSPORTATION, RECREATION, VOLUNTEER OPPORTUNITIES, EDUCATION AND COUNSELING.</t>
  </si>
  <si>
    <t>ENHANCE COORDINATED TRANSIT EFFORTS IN RILEY, GEARY, POTTAWAMIE DICKINSON, AND MARSHALL COUNTIES IN THE STATE OF KANSAS. MEET STATUTORY REQUIREMENTS OF K.S.A. 75-051 TO RECEIVE AND DISTRIBUTE FUNDS FOR THE ENHANCEMENT OF COORDINATED TRANSPORTATION AGENCIES.</t>
  </si>
  <si>
    <t>MANHATTAN</t>
  </si>
  <si>
    <t>SUPPORT OF TWIN VALLEY DEVELOPMENTAL SERVICES, INC.</t>
  </si>
  <si>
    <t>GREENLEAF</t>
  </si>
  <si>
    <t>THE ORGANIZATION SUPPORTS CHARITABLE ORGANIZATIONS AND PROGRAMS IN AND AROUND COMMUNITIES WHERE THE CORPORATION'S MEMBERS RESIDE AND WORK AND PROMOTES SUCH OTHER CHARITABLE AND EDUCATIONAL ENDEAVORS PERMITTED UNDER SECTION 501(C)(3) OF THE INTERNAL REVENUE CODE OF 1986, AS AMENDED.</t>
  </si>
  <si>
    <t>WICHITA</t>
  </si>
  <si>
    <t>Our vision is for the Argentine neighborhood to be a diverse and welcoming community, celebrating the God-given gifts of every person where health, wholeness, and joy thrive. We connect people to individual gifts, neighbors, faith and culture, vital resources for health and wholeness, stories, and joy.</t>
  </si>
  <si>
    <t>Kansas City</t>
  </si>
  <si>
    <t>The Organization's primary function is to finance, construct, renovate, expand, maintain, manage, lease, and otherwise operate certain real property for the benefit of, to perform the functions of, or to carry out the purposes of Labette Health. Particularly, the Organization supported Labette Health by facilitating an expansion and renovation of certain property of Labette Health.</t>
  </si>
  <si>
    <t>Parsons</t>
  </si>
  <si>
    <t>Administers Child and Adult Care Food Program for In-Home Child Care Providers</t>
  </si>
  <si>
    <t>Salina</t>
  </si>
  <si>
    <t>TO PROVIDE USED BUT SERVICEABLE DURABLE MEDICAL EQUIPMENT (DME) TO UNDERSERVED BUT NEEDY INDIVIDUALS.</t>
  </si>
  <si>
    <t>E19</t>
  </si>
  <si>
    <t>TO PROVIDE TRANSPORTATION REIMBURSEMENT FOR RESIDENTS OF SIX COUNTIES IN THE STATE OF KANSAS(ATCHISON, BROWN, DONIPHAN, JACKSON, JEFFERSON, AND NEMAHA COUNTIES)</t>
  </si>
  <si>
    <t>Hiawatha</t>
  </si>
  <si>
    <t>Southwest Kansas Coordinated Transit Council Inc serves as a clearing house to receive and disburse state and federal grant funds for the Southwest region of Kansas for the Kansas Department of Transportation.</t>
  </si>
  <si>
    <t>Liberal</t>
  </si>
  <si>
    <t>The mission of Baptist Health Foundation Richmond is to serve as an instrument to assist, advance and strengthen Baptist Health Richmond hospital in its mission and ministry of healing, in its service as a health center for the community, in its mission to provide for the best education possible for students in various health fields, and in all related health and humanitarian endeavors. Baptist Health Foundation Richmond will encourage, solicit, receive and administer gifts, bequests, donations, and benefactions made to or for the benefit of Baptist Health Richmond hospital and Baptist Healthcare System, Inc. and will further the mission and ministry of our Christian heritage of service by enhancing the health of the people and communities we serve.</t>
  </si>
  <si>
    <t>Louisville</t>
  </si>
  <si>
    <t>P30Z</t>
  </si>
  <si>
    <t>THE COMMONWEALTH HEALTH FREE CLINIC PROVIDES BASIC MEDICAL AND DENTAL SERVICES FOR INDIVIDUALS WHO STRUGGLE WITH APPROPRIATE OR AFFORDABLE ACCESS TO HEALTHCARE.</t>
  </si>
  <si>
    <t>BOWLING GREEN</t>
  </si>
  <si>
    <t>TO IMPROVE QUALITY OF LIFE IN THE COMMUNITIES SERVED BY JENNIE STUART MEDICAL CENTER BY ENSURING ACCESS TO EXCEPTIONAL HEALTH CARE AND SUPPORTING INITIATIVES THAT PROMOTE WELL-BEING.</t>
  </si>
  <si>
    <t>HOPKINSVILLE</t>
  </si>
  <si>
    <t>LTPS PRIMARY MISSION IS TO IDENTIFY AND ADDRESS CORE ISSUES THAT DIVIDE OUR COMMUNITY. TO CREATE OPPORTUNITY TO NEEDS BASED PLATFORMS OF SERVICE THAT ENGAGE OUR COMMUNITY IN ACTION BASED PROGRAMS. UNITE THE DIVIDED THROUGH LOVE BASED ACTS OF SERVICE AND MENTORSHIP.</t>
  </si>
  <si>
    <t>TO FILL A VOID IN CHARITABLE AND EDUCATIONAL PROGRAMS IN SUPPORT OF THE MILITARY VETERAN'S COMMUNITY BY ENABLING CORPORATE CONTRACTING OPPORTUNITIES FOR AMERICA'S VETERAN'S AND SERVICE-DISABLED VETERAN'S BUSINESS ENTERPRISES (VBES/SDVBES) THROUGH EDUCATION, ADVOCACY, OUTREACH, RECOGNITION AND CERTIFICATION. FURTHERMORE TO PROVIDE A DIRECT LINK FOR CONTRACTING BETWEEN CORPORATE AMERICAN AND VETERAN'S BUSINESS ENTERPRISES AND IN DOING SO, IMPROVE BUSINESS OPPORTUNITIES FOR VBES OF ALL SIZES.</t>
  </si>
  <si>
    <t>LEXINGTON</t>
  </si>
  <si>
    <t>Optional family services</t>
  </si>
  <si>
    <t>LOUISVILLE</t>
  </si>
  <si>
    <t>THE FOUNDATION PROVIDES SUPPORT IN THE FOLLOWING THREE IMPACT AREAS: (1) EDUCATION: SCHOLARSHIPS TO SUPPORT FUTURE LEADERS AND A MORE SKILLED WORKFORCE; (2) FINANCIAL WELLBEING: FINANCIAL EDUCATION AND RESOURCES TO PROVIDE INDIVIDUAL AND FAMILY STABILITY AND SUSTAINABILITY; AND (3) THRIVING COMMUNITIES: COMMUNITY PROJECTS THAT CONTRIBUTE TO A HIGHER QUALITY OF LIFE FOR OUR MEMBERS AND NEIGHBORS, AND A MORE COMPETITIVE REGION ECONOMICALLY.</t>
  </si>
  <si>
    <t>TO PROVIDE TIII SERVICEWS SUCH AS CONGREGATE MEALS, HOME DELIVERED MEALS, TITLE IIIB SERVICES, AND TITLE IIID SERVICES TO INDIVIDUALS 60 AND OLDER.</t>
  </si>
  <si>
    <t>PIKEVILLE</t>
  </si>
  <si>
    <t>TO CHANGE THE WORLD ONE LIFE AT A TIME WITH MERCY, LOVE, AND GRACE THROUGH JESUS CHRIST, OUR LORD. WE REACH OUT TO FAMILIES THAT FALL BETWEEN THE CRACKS OF SUPPORT PROVIDED BY OTHER ORGANIZATIONS TO HELP ENSURE THEY HAVE PROPER FOOD, PERSONAL HYGIENE PRODUCTS AND CLOTHING. THIS WILL ENABLE FAMILIES TO PROGRESS TOWARD SELF-SUFFICIENCY, STABILITY AND SAFETY.</t>
  </si>
  <si>
    <t>BIG CLIFTY</t>
  </si>
  <si>
    <t>CHARITABLE AND EDUCATIONAL SERVICES</t>
  </si>
  <si>
    <t>THE T.J. COMMUNITY MISSION FOUNDATION MISSION IS TO HELP ENGAGE OUR COMMUNITY MORE FULLY IN EXCEPTIONAL SPECIALIZED HEALTHCARE PROGRAMS, PATIENT CARE AND TECHNOLOGY.</t>
  </si>
  <si>
    <t>GLASGOW</t>
  </si>
  <si>
    <t>BATON ROUGE</t>
  </si>
  <si>
    <t>CULTIVATING COMPASSION IN INDIVIDUALS, FAMILIES, AND COMMUNITIES THROUGH ART, OUTDOOR ADVENTURE, AND HEALTHY LIVING.</t>
  </si>
  <si>
    <t>RUSTON</t>
  </si>
  <si>
    <t>THE COMPANY SHALL PROMOTE AND PROVIDE SAFE, HEALTHY, QUALITY SERVICES AND LIVING ENVIRONMENTS FOR ELDERS WHO CANNOT CARE FOR THEMSELVES.</t>
  </si>
  <si>
    <t>SOUTHBOROUGH</t>
  </si>
  <si>
    <t>TO PROVIDE AN INTEGRATED, COMMUNITY-BASED TRAUMA RESPONSE PROGRAM UTILIZING STATE-OF-THE-ART, TRAUMA-SPECIFIC INTERVENTION STRATEGIES WITH THE GOAL OF DECREASING THE NEGATIVE EFFECTS OF MALTREATMENT AND EXPOSURE TO TRAUMATIC INCIDENTS AND COMMUNITY VIOLENCE ON CHILDREN, YOUTH, AND FAMILIES.</t>
  </si>
  <si>
    <t>SOUTH BOSTON</t>
  </si>
  <si>
    <t>The Organizations exempt purpose is to help newly arrived Caribbean Immigrant youth make successful transitions into American Life and Succeed through higher education.</t>
  </si>
  <si>
    <t>Roxbury</t>
  </si>
  <si>
    <t>CHARLESVIEW CHARITIES, INC. IS DEDICATED TO ADVANCING THE WELL-BEING OF INDIVIDUALS AND FAMILIES AND PROMOTING THE DIVERSITY AND VIBRANCY OF THE ALLSTON/BRIGHTON COMMUNITY. WE DO THIS BY PROVIDING HEALTHY, AFFORDABLE HOMES; OFFERING PROGRAMS DESIGNED TO ENRICH, EDUCATE AND INSPIRE; AND ENGAGING IN INNOVATIVE PHILANTHROPY.</t>
  </si>
  <si>
    <t>BRIGHTON</t>
  </si>
  <si>
    <t>FILL-A-NEED FOUNDATION IS CURRENTLY IN THE RESEARCH AND DEVELOPMENT PHASE OF THEIR MISSION TO SUPPORT ADULTS WITH AUTISM AND OTHER SPECIAL NEEDS.</t>
  </si>
  <si>
    <t>LOWELL</t>
  </si>
  <si>
    <t>GLOBAL FOR GOOD FUND, INC. (FORMERLY THE CFMS FUND FOUNDATION INC.) IS A NONPROFIT ORGANIZATION COMPRISED OF DEDICATED INDIVIDUALS, FAMILIES, AND COMPANIES WHOSE PRIMARY MISSION IS TO RAISE MONEY TO CONTRIBUTE TO THE CYSTIC FIBROSIS FUND, THE NATIONAL MULTIPLE SCLEROSIS SOCIETY AND OTHER WORTHY 501(C)3 ORGANIZATIONS. AS THE NEW GLOBAL FOR GOOD FUND, INC. OUR GOAL IS TO KEEP OUR COMMUNITIES MOVING, GROWING AND THRIVING. THESE PILLARS OF SUPPORT ALLOW US TO EXPAND OUR CHARITABLE REACH AND MAKE MORE OF AN IMPACT IN THE COMMUNITIES WHERE WE LIVE AND WORK.</t>
  </si>
  <si>
    <t>WALTHAM</t>
  </si>
  <si>
    <t>Our mission is to provide essential supplies to those in need in Western Massachusetts allowing individuals in community shelters to experience life to the fullest. Mariams empowers them by offering hope encouragement a sense of community and a vision for an equitable future. Mariams serves all people regardless of their religion gender race nationality or ethnic</t>
  </si>
  <si>
    <t>Westfield</t>
  </si>
  <si>
    <t>ORGANIZATION DEDICATED TO SUPPORTING, THROUGH FUNDING OR OTHERWISE, PALLIATIVE AND SUPPORTIVE CARE SERVICES FOR THE BENEFIT OF THE NANTUCKET COMMUNITY, AS WELL AS INCREASING AWARENESS AND PROVIDING COMMUNITY EDUCATION AND OUTREACH ABOUT PALLIATIVE AND SUPPORTIVE CARE, INCLUDING END OF LIFE CARE, AND RELATED ISSUES</t>
  </si>
  <si>
    <t>NANTUCKET</t>
  </si>
  <si>
    <t>CARVERDELANEY FAMILIES FOUNDATION INC</t>
  </si>
  <si>
    <t>TO PROVIDE SOCIAL SERVICES AND TREATMENT TO UNDERSERVED AND ECONOMICALLY DISADVANTAGED INDIVIDUALS AND FAMILIES IN THE COMMONWEALTH OF MASSACHUSETTS.</t>
  </si>
  <si>
    <t>BROCKTON</t>
  </si>
  <si>
    <t>P27</t>
  </si>
  <si>
    <t>STEMPOWER, INC.'S MISSION IS TO PROVIDE PRE-UNIVERSITY STUDENTS THE OPPORTUNITY TO SOLVE SOCIETAL PROBLEMS, STRENGTHEN NATIONS AND IMPLEMENT EMPOWERMENT THROUGH THE USE OF STEM EDUCATION. STEMPOWER, INC PROVIDES HANDS-ON LAB-BASED STEM EDUCATION EMPHASIZES REAL-WORLD PROBLEM-SOLVING, CREATIVITY, AND SKILL-BUILDING EMPOWERING YOUTH TO ENGINEER THEIR HOMELAND AWAY FROM STUBBORN POVERTY. AS WELL AS, ENGINEERING SKILLS COMPLETE A COUNTRY'S PRODUCTION VALUE CHAIN LEADING TO MORE EXPORTS, LESS IMPORTS, AND REDUCED DEPENDENCY. LASTLY, ENHANCES EDUCATION, COMPETENCY, INNOVATION, AND CAREERS ON A NATIONAL SCALE THAT "LIFTS ALL BOATS."</t>
  </si>
  <si>
    <t>SWAMPSCOTT</t>
  </si>
  <si>
    <t>To Develop Youth Leadership for Civic Involvement and Social Change.</t>
  </si>
  <si>
    <t>Dorchester</t>
  </si>
  <si>
    <t>Foley Hoag Foundation</t>
  </si>
  <si>
    <t>Cyber Ready Clinic Inc. CRC is a Delaware nonprofit organized with a principle purpose of promoting cybersecurity awareness through education and related activities. CRC is helping nonprofits get cyber ready while preparing the workforce.</t>
  </si>
  <si>
    <t>Fulton</t>
  </si>
  <si>
    <t>WE, HOLY CROSS HEALTH AND TRINITY HEALTH, SERVE TOGETHER IN THE SPIRIT OF THE GOSPEL AS A COMPASSIONATE AND TRANSFORMING HEALING PRESENCE WITHIN OUR COMMUNITIES. WE CARRY OUT THIS MISSION IN OUR COMMUNITIES THROUGH OUR COMMITMENT TO BE THE MOST TRUSTED PROVIDER OF HEALTH CARE SERVICES.HOLY CROSS HEALTH FOUNDATION (THE FOUNDATION) IS A MEMBER OF HOLY CROSS HEALTH (HCH) AND TRINITY HEALTH.</t>
  </si>
  <si>
    <t>SILVER SPRING</t>
  </si>
  <si>
    <t>CLARK CHARITABLE FOUNDATION INC</t>
  </si>
  <si>
    <t>THE HOWARD COUNTY VETERANS FOUNDATION, INC. IS TO PROVIDE EDUCATION, AWARENESS AND ADVOCACY FOR THE NEARLY 20,000 VETERANS AND THEIR FAMILIES WHO CALL HOWARD COUNTY, MARYLAND HOME.</t>
  </si>
  <si>
    <t>MOUNT AIRY</t>
  </si>
  <si>
    <t>THE KAHLERT FOUNDATION INC</t>
  </si>
  <si>
    <t>Strengthen our communities, develop our young leaders, serve our communities, develop our young leaders, serve our senior citizens, and grow our family.</t>
  </si>
  <si>
    <t>Oxon Hill</t>
  </si>
  <si>
    <t>Love Wins Movement seeks to utilize our passion for relational community, compassionate care, education and advocacy to address the current issues and immediate needs present in our community, while simultaneously developing and implementing strategies to address root causes to create long-term, wholistic solutions and systemic change.</t>
  </si>
  <si>
    <t>SEVERN</t>
  </si>
  <si>
    <t>EDUCATION OF THE PUBLIC IN MONTGOMERY COUNTY, SURROUNDING REGIONS, AND NATIONALLY, IN VETERAN'S INSTITUTE FOR PROCUREMENT, PUBLIC SAFETY, HEALTH AND WELLNESS AND OTHER COMMUNITY-RELATED ISSUES.</t>
  </si>
  <si>
    <t>ROCKVILLE</t>
  </si>
  <si>
    <t>We help systematically disadvantaged farmers, builders, healers, and educators attain sovereignty and sustainability through partnerships and wise resource acquisition and management. OurSpace World builds capacity and long-term community sustainability through supporting education and service to the land. We help support whole-person health, low-cost sustainable housing, education, and regenerative farm and land renewal practices through skills training and technical assistance. OurSpace World's fiscal sponsorship program provides management support to mission driven groups aligned with OurSpace World's program goals. OurSpace World manages project finances and provides administrative support for a variety of individual projects related to OurSpace World's mission.</t>
  </si>
  <si>
    <t>Bowie</t>
  </si>
  <si>
    <t>CONSUMER HEALTH FOUNDATION</t>
  </si>
  <si>
    <t>INTEGRATING THE BLIND INTO SOCIETY.</t>
  </si>
  <si>
    <t>BALTIMORE</t>
  </si>
  <si>
    <t>P860</t>
  </si>
  <si>
    <t>Educational nonprofit dedicated to overcoming economic status and social settings- See Sch O</t>
  </si>
  <si>
    <t>The mission of the World Mate Foundation is to support charities that effectively operate charity schools and charity hospitals for underserved communities.</t>
  </si>
  <si>
    <t>Towson</t>
  </si>
  <si>
    <t>Our mission is to benefit low-income homeowners, and to reduce waste in the environment by repurposing surplus building materials, enabling low income homeowners to better maintain their homes.</t>
  </si>
  <si>
    <t>DURHAM</t>
  </si>
  <si>
    <t>A STATEWIDE ORGANIZATION DEDICATED TO IMPROVING THE QUALITY OF LIFE OF MAINE PEOPLE BY ADVOCATING FOR, PROMOTING, AND SUPPORTING THE WORK OF THE MAINE COMMUNITY ACTION AGENCIES.</t>
  </si>
  <si>
    <t>SOUTH PARIS</t>
  </si>
  <si>
    <t>MAINE CREDIT UNION'S CAMPAIGN FOR ENDING HUNGER IS COMMITTED TO RAISING FUNDS THROUGH A VARIETY OF WAYS AND DISTRIBUTING ALL MONEY RAISED TO HUNGER ORGANIZATIONS AND FOOD PANTRIES THROUGHOUT MAINE.</t>
  </si>
  <si>
    <t>PORTLAND</t>
  </si>
  <si>
    <t>The Children's Oral Health Network is a network of organizations and individuals united by a shared mission: to make Maine a place where all children can grow up free from preventable dental disease.</t>
  </si>
  <si>
    <t>YARMOUTH</t>
  </si>
  <si>
    <t>TO EXCLUSIVELY PROVIDE CHARITABLE, EDUCATIONAL AND HUMANITARIAN ASSISTANCE, INCLUDING SUCH PURPOSES AS TO PROMOTE AND SUPPORT FAMILIES ASSOCIATED WITH THE UNITED STATES OPERATIONS IN AFGHANISTAN AND FURTHER TO ASSIST THESE FAMILIES WITH THIER INTEGRATION INTO SOCIETY THROUGH FINANCIAL ASSISTANCE, EDUCATION, OTHER ASSISTANCE, AND SUPPORT.</t>
  </si>
  <si>
    <t>TRAVERSE CITY</t>
  </si>
  <si>
    <t>C JOHN AND REVA MILLER CHARITABLE</t>
  </si>
  <si>
    <t>UNITING BUSINESS AND PROFESSIONAL WOMEN COMMITTED TO PROVIDING SERVICE TO THE COMMUNITY, FOSTERING THE IMPROVEMENT OF THE EDUCATIONAL AND VOCATIONAL STATUS OF YOUNG PEOPLE, WITH A SPECIAL EMPHASIS ON UNDERPRIVILEGED YOUTH. ASSISTING UNDERPRIVILEGED YOUTH THROUGH BROADENING THEIR EDUCATIONAL OBJECTIVES BY ENCOURAGEMENT, DISSEMINATION OF INFORMATION AND FINANCIAL ASSISTANCE, AND PROMOTIMG THE BENEFICIAL USE OF ACQUIRED EDUCATION AND/OR TRAINING TO THE BEST INTEREST OF THE COMMUNITY. MAKING GRANTS TO ORGANIZATIONS THAT QUALIFY AS EXEMPT ORGANIZATIONS UNDER SECTION 501(C)(3) OF THE INTERNAL REVENUE CODE.</t>
  </si>
  <si>
    <t>DETROIT</t>
  </si>
  <si>
    <t>GREENPATH INNOVATION DESIGN WAS ORGANIZED TO ENGAGE IN RESEARCH, ANALYSIS, AND TESTING THAT WILL LEAD TO BUILDING INNOVATIVE, HUMAN-CENTERED PRODUCTS AND SERVICES TO BENEFIT INDIVIDUALS IN IMPROVING THEIR SOCIAL AND FINANCIAL WELL-BEING. OUR FOCUS WILL BE ON MEETING THE NEEDS OF DIVERSE, UNDERSERVED POPULATIONS AND THE NONPROFIT ORGANIZATIONS THAT SERVE THEM.</t>
  </si>
  <si>
    <t>FARMINGTON HILLS</t>
  </si>
  <si>
    <t>P05</t>
  </si>
  <si>
    <t>PROVIDES RECOVERY SERVICES FOR CONSUMERS REFERRED BY THE DETROIT WAYNE COMMUNITY MENTAL HEALTH AUTHORITY. LAKERIDGE VILLAG HAS A PROGRAM THAT FEEDS THE NEEDY, HUNGRY AND HOMELESS BIWIEEKLY IN PARTNERSHIP FORGOTTEN HARVEST</t>
  </si>
  <si>
    <t>Detroit</t>
  </si>
  <si>
    <t>TO PROVIDE LITTLE BROTHERS - FRIENDS OF THE ELDERLY UPPER MICHIGAN CHAPTER WITH FINANCIAL SUPPORT TO PROVIDE PROGRAMS AND SERVICES</t>
  </si>
  <si>
    <t>HANCOCK</t>
  </si>
  <si>
    <t>TO PROVIDE FINANCIAL ASSITANCE TO INDIGENTS BY DIRECT PAYMENTS TO BOTH INDIVIDUALS AS WELL AS CHARITABLE ORGANIZATIONS THAT SUPPORT THESE GOALS.</t>
  </si>
  <si>
    <t>BLOOMFIELD HILLS</t>
  </si>
  <si>
    <t>OPERATION OF RADIO COMMUNICATIONS AND HOSPITAL PREPAREDNESS.</t>
  </si>
  <si>
    <t>PONTIAC</t>
  </si>
  <si>
    <t>E62Z</t>
  </si>
  <si>
    <t>CATALYZE THE DISCOVERY OF WIDELY USABLE DIAGNOSTIC CRITERIA BY DEFINING DIGITAL IMAGING BIOMARKERS FOR IDIOPATHIC PULMONARY FIBROSIS AND FIBROTIC INTERSTITIAL LUNG DISEASES, WHICH ARE CURRENTLY EXTREMELY DIFFICULT TO DIAGNOSE AND TREAT BEFORE PERMANENT, AND OFTEN FATAL, DISEASE PROGRESSION HAS OCCURED.</t>
  </si>
  <si>
    <t>SAUGATUCK</t>
  </si>
  <si>
    <t>To mobilize the body of Christ to demonstrate Christs compassion through local churches for the advancement of the gospel. We desire to prepare church members as the body of Christ to be ready to serve by equipping them and providing mission opportunities to put their faith into practice.</t>
  </si>
  <si>
    <t>JENISON</t>
  </si>
  <si>
    <t>TO PROVIDE A WARM &amp; CARING HOME-AWAY-FROM-HOME FOR ILL CHILDREN AND THEIR FAMILIES.</t>
  </si>
  <si>
    <t>LANSING</t>
  </si>
  <si>
    <t>E860</t>
  </si>
  <si>
    <t>THE TRANSPLANT LIFE FOUNDATION SUPPORTS AND PROVIDES OPPORTUNITIES FOR AND RAISES AWARENESS OF INDIVIDUALS WHO HAVE UNDERGONE LIFE-SAVING TRANSPLANT SURGERIES, OR ARE ORGAN DONORS, AND THEIR FAMILIES. THE TRANSPLANT GAMES HIGHLIGHT THE CRITICAL IMPORTANCE OF ORGAN, EYE AND TISSUE DONATIONS, WHILE CELEBRATING THE LIVES OF DONORS AND RECIPIENTS.</t>
  </si>
  <si>
    <t>GRAND RAPIDS</t>
  </si>
  <si>
    <t>THE MCJ AMELIOR FOUNDATION</t>
  </si>
  <si>
    <t>PROCLAMATION OF THE CHRISTIAN GOSPEL.</t>
  </si>
  <si>
    <t>HUDSONVILLE</t>
  </si>
  <si>
    <t>P192</t>
  </si>
  <si>
    <t>TO CREATE A PLATFORM FOR GLOBAL DIALOGUE, TO FACILITATE CULTURAL EXCHANGES THAT STRENGTHEN TRUST, AND TO REASSERT THE VALUES OF HUMANISM, PLURALISM, AND PEACE AROUND THE WORLD.</t>
  </si>
  <si>
    <t>AddiEun is committed to funding the creation of primarily black and indigenous women-led reprieve spaces and anti white body supremacy infrastructure initiatives to act as the cultural foundation for healing and economic prosperity for the next nine generations.</t>
  </si>
  <si>
    <t>Minneapolis</t>
  </si>
  <si>
    <t>THE PURPOSE OF FUHN COMMUNITY CARE NETOWRK IS TO ESTABLISH AND OPERATE A COOPERATIVE NETWORK OF FEDERALLY QUALIFIED HEALTH CENTERS (FQHC) AND OTHER HEALTH CARE PROVIDERS THAT WILL PROVIDE BETTER QUALITY CARE TO PATIENTS THROUGH EFFICIENT AND COLLABORATIVE OPERATIONS AND INNOVATIVE PAYMENT ARRANGEMENTS.</t>
  </si>
  <si>
    <t>ST PAUL</t>
  </si>
  <si>
    <t>TO SUPPORT JEWISH FAMILY &amp; CHILDREN'S SERVICE OF MINNEAPOLIS ALONG WITH THE FOUR CLASS B RECIPIENTS: MINNEAPOLIS JEWISH FEDERATION, AMERICAN TECHNION, HADASSAH, MDA (MAGEN DAVID ADOM).</t>
  </si>
  <si>
    <t>GOLDEN VALLEY</t>
  </si>
  <si>
    <t>PROVIDE HIGH QUALITY MEDICAL EDUCATION AND MEDICAL SUPPLIES TO ENHANCE RESIDENT EDUCATION.</t>
  </si>
  <si>
    <t>AFTON</t>
  </si>
  <si>
    <t>ROUNDTABLERX IS MINNESOTA'S MEDICATION REPOSITORY PROGRAM. OUR MISSION IS TO OFFER SAFE AND AFORDABLE MEDICATION TO MINNESOTANS IN NEED, PROVIDE CONTINUITY OF CARE AND REDUCE WASTE BY REDISTRIBUTING UNUSED MEDICATIONS.</t>
  </si>
  <si>
    <t>MINNEAPOLIS</t>
  </si>
  <si>
    <t>TO PROVIDE SUPPORT AND BENEFITS TO MINNESOTA ODD FELLOWS HOME, A 501(C)(3) ORGANIZATION, AND ITS TAX EXEMPT AFFILIATES IN ORDER TO ASSIST THEM IN PROVIDING CARE AND HOUSING TO THE ELDERLY.</t>
  </si>
  <si>
    <t>NORTHFIELD</t>
  </si>
  <si>
    <t>P120</t>
  </si>
  <si>
    <t>JOHANSEN T H FAMILY FDN</t>
  </si>
  <si>
    <t>TRANSFORMING COMMUNITIES AND THE WORLD BY EMPOWERING POSITIVE CHANGE IN THE LIVES OF INDIVIDUALS THROUGH LIFE SKILLS, EDUCATION, TRANSPORTATION, AND HOUSING. IN PARTNERSHIP WITH NVI TRADE SCHOOLS, THE NEW VILLAGE FOUNDATION IDENTIFIES INDIVIDUALS WHO WOULD BENEFIT FROM A SCHOLARSHIP TO ATTEND THESE SCHOOLS. THIS OPPORTUNITY CAN PROVIDE AND HELP TO DEVELOP A SKILL SET TO SECURE A HIGHER PAYING SALARY IN AN UNDEREMPLOYED INDUSTRY.</t>
  </si>
  <si>
    <t>PARK RAPIDS</t>
  </si>
  <si>
    <t>THE MISSION OF NORTH STAR PROSPERITY IS TO EXPAND OPPORTUNITIES FOR MINNESOTANS AND ENSURE EVERYONE IN OUR STATE HAS THE ABILITY TO LIVE A HAPPY AND PRODUCTIVE LIFE.</t>
  </si>
  <si>
    <t>ST. LUKE'S FOUNDATION PROVIDES FINANCIAL SUPPORT TO ST. LUKE'S HOSPITAL OF DULUTH AND THE REGION IT SERVES TO ADVANCE PATIENT CARE, HEALTH EDUCATION, AND CLINICAL RESEARCH.</t>
  </si>
  <si>
    <t>PVH FOUNDATION INC</t>
  </si>
  <si>
    <t>To provide warmth and dignity to those in need through the gift of new socks and underwear.</t>
  </si>
  <si>
    <t>Eagan</t>
  </si>
  <si>
    <t>OUR MISSION IS TO PROVIDE BETTER HEALTHCARE FOR THE RURAL COMMUNITIES IN NORTHEASTERN MINNESOTA AND NORTHWESTERN WISCONSIN. THROUGH EMPOWERMENT AND COLLABORATION WITH INDEPENDENT HEALTH PROVIDERS, WILDERNESS HEALTH IS ABLE TO HELP MEET THE UNIQUE HEALTHCARE CHALLENGES OF INDIVIDUALS LOCATED IN REMOTE AREAS.</t>
  </si>
  <si>
    <t>TWO HARBORS</t>
  </si>
  <si>
    <t>Veteran suicide numbers are on the rise and even more warrior and warrior families are suffering in silence. But there is help and there is hope. All Secure Foundation retrains your brain from Post Traumatic Stress PTS to Post Traumatic Growth PTG through programs and workshops individual and couples coaching and online courses.</t>
  </si>
  <si>
    <t>SAINT LOUIS</t>
  </si>
  <si>
    <t>THE HUNTSMAN FOUNDATION</t>
  </si>
  <si>
    <t>ROOTED IN THE LOVING MINISTRY OF JESUS AS HEALER, WE COMMIT OURSELVES TO SERVING ALL PERSONS WITH SPECIAL ATTENTION TO THOSE WHO ARE POOR AND VULNERABLE. OUR CATHOLIC HEALTH MINISTRY IS DEDICATED TO SPIRITUALLY-CENTERED, HOLISTIC CARE WHICH SUSTAINS AND IMPROVES THE HEALTH OF INDIVIDUALS AND COMMUNITIES. WE ARE ADVOCATES FOR A COMPASSIONATE AND JUST SOCIETY THROUGH OUR ACTIONS AND OUR WORDS.</t>
  </si>
  <si>
    <t>ST LOUIS</t>
  </si>
  <si>
    <t>AUCH CONSTRUCTION FOUNDATION</t>
  </si>
  <si>
    <t>E110</t>
  </si>
  <si>
    <t>SPREAD OF CATHOLIC FAITH AND CHARITABLE ASSISTANCE TO DEVELOPMENTAL DISABILITIES PROGRAMS.</t>
  </si>
  <si>
    <t>P82J</t>
  </si>
  <si>
    <t>Diamond Diva Empowerment Foundation 2DEF is a nonprofit organization dedicated to educating, strengthening, and empowering survivors affected by domestic violence and various socio-economic conditions. Our purpose is to be a necessary resource to survivors primarily focusing on those who have experienced the effects of domestic violence. We will accomplish this by aiding them to rebuild from the inside out and to reevaluate themselves. Through our program survivors can freely walk a journey of life, truly recovered, and be healed from domestic violence and other socioeconomic struggles. We are an organization that is committed to rebuilding the core of each survivor, while encouraging them to focus on their strengths and well-being. It is our hope that by providing various programs, services, and initiatives that we will inspire, uplift, and empower those we serve and the communities we serve in.</t>
  </si>
  <si>
    <t>Saint Louis</t>
  </si>
  <si>
    <t>TO IMPROVE THE GREATER DOWNTOWN AND URBAN CORE OF KANSAS CITY THROUGH EDUCATIONAL AND SERVICE PROGRAMS, INCLUDING PROVIDING COORDINATED SOCIAL AND COMMUNITY SERVICES TO PERSONS WHO ARE HOMELESS OR AT RISK OF HOMELESSNESS AND LESSEN THE BURDENS OF GOVERNMENT AND COMBAT COMMUNITY DETERIORATION , INCLUDING , BUT NOT LIMITED TO MAKING KANSAS CITY CLEAN, SAFE, AND ATTRACTIVE.</t>
  </si>
  <si>
    <t>KANSAS CITY</t>
  </si>
  <si>
    <t>Elevate Lives ends poverty one family at a time. We lead the working poor to become thriving, contributing members of society through a faith-centered approach and transformation community.</t>
  </si>
  <si>
    <t>Springfield</t>
  </si>
  <si>
    <t>THE GABRIEL PROJECT IS A MINISTRY OF THE PRO-LIFE OFFICE IN THE ARCHDIOCESE OF KANSAS CITY IN KANSAS AND THE RESPECT LIFE OFFICE IN THE DIOCESE OF KANSAS CITY-ST. JOSEPH IN MISSOURI, PROVIDING ASSISTANCE TO PREGNANT WOMEN IN NEED. WE PROVIDE EMOTIONAL, MATERIAL AND SPIRITUAL SUPPORT, AS WELL AS LINKS TO COMMUNITY RESOURCES, TO SUPPORT HER CHOICE TO PARENT OR GIVE HER BABY TO THOSE SEEKING TO ADOPT. A TRAINED VOLUNTEER, CALLED AN ANGEL, IS ASSIGNED TO THE MOTHER WHEN SHE CALLS FOR HELP AND IS RESPONSIBLE FOR ONGOING CONTACT WITH HER. THE GABRIEL PROJECT ALSO ENLISTS THE CHURCH COMMUNITY, THROUGH WHICH THE MOTHER RECEIVES ADDITIONAL LOVE, CARE, AND MATERIAL, EMOTIONAL AND SPIRITUAL SUPPORT.</t>
  </si>
  <si>
    <t>KEARNEY</t>
  </si>
  <si>
    <t>THE MISSION OF JAMES PROJECT INTERNATIONAL IS TO BUILD AND MOBILIZE A NETWORK OF PEOPLE THAT ACTIVELY IMPROVES THE LIVES OF ABANDONED, ABUSED, AND TRAFFICKED WOMEN AND CHILDREN THROUGH JPI'S MINISTRY PARTNERS.</t>
  </si>
  <si>
    <t>OZARK</t>
  </si>
  <si>
    <t>TO DEVELOP AND IMPLEMENT A COMPREHENSIVE SYSTEM OF CARE FOR LINCOLN COUNTY CHILDREN AND FAMILIES IN NEED.</t>
  </si>
  <si>
    <t>TROY</t>
  </si>
  <si>
    <t>Providing assistance to employees of Lockton Cares, Inc. who are experiencing economic hardship due to natural or civil disaster or other adverse events beyond their control.</t>
  </si>
  <si>
    <t>CLUNE CARES FOUNDATION INC</t>
  </si>
  <si>
    <t>To assist those in need in St. Charles, County MO</t>
  </si>
  <si>
    <t>SAINT CHARLES</t>
  </si>
  <si>
    <t>PRIVATE SECURITY FOR AN ENTERTAINMENT DISTRICT</t>
  </si>
  <si>
    <t>TO SUPPORT THE PROMOTION OF HEALTH WITHIN THE SERVICE AREA OF FORREST GENERAL HOSPITAL AND FOR THE BENEFIT OF THE HOSPITAL.</t>
  </si>
  <si>
    <t>HATTIESBURG</t>
  </si>
  <si>
    <t>To promote child nutritional health for Mississippi children enrolled in child care centers serving low income families.</t>
  </si>
  <si>
    <t>Jackson</t>
  </si>
  <si>
    <t>THE IHM QALICB,INC IS ORGANIZED AND SHALL AT ALL TIMES BE OPERATED FOR PURPOSES OF PROMOTING AND ASSISTING INDEPENDENT HEALTHCARE MANAGEMENT, A MISSISSIPPI NOT-FOR-PROFIT COMMUNITY HOSPITAL, WITH THE DEVELOPMENT OF THE HOSPITAL FACILITY AND RAISING OF FUNDS FOR THE OPERATION OF HEALTH CARE RELATED SERVICES TO BENEFIT THE HEALTH AND WELLNESS OF THE CITIZENS OF MISSISSIPPI.</t>
  </si>
  <si>
    <t>MAGEE</t>
  </si>
  <si>
    <t>TO LESSEN AND MINIMIZE THE ADMINISTRATIVE AND COST BURDEN OF THE MISSISSIPPI DEPARTMENT OF HEALTH BY PROVIDING LEADERSHIP AND ADMINISTRATIVE SERVICES TO PROMOTE AND IMPROVE ADMINISTRATIVE EFFICIENCY, STRENGTHEN INFORMATION AND DATA REPORTING, COLLECTION ANALYSIS, AND COMPLIANCE ACROSS THE TRAUMA CARE SYSTEM; PROVIDE BOTH PROFESSIONAL AND LAY TRAUMA EDUCATION AND TRAINING AT VARIOUS LEVELS OF THE TRAUMA CARE SYSTEM; AND ENGAGE TRAUMA CARE SYSTEM PARTICIPANTS TO FACILITATE QUALITY ASSURANCE AND PERFORMANCE IMPROVEMENT WITHIN TRAUMA CARE FACILITIES.</t>
  </si>
  <si>
    <t>THE MISSION OF THE NEW BETHEL CDC IS TO IMPROVE THE QUALITY OF LIFE FOR OURSELVES, OUR FAMILIES, AND OUR NEIGHBORS BY WORKING TOGETHER ON PROJECTS AND ISSUES THAT WILL MAINTAIN AND/OR CREATE AFFORDABLE HOUSING, FULFILL TRANSPORTATION NEEDS, PROVIDE RAPID RESPONSE DISASTER RELIEF AND SUPPORT ECONOMIC OPPORTUNITIES FOR BUSINESSES AND RESIDENTS OF THE COMMUNITY.</t>
  </si>
  <si>
    <t>BILOXI</t>
  </si>
  <si>
    <t>ASSIST AND SUPPORT SOUTH SUNFLOWER COUNTY HOSPITAL IN THE IMPROVEMENT OF HEALTH TO THE CITIZENS OF SUNFLOWER COUNTY, MS AND SURROUNDING AREA, AND TO IMPROVE ACCESS TO HEALTH CARE SERVICES AND TO PROVIDE COMMUNITY HEALTH EDUCATION.</t>
  </si>
  <si>
    <t>INDIANOLA</t>
  </si>
  <si>
    <t>THE TIPPAH COUNTY GOOD SAMARITAN CENTER'S PRIMARY PURPOSE IS TO PROVIDE FOOD FOR PEOPLE IN EMERGENCY SITUATIONS.</t>
  </si>
  <si>
    <t>RIPLEY</t>
  </si>
  <si>
    <t>The Madison Valley Medical Center Foundation is a community based, non-profit corporation which exists to inspire gifts and grants from individuals, foundations, corporations and other entities to support the health and well-being of people in Madison County and adjacent communities in southwest Montana.</t>
  </si>
  <si>
    <t>ENNIS</t>
  </si>
  <si>
    <t>ADVOCATES FOR HEALTHY CITIZENS (DBA HEALTHNET GASTON) IS A COLLABERATIVE CARE NETWORK DEDICATED TO PROVIDING ACCESS TO AFFORDABLE HEALTH CARE FOR LOW-INCOME, UNINSURED GASTON COUNTY RESIDENTS WITH CHRONIC MEDICAL CONDITIONS. ENROLLEES ARE ASSIGNED A MEDICAL HOME WITH A PRIMARY CARE PROVIDER AND ARE PROVIDED COUNSELING AND EDUCATION ON HOW TO MANAGE THEIR CHRONIC DISEASES AND NAVIGATE THE HEALTH CARE SYSTEM. HEALTH CARE SERVICES ARE PROVIDED AT NO COST TO THE PATIENTS BY PHYSICIANS WHO VOLUNTEER THEIR TIME.</t>
  </si>
  <si>
    <t>GASTONIA</t>
  </si>
  <si>
    <t>CAROLINA COMMUNITY IMPACT, INC. (CCI) IS A NON-PROFIT ORGANIZATION THAT PROVIDES ACCESS TO CREDIT AND ASSET-BUILDING TECHNIQUES FOR INDIVIDUALS AND SMALL BUSINESSES. OUR MISSION IS TO PROMOTE ECONOMIC AND COMMUNITY DEVELOPMENT BY PROVIDING FINANCIAL PROGRAMS AND SERVICES FOR LOW AND MODERATE-INCOME CLIENTS.</t>
  </si>
  <si>
    <t>RALEIGH</t>
  </si>
  <si>
    <t>TRUIST FOUNDATION INC</t>
  </si>
  <si>
    <t>CAROLINA MATERNITY HOME ASSOCIATION, INC. IS A MEMBERSHIP ORGANIZATION FOR LICENSED MATERNITY HOMES IN NORTH CAROLINA. IT PROVIDES TRAINING TO MEMBERS AND ADVOCACY FOR THE CAUSE OF ASSISTING UNWED PREGNANT WOMEN AND UNWED MOTHERS AND THEIR CHILDREN.</t>
  </si>
  <si>
    <t>GREENSBORO</t>
  </si>
  <si>
    <t>P42</t>
  </si>
  <si>
    <t>TO SOLICIT AND RECEIVE GIFTS, GRANTS, BEQUESTS AND CONTRIBUTIONS FOR THE SUPPORT OF CAROLINA MEADOWS, INC. IN ORDER TO ENHANCE OR EXTEND ITS MISSION, PROGRAMS, SERVICES, AND FACILITIES.</t>
  </si>
  <si>
    <t>CHAPEL HILL</t>
  </si>
  <si>
    <t>CTS Community Development is a behavioral health provider committed to helping individuals from underserved communities to live safe, productive, and meaningful lives</t>
  </si>
  <si>
    <t>Friends of Kijabe supports the mission of AIC Kijabe hospital Kenya to provide world-class healthcare and medical education. focus on access and affordablilty for patients, equipment and infrastructure for healers, and medical education for nursing and postgraduate students.</t>
  </si>
  <si>
    <t>Charlotte</t>
  </si>
  <si>
    <t>HBOT4HEROES MISSION IS TO ENHANCE THE QUALITY AND LONGEVITY OF LIFE FOR OUR NATIONS HEROES BY EXPANDING ACCESS (THROUGH THERAPY FUNDING) TO HBOT CLINICS, CAPITALIZING ON SUCCESS OF HOLISTIC THERAPIES THROUGH HBOT CLINICS WHILE EMPOWERING PROFESSIONALS IN THE MISSION TO SUPPORT LOCAL AND STATEWIDE VETERAN GROUPS.</t>
  </si>
  <si>
    <t>HIINGA IS A CHRIST CENTERED IMPACT INVESTING FUND WITH A DUAL MISSION; FIRST, WE INVEST IN ENTREPRENEURS TO CREATE SUSTAINABLE SMALL AND MEDIUM SIZED BUSINESSES THAT PRODUCE JOBS IN EAST AFRICA. SECOND, WE INVEST IN HEALTHCARE INFRASTRUCTURE TO DELIVER AFFORDABLE, SUSTAINABLE AND MEASURABLE HEALTHCARE OUTCOMES.</t>
  </si>
  <si>
    <t>CHARLOTTE</t>
  </si>
  <si>
    <t>KIDS HEART FELT HEALTH EMPOWERS PEOPLE TO LIVE A HEALTHY LIFE, AND TO HAVE A GOOD HEART, BY PROVIDING EDUCATION AND FINANCIAL SUPPORT TO ORGANIZATIONS AND INDIVIDUALS COMMITTED TO IMPROVING THE LIVES OF PEOPLE WHO FACE CHALLENGES.</t>
  </si>
  <si>
    <t>WAXHAW</t>
  </si>
  <si>
    <t>TO IMPROVE THE LIVES AND WELL BEING OF PERSONS WHO ARE BLIND, AND TO OFFER SUCH PERSONS OPPORTUNITIES FOR EDUCATION, TRAINING AND JOB RELATED SKILLS.</t>
  </si>
  <si>
    <t>Durham</t>
  </si>
  <si>
    <t>P86</t>
  </si>
  <si>
    <t>TO PROVIDE FOOD AND OTHER BASIC NECESSITIES FOR THOSE IN NEED IN HENDERSON COUNTY NORTH CAROLINA.</t>
  </si>
  <si>
    <t>HENDERSONVILLE</t>
  </si>
  <si>
    <t>NCAAT IN ACTION IS COMMITTED TO SUPPORTING EQUITY AND JUSTIC FOR ALL BY BUILDING POLITICAL POWER AMONG AAPIS (ASIAN AMERICAN PACIFIC ISLANDERS) AND ALLIES IN NORTH CAROLINA THROUGH VOTER EDUCATION, PROGRESSIVE ADVOCACY AND LEADERSHIP DEVELOPMENT.</t>
  </si>
  <si>
    <t>TO SUPPORT THE ADVANCEMENT OF FAMILY MEDICINE IN NORTH CAROLINA BY FOSTERING STUDENT INTEREST IN FAMILY MEDICINE, ENHANCING THE HEALTH OF THE CITIZENS OF OUR STATE, AND ENCOURAGING PHYSICIAN WELL-BEING.</t>
  </si>
  <si>
    <t>E00C</t>
  </si>
  <si>
    <t>Overture Internationals mission is to empower Haitian families and their communities to be active and engaged in building full, hopeful and independent lives.</t>
  </si>
  <si>
    <t>High Point</t>
  </si>
  <si>
    <t>TO ASSIST IN PROVIDING RESOURCES TO VETTED ORGANIZATIONS - FOCUSING ON EDUCATIONAL DEVELOPMENT, EMERGENCY FOOD, MEDICAL ASSISTANCE, LEADERSHIP DEVELOPMENT, CHILDCARE PROJECTS, ETC.</t>
  </si>
  <si>
    <t>P2H OPERATES AS A GRANTMAKER AND SUPPORT PLATFORM FOR LOCAL EMERGENCY RESPONSE NETWORKS, PARTICULARLY IN AREAS WHERE TRADITIONAL AID MECHANISMS FACE ACCESS, TRUST, OR SPEED CHALLENGES. ITS PRIMARY AREA OF WORK IS SUDAN.</t>
  </si>
  <si>
    <t>ALBEMARLE</t>
  </si>
  <si>
    <t>TR UA GEORGE R &amp; EVELYN W BROTHERS</t>
  </si>
  <si>
    <t>TO PROVIDE THE ASSETS FOR THE NONPROFIT ORGANIZATION OF ROWAN HELPING MINISTRIES.</t>
  </si>
  <si>
    <t>SALISBURY</t>
  </si>
  <si>
    <t>P72Z</t>
  </si>
  <si>
    <t>ST. HERMIONE HOME, INC. WILL STRIVE TO PROVIDE A LOVING AND NURTURING ENVIRONMENT, SPIRITUAL SUPPORT, VOCATIONAL TRAINING, COUNSELLING, PARENTING SKILLS CLASSES AND ADOPTION SERVICES FOR PREGNANT WOMEN AFFECTED BY HOMELESSNESS WHO CHOOSE TO CARRY THEIR CHILD TO DELIVERY.</t>
  </si>
  <si>
    <t>THE WORLD SHOE FUND, INC. MISSIONS IS TO PROVIDE 20,000,000 PAIRS OF SHOES FOR NEEDY CHILDREN, AND HELP CREATE OPPORTUNITIES FOR ESTABLISHING DISEASE FIGHTING HEALTHCARE SERVICES IN MORE THAN 20 AFRICAN COUNTRIES.</t>
  </si>
  <si>
    <t>To create and advance a sustainable network of rural North Dakota hospitals and clinics that increases clinical quality, pools member resources, manages financial risk, and improves community health.</t>
  </si>
  <si>
    <t>Bottineau</t>
  </si>
  <si>
    <t>The Great North Pole's mission is to work with local non-profits and community partnerships to help children and families in need in the counties of Cass &amp; Clay. We believe that every child should have the opportunity to experience the joy of Christmas and the holiday season.</t>
  </si>
  <si>
    <t>West Fargo</t>
  </si>
  <si>
    <t>Blue Cross Blue Shield of North Dakota C</t>
  </si>
  <si>
    <t>COZAD COMMUNITY FOUNDATION STRENGTHENS AND PROMOTES OUR COMMUNITY BY CREATING OPPORTUNITIES FOR GIVING TO PROJECTS DEDICATED TO THE NEEDS OF COZAD</t>
  </si>
  <si>
    <t>COZAD</t>
  </si>
  <si>
    <t>AS AN AFFILIATE OF COMMONSPIRIT HEALTH, WE MAKE THE HEALING PRESENCE OF GOD KNOWN IN OUR WORLD BY IMPROVING THE HEALTH OF THE PEOPLE WE SERVE, ESPECIALLY THOSE WHO ARE VULNERABLE, WHILE WE ADVANCE SOCIAL JUSTICE FOR ALL.</t>
  </si>
  <si>
    <t>LINCOLN</t>
  </si>
  <si>
    <t>TO SUPPORT THE ENTIRE EARLY CHILDHOOD LANDSCAPE IN THE GREATER BURWELL AREA, SO THAT WE ARE THE DESTINATION COMMUNITY FOR PEOPLE WHO WANT TO PLANT ROOTS WHER THE GOOD LIFE GROWS.</t>
  </si>
  <si>
    <t>BURWELL</t>
  </si>
  <si>
    <t>First Interstate BancSystem Foundation</t>
  </si>
  <si>
    <t>SPARK CAPITAL WAS ORGANIZED AND IS OPERATED EXCLUSIVELY FOR THE BENEFIT OF, OR TO CARRY OUT THE PURPOSES OF, SPARK AS A SUPPORTING ORGANIZATION. THE ORGANIZATION WILL PROVIDE FINANCIAL AND EDUCATIONAL SERVICES TO ECONOMICALLY DISTRESSED COMMUNITIES IN AND AROUND OMAHA, NEBRASKA AND COUNCIL BLUFFS, IOWA IN ORDER TO PROMOTE SOCIAL WELFARE AND TO COMBAT COMMUNITY DETERIORATION.</t>
  </si>
  <si>
    <t>OMAHA</t>
  </si>
  <si>
    <t>PROMOTE COMMUNITY INVOLVEMENT IN CHARITABLE AND CIVIC ACTIVITIES.</t>
  </si>
  <si>
    <t>UNION CITY</t>
  </si>
  <si>
    <t>PRINCETON</t>
  </si>
  <si>
    <t>E02</t>
  </si>
  <si>
    <t>Chilton Medical Center Foundation is solely dedicated to supporting the capital needs of Chilton Medical Center and its family of affiliates. Much like our founding benefactors, the Foundation raises money to enhance the quality of health care available to those we serve - funding clinical services, state-of-the-art technology, facility construction and modernizations, outreach initiatives and other vital programs. A 501(c)(3) non-profit organization, the Foundation is led by a volunteer Board of Trustees that oversees the use of philanthropic donations and directs the organization in partnership with the hospital and representatives of our community.</t>
  </si>
  <si>
    <t>Pompton Plains</t>
  </si>
  <si>
    <t>The Coalition for Food and Health Equity (Coalition Equity) is a non profit organization that places hunger within the larger context of racial health equity, working to end hunger,improve health, and advance economic equity within historically marginalized communities.Vision: We envision a nation where no one goes hungry, and everyone can access the health and wellness services they need.</t>
  </si>
  <si>
    <t>Jersey City</t>
  </si>
  <si>
    <t>The Wana Brands Foundation</t>
  </si>
  <si>
    <t>PROVIDES INDIGENT BRIDES WITH BASIC FURNISHINGS</t>
  </si>
  <si>
    <t>LAKEWOOD</t>
  </si>
  <si>
    <t>MULTICULTURAL COMMUNITY SERVICES, INC ("MCS") WAS ESTABLISHED TO PROVIDE CULTURALLY COMPETENT, BILINGUAL, COMMUNITY-BASED HUMAN SERVICES AND COMMUNITY OUTREACH PROGRAMMING AND EDUCATION THAT WILL IMPROVE THE QUALITY OF LIFE FOR CHILDREN, YOUTH, AND FAMILIES.</t>
  </si>
  <si>
    <t>EDISON</t>
  </si>
  <si>
    <t>COLUMBIA BANK FOUNDATION</t>
  </si>
  <si>
    <t>OUR MISSION IS TO HELP ONDIVIDUALS WHO HAVE SUFFERED FINANCIAL DIFFICULTIES. SPECIFICALLY, IN FULFILLMENT OF OUR CHARITABLE PURPOSES, WE PROVIDE FINANCIAL SUPPORT TO THE FAMILY MEMBERS OF AN INDIVIDUAL WHO HAS PASSED AWAY; PROVIDE FUNDING FOR FUNERAL SERVICE FOR INDIVIDUALS WHO WERE IMPOVERISHED AND LIVING WITHOUT FAMILY AT THE TIME OF THEIR DEATH; PROMOTE CHARITABLE ACTIVITIES BETWEEN OUR MEMBERSHIP AND THE COMMUNITY.</t>
  </si>
  <si>
    <t>PALISADES PARK</t>
  </si>
  <si>
    <t>The Northeast Earth Coalition, Inc, (NEEC) works at the community level to protect the environment and promote local sustainability and food security. The NEEC supports the work of community and environmental activists who give hope for a better future.</t>
  </si>
  <si>
    <t>MONTCLAIR</t>
  </si>
  <si>
    <t>PARTNERS FOR HEALTH INC</t>
  </si>
  <si>
    <t>TO PROVIDE DIRECT CARE AND TECHNICAL ASSISTANCE TO THE DEVELOPMENTALLY DISABLED RESIDENTS OF THE COMMUNITY</t>
  </si>
  <si>
    <t>TOMSRIVER</t>
  </si>
  <si>
    <t>TO AID INDIGENT FAMILIES WITH BASIC HOUSEWARES, APPLIANCES, FURNITURE, AND CLOTHING, AND TO GIVE CASH ASSISTANCE TO FAMILIES FALLING INTO DEBT.</t>
  </si>
  <si>
    <t>Founded in 2021, The Emergency Project was established with the mission to promote and advocate for public health measures, as well as to increase access to emergency healthcare for those living in a world without access, one mission at a time.To achieve its mission the organization has three driven objectives:1) To increase access to basic emergency care and resources.2) To educate and to raise awareness about emergency care and high-risk behaviors among the general population.3) To contribute to the improved condition of humankind.The Emergency Projects road to achieving these objectives includes effective communication with governing bodies, education of the population, and support to existing communities in need.</t>
  </si>
  <si>
    <t>CALIFON</t>
  </si>
  <si>
    <t>UNITY'S MISSION IS TO ESTABLISH, DEVELOP, ENGAGE AND ENSURE:ESTABLISH IMMUNIZATION AS A CENTRAL COMPONENT OF PREVENTIVE HEALTH AND AS AN INVESTMENT IN LIFELONG HEALTH.DEVELOP HEALTHCARE PROVIDERS AS ADVOCATES THAT MAKE STRONG RECOMMENDATIONS FOR ALL NATIONALLY RECOMMENDED VACCINES.ENGAGE PARENTS, ADOLESCENTS, AND YOUNG ADULTS TO EMBRACE THE VALUE OF IMMUNIZATION.ENSURE EASY ACCESS TO AND TIMELY DELIVERY OF ALL RECOMMENDED VACCINES.</t>
  </si>
  <si>
    <t>VENTNOR CITY</t>
  </si>
  <si>
    <t>TO CREATE, PUBLISH AND DISTRIBUTE RELIGIOUS LITERATURE AND MATERIAL.</t>
  </si>
  <si>
    <t>LAS VEGAS</t>
  </si>
  <si>
    <t>PROVIDE MEALS AND ACTIVITIES FOR PERSONS 60 YEARS OF AGE AND OVER AND WHO HAVE FINANCIAL OR SOCIAL NEEDS. MEALS ON WHEELS ALSO DELIVERS MEALS TO HOMEBOUND SENIORS.</t>
  </si>
  <si>
    <t>ELKO</t>
  </si>
  <si>
    <t>THE VISION OF THE ORGANIZATION IS A WORLD OF LOVE, PEACE AND HARMONY. THE MISSION STATEMENT OF THE ORGANIZATION IS: TO EMPOWER PEOPLE, ORGANIZATIONS AND COMMUNITIES TO CULTIVATE AN ENVIRONMENT OF LOVE, PEACE AND HARMONY THROUGH OUR TRANSFORMATIVE SONG, CALLIGRAPHY ART AND MOVEMENT.</t>
  </si>
  <si>
    <t>HENDERSON</t>
  </si>
  <si>
    <t>THE PRIMARY OBJECTIVES AND PURPOSES OF THIS CORPORATION INCLUDE, BUT ARE NOT LIMITED TO THE EDUCATION AND MOBILIZATION OF INDIVIDUALS AND INSTITUTIONS TO ABOLISH SLAVERY AND HUMAN RIGHTS VIOLATIONS AROUND THE GLOBE. ADDITIONALLY, THE CORPORATION MAY ENGAGE IN ANY ACTIVITIES THAT ARE REASONABLY RELATED TO OR IN FURTHERANCE OF ITS STATED CHARITABLE PURPOSES, OR IN ANY OTHER CHARITABLE ACTIVITIES.</t>
  </si>
  <si>
    <t>THE AMED KHAN FOUNDATION IS A GLOBAL AID AND RELIEF ORGANIZATION DEDICATED TO ASSISTING THE MOST VULNERABLE PEOPLE AFFECTED BY TRAGIC HUMANITARIAN CRISES</t>
  </si>
  <si>
    <t>SUFFERN</t>
  </si>
  <si>
    <t>To promote welfare, education and health of needy individuals regardless ofrace, religion or nationality by soliciting funds and donating goods, services andfunds to such individuals as well as other organizations or institutions advancingsimilar objectives, both foreign and domestic.</t>
  </si>
  <si>
    <t>Brooklyn</t>
  </si>
  <si>
    <t>DEVELOPMENT OF STEWARDSHIP, SURVEILLANCE AND ACCESS STRATEGIES FOR ANTIBIOTICS IN LOW AND MIDDLE INCOME COUNTRIES.</t>
  </si>
  <si>
    <t>NEW YORK</t>
  </si>
  <si>
    <t>$2M-$3.5M</t>
  </si>
  <si>
    <t>BESTSELF FOUNDATION SUPPORTS THE MISSION OF ITS PARENT ORGANIZATION, BESTSELF BEHAVIORAL HEALTH, INC., BY SOLICITING CONTRIBUTIONS AND ENGAGING IN OTHER CHARITABLE ACTIVITIES ALL IN SUPPORT OF BESTSELF BEHAVIORAL HEALTH. BESTSELF BEHAVIORAL HEALTH'S MISSION IS TO PROVIDE INNOVATIVE, EVIDENCED-BASED, ACCESSIBLE AND FAMILY-FOCUSED BEHAVIORAL HEALTH SERVICES TO PROMOTE HEALTH, HOPE, RECOVERY AND AN ENHANCED QUALITY OF LIFE.</t>
  </si>
  <si>
    <t>BUFFALO</t>
  </si>
  <si>
    <t>P34J</t>
  </si>
  <si>
    <t>The mission of the Organization is to improve the wellbeing of families and strengthen the child welfare system through a community-based collaborative process of interventions aimed at reducing unnecessary foster care placements, reducing the length of stay of children in foster care, to reduce the likelihood of re-entry in foster care, and to reduce the overall occurrence of child abuse and neglect in Bronx Community District Four in New York.</t>
  </si>
  <si>
    <t>BRONX</t>
  </si>
  <si>
    <t>The Organizations mission is to increase healthcare access for communities in Africa by building the capacity of local healthcare enterprises to deliver quality, affordable and accessible health products and services.</t>
  </si>
  <si>
    <t>SUPPORT THE MISSION OF RELATED ENTITIES.</t>
  </si>
  <si>
    <t>ALBANY</t>
  </si>
  <si>
    <t>P8XZ</t>
  </si>
  <si>
    <t>TO RAISE MONEY THROUGH FUNDRAISING TO SUPPORT THE WORK OF MARYHAVEN CENTER OF HOPE, INC. AND ITS SUBSIDIARIES IN THEIR WORK WITH THE DEVELOPMENTALLY DISABLED AND MENTALLY ILL.</t>
  </si>
  <si>
    <t>MANORVILLE</t>
  </si>
  <si>
    <t>(A) TO COORDINATE VARIOUS FUND RAISING CAMPAIGNS AND CHARITABLE ACTIVITIES; (B) TO DEEPEN MUTUAL UNDERSTANDING AND COOPERATION BETWEEN THE UNITED STATES AND CHINA THROUGH RESEARCH, PUBLIC CHARITY AND ENGAGEMENT IN ECONOMIC, CULTURAL AND SOCIAL EXCHANGE.</t>
  </si>
  <si>
    <t>LITTLER MENDELSON FOUNDATION INC</t>
  </si>
  <si>
    <t>TO SUPPORT IMPOVERISHED FAMILIES HELPING THEM BUY FOOD AND OTHER GROCERY ITEMS IN THE UNITED STATES AND ABROAD</t>
  </si>
  <si>
    <t>SPRING VALLEY</t>
  </si>
  <si>
    <t>ZICHRON YECHIEL MECHEL FOUNDATION</t>
  </si>
  <si>
    <t>To increase happiness in the lives of the impoverished students who are studying Torah by providing financial help for the Holidays and in times of need.</t>
  </si>
  <si>
    <t>To offer comfort, community and respite to couples navigating the challenges of infertility.</t>
  </si>
  <si>
    <t>BROOKLYN</t>
  </si>
  <si>
    <t>E40</t>
  </si>
  <si>
    <t>The Organization has as its single purpose to operate the Ithaca Downtown Conference Center.</t>
  </si>
  <si>
    <t>Ithaca</t>
  </si>
  <si>
    <t>THE FATHER'S DAY/MOTHER'S DAY COUNCIL, INC. (THE "COUNCIL") IS A NOT-FOR-PROFIT ORGANIZATION THAT RAISES FUNDS FROM OUR ANNUAL EVENTS TO HELP MEANINGFUL PHILANTHROPIES DEALING WITH ISSUES AFFECTING MOTHERS, FATHERS, AND CHILDREN.THE COUNCIL RECOGNIZES AND CELEBRATES OUTSTANDING FATHERS AND MOTHERS WHO HAVE DEMONSTRATED EXEMPLARY COMMITMENT TO THEIR FAMILIES, COMMUNITIES, AND CAREERS.</t>
  </si>
  <si>
    <t>LONG ISLAND CITY</t>
  </si>
  <si>
    <t>BAN KI-MOON FOUNDATION'S MISSION IS TO FOSTER LEADERSHIP FOR THE IMPLEMENTATION OF THE SUSTAINABLE DEVELOPMENT GOALS AND THE PARIS CLIMATE AGREEMENT BY INSPIRING CURRENT DECISION-MAKERS AND EMPOWERING THE NEXT GENERATION OF LEADERS.</t>
  </si>
  <si>
    <t>THE FREE YEZIDI FOUNDATION USA (THE FOUNDATION) SUPPORTS THE YEZIDI COMMUNITY IN THE AFTERMATH OF THE 2014 YEZIDI GENOCIDE. THE FOUNDATION PROMOTES THE RIGHTS AND WELL-BEING OF YEZIDIS IN IRAQ AND THE DIASPORA, WITH AN EMPHASIS ON WOMEN'S EMPOWERMENT, THE PURSUIT OF JUSTICE, AND HELPING THE COMMUNITY REBUILD THROUGH TRAUMA TREATMENT, EDUCATION, TRAINING, AND ECONOMIC DEVELOPMENT.</t>
  </si>
  <si>
    <t>TO PROMOTE HEALTH BY RAISING FUNDS TO SUPPORT THE HEALTH SERVICES, RESEARCH, AND EQUIPMENT NEEDS OF, AND TO EDUCATE THE PUBLIC ABOUT, BARZILAI MEDICAL CENTER IN ASHKELON, ISRAEL.</t>
  </si>
  <si>
    <t>ROSLYN HEIGHTS</t>
  </si>
  <si>
    <t>FRIENDS OF KIRYAS JOEL COMMUNITY ROOM INC. WAS FOUNDED FOR THE PURPOSE OF PROVIDING COMMUNITY CENTERS FOR THE BENEFIT OF THE RESIDENTS OF THE VILLAGE OF KIRYAS JOEL. IN PARTICULAR, SERVING LOW AND MODERATE INCOME HOUSING DEVELOPMENTS IN THE GREATER ORANGE COUNTY, NY SURROUNDING AREAS. ACTIVITIES INCLUDE BUT ARE NOT LIMITED TO, MANAGE, CONSTRUCT, RENOVATE, PROVIDE FINANCIAL GRANTS, AND ACTUAL CONSTRUCTION OF THESE CENTERS. THE COMMUNITY CENTERS AND ROOMS ARE DESIGNED TO PROVIDE COMFORT TO THOSE COMMUNITIES.</t>
  </si>
  <si>
    <t>PROVIDING EMERGENCY SERVICES TO THE COMMUNITY AT LARGE</t>
  </si>
  <si>
    <t>MONSEY</t>
  </si>
  <si>
    <t>THE PURPOSE IS TO PROVIDE FINANCIAL ASSISTANCE AND AID FOR THE BENEFIT OF AND IN CONNECTION WITH THE WORK OF ST. DOMINIC'S FAMILY SERVICES, INC.</t>
  </si>
  <si>
    <t>BLAUVELT</t>
  </si>
  <si>
    <t>JOHN T AND EILEEN M WHITE</t>
  </si>
  <si>
    <t>GOTHAM HEALTH FQHC, INC., OPERATING TOGETHER WITH NEW YORK CITY HEALTH AND HOSPITALS CORPORATION UNDER A PUBLIC ENTITY MODEL FEDERALLY QUALIFIED HEALTH CENTER PROVIDES YOU AND YOUR FAMILY ACCESS TO PRIMARY AND PREVENTATIVE HEALTHCARE SERVICES. CURRENTLY SERVING NEW YORK CITY RESIDENTS IN THE BOUROUGHS OF BROOKLYN, THE BRONX AND MANHATTAN, THERE IS A GOTHAM HEALTH FACILITY IN YOUR NEIGHBORHOOD. OUR HEALTH CENTERS AND SCHOOL BASED SITES ARE YOUR CARE PARTNERS AND MEDICAL HOME.</t>
  </si>
  <si>
    <t>THE ORGANIZATION'S MISSION IS TO PROVIDE MULTI-SERVICE COMMUNITY BASED SUPPORT TO INDIVIDUALS IN THE AREAS OF HOUSING, COUNSELING, YOUTH AND SENIOR CITIZEN AFFAIRS.</t>
  </si>
  <si>
    <t>ROCKVILLE CENTRE</t>
  </si>
  <si>
    <t>To promote oral health in the Hispanic Community.</t>
  </si>
  <si>
    <t>New Rochelle</t>
  </si>
  <si>
    <t>Charitable</t>
  </si>
  <si>
    <t>HOUSING WORKS USED BOOK CAFE, INC. IS A USED BOOKSTORE, LITERARY HUB AND CONCERT VENUE LOCATED IN SOHO IN DOWNTOWN MANHATTAN THAT RAISES MONEY TO SUPPORT THE TAX-EXEMPT SOCIAL MISSION OF ITS PARENT, HOUSING WORKS, INC. THE BOOKSTORE ESTABLISHED ITSELF AS A NEW YORK DOWNTOWN INSTITUTION AND TOURIST DESTINATION.</t>
  </si>
  <si>
    <t>We exist to combat poverty and deprivation by encouraging and expanding opportunities for economic and community development and by promoting housing development and ownership opportunities for community-based organizations, including the corporation, and for persons of low and moderate income, and otherwise to combat community deterioration and reduce neighborhood tensions through various means.</t>
  </si>
  <si>
    <t>Bronx</t>
  </si>
  <si>
    <t>TO IMPROVE THE HEALTH AND WELL-BEING OF RURAL NEW YORKERS AND THEIR COMMUNITIES</t>
  </si>
  <si>
    <t>GOWANDA</t>
  </si>
  <si>
    <t>TO FACILITATE THE REDISTRIBUTION OF WEALTH IN THE NEW YORK CITY METRO AREA BY LOCALLY COLLECTING ZAKAT FUNDS WHILE IDENTIFYING AND SUPPORTING THOSE INDIVIDUALS AND FAMILIES WHO ARE IN NEED.</t>
  </si>
  <si>
    <t>THE NORTH SALEM VOLUNTEER CORPORATION (NSVAC) IS A RESCUE AND LIFE SAVINGS ORGANIZATION WHICH PROVIDES MEDICAL ASSISTANCE &amp; COMMUNITY EDUCATIONAL PROGRAMS TO THE RESIDENCES OF THE NORTH SALEM &amp; CARMEL, NY AREA.</t>
  </si>
  <si>
    <t>CROTON FALLS</t>
  </si>
  <si>
    <t>E62P</t>
  </si>
  <si>
    <t>MBIA FOUNDATION</t>
  </si>
  <si>
    <t>TO ENHANCE AND SUSTAIN GARNET HEALTH MEDICAL CENTER'S CAPABILITY TO MEET THE HEALTHCARE NEEDS OF OUR COMMUNITY BY RESPONDING TO THE DEMANDS OF GROWTH AND TECHNOLOGY THROUGH PHILANTHROPY.</t>
  </si>
  <si>
    <t>IN KEEPING WITH THE VISION OF THE FOUNDERS OF PENN SOUTH, PENN SOUTH SOCIAL SERVICES (PSSS) IS DEDICATED TO ENHANCING THE LIVES OF ALL WHO LIVE IN ITS COMMUNITY AND ITS SURROUNDING AREA</t>
  </si>
  <si>
    <t>P810</t>
  </si>
  <si>
    <t>The organization is a federation of national and international organizations and agencies. It develops and promotes initiatives to protect the rights of people with disabilities, to improve rehabilitation and other crucial services for disabled people and their families.</t>
  </si>
  <si>
    <t>E50L</t>
  </si>
  <si>
    <t>TO FACILITATE A ROBUST GLOBAL CONVERSATION ABOUT THE THREATS AND OPPORTUNITIES OF TECHNOLOGY-DRIVEN DISRUPTIONS, AND HIGHLIGHT CHOICES THAT COULD LEAD TO A MORE EQUITABLE, HEALTHY, RESILIENT AND STABLE SOCIETY.</t>
  </si>
  <si>
    <t>TO PROMOTE THE IMPORTANCE AND PUBLIC AWARENESS OF ROAD SAFETY, TRAIN FIRST RESPONDERS ON ROAD CRASHES, ADOPT AND TREAT HIGH FATALITY STRETCHES OF ROADS, DISSEMINATE BEST PRACTICES SUCH AS THE GOOD SAMARITAN LAW, AND RESPOND TO PUBLIC HEALTH EMERGENCIES.</t>
  </si>
  <si>
    <t>RIPPLEWORKS INC</t>
  </si>
  <si>
    <t>TO OPERATE AN APARTMENT COMPLEX OF 69 UNITS FOR THE ELDERLY AND HANDICAPPED.</t>
  </si>
  <si>
    <t>TO SEEK PHILANTHROPIC SUPPORT ON BEHALF OF SUNNYVIEW HOSPITAL AND REHABILITATION CENTER AND GRANT FUNDS TO THE HOSPITAL UNDER THE DIRECTION OF THE FOUNDATION'S BOARD OF DIRECTORS.</t>
  </si>
  <si>
    <t>SCHENECTADY</t>
  </si>
  <si>
    <t>THE LAZARD CHARITABLE FOUNDATION</t>
  </si>
  <si>
    <t>The Foundation strives to improve maternal health outcomes in three primary ways. They are: Providing scholarships to aspiring doulas and midwives, Engaging in professional development pathways for our doulas, and Working with educational and institutional partners and engaging in research and advocacy.</t>
  </si>
  <si>
    <t>NEW YORK CITY</t>
  </si>
  <si>
    <t>EMPOWER THE POOREST RURAL COMMUNITIES IN UGANDA TO PROVIDE THEIR CHILDREN CLEAN, SUSTAINABLE WATER AND HEALTHY, HYGIENIC HOMES.</t>
  </si>
  <si>
    <t>Economic and community development.</t>
  </si>
  <si>
    <t>We help provide care and assistance to those children who have lost their parents, thus allowing them to thrive, receive a proper education and care.</t>
  </si>
  <si>
    <t>THE ORGANIZATION DEVELOPS RESOURCES TO PROVIDE SERVICES TO SENIORS IN WESTCHESTER COUNTY, NEW YORK.</t>
  </si>
  <si>
    <t>SEE SCHEDULE O.</t>
  </si>
  <si>
    <t>OYSTER BAY</t>
  </si>
  <si>
    <t>AC ISRAEL FOUNDATION INC</t>
  </si>
  <si>
    <t>Our mission is to help transform the NYC Justice system for women in deep and sustainable ways while elevating the experiences of personally impacted women to strategize and create a tangible plan that entails moving women and women with children from Rose M. Singer center on Rikers Island to a safe settings with appropriate services in their communities.</t>
  </si>
  <si>
    <t>THE TOW FOUNDATION INC</t>
  </si>
  <si>
    <t>THE ORGANIZATION'S MISSION IS 1) EDUCATING THE PUBLIC AND FEDERAL, STATE AND LOCAL GOVERNMENT POLICYMAKERS REGARDING THE BENEFITS OF MANAGED CARE, THE COORDINATION AND ENHANCEMENT OF QUALITY AND ACCESSIBLE HEALTH CARE SERVICES, AND SOCIAL DETERMINANTS ON HEALTH, PRINCIPALLY BENEFITING LOW-INCOME INDIVIDUALS AND INDIVIDUALS ELIGIBLE FOR PARTICIPATION UNDER GOVERNMENTAL HEALTH CARE PROGRAMS; AND 2) ADVOCATING FOR POLICIES, LEGISLATION, REGULATIONS AND GOVERNMENT PROGRAMS THAT PROMOTE HEALTH AND IMPROVEMENTS THROUGH MANAGED CARE, THE COORDINATION AND ENHANCEMENT OF QUALITY AND ACCESSIBLE HEALTH CARE SERVICES AND SOCIAL DETERMINANTS OF HEALTH, BENEFITING LOW-INCOME INDIVIDUALS AND INDIVIDUALS ELIGIBLE FOR PARTICIPATION UNDER GOVERNMENTAL HEALTH CARE PROGRAMS.</t>
  </si>
  <si>
    <t>Columbus</t>
  </si>
  <si>
    <t>THE CGLR FOUNDATION BRINGS TOGETHER GREAT LAKES LEADERS FROM GOVERNMENT, BUSINESS, ACADEMIA, AND THE NONPROFIT SECTOR TOGETHER TO FIND NEW WAYS OF HARNESSING THE REGION'S ECONOMIC STRENGTHS, IMPROVING THE WELL-BEING OF THE REGION'S CITIZENS, AND PROTECTING THE ENVIRONMENT FOR FUTURE GENERATIONS THROUGH EDUCATIONAL EVENTS, PUBLIC POLICY RESEARCH AND PROGRAMS, AND AWARENESS BUILDING ACTIVITIES.</t>
  </si>
  <si>
    <t>CLEVELAND</t>
  </si>
  <si>
    <t>SEE SCHEDULE OTHE MISSION OF CHRISTIAN VILLAGE COMMUNITIES IS TO GUIDE OLDER ADULTS TO JOYFUL AND PURPOSEFUL LIFE EXPERIENCES IN A FAITH-FILLED COMMUNITY.CARE IS THE HEART AND SOUL OF EVERYTHING WE DO. WE ARE DEVOTED TO MAINTAINING THE HIGHEST STANDARDS OF EXPERTISE AND SERVICE IN HEALTH AND WELLNESS. WE ARE COMMITTED TO SERVING EACH PERSON AS THOUGH THEY WERE OUR OWN FAMILY; WITH LOVE, COMPASSION AND EXCELLENCE.</t>
  </si>
  <si>
    <t>CINCINNATI</t>
  </si>
  <si>
    <t>The purpose of the Flynn Family Fund is to provide financial assistance to employees of the Flynn Restaurant Group who, through no fault of their own, experience unforeseen personal crisis or tragedy for which they lack sufficient funds.</t>
  </si>
  <si>
    <t>Independence</t>
  </si>
  <si>
    <t>The organization provides a variety of programs for individuals with developmental disabilities, as well as those with mental and behavioral health challenges, in order to offer respite for parents and caregivers</t>
  </si>
  <si>
    <t>Hamilton</t>
  </si>
  <si>
    <t>TO PROVIDE FUNDING FOR MEDICAL-RELATED COSTS TO THE UNDERPRIVILEGED.</t>
  </si>
  <si>
    <t>MT HOPE</t>
  </si>
  <si>
    <t>E83Z</t>
  </si>
  <si>
    <t>TO ESTABLISH, MAINTAIN AND CONDUCT RECREATIONAL, EDUCATIONAL AND CHARITABLE ACTIVITIES, INCLUDING THE OPERATION OF AN ANNUAL JULY 4TH CELEBRATION IN COLUMBUS OHIO. PROVIDE FREE FAMILY ENTERTAINMENT INCLUDING MUSICIANS, STAGES, LIGHTING , PARADE, FIREWORKS AND CONCESSIONS.</t>
  </si>
  <si>
    <t>BEXLEY</t>
  </si>
  <si>
    <t>To provide residential, habilitative, and training services for mentally challenged and/or developmentally disabled individuals in order to assist the individuals to acheive the highest quality of life with the greatest amount of independence.</t>
  </si>
  <si>
    <t>Dublin</t>
  </si>
  <si>
    <t>TO ASSIST FAMILIES AND INDIVIDUALS IN FINANCIAL CRISIS.</t>
  </si>
  <si>
    <t>TIPP CITY</t>
  </si>
  <si>
    <t>To invest in the Greater Cleveland Community identifying widows and orphans who would benefit from financial, social and cultural enhancements to improve the quality of life of those individuals and thereby elevate the quality of life for the Greater Cleveland Community</t>
  </si>
  <si>
    <t>CLEVELAND HEIGHTS</t>
  </si>
  <si>
    <t>LIGHTHOUSE MEDICAL MINISTRIES, INC. IS A NONPROFIT ORGANIZATION FOR THE PURPOSE OF PROVIDING FREE HEALTH CARE TO INDIVIDUALS IN FINANCIAL NEED. THE BASIC AREAS OF SERVICES ARE MEDICAL CARE, VISUAL CARE, DENTAL CARE, PARENTAL INSTRUCTION, AND HOME HEALTH CARE.</t>
  </si>
  <si>
    <t>OKLAHOMA CITY</t>
  </si>
  <si>
    <t>A CATHOLIC LAY ORGANIZATION LEADING MEN AND WOMEN TO JOIN TOGETHER TO GROW SPIRITUALLY BY OFFERING PERSON-TO-PERSON SERVICE TO THOSE WHO ARE NEEDY AND SUFFERING, INCLUDING MAKING HOME VISITS, PROVIDING DISASTER RELIEF, AND OPERATING FOOD PANTRIES.</t>
  </si>
  <si>
    <t>NICOMA PARK</t>
  </si>
  <si>
    <t>SOONERVERSE SHALL FACILITATE MANAGEMENT FUNCTIONS RELATED TO INFORMATION, EXCHANGE, CARE DELIVERY TRANSFORMATION AND PRACTICE MANAGEMENT REQUIRED IN COMMUNITY HEALTH CENTERS (CHCS), INCLUDING MIGRANT, HOMELESS, PUBLIC HEALTH CENTERS AS DEFINED IN SECTION 330 OF THE PUBLIC HEALTH SERVICE ACT; AND OTHER HEALTH CARE PROVIDERS TARGETING UNDER PATIENTS.</t>
  </si>
  <si>
    <t>E023</t>
  </si>
  <si>
    <t>TO FINANCIALLY SUPPORT THE FAMILY YOUNG MEN'S CHRISTIAN ASSOCIATION OF MARION AND POLK COUNTIES, WHOSE MISSION IS TO STRENGTHEN OUR COMMUNITY THROUGH YOUTH DEVELOPMENT, HEALTHY LIVING AND SOCIAL RESPONSIBILITY, AND TO PUT CHRISTIAN PRINCIPLES INTO PRACTICE THROUGH PROGRAMS THAT BUILD A HEALTHY SPIRIT, MIND AND BODY FOR ALL.</t>
  </si>
  <si>
    <t>SALEM</t>
  </si>
  <si>
    <t>PROVIDING HUMANITARIAN SERVICES AND EDUCATION TO THE NEEDY IN AFGHANISTAN</t>
  </si>
  <si>
    <t>We promote healthy and vibrant communities through support, advocacy and partnerships with a focus on housing, education, transportation and the built environment.</t>
  </si>
  <si>
    <t>Grants Pass</t>
  </si>
  <si>
    <t>RIDDLE ROOTS IS NOW A REGISTERED 501(C)(3) CHARITABLE ORGANIZATION WITH OVER A DOZEN MEMBERS REPRESENTING ROSEBURG, WINSTON, MYRTLE CREEK, CANYONVILLE, RIDDLE AND AZALEA WHO SHARE A MISSION TO CHAMPION PROJECTS THAT PROVIDE SOUTHERN DOUGLAS COUNTY WITH THE INFRASTRUCTURE, RESOURCES AND SERVICES THEY NEED TO BE A COMPLETE, STRONG COMMUNITY FOR GENERATIONS TO COME.</t>
  </si>
  <si>
    <t>RIDDLE</t>
  </si>
  <si>
    <t>THE TEDX MISSION IS TO SPREAD IDEAS. TEDX IS PART OF A GLOBAL TED COMMUNITY, WELCOMING PEOPLE FROM EVERY DISCIPLINE AND CULTURE WHO SEEK A DEEPER UNDERSTANDING OF THE WORLD. WE BELIEVE PASSIONATELY IN THE POWER OF IDEAS TO CHANGE ATTITUDES, PERSPECTIVES AND LIVES.</t>
  </si>
  <si>
    <t>PROVIDE SPACES FOR WORSHIP, STUDY AND YOUTH ACTIVITIES FOR CHURCH CONGREGATIONS, AND ADDITIONAL SPACE FOR A COLLABORATIVE RELATIONSHIP WITH A LOCAL MINISTRY.</t>
  </si>
  <si>
    <t>LEBANON</t>
  </si>
  <si>
    <t>COMMONWEALTH PREVENTION ALLIANCE IS A MEMBER-DRIVEN, GRASSROOTS ORGANIZATION WHOSE MISSION IS TO SUPPORT PREVENTION PROFESSIONALS IN ELIMINATING SUBSTANCE ABUSE.</t>
  </si>
  <si>
    <t>BEAVER FALLS</t>
  </si>
  <si>
    <t>TO ALLEVIATE THE BASIC NEEDS OF THE POOR.</t>
  </si>
  <si>
    <t>PENNSBURG</t>
  </si>
  <si>
    <t>The organization's mission is to assume our portion of the responsibility of teaching the Word of God and promulgating the Gospel of Jesus Christ. We provide training and ordination of ministers for the Gospel. We provide assistance when possible to people with significant humanitarian needs. We provide advisory services and financial assistance to other ministries who are also engaged in international outreaches to needy and disenfranchised people groups, particularly in the nations of Africa.</t>
  </si>
  <si>
    <t>Aliquippa</t>
  </si>
  <si>
    <t>TO COLLECT AND DISTRIBURE FOOD, CLOTHING, AND HOUSEHOLD GOOD TO THOSE IN NEED</t>
  </si>
  <si>
    <t>ZELIENOPLE</t>
  </si>
  <si>
    <t>HOWARD HANNA CHILDREN'S FREE CARE FUND IS A NON-PROFIT ORGANIZATION CREATED FOR THE PURPOSE OF BENEFITING CHILDREN'S HEALTH CASUES. SEE SCHEDULE O FOR CONTINUANCETHE FUNDING FOR THIS PUPOSE IS SUPPORTED BY PRIVATE DONATIONS WHICH ARE SOLICITED THROUGH FUNDRAISING EVENTS HEALTH THROUGHOUT PENNSYLVANIA, OHIO, &amp; VIRGINIA.</t>
  </si>
  <si>
    <t>PITTSBURGH</t>
  </si>
  <si>
    <t>HANNA DOUGHERTY FAM PFDN</t>
  </si>
  <si>
    <t>i58 Global is a Christian ministry dedicated to recruiting, sending and organizing relief workers to provide aid and share hope to refugees in various European countries.</t>
  </si>
  <si>
    <t>Lancaster</t>
  </si>
  <si>
    <t>KEYSTONE HUMAN SERVICES INTERNATIONAL (KHSI) IS DEDICATED TO ADVANCING THE MISSION AND VISION OF KEYSTONE HUMAN SERVICES (PARENT) INTERNATIONALLY. KHSI PROMOTES STRONG, CULTURALLY RELEVANT, COMMUNITY-BASED HUMAN SERVICE SYSTEMS AND EQUAL RIGHTS FOR CHILDREN, ADULTS, AND FAMILIES THROUGHOUT THE WORLD SO THAT ALL PEOPLE CAN FILL CULTURALLY VALUED ROLES AND HAVE EQUAL ACCESS TO ALL SOCIETY HAS TO OFFER.</t>
  </si>
  <si>
    <t>HARRISBURG</t>
  </si>
  <si>
    <t>SUPPORTS AND DEVELOPES PROGRAMS TO REDUCE THE RATE OF VIOLENCE AMONGST YOUTH, YOUNG ADULTS AND FAMILIES IN THE PHILADELPHIA METROPOLITAN AREA</t>
  </si>
  <si>
    <t>Philadelphia</t>
  </si>
  <si>
    <t>P62</t>
  </si>
  <si>
    <t>Promote awareness and provide financial support for social welfare programs and leadership training in South Asia.</t>
  </si>
  <si>
    <t>Dillsburg</t>
  </si>
  <si>
    <t>YOUTH ICE HOCKEY CLUB</t>
  </si>
  <si>
    <t>ASTON</t>
  </si>
  <si>
    <t>THE "SIXTH MAN" CENTER WILL SERVE AS THE FACILITY FOR PHILADELPHIA YOUTH BASKETBALL INC TO PROVIDE A TRANSFORMATION YOUTH DEVELOPMENT EXPERIENCE THAT LEVERAGES BASKETBALL AS A MEANS TO GROW YOUNG PEOPLE AS LEADERS, LEARNERS, AND ATHLETES. THE "SIXTH MAN" CENTER HAS SEVEN BASKETBALL COURTS, A FINANCIAL EMPOWMENT ENGINE, HEALTHY FOOD CAFE, CLASSROOMS, PHYSICAL &amp; MENTAL WELLNESS SPACES, RETAIL SHOP, AND MULTIMEDIA LAB.</t>
  </si>
  <si>
    <t>PHILADELPHIA</t>
  </si>
  <si>
    <t>VICKIE'S ANGEL FOUNDATION PROVIDES A FINANCIAL BRIDGE FOR FAMILIES FIGHTING CANCER WHERE IT CAN HELP THE MOST-MEETING THE IMMEDIATE NEEDS OF OUR FAMILIES.</t>
  </si>
  <si>
    <t>NEW CUMBERLAND</t>
  </si>
  <si>
    <t>WATER STREET HEALTH SERVICES (WSHS) PROVIDES FREE MEDICAL, DENTAL CARE, BEHAVIORAL HEALTH AND MEDICATION ACCESS TO RESIDENTS OF WATER STREET MISSION AND COMMUNITY MEMBERS WHO ARE UNINSURED OR MEET LOW-INCOME REQUIREMENTS. ADDITIONALLY, WE PROVIDE ACCESS TO SOCIAL SERVICES AS WELL AS ONSITE BEHAVIORAL/MENTAL HEALTH AND ADDICTION ASSESSMENT AND TREATMENT FOR RESIDENTS OF WATER STREET MISSION.</t>
  </si>
  <si>
    <t>LANCASTER</t>
  </si>
  <si>
    <t>E32N</t>
  </si>
  <si>
    <t>TO CONTRIBUTE IN THE STRENGTHEIN PHISICALLY, SOCIALLY AND EMOTIONALLY &amp; CHILDREN SURVIVORS OF DOMESTIC VIOLENCE AND DEVELOP, ENCOURAGE AND AFFRI THEIR DIGNITY, EQUALITY AND RESPECT AS HUMAN BEINGS WHICH THEY</t>
  </si>
  <si>
    <t>Humacao</t>
  </si>
  <si>
    <t>P430</t>
  </si>
  <si>
    <t>TO EMPOWER AND TRANSFORM THE LIVES OF CHILDREN AND COMMUNITIES THROUGH SPORTS, EDUCATION, AND INSPIRATION, NURTURING A BRIGHTER FUTURE FOR THE NEXT GENERATION. TO PROVIDE THE NECESSARY RESOURCES TO CHILDREN WITHOUT HOME, PARENTS, ETC ON PR.</t>
  </si>
  <si>
    <t>COTO LAUREL</t>
  </si>
  <si>
    <t>Contribute to eradicate violence in the Puerto Rican family by offering services focused on safety, education, empowerment, and economic and emotional self-sufficiency of individuals and their communities.</t>
  </si>
  <si>
    <t>Cayey</t>
  </si>
  <si>
    <t>P43</t>
  </si>
  <si>
    <t>SUPPORT THE HEALTH AND WELL-BEING OF THE UNDERINSURED CHILDREN OF CENTRAL FALLS</t>
  </si>
  <si>
    <t>CENTRAL FALLS</t>
  </si>
  <si>
    <t>The organization conduct and organize an annual "Back to Battery parade for the community. The mission is to bring community seniors and children together and embrace educational knowledge and growth activities in community</t>
  </si>
  <si>
    <t>HEMINGWAY</t>
  </si>
  <si>
    <t>THE SOCIETY DISTRIBUTES FOOD, CLOTHING, MEDICAL SUPPLIES, HOUSING AND UTILITY COSTS TO NEEDY FAMILIES AND REFERS THEM TO OTHER ORGANIZATIONS WHEN APPROPRIATE WITH NO DISTINCTION TO RACE, RELIGION, CULTURAL BACKGROUND, SEX OR AGE.</t>
  </si>
  <si>
    <t>CHARLESTON</t>
  </si>
  <si>
    <t>ORGANIZATION ASSISTS LOW INCOME FAMILIES THROUGH COMMUNITY EDUCATION, FOOD DISTRIBUTION, CHILD CARE, AFTER SCHOOL PROGRAMS AND CULTURAL EXPOSURE.</t>
  </si>
  <si>
    <t>BLUFFTON</t>
  </si>
  <si>
    <t>MOTHERS AGAINST MEDICAL ERROR IS A COMMUNITY BASED ORGANIZATION WHOSE MISSION IS TO IMPROVE PATIENT SAFETY, PROVIDE SUPPORT FOR PATIENTS AND THEIR FAMILIES, AND FACILITATE EDUCATION ABOUT HEALTH CARE SAFETY FOR THE GENERAL PUBLIC.</t>
  </si>
  <si>
    <t>COLUMBIA</t>
  </si>
  <si>
    <t>Education and support of foster parents and children.</t>
  </si>
  <si>
    <t>Elgin</t>
  </si>
  <si>
    <t>P190</t>
  </si>
  <si>
    <t>TO PROVIDE QUALITY INFORMATION SERVICES TO ITS PARTNERS AND THEIR CONSTITUENTS BY MAINTAINING AND DELIVERING RELEVANT INFORMATION THAT SUPPORTS HEALTHCARE, EDUCATION, AND RESEARCH.</t>
  </si>
  <si>
    <t>SIOUX FALLS</t>
  </si>
  <si>
    <t>TO ESTABLISH A HOSPICE CARE TO SERVICE THE SIOUXLAND AREA, ASSIST WITH MANAGING A LOVED ONE'S FINAL ILLNESS AND PROVIDE AN AREA WHERE FAMILY MEMBERS MAY GATHER WITH THEIR LOVED ONES.</t>
  </si>
  <si>
    <t>P74</t>
  </si>
  <si>
    <t>THE SIOUX FALLS HOPE COALITION FOCUSES ON NARROWING THE ACHIEVEMENT GAP IN OUR COMMUNITY THROUGH ONE SIMPLE STRATEGY: ENSURING THAT EVERY CHILD GETS A CHANGE TO ATTEND PRESCHOOL.</t>
  </si>
  <si>
    <t>To provide financial assistance to family members of a severely injured, permanently disabled or deceased tower worker who was injured or killed in an accident stemming from working at heights on communications structures or other job related activities that tower workers are involved in on a daily basis.</t>
  </si>
  <si>
    <t>Watertown</t>
  </si>
  <si>
    <t>CONNECTING STUDENTS TO CAREERS, PROFESSIONALS TO COMMUNITIES, AND COMMUNITIES TO BETTER HEALTH.</t>
  </si>
  <si>
    <t>RAPID CITY</t>
  </si>
  <si>
    <t>LONG-TERM RECOVERY</t>
  </si>
  <si>
    <t>GREENEVILLE</t>
  </si>
  <si>
    <t>TWEED FAMILY FOUNDATION INC</t>
  </si>
  <si>
    <t>MOST OF THE PEOPLE USING OUR SERVICES RECEIVE THEM AT LITTLE OR NO COST. WE PROVIDE STARTER KITS FOR INDIVIDUALS COMING OUT OF AN ABUSIVE HOME SITUATION. WE HAVE EXPANDED OUR MINISTRY TO ASSIST INDIVIDUALS WITH HOUSING.</t>
  </si>
  <si>
    <t>KNOXVILLE</t>
  </si>
  <si>
    <t>TO IMPROVE HEALTHCARE ACCESS THROUGH FULL-SPECTRUM PARTNERSHIP, COMMUNICATION, AND INNOVATION IN ONE LOCATION.</t>
  </si>
  <si>
    <t>CHATTANOOGA</t>
  </si>
  <si>
    <t>TO ENHANCE THE QUALITY AND AVAILABILITY OF HEALTHCARE WITHIN ITS COMMUNITY. TO AID THE COOKEVILLE REGIONAL MEDICAL CENTER AUTHORITY BY MEETING CRITICAL NEEDS OF PATIENTS AND OFFERING FREE HEALTH EDUCATION AND MEDICAL SERVICES WITHIN THE COMMUNITY.</t>
  </si>
  <si>
    <t>COOKEVILLE</t>
  </si>
  <si>
    <t>Fort Sanders Foundation raises and distributes funds in support of patient care, equipment, programs, services and staff not otherwise funded by Covenant Health and its affiliates. The Foundation's mission is to provide charitable support to further Covenant Health's mission to serve the community by improving the quality of life through better health.</t>
  </si>
  <si>
    <t>Knoxville</t>
  </si>
  <si>
    <t>TO FOSTER A SUSTAINABLE NETWORK OF COMMUNITY HEALTH WORKERS AND TO TRAIN FRONTLINE PUBLIC HEALTH PROFESSIONALS WHO POSSESS A DEEP UNDERSTANDING OF AND STRONG TIES TO THE LOCAL COMMUNITY.</t>
  </si>
  <si>
    <t>TO PROMOTE AND SUPPORT SPIRITUALLY HEALTY LIVING AND EDUCATIONALOPPORTUNITIES TO DISADVANTAGED YOUTHS IN HONDURAS BY PROVIDINGHUMANITARIAN, MEDICAL, NUTRITIONAL, EMOTIONAL AND HOUSING ASSISTANCE TO THEYOUTH AND THEIR CARE PROVIDERS IN A SAFE, HEALTHY, AND WHOLESOMEENVIRONMENT.</t>
  </si>
  <si>
    <t>BRENTWOOD</t>
  </si>
  <si>
    <t>EQUITABLE FOUNDATION INC</t>
  </si>
  <si>
    <t>OUR MISSIONTO ENCOURAGE, EQUIP, AND EMPOWER GRASSROOTS LEADERS TO SERVE GREATER CHATTANOOGA FAMILIES BY FORMING TRANSFORMATIONAL RELATIONSHIPS BETWEEN SCHOOLS, CHURCHES, GOVERNMENT AND BUSINESSES.</t>
  </si>
  <si>
    <t>PROVIDE HUMANITARIAN AID AND CHRISTIAN DISCIPLESHIP.</t>
  </si>
  <si>
    <t>ANTIOCH</t>
  </si>
  <si>
    <t>Matthew 10 International Ministry, Inc. is a Christian organization. Our mission is to reach out to the lost and dying world with the love and power of Jesus and to see 100 million lives transformed by the Good News of Jesus Christ.</t>
  </si>
  <si>
    <t>THE FOUNDATION SECURES FINANCIAL SUPPORT TO PROVIDE BENEVOLENT CARE TO ELIGIBLE RESIDENTS LIVING AT MCKENDREE VILLAGE.</t>
  </si>
  <si>
    <t>HERMITAGE</t>
  </si>
  <si>
    <t>P117</t>
  </si>
  <si>
    <t>EMPOWERING THE COMMUNITY BY SUPPORTING HEALTH ACCESS, PROMOTING HEALTHY LIFESTYLES, CHAMPIONING HEALTH AND MEDICAL EDUCATION, AND COOPERATING WITH OTHER CHARITABLE ENTITIES TO WORK TOWARDS A HEALTHIER NASHVILLE.</t>
  </si>
  <si>
    <t>NASHVILLE</t>
  </si>
  <si>
    <t>To provide solutions and methods to increase the health outcomes of Memphians, especially in communities disproportionately affected by il lness.</t>
  </si>
  <si>
    <t>Memphis</t>
  </si>
  <si>
    <t>THE MISSION OF THE WILLIAMSON HEALTH FOUNDATION, INC., IS TO SERVE AS THE CHARITABLE AND DEVELOPMENT ARM THAT SUPPORTS WILLIAMSON HEALTH, INCLUDING WILLIAMSON MEDICAL CENTER, THE MONROE CARELL JR. CHILDREN'S HOSPITAL VANDERBILT AT WILLIAMSON MEDICAL CENTER, BONE AND JOINT INSTITUTE OF TENNESSEE, TURNER-DUGAS BREAST HEALTH CENTER AND SO MUCH MORE.</t>
  </si>
  <si>
    <t>FRANKLIN</t>
  </si>
  <si>
    <t>The organization maintains a permanent endowment fund for the benefit of the YMCA of Middle Tennessee, as its trustees in their discretion deem best, giving priority to the use of endowment funds for major maintenance, modernization or expansion of facilities, extension of services and developing and training professional leadership.</t>
  </si>
  <si>
    <t>P27I</t>
  </si>
  <si>
    <t>TUA THE ANNE POTTER WILSON FDN</t>
  </si>
  <si>
    <t>TO PROVIDE FREE FAITH-BASED HEALTHCARE SERVICES AND WELLNESS EDUCATION TO THOSE IN NEED</t>
  </si>
  <si>
    <t>BULVERDE</t>
  </si>
  <si>
    <t>MAX &amp; VICTORIA DREYFUS FOUNDATION INC</t>
  </si>
  <si>
    <t>To provide food and clothing to those in need in the Arlington, TX area.</t>
  </si>
  <si>
    <t>Arlington</t>
  </si>
  <si>
    <t>THE FOUNDATION RAISES MONEY FROM EMPLOYEES, A GOLF TOURNAMENT, AND OTHER FUND RAISING PROJECTS. THE MONIES ARE SPENT TO SUPPORT THE DAUPHIN CANCER CENTER, AND TO PURCHASE NEEDED EQUIPMENT FOR THE BAPTIST HOSPITALS OF BEAUMONT AND ORANGE.</t>
  </si>
  <si>
    <t>BEAUMONT</t>
  </si>
  <si>
    <t>TO EXCLUSIVELY SUPPORT THE PURPOSES OF BEHIND EVERY DOOR MINISTRIES, INC., A 501(C)(3) ORGANIZATION UNDER THE INTERNAL REVENUE CODE.</t>
  </si>
  <si>
    <t>DALLAS</t>
  </si>
  <si>
    <t>BELLA VITA COMMUNITY IS DEDICATED TO ENABLE INDIVIDUALS WITH DISABILITIES TO LIVE INDEPENDENTLY WITH A FOCUS ON CHRISTIAN MORALS, ENRICHING THEIR LIVES WITH KNOWLEDGE AND A HEALTHY LIFESTYLE WHILE ALWAYS ADVANCING A PERSONAL GROWTH ADVENTURE.</t>
  </si>
  <si>
    <t>WILLIS</t>
  </si>
  <si>
    <t>To raise donations and support for providing housing, education, care support for children in the Reynosa Mexico area who are in need of refuge.</t>
  </si>
  <si>
    <t>Pharr</t>
  </si>
  <si>
    <t>Church</t>
  </si>
  <si>
    <t>Katy</t>
  </si>
  <si>
    <t>To bridge the critical gap between addiction and early recovery, by funding recovery housing initiatives that promote best practices, further research, and impact systems change.</t>
  </si>
  <si>
    <t>Austin</t>
  </si>
  <si>
    <t>THE MISSION OF COMMUNITY RESOURCE CENTERS OF TEXAS, INC. IS TO SERVE COMMUNITIES BY CONNECTING PEOPLE TO RESOURCES THAT MEET NEEDS AND CHANGE FUTURES.</t>
  </si>
  <si>
    <t>MARBLE FALLS</t>
  </si>
  <si>
    <t>ED FOUNDATION</t>
  </si>
  <si>
    <t>THE CONCHO VALLEY REGIONAL ADVISORY COUNCIL TSA-K, WHICH REPRESENTS THE TRAUMA SERVICE AREA-K, IS A GEOGRAPHIC AREA AS DEFINED BY THE TEXAS DEPARTMENT OF STATE HEALTH SERVICES. THE CONCHO VALLEY REGIONAL ADVISORY COUNCIL IS COMPRISED OF LOCAL CITIZENS WHO REPRESENT HOSPITALS, PRE-HOSPITAL PROVIDERS, PHYSICIANS, NURSES AND OTHER INDIVIDUALS INTERESTED IN TRAUMA CARE, INJURY PREVENTION, CARDIAC CARE, STROKE CARE, AND DISASTER PREPAREDNESS WITHIN THE TRAUMA SERVICE AREA.COUNTIES SERVED: COKE, CONCHO, CROCKETT, IRION, KIMBLE, MASON, MCCULLOCH, MENARD, REAGAN, RUNNELS, SCHLEICHER, STERLING, SUTTON, AND TOM GREEN.</t>
  </si>
  <si>
    <t>SAN ANGELO</t>
  </si>
  <si>
    <t>AFFORDABLE HOUSING FOR SENIORS.</t>
  </si>
  <si>
    <t>HOUSTON</t>
  </si>
  <si>
    <t>P75</t>
  </si>
  <si>
    <t>PROVIDE NBSP;COUNSELING NBSP;INFANT NBSP;MATERIAL NBSP;AND NBSP;SUPPORT NBSP;EXPECTING NBSP;MOTHERS</t>
  </si>
  <si>
    <t>LONGVIEW</t>
  </si>
  <si>
    <t>P47</t>
  </si>
  <si>
    <t>OUR MISSION IS TO ENGAGE IN ACTIVITIE THAT INCLUDE THE PROVISION OF HEALTH CARE SERVICES AND PROVISION OF FACILITIES IN WHICH THOSE SERVICES CAN BE HOUSED. THESE SERVICES WILL BE PROVIDED TO RESIDENTS OF FRANKLIN COUNTY, TEXAS AND THE SURROUNDING AREA. FCCC WILL CONDUCT ACTIVITIES RELATED TO OFFERING HEALTH SERVICES ON A COMPREHENSIVE BASIS. OUR PURPOSE IS TO ADDRESS THE UNMET HEALTH CARE NEEDS IN FRANKLIN COUNTY, PARTICULARLY FOR THE UNDERINSURED AND UNINSURED RESIDENTS OF THE AREA. OUR ORGANIZATION WILL PROVIDE THE RESOURCES, FACILITIES AND PERSONNEL TO PROVIDE THE UNDERSERVED AND ECONOMICALLY DISADVANTAGED RESIDENTS OF THE AREA WITH ACCESS TO HEALTH SERVICES. WE HAVE A DEEP SENSE OF COMMITMENT TO CONTINUING TO PROVIDE AREA RESIDENTS WITH VIABLE HEALTH CARE OPTIONS.</t>
  </si>
  <si>
    <t>TO SUPPORT THE CITY OF GEORGETOWN PARKS AND RECREATION DEPARTMENT, IN PROVIDING PROGRAMS AND FACILITIES TO PROMOTE THE SOCIAL, CULTURAL AND RECREATIONAL WELL-BEING OF ALL RESIDENTS OF THE CITY OF GEORGETOWN, TEXAS.</t>
  </si>
  <si>
    <t>GEORGETOWN</t>
  </si>
  <si>
    <t>Our Mission is to bring hope and empowerment to foster care children by connecting them with families and community resources. To provide a safe environment and basic needs for foster children in the state of Texas.</t>
  </si>
  <si>
    <t>Salado</t>
  </si>
  <si>
    <t>WE WILL PROVIDE HELP TO NEEDY INDIVIDUALS AND FAMILIES IMPROVING THEIR QUALITY OF LIFE AND PROMOTING SELF-SUFFICIENCY.</t>
  </si>
  <si>
    <t>CONVERSE</t>
  </si>
  <si>
    <t>TO IMPROVE THE QUALITY OF LIFE IN THE TAYLOR, TX AREA THROUGH THE DEVELOPMENT OF PHILANTHROPIC GIVING, RESPONSIBLE GRANT MAKING, PROFESSIONAL STEWARDSHIP AND COLLABORATIVE LEADERSHIP.</t>
  </si>
  <si>
    <t>TAYLOR</t>
  </si>
  <si>
    <t>The purpose of the Health Equity Foundation of Greater Texas is to raise funds and make contributions to other nonprofits to support comprehensive reproductive and complimentary health services, education, and public policy.</t>
  </si>
  <si>
    <t>Heart of Houston, CDC mission is to build stronger sustainable communities by building quality affordable housing for individuals and families to live and thrive in.</t>
  </si>
  <si>
    <t>Houston</t>
  </si>
  <si>
    <t>OUR MISSION IS SIMPLE: MAKE IT EASY TO GIVE BACK IN WAYS THAT ARE EFFECTIVE, TRANSPARENT AND INSTANT. OUR AIM IS TO DELIVER "INSTANT AID" WITH NUTRIENT DENSE MEALS TO COMMUNITIES FACING CRISIS AND PROTECTING VULNERABLE CHILDREN. WE WANT TO INSPIRE PEOPLE TO BECOME PART OF OUR MOVEMENT AND TO MAKE A DIFFERENCE IN THE WORLD BY SHARING THEIR RESOURCES AND TIME.</t>
  </si>
  <si>
    <t>The Dillon Fund</t>
  </si>
  <si>
    <t>To provide direct care services to the underserved communities. We aim to provide wraparound support for foster youth &amp; young adults &amp; their families.</t>
  </si>
  <si>
    <t>Hope House began as a late-stage recovery ministry, but these days, its mission of community transformation through the Gospel of Jesus Christ is being accomplished through programs like After School Tutoring/Mentoring, Boy Scouts, Bible Studies, and the ongoing commitment</t>
  </si>
  <si>
    <t>IT'S TIME TEXAS DBA HEALTHIER TEXAS MISSION IS TO MAKE HEALTHY THE NORM BY GENERATING A PERSISTENT DEMAND FOR HEALTHY LIVING AMONG ALL SECTORS OF SOCIETY. WE ENVISION AND ARE COMMITTED TO CREATING AN AMERICAN CULTURE WHICH VALUES, DEMANDS AND SUPPORTS HEALTHY LIVING FOR ALL.</t>
  </si>
  <si>
    <t>AUSTIN</t>
  </si>
  <si>
    <t>KWKC EMPOWERS INDIVIDUALS TO UNLOCK THEIR GREATEST POTENTIAL THROUGH SELF-DEVELOPMENT EVENTS, COACHING, AND SCHOLARSHIPS. THE ORGANIZATION PROVIDES INTERACTIVE LEARNING EXPERIENCES THAT SHATTER LIMITING BELIEFS AND HELP NEXT-GENERATION LEADERS DEFINE THEIR PERSONAL MISSION AND DISCOVER THEIR PATH TO A FULFILLED LIFE.</t>
  </si>
  <si>
    <t>The Maher Foundations mission is to better the lives of individuals and families impacted by neurodiversity.</t>
  </si>
  <si>
    <t>Frisco</t>
  </si>
  <si>
    <t>PROMOTE THE ECONOMIC GROWTH OF THE SOUTH TEXAS MEDICAL CENTER BY RETAINING GOOD, HIGH-PAYING JOBS, MAKING HEALTHCARE MORE ACCESSIBLE TO THE ENTIRE COMMUNITY, AND CREATING AN ENVIRONMENT TO ATTRACT EVEN MORE QUALITY EMPLOYMENT OPPORTUNITIES.</t>
  </si>
  <si>
    <t>SAN ANTONIO</t>
  </si>
  <si>
    <t>To promote recreational and developmental activities in a league format for children and other individuals with disabilities, to promote community awareness, support and sponsorship opportunities through the league, and to construct and maintain special facilities meeting the needs of those with physical or intellectual challenges.</t>
  </si>
  <si>
    <t>TYLER</t>
  </si>
  <si>
    <t>The organization's mission is to provide humanitarian aid to those in need.</t>
  </si>
  <si>
    <t>San Antonio</t>
  </si>
  <si>
    <t>THE NBSP;MISSION NBSP;OF NBSP;RIAN NBSP;RYELEE NBSP;FOUNDATION NBSP;IS NBSP;TO NBSP;EMPOWER NBSP;UNDERSERVED NBSP;COMMUNITIES NBSP;BY NBSP;ADDRESSING NBSP;CRITICAL NBSP;NEEDS NBSP;THROUGH NBSP;INNOVATIVE NBSP;PROGRAMS NBSP;IN NBSP;HOUSING NBSP;EDUCATION NBSP;HEALTHCARE NBSP;AND NBSP;MENTAL NBSP;HEALTH NBSP;WE NBSP;ARE NBSP;COMMITTED NBSP;TO NBSP;FOSTERING NBSP;STABILITY NBSP;RESILIENCE NBSP;AND NBSP;SELF-SUFFICIENCY NBSP;BY NBSP;PROVIDING NBSP;SAFE NBSP;HOUSING NBSP;FOR NBSP;LOW-INCOME NBSP;INDIVIDUALS NBSP;QUALITY NBSP;EDUCATION NBSP;FOR NBSP;YOUTH NBSP;ACCESS NBSP;TO NBSP;BETTER NBSP;HEALTHCARE NBSP;FOR NBSP;UNDERSERVED NBSP;POPULATIONS NBSP;AND NBSP;MENTAL NBSP;HEALTH NBSP;RESOURCES NBSP;FOR NBSP;ALL NBSP;THROUGH NBSP;COLLABORATION NBSP;WITH NBSP;COMMUNITY NBSP;PARTNERS NBSP;AND NBSP;SUPPORTERS NBSP;WE NBSP;STRIVE NBSP;TO NBSP;CREATE NBSP;LASTING NBSP;IMPACT NBSP;AND NBSP;IMPROVE NBSP;THE NBSP;QUALITY NBSP;OF NBSP;LIFE NBSP;FOR NBSP;THOSE NBSP;WE NBSP;SERVE NBSP;HEALTH NBSP;AND NBSP</t>
  </si>
  <si>
    <t>The Corporation is organized and shall be operated exclusively to carry outthe providing of funding for community outreach, education, research,charitable care, family assistance to individuals in need and payments of GME Physician wages in support of medical training - all towards attempting tocreate a culture of health and well-being in the Rio Grande Valley.</t>
  </si>
  <si>
    <t>MCALLEN</t>
  </si>
  <si>
    <t>THE ORGANIZATION OPERATES FOR THE EXCLUSIVE BENEFIT OF SA CHRISTIAN HOPE RESOURCE CENTER, INC. HOPE RE INC IS A QUALIFIED ACTIVE LOW INCOME COMMUNITY BUSINESS (QALICB) WHICH OWNS THE CONSTRUCTION AND BUILDINGS ON SITE. SA HOPE RE INC WILL PROVIDE THE UPGRADED FACILITY TO FURTHER THE MISSION OF SA CHRISTIAN HOPE RESOURCE CENTER, INC.</t>
  </si>
  <si>
    <t>Help individuals and families financially, support, and invest in education, medical and job placement. Support organizations promoting education, build and provide for orphanages, and support housing the kids. Provide resources and support for higher education through grants and scholarships.</t>
  </si>
  <si>
    <t>The Colony</t>
  </si>
  <si>
    <t>THE MISSION OF THE SUENOS FOUNDATION IS TO CONNECT VULNERABLE POPULATIONS WITH COMPREHENSIVE SERVICES AND RESOURCES THAT AIM TO PROVIDE A BRIGHTER FUTURE ABUNDANT WITH PROMISE, PROSPERITY, AND PEACE.</t>
  </si>
  <si>
    <t>TACHP engages Texas-based community health plans in collective efforts to improve the health and well-being of Texans through advocacy and facilitation for our membership to support business and policy solutions.</t>
  </si>
  <si>
    <t>TO MEET PHYSICAL AND SPIRITUAL NEEDS THROUGH CHRIST. PROVIDE A MINISTRY FOR THOSE IN NEED AND TO SPREAD THE GOSPEL TO THOSE PERSONS. PROVIDE DIRECT SUPPORT TO NEEDY PERSONS, PROVIDE CONTRIBUTIONS</t>
  </si>
  <si>
    <t>BOERNE</t>
  </si>
  <si>
    <t>THE ORGANIZATION'S MISSION IS TO ASSIST IN SUPPORTING, FUNDRAISING, ADVISING AND THE LONG-TERM SURVIVABILITY OF REYNOLDS HOME AND OTHER HOMELESS SERVICE PROVIDERS IN EL PASO WHO ARE ADDRESSING THE NEEDS OF THE HOMELESS TO INCLUDE, BUT NOT LIMITED TO, DEVELOPMENT OF AFFORDABLE HOUSING AND ASSURING THE OPERATIONS OF HOMELESS SHELTERS.</t>
  </si>
  <si>
    <t>EL PASO</t>
  </si>
  <si>
    <t>TO SUPPORT AMERICA'S DIVERSE, WORKING FAMILIES WITH ACCESS TO SKILL- BUILDING AND RESOURCES THAT ALLOW EVERYONE TO THRIVE.</t>
  </si>
  <si>
    <t>PLANO</t>
  </si>
  <si>
    <t>THE PRIMARY ACTIVITY OF THE FOUNDATION WILL BE THE MAKING OF GRANTS TO QUALIFYING INDIVIDUALS AND TO OTHER CHARITABLE, RELIGIOUS, AND EDUCATION ORGANIZATIONS THAT ARE EXEMPT FROM FEDERAL INCOME TAX UNDER SECTION 501(C)(3) OF THE CODE.</t>
  </si>
  <si>
    <t>The Fort Worth District Council provides support to 13 SVDP conferences in the Fort Worth area, each of which provides person-to-person service to those who are needy and suffering in the tradition of our founder, Blessed Frederic Ozanam, and patron, St Vincent de Paul.</t>
  </si>
  <si>
    <t>PROVIDE FOR TRAUMA CARE IN TSA-B.</t>
  </si>
  <si>
    <t>LUBBOCK</t>
  </si>
  <si>
    <t>TO SUPPORT HEALTHCARE SERVICES ACROSS THE SOUTHWEST BORDER REGION THROUGH PHILANTHROPIC AND CHARITABLE RESOURCES.</t>
  </si>
  <si>
    <t>El Paso</t>
  </si>
  <si>
    <t>UOSSM USAS MISSION IS TO PROVIDE IMPARTIAL LIFESAVING SUPPORT, MEDICAL RELIEF AND ACCESS TO QUALITY HEALTHCARE AND MENTAL HEALTH SERVICES TO PEOPLE AND COMMUNITIES AFFECTED BY CRISIS.</t>
  </si>
  <si>
    <t>EDINBURG</t>
  </si>
  <si>
    <t>The mission of the Center is to own, maintain and operate a recreational center to promote wellness, educational, cultural and charitable opportunities and activities for the community.</t>
  </si>
  <si>
    <t>Cedar Park</t>
  </si>
  <si>
    <t>St George</t>
  </si>
  <si>
    <t>ASSISTANCE LEAGUE OF SALT LAKE CITY IS A NONPROFIT PHILANTHROPIC ORGANIZATION WHOSE VOLUNTEERS PROVIDE PROGRAMS SERVING THE NEEDS OF THOUSANDS OF INFANTS, CHILDREN, TEENS, AND ADULTS IN THE GREATER SALT LAKE COMMUNITY.</t>
  </si>
  <si>
    <t>SALT LAKE CITY</t>
  </si>
  <si>
    <t>TO HELP FACILITATE LOWER COST HEALTHCARE THROUGH A HEALTHCARE COST SHARING ARRANGEMENT.</t>
  </si>
  <si>
    <t>SAINT GEORGE</t>
  </si>
  <si>
    <t>TO ADVANCE AND REFINE THE ADAPTATION OF MODERN TECHNOLOGY, INCLUDING RFID TECHNOLOGY, TO ENHANCE THE NAVIGATION AND MOBILITY FOR THE BLIND AND VISUALLY IMPAIRED.</t>
  </si>
  <si>
    <t>ST GEORGE</t>
  </si>
  <si>
    <t>PROVIDE HUMANITARIAN GOODS AND SERVICES TO INDIVIDUALS, ORGANIZATIONS AND COMMUNITIES IN NEED THROUGHOUT THE WORLD.</t>
  </si>
  <si>
    <t>TO PROVIDE NEEDS &amp; EDUCATION TO THE MEMBERS OF THE AUB CHURCH CONCERNING KINDNESS TO THEIR FELLOW MAN AND OTHER BASIC RELIGIOUS PURSUITS.</t>
  </si>
  <si>
    <t>EAGLE MOUNTAIN</t>
  </si>
  <si>
    <t>UTAH ABORTION FUND</t>
  </si>
  <si>
    <t>utabortionfund.org</t>
  </si>
  <si>
    <t>The Utah Abortion Fund provides financial and practical support for people traveling to, from, and within Utah seeking safe reproductive care. We believe that everyone deserves to have access to the reproductive health care they need, free of judgement, stigma, and economic barriers.</t>
  </si>
  <si>
    <t>E42</t>
  </si>
  <si>
    <t>Haymarket</t>
  </si>
  <si>
    <t>TO PROVIDE A MORE AGGRESSIVE AND COMPREHENSIVE ADVOCACY VOICE THAT WILL SERVE THE ENTIRE FIELD, AND ULTIMATELY, ONE OF AMERICA'S MOST VULNERABLE POPULATIONS - THOSE NEARING THE END OF LIFE.</t>
  </si>
  <si>
    <t>ALEXANDRIA</t>
  </si>
  <si>
    <t>MAXIMIZE THE IMPACT OF EARLY CHILDHOOD HOME VISITING. ALL PREGNANT AND PARENTING FAMILIES HAVE ACCESS TO HIGH-QUALITY, EARLY CHILDHOOD HOME VISITING, HOW AND WHEN THEY CHOOSE.</t>
  </si>
  <si>
    <t>HENRICO</t>
  </si>
  <si>
    <t>PROVIDE LOCAL NONPROFIT ORGANIZATIONS THROUGHOUT OUR REGION WITH THE ADDITIONAL FUNDS NEEDED TO DECREASE THEIR SHORT FALLS.</t>
  </si>
  <si>
    <t>ABINGDON</t>
  </si>
  <si>
    <t>P112</t>
  </si>
  <si>
    <t>TO PROVIDE FAMILIES WITH THE RESOURCES TO HAVE FAMILY BONDING AND HEALTHY INTERACTIONS.</t>
  </si>
  <si>
    <t>FREDERICKSBURG</t>
  </si>
  <si>
    <t>HEART MINISTRIES, INC. FACILITATES THE TIMELY DISTRIBUTION OF EVANGELICAL AND HUMANITARIAN RESOURCES TO A LOST AND HURTING WORLD. OUR CORE VALUES EMBODIED BY THE ACRONYM HEART GUIDE OUR MISSION TO BE HUMANITARIAN, EVANGELICAL, ALTRUISTIC, RESOURCEFUL, AND TIMELY. WE PARTNER WITH MINISTRIES OFFERING SUPPORT IN EDUCATION, MEDICAL CARE, EVANGELISM, AND MORE. THROUGH PHYSICAL, FINANCIAL, AND SPIRITUAL ASSISTANCE, WE WORK TO END THE CYCLES OF POVERTY, ILLITERACY, AND HUMAN DIGNITY ABUSE WORLDWIDE.</t>
  </si>
  <si>
    <t>WEST POINT</t>
  </si>
  <si>
    <t>ORGANIZATION COMMITTED TO ADVANCING EQUITY AND INCLUSION THROUGH INNOVATIVE PROGRAMS, IMPACTFUL INITIATIVES , FISCAL SPONSORSHIP, IMPACT INVESTING AND STRATEGIC PARTNERSHIPS.</t>
  </si>
  <si>
    <t>MCLEAN</t>
  </si>
  <si>
    <t>The Isle of Wight Christian Outreach Program's mission is to help the poor, the needy, and the sick of Isle of Wight County - neighbors helping neighbors.</t>
  </si>
  <si>
    <t>SMITHFIELD</t>
  </si>
  <si>
    <t>THE MISSION OF JACKSON-FEILD BEHAVIORAL HEALTH SERVICES IS TO PROVIDE HIGH QUALITY, EVIDENCE-BASED PSYCHIATRIC, RESIDENTIAL, EDUCATIONAL, AND RECOVERY TREATMENT SERVICES FOR CHILDREN WHO SUFFER FROM SEVERE EMOTIONAL TRAUMA, MENTAL ILLNESS AND/OR SUBSTANCE USE ADDICTION. OUR GOAL IS TO RESTORE WELLNESS AND PROVIDE SUPPORT FOR SUCCESSFUL REINTEGRATION INTO HOMES, FAMILIES AND COMMUNITIES.</t>
  </si>
  <si>
    <t>RICHMOND</t>
  </si>
  <si>
    <t>JULIE'S HEART CRY MINISTRY (JHC) HAS BEEN ORDAINED BY GOD FOR THE PURPOSE OF GLOBAL EVANGELISM AND DISCIPLESHIP. THEIR FOCUS IS TO ADVANCE THE KINGDOM OF GOD AND MEET SPIRITUAL AND URGENT PHYSICAL NEEDS OF WOMEN AND CHILDREN WHEREVER NEEDED.</t>
  </si>
  <si>
    <t>LYNCHBURG</t>
  </si>
  <si>
    <t>Alexandria</t>
  </si>
  <si>
    <t>TO SUPPORT THE OPERATIONS OF THE HOSPITAL AUTHORITY OF NORFOLK, T/A LAKE TAYLOR TRANSITIONAL CARE HOSPITAL (HOSPITAL).</t>
  </si>
  <si>
    <t>NORFOLK</t>
  </si>
  <si>
    <t>Market Institute works on complex economic issues and simplifies them to increase the audience amplify the argument and provide an excellent base to create an effective educational strategy.</t>
  </si>
  <si>
    <t>Burke</t>
  </si>
  <si>
    <t>Near East Media's mission is to provide balanced coverage of news and events, commentary and analysis impacting Israel &amp; the Middle East for the Evangelical world as well as the Arab world both Muslims and Christians and the Jewish world by publishing three websites All Israel News All Arab News and Kehila News and by using YouTube and other social media programs</t>
  </si>
  <si>
    <t>Virginia Beach</t>
  </si>
  <si>
    <t>Provide comprehensive supportive services to vulnerable populations (under-served individuals and families experiencing homelessness or at risk of becoming homeless). To lead people to a growing relationship with Jesus Christ through evangelism, missions,&amp; outreach.</t>
  </si>
  <si>
    <t>Dale City</t>
  </si>
  <si>
    <t>Educate the public and elected officials of the dangers associated with abortion so that the public may participate meaningfully in dialogue and debate and so the public may make its preferences know to legislators and governmental officials.</t>
  </si>
  <si>
    <t>Fairfax</t>
  </si>
  <si>
    <t>THROUGHOUT THE COMMONWEALTH THE ALLIANCE BRINGS VIRGINIA Y'S TOGETHER TO IMPROVE THE EFFECTIVENESS AND CAPACITY OF YMCAS TO BETTER SERVE THEIR MEMBERS AND COMMUNITIES IN THE COMMONWEALTH OF VIRGINIA THROUGH KEY INITIATIVES AND PROGRAMS AT A STATEWIDE LEVEL. MEMBERS OF THE ALLIANCE WORK WITH LOCAL, STATE AND NATIONAL ORGANIZATIONS AND LEADERS TO SUPPORT THE Y MOVEMENT AND OUR CAUSE.AT THE Y, STRENGTHENING COMMUNITY IS OUR CAUSE. WE BELIEVE THAT LASTING PERSONAL AND SOCIAL CHANGE CAN ONLY COME ABOUT WHEN WE ALL WORK TOGETHER TO INVEST IN OUR KIDS, OUR HEALTH, AND OUR NEIGHBORS. AS CHARITIES, YMCAS ACROSS VIRGINIA EXIST TO STRENGTHEN THEIR COMMUNITIES AND EVERY DAY WE WORK WITH THOUSANDS OF MEN, WOMEN, AND CHILDREN TO ENSURE THAT EVERYONE, REGARDLESS OF AGE, INCOME OR BACKGROUND, HAS THE OPPORTUNITY TO LEARN, GROW AND THRIVE.</t>
  </si>
  <si>
    <t>TO BE A STATEWIDE NETWORK THAT PROVIDES LEADERSHIP FOR AN INTEGRATED HIGH QUALITY SYSTEM OF COMPREHENSIVE SERVICES AND SUPPORTS.</t>
  </si>
  <si>
    <t>MONTPELIER</t>
  </si>
  <si>
    <t>E31Z</t>
  </si>
  <si>
    <t>The mission of Central Mesa is to steward land in Afro-Indigenous traditions which includes providing a land space for BIPOC artists, evolutionaries and their families to find rest and rejuvenation by being in close relationship to land.</t>
  </si>
  <si>
    <t>Bristol</t>
  </si>
  <si>
    <t>TO PROVIDE ASSISTANCE TO THE VERY POOR NEIGHBORHOOD COMMUNITIES IN THE AREA OF CUERNAVACA, MEXICO WITH EDUCATION, NUTRITION AND MEDICAL SERVICES.</t>
  </si>
  <si>
    <t>WESTON</t>
  </si>
  <si>
    <t>Disbursement of State and Federal funds, as well as providing technical assistance, grant administration and reporting, to 9 free independent clinics providing services to uninsured and underinsured populations in Vermont</t>
  </si>
  <si>
    <t>Barre</t>
  </si>
  <si>
    <t>AKH Foundation purchases and renovates buildings to make community-oriented spaces where local service organizations can provide culturally sensitive support.</t>
  </si>
  <si>
    <t>Bellevue</t>
  </si>
  <si>
    <t>ADVOCATE FOR REFORM TO CLIMATE POLICIES AT THE NATIONAL AND STATE LEVEL.</t>
  </si>
  <si>
    <t>SEATTLE</t>
  </si>
  <si>
    <t>THE PIERRE &amp; TANA MATISSE FOUNDATION INC</t>
  </si>
  <si>
    <t>Orcas Senior Center (OSC) engages the community to provide services, advocacy, and support so that people can live and age well on Orcas Island. Orcas Senior Center supports this community through a variety of opportunities, programs, shared meals, and social and educational events; the promotion of "sound mind, sound body" as well as commitment to the community at large.</t>
  </si>
  <si>
    <t>Eastsound</t>
  </si>
  <si>
    <t>PROVIDE LIVING QUARTERS, MEALS, PERSONAL CARE, AND SOCIAL ACTIVITIES AND SERVICES TO LOWER INCOME ELDERLY RESIDENTS; ALONG WITH CULTURAL AND RECREATIONAL ACTIVITIES. TRANSPORTATION IS ALSO PROVIDED TO SUPPLEMENT MEDICAL AND RECREATIONAL NEEDS ON A DAILY BASIS.</t>
  </si>
  <si>
    <t>KIRKLAND</t>
  </si>
  <si>
    <t>P75Z</t>
  </si>
  <si>
    <t>TO EMPOWER, EDUCATE, AND ELEVATE THE LIVES OF THOSE WE SERVE, FOSTERING A SENSE OF BELONGING AND PURPOSE WITHIN THE COMMUNITY.</t>
  </si>
  <si>
    <t>KENT</t>
  </si>
  <si>
    <t>MEDINA FOUNDATION</t>
  </si>
  <si>
    <t>RESTORING HOPE, BUILDING FUTURES, AND STRENGTHENING OUR COMMUNITIES THROUGH PROGRAMS WITH YOUTH, YOUNG ADULTS AND FAMILIES. WE SUPPORT THE BEHAVIORAL HEALTH OF AT-RISK AND IN-CRISIS YOUTH ACROSS THE GREATER SOUTH KING COUNTY AREA. WE TAKE AN INTEGRATED, HOLISTIC APPROACH TO ASSISTING YOUTH AND THEIR FAMILIES, CONNECTING THEM WITH A WIDER NETWORK OF SERVICES TO BEST FIT THEIR NEEDS.</t>
  </si>
  <si>
    <t>P400</t>
  </si>
  <si>
    <t>PARTNER WITH HOUSELESS, STREET-DEPENDENT, AND MARGINALIZED SURVIVORS TO REDUCE HARM, PROVIDE OPPORTUNITIES TO HEAL FROM TRAUMA, FIGHT SYSTEMIC OPPRESSION AND BUILD LASTING CONNECTIONS FOR OUR COMMUNITY.</t>
  </si>
  <si>
    <t>OLYMPIA</t>
  </si>
  <si>
    <t>AS EXPRESSIONS OF GOD'S HEALING LOVE, WITNESSED THROUGH THE MINISTRY OF JESUS, WE ARE STEADFAST IN SERVING ALL, ESPECIALLY THOSE WHO ARE POOR AND VULNERABLE.</t>
  </si>
  <si>
    <t>EVERETT</t>
  </si>
  <si>
    <t>E129</t>
  </si>
  <si>
    <t>THE CORPORATION'S PURPOSE IS TO FOSTER AND SUPPORT START-UP RELIGIOUS AND EDUCATIONAL ORGANIZATIONS AND PRESENT EDUCATIONAL PROGRAMS; FOSTER AND SUPPORT CHARITABLE ORGANIZATIONS; ORGANIZE AND OPERATE CHARITABLE ACTIVITIES; AND FOSTER AND SUPPORT LITERARY ORGANIZATIONS AND PRESENT LITERARY PROGRAMS TO THE PUBLIC.</t>
  </si>
  <si>
    <t>WENATCHEE</t>
  </si>
  <si>
    <t>Sexual Violence Law Center (SVLC) is a nonprofit law firm that protects the safety, privacy, and civil rights of survivors of sexual and gender-based violence in Washington through holistic and trauma-informed practices rooted in race and gender equity principles.</t>
  </si>
  <si>
    <t>Seattle</t>
  </si>
  <si>
    <t>THE MISSION OF THE SNO-VALLEY SENIOR CENTER IS TO CULTIVATE A WELCOMING, INCLUSIVE GATHERING PLACE THAT SUPPORTS, INSPIRES, AND UPLIFTS OUR SNOQUALMIE VALLEY COMMUNITY TO LEAD HEALTHY, ENRICHED LIVES THROUGH PARTICIPATION IN DIVERSE PROGRAMS.</t>
  </si>
  <si>
    <t>CARNATION</t>
  </si>
  <si>
    <t>To empower immigrant and refugee women and their families by providing culturally appropriate services that embody the core values of our community</t>
  </si>
  <si>
    <t>GROUSEMONT FOUNDATION</t>
  </si>
  <si>
    <t>THE SPOKANE REGION LONG TERM RECOVERY GROUP'S MISSION IS TO ENHANCE THE COORDINATION AND DEPLOYMENT OF RESPONDING INDIVIDUALS, FAITH-BASED ORGANIZATIONS, AND GOVERNMENT AND COMMUNITY ORGANIZATIONS THAT COME TOGETHER TO ADDRESS THE UNMET NEEDS OF COMMUNITIES, FAMILIES AND INDIVIDUALS FOLLOWING A DISASTER.</t>
  </si>
  <si>
    <t>CHENEY</t>
  </si>
  <si>
    <t>URBAN FAMILY CO-CREATES A WEB OR CARE AND SUPPORT AROUND MARGINALIZED URBAN YOUTH AND YOUNG ADULTS WHERE THEY ARE CONNECTED, SAFE, AND CARED FOR. Providing programs that nuture youth and young adults throuth healthy transitions.</t>
  </si>
  <si>
    <t>TUKWILA</t>
  </si>
  <si>
    <t>THE MISSION OF CLOTHING ACCROSS AMERICA (CAA) IS TO PROVIDE CLOTHING AND RELATED ITEMS TO A NETWORK OF NONPROFIT ORGANIZATIONS THROUGHOUT THE UNITED STATES OF AMERICA. BY SERVING ORGANIZATIONS THAT PROVIDE AID, CAA SEEKS TO HELP RESTORE DIGNITY TO THOSE IN NEED.</t>
  </si>
  <si>
    <t>NEENAH</t>
  </si>
  <si>
    <t>PROVIDING THE NECESSITIES (FOOD, CLOTHING, SHELTER AND MEDICAL SERVICES) TO TROUBLED PEOPLE ON A TEMPORARY BASIS. ALSO, PROVIDING ONGOING RETREATS FOR YOUNG PEOPLE AND ADULTS.</t>
  </si>
  <si>
    <t>OSHKOSH</t>
  </si>
  <si>
    <t>P850</t>
  </si>
  <si>
    <t>Theda and Tamblin Clark Smith Family</t>
  </si>
  <si>
    <t>TO MAKE A POSITIVE DIFFERENCE IN THE LIVES OF KWIK TRIP, INC. CO-WORKERS WHO ARE CURRENTLY EXPERIENCING HARDSHIP BY SHARING ALL PROCEEDS FROM FUNDRAISING EVENTS AND CO-WORKER AND OTHER CONTRIBUTIONS.</t>
  </si>
  <si>
    <t>LA CROSSE</t>
  </si>
  <si>
    <t>P24</t>
  </si>
  <si>
    <t>OPERATE A THRIFT STORE ENTIRELY WITH VOLUNTEERS TO SUPPORT THE MISSION OF LAKESIDE LUTHERAN HIGH SCHOOL AND THE WISCONSIN EVANGELICAL LUTHERAN SYNOD.</t>
  </si>
  <si>
    <t>Provide Therapeutic Horseback Riding for Children with Physical, Cognitive, and/or Emotional Disabilities.</t>
  </si>
  <si>
    <t>Somers</t>
  </si>
  <si>
    <t>EC STYBERG FOUNDATION INC</t>
  </si>
  <si>
    <t>MOVING MOUNTAINS (MM), INC IS A US BASED FEMINIST ORGANIZATION CREATED TO SUPPORT, DEVELOP AND BUILD POWER WITH WOMEN, GIRLS, GENDER NONCONFORMING AND TRANSGENDER FOLX IN THE USA AND GLOBALLY. OUR MISSION IS TO PROVIDE SPACE, RESOURCES, AND SUPPORT FOR LEADERS AND ORGANIZATIONS TO REFLECT, CREATE, AND ORGANIZE TO ACHIEVE GENDER JUSTICE.</t>
  </si>
  <si>
    <t>WAUNAKEE</t>
  </si>
  <si>
    <t>THE MISSION OF THE MILWAUKEE WOMEN'S CENTER, INC. IS TO PROVIDE INNOVATIVE, CULTURALLY COMPETENT HOLISTIC CARE THAT WILL EMPOWER MEN, WOMEN, AND CHILDREN TO LIVE SAFE, INDEPENDENT, AND HEALTHY LIVES.</t>
  </si>
  <si>
    <t>MILWAUKEE</t>
  </si>
  <si>
    <t>Provide support, counseling, and education to financially disadvantage women in pregancy.</t>
  </si>
  <si>
    <t>Milwaukee</t>
  </si>
  <si>
    <t>To provide support to the YMCA of Greater Waukesha County, Inc.</t>
  </si>
  <si>
    <t>New Berlin</t>
  </si>
  <si>
    <t>P99Z</t>
  </si>
  <si>
    <t>END CHRONIC AND VETERAN'S HOMELESSNESS. PROVIDE SAFE TEMPORARY SHELTER, SKILL DEVELOPMENT AND REFERRALS TO RECOVERY SERVICES TO SUPPORT INDIVIDUALS EXPERIENCING HOMELESSNESS.</t>
  </si>
  <si>
    <t>Supported multiple grants to help women/children refugee clinics</t>
  </si>
  <si>
    <t>Charleston</t>
  </si>
  <si>
    <t>Provide services to senior citizens of Summers County, West Virginia.</t>
  </si>
  <si>
    <t>Hinton</t>
  </si>
  <si>
    <t>THE FOUNDATION RAISES FUNDS FOR MONONGALIA COUNTY GENERAL HOSPITAL AND ITS AFFILIATED ENTITIES.</t>
  </si>
  <si>
    <t>MORGANTOWN</t>
  </si>
  <si>
    <t>Motorola Solutions Foundation</t>
  </si>
  <si>
    <t>PROVIDE IN-HOME NUTRITIONAL, PERSONAL CARE AND TRANSPORTATION SERVICES TO LOW INCOME SENIORS OF WOOD COUNTY WEST VIRGINIA.</t>
  </si>
  <si>
    <t>Parkersburg</t>
  </si>
  <si>
    <t>Bikers Against Child Abuse, Inc. (B.A.C.A.) exists with the intent to create a safer environment for abused children. We exist as a body of Bikers to empower children to not feel afraid of the world in which they live. (Continued on Schedule O)We stand ready to lend support to our wounded friends by involving them with an established, united organization. We work in conjunction with local and state officials who are already in place to protect children. We desire to send a clear message to all involved with the abused child that this child is part of our organization, and that we are prepared to lend our physical and emotional support to them by affiliation, and our physical presence. We stand at the ready to shield these children from further abuse. We do not condone the use of violence or physical force in any manner, however, if circumstances arise such that we are the only obstacle preventing a child from further abuse, we stand ready to be that obstacle.</t>
  </si>
  <si>
    <t>Wright</t>
  </si>
  <si>
    <t>ENSURE ACCESS TO SAFE, HIGH QUALITY PRIMARY AND SECONDARY HEALTHCARE SERVICES AND FACILITIES IN RIVERTON. RESTORE MEDICAL STAFFING AND SERVICES TO RIVERTON HOSPITAL OR A SUITABLE ALTERNATIVE.</t>
  </si>
  <si>
    <t>RIVERTON</t>
  </si>
  <si>
    <t>org_name</t>
  </si>
  <si>
    <t>contact_phone</t>
  </si>
  <si>
    <t>contact_name</t>
  </si>
  <si>
    <t>contact_title</t>
  </si>
  <si>
    <t>ntee_code</t>
  </si>
  <si>
    <t>form_type</t>
  </si>
  <si>
    <t>tax_year</t>
  </si>
  <si>
    <t>total_revenue</t>
  </si>
  <si>
    <t>total_expenses</t>
  </si>
  <si>
    <t>total_assets</t>
  </si>
  <si>
    <t>contributions_grants</t>
  </si>
  <si>
    <t>program_service_revenue</t>
  </si>
  <si>
    <t>grant_dependency_pct</t>
  </si>
  <si>
    <t>num_foundation_grants</t>
  </si>
  <si>
    <t>mission_statement</t>
  </si>
  <si>
    <t>SAN FERNANDO</t>
  </si>
  <si>
    <t>SAN RAFAEL</t>
  </si>
  <si>
    <t>P050</t>
  </si>
  <si>
    <t>Placentia</t>
  </si>
  <si>
    <t>Aptos</t>
  </si>
  <si>
    <t>COLUSA</t>
  </si>
  <si>
    <t>ANAHEIM</t>
  </si>
  <si>
    <t>FOLSOM</t>
  </si>
  <si>
    <t>Ventura</t>
  </si>
  <si>
    <t>P28Z</t>
  </si>
  <si>
    <t>MODESTO</t>
  </si>
  <si>
    <t>SAN BERNARDINO</t>
  </si>
  <si>
    <t>Glendale</t>
  </si>
  <si>
    <t>GREENVILLE</t>
  </si>
  <si>
    <t>SAN FRANCISCO</t>
  </si>
  <si>
    <t>BENICIA</t>
  </si>
  <si>
    <t>Corona</t>
  </si>
  <si>
    <t>EAST PALO ALTO</t>
  </si>
  <si>
    <t>Mariposa</t>
  </si>
  <si>
    <t>ALHAMBRA</t>
  </si>
  <si>
    <t>Garden Grove</t>
  </si>
  <si>
    <t>Officer_Type</t>
  </si>
  <si>
    <t>Officer_Hours_Per_Week</t>
  </si>
  <si>
    <t>Academy of Interactive Arts &amp; Sciences</t>
  </si>
  <si>
    <t>Terrence Myers</t>
  </si>
  <si>
    <t>Executive Producer</t>
  </si>
  <si>
    <t>040.00</t>
  </si>
  <si>
    <t>ALPHA CONNECTION YOUTH &amp; FAMILY SERVICES</t>
  </si>
  <si>
    <t>BARRON WILSON</t>
  </si>
  <si>
    <t>BOARD MEMBER/CEO/CFO</t>
  </si>
  <si>
    <t>Officer, Director/Trustee</t>
  </si>
  <si>
    <t>ASAHI GAKUEN</t>
  </si>
  <si>
    <t>ETSUKO IWAI</t>
  </si>
  <si>
    <t>Officer</t>
  </si>
  <si>
    <t>Autism Research Institute</t>
  </si>
  <si>
    <t>Stephen Edelson</t>
  </si>
  <si>
    <t>Chief Science Officer</t>
  </si>
  <si>
    <t>BEYOND BASICS INC</t>
  </si>
  <si>
    <t>TAMI OROSZ</t>
  </si>
  <si>
    <t>Officer, Director/Trustee, Key Employee</t>
  </si>
  <si>
    <t>060.00</t>
  </si>
  <si>
    <t>Boys &amp; Girls Club of North County</t>
  </si>
  <si>
    <t>Allison Barclay</t>
  </si>
  <si>
    <t>Cake4kids</t>
  </si>
  <si>
    <t>Alison Bakewell</t>
  </si>
  <si>
    <t>Vice President / Executive Director</t>
  </si>
  <si>
    <t>CALIFORNIA STATE SUMMER SCHOOL ARTS FOUNDATION</t>
  </si>
  <si>
    <t>EMILY NYE SEE SCH O</t>
  </si>
  <si>
    <t>050.00</t>
  </si>
  <si>
    <t>COLLABORATIVE FOR LEADERSHIP IN AYRES SENSORY INTEGRATION</t>
  </si>
  <si>
    <t>KATHERINE ESTRADA</t>
  </si>
  <si>
    <t>OFFICER</t>
  </si>
  <si>
    <t>Officer, Key Employee</t>
  </si>
  <si>
    <t>DayBreak Adult Care Centers</t>
  </si>
  <si>
    <t>Monique Hooks</t>
  </si>
  <si>
    <t>DDMBA LA Foundation</t>
  </si>
  <si>
    <t>Li-Chuan Huang Ven Chang Tong</t>
  </si>
  <si>
    <t>CFO/Security</t>
  </si>
  <si>
    <t>Deaf Community Services of San Diego Inc</t>
  </si>
  <si>
    <t>Monique Ball</t>
  </si>
  <si>
    <t>Developmental Services Continuum Inc</t>
  </si>
  <si>
    <t>Patricia Barber</t>
  </si>
  <si>
    <t>Disability Resources Agency for Independent Living</t>
  </si>
  <si>
    <t>Heather Steagall</t>
  </si>
  <si>
    <t>DISABLED RESOURCES CENTER INC</t>
  </si>
  <si>
    <t>DOLORES NASON</t>
  </si>
  <si>
    <t>ENDANGERED HABITATS LEAGUE</t>
  </si>
  <si>
    <t>Daniel Silver</t>
  </si>
  <si>
    <t>ESPERANZA CHARITIES INC</t>
  </si>
  <si>
    <t>Merryl Putri</t>
  </si>
  <si>
    <t>CEO/ President</t>
  </si>
  <si>
    <t>Fallbrook Child Development Center Inc</t>
  </si>
  <si>
    <t>Katie Testa</t>
  </si>
  <si>
    <t>FAMILY EXTENSION FOSTER CARE</t>
  </si>
  <si>
    <t>HOWARD J COURNEY</t>
  </si>
  <si>
    <t>Friends of SCRAP Inc</t>
  </si>
  <si>
    <t>Terry Kochanski</t>
  </si>
  <si>
    <t>Executive Dir</t>
  </si>
  <si>
    <t>GOLDEN GATE PERFORMING ARTS INC</t>
  </si>
  <si>
    <t>CHRISTOPHER VERDUGO</t>
  </si>
  <si>
    <t>Healthcare Charities Inc</t>
  </si>
  <si>
    <t>Raj Thakral</t>
  </si>
  <si>
    <t>Chief Financial</t>
  </si>
  <si>
    <t>HELPING OTHERS PURSUE EXCELLENCE</t>
  </si>
  <si>
    <t>LANEESHA SENEGAL</t>
  </si>
  <si>
    <t>INNOVATE ANIMAL AG</t>
  </si>
  <si>
    <t>ROBERT YAMAN</t>
  </si>
  <si>
    <t>International Conservation Foundation</t>
  </si>
  <si>
    <t>Johann Lockard</t>
  </si>
  <si>
    <t>048.00</t>
  </si>
  <si>
    <t>Mainly Mozart Inc</t>
  </si>
  <si>
    <t>Nancy Laturno Bojanic</t>
  </si>
  <si>
    <t>Marine Science Institute</t>
  </si>
  <si>
    <t>Marilou Seiff</t>
  </si>
  <si>
    <t>MOVIMIENTO DE ARTE Y CULTURA LATINO AMERICANA DE SAN JOSE INCORPORATED</t>
  </si>
  <si>
    <t>Anjee Helstrup-Alvarez</t>
  </si>
  <si>
    <t>NATIVITY PREP ACADEMY OF SAN DIEGO INC</t>
  </si>
  <si>
    <t>JESSICA HOOPER</t>
  </si>
  <si>
    <t>PRESIDENT PAST</t>
  </si>
  <si>
    <t>Director/Trustee, Key Employee</t>
  </si>
  <si>
    <t>OCEANSIDE MUSEUM OF ART</t>
  </si>
  <si>
    <t>Maria Mingalone</t>
  </si>
  <si>
    <t>OLIVE SUPPORT SERVICES</t>
  </si>
  <si>
    <t>MATTHEW OTASOWIE</t>
  </si>
  <si>
    <t>Open Arms Childcare Ministries</t>
  </si>
  <si>
    <t>Heidi Elizarraraz</t>
  </si>
  <si>
    <t>PACT AN ADOPTION ALLIANCE</t>
  </si>
  <si>
    <t>ELIZABETH HALL</t>
  </si>
  <si>
    <t>SANAZ MASSOUMI</t>
  </si>
  <si>
    <t>COO</t>
  </si>
  <si>
    <t>PEACOCK ACRES</t>
  </si>
  <si>
    <t>SHANIZ BEZA</t>
  </si>
  <si>
    <t>Poway Federation of Teachers</t>
  </si>
  <si>
    <t>Krystal Ochoa</t>
  </si>
  <si>
    <t>Director/Trustee</t>
  </si>
  <si>
    <t>Prison Yoga Project Inc</t>
  </si>
  <si>
    <t>James Fox</t>
  </si>
  <si>
    <t>Founding Director</t>
  </si>
  <si>
    <t>RAISE THE BARR</t>
  </si>
  <si>
    <t>Lori Barr</t>
  </si>
  <si>
    <t>CEO/Co-founder</t>
  </si>
  <si>
    <t>READING AND BEYOND</t>
  </si>
  <si>
    <t>LUIS SANTANA THROUGH JAN 2023</t>
  </si>
  <si>
    <t>San Diego Children's Choir</t>
  </si>
  <si>
    <t>CARRIE COTTRIALL</t>
  </si>
  <si>
    <t>EXEC DIR</t>
  </si>
  <si>
    <t>SILVERLAKE INDEPENDENT JEWISH COMMUNITY CENTER</t>
  </si>
  <si>
    <t>HEATHER MCPHERSON</t>
  </si>
  <si>
    <t>SOLVE ME CFS INITIATIVE INC</t>
  </si>
  <si>
    <t>OVED AMITAY TO OCT 2023</t>
  </si>
  <si>
    <t>036.00</t>
  </si>
  <si>
    <t>Anne Mette Buhl</t>
  </si>
  <si>
    <t>Employee</t>
  </si>
  <si>
    <t>UNITED PARENTS</t>
  </si>
  <si>
    <t>MELISSA HANNAH</t>
  </si>
  <si>
    <t>United Steelworkers</t>
  </si>
  <si>
    <t>GARY HOLLOWAY</t>
  </si>
  <si>
    <t>FIELD DIRECTOR</t>
  </si>
  <si>
    <t>Key Employee</t>
  </si>
  <si>
    <t>Words Alive</t>
  </si>
  <si>
    <t>Rachael Orose</t>
  </si>
  <si>
    <t>Executive Director 7/1/23-1/31/24</t>
  </si>
  <si>
    <t>WYNKS CORPORATION</t>
  </si>
  <si>
    <t>MICHAEL C MAI</t>
  </si>
  <si>
    <t>Officer_Compensation</t>
  </si>
  <si>
    <t>Is_Officer</t>
  </si>
  <si>
    <t>Is_Director_Trustee</t>
  </si>
  <si>
    <t>Is_Key_Employee</t>
  </si>
  <si>
    <t>Signing_Officer_Name</t>
  </si>
  <si>
    <t>Signing_Officer_Title</t>
  </si>
  <si>
    <t>Over 20</t>
  </si>
  <si>
    <t>100 BLACK MEN OF THE BAY AREA INC</t>
  </si>
  <si>
    <t>Abby Hussein</t>
  </si>
  <si>
    <t>Douglas A Davis</t>
  </si>
  <si>
    <t>Al Thompson</t>
  </si>
  <si>
    <t>Vice Chair</t>
  </si>
  <si>
    <t>Danny L Williams</t>
  </si>
  <si>
    <t>Darrell Walker</t>
  </si>
  <si>
    <t>Douglas A Davis AIA LEED</t>
  </si>
  <si>
    <t>Dr Joseph E Simmons</t>
  </si>
  <si>
    <t>Dr Lawrence VanHook</t>
  </si>
  <si>
    <t>Gordon D Greenwood Esq</t>
  </si>
  <si>
    <t>James K Harris</t>
  </si>
  <si>
    <t>Keith Robertson</t>
  </si>
  <si>
    <t>Langston B Walker</t>
  </si>
  <si>
    <t>Parliamentarian</t>
  </si>
  <si>
    <t>Malcolm Goodwin</t>
  </si>
  <si>
    <t>Michael N White</t>
  </si>
  <si>
    <t>Chief Comm.</t>
  </si>
  <si>
    <t>Phillip A Barnett</t>
  </si>
  <si>
    <t>Rawle A Gittens</t>
  </si>
  <si>
    <t>2020 MOM POLICY CENTER FOR MATERNAL</t>
  </si>
  <si>
    <t>BENJAMIN MILLER</t>
  </si>
  <si>
    <t>JOY BURKHARD</t>
  </si>
  <si>
    <t>BRITT NEWTON</t>
  </si>
  <si>
    <t>BOARD CHAIR</t>
  </si>
  <si>
    <t>CARLA ECKHARDT TARACENA</t>
  </si>
  <si>
    <t>JAIME CABRERA</t>
  </si>
  <si>
    <t>JENNIFER CHRISTIAN HERMAN</t>
  </si>
  <si>
    <t>KOBI AJAYI</t>
  </si>
  <si>
    <t>ROSANNA DURRUTHY</t>
  </si>
  <si>
    <t>SHERYL CONNELLY</t>
  </si>
  <si>
    <t>360Serve</t>
  </si>
  <si>
    <t>Alfred Monk</t>
  </si>
  <si>
    <t>Secretary</t>
  </si>
  <si>
    <t>John Tounger</t>
  </si>
  <si>
    <t>Mark Teyler</t>
  </si>
  <si>
    <t>4 LEARNING</t>
  </si>
  <si>
    <t>ANTHONY SIMMONS</t>
  </si>
  <si>
    <t>CO-EXECUTIVE DIRECTOR</t>
  </si>
  <si>
    <t>MICHAEL LIPSET</t>
  </si>
  <si>
    <t>DAVID ELLIS</t>
  </si>
  <si>
    <t>JAVIER GUZMAN-GIL</t>
  </si>
  <si>
    <t>DIRECTOR &amp; TREASUER</t>
  </si>
  <si>
    <t>MANDY SMITH</t>
  </si>
  <si>
    <t>DIRECTOR &amp; CEO</t>
  </si>
  <si>
    <t>ROBERT REDD</t>
  </si>
  <si>
    <t>DIRECTOR &amp; SECRETARY</t>
  </si>
  <si>
    <t>LESLIE WENGER</t>
  </si>
  <si>
    <t>4TH SECOND</t>
  </si>
  <si>
    <t>Emily Fisher</t>
  </si>
  <si>
    <t>Vice Secretary</t>
  </si>
  <si>
    <t>Richard Fisher</t>
  </si>
  <si>
    <t>Hakeem Brown</t>
  </si>
  <si>
    <t>Katherine Dang</t>
  </si>
  <si>
    <t>Rob'Lena Miles</t>
  </si>
  <si>
    <t>Board Member</t>
  </si>
  <si>
    <t>Sara Hill</t>
  </si>
  <si>
    <t>Ugoada Ikoro</t>
  </si>
  <si>
    <t>680 WATER POLO ASSOCIATION</t>
  </si>
  <si>
    <t>Andrew Slakoff</t>
  </si>
  <si>
    <t>Matthew Mundelius</t>
  </si>
  <si>
    <t>Vice President and Treasurer</t>
  </si>
  <si>
    <t>Michael Ageno</t>
  </si>
  <si>
    <t>Shannon Mundelius</t>
  </si>
  <si>
    <t>Stephen Mann</t>
  </si>
  <si>
    <t>Susan Mann</t>
  </si>
  <si>
    <t>826LA</t>
  </si>
  <si>
    <t>ADRIANA CENTENO</t>
  </si>
  <si>
    <t>JAIME BALBOA</t>
  </si>
  <si>
    <t>BEN AU</t>
  </si>
  <si>
    <t>CHAD DEPUE</t>
  </si>
  <si>
    <t>CISCA BROUWER</t>
  </si>
  <si>
    <t>DAVID ULLENDORFF</t>
  </si>
  <si>
    <t>HOLLY THOMAS</t>
  </si>
  <si>
    <t>IMAN FARRIOR</t>
  </si>
  <si>
    <t>JEFF BOOS</t>
  </si>
  <si>
    <t>JOE FERENCZ</t>
  </si>
  <si>
    <t>KAREN VANKIRK</t>
  </si>
  <si>
    <t>SARAH VARET</t>
  </si>
  <si>
    <t>SCOTT BOXEMBAUM</t>
  </si>
  <si>
    <t>SCOTT GINSBURG</t>
  </si>
  <si>
    <t>SUSAN KO PHD</t>
  </si>
  <si>
    <t>A HOME WITHIN INC</t>
  </si>
  <si>
    <t>Anthony Pico</t>
  </si>
  <si>
    <t>Reed Connell</t>
  </si>
  <si>
    <t>Chair &amp; E.D.</t>
  </si>
  <si>
    <t>Barker Carlock</t>
  </si>
  <si>
    <t>Beth Kuenstler</t>
  </si>
  <si>
    <t>Candice Simonds</t>
  </si>
  <si>
    <t>Charlie Young</t>
  </si>
  <si>
    <t>Karen Moon</t>
  </si>
  <si>
    <t>Linda Fitzpatrick</t>
  </si>
  <si>
    <t>Stacy DiStefano</t>
  </si>
  <si>
    <t>Suha Jhaveri</t>
  </si>
  <si>
    <t>A Noise Within</t>
  </si>
  <si>
    <t>Armando Gonzalez</t>
  </si>
  <si>
    <t>JULIA RODRIGUEZ-ELLIOTT</t>
  </si>
  <si>
    <t>Co-Artistic Dir.</t>
  </si>
  <si>
    <t>Bill Bogaard</t>
  </si>
  <si>
    <t>Cynthia Nunes</t>
  </si>
  <si>
    <t>Denise Jay</t>
  </si>
  <si>
    <t>Douglas Love</t>
  </si>
  <si>
    <t>Manager Director (Start Aug 2023)</t>
  </si>
  <si>
    <t>Geoff Elliott</t>
  </si>
  <si>
    <t>CO-ARTISTIC DIRECTOR</t>
  </si>
  <si>
    <t>Jay Lesiger</t>
  </si>
  <si>
    <t>Joyce White</t>
  </si>
  <si>
    <t>Julia Rodriguez-Elliott</t>
  </si>
  <si>
    <t>Malik B El-Amin</t>
  </si>
  <si>
    <t>Maryellen Gleason</t>
  </si>
  <si>
    <t>Interim Managing Director (thur Aug 2023)</t>
  </si>
  <si>
    <t>Molly Bachmann</t>
  </si>
  <si>
    <t>Patrick Garcia</t>
  </si>
  <si>
    <t>Randi Tahara</t>
  </si>
  <si>
    <t>Richard Roberts</t>
  </si>
  <si>
    <t>Robert Isreal</t>
  </si>
  <si>
    <t>Shivani Thakkar</t>
  </si>
  <si>
    <t>Susan Toler Carr</t>
  </si>
  <si>
    <t>Terri Murray</t>
  </si>
  <si>
    <t>Trisha Miller</t>
  </si>
  <si>
    <t>William Kennedy</t>
  </si>
  <si>
    <t>A PLACE FOR YOUTH</t>
  </si>
  <si>
    <t>EDUARDO JIMENEZ</t>
  </si>
  <si>
    <t>STEPHANIE ROMO</t>
  </si>
  <si>
    <t>JAMES RANDY FARRIS</t>
  </si>
  <si>
    <t>MALISA SHULER</t>
  </si>
  <si>
    <t>MARISOL LUNA VALENCIA</t>
  </si>
  <si>
    <t>MITALI PERKINS</t>
  </si>
  <si>
    <t>A QUARTER BLUE</t>
  </si>
  <si>
    <t>DAWN STITT</t>
  </si>
  <si>
    <t>MARTHA WADE</t>
  </si>
  <si>
    <t>ELIZABETH RIVAS</t>
  </si>
  <si>
    <t>CLINICAL DIRECTOR</t>
  </si>
  <si>
    <t>A Safe Place</t>
  </si>
  <si>
    <t>Andrea Turner</t>
  </si>
  <si>
    <t>Carolyn</t>
  </si>
  <si>
    <t>Carolyn Russell</t>
  </si>
  <si>
    <t>Cherry Washington</t>
  </si>
  <si>
    <t>Crystal Ramie-Adams</t>
  </si>
  <si>
    <t>Board member</t>
  </si>
  <si>
    <t>Danielle McCurry</t>
  </si>
  <si>
    <t>Kathleen Cha</t>
  </si>
  <si>
    <t>Kourtney McGrew</t>
  </si>
  <si>
    <t>A Step Beyond</t>
  </si>
  <si>
    <t>Anna Punzalan</t>
  </si>
  <si>
    <t>James Wright</t>
  </si>
  <si>
    <t>CEO/Executive Director</t>
  </si>
  <si>
    <t>Bonnie Platt</t>
  </si>
  <si>
    <t>Secretary/Director</t>
  </si>
  <si>
    <t>Brian Bedford</t>
  </si>
  <si>
    <t>Director (part year)</t>
  </si>
  <si>
    <t>Candise Holmlund</t>
  </si>
  <si>
    <t>Claudia Briseno</t>
  </si>
  <si>
    <t>Dan Platt</t>
  </si>
  <si>
    <t>Vice Chair / Director (part year)</t>
  </si>
  <si>
    <t>Dave Smith</t>
  </si>
  <si>
    <t>Frank Foster</t>
  </si>
  <si>
    <t>Jacqueline Loiaza</t>
  </si>
  <si>
    <t>Janean Stripe</t>
  </si>
  <si>
    <t>Janet Foster</t>
  </si>
  <si>
    <t>Jay Culbertson</t>
  </si>
  <si>
    <t>Jeffre Segall</t>
  </si>
  <si>
    <t>Jennifer Oliver</t>
  </si>
  <si>
    <t>Artistic Director/Director</t>
  </si>
  <si>
    <t>Jennifer Ostergren</t>
  </si>
  <si>
    <t>Jonathan Fikse</t>
  </si>
  <si>
    <t>Treasurer/Director</t>
  </si>
  <si>
    <t>Jose Villarreal</t>
  </si>
  <si>
    <t>Chairman / Director</t>
  </si>
  <si>
    <t>Kimberly Mayes-Bedford</t>
  </si>
  <si>
    <t>Leslie Culbertson</t>
  </si>
  <si>
    <t>Chairman / Director (part year)</t>
  </si>
  <si>
    <t>Star Rivera-Lacey</t>
  </si>
  <si>
    <t>Steve Gosselin</t>
  </si>
  <si>
    <t>Vicki Zeiger</t>
  </si>
  <si>
    <t>Vishal Mehta</t>
  </si>
  <si>
    <t>Vice Chair/Director</t>
  </si>
  <si>
    <t>A WORLD FIT FOR KIDS</t>
  </si>
  <si>
    <t>BEN CRISOLOGO</t>
  </si>
  <si>
    <t>NORMANDIE NIGH</t>
  </si>
  <si>
    <t>DARLINGTON AHAIWE</t>
  </si>
  <si>
    <t>DR ERIN JONES</t>
  </si>
  <si>
    <t>DR LOURDES CAPULONG</t>
  </si>
  <si>
    <t>HARSHMAN MOLINA-ZAMORA</t>
  </si>
  <si>
    <t>KIMBERLY HURARTE</t>
  </si>
  <si>
    <t>KRISTINE MORCOS</t>
  </si>
  <si>
    <t>NINA TATUM</t>
  </si>
  <si>
    <t>ASSOCIATE DIRECTOR</t>
  </si>
  <si>
    <t>ROSALIND DUMLAO</t>
  </si>
  <si>
    <t>A3</t>
  </si>
  <si>
    <t>DR ANNE DOKKO</t>
  </si>
  <si>
    <t>R ELLIOTT SNUGGS</t>
  </si>
  <si>
    <t>EXEC VICE PRESIDENT</t>
  </si>
  <si>
    <t>DR DAVID BENNETT</t>
  </si>
  <si>
    <t>DR FRANCES TSUI</t>
  </si>
  <si>
    <t>DR REV JOSEPH HANDLEY</t>
  </si>
  <si>
    <t>DR S DOUGLAS BIRDSALL</t>
  </si>
  <si>
    <t>JANICE MUNEMITSU</t>
  </si>
  <si>
    <t>JEFF MALLORY</t>
  </si>
  <si>
    <t>VP DEVELOPMENT</t>
  </si>
  <si>
    <t>KARIN PRIMUTH</t>
  </si>
  <si>
    <t>KAZ UEMURA</t>
  </si>
  <si>
    <t>MARK LARSEN</t>
  </si>
  <si>
    <t>VP FINANCE</t>
  </si>
  <si>
    <t>MICHAEL EICHER</t>
  </si>
  <si>
    <t>NOEL BECCHETTI</t>
  </si>
  <si>
    <t>VP ASIA</t>
  </si>
  <si>
    <t>PHILIP R FOXWELL</t>
  </si>
  <si>
    <t>Executive VP</t>
  </si>
  <si>
    <t>STEVE WOODWORTH</t>
  </si>
  <si>
    <t>WILLIAM DUNCAN</t>
  </si>
  <si>
    <t>VICE-CHAIRMAN</t>
  </si>
  <si>
    <t>ABACUS CREDIT COUNSELING</t>
  </si>
  <si>
    <t>HENKIE BARRON</t>
  </si>
  <si>
    <t>LAURA AHART</t>
  </si>
  <si>
    <t>Kristina Ketchel</t>
  </si>
  <si>
    <t>Sheila Chanani</t>
  </si>
  <si>
    <t>TOM YU</t>
  </si>
  <si>
    <t>ABC FOSTER FAMILY AGENCY</t>
  </si>
  <si>
    <t>IRMA MICHALSKI</t>
  </si>
  <si>
    <t>Assis Secretary</t>
  </si>
  <si>
    <t>TILDA JAKANA MA</t>
  </si>
  <si>
    <t>KENNETH SENDI</t>
  </si>
  <si>
    <t>MICHAEL MARINBKH</t>
  </si>
  <si>
    <t>Assis Treasurer</t>
  </si>
  <si>
    <t>TUAN VAN</t>
  </si>
  <si>
    <t>ABLE INDUSTRIES</t>
  </si>
  <si>
    <t>DANNY WRISTEN</t>
  </si>
  <si>
    <t>MEMBER</t>
  </si>
  <si>
    <t>KEITH STUMP</t>
  </si>
  <si>
    <t>DAVID COOMBS</t>
  </si>
  <si>
    <t>DRU QUESNOY</t>
  </si>
  <si>
    <t>JENNIFER REIMER</t>
  </si>
  <si>
    <t>JENNIFER SMITH</t>
  </si>
  <si>
    <t>KELLY VENTURA</t>
  </si>
  <si>
    <t>PAULA MCSHEEY</t>
  </si>
  <si>
    <t>ABLE-DISABLED ADVOCACY INC</t>
  </si>
  <si>
    <t>CLIFF CARNES</t>
  </si>
  <si>
    <t>ELAINE COOLURIS</t>
  </si>
  <si>
    <t>DANA MORGAN</t>
  </si>
  <si>
    <t>KELLY TWICHEL</t>
  </si>
  <si>
    <t>STEPHANIE MURPHY</t>
  </si>
  <si>
    <t>Abrazo Foster Family Agency</t>
  </si>
  <si>
    <t>Dennis Foley</t>
  </si>
  <si>
    <t>Nicole M Johnson</t>
  </si>
  <si>
    <t>Gurpreet Brar</t>
  </si>
  <si>
    <t>John W Lott</t>
  </si>
  <si>
    <t>Steve L Johnson</t>
  </si>
  <si>
    <t>Valarie Foley</t>
  </si>
  <si>
    <t>Brandon Beck</t>
  </si>
  <si>
    <t>002.00</t>
  </si>
  <si>
    <t>Lyn N Soo Hoo</t>
  </si>
  <si>
    <t>Deborah Mars</t>
  </si>
  <si>
    <t>Donald James</t>
  </si>
  <si>
    <t>Jade Raymond</t>
  </si>
  <si>
    <t>James Mitchell</t>
  </si>
  <si>
    <t>001.00</t>
  </si>
  <si>
    <t>Jason Rubin</t>
  </si>
  <si>
    <t>Lyn Soo Hoo</t>
  </si>
  <si>
    <t>016.00</t>
  </si>
  <si>
    <t>Meggan Scavio</t>
  </si>
  <si>
    <t>030.00</t>
  </si>
  <si>
    <t>Minho Kim</t>
  </si>
  <si>
    <t>Patricia Vance</t>
  </si>
  <si>
    <t>Shuhei Yoshida</t>
  </si>
  <si>
    <t>Ted Price</t>
  </si>
  <si>
    <t>Vice chairman secretary</t>
  </si>
  <si>
    <t>Todd Howard</t>
  </si>
  <si>
    <t>Vince Zampella</t>
  </si>
  <si>
    <t>Academy of Television Arts and Sciences Foundation</t>
  </si>
  <si>
    <t>LISA FIKE</t>
  </si>
  <si>
    <t>Controller, Finance</t>
  </si>
  <si>
    <t>Access Central Coast</t>
  </si>
  <si>
    <t>Adam Liff</t>
  </si>
  <si>
    <t>Jennifer Griffin</t>
  </si>
  <si>
    <t>Elizabeth Sorgman</t>
  </si>
  <si>
    <t>Ericka Dixon</t>
  </si>
  <si>
    <t>Jim Marston</t>
  </si>
  <si>
    <t>Kathleen Riel</t>
  </si>
  <si>
    <t>Kit McMillion</t>
  </si>
  <si>
    <t>Lilly Grossman</t>
  </si>
  <si>
    <t>Nick Koonce</t>
  </si>
  <si>
    <t>Access Inc</t>
  </si>
  <si>
    <t>Christina Paredes Hepburn</t>
  </si>
  <si>
    <t>Kristie Buckley</t>
  </si>
  <si>
    <t>Derrick Martine</t>
  </si>
  <si>
    <t>Desmond Kelly</t>
  </si>
  <si>
    <t>Janet Kaye</t>
  </si>
  <si>
    <t>Patricia Alvarez de los Cobos</t>
  </si>
  <si>
    <t>Sydney Roff</t>
  </si>
  <si>
    <t>Tom Cunningham</t>
  </si>
  <si>
    <t>Veronica Jarque</t>
  </si>
  <si>
    <t>ACCESS YOUTH ACADEMY</t>
  </si>
  <si>
    <t>AMERICA SANCHEZ</t>
  </si>
  <si>
    <t>RENATO PAIVA</t>
  </si>
  <si>
    <t>ANAMIC RAI</t>
  </si>
  <si>
    <t>BLAIR SADLER</t>
  </si>
  <si>
    <t>DAVID GALLUCCIO</t>
  </si>
  <si>
    <t>GREG SCHERMAN</t>
  </si>
  <si>
    <t>HENRY MANICE</t>
  </si>
  <si>
    <t>HUGH DAVIES</t>
  </si>
  <si>
    <t>JAY LIEBOWITZ</t>
  </si>
  <si>
    <t>JESSICA SETHI</t>
  </si>
  <si>
    <t>JOE SAMMARTINO</t>
  </si>
  <si>
    <t>Chair Elect</t>
  </si>
  <si>
    <t>KARLA RUIZ</t>
  </si>
  <si>
    <t>KEBENESH GENNA</t>
  </si>
  <si>
    <t>KEVIN MUNKHOLM</t>
  </si>
  <si>
    <t>KEVIN SMITH</t>
  </si>
  <si>
    <t>LAURIE BLACK</t>
  </si>
  <si>
    <t>Secretary Elect</t>
  </si>
  <si>
    <t>MARY WALSHOK</t>
  </si>
  <si>
    <t>MIKE BROOKS</t>
  </si>
  <si>
    <t>PAMELA BRAR</t>
  </si>
  <si>
    <t>ROBERT ITO</t>
  </si>
  <si>
    <t>SUSAN TAYLOR</t>
  </si>
  <si>
    <t>ACCREDITING COMMISSION FOR COMMUNITY</t>
  </si>
  <si>
    <t>AARON CHRISTOPHER</t>
  </si>
  <si>
    <t>CFO (AS OF 04/24)</t>
  </si>
  <si>
    <t>CHARLES M POWELL</t>
  </si>
  <si>
    <t>ALEXANDRA SIXBEY-SPRING</t>
  </si>
  <si>
    <t>COMMUNICATIONS DIRECTOR</t>
  </si>
  <si>
    <t>ANGEL REYNA</t>
  </si>
  <si>
    <t>COMMISSIONER</t>
  </si>
  <si>
    <t>CATHERINE WEBB</t>
  </si>
  <si>
    <t>CHARLES POWELL</t>
  </si>
  <si>
    <t>CHERI SIXBEY</t>
  </si>
  <si>
    <t>SENIOR VICE PRESIDENT</t>
  </si>
  <si>
    <t>CYNTHIA NAPOLI-ABELLA REISS</t>
  </si>
  <si>
    <t>DAISY GONZALES</t>
  </si>
  <si>
    <t>DAVID BROAD</t>
  </si>
  <si>
    <t>ERIKA LACRO</t>
  </si>
  <si>
    <t>GOHAR MOMJIAN</t>
  </si>
  <si>
    <t>JARED SIXBEY-SPRING</t>
  </si>
  <si>
    <t>TECHNOLOGY AND OPERATIONS DIRECTOR</t>
  </si>
  <si>
    <t>JEFF STEARNS</t>
  </si>
  <si>
    <t>JEFFREY BALL</t>
  </si>
  <si>
    <t>JENNIFER VEGA LA SERNA</t>
  </si>
  <si>
    <t>JOHN RANDY BEACH</t>
  </si>
  <si>
    <t>KATHERINE THOROSSIAN</t>
  </si>
  <si>
    <t>KATHLEEN BURKE</t>
  </si>
  <si>
    <t>VICE CHAIR</t>
  </si>
  <si>
    <t>KEVIN BONTENBAL</t>
  </si>
  <si>
    <t>KIM MORRISON</t>
  </si>
  <si>
    <t>LORI GASKIN</t>
  </si>
  <si>
    <t>MICHAEL CLAIRE</t>
  </si>
  <si>
    <t>SECRETARY/TREASURER</t>
  </si>
  <si>
    <t>MICHAEL ZIMMERMAN</t>
  </si>
  <si>
    <t>NATHANIEL JONES III</t>
  </si>
  <si>
    <t>NICKAWANNA SHAW</t>
  </si>
  <si>
    <t>RALPH HEXTER</t>
  </si>
  <si>
    <t>ROSEVONNE MAKAIWI PATO</t>
  </si>
  <si>
    <t>ACEING AUTISM INC</t>
  </si>
  <si>
    <t>MIRA SPIEGEL</t>
  </si>
  <si>
    <t>RICHARD SPURLING</t>
  </si>
  <si>
    <t>NANCY MEIDEL</t>
  </si>
  <si>
    <t>PETER KOTSIFAS</t>
  </si>
  <si>
    <t>PHILIP MILBURN</t>
  </si>
  <si>
    <t>REBECCA FALKNER AXELROD</t>
  </si>
  <si>
    <t>ROBERT LAPIDES</t>
  </si>
  <si>
    <t>THOMAS DARLING</t>
  </si>
  <si>
    <t>ACHIEVE TAHOE</t>
  </si>
  <si>
    <t>GREG SCILEPPI</t>
  </si>
  <si>
    <t>HAAKON LANG-REE</t>
  </si>
  <si>
    <t>HANNAH SULLIVAN</t>
  </si>
  <si>
    <t>JESSICA HICKINGBOTHAM</t>
  </si>
  <si>
    <t>MIKE RAYFIELD</t>
  </si>
  <si>
    <t>RENE PICAZO</t>
  </si>
  <si>
    <t>ROBERT BYRNE</t>
  </si>
  <si>
    <t>STUART BRYAN</t>
  </si>
  <si>
    <t>WILMA GRAY</t>
  </si>
  <si>
    <t>ACRES OF LOVE</t>
  </si>
  <si>
    <t>GARY MILLION ESQ</t>
  </si>
  <si>
    <t>RYAN AUDAGNOTTI</t>
  </si>
  <si>
    <t>GERDA AUDAGNOTTI</t>
  </si>
  <si>
    <t>JOHN DAVIES</t>
  </si>
  <si>
    <t>KIM CAMPBELL</t>
  </si>
  <si>
    <t>SUE PEBLEY</t>
  </si>
  <si>
    <t>Acro Sport Gymnastics and Sports Acrobat</t>
  </si>
  <si>
    <t>Alexander Kramer</t>
  </si>
  <si>
    <t>Daniel Fitting</t>
  </si>
  <si>
    <t>Dorrie Huntington Former ED</t>
  </si>
  <si>
    <t>Jake McGoldrick</t>
  </si>
  <si>
    <t>Jennifer Niles</t>
  </si>
  <si>
    <t>Larry Rosenberg</t>
  </si>
  <si>
    <t>Mark St Peter</t>
  </si>
  <si>
    <t>Michael Simmons CPA</t>
  </si>
  <si>
    <t>Peter van der Sterre</t>
  </si>
  <si>
    <t>Adult Children of Alcoholics</t>
  </si>
  <si>
    <t>Alisa M Antselevich</t>
  </si>
  <si>
    <t>Tamara Poppler</t>
  </si>
  <si>
    <t>Delinda Yvonne Hibbert</t>
  </si>
  <si>
    <t>James Russell</t>
  </si>
  <si>
    <t>Kenneth Rodgers</t>
  </si>
  <si>
    <t>Richard Ragle</t>
  </si>
  <si>
    <t>S Albert Edwards</t>
  </si>
  <si>
    <t>Sue Vandittelli</t>
  </si>
  <si>
    <t>Sylvia Meyer</t>
  </si>
  <si>
    <t>Controller</t>
  </si>
  <si>
    <t>William Dalton</t>
  </si>
  <si>
    <t>Advance Redding</t>
  </si>
  <si>
    <t>Andy Mason</t>
  </si>
  <si>
    <t>Julie Dyar</t>
  </si>
  <si>
    <t>Charles Harper</t>
  </si>
  <si>
    <t>Dan Morrow</t>
  </si>
  <si>
    <t>Deborah Chimenti</t>
  </si>
  <si>
    <t>Eric Hiatt</t>
  </si>
  <si>
    <t>Hope Seth</t>
  </si>
  <si>
    <t>Kris Vallotton</t>
  </si>
  <si>
    <t>President/Chair</t>
  </si>
  <si>
    <t>Nathan Parmelee</t>
  </si>
  <si>
    <t>B&amp;M Manager</t>
  </si>
  <si>
    <t>ADVANCING COMMUNITIES TOGETHER</t>
  </si>
  <si>
    <t>Amber Johnson</t>
  </si>
  <si>
    <t>Finance and Housing Coordinator</t>
  </si>
  <si>
    <t>Rossie Cherry</t>
  </si>
  <si>
    <t>Cristina Palma</t>
  </si>
  <si>
    <t>Enrollment Specialist</t>
  </si>
  <si>
    <t>Olivia Cherry</t>
  </si>
  <si>
    <t>Chief Eexcutive Officer</t>
  </si>
  <si>
    <t>ADVANTAGE CERTIFIED DEVELOPMENT CORP</t>
  </si>
  <si>
    <t>AHMAD SHAFIQUE</t>
  </si>
  <si>
    <t>DAVID J KIMBER</t>
  </si>
  <si>
    <t>DR JARI FAISON</t>
  </si>
  <si>
    <t>GLORIA MILLER</t>
  </si>
  <si>
    <t>GUSTAVO LAMANNA</t>
  </si>
  <si>
    <t>Vice Chairman</t>
  </si>
  <si>
    <t>MICHAEL ALLAWOS</t>
  </si>
  <si>
    <t>MUHAMMAD ZAHID AZIZ</t>
  </si>
  <si>
    <t>VAUGHN LUCAS</t>
  </si>
  <si>
    <t>AFGHAN COALITION</t>
  </si>
  <si>
    <t>AIDA SHIRAZI</t>
  </si>
  <si>
    <t>RONA POPAL</t>
  </si>
  <si>
    <t>MORWARID HATEF</t>
  </si>
  <si>
    <t>NAZEMA MOMAND</t>
  </si>
  <si>
    <t>REVEREND BRUCE GREEN</t>
  </si>
  <si>
    <t>WAHEED MOMAND</t>
  </si>
  <si>
    <t>Africa New Day Inc</t>
  </si>
  <si>
    <t>Brian Egan</t>
  </si>
  <si>
    <t>Harmony Brown</t>
  </si>
  <si>
    <t>Carol Dobbs</t>
  </si>
  <si>
    <t>Dustin Riedel</t>
  </si>
  <si>
    <t>Board Chair</t>
  </si>
  <si>
    <t>Natalie McLaughlin</t>
  </si>
  <si>
    <t>Hub Chair</t>
  </si>
  <si>
    <t>Nathan Elson</t>
  </si>
  <si>
    <t>Pastor Ernest Custalow</t>
  </si>
  <si>
    <t>Scott Goeden</t>
  </si>
  <si>
    <t>Shina Chei</t>
  </si>
  <si>
    <t>Event Chair</t>
  </si>
  <si>
    <t>AFRICAN AMERICAN COMMUNITY SERVICE</t>
  </si>
  <si>
    <t>BABATUNDE ONADELE JR</t>
  </si>
  <si>
    <t>MILAN R BALINTON</t>
  </si>
  <si>
    <t>CHRISTINA LEWIS</t>
  </si>
  <si>
    <t>CYNTHIA JOSEPH-MAGEE</t>
  </si>
  <si>
    <t>DARIC V JACKSON</t>
  </si>
  <si>
    <t>ERIKA S ALBURY</t>
  </si>
  <si>
    <t>JADEN MORGAN</t>
  </si>
  <si>
    <t>LENNIES GUTIERREZ</t>
  </si>
  <si>
    <t>MILAN BALINTON</t>
  </si>
  <si>
    <t>STEPHANIE MENZIES</t>
  </si>
  <si>
    <t>TAMMY SANDERS</t>
  </si>
  <si>
    <t>AFRICAN COM PUBLIC HEALTH COALITION</t>
  </si>
  <si>
    <t>ALPHA TIMBO</t>
  </si>
  <si>
    <t>VICE CHAIR OF BOARD</t>
  </si>
  <si>
    <t>SENAIT ADMASSU</t>
  </si>
  <si>
    <t>JOSEPHAUS REYNOLD WEEKS</t>
  </si>
  <si>
    <t>KOFI PEPRAH</t>
  </si>
  <si>
    <t>ROMALIS TAYLOR</t>
  </si>
  <si>
    <t>ANDREW MARZKA</t>
  </si>
  <si>
    <t>MEMBER AT LA</t>
  </si>
  <si>
    <t>WESLEY M CORBITT</t>
  </si>
  <si>
    <t>VICE PRESIDE</t>
  </si>
  <si>
    <t>DAN HAMER</t>
  </si>
  <si>
    <t>DARLA CALHOUN</t>
  </si>
  <si>
    <t>JEFF ALGER</t>
  </si>
  <si>
    <t>TREASURER &amp;</t>
  </si>
  <si>
    <t>TYLER GIBBS</t>
  </si>
  <si>
    <t>AgSafe</t>
  </si>
  <si>
    <t>Angelina Ceja</t>
  </si>
  <si>
    <t>VP/Chief Ed Offcr</t>
  </si>
  <si>
    <t>Theresa Kiehn</t>
  </si>
  <si>
    <t>Carrie Ann Arias</t>
  </si>
  <si>
    <t>Cesar Carrillo</t>
  </si>
  <si>
    <t>Craig Ledbetter</t>
  </si>
  <si>
    <t>Dan Kurdys</t>
  </si>
  <si>
    <t>Jacqueline Alvarado</t>
  </si>
  <si>
    <t>James Parker IV</t>
  </si>
  <si>
    <t>Jesse Alderete III</t>
  </si>
  <si>
    <t>Monica Marquez</t>
  </si>
  <si>
    <t>Patrick Moody</t>
  </si>
  <si>
    <t>Sachin Varmin</t>
  </si>
  <si>
    <t>Tony Shelton</t>
  </si>
  <si>
    <t>Agua Hedionda Lagoon Foundation</t>
  </si>
  <si>
    <t>Amanda Smith</t>
  </si>
  <si>
    <t>Lisa Rodman</t>
  </si>
  <si>
    <t>Dave Tweedy</t>
  </si>
  <si>
    <t>Diana LaCroix</t>
  </si>
  <si>
    <t>Diane Proulx</t>
  </si>
  <si>
    <t>Frank Ortega</t>
  </si>
  <si>
    <t>Jani Jackson</t>
  </si>
  <si>
    <t>Co-Chairwoman</t>
  </si>
  <si>
    <t>John Johnson</t>
  </si>
  <si>
    <t>Julie Gibbs</t>
  </si>
  <si>
    <t>Vice-Chairwoman</t>
  </si>
  <si>
    <t>Lauren Brimmer</t>
  </si>
  <si>
    <t>Linda Hammond</t>
  </si>
  <si>
    <t>Lisa Cannon-Rodman</t>
  </si>
  <si>
    <t>Lynnell Talone-Honda</t>
  </si>
  <si>
    <t>Mario Cuneo</t>
  </si>
  <si>
    <t>Maureen Simons</t>
  </si>
  <si>
    <t>Rachel Ivanovich</t>
  </si>
  <si>
    <t>Rocco Ciesco</t>
  </si>
  <si>
    <t>Samantha Richter</t>
  </si>
  <si>
    <t>Chief Operations Officer</t>
  </si>
  <si>
    <t>Stacy Hall</t>
  </si>
  <si>
    <t>Taylor Sais</t>
  </si>
  <si>
    <t>AIDS LEGAL REFERRAL PANEL OF THE SAN</t>
  </si>
  <si>
    <t>ADRIAN RIOS OJEDA</t>
  </si>
  <si>
    <t>MATT FOREMAN</t>
  </si>
  <si>
    <t>ALESSANDRA GIVENS</t>
  </si>
  <si>
    <t>ALEX BARATA</t>
  </si>
  <si>
    <t>ALLISON PRUITT</t>
  </si>
  <si>
    <t>HOUSING ATTORNEY</t>
  </si>
  <si>
    <t>ANNA YEUNG</t>
  </si>
  <si>
    <t>CAMERON BAKER</t>
  </si>
  <si>
    <t>CHRISTOPHER BROWN</t>
  </si>
  <si>
    <t>DIA WALRATH</t>
  </si>
  <si>
    <t>DOUGLAS MCMANWAY</t>
  </si>
  <si>
    <t>DYLAN RODOLF</t>
  </si>
  <si>
    <t>GRACE DAVIS FISHER</t>
  </si>
  <si>
    <t>IDRIAN MOLLANEDA</t>
  </si>
  <si>
    <t>JACK SIDDOWAY</t>
  </si>
  <si>
    <t>JACLYN A GROSS</t>
  </si>
  <si>
    <t>JAIME RUSH</t>
  </si>
  <si>
    <t>MANAGING ATTORNEY</t>
  </si>
  <si>
    <t>JEFFREY DULGAR</t>
  </si>
  <si>
    <t>DIR. OF HOUSING LITIGATION</t>
  </si>
  <si>
    <t>JOHN R UNRUH</t>
  </si>
  <si>
    <t>KEN SHURTZ</t>
  </si>
  <si>
    <t>KUNAL KANODIA</t>
  </si>
  <si>
    <t>KYLE MATARRESE</t>
  </si>
  <si>
    <t>LILAH WYLDE</t>
  </si>
  <si>
    <t>MICHAEL RIGGINS</t>
  </si>
  <si>
    <t>ROBERT J ESPOSITO</t>
  </si>
  <si>
    <t>RYAN HAYWARD</t>
  </si>
  <si>
    <t>SANJEET GANJAM</t>
  </si>
  <si>
    <t>SARAH BAUER</t>
  </si>
  <si>
    <t>SCOTT A ZIMMERMANN</t>
  </si>
  <si>
    <t>STEPHEN SPANO</t>
  </si>
  <si>
    <t>HCAP ATTORNEY</t>
  </si>
  <si>
    <t>TOM DAVIDSON</t>
  </si>
  <si>
    <t>VIDIT MEHRA</t>
  </si>
  <si>
    <t>VINCENT J NOVAK</t>
  </si>
  <si>
    <t>WHITNEY TOLAR</t>
  </si>
  <si>
    <t>ZANDIR MORTON</t>
  </si>
  <si>
    <t>AIM AT MELANOMA</t>
  </si>
  <si>
    <t>ALICIA ROWELL</t>
  </si>
  <si>
    <t>SAMANTHA GUILD</t>
  </si>
  <si>
    <t>HOWARD MAIBACH</t>
  </si>
  <si>
    <t>JOHN KIRKWOOD</t>
  </si>
  <si>
    <t>MOHAMMED KASHANI-SABET</t>
  </si>
  <si>
    <t>RENU GUPTA</t>
  </si>
  <si>
    <t>Ala Costa Center</t>
  </si>
  <si>
    <t>Brad Tomkowiak</t>
  </si>
  <si>
    <t>Michael Pereira</t>
  </si>
  <si>
    <t>Elizabeth Kowal</t>
  </si>
  <si>
    <t>Helen Chan</t>
  </si>
  <si>
    <t>Holly Singh</t>
  </si>
  <si>
    <t>Ron Wilson</t>
  </si>
  <si>
    <t>Sarah Taylor</t>
  </si>
  <si>
    <t>Alameda County Management Employees</t>
  </si>
  <si>
    <t>Allenna Wiggins</t>
  </si>
  <si>
    <t>Fred Sahakian</t>
  </si>
  <si>
    <t>Angela Ball</t>
  </si>
  <si>
    <t>Anthony Fuentes</t>
  </si>
  <si>
    <t>Corey Brown</t>
  </si>
  <si>
    <t>Treas. 11/24</t>
  </si>
  <si>
    <t>Crystal Barton</t>
  </si>
  <si>
    <t>Dan Brodie</t>
  </si>
  <si>
    <t>Deborah Neville</t>
  </si>
  <si>
    <t>Deidra Perry</t>
  </si>
  <si>
    <t>Mitzi Richardson</t>
  </si>
  <si>
    <t>Treas.to 10/24</t>
  </si>
  <si>
    <t>Shannon Chao</t>
  </si>
  <si>
    <t>Alameda Transportation Management Assoc</t>
  </si>
  <si>
    <t>Aaron Clements</t>
  </si>
  <si>
    <t>Michael O'Hara</t>
  </si>
  <si>
    <t>Abby Thorne-Lyman</t>
  </si>
  <si>
    <t>Brian McGuire</t>
  </si>
  <si>
    <t>Eric Tecza</t>
  </si>
  <si>
    <t>Jonah Hendrickson</t>
  </si>
  <si>
    <t>Joshua Hawn</t>
  </si>
  <si>
    <t>Lucy Farber</t>
  </si>
  <si>
    <t>Lucy Gigli</t>
  </si>
  <si>
    <t>ALAMEDA-CONTRA COSTA MEDICAL ASSOCIATION</t>
  </si>
  <si>
    <t>AILEEN MURPHY</t>
  </si>
  <si>
    <t>JOSEPH GREAVES</t>
  </si>
  <si>
    <t>ALBERT BROOKS</t>
  </si>
  <si>
    <t>ALEXANDER KAO MD</t>
  </si>
  <si>
    <t>CLIFFORD WONG</t>
  </si>
  <si>
    <t>SECRETARY-TREASURER</t>
  </si>
  <si>
    <t>EDMON SOLIMAN MD</t>
  </si>
  <si>
    <t>IMMEDIATE PAST-PRESIDENT</t>
  </si>
  <si>
    <t>ERIC CAIN</t>
  </si>
  <si>
    <t>ERIC CHEN MD</t>
  </si>
  <si>
    <t>HARSHKUMAR GOHIL MD</t>
  </si>
  <si>
    <t>IRENE LO</t>
  </si>
  <si>
    <t>PRESIDENT-ELECT</t>
  </si>
  <si>
    <t>IRINA KOLOMEY MD</t>
  </si>
  <si>
    <t>JAMES H HANSON MD</t>
  </si>
  <si>
    <t>JEFFREY POAGE MD</t>
  </si>
  <si>
    <t>JONATHAN L SAVELL MD</t>
  </si>
  <si>
    <t>JOSEPH GREAVES MD</t>
  </si>
  <si>
    <t>KIRAN NARSINH</t>
  </si>
  <si>
    <t>KRISTEN LUM</t>
  </si>
  <si>
    <t>LISA ASTA</t>
  </si>
  <si>
    <t>NIMISHA MISHRA-SHUKLA</t>
  </si>
  <si>
    <t>RICHARD B RABENS MD</t>
  </si>
  <si>
    <t>ROLLINGTON FERGUSON MD</t>
  </si>
  <si>
    <t>SHAKIR A HYDER MD</t>
  </si>
  <si>
    <t>SIJIE ZHENG</t>
  </si>
  <si>
    <t>SONIA SUTHERLAND</t>
  </si>
  <si>
    <t>STACEY HUNT</t>
  </si>
  <si>
    <t>STEPHEN E POST MD</t>
  </si>
  <si>
    <t>STEVE LEE</t>
  </si>
  <si>
    <t>STEVEN ROSENTHAL MD</t>
  </si>
  <si>
    <t>SURESH K SACHDEVA MD</t>
  </si>
  <si>
    <t>TERENCE LIN MD</t>
  </si>
  <si>
    <t>TERRY HILL</t>
  </si>
  <si>
    <t>THOMAS R POWERS MD</t>
  </si>
  <si>
    <t>ALCOHOL AND DRUG AWARENESS PROGRAM</t>
  </si>
  <si>
    <t>DALE BENNER</t>
  </si>
  <si>
    <t>EXEC. DIRECTOR</t>
  </si>
  <si>
    <t>DENISE OST</t>
  </si>
  <si>
    <t>DONNA HAMMEL</t>
  </si>
  <si>
    <t>JOE DITTMANN</t>
  </si>
  <si>
    <t>KARYLENE MANN</t>
  </si>
  <si>
    <t>LAWRENCE NORVALL</t>
  </si>
  <si>
    <t>ROSE CORONADO</t>
  </si>
  <si>
    <t>STEVE JAZULIN</t>
  </si>
  <si>
    <t>PROGRAM DIRECTOR</t>
  </si>
  <si>
    <t>TOM MIGLIORI</t>
  </si>
  <si>
    <t>ALCOHOLISM CENTER FOR WOMEN INC</t>
  </si>
  <si>
    <t>ANDREA MUNTEANU</t>
  </si>
  <si>
    <t>FINANCE DIRECTOR</t>
  </si>
  <si>
    <t>LORETTE HERMAN</t>
  </si>
  <si>
    <t>CHARLES H EVANS IV</t>
  </si>
  <si>
    <t>CHRIS OLIVER TACTO DSW MSW MPH</t>
  </si>
  <si>
    <t>DEBRA KINKELAAR DAVIS</t>
  </si>
  <si>
    <t>GABRIELLE BOSLEY</t>
  </si>
  <si>
    <t>JEANNETTE BRONSON MSW</t>
  </si>
  <si>
    <t>JOHN SOTO</t>
  </si>
  <si>
    <t>KAREN PETERKIN</t>
  </si>
  <si>
    <t>KELLEY CARROLL MBA</t>
  </si>
  <si>
    <t>KIOLA RAINES</t>
  </si>
  <si>
    <t>BOARD SECRETARY</t>
  </si>
  <si>
    <t>LINDA MALERBA</t>
  </si>
  <si>
    <t>CLINICAL SUPERVISOR</t>
  </si>
  <si>
    <t>LISA RICHARDSON MD</t>
  </si>
  <si>
    <t>Alisal Community Arts Network Inc</t>
  </si>
  <si>
    <t>Alma Loredo</t>
  </si>
  <si>
    <t>Daniel Algazy</t>
  </si>
  <si>
    <t>Blanca Miranda</t>
  </si>
  <si>
    <t>Peter Vargo</t>
  </si>
  <si>
    <t>ALL CARE PLUS INC</t>
  </si>
  <si>
    <t>GOPI SARAF</t>
  </si>
  <si>
    <t>RAMESH AZARIAH</t>
  </si>
  <si>
    <t>UDAY KOPPIKAR</t>
  </si>
  <si>
    <t>ALL STARS HELPING KIDS INC</t>
  </si>
  <si>
    <t>ATHENA ANDERSON</t>
  </si>
  <si>
    <t>DIRECTOR OF FINANCE &amp; OPER</t>
  </si>
  <si>
    <t>ISAAC J VAUGHN</t>
  </si>
  <si>
    <t>BILL SLAVIN</t>
  </si>
  <si>
    <t>BOBBY ZUR</t>
  </si>
  <si>
    <t>DAVID GRECO FORMER</t>
  </si>
  <si>
    <t>ISSAC VAUGHN</t>
  </si>
  <si>
    <t>JACK RUSSI</t>
  </si>
  <si>
    <t>JULIE BROWN</t>
  </si>
  <si>
    <t>KAREN LOTT</t>
  </si>
  <si>
    <t>MARK WOODWARD</t>
  </si>
  <si>
    <t>MEGAN HOLSTON-ALEXANDER</t>
  </si>
  <si>
    <t>PAUL STICH</t>
  </si>
  <si>
    <t>RONALD M LOTT</t>
  </si>
  <si>
    <t>SHARI REICH</t>
  </si>
  <si>
    <t>DIRECTOR OF STRATEGIC PART</t>
  </si>
  <si>
    <t>STEVE GUTTMAN</t>
  </si>
  <si>
    <t>ALL TRIBES AMERICAN INDIAN CHARTER</t>
  </si>
  <si>
    <t>APRIL KOLB</t>
  </si>
  <si>
    <t>VICE CHAIRPE</t>
  </si>
  <si>
    <t>MICHELLE PARADA</t>
  </si>
  <si>
    <t>CLIFFORD NEJO</t>
  </si>
  <si>
    <t>DR DAN CALAC</t>
  </si>
  <si>
    <t>INEZ POJAS</t>
  </si>
  <si>
    <t>MARY ANN DONOHUE</t>
  </si>
  <si>
    <t>ADMINISTRATO</t>
  </si>
  <si>
    <t>SACHELLE JAIME</t>
  </si>
  <si>
    <t>USHLA MEJIA REED</t>
  </si>
  <si>
    <t>CHAIRPERSON</t>
  </si>
  <si>
    <t>ALLEN TEMPLE DEVELOPMENT CORP 2</t>
  </si>
  <si>
    <t>ALLISON LESLIE</t>
  </si>
  <si>
    <t>ARVON PERTEET</t>
  </si>
  <si>
    <t>BRISCO VANESSA</t>
  </si>
  <si>
    <t>DARDEN BEN</t>
  </si>
  <si>
    <t>HENNEN ARAINA LYNN</t>
  </si>
  <si>
    <t>MARTIN-HOLLAND JUDY</t>
  </si>
  <si>
    <t>OLIVER NATE</t>
  </si>
  <si>
    <t>OLIVER WANDA M</t>
  </si>
  <si>
    <t>PERTEET ARVON J</t>
  </si>
  <si>
    <t>SAMPSON LARRY V</t>
  </si>
  <si>
    <t>ALLIANCE OF ABILITIES</t>
  </si>
  <si>
    <t>CAROL PFAFFLY</t>
  </si>
  <si>
    <t>MARY SHANNON</t>
  </si>
  <si>
    <t>CATHERINE DEMELLO</t>
  </si>
  <si>
    <t>DAVE GIGLIO</t>
  </si>
  <si>
    <t>LARRY PFAFFLY</t>
  </si>
  <si>
    <t>LORI SMITH</t>
  </si>
  <si>
    <t>MATT DIDIER</t>
  </si>
  <si>
    <t>RADHIKA RAMAN</t>
  </si>
  <si>
    <t>ALLIANCE OF CATHOLIC HEALTH CARE</t>
  </si>
  <si>
    <t>LORI DANGBERG</t>
  </si>
  <si>
    <t>WILLIAM J COX</t>
  </si>
  <si>
    <t>MOST REV ROBERT McELROY</t>
  </si>
  <si>
    <t>ROD HOCHMAN MD</t>
  </si>
  <si>
    <t>WRIGHT LASSITER III</t>
  </si>
  <si>
    <t>MARY JANE JONES</t>
  </si>
  <si>
    <t>BOARD MEMBER/SECRETARY</t>
  </si>
  <si>
    <t>REV XAVIER GARRISON</t>
  </si>
  <si>
    <t>ALZHEIMER'S FAMILY SERVICES CENTER</t>
  </si>
  <si>
    <t>AARON RITTER MD</t>
  </si>
  <si>
    <t>JOANNA RICHARDSON-JONES</t>
  </si>
  <si>
    <t>AIMEE RUIZ</t>
  </si>
  <si>
    <t>HUMAN RESOURCES MANAGER</t>
  </si>
  <si>
    <t>CHERRYLYN JUCABAN</t>
  </si>
  <si>
    <t>DIRECTOR OF OPERATIONS</t>
  </si>
  <si>
    <t>CHERYL ALVAREZ</t>
  </si>
  <si>
    <t>DIR. OF OUTPATIENT BEHAVIO</t>
  </si>
  <si>
    <t>GWYN PARRY MD</t>
  </si>
  <si>
    <t>JEFFREY HARPSTER</t>
  </si>
  <si>
    <t>JOHN GENTILE MD</t>
  </si>
  <si>
    <t>JOVANNI JUAREZ</t>
  </si>
  <si>
    <t>MANAGER OF PROGRAMS</t>
  </si>
  <si>
    <t>KIMBERLY GEIGELE OSWALD</t>
  </si>
  <si>
    <t>LAURA DESOTO</t>
  </si>
  <si>
    <t>MARISSA DEMES</t>
  </si>
  <si>
    <t>MARTIN KLEINBART DPM</t>
  </si>
  <si>
    <t>MARY LOU SHATTUCK</t>
  </si>
  <si>
    <t>MICHAEL STEPHENS</t>
  </si>
  <si>
    <t>PETER FOULKE</t>
  </si>
  <si>
    <t>RICHARD MILO</t>
  </si>
  <si>
    <t>SHERYL BOURGEOIS PHD</t>
  </si>
  <si>
    <t>TIFFANY SCURRY</t>
  </si>
  <si>
    <t>TOM SPARKS</t>
  </si>
  <si>
    <t>TRACI ROUNDY</t>
  </si>
  <si>
    <t>DIRECTOR OF PROGRAMS</t>
  </si>
  <si>
    <t>Ambulatory Surgery Access Coalition</t>
  </si>
  <si>
    <t>Alison Balick</t>
  </si>
  <si>
    <t>Jason Beers</t>
  </si>
  <si>
    <t>Andrea DeBerry</t>
  </si>
  <si>
    <t>Chris Jaeger MD</t>
  </si>
  <si>
    <t>Board Member (start Feb.)</t>
  </si>
  <si>
    <t>Colleen Townsend MD</t>
  </si>
  <si>
    <t>Dewi Lucia Burton</t>
  </si>
  <si>
    <t>Eva Gamboa</t>
  </si>
  <si>
    <t>Gabriella Maestas</t>
  </si>
  <si>
    <t>Board Member (end Nov.)</t>
  </si>
  <si>
    <t>Geoff McHugh</t>
  </si>
  <si>
    <t>Greg Sieck</t>
  </si>
  <si>
    <t>Hue Le</t>
  </si>
  <si>
    <t>John Paro MD</t>
  </si>
  <si>
    <t>Kim Gonzalez Barrera</t>
  </si>
  <si>
    <t>Kimberly Sokoloff</t>
  </si>
  <si>
    <t>Marisol Ponce de Leon</t>
  </si>
  <si>
    <t>Comm., Finance, &amp; Admin. Manager</t>
  </si>
  <si>
    <t>Monique Zmuda</t>
  </si>
  <si>
    <t>Board Member (end Feb.)</t>
  </si>
  <si>
    <t>Nadia Thind</t>
  </si>
  <si>
    <t>Associate Director</t>
  </si>
  <si>
    <t>Prateesh Maheshwari</t>
  </si>
  <si>
    <t>Scott Benbow</t>
  </si>
  <si>
    <t>Development Director</t>
  </si>
  <si>
    <t>Stephanie Santos</t>
  </si>
  <si>
    <t>Board Member (end Mar.)</t>
  </si>
  <si>
    <t>Tierney Teeling</t>
  </si>
  <si>
    <t>AMERICAN ACADEMY OF PEDIATRICS</t>
  </si>
  <si>
    <t>CHRISTINE L JOHNSON</t>
  </si>
  <si>
    <t>MEREDITH KENNEDY</t>
  </si>
  <si>
    <t>LILY VALMIDIANO</t>
  </si>
  <si>
    <t>PROJECT DIRECTOR</t>
  </si>
  <si>
    <t>LIZA SUH</t>
  </si>
  <si>
    <t>LUIS LECHUGA</t>
  </si>
  <si>
    <t>MICHELLE LEFF</t>
  </si>
  <si>
    <t>NATHAN MCFARLAND</t>
  </si>
  <si>
    <t>PAST PRESIDENT</t>
  </si>
  <si>
    <t>PRADEEP GIDWANI</t>
  </si>
  <si>
    <t>MEDICAL DIRECTOR</t>
  </si>
  <si>
    <t>TARA MILBRAND</t>
  </si>
  <si>
    <t>WENDY PAVLOVICH</t>
  </si>
  <si>
    <t>AMERICAN BACH SOLOISTS</t>
  </si>
  <si>
    <t>Jacki Breger</t>
  </si>
  <si>
    <t>Marie F Hogan</t>
  </si>
  <si>
    <t>Mag Dimond</t>
  </si>
  <si>
    <t>Richard Kenarney</t>
  </si>
  <si>
    <t>AMERICAN CIVIL LIBERTIES UNION OF</t>
  </si>
  <si>
    <t>AMY FRIEDMAN</t>
  </si>
  <si>
    <t>ELISAVET CABRERA GARCIA</t>
  </si>
  <si>
    <t>BETTY TOTO</t>
  </si>
  <si>
    <t>BRENDA HOLMES</t>
  </si>
  <si>
    <t>CANDICE GARRETT</t>
  </si>
  <si>
    <t>DIRECTOR (THRU 12/23)</t>
  </si>
  <si>
    <t>CARLOS AMADOR</t>
  </si>
  <si>
    <t>CLARISSA WOO</t>
  </si>
  <si>
    <t>DIR. OF ECONOMIC JUSTICE/DEPUTY DIR. OF ADVOCACY</t>
  </si>
  <si>
    <t>CONNIE PARKER</t>
  </si>
  <si>
    <t>CONNIE TCHENG</t>
  </si>
  <si>
    <t>DAMIEN PETTY</t>
  </si>
  <si>
    <t>DAX GOLDSTEIN</t>
  </si>
  <si>
    <t>DEBORAH ROBERSON</t>
  </si>
  <si>
    <t>CHIEF HUMAN RESOURCES OFFICER</t>
  </si>
  <si>
    <t>DENISE GASTELUM</t>
  </si>
  <si>
    <t>DICK PRICE</t>
  </si>
  <si>
    <t>DOUGLAS MIRELL</t>
  </si>
  <si>
    <t>ELLEN GREENSTONE</t>
  </si>
  <si>
    <t>ELVIA MEZA</t>
  </si>
  <si>
    <t>DIR. OF ACTIVIST ENGAGEMENT AND DEVELOPMENT</t>
  </si>
  <si>
    <t>EMILY DASILVA</t>
  </si>
  <si>
    <t>AFFIRMATIVE ACTION OFFICER</t>
  </si>
  <si>
    <t>ESMERALDA MARTINEZ</t>
  </si>
  <si>
    <t>INTERIM CHIEF FINANCIAL OFFICER</t>
  </si>
  <si>
    <t>GARY WILLIAMS</t>
  </si>
  <si>
    <t>GREGORY MANN</t>
  </si>
  <si>
    <t>HECTOR VILLAGRA</t>
  </si>
  <si>
    <t>ISABELLE GUNNING</t>
  </si>
  <si>
    <t>JIM LAFFERTY</t>
  </si>
  <si>
    <t>JIM NASELLA</t>
  </si>
  <si>
    <t>JODY ARMOUR</t>
  </si>
  <si>
    <t>JOHN ERICKSON</t>
  </si>
  <si>
    <t>JONATHAN BIBRIESCA</t>
  </si>
  <si>
    <t>JOSHUA GILLINS</t>
  </si>
  <si>
    <t>JULIE ALLEY</t>
  </si>
  <si>
    <t>JULIE MORALES</t>
  </si>
  <si>
    <t>NATIONAL BOARD REP.</t>
  </si>
  <si>
    <t>JULIE WEINSTEIN</t>
  </si>
  <si>
    <t>CHIEF DEVELOPMENT OFFICER</t>
  </si>
  <si>
    <t>KARRIANN HINDS</t>
  </si>
  <si>
    <t>KAZ MATAMURA</t>
  </si>
  <si>
    <t>MALEK MOAZZAM-DOULAT</t>
  </si>
  <si>
    <t>MARCUS BENIGNO</t>
  </si>
  <si>
    <t>CHIEF COMMUNICATIONS AND MARKETING OFFICER</t>
  </si>
  <si>
    <t>MARISSA ROY</t>
  </si>
  <si>
    <t>DIRECTOR (THRU 09/23)</t>
  </si>
  <si>
    <t>MARY ELLEN GALE</t>
  </si>
  <si>
    <t>MICHAEL KLEIN</t>
  </si>
  <si>
    <t>MICHAEL MILAN</t>
  </si>
  <si>
    <t>MICHELE GOODWIN</t>
  </si>
  <si>
    <t>DIRECTOR (THRU 07/23)</t>
  </si>
  <si>
    <t>MICHELLE WHITE</t>
  </si>
  <si>
    <t>NANCY GREENSTEIN</t>
  </si>
  <si>
    <t>PAUL MCDERMOTT</t>
  </si>
  <si>
    <t>PREETI KULKARNI</t>
  </si>
  <si>
    <t>CHIEF FINANCIAL OFFICER (THRU 02/24)</t>
  </si>
  <si>
    <t>RANA SHARIF</t>
  </si>
  <si>
    <t>RENA KAREFA-JOHNSON</t>
  </si>
  <si>
    <t>RITA HENRY</t>
  </si>
  <si>
    <t>ROBERT CORSINI</t>
  </si>
  <si>
    <t>RON KAGAN</t>
  </si>
  <si>
    <t>SHARON KYLE</t>
  </si>
  <si>
    <t>STACY HORTH-NEUBERT</t>
  </si>
  <si>
    <t>DIRECTOR (THRU 03/20/24)</t>
  </si>
  <si>
    <t>STEPHEN ROHDE</t>
  </si>
  <si>
    <t>TANIA VERAFIELD</t>
  </si>
  <si>
    <t>VICTOR LEUNG</t>
  </si>
  <si>
    <t>CHIEF ADVOCACY &amp; LEGAL OFFICER</t>
  </si>
  <si>
    <t>VINCENT DESTEFANO</t>
  </si>
  <si>
    <t>WENDY MITCHELL</t>
  </si>
  <si>
    <t>YVONNE MEDRANO</t>
  </si>
  <si>
    <t>ZELLA KNIGHT</t>
  </si>
  <si>
    <t>ZUADE KAUFMAN</t>
  </si>
  <si>
    <t>American College of Emergency Physicians</t>
  </si>
  <si>
    <t>ADAM DOUGHERTY MD MPH FACEP</t>
  </si>
  <si>
    <t>Elena Lopez-Gusman</t>
  </si>
  <si>
    <t>ALICIA GONZALEZ MD FACEP</t>
  </si>
  <si>
    <t>CAROLYN SACHS MD MPH FACEP</t>
  </si>
  <si>
    <t>CARRIEANN DRENTEN MD FACEP</t>
  </si>
  <si>
    <t>DAVID TERCA MD FACEP</t>
  </si>
  <si>
    <t>JASON GREENSPAN MD FACEP</t>
  </si>
  <si>
    <t>JORGE FERNANDEZ MD FACEP</t>
  </si>
  <si>
    <t>President-Elect</t>
  </si>
  <si>
    <t>KAMARA GRAHAM MD FACEP</t>
  </si>
  <si>
    <t>KATHERINE STAATS MD FACEP</t>
  </si>
  <si>
    <t>KELLY QUINLEY MD</t>
  </si>
  <si>
    <t>MICHAEL A GERTZ MD FACEP</t>
  </si>
  <si>
    <t>NICOLE EXENI MCAMIS MD FACEP</t>
  </si>
  <si>
    <t>CalEMRA Pres</t>
  </si>
  <si>
    <t>OMAR GUZMAN MD FACEP</t>
  </si>
  <si>
    <t>PUNEET GUPTA MD FACEP</t>
  </si>
  <si>
    <t>Randall J Young MD MMM FACEP</t>
  </si>
  <si>
    <t>SUE SPANO MD FACEP FAWM</t>
  </si>
  <si>
    <t>TAYLOR NICHOLS MD</t>
  </si>
  <si>
    <t>VALERIE NORTON MD FACEP</t>
  </si>
  <si>
    <t>Imm Past Pres</t>
  </si>
  <si>
    <t>AMERICAN CONTEMPORARY BALLET INC</t>
  </si>
  <si>
    <t>AMY JONES</t>
  </si>
  <si>
    <t>LINCOLN JONES</t>
  </si>
  <si>
    <t>EXEC. DIRECTOR &amp; ARTISTIC DIRECTOR</t>
  </si>
  <si>
    <t>KATHERINE ROTH</t>
  </si>
  <si>
    <t>EXEC DIRECTOR &amp; ARTISTIC D</t>
  </si>
  <si>
    <t>AMERICAN GI FORUM EDUCATION</t>
  </si>
  <si>
    <t>DAVID COELHO</t>
  </si>
  <si>
    <t>HELEN GALVAN</t>
  </si>
  <si>
    <t>MARIA GARCIA-CACIQUE</t>
  </si>
  <si>
    <t>MARY JACKA</t>
  </si>
  <si>
    <t>PETE LLENAS</t>
  </si>
  <si>
    <t>ROY BIRD</t>
  </si>
  <si>
    <t>AMERICAN GLAUCOMA SOCIETY INC</t>
  </si>
  <si>
    <t>ANGELA V TURALBA MD MMS</t>
  </si>
  <si>
    <t>MEMBER-AT-LARGE</t>
  </si>
  <si>
    <t>GREGORY L SKUTA MD</t>
  </si>
  <si>
    <t>ANN CAROLINE FISHER MD</t>
  </si>
  <si>
    <t>DEI COMMITTEE CHAIR</t>
  </si>
  <si>
    <t>CARLA J SIEGFRIED MD</t>
  </si>
  <si>
    <t>VP THRU 3/2024 / PRES START 3/2024</t>
  </si>
  <si>
    <t>CHRISTOPHER A GIRKIN MD MSPH</t>
  </si>
  <si>
    <t>DAVID G GODFREY MD</t>
  </si>
  <si>
    <t>DOUGLAS J RHEE MD</t>
  </si>
  <si>
    <t>MEMBER-AT-LARGE THRU 3/2024</t>
  </si>
  <si>
    <t>FELIPE A MEDEIROS MD PHD</t>
  </si>
  <si>
    <t>BYLAWS/STRAT PLANNING COMM CHAIR</t>
  </si>
  <si>
    <t>GEOFFREY T EMERICK MD</t>
  </si>
  <si>
    <t>PATIENT CARE COMMITTEE CHAIR</t>
  </si>
  <si>
    <t>JOANN A GIACONI MD</t>
  </si>
  <si>
    <t>SECRETARY THRU 3/2024</t>
  </si>
  <si>
    <t>JOSHUA D STEIN MD MS</t>
  </si>
  <si>
    <t>SECRETARY START 3/2024</t>
  </si>
  <si>
    <t>KATEKI VINOD MD</t>
  </si>
  <si>
    <t>KELLY W MUIR MD</t>
  </si>
  <si>
    <t>EDUCATION AND COMMUNICATION CHAIR</t>
  </si>
  <si>
    <t>KOUROS NOURI-MAHDAVI MD MSC</t>
  </si>
  <si>
    <t>PROGRAM COMMITTEE CHAIR START 3/2024</t>
  </si>
  <si>
    <t>LAMA A AL-ASWAD MD MPH</t>
  </si>
  <si>
    <t>LEON W HERNDON JR MD</t>
  </si>
  <si>
    <t>PRES THRU 3/2024 / PAST PRESIDENT</t>
  </si>
  <si>
    <t>MICHELE C LIM MD</t>
  </si>
  <si>
    <t>PROGRAM COMMITTEE CHAIR THRU 3/2024</t>
  </si>
  <si>
    <t>OLUWATOSIN U SMITH MD</t>
  </si>
  <si>
    <t>MEMBER-AT-LARGE START 3/2024</t>
  </si>
  <si>
    <t>ROMA PATEL MD</t>
  </si>
  <si>
    <t>RONALD L FELLMAN MD</t>
  </si>
  <si>
    <t>PAST PRESIDENT THRU 3/2024</t>
  </si>
  <si>
    <t>SAMUEL SOLISH MD</t>
  </si>
  <si>
    <t>COUNCILOR TO AAO</t>
  </si>
  <si>
    <t>SHIVANI S KAMAT MD</t>
  </si>
  <si>
    <t>JR. MEMBER-AT-LARGE START 3/2024</t>
  </si>
  <si>
    <t>STEVEN J GEDDE MD</t>
  </si>
  <si>
    <t>VICE PRESIDENT START 3/2024</t>
  </si>
  <si>
    <t>STEVEN L MANSBERGER MD MPH</t>
  </si>
  <si>
    <t>LEAD AMBASSADOR START 3/2024</t>
  </si>
  <si>
    <t>THASARAT S VAJARANANT MD</t>
  </si>
  <si>
    <t>LEAD AMBASSADOR THRU 3/2024</t>
  </si>
  <si>
    <t>YING HAN MD PHD</t>
  </si>
  <si>
    <t>RESEARCH COMMITTEE CHAIR</t>
  </si>
  <si>
    <t>AMERICAN INSTITUTE OF ARCHITECTS</t>
  </si>
  <si>
    <t>ANNETTE WU</t>
  </si>
  <si>
    <t>CARLO CACCAVALE</t>
  </si>
  <si>
    <t>EXECUTIVE DIR.</t>
  </si>
  <si>
    <t>CARLOS AUGUSTO GARCIA</t>
  </si>
  <si>
    <t>CHAVA DANIELSON</t>
  </si>
  <si>
    <t>CHRISTIANA KYRILLOU</t>
  </si>
  <si>
    <t>CYNTHIA SIGLER</t>
  </si>
  <si>
    <t>ASSOCIATE DIR.</t>
  </si>
  <si>
    <t>DAVID J FREY</t>
  </si>
  <si>
    <t>DORIS SNUG</t>
  </si>
  <si>
    <t>EX OFFICIO</t>
  </si>
  <si>
    <t>DR GIOVANNA BRASFIELD</t>
  </si>
  <si>
    <t>PUBLIC DIR.</t>
  </si>
  <si>
    <t>HEATHER BARKER</t>
  </si>
  <si>
    <t>ISMAR ENRIQUEZ</t>
  </si>
  <si>
    <t>JAMES E DONALDSON</t>
  </si>
  <si>
    <t>JAMES WOOLUM</t>
  </si>
  <si>
    <t>JENNIFER NOEL WONG</t>
  </si>
  <si>
    <t>JOHN ARNOLD</t>
  </si>
  <si>
    <t>CA REP</t>
  </si>
  <si>
    <t>JULIA MOLLOY GALLAGHER</t>
  </si>
  <si>
    <t>LESLIE SYDNOR</t>
  </si>
  <si>
    <t>MORGAN SUMNER</t>
  </si>
  <si>
    <t>NATHAN BISHOP</t>
  </si>
  <si>
    <t>TARA BARAUSKAS</t>
  </si>
  <si>
    <t>TONI LEWIS</t>
  </si>
  <si>
    <t>AMERICAN MOSQUITO CONTROL ASSOCIATION</t>
  </si>
  <si>
    <t>DR CATALINA ALFONSO-PARRA</t>
  </si>
  <si>
    <t>INT'L. DIRECTOR</t>
  </si>
  <si>
    <t>MEGAN MCNEE</t>
  </si>
  <si>
    <t>DR KRISTEN HEALY</t>
  </si>
  <si>
    <t>DR RUI-DE XUE</t>
  </si>
  <si>
    <t>MR BROOX BOZE</t>
  </si>
  <si>
    <t>INDUSTRY DIR.</t>
  </si>
  <si>
    <t>MR CARL DOUD</t>
  </si>
  <si>
    <t>N CENTRAL DIR.</t>
  </si>
  <si>
    <t>MR COLBY COLONA</t>
  </si>
  <si>
    <t>S CENTRAL DIR.</t>
  </si>
  <si>
    <t>MR DENNIS WALLETTE</t>
  </si>
  <si>
    <t>MR GARY HATCH</t>
  </si>
  <si>
    <t>MR GREGORY BARRON</t>
  </si>
  <si>
    <t>N PACIFIC DIR.</t>
  </si>
  <si>
    <t>MR HERFF JONES</t>
  </si>
  <si>
    <t>MR MICHAEL DOYLE</t>
  </si>
  <si>
    <t>MIDATLANTIC DIR</t>
  </si>
  <si>
    <t>MR PETER BONKRUDE</t>
  </si>
  <si>
    <t>S PACIFIC DIR.</t>
  </si>
  <si>
    <t>MR ROBERT CARTNER</t>
  </si>
  <si>
    <t>S ATLANTIC DIR.</t>
  </si>
  <si>
    <t>MR SCOTT BRADSHAW</t>
  </si>
  <si>
    <t>W CENTRAL DIR.</t>
  </si>
  <si>
    <t>MS PRISCILLA MATTON</t>
  </si>
  <si>
    <t>N ATLANTIC DIR.</t>
  </si>
  <si>
    <t>AMERICAN SOCIETY FOR ENOLOGY AND</t>
  </si>
  <si>
    <t>ANITA OBERHOLSTER</t>
  </si>
  <si>
    <t>FIRST VICE P</t>
  </si>
  <si>
    <t>DAN HOWARD</t>
  </si>
  <si>
    <t>ANNA KATHARINE MANSFIELD</t>
  </si>
  <si>
    <t>EXECUTIVE DI</t>
  </si>
  <si>
    <t>FEDERICO CASASSA</t>
  </si>
  <si>
    <t>HOPE GOLDIE</t>
  </si>
  <si>
    <t>JAMES HARBERTSON</t>
  </si>
  <si>
    <t>TECH PROG DI</t>
  </si>
  <si>
    <t>JAMES OSBORNE</t>
  </si>
  <si>
    <t>SECOND VICE</t>
  </si>
  <si>
    <t>KAREN BLOCK</t>
  </si>
  <si>
    <t>LETICIA CHACON-RODRIGUEZ</t>
  </si>
  <si>
    <t>MARKUS KELLER</t>
  </si>
  <si>
    <t>SCIENCE EDIT</t>
  </si>
  <si>
    <t>MICHELLE MOYER</t>
  </si>
  <si>
    <t>TOREY ARVIK</t>
  </si>
  <si>
    <t>SECRETARY/TR</t>
  </si>
  <si>
    <t>YUN ZHANG</t>
  </si>
  <si>
    <t>AMERICAN SOCIETY ON AGING</t>
  </si>
  <si>
    <t>AMY HERR</t>
  </si>
  <si>
    <t>LEANNE CLARK-SHIRLEY</t>
  </si>
  <si>
    <t>BEN VEGHTE</t>
  </si>
  <si>
    <t>CYNTHIA PROOTHI MORRIS</t>
  </si>
  <si>
    <t>CHIEF ADVANCEMENT OFFICER</t>
  </si>
  <si>
    <t>DAVIS PARK</t>
  </si>
  <si>
    <t>GINNA BAIK</t>
  </si>
  <si>
    <t>JACQUELYN J BENNETT</t>
  </si>
  <si>
    <t>CHIEF OPERATING OFFICER</t>
  </si>
  <si>
    <t>JEFFREY KLEIN</t>
  </si>
  <si>
    <t>JOON BANG</t>
  </si>
  <si>
    <t>JOYCE L WALKER</t>
  </si>
  <si>
    <t>LEANNE CLARK SHIRLEY</t>
  </si>
  <si>
    <t>LISA GABLES</t>
  </si>
  <si>
    <t>MARIA HENKE</t>
  </si>
  <si>
    <t>MELISSA TISCHLER</t>
  </si>
  <si>
    <t>NAJJA ORR</t>
  </si>
  <si>
    <t>PETER KALDES</t>
  </si>
  <si>
    <t>FORMER CEO TERM 08/2023</t>
  </si>
  <si>
    <t>RANI SNYDER</t>
  </si>
  <si>
    <t>ROBERT ESPINOZA</t>
  </si>
  <si>
    <t>SIMONA VALANCIUTE</t>
  </si>
  <si>
    <t>STEPHEN FARBER</t>
  </si>
  <si>
    <t>VINCENT TILFORD</t>
  </si>
  <si>
    <t>AMERICAN VINEYARD FOUNDATION</t>
  </si>
  <si>
    <t>ANJI PERRY</t>
  </si>
  <si>
    <t>RACHEL ASHLEY</t>
  </si>
  <si>
    <t>BRYAN OSBORN</t>
  </si>
  <si>
    <t>CLINT NELSON</t>
  </si>
  <si>
    <t>COREY BECK</t>
  </si>
  <si>
    <t>ERIC WENTE</t>
  </si>
  <si>
    <t>GLENN ANDRADE</t>
  </si>
  <si>
    <t>HARINDER DHALIWAL</t>
  </si>
  <si>
    <t>JEFF ONYSKO</t>
  </si>
  <si>
    <t>JOHN ALLBAUGH</t>
  </si>
  <si>
    <t>MARK FASI</t>
  </si>
  <si>
    <t>MATTHEW MEYER</t>
  </si>
  <si>
    <t>NICK DOKOOZLIAN</t>
  </si>
  <si>
    <t>RICHARD SCHAEFERS</t>
  </si>
  <si>
    <t>SCOTT WARREN</t>
  </si>
  <si>
    <t>TONY STEPHEN</t>
  </si>
  <si>
    <t>TYLER KLICK</t>
  </si>
  <si>
    <t>VINCE BONOTTO</t>
  </si>
  <si>
    <t>AMIGOS DE BOLSA CHICA</t>
  </si>
  <si>
    <t>BARBARA DEGLEIZE</t>
  </si>
  <si>
    <t>DIRECTOR (UNTIL 9/10/24)</t>
  </si>
  <si>
    <t>BRIAN C WESTCOTT</t>
  </si>
  <si>
    <t>BRIAN WESTCOTT</t>
  </si>
  <si>
    <t>CATHERINE NAVETTA</t>
  </si>
  <si>
    <t>CRAIG FRAMPTON</t>
  </si>
  <si>
    <t>DARYTH MORRISEY</t>
  </si>
  <si>
    <t>DAVE LASKY</t>
  </si>
  <si>
    <t>DEAN ELDER</t>
  </si>
  <si>
    <t>JAMES ROBINS</t>
  </si>
  <si>
    <t>JENNIFER ROBINS</t>
  </si>
  <si>
    <t>JERRY DONOHUE</t>
  </si>
  <si>
    <t>JOHN CARTER</t>
  </si>
  <si>
    <t>JUDITH HUCK</t>
  </si>
  <si>
    <t>MELVIN NUTTER</t>
  </si>
  <si>
    <t>NANCY BOYD- BATSTONE</t>
  </si>
  <si>
    <t>SHIRLEY DETTLOFF</t>
  </si>
  <si>
    <t>DIRECTOR (UNTIL 4/01/24)</t>
  </si>
  <si>
    <t>TERRY JORRIS</t>
  </si>
  <si>
    <t>TOMAS M PFEIFFER</t>
  </si>
  <si>
    <t>VICTOR LEIPZIG</t>
  </si>
  <si>
    <t>WENDY GREEN</t>
  </si>
  <si>
    <t>AMITY INSTITUTE LTD</t>
  </si>
  <si>
    <t>ANGELICA GISH</t>
  </si>
  <si>
    <t>JIM PRICE</t>
  </si>
  <si>
    <t>DENNIS CRAMER</t>
  </si>
  <si>
    <t>DONNA MARSH</t>
  </si>
  <si>
    <t>JAMES PRICE</t>
  </si>
  <si>
    <t>MARIUS MUNTEANU</t>
  </si>
  <si>
    <t>ROCELLE CRUZ</t>
  </si>
  <si>
    <t>AMBERG ROBERT R</t>
  </si>
  <si>
    <t>EXECUTIVE VP GEN COUNSEL</t>
  </si>
  <si>
    <t>BATTAGLIA NADA</t>
  </si>
  <si>
    <t>VP HUMAN RESOURCES</t>
  </si>
  <si>
    <t>BAUMAN JOHN</t>
  </si>
  <si>
    <t>BUNKHONG DONNA</t>
  </si>
  <si>
    <t>ACCOUNTING LEAD SR.</t>
  </si>
  <si>
    <t>BUNN ANDREW</t>
  </si>
  <si>
    <t>CLOW JOHN C</t>
  </si>
  <si>
    <t>VP RISK MANAGEMENT</t>
  </si>
  <si>
    <t>DESAEGHER NORMA N</t>
  </si>
  <si>
    <t>DO THANH-THANH</t>
  </si>
  <si>
    <t>ACCT MANAGER EXEMPT</t>
  </si>
  <si>
    <t>EAST RAYMOND E</t>
  </si>
  <si>
    <t>ESCANDON YURI ANDREW</t>
  </si>
  <si>
    <t>VP HOUSING OPERATIONS</t>
  </si>
  <si>
    <t>FARD BOBBY J</t>
  </si>
  <si>
    <t>VP ACQUIS AND PROJ DEV</t>
  </si>
  <si>
    <t>FOX BUCHAN LAURA L</t>
  </si>
  <si>
    <t>DIRECTOR OF CORP RECORDS</t>
  </si>
  <si>
    <t>GILCHRIST KEVIN DARRELL</t>
  </si>
  <si>
    <t>VP DEVELOPMENT FINANCE</t>
  </si>
  <si>
    <t>HART DONALD G</t>
  </si>
  <si>
    <t>HARTMAN STUART J</t>
  </si>
  <si>
    <t>INGRAO SALVATORE A</t>
  </si>
  <si>
    <t>DEVEL ACCOUNTING DIR</t>
  </si>
  <si>
    <t>KENNEDY TERESA</t>
  </si>
  <si>
    <t>NURSE TRAINER EXEMPT</t>
  </si>
  <si>
    <t>KING DIANE D</t>
  </si>
  <si>
    <t>COMPL AND PRIVACY OFFICER</t>
  </si>
  <si>
    <t>MAGNONE VINCENT B</t>
  </si>
  <si>
    <t>VP TREASURY &amp; INVSTMT OFF</t>
  </si>
  <si>
    <t>MICKELSON LAVONNE R</t>
  </si>
  <si>
    <t>DIR OF AFFORD HOUSING OPS</t>
  </si>
  <si>
    <t>MOYER DAVID S</t>
  </si>
  <si>
    <t>NAPIERSKIE DAVID W</t>
  </si>
  <si>
    <t>VP HEALTH CARE OPERATIONS</t>
  </si>
  <si>
    <t>PHELPS LORI ANN</t>
  </si>
  <si>
    <t>INFO SYSTEMS DIRECTOR</t>
  </si>
  <si>
    <t>POLLOCK JEFFREY R</t>
  </si>
  <si>
    <t>PURCELL CHRISTOPHER J</t>
  </si>
  <si>
    <t>CONTROLLER</t>
  </si>
  <si>
    <t>RAGON CHRISTY ANN</t>
  </si>
  <si>
    <t>VP OF COMMUNICATIONS</t>
  </si>
  <si>
    <t>RICANO PEGGY</t>
  </si>
  <si>
    <t>RIVERA MICHAEL</t>
  </si>
  <si>
    <t>REG'L MANAGER HEALTH CARE</t>
  </si>
  <si>
    <t>ROBINSON TINA M</t>
  </si>
  <si>
    <t>VP HOUSING ACCOUNTING</t>
  </si>
  <si>
    <t>ROSSELLO FRANK JR</t>
  </si>
  <si>
    <t>CFO AND VP OF FINANCE</t>
  </si>
  <si>
    <t>SEE SCHEDULE JO SALARY</t>
  </si>
  <si>
    <t>DISCLOSURE - PGS 34 &amp; 38</t>
  </si>
  <si>
    <t>SILVA JOANNE L</t>
  </si>
  <si>
    <t>VP OCCUPANCY &amp; TAX CREDIT</t>
  </si>
  <si>
    <t>STECKBECK KENT</t>
  </si>
  <si>
    <t>BUDGET &amp; ANALYTICS DIR</t>
  </si>
  <si>
    <t>TITUS STEPHANIE L</t>
  </si>
  <si>
    <t>VP PHILANTHROPY/CSO</t>
  </si>
  <si>
    <t>WILSON CHERYL</t>
  </si>
  <si>
    <t>YOUNG SEESEE</t>
  </si>
  <si>
    <t>INTERNAL AUDIT DIRECTOR</t>
  </si>
  <si>
    <t>ANCIENT FOREST SOCIETY</t>
  </si>
  <si>
    <t>ANTHONY AMBROSE</t>
  </si>
  <si>
    <t>WENDY BAXTER</t>
  </si>
  <si>
    <t>PROGRAM DIRE</t>
  </si>
  <si>
    <t>ANFU MONASTERY</t>
  </si>
  <si>
    <t>WILLIAM ZHEN LIN</t>
  </si>
  <si>
    <t>ZIJIA DONG</t>
  </si>
  <si>
    <t>ZHAO DA</t>
  </si>
  <si>
    <t>ANGELS GATE CULTURAL CENTER INC</t>
  </si>
  <si>
    <t>AMY ERIKSEN</t>
  </si>
  <si>
    <t>DAVID CALLOWAY</t>
  </si>
  <si>
    <t>DR XIOMARA MATEO GAXIOLA</t>
  </si>
  <si>
    <t>GLORIA ELISA MARGARITA SANCHEZ</t>
  </si>
  <si>
    <t>DIRECTOR (UNTIL 7/31/23)</t>
  </si>
  <si>
    <t>KAREN HILL</t>
  </si>
  <si>
    <t>LISA PATTON</t>
  </si>
  <si>
    <t>PHILIP BORDEN</t>
  </si>
  <si>
    <t>PHYLLIS MOORE VENABLE</t>
  </si>
  <si>
    <t>RYAN BLANEY</t>
  </si>
  <si>
    <t>SARAH VAGTS</t>
  </si>
  <si>
    <t>SHANE DIXON</t>
  </si>
  <si>
    <t>SUE GOSNEY</t>
  </si>
  <si>
    <t>SUSAN DAVIS</t>
  </si>
  <si>
    <t>ANIMAL ASSISTANCE LEAGUE OF ORANGE CNTY</t>
  </si>
  <si>
    <t>COLLEEN MCCAMMON</t>
  </si>
  <si>
    <t>KATHY ALBERTI</t>
  </si>
  <si>
    <t>DEBBIE SCALISI</t>
  </si>
  <si>
    <t>DEBBIE SRIGLEY</t>
  </si>
  <si>
    <t>JACKIE ZAPEDA</t>
  </si>
  <si>
    <t>KAREN MALLEY</t>
  </si>
  <si>
    <t>Animal Pad</t>
  </si>
  <si>
    <t>Lauren Botticelli</t>
  </si>
  <si>
    <t>Victoria Cannon</t>
  </si>
  <si>
    <t>Stephanie Nisan</t>
  </si>
  <si>
    <t>ANZA-BORREGO FOUNDATION</t>
  </si>
  <si>
    <t>BEN KINGSLEY</t>
  </si>
  <si>
    <t>BRIANNA FORDEM</t>
  </si>
  <si>
    <t>BILL MCDONALD</t>
  </si>
  <si>
    <t>DAVE VAN CLEVE</t>
  </si>
  <si>
    <t>ERNIE COWAN</t>
  </si>
  <si>
    <t>JANIE DECELLES</t>
  </si>
  <si>
    <t>LINDA TANDLE</t>
  </si>
  <si>
    <t>LYNN RHODES</t>
  </si>
  <si>
    <t>MARIS BRANCHEAU</t>
  </si>
  <si>
    <t>PAULETTE DONNELLON</t>
  </si>
  <si>
    <t>PHIL PRYDE</t>
  </si>
  <si>
    <t>SERGEY KUSHCH</t>
  </si>
  <si>
    <t>SHARON GOLDSMITH</t>
  </si>
  <si>
    <t>STEPH DIPALMA</t>
  </si>
  <si>
    <t>WENDY YOUNGREN</t>
  </si>
  <si>
    <t>APEX PROFESSIONAL SERVICES</t>
  </si>
  <si>
    <t>CARLA DUMONT</t>
  </si>
  <si>
    <t>PAULA MORGAN</t>
  </si>
  <si>
    <t>CHERYL BURNETT</t>
  </si>
  <si>
    <t>CHRISTY HUNDLEY</t>
  </si>
  <si>
    <t>ESTHER WESTON</t>
  </si>
  <si>
    <t>MOLLY WARREN</t>
  </si>
  <si>
    <t>ARBOR BAY SCHOOL</t>
  </si>
  <si>
    <t>BENEDICTE LAST</t>
  </si>
  <si>
    <t>BONNIE SILVERMAN</t>
  </si>
  <si>
    <t>BILL KWONG</t>
  </si>
  <si>
    <t>DANE BARCA</t>
  </si>
  <si>
    <t>KATIE SCHWARZ</t>
  </si>
  <si>
    <t>SCHOOL PRINC</t>
  </si>
  <si>
    <t>LINDA TOWNSEND</t>
  </si>
  <si>
    <t>MICHELLE MURRAY</t>
  </si>
  <si>
    <t>STEVE FOLAN</t>
  </si>
  <si>
    <t>SUSAN ROSE</t>
  </si>
  <si>
    <t>ARCADIA CHRISTIAN SCHOOL</t>
  </si>
  <si>
    <t>CONNIE SERNA</t>
  </si>
  <si>
    <t>EDWARD LIMON</t>
  </si>
  <si>
    <t>PRINCIPAL</t>
  </si>
  <si>
    <t>GILBERT MAK</t>
  </si>
  <si>
    <t>JEFF LIN</t>
  </si>
  <si>
    <t>STEPHANIE CARROLL</t>
  </si>
  <si>
    <t>ARTS &amp; LEARNING CORPORATION</t>
  </si>
  <si>
    <t>BOBBY BLOOM</t>
  </si>
  <si>
    <t>DEBORA WONDERCHECK</t>
  </si>
  <si>
    <t>CAROL SUDBECK</t>
  </si>
  <si>
    <t>CEO/FOUNDER</t>
  </si>
  <si>
    <t>DIANE KIM</t>
  </si>
  <si>
    <t>PATRICE HOLLOWAY</t>
  </si>
  <si>
    <t>RAM RAO</t>
  </si>
  <si>
    <t>SUSAN CONDREY</t>
  </si>
  <si>
    <t>ARTS COLLABORATIVE OF NEVADA COUNTY</t>
  </si>
  <si>
    <t>ABDUL LEBLANC</t>
  </si>
  <si>
    <t>JON BLINDER</t>
  </si>
  <si>
    <t>CASSIE ROBERTSON</t>
  </si>
  <si>
    <t>CATHARINE BRAMKAMP</t>
  </si>
  <si>
    <t>DONN HARRIS</t>
  </si>
  <si>
    <t>ELIZA TUDOR</t>
  </si>
  <si>
    <t>JEANNIE WOOD</t>
  </si>
  <si>
    <t>JESSE LOCKS</t>
  </si>
  <si>
    <t>MICHELLE AMADOR</t>
  </si>
  <si>
    <t>SHELLY COVERT</t>
  </si>
  <si>
    <t>ARTS COUNCIL FOR MONTEREY COUNTY</t>
  </si>
  <si>
    <t>CHRISTOPHER LONG ESQ</t>
  </si>
  <si>
    <t>JACQUELINE M ATCHISON</t>
  </si>
  <si>
    <t>HUGH SMITH</t>
  </si>
  <si>
    <t>KARYN LEE</t>
  </si>
  <si>
    <t>CHIEF PROGRAMS OFFICER</t>
  </si>
  <si>
    <t>KIRAN KAMATH</t>
  </si>
  <si>
    <t>LAURIE BEND</t>
  </si>
  <si>
    <t>NATALIE RAVA CPA</t>
  </si>
  <si>
    <t>PETER KASAVAN</t>
  </si>
  <si>
    <t>ROSEMARY SOTO</t>
  </si>
  <si>
    <t>SANDIE BORTHWICK</t>
  </si>
  <si>
    <t>TJ PLEW</t>
  </si>
  <si>
    <t>KAZUYA JINNO</t>
  </si>
  <si>
    <t>SUPER INTENDENT</t>
  </si>
  <si>
    <t>HIROSHI SANO</t>
  </si>
  <si>
    <t>KAZUHIRO AIBA</t>
  </si>
  <si>
    <t>KENICHIRO AZUMAYA</t>
  </si>
  <si>
    <t>KOICHI MASUDA</t>
  </si>
  <si>
    <t>MAKOTO MIZUNO</t>
  </si>
  <si>
    <t>MICHIFUMI YAMASHITA</t>
  </si>
  <si>
    <t>MIKIHIKO SHIMADA</t>
  </si>
  <si>
    <t>TETSURO OTSUBO</t>
  </si>
  <si>
    <t>VICE PRESIDENT SECRETARY</t>
  </si>
  <si>
    <t>YOHEI TOMISAKI</t>
  </si>
  <si>
    <t>ASIAN PACIFIC AMERICAN COMMUNITY CENTER</t>
  </si>
  <si>
    <t>Angela Cheung</t>
  </si>
  <si>
    <t>REX TABORA</t>
  </si>
  <si>
    <t>Erica Tom</t>
  </si>
  <si>
    <t>Francis Lau</t>
  </si>
  <si>
    <t>George McNabb Esq</t>
  </si>
  <si>
    <t>Jonathan Ng</t>
  </si>
  <si>
    <t>Kenneth Sung</t>
  </si>
  <si>
    <t>Kristian Brand Esq</t>
  </si>
  <si>
    <t>Myriam Chen</t>
  </si>
  <si>
    <t>Pearl Chen</t>
  </si>
  <si>
    <t>Philip Wong</t>
  </si>
  <si>
    <t>Rex Tabora</t>
  </si>
  <si>
    <t>ASIAN PACIFIC COMMUNITY COUNSELING</t>
  </si>
  <si>
    <t>DR KELLY THOMPSON</t>
  </si>
  <si>
    <t>LAKSHMI MALROUTU</t>
  </si>
  <si>
    <t>DR SEUNGHEE WIE</t>
  </si>
  <si>
    <t>KONG VANG</t>
  </si>
  <si>
    <t>Koua Yang</t>
  </si>
  <si>
    <t>Rehab Specialist</t>
  </si>
  <si>
    <t>ZANG HER</t>
  </si>
  <si>
    <t>Asian Pacific Partners for Empowerment</t>
  </si>
  <si>
    <t>Joon-Ho Yu</t>
  </si>
  <si>
    <t>Rod Lew</t>
  </si>
  <si>
    <t>Kaying Hang</t>
  </si>
  <si>
    <t>Liza Merrill</t>
  </si>
  <si>
    <t>Peter Cruz</t>
  </si>
  <si>
    <t>ASIAN RESOURCES INC</t>
  </si>
  <si>
    <t>CAROLYN HASHIMOTO</t>
  </si>
  <si>
    <t>DIRECTOR AT LARGE</t>
  </si>
  <si>
    <t>REJIE MARIE BALOYOS</t>
  </si>
  <si>
    <t>CHAO DANNY VANG</t>
  </si>
  <si>
    <t>CHIAYA RAWLINS</t>
  </si>
  <si>
    <t>DANIEL WASHINGTON</t>
  </si>
  <si>
    <t>DOREENA WONG</t>
  </si>
  <si>
    <t>POLICY DIRECTOR</t>
  </si>
  <si>
    <t>IRFAN MEHMOOD</t>
  </si>
  <si>
    <t>SECRETARY TREASURER</t>
  </si>
  <si>
    <t>OANH MEYER</t>
  </si>
  <si>
    <t>RICHARD RICK UNO</t>
  </si>
  <si>
    <t>SONNEY CHONG</t>
  </si>
  <si>
    <t>THI DO</t>
  </si>
  <si>
    <t>THUONG LE</t>
  </si>
  <si>
    <t>ASPECT FOUNDATION INC</t>
  </si>
  <si>
    <t>DAVID HODGES</t>
  </si>
  <si>
    <t>VIVIAN FEAREN</t>
  </si>
  <si>
    <t>EILEEN O'NEILL</t>
  </si>
  <si>
    <t>RICHARD LANE</t>
  </si>
  <si>
    <t>SARAH MACEACHERN</t>
  </si>
  <si>
    <t>ASSE ASPIRE INC</t>
  </si>
  <si>
    <t>DENISE NUNN</t>
  </si>
  <si>
    <t>FEI JIANG</t>
  </si>
  <si>
    <t>CHIEF OPERATING OFFI</t>
  </si>
  <si>
    <t>DIANE MATHUNY</t>
  </si>
  <si>
    <t>CHIEF FINANC</t>
  </si>
  <si>
    <t>ERIC SPITALERI</t>
  </si>
  <si>
    <t>CHIEF OPERAT</t>
  </si>
  <si>
    <t>PHILIPPE KOHN</t>
  </si>
  <si>
    <t>CHAIR OF THE</t>
  </si>
  <si>
    <t>SUSAN BACHELOT</t>
  </si>
  <si>
    <t>SUZANNE PENTEK</t>
  </si>
  <si>
    <t>WILLIAM GUSTAFSON</t>
  </si>
  <si>
    <t>PRESIDNT AND</t>
  </si>
  <si>
    <t>ASSISTANCE LEAGUE OF DIABLO VALLEY</t>
  </si>
  <si>
    <t>ARLITA SMITH</t>
  </si>
  <si>
    <t>HELLENA POSTRK</t>
  </si>
  <si>
    <t>CURRENT TREASURER</t>
  </si>
  <si>
    <t>CAROL PARKHURST</t>
  </si>
  <si>
    <t>VP OPERATION SCHOOL BELL</t>
  </si>
  <si>
    <t>CHRISTINE ZEPP</t>
  </si>
  <si>
    <t>VP COMMUNITY NEEDS</t>
  </si>
  <si>
    <t>DIANNE COLVILLE</t>
  </si>
  <si>
    <t>VP RESOURCE DEVELOPMENT</t>
  </si>
  <si>
    <t>VP ADMINISTRATION</t>
  </si>
  <si>
    <t>JACKIE CURTIS</t>
  </si>
  <si>
    <t>VP MARKETING/COMMUNICATION</t>
  </si>
  <si>
    <t>JANET VENTURINO</t>
  </si>
  <si>
    <t>ASSISTEENS LIAISON</t>
  </si>
  <si>
    <t>JULIE BRAUN-MARTIN</t>
  </si>
  <si>
    <t>VP STRATEGIC PLANNING</t>
  </si>
  <si>
    <t>LIZ RUSK</t>
  </si>
  <si>
    <t>VP EDUCATION</t>
  </si>
  <si>
    <t>LOUISE FERDUN</t>
  </si>
  <si>
    <t>VP MEMBERSHIP</t>
  </si>
  <si>
    <t>SUSAN ANGLE</t>
  </si>
  <si>
    <t>RECORDING SECRETARY</t>
  </si>
  <si>
    <t>SUZI GELDIN</t>
  </si>
  <si>
    <t>Assistance League of Newport-Mesa</t>
  </si>
  <si>
    <t>Andrea Mock</t>
  </si>
  <si>
    <t>Julia Edwards</t>
  </si>
  <si>
    <t>Becky Janda</t>
  </si>
  <si>
    <t>Cherie Copin</t>
  </si>
  <si>
    <t>Deidre Campbell</t>
  </si>
  <si>
    <t>Elizabeth Kim</t>
  </si>
  <si>
    <t>Emily Sigrist</t>
  </si>
  <si>
    <t>Erika Fiore</t>
  </si>
  <si>
    <t>Erin Kim</t>
  </si>
  <si>
    <t>Jennifer Johnson</t>
  </si>
  <si>
    <t>Nancy Yeager</t>
  </si>
  <si>
    <t>Terry Lee</t>
  </si>
  <si>
    <t>Assistance League of Santa Ana</t>
  </si>
  <si>
    <t>Alexys Butler</t>
  </si>
  <si>
    <t>Gayle McLean</t>
  </si>
  <si>
    <t>Amy Becker</t>
  </si>
  <si>
    <t>Judi Fine</t>
  </si>
  <si>
    <t>Karen Mittendorf</t>
  </si>
  <si>
    <t>Kathy Masenga</t>
  </si>
  <si>
    <t>Kay Housely</t>
  </si>
  <si>
    <t>Melinda Jordan-Heathcock</t>
  </si>
  <si>
    <t>Priscilla Cloud</t>
  </si>
  <si>
    <t>Tabitha Hunter</t>
  </si>
  <si>
    <t>Ammon Hoenigman</t>
  </si>
  <si>
    <t>Corr Secretary</t>
  </si>
  <si>
    <t>Jeri Beck</t>
  </si>
  <si>
    <t>Carol Sauceda</t>
  </si>
  <si>
    <t>Janice Caesar</t>
  </si>
  <si>
    <t>VP Resource Dev</t>
  </si>
  <si>
    <t>Jennifer Purdy</t>
  </si>
  <si>
    <t>New Member Trai</t>
  </si>
  <si>
    <t>Judy Ritchie</t>
  </si>
  <si>
    <t>Lene Shutt</t>
  </si>
  <si>
    <t>VP Philanthropy</t>
  </si>
  <si>
    <t>Mary Jean Ducale</t>
  </si>
  <si>
    <t>Education</t>
  </si>
  <si>
    <t>Mary Lopez</t>
  </si>
  <si>
    <t>Nikki Rickard</t>
  </si>
  <si>
    <t>VP Membership</t>
  </si>
  <si>
    <t>Pam Eliason</t>
  </si>
  <si>
    <t>Record Secretar</t>
  </si>
  <si>
    <t>Pamela Gilbert</t>
  </si>
  <si>
    <t>Public Relation</t>
  </si>
  <si>
    <t>Sydney Tredick</t>
  </si>
  <si>
    <t>Strategic Plann</t>
  </si>
  <si>
    <t>Tara Brown</t>
  </si>
  <si>
    <t>Las Aletas Auxi</t>
  </si>
  <si>
    <t>ASSOCIATED REHABILITATION PROGRAM FOR WOMENINC</t>
  </si>
  <si>
    <t>AMY GUIS</t>
  </si>
  <si>
    <t>LISA BEINTKER</t>
  </si>
  <si>
    <t>MARLIES DINSMORE</t>
  </si>
  <si>
    <t>MARNE LAUGHLIN</t>
  </si>
  <si>
    <t>MARY DODSON</t>
  </si>
  <si>
    <t>MARY FRAN CYSEWSKI</t>
  </si>
  <si>
    <t>SHARON STONE</t>
  </si>
  <si>
    <t>SUSAN BLACKSHER</t>
  </si>
  <si>
    <t>ASSOCIATED STUDENTS INC OF CALIFORNIA</t>
  </si>
  <si>
    <t>ANAHI MARTINEZ PEREZ</t>
  </si>
  <si>
    <t>STUDENT REPRESENTATIVE</t>
  </si>
  <si>
    <t>ANNIE MACIAS PHD</t>
  </si>
  <si>
    <t>ANNIE MACIAS</t>
  </si>
  <si>
    <t>EXECUTIVE DIRECTOR/ADVISOR</t>
  </si>
  <si>
    <t>EMMA MARIE FARIAS</t>
  </si>
  <si>
    <t>ERNEST CISNEROS</t>
  </si>
  <si>
    <t>ASI PRESIDENT</t>
  </si>
  <si>
    <t>GILLIAN ROSE JOHNSON</t>
  </si>
  <si>
    <t>JAMES GEORGE COURSER</t>
  </si>
  <si>
    <t>JENNIFER GALAVIZ</t>
  </si>
  <si>
    <t>JESUS CAMPOS</t>
  </si>
  <si>
    <t>JUSTIN RYAN CADIZ</t>
  </si>
  <si>
    <t>VICE PRESIDENT OF STUDENT &amp; UNIVERISTY AFFAIRS</t>
  </si>
  <si>
    <t>KARINA ELIZABETH RAMIREZ GONZALEZ</t>
  </si>
  <si>
    <t>CHAIR &amp; CHIEF OF STAFF</t>
  </si>
  <si>
    <t>MIRANDA ROSE GRZYWACZEWSKI</t>
  </si>
  <si>
    <t>MOY VALDEZ</t>
  </si>
  <si>
    <t>VICE PRESIDENT OF FINANCE &amp; OPERATIONS</t>
  </si>
  <si>
    <t>NATALIE ANNE CIPRIANI</t>
  </si>
  <si>
    <t>NATALYA TASEVSKI</t>
  </si>
  <si>
    <t>OCTAVIO MARTINEZ</t>
  </si>
  <si>
    <t>REBECCA VO</t>
  </si>
  <si>
    <t>SIAJE SHIREE GIDEON</t>
  </si>
  <si>
    <t>ZEENIA NAJMI</t>
  </si>
  <si>
    <t>ASSOCIATED STUDENTS INCORPORATED OF</t>
  </si>
  <si>
    <t>ADRIAN SANCHEZ</t>
  </si>
  <si>
    <t>CESAR RUMAYOR</t>
  </si>
  <si>
    <t>ALEESA PONCE</t>
  </si>
  <si>
    <t>ALONDRA ZEPEDA SANTILLAN</t>
  </si>
  <si>
    <t>ANTHONY IRIAS</t>
  </si>
  <si>
    <t>VICE PRESIDENCE OF FINANCE</t>
  </si>
  <si>
    <t>ARIANNA CARLOS</t>
  </si>
  <si>
    <t>VICE PRESIDENT-CHAIR</t>
  </si>
  <si>
    <t>BELEN LOPEZ</t>
  </si>
  <si>
    <t>BIBIANA SANCHEZ</t>
  </si>
  <si>
    <t>BRENDA VEGA</t>
  </si>
  <si>
    <t>CAREN VARGAS</t>
  </si>
  <si>
    <t>CARMEN GARCIA</t>
  </si>
  <si>
    <t>COLIN SILVEIRA</t>
  </si>
  <si>
    <t>DAVID FRANCO</t>
  </si>
  <si>
    <t>DESIDORO ORTEGA</t>
  </si>
  <si>
    <t>DESTINY SUAREZ</t>
  </si>
  <si>
    <t>DIEGO DURAN</t>
  </si>
  <si>
    <t>HEATHER DUNN CARLTON</t>
  </si>
  <si>
    <t>DEAN OF STUDENTS</t>
  </si>
  <si>
    <t>JOE FLORES</t>
  </si>
  <si>
    <t>JOHNNY FLUCAS</t>
  </si>
  <si>
    <t>JOSE CARMONA</t>
  </si>
  <si>
    <t>LAURYN SERDA</t>
  </si>
  <si>
    <t>LOURDES LOPEZ</t>
  </si>
  <si>
    <t>MAKEILA YANKEY</t>
  </si>
  <si>
    <t>MANNY DELGADILLO</t>
  </si>
  <si>
    <t>MICHAEL ANGEL</t>
  </si>
  <si>
    <t>MIRANDA GONZALEZ</t>
  </si>
  <si>
    <t>MUIZ LATONA</t>
  </si>
  <si>
    <t>SIERRAH STEPPS</t>
  </si>
  <si>
    <t>TRACY WILLIAMS</t>
  </si>
  <si>
    <t>VIKASH PRAKASH</t>
  </si>
  <si>
    <t>YESENIA CERTANTES</t>
  </si>
  <si>
    <t>ASSOCIATED STUDENTS OF CALIFORNIA STATE</t>
  </si>
  <si>
    <t>AURORA RUGERIO</t>
  </si>
  <si>
    <t>VICE CHAIR (AS OF 10/23)</t>
  </si>
  <si>
    <t>BRADLEY OLIN</t>
  </si>
  <si>
    <t>CURRENT VP BUS. &amp; FIN. AFFAIRS</t>
  </si>
  <si>
    <t>CAMERON BARTOSIEWICZ</t>
  </si>
  <si>
    <t>VICE CHAIR (UNTIL 5/24)</t>
  </si>
  <si>
    <t>CAREYLA ACOSTA</t>
  </si>
  <si>
    <t>DAISY NAVARRETE</t>
  </si>
  <si>
    <t>ESTRELLA BARBOSA</t>
  </si>
  <si>
    <t>HELEN ALATORRE</t>
  </si>
  <si>
    <t>ILIEN TOLTECA</t>
  </si>
  <si>
    <t>DIRECTOR (UNTIL 5/24)</t>
  </si>
  <si>
    <t>JAZMIN GUAJARDO</t>
  </si>
  <si>
    <t>KADEJHA JONES</t>
  </si>
  <si>
    <t>SECRETARY (UNTIL 5/24)</t>
  </si>
  <si>
    <t>KEM FRENCH</t>
  </si>
  <si>
    <t>LISA WOODS</t>
  </si>
  <si>
    <t>MIRIAM PACKARD</t>
  </si>
  <si>
    <t>CHAIR (AS OF 10/23)</t>
  </si>
  <si>
    <t>OSWALDO HERNANDEZ</t>
  </si>
  <si>
    <t>TREAS (UNTIL 10/23)/DIR (UNTIL 5/24)</t>
  </si>
  <si>
    <t>RUSSELL WINANS</t>
  </si>
  <si>
    <t>SERGIO MERCADO</t>
  </si>
  <si>
    <t>CHAIR (UNT 10/23)/DIR (AS OF 10/23)</t>
  </si>
  <si>
    <t>Association for Community</t>
  </si>
  <si>
    <t>Gary Ward end 12102024</t>
  </si>
  <si>
    <t>MATT REYNOLDS</t>
  </si>
  <si>
    <t>Jason Frenn end 12102024</t>
  </si>
  <si>
    <t>JERRY SHIRER</t>
  </si>
  <si>
    <t>John Campa end 12102024</t>
  </si>
  <si>
    <t>JOHN GILMOUR end 12102024</t>
  </si>
  <si>
    <t>LANNIE CATES end 41825</t>
  </si>
  <si>
    <t>MARK BRANNON end 12312024</t>
  </si>
  <si>
    <t>Mary Guthrie</t>
  </si>
  <si>
    <t>MITCH BARNHART</t>
  </si>
  <si>
    <t>NINA JONES</t>
  </si>
  <si>
    <t>Philip Guthrie</t>
  </si>
  <si>
    <t>SAM HORN</t>
  </si>
  <si>
    <t>TOM STULTZ</t>
  </si>
  <si>
    <t>ASSOCIATION FOR PLAY THERAPY INC</t>
  </si>
  <si>
    <t>DIANE L LEON</t>
  </si>
  <si>
    <t>Vice Pres &amp; COO</t>
  </si>
  <si>
    <t>KATHRYN LEBBY</t>
  </si>
  <si>
    <t>EDWARD HUDSPETH PhD</t>
  </si>
  <si>
    <t>ELIZABETH HARTWIG PhD</t>
  </si>
  <si>
    <t>JULIE NASH PhD</t>
  </si>
  <si>
    <t>KIM VANDER DUSSEN PsyD</t>
  </si>
  <si>
    <t>KRISTI PERRYMAN PhD</t>
  </si>
  <si>
    <t>Chair-Elect</t>
  </si>
  <si>
    <t>REBECA CHOW PhD</t>
  </si>
  <si>
    <t>SUEANN KENNEY-NOZISKA MSW</t>
  </si>
  <si>
    <t>TONY LAI MA</t>
  </si>
  <si>
    <t>YOLANDA FOUNTAIN HARDY PhD</t>
  </si>
  <si>
    <t>Association of Asian</t>
  </si>
  <si>
    <t>Brenda Chia</t>
  </si>
  <si>
    <t>Jim Park</t>
  </si>
  <si>
    <t>Catherine Canlas</t>
  </si>
  <si>
    <t>David Lam</t>
  </si>
  <si>
    <t>David Sheng</t>
  </si>
  <si>
    <t>Deepa Patil Madhani</t>
  </si>
  <si>
    <t>Gordon Liao</t>
  </si>
  <si>
    <t>Johnny Wu</t>
  </si>
  <si>
    <t>Prashant Mehrotra</t>
  </si>
  <si>
    <t>Sammy Suzuki</t>
  </si>
  <si>
    <t>Sanjiv Shah</t>
  </si>
  <si>
    <t>Sona Menon</t>
  </si>
  <si>
    <t>Susan Soh</t>
  </si>
  <si>
    <t>Suzanne Wong</t>
  </si>
  <si>
    <t>William Park</t>
  </si>
  <si>
    <t>York Lo</t>
  </si>
  <si>
    <t>ASSOCIATION OF CALIFORNIA LIFE &amp; HEALTH</t>
  </si>
  <si>
    <t>ANDREW KIEFER</t>
  </si>
  <si>
    <t>MELISSA MANCHESTER</t>
  </si>
  <si>
    <t>ANGELA HOLLAN</t>
  </si>
  <si>
    <t>ASHLEE R PENA</t>
  </si>
  <si>
    <t>BARRY KOONCE</t>
  </si>
  <si>
    <t>BECCA MARTIN</t>
  </si>
  <si>
    <t>BOB CORN</t>
  </si>
  <si>
    <t>BRIAN PLEVA</t>
  </si>
  <si>
    <t>BRIDGET DUNN</t>
  </si>
  <si>
    <t>Chair of Board</t>
  </si>
  <si>
    <t>CARLA V SAPORTA CHENG</t>
  </si>
  <si>
    <t>CARRIE A HARTGEN</t>
  </si>
  <si>
    <t>DARIE JORDAN</t>
  </si>
  <si>
    <t>DOMINICK M IANNO</t>
  </si>
  <si>
    <t>DOUGLAS A WHEELER</t>
  </si>
  <si>
    <t>EMILY F KRESOWIK</t>
  </si>
  <si>
    <t>FELICIA SPIVACK</t>
  </si>
  <si>
    <t>GEOFFREY GENTILUCCI</t>
  </si>
  <si>
    <t>GERMAINE MARKS</t>
  </si>
  <si>
    <t>GREGORY M REDMOND</t>
  </si>
  <si>
    <t>JASON GABHART</t>
  </si>
  <si>
    <t>JENNIFER MCADAM</t>
  </si>
  <si>
    <t>JIM HARRISON</t>
  </si>
  <si>
    <t>JOHN HALEY</t>
  </si>
  <si>
    <t>JOHN SHIRIKIAN</t>
  </si>
  <si>
    <t>JOSEPH NOWAK</t>
  </si>
  <si>
    <t>KEN ROSS</t>
  </si>
  <si>
    <t>KIM MAISCH</t>
  </si>
  <si>
    <t>KRISTEN DICARMINE</t>
  </si>
  <si>
    <t>LAUREN HAJIK</t>
  </si>
  <si>
    <t>LYNN L ESPELAND</t>
  </si>
  <si>
    <t>MATT AHMANN</t>
  </si>
  <si>
    <t>MATTHEW AKIN</t>
  </si>
  <si>
    <t>LEGIS. ADVOCATE</t>
  </si>
  <si>
    <t>MATTHEW POWERS</t>
  </si>
  <si>
    <t>VP</t>
  </si>
  <si>
    <t>MEGGAN CONNER</t>
  </si>
  <si>
    <t>MICHAEL HICKEY</t>
  </si>
  <si>
    <t>MICHAEL SHEPHERD</t>
  </si>
  <si>
    <t>MICHAELANNE EHRENBERG</t>
  </si>
  <si>
    <t>NORAH JONES</t>
  </si>
  <si>
    <t>REBECCA L COLLINS</t>
  </si>
  <si>
    <t>RICHARD JONES</t>
  </si>
  <si>
    <t>RYAN CHIEFFO</t>
  </si>
  <si>
    <t>SAM SF CALIGIURI</t>
  </si>
  <si>
    <t>SCOTT TOOHEY</t>
  </si>
  <si>
    <t>SHAWN POLLOCK</t>
  </si>
  <si>
    <t>STEFANIE WATKINS</t>
  </si>
  <si>
    <t>SENIOR VP</t>
  </si>
  <si>
    <t>STEPHANIE BERRY</t>
  </si>
  <si>
    <t>SUZANNE LOOMIS</t>
  </si>
  <si>
    <t>PAST CHAIR</t>
  </si>
  <si>
    <t>TED KENNEDY</t>
  </si>
  <si>
    <t>TONY TRENZELUK</t>
  </si>
  <si>
    <t>TYLER BROWN</t>
  </si>
  <si>
    <t>VERNON PARKER</t>
  </si>
  <si>
    <t>VICKY KIDMAN</t>
  </si>
  <si>
    <t>ASSOCIATION OF UNIVERSITY PROFESSORS</t>
  </si>
  <si>
    <t>ANDREAS K LAUER MD</t>
  </si>
  <si>
    <t>TRUSTEE-AT-LARGE THROUGH 3/2024</t>
  </si>
  <si>
    <t>PAUL STERNBERG JR MD</t>
  </si>
  <si>
    <t>BENNIE JENG MD MS</t>
  </si>
  <si>
    <t>TRUSTEE-AT-LARGE START 4/2024</t>
  </si>
  <si>
    <t>DONALD L BUDENZ MD MPH</t>
  </si>
  <si>
    <t>PRESIDENT THRU 3/2024 / PAST PRES.</t>
  </si>
  <si>
    <t>JACQUE DUNCAN MD</t>
  </si>
  <si>
    <t>JAMES C TSAI MD MBA</t>
  </si>
  <si>
    <t>JOAN W MILLER MD</t>
  </si>
  <si>
    <t>PAST PRESIDENT THROUGH 3/2024</t>
  </si>
  <si>
    <t>KATHRYN A COLBY MD PHD</t>
  </si>
  <si>
    <t>KIMBERLY CROWDER MD</t>
  </si>
  <si>
    <t>LESLIE JONES MD</t>
  </si>
  <si>
    <t>TRUSTEE-AT-LARGE</t>
  </si>
  <si>
    <t>NICHOLAS J VOLPE MD</t>
  </si>
  <si>
    <t>PRESIDENT START 4/2024</t>
  </si>
  <si>
    <t>R MICHAEL SIATKOWSKI MD MBA</t>
  </si>
  <si>
    <t>RV PAUL CHAN MD MBA</t>
  </si>
  <si>
    <t>SAYOKO E MOROI MD PHD</t>
  </si>
  <si>
    <t>SONAL TULI MD MED</t>
  </si>
  <si>
    <t>SOPHIE J BAKRI MD</t>
  </si>
  <si>
    <t>STEVEN E FELDON MD MBA</t>
  </si>
  <si>
    <t>TERRI YOUNG MD MBA</t>
  </si>
  <si>
    <t>PRESIDENT-ELECT START 4/2024</t>
  </si>
  <si>
    <t>TIM STOUT MD PHD MBA</t>
  </si>
  <si>
    <t>ASTRONOMICAL SOCIETY OF THE PACIFIC</t>
  </si>
  <si>
    <t>Abdul Dremali</t>
  </si>
  <si>
    <t>CHRIS FORD</t>
  </si>
  <si>
    <t>Catherine Caouette</t>
  </si>
  <si>
    <t>CHRIS FORD Feb 2024-Sep 2024</t>
  </si>
  <si>
    <t>INTERIM CEO</t>
  </si>
  <si>
    <t>Chris Lewicki</t>
  </si>
  <si>
    <t>David Kransy</t>
  </si>
  <si>
    <t>Derrick Pitts</t>
  </si>
  <si>
    <t>Edna DeVore</t>
  </si>
  <si>
    <t>Enrico Ramirez</t>
  </si>
  <si>
    <t>James Negus</t>
  </si>
  <si>
    <t>Jeffrey Bennett</t>
  </si>
  <si>
    <t>John Kellery</t>
  </si>
  <si>
    <t>Joycelin Craig</t>
  </si>
  <si>
    <t>DIR.MBRS&amp;COMMS</t>
  </si>
  <si>
    <t>LINDA SHORE retired Jan 2024</t>
  </si>
  <si>
    <t>M Katy Rodriguez Wimberly</t>
  </si>
  <si>
    <t>Renee Rashid</t>
  </si>
  <si>
    <t>Steve Dupree</t>
  </si>
  <si>
    <t>Sunil Nagaraj</t>
  </si>
  <si>
    <t>Auburn State Theatre Incorporated</t>
  </si>
  <si>
    <t>Bernie Schroeder</t>
  </si>
  <si>
    <t>George Graziano</t>
  </si>
  <si>
    <t>Cheryl Maki</t>
  </si>
  <si>
    <t>Chris Walsh</t>
  </si>
  <si>
    <t>Colleen Sands</t>
  </si>
  <si>
    <t>Craig Buxton</t>
  </si>
  <si>
    <t>Mike Holmes</t>
  </si>
  <si>
    <t>Patti Baker</t>
  </si>
  <si>
    <t>Paul Ogden</t>
  </si>
  <si>
    <t>Pres. Emeritus</t>
  </si>
  <si>
    <t>Roy Elsbernd</t>
  </si>
  <si>
    <t>AUDUBON CANYON RANCH INC</t>
  </si>
  <si>
    <t>CAROL LYNN WOOD</t>
  </si>
  <si>
    <t>TOM GARDALI</t>
  </si>
  <si>
    <t>GARY SCHICK</t>
  </si>
  <si>
    <t>GWEN HEISTAND</t>
  </si>
  <si>
    <t>JANET KLIEN</t>
  </si>
  <si>
    <t>JEN NEWMAN</t>
  </si>
  <si>
    <t>DIR. PHILANTHROPY</t>
  </si>
  <si>
    <t>JIM WEIGAND</t>
  </si>
  <si>
    <t>JULIA CLOTHIER</t>
  </si>
  <si>
    <t>MELISSA PITKIN</t>
  </si>
  <si>
    <t>MIKE LYNES</t>
  </si>
  <si>
    <t>NANCY LILLY</t>
  </si>
  <si>
    <t>PHILLIP CARLSEN</t>
  </si>
  <si>
    <t>REBECCA SIMON</t>
  </si>
  <si>
    <t>SARAH ALLEN PHD</t>
  </si>
  <si>
    <t>SASHA BERLEMAN</t>
  </si>
  <si>
    <t>DIR. FIRE FORWARD</t>
  </si>
  <si>
    <t>SHELANA DESILVA</t>
  </si>
  <si>
    <t>WENDY COY</t>
  </si>
  <si>
    <t>DIR. OF COMM.</t>
  </si>
  <si>
    <t>Denise Fulton</t>
  </si>
  <si>
    <t>Dr Harland Winter</t>
  </si>
  <si>
    <t>Dr Jill James</t>
  </si>
  <si>
    <t>Dr Kenneth Sassower</t>
  </si>
  <si>
    <t>Dr Margaret Bauman</t>
  </si>
  <si>
    <t>Dr Marvin Natowicz</t>
  </si>
  <si>
    <t>Dr Robert Hendren</t>
  </si>
  <si>
    <t>James Walker</t>
  </si>
  <si>
    <t>Kelly Barnhill</t>
  </si>
  <si>
    <t>Wenn Lawson</t>
  </si>
  <si>
    <t>AVECTOR COMMUNITY GROUP INC</t>
  </si>
  <si>
    <t>DAVID NEAL</t>
  </si>
  <si>
    <t>AWAKENING RECOVERY INC</t>
  </si>
  <si>
    <t>Austin Gibbons</t>
  </si>
  <si>
    <t>David Van Der Velde</t>
  </si>
  <si>
    <t>Claudine Andrews</t>
  </si>
  <si>
    <t>Dia Parsons</t>
  </si>
  <si>
    <t>Jody Weinberg</t>
  </si>
  <si>
    <t>Joelene Knight</t>
  </si>
  <si>
    <t>Jonathon Aubry</t>
  </si>
  <si>
    <t>Development Chair</t>
  </si>
  <si>
    <t>Kelly Wu</t>
  </si>
  <si>
    <t>Ken Mariash Jr</t>
  </si>
  <si>
    <t>Robert A Daly Jr</t>
  </si>
  <si>
    <t>Wendy Slavkin</t>
  </si>
  <si>
    <t>AXIS MUNDI CENTER FOR MENTAL HEALTH</t>
  </si>
  <si>
    <t>ANNE KLEIN</t>
  </si>
  <si>
    <t>ELYSHA MARTINEZ</t>
  </si>
  <si>
    <t>EXECUTIVE DIREC</t>
  </si>
  <si>
    <t>JENNICA MURRAY-ELIZONDO</t>
  </si>
  <si>
    <t>RAYNE BANNECK</t>
  </si>
  <si>
    <t>SING MURPHY</t>
  </si>
  <si>
    <t>TRACI UCHIDDA</t>
  </si>
  <si>
    <t>BAJA BOUND MINISTRIES</t>
  </si>
  <si>
    <t>ANNETTE LINK</t>
  </si>
  <si>
    <t>ERNESTO ESTROGA</t>
  </si>
  <si>
    <t>GARRY BOWMAN</t>
  </si>
  <si>
    <t>JOHN ROSE</t>
  </si>
  <si>
    <t>SCOTT KERN</t>
  </si>
  <si>
    <t>BAKERSFIELD ART FOUNDATION INC</t>
  </si>
  <si>
    <t>AIDA MOLINA</t>
  </si>
  <si>
    <t>AT LARGE</t>
  </si>
  <si>
    <t>LYNN KRAUSSE</t>
  </si>
  <si>
    <t>TREASURER/CFO</t>
  </si>
  <si>
    <t>AMY SMITH</t>
  </si>
  <si>
    <t>EXEC. DIRECTOR/CEO</t>
  </si>
  <si>
    <t>ARIEL DYER</t>
  </si>
  <si>
    <t>CHRISTOPHER LOWE</t>
  </si>
  <si>
    <t>DANIEL CATER</t>
  </si>
  <si>
    <t>CHAIR-ELECT</t>
  </si>
  <si>
    <t>DAVID ANDERSON</t>
  </si>
  <si>
    <t>DONNA BALCH</t>
  </si>
  <si>
    <t>DOUGLAS CAROTHERS</t>
  </si>
  <si>
    <t>FELIX ADAMO</t>
  </si>
  <si>
    <t>FRAN GUNNER</t>
  </si>
  <si>
    <t>GLENDA GARCIA</t>
  </si>
  <si>
    <t>JULIE RIEGEL</t>
  </si>
  <si>
    <t>KATHY HAIR</t>
  </si>
  <si>
    <t>LAURA CATTANI</t>
  </si>
  <si>
    <t>LAURIE MACLIN</t>
  </si>
  <si>
    <t>FINANCE CHAIR</t>
  </si>
  <si>
    <t>MEHREGON MOERKE</t>
  </si>
  <si>
    <t>ROGERS BRANDON</t>
  </si>
  <si>
    <t>SHARON WEGIS</t>
  </si>
  <si>
    <t>SHIRLEY GORDON</t>
  </si>
  <si>
    <t>THERESA LAFRATI</t>
  </si>
  <si>
    <t>VIKKI CRUZ</t>
  </si>
  <si>
    <t>BAKERSFIELD CRISIS PREGNANCY CENTER</t>
  </si>
  <si>
    <t>BARRI WHITTEN</t>
  </si>
  <si>
    <t>ERIN ROGERS</t>
  </si>
  <si>
    <t>BOBBY SHARP</t>
  </si>
  <si>
    <t>CRYSTAL MONTOYA</t>
  </si>
  <si>
    <t>JEFF JONES</t>
  </si>
  <si>
    <t>JENNIFER DAVIS</t>
  </si>
  <si>
    <t>RICHARD ANDREWS</t>
  </si>
  <si>
    <t>WALTER STRICKLAND</t>
  </si>
  <si>
    <t>Barrel Bag</t>
  </si>
  <si>
    <t>Griffin Grooms</t>
  </si>
  <si>
    <t>Loren Quaglieri</t>
  </si>
  <si>
    <t>Tucker Grooms</t>
  </si>
  <si>
    <t>BARRIO LOGAN COLLEGE INSTITUTE</t>
  </si>
  <si>
    <t>ALICIA QUINN</t>
  </si>
  <si>
    <t>VICE CHAIR (THRU 07/24)</t>
  </si>
  <si>
    <t>SAM NUNEZ</t>
  </si>
  <si>
    <t>ANDREW ANDY ACHTERKIRCHEN</t>
  </si>
  <si>
    <t>CRISTINA AGUIRRE</t>
  </si>
  <si>
    <t>ELENA RANGEL</t>
  </si>
  <si>
    <t>EMILIO ULLOA</t>
  </si>
  <si>
    <t>ERIN MISERLIS</t>
  </si>
  <si>
    <t>CHIEF PHILANTHROPHY OFFICER</t>
  </si>
  <si>
    <t>EUNICE MORRIS</t>
  </si>
  <si>
    <t>INGRID DE LLAMAS</t>
  </si>
  <si>
    <t>JOHN PACHECO</t>
  </si>
  <si>
    <t>DIRECTOR (THRU 02/24)</t>
  </si>
  <si>
    <t>JOLYN PARKER</t>
  </si>
  <si>
    <t>KEEGAN MCNAMARA</t>
  </si>
  <si>
    <t>LAURA DEITRICK</t>
  </si>
  <si>
    <t>MATHEW MEDEIROS</t>
  </si>
  <si>
    <t>CHIEF OPERATIONS OFFICER</t>
  </si>
  <si>
    <t>MIRIAM GONZALEZ</t>
  </si>
  <si>
    <t>PEDRO REYES</t>
  </si>
  <si>
    <t>RANA SAMPSON</t>
  </si>
  <si>
    <t>SARA BOQUIN</t>
  </si>
  <si>
    <t>STEPHANIE SILVAR</t>
  </si>
  <si>
    <t>BAY AREA CANCER CONNECTIONS</t>
  </si>
  <si>
    <t>ANN KANE</t>
  </si>
  <si>
    <t>SECRETARY (EFF 9/23)</t>
  </si>
  <si>
    <t>RINA BELLO</t>
  </si>
  <si>
    <t>BARBARA CICERELLI</t>
  </si>
  <si>
    <t>CHANDA DHARAP</t>
  </si>
  <si>
    <t>CHRISTINA CUA</t>
  </si>
  <si>
    <t>ED SCHWEITZER</t>
  </si>
  <si>
    <t>ELAINE LEFF</t>
  </si>
  <si>
    <t>DIRECTOR (EFF 6/24)</t>
  </si>
  <si>
    <t>ELIZABETH CASTILLO</t>
  </si>
  <si>
    <t>DIRECTOR OF PROGRAM SERVICES</t>
  </si>
  <si>
    <t>FLOR NICOLAS</t>
  </si>
  <si>
    <t>DIRECTOR (EFF 4/24)</t>
  </si>
  <si>
    <t>JILL FREIDENRICH</t>
  </si>
  <si>
    <t>KIMBERLY BRUMMER</t>
  </si>
  <si>
    <t>LIANE AIHARA</t>
  </si>
  <si>
    <t>DIRECTOR (EFF 9/23)</t>
  </si>
  <si>
    <t>MARGA ORTIGAS-WEDEKIND</t>
  </si>
  <si>
    <t>TARA FOWLER</t>
  </si>
  <si>
    <t>VICKI MCGRATH</t>
  </si>
  <si>
    <t>YISROEL QUINT</t>
  </si>
  <si>
    <t>BAY AREA CREATIVE BAC</t>
  </si>
  <si>
    <t>Gloria Tse</t>
  </si>
  <si>
    <t>Secretary of the Board</t>
  </si>
  <si>
    <t>Michael Taylor</t>
  </si>
  <si>
    <t>Jamie Kennedy</t>
  </si>
  <si>
    <t>Jason Bayani</t>
  </si>
  <si>
    <t>Kamikazi Taylor</t>
  </si>
  <si>
    <t>Katherine Whitcraft</t>
  </si>
  <si>
    <t>President of the Board</t>
  </si>
  <si>
    <t>Kelly Mendez Dimond</t>
  </si>
  <si>
    <t>Kiely Corti</t>
  </si>
  <si>
    <t>Mandy Bynum</t>
  </si>
  <si>
    <t>Treasurer of the Board</t>
  </si>
  <si>
    <t>Marcus Scott</t>
  </si>
  <si>
    <t>Patrick Ohslund</t>
  </si>
  <si>
    <t>Deputy Director</t>
  </si>
  <si>
    <t>Seana Condit-Gordon</t>
  </si>
  <si>
    <t>BAY AREA CULTURAL CONNECTIONS</t>
  </si>
  <si>
    <t>Abdurrahman Yapik</t>
  </si>
  <si>
    <t>FATIH SARIGOZ</t>
  </si>
  <si>
    <t>Akbar Saliev</t>
  </si>
  <si>
    <t>Aysenur Pakatci</t>
  </si>
  <si>
    <t>Camci Selcuk</t>
  </si>
  <si>
    <t>Program coordinator</t>
  </si>
  <si>
    <t>Enes Bilgin</t>
  </si>
  <si>
    <t>Enes Sen</t>
  </si>
  <si>
    <t>Fatih Sarigoz</t>
  </si>
  <si>
    <t>Gokcen Ceran</t>
  </si>
  <si>
    <t>Director (former)</t>
  </si>
  <si>
    <t>Gokhan Saltik</t>
  </si>
  <si>
    <t>Treasurer (former)</t>
  </si>
  <si>
    <t>Ibrahim Okuyucu</t>
  </si>
  <si>
    <t>Ikbal Erdogan</t>
  </si>
  <si>
    <t>Kemal Erdagi</t>
  </si>
  <si>
    <t>Executive Director (former)</t>
  </si>
  <si>
    <t>Neslihan Kilic</t>
  </si>
  <si>
    <t>Oguzhan Cetinkaya</t>
  </si>
  <si>
    <t>President (former)</t>
  </si>
  <si>
    <t>Salih Inci</t>
  </si>
  <si>
    <t>Yusuf Ozgen</t>
  </si>
  <si>
    <t>BAY AREA EDUCATIONAL INSTITUTE</t>
  </si>
  <si>
    <t>BETH MORA</t>
  </si>
  <si>
    <t>DONNA AUSTIN</t>
  </si>
  <si>
    <t>DAVID DAWSON</t>
  </si>
  <si>
    <t>DEBERAH SCHLAGEL</t>
  </si>
  <si>
    <t>DENNIS JONES</t>
  </si>
  <si>
    <t>FRANK GEMIGNANI</t>
  </si>
  <si>
    <t>GREG TREVIGNE</t>
  </si>
  <si>
    <t>KEN DREYFUS</t>
  </si>
  <si>
    <t>MARK ATLAS</t>
  </si>
  <si>
    <t>VICE-CHAIR</t>
  </si>
  <si>
    <t>RICHARD SEGOL</t>
  </si>
  <si>
    <t>STEFANNI CANNIZZO</t>
  </si>
  <si>
    <t>SUSAN JORDAN</t>
  </si>
  <si>
    <t>BAY AREA ELECTRIC RAILROAD ASSC INC</t>
  </si>
  <si>
    <t>ALLAN FISHER</t>
  </si>
  <si>
    <t>NEIL LANG</t>
  </si>
  <si>
    <t>DAN SWEARINGEN</t>
  </si>
  <si>
    <t>DARBY JOHNSON</t>
  </si>
  <si>
    <t>BOARD MEMBER - LEFT 3/2024</t>
  </si>
  <si>
    <t>DAVID PUGLISI</t>
  </si>
  <si>
    <t>GREG OCKANDER</t>
  </si>
  <si>
    <t>JACK LAPIDOS</t>
  </si>
  <si>
    <t>JOEL COX</t>
  </si>
  <si>
    <t>JOHN MAGRUDER</t>
  </si>
  <si>
    <t>JOHN TREIBER</t>
  </si>
  <si>
    <t>MIKE ALTMANN</t>
  </si>
  <si>
    <t>TREASURER - START 1/2024</t>
  </si>
  <si>
    <t>PHIL SECOR</t>
  </si>
  <si>
    <t>ROBERT IMMERGLUCK</t>
  </si>
  <si>
    <t>ROBERT SIMON</t>
  </si>
  <si>
    <t>ROBERT TOWAR</t>
  </si>
  <si>
    <t>TREASURER - THRU 12/2023</t>
  </si>
  <si>
    <t>RYAN BLAKE</t>
  </si>
  <si>
    <t>SCOTT INMAN</t>
  </si>
  <si>
    <t>TOM TAYLOR</t>
  </si>
  <si>
    <t>WAYNE MONGER</t>
  </si>
  <si>
    <t>Bay Area Employment Development Company</t>
  </si>
  <si>
    <t>Bonnie Lipscomb</t>
  </si>
  <si>
    <t>Michael Johnson</t>
  </si>
  <si>
    <t>Francine Boards</t>
  </si>
  <si>
    <t>James Baird</t>
  </si>
  <si>
    <t>Kimberly Shinjo</t>
  </si>
  <si>
    <t>Loan Analyst</t>
  </si>
  <si>
    <t>Mark Schwan</t>
  </si>
  <si>
    <t>Senior VP</t>
  </si>
  <si>
    <t>Olivia Rebanal</t>
  </si>
  <si>
    <t>Richard Grant</t>
  </si>
  <si>
    <t>Robert Thompson</t>
  </si>
  <si>
    <t>Scott Hauge</t>
  </si>
  <si>
    <t>Susan Dunlap</t>
  </si>
  <si>
    <t>Portfolio Manager</t>
  </si>
  <si>
    <t>Torran Nixon</t>
  </si>
  <si>
    <t>Walter Menzel</t>
  </si>
  <si>
    <t>BAY AREA KINDERSTUBE</t>
  </si>
  <si>
    <t>CHRISTOPH DANKERT</t>
  </si>
  <si>
    <t>DARIA GENZEL</t>
  </si>
  <si>
    <t>HEIKE FELTES</t>
  </si>
  <si>
    <t>KAT CASTRO</t>
  </si>
  <si>
    <t>Treasurer BAKS+</t>
  </si>
  <si>
    <t>NORA BRERETON</t>
  </si>
  <si>
    <t>RUPERT MAYER</t>
  </si>
  <si>
    <t>President BAKS+</t>
  </si>
  <si>
    <t>STEPHAN LAMMEL</t>
  </si>
  <si>
    <t>PARENT COORDINA</t>
  </si>
  <si>
    <t>SYLVIA KLEIN</t>
  </si>
  <si>
    <t>TIMO KUNKEL</t>
  </si>
  <si>
    <t>Secretary BAKS+</t>
  </si>
  <si>
    <t>UTE DAWE</t>
  </si>
  <si>
    <t>Bay Area Outreach and Recreation Program</t>
  </si>
  <si>
    <t>Charles LaRoche</t>
  </si>
  <si>
    <t>Member</t>
  </si>
  <si>
    <t>Kathi Pugh</t>
  </si>
  <si>
    <t>Dave Cox</t>
  </si>
  <si>
    <t>Dorene Giacopini</t>
  </si>
  <si>
    <t>Elizabeth Thomas</t>
  </si>
  <si>
    <t>Emily Seelenfreund</t>
  </si>
  <si>
    <t>Janhavi Bonvi</t>
  </si>
  <si>
    <t>Kanani Madeiros</t>
  </si>
  <si>
    <t>Kathy Zonana</t>
  </si>
  <si>
    <t>Lucas Tobin</t>
  </si>
  <si>
    <t>Mina Sun</t>
  </si>
  <si>
    <t>Nathan Perkins</t>
  </si>
  <si>
    <t>Randy Randleman</t>
  </si>
  <si>
    <t>Steve Lau</t>
  </si>
  <si>
    <t>Tim Orr</t>
  </si>
  <si>
    <t>Bay Area Tutoring Asociation</t>
  </si>
  <si>
    <t>Andrew McLaughlin</t>
  </si>
  <si>
    <t>Christopher Norwood</t>
  </si>
  <si>
    <t>Executive Direc</t>
  </si>
  <si>
    <t>Chia Hao La</t>
  </si>
  <si>
    <t>Gail Greenspan</t>
  </si>
  <si>
    <t>Kelly Flanagan</t>
  </si>
  <si>
    <t>Kishore Kumar</t>
  </si>
  <si>
    <t>Melina Johnson</t>
  </si>
  <si>
    <t>BAY AREA WOMEN AGAINST RAPE</t>
  </si>
  <si>
    <t>ABBY LARSON</t>
  </si>
  <si>
    <t>Leah Kimble-Price</t>
  </si>
  <si>
    <t>LEAH KIMBLE-PRICE</t>
  </si>
  <si>
    <t>MAUREEN BENSON</t>
  </si>
  <si>
    <t>SHELITHA CAMPBELL</t>
  </si>
  <si>
    <t>BAY AREA WOMEN LEADER NETWORK</t>
  </si>
  <si>
    <t>Julie Abrams</t>
  </si>
  <si>
    <t>Founder, CEO</t>
  </si>
  <si>
    <t>CEO and Chair</t>
  </si>
  <si>
    <t>Sara Robinson</t>
  </si>
  <si>
    <t>Board of Directors</t>
  </si>
  <si>
    <t>Sarah Spencer</t>
  </si>
  <si>
    <t>Bay Area Womens Sports Initiative</t>
  </si>
  <si>
    <t>Brisa Rojas Moreno</t>
  </si>
  <si>
    <t>Dana Weintraub</t>
  </si>
  <si>
    <t>Co-CEO</t>
  </si>
  <si>
    <t>Carrie Staley</t>
  </si>
  <si>
    <t>Craig Vent</t>
  </si>
  <si>
    <t>Danielle Slaton</t>
  </si>
  <si>
    <t>Jennifer Smith</t>
  </si>
  <si>
    <t>Jill Lee</t>
  </si>
  <si>
    <t>Joel Brown</t>
  </si>
  <si>
    <t>Julie Panaccione</t>
  </si>
  <si>
    <t>Karen Lee</t>
  </si>
  <si>
    <t>Kathleen Arena</t>
  </si>
  <si>
    <t>Kim Turner</t>
  </si>
  <si>
    <t>Leslye Corsiglia</t>
  </si>
  <si>
    <t>Loni Keller</t>
  </si>
  <si>
    <t>Megan Berner</t>
  </si>
  <si>
    <t>Michelle Ray</t>
  </si>
  <si>
    <t>Sandra Puerta-Sarmiento</t>
  </si>
  <si>
    <t>Sherri Shaner</t>
  </si>
  <si>
    <t>Development Dir.</t>
  </si>
  <si>
    <t>Sora Kang</t>
  </si>
  <si>
    <t>Sue Creighton</t>
  </si>
  <si>
    <t>Susan Munne</t>
  </si>
  <si>
    <t>Tenley Stephenson</t>
  </si>
  <si>
    <t>Bay Badminton Training Academy</t>
  </si>
  <si>
    <t>CHRISTOPHER KA-MING NG</t>
  </si>
  <si>
    <t>HARRY CHEE TAN</t>
  </si>
  <si>
    <t>Bayfront Youth and Family Services Inc</t>
  </si>
  <si>
    <t>Carlene Fider</t>
  </si>
  <si>
    <t>Maryam Ribadu</t>
  </si>
  <si>
    <t>Cynthia Sarmiento</t>
  </si>
  <si>
    <t>Dr Craig Childress</t>
  </si>
  <si>
    <t>Dr Dimietri Hollimon</t>
  </si>
  <si>
    <t>Kristine D Pauley</t>
  </si>
  <si>
    <t>Nakisha Castillo</t>
  </si>
  <si>
    <t>Randy Henniger</t>
  </si>
  <si>
    <t>Baykeeper</t>
  </si>
  <si>
    <t>AMY DONOVAN</t>
  </si>
  <si>
    <t>FIN &amp; ADMIN DIR</t>
  </si>
  <si>
    <t>Sejal Choksi-Chugh</t>
  </si>
  <si>
    <t>BRENNA MOORHEAD</t>
  </si>
  <si>
    <t>Caroline Koch JD</t>
  </si>
  <si>
    <t>David Jedrzejek JD</t>
  </si>
  <si>
    <t>DIANE WALTON</t>
  </si>
  <si>
    <t>Eliet Henderson</t>
  </si>
  <si>
    <t>ERIC BUESCHER</t>
  </si>
  <si>
    <t>Evan Dreyer</t>
  </si>
  <si>
    <t>Jonathan Rosenfield</t>
  </si>
  <si>
    <t>Science Director</t>
  </si>
  <si>
    <t>MARK MCKEE</t>
  </si>
  <si>
    <t>Mark Westlund</t>
  </si>
  <si>
    <t>Communication Dir.</t>
  </si>
  <si>
    <t>NICOLE SASAKI</t>
  </si>
  <si>
    <t>STAFF ATTORNEY</t>
  </si>
  <si>
    <t>PETER MOLNAR</t>
  </si>
  <si>
    <t>Sandra Stewart</t>
  </si>
  <si>
    <t>Bayside Community Center</t>
  </si>
  <si>
    <t>Alexandra Crawford</t>
  </si>
  <si>
    <t>Kim Heinle</t>
  </si>
  <si>
    <t>Blake Harper</t>
  </si>
  <si>
    <t>Demi Brown</t>
  </si>
  <si>
    <t>Juan Aguilar</t>
  </si>
  <si>
    <t>Mariela Brambila</t>
  </si>
  <si>
    <t>Rose Ceballos</t>
  </si>
  <si>
    <t>Director of Programs &amp; Operations</t>
  </si>
  <si>
    <t>Van Pham</t>
  </si>
  <si>
    <t>Zoe Luiz</t>
  </si>
  <si>
    <t>BAYVIEW OPERA HOUSE</t>
  </si>
  <si>
    <t>Aaron Pischke</t>
  </si>
  <si>
    <t>THEO ELLINGTON</t>
  </si>
  <si>
    <t>Interim ED</t>
  </si>
  <si>
    <t>Dee Hillman</t>
  </si>
  <si>
    <t>Jackie Cohen</t>
  </si>
  <si>
    <t>Jerald Joseph</t>
  </si>
  <si>
    <t>Micah Fobbs</t>
  </si>
  <si>
    <t>Theo Ellington</t>
  </si>
  <si>
    <t>Vernon Grigg III</t>
  </si>
  <si>
    <t>BEACON - INDEPENDENT LIVING SERVICES</t>
  </si>
  <si>
    <t>JOHN G WEST</t>
  </si>
  <si>
    <t>JOHN WEST</t>
  </si>
  <si>
    <t>LAYNE LECOBTE</t>
  </si>
  <si>
    <t>MONICA ESPOSITO</t>
  </si>
  <si>
    <t>BEAT THE STREETS - LOS ANGELES INC</t>
  </si>
  <si>
    <t>ANDREW BARTH</t>
  </si>
  <si>
    <t>Andrew Barth</t>
  </si>
  <si>
    <t>ANDY REDMAN</t>
  </si>
  <si>
    <t>BRIAN GUERRERO</t>
  </si>
  <si>
    <t>DAN HYMAN</t>
  </si>
  <si>
    <t>JEFF NEWMAN</t>
  </si>
  <si>
    <t>LAURA STEIN</t>
  </si>
  <si>
    <t>SALLY ROBERTS</t>
  </si>
  <si>
    <t>SAM GOLDFEDER</t>
  </si>
  <si>
    <t>TOM HAZELL</t>
  </si>
  <si>
    <t>TOM SLOWEY</t>
  </si>
  <si>
    <t>BEAUTY CHANGES LIVES</t>
  </si>
  <si>
    <t>ADRIANA GAVRILOVIC</t>
  </si>
  <si>
    <t>LYNELLE LYNCH</t>
  </si>
  <si>
    <t>APRIL MCCOY</t>
  </si>
  <si>
    <t>CANDY SHAW</t>
  </si>
  <si>
    <t>DAVID RACCUGLIA</t>
  </si>
  <si>
    <t>JAN ARNOLD</t>
  </si>
  <si>
    <t>JANA WESTERBEKE</t>
  </si>
  <si>
    <t>JANET WILLIAMS</t>
  </si>
  <si>
    <t>KAREN SHORT</t>
  </si>
  <si>
    <t>LISA ROEBERG</t>
  </si>
  <si>
    <t>MARY ATHERTON</t>
  </si>
  <si>
    <t>MEGAN MURRAY</t>
  </si>
  <si>
    <t>PHIL HORVATH</t>
  </si>
  <si>
    <t>ROBERT PASSAGE</t>
  </si>
  <si>
    <t>TATE HOLLAND</t>
  </si>
  <si>
    <t>TERESA LOPEZ</t>
  </si>
  <si>
    <t>TOM KUHN</t>
  </si>
  <si>
    <t>VIVIAN XUE RAHEY</t>
  </si>
  <si>
    <t>BELLEVUE SANTA FE CHARTER SCHOOL</t>
  </si>
  <si>
    <t>COLE CHEATWOOD</t>
  </si>
  <si>
    <t>JULIE TURK</t>
  </si>
  <si>
    <t>ELLEN PITROWSKI</t>
  </si>
  <si>
    <t>JAKE KAUFMAN</t>
  </si>
  <si>
    <t>JOED SENNES</t>
  </si>
  <si>
    <t>KATIE ROBINSON</t>
  </si>
  <si>
    <t>KEVIN ASHWORTH</t>
  </si>
  <si>
    <t>BELMONT-REDWOOD SHORES PUBLIC SCHOOL</t>
  </si>
  <si>
    <t>AARON LEE</t>
  </si>
  <si>
    <t>VP ANNUAL GIVING</t>
  </si>
  <si>
    <t>ERIC BOOKSTEIN</t>
  </si>
  <si>
    <t>ALAN KISSICK</t>
  </si>
  <si>
    <t>APARNA KOLLIPARA</t>
  </si>
  <si>
    <t>BOARD OF DIRECTORS</t>
  </si>
  <si>
    <t>ARDYTHE ANDREWS</t>
  </si>
  <si>
    <t>DEBBIE PAN</t>
  </si>
  <si>
    <t>VP OPERATIONS</t>
  </si>
  <si>
    <t>ELLEN CHAN</t>
  </si>
  <si>
    <t>FINANCIAL SECRETARY</t>
  </si>
  <si>
    <t>KRISTEN FAUBION</t>
  </si>
  <si>
    <t>KRISTIN STURA</t>
  </si>
  <si>
    <t>LINH DANG</t>
  </si>
  <si>
    <t>MATT DEBSKI</t>
  </si>
  <si>
    <t>MELISSA ALBRITTON</t>
  </si>
  <si>
    <t>MINDY SONG</t>
  </si>
  <si>
    <t>NIVEDITA SAHASRABUDHE</t>
  </si>
  <si>
    <t>PAUL BRESLOW</t>
  </si>
  <si>
    <t>VP OF SCHOOLS &amp; COMMUNITY</t>
  </si>
  <si>
    <t>RYAN LEWIS</t>
  </si>
  <si>
    <t>ENDOWMENT CHAIR</t>
  </si>
  <si>
    <t>SHERIE HAFALIA</t>
  </si>
  <si>
    <t>GALA CHAIR</t>
  </si>
  <si>
    <t>SUSAN ALLEY</t>
  </si>
  <si>
    <t>OPERATIONS MANAGER</t>
  </si>
  <si>
    <t>YING GONIKMAN</t>
  </si>
  <si>
    <t>BENEVOLENT &amp; PROTECTIVE ORDER OF ELKS</t>
  </si>
  <si>
    <t>BRYAN BAKER</t>
  </si>
  <si>
    <t>RICK BLAKE</t>
  </si>
  <si>
    <t>CHERI MINK</t>
  </si>
  <si>
    <t>DENNIS YOSANOVICH</t>
  </si>
  <si>
    <t>JAMES MAYFIELD</t>
  </si>
  <si>
    <t>EXHAULTED RULER</t>
  </si>
  <si>
    <t>JON VOLPE</t>
  </si>
  <si>
    <t>LOYAL KNIGHT</t>
  </si>
  <si>
    <t>OSCAR ARANDA</t>
  </si>
  <si>
    <t>RJ GREEN</t>
  </si>
  <si>
    <t>SHANNON PIETRO</t>
  </si>
  <si>
    <t>LEADING KNIGHT</t>
  </si>
  <si>
    <t>TRACY GALLO</t>
  </si>
  <si>
    <t>LECTURE KNIGHT</t>
  </si>
  <si>
    <t>TRAVIS BROWN</t>
  </si>
  <si>
    <t>EXALTED RULER</t>
  </si>
  <si>
    <t>TRAVIS WINROW</t>
  </si>
  <si>
    <t>WENDY WUITSCHICK</t>
  </si>
  <si>
    <t>BENEVOLENT AND PROTECTIVE ORDER OF THE</t>
  </si>
  <si>
    <t>ALEX WURM</t>
  </si>
  <si>
    <t>RICH TANGUY</t>
  </si>
  <si>
    <t>BOB SCOPEL</t>
  </si>
  <si>
    <t>BRENT MARCHBANKS</t>
  </si>
  <si>
    <t>BRIAN WATTS</t>
  </si>
  <si>
    <t>DAVE REYNOSO</t>
  </si>
  <si>
    <t>CHAPLAIN</t>
  </si>
  <si>
    <t>DAVE SEELEY</t>
  </si>
  <si>
    <t>EXHALTED RULER</t>
  </si>
  <si>
    <t>DENNIS FISCHGRABE</t>
  </si>
  <si>
    <t>JAY HOWARD</t>
  </si>
  <si>
    <t>MARIE COLACCHIO</t>
  </si>
  <si>
    <t>RENEE KAISER</t>
  </si>
  <si>
    <t>ROY HODAK</t>
  </si>
  <si>
    <t>LECTURING KNT</t>
  </si>
  <si>
    <t>Berkeley Ballet Theater Inc</t>
  </si>
  <si>
    <t>Alison Taylor Lange</t>
  </si>
  <si>
    <t>Binita Bhattacharjee</t>
  </si>
  <si>
    <t>David Featherstone</t>
  </si>
  <si>
    <t>Khiara Bridges</t>
  </si>
  <si>
    <t>Mia Masia</t>
  </si>
  <si>
    <t>Molly Hart</t>
  </si>
  <si>
    <t>Nick Rio</t>
  </si>
  <si>
    <t>Rob Depew</t>
  </si>
  <si>
    <t>Stacey May</t>
  </si>
  <si>
    <t>Tienne Lee</t>
  </si>
  <si>
    <t>BERKELEY EARTH INC</t>
  </si>
  <si>
    <t>ANGEL LANCE</t>
  </si>
  <si>
    <t>SUPNA ZAIDI PEERY</t>
  </si>
  <si>
    <t>BILL SHIREMAN</t>
  </si>
  <si>
    <t>ELIZABETH MULLER</t>
  </si>
  <si>
    <t>JUDITH SISSENER</t>
  </si>
  <si>
    <t>KRISTEN SISSENER</t>
  </si>
  <si>
    <t>LESLIE TEPPER</t>
  </si>
  <si>
    <t>RICHARD MULLER</t>
  </si>
  <si>
    <t>ROBERT J BUDNITZ</t>
  </si>
  <si>
    <t>ROBERT MURPHY</t>
  </si>
  <si>
    <t>BERKELEY HILLEL</t>
  </si>
  <si>
    <t>ADAM NAFTALIN-KELMAN</t>
  </si>
  <si>
    <t>AVIV GILBOA</t>
  </si>
  <si>
    <t>DAN MOGULOF</t>
  </si>
  <si>
    <t>DANIELLE NATELSON</t>
  </si>
  <si>
    <t>DIMA MOSTVOY</t>
  </si>
  <si>
    <t>EMILY HIRSCHMAN</t>
  </si>
  <si>
    <t>ERWIN CHEMERINSKY</t>
  </si>
  <si>
    <t>JESSICA ZITTER</t>
  </si>
  <si>
    <t>JOSH FELDMAN</t>
  </si>
  <si>
    <t>KAREN KAUFMAN PERLMAN</t>
  </si>
  <si>
    <t>LAUREN FLEISCHMAN</t>
  </si>
  <si>
    <t>OREN GABRIEL</t>
  </si>
  <si>
    <t>STEPHANIE MAMANE</t>
  </si>
  <si>
    <t>STEVE SUTTON</t>
  </si>
  <si>
    <t>TAMMY POTKIN-OREN</t>
  </si>
  <si>
    <t>Berkeley Playhouse Inc</t>
  </si>
  <si>
    <t>Danine Manette</t>
  </si>
  <si>
    <t>Mary Lins</t>
  </si>
  <si>
    <t>Helga Ying</t>
  </si>
  <si>
    <t>Judith McKoy</t>
  </si>
  <si>
    <t>Kimberly Dooley</t>
  </si>
  <si>
    <t>Artistic Dir.</t>
  </si>
  <si>
    <t>Megan Dunbar</t>
  </si>
  <si>
    <t>Peter Rukin</t>
  </si>
  <si>
    <t>Roshan Weeramantry</t>
  </si>
  <si>
    <t>Stephanie Wade</t>
  </si>
  <si>
    <t>Thomas Edwards</t>
  </si>
  <si>
    <t>Tim Choate</t>
  </si>
  <si>
    <t>BERKELEY YOUTH ALTERNATIVES</t>
  </si>
  <si>
    <t>DANIEL RICHARDSON</t>
  </si>
  <si>
    <t>KEVIN WILLIAMS</t>
  </si>
  <si>
    <t>DOV SIMMS</t>
  </si>
  <si>
    <t>G ANTHONY FREEMAN</t>
  </si>
  <si>
    <t>JEROME LEONARD</t>
  </si>
  <si>
    <t>KOURTNEY ANDRADA</t>
  </si>
  <si>
    <t>MARK THUESEN</t>
  </si>
  <si>
    <t>MARY WAINWRIGHT</t>
  </si>
  <si>
    <t>MEIKA CLARIDY</t>
  </si>
  <si>
    <t>PAMELA HARRISON</t>
  </si>
  <si>
    <t>ROSALIND HUNTER ROBERTS</t>
  </si>
  <si>
    <t>TIFFANY LOCKETT</t>
  </si>
  <si>
    <t>Berkwood School</t>
  </si>
  <si>
    <t>Alexandra Dutton</t>
  </si>
  <si>
    <t>Love Weinstock</t>
  </si>
  <si>
    <t>Head of School</t>
  </si>
  <si>
    <t>Alison Hall Maring</t>
  </si>
  <si>
    <t>Chair of the Board of Trustees</t>
  </si>
  <si>
    <t>Chris Deegan</t>
  </si>
  <si>
    <t>Dan Glass</t>
  </si>
  <si>
    <t>Ethan Escowitz</t>
  </si>
  <si>
    <t>Garen Corbett</t>
  </si>
  <si>
    <t>Hanan Masri</t>
  </si>
  <si>
    <t>Teacher</t>
  </si>
  <si>
    <t>Jeffrey Kasowitz</t>
  </si>
  <si>
    <t>Jennifer Lyle</t>
  </si>
  <si>
    <t>Kemmeo Parr</t>
  </si>
  <si>
    <t>Director of Enrollment and Admissions</t>
  </si>
  <si>
    <t>Lissette Dominguez</t>
  </si>
  <si>
    <t>Ex-officio Trustee Head of School</t>
  </si>
  <si>
    <t>Offer Grembek</t>
  </si>
  <si>
    <t>Rob von Behren</t>
  </si>
  <si>
    <t>Bethany Center Senior Housing Inc</t>
  </si>
  <si>
    <t>Carlos Jimenez</t>
  </si>
  <si>
    <t>Eduardo Salvador</t>
  </si>
  <si>
    <t>Gevork Akopyan</t>
  </si>
  <si>
    <t>Chief Human Resources Officer</t>
  </si>
  <si>
    <t>JOHN WOODWARD</t>
  </si>
  <si>
    <t>FORMER CEO</t>
  </si>
  <si>
    <t>Joseph Miller</t>
  </si>
  <si>
    <t>Director of Finance</t>
  </si>
  <si>
    <t>Kari Olson</t>
  </si>
  <si>
    <t>Chief Innovation &amp; Technology Officer</t>
  </si>
  <si>
    <t>Ken Donnelly</t>
  </si>
  <si>
    <t>Kevin Koeker</t>
  </si>
  <si>
    <t>Margol Kennison</t>
  </si>
  <si>
    <t>Marion McGovern</t>
  </si>
  <si>
    <t>Mary McMullin</t>
  </si>
  <si>
    <t>Chief Strategy/Adv. Officer</t>
  </si>
  <si>
    <t>Rachel Vranich</t>
  </si>
  <si>
    <t>Chief Legal Officer / Secretary</t>
  </si>
  <si>
    <t>Sean Kelly</t>
  </si>
  <si>
    <t>Soraya Diaz</t>
  </si>
  <si>
    <t>Vanessa Lombardo</t>
  </si>
  <si>
    <t>Director of Operations</t>
  </si>
  <si>
    <t>William Peters</t>
  </si>
  <si>
    <t>Better Business Bureau of Central</t>
  </si>
  <si>
    <t>Ben Dominguez</t>
  </si>
  <si>
    <t>Patty Beckman</t>
  </si>
  <si>
    <t>BILL LEIFER</t>
  </si>
  <si>
    <t>Blair Looney</t>
  </si>
  <si>
    <t>CATHY BATSCH</t>
  </si>
  <si>
    <t>VP OF FRESNO OP</t>
  </si>
  <si>
    <t>CRAIG DESHIELDS</t>
  </si>
  <si>
    <t>DAVID DICK</t>
  </si>
  <si>
    <t>DAVID GILMORE</t>
  </si>
  <si>
    <t>Ed Dena</t>
  </si>
  <si>
    <t>Glenna Gates</t>
  </si>
  <si>
    <t>HEIDI FEENEY</t>
  </si>
  <si>
    <t>JEFF NKANSAH</t>
  </si>
  <si>
    <t>Jeff Periera</t>
  </si>
  <si>
    <t>Jimmy Dunn</t>
  </si>
  <si>
    <t>JR JACKSON</t>
  </si>
  <si>
    <t>KEN STEITZ</t>
  </si>
  <si>
    <t>Ladonna Snow</t>
  </si>
  <si>
    <t>MATTHEW M FEHLING</t>
  </si>
  <si>
    <t>Michael Goldfarb</t>
  </si>
  <si>
    <t>Owen Freeman</t>
  </si>
  <si>
    <t>PATRICK LOZANO</t>
  </si>
  <si>
    <t>PAUL CARTER</t>
  </si>
  <si>
    <t>Richard Artis</t>
  </si>
  <si>
    <t>STEVE MAHLUM</t>
  </si>
  <si>
    <t>Steven Reding</t>
  </si>
  <si>
    <t>Sue England</t>
  </si>
  <si>
    <t>BETTY KWAN CHINN HOMELESS</t>
  </si>
  <si>
    <t>BETTY CHINN</t>
  </si>
  <si>
    <t>CHUCK PETRUSHA</t>
  </si>
  <si>
    <t>CONNIE STEWART</t>
  </si>
  <si>
    <t>DAN PRICE</t>
  </si>
  <si>
    <t>DAVID TYSON</t>
  </si>
  <si>
    <t>JUSTIN ZABEL</t>
  </si>
  <si>
    <t>KERRY MAYER</t>
  </si>
  <si>
    <t>KURT KRAMER</t>
  </si>
  <si>
    <t>PAUL GALLEGOS</t>
  </si>
  <si>
    <t>ROLLIN RICHMOND</t>
  </si>
  <si>
    <t>BEVERLY HILLS CHAMBER OF COMMERCE</t>
  </si>
  <si>
    <t>ALI VAHDANI</t>
  </si>
  <si>
    <t>TODD JOHNSON</t>
  </si>
  <si>
    <t>CHARLES L BLACK III</t>
  </si>
  <si>
    <t>CHRIS BONBRIGHT</t>
  </si>
  <si>
    <t>CHRIS GLEESON</t>
  </si>
  <si>
    <t>DAVID HAIMOVITZ</t>
  </si>
  <si>
    <t>DAVID MIRHAROONI</t>
  </si>
  <si>
    <t>DEBORAH KALLICK</t>
  </si>
  <si>
    <t>DR MICHAEL BREGY</t>
  </si>
  <si>
    <t>ELIZABETH AN</t>
  </si>
  <si>
    <t>EMANUELE PONZO</t>
  </si>
  <si>
    <t>FARIMAH FAYYAD</t>
  </si>
  <si>
    <t>FRANKLIN URTEAGA</t>
  </si>
  <si>
    <t>GIACOMINO DRAGO</t>
  </si>
  <si>
    <t>GREGORY BARTON</t>
  </si>
  <si>
    <t>HOUMAN MAHBOUBI</t>
  </si>
  <si>
    <t>JADE MILLS</t>
  </si>
  <si>
    <t>JENNIFER KULLMANN</t>
  </si>
  <si>
    <t>JOHN BENDHEIM</t>
  </si>
  <si>
    <t>JONATHAN DURANTE</t>
  </si>
  <si>
    <t>KATHLEEN M CHAPMAN</t>
  </si>
  <si>
    <t>KELLY O SCOTT</t>
  </si>
  <si>
    <t>MARIA D'AURIA</t>
  </si>
  <si>
    <t>MARK EGERMAN</t>
  </si>
  <si>
    <t>MARK TRONSTEIN</t>
  </si>
  <si>
    <t>MR GIORGIO CYPHAEUS SEASE</t>
  </si>
  <si>
    <t>MR MURRAY FISCHER ESQ</t>
  </si>
  <si>
    <t>MR OFFER NISSENBAUM</t>
  </si>
  <si>
    <t>MR SHAWN SAEEDIAN</t>
  </si>
  <si>
    <t>MRS VICKY MENSE</t>
  </si>
  <si>
    <t>MS BOBBE JOY DAWSON</t>
  </si>
  <si>
    <t>MS CHERYL J KAGAN</t>
  </si>
  <si>
    <t>ROBERT VAN LEER</t>
  </si>
  <si>
    <t>SHAHRZAD PANAHI</t>
  </si>
  <si>
    <t>SHERRY ANDRUS</t>
  </si>
  <si>
    <t>TOM KOREY</t>
  </si>
  <si>
    <t>ANA DIAZ</t>
  </si>
  <si>
    <t>Facility Manager</t>
  </si>
  <si>
    <t>LERMONT SMITH</t>
  </si>
  <si>
    <t>005.00</t>
  </si>
  <si>
    <t>MARIA DIAZ</t>
  </si>
  <si>
    <t>SAMANTHA GRIMES</t>
  </si>
  <si>
    <t>TRINAMARIE HARRISON</t>
  </si>
  <si>
    <t>Direct Care Staff</t>
  </si>
  <si>
    <t>BIDADA INTERNATIONAL FOUNDATION</t>
  </si>
  <si>
    <t>ARVIND SHAH</t>
  </si>
  <si>
    <t>NAVIN GANGAR</t>
  </si>
  <si>
    <t>GIRISH SHAH</t>
  </si>
  <si>
    <t>MANILAL MEHTA</t>
  </si>
  <si>
    <t>VICE CHAIRMAN</t>
  </si>
  <si>
    <t>RAMESH SHAH</t>
  </si>
  <si>
    <t>VIJAY CHHADA</t>
  </si>
  <si>
    <t>BIG ARTS ORGANIZATION INC</t>
  </si>
  <si>
    <t>ADRIENNE PLASKETT</t>
  </si>
  <si>
    <t>EDWIN SELLERS JR</t>
  </si>
  <si>
    <t>REBECCA LEE-WHITING</t>
  </si>
  <si>
    <t>REBECCA VYDUNA</t>
  </si>
  <si>
    <t>DIRECTOR (THRU 3/24)</t>
  </si>
  <si>
    <t>ROBERT TESTA</t>
  </si>
  <si>
    <t>BIG BROTHERS BIG SISTERS OF GREATER LOS</t>
  </si>
  <si>
    <t>ANIL ARORA</t>
  </si>
  <si>
    <t>LAUREN PLICHTA</t>
  </si>
  <si>
    <t>PRES. &amp; CEO</t>
  </si>
  <si>
    <t>BROCK MOSELEY</t>
  </si>
  <si>
    <t>CHAIR EMERITUS</t>
  </si>
  <si>
    <t>BYRON REED</t>
  </si>
  <si>
    <t>DIRECTOR (UNTIL 07/2023)</t>
  </si>
  <si>
    <t>CAROLINE YIM</t>
  </si>
  <si>
    <t>CHARLES JEFF BIEDERMAN</t>
  </si>
  <si>
    <t>CINDY HOLLAND</t>
  </si>
  <si>
    <t>DAVID MISCH</t>
  </si>
  <si>
    <t>GOVIND MOHAN</t>
  </si>
  <si>
    <t>GREGORY BURTON</t>
  </si>
  <si>
    <t>JAMES DO</t>
  </si>
  <si>
    <t>JANE CHA CUTLER</t>
  </si>
  <si>
    <t>JENNIFER SALKE</t>
  </si>
  <si>
    <t>JEROME CALDWELL</t>
  </si>
  <si>
    <t>JUDGE MICHAEL D CARTER</t>
  </si>
  <si>
    <t>KATHLEEN REMINGTON</t>
  </si>
  <si>
    <t>KIM BALDONADO</t>
  </si>
  <si>
    <t>LIZZETTE VILLEGAS</t>
  </si>
  <si>
    <t>SENIOR DIRECTOR OF PROGRAMS</t>
  </si>
  <si>
    <t>LUKE GUERRA</t>
  </si>
  <si>
    <t>MARIA MARILL</t>
  </si>
  <si>
    <t>MARIE DEMIRDJIAN</t>
  </si>
  <si>
    <t>MEGAN COLLIGAN</t>
  </si>
  <si>
    <t>MIKE DALY</t>
  </si>
  <si>
    <t>NICK MEYER</t>
  </si>
  <si>
    <t>NICOLE RING</t>
  </si>
  <si>
    <t>SENIOR DIRECTOR OF DEVELOPMENT THRU 1/2024</t>
  </si>
  <si>
    <t>PAOLA FRANCO</t>
  </si>
  <si>
    <t>RET CAPTAIN EVANGELYN NATHAN</t>
  </si>
  <si>
    <t>RICHARD WEITZ</t>
  </si>
  <si>
    <t>ROY P DISNEY</t>
  </si>
  <si>
    <t>SYRINTHIA STUDER</t>
  </si>
  <si>
    <t>TIFFANY VOGEL</t>
  </si>
  <si>
    <t>BIG MINDS INCORPORATED</t>
  </si>
  <si>
    <t>BOBBY BARDENHAGEN</t>
  </si>
  <si>
    <t>VASILIOS BOUZOS</t>
  </si>
  <si>
    <t>EVAN MILLER</t>
  </si>
  <si>
    <t>JOE FOX</t>
  </si>
  <si>
    <t>MARNINA KAMMERSELL</t>
  </si>
  <si>
    <t>MELANIE HAYES</t>
  </si>
  <si>
    <t>RIANNA BENSING</t>
  </si>
  <si>
    <t>STEPHANIE COOK</t>
  </si>
  <si>
    <t>Big Sur Volunteer Fire Brigade</t>
  </si>
  <si>
    <t>Blake Forrest</t>
  </si>
  <si>
    <t>Sharon Petrosino</t>
  </si>
  <si>
    <t>Frank Pinney</t>
  </si>
  <si>
    <t>Katee Armstrong</t>
  </si>
  <si>
    <t>Matt Glazer</t>
  </si>
  <si>
    <t>Matthew Harris</t>
  </si>
  <si>
    <t>Quinn Hacker</t>
  </si>
  <si>
    <t>Thomas Leahy</t>
  </si>
  <si>
    <t>BIG WAVE GROUP</t>
  </si>
  <si>
    <t>BILL CARLSON</t>
  </si>
  <si>
    <t>LESLIE NORDIN</t>
  </si>
  <si>
    <t>DAYTON NORDIN</t>
  </si>
  <si>
    <t>JACK EASTERBROOK</t>
  </si>
  <si>
    <t>JEFF PECK</t>
  </si>
  <si>
    <t>JOHN HINTON</t>
  </si>
  <si>
    <t>JULIE SHENKMAN</t>
  </si>
  <si>
    <t>KIM GAINZA</t>
  </si>
  <si>
    <t>STEPHEN ST MARIE</t>
  </si>
  <si>
    <t>JUDY TEN</t>
  </si>
  <si>
    <t>LUCKY QUAYTMAN</t>
  </si>
  <si>
    <t>BLACK MUSIC ACTION COALITION INC</t>
  </si>
  <si>
    <t>ANN GILBERTSON HAGGART</t>
  </si>
  <si>
    <t>WILLIE STIGGERS</t>
  </si>
  <si>
    <t>ASHAUNNA AYARS</t>
  </si>
  <si>
    <t>VICE PRESIDENT/DIRECTOR</t>
  </si>
  <si>
    <t>CARON VEAZEY</t>
  </si>
  <si>
    <t>DAMIEN SMITH</t>
  </si>
  <si>
    <t>TREASURER/DIRECTOR</t>
  </si>
  <si>
    <t>JAMIL DAVIS</t>
  </si>
  <si>
    <t>SECRETARY/DIRECTOR</t>
  </si>
  <si>
    <t>NAIMA COCHRANE</t>
  </si>
  <si>
    <t>SHAWN HOLIDAY</t>
  </si>
  <si>
    <t>EXECUTIVE VP/DIRECTOR</t>
  </si>
  <si>
    <t>BLU Educational Foundation</t>
  </si>
  <si>
    <t>Dina Walker</t>
  </si>
  <si>
    <t>DINA WALKER</t>
  </si>
  <si>
    <t>Dr Daniel Walker</t>
  </si>
  <si>
    <t>Dr Michael Baslee</t>
  </si>
  <si>
    <t>Faith Ellis EdD</t>
  </si>
  <si>
    <t>Ronique Chambers</t>
  </si>
  <si>
    <t>Talisa Sullivan EdD</t>
  </si>
  <si>
    <t>BlueSkies for Children Inc</t>
  </si>
  <si>
    <t>Alicia Gould-Bailey</t>
  </si>
  <si>
    <t>Morgan Fiddler</t>
  </si>
  <si>
    <t>Christa Edwards</t>
  </si>
  <si>
    <t>Cindy Green</t>
  </si>
  <si>
    <t>Dr Jennifer Myers Harrison</t>
  </si>
  <si>
    <t>Lauren Webster</t>
  </si>
  <si>
    <t>Co-President</t>
  </si>
  <si>
    <t>Leisel Whitlock Peterson</t>
  </si>
  <si>
    <t>Matthew Bush</t>
  </si>
  <si>
    <t>Mike Lee</t>
  </si>
  <si>
    <t>Ranjana Zunino</t>
  </si>
  <si>
    <t>Rosalia Arteaga-Romo</t>
  </si>
  <si>
    <t>Scott Farrar</t>
  </si>
  <si>
    <t>Stacy Owens</t>
  </si>
  <si>
    <t>BOLINAS COMMUNITY LAND TRUST</t>
  </si>
  <si>
    <t>ANNE O'CONNOR</t>
  </si>
  <si>
    <t>ANNIE O'CONNOR</t>
  </si>
  <si>
    <t>APRIL GINSBERG</t>
  </si>
  <si>
    <t>CHRIS WEARE</t>
  </si>
  <si>
    <t>HOWARD DILLON</t>
  </si>
  <si>
    <t>INIDIGO MOLINA</t>
  </si>
  <si>
    <t>JAMIE ROBERTSON</t>
  </si>
  <si>
    <t>JEFF CLAPP</t>
  </si>
  <si>
    <t>KAREN DIBBLE</t>
  </si>
  <si>
    <t>NICK BOGLE</t>
  </si>
  <si>
    <t>BOY SCOUTS OF AMERICA VENTURA COUNTY</t>
  </si>
  <si>
    <t>ANDREA MCCLELLAN</t>
  </si>
  <si>
    <t>SCOUT EXECUTIVE/CEO</t>
  </si>
  <si>
    <t>SCOUT EXECUTIVE</t>
  </si>
  <si>
    <t>BILL DUNDAS</t>
  </si>
  <si>
    <t>BILL GUY</t>
  </si>
  <si>
    <t>BILL KLOPE JR MD</t>
  </si>
  <si>
    <t>CHERYL KISTLER</t>
  </si>
  <si>
    <t>CLYDE ALLEN</t>
  </si>
  <si>
    <t>DAVID GRAVES</t>
  </si>
  <si>
    <t>DAVID NICHOLS</t>
  </si>
  <si>
    <t>DAVID WOLF</t>
  </si>
  <si>
    <t>VICE PRESIDENT (DECEASED 03/2023)</t>
  </si>
  <si>
    <t>DON CUTLER</t>
  </si>
  <si>
    <t>EVAN HESS</t>
  </si>
  <si>
    <t>FRANK ROYER</t>
  </si>
  <si>
    <t>FRED SAGER</t>
  </si>
  <si>
    <t>GEORGE VILLALOBOS</t>
  </si>
  <si>
    <t>GIANCARLO HAMNER</t>
  </si>
  <si>
    <t>JEFF LAWRENCE</t>
  </si>
  <si>
    <t>JEFF ZOOK</t>
  </si>
  <si>
    <t>JESSICE STEPP</t>
  </si>
  <si>
    <t>JON YOUNG</t>
  </si>
  <si>
    <t>JUSTIN ALVAREZ</t>
  </si>
  <si>
    <t>KATHY LAWRENCE</t>
  </si>
  <si>
    <t>KAYLA FOUNTAIN</t>
  </si>
  <si>
    <t>KIRK FLITTIE</t>
  </si>
  <si>
    <t>MARK FITZPATRICK</t>
  </si>
  <si>
    <t>MATTHEW BOWEN</t>
  </si>
  <si>
    <t>SCOTT MCARTHUR</t>
  </si>
  <si>
    <t>SHERIFF JAMES FRYHOFF</t>
  </si>
  <si>
    <t>STEVE SHINSKY</t>
  </si>
  <si>
    <t>THELMA REEVES</t>
  </si>
  <si>
    <t>TIM GRAY</t>
  </si>
  <si>
    <t>WARREN NELSON</t>
  </si>
  <si>
    <t>WILLIAM COLE</t>
  </si>
  <si>
    <t>Chet Bierbraurer</t>
  </si>
  <si>
    <t>Chris Catania</t>
  </si>
  <si>
    <t>Second VP</t>
  </si>
  <si>
    <t>Dale Mitchell</t>
  </si>
  <si>
    <t>Dale Tattersall</t>
  </si>
  <si>
    <t>Deborah Zoller</t>
  </si>
  <si>
    <t>Donna Reisbeck-Stoewer</t>
  </si>
  <si>
    <t>Heather Schulte</t>
  </si>
  <si>
    <t>Jim Short</t>
  </si>
  <si>
    <t>Leonard Rodriguez</t>
  </si>
  <si>
    <t>Louise Small</t>
  </si>
  <si>
    <t>Mike Edelstein</t>
  </si>
  <si>
    <t>Immediate Past President</t>
  </si>
  <si>
    <t>Mike Shulte</t>
  </si>
  <si>
    <t>Paul Norberg</t>
  </si>
  <si>
    <t>Siegrid Stillman</t>
  </si>
  <si>
    <t>Steve Grimm</t>
  </si>
  <si>
    <t>First VP</t>
  </si>
  <si>
    <t>Steve Schindler</t>
  </si>
  <si>
    <t>Terry Decker</t>
  </si>
  <si>
    <t>BOYS &amp; GIRLS CLUB OF PASADENA</t>
  </si>
  <si>
    <t>BARRY PYLE</t>
  </si>
  <si>
    <t>LISA CAVELIER</t>
  </si>
  <si>
    <t>CARL SIECHERT</t>
  </si>
  <si>
    <t>CHRISTINA ALTMAYER</t>
  </si>
  <si>
    <t>COREY CASTILLO</t>
  </si>
  <si>
    <t>CRAIG STEWART</t>
  </si>
  <si>
    <t>CYRIL VERGIS</t>
  </si>
  <si>
    <t>DARREN MARCO</t>
  </si>
  <si>
    <t>DAVID BLAZEK</t>
  </si>
  <si>
    <t>DOMENIC SCIARRA</t>
  </si>
  <si>
    <t>EMILY MENCKEN</t>
  </si>
  <si>
    <t>JEFFREY SCOFIELD</t>
  </si>
  <si>
    <t>JERELL HILL</t>
  </si>
  <si>
    <t>JOHN CLAYTON</t>
  </si>
  <si>
    <t>PAST CHAIRMAN</t>
  </si>
  <si>
    <t>JOHN STIPANOV</t>
  </si>
  <si>
    <t>LISA ANDERSON</t>
  </si>
  <si>
    <t>LISA BURKE</t>
  </si>
  <si>
    <t>LOLA OSBORNE</t>
  </si>
  <si>
    <t>MEHDI EMRANI</t>
  </si>
  <si>
    <t>MELINA MONTOYA</t>
  </si>
  <si>
    <t>MORGAN CHONG KIM</t>
  </si>
  <si>
    <t>NATHAN DICK</t>
  </si>
  <si>
    <t>PHILIP WOJDAK</t>
  </si>
  <si>
    <t>ROBBY MOON</t>
  </si>
  <si>
    <t>ROBERT FONG</t>
  </si>
  <si>
    <t>SIMON WATERS</t>
  </si>
  <si>
    <t>TORI MCCULLOUGH</t>
  </si>
  <si>
    <t>BOYS &amp; GIRLS CLUB OF SAN FERNANDO VALLEY</t>
  </si>
  <si>
    <t>DAVID FORD</t>
  </si>
  <si>
    <t>NICOLE CHASE</t>
  </si>
  <si>
    <t>DR KEVIN THOMAS</t>
  </si>
  <si>
    <t>HAROLD FREMER</t>
  </si>
  <si>
    <t>JAMES H ODEN</t>
  </si>
  <si>
    <t>BOARD VICE CHAIR</t>
  </si>
  <si>
    <t>JOSE ROY GARCIA</t>
  </si>
  <si>
    <t>ROBERT ORDELHEIDE</t>
  </si>
  <si>
    <t>RON KRAMAR</t>
  </si>
  <si>
    <t>SAUL GOMEZ</t>
  </si>
  <si>
    <t>SEVERYN I ASZENAZY</t>
  </si>
  <si>
    <t>TONYA TORRES</t>
  </si>
  <si>
    <t>VICTOR SAMPSON</t>
  </si>
  <si>
    <t>BOYS &amp; GIRLS CLUB OF SANTA CLARA VALLEY</t>
  </si>
  <si>
    <t>AMY FUKUTOMI</t>
  </si>
  <si>
    <t>JAN MARHOLIN</t>
  </si>
  <si>
    <t>BERTA VASSAUR</t>
  </si>
  <si>
    <t>BETTY LOU WISEMAN</t>
  </si>
  <si>
    <t>CONNIE TUSHLA</t>
  </si>
  <si>
    <t>CYNTHIA FRUTOS</t>
  </si>
  <si>
    <t>EDUARDO MALAGON</t>
  </si>
  <si>
    <t>ERNIE VILLEGAS</t>
  </si>
  <si>
    <t>GARY CUSHING</t>
  </si>
  <si>
    <t>GARY NASALROAD</t>
  </si>
  <si>
    <t>HEIDI JUAREZ</t>
  </si>
  <si>
    <t>HELEN MCGRATH</t>
  </si>
  <si>
    <t>KEITH GURROLA</t>
  </si>
  <si>
    <t>PAMELA LINDSAY</t>
  </si>
  <si>
    <t>PATTY HARRISON</t>
  </si>
  <si>
    <t>SAMANTHA HISHMEH</t>
  </si>
  <si>
    <t>SCOTT BEYLIK</t>
  </si>
  <si>
    <t>SHEILA TATE</t>
  </si>
  <si>
    <t>THERESA ROBLEDO</t>
  </si>
  <si>
    <t>VICTORIA KOPASZ</t>
  </si>
  <si>
    <t>Boys &amp; Girls Club of South San Luis Obispo County</t>
  </si>
  <si>
    <t>Bryan Millard</t>
  </si>
  <si>
    <t>Mary Sansone</t>
  </si>
  <si>
    <t>Carl Lindgren</t>
  </si>
  <si>
    <t>Cissie Pace</t>
  </si>
  <si>
    <t>Hannah Murphy</t>
  </si>
  <si>
    <t>Jack Smith</t>
  </si>
  <si>
    <t>Jennifer Bassi</t>
  </si>
  <si>
    <t>Jim DeCecco</t>
  </si>
  <si>
    <t>Pete Sysak</t>
  </si>
  <si>
    <t>Stacy Korsgaden</t>
  </si>
  <si>
    <t>BOYS &amp; GIRLS CLUB OF TULARE COUNTY INC</t>
  </si>
  <si>
    <t>ANGELA BLAYLOCK CPA</t>
  </si>
  <si>
    <t>GALEN QUENZER</t>
  </si>
  <si>
    <t>BILL ADAMS</t>
  </si>
  <si>
    <t>BILL HOOVER</t>
  </si>
  <si>
    <t>1ST VICE PRES</t>
  </si>
  <si>
    <t>CASIE ENNIS MD</t>
  </si>
  <si>
    <t>DIANA PELAIZ-PERRY</t>
  </si>
  <si>
    <t>ACCTG MANAGER</t>
  </si>
  <si>
    <t>DUSTIN STEWART</t>
  </si>
  <si>
    <t>EXEC DIRECTOR</t>
  </si>
  <si>
    <t>GARY HERBST CPA</t>
  </si>
  <si>
    <t>IAN DUNCAN MD</t>
  </si>
  <si>
    <t>JEFF BECK</t>
  </si>
  <si>
    <t>JULIE STARR CPA</t>
  </si>
  <si>
    <t>KEN HERNANDEZ</t>
  </si>
  <si>
    <t>KRISTIE MARTIN</t>
  </si>
  <si>
    <t>LETICIA BETANCOURT</t>
  </si>
  <si>
    <t>DIR OF OPERATIONS</t>
  </si>
  <si>
    <t>LYNN RATA</t>
  </si>
  <si>
    <t>DIR OF DEVELOPMENT</t>
  </si>
  <si>
    <t>MARTIN SANTIAGO JR</t>
  </si>
  <si>
    <t>2ND VICE PRESID</t>
  </si>
  <si>
    <t>MAUREEN LOEFFLER</t>
  </si>
  <si>
    <t>MINTY DILLON</t>
  </si>
  <si>
    <t>ORIANA GROPETTI</t>
  </si>
  <si>
    <t>PAUL GEIGER</t>
  </si>
  <si>
    <t>PAULA BLACK</t>
  </si>
  <si>
    <t>RAY RAMIREZ</t>
  </si>
  <si>
    <t>RENEE BRISSON</t>
  </si>
  <si>
    <t>AREA DIRECTOR</t>
  </si>
  <si>
    <t>ROSIE HERNANDEZ MD</t>
  </si>
  <si>
    <t>SCOTT PRATT</t>
  </si>
  <si>
    <t>SID FRANK MD</t>
  </si>
  <si>
    <t>TAMARA BISHOP-MITCHELL</t>
  </si>
  <si>
    <t>TOM JOHNSON</t>
  </si>
  <si>
    <t>BOYS AND GIRLS CLUB OF HOLLYWOOD INC</t>
  </si>
  <si>
    <t>ANNE WHITE</t>
  </si>
  <si>
    <t>MELBA CULPEPPER</t>
  </si>
  <si>
    <t>ANTHONY J MORRIS</t>
  </si>
  <si>
    <t>BONES IJEOMA</t>
  </si>
  <si>
    <t>DAVID FIELD</t>
  </si>
  <si>
    <t>DIANA SPIRO</t>
  </si>
  <si>
    <t>GILES STEINBERG</t>
  </si>
  <si>
    <t>JAMESON SHIPLEY</t>
  </si>
  <si>
    <t>JUSTIN MARCONI</t>
  </si>
  <si>
    <t>LISA GANNON</t>
  </si>
  <si>
    <t>LISA PEAGLER</t>
  </si>
  <si>
    <t>MICHAEL SHIVELY</t>
  </si>
  <si>
    <t>RACHEL ALDE</t>
  </si>
  <si>
    <t>RICK GHAZY</t>
  </si>
  <si>
    <t>ROBERT TIETJEN</t>
  </si>
  <si>
    <t>STANLEY ONUOHA</t>
  </si>
  <si>
    <t>TAFIQ AKHIR</t>
  </si>
  <si>
    <t>TROY ZIEN</t>
  </si>
  <si>
    <t>Brain Injury Center of Ventura County</t>
  </si>
  <si>
    <t>Amy Knight</t>
  </si>
  <si>
    <t>Christine Stamegna</t>
  </si>
  <si>
    <t>Dani Anderson</t>
  </si>
  <si>
    <t>Graal Diaz</t>
  </si>
  <si>
    <t>James Herman MD</t>
  </si>
  <si>
    <t>Jenna Prewitt</t>
  </si>
  <si>
    <t>John A Cortes</t>
  </si>
  <si>
    <t>Kristen Linton</t>
  </si>
  <si>
    <t>Mohit Chhaya</t>
  </si>
  <si>
    <t>Sally Grove</t>
  </si>
  <si>
    <t>Sue Tatangelo MAOM</t>
  </si>
  <si>
    <t>BRAIN TRAUMA FOUNDATION INC</t>
  </si>
  <si>
    <t>ALAN G QUASHA</t>
  </si>
  <si>
    <t>JAMSHID GHAJAR MD PHD</t>
  </si>
  <si>
    <t>DEBORAH WARD</t>
  </si>
  <si>
    <t>ELIZABETH VAN MERKENSTEIJN</t>
  </si>
  <si>
    <t>FRANCOIS M CHATEAU</t>
  </si>
  <si>
    <t>ALLISON RAILO</t>
  </si>
  <si>
    <t>ANTONIO ROMERO</t>
  </si>
  <si>
    <t>BIANCA FISCHLI</t>
  </si>
  <si>
    <t>CAROL TINSLEY</t>
  </si>
  <si>
    <t>CHRISTINA LAI</t>
  </si>
  <si>
    <t>DIANE LU</t>
  </si>
  <si>
    <t>ELLEN LINTZ DEMPSEY</t>
  </si>
  <si>
    <t>GRISELDA PANOZO</t>
  </si>
  <si>
    <t>JOCELYNE CARDONA</t>
  </si>
  <si>
    <t>JOHN HIESTER</t>
  </si>
  <si>
    <t>KIT YIP FONG</t>
  </si>
  <si>
    <t>SENIOR DIRECTOR OF PROGRAM</t>
  </si>
  <si>
    <t>LIZA SMYTH</t>
  </si>
  <si>
    <t>MICHELE WYMAN</t>
  </si>
  <si>
    <t>MINH VIRASAK</t>
  </si>
  <si>
    <t>NEERAJ GOEL</t>
  </si>
  <si>
    <t>RAMON GARCIA GOMEZ</t>
  </si>
  <si>
    <t>RITA CHEN</t>
  </si>
  <si>
    <t>RONEETA GUHA</t>
  </si>
  <si>
    <t>SUCHITRA SUBRAHMANYAN</t>
  </si>
  <si>
    <t>TAMAYA GARCIA</t>
  </si>
  <si>
    <t>VICE PRESIDENT OF DEVELOPM</t>
  </si>
  <si>
    <t>BRIDGE BUILDERS FOUNDATION INC</t>
  </si>
  <si>
    <t>ALVIN TROTTER</t>
  </si>
  <si>
    <t>JAMES BREEDLOVE</t>
  </si>
  <si>
    <t>BRIAN BUTTS</t>
  </si>
  <si>
    <t>DRAKE DILLARD</t>
  </si>
  <si>
    <t>EARL JONES JR</t>
  </si>
  <si>
    <t>GERALD D MILFORT</t>
  </si>
  <si>
    <t>MELVIN JACKSON JR</t>
  </si>
  <si>
    <t>PHILLIP DUNN</t>
  </si>
  <si>
    <t>REGINALD GENTRY</t>
  </si>
  <si>
    <t>THEODORE IRVING</t>
  </si>
  <si>
    <t>WAYNE MOORE</t>
  </si>
  <si>
    <t>WES SHOLES</t>
  </si>
  <si>
    <t>WILL DILLARD</t>
  </si>
  <si>
    <t>WILLIAM ROCHESTER</t>
  </si>
  <si>
    <t>EMPLOYEE</t>
  </si>
  <si>
    <t>BRIDGE EDUCATION</t>
  </si>
  <si>
    <t>ARMI SIPPEL</t>
  </si>
  <si>
    <t>LYDIA NANDAKUMARAN</t>
  </si>
  <si>
    <t>LAILA KAMEL</t>
  </si>
  <si>
    <t>RAJEEV NANDAKUMARAN</t>
  </si>
  <si>
    <t>TIMOTHY SIPPEL</t>
  </si>
  <si>
    <t>Bridge the Gap College Prep</t>
  </si>
  <si>
    <t>Alyene Schneidewind</t>
  </si>
  <si>
    <t>Lisa E Raffel</t>
  </si>
  <si>
    <t>Exec Director</t>
  </si>
  <si>
    <t>Bonnie Kirk</t>
  </si>
  <si>
    <t>Denise Brusseau</t>
  </si>
  <si>
    <t>Dr JC Farr</t>
  </si>
  <si>
    <t>Elaine Wilkinson</t>
  </si>
  <si>
    <t>Florence Williams</t>
  </si>
  <si>
    <t>John Larson</t>
  </si>
  <si>
    <t>Kimberly Ingram</t>
  </si>
  <si>
    <t>VP of Operations &amp; Finance</t>
  </si>
  <si>
    <t>Luis A Ottley EdD</t>
  </si>
  <si>
    <t>Michael Bowman</t>
  </si>
  <si>
    <t>Mojgan Behmand</t>
  </si>
  <si>
    <t>Nina Frank</t>
  </si>
  <si>
    <t>Rebecca Bunyasaranand</t>
  </si>
  <si>
    <t>Rondell Gibson</t>
  </si>
  <si>
    <t>Director of High School &amp; College</t>
  </si>
  <si>
    <t>BRIDGES PREPARATORY ACADEMY</t>
  </si>
  <si>
    <t>ALEJANDRO GOMEZ</t>
  </si>
  <si>
    <t>BRYAN LEE</t>
  </si>
  <si>
    <t>DAVID OWEN</t>
  </si>
  <si>
    <t>MARY LOUISE SILVA</t>
  </si>
  <si>
    <t>PAUL WHYTE</t>
  </si>
  <si>
    <t>TRENA SPURLOCK</t>
  </si>
  <si>
    <t>BRIGHT FUTURES FOR YOUTH</t>
  </si>
  <si>
    <t>ALEX GAMMELGARD</t>
  </si>
  <si>
    <t>JENNIFER SINGER</t>
  </si>
  <si>
    <t>BARBARA THOMAS</t>
  </si>
  <si>
    <t>CLIFF BROWN</t>
  </si>
  <si>
    <t>CLYDENE HOHENRIEDER</t>
  </si>
  <si>
    <t>GREG BULANTI</t>
  </si>
  <si>
    <t>JOSH CRISOSTO</t>
  </si>
  <si>
    <t>MACHEN MacDONALD</t>
  </si>
  <si>
    <t>MARK HEINE</t>
  </si>
  <si>
    <t>MIMI SIMMONS</t>
  </si>
  <si>
    <t>NANCI MASON</t>
  </si>
  <si>
    <t>POLLY CONLEY</t>
  </si>
  <si>
    <t>RICH KALB</t>
  </si>
  <si>
    <t>SHANNON MOON</t>
  </si>
  <si>
    <t>TIMOTHY REID</t>
  </si>
  <si>
    <t>WRYNNA KOHLER</t>
  </si>
  <si>
    <t>CHARLES ELLIOTT</t>
  </si>
  <si>
    <t>DANIEL BLAKE</t>
  </si>
  <si>
    <t>GEORGE CLAPP</t>
  </si>
  <si>
    <t>JESSIE BENJAMIN</t>
  </si>
  <si>
    <t>KIM BEHAN</t>
  </si>
  <si>
    <t>PAT TALLMAN</t>
  </si>
  <si>
    <t>PATRICIA PRICE</t>
  </si>
  <si>
    <t>DEPUTY DIRECTOR</t>
  </si>
  <si>
    <t>SYLVIE SUN</t>
  </si>
  <si>
    <t>VEN AYYA DHAMMADIPA</t>
  </si>
  <si>
    <t>VEN BHIKKHU BODHI</t>
  </si>
  <si>
    <t>VEN JIN CHUAN</t>
  </si>
  <si>
    <t>W DAVID BRAUGHTON</t>
  </si>
  <si>
    <t>BUILDING INDUSTRY ASSOC OF THE BAY AREA</t>
  </si>
  <si>
    <t>BRIDGIT KOLLER</t>
  </si>
  <si>
    <t>EDUCATION CHAIR</t>
  </si>
  <si>
    <t>BOB GLOVER</t>
  </si>
  <si>
    <t>Executive Officer</t>
  </si>
  <si>
    <t>CHIARA BASSO</t>
  </si>
  <si>
    <t>YP CHAIR</t>
  </si>
  <si>
    <t>COLLEEN EDWARDS</t>
  </si>
  <si>
    <t>CRISAND GILES</t>
  </si>
  <si>
    <t>DANA TSUBOTA</t>
  </si>
  <si>
    <t>DEANA VIDAL VICE CHAIR</t>
  </si>
  <si>
    <t>ASSOCIATES</t>
  </si>
  <si>
    <t>DON HOFER</t>
  </si>
  <si>
    <t>EMILY BOYD VICE CHAIR</t>
  </si>
  <si>
    <t>BUILDERS</t>
  </si>
  <si>
    <t>JACQUELYN TROMMER</t>
  </si>
  <si>
    <t>DRE CHAIR</t>
  </si>
  <si>
    <t>JENNIFER MORSE</t>
  </si>
  <si>
    <t>PASS CHAIR</t>
  </si>
  <si>
    <t>JOE CHRETIEN</t>
  </si>
  <si>
    <t>LP CHAIR</t>
  </si>
  <si>
    <t>JOHNA BECERRA</t>
  </si>
  <si>
    <t>PWB CHAIR</t>
  </si>
  <si>
    <t>JOSH SANTOS</t>
  </si>
  <si>
    <t>JULIANN CRETSINGER</t>
  </si>
  <si>
    <t>KELLEY STOUGH</t>
  </si>
  <si>
    <t>LANCE FREED</t>
  </si>
  <si>
    <t>Lisa Vorderbrueggen</t>
  </si>
  <si>
    <t>Gov. Affairs</t>
  </si>
  <si>
    <t>MICHELE JOY MEMBERSHIP</t>
  </si>
  <si>
    <t>chair</t>
  </si>
  <si>
    <t>MIRANDA CLARK</t>
  </si>
  <si>
    <t>NEW GEN chair</t>
  </si>
  <si>
    <t>MONIQUE SMALL</t>
  </si>
  <si>
    <t>NICKI ROGERS</t>
  </si>
  <si>
    <t>SMC CHAIR</t>
  </si>
  <si>
    <t>PAMELA NIETING</t>
  </si>
  <si>
    <t>Paul Campos</t>
  </si>
  <si>
    <t>Counsel</t>
  </si>
  <si>
    <t>PAUL NIETO</t>
  </si>
  <si>
    <t>RAY HASHIMOTO</t>
  </si>
  <si>
    <t>ROBERT GLOVER Executive</t>
  </si>
  <si>
    <t>SCOTT YOUDALL</t>
  </si>
  <si>
    <t>STEVE ABBS</t>
  </si>
  <si>
    <t>TODD CALLAHAN SECRETARY</t>
  </si>
  <si>
    <t>TODD REGONINI</t>
  </si>
  <si>
    <t>TONY BOSOWSKI</t>
  </si>
  <si>
    <t>VINCE FLETCHER LAND</t>
  </si>
  <si>
    <t>ACQUISITION</t>
  </si>
  <si>
    <t>VINCE MCCARRIE IMMEDIATE</t>
  </si>
  <si>
    <t>Zachary Otting</t>
  </si>
  <si>
    <t>EVELYN O SANTOS</t>
  </si>
  <si>
    <t>ILUMINADA AENLLE</t>
  </si>
  <si>
    <t>Burnon Inc</t>
  </si>
  <si>
    <t>Abra Pilar Flores</t>
  </si>
  <si>
    <t>Doug Halter</t>
  </si>
  <si>
    <t>Brad Setser</t>
  </si>
  <si>
    <t>Claire Bowman</t>
  </si>
  <si>
    <t>David Simpson</t>
  </si>
  <si>
    <t>Erik Feingold</t>
  </si>
  <si>
    <t>Jeanne Adams</t>
  </si>
  <si>
    <t>Jeffrey Grove</t>
  </si>
  <si>
    <t>Karyl Lynn Burns</t>
  </si>
  <si>
    <t>Producing Artistic Director</t>
  </si>
  <si>
    <t>Kelly-Marie Jones</t>
  </si>
  <si>
    <t>Mary Jarvis</t>
  </si>
  <si>
    <t>Director (end 11/23)</t>
  </si>
  <si>
    <t>Matt Marquis</t>
  </si>
  <si>
    <t>Michael Jackowitz</t>
  </si>
  <si>
    <t>Moustapha Abousambra</t>
  </si>
  <si>
    <t>Richard Reisman</t>
  </si>
  <si>
    <t>Stephanie Zierhut</t>
  </si>
  <si>
    <t>Secretary/Treasurer</t>
  </si>
  <si>
    <t>BUTLER VALLEY INC</t>
  </si>
  <si>
    <t>CARLEY MAY-SCHLESINGER</t>
  </si>
  <si>
    <t>SUZETTE OTT</t>
  </si>
  <si>
    <t>DENNIS GRINSELL</t>
  </si>
  <si>
    <t>GEORGEANNE FULSTONE-PUCILLO</t>
  </si>
  <si>
    <t>LEANNE MORINI</t>
  </si>
  <si>
    <t>LINDA BAREILLES</t>
  </si>
  <si>
    <t>MONA PINOCHI</t>
  </si>
  <si>
    <t>PENNY CHASTAIN</t>
  </si>
  <si>
    <t>RICHARD GRAEY</t>
  </si>
  <si>
    <t>ROSE RETZLOFF</t>
  </si>
  <si>
    <t>SANDY WALSH</t>
  </si>
  <si>
    <t>BUYAMBA INC</t>
  </si>
  <si>
    <t>DAVID DIMAS</t>
  </si>
  <si>
    <t>BOARD PRESID</t>
  </si>
  <si>
    <t>JULIE DIMAS</t>
  </si>
  <si>
    <t>DEGNA HORTON</t>
  </si>
  <si>
    <t>DONNA LEAVITT</t>
  </si>
  <si>
    <t>JAMES CRAWFORD</t>
  </si>
  <si>
    <t>KEITH JEPSEN</t>
  </si>
  <si>
    <t>PAT REITEN</t>
  </si>
  <si>
    <t>PETER GILLETTE</t>
  </si>
  <si>
    <t>CABRILLO ECONOMIC DEVELOPMENT</t>
  </si>
  <si>
    <t>ADA R CORDERO-SACKS ESQ</t>
  </si>
  <si>
    <t>VICTORIA BRADY</t>
  </si>
  <si>
    <t>AIZA GALDO</t>
  </si>
  <si>
    <t>ALFREDO MARTINEZ</t>
  </si>
  <si>
    <t>DERRICK WADA</t>
  </si>
  <si>
    <t>DIR. OF REAL ESTATE DEVELOPMENT</t>
  </si>
  <si>
    <t>JESSICA COOK</t>
  </si>
  <si>
    <t>LOUIE VALENZUELA</t>
  </si>
  <si>
    <t>MARGARITA DE ESCONTRIAS</t>
  </si>
  <si>
    <t>MARIA PEREZ</t>
  </si>
  <si>
    <t>MAYRA RAMIREZ</t>
  </si>
  <si>
    <t>NAOMI ONTIVEROS</t>
  </si>
  <si>
    <t>STACY SWANSON</t>
  </si>
  <si>
    <t>VICTOR RODRIGUEZ</t>
  </si>
  <si>
    <t>CABRILLO MUSIC THEATRE INC</t>
  </si>
  <si>
    <t>Alexis Peraino</t>
  </si>
  <si>
    <t>Peter Tompkins</t>
  </si>
  <si>
    <t>Treasurer/CFO</t>
  </si>
  <si>
    <t>Allison Nelson</t>
  </si>
  <si>
    <t>Ari Stidham</t>
  </si>
  <si>
    <t>Brad Tanenbaum</t>
  </si>
  <si>
    <t>Cindy Murray</t>
  </si>
  <si>
    <t>Co-CEO, Executive Director and Secretary</t>
  </si>
  <si>
    <t>Iona Blackwell</t>
  </si>
  <si>
    <t>James Engel</t>
  </si>
  <si>
    <t>Co-CEO/Director/Treasurer/CFO</t>
  </si>
  <si>
    <t>Raymond Mastrovito</t>
  </si>
  <si>
    <t>Richard Rutkin</t>
  </si>
  <si>
    <t>Director and Vice Chairman</t>
  </si>
  <si>
    <t>Richard Storrs</t>
  </si>
  <si>
    <t>Aarti Pai</t>
  </si>
  <si>
    <t>Julie Eades</t>
  </si>
  <si>
    <t>Brian Johnson</t>
  </si>
  <si>
    <t>Donica Forensich</t>
  </si>
  <si>
    <t>Gilbert Vendryes</t>
  </si>
  <si>
    <t>010.00</t>
  </si>
  <si>
    <t>Karyn Stiles</t>
  </si>
  <si>
    <t>Tom Bakewell</t>
  </si>
  <si>
    <t>CALIFORNIA 211 PROVIDERS NETWORK</t>
  </si>
  <si>
    <t>ALANA HITCHCOCK</t>
  </si>
  <si>
    <t>EXECUTIVE DIRECTOR &amp; CEO</t>
  </si>
  <si>
    <t>CAMEY CHRISTENSON</t>
  </si>
  <si>
    <t>GREG COX</t>
  </si>
  <si>
    <t>KELLY BROWN</t>
  </si>
  <si>
    <t>KELLY LONG</t>
  </si>
  <si>
    <t>LARRY OLMSTEAD</t>
  </si>
  <si>
    <t>MARIBEL MARIN</t>
  </si>
  <si>
    <t>SHIRLI DRIZ</t>
  </si>
  <si>
    <t>TARA SULLIVAN-HAMES</t>
  </si>
  <si>
    <t>California Advocates for Nursing</t>
  </si>
  <si>
    <t>Anthony Chicotel</t>
  </si>
  <si>
    <t>Senior Attorney</t>
  </si>
  <si>
    <t>Maura Gibney</t>
  </si>
  <si>
    <t>Christina Flores</t>
  </si>
  <si>
    <t>Karman Guadagni</t>
  </si>
  <si>
    <t>Kellie Morgantini</t>
  </si>
  <si>
    <t>Michael Stocker Dark</t>
  </si>
  <si>
    <t>Patricia McGinnis</t>
  </si>
  <si>
    <t>Former Executive Director</t>
  </si>
  <si>
    <t>Sahana Kiron Magal</t>
  </si>
  <si>
    <t>Shawna Reeves</t>
  </si>
  <si>
    <t>Yvonne Troya</t>
  </si>
  <si>
    <t>CALIFORNIA AIR POLLUTION CONTROL</t>
  </si>
  <si>
    <t>AERON ARLIN GENET</t>
  </si>
  <si>
    <t>TUNG LE</t>
  </si>
  <si>
    <t>ALBERTO AYALA</t>
  </si>
  <si>
    <t>BRAD POIRIEZ</t>
  </si>
  <si>
    <t>DOUG GEARHART</t>
  </si>
  <si>
    <t>ERIK WHITE</t>
  </si>
  <si>
    <t>PAST PRESIDE</t>
  </si>
  <si>
    <t>GARY WILLEY</t>
  </si>
  <si>
    <t>HERMINIA PERRY</t>
  </si>
  <si>
    <t>JOSEPH TONA</t>
  </si>
  <si>
    <t>PAULA FORBIS</t>
  </si>
  <si>
    <t>PHIL FINE</t>
  </si>
  <si>
    <t>RICHARD STEDMAN</t>
  </si>
  <si>
    <t>ROBERT BAMFORD</t>
  </si>
  <si>
    <t>SAMIR SHEIKH</t>
  </si>
  <si>
    <t>STEPHEN ERTLE</t>
  </si>
  <si>
    <t>WAYNE NASTRI</t>
  </si>
  <si>
    <t>CALIFORNIA ANIME FOUNDATION</t>
  </si>
  <si>
    <t>Alec Orrock</t>
  </si>
  <si>
    <t>Elayne Pelz</t>
  </si>
  <si>
    <t>Bert Boden</t>
  </si>
  <si>
    <t>Operations Manager</t>
  </si>
  <si>
    <t>Jason Justice</t>
  </si>
  <si>
    <t>Matthew Lewis</t>
  </si>
  <si>
    <t>Social Media Officer</t>
  </si>
  <si>
    <t>CALIFORNIA APPLICANTS ATTORNEYS</t>
  </si>
  <si>
    <t>ANDREA ROBERTSON</t>
  </si>
  <si>
    <t>DIR. OF MEMBERSHIP</t>
  </si>
  <si>
    <t>Jim Achermann</t>
  </si>
  <si>
    <t>BERNIE BALTAXE</t>
  </si>
  <si>
    <t>CRYSTAL BOLANOS</t>
  </si>
  <si>
    <t>DIR EDUC &amp; EVENTS</t>
  </si>
  <si>
    <t>DIANE WORLEY</t>
  </si>
  <si>
    <t>JAMES ACHERMANN</t>
  </si>
  <si>
    <t>JASON MARCUS</t>
  </si>
  <si>
    <t>LEGISLATIVE CHA</t>
  </si>
  <si>
    <t>MEGAN RUBLE</t>
  </si>
  <si>
    <t>SCOTT T FORD</t>
  </si>
  <si>
    <t>TIFFANY SPEERS</t>
  </si>
  <si>
    <t>CALIFORNIA ART CLUB</t>
  </si>
  <si>
    <t>ALFRED PLAMANN</t>
  </si>
  <si>
    <t>ELAINE ADAMS</t>
  </si>
  <si>
    <t>BRENDA SWENSON</t>
  </si>
  <si>
    <t>1ST VICE PRESIDENT</t>
  </si>
  <si>
    <t>CATHERINE ADAMS</t>
  </si>
  <si>
    <t>DAN FOLIART</t>
  </si>
  <si>
    <t>DANIEL W PINKHAM</t>
  </si>
  <si>
    <t>DON BAKER</t>
  </si>
  <si>
    <t>ELLEN HOWARD</t>
  </si>
  <si>
    <t>FRANK ORDAZ</t>
  </si>
  <si>
    <t>JAMES PARKS</t>
  </si>
  <si>
    <t>JAMES REA</t>
  </si>
  <si>
    <t>JEAN STERN</t>
  </si>
  <si>
    <t>JOHN MCROSKEY</t>
  </si>
  <si>
    <t>JON HOWARD</t>
  </si>
  <si>
    <t>KATHY ROSE</t>
  </si>
  <si>
    <t>KEITH RENKEN</t>
  </si>
  <si>
    <t>LARA SASSOUNIAN</t>
  </si>
  <si>
    <t>LISA BLOOMINGDALE BELL</t>
  </si>
  <si>
    <t>MICHAEL HEUMANN</t>
  </si>
  <si>
    <t>DEVELOPMENT COMMITTEE</t>
  </si>
  <si>
    <t>MICHAEL MCROSKEY</t>
  </si>
  <si>
    <t>MICHAEL OBERMEYER</t>
  </si>
  <si>
    <t>PETER ADAMS</t>
  </si>
  <si>
    <t>PRESIDENT EMERITUS</t>
  </si>
  <si>
    <t>TERRY PLUMMER</t>
  </si>
  <si>
    <t>TIM MCCARTHY</t>
  </si>
  <si>
    <t>CALIFORNIA ASSOCIATION FOR LOCAL</t>
  </si>
  <si>
    <t>AARON LAUREL</t>
  </si>
  <si>
    <t>GURBAX SAHOTA</t>
  </si>
  <si>
    <t>AMALIA CUNNINGHAM</t>
  </si>
  <si>
    <t>ANDY HAUSLER</t>
  </si>
  <si>
    <t>BARBARA LEVINE</t>
  </si>
  <si>
    <t>CAROLYN HULL</t>
  </si>
  <si>
    <t>DAVID WHITE</t>
  </si>
  <si>
    <t>DWYANE DALMAN</t>
  </si>
  <si>
    <t>ERIC ROMERO</t>
  </si>
  <si>
    <t>JENNIFER MCLAIN HIRAMOTO</t>
  </si>
  <si>
    <t>CHAIR ELECT</t>
  </si>
  <si>
    <t>JOSH METZ</t>
  </si>
  <si>
    <t>KENDALL DEMATTEO LEVAN</t>
  </si>
  <si>
    <t>LARRY VAUPEL</t>
  </si>
  <si>
    <t>CHAIR, PAST CHAIR</t>
  </si>
  <si>
    <t>MICHELLE STEPHENS</t>
  </si>
  <si>
    <t>PJ GAGAJENA</t>
  </si>
  <si>
    <t>RAFAEL YAQUIAN</t>
  </si>
  <si>
    <t>ROBERT BURRIS</t>
  </si>
  <si>
    <t>SCOTT ADAIR</t>
  </si>
  <si>
    <t>STEPHEN BAITER</t>
  </si>
  <si>
    <t>STEWART KNOX</t>
  </si>
  <si>
    <t>TIMOTHY KELLEY</t>
  </si>
  <si>
    <t>CALIFORNIA ASSOCIATION FUTURE</t>
  </si>
  <si>
    <t>ANDREW ORNELAS</t>
  </si>
  <si>
    <t>COMMUNITY CO</t>
  </si>
  <si>
    <t>KRISTANN MATTES</t>
  </si>
  <si>
    <t>BRIAN DONOVAN</t>
  </si>
  <si>
    <t>SAN JOAQUIN</t>
  </si>
  <si>
    <t>BRIAN KIM</t>
  </si>
  <si>
    <t>SOUTHERN REG</t>
  </si>
  <si>
    <t>CHARLES PARKER</t>
  </si>
  <si>
    <t>STATE FFA AD</t>
  </si>
  <si>
    <t>CHRISTOPHER GREER</t>
  </si>
  <si>
    <t>AG ADVISORY</t>
  </si>
  <si>
    <t>CLAY FREEMAN</t>
  </si>
  <si>
    <t>HUGH MOONEY</t>
  </si>
  <si>
    <t>ASSISTANT ST</t>
  </si>
  <si>
    <t>JASON BRETZ</t>
  </si>
  <si>
    <t>CENTRAL REGI</t>
  </si>
  <si>
    <t>JOHN MOFFATT</t>
  </si>
  <si>
    <t>PAST STATE O</t>
  </si>
  <si>
    <t>LIZ AMMON</t>
  </si>
  <si>
    <t>SUPERIOR REG</t>
  </si>
  <si>
    <t>MARC DEBERNARDI</t>
  </si>
  <si>
    <t>SOUTH COAST</t>
  </si>
  <si>
    <t>MATT PATTON</t>
  </si>
  <si>
    <t>MORGAN ROURKE</t>
  </si>
  <si>
    <t>RALPH MOSQUEDA</t>
  </si>
  <si>
    <t>RANDY MENDES</t>
  </si>
  <si>
    <t>NORTH COAST</t>
  </si>
  <si>
    <t>RUSSELL ZIMMERMAN</t>
  </si>
  <si>
    <t>SAM MEREDITH</t>
  </si>
  <si>
    <t>STEVE ROCCA</t>
  </si>
  <si>
    <t>SYDNEY MARICH</t>
  </si>
  <si>
    <t>STATE FFA TR</t>
  </si>
  <si>
    <t>THERESA NOGA</t>
  </si>
  <si>
    <t>CALIFORNIA ASSOCIATION OF DIRECTORS</t>
  </si>
  <si>
    <t>BONNIE BAGHERI</t>
  </si>
  <si>
    <t>ERIN TOBIAS</t>
  </si>
  <si>
    <t>CHRISTY HERTSCH</t>
  </si>
  <si>
    <t>AREA D</t>
  </si>
  <si>
    <t>DENISE VAN DOORN</t>
  </si>
  <si>
    <t>AREA H</t>
  </si>
  <si>
    <t>DINAH GREENE</t>
  </si>
  <si>
    <t>AREA F</t>
  </si>
  <si>
    <t>JEFF CULVER</t>
  </si>
  <si>
    <t>PROF DEVEL</t>
  </si>
  <si>
    <t>JILL MORTENSEN</t>
  </si>
  <si>
    <t>AREA A</t>
  </si>
  <si>
    <t>JOE MCMAHON</t>
  </si>
  <si>
    <t>JUDY ZAZVRSKEY</t>
  </si>
  <si>
    <t>AREA G</t>
  </si>
  <si>
    <t>KYLE SVOBODA</t>
  </si>
  <si>
    <t>CONVENTION LEAD</t>
  </si>
  <si>
    <t>LAURA SALDANA</t>
  </si>
  <si>
    <t>AREA B</t>
  </si>
  <si>
    <t>LINDA WESTFALL</t>
  </si>
  <si>
    <t>LINDSEY CHARRON</t>
  </si>
  <si>
    <t>MELISSA EDSALL</t>
  </si>
  <si>
    <t>NESTOR CERDA</t>
  </si>
  <si>
    <t>RUTH SIMONDS</t>
  </si>
  <si>
    <t>AREA E</t>
  </si>
  <si>
    <t>SANDI KURLAND</t>
  </si>
  <si>
    <t>LEADERSHIP DEV</t>
  </si>
  <si>
    <t>SHAWNA SOUSA</t>
  </si>
  <si>
    <t>AREA C</t>
  </si>
  <si>
    <t>STEPHANIE MUNOZ</t>
  </si>
  <si>
    <t>CALIFORNIA ASSOCIATION OF INDEPENDENT</t>
  </si>
  <si>
    <t>ALONA SCOTT</t>
  </si>
  <si>
    <t>JOHN BRACKER</t>
  </si>
  <si>
    <t>BAUDELIA CHAVEZ TAYLOR</t>
  </si>
  <si>
    <t>BOB OGLE</t>
  </si>
  <si>
    <t>BRAD WEAVER</t>
  </si>
  <si>
    <t>CHERYL ADENEKAN</t>
  </si>
  <si>
    <t>DIRECTOR OF EQUITY AND LEARNING</t>
  </si>
  <si>
    <t>CHRIS MAZZOLA</t>
  </si>
  <si>
    <t>CINDY CHUN</t>
  </si>
  <si>
    <t>DEBORAH DOWLING</t>
  </si>
  <si>
    <t>KATHLEEN MCNAMARA</t>
  </si>
  <si>
    <t>KAYLAN BALAVEN</t>
  </si>
  <si>
    <t>KIMBERLY KLOSTERMAN</t>
  </si>
  <si>
    <t>BUSINESS OFFICER</t>
  </si>
  <si>
    <t>LAURA KONIGSBERG</t>
  </si>
  <si>
    <t>MARIANA ROBLES</t>
  </si>
  <si>
    <t>DIRECTOR OF ACCREDITATION</t>
  </si>
  <si>
    <t>MELINDA TSAPATSARIS</t>
  </si>
  <si>
    <t>MICHAEL DY</t>
  </si>
  <si>
    <t>TECHNOLOGY SYSTEMS MANAGER</t>
  </si>
  <si>
    <t>PATRICIA MERZ</t>
  </si>
  <si>
    <t>PHIL GUTIERREZ</t>
  </si>
  <si>
    <t>SECRETARY/VICE PRESIDENT</t>
  </si>
  <si>
    <t>ROBERTO D'ERIZANS</t>
  </si>
  <si>
    <t>RON KIM</t>
  </si>
  <si>
    <t>SARAH SHULKIND</t>
  </si>
  <si>
    <t>TEAL GALLAGHER</t>
  </si>
  <si>
    <t>DIRECTOR OF MEMBER ENGAGEMENT</t>
  </si>
  <si>
    <t>CALIFORNIA ASSOCIATION OF NONPROFITS</t>
  </si>
  <si>
    <t>CHERYL THOMPSON</t>
  </si>
  <si>
    <t>CHET P HEWITT</t>
  </si>
  <si>
    <t>CRYSTAL CRAWFORD</t>
  </si>
  <si>
    <t>GEOFF GREEN</t>
  </si>
  <si>
    <t>JOEL JOHN ROBERTS</t>
  </si>
  <si>
    <t>JOSE RODRIGUEZ</t>
  </si>
  <si>
    <t>KARTHICK RAMAKRISHNAN</t>
  </si>
  <si>
    <t>LAUREN KAY</t>
  </si>
  <si>
    <t>DIRECTOR OF COMMS &amp; MARKETING</t>
  </si>
  <si>
    <t>LE ONDRA CLARK HARVEY</t>
  </si>
  <si>
    <t>LESLIE CASTELLANO</t>
  </si>
  <si>
    <t>MALCOLM YEUNG</t>
  </si>
  <si>
    <t>ROBERT GIBBONS</t>
  </si>
  <si>
    <t>DIRECTOR OF EDUCATION</t>
  </si>
  <si>
    <t>SHAMUS ROLLER</t>
  </si>
  <si>
    <t>SHANE GOLDSMITH</t>
  </si>
  <si>
    <t>SUSAN GOMEZ</t>
  </si>
  <si>
    <t>WILLIAM YORK</t>
  </si>
  <si>
    <t>CALIFORNIA ASSOCIATION OF SCHOOL</t>
  </si>
  <si>
    <t>ALMA LOPEZ</t>
  </si>
  <si>
    <t>LINDA HUDSON</t>
  </si>
  <si>
    <t>ANDRES CASTRO</t>
  </si>
  <si>
    <t>AUBREY URESTI</t>
  </si>
  <si>
    <t>DIEGO CASTRO</t>
  </si>
  <si>
    <t>DUSTIN SEEMANN</t>
  </si>
  <si>
    <t>JOANNA ARAGON</t>
  </si>
  <si>
    <t>JORDAN BLEVINS</t>
  </si>
  <si>
    <t>JOSH GODINEZ</t>
  </si>
  <si>
    <t>LEZYA WEGLARZ</t>
  </si>
  <si>
    <t>LORETTA WHITSON</t>
  </si>
  <si>
    <t>NICHOLE HARRIS</t>
  </si>
  <si>
    <t>PATRICIA CALKINS</t>
  </si>
  <si>
    <t>PATTY TAYLOR</t>
  </si>
  <si>
    <t>CALIFORNIA ASSOCIATION OF WINEGRAPE</t>
  </si>
  <si>
    <t>AARON LANGE</t>
  </si>
  <si>
    <t>NATALIE COLLINS</t>
  </si>
  <si>
    <t>AMY BLAGG</t>
  </si>
  <si>
    <t>DIRECTOR-AT-</t>
  </si>
  <si>
    <t>BEN KOLBER</t>
  </si>
  <si>
    <t>BOB LAUCHLAND</t>
  </si>
  <si>
    <t>CAMERON MAURITSON</t>
  </si>
  <si>
    <t>CHRIS LYNCH</t>
  </si>
  <si>
    <t>CRAIG LEDBETTER</t>
  </si>
  <si>
    <t>DAVE MICHUL</t>
  </si>
  <si>
    <t>DUFF BEVILL</t>
  </si>
  <si>
    <t>ERIC MARTHEDAL</t>
  </si>
  <si>
    <t>GEORGE DONATI</t>
  </si>
  <si>
    <t>GREG GONZALEZ</t>
  </si>
  <si>
    <t>GREGG HIBBITS</t>
  </si>
  <si>
    <t>JASON SMITH</t>
  </si>
  <si>
    <t>JEFF BITTER</t>
  </si>
  <si>
    <t>JEFF WIENS</t>
  </si>
  <si>
    <t>JOEL MARING</t>
  </si>
  <si>
    <t>JOEL PETERSON</t>
  </si>
  <si>
    <t>JOHN CHANDLER</t>
  </si>
  <si>
    <t>KARIN WARNELIUS-MILLER</t>
  </si>
  <si>
    <t>KENDALL HOXSEY-ONYSKO</t>
  </si>
  <si>
    <t>LUCAS SHOFFNER</t>
  </si>
  <si>
    <t>MARSHALL MILLER</t>
  </si>
  <si>
    <t>MICHAEL MANNA</t>
  </si>
  <si>
    <t>MOLLY SCOTT</t>
  </si>
  <si>
    <t>PAUL GOLDBERG</t>
  </si>
  <si>
    <t>RON LANZA</t>
  </si>
  <si>
    <t>RYAN WINTERS</t>
  </si>
  <si>
    <t>TOM MERWIN</t>
  </si>
  <si>
    <t>California Childrens Hospital</t>
  </si>
  <si>
    <t>Ann-Louise Kuhns</t>
  </si>
  <si>
    <t>Belinda Ponder</t>
  </si>
  <si>
    <t>Dir. of Finance</t>
  </si>
  <si>
    <t>Blair Kent</t>
  </si>
  <si>
    <t>Dr Charles Hankins</t>
  </si>
  <si>
    <t>Dr Nicholas Holmes</t>
  </si>
  <si>
    <t>Dr Patrick Frias</t>
  </si>
  <si>
    <t>Past Chair</t>
  </si>
  <si>
    <t>Kimberly Cripe</t>
  </si>
  <si>
    <t>Mira Morton</t>
  </si>
  <si>
    <t>Government Affairs</t>
  </si>
  <si>
    <t>Paul King</t>
  </si>
  <si>
    <t>Paul S Viviano</t>
  </si>
  <si>
    <t>Peter Baker</t>
  </si>
  <si>
    <t>Todd Suntrapak</t>
  </si>
  <si>
    <t>California Coalition for Rural Housing</t>
  </si>
  <si>
    <t>Alicia Sebastian</t>
  </si>
  <si>
    <t>Andrea Salas</t>
  </si>
  <si>
    <t>Annalee Trujillo</t>
  </si>
  <si>
    <t>Carol Ornelas</t>
  </si>
  <si>
    <t>Elissa Dennis</t>
  </si>
  <si>
    <t>Erika Holzhauer</t>
  </si>
  <si>
    <t>Geoffrey Morgan</t>
  </si>
  <si>
    <t>Ilene Jacobs</t>
  </si>
  <si>
    <t>Jennifer Kreitz</t>
  </si>
  <si>
    <t>Joanna Carmen</t>
  </si>
  <si>
    <t>Jocelyn Lin</t>
  </si>
  <si>
    <t>Kenny Rodgers</t>
  </si>
  <si>
    <t>Laura Kobler</t>
  </si>
  <si>
    <t>Lisa Baker</t>
  </si>
  <si>
    <t>Margarita De Escontrias</t>
  </si>
  <si>
    <t>Marianne Lim</t>
  </si>
  <si>
    <t>Matt Huerta</t>
  </si>
  <si>
    <t>Mike Walsh</t>
  </si>
  <si>
    <t>Moriah McGill</t>
  </si>
  <si>
    <t>Nadia Villagran</t>
  </si>
  <si>
    <t>Nancy Conk</t>
  </si>
  <si>
    <t>Pedro Rodriguez</t>
  </si>
  <si>
    <t>Rich Ciraulo</t>
  </si>
  <si>
    <t>Rob Wiener</t>
  </si>
  <si>
    <t>Ryan LaRue</t>
  </si>
  <si>
    <t>Santino Garcia</t>
  </si>
  <si>
    <t>Seana O'Shaughnessy</t>
  </si>
  <si>
    <t>Stephan Daues</t>
  </si>
  <si>
    <t>Suzanne Anarde</t>
  </si>
  <si>
    <t>Tom Collishaw</t>
  </si>
  <si>
    <t>Vanessa Guerra</t>
  </si>
  <si>
    <t>Veronica Garcia</t>
  </si>
  <si>
    <t>CALIFORNIA COALITION OF EARLY &amp; MIDDLE</t>
  </si>
  <si>
    <t>APRIL MOORE</t>
  </si>
  <si>
    <t>PRESIDENT/COACH (UNTIL 10/01/23)</t>
  </si>
  <si>
    <t>ERIN CRAIG</t>
  </si>
  <si>
    <t>HARDY BROWN JR</t>
  </si>
  <si>
    <t>JAMES ESPINOZA</t>
  </si>
  <si>
    <t>MELISSA MADIGAN</t>
  </si>
  <si>
    <t>MERIDITH RANDALL</t>
  </si>
  <si>
    <t>SARAH RAGUSA</t>
  </si>
  <si>
    <t>California Competes</t>
  </si>
  <si>
    <t>Aida Alvarez</t>
  </si>
  <si>
    <t>Su Jin Jez PhD</t>
  </si>
  <si>
    <t>Carl Cohn</t>
  </si>
  <si>
    <t>Carol Liu</t>
  </si>
  <si>
    <t>Christopher Cabaldon</t>
  </si>
  <si>
    <t>Dan Gross</t>
  </si>
  <si>
    <t>David Radwin</t>
  </si>
  <si>
    <t>Senior Researcher</t>
  </si>
  <si>
    <t>Elizabeth Hill</t>
  </si>
  <si>
    <t>Jack Scott</t>
  </si>
  <si>
    <t>Julia Lopez</t>
  </si>
  <si>
    <t>Keely Martin Bosler</t>
  </si>
  <si>
    <t>Kim Bernet</t>
  </si>
  <si>
    <t>CFO/VP</t>
  </si>
  <si>
    <t>Laura Bernhard</t>
  </si>
  <si>
    <t>Lenny Mendonca</t>
  </si>
  <si>
    <t>Leroy Morishita</t>
  </si>
  <si>
    <t>Libby Schaaf</t>
  </si>
  <si>
    <t>Peter Weber</t>
  </si>
  <si>
    <t>Roger Niello</t>
  </si>
  <si>
    <t>Steve Koblik</t>
  </si>
  <si>
    <t>Su Jin Jez</t>
  </si>
  <si>
    <t>California Consortium for Urban Indian</t>
  </si>
  <si>
    <t>Britta Guerrero</t>
  </si>
  <si>
    <t>VIRGINIA HEDRICK</t>
  </si>
  <si>
    <t>Gabriel Pimenal</t>
  </si>
  <si>
    <t>Joseph Quintana</t>
  </si>
  <si>
    <t>Kevin LaChapelle</t>
  </si>
  <si>
    <t>M Angel Galvez</t>
  </si>
  <si>
    <t>Natalie Aguilera</t>
  </si>
  <si>
    <t>Ramona Valadez</t>
  </si>
  <si>
    <t>Scott Black</t>
  </si>
  <si>
    <t>Selena De La Pena</t>
  </si>
  <si>
    <t>Sonya Tetnowski</t>
  </si>
  <si>
    <t>Virginia Hedrick</t>
  </si>
  <si>
    <t>CALIFORNIA CORRECTIONAL SUPERVISORS ORG</t>
  </si>
  <si>
    <t>ART GONZALES JR</t>
  </si>
  <si>
    <t>ARTURO RAMIREZ</t>
  </si>
  <si>
    <t>CHAD HUCKLEBERRY</t>
  </si>
  <si>
    <t>CHRIS FACKRELL</t>
  </si>
  <si>
    <t>GILBERT VALENZUELA</t>
  </si>
  <si>
    <t>ISMAEL QUINTERO</t>
  </si>
  <si>
    <t>JAVIER COVARRUBIAS</t>
  </si>
  <si>
    <t>JOHN MCALLISTER</t>
  </si>
  <si>
    <t>PETE ACOSTA</t>
  </si>
  <si>
    <t>CALIFORNIA COUNCIL ON PROBLEM GAMBLING</t>
  </si>
  <si>
    <t>ANDREW MASIEL</t>
  </si>
  <si>
    <t>ROBERT JACOBSON</t>
  </si>
  <si>
    <t>BENNETT SHILLER</t>
  </si>
  <si>
    <t>CAROLYN BADGER</t>
  </si>
  <si>
    <t>CATHY SHINK</t>
  </si>
  <si>
    <t>DARIN SCHARER</t>
  </si>
  <si>
    <t>DONNA BROWN AGINS</t>
  </si>
  <si>
    <t>Sec. &amp; Director</t>
  </si>
  <si>
    <t>ERIC GEFFNER</t>
  </si>
  <si>
    <t>KEITH SHARP</t>
  </si>
  <si>
    <t>KYLE KIRKLAND</t>
  </si>
  <si>
    <t>LAUREN COLE</t>
  </si>
  <si>
    <t>MICHAEL IBACH</t>
  </si>
  <si>
    <t>PAULA NEGRETE</t>
  </si>
  <si>
    <t>SUZANNE KOCH ECKENRODE</t>
  </si>
  <si>
    <t>TONYA WILLIAMS</t>
  </si>
  <si>
    <t>VINCE MANFREDI</t>
  </si>
  <si>
    <t>CALIFORNIA FAMILY COUNCIL</t>
  </si>
  <si>
    <t>BRIAN PHARRIS</t>
  </si>
  <si>
    <t>VICE-CHAIRMA</t>
  </si>
  <si>
    <t>JONATHAN KELLER</t>
  </si>
  <si>
    <t>DAVE SAWKINS</t>
  </si>
  <si>
    <t>DR JOHN WHIFFEN</t>
  </si>
  <si>
    <t>GREGORY BURT</t>
  </si>
  <si>
    <t>KELLY DUNAGAN</t>
  </si>
  <si>
    <t>TREASURER/ C</t>
  </si>
  <si>
    <t>KYLE GODDARD</t>
  </si>
  <si>
    <t>REV DR VICTOR CHAYASIRISOBHON</t>
  </si>
  <si>
    <t>CALIFORNIA FARM WATER COALITION</t>
  </si>
  <si>
    <t>BILL DIEDRICH</t>
  </si>
  <si>
    <t>MICHAEL WADE</t>
  </si>
  <si>
    <t>BRANDON SOUZA</t>
  </si>
  <si>
    <t>ASSISTANT EXEC DIRECTOR</t>
  </si>
  <si>
    <t>GREG JOHNSON</t>
  </si>
  <si>
    <t>SECRETARY - TREASURER</t>
  </si>
  <si>
    <t>SHERIDAN NICHOLAS</t>
  </si>
  <si>
    <t>CALIFORNIA GREEN BUSINESS NETWORK</t>
  </si>
  <si>
    <t>FRANK FERRAL</t>
  </si>
  <si>
    <t>LACEY RAAK</t>
  </si>
  <si>
    <t>CO-EXECUTIVE DIRECTCOR</t>
  </si>
  <si>
    <t>GINO TAYEBI</t>
  </si>
  <si>
    <t>JAVIAR SAUCEDO</t>
  </si>
  <si>
    <t>KARL BRUSKOTTER</t>
  </si>
  <si>
    <t>KATIE HENTRICH</t>
  </si>
  <si>
    <t>MARTHA SEGOVIA</t>
  </si>
  <si>
    <t>MICHELLE MCELROY</t>
  </si>
  <si>
    <t>NICOLE NGUYEN</t>
  </si>
  <si>
    <t>ROBERT CARR</t>
  </si>
  <si>
    <t>California Institute for Human Science</t>
  </si>
  <si>
    <t>Anne Harley</t>
  </si>
  <si>
    <t>Timothy Laporte</t>
  </si>
  <si>
    <t>Forrest Temple</t>
  </si>
  <si>
    <t>Charles Silverstein</t>
  </si>
  <si>
    <t>Cindy Reed</t>
  </si>
  <si>
    <t>Jeffery Martin</t>
  </si>
  <si>
    <t>Judith Yem Fong</t>
  </si>
  <si>
    <t>Kazuhiro Motoyama Hon PhD</t>
  </si>
  <si>
    <t>Masato Kashiwakura</t>
  </si>
  <si>
    <t>Milena Braticevic</t>
  </si>
  <si>
    <t>Paul Mills</t>
  </si>
  <si>
    <t>Richard Jelusich</t>
  </si>
  <si>
    <t>Trustee, Chair</t>
  </si>
  <si>
    <t>T Brian Jones</t>
  </si>
  <si>
    <t>Thomas Brophy</t>
  </si>
  <si>
    <t>Trustee V.Chair</t>
  </si>
  <si>
    <t>California Institute of Environmental</t>
  </si>
  <si>
    <t>Bart Wickel</t>
  </si>
  <si>
    <t>Christopher Dewees</t>
  </si>
  <si>
    <t>Franklin Gress</t>
  </si>
  <si>
    <t>Katy Carter</t>
  </si>
  <si>
    <t>Operations Mgr.</t>
  </si>
  <si>
    <t>Marge Kolar</t>
  </si>
  <si>
    <t>Michael Parker</t>
  </si>
  <si>
    <t>Paul R Kelly</t>
  </si>
  <si>
    <t>CALIFORNIA INSTITUTE OF HEALTH &amp;</t>
  </si>
  <si>
    <t>BISHOP HENRY HEARNS</t>
  </si>
  <si>
    <t>COLLEEN ANDERSON</t>
  </si>
  <si>
    <t>CARMEN HALEY</t>
  </si>
  <si>
    <t>PROGRAM MANAGER</t>
  </si>
  <si>
    <t>CHRISTOPHER T MARSHALL</t>
  </si>
  <si>
    <t>CYNTHIA MARSHALL</t>
  </si>
  <si>
    <t>DR GINGER LAI</t>
  </si>
  <si>
    <t>LUDMILLA GALBUSERA</t>
  </si>
  <si>
    <t>MEREDITH JAY POLK</t>
  </si>
  <si>
    <t>NIGEL O HOLLY</t>
  </si>
  <si>
    <t>SEYMOUR L AMSTER</t>
  </si>
  <si>
    <t>TRACEY TINDLE</t>
  </si>
  <si>
    <t>CALIFORNIA JUDGES ASSOCIATION</t>
  </si>
  <si>
    <t>Hon Brett Bianco</t>
  </si>
  <si>
    <t>NICOLE VIRGA BAUTISTA</t>
  </si>
  <si>
    <t>Hon Denise M McLaughlin-Bennet</t>
  </si>
  <si>
    <t>Hon Erica R Yew</t>
  </si>
  <si>
    <t>Hon Khymberli S Apaloo</t>
  </si>
  <si>
    <t>CALIFORNIA MARINE SANCTUARY FOUNDATION</t>
  </si>
  <si>
    <t>ALAN ARVIN</t>
  </si>
  <si>
    <t>TRACEY WEISS</t>
  </si>
  <si>
    <t>DANIELLE BROWN</t>
  </si>
  <si>
    <t>DIRECTOR OF FINANCE &amp; OPERATIONS</t>
  </si>
  <si>
    <t>DAVID ROSSUM</t>
  </si>
  <si>
    <t>DONNA MEYERS</t>
  </si>
  <si>
    <t>DR MELISSA GARREN</t>
  </si>
  <si>
    <t>JESSICA MORTEN</t>
  </si>
  <si>
    <t>LAURA KOTEEN</t>
  </si>
  <si>
    <t>RESTORATION SCIENTIST</t>
  </si>
  <si>
    <t>LORALEE MARTIN</t>
  </si>
  <si>
    <t>RIKKI ERIKSEN</t>
  </si>
  <si>
    <t>MARINE SPATIAL ECOLOGIST</t>
  </si>
  <si>
    <t>ROBERT MAZUREK</t>
  </si>
  <si>
    <t>STACEY LYNDON</t>
  </si>
  <si>
    <t>DIRECTOR OF ORGANIZATIONAL ADVANCEMENT</t>
  </si>
  <si>
    <t>STEVE DENNIS</t>
  </si>
  <si>
    <t>CALIFORNIA MASONIC FOUNDATION</t>
  </si>
  <si>
    <t>ALEXANDER J TEODORO</t>
  </si>
  <si>
    <t>CAROL R HUNTER</t>
  </si>
  <si>
    <t>ALLAN L CASALOU</t>
  </si>
  <si>
    <t>GRAND SECRETARY</t>
  </si>
  <si>
    <t>ANDREW CAMERON</t>
  </si>
  <si>
    <t>GENERAL COUNSEL</t>
  </si>
  <si>
    <t>ANDREW R UEHLING</t>
  </si>
  <si>
    <t>ARA MALOYAN THRU 1024</t>
  </si>
  <si>
    <t>ARTHUR HAROLD WEISS</t>
  </si>
  <si>
    <t>CANDLER GIBSON</t>
  </si>
  <si>
    <t>DIRECTOR OF MASONIC PHILANTHROPY</t>
  </si>
  <si>
    <t>CARLOS MANUEL DIEZ JR</t>
  </si>
  <si>
    <t>CHARLES P CROSS</t>
  </si>
  <si>
    <t>CHRISTOPHER HERWEGH</t>
  </si>
  <si>
    <t>CHRISTOPHER SMITH</t>
  </si>
  <si>
    <t>CTO AND TRUSTEE</t>
  </si>
  <si>
    <t>DENISE AVILA</t>
  </si>
  <si>
    <t>SENIOR MANAGER OF THE ANNUAL FUND</t>
  </si>
  <si>
    <t>DOUGLAS D ISMAIL</t>
  </si>
  <si>
    <t>PRESIDENT/CHIEF PHILANTHROPY OFFICER</t>
  </si>
  <si>
    <t>GREGORY CHERRY</t>
  </si>
  <si>
    <t>JONATHAN L WONG</t>
  </si>
  <si>
    <t>MARK E PRESSEY</t>
  </si>
  <si>
    <t>MARK J MCNEE</t>
  </si>
  <si>
    <t>VICE CHAIRMAN OF THE BOARD</t>
  </si>
  <si>
    <t>MICHAEL D THIBODEAUX</t>
  </si>
  <si>
    <t>CHAIRMAN OF THE BOARD</t>
  </si>
  <si>
    <t>PAUL B BAZERKANIAN</t>
  </si>
  <si>
    <t>RALPH C SHELTON II</t>
  </si>
  <si>
    <t>THOMAS T ALBERS THRU 1024</t>
  </si>
  <si>
    <t>WALTER J CAMPBELL</t>
  </si>
  <si>
    <t>CALIFORNIA MASONIC TEMPLE INC</t>
  </si>
  <si>
    <t>CAROL HUNTER</t>
  </si>
  <si>
    <t>ARA MALOYAN</t>
  </si>
  <si>
    <t>DIRECTOR (THRU 10/24)</t>
  </si>
  <si>
    <t>CHRISTOPHER L SMITH</t>
  </si>
  <si>
    <t>DIRECTOR &amp; CHIEF TECHNOLOGY OFFICER</t>
  </si>
  <si>
    <t>DENNIS R MAHONEY</t>
  </si>
  <si>
    <t>CHAIRMAN AND PRESIDENT</t>
  </si>
  <si>
    <t>CALIFORNIA OCEAN SCIENCE TRUST</t>
  </si>
  <si>
    <t>ALEXIS JACKSON</t>
  </si>
  <si>
    <t>ELIZABETH WHITEMAN</t>
  </si>
  <si>
    <t>ANTHONY C ROGERS</t>
  </si>
  <si>
    <t>DAVID F LAWLOR</t>
  </si>
  <si>
    <t>GARY GRIGGS</t>
  </si>
  <si>
    <t>JENN ECKERLE</t>
  </si>
  <si>
    <t>KAREN MOGUS</t>
  </si>
  <si>
    <t>KARINA NIELSEN</t>
  </si>
  <si>
    <t>LORI ZOOK</t>
  </si>
  <si>
    <t>DIR OF FINANCE AND ADMINIS</t>
  </si>
  <si>
    <t>MARGARET LEINEN</t>
  </si>
  <si>
    <t>MARGARET SPRING</t>
  </si>
  <si>
    <t>MICHELE PERRAULT</t>
  </si>
  <si>
    <t>NANCY SUTLEY</t>
  </si>
  <si>
    <t>PHILLIP TAYLOR</t>
  </si>
  <si>
    <t>California Park and Recreation Society</t>
  </si>
  <si>
    <t>Adam Chow</t>
  </si>
  <si>
    <t>Stephanie Stephens</t>
  </si>
  <si>
    <t>Candice Smith</t>
  </si>
  <si>
    <t>Cindy Bagley</t>
  </si>
  <si>
    <t>Doug Grove</t>
  </si>
  <si>
    <t>Janine Andrade</t>
  </si>
  <si>
    <t>Jenni Worsham</t>
  </si>
  <si>
    <t>Kyla Brown</t>
  </si>
  <si>
    <t>Lauren Cronk</t>
  </si>
  <si>
    <t>Tammy Campos</t>
  </si>
  <si>
    <t>Teri deRosier</t>
  </si>
  <si>
    <t>Tricia Mulan</t>
  </si>
  <si>
    <t>Victoria Reyna</t>
  </si>
  <si>
    <t>Secretary-Treas</t>
  </si>
  <si>
    <t>CALIFORNIA PREPARATORY COLLEGE INC</t>
  </si>
  <si>
    <t>GARY MUPAS</t>
  </si>
  <si>
    <t>GENE EDELBACH</t>
  </si>
  <si>
    <t>GLENN ELLSMAN</t>
  </si>
  <si>
    <t>JOEL D PETERSON</t>
  </si>
  <si>
    <t>TREY WEATHERALL</t>
  </si>
  <si>
    <t>CALIFORNIA PRIMARY CARE ASSOCIATION</t>
  </si>
  <si>
    <t>ANTHONY WHITE</t>
  </si>
  <si>
    <t>SONJA SPOWART</t>
  </si>
  <si>
    <t>BEN AVEY</t>
  </si>
  <si>
    <t>BERNICE NUNEZ CONSTANT</t>
  </si>
  <si>
    <t>BRITTA GUERRERO</t>
  </si>
  <si>
    <t>DENNIS CUEVAS ROMERO</t>
  </si>
  <si>
    <t>VICE PRESIDENT OF HEALTH GOVERNMENT AFFAIRS</t>
  </si>
  <si>
    <t>FRANCISCO SILVA</t>
  </si>
  <si>
    <t>PRESIDENT &amp; CHIEF EXECUTIVE OFFICER</t>
  </si>
  <si>
    <t>GINGER L SMITH</t>
  </si>
  <si>
    <t>JOSEPH CACHUELA</t>
  </si>
  <si>
    <t>LISA MAAS</t>
  </si>
  <si>
    <t>PAULO SOARES</t>
  </si>
  <si>
    <t>RAKESH PATEL</t>
  </si>
  <si>
    <t>YAMILET VALLADOLID</t>
  </si>
  <si>
    <t>CALIFORNIA PRISON HEALTH CARE</t>
  </si>
  <si>
    <t>ELAINE BUSH</t>
  </si>
  <si>
    <t>DAVID CAMERON</t>
  </si>
  <si>
    <t>J CLARK KELSO</t>
  </si>
  <si>
    <t>JOHN DOVEY</t>
  </si>
  <si>
    <t>FIELD OPERATIONS</t>
  </si>
  <si>
    <t>JOHN VALENCIA</t>
  </si>
  <si>
    <t>KATHLEEN WEBB</t>
  </si>
  <si>
    <t>LISA HEINTZ</t>
  </si>
  <si>
    <t>NANCY PAEZ</t>
  </si>
  <si>
    <t>CALIFORNIA PROFESSIONAL FIREFIGHTERS</t>
  </si>
  <si>
    <t>Charlie Martinez</t>
  </si>
  <si>
    <t>Scott Austin</t>
  </si>
  <si>
    <t>Chris Schamber</t>
  </si>
  <si>
    <t>Harry Wilson</t>
  </si>
  <si>
    <t>Consultant</t>
  </si>
  <si>
    <t>John Bishop</t>
  </si>
  <si>
    <t>Matt Oliphant</t>
  </si>
  <si>
    <t>Mike Morlan</t>
  </si>
  <si>
    <t>Richard Mayberry</t>
  </si>
  <si>
    <t>Russ Takeuchi</t>
  </si>
  <si>
    <t>CALIFORNIA SCHOOL</t>
  </si>
  <si>
    <t>BECKY HARRIS</t>
  </si>
  <si>
    <t>REGIONAL COORDINATOR 5</t>
  </si>
  <si>
    <t>JANINE NICHOLS</t>
  </si>
  <si>
    <t>CARRIE BOGDANOVICH</t>
  </si>
  <si>
    <t>NOMINATIONS &amp; LEADERSHIP D</t>
  </si>
  <si>
    <t>CHRISTINA ORTIZ</t>
  </si>
  <si>
    <t>MEMBERSHIP DIRECTOR</t>
  </si>
  <si>
    <t>CHRISTINE GARCIA HOLMER</t>
  </si>
  <si>
    <t>PROFESSIONAL DEVELOPMENT</t>
  </si>
  <si>
    <t>DAWN STONE</t>
  </si>
  <si>
    <t>REGIONAL COORDINATOR 8</t>
  </si>
  <si>
    <t>EMILY MIRAMONTES</t>
  </si>
  <si>
    <t>INDUSTRY REPRESENTATIVE</t>
  </si>
  <si>
    <t>EMMALYN COLES</t>
  </si>
  <si>
    <t>COMMUNICATIONS</t>
  </si>
  <si>
    <t>HUY NGUYEN</t>
  </si>
  <si>
    <t>EXTERNAL MARKETING &amp; PUBLI</t>
  </si>
  <si>
    <t>JANICE CARTER</t>
  </si>
  <si>
    <t>JOHN CHAVOLLA</t>
  </si>
  <si>
    <t>INTERNAL MARKETING &amp; PUBLI</t>
  </si>
  <si>
    <t>JOSHUA ROGERS</t>
  </si>
  <si>
    <t>PUBLIC POLICY AND LEG CHAIR</t>
  </si>
  <si>
    <t>JOYCE HSI</t>
  </si>
  <si>
    <t>AREA COORDINATOR 2</t>
  </si>
  <si>
    <t>JOYCE MCKETTY</t>
  </si>
  <si>
    <t>REGIONAL COORDINATOR 3</t>
  </si>
  <si>
    <t>KARINA RECINOS</t>
  </si>
  <si>
    <t>SCHOOL NUTRITION REP</t>
  </si>
  <si>
    <t>KAT SOLTANMORAD</t>
  </si>
  <si>
    <t>AWARDS AND SCHOLARSHIPS</t>
  </si>
  <si>
    <t>LASHAWN BRAY</t>
  </si>
  <si>
    <t>LAURA HOWE</t>
  </si>
  <si>
    <t>CONFERENCE</t>
  </si>
  <si>
    <t>LAURIE TAYLOR</t>
  </si>
  <si>
    <t>REGIONAL COORDINATOR 7</t>
  </si>
  <si>
    <t>PAULA PARVINJAH</t>
  </si>
  <si>
    <t>REGIONAL COORDINATOR 6</t>
  </si>
  <si>
    <t>RICHARD WOOD</t>
  </si>
  <si>
    <t>CO-INDUSTRY REPRESENTATIVE</t>
  </si>
  <si>
    <t>SNEH NAIR</t>
  </si>
  <si>
    <t>SUZANNE MORALES</t>
  </si>
  <si>
    <t>TRISTINA WILLIAMS</t>
  </si>
  <si>
    <t>REGIONAL COORDINATOR 4</t>
  </si>
  <si>
    <t>CALIFORNIA SCHOOL BOARDS ASSOCIATION</t>
  </si>
  <si>
    <t>ALEXANDRA WORTHY</t>
  </si>
  <si>
    <t>SENIOR LEGAL SERVICES ATTORNEY</t>
  </si>
  <si>
    <t>AMY CHRISTIANSON</t>
  </si>
  <si>
    <t>CHIEF, MEMBER SERVICES</t>
  </si>
  <si>
    <t>BETTYE LUSK</t>
  </si>
  <si>
    <t>DEBRA SCHADE</t>
  </si>
  <si>
    <t>JAMES COLLINS</t>
  </si>
  <si>
    <t>TREASURER AS OF 1/26/24</t>
  </si>
  <si>
    <t>MARYELA MARTINEZ</t>
  </si>
  <si>
    <t>OLABODE OWOYELE</t>
  </si>
  <si>
    <t>ROBERT TUERCK</t>
  </si>
  <si>
    <t>CHIEF LEGAL COUNSEL</t>
  </si>
  <si>
    <t>STEPHEN POGEMILLER</t>
  </si>
  <si>
    <t>TREASURER TO 1/25/24</t>
  </si>
  <si>
    <t>SUSAN MARKARIAN</t>
  </si>
  <si>
    <t>ASSISTANT VICE PRESIDENT</t>
  </si>
  <si>
    <t>VERNON BILLY</t>
  </si>
  <si>
    <t>ALBERT GONZALEZ</t>
  </si>
  <si>
    <t>TREASURER TO 1/25/24, VICE PRESIDENT AS OF 1/26/24</t>
  </si>
  <si>
    <t>TREASURER AS OF 01/26/24</t>
  </si>
  <si>
    <t>CFO AS OF 01/26/24</t>
  </si>
  <si>
    <t>MARY BRIGGS</t>
  </si>
  <si>
    <t>NAOMI EASON</t>
  </si>
  <si>
    <t>CFO TO 1/25/24</t>
  </si>
  <si>
    <t>SUSAN HEREDIA</t>
  </si>
  <si>
    <t>PRESIDENT TO 01/25/24</t>
  </si>
  <si>
    <t>VICE PRESIDENT AS OF 12/3/22, PRESIDENT AS OF 1/26</t>
  </si>
  <si>
    <t>California School-Based Health Alliance</t>
  </si>
  <si>
    <t>Amy Ranger</t>
  </si>
  <si>
    <t>Dir. of Program</t>
  </si>
  <si>
    <t>Sergio Morales</t>
  </si>
  <si>
    <t>Dareen Kahtib</t>
  </si>
  <si>
    <t>Deanna Niebuhr</t>
  </si>
  <si>
    <t>Felipe Mercado</t>
  </si>
  <si>
    <t>Jazzmin Hicks-Bonam</t>
  </si>
  <si>
    <t>Jessica Saint-Paul</t>
  </si>
  <si>
    <t>Juan Taizan</t>
  </si>
  <si>
    <t>VP &amp; Secretary</t>
  </si>
  <si>
    <t>Kimberly Humphrey</t>
  </si>
  <si>
    <t>Marcel Reynolds</t>
  </si>
  <si>
    <t>Dir. of Strategic</t>
  </si>
  <si>
    <t>Maria Salzano</t>
  </si>
  <si>
    <t>Mario Alfaro</t>
  </si>
  <si>
    <t>Maryjane Puffer</t>
  </si>
  <si>
    <t>Michael Lombardo</t>
  </si>
  <si>
    <t>Sharla E Smith</t>
  </si>
  <si>
    <t>Stephanie Ocampo</t>
  </si>
  <si>
    <t>CALIFORNIA STATE LIBRARY FOUNDATION</t>
  </si>
  <si>
    <t>ANDREA CATANIA STEPHENSON</t>
  </si>
  <si>
    <t>BRITTNEYDAWN COOK</t>
  </si>
  <si>
    <t>GARY STRONG</t>
  </si>
  <si>
    <t>JASMIN IOLANI HAKES</t>
  </si>
  <si>
    <t>JENNIFER BASYE</t>
  </si>
  <si>
    <t>JOE PETERS</t>
  </si>
  <si>
    <t>CORP. SECRETARY/TREASURER</t>
  </si>
  <si>
    <t>KATHERINE WEEDMAN-COX</t>
  </si>
  <si>
    <t>KENNETH B NOACK JR</t>
  </si>
  <si>
    <t>MARILYN SNIDER</t>
  </si>
  <si>
    <t>PAUL LUSCHER</t>
  </si>
  <si>
    <t>CALIFORNIA STATE RAILROAD MUSEUM</t>
  </si>
  <si>
    <t>BRIAN VAN CAMP</t>
  </si>
  <si>
    <t>TIM SCHROEPFER</t>
  </si>
  <si>
    <t>CINDY WARD</t>
  </si>
  <si>
    <t>CONSTANTINE BARANOFF</t>
  </si>
  <si>
    <t>DAVID SEWARD</t>
  </si>
  <si>
    <t>DAVID YEE</t>
  </si>
  <si>
    <t>DAWN OCONNER ROWE</t>
  </si>
  <si>
    <t>DIRECTOR-AT-LARGE</t>
  </si>
  <si>
    <t>EVA HILL</t>
  </si>
  <si>
    <t>GINA MATTERN</t>
  </si>
  <si>
    <t>HAWLEY MACLEAN</t>
  </si>
  <si>
    <t>JARON BRANDON</t>
  </si>
  <si>
    <t>JEFF GIBELING</t>
  </si>
  <si>
    <t>JENNIFER COLINDRES</t>
  </si>
  <si>
    <t>DIRECTOR OF FINANCE</t>
  </si>
  <si>
    <t>JIM HOUPT</t>
  </si>
  <si>
    <t>IMMEDIATE PAST CHAIR</t>
  </si>
  <si>
    <t>JOHN ZACH</t>
  </si>
  <si>
    <t>RICHARD DICK OTTER</t>
  </si>
  <si>
    <t>RYAN DOYLE</t>
  </si>
  <si>
    <t>SHELL MERCURIO</t>
  </si>
  <si>
    <t>STEPHEN ZHOU</t>
  </si>
  <si>
    <t>STEVE SZALAY</t>
  </si>
  <si>
    <t>STEVEN HINTZ</t>
  </si>
  <si>
    <t>TIMOTHY SCHROEPFER</t>
  </si>
  <si>
    <t>TODD AQUILINA</t>
  </si>
  <si>
    <t>WEI ZHANG</t>
  </si>
  <si>
    <t>WESLEY YEE</t>
  </si>
  <si>
    <t>ALEX HIRSCH</t>
  </si>
  <si>
    <t>DONNA MILLER CASEY</t>
  </si>
  <si>
    <t>HEIDI KERSHAW</t>
  </si>
  <si>
    <t>JANICE POBER</t>
  </si>
  <si>
    <t>KEITH MCWILLIAMS</t>
  </si>
  <si>
    <t>KELLY BUCK FROM SEP 2023</t>
  </si>
  <si>
    <t>LINDA HORNER FROM AUG 2023</t>
  </si>
  <si>
    <t>MAGGIE DRAKE</t>
  </si>
  <si>
    <t>MARK MORIKAWA</t>
  </si>
  <si>
    <t>MASAKO CARPENTER TO JUL 2023</t>
  </si>
  <si>
    <t>MIKE CANNONE</t>
  </si>
  <si>
    <t>NANCY RAE STONE</t>
  </si>
  <si>
    <t>SUSAN DOLGEN</t>
  </si>
  <si>
    <t>TERI SCHWARTZ</t>
  </si>
  <si>
    <t>WENDY GOLDBERG</t>
  </si>
  <si>
    <t>CALIFORNIA STATE UNIVERSITY STANISLAUS</t>
  </si>
  <si>
    <t>AARON ALLAIRE</t>
  </si>
  <si>
    <t>DIRECTOR - ATHLETICS REPRESENTATIVE</t>
  </si>
  <si>
    <t>ROSE MCAULIFFE</t>
  </si>
  <si>
    <t>AARON VALENCIA</t>
  </si>
  <si>
    <t>ADRIAN HARRELL</t>
  </si>
  <si>
    <t>ANAHI LOPEZ</t>
  </si>
  <si>
    <t>ANN STRAHM</t>
  </si>
  <si>
    <t>DIRECTOR - FACULTY REPRESENTATIVE</t>
  </si>
  <si>
    <t>BOBBY ISMAIL</t>
  </si>
  <si>
    <t>DIRECTOR-STUDENT REPRESENTATIVE</t>
  </si>
  <si>
    <t>DOROTHY BIZZINI</t>
  </si>
  <si>
    <t>DR CHRISTINE ERICKSON</t>
  </si>
  <si>
    <t>DR ELLEN JUNN</t>
  </si>
  <si>
    <t>DR MICHELE LAHTI</t>
  </si>
  <si>
    <t>EDWIN RIZO</t>
  </si>
  <si>
    <t>ELLEN JUNN</t>
  </si>
  <si>
    <t>PRESIDENT/CHAIRPERSON-7/2024</t>
  </si>
  <si>
    <t>GEORGE PETRULAKIS</t>
  </si>
  <si>
    <t>GEORGE SAVAGE</t>
  </si>
  <si>
    <t>GREGORY MCAULIFFE</t>
  </si>
  <si>
    <t>JACOB WEIGEL</t>
  </si>
  <si>
    <t>JIM VIEIRA</t>
  </si>
  <si>
    <t>JOHN JACINTO</t>
  </si>
  <si>
    <t>JUSTINE BORBA</t>
  </si>
  <si>
    <t>ASSISTANT CORPORATE SECRET</t>
  </si>
  <si>
    <t>KAL SUNDAR</t>
  </si>
  <si>
    <t>MANMEET GREWAL</t>
  </si>
  <si>
    <t>MARLENE STANTE</t>
  </si>
  <si>
    <t>MARY HARTSFIELD</t>
  </si>
  <si>
    <t>ASSISTANT EXECUTIVE DIRECT</t>
  </si>
  <si>
    <t>MATTHEW SWANSON</t>
  </si>
  <si>
    <t>MICHAEL IRELAND JR</t>
  </si>
  <si>
    <t>MICHAEL WOJCIECHOWSKI</t>
  </si>
  <si>
    <t>NORIK NARAGHI</t>
  </si>
  <si>
    <t>OSCAR CABELLO</t>
  </si>
  <si>
    <t>RICHARD RONTEN</t>
  </si>
  <si>
    <t>ROBERT TRIEBSCH</t>
  </si>
  <si>
    <t>ROSALEE BILLINGSLEA RUSH</t>
  </si>
  <si>
    <t>RYAN FITZPATRICK</t>
  </si>
  <si>
    <t>STEPHEN GEMPERLE</t>
  </si>
  <si>
    <t>SUE BORREGO</t>
  </si>
  <si>
    <t>SUSAN BORREGO</t>
  </si>
  <si>
    <t>INTERIM PRESIDENT/CHAIRPERSON-8/2023-6/2024</t>
  </si>
  <si>
    <t>YILI LIAN</t>
  </si>
  <si>
    <t>DIRECTOR - AUDIT COMMITTEE ADVISOR</t>
  </si>
  <si>
    <t>CALIFORNIA STRAWBERRY FESTIVAL</t>
  </si>
  <si>
    <t>ANDREW SALINAS</t>
  </si>
  <si>
    <t>Vice CHAIR</t>
  </si>
  <si>
    <t>DEAN MAULHARDT</t>
  </si>
  <si>
    <t>BUD HARLEY</t>
  </si>
  <si>
    <t>DAISY TATUM</t>
  </si>
  <si>
    <t>DEAN KATO</t>
  </si>
  <si>
    <t>DENISE KATO</t>
  </si>
  <si>
    <t>GREG BERINI</t>
  </si>
  <si>
    <t>KATHY MCADEN</t>
  </si>
  <si>
    <t>KIMBERLY GIBAS</t>
  </si>
  <si>
    <t>LULY LOPEZ</t>
  </si>
  <si>
    <t>MARK SPELLMAN</t>
  </si>
  <si>
    <t>MARSHA CORDES</t>
  </si>
  <si>
    <t>MIKE THOMPSON</t>
  </si>
  <si>
    <t>SANDY MONTES-CERNA</t>
  </si>
  <si>
    <t>SUE ODGERS</t>
  </si>
  <si>
    <t>SUMIKO GRANT KATO</t>
  </si>
  <si>
    <t>TANI CARLTON</t>
  </si>
  <si>
    <t>TAYLOR PENNY</t>
  </si>
  <si>
    <t>VALERIE CSOTAI</t>
  </si>
  <si>
    <t>WILLIAM BELCHER</t>
  </si>
  <si>
    <t>CALIFORNIA SYMPHONY ORCHESTRA INC</t>
  </si>
  <si>
    <t>Abigail Dye</t>
  </si>
  <si>
    <t>Barbara Hodgkinson</t>
  </si>
  <si>
    <t>Claire Kinney</t>
  </si>
  <si>
    <t>Donald Cabrera</t>
  </si>
  <si>
    <t>Music Director</t>
  </si>
  <si>
    <t>Jack Pohlman</t>
  </si>
  <si>
    <t>Jacqueline Mills</t>
  </si>
  <si>
    <t>Julie Basque</t>
  </si>
  <si>
    <t>Laura Glenn</t>
  </si>
  <si>
    <t>Lisa Dell</t>
  </si>
  <si>
    <t>Marc Macaulay</t>
  </si>
  <si>
    <t>Marcia Wilson</t>
  </si>
  <si>
    <t>Mary Ellen Rockdale</t>
  </si>
  <si>
    <t>Michael Weiner</t>
  </si>
  <si>
    <t>Michael Winter</t>
  </si>
  <si>
    <t>Mike Elmore</t>
  </si>
  <si>
    <t>Nicholas Kanozik</t>
  </si>
  <si>
    <t>Roll Kuo</t>
  </si>
  <si>
    <t>Stephen Ingraham</t>
  </si>
  <si>
    <t>Susan Weinstein</t>
  </si>
  <si>
    <t>William Armstrong</t>
  </si>
  <si>
    <t>CALIFORNIA TAMIL ACADEMY</t>
  </si>
  <si>
    <t>ANDY NALLAPPAN</t>
  </si>
  <si>
    <t>YI LIN</t>
  </si>
  <si>
    <t>CPA</t>
  </si>
  <si>
    <t>SENTHILKUMAR SADASIVAM</t>
  </si>
  <si>
    <t>SRIVIDYA VELCHAMY</t>
  </si>
  <si>
    <t>VETRISELVI RAJAMANICKAM</t>
  </si>
  <si>
    <t>CALIFORNIA TRIBAL FAMILIES COALITION</t>
  </si>
  <si>
    <t>ALYSSA GRAY</t>
  </si>
  <si>
    <t>MICHELLE CASTAGNE</t>
  </si>
  <si>
    <t>ALYSSA LAUTURE</t>
  </si>
  <si>
    <t>BLAIR KREUZER</t>
  </si>
  <si>
    <t>BONNIE PULLEN</t>
  </si>
  <si>
    <t>DIRECTOR OF FISCAL AND PROGRAM OPERATIONS</t>
  </si>
  <si>
    <t>CATALINA CHACON</t>
  </si>
  <si>
    <t>CHRISTINA ALBITRE</t>
  </si>
  <si>
    <t>DANIEL SALGADO</t>
  </si>
  <si>
    <t>BOARD MEMBER (FORMER)</t>
  </si>
  <si>
    <t>DANIEL VALDEZ</t>
  </si>
  <si>
    <t>DANIELLE CIRELLI</t>
  </si>
  <si>
    <t>DOROTHY WAIT</t>
  </si>
  <si>
    <t>ELENA LOYA</t>
  </si>
  <si>
    <t>GLENDA NELSON</t>
  </si>
  <si>
    <t>JANET BILL</t>
  </si>
  <si>
    <t>SECRETARY (FORMER)</t>
  </si>
  <si>
    <t>JESUS TARRANGO</t>
  </si>
  <si>
    <t>JOSEPH LINTON</t>
  </si>
  <si>
    <t>KIMBERLY CLUFF</t>
  </si>
  <si>
    <t>LEGAL DIRECTOR</t>
  </si>
  <si>
    <t>MARYANN ANDREAS</t>
  </si>
  <si>
    <t>MARYANN MCGOVRAN</t>
  </si>
  <si>
    <t>MERYL PICARD</t>
  </si>
  <si>
    <t>SHERRY TREPPA</t>
  </si>
  <si>
    <t>TERESA SANCHEZ</t>
  </si>
  <si>
    <t>THOMAS TORTEZ</t>
  </si>
  <si>
    <t>TINA MEZA</t>
  </si>
  <si>
    <t>VIRGIL MOOREHEAD</t>
  </si>
  <si>
    <t>California Water Data Consortium</t>
  </si>
  <si>
    <t>Adrian Covert</t>
  </si>
  <si>
    <t>Robyn Grimm</t>
  </si>
  <si>
    <t>Amanda Miller</t>
  </si>
  <si>
    <t>Dir Ops/Fin/Sec</t>
  </si>
  <si>
    <t>Ashley Boren</t>
  </si>
  <si>
    <t>David Orth</t>
  </si>
  <si>
    <t>Deven Upadhyay</t>
  </si>
  <si>
    <t>Eric Averett</t>
  </si>
  <si>
    <t>Hannah Ake</t>
  </si>
  <si>
    <t>Sr program manager</t>
  </si>
  <si>
    <t>Joone Lopez</t>
  </si>
  <si>
    <t>Kristine Johnson</t>
  </si>
  <si>
    <t>Meredith Lee</t>
  </si>
  <si>
    <t>Mitra Rogers</t>
  </si>
  <si>
    <t>Tara Moran</t>
  </si>
  <si>
    <t>CALIFORNIA YOUTH SOCCER ASSOCIATION INC</t>
  </si>
  <si>
    <t>ADAM COOPER</t>
  </si>
  <si>
    <t>MARLEY WILSON</t>
  </si>
  <si>
    <t>DONALD ARMY</t>
  </si>
  <si>
    <t>GINA CASTANEDA</t>
  </si>
  <si>
    <t>JOE SANTOS</t>
  </si>
  <si>
    <t>JOHN HODGSON</t>
  </si>
  <si>
    <t>JOHN QUINN</t>
  </si>
  <si>
    <t>LARRY SVETICH</t>
  </si>
  <si>
    <t>LOVLEAN PUREWAL</t>
  </si>
  <si>
    <t>RON DAVIS</t>
  </si>
  <si>
    <t>STEVE ROBERTSON</t>
  </si>
  <si>
    <t>SUE GONZALEZ</t>
  </si>
  <si>
    <t>CALIFORNIA-NEVADA SECTION AMERICAN WATER</t>
  </si>
  <si>
    <t>ALEX CHAKMAK</t>
  </si>
  <si>
    <t>WATER QUALITY DIVISION</t>
  </si>
  <si>
    <t>SUSAN MOSBURG</t>
  </si>
  <si>
    <t>ANDREW DEGRACA</t>
  </si>
  <si>
    <t>AWWA DIRECTOR</t>
  </si>
  <si>
    <t>DAN ARMENDARIZ</t>
  </si>
  <si>
    <t>COUNCILS TRUSTEE</t>
  </si>
  <si>
    <t>DONNA DILAURA</t>
  </si>
  <si>
    <t>EDUCATION DIRECTOR</t>
  </si>
  <si>
    <t>ERIN MACKEY</t>
  </si>
  <si>
    <t>WATER RESOURCES TRUSTEE</t>
  </si>
  <si>
    <t>GARY LYNCH</t>
  </si>
  <si>
    <t>PHILANTHROPY COUNCIL CHAIR</t>
  </si>
  <si>
    <t>GORDON WILLIAMS</t>
  </si>
  <si>
    <t>HERITHA VENDRA</t>
  </si>
  <si>
    <t>UTILITY MANAGEMENT</t>
  </si>
  <si>
    <t>JACK BEBEE</t>
  </si>
  <si>
    <t>ENGINEERING</t>
  </si>
  <si>
    <t>JACQUELYN PARSONS</t>
  </si>
  <si>
    <t>CONFERENCE DIRECTOR</t>
  </si>
  <si>
    <t>JENNA BLAND</t>
  </si>
  <si>
    <t>DIRECTOR OF FINANCE &amp; EDUCATION</t>
  </si>
  <si>
    <t>JENNA MARIANO</t>
  </si>
  <si>
    <t>MEMBER ENGAGEMENT &amp; DEVELO</t>
  </si>
  <si>
    <t>JIM ELLIOTT</t>
  </si>
  <si>
    <t>JOY ELDREDGE</t>
  </si>
  <si>
    <t>KEN PAYNE</t>
  </si>
  <si>
    <t>OPERATORS</t>
  </si>
  <si>
    <t>KEVIN BARNES</t>
  </si>
  <si>
    <t>LARRY LYFORD</t>
  </si>
  <si>
    <t>NATHAN BOYLE</t>
  </si>
  <si>
    <t>WATER QUALITY TRUSTEE</t>
  </si>
  <si>
    <t>RAHA SHIRKHANI</t>
  </si>
  <si>
    <t>TECHNICAL PROGRAM DIRECTOR</t>
  </si>
  <si>
    <t>RICH HOPKINS</t>
  </si>
  <si>
    <t>MANUFACTURERS &amp; ASSOCIATES CHAIR</t>
  </si>
  <si>
    <t>ROBERT JANOWSKI</t>
  </si>
  <si>
    <t>CERTIFICATION DIRECTOR</t>
  </si>
  <si>
    <t>ROSEMARY SMUD</t>
  </si>
  <si>
    <t>SEPIDEH SHIRKHANI</t>
  </si>
  <si>
    <t>STEVEN GARNER</t>
  </si>
  <si>
    <t>DIRECTOR OF CERTIFICATION</t>
  </si>
  <si>
    <t>SECRETARY/EXECUTIVE DIRECT</t>
  </si>
  <si>
    <t>SUZANNNE DELORENZO</t>
  </si>
  <si>
    <t>WATER UTILITY COUNCIL CHAI</t>
  </si>
  <si>
    <t>TODD JORGENSON</t>
  </si>
  <si>
    <t>YAN ZHANG</t>
  </si>
  <si>
    <t>CALIFORNIANS TOGETHER</t>
  </si>
  <si>
    <t>ALLYSON OSORIO</t>
  </si>
  <si>
    <t>Martha Hernandez</t>
  </si>
  <si>
    <t>AURORA XILONIN CRUZ GONZALEZ</t>
  </si>
  <si>
    <t>FRANCISCO ORTIZ</t>
  </si>
  <si>
    <t>MEMBER AT LARGE</t>
  </si>
  <si>
    <t>LAURIE OLSEN</t>
  </si>
  <si>
    <t>LYN SCOTT</t>
  </si>
  <si>
    <t>MARTHA M HERNANDEZ</t>
  </si>
  <si>
    <t>VICKIE RAMOS HARRIS</t>
  </si>
  <si>
    <t>CALVARY PRESBYTERIAN CHURCH</t>
  </si>
  <si>
    <t>ANNA HENDRY</t>
  </si>
  <si>
    <t>STEPHANIE RAU</t>
  </si>
  <si>
    <t>ED/EX-OFFICIO</t>
  </si>
  <si>
    <t>ANNIE GANEM</t>
  </si>
  <si>
    <t>BARRETT RICHTER</t>
  </si>
  <si>
    <t>CAROLYN BARBER</t>
  </si>
  <si>
    <t>CHARLES HAUCK</t>
  </si>
  <si>
    <t>INTERIM TREA</t>
  </si>
  <si>
    <t>CHARLES NEWCOM</t>
  </si>
  <si>
    <t>CHRIS CORIO</t>
  </si>
  <si>
    <t>CLAIRE MEREDITH</t>
  </si>
  <si>
    <t>DEBORAH ANAYA</t>
  </si>
  <si>
    <t>ED/EX-OFFICI</t>
  </si>
  <si>
    <t>GABRIELLA IANNACONE</t>
  </si>
  <si>
    <t>JENNIFER MILLER</t>
  </si>
  <si>
    <t>EX-OFFICIO</t>
  </si>
  <si>
    <t>JULIANA TERHEYDEN</t>
  </si>
  <si>
    <t>KATIE KOKENGE</t>
  </si>
  <si>
    <t>LAUREN YOUNG</t>
  </si>
  <si>
    <t>MORGAN DEWEY</t>
  </si>
  <si>
    <t>SHEILA NORMAN</t>
  </si>
  <si>
    <t>CAMP RAMAH IN NORTHERN CALIFORNIA</t>
  </si>
  <si>
    <t>ALAN HAKIMI</t>
  </si>
  <si>
    <t>GEOFFREY MENKOWITZ</t>
  </si>
  <si>
    <t>CRAIG MILLER</t>
  </si>
  <si>
    <t>DANIEL BERNSTEIN</t>
  </si>
  <si>
    <t>DEBORAH GONZALEZ</t>
  </si>
  <si>
    <t>JANIS SHERMAN POPP</t>
  </si>
  <si>
    <t>JAY REISBAUM</t>
  </si>
  <si>
    <t>JOSH BERKENWALD</t>
  </si>
  <si>
    <t>LAURA WILDMAN</t>
  </si>
  <si>
    <t>LOREN SHALINSKY</t>
  </si>
  <si>
    <t>MARK FICKES</t>
  </si>
  <si>
    <t>MARY FRIEDMAN</t>
  </si>
  <si>
    <t>MIRIAM WOLF</t>
  </si>
  <si>
    <t>NATHAN HANDELSMAN</t>
  </si>
  <si>
    <t>SANDY STADLER</t>
  </si>
  <si>
    <t>SCOTT SHAPIRO</t>
  </si>
  <si>
    <t>STEPHEN MOFF</t>
  </si>
  <si>
    <t>WARREN MAZER</t>
  </si>
  <si>
    <t>Camphill Communities California</t>
  </si>
  <si>
    <t>ANTONIA HOBLEY</t>
  </si>
  <si>
    <t>PHILIPP JACOB</t>
  </si>
  <si>
    <t>BRYAN ZECCA</t>
  </si>
  <si>
    <t>CORY RAY</t>
  </si>
  <si>
    <t>GLENN YARMEAK</t>
  </si>
  <si>
    <t>KRISTIN ALBANESE</t>
  </si>
  <si>
    <t>M LUCILE REID</t>
  </si>
  <si>
    <t>ODILE CARROLL</t>
  </si>
  <si>
    <t>PETER SHUMAKER</t>
  </si>
  <si>
    <t>SARAH CRUSE</t>
  </si>
  <si>
    <t>SUSAN ROSEN</t>
  </si>
  <si>
    <t>Camps in Common</t>
  </si>
  <si>
    <t>Amanda von Almen</t>
  </si>
  <si>
    <t>Diana Essex-Lettieri</t>
  </si>
  <si>
    <t>Yasmine Safinya</t>
  </si>
  <si>
    <t>Beth Jones</t>
  </si>
  <si>
    <t>Charlton Birden</t>
  </si>
  <si>
    <t>Donna Duhe</t>
  </si>
  <si>
    <t>Jarret Cooper</t>
  </si>
  <si>
    <t>Keith McArthur</t>
  </si>
  <si>
    <t>Lukas Brekke-Miesner</t>
  </si>
  <si>
    <t>Mark Olson</t>
  </si>
  <si>
    <t>Risha Jamison</t>
  </si>
  <si>
    <t>Riza Hernandez</t>
  </si>
  <si>
    <t>Ryann Cheung</t>
  </si>
  <si>
    <t>Sarah Schuppisser</t>
  </si>
  <si>
    <t>Stephanie McFadden</t>
  </si>
  <si>
    <t>Steve Boswell</t>
  </si>
  <si>
    <t>Tyler Welti</t>
  </si>
  <si>
    <t>CAMPTONVILLE COMMUNITY PARTNERSHIP</t>
  </si>
  <si>
    <t>CATHY LEBLANC</t>
  </si>
  <si>
    <t>STEPHANIE WILLIAMS</t>
  </si>
  <si>
    <t>JAMES GARRISON</t>
  </si>
  <si>
    <t>JESSI MULLENS</t>
  </si>
  <si>
    <t>JOEL MORSBERGER</t>
  </si>
  <si>
    <t>RITA ORTEGA</t>
  </si>
  <si>
    <t>SHERI ELLIOT</t>
  </si>
  <si>
    <t>CANCER PATIENTS ALLIANCE</t>
  </si>
  <si>
    <t>BERNARD GOUGH</t>
  </si>
  <si>
    <t>DALE O'BRIEN</t>
  </si>
  <si>
    <t>CHARLES RANDALL</t>
  </si>
  <si>
    <t>GERARDO VILLICANA</t>
  </si>
  <si>
    <t>JAMES BRYANT</t>
  </si>
  <si>
    <t>MARIAN O'BRIEN</t>
  </si>
  <si>
    <t>MILAGROS HERNANDEZ</t>
  </si>
  <si>
    <t>TINA COLE</t>
  </si>
  <si>
    <t>VICTORIA CABRERA</t>
  </si>
  <si>
    <t>CANCER SUPPORT COMMUNITY</t>
  </si>
  <si>
    <t>Aeysha Corio</t>
  </si>
  <si>
    <t>Matt Petroski</t>
  </si>
  <si>
    <t>Anjali Sibley MD</t>
  </si>
  <si>
    <t>Caroline Sison</t>
  </si>
  <si>
    <t>Dir of Ed. Program</t>
  </si>
  <si>
    <t>Daejin Abidoye</t>
  </si>
  <si>
    <t>Donald Duggan</t>
  </si>
  <si>
    <t>Eric J Eisenberg</t>
  </si>
  <si>
    <t>Eric Rudney</t>
  </si>
  <si>
    <t>Ivette Santaella</t>
  </si>
  <si>
    <t>Joseph Severson</t>
  </si>
  <si>
    <t>Katy Armstrong</t>
  </si>
  <si>
    <t>Kim Callas</t>
  </si>
  <si>
    <t>Lucinda Bazile</t>
  </si>
  <si>
    <t>Melissa Harbourne</t>
  </si>
  <si>
    <t>Miriam Gonzalez-White</t>
  </si>
  <si>
    <t>Nicola Ally MD</t>
  </si>
  <si>
    <t>Patricia Falconer</t>
  </si>
  <si>
    <t>Rob Tufel</t>
  </si>
  <si>
    <t>CEO &amp; Exec Dir</t>
  </si>
  <si>
    <t>Rocio van Nierop</t>
  </si>
  <si>
    <t>Ron Schwab</t>
  </si>
  <si>
    <t>Stephan Hwang</t>
  </si>
  <si>
    <t>Todd Skrinar</t>
  </si>
  <si>
    <t>CANGRESS</t>
  </si>
  <si>
    <t>ALAN GREEN</t>
  </si>
  <si>
    <t>DARREN WHITE</t>
  </si>
  <si>
    <t>CYNTHIA C RUFFIN</t>
  </si>
  <si>
    <t>GERARDO GOMEZ</t>
  </si>
  <si>
    <t>JAMES PORTER</t>
  </si>
  <si>
    <t>MELINA ABDULLAH</t>
  </si>
  <si>
    <t>Capistrano Terrace Organization Inc</t>
  </si>
  <si>
    <t>Dan Johnson</t>
  </si>
  <si>
    <t>Sally Rather</t>
  </si>
  <si>
    <t>Marisol Meza</t>
  </si>
  <si>
    <t>Director &amp; Vice-President</t>
  </si>
  <si>
    <t>Mike Kelly</t>
  </si>
  <si>
    <t>Natalie Kuester</t>
  </si>
  <si>
    <t>President &amp; Director</t>
  </si>
  <si>
    <t>Tamara Childers</t>
  </si>
  <si>
    <t>Secretary &amp; Director</t>
  </si>
  <si>
    <t>Director &amp; Secretary</t>
  </si>
  <si>
    <t>Tony Zamarippa</t>
  </si>
  <si>
    <t>Capital Stage Company</t>
  </si>
  <si>
    <t>Beth Hassett</t>
  </si>
  <si>
    <t>Keith Riedell</t>
  </si>
  <si>
    <t>Managing Dir.</t>
  </si>
  <si>
    <t>Chastity E Benson</t>
  </si>
  <si>
    <t>Clif McFarland</t>
  </si>
  <si>
    <t>DAN BRUNNER</t>
  </si>
  <si>
    <t>Dena Martinez</t>
  </si>
  <si>
    <t>Kathryn Doi</t>
  </si>
  <si>
    <t>Kristi Quesada Mathisen</t>
  </si>
  <si>
    <t>Leili Khalessi</t>
  </si>
  <si>
    <t>Lori Abbot-Moreland</t>
  </si>
  <si>
    <t>Michael Stevenson</t>
  </si>
  <si>
    <t>Peggy Broussard Wheeler</t>
  </si>
  <si>
    <t>Sherry Hartel Haus</t>
  </si>
  <si>
    <t>Stephanie Rowe</t>
  </si>
  <si>
    <t>Stephen Jones</t>
  </si>
  <si>
    <t>Steve Koonce</t>
  </si>
  <si>
    <t>Vince Sales</t>
  </si>
  <si>
    <t>CarbonPlan</t>
  </si>
  <si>
    <t>Anderson Banihirwe</t>
  </si>
  <si>
    <t>Software Engineer</t>
  </si>
  <si>
    <t>Jeremy Freeman</t>
  </si>
  <si>
    <t>Arjuna Dibley</t>
  </si>
  <si>
    <t>Freya Chay</t>
  </si>
  <si>
    <t>CDR Program Lead</t>
  </si>
  <si>
    <t>Gernot Wagner</t>
  </si>
  <si>
    <t>Grayson Badgley</t>
  </si>
  <si>
    <t>Research Scientist</t>
  </si>
  <si>
    <t>Exec Dir./Pres.</t>
  </si>
  <si>
    <t>Kata Martin</t>
  </si>
  <si>
    <t>Product Lead</t>
  </si>
  <si>
    <t>Kelly Gannon</t>
  </si>
  <si>
    <t>Sec/Treasurer</t>
  </si>
  <si>
    <t>Maggie Koerth</t>
  </si>
  <si>
    <t>Editorial Lead</t>
  </si>
  <si>
    <t>Oriana Chegwidden</t>
  </si>
  <si>
    <t>Rebekah Hurst</t>
  </si>
  <si>
    <t>Operations Lead</t>
  </si>
  <si>
    <t>Tracy Teal</t>
  </si>
  <si>
    <t>CARDEN ARBOR VIEW SCHOOL INC</t>
  </si>
  <si>
    <t>AARTI MAHARAJ</t>
  </si>
  <si>
    <t>BRIAN EDWARDS</t>
  </si>
  <si>
    <t>HEAD OF SCHOOL</t>
  </si>
  <si>
    <t>CO-PRINCIPAL `</t>
  </si>
  <si>
    <t>BRYAN MCNALLY</t>
  </si>
  <si>
    <t>CATHY SHIH</t>
  </si>
  <si>
    <t>CHRISTI WILEY</t>
  </si>
  <si>
    <t>CHRISTINA PANOS</t>
  </si>
  <si>
    <t>CO-PRINCIPAL</t>
  </si>
  <si>
    <t>DAPHNE A HAWKINS</t>
  </si>
  <si>
    <t>DERRICK DEBRUYNE</t>
  </si>
  <si>
    <t>EDDIE BARKER</t>
  </si>
  <si>
    <t>EUI CONTE KLINE</t>
  </si>
  <si>
    <t>JIM KELBER</t>
  </si>
  <si>
    <t>JOHN MOURANI</t>
  </si>
  <si>
    <t>JOSHUA ESCALANTE TROESH</t>
  </si>
  <si>
    <t>KATHERINE HELSIUS</t>
  </si>
  <si>
    <t>MICAH FORBES</t>
  </si>
  <si>
    <t>RETIRED PRESIDENT</t>
  </si>
  <si>
    <t>RENEE COLLYMORE</t>
  </si>
  <si>
    <t>DIRECTOR OF BUSINESS SERVI</t>
  </si>
  <si>
    <t>SCOTT WINETSKY</t>
  </si>
  <si>
    <t>TERRI DIMARCO</t>
  </si>
  <si>
    <t>DIRECTOR OF ADVANCEMENT</t>
  </si>
  <si>
    <t>Arif Virji</t>
  </si>
  <si>
    <t>Brad Davis</t>
  </si>
  <si>
    <t>Cindy Gillespie</t>
  </si>
  <si>
    <t>Elisabeth Wade</t>
  </si>
  <si>
    <t>Erica Torgerson</t>
  </si>
  <si>
    <t>George Duckworth Andriana</t>
  </si>
  <si>
    <t>Director of Development and Marketing</t>
  </si>
  <si>
    <t>Hector Velazquez</t>
  </si>
  <si>
    <t>Jewell Brandon</t>
  </si>
  <si>
    <t>Director of Student Experience</t>
  </si>
  <si>
    <t>Julianna Graham</t>
  </si>
  <si>
    <t>Kelly Bass Seibel</t>
  </si>
  <si>
    <t>Lee Alderman</t>
  </si>
  <si>
    <t>Leslie Simmons</t>
  </si>
  <si>
    <t>VP of Impact and Investments</t>
  </si>
  <si>
    <t>Leyla Hashemi</t>
  </si>
  <si>
    <t>Louis Ganzler</t>
  </si>
  <si>
    <t>Luisa Beck</t>
  </si>
  <si>
    <t>Mark Soiland</t>
  </si>
  <si>
    <t>Merrilee Roscoe Alvarado</t>
  </si>
  <si>
    <t>Priscilla Jaworski Quintanilla</t>
  </si>
  <si>
    <t>CARLSBAD UNITED FC</t>
  </si>
  <si>
    <t>CARL HIGHAM</t>
  </si>
  <si>
    <t>JIM BARNHILL</t>
  </si>
  <si>
    <t>CHERYL ROGOW</t>
  </si>
  <si>
    <t>GLENN MALONE</t>
  </si>
  <si>
    <t>HOLLY GARCIA</t>
  </si>
  <si>
    <t>Jim BARNHILL</t>
  </si>
  <si>
    <t>JOE CROTTY</t>
  </si>
  <si>
    <t>MICHAEL DUGGAN</t>
  </si>
  <si>
    <t>STEVE COWELL</t>
  </si>
  <si>
    <t>Carmel Art Association</t>
  </si>
  <si>
    <t>Ann Artz</t>
  </si>
  <si>
    <t>Renee Ruzicka</t>
  </si>
  <si>
    <t>Chris Sawyer</t>
  </si>
  <si>
    <t>Cindy Wilbur</t>
  </si>
  <si>
    <t>Cornelia Emery</t>
  </si>
  <si>
    <t>Co-Secretary</t>
  </si>
  <si>
    <t>Craig Lauterbach</t>
  </si>
  <si>
    <t>Dennis Stanford</t>
  </si>
  <si>
    <t>Jan Wagstaff</t>
  </si>
  <si>
    <t>Jeffrey Becom</t>
  </si>
  <si>
    <t>Jessica Bovert</t>
  </si>
  <si>
    <t>Joaquin Turner</t>
  </si>
  <si>
    <t>Kathleen Crocetti</t>
  </si>
  <si>
    <t>Melissa Lofton</t>
  </si>
  <si>
    <t>Robin Sawyer</t>
  </si>
  <si>
    <t>Sarah Healey</t>
  </si>
  <si>
    <t>Sibyl Johnson</t>
  </si>
  <si>
    <t>Carmel Foundation</t>
  </si>
  <si>
    <t>Beth Bates</t>
  </si>
  <si>
    <t>Finance Director</t>
  </si>
  <si>
    <t>Gerald W Bachecki CPA</t>
  </si>
  <si>
    <t>Chuck Des Roches Esq</t>
  </si>
  <si>
    <t>Vice Chair Gov</t>
  </si>
  <si>
    <t>Cristy Dawson</t>
  </si>
  <si>
    <t>Diego Reyes</t>
  </si>
  <si>
    <t>Vice Chair Dev</t>
  </si>
  <si>
    <t>Fred Medero</t>
  </si>
  <si>
    <t>Term End 4/30</t>
  </si>
  <si>
    <t>Holly Zoller</t>
  </si>
  <si>
    <t>FRMR PRES &amp; CEO</t>
  </si>
  <si>
    <t>Jerry Traynor</t>
  </si>
  <si>
    <t>Ken Hunter</t>
  </si>
  <si>
    <t>Kim Stemler</t>
  </si>
  <si>
    <t>NEW PRES &amp; CEO</t>
  </si>
  <si>
    <t>Marianne Baldrica</t>
  </si>
  <si>
    <t>Mark DiOrio</t>
  </si>
  <si>
    <t>Mary Crowe</t>
  </si>
  <si>
    <t>Michael Mason</t>
  </si>
  <si>
    <t>Mitchell Matthews</t>
  </si>
  <si>
    <t>Natalie Stickler-Hofmans</t>
  </si>
  <si>
    <t>Tim Stoltzfus</t>
  </si>
  <si>
    <t>Dir of Facilities</t>
  </si>
  <si>
    <t>Tom Reddy</t>
  </si>
  <si>
    <t>CARMEL PUBLIC LIBRARY FOUNDATION</t>
  </si>
  <si>
    <t>AARON FLINK</t>
  </si>
  <si>
    <t>MARCI MEAUX</t>
  </si>
  <si>
    <t>ALEXANDRA FALLON</t>
  </si>
  <si>
    <t>BILL KAMINSKI</t>
  </si>
  <si>
    <t>DEBBIE LEMMON</t>
  </si>
  <si>
    <t>DIANE DANVERS</t>
  </si>
  <si>
    <t>GAIL SHERIDAN</t>
  </si>
  <si>
    <t>GEOFF ARNOLD</t>
  </si>
  <si>
    <t>JACKIE HENNING</t>
  </si>
  <si>
    <t>KEN CRANSTONE</t>
  </si>
  <si>
    <t>LAUREL LEMBO</t>
  </si>
  <si>
    <t>LETITIA A BENNETT</t>
  </si>
  <si>
    <t>MARTHA DREXLER LYNN PHD</t>
  </si>
  <si>
    <t>MARY SMITH</t>
  </si>
  <si>
    <t>PAMELA NEIMAN</t>
  </si>
  <si>
    <t>SARA AHMED HOLMAN</t>
  </si>
  <si>
    <t>SARA MCCARY</t>
  </si>
  <si>
    <t>STEPHEN DYER</t>
  </si>
  <si>
    <t>SUSAN GALVAN</t>
  </si>
  <si>
    <t>SUSAN PREST</t>
  </si>
  <si>
    <t>CARRY THE VISION</t>
  </si>
  <si>
    <t>DANIEL GUTIERREZ</t>
  </si>
  <si>
    <t>SHELLEY SWAN</t>
  </si>
  <si>
    <t>JENNIFER DEL BONO</t>
  </si>
  <si>
    <t>REBECCA GARCIA</t>
  </si>
  <si>
    <t>TONI BOWLES</t>
  </si>
  <si>
    <t>Casa Colina Comprehensive Outpatient Rehabilitation Services Inc</t>
  </si>
  <si>
    <t>Kelly M Linden</t>
  </si>
  <si>
    <t>CASA COMMUNITY ASSOCIATION</t>
  </si>
  <si>
    <t>ESTELLE JIMENEZ</t>
  </si>
  <si>
    <t>TOM A LUNGIN</t>
  </si>
  <si>
    <t>GARRETT LUNGIN</t>
  </si>
  <si>
    <t>GINGER ALLEN</t>
  </si>
  <si>
    <t>STEPHEN WATSON</t>
  </si>
  <si>
    <t>SECRETARY,TREASURER/CEO FOR CA</t>
  </si>
  <si>
    <t>PRESIDENT/CEO FOR CA</t>
  </si>
  <si>
    <t>Casa de Esperanza</t>
  </si>
  <si>
    <t>Brian Baker</t>
  </si>
  <si>
    <t>Michelle Downing</t>
  </si>
  <si>
    <t>Cameron Elkins</t>
  </si>
  <si>
    <t>Cynthia Rachel</t>
  </si>
  <si>
    <t>Jason Roper</t>
  </si>
  <si>
    <t>John Nicoletti</t>
  </si>
  <si>
    <t>Julie Gill Shuffield</t>
  </si>
  <si>
    <t>Sureena Thiara</t>
  </si>
  <si>
    <t>Tippy Dhaliwal</t>
  </si>
  <si>
    <t>Whitney Hardison</t>
  </si>
  <si>
    <t>ARMIDA ANDRADE</t>
  </si>
  <si>
    <t>CAROLINE KELNER</t>
  </si>
  <si>
    <t>GILBERT GENTILE</t>
  </si>
  <si>
    <t>JONATHAN MASSIE</t>
  </si>
  <si>
    <t>KEVIN MURRAY</t>
  </si>
  <si>
    <t>MATTHEW SPAHR</t>
  </si>
  <si>
    <t>NICHOLAS C SCHOETTLE</t>
  </si>
  <si>
    <t>RENATE PILZ</t>
  </si>
  <si>
    <t>RUTH GOMEZ</t>
  </si>
  <si>
    <t>Casa de Redwood Inc</t>
  </si>
  <si>
    <t>ANDREW FRISCH</t>
  </si>
  <si>
    <t>LILIANE LAMOTTE PAETKAU</t>
  </si>
  <si>
    <t>BENNETT KUHN</t>
  </si>
  <si>
    <t>CAROL CHIVERS</t>
  </si>
  <si>
    <t>ELLEN HAAS</t>
  </si>
  <si>
    <t>KEITH SONBERG</t>
  </si>
  <si>
    <t>KENNETH MACWAY</t>
  </si>
  <si>
    <t>PAUL MICHEL</t>
  </si>
  <si>
    <t>CASA DI MIR MONTESSORI ELEMENTARY SCHOOL</t>
  </si>
  <si>
    <t>ALI MALIK</t>
  </si>
  <si>
    <t>TYLER BOURCIER</t>
  </si>
  <si>
    <t>ARCHANA PURUSHOTHAM</t>
  </si>
  <si>
    <t>CHRISTIAN WHITCHURCH</t>
  </si>
  <si>
    <t>DAVID FORTUNE</t>
  </si>
  <si>
    <t>DEBORAH SHING</t>
  </si>
  <si>
    <t>JANE MULCASTER</t>
  </si>
  <si>
    <t>KAVITHA PARMESH</t>
  </si>
  <si>
    <t>MUNJAL MUNSHI</t>
  </si>
  <si>
    <t>RYAN MCDOUGAL</t>
  </si>
  <si>
    <t>SONYA AHUJA</t>
  </si>
  <si>
    <t>TOM SROKA</t>
  </si>
  <si>
    <t>WANDA WHITEHEAD</t>
  </si>
  <si>
    <t>KEY EMPLOYEE</t>
  </si>
  <si>
    <t>CASA of San Mateo County</t>
  </si>
  <si>
    <t>Christopher Battles</t>
  </si>
  <si>
    <t>At Large</t>
  </si>
  <si>
    <t>Nkia Richardson</t>
  </si>
  <si>
    <t>Cristal Waldrop</t>
  </si>
  <si>
    <t>David Mendell</t>
  </si>
  <si>
    <t>Dax Bermudez</t>
  </si>
  <si>
    <t>Dennis McBride</t>
  </si>
  <si>
    <t>Heather Brien</t>
  </si>
  <si>
    <t>Heather Cahan</t>
  </si>
  <si>
    <t>Jorge Escobar</t>
  </si>
  <si>
    <t>Lana Kredie</t>
  </si>
  <si>
    <t>Leila Watkins</t>
  </si>
  <si>
    <t>Martha Bastarrachea</t>
  </si>
  <si>
    <t>Program Dir.</t>
  </si>
  <si>
    <t>Mina Fisher</t>
  </si>
  <si>
    <t>Peter Steiner</t>
  </si>
  <si>
    <t>Rich Shavelson</t>
  </si>
  <si>
    <t>Robyn Reiss</t>
  </si>
  <si>
    <t>Smita Jain</t>
  </si>
  <si>
    <t>Vanessa Payne</t>
  </si>
  <si>
    <t>CASA OF VENTURA COUNTY INC</t>
  </si>
  <si>
    <t>ERIC DERSOM</t>
  </si>
  <si>
    <t>TERESA ROMNEY</t>
  </si>
  <si>
    <t>MARCELLA SEXAUER</t>
  </si>
  <si>
    <t>VIRGINIA CLABORN</t>
  </si>
  <si>
    <t>Castro Upper Market Community Benefit</t>
  </si>
  <si>
    <t>Alan Lau</t>
  </si>
  <si>
    <t>Andrea Aiello</t>
  </si>
  <si>
    <t>Billy Lemon</t>
  </si>
  <si>
    <t>Brittney Beck</t>
  </si>
  <si>
    <t>Desmond Morgan</t>
  </si>
  <si>
    <t>Gregory Carey</t>
  </si>
  <si>
    <t>Helen Mcclure</t>
  </si>
  <si>
    <t>Jim Laufenberg</t>
  </si>
  <si>
    <t>Kent Mirkhani</t>
  </si>
  <si>
    <t>Leon Shannon</t>
  </si>
  <si>
    <t>Nick Engel</t>
  </si>
  <si>
    <t>Patrick Sahagun</t>
  </si>
  <si>
    <t>Paul Miller</t>
  </si>
  <si>
    <t>Ralph Hibbs</t>
  </si>
  <si>
    <t>Catalina Island Museum</t>
  </si>
  <si>
    <t>Amanda Bombard</t>
  </si>
  <si>
    <t>Sheila Bergman</t>
  </si>
  <si>
    <t>Ann Hinchliffe</t>
  </si>
  <si>
    <t>Trustee (end 8/23)</t>
  </si>
  <si>
    <t>Anne Johnson</t>
  </si>
  <si>
    <t>Brittani Brisacher</t>
  </si>
  <si>
    <t>Christy Lins</t>
  </si>
  <si>
    <t>Cliff Hague</t>
  </si>
  <si>
    <t>Trustee (end 11/23)</t>
  </si>
  <si>
    <t>Dr Donald Wise</t>
  </si>
  <si>
    <t>Elias Garcia</t>
  </si>
  <si>
    <t>Gary Johnson</t>
  </si>
  <si>
    <t>Gerald Bloeser</t>
  </si>
  <si>
    <t>J Paul DeMyer</t>
  </si>
  <si>
    <t>Jim Brown</t>
  </si>
  <si>
    <t>Executive Committee</t>
  </si>
  <si>
    <t>Joyce Brown</t>
  </si>
  <si>
    <t>Kathy Haynes</t>
  </si>
  <si>
    <t>Ritch Haynes</t>
  </si>
  <si>
    <t>Ron Bevins President</t>
  </si>
  <si>
    <t>Immediate Past Chair (trans 12/23)</t>
  </si>
  <si>
    <t>Roy Rose</t>
  </si>
  <si>
    <t>Vice President (end 8/23)</t>
  </si>
  <si>
    <t>Steve Mandel MD</t>
  </si>
  <si>
    <t>Terry Brown</t>
  </si>
  <si>
    <t>Sec./President (trans 12/23)</t>
  </si>
  <si>
    <t>Tim Foley</t>
  </si>
  <si>
    <t>Catalyst Domestic Violence Services</t>
  </si>
  <si>
    <t>Heidi Gonzales</t>
  </si>
  <si>
    <t>Anastacia L Snyder</t>
  </si>
  <si>
    <t>Justin Cantalupo</t>
  </si>
  <si>
    <t>Fiscal Officer</t>
  </si>
  <si>
    <t>Moira Kehoe</t>
  </si>
  <si>
    <t>Quinn Velasquez</t>
  </si>
  <si>
    <t>Sandra Agripino</t>
  </si>
  <si>
    <t>Sandy Rice</t>
  </si>
  <si>
    <t>Val Reddemann</t>
  </si>
  <si>
    <t>Catalyst Impact Fund Inc</t>
  </si>
  <si>
    <t>Annie Koo</t>
  </si>
  <si>
    <t>Chris Tokarski</t>
  </si>
  <si>
    <t>Linda Assante</t>
  </si>
  <si>
    <t>Missy Narula</t>
  </si>
  <si>
    <t>Nina Tran</t>
  </si>
  <si>
    <t>Steve Lefkovits</t>
  </si>
  <si>
    <t>Belinda Smith</t>
  </si>
  <si>
    <t>Deacon Casey Walker</t>
  </si>
  <si>
    <t>Deacon Juan Moreno</t>
  </si>
  <si>
    <t>Glenn Jaron</t>
  </si>
  <si>
    <t>Judith Waelbrock</t>
  </si>
  <si>
    <t>Matt Symkowick</t>
  </si>
  <si>
    <t>Minhthy Nguyen</t>
  </si>
  <si>
    <t>Miriam Sammartino</t>
  </si>
  <si>
    <t>Sean Salvatin</t>
  </si>
  <si>
    <t>Causa JustaJust Cause</t>
  </si>
  <si>
    <t>Adam Gold</t>
  </si>
  <si>
    <t>Tyger Walsh</t>
  </si>
  <si>
    <t>Alex Desautels</t>
  </si>
  <si>
    <t>Maisha Quint</t>
  </si>
  <si>
    <t>Shaketa Redden</t>
  </si>
  <si>
    <t>Tyger Caygill-Walsh</t>
  </si>
  <si>
    <t>CELEBRATION NATION INC</t>
  </si>
  <si>
    <t>FLOR MARTINEZ ZARAGOZA</t>
  </si>
  <si>
    <t>JORDAN HAYES</t>
  </si>
  <si>
    <t>VICE PRESIDENT/TREASURER</t>
  </si>
  <si>
    <t>THEODORE SYDDALL</t>
  </si>
  <si>
    <t>CENTER FOR BIO - ETHICAL REFORM</t>
  </si>
  <si>
    <t>ABBIE CRIST</t>
  </si>
  <si>
    <t>LOIS CUNNINGHAM</t>
  </si>
  <si>
    <t>FATHER FRANK PAVONE</t>
  </si>
  <si>
    <t>GREGG L CUNNINGHAM</t>
  </si>
  <si>
    <t>JIM LITCHFIELD</t>
  </si>
  <si>
    <t>PASTOR CLENARD CHILDRESS</t>
  </si>
  <si>
    <t>RUSSELL NEAL</t>
  </si>
  <si>
    <t>CENTER FOR COMMUNITY ADVOCACY</t>
  </si>
  <si>
    <t>ADIANA ACQUINO</t>
  </si>
  <si>
    <t>WILLIAM GALLAGHER</t>
  </si>
  <si>
    <t>BOOKKEEPER</t>
  </si>
  <si>
    <t>ANA VARGAS</t>
  </si>
  <si>
    <t>ARMANDO ASCENCIO</t>
  </si>
  <si>
    <t>CESAR LARA</t>
  </si>
  <si>
    <t>CLEMENTINA MACIAS</t>
  </si>
  <si>
    <t>COLIN SIMPSON</t>
  </si>
  <si>
    <t>DANIEL BALBAS</t>
  </si>
  <si>
    <t>JO ANN NOVOSON</t>
  </si>
  <si>
    <t>KRISTINE EDMUNDS</t>
  </si>
  <si>
    <t>LAURA GALVAN</t>
  </si>
  <si>
    <t>LYDIA VILLARREAL</t>
  </si>
  <si>
    <t>NATALIE HERENDEEN</t>
  </si>
  <si>
    <t>ROGELIO TINAJERO</t>
  </si>
  <si>
    <t>YANELY MARTINEZ</t>
  </si>
  <si>
    <t>Center for Early Intervention on</t>
  </si>
  <si>
    <t>Andy Huang</t>
  </si>
  <si>
    <t>Cindy Dickeson</t>
  </si>
  <si>
    <t>Karen Dempsey</t>
  </si>
  <si>
    <t>Leonard Machado</t>
  </si>
  <si>
    <t>Rosalie Street</t>
  </si>
  <si>
    <t>Shannon Mitchell</t>
  </si>
  <si>
    <t>Victoria Carlisle</t>
  </si>
  <si>
    <t>CENTER FOR ENRICHING RELATIONSHIPS INC</t>
  </si>
  <si>
    <t>Don Welch</t>
  </si>
  <si>
    <t>CEO and Lead Therapist (see schedule O note)</t>
  </si>
  <si>
    <t>Karl Christensen</t>
  </si>
  <si>
    <t>Chief Financial Officer</t>
  </si>
  <si>
    <t>Donna Train</t>
  </si>
  <si>
    <t>John Kopp</t>
  </si>
  <si>
    <t>Robin Welch</t>
  </si>
  <si>
    <t>Center for Environmental Health</t>
  </si>
  <si>
    <t>Ansje Miller</t>
  </si>
  <si>
    <t>Kizzy Charles-Guzman</t>
  </si>
  <si>
    <t>Bobbi Dunphy</t>
  </si>
  <si>
    <t>Dr Vin Gupta</t>
  </si>
  <si>
    <t>Eileen Moncoeur</t>
  </si>
  <si>
    <t>Sec./Treasurer</t>
  </si>
  <si>
    <t>Emily DeFrisco</t>
  </si>
  <si>
    <t>Sr. Comm. Dir.</t>
  </si>
  <si>
    <t>Ije-Enu Nwosu</t>
  </si>
  <si>
    <t>Lakeesha Gage</t>
  </si>
  <si>
    <t>Dir. of Fin/Ops</t>
  </si>
  <si>
    <t>Laura Szabados</t>
  </si>
  <si>
    <t>Sr. Grants Manager</t>
  </si>
  <si>
    <t>Matt Petersen</t>
  </si>
  <si>
    <t>Rob Rosenheck</t>
  </si>
  <si>
    <t>Shakoora Azimi-Gaylon</t>
  </si>
  <si>
    <t>Senior Director</t>
  </si>
  <si>
    <t>Thomas Fox</t>
  </si>
  <si>
    <t>Sr. Legisl Counsel</t>
  </si>
  <si>
    <t>Tina Eshaghpour</t>
  </si>
  <si>
    <t>Center for Humane Technology</t>
  </si>
  <si>
    <t>Abby Hall</t>
  </si>
  <si>
    <t>Dir Schedule &amp; Adv</t>
  </si>
  <si>
    <t>Julie Guirado</t>
  </si>
  <si>
    <t>Dir. of Operations</t>
  </si>
  <si>
    <t>Aza Raskin</t>
  </si>
  <si>
    <t>Program Advisor</t>
  </si>
  <si>
    <t>Ben Rattray</t>
  </si>
  <si>
    <t>Chair/Secretary</t>
  </si>
  <si>
    <t>Brooke Clinton</t>
  </si>
  <si>
    <t>Camille Carlton</t>
  </si>
  <si>
    <t>Sr Policy/Comm Mgr</t>
  </si>
  <si>
    <t>Casey Mock</t>
  </si>
  <si>
    <t>Chief of Staff</t>
  </si>
  <si>
    <t>Jane Chen</t>
  </si>
  <si>
    <t>Lea Endres</t>
  </si>
  <si>
    <t>Maria Bridge</t>
  </si>
  <si>
    <t>Pemith Fernando</t>
  </si>
  <si>
    <t>ED/Co-Founder</t>
  </si>
  <si>
    <t>Peter Wang</t>
  </si>
  <si>
    <t>Premal Shah</t>
  </si>
  <si>
    <t>Tristan Harris</t>
  </si>
  <si>
    <t>Pres/Co-Founder</t>
  </si>
  <si>
    <t>CENTER FOR INDEPENDENCE OF THE DISABLED</t>
  </si>
  <si>
    <t>JODY YARBOROUGH</t>
  </si>
  <si>
    <t>SECRETARY (CURRENT PRESIDENT)</t>
  </si>
  <si>
    <t>LIGIA ANDRADE ZUNIGA</t>
  </si>
  <si>
    <t>LINDA RHINE</t>
  </si>
  <si>
    <t>LINDSIE VERMA</t>
  </si>
  <si>
    <t>V/PRESIDENT</t>
  </si>
  <si>
    <t>PAT CARBULLIDO</t>
  </si>
  <si>
    <t>RICHARD WEINER</t>
  </si>
  <si>
    <t>TSEGEREDA ANDARGE</t>
  </si>
  <si>
    <t>FINANCE MANAGER</t>
  </si>
  <si>
    <t>CENTER FOR INNOVATIVE PUBLIC HEALTH</t>
  </si>
  <si>
    <t>ALEX HO</t>
  </si>
  <si>
    <t>SOFTWARE DEVELOPER</t>
  </si>
  <si>
    <t>MICHELE YBARRA</t>
  </si>
  <si>
    <t>BERNADETTE CULLEN</t>
  </si>
  <si>
    <t>DANIEL PERCIVAL</t>
  </si>
  <si>
    <t>JEREMY DRAKE</t>
  </si>
  <si>
    <t>JOSEPH SCHWAB</t>
  </si>
  <si>
    <t>LAURA BOGART</t>
  </si>
  <si>
    <t>ROBERT GAROFALO</t>
  </si>
  <si>
    <t>SHEANA BULL</t>
  </si>
  <si>
    <t>CENTER FOR JEWISH CULTURE &amp; CREATIVITY</t>
  </si>
  <si>
    <t>DEBBY AMIAS</t>
  </si>
  <si>
    <t>FLORENCE LOW</t>
  </si>
  <si>
    <t>MARILYN LEVITCH HASSID</t>
  </si>
  <si>
    <t>MICHAEL P LEAVITT</t>
  </si>
  <si>
    <t>NAOMI FIRESTONE-TEETER</t>
  </si>
  <si>
    <t>PERRY DAVIS</t>
  </si>
  <si>
    <t>ROBERT S GOLDFARB</t>
  </si>
  <si>
    <t>ZVI HOWARD ROSENMAN</t>
  </si>
  <si>
    <t>CENTER FOR LEARNING UNLIMITED</t>
  </si>
  <si>
    <t>ANA STRASER</t>
  </si>
  <si>
    <t>JENNIFER MIZE</t>
  </si>
  <si>
    <t>DEBORAH HOFREITER</t>
  </si>
  <si>
    <t>JOANNA CAIN</t>
  </si>
  <si>
    <t>STEPHEN BIEHLER</t>
  </si>
  <si>
    <t>VIRGINIA ERXLEBEN</t>
  </si>
  <si>
    <t>CENTER FOR LIVING AND LEARNING</t>
  </si>
  <si>
    <t>JOSH SMITH</t>
  </si>
  <si>
    <t>MARIA ALEXANDER</t>
  </si>
  <si>
    <t>PEGGY EDWARDS</t>
  </si>
  <si>
    <t>SECRETARY/DI</t>
  </si>
  <si>
    <t>SANDY AREVALO</t>
  </si>
  <si>
    <t>CFO/DIRECTOR</t>
  </si>
  <si>
    <t>STEPHANIE GALLOWAY</t>
  </si>
  <si>
    <t>CENTER FOR PLANT CONSERVATION INC</t>
  </si>
  <si>
    <t>ALISON LUCKMAN</t>
  </si>
  <si>
    <t>WESLEY KNAPP</t>
  </si>
  <si>
    <t>ALLISON ALBERTS</t>
  </si>
  <si>
    <t>ANDREW LOVE</t>
  </si>
  <si>
    <t>BARBARA MILLEN</t>
  </si>
  <si>
    <t>CHAIR (UNTIL 10/11/24)</t>
  </si>
  <si>
    <t>BRIAN VOGT</t>
  </si>
  <si>
    <t>TREASURER (AS OF 2/10/24)</t>
  </si>
  <si>
    <t>DAMON WAITT</t>
  </si>
  <si>
    <t>DANA DIRICKSON</t>
  </si>
  <si>
    <t>DAVID DOYLE</t>
  </si>
  <si>
    <t>CHAIR (AS OF 10/11/24)</t>
  </si>
  <si>
    <t>DIANA FISH</t>
  </si>
  <si>
    <t>JANET MAYFIELD</t>
  </si>
  <si>
    <t>JANINE LUKE</t>
  </si>
  <si>
    <t>KARYN LARKIN RIES</t>
  </si>
  <si>
    <t>LEE CLIPPARD</t>
  </si>
  <si>
    <t>LUCINDA MCDADE</t>
  </si>
  <si>
    <t>SECRETARY (AS OF 02/10/24)</t>
  </si>
  <si>
    <t>NANCY DOYLE</t>
  </si>
  <si>
    <t>TRUSTEE (UNTIL 10/11/24)</t>
  </si>
  <si>
    <t>NANCY YLVISAKER</t>
  </si>
  <si>
    <t>PATRICK GRIFFITH</t>
  </si>
  <si>
    <t>RUTH EVANS</t>
  </si>
  <si>
    <t>SECRETARY (UNTIL 02/10/24)</t>
  </si>
  <si>
    <t>SCOT MEDBURY</t>
  </si>
  <si>
    <t>STUART CLARK MITCHELL</t>
  </si>
  <si>
    <t>THOMAS LLOYD-BUTLER</t>
  </si>
  <si>
    <t>CENTER FOR THE STUDY OF DEMOCRATIC INSTITUTION</t>
  </si>
  <si>
    <t>Andrei Cherny</t>
  </si>
  <si>
    <t>Robert Abernethy</t>
  </si>
  <si>
    <t>Chairman of the Board</t>
  </si>
  <si>
    <t>Anne-Marie Slaughter</t>
  </si>
  <si>
    <t>Giuseppe Virgottini</t>
  </si>
  <si>
    <t>Henry Lorenzen</t>
  </si>
  <si>
    <t>Jean Posten</t>
  </si>
  <si>
    <t>Robert J Abernethy</t>
  </si>
  <si>
    <t>Romano Prodi</t>
  </si>
  <si>
    <t>Steve Huffman</t>
  </si>
  <si>
    <t>Zev Yaroslavsky</t>
  </si>
  <si>
    <t>COLIN J HERAN</t>
  </si>
  <si>
    <t>SUPERVISING ATTORNEY</t>
  </si>
  <si>
    <t>CYNTHIA SORMAN</t>
  </si>
  <si>
    <t>DAVID A TORRES</t>
  </si>
  <si>
    <t>DAVID H BENT</t>
  </si>
  <si>
    <t>IRIS YANG</t>
  </si>
  <si>
    <t>JAY-ALLEN EISEN</t>
  </si>
  <si>
    <t>JOHN HARGREAVES</t>
  </si>
  <si>
    <t>KIMBERLY PARRIS</t>
  </si>
  <si>
    <t>BUSINESS OPERATIONS MANAGER</t>
  </si>
  <si>
    <t>LAUREL L THORPE</t>
  </si>
  <si>
    <t>MARISA BLACH</t>
  </si>
  <si>
    <t>MELISSA K NAPPAN</t>
  </si>
  <si>
    <t>MELISSA L WHITE</t>
  </si>
  <si>
    <t>TIMOTHY L KLEIER</t>
  </si>
  <si>
    <t>Central California Family Crisis Center</t>
  </si>
  <si>
    <t>David Shimer</t>
  </si>
  <si>
    <t>Mary Culver</t>
  </si>
  <si>
    <t>Debbie Estrada</t>
  </si>
  <si>
    <t>Griselda Hurtado</t>
  </si>
  <si>
    <t>Janice Castle</t>
  </si>
  <si>
    <t>John Lollis</t>
  </si>
  <si>
    <t>Judi Kaiser</t>
  </si>
  <si>
    <t>Karen Vanni</t>
  </si>
  <si>
    <t>Mickie Manning</t>
  </si>
  <si>
    <t>Primavera Arvizu</t>
  </si>
  <si>
    <t>Richard Osborne</t>
  </si>
  <si>
    <t>Robert Dempsie</t>
  </si>
  <si>
    <t>Sharon Fusco</t>
  </si>
  <si>
    <t>CENTRAL COAST CENTER</t>
  </si>
  <si>
    <t>CHARLES CHAMBERS</t>
  </si>
  <si>
    <t>JUDY CABRERA</t>
  </si>
  <si>
    <t>GIDEON TURNER</t>
  </si>
  <si>
    <t>JUAN MORALES</t>
  </si>
  <si>
    <t>LEINETTE LIMTIACO</t>
  </si>
  <si>
    <t>WESLEY HAYE</t>
  </si>
  <si>
    <t>CENTRAL COAST SALMON ENHANCEMENT INC</t>
  </si>
  <si>
    <t>JOHN STEINBACK</t>
  </si>
  <si>
    <t>LEW LEICHTER</t>
  </si>
  <si>
    <t>JUDE FLEDDERMAN</t>
  </si>
  <si>
    <t>KAREN WORCESTER</t>
  </si>
  <si>
    <t>NEERAJ KUMAR</t>
  </si>
  <si>
    <t>Central Coast Section of the California</t>
  </si>
  <si>
    <t>David Grissom</t>
  </si>
  <si>
    <t>Commissioner</t>
  </si>
  <si>
    <t>David Sullivan</t>
  </si>
  <si>
    <t>At Large Rep</t>
  </si>
  <si>
    <t>Ed Schmidt</t>
  </si>
  <si>
    <t>South Rep</t>
  </si>
  <si>
    <t>Greg O'Meara</t>
  </si>
  <si>
    <t>Gregory Shelby</t>
  </si>
  <si>
    <t>Central Rep</t>
  </si>
  <si>
    <t>Jason Miller</t>
  </si>
  <si>
    <t>Keith Mathews</t>
  </si>
  <si>
    <t>Kevin Johnson</t>
  </si>
  <si>
    <t>North Rep</t>
  </si>
  <si>
    <t>Marco Sanchez</t>
  </si>
  <si>
    <t>Asst Commission</t>
  </si>
  <si>
    <t>Melissa Schmidt</t>
  </si>
  <si>
    <t>Michael Mancuso</t>
  </si>
  <si>
    <t>Dr of Athletic Adm</t>
  </si>
  <si>
    <t>Natalie Talbot-Thorne</t>
  </si>
  <si>
    <t>Ryan Realini</t>
  </si>
  <si>
    <t>ADAC Rep</t>
  </si>
  <si>
    <t>Steve Sell</t>
  </si>
  <si>
    <t>CENTRAL VALLEY ASSOCIATION OF REALTORS</t>
  </si>
  <si>
    <t>CHRISTINE LYNCH</t>
  </si>
  <si>
    <t>PATRICIA KNAPP</t>
  </si>
  <si>
    <t>CHUCK BUKHARI</t>
  </si>
  <si>
    <t>INMAR BARRERA</t>
  </si>
  <si>
    <t>JOSEFINA BANSIL</t>
  </si>
  <si>
    <t>NATALIA DIRYAWUSH</t>
  </si>
  <si>
    <t>NELIA TARANGO</t>
  </si>
  <si>
    <t>SHANNIE ORTIZ</t>
  </si>
  <si>
    <t>STEPHANIE OWENS</t>
  </si>
  <si>
    <t>CENTRAL VALLEY CENTER FOR THE ARTS INC</t>
  </si>
  <si>
    <t>AL POULUS</t>
  </si>
  <si>
    <t>CHAD HILLIGUS</t>
  </si>
  <si>
    <t>ALEX MARI MD</t>
  </si>
  <si>
    <t>ANN VENEMAN</t>
  </si>
  <si>
    <t>ANNIE BENISCH</t>
  </si>
  <si>
    <t>DIRECTOR (THRU 8/23)</t>
  </si>
  <si>
    <t>BRANT SCOTT</t>
  </si>
  <si>
    <t>CHRISTINA GOMEZ</t>
  </si>
  <si>
    <t>CORTNEY HURST</t>
  </si>
  <si>
    <t>DIRECTOR OF ARTS EDUCATION</t>
  </si>
  <si>
    <t>DANNY ROBERTS</t>
  </si>
  <si>
    <t>DIRECTOR OF FINANCE (THRU 5/24)</t>
  </si>
  <si>
    <t>DOUG HOSNER</t>
  </si>
  <si>
    <t>DIRECTOR OF MARKETING</t>
  </si>
  <si>
    <t>DUNCAN RENO</t>
  </si>
  <si>
    <t>GEOFFERY WONG</t>
  </si>
  <si>
    <t>GINGER JOHNSON</t>
  </si>
  <si>
    <t>SECRETARY &amp; CHAIR ELECT</t>
  </si>
  <si>
    <t>JEREMIAH LEWIS</t>
  </si>
  <si>
    <t>DIRECTOR OF PRODUCTION OPS</t>
  </si>
  <si>
    <t>JUAN SANCHEZ MUNOZ PHD</t>
  </si>
  <si>
    <t>JUNE ROGERS</t>
  </si>
  <si>
    <t>KATY MENGES</t>
  </si>
  <si>
    <t>KRISTEN KENYON</t>
  </si>
  <si>
    <t>DIRECTOR OF PHILANTHROPY</t>
  </si>
  <si>
    <t>MEL BRADLEY</t>
  </si>
  <si>
    <t>MICHAEL KRAUSNICK</t>
  </si>
  <si>
    <t>NICOLE LARSON</t>
  </si>
  <si>
    <t>DIRECTOR (THRU 6/24)</t>
  </si>
  <si>
    <t>SARAH GROVER</t>
  </si>
  <si>
    <t>STEPHANIE GALLO TYLER</t>
  </si>
  <si>
    <t>TINA ROCHA</t>
  </si>
  <si>
    <t>CENTRAL VALLEY HEALTH NETWORK INC</t>
  </si>
  <si>
    <t>Benjamin H Flores</t>
  </si>
  <si>
    <t>Jason Vega</t>
  </si>
  <si>
    <t>Christine Noguera</t>
  </si>
  <si>
    <t>Garciela Soto-Perez</t>
  </si>
  <si>
    <t>Jerry Bliatout</t>
  </si>
  <si>
    <t>John Blaine</t>
  </si>
  <si>
    <t>Jonathan Porteus</t>
  </si>
  <si>
    <t>Kerry L Hydash</t>
  </si>
  <si>
    <t>Leslie Cummings</t>
  </si>
  <si>
    <t>Michelle Monroe</t>
  </si>
  <si>
    <t>Paulo Soares</t>
  </si>
  <si>
    <t>Rachel Farrell</t>
  </si>
  <si>
    <t>Soyla Griffin</t>
  </si>
  <si>
    <t>Stacy Ferreira</t>
  </si>
  <si>
    <t>Tatyana Bak</t>
  </si>
  <si>
    <t>Terri Stratton</t>
  </si>
  <si>
    <t>CENTRAL VALLEY SALINITY COALITION INC</t>
  </si>
  <si>
    <t>DANIEL COZAD</t>
  </si>
  <si>
    <t>DANIEL B COZAD</t>
  </si>
  <si>
    <t>DAVID CORY</t>
  </si>
  <si>
    <t>DEBBIE WEBSTER</t>
  </si>
  <si>
    <t>MIKE WACKMAN</t>
  </si>
  <si>
    <t>CENTRAL WEST BALLET</t>
  </si>
  <si>
    <t>ANN ENDSLEY</t>
  </si>
  <si>
    <t>JOSE SORIANO</t>
  </si>
  <si>
    <t>CARYN CUMMINS</t>
  </si>
  <si>
    <t>CATRINA GIRARD</t>
  </si>
  <si>
    <t>VICE-PRESIDE</t>
  </si>
  <si>
    <t>LIZ ROBBINS</t>
  </si>
  <si>
    <t>NAN SPONDER</t>
  </si>
  <si>
    <t>SUZIE POWELL-ROOS</t>
  </si>
  <si>
    <t>TOM SPONDER</t>
  </si>
  <si>
    <t>CENTRO DE NINOS INC</t>
  </si>
  <si>
    <t>ANN MATA</t>
  </si>
  <si>
    <t>ILBERT PHILLIPS</t>
  </si>
  <si>
    <t>EFRAIN ROMO</t>
  </si>
  <si>
    <t>ILBERT A PHILLIPS</t>
  </si>
  <si>
    <t>JOANN CASTILLO</t>
  </si>
  <si>
    <t>LORENA SOTO</t>
  </si>
  <si>
    <t>SEBASTIAN LEE</t>
  </si>
  <si>
    <t>SENATOR MARTHA ESCUTIA</t>
  </si>
  <si>
    <t>Centro Latino De San Francisco Inc</t>
  </si>
  <si>
    <t>BILL WELCH</t>
  </si>
  <si>
    <t>Fin.Comm.Chair</t>
  </si>
  <si>
    <t>GLORIA BONILLA</t>
  </si>
  <si>
    <t>CAPTAIN GREGORY CORRALES</t>
  </si>
  <si>
    <t>Darlene Goldberg</t>
  </si>
  <si>
    <t>Dr Anthony Ramirez</t>
  </si>
  <si>
    <t>Exe. Director</t>
  </si>
  <si>
    <t>Joseph Ayala</t>
  </si>
  <si>
    <t>Manuel Frias</t>
  </si>
  <si>
    <t>MICHAEL JUAREZ</t>
  </si>
  <si>
    <t>Steven P Machado</t>
  </si>
  <si>
    <t>CFA SOCIETY OF LOS ANGELES INC</t>
  </si>
  <si>
    <t>DAGNEY MASEDA</t>
  </si>
  <si>
    <t>FALKO HOERNICKE</t>
  </si>
  <si>
    <t>GEOFF SCHNEIDER</t>
  </si>
  <si>
    <t>JAMES FENKNER</t>
  </si>
  <si>
    <t>JEFF KUHLMAN</t>
  </si>
  <si>
    <t>LAURA CARNEY</t>
  </si>
  <si>
    <t>MARIYA ENTINA</t>
  </si>
  <si>
    <t>MARY MACHADO SCHAMMEL</t>
  </si>
  <si>
    <t>PETER STUTZ CFA</t>
  </si>
  <si>
    <t>PRIYANKA SHUKLA</t>
  </si>
  <si>
    <t>SCOTT LAUDEMAN</t>
  </si>
  <si>
    <t>STEVEN WANG</t>
  </si>
  <si>
    <t>CFSC INC</t>
  </si>
  <si>
    <t>David Terrazas</t>
  </si>
  <si>
    <t>Stephen M La Berge</t>
  </si>
  <si>
    <t>Kelley Smith</t>
  </si>
  <si>
    <t>Monica Martinez</t>
  </si>
  <si>
    <t>Paul O'Brien</t>
  </si>
  <si>
    <t>Secretary/Treas</t>
  </si>
  <si>
    <t>Sandy Kaplan</t>
  </si>
  <si>
    <t>Annie Hall</t>
  </si>
  <si>
    <t>Dan Rosenthal</t>
  </si>
  <si>
    <t>Jeff Symonds</t>
  </si>
  <si>
    <t>Governance Chr</t>
  </si>
  <si>
    <t>Jenny Fan Raj</t>
  </si>
  <si>
    <t>Board Director</t>
  </si>
  <si>
    <t>Jonathan Kleiman</t>
  </si>
  <si>
    <t>Sr. Design Partner</t>
  </si>
  <si>
    <t>Kelli Tomlinson</t>
  </si>
  <si>
    <t>Kimberly Cawkwell</t>
  </si>
  <si>
    <t>Dir. of Programs</t>
  </si>
  <si>
    <t>Laura Easley</t>
  </si>
  <si>
    <t>School Design Ptr</t>
  </si>
  <si>
    <t>Lisa Busby</t>
  </si>
  <si>
    <t>Margaret Dunlap</t>
  </si>
  <si>
    <t>Mark Boswell</t>
  </si>
  <si>
    <t>Meeta Gaitonde</t>
  </si>
  <si>
    <t>Megan Pacheco</t>
  </si>
  <si>
    <t>Mike Barker</t>
  </si>
  <si>
    <t>Naomi Meyers</t>
  </si>
  <si>
    <t>Rachel Skiffer</t>
  </si>
  <si>
    <t>Sally Whipple</t>
  </si>
  <si>
    <t>Finance Chair</t>
  </si>
  <si>
    <t>Sarah Miles</t>
  </si>
  <si>
    <t>Dir. of Research</t>
  </si>
  <si>
    <t>Sharon Olken</t>
  </si>
  <si>
    <t>Sofi Frankowski</t>
  </si>
  <si>
    <t>Taylor Griffin</t>
  </si>
  <si>
    <t>Tesha McCord Poe</t>
  </si>
  <si>
    <t>Chico Housing Action Team</t>
  </si>
  <si>
    <t>Elizabeth Young</t>
  </si>
  <si>
    <t>Julie Quinn</t>
  </si>
  <si>
    <t>Janet Rechtman</t>
  </si>
  <si>
    <t>Joaquin Jordan</t>
  </si>
  <si>
    <t>Kathy Weeks</t>
  </si>
  <si>
    <t>Leslie Johnson</t>
  </si>
  <si>
    <t>Linda MacMichael</t>
  </si>
  <si>
    <t>Robert Trausch</t>
  </si>
  <si>
    <t>Ron Aker</t>
  </si>
  <si>
    <t>Sheldon Praiser</t>
  </si>
  <si>
    <t>CHILD ABUSE PREVENTION COUNCIL OF</t>
  </si>
  <si>
    <t>ANGELINA ELLIOTT</t>
  </si>
  <si>
    <t>CAROL CARRILLO</t>
  </si>
  <si>
    <t>BRUNO CECCARELLI</t>
  </si>
  <si>
    <t>DURRANA NEJAT</t>
  </si>
  <si>
    <t>JIM CARPENTER</t>
  </si>
  <si>
    <t>LEIGH PIERSON-BROWN</t>
  </si>
  <si>
    <t>REX DUNN</t>
  </si>
  <si>
    <t>SCOTT BARCA</t>
  </si>
  <si>
    <t>SCOTT CUNNANE</t>
  </si>
  <si>
    <t>SHANNON BLANKENSHIP</t>
  </si>
  <si>
    <t>THERESA FORTIER</t>
  </si>
  <si>
    <t>CHILD ADVOCATES OF CONTRA COSTA</t>
  </si>
  <si>
    <t>ANN WRIXON</t>
  </si>
  <si>
    <t>CRAIG NEVIN</t>
  </si>
  <si>
    <t>DAN ASHLEY</t>
  </si>
  <si>
    <t>DENISE COYNE</t>
  </si>
  <si>
    <t>JENNIFER JOHNSON</t>
  </si>
  <si>
    <t>JOHN WITASCHEK</t>
  </si>
  <si>
    <t>KELLY CONNELLY</t>
  </si>
  <si>
    <t>MARIA KNUTSON</t>
  </si>
  <si>
    <t>MINDY MURPHY</t>
  </si>
  <si>
    <t>SAMIRA NIKAEIN</t>
  </si>
  <si>
    <t>SHERINA CRISWELL</t>
  </si>
  <si>
    <t>Child Advocates of Nevada County</t>
  </si>
  <si>
    <t>Buzz Crouch</t>
  </si>
  <si>
    <t>Nicole McNeely</t>
  </si>
  <si>
    <t>Cindy Wilson</t>
  </si>
  <si>
    <t>Helenaz Monteabbed Hill</t>
  </si>
  <si>
    <t>Jeff Goldman</t>
  </si>
  <si>
    <t>Lindsay Dunckel</t>
  </si>
  <si>
    <t>Lisa Nielsen</t>
  </si>
  <si>
    <t>Rachel Pena-Roos</t>
  </si>
  <si>
    <t>Reid Luhman</t>
  </si>
  <si>
    <t>Samantha Clapp</t>
  </si>
  <si>
    <t>CHILD DEVELOPMENT INSTITUTE</t>
  </si>
  <si>
    <t>ADDY GONZALEZ RENTERIA</t>
  </si>
  <si>
    <t>TESSA GRAHAM</t>
  </si>
  <si>
    <t>ARLENE S ALPERT</t>
  </si>
  <si>
    <t>ARLET HUR</t>
  </si>
  <si>
    <t>CHRISTINE MOLARO</t>
  </si>
  <si>
    <t>FREDDY RUIZ</t>
  </si>
  <si>
    <t>HOWARD REINSTEIN MD</t>
  </si>
  <si>
    <t>JOAN MALTESE</t>
  </si>
  <si>
    <t>FOUNDER/DEVELOPMENT DIRECT</t>
  </si>
  <si>
    <t>MARK LEVINSON ESQ</t>
  </si>
  <si>
    <t>ROBERT KAHN</t>
  </si>
  <si>
    <t>ROBERTO BARRAGAN</t>
  </si>
  <si>
    <t>SUSAN DU BRIN</t>
  </si>
  <si>
    <t>SUSAN NG</t>
  </si>
  <si>
    <t>Child Education Center</t>
  </si>
  <si>
    <t>Alison Marlin</t>
  </si>
  <si>
    <t>Kate Scheibel</t>
  </si>
  <si>
    <t>Emelissa Baluyot</t>
  </si>
  <si>
    <t>Emily Rae</t>
  </si>
  <si>
    <t>Mangesh Kulkarni</t>
  </si>
  <si>
    <t>Finance Officer</t>
  </si>
  <si>
    <t>Noah Bronstein</t>
  </si>
  <si>
    <t>Paul Marcus</t>
  </si>
  <si>
    <t>Sara Hayden</t>
  </si>
  <si>
    <t>Therese Agnew</t>
  </si>
  <si>
    <t>Child Family Health International</t>
  </si>
  <si>
    <t>Alyssa Smaldino</t>
  </si>
  <si>
    <t>Robin Young</t>
  </si>
  <si>
    <t>Balungile Belz</t>
  </si>
  <si>
    <t>Carlos Giavay Waiss</t>
  </si>
  <si>
    <t>Carolina Bolanos Palmieri</t>
  </si>
  <si>
    <t>Cynthia Toms</t>
  </si>
  <si>
    <t>Emily Avila</t>
  </si>
  <si>
    <t>Evaleen Conrad-Jones</t>
  </si>
  <si>
    <t>Gary Kirkilas</t>
  </si>
  <si>
    <t>Gunjan Sinha</t>
  </si>
  <si>
    <t>Randi Ryan</t>
  </si>
  <si>
    <t>Scott Loeliger</t>
  </si>
  <si>
    <t>Ted Dale</t>
  </si>
  <si>
    <t>Children and Family Circle</t>
  </si>
  <si>
    <t>ANITA GRAZIANO</t>
  </si>
  <si>
    <t>Amelia Gomez</t>
  </si>
  <si>
    <t>BRIAN REED</t>
  </si>
  <si>
    <t>Cindy Springer</t>
  </si>
  <si>
    <t>Hollie Martin</t>
  </si>
  <si>
    <t>Kathleen Dorr</t>
  </si>
  <si>
    <t>ROB SANVILLE</t>
  </si>
  <si>
    <t>Theo fightmaster</t>
  </si>
  <si>
    <t>ALEX CHERIN</t>
  </si>
  <si>
    <t>BONNIE LOWENTHAL</t>
  </si>
  <si>
    <t>CHRISTINE LORENZETTI</t>
  </si>
  <si>
    <t>DONNA SNELL</t>
  </si>
  <si>
    <t>EXECUTIVE DIRECTOR (AS OF 1/1/24)</t>
  </si>
  <si>
    <t>HEATHER MORO</t>
  </si>
  <si>
    <t>JOSH LOWENTHAL</t>
  </si>
  <si>
    <t>JUDE CORREA</t>
  </si>
  <si>
    <t>MAC SULLIVAN</t>
  </si>
  <si>
    <t>MARISA SEMENSE</t>
  </si>
  <si>
    <t>MASY BUNNELL</t>
  </si>
  <si>
    <t>MICHAEL CHUN</t>
  </si>
  <si>
    <t>PAMELA AUSTIN</t>
  </si>
  <si>
    <t>EXECUTIVE DIRECTOR (UNTIL 12/29/23)</t>
  </si>
  <si>
    <t>PAULA-ROSE WIHONGI</t>
  </si>
  <si>
    <t>PHILLIP MAZZOCCO</t>
  </si>
  <si>
    <t>CHILDRENS CENTER AT CALTECH</t>
  </si>
  <si>
    <t>SUSAN WOOD</t>
  </si>
  <si>
    <t>ALMA GHARIB-BRADY</t>
  </si>
  <si>
    <t>ANZELA LEE</t>
  </si>
  <si>
    <t>CATHERINE CLARK</t>
  </si>
  <si>
    <t>GREGORY JACKSON</t>
  </si>
  <si>
    <t>JAMES SALZMANN</t>
  </si>
  <si>
    <t>JIM FRANKE</t>
  </si>
  <si>
    <t>JOANN LI</t>
  </si>
  <si>
    <t>JOSE OSARIO</t>
  </si>
  <si>
    <t>MEGAN DENISON</t>
  </si>
  <si>
    <t>MICHELLE GIERACH</t>
  </si>
  <si>
    <t>OLGA BATYGIN</t>
  </si>
  <si>
    <t>OLIVIA GARCIA</t>
  </si>
  <si>
    <t>PAULINE MCPEAKE</t>
  </si>
  <si>
    <t>SHAINA VILLALOBOS</t>
  </si>
  <si>
    <t>TAO ZHEN</t>
  </si>
  <si>
    <t>TAYLOR HATHAWAY-ZEPEDA</t>
  </si>
  <si>
    <t>WOODY FISCHER</t>
  </si>
  <si>
    <t>Children's Choice for Hearing and</t>
  </si>
  <si>
    <t>Ben Balough</t>
  </si>
  <si>
    <t>Laura Covello</t>
  </si>
  <si>
    <t>Bindu Jaduram</t>
  </si>
  <si>
    <t>David Zeigler</t>
  </si>
  <si>
    <t>Derek Cressman</t>
  </si>
  <si>
    <t>Devin McBrayer</t>
  </si>
  <si>
    <t>Diane Durston</t>
  </si>
  <si>
    <t>Erika Fatula</t>
  </si>
  <si>
    <t>Jeanie Simpson</t>
  </si>
  <si>
    <t>John Porteous</t>
  </si>
  <si>
    <t>Kevin Scifres</t>
  </si>
  <si>
    <t>Kirsten McWilliams</t>
  </si>
  <si>
    <t>Licia Green</t>
  </si>
  <si>
    <t>Lisa McWilliams</t>
  </si>
  <si>
    <t>Speech Pathology Coordinat</t>
  </si>
  <si>
    <t>Michelle Harder</t>
  </si>
  <si>
    <t>Speech-Language Pathologis</t>
  </si>
  <si>
    <t>CHILDRENS CREATIVE PROJECT</t>
  </si>
  <si>
    <t>ADRIENNE DE GUEVARA</t>
  </si>
  <si>
    <t>KAI TEPPER</t>
  </si>
  <si>
    <t>ANA PILHOEFER</t>
  </si>
  <si>
    <t>AUTRY LIGGETT</t>
  </si>
  <si>
    <t>BRIDGET BAUBLITS</t>
  </si>
  <si>
    <t>BRYAN KERNER</t>
  </si>
  <si>
    <t>DIANA RIGBY</t>
  </si>
  <si>
    <t>FRANCIS PAOLINO</t>
  </si>
  <si>
    <t>GENEVIEVE BADONE ASSILI</t>
  </si>
  <si>
    <t>HARRIET WHALEY</t>
  </si>
  <si>
    <t>JESSICA BIXLER</t>
  </si>
  <si>
    <t>KEVIN MCGARRY</t>
  </si>
  <si>
    <t>SETH MILLER</t>
  </si>
  <si>
    <t>CHILDREN'S MUSEUM OF SONOMA COUNTY</t>
  </si>
  <si>
    <t>ABRAHAM DANIELS</t>
  </si>
  <si>
    <t>DOUGLAS KAY</t>
  </si>
  <si>
    <t>Ame Van Dyke</t>
  </si>
  <si>
    <t>Secretary (Former)</t>
  </si>
  <si>
    <t>Billy Mcmillan</t>
  </si>
  <si>
    <t>Colleen Mahoney</t>
  </si>
  <si>
    <t>Collette Michaud</t>
  </si>
  <si>
    <t>Courtney Comer</t>
  </si>
  <si>
    <t>Daniel Wilson</t>
  </si>
  <si>
    <t>Douglas Kay</t>
  </si>
  <si>
    <t>Greg Steele</t>
  </si>
  <si>
    <t>GRICELDA MARTINEZ CORREA</t>
  </si>
  <si>
    <t>Joanne Dow</t>
  </si>
  <si>
    <t>Mark Setterland</t>
  </si>
  <si>
    <t>Mike Lopez</t>
  </si>
  <si>
    <t>Noelle Moss</t>
  </si>
  <si>
    <t>Director of Advancement</t>
  </si>
  <si>
    <t>Paul Godowski</t>
  </si>
  <si>
    <t>Steve Imboden</t>
  </si>
  <si>
    <t>Sue Bisbee</t>
  </si>
  <si>
    <t>Tania Gibbons</t>
  </si>
  <si>
    <t>CHINA EVANGELICAL SEMINARY</t>
  </si>
  <si>
    <t>DUSTIN H LEE</t>
  </si>
  <si>
    <t>SAMUEL LIU</t>
  </si>
  <si>
    <t>I-MING HUANG</t>
  </si>
  <si>
    <t>JOSE SY</t>
  </si>
  <si>
    <t>MICHAEL WAN</t>
  </si>
  <si>
    <t>TRUSTEE/DIRE</t>
  </si>
  <si>
    <t>MINDY YING</t>
  </si>
  <si>
    <t>PETER PENG</t>
  </si>
  <si>
    <t>SAMUEL CHUNG</t>
  </si>
  <si>
    <t>SERENA LIN</t>
  </si>
  <si>
    <t>Chinatown Community Childrens Center</t>
  </si>
  <si>
    <t>Alex Feng</t>
  </si>
  <si>
    <t>VP of Technol.</t>
  </si>
  <si>
    <t>Anne Kwong</t>
  </si>
  <si>
    <t>Andy Yeung</t>
  </si>
  <si>
    <t>Brian Tan</t>
  </si>
  <si>
    <t>Candy Tam</t>
  </si>
  <si>
    <t>Craig Jang</t>
  </si>
  <si>
    <t>Gary Li</t>
  </si>
  <si>
    <t>Kyle Qi</t>
  </si>
  <si>
    <t>Kylene Shen</t>
  </si>
  <si>
    <t>Lock Kwan</t>
  </si>
  <si>
    <t>Salei Loi</t>
  </si>
  <si>
    <t>VP/Secretary</t>
  </si>
  <si>
    <t>Selina Shek L</t>
  </si>
  <si>
    <t>Christian Berets</t>
  </si>
  <si>
    <t>Brian Balsbaugh</t>
  </si>
  <si>
    <t>Calvin Kelly Luth</t>
  </si>
  <si>
    <t>Carletta Evans Steele</t>
  </si>
  <si>
    <t>Frank Oliviera</t>
  </si>
  <si>
    <t>James Woody Woodhead</t>
  </si>
  <si>
    <t>Kevin Van Donselaar</t>
  </si>
  <si>
    <t>Mark Burns</t>
  </si>
  <si>
    <t>Michelle Mott</t>
  </si>
  <si>
    <t>ViceChairperson</t>
  </si>
  <si>
    <t>Russell Crooker</t>
  </si>
  <si>
    <t>Tom Crooker</t>
  </si>
  <si>
    <t>Wayne Mott</t>
  </si>
  <si>
    <t>CHRISTIAN COUNSELING CENTER SAN JOSE</t>
  </si>
  <si>
    <t>Cathy H Smith</t>
  </si>
  <si>
    <t>Tina Engel</t>
  </si>
  <si>
    <t>Charmaine Williams</t>
  </si>
  <si>
    <t>Daniel Willard Yoder Jr</t>
  </si>
  <si>
    <t>Edward Court McDonald Jr</t>
  </si>
  <si>
    <t>Jeffrey Morgan Clark</t>
  </si>
  <si>
    <t>Jessica Elizabeth Farber</t>
  </si>
  <si>
    <t>Joey Jiun Wang</t>
  </si>
  <si>
    <t>CHRISTIAN EDUCATION DEVELOPMENT COMPANY</t>
  </si>
  <si>
    <t>BRUCE KIRKPATRICK</t>
  </si>
  <si>
    <t>SHERMAN BALCH</t>
  </si>
  <si>
    <t>JENEANE STEVENS</t>
  </si>
  <si>
    <t>JOHN SCHILLING</t>
  </si>
  <si>
    <t>LEANNE LEAK</t>
  </si>
  <si>
    <t>TOM SCHIEBER</t>
  </si>
  <si>
    <t>CHRISTIAN SOLIDARITY INTERNATIONAL INC</t>
  </si>
  <si>
    <t>GERALD BELL</t>
  </si>
  <si>
    <t>ROBERT F DAVIS II</t>
  </si>
  <si>
    <t>JOEL VELDKAMP</t>
  </si>
  <si>
    <t>JOHN EIBNER</t>
  </si>
  <si>
    <t>MARKUS WEBER</t>
  </si>
  <si>
    <t>ROBERT F DAVIS III</t>
  </si>
  <si>
    <t>VAL SAWELENSKI</t>
  </si>
  <si>
    <t>CHRISTIES PLACE</t>
  </si>
  <si>
    <t>ASHLEY MIDDLETON</t>
  </si>
  <si>
    <t>RHEA VAN BROCKLIN</t>
  </si>
  <si>
    <t>JANEEN BURLISON</t>
  </si>
  <si>
    <t>BOARD V.P.</t>
  </si>
  <si>
    <t>KATHLEEN GROVE PHD</t>
  </si>
  <si>
    <t>KIM SONTAG-MULDER</t>
  </si>
  <si>
    <t>LEIANA SEDILLO MPH</t>
  </si>
  <si>
    <t>LIANNE URADA PHD MSW LCSW</t>
  </si>
  <si>
    <t>MEGAN EBOR PHD MSW</t>
  </si>
  <si>
    <t>RENEE SIEVERT RN MFT</t>
  </si>
  <si>
    <t>RONALD SIEVERT</t>
  </si>
  <si>
    <t>BOARD TREASURER</t>
  </si>
  <si>
    <t>SARAH ROJAS MD MAS AAHIVS</t>
  </si>
  <si>
    <t>WANDA LONDON</t>
  </si>
  <si>
    <t>ASHLEIGH MOORE</t>
  </si>
  <si>
    <t>AUTUMN SEPULVEDA</t>
  </si>
  <si>
    <t>PARENT REPRESENTATIVE</t>
  </si>
  <si>
    <t>ADMINSTRATOR</t>
  </si>
  <si>
    <t>CRYSTAL PADILLA</t>
  </si>
  <si>
    <t>JOHANNA ANDERSON</t>
  </si>
  <si>
    <t>LAURA OSTMANN</t>
  </si>
  <si>
    <t>NOAH STARKSEN</t>
  </si>
  <si>
    <t>SARA LINCOLN</t>
  </si>
  <si>
    <t>CIRCUS CENTER</t>
  </si>
  <si>
    <t>Allison Selle</t>
  </si>
  <si>
    <t>Board Member (eff 6/2024)</t>
  </si>
  <si>
    <t>Anne Clark</t>
  </si>
  <si>
    <t>Anthony B Kendall</t>
  </si>
  <si>
    <t>Bonnie Krucik</t>
  </si>
  <si>
    <t>Bridgette Lin</t>
  </si>
  <si>
    <t>Ceci Walken</t>
  </si>
  <si>
    <t>Secretary (term 3/2024)</t>
  </si>
  <si>
    <t>Dominique Jando</t>
  </si>
  <si>
    <t>Martina Rogers</t>
  </si>
  <si>
    <t>Secretary (eff 3/2024)</t>
  </si>
  <si>
    <t>Morgan Price</t>
  </si>
  <si>
    <t>Board Member (eff 5/2024)</t>
  </si>
  <si>
    <t>Natalie Quan</t>
  </si>
  <si>
    <t>Oliver Hack</t>
  </si>
  <si>
    <t>Board Member (term 4/2024)</t>
  </si>
  <si>
    <t>Sophie Turrell</t>
  </si>
  <si>
    <t>Stuart Wong</t>
  </si>
  <si>
    <t>CITIZEN FILM INC</t>
  </si>
  <si>
    <t>ANDREA TRABNER</t>
  </si>
  <si>
    <t>SOPHIE CONSTANTINOU</t>
  </si>
  <si>
    <t>CHRISTINE HERRING</t>
  </si>
  <si>
    <t>KATHERINE STILLEY</t>
  </si>
  <si>
    <t>LIAM ROMALIS</t>
  </si>
  <si>
    <t>ROBERT KIRBY</t>
  </si>
  <si>
    <t>SAMUEL BALL</t>
  </si>
  <si>
    <t>SOPHIA CONSTANTINOU</t>
  </si>
  <si>
    <t>CITY BALLET INC</t>
  </si>
  <si>
    <t>Ann Hall</t>
  </si>
  <si>
    <t>Treasurer of the Board of Directors</t>
  </si>
  <si>
    <t>JoAnne Emery</t>
  </si>
  <si>
    <t>Beth Wapner</t>
  </si>
  <si>
    <t>Brian Marsh</t>
  </si>
  <si>
    <t>President of the Board of Directors</t>
  </si>
  <si>
    <t>Jay Henslee</t>
  </si>
  <si>
    <t>Laura Falcone</t>
  </si>
  <si>
    <t>Lee Seward</t>
  </si>
  <si>
    <t>Margaret Jackson</t>
  </si>
  <si>
    <t>Mario Scipione</t>
  </si>
  <si>
    <t>Vice-President of the Board of Directors</t>
  </si>
  <si>
    <t>Ronald Cole</t>
  </si>
  <si>
    <t>Steven Wistrich</t>
  </si>
  <si>
    <t>Susana Leung</t>
  </si>
  <si>
    <t>Secretary of the Board of Directors</t>
  </si>
  <si>
    <t>CITY LIGHTS THEATER CO OF SAN JOSE INC</t>
  </si>
  <si>
    <t>Anne Younan</t>
  </si>
  <si>
    <t>LISA MALLETTE</t>
  </si>
  <si>
    <t>EXEC ARTISTIC DIR</t>
  </si>
  <si>
    <t>Ben Hemmen</t>
  </si>
  <si>
    <t>Caitlin Papp</t>
  </si>
  <si>
    <t>Christy Martin</t>
  </si>
  <si>
    <t>Clint Moore</t>
  </si>
  <si>
    <t>Deb Anderson</t>
  </si>
  <si>
    <t>Director (THROUGH 8/2024)</t>
  </si>
  <si>
    <t>Dena Behnam</t>
  </si>
  <si>
    <t>Feroze Taraporevala</t>
  </si>
  <si>
    <t>Karen DeHart</t>
  </si>
  <si>
    <t>Lisa Mallette</t>
  </si>
  <si>
    <t>Executive Artistic Director</t>
  </si>
  <si>
    <t>Michael Mulhern</t>
  </si>
  <si>
    <t>Paul Resch</t>
  </si>
  <si>
    <t>Samantha Resch</t>
  </si>
  <si>
    <t>CITY OF ROHNERT PARK FOUNDATION</t>
  </si>
  <si>
    <t>BETSY HOWZE</t>
  </si>
  <si>
    <t>EMILY SANBORN</t>
  </si>
  <si>
    <t>GERARD GIUDICE</t>
  </si>
  <si>
    <t>JACKIE ELWARD</t>
  </si>
  <si>
    <t>MARCELA PIEDRA</t>
  </si>
  <si>
    <t>SAMANTA RODRIGUEZ</t>
  </si>
  <si>
    <t>SUSAN HOLLINGSWORTH ADAMS</t>
  </si>
  <si>
    <t>SYLVIA LOPEZ CUEVAS</t>
  </si>
  <si>
    <t>Claremont Community School of Music</t>
  </si>
  <si>
    <t>Carol Hersch</t>
  </si>
  <si>
    <t>Development</t>
  </si>
  <si>
    <t>Matthew Keating</t>
  </si>
  <si>
    <t>Gabe Petrocelli</t>
  </si>
  <si>
    <t>John Burdett</t>
  </si>
  <si>
    <t>Lee Waggener</t>
  </si>
  <si>
    <t>Mark MacKenzie</t>
  </si>
  <si>
    <t>Sandra Lee</t>
  </si>
  <si>
    <t>Stuart M Davis</t>
  </si>
  <si>
    <t>Su-San Yio</t>
  </si>
  <si>
    <t>Win Aldrich</t>
  </si>
  <si>
    <t>CLIFF DRIVE CARE CENTER</t>
  </si>
  <si>
    <t>ANDREA LASHUA</t>
  </si>
  <si>
    <t>PAMELA SHAW</t>
  </si>
  <si>
    <t>CAROL SCHLERF</t>
  </si>
  <si>
    <t>CHRISTINE MCLAIN</t>
  </si>
  <si>
    <t>COLLEEN HURLEY-BATES</t>
  </si>
  <si>
    <t>DAVID GAULTIERE</t>
  </si>
  <si>
    <t>DENZYL BALRAM</t>
  </si>
  <si>
    <t>DIANA MORALES</t>
  </si>
  <si>
    <t>JEFFREY HARBISON</t>
  </si>
  <si>
    <t>KOLE T'SAS</t>
  </si>
  <si>
    <t>SANDRA PATTERSON</t>
  </si>
  <si>
    <t>STEFANIE WILLIAMS</t>
  </si>
  <si>
    <t>Climate Neutral</t>
  </si>
  <si>
    <t>Austin Whitman</t>
  </si>
  <si>
    <t>Ellie Read</t>
  </si>
  <si>
    <t>Greg Andeck</t>
  </si>
  <si>
    <t>Partnerships Dir.</t>
  </si>
  <si>
    <t>Jonathan Cedar</t>
  </si>
  <si>
    <t>Kate Paine</t>
  </si>
  <si>
    <t>Lisa Rosen</t>
  </si>
  <si>
    <t>Patrick Gold</t>
  </si>
  <si>
    <t>Engineer Dir.</t>
  </si>
  <si>
    <t>Peter Dering</t>
  </si>
  <si>
    <t>Climate Resilient Communities</t>
  </si>
  <si>
    <t>Elliott Wright</t>
  </si>
  <si>
    <t>Violet Saena</t>
  </si>
  <si>
    <t>Iliana Nicholas</t>
  </si>
  <si>
    <t>Jerry Hearn</t>
  </si>
  <si>
    <t>Joel Valencia</t>
  </si>
  <si>
    <t>Pam D Jones</t>
  </si>
  <si>
    <t>CLIMB HIRE INC</t>
  </si>
  <si>
    <t>ADAM BROITMAN</t>
  </si>
  <si>
    <t>SORBRIQUE GRANT</t>
  </si>
  <si>
    <t>ANDREW BUHER</t>
  </si>
  <si>
    <t>CLARENCE WOOTEN</t>
  </si>
  <si>
    <t>JONATHAN GARFINKEL</t>
  </si>
  <si>
    <t>KATHERINE SMALKIN</t>
  </si>
  <si>
    <t>SR VP EMPLOYER PSH</t>
  </si>
  <si>
    <t>KEN OLIVER</t>
  </si>
  <si>
    <t>MICHELLE BORNAZIAN</t>
  </si>
  <si>
    <t>VP GROWTH</t>
  </si>
  <si>
    <t>NITZAN PELMAN-THRU 324</t>
  </si>
  <si>
    <t>SORBRIQUE GRANT-FROM 324</t>
  </si>
  <si>
    <t>TJWANA DIXON</t>
  </si>
  <si>
    <t>VP ALUMNI SUCCESS</t>
  </si>
  <si>
    <t>Clovis Junior Soccer League Inc</t>
  </si>
  <si>
    <t>Carmen Jimenez-Phillips</t>
  </si>
  <si>
    <t>Carmen Saucedo</t>
  </si>
  <si>
    <t>Diane Resendez</t>
  </si>
  <si>
    <t>Blue Vice Presi</t>
  </si>
  <si>
    <t>Joe Davis</t>
  </si>
  <si>
    <t>White Vice Pres</t>
  </si>
  <si>
    <t>Robert Steward</t>
  </si>
  <si>
    <t>Salvador Blanco</t>
  </si>
  <si>
    <t>Sean Warkentin</t>
  </si>
  <si>
    <t>ADAM KARSTEN</t>
  </si>
  <si>
    <t>EXEC. ARTIST</t>
  </si>
  <si>
    <t>ANDRE VAN NIEKERK</t>
  </si>
  <si>
    <t>ATMA WISEMAN</t>
  </si>
  <si>
    <t>DAVID COHAN</t>
  </si>
  <si>
    <t>DOUGLAS MORELAND</t>
  </si>
  <si>
    <t>ERICA HILLER-CARPENTER</t>
  </si>
  <si>
    <t>FERNANDO DIAZ</t>
  </si>
  <si>
    <t>HUGH GLENN</t>
  </si>
  <si>
    <t>JIM EGAN</t>
  </si>
  <si>
    <t>JOSEPH BASAK</t>
  </si>
  <si>
    <t>KATY TITCOMB</t>
  </si>
  <si>
    <t>MARK LEONARD</t>
  </si>
  <si>
    <t>MARK SCHWARTZ</t>
  </si>
  <si>
    <t>PEGGY JACOBS</t>
  </si>
  <si>
    <t>RICHARD CAIN</t>
  </si>
  <si>
    <t>COACHELLA VALLEY YOUTH GOLF FOUNDATION</t>
  </si>
  <si>
    <t>DR YOMI ADEYEMI</t>
  </si>
  <si>
    <t>RUDY BARELA</t>
  </si>
  <si>
    <t>EILEEN ESKE</t>
  </si>
  <si>
    <t>JESSE ADAMS</t>
  </si>
  <si>
    <t>JON PROCTOR</t>
  </si>
  <si>
    <t>KEVIN KALMAN</t>
  </si>
  <si>
    <t>LUIS ESPINOZA</t>
  </si>
  <si>
    <t>MICHAEL VENTURA</t>
  </si>
  <si>
    <t>MICHAEL WALES</t>
  </si>
  <si>
    <t>RICHARD YARBROUGH</t>
  </si>
  <si>
    <t>SHANE FEIST</t>
  </si>
  <si>
    <t>COALICION DE LATINOS AMERICANOS</t>
  </si>
  <si>
    <t>CARLOS E RUVALCABA</t>
  </si>
  <si>
    <t>JAVIER LARA</t>
  </si>
  <si>
    <t>JERRY ALVAREZ</t>
  </si>
  <si>
    <t>MANUEL MOLANO</t>
  </si>
  <si>
    <t>PATRICIA ROACH</t>
  </si>
  <si>
    <t>Coalition for Responsible and Equitable</t>
  </si>
  <si>
    <t>David Osborne</t>
  </si>
  <si>
    <t>CFO, VP</t>
  </si>
  <si>
    <t>Jeff Modrzejewski</t>
  </si>
  <si>
    <t>Jeffrey M Modrzejewski</t>
  </si>
  <si>
    <t>Joel Barton</t>
  </si>
  <si>
    <t>Rodney Cobos</t>
  </si>
  <si>
    <t>Steve Hinson</t>
  </si>
  <si>
    <t>COASTAL ROOTS FARM</t>
  </si>
  <si>
    <t>CHARLENE SEIDLE</t>
  </si>
  <si>
    <t>JAVIER GUERRERO</t>
  </si>
  <si>
    <t>ELAINE BECERRA</t>
  </si>
  <si>
    <t>JAMES S FARLEY ESQ</t>
  </si>
  <si>
    <t>KESHA SPOOR</t>
  </si>
  <si>
    <t>LAURA KREISS</t>
  </si>
  <si>
    <t>ASSISTANT SECRETARY</t>
  </si>
  <si>
    <t>MICHAEL BERLIN</t>
  </si>
  <si>
    <t>TODD FRANK</t>
  </si>
  <si>
    <t>COASTLINE CHRISTIAN ACADEMY</t>
  </si>
  <si>
    <t>Adam Howland</t>
  </si>
  <si>
    <t>Colleen Clark</t>
  </si>
  <si>
    <t>Katie Buehner</t>
  </si>
  <si>
    <t>Mollie Moore</t>
  </si>
  <si>
    <t>Riley Ramierez</t>
  </si>
  <si>
    <t>Seth Ludwick</t>
  </si>
  <si>
    <t>Shaun Hertlein</t>
  </si>
  <si>
    <t>Vince Wong</t>
  </si>
  <si>
    <t>Yazmin Shores</t>
  </si>
  <si>
    <t>COASTSIDE ADULT DAY HEALTH CENTER</t>
  </si>
  <si>
    <t>BOB PELIKAN</t>
  </si>
  <si>
    <t>CHAD HOOKER</t>
  </si>
  <si>
    <t>JANIE JAMES RN</t>
  </si>
  <si>
    <t>MIKE SERDY</t>
  </si>
  <si>
    <t>CEO &amp; VICE-PRESIDENT</t>
  </si>
  <si>
    <t>NATALYA ALAZRAIE</t>
  </si>
  <si>
    <t>PAUL MINOLETTI</t>
  </si>
  <si>
    <t>SUE HECKMAN</t>
  </si>
  <si>
    <t>COASTSIDE HOPE</t>
  </si>
  <si>
    <t>ANNA MIERITZ</t>
  </si>
  <si>
    <t>JUDITH GUERRERO</t>
  </si>
  <si>
    <t>JOHN BRUSHER</t>
  </si>
  <si>
    <t>JOTHAM STEIN</t>
  </si>
  <si>
    <t>JUDY O'LEARY</t>
  </si>
  <si>
    <t>MICHAEL KLASS</t>
  </si>
  <si>
    <t>MICHAEL MONTGELAS</t>
  </si>
  <si>
    <t>NANCY MARSH</t>
  </si>
  <si>
    <t>PATRICIA LEA</t>
  </si>
  <si>
    <t>SANDRA ADAMS</t>
  </si>
  <si>
    <t>STEVE HURBULT</t>
  </si>
  <si>
    <t>ANN WRIGHT</t>
  </si>
  <si>
    <t>CLAUDIA DE LA CRUZ</t>
  </si>
  <si>
    <t>DR PATRICIA Y JONES</t>
  </si>
  <si>
    <t>IBRAHIM ALHUSSEINI</t>
  </si>
  <si>
    <t>MARJAN SHALLAL</t>
  </si>
  <si>
    <t>MEDEA BENJAMIN</t>
  </si>
  <si>
    <t>TT NHU</t>
  </si>
  <si>
    <t>VIVIEN LESNIK WEISMAN</t>
  </si>
  <si>
    <t>COLETTE'S CHILDREN'S HOME INC</t>
  </si>
  <si>
    <t>ALEX DIAZ</t>
  </si>
  <si>
    <t>PAMELA HOPE</t>
  </si>
  <si>
    <t>JIM HEANEY</t>
  </si>
  <si>
    <t>KEVIN CRAIG</t>
  </si>
  <si>
    <t>PATRICIA HEANEY</t>
  </si>
  <si>
    <t>WILLIAM O'CONNELL</t>
  </si>
  <si>
    <t>SUSANNE SMITH ROLEY</t>
  </si>
  <si>
    <t>ZOE MAGGIO</t>
  </si>
  <si>
    <t>COLLEGE ACCESS PLAN</t>
  </si>
  <si>
    <t>ALONDRA NIETO</t>
  </si>
  <si>
    <t>KIM TRAN</t>
  </si>
  <si>
    <t>DOMINICK CORREY</t>
  </si>
  <si>
    <t>ISMENIA MONCHEZ</t>
  </si>
  <si>
    <t>JESSICA COBB</t>
  </si>
  <si>
    <t>LAURA ZACHAR</t>
  </si>
  <si>
    <t>LAWAYNE WILLIAMS</t>
  </si>
  <si>
    <t>MICHAEL OCAN</t>
  </si>
  <si>
    <t>MONIQUE HYMAN</t>
  </si>
  <si>
    <t>ROBERT HERNANDEZ</t>
  </si>
  <si>
    <t>CARLEY FLORES</t>
  </si>
  <si>
    <t>CRISTIN REICHMUTH</t>
  </si>
  <si>
    <t>DEANNA PURSAI</t>
  </si>
  <si>
    <t>CO-FOUNDER &amp; DIRECTOR OF DEVELOPMENT (NON-VOTING)</t>
  </si>
  <si>
    <t>JEROME DEES</t>
  </si>
  <si>
    <t>JOE EMERITUS</t>
  </si>
  <si>
    <t>EXEC ADVISORY, BOARD MEMBER (NON-VOTING)</t>
  </si>
  <si>
    <t>LAURA WELLS</t>
  </si>
  <si>
    <t>LEANN CHERKASKY MAKHNI</t>
  </si>
  <si>
    <t>MARY BETH RILEY</t>
  </si>
  <si>
    <t>MIMI GIANNINI</t>
  </si>
  <si>
    <t>NICOLE MATARANGAS</t>
  </si>
  <si>
    <t>CO-FOUNDER &amp; DIRECTOR OF RESEARCH (NON-VOTING)</t>
  </si>
  <si>
    <t>PERSIUS KANGA</t>
  </si>
  <si>
    <t>RAVINDER LAL</t>
  </si>
  <si>
    <t>RICHARD HERMERDING</t>
  </si>
  <si>
    <t>PART-TIME CFO (NON-VOTING)</t>
  </si>
  <si>
    <t>SCOTT WEBER</t>
  </si>
  <si>
    <t>VICE CHAIR, BOARD MEMBER</t>
  </si>
  <si>
    <t>SHARON DAHNERT</t>
  </si>
  <si>
    <t>VICKIE FAIRCHILD</t>
  </si>
  <si>
    <t>COLLEGE OF THE REDWOODS FOUNDATION</t>
  </si>
  <si>
    <t>Amy Hunt</t>
  </si>
  <si>
    <t>Don Olson</t>
  </si>
  <si>
    <t>Colleen Mullery</t>
  </si>
  <si>
    <t>Dan Collen</t>
  </si>
  <si>
    <t>Dr Colby Smart</t>
  </si>
  <si>
    <t>Dr Keith Flamer</t>
  </si>
  <si>
    <t>Fred Robinson</t>
  </si>
  <si>
    <t>Jason Ramos</t>
  </si>
  <si>
    <t>Jill Sherman-Warne</t>
  </si>
  <si>
    <t>Julia Morrison</t>
  </si>
  <si>
    <t>Lupe Gutierrez</t>
  </si>
  <si>
    <t>Monica Sperling</t>
  </si>
  <si>
    <t>Richard Dorn</t>
  </si>
  <si>
    <t>Scott Pesch</t>
  </si>
  <si>
    <t>Traci Coppini</t>
  </si>
  <si>
    <t>College of the Sequoias Foundation</t>
  </si>
  <si>
    <t>Alexis Silveira</t>
  </si>
  <si>
    <t>Tim Foster</t>
  </si>
  <si>
    <t>Brent Calvin</t>
  </si>
  <si>
    <t>SuperInt / Pres</t>
  </si>
  <si>
    <t>Consuelo Romo</t>
  </si>
  <si>
    <t>Davy Vartanian</t>
  </si>
  <si>
    <t>Josh McDonnell</t>
  </si>
  <si>
    <t>Ken Nunes</t>
  </si>
  <si>
    <t>Trustee Appoint</t>
  </si>
  <si>
    <t>Lionel Moreno</t>
  </si>
  <si>
    <t>Mariann Bettencourt</t>
  </si>
  <si>
    <t>Megan Crouch</t>
  </si>
  <si>
    <t>Robert Ainley</t>
  </si>
  <si>
    <t>Stephanie Amaral</t>
  </si>
  <si>
    <t>COLLEGE OPTIONS INC</t>
  </si>
  <si>
    <t>ASHLI WEISS</t>
  </si>
  <si>
    <t>LIANNE RICHELIEU-BOREN</t>
  </si>
  <si>
    <t>BOB JOHNSON</t>
  </si>
  <si>
    <t>CHAD SCOTT</t>
  </si>
  <si>
    <t>CHRISTY DAVIS</t>
  </si>
  <si>
    <t>JAKE MANGAS</t>
  </si>
  <si>
    <t>MARIE CALDWELL</t>
  </si>
  <si>
    <t>TODD JONES</t>
  </si>
  <si>
    <t>COMMUNITIES IN SCHOOLS OF LOS ANGELES</t>
  </si>
  <si>
    <t>AHMADOU SECK</t>
  </si>
  <si>
    <t>ELMER ROLDAN</t>
  </si>
  <si>
    <t>AMA NYAMEKYE</t>
  </si>
  <si>
    <t>CANDIS BOWLES</t>
  </si>
  <si>
    <t>CARI COSTA</t>
  </si>
  <si>
    <t>CHRISTINA SANCHEZ</t>
  </si>
  <si>
    <t>BOARD MEMBER (AS OF 03/24)</t>
  </si>
  <si>
    <t>DAMIAN MAZZOTTA</t>
  </si>
  <si>
    <t>CO-VICE CHAIR</t>
  </si>
  <si>
    <t>ELMER G ROLDAN</t>
  </si>
  <si>
    <t>GARY SCHOENFELD</t>
  </si>
  <si>
    <t>JEREMY PLAGER</t>
  </si>
  <si>
    <t>JOSEPH HARRIS</t>
  </si>
  <si>
    <t>LETICIA KIMBLE</t>
  </si>
  <si>
    <t>BOARD MEMBER (THRU 10/23)</t>
  </si>
  <si>
    <t>LORI WERDERITCH</t>
  </si>
  <si>
    <t>MARK SLAVKIN</t>
  </si>
  <si>
    <t>NICHOLAS WU</t>
  </si>
  <si>
    <t>CHIEF PROGRAM DIRECTOR</t>
  </si>
  <si>
    <t>PATRICIA M OLIVER</t>
  </si>
  <si>
    <t>CHIEF OPERATIONS DIRECTOR</t>
  </si>
  <si>
    <t>PHILIP SANCHEZ</t>
  </si>
  <si>
    <t>BOARD MEMBER (THRU 05/24)</t>
  </si>
  <si>
    <t>RAY JIMENEZ</t>
  </si>
  <si>
    <t>REMCO WALLER</t>
  </si>
  <si>
    <t>BOARD MEMBER (AS OF 05/24)</t>
  </si>
  <si>
    <t>SCHELLEE ROCHER</t>
  </si>
  <si>
    <t>SELENA JUAREZ</t>
  </si>
  <si>
    <t>YAMILETH R VILLANUEVA</t>
  </si>
  <si>
    <t>CHIEF DEVELOPMENT DIRECTOR</t>
  </si>
  <si>
    <t>YVENER PETIT</t>
  </si>
  <si>
    <t>COMMUNITY BUILD INC</t>
  </si>
  <si>
    <t>BEVERLY DAVIS</t>
  </si>
  <si>
    <t>ROBERT SAUSEDO</t>
  </si>
  <si>
    <t>EARNEST WILLIAMS</t>
  </si>
  <si>
    <t>FINANCIAL CONTROLLER</t>
  </si>
  <si>
    <t>LEON GULLETTE</t>
  </si>
  <si>
    <t>SENIOR VP OF PROGRAMMING</t>
  </si>
  <si>
    <t>MARK BRADFORD</t>
  </si>
  <si>
    <t>PATRICIA WATTS</t>
  </si>
  <si>
    <t>VANESSA JOLLIVETTE</t>
  </si>
  <si>
    <t>VIRGIL ROBERTS ESQ</t>
  </si>
  <si>
    <t>AUDIT CHAIR</t>
  </si>
  <si>
    <t>COMMUNITY CENTER OF LA CANADA FLINTRIDGE</t>
  </si>
  <si>
    <t>ALEX MARTINIAN</t>
  </si>
  <si>
    <t>BETSY D FERGUSON</t>
  </si>
  <si>
    <t>ARA ASLANIAN</t>
  </si>
  <si>
    <t>DAN SERNETT</t>
  </si>
  <si>
    <t>DEBORAH JORDAN</t>
  </si>
  <si>
    <t>GANESH SANKARA</t>
  </si>
  <si>
    <t>GEORGINA FERNANDO</t>
  </si>
  <si>
    <t>MAUREEN SIEGAL SPROWLES</t>
  </si>
  <si>
    <t>MICHAEL LEININGER</t>
  </si>
  <si>
    <t>MIKE DELANEY</t>
  </si>
  <si>
    <t>PAM STUMBAUGH</t>
  </si>
  <si>
    <t>Community College Association</t>
  </si>
  <si>
    <t>Eric Kaljumagi</t>
  </si>
  <si>
    <t>Randa Wahbe</t>
  </si>
  <si>
    <t>John Sullivan</t>
  </si>
  <si>
    <t>Jonathan Ausubel</t>
  </si>
  <si>
    <t>COMMUNITY ENVIRONMENTAL COUNCIL</t>
  </si>
  <si>
    <t>BARBARA LINDEMANN</t>
  </si>
  <si>
    <t>SIGRID WRIGHT</t>
  </si>
  <si>
    <t>CEO/EXECUTIVE DIRECTOR</t>
  </si>
  <si>
    <t>BILL CUTTLER</t>
  </si>
  <si>
    <t>CAROLYN FITZGERALD</t>
  </si>
  <si>
    <t>CHANDLER BUIE</t>
  </si>
  <si>
    <t>CHRIS KNOWLTON</t>
  </si>
  <si>
    <t>TREASURER (THRU 4/24)</t>
  </si>
  <si>
    <t>CHRISTINE DEVRIES</t>
  </si>
  <si>
    <t>DARLENE SNOW</t>
  </si>
  <si>
    <t>DIRECTOR OF DEVELOPMENT</t>
  </si>
  <si>
    <t>DAVID JACKSON</t>
  </si>
  <si>
    <t>DAVID PELLOW</t>
  </si>
  <si>
    <t>ELLIOTT MACDOUGALL</t>
  </si>
  <si>
    <t>IVETTE PERALTA</t>
  </si>
  <si>
    <t>JON CLARK</t>
  </si>
  <si>
    <t>KATHI KING</t>
  </si>
  <si>
    <t>DIRECTOR OF CLIMATE CHANGE</t>
  </si>
  <si>
    <t>MICHELLE WEINMAN</t>
  </si>
  <si>
    <t>NADRA EHRMAN</t>
  </si>
  <si>
    <t>PAT MCELROY</t>
  </si>
  <si>
    <t>PETER SCHUYLER</t>
  </si>
  <si>
    <t>TAMMY SIMS JOHNSON</t>
  </si>
  <si>
    <t>Community Family Services Inc</t>
  </si>
  <si>
    <t>Catherine Atkin</t>
  </si>
  <si>
    <t>Scott Moore</t>
  </si>
  <si>
    <t>Dalenna Hugh</t>
  </si>
  <si>
    <t>Don Bolce</t>
  </si>
  <si>
    <t>Erika Trageser</t>
  </si>
  <si>
    <t>Gerry McFaull</t>
  </si>
  <si>
    <t>Jean-Marie Houston</t>
  </si>
  <si>
    <t>Mary Berg MD</t>
  </si>
  <si>
    <t>Mirriam Osae-Addo</t>
  </si>
  <si>
    <t>Nereyra Houle</t>
  </si>
  <si>
    <t>Patricia Lozano</t>
  </si>
  <si>
    <t>Peggy Pizzo</t>
  </si>
  <si>
    <t>Sebastian Miller</t>
  </si>
  <si>
    <t>Susan Muenchow</t>
  </si>
  <si>
    <t>COMMUNITY HEALTH &amp; EDUCATION FOUNDATION</t>
  </si>
  <si>
    <t>GIOVANNI DI SIMONE</t>
  </si>
  <si>
    <t>MARIA MANCINI</t>
  </si>
  <si>
    <t>EXECUTIVE OFFIC</t>
  </si>
  <si>
    <t>EXCECUTIVE DIRECTOR</t>
  </si>
  <si>
    <t>RUTH GEWING</t>
  </si>
  <si>
    <t>TANNUJA PRASAD</t>
  </si>
  <si>
    <t>Community Health Association Inland</t>
  </si>
  <si>
    <t>Andrea Rodriguez</t>
  </si>
  <si>
    <t>Jodell Wingo</t>
  </si>
  <si>
    <t>Avetik Machkalyan</t>
  </si>
  <si>
    <t>Bahram Bahremand MBA</t>
  </si>
  <si>
    <t>Brandy Arthur</t>
  </si>
  <si>
    <t>Briana Cardoza</t>
  </si>
  <si>
    <t>Christen Grelling MSN FNP PHN</t>
  </si>
  <si>
    <t>Cindy Schmall</t>
  </si>
  <si>
    <t>Dr Anita Adorador</t>
  </si>
  <si>
    <t>Dr David Kadar</t>
  </si>
  <si>
    <t>Dr Jason Lohr</t>
  </si>
  <si>
    <t>Dr Rosemary Reyes</t>
  </si>
  <si>
    <t>Eleanor Cochran</t>
  </si>
  <si>
    <t>Gita Aminloo</t>
  </si>
  <si>
    <t>Jim Mangia MPH</t>
  </si>
  <si>
    <t>Judy Stith</t>
  </si>
  <si>
    <t>Lori Holeman</t>
  </si>
  <si>
    <t>Maria Sotnikova</t>
  </si>
  <si>
    <t>Melanie Bird-Livingston</t>
  </si>
  <si>
    <t>Melissa Charoll RN MHA</t>
  </si>
  <si>
    <t>Nik Gupta</t>
  </si>
  <si>
    <t>Robert Armenta</t>
  </si>
  <si>
    <t>Sara Natour</t>
  </si>
  <si>
    <t>Sendy Sanchez</t>
  </si>
  <si>
    <t>Senior Director of Policy &amp; Government Affairs</t>
  </si>
  <si>
    <t>COMMUNITY HEALTH IMPROVEMENT PARTNERS</t>
  </si>
  <si>
    <t>ALYSHA STEHLY</t>
  </si>
  <si>
    <t>DANA RICHARDSON</t>
  </si>
  <si>
    <t>AMANDA CHEYNEY</t>
  </si>
  <si>
    <t>BARBARA MANDEL</t>
  </si>
  <si>
    <t>DR LEON ALTAMIRANO</t>
  </si>
  <si>
    <t>DWIGHT SMITH</t>
  </si>
  <si>
    <t>EDWIN ARANDA</t>
  </si>
  <si>
    <t>JOSUE PANDELI</t>
  </si>
  <si>
    <t>KAREN MCCABE</t>
  </si>
  <si>
    <t>MICHELLE GALVAN</t>
  </si>
  <si>
    <t>PATRICIA JO MAYER</t>
  </si>
  <si>
    <t>STEVEN O'KANE</t>
  </si>
  <si>
    <t>COMMUNITY HEALTH INITIATIVE NAPA</t>
  </si>
  <si>
    <t>ANDREA FLORES</t>
  </si>
  <si>
    <t>ELBA GONZALEZ-MARES</t>
  </si>
  <si>
    <t>ELBA GONZALES-MARES</t>
  </si>
  <si>
    <t>ELIZABETH HEALY</t>
  </si>
  <si>
    <t>HOLLY FINKELSTEIN</t>
  </si>
  <si>
    <t>JEFF DODD</t>
  </si>
  <si>
    <t>JESUS ROSAS</t>
  </si>
  <si>
    <t>PAST PROGRAM DIRECTOR</t>
  </si>
  <si>
    <t>JUAN HERNANDEZ</t>
  </si>
  <si>
    <t>KAREN SMITH</t>
  </si>
  <si>
    <t>KATY TIERNEY</t>
  </si>
  <si>
    <t>FINANCE &amp; OPERATIONS DIRECTOR</t>
  </si>
  <si>
    <t>MIKE MCCLURE</t>
  </si>
  <si>
    <t>OSCAR ROBLES</t>
  </si>
  <si>
    <t>COMMUNITY HEALTH INITIATIVE OF OC</t>
  </si>
  <si>
    <t>ALICIA BERHOW</t>
  </si>
  <si>
    <t>GEORGINA MALDONADO</t>
  </si>
  <si>
    <t>CECILIA PHAM</t>
  </si>
  <si>
    <t>BOARDMEMBER</t>
  </si>
  <si>
    <t>DEBRA BAETZ</t>
  </si>
  <si>
    <t>DEBRA WOOD</t>
  </si>
  <si>
    <t>JAVIER SANCHEZ</t>
  </si>
  <si>
    <t>PAMELA TAHIM THAKUR</t>
  </si>
  <si>
    <t>RITA CRUZ-GALLEGOS</t>
  </si>
  <si>
    <t>VICE CHAIR -SECRETARY</t>
  </si>
  <si>
    <t>SUSIE LOPEZ-GUERRA</t>
  </si>
  <si>
    <t>TAMMY ALVAREZ</t>
  </si>
  <si>
    <t>COMMUNITY REVITALIZATION &amp;</t>
  </si>
  <si>
    <t>JOHN WILSON</t>
  </si>
  <si>
    <t>WILLIAM D RUTLEDGE</t>
  </si>
  <si>
    <t>KENNETH BREEDLOVE</t>
  </si>
  <si>
    <t>MICHELE GOEDERT</t>
  </si>
  <si>
    <t>MIKE DAHL</t>
  </si>
  <si>
    <t>SHELBY MAROCCO</t>
  </si>
  <si>
    <t>COMMUNITY SPAY NEUTER CLINIC</t>
  </si>
  <si>
    <t>AMANDA JERNIGAN</t>
  </si>
  <si>
    <t>KIMBERLY NAVA</t>
  </si>
  <si>
    <t>CHRISTINA BELLON</t>
  </si>
  <si>
    <t>JOSE GONZALEZ</t>
  </si>
  <si>
    <t>Member at large</t>
  </si>
  <si>
    <t>Maria Naumann</t>
  </si>
  <si>
    <t>MARY STRAUB</t>
  </si>
  <si>
    <t>Community Tech Network</t>
  </si>
  <si>
    <t>Celia Hammon-Cueto</t>
  </si>
  <si>
    <t>Kami Griffiths</t>
  </si>
  <si>
    <t>Chris Brooks</t>
  </si>
  <si>
    <t>David Knego</t>
  </si>
  <si>
    <t>Keri Vogtmann</t>
  </si>
  <si>
    <t>Marcine Jansen</t>
  </si>
  <si>
    <t>Serena Dang</t>
  </si>
  <si>
    <t>COMPASSION WITHOUT BORDERS</t>
  </si>
  <si>
    <t>ALICIA ROBB</t>
  </si>
  <si>
    <t>BOARD MEMMBER</t>
  </si>
  <si>
    <t>CHRISTI CAMBLOR</t>
  </si>
  <si>
    <t>BOBBIE THEADORE</t>
  </si>
  <si>
    <t>CINDY KARSTEN</t>
  </si>
  <si>
    <t>DR CHRISTI CAMBLOR</t>
  </si>
  <si>
    <t>EXECUTIVE DIRECTOR AND TRE</t>
  </si>
  <si>
    <t>JP NOVIC</t>
  </si>
  <si>
    <t>JUAN RAMON CAMBLOR</t>
  </si>
  <si>
    <t>SUSAN THOMAS</t>
  </si>
  <si>
    <t>COMPETENT EDUCATIONAL SERVICES INC</t>
  </si>
  <si>
    <t>ANIKA BELL</t>
  </si>
  <si>
    <t>TROY RAIBURN</t>
  </si>
  <si>
    <t>TREASURER OF TH</t>
  </si>
  <si>
    <t>JOSHNA EDUPUGANTI</t>
  </si>
  <si>
    <t>KIMI L L DE LEONIBUS</t>
  </si>
  <si>
    <t>BOARD SECRETARY HEAD OF SCH</t>
  </si>
  <si>
    <t>MATTHEW L IZADDOUST</t>
  </si>
  <si>
    <t>NIVEDITA KUMAR</t>
  </si>
  <si>
    <t>BOARD TREASURER AND ASSOCIATE</t>
  </si>
  <si>
    <t>Concerned Resource &amp; Environmental Workers</t>
  </si>
  <si>
    <t>Atticus Reyes</t>
  </si>
  <si>
    <t>Laura Ciontea</t>
  </si>
  <si>
    <t>Becky Beckett</t>
  </si>
  <si>
    <t>Bill Brothers</t>
  </si>
  <si>
    <t>Bill Slaughter</t>
  </si>
  <si>
    <t>John McNeil</t>
  </si>
  <si>
    <t>Mary Bergen</t>
  </si>
  <si>
    <t>Michelle Henson</t>
  </si>
  <si>
    <t>Peter Deneen</t>
  </si>
  <si>
    <t>Roger McDivitt</t>
  </si>
  <si>
    <t>Sandy Buechley</t>
  </si>
  <si>
    <t>CONCORD CHILD CARE CENTER INC</t>
  </si>
  <si>
    <t>BRENDA BROWN</t>
  </si>
  <si>
    <t>EXECTUTIVE DIRECTOR</t>
  </si>
  <si>
    <t>BRENDA DUENAS</t>
  </si>
  <si>
    <t>JUDY WAGGONER</t>
  </si>
  <si>
    <t>SALLY LOGRASSO</t>
  </si>
  <si>
    <t>BOARD CHAIR/PRESIDENT</t>
  </si>
  <si>
    <t>CONEJO SIMI MOORPARK ASSOC OF REALTORS</t>
  </si>
  <si>
    <t>BRET CARDEN</t>
  </si>
  <si>
    <t>TAMI JO COLBURN</t>
  </si>
  <si>
    <t>BROOKE GRAYSON</t>
  </si>
  <si>
    <t>CHARLENE SIEMON</t>
  </si>
  <si>
    <t>CHRISTINE MASON</t>
  </si>
  <si>
    <t>CHUCK LECH</t>
  </si>
  <si>
    <t>Past Pres</t>
  </si>
  <si>
    <t>EVELYN SCHULTZ</t>
  </si>
  <si>
    <t>GAYLE SUTTON</t>
  </si>
  <si>
    <t>KHOUSHEH AZMOUDEH</t>
  </si>
  <si>
    <t>RICK GAVIATI</t>
  </si>
  <si>
    <t>RYAN HUGGINS</t>
  </si>
  <si>
    <t>SHARON BERMAN</t>
  </si>
  <si>
    <t>SHIRESE SPANIOL</t>
  </si>
  <si>
    <t>CONEJO VALLEY UNITED SOCCER CLUB</t>
  </si>
  <si>
    <t>EILEEN NEHIRA</t>
  </si>
  <si>
    <t>SCOTT NAVE</t>
  </si>
  <si>
    <t>HARRIET OBERMAN</t>
  </si>
  <si>
    <t>MUSTAFA NOORZAI</t>
  </si>
  <si>
    <t>OMAR NOORZAI</t>
  </si>
  <si>
    <t>ROSS GREANEY</t>
  </si>
  <si>
    <t>SCOTT HOSFIELD</t>
  </si>
  <si>
    <t>SIMON BEAVEN</t>
  </si>
  <si>
    <t>DIRECTOR OF CLUB DEVELOPME</t>
  </si>
  <si>
    <t>CONNECT COMMUNITY CHARTER SCHOOL</t>
  </si>
  <si>
    <t>ANABEL JENSEN</t>
  </si>
  <si>
    <t>HAYLEY DUPUY</t>
  </si>
  <si>
    <t>CESAR CASTILLO THRU 1023</t>
  </si>
  <si>
    <t>DAWN SIMPKIN</t>
  </si>
  <si>
    <t>ELISE DIXON</t>
  </si>
  <si>
    <t>JAY DUNLAP</t>
  </si>
  <si>
    <t>THOMAS O'TOOLE</t>
  </si>
  <si>
    <t>CONNECT FOUNDATION</t>
  </si>
  <si>
    <t>ADAM HARRIS</t>
  </si>
  <si>
    <t>MEMBER OF BOARD</t>
  </si>
  <si>
    <t>MIKE KRENN</t>
  </si>
  <si>
    <t>AJAY NIRULA</t>
  </si>
  <si>
    <t>AL GUERRERRO</t>
  </si>
  <si>
    <t>AL PISANO</t>
  </si>
  <si>
    <t>ALAN COLE</t>
  </si>
  <si>
    <t>ALISON BUDELSKY</t>
  </si>
  <si>
    <t>AMIT SINGH</t>
  </si>
  <si>
    <t>ANDREW VITERBI</t>
  </si>
  <si>
    <t>ASHLEY VAN ZEELAND</t>
  </si>
  <si>
    <t>AUSTIN TAYLOR</t>
  </si>
  <si>
    <t>BEN GAMBOA</t>
  </si>
  <si>
    <t>BOB WEAVER</t>
  </si>
  <si>
    <t>BRAD CHISUM</t>
  </si>
  <si>
    <t>BRUCE RUCKS</t>
  </si>
  <si>
    <t>BRYAN KNOX</t>
  </si>
  <si>
    <t>BUZZ WOOLLEY</t>
  </si>
  <si>
    <t>CATHY PUCHER</t>
  </si>
  <si>
    <t>CHRISTIAN SALAMAN</t>
  </si>
  <si>
    <t>CHRISTIE MARCELLA</t>
  </si>
  <si>
    <t>CHRISTINA BIBLER</t>
  </si>
  <si>
    <t>COLIN PARKER</t>
  </si>
  <si>
    <t>CORINNE PEEK-ASA</t>
  </si>
  <si>
    <t>CRAIG GOLDING</t>
  </si>
  <si>
    <t>CRAIG KNOX</t>
  </si>
  <si>
    <t>DAN PEGG</t>
  </si>
  <si>
    <t>DANNY FITZGERALD</t>
  </si>
  <si>
    <t>DAVID CREAN</t>
  </si>
  <si>
    <t>DAVID HALE</t>
  </si>
  <si>
    <t>DAVID WEITZ</t>
  </si>
  <si>
    <t>DEEPA M RICH</t>
  </si>
  <si>
    <t>DENA MARRINUCCI</t>
  </si>
  <si>
    <t>DENISE BEVERS</t>
  </si>
  <si>
    <t>DICK ATKINSON</t>
  </si>
  <si>
    <t>DON ROSENBERG</t>
  </si>
  <si>
    <t>DOUG WINTER</t>
  </si>
  <si>
    <t>ED BRYANT</t>
  </si>
  <si>
    <t>EMILY HILL</t>
  </si>
  <si>
    <t>ENOCH KARIUKI</t>
  </si>
  <si>
    <t>ERIC OTTERSON</t>
  </si>
  <si>
    <t>ERIK CALDWELL</t>
  </si>
  <si>
    <t>FERNANDO VALERO</t>
  </si>
  <si>
    <t>FRANCOIS FERRE</t>
  </si>
  <si>
    <t>GENE RAY</t>
  </si>
  <si>
    <t>GRANT OLSEN</t>
  </si>
  <si>
    <t>GREG TRUEBLOOD</t>
  </si>
  <si>
    <t>HALA MADANAT</t>
  </si>
  <si>
    <t>IRWIN JACOBS</t>
  </si>
  <si>
    <t>IVOR ROYSTON</t>
  </si>
  <si>
    <t>J ROBERT BEYESTER</t>
  </si>
  <si>
    <t>JAMES MACKAY</t>
  </si>
  <si>
    <t>JASON ANDERSON</t>
  </si>
  <si>
    <t>JASON HALAC</t>
  </si>
  <si>
    <t>JEFF SIMPSON</t>
  </si>
  <si>
    <t>JEREMY GLASER</t>
  </si>
  <si>
    <t>JEREMY SCHMIDT</t>
  </si>
  <si>
    <t>JILL COLLINS</t>
  </si>
  <si>
    <t>JOE STRAIN</t>
  </si>
  <si>
    <t>JOHN DUNN</t>
  </si>
  <si>
    <t>JOHN NAVIAUX</t>
  </si>
  <si>
    <t>KATE BRODERICK</t>
  </si>
  <si>
    <t>KEVIN MEISSNER</t>
  </si>
  <si>
    <t>KILLU SANBORN</t>
  </si>
  <si>
    <t>KIM KAMDAR</t>
  </si>
  <si>
    <t>KIRT SHULDBERG</t>
  </si>
  <si>
    <t>KRISTINA HESS</t>
  </si>
  <si>
    <t>LEA RUDEE</t>
  </si>
  <si>
    <t>LINDEN BLUE</t>
  </si>
  <si>
    <t>MAGDA MARQUET</t>
  </si>
  <si>
    <t>MALIN BURNHAM</t>
  </si>
  <si>
    <t>MARCO BARRAZA</t>
  </si>
  <si>
    <t>MARK CAFFERTY</t>
  </si>
  <si>
    <t>MARK SPRING</t>
  </si>
  <si>
    <t>MARK WICKER</t>
  </si>
  <si>
    <t>MATT BROWNE</t>
  </si>
  <si>
    <t>MATT SANFORD</t>
  </si>
  <si>
    <t>MATTHIEU ROUFFET</t>
  </si>
  <si>
    <t>MICHAEL CASLER</t>
  </si>
  <si>
    <t>MICHAEL UMANSKY</t>
  </si>
  <si>
    <t>MIKE FADDOUL</t>
  </si>
  <si>
    <t>MIKE HOWARD</t>
  </si>
  <si>
    <t>MIKE KINKELAAR</t>
  </si>
  <si>
    <t>MITCH CLAWSON</t>
  </si>
  <si>
    <t>NEAL BLUE</t>
  </si>
  <si>
    <t>NICK MOURLAS</t>
  </si>
  <si>
    <t>PATTY HOLMAN</t>
  </si>
  <si>
    <t>PAUL JOHNSON</t>
  </si>
  <si>
    <t>PAUL ROBEN</t>
  </si>
  <si>
    <t>PETER FARRELL</t>
  </si>
  <si>
    <t>PETER PREUSS</t>
  </si>
  <si>
    <t>PETER WESTLAKE</t>
  </si>
  <si>
    <t>PHIL JELSMA</t>
  </si>
  <si>
    <t>PRADEEP KHOSLA</t>
  </si>
  <si>
    <t>QUINN LI</t>
  </si>
  <si>
    <t>RAMESH RAO</t>
  </si>
  <si>
    <t>RANDY SOCOL</t>
  </si>
  <si>
    <t>RICK VALENCIA</t>
  </si>
  <si>
    <t>RON TAYLOR</t>
  </si>
  <si>
    <t>RYAN MELNICK</t>
  </si>
  <si>
    <t>SAM NAJEWICZ</t>
  </si>
  <si>
    <t>SARAH HIBBARD</t>
  </si>
  <si>
    <t>SCOT GINSBURG</t>
  </si>
  <si>
    <t>SCOTT FOOTE</t>
  </si>
  <si>
    <t>SCOTT GROSS</t>
  </si>
  <si>
    <t>SERGIO DURON</t>
  </si>
  <si>
    <t>SHELLY SUTPHEN</t>
  </si>
  <si>
    <t>STATH KARRAS</t>
  </si>
  <si>
    <t>STEPHANE SHU KIN SO</t>
  </si>
  <si>
    <t>STEVE CHINOWSKY</t>
  </si>
  <si>
    <t>STUART STARR</t>
  </si>
  <si>
    <t>SUNITA COOKE</t>
  </si>
  <si>
    <t>TED GREENE</t>
  </si>
  <si>
    <t>TESS SANGSTER</t>
  </si>
  <si>
    <t>TODD POLING</t>
  </si>
  <si>
    <t>TREVOR WALKER</t>
  </si>
  <si>
    <t>TYLER ORION</t>
  </si>
  <si>
    <t>VICTORIA ASHTON</t>
  </si>
  <si>
    <t>WALTER ZABLE</t>
  </si>
  <si>
    <t>WILLIAM J RASTETTER</t>
  </si>
  <si>
    <t>ZACH MYERS</t>
  </si>
  <si>
    <t>CONNECT INTERNATIONAL</t>
  </si>
  <si>
    <t>ANDREW ROMANOV</t>
  </si>
  <si>
    <t>OLEKSII MELNYCHUK</t>
  </si>
  <si>
    <t>PETER STARODUB</t>
  </si>
  <si>
    <t>SERGEI BORUSHKO</t>
  </si>
  <si>
    <t>VIKTOR AVDEYEV</t>
  </si>
  <si>
    <t>CONNECTED THE NATIONAL CENTER FOR</t>
  </si>
  <si>
    <t>ADAM ANDERSON</t>
  </si>
  <si>
    <t>DIRECTOR AND TREASURER</t>
  </si>
  <si>
    <t>RICHARD WHITMORE</t>
  </si>
  <si>
    <t>CEO AND PRESIDENT</t>
  </si>
  <si>
    <t>ALEXANDRA KENNEDY</t>
  </si>
  <si>
    <t>BEN CROSBY</t>
  </si>
  <si>
    <t>DIRECTOR, TECHNOLOGY AND MEDIA</t>
  </si>
  <si>
    <t>BRIAN DRISCOLL</t>
  </si>
  <si>
    <t>DAPHANNIE STEPHENS</t>
  </si>
  <si>
    <t>GARY HOACHLANDER</t>
  </si>
  <si>
    <t>JASON QUIARA</t>
  </si>
  <si>
    <t>FORMER CHIEF STRATEGY &amp; PARTNERSH</t>
  </si>
  <si>
    <t>JD HOYE</t>
  </si>
  <si>
    <t>SECRETARY AND DIRECTOR</t>
  </si>
  <si>
    <t>JEFFREY FISHER</t>
  </si>
  <si>
    <t>JENNIFER LUTZENBERGER-PHILLIPS</t>
  </si>
  <si>
    <t>DIRECTOR, LT&amp;PD</t>
  </si>
  <si>
    <t>JULIE KOENKE</t>
  </si>
  <si>
    <t>DIRECTOR, REGIONAL LL SUPP</t>
  </si>
  <si>
    <t>KIERA CHASE</t>
  </si>
  <si>
    <t>DIRECTOR, INSTRUCTIONAL DE</t>
  </si>
  <si>
    <t>MAGGIE WILLIAMS</t>
  </si>
  <si>
    <t>FORMER CFO</t>
  </si>
  <si>
    <t>MARQUES MCCAMMON</t>
  </si>
  <si>
    <t>PIER SUN HO</t>
  </si>
  <si>
    <t>ASSOCIATE DIRECTOR, LT&amp;PD</t>
  </si>
  <si>
    <t>ROB ATTERBURY</t>
  </si>
  <si>
    <t>DIRECTOR, REGIONAL LINKED</t>
  </si>
  <si>
    <t>SHIERRA MERTO</t>
  </si>
  <si>
    <t>DIRECTOR, FINANCE &amp; CONTRA</t>
  </si>
  <si>
    <t>SRI ANANDA</t>
  </si>
  <si>
    <t>Consortium for Children</t>
  </si>
  <si>
    <t>Candace Emmer</t>
  </si>
  <si>
    <t>Kelly Cleary</t>
  </si>
  <si>
    <t>Carol Farrer</t>
  </si>
  <si>
    <t>Cordell Wesselink</t>
  </si>
  <si>
    <t>PPM Program Manager</t>
  </si>
  <si>
    <t>Kelly Castaneda</t>
  </si>
  <si>
    <t>Neil Kreuzberger</t>
  </si>
  <si>
    <t>Paul Finkle</t>
  </si>
  <si>
    <t>Shelby Dorothy</t>
  </si>
  <si>
    <t>SAFE Program Manager</t>
  </si>
  <si>
    <t>Consumer Self Help Center</t>
  </si>
  <si>
    <t>Carlos Yniguez</t>
  </si>
  <si>
    <t>Tiffany Murphey</t>
  </si>
  <si>
    <t>DAVE MAYER</t>
  </si>
  <si>
    <t>Juan Yniguez</t>
  </si>
  <si>
    <t>Tiffany Murphy</t>
  </si>
  <si>
    <t>Exeutive Director</t>
  </si>
  <si>
    <t>Tom Hoaq</t>
  </si>
  <si>
    <t>CONTRA COSTA ALTERNATIVE SCHOOL</t>
  </si>
  <si>
    <t>ABIGAIL TUTTLE</t>
  </si>
  <si>
    <t>KATE KNOX</t>
  </si>
  <si>
    <t>DANI JUNI</t>
  </si>
  <si>
    <t>BOARD President</t>
  </si>
  <si>
    <t>FREDI JUNI</t>
  </si>
  <si>
    <t>JENNIFER PAYNE</t>
  </si>
  <si>
    <t>JOSEPH MEYER</t>
  </si>
  <si>
    <t>Director/cfo</t>
  </si>
  <si>
    <t>Kristin Lamoureux</t>
  </si>
  <si>
    <t>PAUL BARRIE</t>
  </si>
  <si>
    <t>RACHEL FIELDS</t>
  </si>
  <si>
    <t>SHAUN OSBURN</t>
  </si>
  <si>
    <t>TONY FONG</t>
  </si>
  <si>
    <t>CONTRA COSTA COUNTY ELECTRICAL INDUSTRY</t>
  </si>
  <si>
    <t>ANTHONY SOLAK</t>
  </si>
  <si>
    <t>JOSEPH REED</t>
  </si>
  <si>
    <t>JIM SZUCH JR</t>
  </si>
  <si>
    <t>JPERRY - KUJALA</t>
  </si>
  <si>
    <t>MIKE GELLER</t>
  </si>
  <si>
    <t>RAYMOND GREEN</t>
  </si>
  <si>
    <t>TRAINING DIREC.</t>
  </si>
  <si>
    <t>S MCPEAK</t>
  </si>
  <si>
    <t>SCOTT ZOBRAK</t>
  </si>
  <si>
    <t>THOMAS HANSEN</t>
  </si>
  <si>
    <t>TOM TATRO</t>
  </si>
  <si>
    <t>CORAZON DE VIDA FOUNDATION</t>
  </si>
  <si>
    <t>ALEX DASTMALCHI</t>
  </si>
  <si>
    <t>HILDA PACHECO-TAYLOR</t>
  </si>
  <si>
    <t>BRIANNA WOO</t>
  </si>
  <si>
    <t>DANIEL SMITH</t>
  </si>
  <si>
    <t>GEORGE PEREZ</t>
  </si>
  <si>
    <t>JOHN HAUGLAND</t>
  </si>
  <si>
    <t>MICHAEL BEASON</t>
  </si>
  <si>
    <t>CHAIRMAN &amp; C</t>
  </si>
  <si>
    <t>MICKEY WIEBE</t>
  </si>
  <si>
    <t>CORE EDUCATION ACADEMY</t>
  </si>
  <si>
    <t>Cassie Hull</t>
  </si>
  <si>
    <t>Lainie Barbieri</t>
  </si>
  <si>
    <t>Lynne Engleman</t>
  </si>
  <si>
    <t>Secretary/CFO</t>
  </si>
  <si>
    <t>Costume Designers Guild Local 892 IATSE</t>
  </si>
  <si>
    <t>AMI GOODHEART</t>
  </si>
  <si>
    <t>ALT. BOARD MEMBER</t>
  </si>
  <si>
    <t>BRIGITTA ROMANOV</t>
  </si>
  <si>
    <t>CATHERINE ADAIR</t>
  </si>
  <si>
    <t>DANIEL SELON</t>
  </si>
  <si>
    <t>DAVID MATWIJKOW</t>
  </si>
  <si>
    <t>ACD REPRESENTATIVE</t>
  </si>
  <si>
    <t>IVY THAIDE</t>
  </si>
  <si>
    <t>VICE PRESIDENT/DELEGATE</t>
  </si>
  <si>
    <t>JULIE WEISS</t>
  </si>
  <si>
    <t>KRISTIN INGRAM</t>
  </si>
  <si>
    <t>SECRETARY-PAST</t>
  </si>
  <si>
    <t>LARRY D BONEY</t>
  </si>
  <si>
    <t>ASSISTANT EXECUTIVE DIRECTOR</t>
  </si>
  <si>
    <t>MICHELLE COLE</t>
  </si>
  <si>
    <t>MICHELLE LIU</t>
  </si>
  <si>
    <t>NANCY STEINER</t>
  </si>
  <si>
    <t>NANROSE BUCHMAN</t>
  </si>
  <si>
    <t>OSKANA NEDAVNIAYA</t>
  </si>
  <si>
    <t>COSTUME ILLUSTRATOR REP</t>
  </si>
  <si>
    <t>PHILLIP BOUTTE JR</t>
  </si>
  <si>
    <t>SALVADOR PEREZ</t>
  </si>
  <si>
    <t>TERRY GORDON</t>
  </si>
  <si>
    <t>ALISON GURGANUS</t>
  </si>
  <si>
    <t>CARINA LOVE</t>
  </si>
  <si>
    <t>DEREK MONYPENY</t>
  </si>
  <si>
    <t>ELNORA TAYAG KELLY</t>
  </si>
  <si>
    <t>EVELYN LORD</t>
  </si>
  <si>
    <t>GLORIAN SIPMAN</t>
  </si>
  <si>
    <t>GREGG T ATKINS</t>
  </si>
  <si>
    <t>Exec. Director</t>
  </si>
  <si>
    <t>JOHN TAYLOR</t>
  </si>
  <si>
    <t>MAI SOUA LEE</t>
  </si>
  <si>
    <t>MARY-CATHERINE OXFORD</t>
  </si>
  <si>
    <t>PARISA SAMAIE</t>
  </si>
  <si>
    <t>ROSALIA SALINAS</t>
  </si>
  <si>
    <t>TINA INZERILLA</t>
  </si>
  <si>
    <t>TREISA CASSENS</t>
  </si>
  <si>
    <t>WILLIAM BREITBACH</t>
  </si>
  <si>
    <t>CounterPulse</t>
  </si>
  <si>
    <t>Carlo Abruzzese</t>
  </si>
  <si>
    <t>Julie Phelps</t>
  </si>
  <si>
    <t>Artistic &amp; Exec Dir</t>
  </si>
  <si>
    <t>Carlos Brache</t>
  </si>
  <si>
    <t>Diana Murphy</t>
  </si>
  <si>
    <t>Frank Smigiel</t>
  </si>
  <si>
    <t>Art &amp; Exec Dir</t>
  </si>
  <si>
    <t>Lisa Beyer</t>
  </si>
  <si>
    <t>Lucy Milligan Wahl</t>
  </si>
  <si>
    <t>Peter McCormack</t>
  </si>
  <si>
    <t>Shannon Hong</t>
  </si>
  <si>
    <t>Stephanie Kurteff</t>
  </si>
  <si>
    <t>Susan Pleck</t>
  </si>
  <si>
    <t>Finance Dir</t>
  </si>
  <si>
    <t>Victor Cordon</t>
  </si>
  <si>
    <t>Country Montessori School of Poway</t>
  </si>
  <si>
    <t>Adela Corrales</t>
  </si>
  <si>
    <t>Peter Townshend</t>
  </si>
  <si>
    <t>Dragana Petrovic</t>
  </si>
  <si>
    <t>Murali Mantravadi</t>
  </si>
  <si>
    <t>Rebecca Coleman</t>
  </si>
  <si>
    <t>Vicki Rehkopf</t>
  </si>
  <si>
    <t>Wendy West</t>
  </si>
  <si>
    <t>COUPLES RESOURCE COLLECTIVE</t>
  </si>
  <si>
    <t>CARISA SHERWOOD</t>
  </si>
  <si>
    <t>WILLIAM SCHULT</t>
  </si>
  <si>
    <t>CATRINA WOMACK</t>
  </si>
  <si>
    <t>CLAYTON HUGHES</t>
  </si>
  <si>
    <t>HEATHER STEWART</t>
  </si>
  <si>
    <t>JASON STEWART</t>
  </si>
  <si>
    <t>MEDIA DIRECT</t>
  </si>
  <si>
    <t>MATTHEW ZAVALA</t>
  </si>
  <si>
    <t>NATHANIEL MILLS</t>
  </si>
  <si>
    <t>ADRIANA SALINAS</t>
  </si>
  <si>
    <t>Andrea Willy</t>
  </si>
  <si>
    <t>Aurora Lowe-Chubb</t>
  </si>
  <si>
    <t>Benjamin Slyder</t>
  </si>
  <si>
    <t>BILL BILA</t>
  </si>
  <si>
    <t>Bill Parro</t>
  </si>
  <si>
    <t>CHRIS TOWERY</t>
  </si>
  <si>
    <t>ERIN ESTELLE</t>
  </si>
  <si>
    <t>JANET SHAW</t>
  </si>
  <si>
    <t>JEFFERSON EBERHARDT</t>
  </si>
  <si>
    <t>JENIFER NATTO</t>
  </si>
  <si>
    <t>JOE GARCIA</t>
  </si>
  <si>
    <t>JOYCE HOLTZCLAW</t>
  </si>
  <si>
    <t>Lynne Petrovic</t>
  </si>
  <si>
    <t>Margaret Diego</t>
  </si>
  <si>
    <t>Fund Dev Dir</t>
  </si>
  <si>
    <t>Marita Villarreal</t>
  </si>
  <si>
    <t>Mark Stone</t>
  </si>
  <si>
    <t>MATT MCCORT</t>
  </si>
  <si>
    <t>MELISSA MORSE</t>
  </si>
  <si>
    <t>MERCEDES THAYER</t>
  </si>
  <si>
    <t>NATE WONG</t>
  </si>
  <si>
    <t>Nicole Irigoyen</t>
  </si>
  <si>
    <t>PAT COLLINS</t>
  </si>
  <si>
    <t>Paz Padilla</t>
  </si>
  <si>
    <t>Puiyee Tse</t>
  </si>
  <si>
    <t>Finance Mgr.</t>
  </si>
  <si>
    <t>RAYNA WHITMAN</t>
  </si>
  <si>
    <t>Richard Cooper</t>
  </si>
  <si>
    <t>Sharon Hoffman-Manning</t>
  </si>
  <si>
    <t>Todd Scalisi</t>
  </si>
  <si>
    <t>TONI HARPER</t>
  </si>
  <si>
    <t>TRACY HYLTON</t>
  </si>
  <si>
    <t>VINCE ROCHE</t>
  </si>
  <si>
    <t>Court Appointed Special Advocates of</t>
  </si>
  <si>
    <t>Aerin Murphy</t>
  </si>
  <si>
    <t>Beth Wilbur</t>
  </si>
  <si>
    <t>COURT APPOINTED SPECIAL ADVOCATES OF</t>
  </si>
  <si>
    <t>ANDREW DOWEN</t>
  </si>
  <si>
    <t>KIM DAVIS</t>
  </si>
  <si>
    <t>Barbara Flanigan CPA</t>
  </si>
  <si>
    <t>Carol L Noreen Esq</t>
  </si>
  <si>
    <t>Benush Venugopal</t>
  </si>
  <si>
    <t>Brock Kaveny</t>
  </si>
  <si>
    <t>Catherine Griggs</t>
  </si>
  <si>
    <t>Daniel Little</t>
  </si>
  <si>
    <t>DANIEL VORDALE</t>
  </si>
  <si>
    <t>Debbie Holden</t>
  </si>
  <si>
    <t>Deborah Collura</t>
  </si>
  <si>
    <t>Denise O'Laughlin</t>
  </si>
  <si>
    <t>Diane Koellen</t>
  </si>
  <si>
    <t>Dina Ruiz</t>
  </si>
  <si>
    <t>ELAN SHPIGEL</t>
  </si>
  <si>
    <t>GOVERNANCE CHAIR</t>
  </si>
  <si>
    <t>Eliza DiCiantis</t>
  </si>
  <si>
    <t>Elizabeth Leet Jackson</t>
  </si>
  <si>
    <t>Eric Jones CPA</t>
  </si>
  <si>
    <t>Francesca Negri</t>
  </si>
  <si>
    <t>HEATHER AMES</t>
  </si>
  <si>
    <t>Jeanne Reaves</t>
  </si>
  <si>
    <t>Jeannie Benoist</t>
  </si>
  <si>
    <t>JIM BURGE</t>
  </si>
  <si>
    <t>John Douglass McPherson</t>
  </si>
  <si>
    <t>Juliet Del Rosario</t>
  </si>
  <si>
    <t>Katie Padilla</t>
  </si>
  <si>
    <t>Kimio Bazett</t>
  </si>
  <si>
    <t>Kristi Rolak</t>
  </si>
  <si>
    <t>Kymla Birchette</t>
  </si>
  <si>
    <t>Lance Koehler</t>
  </si>
  <si>
    <t>LINDSAY SOLEIMANI</t>
  </si>
  <si>
    <t>LISA MURRAY</t>
  </si>
  <si>
    <t>Rich Aiello</t>
  </si>
  <si>
    <t>RICK DUBREUIL</t>
  </si>
  <si>
    <t>Siobhan Greene</t>
  </si>
  <si>
    <t>Chair, Gov Comm</t>
  </si>
  <si>
    <t>Theresa Holden</t>
  </si>
  <si>
    <t>VERONICA SANDOVAL</t>
  </si>
  <si>
    <t>COURTYARD PRIVATE SCHOOL INC</t>
  </si>
  <si>
    <t>ALLISON GOODMAN</t>
  </si>
  <si>
    <t>MELISSA KRAUSE</t>
  </si>
  <si>
    <t>CEO/PRINCIPAL</t>
  </si>
  <si>
    <t>CHELLE TEMPLE-KING</t>
  </si>
  <si>
    <t>ERIK PORSE</t>
  </si>
  <si>
    <t>JON KENDRICK</t>
  </si>
  <si>
    <t>KAILEY JACKSON</t>
  </si>
  <si>
    <t>KIM BROZ</t>
  </si>
  <si>
    <t>LARRY COLEMAN</t>
  </si>
  <si>
    <t>BOARD VICECHAIR</t>
  </si>
  <si>
    <t>PATRICK O'SHEA</t>
  </si>
  <si>
    <t>SEAN STEFFENSEN</t>
  </si>
  <si>
    <t>COVENANT CHILDREN'S CENTER</t>
  </si>
  <si>
    <t>ALANNA O'HEA</t>
  </si>
  <si>
    <t>ADMINISTRATOR, DIRECTOR</t>
  </si>
  <si>
    <t>AMBIKA SHARMA</t>
  </si>
  <si>
    <t>ANNA SCHREFF</t>
  </si>
  <si>
    <t>ANNIE RUBIN</t>
  </si>
  <si>
    <t>BRANDI ROBINSON</t>
  </si>
  <si>
    <t>ASSISTANT DIRECTOR</t>
  </si>
  <si>
    <t>JACQUELINE BARAS-SHREIBATI</t>
  </si>
  <si>
    <t>JOHN DIOIRO</t>
  </si>
  <si>
    <t>KATE LAYTON</t>
  </si>
  <si>
    <t>LAVON HOWARD</t>
  </si>
  <si>
    <t>MARI UEDA-TAO</t>
  </si>
  <si>
    <t>Create CA</t>
  </si>
  <si>
    <t>Abraham Flores</t>
  </si>
  <si>
    <t>Veronica Alvarez</t>
  </si>
  <si>
    <t>Aldo Ramirez</t>
  </si>
  <si>
    <t>Carrie Hahnel</t>
  </si>
  <si>
    <t>Cyrus Wadia Chair</t>
  </si>
  <si>
    <t>Ed Honowitz</t>
  </si>
  <si>
    <t>Elda Pineda Dir</t>
  </si>
  <si>
    <t>Jason Spencer</t>
  </si>
  <si>
    <t>Jaylena Lomenech Secretary</t>
  </si>
  <si>
    <t>Jeannine Flores</t>
  </si>
  <si>
    <t>Jennifer C Wong</t>
  </si>
  <si>
    <t>Jessica Mele Interim</t>
  </si>
  <si>
    <t>Jesus Holguin Vice Chair</t>
  </si>
  <si>
    <t>Karen Williams</t>
  </si>
  <si>
    <t>Mariana Astorga-Almanza</t>
  </si>
  <si>
    <t>Mark Slavkin</t>
  </si>
  <si>
    <t>Merryl Goldberg</t>
  </si>
  <si>
    <t>Paul Richman</t>
  </si>
  <si>
    <t>CREATIVE KIDS INC</t>
  </si>
  <si>
    <t>BARBARA SMITH</t>
  </si>
  <si>
    <t>COLLEEN ROSS</t>
  </si>
  <si>
    <t>BILL ROSS</t>
  </si>
  <si>
    <t>IRA WEINREB</t>
  </si>
  <si>
    <t>JENNIFER ANDERSON</t>
  </si>
  <si>
    <t>KIMBERLY AMADO</t>
  </si>
  <si>
    <t>MIREIRA MORAN</t>
  </si>
  <si>
    <t>Creative Montessori Learning Center Inc</t>
  </si>
  <si>
    <t>Ce Cole Dillion</t>
  </si>
  <si>
    <t>Interim Executive Director</t>
  </si>
  <si>
    <t>Loren Skinner</t>
  </si>
  <si>
    <t>Court Skinner</t>
  </si>
  <si>
    <t>Diana Buffington</t>
  </si>
  <si>
    <t>Kathy Kaufmann</t>
  </si>
  <si>
    <t>Randy Jackson</t>
  </si>
  <si>
    <t>CREEKSIDE CHARTER MANAGEMENT</t>
  </si>
  <si>
    <t>CHRISTINA CAMPBELL</t>
  </si>
  <si>
    <t>JEFF KRAUNZ</t>
  </si>
  <si>
    <t>ERIC GARAYOA</t>
  </si>
  <si>
    <t>GERARD FENECH</t>
  </si>
  <si>
    <t>LIBBY TOUB</t>
  </si>
  <si>
    <t>MARY KATE BAKER</t>
  </si>
  <si>
    <t>MEGAN SHIRLEY</t>
  </si>
  <si>
    <t>MEGAN WILLIAMS</t>
  </si>
  <si>
    <t>CRISIS HOUSE</t>
  </si>
  <si>
    <t>ALEXIS CARTER</t>
  </si>
  <si>
    <t>KELCIE PARRA</t>
  </si>
  <si>
    <t>BARBARA NUNEZ</t>
  </si>
  <si>
    <t>CATHY SMITH</t>
  </si>
  <si>
    <t>JOSH HILL</t>
  </si>
  <si>
    <t>KATRINA WILBORN</t>
  </si>
  <si>
    <t>LYNN DOVER</t>
  </si>
  <si>
    <t>MARY JEAN ANDERSON</t>
  </si>
  <si>
    <t>PAMELA WARNOCK</t>
  </si>
  <si>
    <t>PATRICIA BROWN</t>
  </si>
  <si>
    <t>ROB RANSWEILLER</t>
  </si>
  <si>
    <t>ROBBIE CORNELL</t>
  </si>
  <si>
    <t>TAYLOR CASTRO</t>
  </si>
  <si>
    <t>CRLA SOUTHERN CALIFORNIA</t>
  </si>
  <si>
    <t>BRIAN MEW</t>
  </si>
  <si>
    <t>GARY DAVIS</t>
  </si>
  <si>
    <t>KEVIN PRATT</t>
  </si>
  <si>
    <t>PETER CORDERO</t>
  </si>
  <si>
    <t>BOARD SECRET</t>
  </si>
  <si>
    <t>CROSSROADS ANTI-RACISM ORGANIZING &amp; TRAINING</t>
  </si>
  <si>
    <t>Debra Russell</t>
  </si>
  <si>
    <t>Robette Dias</t>
  </si>
  <si>
    <t>Emily Drew</t>
  </si>
  <si>
    <t>Jessica Vazquez Torres</t>
  </si>
  <si>
    <t>national program director</t>
  </si>
  <si>
    <t>Michael Russell</t>
  </si>
  <si>
    <t>regional program director</t>
  </si>
  <si>
    <t>executive director</t>
  </si>
  <si>
    <t>CROSSROADS CHRISTIAN SCHOOL</t>
  </si>
  <si>
    <t>BONNIE DAY</t>
  </si>
  <si>
    <t>JASON ERICKSON</t>
  </si>
  <si>
    <t>JEREMY FREDRIKS</t>
  </si>
  <si>
    <t>LINDA PEREZ</t>
  </si>
  <si>
    <t>CTR FOUNDATION</t>
  </si>
  <si>
    <t>ELIAS COHEN JR</t>
  </si>
  <si>
    <t>PAUL RAHILLY</t>
  </si>
  <si>
    <t>DIRECTOR / PRESIDENT / TREASURER</t>
  </si>
  <si>
    <t>JOSH SAILOR</t>
  </si>
  <si>
    <t>KORRIE RAHILLY</t>
  </si>
  <si>
    <t>CUESTA COLLEGE FOUNDATION</t>
  </si>
  <si>
    <t>ANGELICA FORTIN</t>
  </si>
  <si>
    <t>SHANNON HILL</t>
  </si>
  <si>
    <t>BARBARA H GEORGE</t>
  </si>
  <si>
    <t>HONORARY DIRECTOR, NON-VOT</t>
  </si>
  <si>
    <t>BARBARA MARTINEZ</t>
  </si>
  <si>
    <t>BILL CARPENTER</t>
  </si>
  <si>
    <t>BILL MORTIMER</t>
  </si>
  <si>
    <t>CARA CRYE</t>
  </si>
  <si>
    <t>CHERYL VINES</t>
  </si>
  <si>
    <t>CRAIG DARNELL</t>
  </si>
  <si>
    <t>CYNDEE EDWARDS</t>
  </si>
  <si>
    <t>DAN TROY</t>
  </si>
  <si>
    <t>DIRECTOR - FORMER</t>
  </si>
  <si>
    <t>DARIUS JONES</t>
  </si>
  <si>
    <t>DEBBIE PERRAULT</t>
  </si>
  <si>
    <t>ELIZABETH CORIA</t>
  </si>
  <si>
    <t>ERICH TUCKER</t>
  </si>
  <si>
    <t>GEORGE PUDLO</t>
  </si>
  <si>
    <t>GILBERT H STORK</t>
  </si>
  <si>
    <t>GRIGGER JONES</t>
  </si>
  <si>
    <t>HUNTER PERRY</t>
  </si>
  <si>
    <t>JANICE FONG WOLF</t>
  </si>
  <si>
    <t>VICE PRESIDENT/ALUMNI RELA</t>
  </si>
  <si>
    <t>JASON CURTIS</t>
  </si>
  <si>
    <t>JEFF DARNTON</t>
  </si>
  <si>
    <t>VICE PRESIDENT/DEVELOPMENT</t>
  </si>
  <si>
    <t>JESSICA STRANO</t>
  </si>
  <si>
    <t>JILL STEARNS</t>
  </si>
  <si>
    <t>JIM ANDERSON</t>
  </si>
  <si>
    <t>JOHN KNUTSON</t>
  </si>
  <si>
    <t>JOHN ROLPH</t>
  </si>
  <si>
    <t>JON JENKINS</t>
  </si>
  <si>
    <t>KATIE OSMAN</t>
  </si>
  <si>
    <t>MARIE E ROSENWASSER</t>
  </si>
  <si>
    <t>MARY E HOWELL</t>
  </si>
  <si>
    <t>MARY STROBRIDGE</t>
  </si>
  <si>
    <t>MELISSA RICHERSON</t>
  </si>
  <si>
    <t>MICHAEL BOYER</t>
  </si>
  <si>
    <t>MONICA MILLARD</t>
  </si>
  <si>
    <t>NELLA GIROLO</t>
  </si>
  <si>
    <t>NESTOR VELOZ-PASSALACQUA</t>
  </si>
  <si>
    <t>PATRICIA GORDON</t>
  </si>
  <si>
    <t>PRAGNA PATEL-MUELLER</t>
  </si>
  <si>
    <t>RICK CAMARILLO</t>
  </si>
  <si>
    <t>DR FDN FISCAL SERVICES, NO</t>
  </si>
  <si>
    <t>ROB GARCIA</t>
  </si>
  <si>
    <t>ROBYN LETTERS</t>
  </si>
  <si>
    <t>SCOTT LATHROP</t>
  </si>
  <si>
    <t>EXECUTIVE DIRECTOR, NON-VO</t>
  </si>
  <si>
    <t>SILVIO FAVORETO</t>
  </si>
  <si>
    <t>STACY MILLICH</t>
  </si>
  <si>
    <t>SUSAN DRESSLER</t>
  </si>
  <si>
    <t>VICE PRESIDENT/MEMBERSHIP</t>
  </si>
  <si>
    <t>ZACH STEVER</t>
  </si>
  <si>
    <t>Cultiva La Salud</t>
  </si>
  <si>
    <t>Bertha Felix-Mata</t>
  </si>
  <si>
    <t>Vice-Chair</t>
  </si>
  <si>
    <t>Genoveva Islas</t>
  </si>
  <si>
    <t>Karen Aceves</t>
  </si>
  <si>
    <t>Miguel Arambula</t>
  </si>
  <si>
    <t>CYGNET THEATRE COMPANY</t>
  </si>
  <si>
    <t>ANISE RITCHIE</t>
  </si>
  <si>
    <t>WILLIAM SCHMIDT</t>
  </si>
  <si>
    <t>ARTHUR NEUMANN</t>
  </si>
  <si>
    <t>BARBARA BOLT</t>
  </si>
  <si>
    <t>BEN AGUILAR</t>
  </si>
  <si>
    <t>CHERIE HALLADAY</t>
  </si>
  <si>
    <t>EDDIE CANADA</t>
  </si>
  <si>
    <t>ELEANOR LYNCH</t>
  </si>
  <si>
    <t>JUDY MCMORROW</t>
  </si>
  <si>
    <t>LESSLIE KELLER</t>
  </si>
  <si>
    <t>LINDA LENHARD</t>
  </si>
  <si>
    <t>MARY ROBERTS</t>
  </si>
  <si>
    <t>MONIQUE GAFFNEY</t>
  </si>
  <si>
    <t>PAMELA RICHARDS</t>
  </si>
  <si>
    <t>TERRY O'DONNELL</t>
  </si>
  <si>
    <t>THOMAS MURRAY</t>
  </si>
  <si>
    <t>ARTISTIC DIR</t>
  </si>
  <si>
    <t>YOLANDA HOLCOMB</t>
  </si>
  <si>
    <t>Da Vinci Schools LA County</t>
  </si>
  <si>
    <t>Aurea Montes-Rodriquez</t>
  </si>
  <si>
    <t>Lida Jennings</t>
  </si>
  <si>
    <t>Carla McCullough</t>
  </si>
  <si>
    <t>Christopher Taylor</t>
  </si>
  <si>
    <t>Tom Johnstone</t>
  </si>
  <si>
    <t>Dairy Institute of California</t>
  </si>
  <si>
    <t>Alison Krebs</t>
  </si>
  <si>
    <t>1st Vice Pres</t>
  </si>
  <si>
    <t>Katie Davey</t>
  </si>
  <si>
    <t>Anika Grix</t>
  </si>
  <si>
    <t>Office Manager</t>
  </si>
  <si>
    <t>Curt DeGroot</t>
  </si>
  <si>
    <t>David Ahlem</t>
  </si>
  <si>
    <t>Dennis Roberts</t>
  </si>
  <si>
    <t>Joby Rumiano</t>
  </si>
  <si>
    <t>Jody Mason</t>
  </si>
  <si>
    <t>John Dolan</t>
  </si>
  <si>
    <t>Jordan Clark</t>
  </si>
  <si>
    <t>JT Maldonado</t>
  </si>
  <si>
    <t>Ken Gott</t>
  </si>
  <si>
    <t>2nd Vice Pres</t>
  </si>
  <si>
    <t>Kimberly Greenbaum</t>
  </si>
  <si>
    <t>Michael Shotts</t>
  </si>
  <si>
    <t>Mike Newell</t>
  </si>
  <si>
    <t>Patrick Fish</t>
  </si>
  <si>
    <t>Scott Shehadey</t>
  </si>
  <si>
    <t>Terry Dana</t>
  </si>
  <si>
    <t>William Schiek</t>
  </si>
  <si>
    <t>Dance Brigade</t>
  </si>
  <si>
    <t>Allen Jarvis</t>
  </si>
  <si>
    <t>Karen Elliot</t>
  </si>
  <si>
    <t>Jennifer Grant</t>
  </si>
  <si>
    <t>Krissy Keefer</t>
  </si>
  <si>
    <t>Artistic Director</t>
  </si>
  <si>
    <t>Lily Liang</t>
  </si>
  <si>
    <t>Mimi Kasner</t>
  </si>
  <si>
    <t>Paula Canny</t>
  </si>
  <si>
    <t>Sonia Miller</t>
  </si>
  <si>
    <t>DANIEL CHRISTIAN ACADEMY</t>
  </si>
  <si>
    <t>DAN KONG</t>
  </si>
  <si>
    <t>GRACE CHIANG</t>
  </si>
  <si>
    <t>HSIU CHING HSU</t>
  </si>
  <si>
    <t>LILY LIENG</t>
  </si>
  <si>
    <t>SHENG-MING SHAN</t>
  </si>
  <si>
    <t>YUJING HUANG</t>
  </si>
  <si>
    <t>SECRETARY, DIRECTOR</t>
  </si>
  <si>
    <t>DAVID ORTIZ CHILDREN'S FUND</t>
  </si>
  <si>
    <t>ALEX PANLILIO</t>
  </si>
  <si>
    <t>HALLIE LORBER</t>
  </si>
  <si>
    <t>ALEXANDRA ORTIZ</t>
  </si>
  <si>
    <t>BRAD BALLARD</t>
  </si>
  <si>
    <t>C J DECRESCENTE</t>
  </si>
  <si>
    <t>DARREN ROSS</t>
  </si>
  <si>
    <t>DIRECTOR - ENDED 7/24</t>
  </si>
  <si>
    <t>DAVID ORTIZ</t>
  </si>
  <si>
    <t>CO-FOUNDER/DIRECTOR</t>
  </si>
  <si>
    <t>DR RONALD KLEINMAN</t>
  </si>
  <si>
    <t>ERIC MAYS</t>
  </si>
  <si>
    <t>JOHN CLARK</t>
  </si>
  <si>
    <t>KIRK SCHRODER</t>
  </si>
  <si>
    <t>LARRY LUCCHINO</t>
  </si>
  <si>
    <t>DIRECTOR - ENDED 1/24</t>
  </si>
  <si>
    <t>MARY BOYD</t>
  </si>
  <si>
    <t>NELVA PELAEZ</t>
  </si>
  <si>
    <t>PAM INDECK</t>
  </si>
  <si>
    <t>SAL JAMAL</t>
  </si>
  <si>
    <t>SUE BRADY</t>
  </si>
  <si>
    <t>SYDNEY ENGEL</t>
  </si>
  <si>
    <t>WILLIAM STONE</t>
  </si>
  <si>
    <t>DAVID'S HARP FOUNDATION</t>
  </si>
  <si>
    <t>ADRIAN RODRIGUEZ-CANTERO</t>
  </si>
  <si>
    <t>COMMUNITY ENGAGEMENT MANAGER</t>
  </si>
  <si>
    <t>BRANDON STEPPE</t>
  </si>
  <si>
    <t>BARRY CUNNINGHAM</t>
  </si>
  <si>
    <t>FOUNDER/EXECUTIVE DIRECTOR</t>
  </si>
  <si>
    <t>BRINTON MILLER</t>
  </si>
  <si>
    <t>CAROLYN KONECKI</t>
  </si>
  <si>
    <t>DANIEL GUILLEN</t>
  </si>
  <si>
    <t>GENEVIEVE JONES-WRIGHT</t>
  </si>
  <si>
    <t>MARIA KECKLER</t>
  </si>
  <si>
    <t>PAUL DEVERMANN</t>
  </si>
  <si>
    <t>Aaron McPherson</t>
  </si>
  <si>
    <t>Wendy Peterson</t>
  </si>
  <si>
    <t>Benjamin Bloom</t>
  </si>
  <si>
    <t>Bri Dinoso</t>
  </si>
  <si>
    <t>Catherine Johnson</t>
  </si>
  <si>
    <t>Dr Claudia Landau</t>
  </si>
  <si>
    <t>Evan Gibson</t>
  </si>
  <si>
    <t>Kathryn E Stambaugh</t>
  </si>
  <si>
    <t>Lisa LaMagna</t>
  </si>
  <si>
    <t>Daybreak University</t>
  </si>
  <si>
    <t>Jay Oh</t>
  </si>
  <si>
    <t>Dayle Mcintosh Center for the Disabled</t>
  </si>
  <si>
    <t>Anthony Clement</t>
  </si>
  <si>
    <t>Brittany Zazueta</t>
  </si>
  <si>
    <t>Bhumit Shah</t>
  </si>
  <si>
    <t>Member at Large</t>
  </si>
  <si>
    <t>David Flores</t>
  </si>
  <si>
    <t>Jann Jaffe</t>
  </si>
  <si>
    <t>Jose Pena</t>
  </si>
  <si>
    <t>Katy Wright</t>
  </si>
  <si>
    <t>Michelle Ramos</t>
  </si>
  <si>
    <t>Rodney Hume-Dawson</t>
  </si>
  <si>
    <t>Ruth Cho</t>
  </si>
  <si>
    <t>Suzanne Allee</t>
  </si>
  <si>
    <t>Chang Johnson</t>
  </si>
  <si>
    <t>008.00</t>
  </si>
  <si>
    <t>Li-Chuan Huang</t>
  </si>
  <si>
    <t>Chin Gary</t>
  </si>
  <si>
    <t>Chu Hao-Wen Ven Chang Xiang</t>
  </si>
  <si>
    <t>CEO/Vice President</t>
  </si>
  <si>
    <t>Hung Hung-Lung Ven Guo Hui</t>
  </si>
  <si>
    <t>Lin Sarah</t>
  </si>
  <si>
    <t>Luh Wen-Song Ven Chang Wu</t>
  </si>
  <si>
    <t>DE ANZA CUPERTINO AQUATICS</t>
  </si>
  <si>
    <t>BUD BROWNELL</t>
  </si>
  <si>
    <t>PETE RAYKOVICH</t>
  </si>
  <si>
    <t>MARK DELLAMANO</t>
  </si>
  <si>
    <t>MATT FLEMING</t>
  </si>
  <si>
    <t>MATT SANDERS</t>
  </si>
  <si>
    <t>EXECUTIVE DIRECTOR/BOARD M</t>
  </si>
  <si>
    <t>ROSHAN MEHDIZADEH</t>
  </si>
  <si>
    <t>CORPORATE SECRETARY</t>
  </si>
  <si>
    <t>Amrita Nat-Booter</t>
  </si>
  <si>
    <t>John O'Loughlin</t>
  </si>
  <si>
    <t>Josh Jensen</t>
  </si>
  <si>
    <t>Matt Ellis</t>
  </si>
  <si>
    <t>Ruth Rosas</t>
  </si>
  <si>
    <t>Taman Gundara</t>
  </si>
  <si>
    <t>Tony Ronco</t>
  </si>
  <si>
    <t>Deaf Plus Adult Community Inc</t>
  </si>
  <si>
    <t>Brad Hatton</t>
  </si>
  <si>
    <t>Thomas St Dennis</t>
  </si>
  <si>
    <t>Julie Smario</t>
  </si>
  <si>
    <t>Nancy Eddy</t>
  </si>
  <si>
    <t>Patrick O'Sullivan</t>
  </si>
  <si>
    <t>Sheli Barber</t>
  </si>
  <si>
    <t>Stefanie Ellis-Gonzales</t>
  </si>
  <si>
    <t>Teresa Nold</t>
  </si>
  <si>
    <t>Vanessa Brown</t>
  </si>
  <si>
    <t>Death Valley Natural History Association</t>
  </si>
  <si>
    <t>CHRIS ROMAN</t>
  </si>
  <si>
    <t>DAVID BLACKER</t>
  </si>
  <si>
    <t>DAN O'BRIAN</t>
  </si>
  <si>
    <t>JOHN KOPCZYNSKI</t>
  </si>
  <si>
    <t>KIMBER MOORE</t>
  </si>
  <si>
    <t>MARGIE REYNOLDS</t>
  </si>
  <si>
    <t>NATHAN FRANCIS</t>
  </si>
  <si>
    <t>STAN VAUGHN</t>
  </si>
  <si>
    <t>TERRY FEINBERG</t>
  </si>
  <si>
    <t>WILLIAM WALTON</t>
  </si>
  <si>
    <t>Decision Point Ministries</t>
  </si>
  <si>
    <t>Ben Flemming</t>
  </si>
  <si>
    <t>Secretary &amp; Treasurer</t>
  </si>
  <si>
    <t>DEL HARBOR FOUNDATION</t>
  </si>
  <si>
    <t>DENNY AMUNDSON</t>
  </si>
  <si>
    <t>PRESIDENT (UNTIL 08/2023)</t>
  </si>
  <si>
    <t>JOHN TORII</t>
  </si>
  <si>
    <t>GEORGE ESHAGIAN</t>
  </si>
  <si>
    <t>PRESIDENT (AS OF 08/2023)</t>
  </si>
  <si>
    <t>PAMELA MUIR</t>
  </si>
  <si>
    <t>PATRICIA DEL MONICO</t>
  </si>
  <si>
    <t>DEL NORTE CHILD CARE COUNCIL</t>
  </si>
  <si>
    <t>AARON GOODWIN</t>
  </si>
  <si>
    <t>ANITA STEFKO-JOY</t>
  </si>
  <si>
    <t>FINANCE OFFICER</t>
  </si>
  <si>
    <t>AMBER WEIR</t>
  </si>
  <si>
    <t>ATHENA DE SOLEMNI</t>
  </si>
  <si>
    <t>KYOKO APPERSON</t>
  </si>
  <si>
    <t>MEGAN MILLER</t>
  </si>
  <si>
    <t>MICHAEL COATS</t>
  </si>
  <si>
    <t>Del Sol School Inc</t>
  </si>
  <si>
    <t>ALEX HUYNEN</t>
  </si>
  <si>
    <t>ROBERT KIESEL</t>
  </si>
  <si>
    <t>KRISTEN CROFT-RAIG</t>
  </si>
  <si>
    <t>PAMELLA KIESEL</t>
  </si>
  <si>
    <t>SUSAN MC BRINE</t>
  </si>
  <si>
    <t>DELHI CENTER</t>
  </si>
  <si>
    <t>CHRISTINE SANCHEZ CEO</t>
  </si>
  <si>
    <t>CLIFF TSUGAWA</t>
  </si>
  <si>
    <t>ELIZABETH ANDRADE</t>
  </si>
  <si>
    <t>ERIK RODRIGUEZ</t>
  </si>
  <si>
    <t>JESSICA GUTIERREZ</t>
  </si>
  <si>
    <t>SCRTRY/TRSRR</t>
  </si>
  <si>
    <t>JUANITA PRECIADO-HERNANDEZ</t>
  </si>
  <si>
    <t>CEO UNTIL 4/15</t>
  </si>
  <si>
    <t>LEANDRO TSAI</t>
  </si>
  <si>
    <t>MARIANELA SILVA</t>
  </si>
  <si>
    <t>PATRISIA GONZALEZ</t>
  </si>
  <si>
    <t>ASSOCIATE DIR</t>
  </si>
  <si>
    <t>PETER MANGOSING</t>
  </si>
  <si>
    <t>ROSIE FELIX</t>
  </si>
  <si>
    <t>DELTA HEALTH CARE AND MANAGEMENT</t>
  </si>
  <si>
    <t>BRENT WILLIAMS</t>
  </si>
  <si>
    <t>DAN MACKEBEN</t>
  </si>
  <si>
    <t>HINA LEE</t>
  </si>
  <si>
    <t>JOSEPH RENDON</t>
  </si>
  <si>
    <t>KATHERINE GONZALES</t>
  </si>
  <si>
    <t>KERRY KRUEGER</t>
  </si>
  <si>
    <t>LONITA CORDOVA</t>
  </si>
  <si>
    <t>STACIE TURKS</t>
  </si>
  <si>
    <t>DEPENDENCY ADVOCACY CENTER</t>
  </si>
  <si>
    <t>ANN WHYTE</t>
  </si>
  <si>
    <t>BOARD MEMBER (THRU 9/24)</t>
  </si>
  <si>
    <t>KATHERINE JOH</t>
  </si>
  <si>
    <t>CHRIS BERKA</t>
  </si>
  <si>
    <t>DANA BUNNETT</t>
  </si>
  <si>
    <t>DARLENE MONTERO</t>
  </si>
  <si>
    <t>HECTOR SANCHEZ-FLORES</t>
  </si>
  <si>
    <t>HILARY KUSHINS</t>
  </si>
  <si>
    <t>CHIEF PROGRAM OFFICER</t>
  </si>
  <si>
    <t>HON PATRICK TONDREAU</t>
  </si>
  <si>
    <t>JAIME LOPEZ</t>
  </si>
  <si>
    <t>KATHRYN SCHLEPPHORST</t>
  </si>
  <si>
    <t>LAURA GOMEZ</t>
  </si>
  <si>
    <t>MARGARET BURKS</t>
  </si>
  <si>
    <t>MARIO MONTEMAYOR</t>
  </si>
  <si>
    <t>NIKOLAS ARNOLD</t>
  </si>
  <si>
    <t>PREETI MISHRA</t>
  </si>
  <si>
    <t>COO/INTERIM CEO</t>
  </si>
  <si>
    <t>THERESA SUTTON</t>
  </si>
  <si>
    <t>DESERT HEALTHCARE FOUNDATION</t>
  </si>
  <si>
    <t>ALEJANDRO ESPINOZA SANTACRUZ</t>
  </si>
  <si>
    <t>CHIEF OF COMMUNITY</t>
  </si>
  <si>
    <t>CHRIS CHRISTENSEN</t>
  </si>
  <si>
    <t>ANDREA S HAYLES</t>
  </si>
  <si>
    <t>SPCL ASSIST TO CEO</t>
  </si>
  <si>
    <t>ARTHUR SHORR</t>
  </si>
  <si>
    <t>CARMINA ZAVALA</t>
  </si>
  <si>
    <t>CAROLE ROGERS</t>
  </si>
  <si>
    <t>CONRADO BARZAGA</t>
  </si>
  <si>
    <t>CEO - former</t>
  </si>
  <si>
    <t>DONNA CRAIG</t>
  </si>
  <si>
    <t>EVETT PEREZGIL</t>
  </si>
  <si>
    <t>JANA TREW</t>
  </si>
  <si>
    <t>OFCR - FORMER</t>
  </si>
  <si>
    <t>KAREN BORJA</t>
  </si>
  <si>
    <t>Dir - Former</t>
  </si>
  <si>
    <t>KIMBERLY BARRAZA</t>
  </si>
  <si>
    <t>LES ZENDLE</t>
  </si>
  <si>
    <t>LETICIA DE LARA</t>
  </si>
  <si>
    <t>MEGHAN KANE</t>
  </si>
  <si>
    <t>SENIOR PROGRAM OFC</t>
  </si>
  <si>
    <t>WILL DEAN</t>
  </si>
  <si>
    <t>COMM &amp; MRKTG DIR</t>
  </si>
  <si>
    <t>Destiny Arts Center</t>
  </si>
  <si>
    <t>Archana Nagraj</t>
  </si>
  <si>
    <t>Castle Sinicrope</t>
  </si>
  <si>
    <t>David Nixon</t>
  </si>
  <si>
    <t>Co-Chair</t>
  </si>
  <si>
    <t>David Schoenberg</t>
  </si>
  <si>
    <t>Jessica Ozberker</t>
  </si>
  <si>
    <t>Jill Schweitzer</t>
  </si>
  <si>
    <t>Marcus Chairez</t>
  </si>
  <si>
    <t>Marketing Chair</t>
  </si>
  <si>
    <t>Marianna Taylor Green</t>
  </si>
  <si>
    <t>Rick Butler</t>
  </si>
  <si>
    <t>Robert Watts III</t>
  </si>
  <si>
    <t>Scott Gelin</t>
  </si>
  <si>
    <t>Tana Johnson</t>
  </si>
  <si>
    <t>Alice Schoelkoph</t>
  </si>
  <si>
    <t>Dennis Murphy</t>
  </si>
  <si>
    <t>Gabe Erle</t>
  </si>
  <si>
    <t>Jacobus Vanderknyff</t>
  </si>
  <si>
    <t>James Eggert</t>
  </si>
  <si>
    <t>Sharon Jones</t>
  </si>
  <si>
    <t>Stephen Derganc</t>
  </si>
  <si>
    <t>Tasuku Morita</t>
  </si>
  <si>
    <t>DIABLO BALLET</t>
  </si>
  <si>
    <t>BRITTANY GRIFFIN</t>
  </si>
  <si>
    <t>LAURIE MILLER</t>
  </si>
  <si>
    <t>CHERYL DESIMONE</t>
  </si>
  <si>
    <t>ELIZABETH GREEN-SAH</t>
  </si>
  <si>
    <t>FRED LAMBRIGHT</t>
  </si>
  <si>
    <t>LAUREN JONAS</t>
  </si>
  <si>
    <t>ART. DIRECTOR</t>
  </si>
  <si>
    <t>LORRAINE DONOVAN</t>
  </si>
  <si>
    <t>SANDRA GARCIA</t>
  </si>
  <si>
    <t>SUSAN BORELIZ</t>
  </si>
  <si>
    <t>COMMUNITY RELATIONS</t>
  </si>
  <si>
    <t>UMBERTO LEONE</t>
  </si>
  <si>
    <t>VALERIE AKIN</t>
  </si>
  <si>
    <t>VICTORIA SANDBROOK FLYNN</t>
  </si>
  <si>
    <t>Diablo Valley Montessori School Inc</t>
  </si>
  <si>
    <t>Albert Liu</t>
  </si>
  <si>
    <t>Jayne Martin</t>
  </si>
  <si>
    <t>Alessandra Pegnim</t>
  </si>
  <si>
    <t>Amy Wood</t>
  </si>
  <si>
    <t>Anthony Davies</t>
  </si>
  <si>
    <t>Brian Morgan</t>
  </si>
  <si>
    <t>Caitlin Niedermeyer</t>
  </si>
  <si>
    <t>Deborah Donnelly</t>
  </si>
  <si>
    <t>Business Manager</t>
  </si>
  <si>
    <t>Howli Pfeiffer</t>
  </si>
  <si>
    <t>Jesse Abhyankar</t>
  </si>
  <si>
    <t>Jessie Dudum</t>
  </si>
  <si>
    <t>Joe Cloyes</t>
  </si>
  <si>
    <t>Roger Tanaka</t>
  </si>
  <si>
    <t>Sarah Peterson</t>
  </si>
  <si>
    <t>DIABLO VALLEY VOLLEYBALL CLUB</t>
  </si>
  <si>
    <t>BRIAN A FUJINAGA</t>
  </si>
  <si>
    <t>SEAN M STRATTON</t>
  </si>
  <si>
    <t>TERESA M STRATTON</t>
  </si>
  <si>
    <t>WILLIE MARCHESANO</t>
  </si>
  <si>
    <t>FARD BOB J</t>
  </si>
  <si>
    <t>PURCELL CHRISTOPHER</t>
  </si>
  <si>
    <t>DIBBLE INSTITUTE</t>
  </si>
  <si>
    <t>BRUCE WICK</t>
  </si>
  <si>
    <t>CATHERINE M REED</t>
  </si>
  <si>
    <t>CHARLENE HALL</t>
  </si>
  <si>
    <t>DAVID MAUPIN</t>
  </si>
  <si>
    <t>JUDY JOHNSON</t>
  </si>
  <si>
    <t>KIM CLARK</t>
  </si>
  <si>
    <t>PT MCEWEN</t>
  </si>
  <si>
    <t>RICHARD HICKEY</t>
  </si>
  <si>
    <t>ROBERT DENHAM</t>
  </si>
  <si>
    <t>Disability Community Resource Center</t>
  </si>
  <si>
    <t>Carole Schlocker</t>
  </si>
  <si>
    <t>Chris Knauf</t>
  </si>
  <si>
    <t>Crystal Lee</t>
  </si>
  <si>
    <t>Debby Webb</t>
  </si>
  <si>
    <t>Eugene Feldman</t>
  </si>
  <si>
    <t>Jeff Boxer</t>
  </si>
  <si>
    <t>Lisa Gooden</t>
  </si>
  <si>
    <t>Maggie Chieffo</t>
  </si>
  <si>
    <t>Nanci Linke-Ellis</t>
  </si>
  <si>
    <t>Sally Richman</t>
  </si>
  <si>
    <t>Samantha Brown</t>
  </si>
  <si>
    <t>Samatha Brown</t>
  </si>
  <si>
    <t>Steve Abrams</t>
  </si>
  <si>
    <t>Thomas J Hill</t>
  </si>
  <si>
    <t>Todd Behrendt</t>
  </si>
  <si>
    <t>Tom Dorsey</t>
  </si>
  <si>
    <t>Trevor Finneman</t>
  </si>
  <si>
    <t>Winston Leiva</t>
  </si>
  <si>
    <t>DISABILITY MANAGEMENT EMPLOYER</t>
  </si>
  <si>
    <t>BRYON BASS</t>
  </si>
  <si>
    <t>DEBBIE JACOBS</t>
  </si>
  <si>
    <t>DESHAWNA MANLEY</t>
  </si>
  <si>
    <t>FRANK ALVAREZ</t>
  </si>
  <si>
    <t>KAREN ENGLISH</t>
  </si>
  <si>
    <t>KEVIN CURRY</t>
  </si>
  <si>
    <t>PHIL BRUEN</t>
  </si>
  <si>
    <t>REGINA STRINGER</t>
  </si>
  <si>
    <t>ROBIN NICHOLS</t>
  </si>
  <si>
    <t>CFO/TREASURER</t>
  </si>
  <si>
    <t>TERRI RHODES</t>
  </si>
  <si>
    <t>Charlie Gaines</t>
  </si>
  <si>
    <t>General Board Member</t>
  </si>
  <si>
    <t>Christine Bailey</t>
  </si>
  <si>
    <t>Dena Hernandez</t>
  </si>
  <si>
    <t>Kevin MacEgan</t>
  </si>
  <si>
    <t>Leona Jefferson</t>
  </si>
  <si>
    <t>Assistant Director</t>
  </si>
  <si>
    <t>Marvin Williams</t>
  </si>
  <si>
    <t>Rebecca Cardoza</t>
  </si>
  <si>
    <t>Disability Rights Education and</t>
  </si>
  <si>
    <t>Anne Cohen</t>
  </si>
  <si>
    <t>Michelle Uzeta</t>
  </si>
  <si>
    <t>Aubrie Lee</t>
  </si>
  <si>
    <t>Benita Shaw-Ayala</t>
  </si>
  <si>
    <t>Christina Mills</t>
  </si>
  <si>
    <t>Claudia Center</t>
  </si>
  <si>
    <t>Legal Director</t>
  </si>
  <si>
    <t>H Stephen Kaye</t>
  </si>
  <si>
    <t>Hari Srinivasan</t>
  </si>
  <si>
    <t>Mary Lou Breslin</t>
  </si>
  <si>
    <t>Sr. Policy Advisor</t>
  </si>
  <si>
    <t>Meriah Nichols</t>
  </si>
  <si>
    <t>Nicole Bohn</t>
  </si>
  <si>
    <t>Rain Marshall</t>
  </si>
  <si>
    <t>Sharon Lewis</t>
  </si>
  <si>
    <t>Silvia Yee</t>
  </si>
  <si>
    <t>Policy Director</t>
  </si>
  <si>
    <t>Susan Freundlich</t>
  </si>
  <si>
    <t>Susan Henderson</t>
  </si>
  <si>
    <t>Disability Services &amp; Legal Center</t>
  </si>
  <si>
    <t>Adam Brown</t>
  </si>
  <si>
    <t>Ann Galantine</t>
  </si>
  <si>
    <t>Barbara Corinblit</t>
  </si>
  <si>
    <t>Jean Herigodt</t>
  </si>
  <si>
    <t>MaDonna Cruz</t>
  </si>
  <si>
    <t>Richard Zimmer</t>
  </si>
  <si>
    <t>Shirley Johnson</t>
  </si>
  <si>
    <t>Surani Hayre-Kwan</t>
  </si>
  <si>
    <t>Susan Daniel</t>
  </si>
  <si>
    <t>Veronica Castro</t>
  </si>
  <si>
    <t>Wayne Downey</t>
  </si>
  <si>
    <t>BILL CRUIKSHANK TO JAN 2024</t>
  </si>
  <si>
    <t>BRYAN ROOT FROM 102023 TO 62024</t>
  </si>
  <si>
    <t>CHAKA GARBUTT SEE SCH O</t>
  </si>
  <si>
    <t>GAIL MORRISON</t>
  </si>
  <si>
    <t>HEATHER SCHMOLL SEE SCH O</t>
  </si>
  <si>
    <t>HENRY BROADBENT</t>
  </si>
  <si>
    <t>JENNIFER KUMIYAMA SEE SCH O</t>
  </si>
  <si>
    <t>MARGARET VENTO-WILSON SEE SCH O</t>
  </si>
  <si>
    <t>MARY NGUYEN TO FEB 2024</t>
  </si>
  <si>
    <t>MARY ZENDEJAS</t>
  </si>
  <si>
    <t>RICHARD GIBSON</t>
  </si>
  <si>
    <t>ROBERT GRAVES</t>
  </si>
  <si>
    <t>VINCENT EWING</t>
  </si>
  <si>
    <t>DISABLED SPORTS EASTERN SIERRA</t>
  </si>
  <si>
    <t>ALLEN JOO</t>
  </si>
  <si>
    <t>MARISA GIERLICH</t>
  </si>
  <si>
    <t>BRENT TRUAX</t>
  </si>
  <si>
    <t>CAROLYN ESCOTO</t>
  </si>
  <si>
    <t>JOHN SNELSON</t>
  </si>
  <si>
    <t>KARILYN MYERS</t>
  </si>
  <si>
    <t>KATHY COPELAND</t>
  </si>
  <si>
    <t>LAURA BEARDSLEY</t>
  </si>
  <si>
    <t>RICK TAYLOR</t>
  </si>
  <si>
    <t>SHIELDS RICHARDSON</t>
  </si>
  <si>
    <t>STEPHEN MOUNT</t>
  </si>
  <si>
    <t>STEVE WEST</t>
  </si>
  <si>
    <t>TOM SCHROEDER</t>
  </si>
  <si>
    <t>YVETTE MALAMUD</t>
  </si>
  <si>
    <t>DISCOVERY CHARTER PREPARATORYSCHOOL</t>
  </si>
  <si>
    <t>DR KAREN SMITH</t>
  </si>
  <si>
    <t>ESTELLA MIRANDA</t>
  </si>
  <si>
    <t>GERALD KLEINMAN</t>
  </si>
  <si>
    <t>GUSTAVO VALDIVIA</t>
  </si>
  <si>
    <t>JULIAN ALMARAZ</t>
  </si>
  <si>
    <t>YEMI ROBINSON</t>
  </si>
  <si>
    <t>Discovery Counseling Center</t>
  </si>
  <si>
    <t>Ann Willoughby</t>
  </si>
  <si>
    <t>Sumita Bhandari</t>
  </si>
  <si>
    <t>Brittany Riley</t>
  </si>
  <si>
    <t>Claire Humphrey</t>
  </si>
  <si>
    <t>David Kravitz</t>
  </si>
  <si>
    <t>Jenise Falk</t>
  </si>
  <si>
    <t>Jill Purcell</t>
  </si>
  <si>
    <t>Kathy Chiverton</t>
  </si>
  <si>
    <t>Mark Davis</t>
  </si>
  <si>
    <t>Mary Verstraete</t>
  </si>
  <si>
    <t>Mia Leondakis</t>
  </si>
  <si>
    <t>Michael Copeland</t>
  </si>
  <si>
    <t>Board Chairman</t>
  </si>
  <si>
    <t>Mitchell Hopson</t>
  </si>
  <si>
    <t>Neal Mitchell</t>
  </si>
  <si>
    <t>Newell Arnerich</t>
  </si>
  <si>
    <t>Nisha Moonka</t>
  </si>
  <si>
    <t>NS Lee</t>
  </si>
  <si>
    <t>Robert Combs</t>
  </si>
  <si>
    <t>Board Vice Chairman</t>
  </si>
  <si>
    <t>Scott Lucia</t>
  </si>
  <si>
    <t>DISTRICT HOSPITAL LEADERSHIP FORUM</t>
  </si>
  <si>
    <t>AARON ROGERS</t>
  </si>
  <si>
    <t>CRYSTAL FELIX</t>
  </si>
  <si>
    <t>ALLEN RADNER</t>
  </si>
  <si>
    <t>CHRIS BJORNBERG</t>
  </si>
  <si>
    <t>DAN WOODS</t>
  </si>
  <si>
    <t>DAVID KLEIN</t>
  </si>
  <si>
    <t>DIANE HANSEN - DIRECTOR</t>
  </si>
  <si>
    <t>(THRU 01/24)/AT LARGE (AS OF 02/24)</t>
  </si>
  <si>
    <t>DONNA HEFNER</t>
  </si>
  <si>
    <t>PAST PRESIDENT (AS OF 01/24)</t>
  </si>
  <si>
    <t>DOUG MCCOY</t>
  </si>
  <si>
    <t>EDWARD MIRZABEGIAN</t>
  </si>
  <si>
    <t>EVAN RAYNER</t>
  </si>
  <si>
    <t>FRANCES HANNAH</t>
  </si>
  <si>
    <t>GARY HERBST</t>
  </si>
  <si>
    <t>PRESIDENT (AS OF 01/24)</t>
  </si>
  <si>
    <t>GENE MA</t>
  </si>
  <si>
    <t>HARRY WEIS</t>
  </si>
  <si>
    <t>DIRECTOR (THRU 05/24)</t>
  </si>
  <si>
    <t>JODEE JOHNSON</t>
  </si>
  <si>
    <t>JOHN HENNELLY</t>
  </si>
  <si>
    <t>KEVIN KRAMER</t>
  </si>
  <si>
    <t>KIMBERLY HARTZ</t>
  </si>
  <si>
    <t>LOUIS WARD</t>
  </si>
  <si>
    <t>DIRECTOR (AS OF 6/24)</t>
  </si>
  <si>
    <t>MARK TURNER - AT LARGE</t>
  </si>
  <si>
    <t>(THRU 04/24)/SECRETARY (AS OF 05/24)</t>
  </si>
  <si>
    <t>MARY CASILLAS</t>
  </si>
  <si>
    <t>MATT HEYN</t>
  </si>
  <si>
    <t>MATT REES</t>
  </si>
  <si>
    <t>PABLO VELEZ</t>
  </si>
  <si>
    <t>PATRICIA RYAN</t>
  </si>
  <si>
    <t>DIRECTOR (AS OF 05/24)</t>
  </si>
  <si>
    <t>PETER SPIERS</t>
  </si>
  <si>
    <t>RYAN HARRIS</t>
  </si>
  <si>
    <t>DIRECTOR (AS OF 01/24)</t>
  </si>
  <si>
    <t>SANDRA ANAYA</t>
  </si>
  <si>
    <t>SHAWN MCKENZIE</t>
  </si>
  <si>
    <t>STEPHEN DELROSSI</t>
  </si>
  <si>
    <t>STEPHEN POPKIN</t>
  </si>
  <si>
    <t>DIRECTOR (THRU 09/24)</t>
  </si>
  <si>
    <t>STEVE BARRON</t>
  </si>
  <si>
    <t>TIM MCGLEW</t>
  </si>
  <si>
    <t>TOM PARKER - AT LARGE THRU</t>
  </si>
  <si>
    <t>04/24)/PRES-ELECT (AS OF 05/24)</t>
  </si>
  <si>
    <t>YVETTE COPE</t>
  </si>
  <si>
    <t>DIRECTOR (AS OF 10/24)</t>
  </si>
  <si>
    <t>DIVERSITY IN HEALTH TRAINING INSTITUTE</t>
  </si>
  <si>
    <t>AARON COOPERBAND</t>
  </si>
  <si>
    <t>FINANCE COMM.</t>
  </si>
  <si>
    <t>SEAN KIRKPATRICK</t>
  </si>
  <si>
    <t>ALICE LAI-BITKER</t>
  </si>
  <si>
    <t>FOUNDER &amp; CHAIR</t>
  </si>
  <si>
    <t>CHADI CHAZBEK</t>
  </si>
  <si>
    <t>DAFNA KAPSHUD</t>
  </si>
  <si>
    <t>KATHLEEN WOULFE</t>
  </si>
  <si>
    <t>KINZI RICHHOLT</t>
  </si>
  <si>
    <t>KIT-YEE WONG</t>
  </si>
  <si>
    <t>LAWRENCE NG</t>
  </si>
  <si>
    <t>MIKE ASHTON</t>
  </si>
  <si>
    <t>MIKI HONG</t>
  </si>
  <si>
    <t>MINI SWIFT</t>
  </si>
  <si>
    <t>ROSIE HUIE</t>
  </si>
  <si>
    <t>SASHALLA LEMOND</t>
  </si>
  <si>
    <t>SUPHAIN HTAUNG</t>
  </si>
  <si>
    <t>SUSAN TANNER</t>
  </si>
  <si>
    <t>TSERING WANGCHUK</t>
  </si>
  <si>
    <t>DIVINE TRUTH UNITY FELLOWSHIP CHURCH</t>
  </si>
  <si>
    <t>A K Parker</t>
  </si>
  <si>
    <t>Clinical Director</t>
  </si>
  <si>
    <t>Benita Ramsey</t>
  </si>
  <si>
    <t>Pastor/Executive Director</t>
  </si>
  <si>
    <t>Cathy Scheer</t>
  </si>
  <si>
    <t>David Sesate</t>
  </si>
  <si>
    <t>Rafael Gonzalez</t>
  </si>
  <si>
    <t>Program Manager</t>
  </si>
  <si>
    <t>Terry Evans</t>
  </si>
  <si>
    <t>DOGWOOD ANIMAL RESCUE PROJECT INC</t>
  </si>
  <si>
    <t>C T PEARCE</t>
  </si>
  <si>
    <t>J PALMA</t>
  </si>
  <si>
    <t>S ZINDLER</t>
  </si>
  <si>
    <t>DONDA ACADEMY INCORPORATED</t>
  </si>
  <si>
    <t>ALLISON TIDWELL</t>
  </si>
  <si>
    <t>HUSSEIN LALANI</t>
  </si>
  <si>
    <t>BRIANNE CAMPBELL</t>
  </si>
  <si>
    <t>CHRIS JULIAN</t>
  </si>
  <si>
    <t>YE WEST</t>
  </si>
  <si>
    <t>DOVES OF BIG BEAR VALLEY INC</t>
  </si>
  <si>
    <t>CORY MCCLINTOCK</t>
  </si>
  <si>
    <t>HELEN ADAMS</t>
  </si>
  <si>
    <t>DALE GLINKA</t>
  </si>
  <si>
    <t>DONNA WOCHNER</t>
  </si>
  <si>
    <t>LAURA WELSH</t>
  </si>
  <si>
    <t>LEIGHANNE DRAKE</t>
  </si>
  <si>
    <t>LISA WANER</t>
  </si>
  <si>
    <t>MARGO PENARDI</t>
  </si>
  <si>
    <t>MICHAEL NATZIC</t>
  </si>
  <si>
    <t>NICOLE NATZIC</t>
  </si>
  <si>
    <t>SCOTT WANER</t>
  </si>
  <si>
    <t>DOWNTOWN BERKELEY ASSOCIATION</t>
  </si>
  <si>
    <t>ADAM STEMMLER</t>
  </si>
  <si>
    <t>JOHN CANER</t>
  </si>
  <si>
    <t>ALBERT CHAN</t>
  </si>
  <si>
    <t>AMIR MASSIH</t>
  </si>
  <si>
    <t>AMY MURRAY</t>
  </si>
  <si>
    <t>BETH ROESSNER</t>
  </si>
  <si>
    <t>CALLEENE EAGAN</t>
  </si>
  <si>
    <t>DAVID MASENTEN</t>
  </si>
  <si>
    <t>DAVID SHAMSZAD</t>
  </si>
  <si>
    <t>GRANT SHOAF</t>
  </si>
  <si>
    <t>JORDAN STEPHENS</t>
  </si>
  <si>
    <t>JOSH COSTELLO</t>
  </si>
  <si>
    <t>LAKISH LAKIREDDY</t>
  </si>
  <si>
    <t>LOWELL M JERVIS</t>
  </si>
  <si>
    <t>VITALITY DIRECTOR</t>
  </si>
  <si>
    <t>MARIA SCHELL HASSID</t>
  </si>
  <si>
    <t>MARK RHOADES</t>
  </si>
  <si>
    <t>NIGEL SUSSMAN</t>
  </si>
  <si>
    <t>TAI YU</t>
  </si>
  <si>
    <t>TOM PARRISH</t>
  </si>
  <si>
    <t>WANGMO DIXEY</t>
  </si>
  <si>
    <t>WENDY HILLIS</t>
  </si>
  <si>
    <t>YOSHIKA HEDBERG</t>
  </si>
  <si>
    <t>DOWNTOWN SAN DIEGO PARTNERSHIP</t>
  </si>
  <si>
    <t>CHANELLE HAWKEN</t>
  </si>
  <si>
    <t>ELIZABETH BRENNAN</t>
  </si>
  <si>
    <t>DIANA PUETZ</t>
  </si>
  <si>
    <t>JAMES LAWSON</t>
  </si>
  <si>
    <t>JUSTIN APGER</t>
  </si>
  <si>
    <t>MICHELE VIVES</t>
  </si>
  <si>
    <t>PHIL RATH</t>
  </si>
  <si>
    <t>Dramatic Results</t>
  </si>
  <si>
    <t>Ashley RYAN NUCKOLLS-ROSA</t>
  </si>
  <si>
    <t>ASHLEY RYAN Nuckolls-Rosa</t>
  </si>
  <si>
    <t>Hanan Worku</t>
  </si>
  <si>
    <t>James Handley</t>
  </si>
  <si>
    <t>Joselyn Rosales</t>
  </si>
  <si>
    <t>FORMER DIRECTOR</t>
  </si>
  <si>
    <t>Nestor De Lira</t>
  </si>
  <si>
    <t>Richard Eastes</t>
  </si>
  <si>
    <t>Tammy Perdomo</t>
  </si>
  <si>
    <t>DVD Copy Control Association Inc</t>
  </si>
  <si>
    <t>ANNIE BILLOTE</t>
  </si>
  <si>
    <t>JACOB PAK</t>
  </si>
  <si>
    <t>ASAKO KAWAKAMI</t>
  </si>
  <si>
    <t>CYRIL ABDI</t>
  </si>
  <si>
    <t>ERIC DIEHL</t>
  </si>
  <si>
    <t>GUY ROY</t>
  </si>
  <si>
    <t>IAN SLOTIN</t>
  </si>
  <si>
    <t>JOSHUA SIBBLE</t>
  </si>
  <si>
    <t>KEVIN SHUAI</t>
  </si>
  <si>
    <t>MELODY JOHNSON</t>
  </si>
  <si>
    <t>Early Childhood Mental Health Program</t>
  </si>
  <si>
    <t>Anna Stolyarova</t>
  </si>
  <si>
    <t>Pete Matson</t>
  </si>
  <si>
    <t>Caitlin Bergman</t>
  </si>
  <si>
    <t>David Duer</t>
  </si>
  <si>
    <t>George Martin</t>
  </si>
  <si>
    <t>Javay Walton</t>
  </si>
  <si>
    <t>Jeff Sloan</t>
  </si>
  <si>
    <t>Jelani Dotson</t>
  </si>
  <si>
    <t>Judy Bendix</t>
  </si>
  <si>
    <t>Katherine Acosta-Verprauskus</t>
  </si>
  <si>
    <t>Kitty Russell-Banks</t>
  </si>
  <si>
    <t>Lawrence Burke</t>
  </si>
  <si>
    <t>Margaret Short</t>
  </si>
  <si>
    <t>Samantha Watson</t>
  </si>
  <si>
    <t>Sami Qreni</t>
  </si>
  <si>
    <t>Sara Ortega</t>
  </si>
  <si>
    <t>EAST BAY CONSORTIUM OF EDUC INSTITUTIONS</t>
  </si>
  <si>
    <t>Alisa Borrelli</t>
  </si>
  <si>
    <t>Monica Montenegro</t>
  </si>
  <si>
    <t>Alison Huie</t>
  </si>
  <si>
    <t>Ana Farina</t>
  </si>
  <si>
    <t>Anna Eaton</t>
  </si>
  <si>
    <t>Auvria Hampton</t>
  </si>
  <si>
    <t>Chris Waldron</t>
  </si>
  <si>
    <t>Jenna Sciarrino</t>
  </si>
  <si>
    <t>Katie Avila</t>
  </si>
  <si>
    <t>Lilia Chavez</t>
  </si>
  <si>
    <t>Mara Rama Chavez</t>
  </si>
  <si>
    <t>Mayra Guevara</t>
  </si>
  <si>
    <t>Stewart Pemienta</t>
  </si>
  <si>
    <t>Vinh Trinh</t>
  </si>
  <si>
    <t>Yvette Flores</t>
  </si>
  <si>
    <t>EAST BAY INSTITUTE FOR</t>
  </si>
  <si>
    <t>DAVID STOCKWELL</t>
  </si>
  <si>
    <t>LISA RIGBY</t>
  </si>
  <si>
    <t>HARRY MOOS</t>
  </si>
  <si>
    <t>JACQUELINE LETRAN</t>
  </si>
  <si>
    <t>JERRY NADLER</t>
  </si>
  <si>
    <t>JOHN C JOHNSON-partial year</t>
  </si>
  <si>
    <t>JOHN TUPIN</t>
  </si>
  <si>
    <t>KAO Y CHANG</t>
  </si>
  <si>
    <t>LISA RIGBY-FROM 12024</t>
  </si>
  <si>
    <t>PARAMITA GHOSH</t>
  </si>
  <si>
    <t>RAJA JAGADEESAN</t>
  </si>
  <si>
    <t>SIBA RAYCHAUDHURI</t>
  </si>
  <si>
    <t>SOPHIA HOX</t>
  </si>
  <si>
    <t>WILLIAM CAHILL</t>
  </si>
  <si>
    <t>EAST LAKE VILLAGE COMMUNITY ASSOC</t>
  </si>
  <si>
    <t>BRIDGET BLEHM</t>
  </si>
  <si>
    <t>PAT SCHIADA</t>
  </si>
  <si>
    <t>JERRY TINGWALL</t>
  </si>
  <si>
    <t>V.P.</t>
  </si>
  <si>
    <t>KEITH FREESEMANN</t>
  </si>
  <si>
    <t>ROB ARLIC</t>
  </si>
  <si>
    <t>MEMBER@LRG</t>
  </si>
  <si>
    <t>SUSAN JANOWICZ</t>
  </si>
  <si>
    <t>GENERAL MANAGER</t>
  </si>
  <si>
    <t>EAST PALO ALTO TENNIS &amp; TUTORING</t>
  </si>
  <si>
    <t>ANN MAHOWALD</t>
  </si>
  <si>
    <t>DAN TURBOW</t>
  </si>
  <si>
    <t>BILL DWIGHT</t>
  </si>
  <si>
    <t>CHRISTINE ALLOO</t>
  </si>
  <si>
    <t>DAVID LICHTENGER</t>
  </si>
  <si>
    <t>DENA EVANS</t>
  </si>
  <si>
    <t>DICK GOULD</t>
  </si>
  <si>
    <t>GLENN NASH</t>
  </si>
  <si>
    <t>IRENE GUERRA</t>
  </si>
  <si>
    <t>JOHN ROBINSON</t>
  </si>
  <si>
    <t>KESHA WEEKES</t>
  </si>
  <si>
    <t>KURT JAGGERS</t>
  </si>
  <si>
    <t>LOSALINE MAFILEO</t>
  </si>
  <si>
    <t>MARSHA PADE</t>
  </si>
  <si>
    <t>NANCY PAXTON</t>
  </si>
  <si>
    <t>NATE TAYLOR</t>
  </si>
  <si>
    <t>SUSAN LYNCH</t>
  </si>
  <si>
    <t>TED ROBINSON</t>
  </si>
  <si>
    <t>VERITY POWELL</t>
  </si>
  <si>
    <t>EAST SAN JOAQUIN WATER QUALITY</t>
  </si>
  <si>
    <t>ALAN REYNOLDS</t>
  </si>
  <si>
    <t>TOM RODUNER</t>
  </si>
  <si>
    <t>BREANNE VANDENBERG</t>
  </si>
  <si>
    <t>CHRISTINA BECKSTEAD</t>
  </si>
  <si>
    <t>DAVID BRUSH</t>
  </si>
  <si>
    <t>DOMINIC ROSSINI</t>
  </si>
  <si>
    <t>JOEY BISCAY</t>
  </si>
  <si>
    <t>JOHN MENDONCA</t>
  </si>
  <si>
    <t>LOREN SCOTO</t>
  </si>
  <si>
    <t>MARK HUDSON</t>
  </si>
  <si>
    <t>PATRICK MACHADO</t>
  </si>
  <si>
    <t>EASTER SEALS CENTRAL CALIFORNIA</t>
  </si>
  <si>
    <t>ANDREA STROMPF</t>
  </si>
  <si>
    <t>ERICA YBARRA</t>
  </si>
  <si>
    <t>ANNE BOURDEAU</t>
  </si>
  <si>
    <t>BOB GUERIN</t>
  </si>
  <si>
    <t>CHRIS R CAMPISI</t>
  </si>
  <si>
    <t>DAVID DELONG</t>
  </si>
  <si>
    <t>DR TERRY HUTCHISON</t>
  </si>
  <si>
    <t>GREG JENSEN</t>
  </si>
  <si>
    <t>JUDY ANDERSON</t>
  </si>
  <si>
    <t>KELLEY TROUSDALE</t>
  </si>
  <si>
    <t>LARRY DOAN</t>
  </si>
  <si>
    <t>LAURA LAMANTIA</t>
  </si>
  <si>
    <t>MARK ADAMS</t>
  </si>
  <si>
    <t>RUTH HUTCHISON</t>
  </si>
  <si>
    <t>EASTSHORE ALLIANCE FUTBOL CLUB</t>
  </si>
  <si>
    <t>Baris Lostuvali</t>
  </si>
  <si>
    <t>Edmund Steen</t>
  </si>
  <si>
    <t>Bridget Collins</t>
  </si>
  <si>
    <t>Cameron Stephenson</t>
  </si>
  <si>
    <t>Damion Micthell</t>
  </si>
  <si>
    <t>David Greene</t>
  </si>
  <si>
    <t>EDMUND STEEN</t>
  </si>
  <si>
    <t>Erina Atkins-Hadad</t>
  </si>
  <si>
    <t>Janet Yokoyama</t>
  </si>
  <si>
    <t>Lauren Battung</t>
  </si>
  <si>
    <t>Lauren Gradia</t>
  </si>
  <si>
    <t>Mason Webb</t>
  </si>
  <si>
    <t>Dir. of Coaching</t>
  </si>
  <si>
    <t>Matthew Fitchett</t>
  </si>
  <si>
    <t>ED of Programming</t>
  </si>
  <si>
    <t>Thomas Donnelly</t>
  </si>
  <si>
    <t>EASTSIDE CHRISTIAN SCHOOLS</t>
  </si>
  <si>
    <t>ANN KIM</t>
  </si>
  <si>
    <t>ROBERT LEE</t>
  </si>
  <si>
    <t>JUSTIN KWON</t>
  </si>
  <si>
    <t>SHARON YOO</t>
  </si>
  <si>
    <t>Head of Schools</t>
  </si>
  <si>
    <t>EAST-WEST PLAYERS INC</t>
  </si>
  <si>
    <t>ADRIAN BUDHU</t>
  </si>
  <si>
    <t>MANAGING DIRECTOR EFFECTIVE JULY '23</t>
  </si>
  <si>
    <t>KEVIN JOHNSON-SATHER</t>
  </si>
  <si>
    <t>ACTING MANAGING DIRECTOR</t>
  </si>
  <si>
    <t>ALBERT AUBIN</t>
  </si>
  <si>
    <t>ALEX DE OCAMPO</t>
  </si>
  <si>
    <t>ALEX GIZA</t>
  </si>
  <si>
    <t>CARMEN SMITH</t>
  </si>
  <si>
    <t>CHRISTINE CHANG</t>
  </si>
  <si>
    <t>DAWN YAMAZI</t>
  </si>
  <si>
    <t>DERRICK QUE</t>
  </si>
  <si>
    <t>EUGENE HUTCHINS</t>
  </si>
  <si>
    <t>MANAGING DIRECTOR EFFECTIVE OCT '23</t>
  </si>
  <si>
    <t>JEFF YANG</t>
  </si>
  <si>
    <t>JOE PORTILLO</t>
  </si>
  <si>
    <t>JUDITH SASAKI</t>
  </si>
  <si>
    <t>KENNY LAO</t>
  </si>
  <si>
    <t>KIYOMI EMI</t>
  </si>
  <si>
    <t>MARY TEE</t>
  </si>
  <si>
    <t>MAY LEE</t>
  </si>
  <si>
    <t>NAYAN SHAH</t>
  </si>
  <si>
    <t>RANDALL TAMURA</t>
  </si>
  <si>
    <t>ROSE CHAN LOUI</t>
  </si>
  <si>
    <t>SNEHAL DESAI</t>
  </si>
  <si>
    <t>ARTISTIC DIRECTOR THROUGH JULY '23</t>
  </si>
  <si>
    <t>Eastwood Ranch Foundation</t>
  </si>
  <si>
    <t>Alison Eastwood</t>
  </si>
  <si>
    <t>Maissa Dauriac</t>
  </si>
  <si>
    <t>EASY LIFT TRANSPORTATION INC</t>
  </si>
  <si>
    <t>Ameenah Nadir</t>
  </si>
  <si>
    <t>Ernesto Paredes</t>
  </si>
  <si>
    <t>Bob Gray</t>
  </si>
  <si>
    <t>Craig McClellan</t>
  </si>
  <si>
    <t>Eric Miller</t>
  </si>
  <si>
    <t>Kim Olsen</t>
  </si>
  <si>
    <t>Kristina Lauterio</t>
  </si>
  <si>
    <t>Matt Dentinger</t>
  </si>
  <si>
    <t>Polly Sumner</t>
  </si>
  <si>
    <t>Raquel Sanchez</t>
  </si>
  <si>
    <t>Roy McLaughlin</t>
  </si>
  <si>
    <t>ECOLE CLAIRE FONTAINE</t>
  </si>
  <si>
    <t>CAROLYN DYE</t>
  </si>
  <si>
    <t>GWENDOLINE PERE LAHAILLE</t>
  </si>
  <si>
    <t>CLAY DUMAS</t>
  </si>
  <si>
    <t>DIRECTOR / CFO</t>
  </si>
  <si>
    <t>GWENDOLINE PERE LAHAIILE</t>
  </si>
  <si>
    <t>DIRECTOR / CEO</t>
  </si>
  <si>
    <t>JAMES DUMAS</t>
  </si>
  <si>
    <t>DIRECTOR / SECRETARY</t>
  </si>
  <si>
    <t>ROBIN MUREZ</t>
  </si>
  <si>
    <t>ECONOMIC DEVELOPMENT CORPORATION</t>
  </si>
  <si>
    <t>AARON RYAN</t>
  </si>
  <si>
    <t>ADELA DE LA TORRE</t>
  </si>
  <si>
    <t>ALESSANDRA LEZAMA</t>
  </si>
  <si>
    <t>ALISON FLEURY</t>
  </si>
  <si>
    <t>ANNE MARBARGER</t>
  </si>
  <si>
    <t>ARNULFO MANRIQUEZ</t>
  </si>
  <si>
    <t>ASHLEY HAYSLIP</t>
  </si>
  <si>
    <t>BARBARA WIGHT</t>
  </si>
  <si>
    <t>BRUCE FOLKMANN</t>
  </si>
  <si>
    <t>BRYAN BENSO</t>
  </si>
  <si>
    <t>CARLOS GONZALEZ</t>
  </si>
  <si>
    <t>CARLOS NUNEZ</t>
  </si>
  <si>
    <t>CHRIS AMBLE</t>
  </si>
  <si>
    <t>CHRIS WILLIAMS</t>
  </si>
  <si>
    <t>CLIFFORD CHO</t>
  </si>
  <si>
    <t>COLTON SUDBERRY</t>
  </si>
  <si>
    <t>DAN DENHAM</t>
  </si>
  <si>
    <t>DANIEL RYAN</t>
  </si>
  <si>
    <t>DAVID CHERASHORE</t>
  </si>
  <si>
    <t>DENNIS DOUCETTE</t>
  </si>
  <si>
    <t>DERRICK YORK</t>
  </si>
  <si>
    <t>EDUARDO VELASQUEZ</t>
  </si>
  <si>
    <t>SR. DIRECTOR</t>
  </si>
  <si>
    <t>ELLEN NEUFELDT</t>
  </si>
  <si>
    <t>ERIC ICKE</t>
  </si>
  <si>
    <t>GRANT OLIPHANT</t>
  </si>
  <si>
    <t>JAKE LEACH</t>
  </si>
  <si>
    <t>JAMES HARRIS</t>
  </si>
  <si>
    <t>JANE FINLEY</t>
  </si>
  <si>
    <t>JANICE BROWN</t>
  </si>
  <si>
    <t>JASON JAGER</t>
  </si>
  <si>
    <t>JEFF LINDEMAN</t>
  </si>
  <si>
    <t>JENNIE BROOKS</t>
  </si>
  <si>
    <t>JENNIFER STORM</t>
  </si>
  <si>
    <t>JULI MORAN</t>
  </si>
  <si>
    <t>JUNE KOMAR</t>
  </si>
  <si>
    <t>KAREN REINHARDT</t>
  </si>
  <si>
    <t>KATHRYN LEMBO</t>
  </si>
  <si>
    <t>KEITH B JONES</t>
  </si>
  <si>
    <t>KERRY FULCHER</t>
  </si>
  <si>
    <t>KEVIN PEGELS</t>
  </si>
  <si>
    <t>KIMBERLY BECKER</t>
  </si>
  <si>
    <t>KIMBERLY BREWER</t>
  </si>
  <si>
    <t>LAURA GARRETT</t>
  </si>
  <si>
    <t>LAURA MACNEEL</t>
  </si>
  <si>
    <t>LAUREE SAHBA</t>
  </si>
  <si>
    <t>LISETTE ISLAS</t>
  </si>
  <si>
    <t>VICE CHAIR INCLUSION</t>
  </si>
  <si>
    <t>MANUEL RODRIGUEZ</t>
  </si>
  <si>
    <t>MARK FIELD</t>
  </si>
  <si>
    <t>MARK MILLIRON</t>
  </si>
  <si>
    <t>MARK STUART</t>
  </si>
  <si>
    <t>MATTHEW LUXTON</t>
  </si>
  <si>
    <t>MIKE NEAL</t>
  </si>
  <si>
    <t>MONIQUE RODRIGUEZ</t>
  </si>
  <si>
    <t>NELSON ACKERLY</t>
  </si>
  <si>
    <t>NIKIA CLARKE</t>
  </si>
  <si>
    <t>PATRICIO FRIAS</t>
  </si>
  <si>
    <t>PAUL BARIBAULT</t>
  </si>
  <si>
    <t>PETER TOWNSHEND</t>
  </si>
  <si>
    <t>RAY VARELA</t>
  </si>
  <si>
    <t>RHO CAULEY BRUNER</t>
  </si>
  <si>
    <t>ROBERT BLAIR</t>
  </si>
  <si>
    <t>SANDRA MCDONOUGH</t>
  </si>
  <si>
    <t>SHELLEY LYFORD</t>
  </si>
  <si>
    <t>SIDDHARTHA VIVEK</t>
  </si>
  <si>
    <t>STEFFI HAFEN</t>
  </si>
  <si>
    <t>STEVE PONTELL</t>
  </si>
  <si>
    <t>TAD PARZEN</t>
  </si>
  <si>
    <t>THOMAS SEIDLER</t>
  </si>
  <si>
    <t>TIAGO CARNEIRO</t>
  </si>
  <si>
    <t>TOM BETHMANN</t>
  </si>
  <si>
    <t>TOM PENN</t>
  </si>
  <si>
    <t>ZOE CAWLFIELD</t>
  </si>
  <si>
    <t>ECONOMIC JUSTICE FUND</t>
  </si>
  <si>
    <t>Abigail Suarez</t>
  </si>
  <si>
    <t>Scott Berman</t>
  </si>
  <si>
    <t>Donna Gambrell</t>
  </si>
  <si>
    <t>Ruth Jaure</t>
  </si>
  <si>
    <t>Scott Sporte</t>
  </si>
  <si>
    <t>Eden Council for Hope and Opportunity</t>
  </si>
  <si>
    <t>Christina Soto</t>
  </si>
  <si>
    <t>Corean Todd</t>
  </si>
  <si>
    <t>Daniel Taylor</t>
  </si>
  <si>
    <t>Darice Bridges</t>
  </si>
  <si>
    <t>Mary Ann Reno</t>
  </si>
  <si>
    <t>EDEN YOUTH &amp; FAMILY CENTER</t>
  </si>
  <si>
    <t>CALYN KELLEY</t>
  </si>
  <si>
    <t>KAREN T HALFON</t>
  </si>
  <si>
    <t>DANIELLE ALEXANDER</t>
  </si>
  <si>
    <t>JANEVETTE COLE</t>
  </si>
  <si>
    <t>PAUL FRUMKIN III</t>
  </si>
  <si>
    <t>ROBERT NAKAMOTO</t>
  </si>
  <si>
    <t>TODD DAVIS</t>
  </si>
  <si>
    <t>ZEYDA GARCIA</t>
  </si>
  <si>
    <t>EDGE AI FOUNDATION</t>
  </si>
  <si>
    <t>DIDEM UN ATES</t>
  </si>
  <si>
    <t>PETE BERNARD</t>
  </si>
  <si>
    <t>EVGENI GOUSEV</t>
  </si>
  <si>
    <t>CHARIMAN</t>
  </si>
  <si>
    <t>IRA FELDMAN</t>
  </si>
  <si>
    <t>SECRETARY/TREASURER, RESIGNED APRIL 30</t>
  </si>
  <si>
    <t>MARIAN VERHELST</t>
  </si>
  <si>
    <t>DIRECTOR, RESIGNED APRIL 20, 2024</t>
  </si>
  <si>
    <t>PETER BERNARD</t>
  </si>
  <si>
    <t>VIJAY JANAPA REDDI</t>
  </si>
  <si>
    <t>ZACH SHELBY</t>
  </si>
  <si>
    <t>EDUCATING STUDENTS TOGETHER INC</t>
  </si>
  <si>
    <t>BRIAN DELAHOUSSAYE</t>
  </si>
  <si>
    <t>HBCU TOUR COORDINATOR</t>
  </si>
  <si>
    <t>GREGORY DELAHOUSSAYE</t>
  </si>
  <si>
    <t>CELESTE WALL</t>
  </si>
  <si>
    <t>CYNTHIA BARNETT</t>
  </si>
  <si>
    <t>DR CHARLOTTE FORTE-PARNELL</t>
  </si>
  <si>
    <t>DR LANCE ROBERT</t>
  </si>
  <si>
    <t>DR YASMIN DELAHOUSSAYE</t>
  </si>
  <si>
    <t>JULIA COLEY</t>
  </si>
  <si>
    <t>WILLIAM COVINGTON</t>
  </si>
  <si>
    <t>EEL RIVER CHARTER SCHOOL</t>
  </si>
  <si>
    <t>BETTY TUTTLE</t>
  </si>
  <si>
    <t>OFFICE MANAG</t>
  </si>
  <si>
    <t>LATRICIA BENTON-DAVILA</t>
  </si>
  <si>
    <t>MICHELLE CASE</t>
  </si>
  <si>
    <t>RUDI APARICIO</t>
  </si>
  <si>
    <t>TINA WILSON</t>
  </si>
  <si>
    <t>BUSINESS MAN</t>
  </si>
  <si>
    <t>YADIRA LOPEZ</t>
  </si>
  <si>
    <t>EGREMONT SCHOOLS INC</t>
  </si>
  <si>
    <t>BRADLEY ALCANTARA</t>
  </si>
  <si>
    <t>DIRECTOR OF</t>
  </si>
  <si>
    <t>STEVE MCNULTY</t>
  </si>
  <si>
    <t>CHAIRMAN/TREASURER</t>
  </si>
  <si>
    <t>CURT WITEBY</t>
  </si>
  <si>
    <t>MARK BRUTTO</t>
  </si>
  <si>
    <t>CHAIRMAN/TRE</t>
  </si>
  <si>
    <t>TINA STRUVE</t>
  </si>
  <si>
    <t>EL SISTEMA SANTA CRUZ</t>
  </si>
  <si>
    <t>Annabella Sakasai</t>
  </si>
  <si>
    <t>Isabelle Tuncer</t>
  </si>
  <si>
    <t>Barbara Lawrence</t>
  </si>
  <si>
    <t>Claudia Riege</t>
  </si>
  <si>
    <t>Daniel Almanza</t>
  </si>
  <si>
    <t>Stephanie Malone</t>
  </si>
  <si>
    <t>Susan Graulty</t>
  </si>
  <si>
    <t>Vivian Snyder</t>
  </si>
  <si>
    <t>ELDER CARE ALLIANCE OF CAMARILLO</t>
  </si>
  <si>
    <t>ADRIENE IVERSON</t>
  </si>
  <si>
    <t>MICHAEL CONNELL</t>
  </si>
  <si>
    <t>CFO AND TREASURER</t>
  </si>
  <si>
    <t>BARB BENNETT</t>
  </si>
  <si>
    <t>CATHY DANIGELIS</t>
  </si>
  <si>
    <t>GREG RUSSELL</t>
  </si>
  <si>
    <t>JESSE BOND</t>
  </si>
  <si>
    <t>JIM MELHORN</t>
  </si>
  <si>
    <t>JOY MOORE</t>
  </si>
  <si>
    <t>KATHI LENTZSCH</t>
  </si>
  <si>
    <t>LISA NELSON</t>
  </si>
  <si>
    <t>MARY WAGNER</t>
  </si>
  <si>
    <t>TREASURER &amp; CFO</t>
  </si>
  <si>
    <t>MICHELE LUKE</t>
  </si>
  <si>
    <t>SCOTT LUMSDEN</t>
  </si>
  <si>
    <t>ELDER CARE ALLIANCE OF SAN FRANCISCO</t>
  </si>
  <si>
    <t>ELDER CARE ALLIANCE OF SAN MATEO</t>
  </si>
  <si>
    <t>DIRETOR</t>
  </si>
  <si>
    <t>ELDER CARE ALLIANCE OF SAN RAFAEL</t>
  </si>
  <si>
    <t>CFO &amp; TREASURER</t>
  </si>
  <si>
    <t>ELIZABETH F GAMBLE GARDEN</t>
  </si>
  <si>
    <t>CARMEN PEKELSMA</t>
  </si>
  <si>
    <t>MICA PIRIE</t>
  </si>
  <si>
    <t>COLETTE RUDD</t>
  </si>
  <si>
    <t>VP PROGRAMS</t>
  </si>
  <si>
    <t>DONNA BOHLING</t>
  </si>
  <si>
    <t>DONNA SHERIDAN</t>
  </si>
  <si>
    <t>JOAN ZWIEP</t>
  </si>
  <si>
    <t>JUDY PARIS</t>
  </si>
  <si>
    <t>JULIE SHINN</t>
  </si>
  <si>
    <t>KAREN DOUGLAS</t>
  </si>
  <si>
    <t>LENA DAWSON</t>
  </si>
  <si>
    <t>NANCY WONG</t>
  </si>
  <si>
    <t>PATRICIA DAVIS</t>
  </si>
  <si>
    <t>PATRICIA GREGORY</t>
  </si>
  <si>
    <t>ROBIN ALLEN</t>
  </si>
  <si>
    <t>SHERILYN MOODY</t>
  </si>
  <si>
    <t>SUSAN SWEENEY</t>
  </si>
  <si>
    <t>SUSAN WOODMAN</t>
  </si>
  <si>
    <t>SUSANN MIRABELLA</t>
  </si>
  <si>
    <t>VP FUND DEVELOPMENT</t>
  </si>
  <si>
    <t>EMC HEALTH FOUNDATION</t>
  </si>
  <si>
    <t>CARRIE JANISKI DO</t>
  </si>
  <si>
    <t>JEFFREY R LEWIS</t>
  </si>
  <si>
    <t>DAVID DWIGHT</t>
  </si>
  <si>
    <t>CHAIRMAN OF BOARD</t>
  </si>
  <si>
    <t>KEVIN VOGT</t>
  </si>
  <si>
    <t>LAWRENCE P ANDERSON</t>
  </si>
  <si>
    <t>TREASURER &amp; SECRETARY</t>
  </si>
  <si>
    <t>LINDA STUHMER - EXECUTIVE VP</t>
  </si>
  <si>
    <t>COO (THRU 01/24), DIRECTOR</t>
  </si>
  <si>
    <t>TOM WILSON MD</t>
  </si>
  <si>
    <t>WENDY CARRIEGAN</t>
  </si>
  <si>
    <t>CFO (AS OF 01/23)</t>
  </si>
  <si>
    <t>EMPOWERING LIVES INTERNATIONAL</t>
  </si>
  <si>
    <t>Cameron Demetre</t>
  </si>
  <si>
    <t>Jim Caya</t>
  </si>
  <si>
    <t>Christy Tonge</t>
  </si>
  <si>
    <t>Donald Rogers</t>
  </si>
  <si>
    <t>Chief Visionary Officer &amp; Founder</t>
  </si>
  <si>
    <t>Ken Hendren</t>
  </si>
  <si>
    <t>Liz Stafford</t>
  </si>
  <si>
    <t>Marijo Bos</t>
  </si>
  <si>
    <t>Mike Perkinson</t>
  </si>
  <si>
    <t>Ron Higgins</t>
  </si>
  <si>
    <t>Chairman of Board</t>
  </si>
  <si>
    <t>Jess Morton</t>
  </si>
  <si>
    <t>Jane Block</t>
  </si>
  <si>
    <t>015.00</t>
  </si>
  <si>
    <t>Karen Messer</t>
  </si>
  <si>
    <t>Michael Beck</t>
  </si>
  <si>
    <t>Peter DeSimone</t>
  </si>
  <si>
    <t>ENGAGE INC</t>
  </si>
  <si>
    <t>BILL CAVANAUGH</t>
  </si>
  <si>
    <t>JOSEPH ALTEPETER</t>
  </si>
  <si>
    <t>DR GREGORY BERKOFF</t>
  </si>
  <si>
    <t>DR ROBERT WANG</t>
  </si>
  <si>
    <t>JOHN FEATHER</t>
  </si>
  <si>
    <t>JOHN FUGO</t>
  </si>
  <si>
    <t>LIZ SCHWARTE</t>
  </si>
  <si>
    <t>MELISSA LANFRE</t>
  </si>
  <si>
    <t>NANCY GOODHART</t>
  </si>
  <si>
    <t>TIM CARPENTER</t>
  </si>
  <si>
    <t>ENORMOUS CHANGES INC</t>
  </si>
  <si>
    <t>BRANDI HUDSON</t>
  </si>
  <si>
    <t>KAILE THOMAS</t>
  </si>
  <si>
    <t>CAROLINE HOEVELER</t>
  </si>
  <si>
    <t>CATHY SCHEMBER</t>
  </si>
  <si>
    <t>ELIZABETH MEYERDIRK</t>
  </si>
  <si>
    <t>JAKE ANDERSON BIALIS</t>
  </si>
  <si>
    <t>JEAN YOUNG HYUN</t>
  </si>
  <si>
    <t>KELCEY MORTON</t>
  </si>
  <si>
    <t>LAURA ZELLERBACH</t>
  </si>
  <si>
    <t>LAUREN LOKTEV</t>
  </si>
  <si>
    <t>LILY LANGLOIS</t>
  </si>
  <si>
    <t>LISA TREADWAY</t>
  </si>
  <si>
    <t>TEACHER</t>
  </si>
  <si>
    <t>LUIS NANES</t>
  </si>
  <si>
    <t>MICHAEL JENSEN</t>
  </si>
  <si>
    <t>MIKE MONTGOMERY</t>
  </si>
  <si>
    <t>NANCY ONG</t>
  </si>
  <si>
    <t>OMAR ALAM</t>
  </si>
  <si>
    <t>REBECCA BALLEW</t>
  </si>
  <si>
    <t>RESHMA MORADA</t>
  </si>
  <si>
    <t>SAAD HASAN</t>
  </si>
  <si>
    <t>SANDRA KUHN</t>
  </si>
  <si>
    <t>SARITA ESCOBAR</t>
  </si>
  <si>
    <t>STEPHANIE JENSEN</t>
  </si>
  <si>
    <t>TALI JANG</t>
  </si>
  <si>
    <t>TOM KELLY</t>
  </si>
  <si>
    <t>VICKY KIM</t>
  </si>
  <si>
    <t>ENRICH LA</t>
  </si>
  <si>
    <t>Anthony Kornarens</t>
  </si>
  <si>
    <t>Tomas OGrady</t>
  </si>
  <si>
    <t>Carrie Brown Kornarens</t>
  </si>
  <si>
    <t>Emiliana Dore</t>
  </si>
  <si>
    <t>Sherrell Cuneo</t>
  </si>
  <si>
    <t>Steve Barr</t>
  </si>
  <si>
    <t>Tomas O'Grady</t>
  </si>
  <si>
    <t>ENSEMBLE LEARNING</t>
  </si>
  <si>
    <t>BETH HUNKAPILLER</t>
  </si>
  <si>
    <t>DANIEL VELASCO</t>
  </si>
  <si>
    <t>Ensemble Learning</t>
  </si>
  <si>
    <t>Daniel Velasco</t>
  </si>
  <si>
    <t>DANIEL VELASCO start 6123</t>
  </si>
  <si>
    <t>ELISE DARWISH</t>
  </si>
  <si>
    <t>ELISE DARWISH thru 73123</t>
  </si>
  <si>
    <t>HECTOR SALAZAR</t>
  </si>
  <si>
    <t>KATHERINE HAMILTON</t>
  </si>
  <si>
    <t>KETTISHA JONES</t>
  </si>
  <si>
    <t>SENIOR LEADERSHIP COACH</t>
  </si>
  <si>
    <t>LEIGH MINGLE</t>
  </si>
  <si>
    <t>SENIOR DIRECTOR</t>
  </si>
  <si>
    <t>MARIA HEREDIA</t>
  </si>
  <si>
    <t>MAX POLANER</t>
  </si>
  <si>
    <t>PABLO MEJIA</t>
  </si>
  <si>
    <t>ROCIO FIGUEROA</t>
  </si>
  <si>
    <t>DIRECTOR OF EQUITY</t>
  </si>
  <si>
    <t>SHERRE VERNON</t>
  </si>
  <si>
    <t>LEADERSHIP COACH</t>
  </si>
  <si>
    <t>SIMMONS LETTRE</t>
  </si>
  <si>
    <t>ENSEMBLE THEATRE COMPANY</t>
  </si>
  <si>
    <t>ALAN HEEGER</t>
  </si>
  <si>
    <t>SCOTT DEVINE</t>
  </si>
  <si>
    <t>EXECUTIVE ARTISTIC DIRECTOR</t>
  </si>
  <si>
    <t>ANNE GERSH</t>
  </si>
  <si>
    <t>BOB TURBIN</t>
  </si>
  <si>
    <t>CYNTHIA BROWN</t>
  </si>
  <si>
    <t>DANA WHITE</t>
  </si>
  <si>
    <t>DANIEL HONE</t>
  </si>
  <si>
    <t>DEB PONTIFEX</t>
  </si>
  <si>
    <t>DEREK WESTEN</t>
  </si>
  <si>
    <t>DOUG NORBERG</t>
  </si>
  <si>
    <t>FRED GOLDEN</t>
  </si>
  <si>
    <t>GABRIELLA LITTLE</t>
  </si>
  <si>
    <t>GEORGE KONSTANTINOW</t>
  </si>
  <si>
    <t>GWEN BAKER</t>
  </si>
  <si>
    <t>JON KECHEJIAN</t>
  </si>
  <si>
    <t>JONATHAN FOX</t>
  </si>
  <si>
    <t>FORMER ARTISTIC DIRECTOR</t>
  </si>
  <si>
    <t>KATHY WEBER</t>
  </si>
  <si>
    <t>KEN ROTMAN</t>
  </si>
  <si>
    <t>LISA REICH</t>
  </si>
  <si>
    <t>MEREDITH BAXTER</t>
  </si>
  <si>
    <t>MICHAEL GRAY</t>
  </si>
  <si>
    <t>PAUL LONGANBACH</t>
  </si>
  <si>
    <t>PAULA Y BRUICE</t>
  </si>
  <si>
    <t>PETER BERTLING</t>
  </si>
  <si>
    <t>SIMON WILLIAMS</t>
  </si>
  <si>
    <t>SUSAN VAN ABEL</t>
  </si>
  <si>
    <t>ENTREPRENEURS ORGANIZATION SD CHAPTER</t>
  </si>
  <si>
    <t>ANNA CROWE</t>
  </si>
  <si>
    <t>ANUP MARWADI</t>
  </si>
  <si>
    <t>LEARNING CO-CHR</t>
  </si>
  <si>
    <t>CHAD DANNECKER</t>
  </si>
  <si>
    <t>SAP CO-CHR</t>
  </si>
  <si>
    <t>CHRIS SPENCE</t>
  </si>
  <si>
    <t>FORUM CHAIR</t>
  </si>
  <si>
    <t>DANIEL ALTENBERG</t>
  </si>
  <si>
    <t>LEARNING CHAIR</t>
  </si>
  <si>
    <t>DANIEL CANO</t>
  </si>
  <si>
    <t>FORUM CO-CHAIR</t>
  </si>
  <si>
    <t>DANIEL SAKOW</t>
  </si>
  <si>
    <t>FORUM COMMITTEE</t>
  </si>
  <si>
    <t>DAVE WORNER</t>
  </si>
  <si>
    <t>ACCELERATOR CHR</t>
  </si>
  <si>
    <t>ENRIQUE COHEN</t>
  </si>
  <si>
    <t>GSEA</t>
  </si>
  <si>
    <t>ERIK MOTSENBOCKER</t>
  </si>
  <si>
    <t>FRANK ROWE</t>
  </si>
  <si>
    <t>MERSHIP CO-CHR</t>
  </si>
  <si>
    <t>FRED MORRISON</t>
  </si>
  <si>
    <t>HELENA GIBSON</t>
  </si>
  <si>
    <t>MEMBERSHIP COCH</t>
  </si>
  <si>
    <t>HENISH PULICKAL</t>
  </si>
  <si>
    <t>INTERGRA-COMMIT</t>
  </si>
  <si>
    <t>IAN EVENSTAR</t>
  </si>
  <si>
    <t>JACKIE MAZUR</t>
  </si>
  <si>
    <t>MENTORSHIP CHR</t>
  </si>
  <si>
    <t>JEFF EVERAGE</t>
  </si>
  <si>
    <t>JOHNNY CAMARENA</t>
  </si>
  <si>
    <t>SAP CO-CHAIR</t>
  </si>
  <si>
    <t>MARC GALLO</t>
  </si>
  <si>
    <t>Forum Co-Chair</t>
  </si>
  <si>
    <t>MARK WILSON</t>
  </si>
  <si>
    <t>SAP CHAIR</t>
  </si>
  <si>
    <t>MICHAEL TAGHAVI</t>
  </si>
  <si>
    <t>INTEGRA. COMMIT</t>
  </si>
  <si>
    <t>NICK APOSTOLOPOULOS</t>
  </si>
  <si>
    <t>RAJ SANGHVI</t>
  </si>
  <si>
    <t>IMPACT</t>
  </si>
  <si>
    <t>RYAN ROTHSCHILD</t>
  </si>
  <si>
    <t>Communi. Chair</t>
  </si>
  <si>
    <t>TIM CALLAN</t>
  </si>
  <si>
    <t>TONY RAVAL</t>
  </si>
  <si>
    <t>INTERGRA. CHAIR</t>
  </si>
  <si>
    <t>ENVIRONMENT CALIFORNIA INC</t>
  </si>
  <si>
    <t>DAN JACOBSON</t>
  </si>
  <si>
    <t>LAURA DEEHAN</t>
  </si>
  <si>
    <t>STATE DIRECTOR</t>
  </si>
  <si>
    <t>FAYE PARK</t>
  </si>
  <si>
    <t>MARILYN TESAURO</t>
  </si>
  <si>
    <t>SUE MORAN</t>
  </si>
  <si>
    <t>Environmental Traveling Companions</t>
  </si>
  <si>
    <t>Aimee Good</t>
  </si>
  <si>
    <t>Bob Lew</t>
  </si>
  <si>
    <t>Carol MT Pereira</t>
  </si>
  <si>
    <t>Cecilia Oduwole</t>
  </si>
  <si>
    <t>Diane Poslovsky</t>
  </si>
  <si>
    <t>Former Executive Dir.</t>
  </si>
  <si>
    <t>Dick Blair</t>
  </si>
  <si>
    <t>Elena Van Loo</t>
  </si>
  <si>
    <t>Howard Levitt</t>
  </si>
  <si>
    <t>Kirsten Scott</t>
  </si>
  <si>
    <t>Matt Ackley</t>
  </si>
  <si>
    <t>Russell Sprunger</t>
  </si>
  <si>
    <t>Seth Chanin</t>
  </si>
  <si>
    <t>Thomas R Morehouse</t>
  </si>
  <si>
    <t>Willie Halsted</t>
  </si>
  <si>
    <t>EPACENTER</t>
  </si>
  <si>
    <t>AMY GAERLAN</t>
  </si>
  <si>
    <t>DIRECTOR OF ADMIN AND OPERATIONS (TO 4/1/24)</t>
  </si>
  <si>
    <t>NADINE RAMBEAU</t>
  </si>
  <si>
    <t>AMY LYONS</t>
  </si>
  <si>
    <t>DEBORAH CULLINAN</t>
  </si>
  <si>
    <t>BOARD MEMBER (FROM 12/1/23)</t>
  </si>
  <si>
    <t>JACKIE SPEIER</t>
  </si>
  <si>
    <t>JOHN GOLDMAN</t>
  </si>
  <si>
    <t>KEITLAN CRUZ-WALLACE</t>
  </si>
  <si>
    <t>STACI EDWARDS</t>
  </si>
  <si>
    <t>VALARIE DURAN</t>
  </si>
  <si>
    <t>EPILEPSY FOUNDATION OF GREATER LOS ANGEL</t>
  </si>
  <si>
    <t>ADAM KALLER</t>
  </si>
  <si>
    <t>STEPHEN SMITH</t>
  </si>
  <si>
    <t>ANDREW GUMPERT</t>
  </si>
  <si>
    <t>BETHANY STEVENS</t>
  </si>
  <si>
    <t>CARO ZENOBI</t>
  </si>
  <si>
    <t>CHRIS BENDER</t>
  </si>
  <si>
    <t>DARYL DRABINSKY</t>
  </si>
  <si>
    <t>DAVID A PARKER</t>
  </si>
  <si>
    <t>DIANE CREA HAMILTON</t>
  </si>
  <si>
    <t>DIEGO PIASEK</t>
  </si>
  <si>
    <t>GINGER SHERAK</t>
  </si>
  <si>
    <t>HEIDI GOLDSTEIN</t>
  </si>
  <si>
    <t>JOLIE NELSON</t>
  </si>
  <si>
    <t>JULIE PALETTA</t>
  </si>
  <si>
    <t>LOREN ZITOMERSKY</t>
  </si>
  <si>
    <t>MARK BORMAN</t>
  </si>
  <si>
    <t>MATT EDELMAN</t>
  </si>
  <si>
    <t>MATT HOWLEY</t>
  </si>
  <si>
    <t>PEYTON HOFFMAN</t>
  </si>
  <si>
    <t>REBEKKAH HALLIWELL</t>
  </si>
  <si>
    <t>SAMUEL KOH</t>
  </si>
  <si>
    <t>STEVE BAUM</t>
  </si>
  <si>
    <t>THOMAS MINAHAN</t>
  </si>
  <si>
    <t>EQUALITY ALLIANCE OF SAN DIEGO</t>
  </si>
  <si>
    <t>ANDREA GUERRERO</t>
  </si>
  <si>
    <t>BETH JOHNSON</t>
  </si>
  <si>
    <t>DENISE SERRANO</t>
  </si>
  <si>
    <t>ERIN GRASSI</t>
  </si>
  <si>
    <t>ASSOC DIRECTOR</t>
  </si>
  <si>
    <t>IRVING HEMANDEZ</t>
  </si>
  <si>
    <t>ISIDRO ORTIZ</t>
  </si>
  <si>
    <t>ITZEL MAGANDA CHAVEZ</t>
  </si>
  <si>
    <t>Civic Engagement D</t>
  </si>
  <si>
    <t>JIM GERBER</t>
  </si>
  <si>
    <t>LAWANA RICHMOND</t>
  </si>
  <si>
    <t>LILIAN SERRANO ALAMO</t>
  </si>
  <si>
    <t>MALLORY ADAMSKI</t>
  </si>
  <si>
    <t>Communications Dir</t>
  </si>
  <si>
    <t>MARIBEL MCKINZE</t>
  </si>
  <si>
    <t>Mica Pollock</t>
  </si>
  <si>
    <t>MICHELLE CELLERI</t>
  </si>
  <si>
    <t>LEGAL RIGHTS DIR</t>
  </si>
  <si>
    <t>MIESHA RICE</t>
  </si>
  <si>
    <t>Advancement Direct</t>
  </si>
  <si>
    <t>Mitra Ebadolahi</t>
  </si>
  <si>
    <t>NORMA CAZARES</t>
  </si>
  <si>
    <t>Samantha Jenkins</t>
  </si>
  <si>
    <t>Smith Sirisakorn</t>
  </si>
  <si>
    <t>VICTOR ROOSEN</t>
  </si>
  <si>
    <t>VIVIENNE ESRIG</t>
  </si>
  <si>
    <t>ESCUELA DEL RIO</t>
  </si>
  <si>
    <t>DEBORAH ARGANO</t>
  </si>
  <si>
    <t>SANDRA ROUTH</t>
  </si>
  <si>
    <t>HOLLY MISLAVSKY</t>
  </si>
  <si>
    <t>JOANNE STODDARD</t>
  </si>
  <si>
    <t>LAURA BROWN</t>
  </si>
  <si>
    <t>MARINA TOSCANI</t>
  </si>
  <si>
    <t>RAYMOND JOHNSON</t>
  </si>
  <si>
    <t>THERESA GAFNER</t>
  </si>
  <si>
    <t>Bro Fernando Lopez-Castillo</t>
  </si>
  <si>
    <t>CEO President</t>
  </si>
  <si>
    <t>Evie Romero</t>
  </si>
  <si>
    <t>006.00</t>
  </si>
  <si>
    <t>Gregory Waskul</t>
  </si>
  <si>
    <t>Pamela J Adams-Beard</t>
  </si>
  <si>
    <t>ETHOS DISCOVERY</t>
  </si>
  <si>
    <t>AMY BAKLUND</t>
  </si>
  <si>
    <t>TINA RICE</t>
  </si>
  <si>
    <t>CHAND KHANNA</t>
  </si>
  <si>
    <t>EJ EHRHART</t>
  </si>
  <si>
    <t>PETER GLASSMAN</t>
  </si>
  <si>
    <t>ETM-LA INC</t>
  </si>
  <si>
    <t>AUSTIN WINTORY</t>
  </si>
  <si>
    <t>VICTORIA LANIER</t>
  </si>
  <si>
    <t>BLAKE NEELY</t>
  </si>
  <si>
    <t>BOOKER WHITE</t>
  </si>
  <si>
    <t>CHRISTOPHER LENNERTZ</t>
  </si>
  <si>
    <t>DELIA ORJUELA</t>
  </si>
  <si>
    <t>GREGORY L GUTIERREZ</t>
  </si>
  <si>
    <t>JEFF SCOFIELD</t>
  </si>
  <si>
    <t>JOHN DENNIS</t>
  </si>
  <si>
    <t>JULIANNE JORDAN</t>
  </si>
  <si>
    <t>KIERAN THURGOOD</t>
  </si>
  <si>
    <t>LARRY KOHORN</t>
  </si>
  <si>
    <t>LINDA MOURADIAN</t>
  </si>
  <si>
    <t>LISA NORTON</t>
  </si>
  <si>
    <t>LOLA DEBNEY</t>
  </si>
  <si>
    <t>MACLAINE DIEMER</t>
  </si>
  <si>
    <t>MATTHEW WHITE</t>
  </si>
  <si>
    <t>MICHAEL GORFAINE</t>
  </si>
  <si>
    <t>NANCY SMITH</t>
  </si>
  <si>
    <t>PATRICK COLE</t>
  </si>
  <si>
    <t>RAY YEE</t>
  </si>
  <si>
    <t>TIM DAVIES</t>
  </si>
  <si>
    <t>YUKIKO KOJIMA</t>
  </si>
  <si>
    <t>EUREKA RESCUE MISSION</t>
  </si>
  <si>
    <t>BRYAN HALL</t>
  </si>
  <si>
    <t>LAWANA MARTIN</t>
  </si>
  <si>
    <t>MIKE FULLER</t>
  </si>
  <si>
    <t>RICHARD WATERS</t>
  </si>
  <si>
    <t>RICK MCROSTIE</t>
  </si>
  <si>
    <t>WENDY BELISLE</t>
  </si>
  <si>
    <t>EVERY GENERATION MINISTRIES INC</t>
  </si>
  <si>
    <t>ASHLEY NEFF</t>
  </si>
  <si>
    <t>SHIREESH VERMA</t>
  </si>
  <si>
    <t>BRANDON HENDRIKS</t>
  </si>
  <si>
    <t>BRENT LONG</t>
  </si>
  <si>
    <t>DAVID SANGER</t>
  </si>
  <si>
    <t>HOPE HOKAMA</t>
  </si>
  <si>
    <t>JENNIE MANN</t>
  </si>
  <si>
    <t>KYLE DRUMWRIGHT</t>
  </si>
  <si>
    <t>KYLE SCHNEEKLUTH</t>
  </si>
  <si>
    <t>RICK FORTIER</t>
  </si>
  <si>
    <t>EveryChild California</t>
  </si>
  <si>
    <t>Andrea Fernandez</t>
  </si>
  <si>
    <t>S Region Chair</t>
  </si>
  <si>
    <t>Nina Buthee</t>
  </si>
  <si>
    <t>Exe Director</t>
  </si>
  <si>
    <t>Cheri Doria</t>
  </si>
  <si>
    <t>Central Region Chair</t>
  </si>
  <si>
    <t>Eric Peterson</t>
  </si>
  <si>
    <t>In-Direct Contracting Chair</t>
  </si>
  <si>
    <t>Eric Sonnenfeld</t>
  </si>
  <si>
    <t>Central Region Public Policy</t>
  </si>
  <si>
    <t>Farooq Azhar</t>
  </si>
  <si>
    <t>Direct Contracting Co-Chair</t>
  </si>
  <si>
    <t>Jacqueline Wyse</t>
  </si>
  <si>
    <t>N Region Chair</t>
  </si>
  <si>
    <t>James Moses</t>
  </si>
  <si>
    <t>S Region Public Policy Adviso</t>
  </si>
  <si>
    <t>Jennifer Torres</t>
  </si>
  <si>
    <t>Direct Contracting Chair</t>
  </si>
  <si>
    <t>Ken Herron</t>
  </si>
  <si>
    <t>Kristin Hills</t>
  </si>
  <si>
    <t>State Board President</t>
  </si>
  <si>
    <t>Lara Magnsdottir</t>
  </si>
  <si>
    <t>N Region Public Policy Adviso</t>
  </si>
  <si>
    <t>Lisa Wilkin</t>
  </si>
  <si>
    <t>Lynette Ferguson</t>
  </si>
  <si>
    <t>Advisor to Board</t>
  </si>
  <si>
    <t>Megan Handy</t>
  </si>
  <si>
    <t>N Region Co-Chair</t>
  </si>
  <si>
    <t>Rebecca Della</t>
  </si>
  <si>
    <t>Central Region Co-Chair</t>
  </si>
  <si>
    <t>Ruth Molina</t>
  </si>
  <si>
    <t>In-direct Contracting Co-Chai</t>
  </si>
  <si>
    <t>Sarah Soriano</t>
  </si>
  <si>
    <t>S Region Co-Chair</t>
  </si>
  <si>
    <t>EXPANDED LEARNING ALLIANCE</t>
  </si>
  <si>
    <t>ALISA SOMMER O-HARA</t>
  </si>
  <si>
    <t>MEMBER AT LARGE (STARTED 02/24)</t>
  </si>
  <si>
    <t>MARIA LOU CALANCHE</t>
  </si>
  <si>
    <t>CHAKA BOOKER</t>
  </si>
  <si>
    <t>ELLEN LEE</t>
  </si>
  <si>
    <t>JACKIE COHEN</t>
  </si>
  <si>
    <t>DIRECTOR OF PARTNERSHIPS &amp; PROGRAMS</t>
  </si>
  <si>
    <t>JULEE BROOKS</t>
  </si>
  <si>
    <t>ADV BD CHAIRPERSON (STARTED 06/24)</t>
  </si>
  <si>
    <t>LISA SALAZAR</t>
  </si>
  <si>
    <t>RICHELLE ROS</t>
  </si>
  <si>
    <t>MANAGING DIRECTOR</t>
  </si>
  <si>
    <t>RUDY SALO</t>
  </si>
  <si>
    <t>SUE CHI</t>
  </si>
  <si>
    <t>TONY BROWN</t>
  </si>
  <si>
    <t>EXPANDED LEARNING ALLIANCE EXPANDLA</t>
  </si>
  <si>
    <t>CHIEF PEOPLE OFFICER - THE BROAD FDN</t>
  </si>
  <si>
    <t>RICHELLE RIOS</t>
  </si>
  <si>
    <t>CONSULTANT - FORESIGHT STRATEGIES</t>
  </si>
  <si>
    <t>Extended Child Care Coalition of</t>
  </si>
  <si>
    <t>Amanda Erlendson</t>
  </si>
  <si>
    <t>Jason Riggs</t>
  </si>
  <si>
    <t>Carmen Marinsik</t>
  </si>
  <si>
    <t>Emilie Smith</t>
  </si>
  <si>
    <t>Kaye Moore</t>
  </si>
  <si>
    <t>Lara Magnusdottir</t>
  </si>
  <si>
    <t>Tara Yellen</t>
  </si>
  <si>
    <t>FA YUN CHAN TEMPLE</t>
  </si>
  <si>
    <t>XIN XIN SHI</t>
  </si>
  <si>
    <t>Ahmad Anderson</t>
  </si>
  <si>
    <t>Azalea Renfield</t>
  </si>
  <si>
    <t>Casey Epp</t>
  </si>
  <si>
    <t>DeVera Boyd</t>
  </si>
  <si>
    <t>Lisa Mennucci</t>
  </si>
  <si>
    <t>Lou Enge</t>
  </si>
  <si>
    <t>Nyala Thompson</t>
  </si>
  <si>
    <t>Phil Chapman</t>
  </si>
  <si>
    <t>FAIR HOUSING COUNCIL</t>
  </si>
  <si>
    <t>A BRYCE HUDSON</t>
  </si>
  <si>
    <t>ROSE MAYES</t>
  </si>
  <si>
    <t>ANTHONY JERRY</t>
  </si>
  <si>
    <t>FELICIA BROWN</t>
  </si>
  <si>
    <t>FRANK MCCLOUD</t>
  </si>
  <si>
    <t>JACQUELINE LONG</t>
  </si>
  <si>
    <t>JOHN START</t>
  </si>
  <si>
    <t>KEITH MORRISON</t>
  </si>
  <si>
    <t>LEVONZO GRAY</t>
  </si>
  <si>
    <t>MATTHEW RUNDLE</t>
  </si>
  <si>
    <t>NANCY MELENDEZ</t>
  </si>
  <si>
    <t>Fairfax-San Anselmo Childrens Center</t>
  </si>
  <si>
    <t>Arturo Torres</t>
  </si>
  <si>
    <t>Heidi Tomsky</t>
  </si>
  <si>
    <t>Cathryn Yongue</t>
  </si>
  <si>
    <t>Erik Schweninger</t>
  </si>
  <si>
    <t>Gabriela Orantes</t>
  </si>
  <si>
    <t>Jesse Crosswhite</t>
  </si>
  <si>
    <t>Julia Howard-Gibbon</t>
  </si>
  <si>
    <t>Larry Bragman</t>
  </si>
  <si>
    <t>Nicole Garcia</t>
  </si>
  <si>
    <t>Peggy Dodge</t>
  </si>
  <si>
    <t>Amanda Lucy</t>
  </si>
  <si>
    <t>Jeanette Short</t>
  </si>
  <si>
    <t>Kourtney Lucy</t>
  </si>
  <si>
    <t>Maggie Taylor</t>
  </si>
  <si>
    <t>Megan Gamble</t>
  </si>
  <si>
    <t>Megan Shinner</t>
  </si>
  <si>
    <t>Nicole Becker</t>
  </si>
  <si>
    <t>Renee Ingold</t>
  </si>
  <si>
    <t>Susan Lucy</t>
  </si>
  <si>
    <t>FALLBROOK FOOD PANTRY</t>
  </si>
  <si>
    <t>CATHERINE SOUSA</t>
  </si>
  <si>
    <t>SHAE GAWLAK</t>
  </si>
  <si>
    <t>CATHY CONRAD</t>
  </si>
  <si>
    <t>CYNTIA DIAZ</t>
  </si>
  <si>
    <t>JEAN DOOLEY</t>
  </si>
  <si>
    <t>JEFF BRANTLEY</t>
  </si>
  <si>
    <t>JULIE REEDER</t>
  </si>
  <si>
    <t>PETE FREDERICKSEN</t>
  </si>
  <si>
    <t>RICK KOOLE</t>
  </si>
  <si>
    <t>TIM WILLARD</t>
  </si>
  <si>
    <t>ZANE ZAMORA</t>
  </si>
  <si>
    <t>FAMILIES FORWARD LEARNING CENTER</t>
  </si>
  <si>
    <t>CARIE WICKERS</t>
  </si>
  <si>
    <t>ELVA SANDOVAL</t>
  </si>
  <si>
    <t>JUDY BROWN</t>
  </si>
  <si>
    <t>JULIE WARD</t>
  </si>
  <si>
    <t>LINDA LOPEZ</t>
  </si>
  <si>
    <t>MARY FREEMAN</t>
  </si>
  <si>
    <t>MEERA BOGHANI</t>
  </si>
  <si>
    <t>MIGUEL LOZA JR</t>
  </si>
  <si>
    <t>RAYMOND TABANDEH</t>
  </si>
  <si>
    <t>RUTH ANNE HAMMOND</t>
  </si>
  <si>
    <t>RUTH COYNE</t>
  </si>
  <si>
    <t>SANDY ESSERMAN</t>
  </si>
  <si>
    <t>SARAH CAMPBELL</t>
  </si>
  <si>
    <t>STEPHANIE COLLETTA</t>
  </si>
  <si>
    <t>SUSAN MARKI</t>
  </si>
  <si>
    <t>SUSAN STANNARD</t>
  </si>
  <si>
    <t>VERONICA JONES</t>
  </si>
  <si>
    <t>DEBORAH PAVAO</t>
  </si>
  <si>
    <t>WAMBUI WAINAINA</t>
  </si>
  <si>
    <t>GLORIA SOLARIO</t>
  </si>
  <si>
    <t>LIANE MYSOUK</t>
  </si>
  <si>
    <t>MARLA CORFIATIS</t>
  </si>
  <si>
    <t>RAMONA VALADEZ</t>
  </si>
  <si>
    <t>BOARD MEMBER/SECRETARY/CFO</t>
  </si>
  <si>
    <t>FAMILY HOPE</t>
  </si>
  <si>
    <t>DR JENNIFER VAUGHN</t>
  </si>
  <si>
    <t>JILL HAMMER</t>
  </si>
  <si>
    <t>DR MARGARET LEE</t>
  </si>
  <si>
    <t>DR PAUL GORE</t>
  </si>
  <si>
    <t>JENNIFER STANLEY</t>
  </si>
  <si>
    <t>PHILANDRIA WASHINGTON</t>
  </si>
  <si>
    <t>STEPHEN HIURA</t>
  </si>
  <si>
    <t>TODD FAGAN</t>
  </si>
  <si>
    <t>VANESSA BURNETT</t>
  </si>
  <si>
    <t>FAMILY NETWORK ADOPTION CENTER</t>
  </si>
  <si>
    <t>AARON QUINN</t>
  </si>
  <si>
    <t>AUDREY DEGRAAF</t>
  </si>
  <si>
    <t>DOUG JUDAY</t>
  </si>
  <si>
    <t>LAURA RAY</t>
  </si>
  <si>
    <t>PRESTON HOLDNER</t>
  </si>
  <si>
    <t>SARAH SACCONE LANZA</t>
  </si>
  <si>
    <t>TIFFANY WELTER</t>
  </si>
  <si>
    <t>DIR. OF ADOPTIONS</t>
  </si>
  <si>
    <t>FAMILY PROMISE OF ORANGE COUNTY</t>
  </si>
  <si>
    <t>ANITA FORD</t>
  </si>
  <si>
    <t>BRYAN LAKE</t>
  </si>
  <si>
    <t>BARBARA MAZEAU</t>
  </si>
  <si>
    <t>CARL GREENWOOD</t>
  </si>
  <si>
    <t>CATHY THREADGILL</t>
  </si>
  <si>
    <t>DANIEL GRISET</t>
  </si>
  <si>
    <t>JACEK STAROWNIK</t>
  </si>
  <si>
    <t>JODI RISTROM</t>
  </si>
  <si>
    <t>KIP KIPP</t>
  </si>
  <si>
    <t>LEE FINK</t>
  </si>
  <si>
    <t>MALCOM THOMAS</t>
  </si>
  <si>
    <t>MARJORIE AMBROISE</t>
  </si>
  <si>
    <t>DIRECTOR (UNTIL 11/20/24)</t>
  </si>
  <si>
    <t>MELODY MOSLEY</t>
  </si>
  <si>
    <t>MIKE HICKMAN</t>
  </si>
  <si>
    <t>REBECCA CHRISTIANSEN</t>
  </si>
  <si>
    <t>ROSS CHUN</t>
  </si>
  <si>
    <t>RYAN ROSALES</t>
  </si>
  <si>
    <t>SUE CURRIE</t>
  </si>
  <si>
    <t>TOM HUNT</t>
  </si>
  <si>
    <t>DIRECTOR (UNTIL 1/17/24)</t>
  </si>
  <si>
    <t>Family Services of the Desert Inc</t>
  </si>
  <si>
    <t>Bob Fraschetti</t>
  </si>
  <si>
    <t>Dana Johnson</t>
  </si>
  <si>
    <t>Brian Brodowski</t>
  </si>
  <si>
    <t>Chris Fraschetti</t>
  </si>
  <si>
    <t>Emily Vogt</t>
  </si>
  <si>
    <t>Eric Pontius</t>
  </si>
  <si>
    <t>Micheal Russell</t>
  </si>
  <si>
    <t>Paul Raimondi</t>
  </si>
  <si>
    <t>Thomas Tragesser</t>
  </si>
  <si>
    <t>DR ALANA MCGOLRICK</t>
  </si>
  <si>
    <t>GRETCHEN LINDEMAN</t>
  </si>
  <si>
    <t>JANET WARREN</t>
  </si>
  <si>
    <t>MARGIE MOORE</t>
  </si>
  <si>
    <t>MICHAEL CYMBROWSKI</t>
  </si>
  <si>
    <t>SOFIA MARTINEZ</t>
  </si>
  <si>
    <t>FARHANG FOUNDATION</t>
  </si>
  <si>
    <t>ALI RAZI</t>
  </si>
  <si>
    <t>TRUSTEE/VICE CHAIR</t>
  </si>
  <si>
    <t>MARK MOSHAYEDI</t>
  </si>
  <si>
    <t>ALIREZA ARDEKANI</t>
  </si>
  <si>
    <t>ANDREW TAVAKOLI</t>
  </si>
  <si>
    <t>ANOOSHEH OSKOUIAN</t>
  </si>
  <si>
    <t>ARIA MEHRABI</t>
  </si>
  <si>
    <t>DARIUSH GABBAY</t>
  </si>
  <si>
    <t>FARHAD MOHIT</t>
  </si>
  <si>
    <t>HALEH EMRANI</t>
  </si>
  <si>
    <t>HIRAD DAGOSTAR</t>
  </si>
  <si>
    <t>HOOSHANG PAK</t>
  </si>
  <si>
    <t>HORMOZ AMERI</t>
  </si>
  <si>
    <t>MARJANEH AFKHAMI</t>
  </si>
  <si>
    <t>MARK AMIN</t>
  </si>
  <si>
    <t>TRUSTEE/CFO</t>
  </si>
  <si>
    <t>MEHRABAN KHAJEHNOURI</t>
  </si>
  <si>
    <t>MEHRAN MAVADDAT</t>
  </si>
  <si>
    <t>MICHAEL AMIN</t>
  </si>
  <si>
    <t>PHILIP COHANIM</t>
  </si>
  <si>
    <t>SAMANEH TAHBAZOF</t>
  </si>
  <si>
    <t>SARA ALVAREZ</t>
  </si>
  <si>
    <t>SHAZAD GHANBARI</t>
  </si>
  <si>
    <t>Argyle Prevost</t>
  </si>
  <si>
    <t>Pamela Cummings</t>
  </si>
  <si>
    <t>Patrick Hayward</t>
  </si>
  <si>
    <t>FEDERAL EDUCATION ASSOC PACIFIC</t>
  </si>
  <si>
    <t>JAMES ADAIR</t>
  </si>
  <si>
    <t>AREA DIRECTO</t>
  </si>
  <si>
    <t>MARISA STRICKLAND</t>
  </si>
  <si>
    <t>OKINAWA DIST</t>
  </si>
  <si>
    <t>MICHAEL JOHNSON</t>
  </si>
  <si>
    <t>JAPAN DIST P</t>
  </si>
  <si>
    <t>SHARON MANUEL</t>
  </si>
  <si>
    <t>KOREA DIST P</t>
  </si>
  <si>
    <t>SHAWNETTE MENDIOLA</t>
  </si>
  <si>
    <t>CIVIL RIGHTS</t>
  </si>
  <si>
    <t>FIELD MIDDLE SCHOOL</t>
  </si>
  <si>
    <t>AMY RADOVICH</t>
  </si>
  <si>
    <t>JASON BAETEN</t>
  </si>
  <si>
    <t>ANNA QUIJANO</t>
  </si>
  <si>
    <t>ANNE BOSWELL</t>
  </si>
  <si>
    <t>EVE GLATT</t>
  </si>
  <si>
    <t>JANAYI COLEMAN</t>
  </si>
  <si>
    <t>KATIE PASSALACUQUA</t>
  </si>
  <si>
    <t>MATTHEW SMITH</t>
  </si>
  <si>
    <t>NANCI KAUFFMAN</t>
  </si>
  <si>
    <t>NATASHA SALINS</t>
  </si>
  <si>
    <t>PAM BAKER</t>
  </si>
  <si>
    <t>RESHAM BHARWANI</t>
  </si>
  <si>
    <t>SAMEER KHEDEKAR</t>
  </si>
  <si>
    <t>SCOTT DAY</t>
  </si>
  <si>
    <t>SUSAN LOVEALL</t>
  </si>
  <si>
    <t>SUZANNE GIBBS</t>
  </si>
  <si>
    <t>TERI HANDELMAN</t>
  </si>
  <si>
    <t>FIGHTING BACK PARTNERSHIP INC</t>
  </si>
  <si>
    <t>DANELLE MCGRUE</t>
  </si>
  <si>
    <t>MELVINIA KING</t>
  </si>
  <si>
    <t>DEAN HARTWIG</t>
  </si>
  <si>
    <t>DERRY MOTEN</t>
  </si>
  <si>
    <t>DR LATYNA YOUNG</t>
  </si>
  <si>
    <t>DR LISA MAY NORTON</t>
  </si>
  <si>
    <t>DR MELVINIA TURNER KING</t>
  </si>
  <si>
    <t>DR ROZZANA VERDER-ALIGA</t>
  </si>
  <si>
    <t>LYNETTE P HENLEY</t>
  </si>
  <si>
    <t>NONA COHEN-BOWMAN</t>
  </si>
  <si>
    <t>SCOTT PETERSON</t>
  </si>
  <si>
    <t>SHIRLEY V LEWIS</t>
  </si>
  <si>
    <t>TERRYE DAVIS</t>
  </si>
  <si>
    <t>TINETTA ROCKQUEMORE THOMPSON</t>
  </si>
  <si>
    <t>FIRELIGHT FOUNDATION</t>
  </si>
  <si>
    <t>ELISA DE MARTEL</t>
  </si>
  <si>
    <t>GLORIA JOHNSON-CUSACK</t>
  </si>
  <si>
    <t>CHAIR/CONSULTANT</t>
  </si>
  <si>
    <t>JIMMY KOLKER</t>
  </si>
  <si>
    <t>JOYCE MALOMBE</t>
  </si>
  <si>
    <t>MARIEME DAFF</t>
  </si>
  <si>
    <t>EXECUTIVE DIRECTOR - AS OF 09/2023</t>
  </si>
  <si>
    <t>MARK LOREY</t>
  </si>
  <si>
    <t>VICE CHAIR/SECRETARY</t>
  </si>
  <si>
    <t>NINA BLACKWELL</t>
  </si>
  <si>
    <t>EXECUTIVE DIRECTOR - UNTIL 08/2023</t>
  </si>
  <si>
    <t>PAULA NIMPUNO-PARENTE</t>
  </si>
  <si>
    <t>BOARD MEMBER - UNTIL 3/2024</t>
  </si>
  <si>
    <t>ROSE MARURU</t>
  </si>
  <si>
    <t>SIBONGILE BONGI MKHABELA</t>
  </si>
  <si>
    <t>YVETTE KATHURIMA</t>
  </si>
  <si>
    <t>FIRST GRADUATE</t>
  </si>
  <si>
    <t>ALEX LAZO</t>
  </si>
  <si>
    <t>TERRI FORMAN</t>
  </si>
  <si>
    <t>ANA CAZENEUVE</t>
  </si>
  <si>
    <t>DANESHA MEAD</t>
  </si>
  <si>
    <t>IMMEDIATE PAST PRESIDENT</t>
  </si>
  <si>
    <t>DIONNE TEASLEY</t>
  </si>
  <si>
    <t>GOPA DASARI</t>
  </si>
  <si>
    <t>HANISH RATHOD</t>
  </si>
  <si>
    <t>VICE PRESIDENT, TREASURER &amp; FINANCE COMMITTEE CHAIR</t>
  </si>
  <si>
    <t>JENINA SOTO</t>
  </si>
  <si>
    <t>JOHN A SPENSIERI</t>
  </si>
  <si>
    <t>VICE PRESIDENT &amp; DEVELOPMENT COMMITTEE CHAIR</t>
  </si>
  <si>
    <t>MARK HAMILTON</t>
  </si>
  <si>
    <t>MARVELL C ALLEN</t>
  </si>
  <si>
    <t>NEERA BHAT</t>
  </si>
  <si>
    <t>ROSEMARY ARRIADA KEIPER</t>
  </si>
  <si>
    <t>VICE PRESIDENT &amp; GOVERNANCE COMMITTEE CHAIR</t>
  </si>
  <si>
    <t>RYAN BAUM</t>
  </si>
  <si>
    <t>SHELLY VERNICK</t>
  </si>
  <si>
    <t>SUSAN KNOWLES</t>
  </si>
  <si>
    <t>CHIEF EXECUTIVE DIRECTOR</t>
  </si>
  <si>
    <t>TUCKER SERENBETZ</t>
  </si>
  <si>
    <t>FISHERMANS WHARF ASSOCIATION OF</t>
  </si>
  <si>
    <t>Al Casciato</t>
  </si>
  <si>
    <t>STEVE GIBSON</t>
  </si>
  <si>
    <t>Aline Estournes</t>
  </si>
  <si>
    <t>Amy Cacho</t>
  </si>
  <si>
    <t>Brian Huber</t>
  </si>
  <si>
    <t>David Berbey</t>
  </si>
  <si>
    <t>Emily Nichols</t>
  </si>
  <si>
    <t>Gina Alioto-Biagi</t>
  </si>
  <si>
    <t>V.P</t>
  </si>
  <si>
    <t>Hagen Choi</t>
  </si>
  <si>
    <t>Isabelle Matter</t>
  </si>
  <si>
    <t>Jeff Sears</t>
  </si>
  <si>
    <t>John Cannizzaro</t>
  </si>
  <si>
    <t>Michael Cunningham</t>
  </si>
  <si>
    <t>Mike Petricca</t>
  </si>
  <si>
    <t>Randall Scott</t>
  </si>
  <si>
    <t>Rodney Fong</t>
  </si>
  <si>
    <t>Sandra Fletcher</t>
  </si>
  <si>
    <t>Sina Von Reitzenstein</t>
  </si>
  <si>
    <t>FIX OUR FERALS</t>
  </si>
  <si>
    <t>AUDRA FARRELL</t>
  </si>
  <si>
    <t>JEAN GOH</t>
  </si>
  <si>
    <t>CAITLIN GUTOFF</t>
  </si>
  <si>
    <t>HEATHER ALLEWELT</t>
  </si>
  <si>
    <t>MEDICAL DIRE</t>
  </si>
  <si>
    <t>KRISANNE COMBS</t>
  </si>
  <si>
    <t>LARISA BECKWITH</t>
  </si>
  <si>
    <t>YEVGENIYA TITOVA</t>
  </si>
  <si>
    <t>FOODCYCLE</t>
  </si>
  <si>
    <t>ALEX ROSE</t>
  </si>
  <si>
    <t>NANCY BEYDA</t>
  </si>
  <si>
    <t>ALEXANDRA REZA</t>
  </si>
  <si>
    <t>ANNETTE SIKAND</t>
  </si>
  <si>
    <t>GWENDOLYN YOUNG</t>
  </si>
  <si>
    <t>JEFFREY WALSH</t>
  </si>
  <si>
    <t>PEGGY DICAPRIO</t>
  </si>
  <si>
    <t>FOR THE CHILD INC</t>
  </si>
  <si>
    <t>LINDA WEINGARTNER</t>
  </si>
  <si>
    <t>MICHELE WINTERSTEIN</t>
  </si>
  <si>
    <t>NEYLEEN ORTIZ-BELZJAJEV</t>
  </si>
  <si>
    <t>ROBERT MARTIN</t>
  </si>
  <si>
    <t>ROBERT WILTSE</t>
  </si>
  <si>
    <t>SHARON SULENTOR</t>
  </si>
  <si>
    <t>SHEL DOWNING</t>
  </si>
  <si>
    <t>SHERRI SCOTT</t>
  </si>
  <si>
    <t>WENDY EDDY</t>
  </si>
  <si>
    <t>FOREVER BALBOA PARK</t>
  </si>
  <si>
    <t>ALLISON ROSSETT</t>
  </si>
  <si>
    <t>Katherine McDonald</t>
  </si>
  <si>
    <t>ALLISON SOARES</t>
  </si>
  <si>
    <t>TREAS/SECRETARY</t>
  </si>
  <si>
    <t>ANN WILSON</t>
  </si>
  <si>
    <t>BETTY PEABODY</t>
  </si>
  <si>
    <t>CONNIE MATSUI</t>
  </si>
  <si>
    <t>CRAIG BATREZ</t>
  </si>
  <si>
    <t>VP FACILITIES &amp; OP</t>
  </si>
  <si>
    <t>DOUG KERNER</t>
  </si>
  <si>
    <t>ELIZABETH BABCOCK</t>
  </si>
  <si>
    <t>ELIZABETH PORTER</t>
  </si>
  <si>
    <t>VP OF FINANCE</t>
  </si>
  <si>
    <t>EMILY FOX</t>
  </si>
  <si>
    <t>GAIDI FINNIE</t>
  </si>
  <si>
    <t>GEORGE HARDY</t>
  </si>
  <si>
    <t>GLENN ROSSMAN</t>
  </si>
  <si>
    <t>GONZALO ROJAS</t>
  </si>
  <si>
    <t>JACQUELINE HIGGINS</t>
  </si>
  <si>
    <t>VP PLANNING</t>
  </si>
  <si>
    <t>JAMES HUGHES</t>
  </si>
  <si>
    <t>JOHN TOMAN</t>
  </si>
  <si>
    <t>john venekamp</t>
  </si>
  <si>
    <t>JONATHAN SHULMAN</t>
  </si>
  <si>
    <t>JOYCE GATTAS</t>
  </si>
  <si>
    <t>JOYE BLOUNT</t>
  </si>
  <si>
    <t>KEN TRANBARGER</t>
  </si>
  <si>
    <t>KERRI KAPICH</t>
  </si>
  <si>
    <t>LUCY WARREN</t>
  </si>
  <si>
    <t>LYNN LANGLEY</t>
  </si>
  <si>
    <t>MAUREEN LAMBERTI</t>
  </si>
  <si>
    <t>MICHAEL YEE</t>
  </si>
  <si>
    <t>MICHELE SLINGERLAND</t>
  </si>
  <si>
    <t>MONICA MROZ</t>
  </si>
  <si>
    <t>PAT CAUGHEY</t>
  </si>
  <si>
    <t>PEMBERTON SMITH</t>
  </si>
  <si>
    <t>PETE WHEELER</t>
  </si>
  <si>
    <t>SARAH EVANS</t>
  </si>
  <si>
    <t>IMM PAST CHAIR</t>
  </si>
  <si>
    <t>VICTORIA HAMILTON</t>
  </si>
  <si>
    <t>FORGOTTEN CHILDREN INC</t>
  </si>
  <si>
    <t>Dan Houston</t>
  </si>
  <si>
    <t>Tera K Hilliard</t>
  </si>
  <si>
    <t>Debra Benjamin</t>
  </si>
  <si>
    <t>Elizabeth Harris</t>
  </si>
  <si>
    <t>Gwendolyn Hogans</t>
  </si>
  <si>
    <t>Board Treasurer</t>
  </si>
  <si>
    <t>Jacquenetta Khati</t>
  </si>
  <si>
    <t>Vice President of Operations</t>
  </si>
  <si>
    <t>Paul Dempsey</t>
  </si>
  <si>
    <t>Tera Hilliard</t>
  </si>
  <si>
    <t>Cheif Executive Officer</t>
  </si>
  <si>
    <t>FOSTERALL</t>
  </si>
  <si>
    <t>ANTHONY TANG</t>
  </si>
  <si>
    <t>JOHN W PROSSER JR</t>
  </si>
  <si>
    <t>BARRY GLASER</t>
  </si>
  <si>
    <t>BRIAN BUCHANAN</t>
  </si>
  <si>
    <t>DAN ALMQUIST</t>
  </si>
  <si>
    <t>BOARD CHAIRMAN</t>
  </si>
  <si>
    <t>JILL MEEKS</t>
  </si>
  <si>
    <t>LOU MOORE</t>
  </si>
  <si>
    <t>LUPE ERWIN</t>
  </si>
  <si>
    <t>NATASHA WOOD</t>
  </si>
  <si>
    <t>STEVEN HAUSER</t>
  </si>
  <si>
    <t>FOUNDATION FOR EXCELLENCE INC</t>
  </si>
  <si>
    <t>ANIL KUMAR</t>
  </si>
  <si>
    <t>EXECUTIVE SECRETARY</t>
  </si>
  <si>
    <t>EXECUTIVE SECRE</t>
  </si>
  <si>
    <t>ARJUN BHAGAT</t>
  </si>
  <si>
    <t>ASHUTOSH AMAN</t>
  </si>
  <si>
    <t>DARSHAN BHATT</t>
  </si>
  <si>
    <t>MINOO GUPTA</t>
  </si>
  <si>
    <t>NIMAL BAID</t>
  </si>
  <si>
    <t>PRABHU GOEL</t>
  </si>
  <si>
    <t>RAJ SHAH</t>
  </si>
  <si>
    <t>RAM G GUPTA</t>
  </si>
  <si>
    <t>RANJIT KAGATHI</t>
  </si>
  <si>
    <t>SANJAYA KUMAR</t>
  </si>
  <si>
    <t>SAROSH D KUMANA</t>
  </si>
  <si>
    <t>SUDHA KIDAO</t>
  </si>
  <si>
    <t>VENKATESH SHUKLA</t>
  </si>
  <si>
    <t>FOUNDATION FOR LEARNING EQUALITY INC</t>
  </si>
  <si>
    <t>BLAINE JESTER</t>
  </si>
  <si>
    <t>SOFTWARE ENGINEER</t>
  </si>
  <si>
    <t>JAMIE ALEXANDRE</t>
  </si>
  <si>
    <t>DAVID CANAS</t>
  </si>
  <si>
    <t>RELIABILITY ENG</t>
  </si>
  <si>
    <t>JUNE SUGIYAMA</t>
  </si>
  <si>
    <t>LAURA DANFORTH</t>
  </si>
  <si>
    <t>GLOBAL MANAGEMENT</t>
  </si>
  <si>
    <t>LAUREN RUBIN</t>
  </si>
  <si>
    <t>STAFF</t>
  </si>
  <si>
    <t>MARCELLA MAKI</t>
  </si>
  <si>
    <t>MARITO GARCIA</t>
  </si>
  <si>
    <t>NATHAN GLOIER</t>
  </si>
  <si>
    <t>SARAH LOOS KARNOWSKI</t>
  </si>
  <si>
    <t>TERRY NATHAN</t>
  </si>
  <si>
    <t>FOUNDATION FOR STUDENTS RISING ABOVE</t>
  </si>
  <si>
    <t>ALIZA HESLOP</t>
  </si>
  <si>
    <t>DIRECTOR OF PEOPLE</t>
  </si>
  <si>
    <t>ANGELA BUGAYONG</t>
  </si>
  <si>
    <t>ANASTASIA NOVOZHILOVA</t>
  </si>
  <si>
    <t>CPO (THRU 03/24) INTERIM CEO (START 04/24)</t>
  </si>
  <si>
    <t>CARLYN CLAUSE</t>
  </si>
  <si>
    <t>CAROLYN REISER</t>
  </si>
  <si>
    <t>DIANA CAMPOAMOR</t>
  </si>
  <si>
    <t>DIPTI SIRISINAHAL</t>
  </si>
  <si>
    <t>ELIZABETH JORDAN DEVANEY</t>
  </si>
  <si>
    <t>CHIEF EXECUTIVE OFFICER (THRU 05/24)</t>
  </si>
  <si>
    <t>FRANK TROUTMAN</t>
  </si>
  <si>
    <t>JOHN DISERENS</t>
  </si>
  <si>
    <t>JULIUS ROBINSON</t>
  </si>
  <si>
    <t>LAURA CASHION</t>
  </si>
  <si>
    <t>LEONARD MEDLOCK</t>
  </si>
  <si>
    <t>DIRECTOR OF PRODUCT INNOVATION</t>
  </si>
  <si>
    <t>MATTHEW HOUSTON</t>
  </si>
  <si>
    <t>MAURICE BREWSTER</t>
  </si>
  <si>
    <t>NATHAN PORRAS</t>
  </si>
  <si>
    <t>PHOENICIA FITTS</t>
  </si>
  <si>
    <t>QUEEN DENCHUKWU</t>
  </si>
  <si>
    <t>DIRECTOR (START 12/23)</t>
  </si>
  <si>
    <t>STEPHEN PARLETT</t>
  </si>
  <si>
    <t>SUSAN KAY</t>
  </si>
  <si>
    <t>DIRECTOR (THRU 9/23)</t>
  </si>
  <si>
    <t>VERONICA TOSCANO</t>
  </si>
  <si>
    <t>WILLIAM MOCK</t>
  </si>
  <si>
    <t>DIR. OF SOCIAL ENTERPRISE &amp; PARTNERSHIPS &amp;</t>
  </si>
  <si>
    <t>FOUNDATION FOR THE CHILDREN</t>
  </si>
  <si>
    <t>ANTHONY MILLICAN</t>
  </si>
  <si>
    <t>LEONARD KORNREICH MD</t>
  </si>
  <si>
    <t>CAROL ARMSTRONG</t>
  </si>
  <si>
    <t>FRANK HOBBS</t>
  </si>
  <si>
    <t>HENRY SANCHEZ - UNTIL 82024</t>
  </si>
  <si>
    <t>IRVIN KAUFMAN</t>
  </si>
  <si>
    <t>IVAN GRANADOS</t>
  </si>
  <si>
    <t>JEFF WITT</t>
  </si>
  <si>
    <t>JOHN RUSH</t>
  </si>
  <si>
    <t>JOSE GONZALEZ - UNTIL 32024</t>
  </si>
  <si>
    <t>KARINA SOUSA</t>
  </si>
  <si>
    <t>KATHIA BUSTILLOS</t>
  </si>
  <si>
    <t>Chair/Temp CEO</t>
  </si>
  <si>
    <t>MARA GABINO</t>
  </si>
  <si>
    <t>MIGUEL GAMA - UNTIL 82024</t>
  </si>
  <si>
    <t>FranDelJA Enrichment Center</t>
  </si>
  <si>
    <t>Dion-Jay Brookter</t>
  </si>
  <si>
    <t>Tracy List</t>
  </si>
  <si>
    <t>Karen Smith</t>
  </si>
  <si>
    <t>Marquez Gray</t>
  </si>
  <si>
    <t>Sandra Young</t>
  </si>
  <si>
    <t>Tobin B Gabriner</t>
  </si>
  <si>
    <t>Fraternity House Inc</t>
  </si>
  <si>
    <t>Lisa L Lipsey</t>
  </si>
  <si>
    <t>Scott Guiltner</t>
  </si>
  <si>
    <t>Marilynn Kimball</t>
  </si>
  <si>
    <t>Mary Anthony</t>
  </si>
  <si>
    <t>Mike Walker</t>
  </si>
  <si>
    <t>Patrick M Anderson</t>
  </si>
  <si>
    <t>Paul Kearschner</t>
  </si>
  <si>
    <t>Samuel Poniachik</t>
  </si>
  <si>
    <t>Freedom Through Education</t>
  </si>
  <si>
    <t>Johnny Lujan</t>
  </si>
  <si>
    <t>Julie Bryant</t>
  </si>
  <si>
    <t>Keith Chandler</t>
  </si>
  <si>
    <t>Mark Marshall</t>
  </si>
  <si>
    <t>Pamela Douglas</t>
  </si>
  <si>
    <t>Chaplain</t>
  </si>
  <si>
    <t>Scott Mayer</t>
  </si>
  <si>
    <t>Willam Lane</t>
  </si>
  <si>
    <t>FRESH MEAT PRODUCTIONS</t>
  </si>
  <si>
    <t>Beatrice Thomas</t>
  </si>
  <si>
    <t>Shawna Virago</t>
  </si>
  <si>
    <t>Eric Garcia</t>
  </si>
  <si>
    <t>Erin Singer</t>
  </si>
  <si>
    <t>Mauryne Lees</t>
  </si>
  <si>
    <t>Ryan Buchholz</t>
  </si>
  <si>
    <t>Sean Dorsey</t>
  </si>
  <si>
    <t>Tina D'Elia</t>
  </si>
  <si>
    <t>Fresno Building Healthy Communities</t>
  </si>
  <si>
    <t>Sandra Celedon</t>
  </si>
  <si>
    <t>Leonardo Gonzalez</t>
  </si>
  <si>
    <t>Oralia Maceda</t>
  </si>
  <si>
    <t>Scott Baly</t>
  </si>
  <si>
    <t>FRESNO HUMANE ANIMAL SERVICES</t>
  </si>
  <si>
    <t>BECKY HOLLY</t>
  </si>
  <si>
    <t>BRENDA MITCHELL</t>
  </si>
  <si>
    <t>CHRIS RUSCA</t>
  </si>
  <si>
    <t>JOYCE BRANDON</t>
  </si>
  <si>
    <t>KATIE APPLIN</t>
  </si>
  <si>
    <t>LANCE MINNITE</t>
  </si>
  <si>
    <t>FRESNO TEACHERS ASSOCIATION</t>
  </si>
  <si>
    <t>JON BATH</t>
  </si>
  <si>
    <t>MANUEL BONILLA</t>
  </si>
  <si>
    <t>JOSE SANDOVAL</t>
  </si>
  <si>
    <t>LOUIS JAMERSON</t>
  </si>
  <si>
    <t>MARISA RODRIGUEZ</t>
  </si>
  <si>
    <t>MEGHAN SCHIMMEL</t>
  </si>
  <si>
    <t>MICHAEL DUNLOP</t>
  </si>
  <si>
    <t>PETER BECK</t>
  </si>
  <si>
    <t>ROM ORM</t>
  </si>
  <si>
    <t>TAMERA SMITH</t>
  </si>
  <si>
    <t>TRISH RENFRO</t>
  </si>
  <si>
    <t>FRIENDLY CENTER INC</t>
  </si>
  <si>
    <t>ALISA DRISCOLL</t>
  </si>
  <si>
    <t>VP PUBLIC AFFAI</t>
  </si>
  <si>
    <t>KENIA CUETO PHD</t>
  </si>
  <si>
    <t>DENNIS CORBETT</t>
  </si>
  <si>
    <t>RETIRED</t>
  </si>
  <si>
    <t>FRED WHITAKER</t>
  </si>
  <si>
    <t>ATTORNEY</t>
  </si>
  <si>
    <t>GISELA MEIER</t>
  </si>
  <si>
    <t>PHILANTHROPIST</t>
  </si>
  <si>
    <t>KEN FISHER</t>
  </si>
  <si>
    <t>2ND VICE CHAIR</t>
  </si>
  <si>
    <t>KRISTIN ERICKSON</t>
  </si>
  <si>
    <t>LAURA ROTHAFEL</t>
  </si>
  <si>
    <t>THERAPIST</t>
  </si>
  <si>
    <t>MARGE AGUILAR</t>
  </si>
  <si>
    <t>MARK RICHARDS</t>
  </si>
  <si>
    <t>PATY BARRIOS</t>
  </si>
  <si>
    <t>VP LABOR SERV</t>
  </si>
  <si>
    <t>VITO CANUSO III</t>
  </si>
  <si>
    <t>Friendly Hand Foundation</t>
  </si>
  <si>
    <t>Brandy Ledford</t>
  </si>
  <si>
    <t>Zan Eisley</t>
  </si>
  <si>
    <t>Christel Whittier</t>
  </si>
  <si>
    <t>Christina Simos</t>
  </si>
  <si>
    <t>Cortney Shegerian</t>
  </si>
  <si>
    <t>Dina LaPolt</t>
  </si>
  <si>
    <t>Erica Zodtner</t>
  </si>
  <si>
    <t>Howard Samuels</t>
  </si>
  <si>
    <t>Katey Sagal</t>
  </si>
  <si>
    <t>Laury Martin</t>
  </si>
  <si>
    <t>Monique St Pierre</t>
  </si>
  <si>
    <t>Morgan Mallory</t>
  </si>
  <si>
    <t>Paul Moen</t>
  </si>
  <si>
    <t>Rika Broccoli</t>
  </si>
  <si>
    <t>Ruth Zakowski</t>
  </si>
  <si>
    <t>Business Mgr.</t>
  </si>
  <si>
    <t>Stacey Cohen</t>
  </si>
  <si>
    <t>Friends of Front Street Shelter</t>
  </si>
  <si>
    <t>Brandon Pell</t>
  </si>
  <si>
    <t>Emily Blade</t>
  </si>
  <si>
    <t>Dennis Greenbaum</t>
  </si>
  <si>
    <t>Georgann Eberhardt</t>
  </si>
  <si>
    <t>Treasurer Sec.</t>
  </si>
  <si>
    <t>Jim Houpt</t>
  </si>
  <si>
    <t>Katie Blomberg</t>
  </si>
  <si>
    <t>Laryssa Braaten</t>
  </si>
  <si>
    <t>Lysa Black</t>
  </si>
  <si>
    <t>Mariela Medina</t>
  </si>
  <si>
    <t>Patty Manako</t>
  </si>
  <si>
    <t>Karen Donovan</t>
  </si>
  <si>
    <t>Bd Member</t>
  </si>
  <si>
    <t>Merritt Richmond</t>
  </si>
  <si>
    <t>Mindy Kirshner</t>
  </si>
  <si>
    <t>Nina Coveney</t>
  </si>
  <si>
    <t>Renee Richards</t>
  </si>
  <si>
    <t>Stephen Lambright</t>
  </si>
  <si>
    <t>Therese Martin</t>
  </si>
  <si>
    <t>Varun Bhatia</t>
  </si>
  <si>
    <t>FRIENDS OF TEACH FOR ARMENIA</t>
  </si>
  <si>
    <t>ANDY TOROSYAN</t>
  </si>
  <si>
    <t>LARISA HOVANNISIAN</t>
  </si>
  <si>
    <t>CHAIR/PRESIDENT</t>
  </si>
  <si>
    <t>CAROL ASLANIAN</t>
  </si>
  <si>
    <t>SUREN SEROPIAN</t>
  </si>
  <si>
    <t>SYLVA SIMONIAN</t>
  </si>
  <si>
    <t>FRIENDS OF THE CHILDREN - SAN FRANCISCO</t>
  </si>
  <si>
    <t>ABHI TALWALKAR</t>
  </si>
  <si>
    <t>SUSAN CORLETT</t>
  </si>
  <si>
    <t>BEV SCOTT</t>
  </si>
  <si>
    <t>CECIL WILLIAMS</t>
  </si>
  <si>
    <t>ENG BOZZINI</t>
  </si>
  <si>
    <t>FRANCES EVENSEN</t>
  </si>
  <si>
    <t>FREDERIQUE CLERMONT</t>
  </si>
  <si>
    <t>GARY GATES</t>
  </si>
  <si>
    <t>JEFFREY CASEY</t>
  </si>
  <si>
    <t>MARC CRAYTON</t>
  </si>
  <si>
    <t>MICHAEL RUGEN</t>
  </si>
  <si>
    <t>RENE DURAZZO</t>
  </si>
  <si>
    <t>ROBERT HOUSE</t>
  </si>
  <si>
    <t>RUTH BOND</t>
  </si>
  <si>
    <t>SEEMA SHAH MD</t>
  </si>
  <si>
    <t>DIRECTOR OF DEVELPMENT AND COMMUNICATIONS</t>
  </si>
  <si>
    <t>TAHSEEN CHOWDERY</t>
  </si>
  <si>
    <t>TANYA WELCH</t>
  </si>
  <si>
    <t>TIMOTHY WATERS</t>
  </si>
  <si>
    <t>WILLIAM JEFFREY</t>
  </si>
  <si>
    <t>FRIENDS OF THE DESERT MOUNTAINS</t>
  </si>
  <si>
    <t>ANNE KANE</t>
  </si>
  <si>
    <t>MATT GONDA</t>
  </si>
  <si>
    <t>BOB BERRIMAN</t>
  </si>
  <si>
    <t>BOB HARGREAVES</t>
  </si>
  <si>
    <t>CHERYL MCKINLEY</t>
  </si>
  <si>
    <t>DEBORAH MCGARREY</t>
  </si>
  <si>
    <t>DR ROBERT REED</t>
  </si>
  <si>
    <t>GORDON FIDLER</t>
  </si>
  <si>
    <t>JOAN TAYLOR</t>
  </si>
  <si>
    <t>JOHN CRISTE</t>
  </si>
  <si>
    <t>KATHY COLEMAN</t>
  </si>
  <si>
    <t>MELINA DUARTE</t>
  </si>
  <si>
    <t>REBECCA DRISCOLL</t>
  </si>
  <si>
    <t>SIENNA THOMAS</t>
  </si>
  <si>
    <t>STEPHEN HOCKETT</t>
  </si>
  <si>
    <t>TAMMY MARTIN</t>
  </si>
  <si>
    <t>EXEC. DIRECT</t>
  </si>
  <si>
    <t>TARA BRAVO</t>
  </si>
  <si>
    <t>TED LENNON</t>
  </si>
  <si>
    <t>CHAIRMAN EME</t>
  </si>
  <si>
    <t>FRIENDS OF THE LOS ANGELES RIVER</t>
  </si>
  <si>
    <t>AMANDA BEGLEY</t>
  </si>
  <si>
    <t>ERIN VIERA</t>
  </si>
  <si>
    <t>BRENDA EDDY</t>
  </si>
  <si>
    <t>BROOKS VAN HORN</t>
  </si>
  <si>
    <t>CANDICE DICKENS-RUSSELL</t>
  </si>
  <si>
    <t>ED OTHMER</t>
  </si>
  <si>
    <t>JAIME CARLSON</t>
  </si>
  <si>
    <t>JASON SCHLATTER</t>
  </si>
  <si>
    <t>MARISSA CHRISTIANSEN</t>
  </si>
  <si>
    <t>M-K O'CONNELL</t>
  </si>
  <si>
    <t>NATASHA KEEFER</t>
  </si>
  <si>
    <t>RUTH COLEMAN</t>
  </si>
  <si>
    <t>TASHANDA GILES-JONES</t>
  </si>
  <si>
    <t>VIKRUM IYER</t>
  </si>
  <si>
    <t>ANNE KEE</t>
  </si>
  <si>
    <t>VP PROGRAM</t>
  </si>
  <si>
    <t>CATHY SZETO</t>
  </si>
  <si>
    <t>VICE Chairman</t>
  </si>
  <si>
    <t>JENNIFER LI</t>
  </si>
  <si>
    <t>MICHELLE RHIE</t>
  </si>
  <si>
    <t>SANDY CHOU</t>
  </si>
  <si>
    <t>FINANCIAL SEC</t>
  </si>
  <si>
    <t>THERESA SHEK</t>
  </si>
  <si>
    <t>VP FUNDRAISING</t>
  </si>
  <si>
    <t>Friends of the Palm Springs</t>
  </si>
  <si>
    <t>Alyson Yarberry</t>
  </si>
  <si>
    <t>Tamara Hedges</t>
  </si>
  <si>
    <t>Barton Verry</t>
  </si>
  <si>
    <t>Bill Ruttan</t>
  </si>
  <si>
    <t>Carl Johnson</t>
  </si>
  <si>
    <t>Daniel Rossi</t>
  </si>
  <si>
    <t>Dr Douglas Kunz DVM</t>
  </si>
  <si>
    <t>Ginny Foat</t>
  </si>
  <si>
    <t>Jana Hayes</t>
  </si>
  <si>
    <t>Keith Zabel</t>
  </si>
  <si>
    <t>Lauren LeBaron</t>
  </si>
  <si>
    <t>Louis Smith</t>
  </si>
  <si>
    <t>Paul Ortega</t>
  </si>
  <si>
    <t>Philip Caldwell</t>
  </si>
  <si>
    <t>Veterinarian</t>
  </si>
  <si>
    <t>Roger Tansey</t>
  </si>
  <si>
    <t>Scott Nevins</t>
  </si>
  <si>
    <t>Tim Watts</t>
  </si>
  <si>
    <t>FRIENDS OF THE SEA LIONS INC</t>
  </si>
  <si>
    <t>CHRISTOPHER KEYS</t>
  </si>
  <si>
    <t>GLENN GRAY</t>
  </si>
  <si>
    <t>DEBBIE FINSTER</t>
  </si>
  <si>
    <t>VP OF PHILANTHROPY</t>
  </si>
  <si>
    <t>DIANE HALVORSEN</t>
  </si>
  <si>
    <t>DR ALISSA DEMING</t>
  </si>
  <si>
    <t>VP CONSERVATION MEDICINE &amp; SCIENCE</t>
  </si>
  <si>
    <t>DR DAN HASPERT</t>
  </si>
  <si>
    <t>DR RACHEL STANALAND</t>
  </si>
  <si>
    <t>ED BATLLE</t>
  </si>
  <si>
    <t>JEFF BRUMETT</t>
  </si>
  <si>
    <t>JEFF MEBERG</t>
  </si>
  <si>
    <t>JOHN KINNEY</t>
  </si>
  <si>
    <t>LISA LOCKLEAR</t>
  </si>
  <si>
    <t>LUCAS QUASS ESQ</t>
  </si>
  <si>
    <t>PHIL SHULUK</t>
  </si>
  <si>
    <t>ROGER FAUBEL</t>
  </si>
  <si>
    <t>TOM HALE</t>
  </si>
  <si>
    <t>FRIENDS OF VISTA HILL FOUNDATION</t>
  </si>
  <si>
    <t>ANN MOUND</t>
  </si>
  <si>
    <t>RICHARD RUSHTON</t>
  </si>
  <si>
    <t>ANTHONY BOLLOTA</t>
  </si>
  <si>
    <t>BARBARA CREW</t>
  </si>
  <si>
    <t>DEBRA MCGINTY-POTEET</t>
  </si>
  <si>
    <t>DIANE KELTNER</t>
  </si>
  <si>
    <t>DIANE ZEPS</t>
  </si>
  <si>
    <t>FAITH STAGG</t>
  </si>
  <si>
    <t>HEIDI DORMAN</t>
  </si>
  <si>
    <t>JOHN ANEWALT</t>
  </si>
  <si>
    <t>MICHAEL EPSTEIN</t>
  </si>
  <si>
    <t>PAM PALMER-LOWE</t>
  </si>
  <si>
    <t>PATTI HOLMES</t>
  </si>
  <si>
    <t>RACHEL PENICHE</t>
  </si>
  <si>
    <t>ROBERT DEAN</t>
  </si>
  <si>
    <t>SHEILA BELINSKY</t>
  </si>
  <si>
    <t>SUSAN STRAUB</t>
  </si>
  <si>
    <t>VALERIE COOPER</t>
  </si>
  <si>
    <t>Friends to Parents</t>
  </si>
  <si>
    <t>Alexandre Laussu</t>
  </si>
  <si>
    <t>Carmen Lo</t>
  </si>
  <si>
    <t>Angela Dougherty</t>
  </si>
  <si>
    <t>Christine Gong</t>
  </si>
  <si>
    <t>Donna Yuriar</t>
  </si>
  <si>
    <t>Julie Mazzetti</t>
  </si>
  <si>
    <t>Barry Galgut</t>
  </si>
  <si>
    <t>Chalom Boudjnah</t>
  </si>
  <si>
    <t>DESIGNATOR</t>
  </si>
  <si>
    <t>Cherri Cary</t>
  </si>
  <si>
    <t>Dovid Smoller</t>
  </si>
  <si>
    <t>ELISHEVA GREEN</t>
  </si>
  <si>
    <t>Lyn Zanders</t>
  </si>
  <si>
    <t>RONALD GREEN</t>
  </si>
  <si>
    <t>Legacy CIRCLE DIR</t>
  </si>
  <si>
    <t>Yeruchem Eilfort</t>
  </si>
  <si>
    <t>Frosted Faces Foundation Inc</t>
  </si>
  <si>
    <t>Andy SMISEK</t>
  </si>
  <si>
    <t>Kelly Smisek</t>
  </si>
  <si>
    <t>Ashley Constans</t>
  </si>
  <si>
    <t>KELLY SMISEK</t>
  </si>
  <si>
    <t>Neil Russell</t>
  </si>
  <si>
    <t>FRUITFUL LIVING ENTERPRISES</t>
  </si>
  <si>
    <t>GWEN RELF</t>
  </si>
  <si>
    <t>JANIS KING</t>
  </si>
  <si>
    <t>President/treas</t>
  </si>
  <si>
    <t>MEAGAN MAGUIRE</t>
  </si>
  <si>
    <t>RUNNEL COLLIE</t>
  </si>
  <si>
    <t>VINCENT MITCHELL</t>
  </si>
  <si>
    <t>FULFILLMENT FUND</t>
  </si>
  <si>
    <t>ALISON MEISEL</t>
  </si>
  <si>
    <t>JENNIFER OCAMPO</t>
  </si>
  <si>
    <t>AMELIA MACRAE</t>
  </si>
  <si>
    <t>DIRECTOR OF CORPORATE &amp; FOUNDATION RELATIONS</t>
  </si>
  <si>
    <t>BART PACHINO</t>
  </si>
  <si>
    <t>BRIAN K WERDESHEIM</t>
  </si>
  <si>
    <t>CARL SCHUSTER</t>
  </si>
  <si>
    <t>CARMEN WARD</t>
  </si>
  <si>
    <t>CHARLES KAPLAN</t>
  </si>
  <si>
    <t>CHERNA GITNICK</t>
  </si>
  <si>
    <t>CO-FOUNDER</t>
  </si>
  <si>
    <t>CHERYL SNOW</t>
  </si>
  <si>
    <t>CHRISTINE JOANNE UY REYES</t>
  </si>
  <si>
    <t>DANIEL K FORKKIO</t>
  </si>
  <si>
    <t>DAVID CASARES</t>
  </si>
  <si>
    <t>DAVID HUGHES</t>
  </si>
  <si>
    <t>ERIC KRAUTHEIMER</t>
  </si>
  <si>
    <t>HARLAN SPINNER</t>
  </si>
  <si>
    <t>HENRY BRANDON</t>
  </si>
  <si>
    <t>JANA WARING GREER</t>
  </si>
  <si>
    <t>JIM WARD</t>
  </si>
  <si>
    <t>JOHN KUHLMANN</t>
  </si>
  <si>
    <t>DIRECTOR, COLLEGE ACCESS PROGRAM</t>
  </si>
  <si>
    <t>JOSH KLINEFELTER</t>
  </si>
  <si>
    <t>KEITH THOLAN</t>
  </si>
  <si>
    <t>LINDY HUANG WERGES</t>
  </si>
  <si>
    <t>MADELEINE SHERAK PHD</t>
  </si>
  <si>
    <t>MARCO MENDOZA</t>
  </si>
  <si>
    <t>MARK GORDON</t>
  </si>
  <si>
    <t>MARY ANN TODD ESQ</t>
  </si>
  <si>
    <t>RACHEL LIVINGSTON</t>
  </si>
  <si>
    <t>CPO</t>
  </si>
  <si>
    <t>TRACY HERRIOTT</t>
  </si>
  <si>
    <t>WENDY SPINNER</t>
  </si>
  <si>
    <t>FULLERTON AQUATIC SPORTS TEAM INC</t>
  </si>
  <si>
    <t>BRIAN BROWN</t>
  </si>
  <si>
    <t>CASEY BRANDT</t>
  </si>
  <si>
    <t>KEN O'REILLY</t>
  </si>
  <si>
    <t>LAUREN MORFORD</t>
  </si>
  <si>
    <t>FUNDACION GOL INTERNATIONAL CULTURAL</t>
  </si>
  <si>
    <t>Anna Renery</t>
  </si>
  <si>
    <t>ANNA RENERY</t>
  </si>
  <si>
    <t>Ashley Hovey</t>
  </si>
  <si>
    <t>Katherine Moskop</t>
  </si>
  <si>
    <t>Michael Steinberger</t>
  </si>
  <si>
    <t>FUNDAMAYA</t>
  </si>
  <si>
    <t>DWIGHT S MARA</t>
  </si>
  <si>
    <t>DWIGHT MARA</t>
  </si>
  <si>
    <t>SHARON A SMART</t>
  </si>
  <si>
    <t>ZOE MARA SMART</t>
  </si>
  <si>
    <t>DONOR RELATION</t>
  </si>
  <si>
    <t>FUNDAMENTAL CHRISTIAN ENDEAVORS INC</t>
  </si>
  <si>
    <t>Beth Hunter</t>
  </si>
  <si>
    <t>Sam Brock</t>
  </si>
  <si>
    <t>David Brock</t>
  </si>
  <si>
    <t>Deborah Chastain Berry</t>
  </si>
  <si>
    <t>Greg Wright</t>
  </si>
  <si>
    <t>Joe Helm</t>
  </si>
  <si>
    <t>John Berry</t>
  </si>
  <si>
    <t>John Brock</t>
  </si>
  <si>
    <t>Mark Asay</t>
  </si>
  <si>
    <t>Mark Brock</t>
  </si>
  <si>
    <t>Matthew Ledgerwood</t>
  </si>
  <si>
    <t>Walt Brock</t>
  </si>
  <si>
    <t>GARDENA VALLEY JAPANESE CULTURAL</t>
  </si>
  <si>
    <t>ALAN KITA</t>
  </si>
  <si>
    <t>ALISON KOCHIYAMA</t>
  </si>
  <si>
    <t>Alexis Okihara</t>
  </si>
  <si>
    <t>ALVIN TAKAMORI</t>
  </si>
  <si>
    <t>CHARLES OYAGI</t>
  </si>
  <si>
    <t>DAN ASHIMINE</t>
  </si>
  <si>
    <t>GAIL SAITO DOI</t>
  </si>
  <si>
    <t>GLENN TACHIBANA</t>
  </si>
  <si>
    <t>GRANT NAKAOKA</t>
  </si>
  <si>
    <t>HELEN NAKANO</t>
  </si>
  <si>
    <t>KERILYN KOTANI</t>
  </si>
  <si>
    <t>LAWRENCE HADA</t>
  </si>
  <si>
    <t>MARILYN TSUGE</t>
  </si>
  <si>
    <t>Michael Murata</t>
  </si>
  <si>
    <t>MICHELLE HIRANO</t>
  </si>
  <si>
    <t>MILES AKIYAMA</t>
  </si>
  <si>
    <t>PAUL KOSHI</t>
  </si>
  <si>
    <t>Randall Fujimoto</t>
  </si>
  <si>
    <t>Raymond Shibata</t>
  </si>
  <si>
    <t>RICHARD AMES</t>
  </si>
  <si>
    <t>TAYLOR WEIK</t>
  </si>
  <si>
    <t>TERRY TERAUCHI</t>
  </si>
  <si>
    <t>GATHERING FOR WOMEN - MONTEREY</t>
  </si>
  <si>
    <t>Abdel Seck</t>
  </si>
  <si>
    <t>KENT GLENZER</t>
  </si>
  <si>
    <t>AMY SANDS</t>
  </si>
  <si>
    <t>Amy Stocker</t>
  </si>
  <si>
    <t>Finance Consult</t>
  </si>
  <si>
    <t>Ashley F Cameron</t>
  </si>
  <si>
    <t>CAROL GREENWALD</t>
  </si>
  <si>
    <t>CYNDY HODGES term ended 630</t>
  </si>
  <si>
    <t>ELLEN WATSON Term ended 1231</t>
  </si>
  <si>
    <t>Fatemah Vida Jalali</t>
  </si>
  <si>
    <t>Greg Nakanishi</t>
  </si>
  <si>
    <t>JASON WARBURG</t>
  </si>
  <si>
    <t>LAURA MCMAHON term start 701</t>
  </si>
  <si>
    <t>STACI ALZIEBLER-PERKINS</t>
  </si>
  <si>
    <t>GAY &amp; LESBIAN COMMUNITY SERVICES CENTER</t>
  </si>
  <si>
    <t>BILL IHRKE</t>
  </si>
  <si>
    <t>PEG CORLEY</t>
  </si>
  <si>
    <t>CRYSTAL HUNT</t>
  </si>
  <si>
    <t>EDRIS RODRIGUEZ RITCHIE</t>
  </si>
  <si>
    <t>BOARD</t>
  </si>
  <si>
    <t>EVA ESTRADA</t>
  </si>
  <si>
    <t>GREG BORGMAN</t>
  </si>
  <si>
    <t>JOSIE GALEANA</t>
  </si>
  <si>
    <t>LEKENDRA DAVIS</t>
  </si>
  <si>
    <t>MEAGAN COOPER</t>
  </si>
  <si>
    <t>PHILLIP HILLENBRAND</t>
  </si>
  <si>
    <t>RAFAEL Z BUSTOS</t>
  </si>
  <si>
    <t>SCOTT G JUHL</t>
  </si>
  <si>
    <t>Gay Mens Chorus of Los Angeles</t>
  </si>
  <si>
    <t>Betsy Butler</t>
  </si>
  <si>
    <t>Lou Spisto</t>
  </si>
  <si>
    <t>Dr Jerry P Abraham</t>
  </si>
  <si>
    <t>Greg Weaver</t>
  </si>
  <si>
    <t>Haig Youredjian</t>
  </si>
  <si>
    <t>Jackie Plaza</t>
  </si>
  <si>
    <t>Joseph A Guardarrama</t>
  </si>
  <si>
    <t>Neil Vyas</t>
  </si>
  <si>
    <t>Robert Seiber</t>
  </si>
  <si>
    <t>Sam Tabbara</t>
  </si>
  <si>
    <t>Scott Yeilding</t>
  </si>
  <si>
    <t>Vincent Nevills</t>
  </si>
  <si>
    <t>GENTE ORGANIZADA</t>
  </si>
  <si>
    <t>ANA TOSTADO</t>
  </si>
  <si>
    <t>JESUS SANCHEZ</t>
  </si>
  <si>
    <t>ANDREW MIRON</t>
  </si>
  <si>
    <t>EVELIA ROCHA</t>
  </si>
  <si>
    <t>IVAN HERNANDEZ</t>
  </si>
  <si>
    <t>CO-FOUNDER/EXECUTIVE DIREC</t>
  </si>
  <si>
    <t>MARIA GARCIA</t>
  </si>
  <si>
    <t>SAMANTHA SALVADOR</t>
  </si>
  <si>
    <t>YESICA LIMON-CASTRO</t>
  </si>
  <si>
    <t>GEOKIDS</t>
  </si>
  <si>
    <t>ALEXA COMBS</t>
  </si>
  <si>
    <t>CHAE MARSHALL</t>
  </si>
  <si>
    <t>ANDREW NARVER</t>
  </si>
  <si>
    <t>CHANA STEWART</t>
  </si>
  <si>
    <t>CHARLOTTE WILLNER</t>
  </si>
  <si>
    <t>ERIN KRAVITZ</t>
  </si>
  <si>
    <t>SECRETARY (THROUGH 1/30/2024)</t>
  </si>
  <si>
    <t>GEOFF BLACKBEARD</t>
  </si>
  <si>
    <t>KATY FLUET</t>
  </si>
  <si>
    <t>KELLY TONG</t>
  </si>
  <si>
    <t>KIM BOURNE</t>
  </si>
  <si>
    <t>LENIA DRITSOULA</t>
  </si>
  <si>
    <t>FUDNRAISING CHAIR</t>
  </si>
  <si>
    <t>GET LIT - WORDS IGNITE INC</t>
  </si>
  <si>
    <t>ALEX TRIVAS</t>
  </si>
  <si>
    <t>DIANE LUBY LANE</t>
  </si>
  <si>
    <t>BENNETT J JOHNSON III</t>
  </si>
  <si>
    <t>DELTA WRIGHT</t>
  </si>
  <si>
    <t>ELIZABETH LEE</t>
  </si>
  <si>
    <t>GEFFRI MAYA</t>
  </si>
  <si>
    <t>GINA BELAFONTE</t>
  </si>
  <si>
    <t>HARRIETT ARONOW</t>
  </si>
  <si>
    <t>JAZMINE WILLIAMS</t>
  </si>
  <si>
    <t>MASON GRANGER</t>
  </si>
  <si>
    <t>MICHAEL GREEN</t>
  </si>
  <si>
    <t>NAVEENA PONNUSAMY</t>
  </si>
  <si>
    <t>SAMANTHA FELD</t>
  </si>
  <si>
    <t>WENDY POSNER</t>
  </si>
  <si>
    <t>GETS THEOLOGICAL SEMINARY</t>
  </si>
  <si>
    <t>BENJAMIN KUO</t>
  </si>
  <si>
    <t>BOARD OF DIRECTOR</t>
  </si>
  <si>
    <t>JOSHUA SIH CHING TING</t>
  </si>
  <si>
    <t>HWEY-CHIN HSU</t>
  </si>
  <si>
    <t>ROBIN YIU</t>
  </si>
  <si>
    <t>CHAIRPERSON OF BOARD</t>
  </si>
  <si>
    <t>SARAH CHEN</t>
  </si>
  <si>
    <t>WEIER HUANG</t>
  </si>
  <si>
    <t>Gifted and Talented Education</t>
  </si>
  <si>
    <t>Justin Marsh</t>
  </si>
  <si>
    <t>Katherine Gerber</t>
  </si>
  <si>
    <t>Madison Smith</t>
  </si>
  <si>
    <t>Gilead House</t>
  </si>
  <si>
    <t>Carrie Scrimshire</t>
  </si>
  <si>
    <t>Clark Blasdell</t>
  </si>
  <si>
    <t>Gary Belford</t>
  </si>
  <si>
    <t>Paul Breimayer</t>
  </si>
  <si>
    <t>Renee Scott</t>
  </si>
  <si>
    <t>Wendy Day</t>
  </si>
  <si>
    <t>GIRLS ATHLETIC LEADERSHIP SCHOOL</t>
  </si>
  <si>
    <t>ABRA SHAY</t>
  </si>
  <si>
    <t>VANESSA GARZA</t>
  </si>
  <si>
    <t>ARI ENGELBERG</t>
  </si>
  <si>
    <t>BELLA GONZALEZ</t>
  </si>
  <si>
    <t>BETH ABRONSON</t>
  </si>
  <si>
    <t>CARRIE WAGNER</t>
  </si>
  <si>
    <t>EXECUTIVE DIRECTOR (END DEC 2023)</t>
  </si>
  <si>
    <t>DEBORAH ROBINSON</t>
  </si>
  <si>
    <t>DEIRDRE GAINOR</t>
  </si>
  <si>
    <t>JANIS ROVNER</t>
  </si>
  <si>
    <t>LAUREN FITE</t>
  </si>
  <si>
    <t>MAGGIE ROSENFELD</t>
  </si>
  <si>
    <t>EXECUTIVE DIRECTOR (START JAN 2024)</t>
  </si>
  <si>
    <t>Girls Leadership Institute Inc</t>
  </si>
  <si>
    <t>Aditi Goel</t>
  </si>
  <si>
    <t>SIMONE MAREAN</t>
  </si>
  <si>
    <t>Amal Aziz</t>
  </si>
  <si>
    <t>Engagement Dir</t>
  </si>
  <si>
    <t>Amira Day Dallafior</t>
  </si>
  <si>
    <t>Callan Blout Fleming</t>
  </si>
  <si>
    <t>Catherine Stahl</t>
  </si>
  <si>
    <t>Sr Dev Dir</t>
  </si>
  <si>
    <t>Coni Frezzo</t>
  </si>
  <si>
    <t>Crystal Sampson</t>
  </si>
  <si>
    <t>David Shleifer-Lee</t>
  </si>
  <si>
    <t>Devon McAllister</t>
  </si>
  <si>
    <t>Dillan Arrick</t>
  </si>
  <si>
    <t>Dev Director</t>
  </si>
  <si>
    <t>Emily Pillars</t>
  </si>
  <si>
    <t>Julie Keshmiry</t>
  </si>
  <si>
    <t>Karina Cabrera</t>
  </si>
  <si>
    <t>Kendra Carr</t>
  </si>
  <si>
    <t>Sr Dir Research</t>
  </si>
  <si>
    <t>Krystal Folk</t>
  </si>
  <si>
    <t>Maria Kiskis</t>
  </si>
  <si>
    <t>Marina Bolsterli Smith</t>
  </si>
  <si>
    <t>Michael Glassman</t>
  </si>
  <si>
    <t>Pinar Ilgar</t>
  </si>
  <si>
    <t>Fin Chair</t>
  </si>
  <si>
    <t>Pratima Sethi</t>
  </si>
  <si>
    <t>Renae Griffin</t>
  </si>
  <si>
    <t>Resa Caivano</t>
  </si>
  <si>
    <t>Sarah Wendt</t>
  </si>
  <si>
    <t>Dev Co-Chair</t>
  </si>
  <si>
    <t>Takai Tyler</t>
  </si>
  <si>
    <t>Ting-Sheng Liao</t>
  </si>
  <si>
    <t>Chief Program Offi</t>
  </si>
  <si>
    <t>Wendi Williams</t>
  </si>
  <si>
    <t>Wendy Lee Haines</t>
  </si>
  <si>
    <t>GIVING IT BACK TO KIDS INC</t>
  </si>
  <si>
    <t>BRUCE BINKLEY</t>
  </si>
  <si>
    <t>ROBERT V KALATSCHAN</t>
  </si>
  <si>
    <t>DEBBIE HOENECKE</t>
  </si>
  <si>
    <t>JO-AN HAWLEY VERSTRAETE</t>
  </si>
  <si>
    <t>KARLA DEISMONE</t>
  </si>
  <si>
    <t>KATHRYN VERSTRAETE</t>
  </si>
  <si>
    <t>LINDA SHAUL</t>
  </si>
  <si>
    <t>TAM TONG</t>
  </si>
  <si>
    <t>THOMAS KALATSCHAN</t>
  </si>
  <si>
    <t>GIVSUM FOUNDATION</t>
  </si>
  <si>
    <t>Kendra Puryear</t>
  </si>
  <si>
    <t>Shawn Wehan</t>
  </si>
  <si>
    <t>Kristin Epperson</t>
  </si>
  <si>
    <t>GLAD TIDINGS COMMUNITY DEVELOPMENT</t>
  </si>
  <si>
    <t>AARON MACKLIN</t>
  </si>
  <si>
    <t>Douglas Edmunds</t>
  </si>
  <si>
    <t>BENITA McLARIN</t>
  </si>
  <si>
    <t>DOUGLAS EDMUNDS</t>
  </si>
  <si>
    <t>TREASURERSEC</t>
  </si>
  <si>
    <t>LARRY MOODY</t>
  </si>
  <si>
    <t>LARRY SMITH</t>
  </si>
  <si>
    <t>MARION HARRIS</t>
  </si>
  <si>
    <t>SEAN EVANS</t>
  </si>
  <si>
    <t>GLEN EDEN CORPORATION</t>
  </si>
  <si>
    <t>ANDREW ALTMAN</t>
  </si>
  <si>
    <t>STEVE SPENCER</t>
  </si>
  <si>
    <t>CURRENT PRESIDENT</t>
  </si>
  <si>
    <t>CHERYL BRYANT</t>
  </si>
  <si>
    <t>CHERYL LEUTBECHER</t>
  </si>
  <si>
    <t>DALE HOOK</t>
  </si>
  <si>
    <t>GLORIA SCHOEPPE</t>
  </si>
  <si>
    <t>JULIAN POPE</t>
  </si>
  <si>
    <t>MARLA BARNETT</t>
  </si>
  <si>
    <t>MIKE CASTELLANO</t>
  </si>
  <si>
    <t>ROGER BARRETT</t>
  </si>
  <si>
    <t>TOM VINESKI</t>
  </si>
  <si>
    <t>GLOBAL MOBILITY</t>
  </si>
  <si>
    <t>ANGELA ROCKWOOD</t>
  </si>
  <si>
    <t>David Richard</t>
  </si>
  <si>
    <t>BARBARA DEWITT</t>
  </si>
  <si>
    <t>CATHY MULHOLLAND</t>
  </si>
  <si>
    <t>DAVID RICHARD</t>
  </si>
  <si>
    <t>DREW PLOTKIN</t>
  </si>
  <si>
    <t>ERIC MUNRO</t>
  </si>
  <si>
    <t>JAMES VOLK</t>
  </si>
  <si>
    <t>MAYRA FORNOS</t>
  </si>
  <si>
    <t>MICHAEL COLLINS</t>
  </si>
  <si>
    <t>NEIL FRAME</t>
  </si>
  <si>
    <t>PAUL BOWERS</t>
  </si>
  <si>
    <t>Global Strategies</t>
  </si>
  <si>
    <t>Anne-Marie Duliege MD</t>
  </si>
  <si>
    <t>Joshua Bress</t>
  </si>
  <si>
    <t>Elizabeth Rogers MD</t>
  </si>
  <si>
    <t>Elon danziger</t>
  </si>
  <si>
    <t>Joshua Bress MD</t>
  </si>
  <si>
    <t>Nicole Rubin MHSA</t>
  </si>
  <si>
    <t>Theodore Ruel MD</t>
  </si>
  <si>
    <t>GOLD YOUTH ARTS ORGANIZATION INC</t>
  </si>
  <si>
    <t>DARCY JOHNSON</t>
  </si>
  <si>
    <t>KEVIN VALENTINE</t>
  </si>
  <si>
    <t>JEREMY GRASZ</t>
  </si>
  <si>
    <t>JUDY GUNTER</t>
  </si>
  <si>
    <t>DIRECTOR OF OPS</t>
  </si>
  <si>
    <t>MATTHEW CHUCK</t>
  </si>
  <si>
    <t>SCOTT DIRECTOR</t>
  </si>
  <si>
    <t>DIRECTOR OF DEV</t>
  </si>
  <si>
    <t>GOLDEN BRIDGES SCHOOL</t>
  </si>
  <si>
    <t>Alexander Lovell</t>
  </si>
  <si>
    <t>Maria Favata</t>
  </si>
  <si>
    <t>Allyson Schrader</t>
  </si>
  <si>
    <t>Ann Kung</t>
  </si>
  <si>
    <t>Boardmember</t>
  </si>
  <si>
    <t>Daniel Cesca</t>
  </si>
  <si>
    <t>Board member, Treasurer</t>
  </si>
  <si>
    <t>Dean Talanehzar</t>
  </si>
  <si>
    <t>Board member and Vice President</t>
  </si>
  <si>
    <t>Jess Buslach</t>
  </si>
  <si>
    <t>Jessica Elliot</t>
  </si>
  <si>
    <t>Kindra Briggs</t>
  </si>
  <si>
    <t>Board member &amp; Secretary</t>
  </si>
  <si>
    <t>Kit Colbert</t>
  </si>
  <si>
    <t>Boardmember &amp; President</t>
  </si>
  <si>
    <t>Michael Chasnow</t>
  </si>
  <si>
    <t>Nicole Barnes</t>
  </si>
  <si>
    <t>Sally Limb</t>
  </si>
  <si>
    <t>Vanessa Ginzton</t>
  </si>
  <si>
    <t>Willow Hagge</t>
  </si>
  <si>
    <t>ADRIENNE FOLEY</t>
  </si>
  <si>
    <t>ALLEN APPLEGATE</t>
  </si>
  <si>
    <t>BRANDON BARANCO</t>
  </si>
  <si>
    <t>CAROL KUESTER</t>
  </si>
  <si>
    <t>CHRISTOPHER GRANT</t>
  </si>
  <si>
    <t>CLINT JOHNSON</t>
  </si>
  <si>
    <t>DENISE GETSCHKE</t>
  </si>
  <si>
    <t>DON HOWERTON</t>
  </si>
  <si>
    <t>GATANYA ARNIC</t>
  </si>
  <si>
    <t>GLENN DESANDRE</t>
  </si>
  <si>
    <t>JACOB STENSBERG</t>
  </si>
  <si>
    <t>ARTISTIC DIRECTOR</t>
  </si>
  <si>
    <t>MEGHAN CAST</t>
  </si>
  <si>
    <t>MITZY DE LA PENA MEDINA</t>
  </si>
  <si>
    <t>MONICA MACMILLAN</t>
  </si>
  <si>
    <t>RAYMOND GONZALES</t>
  </si>
  <si>
    <t>CHORUS PRESIDENT</t>
  </si>
  <si>
    <t>REV MIGUEL BUSTOS</t>
  </si>
  <si>
    <t>SALLY KAY</t>
  </si>
  <si>
    <t>SEAN LIVINGSTON</t>
  </si>
  <si>
    <t>SPENCER HEMPHILL</t>
  </si>
  <si>
    <t>STEVE GALLAGHER</t>
  </si>
  <si>
    <t>TIMOTHY PAVEK</t>
  </si>
  <si>
    <t>TOM PAULINO</t>
  </si>
  <si>
    <t>UDIT SOOD</t>
  </si>
  <si>
    <t>VINNEY LE</t>
  </si>
  <si>
    <t>GOLDEN GATE SENIOR SERVICES</t>
  </si>
  <si>
    <t>GEE PLUMMER</t>
  </si>
  <si>
    <t>NICHOLAS LEDERER</t>
  </si>
  <si>
    <t>HOLDEN AUST</t>
  </si>
  <si>
    <t>Secy.&amp; Treas.</t>
  </si>
  <si>
    <t>JIM ALDRICH</t>
  </si>
  <si>
    <t>JONATHAN VERNICK</t>
  </si>
  <si>
    <t>Kaleda Walling</t>
  </si>
  <si>
    <t>KEITH GOLDSTEIN</t>
  </si>
  <si>
    <t>LOUISE BIRK</t>
  </si>
  <si>
    <t>PATRICK LARKIN</t>
  </si>
  <si>
    <t>ROBERT FEIST</t>
  </si>
  <si>
    <t>SERGIO GIOVINE</t>
  </si>
  <si>
    <t>TIM MULLANEY</t>
  </si>
  <si>
    <t>GOLDEN STATE CHAPTER OF THE CLUB</t>
  </si>
  <si>
    <t>B CARLSON</t>
  </si>
  <si>
    <t>SECR/TREAS.</t>
  </si>
  <si>
    <t>C THOMAS</t>
  </si>
  <si>
    <t>MANAGING DIR</t>
  </si>
  <si>
    <t>B HUNTER</t>
  </si>
  <si>
    <t>DIR</t>
  </si>
  <si>
    <t>D ENZLER</t>
  </si>
  <si>
    <t>D RENO</t>
  </si>
  <si>
    <t>PRES</t>
  </si>
  <si>
    <t>E VANDERWERFF</t>
  </si>
  <si>
    <t>J GREGORY</t>
  </si>
  <si>
    <t>J TANNER</t>
  </si>
  <si>
    <t>K BURMEISTER</t>
  </si>
  <si>
    <t>PAST PRES.</t>
  </si>
  <si>
    <t>R HEADLEY</t>
  </si>
  <si>
    <t>R PHIPPS</t>
  </si>
  <si>
    <t>Golden State Humane Society</t>
  </si>
  <si>
    <t>Andrea Crabtree</t>
  </si>
  <si>
    <t>Desiree Miley</t>
  </si>
  <si>
    <t>Elaine Myers</t>
  </si>
  <si>
    <t>Kasey Lott-Pettiford</t>
  </si>
  <si>
    <t>Leslie Malo DVM</t>
  </si>
  <si>
    <t>Philip Singerman</t>
  </si>
  <si>
    <t>Sherry Michnuik</t>
  </si>
  <si>
    <t>GOLDEN STATE RECUPERATIVE CARE INC</t>
  </si>
  <si>
    <t>ANTHONY HOLTON</t>
  </si>
  <si>
    <t>V.P AND SECR</t>
  </si>
  <si>
    <t>EPHREM TILAHUN</t>
  </si>
  <si>
    <t>CEO AND CHAIR</t>
  </si>
  <si>
    <t>CEO AND CHAI</t>
  </si>
  <si>
    <t>JASON WONG</t>
  </si>
  <si>
    <t>ZION WORK ALEMAHU</t>
  </si>
  <si>
    <t>CFO AND TREA</t>
  </si>
  <si>
    <t>GOOD FAITH NETWORK INC</t>
  </si>
  <si>
    <t>ANDREW GINSBERG</t>
  </si>
  <si>
    <t>CURTIS CHANG</t>
  </si>
  <si>
    <t>DAKOTA PIPPINS</t>
  </si>
  <si>
    <t>KATHERINE LEARY ALSDORF</t>
  </si>
  <si>
    <t>KEN MILLER</t>
  </si>
  <si>
    <t>GOOD NEWS COMMUNICATIONS INC</t>
  </si>
  <si>
    <t>BOBBY LIZ MITCHELL</t>
  </si>
  <si>
    <t>THEODORE BAEHR</t>
  </si>
  <si>
    <t>EVELYN CARROLL</t>
  </si>
  <si>
    <t>JEREMY CARROLL</t>
  </si>
  <si>
    <t>DIRECTOR OF CREATIVE CONTENT</t>
  </si>
  <si>
    <t>JOEL ANGELA OHMAN</t>
  </si>
  <si>
    <t>LEWIE BECKY CARD</t>
  </si>
  <si>
    <t>MARIA JAY DIMAGGIO</t>
  </si>
  <si>
    <t>MICHAEL CAROLYNN CONNELLY</t>
  </si>
  <si>
    <t>MICHAEL HOWELL</t>
  </si>
  <si>
    <t>VICE PRESIDENT OF DEVELOPMENT</t>
  </si>
  <si>
    <t>PAMELA WALTER PUTNAM</t>
  </si>
  <si>
    <t>ROBERT BAEHR</t>
  </si>
  <si>
    <t>PRESIDENT/CO-CEO</t>
  </si>
  <si>
    <t>TAYLOR BAEHR</t>
  </si>
  <si>
    <t>CHAIRMAN/CO-FOUNDER</t>
  </si>
  <si>
    <t>THOMAS SNYDER</t>
  </si>
  <si>
    <t>EDITOR</t>
  </si>
  <si>
    <t>GOOD NEWS FOR INDIA - TEXAS INC</t>
  </si>
  <si>
    <t>DR TIMOTHY TENNENT</t>
  </si>
  <si>
    <t>GEORGE CHAVANIKAMANNIL</t>
  </si>
  <si>
    <t>LEE S JOHNSON</t>
  </si>
  <si>
    <t>LEELA CHAVANIKAMANNIL</t>
  </si>
  <si>
    <t>MIKE HOOPER</t>
  </si>
  <si>
    <t>GOOD NEWS RESCUE MISSION</t>
  </si>
  <si>
    <t>ADAM SCHWARTZ</t>
  </si>
  <si>
    <t>JONATHAN ANDERSON</t>
  </si>
  <si>
    <t>BRAD WILLIAMS</t>
  </si>
  <si>
    <t>Intrm Treasurer</t>
  </si>
  <si>
    <t>DAN SLOAN</t>
  </si>
  <si>
    <t>ERIC MAGRINI</t>
  </si>
  <si>
    <t>HOPE SETH</t>
  </si>
  <si>
    <t>JOSH JOHNSON</t>
  </si>
  <si>
    <t>LANESE SANTALA</t>
  </si>
  <si>
    <t>LINDA CADD</t>
  </si>
  <si>
    <t>MARY WILLIAMS</t>
  </si>
  <si>
    <t>SCOTT PEWITT</t>
  </si>
  <si>
    <t>GOOD TIDINGS FOUNDATION</t>
  </si>
  <si>
    <t>AARON BARULICH</t>
  </si>
  <si>
    <t>LARRY HARPER</t>
  </si>
  <si>
    <t>ALI HINGA-NEVITT</t>
  </si>
  <si>
    <t>BRIDGETTE HARPER</t>
  </si>
  <si>
    <t>DAVE FLEMMING</t>
  </si>
  <si>
    <t>DREW HAGEN</t>
  </si>
  <si>
    <t>GLENN DEKRAKER</t>
  </si>
  <si>
    <t>JAMIE GREENE III</t>
  </si>
  <si>
    <t>JERRI KAY-PHILLIPS</t>
  </si>
  <si>
    <t>JOHN MCNULTY</t>
  </si>
  <si>
    <t>FOUNDER/ CHAIRMAN</t>
  </si>
  <si>
    <t>MATTHEW KING</t>
  </si>
  <si>
    <t>RACHEL NGHE</t>
  </si>
  <si>
    <t>RICK LYONS</t>
  </si>
  <si>
    <t>Goodness Village</t>
  </si>
  <si>
    <t>BRIAN METCALF</t>
  </si>
  <si>
    <t>KIM CURTIS</t>
  </si>
  <si>
    <t>KIMBERLY CURTIS</t>
  </si>
  <si>
    <t>LESLIE KONHER</t>
  </si>
  <si>
    <t>LISA BROWN</t>
  </si>
  <si>
    <t>MATT VANGENT</t>
  </si>
  <si>
    <t>MICHAEL WILKINSON</t>
  </si>
  <si>
    <t>RANDY BROWN</t>
  </si>
  <si>
    <t>RANON LANNERS</t>
  </si>
  <si>
    <t>RICHARD LYSAGHT</t>
  </si>
  <si>
    <t>GRACE</t>
  </si>
  <si>
    <t>ANDREW CHEYNE</t>
  </si>
  <si>
    <t>DIR PUBLIC POLICY</t>
  </si>
  <si>
    <t>SHIMICA GASKINS</t>
  </si>
  <si>
    <t>SR ADELLA ARMENTROUT DC</t>
  </si>
  <si>
    <t>SR CHRISTINA MAGGI</t>
  </si>
  <si>
    <t>SR ESTELA MORALES DC</t>
  </si>
  <si>
    <t>SR MARGARET MCDONNELL DC</t>
  </si>
  <si>
    <t>SR MARIA HOA NGUYEN</t>
  </si>
  <si>
    <t>SR MARIANNE OLIVES DC</t>
  </si>
  <si>
    <t>SR MARIE RACHELLE CRUZ</t>
  </si>
  <si>
    <t>Graduate Fellowships for STEM Diversity</t>
  </si>
  <si>
    <t>DR AMY KIM</t>
  </si>
  <si>
    <t>DR JORETTA JOSEPH</t>
  </si>
  <si>
    <t>PROGRAM DirECTOR</t>
  </si>
  <si>
    <t>DR JAMES POWELL</t>
  </si>
  <si>
    <t>Dr Joretta Joseph</t>
  </si>
  <si>
    <t>program dire.</t>
  </si>
  <si>
    <t>DR KERRI BLOBAUM</t>
  </si>
  <si>
    <t>Dr Rochelle Williams</t>
  </si>
  <si>
    <t>Tacie Durbin</t>
  </si>
  <si>
    <t>member</t>
  </si>
  <si>
    <t>GRAFFITI USA CLASSIC CAR MUSEUM INC</t>
  </si>
  <si>
    <t>BRENT BURNSIDE</t>
  </si>
  <si>
    <t>CECIL RUSSELL</t>
  </si>
  <si>
    <t>CARLY RUSSELL</t>
  </si>
  <si>
    <t>CHARLIE FERNANDES</t>
  </si>
  <si>
    <t>CAR SALES MANAGER</t>
  </si>
  <si>
    <t>CHRIS MURPHY</t>
  </si>
  <si>
    <t>DENNIS WILSON</t>
  </si>
  <si>
    <t>DOUG RIDENOUR</t>
  </si>
  <si>
    <t>JERRY SAULS</t>
  </si>
  <si>
    <t>JOE POPE</t>
  </si>
  <si>
    <t>JOHN SANDERS</t>
  </si>
  <si>
    <t>RON PIPPIN</t>
  </si>
  <si>
    <t>GRANADA PREPARATORY SCHOOL INC</t>
  </si>
  <si>
    <t>AKBAROFF KAILA</t>
  </si>
  <si>
    <t>BUS. MANAGER</t>
  </si>
  <si>
    <t>SHIBEL CAROL</t>
  </si>
  <si>
    <t>BRIAN CASSIDY</t>
  </si>
  <si>
    <t>BRYANT MICHAEL</t>
  </si>
  <si>
    <t>CAROL SHIBEL</t>
  </si>
  <si>
    <t>HERBST LEW</t>
  </si>
  <si>
    <t>IGNACIO ANTHONY</t>
  </si>
  <si>
    <t>LANCE ALLEN</t>
  </si>
  <si>
    <t>OWEN SHONNA</t>
  </si>
  <si>
    <t>Grand Lake Montessori Inc</t>
  </si>
  <si>
    <t>Alicia Cooper</t>
  </si>
  <si>
    <t>Michael Sears</t>
  </si>
  <si>
    <t>Eric Brown</t>
  </si>
  <si>
    <t>John Campbell</t>
  </si>
  <si>
    <t>Monica MacDonald</t>
  </si>
  <si>
    <t>Tanya Susoev</t>
  </si>
  <si>
    <t>Granite Bay Montessori</t>
  </si>
  <si>
    <t>David Saykally</t>
  </si>
  <si>
    <t>Karan Eriksson</t>
  </si>
  <si>
    <t>Emily Compton</t>
  </si>
  <si>
    <t>Pam Sherman</t>
  </si>
  <si>
    <t>GREATER FARALLONES ASSOCIATION</t>
  </si>
  <si>
    <t>BRAD MCCREA</t>
  </si>
  <si>
    <t>JEFF LOOMANS</t>
  </si>
  <si>
    <t>DEBORAH SELF</t>
  </si>
  <si>
    <t>DEBRA FOURNIER</t>
  </si>
  <si>
    <t>ED UEBER</t>
  </si>
  <si>
    <t>FRANCESCA KOE</t>
  </si>
  <si>
    <t>GEORGE BREWSTER</t>
  </si>
  <si>
    <t>HENRY D LINCOLN JR</t>
  </si>
  <si>
    <t>MANON BAZE</t>
  </si>
  <si>
    <t>MONIKA KRACH</t>
  </si>
  <si>
    <t>SUSAN KAWALA</t>
  </si>
  <si>
    <t>TERRY GOSILNER</t>
  </si>
  <si>
    <t>THOM MASLOW</t>
  </si>
  <si>
    <t>VICTOR BELFOR</t>
  </si>
  <si>
    <t>GREATER SAN FERNANDO VALLEY CHAMBER OF COMMERCE</t>
  </si>
  <si>
    <t>Barry Gribbons</t>
  </si>
  <si>
    <t>NANCY A HOFFMAN</t>
  </si>
  <si>
    <t>Bryan Olson</t>
  </si>
  <si>
    <t>Curtis Woods</t>
  </si>
  <si>
    <t>Gabriela Perez</t>
  </si>
  <si>
    <t>Genevieve Towne</t>
  </si>
  <si>
    <t>Jeff Murphy</t>
  </si>
  <si>
    <t>Joshua Warner</t>
  </si>
  <si>
    <t>Kathryn Purwin</t>
  </si>
  <si>
    <t>Kristina Kourasis</t>
  </si>
  <si>
    <t>Laine Caspi</t>
  </si>
  <si>
    <t>Maria Camacho</t>
  </si>
  <si>
    <t>Mark Levinson</t>
  </si>
  <si>
    <t>Mike Thomas</t>
  </si>
  <si>
    <t>Nancy Hoffman</t>
  </si>
  <si>
    <t>Secretary/CEO</t>
  </si>
  <si>
    <t>Paul Herrera</t>
  </si>
  <si>
    <t>Rafael De La Rosa</t>
  </si>
  <si>
    <t>Steve Rydin</t>
  </si>
  <si>
    <t>Yelena Gazal</t>
  </si>
  <si>
    <t>Green Foothills Foundation</t>
  </si>
  <si>
    <t>Ann Monroe</t>
  </si>
  <si>
    <t>Julie Hutcheson</t>
  </si>
  <si>
    <t>Arpana Tiwari</t>
  </si>
  <si>
    <t>Bindu Kandoori</t>
  </si>
  <si>
    <t>Claudia Rossi</t>
  </si>
  <si>
    <t>Fernando Fernandez</t>
  </si>
  <si>
    <t>Greg Boro</t>
  </si>
  <si>
    <t>Hyma Menath</t>
  </si>
  <si>
    <t>Ian Bain</t>
  </si>
  <si>
    <t>Jean Forstner</t>
  </si>
  <si>
    <t>Jeff Segall</t>
  </si>
  <si>
    <t>Jon Adams</t>
  </si>
  <si>
    <t>Justine Schnupp</t>
  </si>
  <si>
    <t>Lisa Liddle</t>
  </si>
  <si>
    <t>Lisa Munro</t>
  </si>
  <si>
    <t>Manjeet Singh Bhamra</t>
  </si>
  <si>
    <t>Margaret Laffan</t>
  </si>
  <si>
    <t>Nancy Federspiel</t>
  </si>
  <si>
    <t>Shruti Gopinathan</t>
  </si>
  <si>
    <t>Susan Hansch</t>
  </si>
  <si>
    <t>Susan Michaels</t>
  </si>
  <si>
    <t>Greenacre Homes Inc</t>
  </si>
  <si>
    <t>Brian McGee</t>
  </si>
  <si>
    <t>Board Secretary</t>
  </si>
  <si>
    <t>Cynthia Calos</t>
  </si>
  <si>
    <t>Casey Monaco</t>
  </si>
  <si>
    <t>David Fowler</t>
  </si>
  <si>
    <t>Site Supervisor</t>
  </si>
  <si>
    <t>Donna Aggio Hernandez</t>
  </si>
  <si>
    <t>Kevin Sprenger</t>
  </si>
  <si>
    <t>Board Vice Pres</t>
  </si>
  <si>
    <t>Laura Lee McConnell</t>
  </si>
  <si>
    <t>Mary Silveira</t>
  </si>
  <si>
    <t>Pat McNeany</t>
  </si>
  <si>
    <t>Richard Aguirre</t>
  </si>
  <si>
    <t>Systems Dev. Dir.</t>
  </si>
  <si>
    <t>Robin Hausserman</t>
  </si>
  <si>
    <t>Tim Dimick</t>
  </si>
  <si>
    <t>GREENBELT ALLIANCEPEOPLE FOR OPEN SPACE</t>
  </si>
  <si>
    <t>AMANDA BROWN-STEVENS</t>
  </si>
  <si>
    <t>ANU NATARAJAN</t>
  </si>
  <si>
    <t>LEADERSHIP DEVELOPMENT CHAIR</t>
  </si>
  <si>
    <t>CORINNE WINTER</t>
  </si>
  <si>
    <t>DEE SWANHUYSER</t>
  </si>
  <si>
    <t>DOUG JOHNSON</t>
  </si>
  <si>
    <t>BOARD TREASURER, FINANCE CHAIR</t>
  </si>
  <si>
    <t>ELLIOT EVERS</t>
  </si>
  <si>
    <t>HEATHER WOOTEN</t>
  </si>
  <si>
    <t>LEADERSHIP DEVELOPMENT VICE CHAIR</t>
  </si>
  <si>
    <t>JAKE MACKENZIE</t>
  </si>
  <si>
    <t>JOHN GIBBS</t>
  </si>
  <si>
    <t>FUNDRAISING VICE CHAIR</t>
  </si>
  <si>
    <t>JOSH HURWITZ</t>
  </si>
  <si>
    <t>BOARD VICE CHAIR, FUNDRAISING CHAIR</t>
  </si>
  <si>
    <t>KRISTY WANG</t>
  </si>
  <si>
    <t>LANEY THORNTON</t>
  </si>
  <si>
    <t>LAUREL PREVETTI</t>
  </si>
  <si>
    <t>MARCIA JENSEN</t>
  </si>
  <si>
    <t>MICHAEL SZETO</t>
  </si>
  <si>
    <t>NORA CULLINEN</t>
  </si>
  <si>
    <t>DIRECTOR OF MAJOR GIFTS</t>
  </si>
  <si>
    <t>ROSANNE FOUST</t>
  </si>
  <si>
    <t>FINANCE VICE CHAIR</t>
  </si>
  <si>
    <t>SARAH CARDONA</t>
  </si>
  <si>
    <t>STEFAN BEWLEY</t>
  </si>
  <si>
    <t>XIOMARA CISNEROS</t>
  </si>
  <si>
    <t>ZOE SIEGEL</t>
  </si>
  <si>
    <t>DIRECTOR OF SPECIAL PROJEC</t>
  </si>
  <si>
    <t>Ground Education</t>
  </si>
  <si>
    <t>Cindy Morlok</t>
  </si>
  <si>
    <t>Lynell Chun</t>
  </si>
  <si>
    <t>Dalia Gonzalez</t>
  </si>
  <si>
    <t>Genevieve Macias</t>
  </si>
  <si>
    <t>Heather Morrison</t>
  </si>
  <si>
    <t>Holland Brown</t>
  </si>
  <si>
    <t>Co-Executive Director</t>
  </si>
  <si>
    <t>Janet Watt</t>
  </si>
  <si>
    <t>Member At-Large</t>
  </si>
  <si>
    <t>Karen Taylor</t>
  </si>
  <si>
    <t>Lucas Eduardo Garcia</t>
  </si>
  <si>
    <t>Michelle Wingeleth</t>
  </si>
  <si>
    <t>Roy Chien</t>
  </si>
  <si>
    <t>Groundwork San Diego-Chollas Creek</t>
  </si>
  <si>
    <t>Charles Davis</t>
  </si>
  <si>
    <t>Leslie Reynolds</t>
  </si>
  <si>
    <t>Cheryl Pryatel</t>
  </si>
  <si>
    <t>Sec Treasurer</t>
  </si>
  <si>
    <t>Derryl Williams</t>
  </si>
  <si>
    <t>Dr Hugh Bud Mehan</t>
  </si>
  <si>
    <t>Ed Lopez</t>
  </si>
  <si>
    <t>Jeff Martson</t>
  </si>
  <si>
    <t>John Gohl</t>
  </si>
  <si>
    <t>Margaretta Hickman</t>
  </si>
  <si>
    <t>Melissa Corona</t>
  </si>
  <si>
    <t>Roxanne Kilbourne</t>
  </si>
  <si>
    <t>Teri Hughes-Oelrich</t>
  </si>
  <si>
    <t>Vicki Estrada</t>
  </si>
  <si>
    <t>GROWING INLAND ACHIEVEMENT</t>
  </si>
  <si>
    <t>ANN MARIE B SAKREKOFF</t>
  </si>
  <si>
    <t>ANN MARIE SAKREKOFF</t>
  </si>
  <si>
    <t>ASHISH VAIDYA</t>
  </si>
  <si>
    <t>DIANA RODRIGUEZ</t>
  </si>
  <si>
    <t>EDWIN GOMEZ</t>
  </si>
  <si>
    <t>HENRY SHANNON</t>
  </si>
  <si>
    <t>IDALMIS HERMOSILLO</t>
  </si>
  <si>
    <t>DIRECTOR OF NETWORK ENGAGE</t>
  </si>
  <si>
    <t>JACOB M POORE</t>
  </si>
  <si>
    <t>DIRECTOR OF COMMUNICATIONS</t>
  </si>
  <si>
    <t>KIM WILCOX</t>
  </si>
  <si>
    <t>MICHELLE DECKER</t>
  </si>
  <si>
    <t>NICOLE HENCE</t>
  </si>
  <si>
    <t>PAUL GRANILLO</t>
  </si>
  <si>
    <t>SHEILA THORNTON</t>
  </si>
  <si>
    <t>SORREL STIELSTRA</t>
  </si>
  <si>
    <t>DIRECTOR OF RESEARCH</t>
  </si>
  <si>
    <t>TED ALEJANDRE</t>
  </si>
  <si>
    <t>TOMAS MORALES</t>
  </si>
  <si>
    <t>WOLDE-AB ISAAC</t>
  </si>
  <si>
    <t>GROWTH OPPORTUNITIES THROUGH ATHLETICS</t>
  </si>
  <si>
    <t>ALEX ESCOBEDO</t>
  </si>
  <si>
    <t>DAVE WILK</t>
  </si>
  <si>
    <t>BILL TAROMINA</t>
  </si>
  <si>
    <t>DOROTHY ROSE</t>
  </si>
  <si>
    <t>FRANK DOMINGUEZ</t>
  </si>
  <si>
    <t>GRACE CARDONA</t>
  </si>
  <si>
    <t>ISRAEL RAMOS</t>
  </si>
  <si>
    <t>JERRY O'CONNELL</t>
  </si>
  <si>
    <t>SARAH SPYKSMA</t>
  </si>
  <si>
    <t>TRACY MACDONALD</t>
  </si>
  <si>
    <t>GROWTH PUBLIC SCHOOLS</t>
  </si>
  <si>
    <t>AUDRIA JOHNSON</t>
  </si>
  <si>
    <t>PRINCIPAL/EXEC DIRECTOR</t>
  </si>
  <si>
    <t>BRYAN ADAMS</t>
  </si>
  <si>
    <t>DWIGHT TAYLOR SR</t>
  </si>
  <si>
    <t>HERINDER PEGANY</t>
  </si>
  <si>
    <t>LAURIE MENCHACA</t>
  </si>
  <si>
    <t>SHARON JOHNSON</t>
  </si>
  <si>
    <t>STACEY SCARBOROUGH</t>
  </si>
  <si>
    <t>Gunilda Rianda Senior Center Association</t>
  </si>
  <si>
    <t>Bonnie Thoreen</t>
  </si>
  <si>
    <t>Carroll Cotten</t>
  </si>
  <si>
    <t>Frank Mueller</t>
  </si>
  <si>
    <t>John Muhlner</t>
  </si>
  <si>
    <t>Jon Lail</t>
  </si>
  <si>
    <t>Leslie Moreland</t>
  </si>
  <si>
    <t>Maury Robertson</t>
  </si>
  <si>
    <t>Meg Scrofani</t>
  </si>
  <si>
    <t>Peter Working</t>
  </si>
  <si>
    <t>Richard Walloch</t>
  </si>
  <si>
    <t>Stephen Buehl</t>
  </si>
  <si>
    <t>Habitat for Humanity Fresno Inc</t>
  </si>
  <si>
    <t>Alejandra Salwasser</t>
  </si>
  <si>
    <t>Ashley Hedemann</t>
  </si>
  <si>
    <t>Dale Spencer</t>
  </si>
  <si>
    <t>Feleena Sutton</t>
  </si>
  <si>
    <t>Jim Tienken</t>
  </si>
  <si>
    <t>Jose Platas</t>
  </si>
  <si>
    <t>Mel Casey</t>
  </si>
  <si>
    <t>Patrick Prince</t>
  </si>
  <si>
    <t>Sabrina Brown</t>
  </si>
  <si>
    <t>Stacey Simpson</t>
  </si>
  <si>
    <t>Steve Jones</t>
  </si>
  <si>
    <t>Zak Johnson</t>
  </si>
  <si>
    <t>HABITAT FOR HUMANITY OF LAKE COUNTY</t>
  </si>
  <si>
    <t>ANGELA BIRK</t>
  </si>
  <si>
    <t>TREASURER/SE</t>
  </si>
  <si>
    <t>RICHARD BIRK</t>
  </si>
  <si>
    <t>BOB QUAMMEN</t>
  </si>
  <si>
    <t>GARY DAHL</t>
  </si>
  <si>
    <t>MARY ZETHMAYR</t>
  </si>
  <si>
    <t>SUSAN FRENCH</t>
  </si>
  <si>
    <t>HABITAT FOR HUMANITY OF SONOMA COUNTY</t>
  </si>
  <si>
    <t>ADAM BELTER</t>
  </si>
  <si>
    <t>MISTY BASTONI</t>
  </si>
  <si>
    <t>CHUCK MCPHERSON</t>
  </si>
  <si>
    <t>DOUGLAS R GARRISON</t>
  </si>
  <si>
    <t>HENRY LOH II</t>
  </si>
  <si>
    <t>KRISTEN FRIZZELL KERNS</t>
  </si>
  <si>
    <t>MAIA LOMAX</t>
  </si>
  <si>
    <t>MISTY BASTONI-STARTED 82024</t>
  </si>
  <si>
    <t>NICHOLE E WIMBISCUS</t>
  </si>
  <si>
    <t>RICH WALLACH</t>
  </si>
  <si>
    <t>STEVE KENT</t>
  </si>
  <si>
    <t>TIM LEACH</t>
  </si>
  <si>
    <t>HALCYON FUTURES INC</t>
  </si>
  <si>
    <t>KELLIE LIKET</t>
  </si>
  <si>
    <t>MICHAEL MCCORMICK</t>
  </si>
  <si>
    <t>MAX HENDERSON</t>
  </si>
  <si>
    <t>SECRETARY &amp; TREASURER</t>
  </si>
  <si>
    <t>HANDSON CENTRAL CALIFORNIA</t>
  </si>
  <si>
    <t>CAROL DAVIES</t>
  </si>
  <si>
    <t>CLIFF HALL</t>
  </si>
  <si>
    <t>KADEN FERRETTI</t>
  </si>
  <si>
    <t>KENDRA DEVEJIAN</t>
  </si>
  <si>
    <t>LYNISHA SENEGAL</t>
  </si>
  <si>
    <t>MARICELA ORDONEZ</t>
  </si>
  <si>
    <t>RAEGEN FOREMAN</t>
  </si>
  <si>
    <t>SCOTT UYESAKA</t>
  </si>
  <si>
    <t>STEPHEN MORRIS</t>
  </si>
  <si>
    <t>TONY REYES</t>
  </si>
  <si>
    <t>HANFORD CHRISTIAN SCHOOL SOCIETY</t>
  </si>
  <si>
    <t>ANDREA CLARK</t>
  </si>
  <si>
    <t>DIANA SCHMIDT</t>
  </si>
  <si>
    <t>ANDY ZONNEVELD</t>
  </si>
  <si>
    <t>COREY ZONNEVELD</t>
  </si>
  <si>
    <t>EDDIE VEENENDAAL</t>
  </si>
  <si>
    <t>EJ DE JONG</t>
  </si>
  <si>
    <t>KARL TEVELDE</t>
  </si>
  <si>
    <t>SHELAINE GOEBEL</t>
  </si>
  <si>
    <t>HARBOR CARE FOUNDATION INC</t>
  </si>
  <si>
    <t>DAVID DELAPLANE</t>
  </si>
  <si>
    <t>JAMIE SWANSON</t>
  </si>
  <si>
    <t>PATRICIA THOMPSON</t>
  </si>
  <si>
    <t>Todd Hacker</t>
  </si>
  <si>
    <t>YOLANDA RICHMAN</t>
  </si>
  <si>
    <t>Hard Luck Animal Welfare Advocates</t>
  </si>
  <si>
    <t>Bonnie Gayle Maxon</t>
  </si>
  <si>
    <t>Matthew Wooddall</t>
  </si>
  <si>
    <t>Carolyn Wooddall</t>
  </si>
  <si>
    <t>Danielle Fusco</t>
  </si>
  <si>
    <t>Dr Mary Stice-Kishiyama</t>
  </si>
  <si>
    <t>Dr Stefanie Thielmann</t>
  </si>
  <si>
    <t>Lead Veterinarian</t>
  </si>
  <si>
    <t>HARM REDUCTION SERVICES INC</t>
  </si>
  <si>
    <t>ALICIA AGNOLI</t>
  </si>
  <si>
    <t>KRISTINA KENDRICKS-CLARK</t>
  </si>
  <si>
    <t>ANNIE CHOU</t>
  </si>
  <si>
    <t>ANTHONY LEW</t>
  </si>
  <si>
    <t>AVA ASHER</t>
  </si>
  <si>
    <t>GAIL BROSNAN</t>
  </si>
  <si>
    <t>LIANE BRUCKSTEIN</t>
  </si>
  <si>
    <t>DIR. FIN &amp; OPS</t>
  </si>
  <si>
    <t>HARVARD PLAZA INC</t>
  </si>
  <si>
    <t>BEATRICE WAINRIGHT</t>
  </si>
  <si>
    <t>ELVAN MOEN</t>
  </si>
  <si>
    <t>BRIAN CASEY</t>
  </si>
  <si>
    <t>CAROLYN ENGLISH</t>
  </si>
  <si>
    <t>JANE CASEY</t>
  </si>
  <si>
    <t>LAUREEN ENDOSO</t>
  </si>
  <si>
    <t>REV CHRIS FRACCHIOLLA</t>
  </si>
  <si>
    <t>REV SAM B KIM</t>
  </si>
  <si>
    <t>ROBERT ANDERSON</t>
  </si>
  <si>
    <t>HARVEST EVANGELISM INC</t>
  </si>
  <si>
    <t>ALFONSO MURGUIA</t>
  </si>
  <si>
    <t>ED SILVOSO</t>
  </si>
  <si>
    <t>BENJY MAC NAUGHTON</t>
  </si>
  <si>
    <t>Director of Family Ministry</t>
  </si>
  <si>
    <t>CINDY L OLIVEIRA</t>
  </si>
  <si>
    <t>Assistant to Pres.</t>
  </si>
  <si>
    <t>EVELYN MARISEL SILVOSO</t>
  </si>
  <si>
    <t>FRANCIS ODA</t>
  </si>
  <si>
    <t>KENT A SCHULER</t>
  </si>
  <si>
    <t>Director of Development</t>
  </si>
  <si>
    <t>MARILYN SCHULER</t>
  </si>
  <si>
    <t>Accounting Manager</t>
  </si>
  <si>
    <t>NORMAN NASON</t>
  </si>
  <si>
    <t>RAY PINSON</t>
  </si>
  <si>
    <t>REV DAVID THOMPSON</t>
  </si>
  <si>
    <t>REV ED SILVOSO</t>
  </si>
  <si>
    <t>SIRUS CHITSAZ</t>
  </si>
  <si>
    <t>HATCH</t>
  </si>
  <si>
    <t>Billye Brown</t>
  </si>
  <si>
    <t>Heather Manes</t>
  </si>
  <si>
    <t>CFO/Program Manager</t>
  </si>
  <si>
    <t>CFO/ProgManager</t>
  </si>
  <si>
    <t>Janet Rivas</t>
  </si>
  <si>
    <t>Phyllis Kaplan</t>
  </si>
  <si>
    <t>Rande Webster</t>
  </si>
  <si>
    <t>Haven Ministries</t>
  </si>
  <si>
    <t>Aurelio Barreto</t>
  </si>
  <si>
    <t>La Hanna Lopez</t>
  </si>
  <si>
    <t>VP Direct. Operation</t>
  </si>
  <si>
    <t>Brian Esterly</t>
  </si>
  <si>
    <t>Carol Gratzke</t>
  </si>
  <si>
    <t>Casey Journigan</t>
  </si>
  <si>
    <t>Charles Morris</t>
  </si>
  <si>
    <t>David Wollen</t>
  </si>
  <si>
    <t>Louis Eksteen</t>
  </si>
  <si>
    <t>Mark Campbell</t>
  </si>
  <si>
    <t>Phil Klassen</t>
  </si>
  <si>
    <t>Richard Streza</t>
  </si>
  <si>
    <t>Ted Hamilton</t>
  </si>
  <si>
    <t>HEAD OVER HEELS GYMNASTICS INC</t>
  </si>
  <si>
    <t>DANIEL SPERBER</t>
  </si>
  <si>
    <t>JOY ASHE</t>
  </si>
  <si>
    <t>RAION SABO</t>
  </si>
  <si>
    <t>SHIFRA DE BENEDICTIS-KESSNER</t>
  </si>
  <si>
    <t>TARA CAPSUTO</t>
  </si>
  <si>
    <t>HEALDSBURG JAZZ FESTIVAL INC</t>
  </si>
  <si>
    <t>CHAD RICHARD</t>
  </si>
  <si>
    <t>DAN CARROLL</t>
  </si>
  <si>
    <t>CLAUDIA VECCHIO</t>
  </si>
  <si>
    <t>GAYLE OKUMURA SULLIVAN</t>
  </si>
  <si>
    <t>JACK RAINEAULT</t>
  </si>
  <si>
    <t>JESSICA LUSHER</t>
  </si>
  <si>
    <t>KAREN MASTERSTON DIENST</t>
  </si>
  <si>
    <t>KATHY TAYLOR</t>
  </si>
  <si>
    <t>MARCUS SHELBY</t>
  </si>
  <si>
    <t>MARK MCMULLIN</t>
  </si>
  <si>
    <t>STEPHEN PASSALACQUA</t>
  </si>
  <si>
    <t>HEALING GROVE HEALTH CENTER INC A S</t>
  </si>
  <si>
    <t>ANGELA BYMASTER</t>
  </si>
  <si>
    <t>PHYSICIAN</t>
  </si>
  <si>
    <t>CHERYL HO MD</t>
  </si>
  <si>
    <t>CHERYL THIEU</t>
  </si>
  <si>
    <t>Health Connected</t>
  </si>
  <si>
    <t>Alex LeeNatali</t>
  </si>
  <si>
    <t>Carol Ezrati</t>
  </si>
  <si>
    <t>Cathy Gale</t>
  </si>
  <si>
    <t>David Foster</t>
  </si>
  <si>
    <t>David Garcia Ortiz</t>
  </si>
  <si>
    <t>Jamie Barnett</t>
  </si>
  <si>
    <t>Jennifer Booker</t>
  </si>
  <si>
    <t>Jessica Rosenberg</t>
  </si>
  <si>
    <t>Jorge Tapias</t>
  </si>
  <si>
    <t>Laura Garcia</t>
  </si>
  <si>
    <t>Marla Becker</t>
  </si>
  <si>
    <t>Thea Runyan</t>
  </si>
  <si>
    <t>Amanda Bloom</t>
  </si>
  <si>
    <t>Deputy Dir Impact</t>
  </si>
  <si>
    <t>CARLA WOLFE</t>
  </si>
  <si>
    <t>Catherine Flores</t>
  </si>
  <si>
    <t>CIC Ex Director</t>
  </si>
  <si>
    <t>DANIEL CISNEROS</t>
  </si>
  <si>
    <t>ELDRIDGE GLOVER</t>
  </si>
  <si>
    <t>EMILY VASQUEZ</t>
  </si>
  <si>
    <t>HEIDI STEVENS</t>
  </si>
  <si>
    <t>JEREMY WAKAMIYA</t>
  </si>
  <si>
    <t>JOHN DIMICHELE</t>
  </si>
  <si>
    <t>KEVIN MASSIE</t>
  </si>
  <si>
    <t>Martin Ross</t>
  </si>
  <si>
    <t>Deputy Dir Ext Aff</t>
  </si>
  <si>
    <t>Philip Bensing</t>
  </si>
  <si>
    <t>Dir of Operations</t>
  </si>
  <si>
    <t>RON BLANCHETTE</t>
  </si>
  <si>
    <t>HEALTH IMPROVEMENT PARTNERSHIP OF SANTA CRUZ COUNTY</t>
  </si>
  <si>
    <t>Adrienne Saxton MPH CHES</t>
  </si>
  <si>
    <t>MARITZA LARA</t>
  </si>
  <si>
    <t>Amber Williams</t>
  </si>
  <si>
    <t>Amy Peeler</t>
  </si>
  <si>
    <t>Anita Aguirre</t>
  </si>
  <si>
    <t>Anne-Marie Jackson MD</t>
  </si>
  <si>
    <t>Cathy Conway</t>
  </si>
  <si>
    <t>Daniel J Chavez</t>
  </si>
  <si>
    <t>Danielle Harik MD</t>
  </si>
  <si>
    <t>DeAndre James</t>
  </si>
  <si>
    <t>Donna Young</t>
  </si>
  <si>
    <t>Evelyn Tran</t>
  </si>
  <si>
    <t>Greg Whitley MD</t>
  </si>
  <si>
    <t>Jasmine Najera</t>
  </si>
  <si>
    <t>Keisha Browder</t>
  </si>
  <si>
    <t>Laura Marcus</t>
  </si>
  <si>
    <t>Lisa Hernandez MD</t>
  </si>
  <si>
    <t>Maritza Lara</t>
  </si>
  <si>
    <t>Melissa Burke</t>
  </si>
  <si>
    <t>Michael Schrader</t>
  </si>
  <si>
    <t>Monica Morales</t>
  </si>
  <si>
    <t>Patrick Shields MD</t>
  </si>
  <si>
    <t>Randy Morris</t>
  </si>
  <si>
    <t>Stephanie Connor Kent RN MN</t>
  </si>
  <si>
    <t>Stephen Gray</t>
  </si>
  <si>
    <t>Suzette Reuschel-DiVirgilio</t>
  </si>
  <si>
    <t>Programs Director</t>
  </si>
  <si>
    <t>Cathryn Schmidt</t>
  </si>
  <si>
    <t>Deepak Nambiar</t>
  </si>
  <si>
    <t>Felicia McIndoe</t>
  </si>
  <si>
    <t>John Wise</t>
  </si>
  <si>
    <t>Karen Moawad</t>
  </si>
  <si>
    <t>President and Chief Executive Officer</t>
  </si>
  <si>
    <t>Kristina Poole</t>
  </si>
  <si>
    <t>Heather Farm Garden Center Assoc Inc</t>
  </si>
  <si>
    <t>Carla Carrillo Otterson</t>
  </si>
  <si>
    <t>Joan Lucchese</t>
  </si>
  <si>
    <t>Carol Wynstra</t>
  </si>
  <si>
    <t>Cynthia Graves</t>
  </si>
  <si>
    <t>Joanne Howard</t>
  </si>
  <si>
    <t>Lisa Arellanes</t>
  </si>
  <si>
    <t>Lori Legler</t>
  </si>
  <si>
    <t>Co-Vice Pres</t>
  </si>
  <si>
    <t>Mark Williams</t>
  </si>
  <si>
    <t>Patricia Niven</t>
  </si>
  <si>
    <t>HEBREW FREE LOAN ASSOCIATION</t>
  </si>
  <si>
    <t>ADAM WISKIND</t>
  </si>
  <si>
    <t>CINDY ROGOWAY</t>
  </si>
  <si>
    <t>CHRIS KAROW</t>
  </si>
  <si>
    <t>CYNTHIA ROGOWAY</t>
  </si>
  <si>
    <t>DAVID KIFERBAUM</t>
  </si>
  <si>
    <t>DAVID LEVINE</t>
  </si>
  <si>
    <t>ERIC TOIZER</t>
  </si>
  <si>
    <t>GAYLE STARR</t>
  </si>
  <si>
    <t>GREGG RUBENSTEIN</t>
  </si>
  <si>
    <t>GREGORY ZALE</t>
  </si>
  <si>
    <t>MARKETING DIRECTOR</t>
  </si>
  <si>
    <t>JAMES MASSARA</t>
  </si>
  <si>
    <t>DIRECTOR OF DATA SOLUTIONS</t>
  </si>
  <si>
    <t>JAMIE HYAMS</t>
  </si>
  <si>
    <t>DEVELOPMENT DIRECTOR</t>
  </si>
  <si>
    <t>JESSICA TARAN</t>
  </si>
  <si>
    <t>JOSHUA RUTBERG</t>
  </si>
  <si>
    <t>MADELINE CHALEFF</t>
  </si>
  <si>
    <t>ASST. SECRETARY</t>
  </si>
  <si>
    <t>MARINA LEVY</t>
  </si>
  <si>
    <t>MARK GOLDMAN</t>
  </si>
  <si>
    <t>MAUREEN HOLT</t>
  </si>
  <si>
    <t>MENILEK MEKBEB</t>
  </si>
  <si>
    <t>MICHAEL RAPAPORT</t>
  </si>
  <si>
    <t>MILLA LVOVICH</t>
  </si>
  <si>
    <t>PAUL ORBUCH</t>
  </si>
  <si>
    <t>PAUL RATNER</t>
  </si>
  <si>
    <t>RABBI STEVEN CHESTER</t>
  </si>
  <si>
    <t>RENATA TELEFUS</t>
  </si>
  <si>
    <t>ROMAN POLNAR</t>
  </si>
  <si>
    <t>RONNA STONE</t>
  </si>
  <si>
    <t>RYAN CHERNIS</t>
  </si>
  <si>
    <t>SABINA POLNAR</t>
  </si>
  <si>
    <t>STEPHEN DOBROW</t>
  </si>
  <si>
    <t>STEVEN ZIMMERMAN</t>
  </si>
  <si>
    <t>IMM. PAST PRESIDENT</t>
  </si>
  <si>
    <t>TERESA LOWE</t>
  </si>
  <si>
    <t>HELP A MOTHER OUT</t>
  </si>
  <si>
    <t>Annie Bercovich Myers</t>
  </si>
  <si>
    <t>Lisa Truong</t>
  </si>
  <si>
    <t>Ashley Martin-Golis</t>
  </si>
  <si>
    <t>Caroline O'Connor</t>
  </si>
  <si>
    <t>Claudia Cesena</t>
  </si>
  <si>
    <t>Denise Bethel</t>
  </si>
  <si>
    <t>Meghan Crowell</t>
  </si>
  <si>
    <t>Mitra Rezvan</t>
  </si>
  <si>
    <t>Swati Pande</t>
  </si>
  <si>
    <t>HELP OF OJAI INC</t>
  </si>
  <si>
    <t>BILL NORRIS</t>
  </si>
  <si>
    <t>MEGAN TELFER</t>
  </si>
  <si>
    <t>BILL NUGENT</t>
  </si>
  <si>
    <t>DAVE HUNT</t>
  </si>
  <si>
    <t>DAYLIN WESTON</t>
  </si>
  <si>
    <t>DEIRDRE DALY</t>
  </si>
  <si>
    <t>DON REED</t>
  </si>
  <si>
    <t>JAYN WALTER</t>
  </si>
  <si>
    <t>LAUREN DAVIS</t>
  </si>
  <si>
    <t>MARGARET MARAPAO</t>
  </si>
  <si>
    <t>HELPING HAND WORLDWIDE</t>
  </si>
  <si>
    <t>JEANNE WALKER</t>
  </si>
  <si>
    <t>SITA HELMS</t>
  </si>
  <si>
    <t>KIPTON REED</t>
  </si>
  <si>
    <t>LOGISTICS &amp;</t>
  </si>
  <si>
    <t>LAUREN POLLY</t>
  </si>
  <si>
    <t>MICHELLE DE LA CRUZ</t>
  </si>
  <si>
    <t>ROZ WESTRA</t>
  </si>
  <si>
    <t>SCOTT YOUNG</t>
  </si>
  <si>
    <t>PRESIDENT, D</t>
  </si>
  <si>
    <t>WANDA MATTERO</t>
  </si>
  <si>
    <t>DARA CHUUY</t>
  </si>
  <si>
    <t>REGINA WLLIAMS</t>
  </si>
  <si>
    <t>ROSALINE THOMAS</t>
  </si>
  <si>
    <t>SABRINA GREEN</t>
  </si>
  <si>
    <t>SARA POMARE</t>
  </si>
  <si>
    <t>HENRY J KAISER FAMILY FOUNDATION RETIREE MEDICAL PLAN TRUST</t>
  </si>
  <si>
    <t>Elizabeth A Cain</t>
  </si>
  <si>
    <t>HENRY MAYO NEWHALL MEMORIAL HEALTH</t>
  </si>
  <si>
    <t>BRENDA NEILSON</t>
  </si>
  <si>
    <t>VICE CHAIR, CORPORATE GIFTS</t>
  </si>
  <si>
    <t>MARGARET LAUFFER</t>
  </si>
  <si>
    <t>CHARANJIT SAROA MD</t>
  </si>
  <si>
    <t>CHRIS LUECHTEFELD</t>
  </si>
  <si>
    <t>VICE CHAIR, CAPITAL CAMPAIGN</t>
  </si>
  <si>
    <t>DANIEL FAINA</t>
  </si>
  <si>
    <t>DIRECTOR (STARTED 01/2024)</t>
  </si>
  <si>
    <t>DEANNA AUSTIN</t>
  </si>
  <si>
    <t>DEBBIE BURKHART</t>
  </si>
  <si>
    <t>DONALD KIMBALL</t>
  </si>
  <si>
    <t>HOSPITAL BOARD LIAISON</t>
  </si>
  <si>
    <t>GERI JACOBS</t>
  </si>
  <si>
    <t>GREGORY AMSLER</t>
  </si>
  <si>
    <t>JASON GROSHART</t>
  </si>
  <si>
    <t>JOHN PRABHU</t>
  </si>
  <si>
    <t>KATIE VARNER</t>
  </si>
  <si>
    <t>KEVIN KLOCKENGA</t>
  </si>
  <si>
    <t>LINDA HAFIZI</t>
  </si>
  <si>
    <t>LISA ODOM</t>
  </si>
  <si>
    <t>MARGIE VEIS</t>
  </si>
  <si>
    <t>MELANIE MEYER</t>
  </si>
  <si>
    <t>MITZI LIKE</t>
  </si>
  <si>
    <t>MYLES MCNAMARA</t>
  </si>
  <si>
    <t>NICK MITCHELL</t>
  </si>
  <si>
    <t>OSCAR DOMINGUEZ</t>
  </si>
  <si>
    <t>ROBERT JACK CASEY MD</t>
  </si>
  <si>
    <t>ROBERT STERN CPA</t>
  </si>
  <si>
    <t>ROGER E SEAVER</t>
  </si>
  <si>
    <t>ROSE CHEGWIN</t>
  </si>
  <si>
    <t>SUE NEVIUS</t>
  </si>
  <si>
    <t>TRUDY EMETERIO</t>
  </si>
  <si>
    <t>HESPERIAN HEALTH GUIDES</t>
  </si>
  <si>
    <t>ADITI MALHOTRA</t>
  </si>
  <si>
    <t>SARAH SHANNON</t>
  </si>
  <si>
    <t>BILL LANKFORD</t>
  </si>
  <si>
    <t>ELLEN VOR DER BRUGGE</t>
  </si>
  <si>
    <t>BOARD MEMBER EMERITUS</t>
  </si>
  <si>
    <t>EVA HARRIS</t>
  </si>
  <si>
    <t>GARRETT BROWN</t>
  </si>
  <si>
    <t>GRACE MAHER</t>
  </si>
  <si>
    <t>JESSICA BARRERA</t>
  </si>
  <si>
    <t>KEZIAH SULLIVAN</t>
  </si>
  <si>
    <t>LARRY KRESSLEY</t>
  </si>
  <si>
    <t>LEIGH HAYNES</t>
  </si>
  <si>
    <t>LINDA SPANGLER</t>
  </si>
  <si>
    <t>MELISSA SMITH</t>
  </si>
  <si>
    <t>OLADELE A OGUNSEITAN</t>
  </si>
  <si>
    <t>PAULINE BUTCHER</t>
  </si>
  <si>
    <t>PRENTICE ZINN</t>
  </si>
  <si>
    <t>PURNIMA MANE</t>
  </si>
  <si>
    <t>SAMANTHA HEEP</t>
  </si>
  <si>
    <t>SARAH JANE HOLCOME</t>
  </si>
  <si>
    <t>SHAWN PHILLIPS</t>
  </si>
  <si>
    <t>SUSAN WEISSERT</t>
  </si>
  <si>
    <t>TRUPTHI BASAVARAJ</t>
  </si>
  <si>
    <t>Heyday</t>
  </si>
  <si>
    <t>Brian Kenny</t>
  </si>
  <si>
    <t>Vice Chair/Secr</t>
  </si>
  <si>
    <t>Gayle Wattawa</t>
  </si>
  <si>
    <t>Bruce Goldsmith</t>
  </si>
  <si>
    <t>Catherine Kanner</t>
  </si>
  <si>
    <t>Deborah L Sanchez</t>
  </si>
  <si>
    <t>Don Franzen</t>
  </si>
  <si>
    <t>Ferose V R</t>
  </si>
  <si>
    <t>John Ptak</t>
  </si>
  <si>
    <t>Kevin Rivette</t>
  </si>
  <si>
    <t>Marty Price</t>
  </si>
  <si>
    <t>Megan Thygeson</t>
  </si>
  <si>
    <t>Rose Soza War Soldier</t>
  </si>
  <si>
    <t>Steve Wasserman</t>
  </si>
  <si>
    <t>Publisher</t>
  </si>
  <si>
    <t>Steve Wax</t>
  </si>
  <si>
    <t>Tina Jones Williams</t>
  </si>
  <si>
    <t>Whitney Green</t>
  </si>
  <si>
    <t>Zachary Karabell</t>
  </si>
  <si>
    <t>Hidden Valley Music Seminars</t>
  </si>
  <si>
    <t>Charles N Fasanaro</t>
  </si>
  <si>
    <t>Peter T Meckel</t>
  </si>
  <si>
    <t>Linden Waddell</t>
  </si>
  <si>
    <t>Lowell Webster</t>
  </si>
  <si>
    <t>Marsha Lubow</t>
  </si>
  <si>
    <t>Paul Cribari</t>
  </si>
  <si>
    <t>HIGHLAND ACADEMY CHARTER SCHOOL</t>
  </si>
  <si>
    <t>ALMA LOMELI</t>
  </si>
  <si>
    <t>TERRENCE LEE</t>
  </si>
  <si>
    <t>CHIEF BUSINESS OFFICER</t>
  </si>
  <si>
    <t>BILLY MCINTOSH</t>
  </si>
  <si>
    <t>DALE TAYLOR</t>
  </si>
  <si>
    <t>ELISSA LERMA</t>
  </si>
  <si>
    <t>JASON FRENCH</t>
  </si>
  <si>
    <t>JOHANA CARPIO</t>
  </si>
  <si>
    <t>CHIEF BUS. OFFICER</t>
  </si>
  <si>
    <t>HILLBARN THEATRE INC</t>
  </si>
  <si>
    <t>Anthone Jackson</t>
  </si>
  <si>
    <t>Steve Muterspaugh</t>
  </si>
  <si>
    <t>Craig Courtin</t>
  </si>
  <si>
    <t>D Paul Regan</t>
  </si>
  <si>
    <t>David Grisham</t>
  </si>
  <si>
    <t>Doris Duncan</t>
  </si>
  <si>
    <t>Gary Standford Jr</t>
  </si>
  <si>
    <t>Janice Pickering</t>
  </si>
  <si>
    <t>Lisa WolfKlain</t>
  </si>
  <si>
    <t>Liz Buljan</t>
  </si>
  <si>
    <t>Michelle Ayoob</t>
  </si>
  <si>
    <t>Richard Huebner</t>
  </si>
  <si>
    <t>Robert Sloss</t>
  </si>
  <si>
    <t>Saili Gosula</t>
  </si>
  <si>
    <t>Sara Steppe</t>
  </si>
  <si>
    <t>Exec. Artistic Director</t>
  </si>
  <si>
    <t>Wendy Miller</t>
  </si>
  <si>
    <t>HILLER AVIATION INSTITUTE</t>
  </si>
  <si>
    <t>BOB GRASSILLI</t>
  </si>
  <si>
    <t>Jon Welte</t>
  </si>
  <si>
    <t>BOB LUNDY</t>
  </si>
  <si>
    <t>CARLA LEIBOWITZ</t>
  </si>
  <si>
    <t>CHARLES LITCHFIELD</t>
  </si>
  <si>
    <t>CHRIS LEE</t>
  </si>
  <si>
    <t>HANK SCHERF</t>
  </si>
  <si>
    <t>KATE WORMINGTON</t>
  </si>
  <si>
    <t>KIRSTEN KOMOROSKE</t>
  </si>
  <si>
    <t>MANUEL TERRANOVA</t>
  </si>
  <si>
    <t>vice chairman</t>
  </si>
  <si>
    <t>MARK JON BLUTH</t>
  </si>
  <si>
    <t>MATT CHAMPION</t>
  </si>
  <si>
    <t>MATT CROCE</t>
  </si>
  <si>
    <t>MICHELLE WILLIAMS</t>
  </si>
  <si>
    <t>MUBARIK IMAM</t>
  </si>
  <si>
    <t>OLIVER COOLIDGE</t>
  </si>
  <si>
    <t>RICHARD GOSTYLA</t>
  </si>
  <si>
    <t>RICK ELLINGER</t>
  </si>
  <si>
    <t>ROBERT MACLEAN</t>
  </si>
  <si>
    <t>SCOTT CRONCE</t>
  </si>
  <si>
    <t>STEPHEN S HILLER</t>
  </si>
  <si>
    <t>TINA SRIVASTAVA</t>
  </si>
  <si>
    <t>WILLIAM TURNER</t>
  </si>
  <si>
    <t>VICE PRESIDENT-OPERATIONS/MARKETING</t>
  </si>
  <si>
    <t>ANUPAMA SINGH</t>
  </si>
  <si>
    <t>BRIDGET MICHELSEN</t>
  </si>
  <si>
    <t>DON LEYDIG</t>
  </si>
  <si>
    <t>GRACE WHIPKEY</t>
  </si>
  <si>
    <t>HOLLY ALLEN</t>
  </si>
  <si>
    <t>HOPE KAVOOSI</t>
  </si>
  <si>
    <t>JEFF GILBERT</t>
  </si>
  <si>
    <t>JENNIFER B RUSSELL</t>
  </si>
  <si>
    <t>EXECUTIVE DIRECTOR (FORMER)</t>
  </si>
  <si>
    <t>JENNIFER LIN</t>
  </si>
  <si>
    <t>KATHERINE GOODMAN</t>
  </si>
  <si>
    <t>LAUREN LUM MUSICH</t>
  </si>
  <si>
    <t>MARCELLA BALLARD</t>
  </si>
  <si>
    <t>EXECUTIVE DIRECTOR (INCOMING)</t>
  </si>
  <si>
    <t>MICHAEL MCCALL</t>
  </si>
  <si>
    <t>PRISCILLA NUES</t>
  </si>
  <si>
    <t>SUSAN CONDON</t>
  </si>
  <si>
    <t>HILLSIDE SCHOOL AND LEARNING CENTER</t>
  </si>
  <si>
    <t>CAROLINA ROJAS</t>
  </si>
  <si>
    <t>CYNDI HATCHER</t>
  </si>
  <si>
    <t>CLAUDIA FERGUSON</t>
  </si>
  <si>
    <t>DR DAVID MORTON</t>
  </si>
  <si>
    <t>ELIZABETH CAMPO</t>
  </si>
  <si>
    <t>KIM ESPE</t>
  </si>
  <si>
    <t>LOUISE HARRIS</t>
  </si>
  <si>
    <t>RICK HARRIS</t>
  </si>
  <si>
    <t>TOM FLYNN</t>
  </si>
  <si>
    <t>HIS HANDS ON AFRICA INC</t>
  </si>
  <si>
    <t>Caroline Wang</t>
  </si>
  <si>
    <t>THOMAS B LEE</t>
  </si>
  <si>
    <t>Charles Kim</t>
  </si>
  <si>
    <t>Clayton Coates</t>
  </si>
  <si>
    <t>Director of Donor relations</t>
  </si>
  <si>
    <t>Dwight Ham</t>
  </si>
  <si>
    <t>Harry Eun</t>
  </si>
  <si>
    <t>Jin Park</t>
  </si>
  <si>
    <t>Keith A Gosselin</t>
  </si>
  <si>
    <t>LITA LEE</t>
  </si>
  <si>
    <t>Roger Joe</t>
  </si>
  <si>
    <t>Ron Regenstreif</t>
  </si>
  <si>
    <t>Tom McAllister</t>
  </si>
  <si>
    <t>Victor De Mayo</t>
  </si>
  <si>
    <t>Buisness Operation Analyst</t>
  </si>
  <si>
    <t>HISPANAS ORGANIZED FOR POLITICAL</t>
  </si>
  <si>
    <t>ANABEL GIRON</t>
  </si>
  <si>
    <t>BELINDA BARRAGAN</t>
  </si>
  <si>
    <t>DIRECTOR OF COMMUNITY ENGA</t>
  </si>
  <si>
    <t>DIANA AMAYA</t>
  </si>
  <si>
    <t>ELIZABETH ATLEE</t>
  </si>
  <si>
    <t>1ST VICE CHAIR</t>
  </si>
  <si>
    <t>ERICA CABRERA</t>
  </si>
  <si>
    <t>EVELIN MARTINEZ</t>
  </si>
  <si>
    <t>HELEN IRIS TORRES</t>
  </si>
  <si>
    <t>JOHANNA BONILLO</t>
  </si>
  <si>
    <t>DIRECTOR OF ADMINISTRATION</t>
  </si>
  <si>
    <t>LAURA ARCINIEGA</t>
  </si>
  <si>
    <t>MARIBETH ANNAGUEY</t>
  </si>
  <si>
    <t>MAYAHUEL GOMEZ-O'CADIZ</t>
  </si>
  <si>
    <t>DIRECTOR OF COMMUNITCATION</t>
  </si>
  <si>
    <t>NICOLINA HERNANDEZ</t>
  </si>
  <si>
    <t>NORA DOMINGUEZ</t>
  </si>
  <si>
    <t>SANDRA MAGANA CUELLAR</t>
  </si>
  <si>
    <t>VANESSA CAJINA</t>
  </si>
  <si>
    <t>XIOMARA PENA</t>
  </si>
  <si>
    <t>VP OF COMMUNITY ENGAGEMENT &amp; INNOVATION</t>
  </si>
  <si>
    <t>HISPANIC FOUNDATION OF SILICON VALLEY</t>
  </si>
  <si>
    <t>BEATRIZ MEDINA PRATT</t>
  </si>
  <si>
    <t>RON GONZALES</t>
  </si>
  <si>
    <t>CARLOS BOHORQUEZ</t>
  </si>
  <si>
    <t>CAROLYN HERZOG</t>
  </si>
  <si>
    <t>CLARA ROA</t>
  </si>
  <si>
    <t>CHIEF OPERATIONS AND DEVEL</t>
  </si>
  <si>
    <t>CYNTHIA TENIENTE-MATSON</t>
  </si>
  <si>
    <t>DEBORAH TILSON</t>
  </si>
  <si>
    <t>GABRIEL DE LA ROSA</t>
  </si>
  <si>
    <t>ISAURA GAETA</t>
  </si>
  <si>
    <t>JAVIER DIAZ</t>
  </si>
  <si>
    <t>JUAN CUEVA</t>
  </si>
  <si>
    <t>KATIA MCCLAIN</t>
  </si>
  <si>
    <t>LINDSEY NEWBERN</t>
  </si>
  <si>
    <t>MARGARITA DEAVILA</t>
  </si>
  <si>
    <t>OPERATION MANAGER</t>
  </si>
  <si>
    <t>MEREDITH MANCHACK HALL</t>
  </si>
  <si>
    <t>MICHAEL ALVAREZ</t>
  </si>
  <si>
    <t>MICHAEL WALLACE</t>
  </si>
  <si>
    <t>STEVEN MARTINEZ</t>
  </si>
  <si>
    <t>HISTORY SAN JOSE</t>
  </si>
  <si>
    <t>ANDREW PARKHURST</t>
  </si>
  <si>
    <t>WILLIAM SCHROH</t>
  </si>
  <si>
    <t>ANITA STEBURG</t>
  </si>
  <si>
    <t>JOHN KOEPLIN</t>
  </si>
  <si>
    <t>LIAM OCONNOR</t>
  </si>
  <si>
    <t>LYDIA HEINRICH</t>
  </si>
  <si>
    <t>PATRICK HAMMON</t>
  </si>
  <si>
    <t>VAUGHN KLEBIG</t>
  </si>
  <si>
    <t>HOLLYWOOD HISTORIC TRUST</t>
  </si>
  <si>
    <t>ANAIS GONZALEZ</t>
  </si>
  <si>
    <t>JEFF LOEB</t>
  </si>
  <si>
    <t>ED MURPHY</t>
  </si>
  <si>
    <t>EVA BITAR</t>
  </si>
  <si>
    <t>JACKIE LUGO</t>
  </si>
  <si>
    <t>JOE MARIANI</t>
  </si>
  <si>
    <t>LERON GUBLER</t>
  </si>
  <si>
    <t>LUPITA SANCHEZ CORNEJO</t>
  </si>
  <si>
    <t>MAIREAD LAWRENSON</t>
  </si>
  <si>
    <t>MAIRED LAURENSON</t>
  </si>
  <si>
    <t>VIN DIBONA</t>
  </si>
  <si>
    <t>HOMEAID AMERICA INC</t>
  </si>
  <si>
    <t>ADRIAN FOLEY</t>
  </si>
  <si>
    <t>SCOTT LARSON</t>
  </si>
  <si>
    <t>ALAN UMALY</t>
  </si>
  <si>
    <t>ALIM MALIK</t>
  </si>
  <si>
    <t>ANNE LAW</t>
  </si>
  <si>
    <t>BERT SELVA</t>
  </si>
  <si>
    <t>BILL BALFOUR</t>
  </si>
  <si>
    <t>BRAD BLANK</t>
  </si>
  <si>
    <t>CINDY QUINEVILLE</t>
  </si>
  <si>
    <t>DAN HANSON</t>
  </si>
  <si>
    <t>DAVID KOSCO</t>
  </si>
  <si>
    <t>DAVID SINGELYN</t>
  </si>
  <si>
    <t>ELENA BENNETT</t>
  </si>
  <si>
    <t>HOPE MARIE SNEED</t>
  </si>
  <si>
    <t>JASON BEHUNIN</t>
  </si>
  <si>
    <t>JAY MOSS</t>
  </si>
  <si>
    <t>JEFF MEYERS</t>
  </si>
  <si>
    <t>JEFF ROOS</t>
  </si>
  <si>
    <t>JONATHAN M JAFFE</t>
  </si>
  <si>
    <t>JULIE BRINKERHOFF-JACOBS</t>
  </si>
  <si>
    <t>KAREN ROBERTSON</t>
  </si>
  <si>
    <t>KEN BALOGH</t>
  </si>
  <si>
    <t>KRISTYN BURR</t>
  </si>
  <si>
    <t>LIZ KERSHNER</t>
  </si>
  <si>
    <t>LYNN TADLOCK</t>
  </si>
  <si>
    <t>MARISOL PARAND</t>
  </si>
  <si>
    <t>MIKE FORSUM</t>
  </si>
  <si>
    <t>MIKE ROBIDOUX</t>
  </si>
  <si>
    <t>MITCH GOODMAN</t>
  </si>
  <si>
    <t>ROBIN ARNETT</t>
  </si>
  <si>
    <t>CHIEF EXPANSION OFFICER</t>
  </si>
  <si>
    <t>RUSS BEYMER</t>
  </si>
  <si>
    <t>SCOTT STOWELL</t>
  </si>
  <si>
    <t>SHERYL PALMER</t>
  </si>
  <si>
    <t>STACIE SUNDEM</t>
  </si>
  <si>
    <t>SUE SICHLER</t>
  </si>
  <si>
    <t>THOMAS FARRELL</t>
  </si>
  <si>
    <t>TONY CARDOZA</t>
  </si>
  <si>
    <t>Homeless Youth Alliance</t>
  </si>
  <si>
    <t>Erica Nordby</t>
  </si>
  <si>
    <t>Mary Howe</t>
  </si>
  <si>
    <t>Khristine Jones</t>
  </si>
  <si>
    <t>Lisa Moore</t>
  </si>
  <si>
    <t>HOMENETMEN</t>
  </si>
  <si>
    <t>PIERRE MANOUKIAN</t>
  </si>
  <si>
    <t>CHAIRMAIN</t>
  </si>
  <si>
    <t>VICKEN DACKESSIAN</t>
  </si>
  <si>
    <t>RAFFI VARJABEDIAN</t>
  </si>
  <si>
    <t>ZAREH MOVSESSIAN</t>
  </si>
  <si>
    <t>HOMENETMEN GLENDALE ARARAT</t>
  </si>
  <si>
    <t>ARBI MADIROSSIANS</t>
  </si>
  <si>
    <t>ROOBINA ARSHAKIAN</t>
  </si>
  <si>
    <t>CHAIRWOMAN</t>
  </si>
  <si>
    <t>ARMEN ABOULIAN</t>
  </si>
  <si>
    <t>GAREN MOGHOYAN</t>
  </si>
  <si>
    <t>HELGA KIAIAN</t>
  </si>
  <si>
    <t>HENRIK SARDARBEGIAN</t>
  </si>
  <si>
    <t>SARO KHEMICHIAN</t>
  </si>
  <si>
    <t>TALIN MARDIROSSIAN</t>
  </si>
  <si>
    <t>VAZRIK TARVERDI</t>
  </si>
  <si>
    <t>HOMETECH CHARTER SCHOOL INC</t>
  </si>
  <si>
    <t>ARIANE FIALON</t>
  </si>
  <si>
    <t>PARENT REP.</t>
  </si>
  <si>
    <t>JULIE CRANDALL</t>
  </si>
  <si>
    <t>CARMEL BUCKHOUT</t>
  </si>
  <si>
    <t>COMMUNITY RE</t>
  </si>
  <si>
    <t>CHRISTINA POWELL</t>
  </si>
  <si>
    <t>MARGARET VANLANNMARTIN</t>
  </si>
  <si>
    <t>TINA HAMM</t>
  </si>
  <si>
    <t>TEACHER REP.</t>
  </si>
  <si>
    <t>WENDY LIGHTBODY</t>
  </si>
  <si>
    <t>HOPE ACADEMY FOR DYSLEXICS</t>
  </si>
  <si>
    <t>CINDY KOLL</t>
  </si>
  <si>
    <t>JENNY SANFORD</t>
  </si>
  <si>
    <t>SCHOOL DIRECTOR</t>
  </si>
  <si>
    <t>JEN ROSE</t>
  </si>
  <si>
    <t>KENEDY WHITMAN</t>
  </si>
  <si>
    <t>VICE PRES/SECRETARY</t>
  </si>
  <si>
    <t>STEVE AHONEN</t>
  </si>
  <si>
    <t>STEVE STALLONE</t>
  </si>
  <si>
    <t>HOPE BUILDERS CAREER CONNECTIONS</t>
  </si>
  <si>
    <t>CHRISTINE VILLEGAS</t>
  </si>
  <si>
    <t>ZAJID COVA</t>
  </si>
  <si>
    <t>JEFF CRAIG</t>
  </si>
  <si>
    <t>CORPORATE ATTORNEY</t>
  </si>
  <si>
    <t>JEFF RANDOLPH</t>
  </si>
  <si>
    <t>SHAWNA E SMITH</t>
  </si>
  <si>
    <t>HOPEETHIOPIA INC</t>
  </si>
  <si>
    <t>ANITA L LEE</t>
  </si>
  <si>
    <t>DEBORAH KILNER</t>
  </si>
  <si>
    <t>GARY TAGGART</t>
  </si>
  <si>
    <t>GRANT BOMZE</t>
  </si>
  <si>
    <t>PETER H KILNER</t>
  </si>
  <si>
    <t>HORSEPOWER SANCTUARIES INC</t>
  </si>
  <si>
    <t>GRETEL CRUM</t>
  </si>
  <si>
    <t>JANA LYNN KABA</t>
  </si>
  <si>
    <t>JACK CLIFTON</t>
  </si>
  <si>
    <t>HONORARY BOARD MEMBER</t>
  </si>
  <si>
    <t>JENNIFER DAWSON</t>
  </si>
  <si>
    <t>KIRA WAHLSTROM</t>
  </si>
  <si>
    <t>LINELLE SOXMAN</t>
  </si>
  <si>
    <t>MARK O'CONNOR</t>
  </si>
  <si>
    <t>SARAH PARSONS PART YEAR</t>
  </si>
  <si>
    <t>STEPHANIE ROUNDY ESQ</t>
  </si>
  <si>
    <t>VICKIE MULLINS</t>
  </si>
  <si>
    <t>Hospital De La Familia Foundation</t>
  </si>
  <si>
    <t>Aaron Cooperband</t>
  </si>
  <si>
    <t>Rodrigo Barillas</t>
  </si>
  <si>
    <t>Anne Morrissey</t>
  </si>
  <si>
    <t>Christopher Aguilar</t>
  </si>
  <si>
    <t>Dr Andrew Sorenson</t>
  </si>
  <si>
    <t>Dr Carlie Arbaugh</t>
  </si>
  <si>
    <t>Dr Dennis Siegler</t>
  </si>
  <si>
    <t>Dr Jorge Hernandez</t>
  </si>
  <si>
    <t>Dr Lawrence Thal</t>
  </si>
  <si>
    <t>Dr Michael McGlynn</t>
  </si>
  <si>
    <t>Dr Phillip Penrose</t>
  </si>
  <si>
    <t>Dr Robert Sorenson</t>
  </si>
  <si>
    <t>Dr Rupert Chowins</t>
  </si>
  <si>
    <t>Dr Stephanie Lin</t>
  </si>
  <si>
    <t>Dr Susan Lindheim</t>
  </si>
  <si>
    <t>Glen Guymon</t>
  </si>
  <si>
    <t>Heather Davis</t>
  </si>
  <si>
    <t>Henry Klyce</t>
  </si>
  <si>
    <t>Jae Palaganas</t>
  </si>
  <si>
    <t>Jennifer Younger</t>
  </si>
  <si>
    <t>Michael Alvarez</t>
  </si>
  <si>
    <t>Peter Sullivan</t>
  </si>
  <si>
    <t>Pulin Sanghvi</t>
  </si>
  <si>
    <t>Rhys Cheung</t>
  </si>
  <si>
    <t>RN Kathleen McClure</t>
  </si>
  <si>
    <t>Stephen Martin</t>
  </si>
  <si>
    <t>HOUSE RABBIT SOCIETY</t>
  </si>
  <si>
    <t>Beth Woolbright</t>
  </si>
  <si>
    <t>Boardmember and Executive Director</t>
  </si>
  <si>
    <t>Amber Tadena</t>
  </si>
  <si>
    <t>Cecille Caterson</t>
  </si>
  <si>
    <t>Boardmember, Treasurer &amp; Secretary</t>
  </si>
  <si>
    <t>Christopher Beafore</t>
  </si>
  <si>
    <t>James Nalivka</t>
  </si>
  <si>
    <t>Pilar Mendoza</t>
  </si>
  <si>
    <t>HOUSING AND ECONOMIC RIGHTS ADVOCATES</t>
  </si>
  <si>
    <t>Amyn Jivani</t>
  </si>
  <si>
    <t>Maeve Brown</t>
  </si>
  <si>
    <t>Brian Gee</t>
  </si>
  <si>
    <t>Darci Burrell</t>
  </si>
  <si>
    <t>James Zhang</t>
  </si>
  <si>
    <t>Justin Berger</t>
  </si>
  <si>
    <t>Sandra Price</t>
  </si>
  <si>
    <t>Scott Chang</t>
  </si>
  <si>
    <t>Todd Espinosa</t>
  </si>
  <si>
    <t>HOUSING CALIFORNIA INC</t>
  </si>
  <si>
    <t>CATHY EBERHARDT</t>
  </si>
  <si>
    <t>CHIONE LUCINA MUNOZ FLEGAL</t>
  </si>
  <si>
    <t>CHIONE FLEGAL</t>
  </si>
  <si>
    <t>CHRISTOPHER MARTIN</t>
  </si>
  <si>
    <t>ERIKA WHITCOMB</t>
  </si>
  <si>
    <t>STRATEGIC INITIATIVES DIRECTOR</t>
  </si>
  <si>
    <t>JENNIFER WELCH</t>
  </si>
  <si>
    <t>DEPUTY DIRECTOR OF OPERATIONS</t>
  </si>
  <si>
    <t>JOYCE ROBERTS</t>
  </si>
  <si>
    <t>KENDRA LEWIS</t>
  </si>
  <si>
    <t>KENDRA ROBERTS</t>
  </si>
  <si>
    <t>PRESIDENT (EFF. 9/2024)</t>
  </si>
  <si>
    <t>LISA MOTOYAMA</t>
  </si>
  <si>
    <t>MALCOLM HARRIS</t>
  </si>
  <si>
    <t>POWER BUILDING DIRECTOR</t>
  </si>
  <si>
    <t>MARGOT KUSHEL</t>
  </si>
  <si>
    <t>MARIANNE LIM</t>
  </si>
  <si>
    <t>MICHAEL DUARTE</t>
  </si>
  <si>
    <t>REBECCA LOUIE</t>
  </si>
  <si>
    <t>ROBERTO JIMENEZ</t>
  </si>
  <si>
    <t>PRESIDENT (TIL 9/2024)</t>
  </si>
  <si>
    <t>ROCHELLE MILLS</t>
  </si>
  <si>
    <t>SOCHIATA VUTTHY</t>
  </si>
  <si>
    <t>VERONICA LEWIS</t>
  </si>
  <si>
    <t>WILLIAM PICKEL</t>
  </si>
  <si>
    <t>HOUSING LAND TRUST OF SONOMA COUNTY</t>
  </si>
  <si>
    <t>DAVID SEARS</t>
  </si>
  <si>
    <t>Devika Goetschius</t>
  </si>
  <si>
    <t>DAYMON DOSS</t>
  </si>
  <si>
    <t>Deborah Hatfield</t>
  </si>
  <si>
    <t>KATHLEEN KANE</t>
  </si>
  <si>
    <t>Michael Hatfield</t>
  </si>
  <si>
    <t>Housing Rights Committee of</t>
  </si>
  <si>
    <t>Chris Durazo</t>
  </si>
  <si>
    <t>People &amp; Culture Director</t>
  </si>
  <si>
    <t>Maria Zamudio</t>
  </si>
  <si>
    <t>Debra Nunez</t>
  </si>
  <si>
    <t>Deepa Varma</t>
  </si>
  <si>
    <t>Joel Spears</t>
  </si>
  <si>
    <t>Admin &amp; Finance Director</t>
  </si>
  <si>
    <t>Sara Shortt</t>
  </si>
  <si>
    <t>Counseling Dir. &amp; Board President</t>
  </si>
  <si>
    <t>Sarah Fred Sherburn-Zimmer</t>
  </si>
  <si>
    <t>Organizing &amp; Policy Director</t>
  </si>
  <si>
    <t>HOUSING TRUST FUND OF SANTA BARBARA</t>
  </si>
  <si>
    <t>ANTOINETTE MCCAULEY</t>
  </si>
  <si>
    <t>LUIS VILLEGAS</t>
  </si>
  <si>
    <t>CODY SARGEANT</t>
  </si>
  <si>
    <t>JENNIFER MCGOVERN</t>
  </si>
  <si>
    <t>JESSICA WISHAN</t>
  </si>
  <si>
    <t>KRISTEN MILLER</t>
  </si>
  <si>
    <t>MICHAEL T BENNETT</t>
  </si>
  <si>
    <t>ROSA PAREDES</t>
  </si>
  <si>
    <t>SHERYL FLORES</t>
  </si>
  <si>
    <t>SYLVIA BARNARD</t>
  </si>
  <si>
    <t>HOWARD GARDNER COMMUNITY CHARTER SCHOOL</t>
  </si>
  <si>
    <t>DANIELLE TAYLOR</t>
  </si>
  <si>
    <t>KATHLEEN SHAW</t>
  </si>
  <si>
    <t>JAMIE BASTIDE</t>
  </si>
  <si>
    <t>LESLIE STEELE</t>
  </si>
  <si>
    <t>VANESSA ZUNIGA-GARCIA</t>
  </si>
  <si>
    <t>HUMANE SOCIETY OF SONOMA COUNTY</t>
  </si>
  <si>
    <t>ADA NORRIS</t>
  </si>
  <si>
    <t>VETERINARIAN</t>
  </si>
  <si>
    <t>NEVILLE HORMUZ</t>
  </si>
  <si>
    <t>ANA SUAREZ</t>
  </si>
  <si>
    <t>CHRIS KITTREDGE</t>
  </si>
  <si>
    <t>DWIGHT R PEARSON</t>
  </si>
  <si>
    <t>FORMER DIRECTOR OF FINANCE</t>
  </si>
  <si>
    <t>ERICA MUNSEL</t>
  </si>
  <si>
    <t>CURRENT DIRECTOR OF FINANCE</t>
  </si>
  <si>
    <t>JOHNNY DRAKE</t>
  </si>
  <si>
    <t>KATHERINE MENARD</t>
  </si>
  <si>
    <t>KATI AHO</t>
  </si>
  <si>
    <t>KELLY STROMGREN</t>
  </si>
  <si>
    <t>KRISTEN TRISKO</t>
  </si>
  <si>
    <t>LINDSAY MCCALL</t>
  </si>
  <si>
    <t>LISA BARNES</t>
  </si>
  <si>
    <t>PRISCILLA LOCKE</t>
  </si>
  <si>
    <t>ROBERT QUAIL</t>
  </si>
  <si>
    <t>SANDY CHUTE</t>
  </si>
  <si>
    <t>SOPHIA GROSSI</t>
  </si>
  <si>
    <t>FORMER VICE PRESIDENT</t>
  </si>
  <si>
    <t>STEVE MAASS</t>
  </si>
  <si>
    <t>HUMBOLDT SPAYNEUTER NETWORK</t>
  </si>
  <si>
    <t>BOB JUDEVINE</t>
  </si>
  <si>
    <t>JULIE ALDERSON</t>
  </si>
  <si>
    <t>CAROL BOSHEARS</t>
  </si>
  <si>
    <t>LESLIE CUSHMAN</t>
  </si>
  <si>
    <t>SUSAN ROSSO</t>
  </si>
  <si>
    <t>TRUDY TERRES</t>
  </si>
  <si>
    <t>ANDREA URTON</t>
  </si>
  <si>
    <t>CHUCK TOENISKOETTER</t>
  </si>
  <si>
    <t>DINARI BROWN</t>
  </si>
  <si>
    <t>EDITA CRUZ</t>
  </si>
  <si>
    <t>HORMOZ BARANDAR</t>
  </si>
  <si>
    <t>JAMES GIBBONS-SHAPIRO</t>
  </si>
  <si>
    <t>JANETTE SUTTON</t>
  </si>
  <si>
    <t>JENNIFER SANT'ANNA</t>
  </si>
  <si>
    <t>JENNIFER VAN EVERY</t>
  </si>
  <si>
    <t>JOHN SOUTHWELL</t>
  </si>
  <si>
    <t>LEAH SCHNOOR</t>
  </si>
  <si>
    <t>MICHAEL FINNERTY</t>
  </si>
  <si>
    <t>MICHAEL MILLER</t>
  </si>
  <si>
    <t>BOARD PRESIDENT &amp; CHAIR</t>
  </si>
  <si>
    <t>VINNI WALIA</t>
  </si>
  <si>
    <t>WILLIAM EWELL STERNER</t>
  </si>
  <si>
    <t>CEO, FOUNDER</t>
  </si>
  <si>
    <t>YINGHUA MICHELLE HUANG</t>
  </si>
  <si>
    <t>HYDE STREET COMMUNITY SERVICES INC</t>
  </si>
  <si>
    <t>AZULAY JOANNE</t>
  </si>
  <si>
    <t>EXECUTIVE DRIECTOR</t>
  </si>
  <si>
    <t>DR JOANNE AZULAY</t>
  </si>
  <si>
    <t>BROWN YATES</t>
  </si>
  <si>
    <t>CUTTS JULIA</t>
  </si>
  <si>
    <t>BOARD MEMBER (LEFT JUN-2024)</t>
  </si>
  <si>
    <t>DURAN EMILY</t>
  </si>
  <si>
    <t>BOARD MEMBER (LEFT MAY-2024)</t>
  </si>
  <si>
    <t>FONG MARRISA</t>
  </si>
  <si>
    <t>GOSEWEHR KATIE</t>
  </si>
  <si>
    <t>BOARD VICE PRESIDENT</t>
  </si>
  <si>
    <t>KARYADI KENNY</t>
  </si>
  <si>
    <t>NEUROPSYCHOLOGIST/SUPERVISOR</t>
  </si>
  <si>
    <t>KNOPF MARY</t>
  </si>
  <si>
    <t>NURSE PRACTITIONER</t>
  </si>
  <si>
    <t>LAURER SANDRA</t>
  </si>
  <si>
    <t>LONG DANA</t>
  </si>
  <si>
    <t>LOUIE LILA</t>
  </si>
  <si>
    <t>LEAD NURSE PRACTITIONER</t>
  </si>
  <si>
    <t>MOUSTAFA JENNA</t>
  </si>
  <si>
    <t>MRKONIC KELSEY</t>
  </si>
  <si>
    <t>RELIFORD ROBYN</t>
  </si>
  <si>
    <t>CFO/CONTROLLER - LEFT JAN-2024</t>
  </si>
  <si>
    <t>SMALL LAUREN</t>
  </si>
  <si>
    <t>SWIFT CHRISTINA</t>
  </si>
  <si>
    <t>TYLOVA-STEIN HANA</t>
  </si>
  <si>
    <t>DIRECTOR OF TRAINING</t>
  </si>
  <si>
    <t>WENDLE BETH</t>
  </si>
  <si>
    <t>HYDROLOGIC RESEARCH CENTER</t>
  </si>
  <si>
    <t>BARBARA HANSEN</t>
  </si>
  <si>
    <t>ADMINISTRATIVE ASS</t>
  </si>
  <si>
    <t>DR OLUFEMI OSIDELE</t>
  </si>
  <si>
    <t>CHRISTOPHER SPENCER</t>
  </si>
  <si>
    <t>COMPUTER PROGRAMME</t>
  </si>
  <si>
    <t>DR KONSTANTINE GEORGAKAKOS</t>
  </si>
  <si>
    <t>DR Olufemi Osidele</t>
  </si>
  <si>
    <t>Dr Theresa Modrick Hansen</t>
  </si>
  <si>
    <t>EYLON SHAMIR</t>
  </si>
  <si>
    <t>ENGINEER</t>
  </si>
  <si>
    <t>JASON SPERFSLAGE</t>
  </si>
  <si>
    <t>RAYMOND BAN</t>
  </si>
  <si>
    <t>ROBERT HARTMAN</t>
  </si>
  <si>
    <t>ROCHELLE CAMPBELL</t>
  </si>
  <si>
    <t>METEOROLOGIST</t>
  </si>
  <si>
    <t>IAFCI</t>
  </si>
  <si>
    <t>APRIL DEVALKENAERE</t>
  </si>
  <si>
    <t>CHAPTER PRES-WISCONSIN</t>
  </si>
  <si>
    <t>JANIS MOFFETT</t>
  </si>
  <si>
    <t>BRANDON MENGEDOHT</t>
  </si>
  <si>
    <t>CHAPTER PRES-MID-ATLANTIC</t>
  </si>
  <si>
    <t>BRYAN BENNNETT</t>
  </si>
  <si>
    <t>CHAPTER PRES-ROCKY MOUNTAIN</t>
  </si>
  <si>
    <t>CAMERON BURNS</t>
  </si>
  <si>
    <t>CHAPTER PRES-AUSTRALIA SOUTHERN REGION</t>
  </si>
  <si>
    <t>CHRISTINA MUELLNER</t>
  </si>
  <si>
    <t>CHAPTER PRES-MINNESOTA</t>
  </si>
  <si>
    <t>CHRISTO SNYMAN</t>
  </si>
  <si>
    <t>CHAPTER PRES-AFRICA WESTERN CAPE</t>
  </si>
  <si>
    <t>CHRISTOPHER KELSAY</t>
  </si>
  <si>
    <t>CHAPTER PRES-NEW YORK METRO</t>
  </si>
  <si>
    <t>CON NIKOLAOU</t>
  </si>
  <si>
    <t>CHAPTER PRES-AUSTRALIA NEW SO WALES</t>
  </si>
  <si>
    <t>DENNIS D'AMBROSIO</t>
  </si>
  <si>
    <t>CHAPTER PRES-NORTHWEST</t>
  </si>
  <si>
    <t>DENNIS TANG</t>
  </si>
  <si>
    <t>CHAPTER PRES-CA SAN FRANCISCO</t>
  </si>
  <si>
    <t>DONALD CHILDERS</t>
  </si>
  <si>
    <t>CHAPTER PRES-OKLAHOMA/ARKANSAS</t>
  </si>
  <si>
    <t>DONNA HARLOW</t>
  </si>
  <si>
    <t>CHAPTER PRES-KENTUCKIANA</t>
  </si>
  <si>
    <t>DUANNE DAVIS</t>
  </si>
  <si>
    <t>CHAPTER PRES-SOUTHEASTERN</t>
  </si>
  <si>
    <t>ERIN ROUSE</t>
  </si>
  <si>
    <t>CHAPTER PRES-MICHIGAN</t>
  </si>
  <si>
    <t>GEOFF KEENER</t>
  </si>
  <si>
    <t>CHAPTER PRES-OHIO</t>
  </si>
  <si>
    <t>GEOFFREY GRAY</t>
  </si>
  <si>
    <t>CHAPTER PRES-NORTH TEXAS</t>
  </si>
  <si>
    <t>HEATHER BOZENTKO</t>
  </si>
  <si>
    <t>CHAPTER PRES-CONNECTICUT</t>
  </si>
  <si>
    <t>JACKLYN ZICKEL</t>
  </si>
  <si>
    <t>CHAPTER PRES-GREATER MIDWEST</t>
  </si>
  <si>
    <t>JERRY PHILLIPS</t>
  </si>
  <si>
    <t>CHAPTER PRES-ILLINOIS</t>
  </si>
  <si>
    <t>JOHANN VAN DRIMMELEN</t>
  </si>
  <si>
    <t>CHAPTER PRES-AFRICA SOUTH GAUTENG</t>
  </si>
  <si>
    <t>JOHN SABATINO</t>
  </si>
  <si>
    <t>JULIE BEATON</t>
  </si>
  <si>
    <t>CHAPTER PRES-CANADA WESTERN PACIFIC</t>
  </si>
  <si>
    <t>KERRI HOWARD</t>
  </si>
  <si>
    <t>CHAPTER PRES-CALIFORNIA NORTH BAY</t>
  </si>
  <si>
    <t>KEVIN FLANIGAN</t>
  </si>
  <si>
    <t>CHAPTER PRES-PITTSBURGH METROPOLITIAN</t>
  </si>
  <si>
    <t>KIRSTEN NEUMANN</t>
  </si>
  <si>
    <t>SECOND VICE PRESIDENT</t>
  </si>
  <si>
    <t>KRISTINE LAVERY</t>
  </si>
  <si>
    <t>CHAPTER PRES-WESTERN NEW YORK</t>
  </si>
  <si>
    <t>LINDA HEMMER</t>
  </si>
  <si>
    <t>CHAPTER PRES-ST. LOUIS</t>
  </si>
  <si>
    <t>MARILYN MEIXNER</t>
  </si>
  <si>
    <t>CHAPTER PRES-CA SACRAMENTO VALLEY</t>
  </si>
  <si>
    <t>MARK SOLOMON</t>
  </si>
  <si>
    <t>MCDAVID MUTUC</t>
  </si>
  <si>
    <t>CHAPTER PRES-CALIFORNIA SOUTHERN</t>
  </si>
  <si>
    <t>MICHAEL CARROLL</t>
  </si>
  <si>
    <t>MISSY COYNE</t>
  </si>
  <si>
    <t>FIRST VICE PRESIDENT</t>
  </si>
  <si>
    <t>MITCHELL WILSON</t>
  </si>
  <si>
    <t>CHAPTER PRES-MOUNTAIN WEST</t>
  </si>
  <si>
    <t>NEIL SMITH</t>
  </si>
  <si>
    <t>CHAPTER PRES-UK EME</t>
  </si>
  <si>
    <t>PREMA NAGATHAN</t>
  </si>
  <si>
    <t>CHAPTER PRES-NEW ENGLAND</t>
  </si>
  <si>
    <t>ROBBIE HENEGAR</t>
  </si>
  <si>
    <t>CHAPTER PRES-GULF COAST</t>
  </si>
  <si>
    <t>SAM FADEL</t>
  </si>
  <si>
    <t>CHAPTER PRES-FLORIDA</t>
  </si>
  <si>
    <t>SAMANTHA LEONARD</t>
  </si>
  <si>
    <t>CHAPTER PRES-CENTRAL CANADA</t>
  </si>
  <si>
    <t>SHANNON ROTH</t>
  </si>
  <si>
    <t>CHAPTER PRES-ARIZONA</t>
  </si>
  <si>
    <t>STEVE LENDERMAN</t>
  </si>
  <si>
    <t>CHAPTER PRES-DELAWARE VALLEY</t>
  </si>
  <si>
    <t>STUART LEVINE</t>
  </si>
  <si>
    <t>TODD MEEHAN</t>
  </si>
  <si>
    <t>CHAPTER PRES-EASTERN CANADA</t>
  </si>
  <si>
    <t>TRICIA STONER</t>
  </si>
  <si>
    <t>CHAPTER PRES-CAROLINAS</t>
  </si>
  <si>
    <t>VANESSA BISHOP</t>
  </si>
  <si>
    <t>CHAPTER PRES-CANADIAN PRAIRIE</t>
  </si>
  <si>
    <t>IGNITE VOLLEYBALL CLUB AND FOUNDATION</t>
  </si>
  <si>
    <t>ASHLEY HUGHES</t>
  </si>
  <si>
    <t>PAUL THE</t>
  </si>
  <si>
    <t>DARRIN LEE</t>
  </si>
  <si>
    <t>LYNETTE C THE</t>
  </si>
  <si>
    <t>SECRETARY | TREASURER</t>
  </si>
  <si>
    <t>PERRY JOHNSON III</t>
  </si>
  <si>
    <t>Imagine Los Angeles Inc</t>
  </si>
  <si>
    <t>Cambria Tortorelli</t>
  </si>
  <si>
    <t>Personnel Chair</t>
  </si>
  <si>
    <t>Lindsay Dunn</t>
  </si>
  <si>
    <t>Caroline Goldzweig</t>
  </si>
  <si>
    <t>Christine Bogharian</t>
  </si>
  <si>
    <t>Diego Torres-Palma</t>
  </si>
  <si>
    <t>George Phillips Jr</t>
  </si>
  <si>
    <t>Jill Bauman</t>
  </si>
  <si>
    <t>Joe Takai</t>
  </si>
  <si>
    <t>Joey Milne</t>
  </si>
  <si>
    <t>John Terzian</t>
  </si>
  <si>
    <t>Karinn Cologne</t>
  </si>
  <si>
    <t>Former COO</t>
  </si>
  <si>
    <t>Leilani Reed</t>
  </si>
  <si>
    <t>Maria Oliva</t>
  </si>
  <si>
    <t>Troy Brown</t>
  </si>
  <si>
    <t>TuLynn Smylie</t>
  </si>
  <si>
    <t>IN THE MEANTIME MENS GROUP INC</t>
  </si>
  <si>
    <t>EARL WOOTEN</t>
  </si>
  <si>
    <t>JEFFREY KING</t>
  </si>
  <si>
    <t>GREG WILSON</t>
  </si>
  <si>
    <t>EXECUTIVE DIR</t>
  </si>
  <si>
    <t>JOEL BYRD</t>
  </si>
  <si>
    <t>RONALD JACKSON</t>
  </si>
  <si>
    <t>STEWART JONES</t>
  </si>
  <si>
    <t>IN YOUR HANDS INC</t>
  </si>
  <si>
    <t>ANDREW FRYER</t>
  </si>
  <si>
    <t>PATRICK SCHEUFLER</t>
  </si>
  <si>
    <t>BRITTANY KECK</t>
  </si>
  <si>
    <t>CHRIS KECK</t>
  </si>
  <si>
    <t>DYLAN RICH</t>
  </si>
  <si>
    <t>JAMES M DONALD</t>
  </si>
  <si>
    <t>LISA O'HEARN</t>
  </si>
  <si>
    <t>TIFFANY SEAGRAVE</t>
  </si>
  <si>
    <t>INATURALIST</t>
  </si>
  <si>
    <t>ABHAS MISRARAJ</t>
  </si>
  <si>
    <t>STAFF UI/UX DESIGNER</t>
  </si>
  <si>
    <t>SCOTT LOARIE</t>
  </si>
  <si>
    <t>EXECUTIVE DIRECTOR, SECRETARY</t>
  </si>
  <si>
    <t>AILEEN LEE</t>
  </si>
  <si>
    <t>ALEX SHEPARD</t>
  </si>
  <si>
    <t>STAFF MACHINE LEARNING &amp; SOFTWARE ENGINEER</t>
  </si>
  <si>
    <t>ALISON YOUNG</t>
  </si>
  <si>
    <t>DIRECTOR (THRU 12/24)</t>
  </si>
  <si>
    <t>AMANDA BULLINGTON</t>
  </si>
  <si>
    <t>STAFF SOFTWARE ENGINEER</t>
  </si>
  <si>
    <t>AMBER MACE</t>
  </si>
  <si>
    <t>CARRIE SELTZER</t>
  </si>
  <si>
    <t>HEAD OF ENGAGEMENT</t>
  </si>
  <si>
    <t>CATHERINE CHANG</t>
  </si>
  <si>
    <t>DAN RADEMACHER</t>
  </si>
  <si>
    <t>DICK RAINES</t>
  </si>
  <si>
    <t>BOARD CHAIR, PRESIDENT</t>
  </si>
  <si>
    <t>JASON WALTHALL</t>
  </si>
  <si>
    <t>HEAD OF ADMINISTRATION, CFO</t>
  </si>
  <si>
    <t>KEN-ICHI UEDA</t>
  </si>
  <si>
    <t>CO-FOUNDER, STAFF SOFTWARE ENGINEER</t>
  </si>
  <si>
    <t>LUCAS JOPPA</t>
  </si>
  <si>
    <t>NICK GRANDY</t>
  </si>
  <si>
    <t>PATRICK LEARY</t>
  </si>
  <si>
    <t>SENIOR STAFF SOFTWARE AND DEVOPS ENGINEER</t>
  </si>
  <si>
    <t>EXECUTIVE DIR., SECRETARY</t>
  </si>
  <si>
    <t>Inclusion Matters by Shanes Inspiration</t>
  </si>
  <si>
    <t>Anita Lee Wright</t>
  </si>
  <si>
    <t>Tiffany Harris</t>
  </si>
  <si>
    <t>Benjamin Valencia</t>
  </si>
  <si>
    <t>Diane Scanlan</t>
  </si>
  <si>
    <t>Sr VP Design</t>
  </si>
  <si>
    <t>EdwardJ Czajka</t>
  </si>
  <si>
    <t>Georgiann Junco-Kelman</t>
  </si>
  <si>
    <t>Jane Park</t>
  </si>
  <si>
    <t>Jeff Apploff</t>
  </si>
  <si>
    <t>Kat Scudder</t>
  </si>
  <si>
    <t>Katherine Bell</t>
  </si>
  <si>
    <t>Kurt Marsden</t>
  </si>
  <si>
    <t>Marci Moran</t>
  </si>
  <si>
    <t>OutreachEvents SVP</t>
  </si>
  <si>
    <t>Tommy Hollenstein</t>
  </si>
  <si>
    <t>Vinish Vijay</t>
  </si>
  <si>
    <t>INDEPENDENCE SQUARE RHF HOUSING INC</t>
  </si>
  <si>
    <t>Independent Living Center of Kern County</t>
  </si>
  <si>
    <t>Brittany Christensen</t>
  </si>
  <si>
    <t>Jimmie Soto</t>
  </si>
  <si>
    <t>Donna Thrasher</t>
  </si>
  <si>
    <t>Jason Watkins</t>
  </si>
  <si>
    <t>Lito Morillo</t>
  </si>
  <si>
    <t>Nathan Gutierrez</t>
  </si>
  <si>
    <t>Penny L Valdovinos</t>
  </si>
  <si>
    <t>Robert D Ruiz</t>
  </si>
  <si>
    <t>Shawn Kennemer</t>
  </si>
  <si>
    <t>Tammy Hartsch</t>
  </si>
  <si>
    <t>Dir of Finance</t>
  </si>
  <si>
    <t>INDEPENDENT LIVING CENTER OF SOUTHERN CA</t>
  </si>
  <si>
    <t>BASIL CALIS</t>
  </si>
  <si>
    <t>JOHN VESCOVO</t>
  </si>
  <si>
    <t>BEN HODGES</t>
  </si>
  <si>
    <t>BRENDA GILLIS</t>
  </si>
  <si>
    <t>CHI LIU</t>
  </si>
  <si>
    <t>DALE THALLEY</t>
  </si>
  <si>
    <t>HELENE KITAHARA</t>
  </si>
  <si>
    <t>HUMBERTO QUINTANAR</t>
  </si>
  <si>
    <t>IRWIN ROSENBERG</t>
  </si>
  <si>
    <t>LISA WEINBERG</t>
  </si>
  <si>
    <t>MICHAEL HANSEL</t>
  </si>
  <si>
    <t>NORMA VESCOVO</t>
  </si>
  <si>
    <t>ROBIN GILLINS-VEIL</t>
  </si>
  <si>
    <t>TOM RITTER</t>
  </si>
  <si>
    <t>Andy Mejia</t>
  </si>
  <si>
    <t>Elizabeth Elgin DeRouen</t>
  </si>
  <si>
    <t>Marlene Adam</t>
  </si>
  <si>
    <t>Secretary Tresurer</t>
  </si>
  <si>
    <t>Salvina Norris</t>
  </si>
  <si>
    <t>INDUSTRY BUSINESS COUNCIL &amp; CHAMBER OF C</t>
  </si>
  <si>
    <t>CLEMENT CALVILLO</t>
  </si>
  <si>
    <t>JOANNE MCCLASKEY</t>
  </si>
  <si>
    <t>DAVID M PEREZ</t>
  </si>
  <si>
    <t>DEAN YAMAGATA</t>
  </si>
  <si>
    <t>JAMES LIN</t>
  </si>
  <si>
    <t>JANET KAPUSTA</t>
  </si>
  <si>
    <t>TERRY BAKER</t>
  </si>
  <si>
    <t>WALTER HAFNER</t>
  </si>
  <si>
    <t>INDUSTRY INITIATIVES FOR SCIENCE AND MATH EDUCATION</t>
  </si>
  <si>
    <t>Anissa Kalinowski</t>
  </si>
  <si>
    <t>Emily Dilger</t>
  </si>
  <si>
    <t>Anne Hausler</t>
  </si>
  <si>
    <t>Cecilia Martinez Sandoval</t>
  </si>
  <si>
    <t>Christine Moon</t>
  </si>
  <si>
    <t>Eric Hards</t>
  </si>
  <si>
    <t>Jonathan Ho</t>
  </si>
  <si>
    <t>Karina Chavarria</t>
  </si>
  <si>
    <t>Kash Shaikh</t>
  </si>
  <si>
    <t>Keegan Evans</t>
  </si>
  <si>
    <t>Patrick Beatty</t>
  </si>
  <si>
    <t>Ronnie Versher Jr</t>
  </si>
  <si>
    <t>Selina Garrison</t>
  </si>
  <si>
    <t>Shari Liss</t>
  </si>
  <si>
    <t>Teresa Ong</t>
  </si>
  <si>
    <t>Terrence Lim</t>
  </si>
  <si>
    <t>Todd Whitkemper</t>
  </si>
  <si>
    <t>INITIATING CHANGE IN OUR NEIGHBORHOODS</t>
  </si>
  <si>
    <t>FERNANDO OLIVEROS</t>
  </si>
  <si>
    <t>JUAN M BENITEZ</t>
  </si>
  <si>
    <t>JESUS RAMOS</t>
  </si>
  <si>
    <t>MARCO SANTANA</t>
  </si>
  <si>
    <t>YOLANDA FUENTES</t>
  </si>
  <si>
    <t>INK PEOPLE INC</t>
  </si>
  <si>
    <t>AUNDREA STUCKEY</t>
  </si>
  <si>
    <t>BRENDA PEREZ</t>
  </si>
  <si>
    <t>CATI GALLARDO</t>
  </si>
  <si>
    <t>DELO FREITAS</t>
  </si>
  <si>
    <t>DIRECTOR (UNTIL 03/24/24)</t>
  </si>
  <si>
    <t>EILEEN CAPACCIO</t>
  </si>
  <si>
    <t>F ROBERT SATAUA</t>
  </si>
  <si>
    <t>DIRECTOR (UNTIL 09/29/23)</t>
  </si>
  <si>
    <t>GARY BIRD</t>
  </si>
  <si>
    <t>JAMES KLOOR</t>
  </si>
  <si>
    <t>JULIE BENBOW</t>
  </si>
  <si>
    <t>DIRECTOR (UNTIL 05/31/23)</t>
  </si>
  <si>
    <t>KARINA VASQUEZ LOPEZ</t>
  </si>
  <si>
    <t>DIRECTOR (UNTIL 07/10/23)</t>
  </si>
  <si>
    <t>LOGAN ASHWORTH</t>
  </si>
  <si>
    <t>MICHELLE VASSEL</t>
  </si>
  <si>
    <t>MONIQUE HARPER-DESIR</t>
  </si>
  <si>
    <t>NANETTE KELLEY</t>
  </si>
  <si>
    <t>PATRICIA LAI</t>
  </si>
  <si>
    <t>SEAN MCLAUGHLIN</t>
  </si>
  <si>
    <t>INLAND FUTURES FOUNDATION OF THE SAN</t>
  </si>
  <si>
    <t>CONNIE LEYVA</t>
  </si>
  <si>
    <t>EXECUTIVE DIRECTOR, KVCR</t>
  </si>
  <si>
    <t>JORGE ANDRADE CORTES</t>
  </si>
  <si>
    <t>DEANNA KREHBIEL</t>
  </si>
  <si>
    <t>EXECUTIVE DIRECTOR, EDCT</t>
  </si>
  <si>
    <t>CHANCELLOR</t>
  </si>
  <si>
    <t>JOSE TORRES</t>
  </si>
  <si>
    <t>EXECUTIVE VICE CHANCELLOR</t>
  </si>
  <si>
    <t>KYLE WEBB</t>
  </si>
  <si>
    <t>NOHEMY ORNELAS</t>
  </si>
  <si>
    <t>VICE CHANCELLOR EDUCATIONA</t>
  </si>
  <si>
    <t>RAY ANDERSON</t>
  </si>
  <si>
    <t>ILAN FISCHER</t>
  </si>
  <si>
    <t>YAQI GAO GROVER</t>
  </si>
  <si>
    <t>INSIGHT SAN JOAQUIN</t>
  </si>
  <si>
    <t>BILL BUSHMAN</t>
  </si>
  <si>
    <t>FRED VALLERGA</t>
  </si>
  <si>
    <t>DEANNA VALLERGA</t>
  </si>
  <si>
    <t>JASON JONES JOINED 122023</t>
  </si>
  <si>
    <t>DISTRICT REPRESENTATIVE</t>
  </si>
  <si>
    <t>LAURIE FRACOLLI LEFT 122023</t>
  </si>
  <si>
    <t>INSTITUTE FOR DEMOCRATIC EDUCATION</t>
  </si>
  <si>
    <t>Amalia Mesa</t>
  </si>
  <si>
    <t>JEAN CAIANI</t>
  </si>
  <si>
    <t>ANDREW JOLIVETTE</t>
  </si>
  <si>
    <t>Davi Schmidt</t>
  </si>
  <si>
    <t>Dr Charlotte E Davison</t>
  </si>
  <si>
    <t>Dr Nolan Cabrera</t>
  </si>
  <si>
    <t>Felicia Gustin</t>
  </si>
  <si>
    <t>Sr, Agent</t>
  </si>
  <si>
    <t>Hugh Vasquez</t>
  </si>
  <si>
    <t>Jean Caiani</t>
  </si>
  <si>
    <t>Jeanine DiTomasso</t>
  </si>
  <si>
    <t>Krishna Kumar</t>
  </si>
  <si>
    <t>Marisol Torres</t>
  </si>
  <si>
    <t>Agency Coordinator</t>
  </si>
  <si>
    <t>ORPHEUS CRUTCHFIELD</t>
  </si>
  <si>
    <t>Sedelta Oosahwee</t>
  </si>
  <si>
    <t>Shavonnee Lowe</t>
  </si>
  <si>
    <t>Xango Eyee</t>
  </si>
  <si>
    <t>INSTITUTE FOR FIELD RESEARCH</t>
  </si>
  <si>
    <t>ANTHONY GRAESCH</t>
  </si>
  <si>
    <t>ACADEMIC CHAIR</t>
  </si>
  <si>
    <t>MARY LOU FORWARD</t>
  </si>
  <si>
    <t>FRED LIMP</t>
  </si>
  <si>
    <t>JEFF ALTSCHUL</t>
  </si>
  <si>
    <t>JULIE STEIN</t>
  </si>
  <si>
    <t>CHAIR, EXTERNAL AFFAIRS</t>
  </si>
  <si>
    <t>LYNN DODD</t>
  </si>
  <si>
    <t>CHAIR, INTERNAL AFFAIRS</t>
  </si>
  <si>
    <t>SCOTT TAYLOE</t>
  </si>
  <si>
    <t>WILLEKE WENDRICH</t>
  </si>
  <si>
    <t>YUVAL BAR-ZEMER</t>
  </si>
  <si>
    <t>INSTITUTE FOR MIDDLE EAST UNDERSTANDING</t>
  </si>
  <si>
    <t>DANA KARDOUSH</t>
  </si>
  <si>
    <t>MARGARET DEREUS</t>
  </si>
  <si>
    <t>DIANA BUTTU</t>
  </si>
  <si>
    <t>ISAM SALAH</t>
  </si>
  <si>
    <t>JEANMARIE CONDON</t>
  </si>
  <si>
    <t>KHALDOUN BAGHDADI</t>
  </si>
  <si>
    <t>NADIA TOMMALIEH</t>
  </si>
  <si>
    <t>NASSSER BARGHOUTI</t>
  </si>
  <si>
    <t>TANYA KEILANI</t>
  </si>
  <si>
    <t>COMMUNICATION DIRECTOR</t>
  </si>
  <si>
    <t>ZAHIRA DAHDUL</t>
  </si>
  <si>
    <t>INSTITUTE FOR MYELOMA &amp; BONE CANCER</t>
  </si>
  <si>
    <t>BLAKE MORRISON PHARMD</t>
  </si>
  <si>
    <t>JAMES R BERENSON MD</t>
  </si>
  <si>
    <t>PRESIDENT AND CMO</t>
  </si>
  <si>
    <t>CYNDIE DUNLAP</t>
  </si>
  <si>
    <t>GEO HARTLEY ESQ</t>
  </si>
  <si>
    <t>PRESIDENT AN</t>
  </si>
  <si>
    <t>JESSICA YATACO</t>
  </si>
  <si>
    <t>KELLEY NICHOLS</t>
  </si>
  <si>
    <t>LARRY STEIN ESQ</t>
  </si>
  <si>
    <t>MERRYL WERBER</t>
  </si>
  <si>
    <t>MICHAEL SCHIFF ESQ</t>
  </si>
  <si>
    <t>RICHARD GARDINER MD</t>
  </si>
  <si>
    <t>RICHARD KALE ESQ</t>
  </si>
  <si>
    <t>ROGER FISCHER</t>
  </si>
  <si>
    <t>SHAHROOZ ESHAGHIAN MD</t>
  </si>
  <si>
    <t>Institute for Natural Resources</t>
  </si>
  <si>
    <t>Angela Deckard</t>
  </si>
  <si>
    <t>Planning Manager</t>
  </si>
  <si>
    <t>Deborah Cheung</t>
  </si>
  <si>
    <t>Pesident/COO</t>
  </si>
  <si>
    <t>Brian Ripley</t>
  </si>
  <si>
    <t>Carole Salluzzo</t>
  </si>
  <si>
    <t>Latoia McFarland</t>
  </si>
  <si>
    <t>Production Manager</t>
  </si>
  <si>
    <t>Pauline L Bolong</t>
  </si>
  <si>
    <t>Snr. Exec. Assist</t>
  </si>
  <si>
    <t>Richard S Colman</t>
  </si>
  <si>
    <t>CEO/Chairman</t>
  </si>
  <si>
    <t>Robert Gomes</t>
  </si>
  <si>
    <t>Cust. Serv Manager</t>
  </si>
  <si>
    <t>S Thomas Deahl</t>
  </si>
  <si>
    <t>Sheryl Clark</t>
  </si>
  <si>
    <t>Wendy Matsuda</t>
  </si>
  <si>
    <t>Fleet Manager</t>
  </si>
  <si>
    <t>INSTITUTE FOR PUBLIC STRATEGIES</t>
  </si>
  <si>
    <t>Brenda Simmons</t>
  </si>
  <si>
    <t>Dana Sherrod</t>
  </si>
  <si>
    <t>ERIC COLLINS</t>
  </si>
  <si>
    <t>Kathy Smith-Wenning</t>
  </si>
  <si>
    <t>Marilyn Wexler</t>
  </si>
  <si>
    <t>Richard Yoast</t>
  </si>
  <si>
    <t>SAM BECKNEL</t>
  </si>
  <si>
    <t>SARA COOLEY BROSCHART</t>
  </si>
  <si>
    <t>SARAH BLANCH</t>
  </si>
  <si>
    <t>CSO</t>
  </si>
  <si>
    <t>TERRI L HOWEY</t>
  </si>
  <si>
    <t>Vicki Luquette</t>
  </si>
  <si>
    <t>INSTITUTE FOR THE STUDY OF KNOWLEDGE</t>
  </si>
  <si>
    <t>ALEX FIELDING</t>
  </si>
  <si>
    <t>LISA PETRIDES</t>
  </si>
  <si>
    <t>ANDREEA SERBAN</t>
  </si>
  <si>
    <t>ANOOP ARYAL</t>
  </si>
  <si>
    <t>SENIOR SOFTWARE</t>
  </si>
  <si>
    <t>JASON GOECKE</t>
  </si>
  <si>
    <t>JONAH HOUSTON</t>
  </si>
  <si>
    <t>RAMONA THOMAS</t>
  </si>
  <si>
    <t>SHARON DAHL</t>
  </si>
  <si>
    <t>STEVE ELKES</t>
  </si>
  <si>
    <t>STEVE SCHOETTLER</t>
  </si>
  <si>
    <t>INSTITUTE OF BUDDHIST STUDIES</t>
  </si>
  <si>
    <t>DAVID MATSUMOTO</t>
  </si>
  <si>
    <t>DR SCOTT MITCHELL</t>
  </si>
  <si>
    <t>DR LEROY MORISHITA</t>
  </si>
  <si>
    <t>DR PATRICIA HIRAMOTO</t>
  </si>
  <si>
    <t>DEAN OF FACULTY &amp; STUDENT AFFAIRS</t>
  </si>
  <si>
    <t>LINDA SHIOZAKI</t>
  </si>
  <si>
    <t>DIRECTOR OF FINANCE (UNTIL 12/2023)</t>
  </si>
  <si>
    <t>MR CHARLES OZAKI</t>
  </si>
  <si>
    <t>MR RICHARD STAMBUL</t>
  </si>
  <si>
    <t>MS CHERYL IKEMIYA</t>
  </si>
  <si>
    <t>MS PEGGY OKABAYASHI</t>
  </si>
  <si>
    <t>NANCY LIN</t>
  </si>
  <si>
    <t>ASSISTANT PROFESSOR</t>
  </si>
  <si>
    <t>PAULA ARAI</t>
  </si>
  <si>
    <t>PROFESSOR</t>
  </si>
  <si>
    <t>REV CANDICE SHIBATA</t>
  </si>
  <si>
    <t>REV DENNIS SHINSEKI</t>
  </si>
  <si>
    <t>REV JON TURNER</t>
  </si>
  <si>
    <t>REV KATSUYA KUSUNOKI</t>
  </si>
  <si>
    <t>REV KIYONOBU KUWAHARA</t>
  </si>
  <si>
    <t>REV MARVIN HARADA</t>
  </si>
  <si>
    <t>RIVER CULLEN</t>
  </si>
  <si>
    <t>DIR. OF FIN./ADMIN. (STARTED 01/24)</t>
  </si>
  <si>
    <t>SUSAN PHUNG</t>
  </si>
  <si>
    <t>INT. ACCOUNTING MGR. (UNTIL 12/2023)</t>
  </si>
  <si>
    <t>INSTITUTE OF HUMAN BEHAVIOR RESEARCH</t>
  </si>
  <si>
    <t>ALLAN CHATMAN</t>
  </si>
  <si>
    <t>ESTHER COHEN</t>
  </si>
  <si>
    <t>DONN MERRIAM</t>
  </si>
  <si>
    <t>ELIZABETH ISONO</t>
  </si>
  <si>
    <t>LIANA GROSSMAN</t>
  </si>
  <si>
    <t>MAR ORTMANN</t>
  </si>
  <si>
    <t>MARYANN PEARSON</t>
  </si>
  <si>
    <t>EDUCATION SPECIALIST</t>
  </si>
  <si>
    <t>MEILEI WONG</t>
  </si>
  <si>
    <t>BUSINESS MANAGER</t>
  </si>
  <si>
    <t>SABRINA SMITH</t>
  </si>
  <si>
    <t>TAKA YOKOYAMA</t>
  </si>
  <si>
    <t>INSTITUTE OF THE AMERICAS</t>
  </si>
  <si>
    <t>ABRAHAM ZAMORA</t>
  </si>
  <si>
    <t>RICHARD KIY</t>
  </si>
  <si>
    <t>ALBERTO VOLLMER</t>
  </si>
  <si>
    <t>CAROLINE FREUND</t>
  </si>
  <si>
    <t>CHARLES J WORTMAN</t>
  </si>
  <si>
    <t>DANIEL PARFAIT</t>
  </si>
  <si>
    <t>JAVADE CHAUDHRI</t>
  </si>
  <si>
    <t>JEREMY MARTIN</t>
  </si>
  <si>
    <t>VP Energy/Sustain.</t>
  </si>
  <si>
    <t>JORGE ROSENBLUT</t>
  </si>
  <si>
    <t>JOSE FIMBRES</t>
  </si>
  <si>
    <t>JOSE LUIS MANZANO</t>
  </si>
  <si>
    <t>JUAN MARTIN BULGHERONI</t>
  </si>
  <si>
    <t>MANUEL ESTRELLA</t>
  </si>
  <si>
    <t>MARIA SENDRA</t>
  </si>
  <si>
    <t>NELLY MOLINA</t>
  </si>
  <si>
    <t>NELSON W CUNNINGHAM</t>
  </si>
  <si>
    <t>RICHARD C HOJEL</t>
  </si>
  <si>
    <t>ROLANDO GONZALEZ</t>
  </si>
  <si>
    <t>TAD SETH PARZEN</t>
  </si>
  <si>
    <t>THEODORE E GILDRED III</t>
  </si>
  <si>
    <t>THOMAS A SHANNON</t>
  </si>
  <si>
    <t>INTEGRATED COMMUNITY SERVICES</t>
  </si>
  <si>
    <t>ABIGAIL YIM</t>
  </si>
  <si>
    <t>Abigail Yim</t>
  </si>
  <si>
    <t>Alexis Lynch</t>
  </si>
  <si>
    <t>Alexis Weiss</t>
  </si>
  <si>
    <t>Debbie Kim</t>
  </si>
  <si>
    <t>DIRECTOR (From 8/23)</t>
  </si>
  <si>
    <t>Erin O'Malley</t>
  </si>
  <si>
    <t>Isaac Haney-Owens</t>
  </si>
  <si>
    <t>Janet Miller</t>
  </si>
  <si>
    <t>KAREN HERZ</t>
  </si>
  <si>
    <t>Kari Peterson</t>
  </si>
  <si>
    <t>KEIRA PELLETIER</t>
  </si>
  <si>
    <t>Kevin Price</t>
  </si>
  <si>
    <t>Leigh Oshirak Schuberth</t>
  </si>
  <si>
    <t>Patti Stadlin</t>
  </si>
  <si>
    <t>INTERFAITH HOUSING ASSISTANCE CORP</t>
  </si>
  <si>
    <t>DOUG BRUNSON</t>
  </si>
  <si>
    <t>LYNN GABE</t>
  </si>
  <si>
    <t>GENEVIEVE TCHANG FROST</t>
  </si>
  <si>
    <t>GREGORY SMYTH</t>
  </si>
  <si>
    <t>J DAVID JR GARDNER</t>
  </si>
  <si>
    <t>JUDY GAZE</t>
  </si>
  <si>
    <t>KAI ADLER</t>
  </si>
  <si>
    <t>MARICRUZ IBARRA</t>
  </si>
  <si>
    <t>DIR OF PROP MGMT</t>
  </si>
  <si>
    <t>MATTHEW B JUMPER</t>
  </si>
  <si>
    <t>MIKE HALL</t>
  </si>
  <si>
    <t>PAUL KOCH</t>
  </si>
  <si>
    <t>Director of Ops</t>
  </si>
  <si>
    <t>ROGER BALL</t>
  </si>
  <si>
    <t>STEVE KOHN</t>
  </si>
  <si>
    <t>TRUDY BALESTRERI</t>
  </si>
  <si>
    <t>INTERFAITH SHELTER NETWORK</t>
  </si>
  <si>
    <t>Allan Jones</t>
  </si>
  <si>
    <t>Monica Savon</t>
  </si>
  <si>
    <t>Dr Cynthia Morris</t>
  </si>
  <si>
    <t>Eric Haugen</t>
  </si>
  <si>
    <t>Ken Boeri</t>
  </si>
  <si>
    <t>Patrick Paul</t>
  </si>
  <si>
    <t>INTERNATIONAL ASSOC OF FIREFIGHTERS</t>
  </si>
  <si>
    <t>ANDREW BRAUER</t>
  </si>
  <si>
    <t>MICHAEL HILLESHEIM</t>
  </si>
  <si>
    <t>SECRETRARY/TRESURER</t>
  </si>
  <si>
    <t>CASSIE KAYS</t>
  </si>
  <si>
    <t>CHRIS PETERS</t>
  </si>
  <si>
    <t>CHRIS ROBINSON</t>
  </si>
  <si>
    <t>JAMES BOWRON</t>
  </si>
  <si>
    <t>MATTHEW BOLLINGER</t>
  </si>
  <si>
    <t>SECRETRARY/T</t>
  </si>
  <si>
    <t>SECRETARY TR</t>
  </si>
  <si>
    <t>MONTY GARDEA</t>
  </si>
  <si>
    <t>ADVISORY CHA</t>
  </si>
  <si>
    <t>NADER MODAWAR</t>
  </si>
  <si>
    <t>NESTOR FLORES</t>
  </si>
  <si>
    <t>RAUL HURTAEDO</t>
  </si>
  <si>
    <t>ROB MURPHY</t>
  </si>
  <si>
    <t>SAL GARCIA</t>
  </si>
  <si>
    <t>SETH OLYER</t>
  </si>
  <si>
    <t>STEVE SPLENDORIO</t>
  </si>
  <si>
    <t>ZAC UNGER</t>
  </si>
  <si>
    <t>INTERNATIONAL CENTER FOR PROFESSIONAL DEVELOPMENT</t>
  </si>
  <si>
    <t>DANNY VALERIO</t>
  </si>
  <si>
    <t>ELISABETH VALERIO</t>
  </si>
  <si>
    <t>SCOTT MAY</t>
  </si>
  <si>
    <t>INTERNATIONAL CITY THEATRE</t>
  </si>
  <si>
    <t>CARYN DESAI</t>
  </si>
  <si>
    <t>ARTISTIC DIRECTOR, PRODUCER</t>
  </si>
  <si>
    <t>CORY ALLEN</t>
  </si>
  <si>
    <t>DAVID ZANATTA</t>
  </si>
  <si>
    <t>DON KNABE</t>
  </si>
  <si>
    <t>DOUGLAS CHARCHENKO</t>
  </si>
  <si>
    <t>DWAINIA TULLIS-ALAYANDE</t>
  </si>
  <si>
    <t>ERIN M SIMON</t>
  </si>
  <si>
    <t>MEMBER (UNTIL 02/07/24)</t>
  </si>
  <si>
    <t>GAIL WASIL</t>
  </si>
  <si>
    <t>GARY EINSTEIN</t>
  </si>
  <si>
    <t>JAMES PREUSCH</t>
  </si>
  <si>
    <t>JOHN MENDELL</t>
  </si>
  <si>
    <t>JULIE MENDELL</t>
  </si>
  <si>
    <t>KEVIN SCOTT</t>
  </si>
  <si>
    <t>LENA GONZALEZ</t>
  </si>
  <si>
    <t>LOUIS ALTMAN</t>
  </si>
  <si>
    <t>LYN POHLMANN</t>
  </si>
  <si>
    <t>MARCUS TYSON</t>
  </si>
  <si>
    <t>MARK GUILLEN</t>
  </si>
  <si>
    <t>MELINDA ELMER</t>
  </si>
  <si>
    <t>MINNIE DOUGLAS</t>
  </si>
  <si>
    <t>NANCY GAINES</t>
  </si>
  <si>
    <t>RENEE SIMON</t>
  </si>
  <si>
    <t>RONALD CHATMAN</t>
  </si>
  <si>
    <t>ROSE WRIGHT</t>
  </si>
  <si>
    <t>STEPHANIE LOFTIN</t>
  </si>
  <si>
    <t>SUNSHINE DAYE</t>
  </si>
  <si>
    <t>Aloma Wadsworth</t>
  </si>
  <si>
    <t>Angelica Knowland</t>
  </si>
  <si>
    <t>Office Operations Supervisor</t>
  </si>
  <si>
    <t>Kyle Knowland</t>
  </si>
  <si>
    <t>Octavio Lopez</t>
  </si>
  <si>
    <t>Ryan Blount</t>
  </si>
  <si>
    <t>Spencer Peterson</t>
  </si>
  <si>
    <t>Steven Henry</t>
  </si>
  <si>
    <t>Sydney Midenhall</t>
  </si>
  <si>
    <t>INTERNATIONAL EDUCATION RESEARCH</t>
  </si>
  <si>
    <t>CHRISTOPHER KRUG</t>
  </si>
  <si>
    <t>SUSAN BEDIL</t>
  </si>
  <si>
    <t>ELAINE WHEELER</t>
  </si>
  <si>
    <t>GARRETT GIETZEN</t>
  </si>
  <si>
    <t>HADYN DICK</t>
  </si>
  <si>
    <t>LEO VAN CLEVE</t>
  </si>
  <si>
    <t>RYAN GRIFFITHS</t>
  </si>
  <si>
    <t>VAIRAGYA JHAWAR</t>
  </si>
  <si>
    <t>International Foundation for</t>
  </si>
  <si>
    <t>Bob Selbrede</t>
  </si>
  <si>
    <t>Thomas Berard</t>
  </si>
  <si>
    <t>Bruce Johnson</t>
  </si>
  <si>
    <t>Navy Liaison</t>
  </si>
  <si>
    <t>Carlos Maez</t>
  </si>
  <si>
    <t>Chris Patscheck</t>
  </si>
  <si>
    <t>Derek Hinton</t>
  </si>
  <si>
    <t>Donald P McErlean</t>
  </si>
  <si>
    <t>John W Jensen</t>
  </si>
  <si>
    <t>ITC Treasurer</t>
  </si>
  <si>
    <t>Kip Temple</t>
  </si>
  <si>
    <t>Air Force Liaison</t>
  </si>
  <si>
    <t>Leslie L Bordelon</t>
  </si>
  <si>
    <t>Raymond E Sommer</t>
  </si>
  <si>
    <t>Steve Proudlock</t>
  </si>
  <si>
    <t>1st Vice President</t>
  </si>
  <si>
    <t>Tim Chalfant</t>
  </si>
  <si>
    <t>Zoe Aguirre</t>
  </si>
  <si>
    <t>Army Liaison</t>
  </si>
  <si>
    <t>INTERNATIONAL NEUROMODULATION</t>
  </si>
  <si>
    <t>ALIF RAHMAN</t>
  </si>
  <si>
    <t>CHAPTER PRES</t>
  </si>
  <si>
    <t>TIA SOFATZIS</t>
  </si>
  <si>
    <t>ANDREA LANDI</t>
  </si>
  <si>
    <t>ANUJ BHATIA</t>
  </si>
  <si>
    <t>ARTHUR CUKIERT</t>
  </si>
  <si>
    <t>ASHISH GULVE</t>
  </si>
  <si>
    <t>CARLOS TORNERO</t>
  </si>
  <si>
    <t>CHINGIZ SHASHKIN</t>
  </si>
  <si>
    <t>CHRIS GILLIGAN</t>
  </si>
  <si>
    <t>DIRECTOR AT</t>
  </si>
  <si>
    <t>CHRISTOPHE PERRUCHOUD</t>
  </si>
  <si>
    <t>COREY HUNTER</t>
  </si>
  <si>
    <t>DAMIANOS SAKAS</t>
  </si>
  <si>
    <t>DANIEL BENZECRY</t>
  </si>
  <si>
    <t>REGIONAL DIR</t>
  </si>
  <si>
    <t>DENYS FONTAINE</t>
  </si>
  <si>
    <t>DIRK RASCHE</t>
  </si>
  <si>
    <t>EMIL ISAGULYAN</t>
  </si>
  <si>
    <t>ENRIQUE BRICHETTI</t>
  </si>
  <si>
    <t>GUL TALU</t>
  </si>
  <si>
    <t>GUOMING LUAN</t>
  </si>
  <si>
    <t>HIDEHIRO HIRABAYASHI</t>
  </si>
  <si>
    <t>HOUGELLE SIMPLICIO</t>
  </si>
  <si>
    <t>JAMES FITZGERALD</t>
  </si>
  <si>
    <t>JAN VESPER</t>
  </si>
  <si>
    <t>JULIE PILITSIS</t>
  </si>
  <si>
    <t>KIRAN PATEL</t>
  </si>
  <si>
    <t>KLIMENT GATZINSKY</t>
  </si>
  <si>
    <t>LAWRENCE POREE</t>
  </si>
  <si>
    <t>LISA GOUDMAN</t>
  </si>
  <si>
    <t>MAARTEN MOENS</t>
  </si>
  <si>
    <t>MARC RUSSO</t>
  </si>
  <si>
    <t>MATTHIEU CACHEMAILLE</t>
  </si>
  <si>
    <t>MICHELLE O'BRIEN</t>
  </si>
  <si>
    <t>PARESH DOSHI</t>
  </si>
  <si>
    <t>PHILLIPE RIGOARD</t>
  </si>
  <si>
    <t>PYUNG BOK LEE</t>
  </si>
  <si>
    <t>ROBERT M LEVY</t>
  </si>
  <si>
    <t>IMMEDIATE PA</t>
  </si>
  <si>
    <t>RUTH GUR</t>
  </si>
  <si>
    <t>STANA BOJANIC</t>
  </si>
  <si>
    <t>WILLIAM OMAR CONTRERAS</t>
  </si>
  <si>
    <t>WITEK LIBIONKA</t>
  </si>
  <si>
    <t>INTERNATIONAL SCHOOL OF OC</t>
  </si>
  <si>
    <t>ASHLEE HEYES</t>
  </si>
  <si>
    <t>FREDERIQUE BAUER</t>
  </si>
  <si>
    <t>HEAD OF THE SCHOOL</t>
  </si>
  <si>
    <t>GILLES OLIVIER</t>
  </si>
  <si>
    <t>GREGORY MANACK</t>
  </si>
  <si>
    <t>IMAD GEGHALI</t>
  </si>
  <si>
    <t>KATHLEEN KINCADE</t>
  </si>
  <si>
    <t>LOVLEEN GREWAL</t>
  </si>
  <si>
    <t>SECRETARY OF THE BOARD</t>
  </si>
  <si>
    <t>PAVLOS PETROVAS</t>
  </si>
  <si>
    <t>SHARYN KERR</t>
  </si>
  <si>
    <t>CHAIR OF THE BOARD</t>
  </si>
  <si>
    <t>STAN SMITH</t>
  </si>
  <si>
    <t>SUSAN KLAREN HATZENBUHLER</t>
  </si>
  <si>
    <t>VICE CHAIR OF THE BOARD</t>
  </si>
  <si>
    <t>THOMAS INGALLS</t>
  </si>
  <si>
    <t>INTERNATIONAL TRADE EDUCATION PROGRAMS</t>
  </si>
  <si>
    <t>ARLEY BAKER</t>
  </si>
  <si>
    <t>MARY TRAN</t>
  </si>
  <si>
    <t>CHRIS GREEN</t>
  </si>
  <si>
    <t>DERRICK MIMS</t>
  </si>
  <si>
    <t>DON PELTIER</t>
  </si>
  <si>
    <t>ELIZABETH MACHUCA</t>
  </si>
  <si>
    <t>GERALD HOFMANN</t>
  </si>
  <si>
    <t>JOSEPH HOWER</t>
  </si>
  <si>
    <t>MARY TRAN CEO</t>
  </si>
  <si>
    <t>MICHAEL LEUE</t>
  </si>
  <si>
    <t>MICHAEL PRESTON</t>
  </si>
  <si>
    <t>PATRICK WILSON</t>
  </si>
  <si>
    <t>PAXTON BOWMAN</t>
  </si>
  <si>
    <t>PHILIPPA ARNO</t>
  </si>
  <si>
    <t>RONALD ROBERTS JR</t>
  </si>
  <si>
    <t>TARA VOSS</t>
  </si>
  <si>
    <t>TELEBAH WOODS</t>
  </si>
  <si>
    <t>TOMMY LUONG</t>
  </si>
  <si>
    <t>WAYNE KIMBALL JR</t>
  </si>
  <si>
    <t>International Union UAW LOCAL 509</t>
  </si>
  <si>
    <t>Alejandro Larios</t>
  </si>
  <si>
    <t>Executive Board</t>
  </si>
  <si>
    <t>Marcos Villarreal</t>
  </si>
  <si>
    <t>Financial Secretary</t>
  </si>
  <si>
    <t>Alicia Rodriguez</t>
  </si>
  <si>
    <t>Guide</t>
  </si>
  <si>
    <t>Armando Valencia</t>
  </si>
  <si>
    <t>Recording Secretary</t>
  </si>
  <si>
    <t>Brandon Macias</t>
  </si>
  <si>
    <t>Sergeant at Arms</t>
  </si>
  <si>
    <t>Daniel Sheldon</t>
  </si>
  <si>
    <t>Dennis Britt</t>
  </si>
  <si>
    <t>Retiree President</t>
  </si>
  <si>
    <t>Doug C Davis Jr</t>
  </si>
  <si>
    <t>Duane Smith</t>
  </si>
  <si>
    <t>Erik Romero</t>
  </si>
  <si>
    <t>Estevan Hernandez</t>
  </si>
  <si>
    <t>Grant Walter</t>
  </si>
  <si>
    <t>John Hayes</t>
  </si>
  <si>
    <t>John Lozano</t>
  </si>
  <si>
    <t>Juan A Figueroa</t>
  </si>
  <si>
    <t>Board at Large</t>
  </si>
  <si>
    <t>Juan M Plascencia</t>
  </si>
  <si>
    <t>Board at large</t>
  </si>
  <si>
    <t>Michael Ungaro</t>
  </si>
  <si>
    <t>Patricia Pena</t>
  </si>
  <si>
    <t>Roberto Osorio</t>
  </si>
  <si>
    <t>Roberto Rivera</t>
  </si>
  <si>
    <t>Romeo Torres</t>
  </si>
  <si>
    <t>Saul Arias</t>
  </si>
  <si>
    <t>Steven Baker</t>
  </si>
  <si>
    <t>GUIDE</t>
  </si>
  <si>
    <t>Inter-Valley Health Plan Inc</t>
  </si>
  <si>
    <t>Bruce Bowne</t>
  </si>
  <si>
    <t>CFO, VP of Finance</t>
  </si>
  <si>
    <t>IRVINE ADULT DAY HEALTH SERVICES INC</t>
  </si>
  <si>
    <t>BRIAN KING</t>
  </si>
  <si>
    <t>HOLLIS PARMELY</t>
  </si>
  <si>
    <t>ERIC MORGAN</t>
  </si>
  <si>
    <t>VICE-CHAIRPERSON</t>
  </si>
  <si>
    <t>GERALDINE DATE</t>
  </si>
  <si>
    <t>HEATHER STRATMAN</t>
  </si>
  <si>
    <t>KIMBERLY BEESON</t>
  </si>
  <si>
    <t>PATRICIA VIDOVICH</t>
  </si>
  <si>
    <t>STEVE GREYSCHOCK</t>
  </si>
  <si>
    <t>IRVINE AQUAZOT SWIM CLUB INC</t>
  </si>
  <si>
    <t>BRIAN PAJER</t>
  </si>
  <si>
    <t>ELIZABETH PAJER</t>
  </si>
  <si>
    <t>JOHN WRIGHT</t>
  </si>
  <si>
    <t>IRVINE CHILD DEVELOPMENT CENTER</t>
  </si>
  <si>
    <t>CHRIS KNOWLAND</t>
  </si>
  <si>
    <t>CHAIR (UNTIL 12/31/23)</t>
  </si>
  <si>
    <t>SEAN SNOWDEN</t>
  </si>
  <si>
    <t>ILYA VOZIYAN</t>
  </si>
  <si>
    <t>JANET WONG</t>
  </si>
  <si>
    <t>LISA TUCKER</t>
  </si>
  <si>
    <t>MELISSA WHEELAHAN</t>
  </si>
  <si>
    <t>VICE CHAIR / SECRETARY</t>
  </si>
  <si>
    <t>SHAREEN YOUNG</t>
  </si>
  <si>
    <t>STEVEN DAMIGELLA</t>
  </si>
  <si>
    <t>DIRECTOR (UNTIL 12/31/23)</t>
  </si>
  <si>
    <t>SUMERLY HELPER</t>
  </si>
  <si>
    <t>WILLIAM KRENZER</t>
  </si>
  <si>
    <t>IRVINE VALLEY COLLEGE FOUNDATION</t>
  </si>
  <si>
    <t>ACE CAGUIOA</t>
  </si>
  <si>
    <t>COLLEGE REP - CLASSIFIED SENATE</t>
  </si>
  <si>
    <t>ELISSA N ORANSKY</t>
  </si>
  <si>
    <t>ALEXANDER J MERTON</t>
  </si>
  <si>
    <t>ANOUK GOROKHOVSKY</t>
  </si>
  <si>
    <t>ARIC STEINBERG</t>
  </si>
  <si>
    <t>DIRECTOR (OCT - JUNE)</t>
  </si>
  <si>
    <t>ARIE SHEN</t>
  </si>
  <si>
    <t>ASIN SHAH</t>
  </si>
  <si>
    <t>BARBARA JAY</t>
  </si>
  <si>
    <t>BOARD OF TRUSTEE</t>
  </si>
  <si>
    <t>BILL HEWITT</t>
  </si>
  <si>
    <t>BRIAN ARNOLD</t>
  </si>
  <si>
    <t>DIRECTOR (SEPT - JUNE)</t>
  </si>
  <si>
    <t>BRIAN BRENNER</t>
  </si>
  <si>
    <t>CARA STEWART</t>
  </si>
  <si>
    <t>DIRECTOR (DEC - JUNE)</t>
  </si>
  <si>
    <t>DAMIEN HOWARD</t>
  </si>
  <si>
    <t>DIEGO VICTORIA</t>
  </si>
  <si>
    <t>COLLEGE REP - ASIVC PRESIDENT</t>
  </si>
  <si>
    <t>ELISSA ORANSKY</t>
  </si>
  <si>
    <t>ERIC JOHNSON</t>
  </si>
  <si>
    <t>JOHN HERNANDEZ</t>
  </si>
  <si>
    <t>COLLEGE PRESIDENT</t>
  </si>
  <si>
    <t>KAREN MORAN</t>
  </si>
  <si>
    <t>KAREN ORLANDO</t>
  </si>
  <si>
    <t>DIRECTOR OF ANNUAL GIVING</t>
  </si>
  <si>
    <t>KATHERINE SCHMEIDLER</t>
  </si>
  <si>
    <t>COLLEGE REP - ACADEMIC SENATE</t>
  </si>
  <si>
    <t>KEVIN JOHNSON</t>
  </si>
  <si>
    <t>MICHAEL DRENNEN</t>
  </si>
  <si>
    <t>MIKE DEPAUL</t>
  </si>
  <si>
    <t>RICH HAUSCHILD</t>
  </si>
  <si>
    <t>ROBERT KNOWLES</t>
  </si>
  <si>
    <t>ROSA PRADA</t>
  </si>
  <si>
    <t>DIRECTOR OF EOPS</t>
  </si>
  <si>
    <t>SANDEEP PANDYA</t>
  </si>
  <si>
    <t>STEPHEN ROCHFORD</t>
  </si>
  <si>
    <t>DIRECTOR (JULY - FEB)</t>
  </si>
  <si>
    <t>SUSAN DRUMMY</t>
  </si>
  <si>
    <t>SYLVIA LEE</t>
  </si>
  <si>
    <t>TAMMY LIVINGSTONE</t>
  </si>
  <si>
    <t>WILLIAM CROSBY</t>
  </si>
  <si>
    <t>Islamic Scholarship Fund</t>
  </si>
  <si>
    <t>Dr Dalia Fahmy</t>
  </si>
  <si>
    <t>Dr Hamid Rezapour</t>
  </si>
  <si>
    <t>Ismail Mahomed</t>
  </si>
  <si>
    <t>Mazen Asbahi Esq</t>
  </si>
  <si>
    <t>Shahed Amanullah</t>
  </si>
  <si>
    <t>Somayeh Nikooei</t>
  </si>
  <si>
    <t>ISRAEL-AMERICA ACADEMIC EXCHANGE</t>
  </si>
  <si>
    <t>EMILIANO CALEMZUK</t>
  </si>
  <si>
    <t>JOHN BRAVERMAN</t>
  </si>
  <si>
    <t>CEO/EXCUTIVE DIRECTOR</t>
  </si>
  <si>
    <t>EMUNA BRAVERMAN</t>
  </si>
  <si>
    <t>CEO/ED</t>
  </si>
  <si>
    <t>JUDITH GOLDSTEIN</t>
  </si>
  <si>
    <t>MARK TSESARSKY</t>
  </si>
  <si>
    <t>MITCHELL R JULIS</t>
  </si>
  <si>
    <t>ROBERT MANDEL</t>
  </si>
  <si>
    <t>SECRETARY/CFO</t>
  </si>
  <si>
    <t>SAMUEL VICTOR</t>
  </si>
  <si>
    <t>ISRAFEST FOUNDATION INC</t>
  </si>
  <si>
    <t>MEIER FENIGSTEIN</t>
  </si>
  <si>
    <t>ISSAC ORG INC</t>
  </si>
  <si>
    <t>CARMEN BASU</t>
  </si>
  <si>
    <t>PADMINI SRINIVASAN</t>
  </si>
  <si>
    <t>EMILY MAEKUBO</t>
  </si>
  <si>
    <t>JAD ALLAM</t>
  </si>
  <si>
    <t>JESICAH ROLAPP</t>
  </si>
  <si>
    <t>KIM HOPKO</t>
  </si>
  <si>
    <t>IVY TECH CHARTER SCHOOL</t>
  </si>
  <si>
    <t>ADREANNA DIAZ</t>
  </si>
  <si>
    <t>GEOFFREY FRANKL</t>
  </si>
  <si>
    <t>CASEY NIELSON</t>
  </si>
  <si>
    <t>CATHY CROWLEY</t>
  </si>
  <si>
    <t>JENNIFER ELIAS</t>
  </si>
  <si>
    <t>KYLE MYERS</t>
  </si>
  <si>
    <t>MARLA KENGEN</t>
  </si>
  <si>
    <t>IWSI AMERICA INC</t>
  </si>
  <si>
    <t>ANDREW SEZONOV</t>
  </si>
  <si>
    <t>NICHOLAS WYMAN</t>
  </si>
  <si>
    <t>DEBORAH WILLIAMSON</t>
  </si>
  <si>
    <t>FRED J MADDERN</t>
  </si>
  <si>
    <t>NICHOLAS M WYMAN</t>
  </si>
  <si>
    <t>SHIRLEY NAGEL</t>
  </si>
  <si>
    <t>SOPHIA RAMSEY</t>
  </si>
  <si>
    <t>JAMESON ANIMAL RESCUE RANCH</t>
  </si>
  <si>
    <t>AMANDA HARLAN</t>
  </si>
  <si>
    <t>MONICA STEVENS</t>
  </si>
  <si>
    <t>BETTY WOO</t>
  </si>
  <si>
    <t>DR AMY HEROLD</t>
  </si>
  <si>
    <t>DR SARAH REIDENBACH</t>
  </si>
  <si>
    <t>GEORGE HAMELL III</t>
  </si>
  <si>
    <t>JOHN PAPPALARDO</t>
  </si>
  <si>
    <t>PAMELA R WALES</t>
  </si>
  <si>
    <t>VP OF ANIMAL &amp; PLANET OPERATIO</t>
  </si>
  <si>
    <t>SUSAN FICKINGER</t>
  </si>
  <si>
    <t>VANESSA CONLIN</t>
  </si>
  <si>
    <t>VICTORIA DECRESCENZO</t>
  </si>
  <si>
    <t>JAPANESE AMERICAN CULTURAL AND COMMUNITY</t>
  </si>
  <si>
    <t>BETTE HIRAMATSU</t>
  </si>
  <si>
    <t>MILES MOCHIZUKI</t>
  </si>
  <si>
    <t>BRUCE DALY</t>
  </si>
  <si>
    <t>CRAIG TOMIYOSHI</t>
  </si>
  <si>
    <t>DAVID YAMAHATA</t>
  </si>
  <si>
    <t>DEREK TAKEDA</t>
  </si>
  <si>
    <t>DOLLY OISHI</t>
  </si>
  <si>
    <t>GEORGE TANAKA</t>
  </si>
  <si>
    <t>GERALD FUKUI</t>
  </si>
  <si>
    <t>GLENN INANAGA</t>
  </si>
  <si>
    <t>TREASURER/PAST CHAIR</t>
  </si>
  <si>
    <t>JAN PERRY</t>
  </si>
  <si>
    <t>JESSICA KIKUCHI</t>
  </si>
  <si>
    <t>JOHN MURILLO</t>
  </si>
  <si>
    <t>JOHNNY MORI</t>
  </si>
  <si>
    <t>KIRA TESHIMA-CONLON</t>
  </si>
  <si>
    <t>LAUREN OHATA</t>
  </si>
  <si>
    <t>LINDA TAIRA</t>
  </si>
  <si>
    <t>MATHEW ESTRADA</t>
  </si>
  <si>
    <t>NANCY MATSUI</t>
  </si>
  <si>
    <t>NIKKI KODAMA</t>
  </si>
  <si>
    <t>NORIYOSHI TACHIBANA</t>
  </si>
  <si>
    <t>PATRICIA WYATT</t>
  </si>
  <si>
    <t>RUSSEL TSUDA</t>
  </si>
  <si>
    <t>SANDRA SAKAMOTO</t>
  </si>
  <si>
    <t>STACY TOYOTA</t>
  </si>
  <si>
    <t>SUSAN SASAKI</t>
  </si>
  <si>
    <t>THOMAS IINO</t>
  </si>
  <si>
    <t>TIM MANAKA JR</t>
  </si>
  <si>
    <t>JESSICA'S HOUSE</t>
  </si>
  <si>
    <t>ERIN NELSON</t>
  </si>
  <si>
    <t>JOSH WEIMER</t>
  </si>
  <si>
    <t>KEITH LANDMEIER</t>
  </si>
  <si>
    <t>LAWRENCE ANDERSON</t>
  </si>
  <si>
    <t>TREASURER/SECRETARY</t>
  </si>
  <si>
    <t>LINDA STUHMER</t>
  </si>
  <si>
    <t>LYNETTE BAKER</t>
  </si>
  <si>
    <t>TODD SLECHTA</t>
  </si>
  <si>
    <t>JESUS MINISTRIES INTERNATIONAL</t>
  </si>
  <si>
    <t>AMATHUA ARNASALAM</t>
  </si>
  <si>
    <t>GENERAL DIRECTO</t>
  </si>
  <si>
    <t>TINA CRISPIN</t>
  </si>
  <si>
    <t>JOSEPH SWEET</t>
  </si>
  <si>
    <t>MELINDA SWEET</t>
  </si>
  <si>
    <t>SADHU SUNDAR SELVARAJ</t>
  </si>
  <si>
    <t>JEWEL THEATRE COMPANY</t>
  </si>
  <si>
    <t>Carolyn Hyatt</t>
  </si>
  <si>
    <t>Julie James</t>
  </si>
  <si>
    <t>Corinne Wipke</t>
  </si>
  <si>
    <t>Earleen Overend</t>
  </si>
  <si>
    <t>George Newell</t>
  </si>
  <si>
    <t>Martha Seaver</t>
  </si>
  <si>
    <t>Mary James</t>
  </si>
  <si>
    <t>Owen Brown</t>
  </si>
  <si>
    <t>Scott Walecka</t>
  </si>
  <si>
    <t>JEWISH COMMUNITY CAMP AND</t>
  </si>
  <si>
    <t>AMY EPNER</t>
  </si>
  <si>
    <t>SUZY SOSTRIN</t>
  </si>
  <si>
    <t>BRIAN BERSON</t>
  </si>
  <si>
    <t>AT-LARGE</t>
  </si>
  <si>
    <t>CYNTHIA FRAM</t>
  </si>
  <si>
    <t>DAVID BARK</t>
  </si>
  <si>
    <t>DAVID SIGAL</t>
  </si>
  <si>
    <t>JASON BERCOVITCH</t>
  </si>
  <si>
    <t>MIKE ENGEL</t>
  </si>
  <si>
    <t>SUSAN LEVIN</t>
  </si>
  <si>
    <t>SUZANNE SOSTRIN</t>
  </si>
  <si>
    <t>THERESA DUPUIS</t>
  </si>
  <si>
    <t>JEWISH LEARNINGWORKS</t>
  </si>
  <si>
    <t>ADAM JAKUBOWITZ</t>
  </si>
  <si>
    <t>DANA SHEANIN</t>
  </si>
  <si>
    <t>CINDY SCHLESINGER</t>
  </si>
  <si>
    <t>DANIELLA FORNEY</t>
  </si>
  <si>
    <t>DIANA WILMOT</t>
  </si>
  <si>
    <t>DON HELLER</t>
  </si>
  <si>
    <t>EMILY SIMONS</t>
  </si>
  <si>
    <t>GEOFF PILLAR</t>
  </si>
  <si>
    <t>IRINA KOVRIGA</t>
  </si>
  <si>
    <t>JEFF WEITZMAN</t>
  </si>
  <si>
    <t>JOEL ABRAMOVITZ</t>
  </si>
  <si>
    <t>KATHERINE SCHWARTZ</t>
  </si>
  <si>
    <t>SR. DR. PROF LRNG</t>
  </si>
  <si>
    <t>MAGNA ELMENDORF</t>
  </si>
  <si>
    <t>DIR. OF OPERATIONS</t>
  </si>
  <si>
    <t>NICOLE CRUZ</t>
  </si>
  <si>
    <t>ROBERT TERRELL SMITH</t>
  </si>
  <si>
    <t>RON ROTH</t>
  </si>
  <si>
    <t>SASHA JOSEPH</t>
  </si>
  <si>
    <t>STEPHANIE SNYDER</t>
  </si>
  <si>
    <t>STEVE LIPSON</t>
  </si>
  <si>
    <t>Job Training Center of Tehama County</t>
  </si>
  <si>
    <t>April McKim</t>
  </si>
  <si>
    <t>Secretary-Treasurer</t>
  </si>
  <si>
    <t>Carrie Ferchaud</t>
  </si>
  <si>
    <t>Cliff Curry</t>
  </si>
  <si>
    <t>Kari Dodd</t>
  </si>
  <si>
    <t>Kendall Pierson</t>
  </si>
  <si>
    <t>Todd Smith</t>
  </si>
  <si>
    <t>JOHN RITTER FOUNDATION FOR AORTIC HEALTH</t>
  </si>
  <si>
    <t>ADAM DINKES</t>
  </si>
  <si>
    <t>AMY YASBECK</t>
  </si>
  <si>
    <t>BRIDGET PORTER</t>
  </si>
  <si>
    <t>CARLY RITTER RAPPOLD</t>
  </si>
  <si>
    <t>CAROLYN WANG</t>
  </si>
  <si>
    <t>CINDY RETTERER</t>
  </si>
  <si>
    <t>DIANNA MILEWICZ</t>
  </si>
  <si>
    <t>DONALD SCHWARTZ</t>
  </si>
  <si>
    <t>ELLEN HOSTETLER</t>
  </si>
  <si>
    <t>CHIEF SCIENCE OFFICER</t>
  </si>
  <si>
    <t>GREG WEAVER</t>
  </si>
  <si>
    <t>JASON RITTER</t>
  </si>
  <si>
    <t>JENN VACIRCA</t>
  </si>
  <si>
    <t>LAURA DERR</t>
  </si>
  <si>
    <t>MEREDITH O'NEAL</t>
  </si>
  <si>
    <t>NANCY PETRERA</t>
  </si>
  <si>
    <t>TYLER RITTER</t>
  </si>
  <si>
    <t>WHITNEY STRAUSS</t>
  </si>
  <si>
    <t>JOINT VENTURE SILICON VALLEY NETWORK</t>
  </si>
  <si>
    <t>ASHLEY RAGGIO</t>
  </si>
  <si>
    <t>RUSSELL HANCOCK</t>
  </si>
  <si>
    <t>CHARLES ATKINS</t>
  </si>
  <si>
    <t>COREY VERWAY</t>
  </si>
  <si>
    <t>CURTIS MO</t>
  </si>
  <si>
    <t>CYNTIA TENIENTE MATSEN</t>
  </si>
  <si>
    <t>DAVID BINI</t>
  </si>
  <si>
    <t>DAVID ENTWISTLE</t>
  </si>
  <si>
    <t>DAVID SACARELOS</t>
  </si>
  <si>
    <t>DELINDA MROWKA</t>
  </si>
  <si>
    <t>ED SHIKADA</t>
  </si>
  <si>
    <t>EMILY MATTHEWS</t>
  </si>
  <si>
    <t>ERIC HOUSER</t>
  </si>
  <si>
    <t>GINA DALMA</t>
  </si>
  <si>
    <t>JARED SHAWLEE</t>
  </si>
  <si>
    <t>JAVIER GONZALEZ</t>
  </si>
  <si>
    <t>JILL JENNINGS</t>
  </si>
  <si>
    <t>CREATIVE DIRECTOR</t>
  </si>
  <si>
    <t>JOHN A SOBRATO</t>
  </si>
  <si>
    <t>JOHN AITKEN</t>
  </si>
  <si>
    <t>JOHN TENANES</t>
  </si>
  <si>
    <t>JOHN VARELA</t>
  </si>
  <si>
    <t>JON COWAN</t>
  </si>
  <si>
    <t>JULIE SULLIVAN</t>
  </si>
  <si>
    <t>KARA GROSS</t>
  </si>
  <si>
    <t>DIRECTOR, PUBLIC SECTOR CLIMATE INITIATIVES AND EX</t>
  </si>
  <si>
    <t>KARENA SHACKELFORD</t>
  </si>
  <si>
    <t>KATIE FERRICK</t>
  </si>
  <si>
    <t>KELLY KLINE</t>
  </si>
  <si>
    <t>LISA BOWMAN</t>
  </si>
  <si>
    <t>MAIRTINI NIDHOMHNAILL</t>
  </si>
  <si>
    <t>MARK PARNES</t>
  </si>
  <si>
    <t>MATT MAHAN</t>
  </si>
  <si>
    <t>NEERAJ VADHAN</t>
  </si>
  <si>
    <t>RACHEL MASSARO</t>
  </si>
  <si>
    <t>VP &amp; DIRECTOR OF RESEARCH</t>
  </si>
  <si>
    <t>RAKESH CHAUDHARY</t>
  </si>
  <si>
    <t>RAQUEL GONZALEZ</t>
  </si>
  <si>
    <t>ROBIN DORAN</t>
  </si>
  <si>
    <t>VP, COMMUNICATIONS</t>
  </si>
  <si>
    <t>SHERRI SAGER</t>
  </si>
  <si>
    <t>STEVE WEINER</t>
  </si>
  <si>
    <t>SUSAN ELLENBERG</t>
  </si>
  <si>
    <t>JOSHUA HOUSE HEALTH CENTER</t>
  </si>
  <si>
    <t>Bettina Lewis</t>
  </si>
  <si>
    <t>STEPHEN T KENNEDY</t>
  </si>
  <si>
    <t>EDWARD LEE</t>
  </si>
  <si>
    <t>GILBERT MALDANADO WENSESLAO</t>
  </si>
  <si>
    <t>JOHN HONG</t>
  </si>
  <si>
    <t>SCOTT REID</t>
  </si>
  <si>
    <t>TIM YEE</t>
  </si>
  <si>
    <t>JOSHUA TREE NATIONAL PARK ASSOCIATION</t>
  </si>
  <si>
    <t>BRENDAN CUMMINGS</t>
  </si>
  <si>
    <t>JACQUELINE GUEVARA</t>
  </si>
  <si>
    <t>ERIN ADAMS</t>
  </si>
  <si>
    <t>GILLIAN BOWSER</t>
  </si>
  <si>
    <t>JOHN MICHEL GREENWOOD</t>
  </si>
  <si>
    <t>JOSEPH ZARKI</t>
  </si>
  <si>
    <t>LARAINE TURK</t>
  </si>
  <si>
    <t>LINDA CASTRO</t>
  </si>
  <si>
    <t>PAMELA KERSEY</t>
  </si>
  <si>
    <t>ROBERT ZIMMERMAN</t>
  </si>
  <si>
    <t>SARAH BLISS</t>
  </si>
  <si>
    <t>SEVAG KAZANCI</t>
  </si>
  <si>
    <t>YESHIAH GRABIE</t>
  </si>
  <si>
    <t>J-SEI INC</t>
  </si>
  <si>
    <t>AARON MURANISHI</t>
  </si>
  <si>
    <t>BOARD CO-TREASURER</t>
  </si>
  <si>
    <t>DIANE WONG</t>
  </si>
  <si>
    <t>ALAN MAEDA</t>
  </si>
  <si>
    <t>ANDREA MAOKI</t>
  </si>
  <si>
    <t>BARBARA MORITA</t>
  </si>
  <si>
    <t>KEN TSUBOI</t>
  </si>
  <si>
    <t>LINDA OKAHARA</t>
  </si>
  <si>
    <t>MATTHEW FUJIKAWA</t>
  </si>
  <si>
    <t>MITCH MURAMOTO</t>
  </si>
  <si>
    <t>NAOMI YAMADA</t>
  </si>
  <si>
    <t>PAM HONDA</t>
  </si>
  <si>
    <t>VICTOR UNO</t>
  </si>
  <si>
    <t>WENDY KINIRIS</t>
  </si>
  <si>
    <t>JUNIOR ACHIEVEMENT OF SAN DIEGO COUNTY</t>
  </si>
  <si>
    <t>ALAN SPECTOR</t>
  </si>
  <si>
    <t>BRIAN CAHILL</t>
  </si>
  <si>
    <t>BRITT DAVIS</t>
  </si>
  <si>
    <t>BRYAN CLEMENTS</t>
  </si>
  <si>
    <t>CESAR ENCISO</t>
  </si>
  <si>
    <t>CHAD WHITEHEAD</t>
  </si>
  <si>
    <t>CHRISTOPHER FINLEY</t>
  </si>
  <si>
    <t>DANETTE ROBERTS</t>
  </si>
  <si>
    <t>DAVID MIYASHIRO</t>
  </si>
  <si>
    <t>DAVID NESS</t>
  </si>
  <si>
    <t>DEBRA SCHWARTZ</t>
  </si>
  <si>
    <t>DR PAUL GOTHOLD</t>
  </si>
  <si>
    <t>DREW SCHLOSBERG</t>
  </si>
  <si>
    <t>ERIN POLEK</t>
  </si>
  <si>
    <t>GAYLE GREENLEE</t>
  </si>
  <si>
    <t>HANNA JENSEN</t>
  </si>
  <si>
    <t>VICE PRESIDENT, IMPACT</t>
  </si>
  <si>
    <t>JACK TAM</t>
  </si>
  <si>
    <t>JAE PARK</t>
  </si>
  <si>
    <t>JENNIFER BARNES</t>
  </si>
  <si>
    <t>JUSTIN SERRANO</t>
  </si>
  <si>
    <t>KELLY HOGAN</t>
  </si>
  <si>
    <t>LINDA O'CONNELL</t>
  </si>
  <si>
    <t>CHIEF OF STAFF</t>
  </si>
  <si>
    <t>LINDE HOTCHKISS</t>
  </si>
  <si>
    <t>MAGGIE LEONE</t>
  </si>
  <si>
    <t>MATTHEW SHOWLEY</t>
  </si>
  <si>
    <t>MATTHEW TESSIER EDD</t>
  </si>
  <si>
    <t>MAYA MADSEN</t>
  </si>
  <si>
    <t>MICHAEL BROWN</t>
  </si>
  <si>
    <t>MIKE SAGE</t>
  </si>
  <si>
    <t>MIKE WILSON</t>
  </si>
  <si>
    <t>NANCY ROHLAND-HEINRICH</t>
  </si>
  <si>
    <t>NEIL MARTIN</t>
  </si>
  <si>
    <t>OMAR SALAH</t>
  </si>
  <si>
    <t>PAUL TWARDOWSKI</t>
  </si>
  <si>
    <t>RENATA MARTINS</t>
  </si>
  <si>
    <t>SCOTT HOLLAENDER</t>
  </si>
  <si>
    <t>SHAMUS SAYED</t>
  </si>
  <si>
    <t>SIDD VIVEK</t>
  </si>
  <si>
    <t>SUSAN STEELE</t>
  </si>
  <si>
    <t>JUST HOPE INC</t>
  </si>
  <si>
    <t>ROBERT VERHAGEN</t>
  </si>
  <si>
    <t>JUSTIN BALLARD</t>
  </si>
  <si>
    <t>Justice Funders</t>
  </si>
  <si>
    <t>Anne McShiras</t>
  </si>
  <si>
    <t>Dana Kawaoka-Chen</t>
  </si>
  <si>
    <t>Co-ED &amp; Treasurer</t>
  </si>
  <si>
    <t>Co-ED &amp; Treasur</t>
  </si>
  <si>
    <t>Gerald Mitchell</t>
  </si>
  <si>
    <t>James Vamboi</t>
  </si>
  <si>
    <t>Jennifer Herrera</t>
  </si>
  <si>
    <t>Kathryn Gilje</t>
  </si>
  <si>
    <t>Kimi Mojica</t>
  </si>
  <si>
    <t>Sr Dir Consulting</t>
  </si>
  <si>
    <t>Lindsie Bear</t>
  </si>
  <si>
    <t>Lorenzo Herrera</t>
  </si>
  <si>
    <t>Co-ED &amp; Secrtry</t>
  </si>
  <si>
    <t>Mari Nakae</t>
  </si>
  <si>
    <t>Sr Dir JIT</t>
  </si>
  <si>
    <t>Mario Lugay</t>
  </si>
  <si>
    <t>Sr Dir Innovation</t>
  </si>
  <si>
    <t>Mateo Nube</t>
  </si>
  <si>
    <t>Nichelle Brunner</t>
  </si>
  <si>
    <t>Rachel Humphrey</t>
  </si>
  <si>
    <t>Sr Dir Prac Accel</t>
  </si>
  <si>
    <t>Sha Grogan-Brown</t>
  </si>
  <si>
    <t>Sujatha Sebastian</t>
  </si>
  <si>
    <t>Sr Dir Lead Progms</t>
  </si>
  <si>
    <t>Valerie Jameson</t>
  </si>
  <si>
    <t>Kala Art Institute</t>
  </si>
  <si>
    <t>Alice Beasley</t>
  </si>
  <si>
    <t>Ellen Lake</t>
  </si>
  <si>
    <t>Amrita Singhal</t>
  </si>
  <si>
    <t>Archana Horsting</t>
  </si>
  <si>
    <t>Founding Dir</t>
  </si>
  <si>
    <t>Bruce Helmberger</t>
  </si>
  <si>
    <t>Carol Ladewig</t>
  </si>
  <si>
    <t>Davis Dave Riemer</t>
  </si>
  <si>
    <t>Frederick Fassett</t>
  </si>
  <si>
    <t>Jimin Lee</t>
  </si>
  <si>
    <t>Joanne Kamiya</t>
  </si>
  <si>
    <t>Jules Roman</t>
  </si>
  <si>
    <t>Julie McCray</t>
  </si>
  <si>
    <t>Lucy Puls</t>
  </si>
  <si>
    <t>Manny Lopez</t>
  </si>
  <si>
    <t>Maya Hara</t>
  </si>
  <si>
    <t>Mayumi Hamanaka</t>
  </si>
  <si>
    <t>Perrin Meyer</t>
  </si>
  <si>
    <t>Ronnie Sampson</t>
  </si>
  <si>
    <t>Sue Kubly</t>
  </si>
  <si>
    <t>Sylvia Solochek Walters</t>
  </si>
  <si>
    <t>Thomas Foster</t>
  </si>
  <si>
    <t>KARING 4 KIDS FOSTER FAMILY AGENCY INC</t>
  </si>
  <si>
    <t>DANIELLE VIERA</t>
  </si>
  <si>
    <t>DR ALINA KHIL</t>
  </si>
  <si>
    <t>JASON JUARDO</t>
  </si>
  <si>
    <t>JEANNIE CHRISTIANSEN</t>
  </si>
  <si>
    <t>JOSEPH ZIMMERL</t>
  </si>
  <si>
    <t>KEVIN LISTSIN</t>
  </si>
  <si>
    <t>LAN KIMOTO</t>
  </si>
  <si>
    <t>STEPHEN DETWEILER</t>
  </si>
  <si>
    <t>KARSH FAMILY SOCIAL SERVICE CENTER INC</t>
  </si>
  <si>
    <t>CAROLYN ENENSTEIN</t>
  </si>
  <si>
    <t>LILA GUIRGUIS</t>
  </si>
  <si>
    <t>CARY KLEINMAN</t>
  </si>
  <si>
    <t>DAVID RYU</t>
  </si>
  <si>
    <t>DENA BLOOM</t>
  </si>
  <si>
    <t>JEFFREY PAUL</t>
  </si>
  <si>
    <t>JENNIFER HARRMANN</t>
  </si>
  <si>
    <t>JOAN KESSLER</t>
  </si>
  <si>
    <t>NICK MELVOIN</t>
  </si>
  <si>
    <t>RAND APRIL</t>
  </si>
  <si>
    <t>RICHARD PACHULSKI</t>
  </si>
  <si>
    <t>SIMON FURIE</t>
  </si>
  <si>
    <t>STEVE SUGERMAN</t>
  </si>
  <si>
    <t>SUSAN MATLOFF</t>
  </si>
  <si>
    <t>TONI SCHULMAN</t>
  </si>
  <si>
    <t>KCBX INC</t>
  </si>
  <si>
    <t>DR JAMES R GATES</t>
  </si>
  <si>
    <t>FRANK LANZONE</t>
  </si>
  <si>
    <t>PRESIDENT/GM</t>
  </si>
  <si>
    <t>ELISABETH SPEROW JD</t>
  </si>
  <si>
    <t>FRED GRIFFITH</t>
  </si>
  <si>
    <t>JEANNE POTTER</t>
  </si>
  <si>
    <t>JOHNINE TALLEY</t>
  </si>
  <si>
    <t>KELLY MCCLEARY</t>
  </si>
  <si>
    <t>PATRICIA PONCE</t>
  </si>
  <si>
    <t>PATTY GABRISCH</t>
  </si>
  <si>
    <t>CHIEF FINANCIAL OFFICER/SE</t>
  </si>
  <si>
    <t>STEVE URBANI</t>
  </si>
  <si>
    <t>KEEP CHILDREN IN SCHOOL FOUNDATION</t>
  </si>
  <si>
    <t>ELHAM MOORE</t>
  </si>
  <si>
    <t>HOMA FARKHONDEH</t>
  </si>
  <si>
    <t>HAMID SHAFIPOUR</t>
  </si>
  <si>
    <t>KAMAK EBADI</t>
  </si>
  <si>
    <t>MOHSEN DIBAEI</t>
  </si>
  <si>
    <t>SDAF VAKILI</t>
  </si>
  <si>
    <t>SHAHRZAD NAHID</t>
  </si>
  <si>
    <t>KEIRO SERVICES</t>
  </si>
  <si>
    <t>BEVERLY ITO</t>
  </si>
  <si>
    <t>BRAD FUJIKUNI</t>
  </si>
  <si>
    <t>CHRIS KOMAI</t>
  </si>
  <si>
    <t>CLAIRE KOGA</t>
  </si>
  <si>
    <t>DOUG AIHARA</t>
  </si>
  <si>
    <t>GERALD ISEDA</t>
  </si>
  <si>
    <t>HEATHER HARADA</t>
  </si>
  <si>
    <t>DIRECTOR OF STRATEGY</t>
  </si>
  <si>
    <t>JACK KURIHARA</t>
  </si>
  <si>
    <t>KEVIN ONISHI</t>
  </si>
  <si>
    <t>KIMIKO FUJITA</t>
  </si>
  <si>
    <t>LISA CHAO</t>
  </si>
  <si>
    <t>LISA SUGIMOTO</t>
  </si>
  <si>
    <t>LYNN MIYAMOTO</t>
  </si>
  <si>
    <t>RON TAKASUGI</t>
  </si>
  <si>
    <t>TEJI KAWANA</t>
  </si>
  <si>
    <t>YUKARI ROBERTS</t>
  </si>
  <si>
    <t>KEN JEWISH COMMUNITY</t>
  </si>
  <si>
    <t>ALEXANDER GOLDSTEIN</t>
  </si>
  <si>
    <t>JONATHAN GOLDWASSER</t>
  </si>
  <si>
    <t>TREASURER AND DIRECT</t>
  </si>
  <si>
    <t>CAROLINA GARBER</t>
  </si>
  <si>
    <t>EXECUTIVE &amp;</t>
  </si>
  <si>
    <t>DAN SCHWARLZBLAT</t>
  </si>
  <si>
    <t>EXECUTIVE AN</t>
  </si>
  <si>
    <t>DAVID MEMUN</t>
  </si>
  <si>
    <t>IRENE MODIANO</t>
  </si>
  <si>
    <t>ISAAC ABADI</t>
  </si>
  <si>
    <t>JAN GALICOT</t>
  </si>
  <si>
    <t>TREASURER AN</t>
  </si>
  <si>
    <t>LEONARDO SIMPSER</t>
  </si>
  <si>
    <t>RAFAEL GALICOT</t>
  </si>
  <si>
    <t>SHELLY FASCOWICH</t>
  </si>
  <si>
    <t>SIOMA WAISBURD</t>
  </si>
  <si>
    <t>VANESA VERGENFELD</t>
  </si>
  <si>
    <t>VIVIAN PUPKO</t>
  </si>
  <si>
    <t>YLAN SEGAL</t>
  </si>
  <si>
    <t>KERN COMMUNITY COLLEGE DISTRICT</t>
  </si>
  <si>
    <t>CHRISTINA SCRIVNER</t>
  </si>
  <si>
    <t>MELISSA THORNSBERRY</t>
  </si>
  <si>
    <t>ACTING CFO</t>
  </si>
  <si>
    <t>JOHN CORKINS</t>
  </si>
  <si>
    <t>KAY MEEK</t>
  </si>
  <si>
    <t>KYLE CARTER</t>
  </si>
  <si>
    <t>NAN GOMEZ-HEITZEBERG</t>
  </si>
  <si>
    <t>ROMERO AGBALOG</t>
  </si>
  <si>
    <t>YOVANI JIMINEZ</t>
  </si>
  <si>
    <t>CLERK</t>
  </si>
  <si>
    <t>Khushi Baby Inc</t>
  </si>
  <si>
    <t>Bhupesh Nagar</t>
  </si>
  <si>
    <t>Ruchit Nagar</t>
  </si>
  <si>
    <t>Joseph Zinter</t>
  </si>
  <si>
    <t>Preethi Venkat</t>
  </si>
  <si>
    <t>Robert Hopkins</t>
  </si>
  <si>
    <t>Tanooj Luthra</t>
  </si>
  <si>
    <t>Zeena Zohar</t>
  </si>
  <si>
    <t>KIDS FIRST FOUNDATION</t>
  </si>
  <si>
    <t>DELIAHA MARTIN</t>
  </si>
  <si>
    <t>VIVIAN EL SHAHAWI</t>
  </si>
  <si>
    <t>IHAB SHAWHAWI</t>
  </si>
  <si>
    <t>LINA DANCUR</t>
  </si>
  <si>
    <t>KIDS FIRST FOUNDATION OF SAN BERNARDINO</t>
  </si>
  <si>
    <t>Alyssa Goltry</t>
  </si>
  <si>
    <t>Jenae Holtz</t>
  </si>
  <si>
    <t>Sherilyn Wadsworth</t>
  </si>
  <si>
    <t>Taylor Wadsworth</t>
  </si>
  <si>
    <t>KIDS INCLUDED TOGETHER</t>
  </si>
  <si>
    <t>Alissa S Marotto</t>
  </si>
  <si>
    <t>VP of Strategy</t>
  </si>
  <si>
    <t>TAMMY BAILEY</t>
  </si>
  <si>
    <t>Anna Luther</t>
  </si>
  <si>
    <t>VP or Operations</t>
  </si>
  <si>
    <t>CHIOMA ORUH</t>
  </si>
  <si>
    <t>DAPHNE MAGDALENO</t>
  </si>
  <si>
    <t>FINANCE COM CHR</t>
  </si>
  <si>
    <t>ELENA KALTSAS</t>
  </si>
  <si>
    <t>EMILY LADAU</t>
  </si>
  <si>
    <t>ERICA HAUSHEER</t>
  </si>
  <si>
    <t>KATIE JANOWIAK</t>
  </si>
  <si>
    <t>MEGAN ANDERSON</t>
  </si>
  <si>
    <t>MIKE ROBERTS</t>
  </si>
  <si>
    <t>ROBERT FOSTER</t>
  </si>
  <si>
    <t>Treasurer &amp; VP</t>
  </si>
  <si>
    <t>SARA COURON</t>
  </si>
  <si>
    <t>SUSAN LAUN</t>
  </si>
  <si>
    <t>GOVERNANCE CHR</t>
  </si>
  <si>
    <t>CMO</t>
  </si>
  <si>
    <t>VICTORIA DUNLAP</t>
  </si>
  <si>
    <t>Kingmakers of Oakland</t>
  </si>
  <si>
    <t>BRENDEN ANDERSON</t>
  </si>
  <si>
    <t>Chief Media and Technology Officer</t>
  </si>
  <si>
    <t>Christopher Chatmon</t>
  </si>
  <si>
    <t>Darlene Flynn</t>
  </si>
  <si>
    <t>Co-Treasurer</t>
  </si>
  <si>
    <t>Dr David Johns</t>
  </si>
  <si>
    <t>Dr Gisele Shorter</t>
  </si>
  <si>
    <t>Dr Vajra Watson</t>
  </si>
  <si>
    <t>Eliza Greenberg</t>
  </si>
  <si>
    <t>Gary Beasley</t>
  </si>
  <si>
    <t>Joaquin Noguerra</t>
  </si>
  <si>
    <t>Josiah Harris</t>
  </si>
  <si>
    <t>Matin Abdel Qawi</t>
  </si>
  <si>
    <t>Rickey Jackson</t>
  </si>
  <si>
    <t>Romero Wesson</t>
  </si>
  <si>
    <t>Shrimathi Bathey</t>
  </si>
  <si>
    <t>Managing Dir. Ops</t>
  </si>
  <si>
    <t>Simbarashe Ndemera</t>
  </si>
  <si>
    <t>Snr Dir. Finance</t>
  </si>
  <si>
    <t>Willie Scott</t>
  </si>
  <si>
    <t>KISS THE GROUND</t>
  </si>
  <si>
    <t>ADRIENNE CALLANDRELLO</t>
  </si>
  <si>
    <t>EVAN HARRISON</t>
  </si>
  <si>
    <t>BECKY CASSEL</t>
  </si>
  <si>
    <t>DAVID LEWIS</t>
  </si>
  <si>
    <t>FINIAN MAKEPEACE</t>
  </si>
  <si>
    <t>CO-FOUNDER/SPECIAL PROJECTS</t>
  </si>
  <si>
    <t>KAREN RODRIGUEZ</t>
  </si>
  <si>
    <t>LANETTE PHILLIPS</t>
  </si>
  <si>
    <t>LARRY O'CONNOR</t>
  </si>
  <si>
    <t>MATT WIGGINS</t>
  </si>
  <si>
    <t>MOLLIE ENGELHART</t>
  </si>
  <si>
    <t>NATHAN RICE</t>
  </si>
  <si>
    <t>MARKETING AND COMMUNICATIONS DIRECTOR</t>
  </si>
  <si>
    <t>PATRICK BROWN</t>
  </si>
  <si>
    <t>ROBERT RAICH</t>
  </si>
  <si>
    <t>RYAN CHAVEZ</t>
  </si>
  <si>
    <t>RYLAND ENGELHART</t>
  </si>
  <si>
    <t>STEPHEN PFAHLER</t>
  </si>
  <si>
    <t>KOINONIA CONFERENCE GROUNDS</t>
  </si>
  <si>
    <t>ANTONIO CASTILLO</t>
  </si>
  <si>
    <t>PATRICK BERGMAN</t>
  </si>
  <si>
    <t>BOBBY CAMPBELL</t>
  </si>
  <si>
    <t>DAN CALDWELL</t>
  </si>
  <si>
    <t>ELLEN J KLIEWER</t>
  </si>
  <si>
    <t>HIGHLY COMPENSATED EMPLOYEE</t>
  </si>
  <si>
    <t>ERIC SHARP</t>
  </si>
  <si>
    <t>JIM GRISSOM</t>
  </si>
  <si>
    <t>JOHN EDINGTON</t>
  </si>
  <si>
    <t>JULIE DAVIS</t>
  </si>
  <si>
    <t>KEVIN COOPER</t>
  </si>
  <si>
    <t>EXEC. DIR, NON-VOTING - FR</t>
  </si>
  <si>
    <t>ROBERT JOHANSON</t>
  </si>
  <si>
    <t>ROBERT SHERRARD</t>
  </si>
  <si>
    <t>SHERRY OROSCO-PICKEREL</t>
  </si>
  <si>
    <t>KOKORO ASSISTED LIVING INC</t>
  </si>
  <si>
    <t>BRIAN MORROW</t>
  </si>
  <si>
    <t>RODNEY CHIN</t>
  </si>
  <si>
    <t>CANDY RUPP</t>
  </si>
  <si>
    <t>CLARA ALLEN</t>
  </si>
  <si>
    <t>GRACE TOYOMURA</t>
  </si>
  <si>
    <t>JEFFREY ZIMMERMAN</t>
  </si>
  <si>
    <t>MEGUMI AIHARA</t>
  </si>
  <si>
    <t>NAOKO JONES</t>
  </si>
  <si>
    <t>STEVE SUZUKI</t>
  </si>
  <si>
    <t>KOREAN INSTITUTE OF SOUTHERN CA</t>
  </si>
  <si>
    <t>DANIEL PARK</t>
  </si>
  <si>
    <t>HO SUK GANG</t>
  </si>
  <si>
    <t>KI RYOW</t>
  </si>
  <si>
    <t>KRISTI YAMAGUCHI'S ALWAYS DREAM</t>
  </si>
  <si>
    <t>AARIKA RIDDLE</t>
  </si>
  <si>
    <t>MICHAEL MILTON</t>
  </si>
  <si>
    <t>AIMEE ENG</t>
  </si>
  <si>
    <t>BRET HEDICAN</t>
  </si>
  <si>
    <t>CASEY JOHNSON</t>
  </si>
  <si>
    <t>DIRECTOR AND EXECUTIVE VP</t>
  </si>
  <si>
    <t>HUTCH HSIEH</t>
  </si>
  <si>
    <t>JEFFREY TING</t>
  </si>
  <si>
    <t>JOHN RAMSBACHER</t>
  </si>
  <si>
    <t>DIRECTOR AND SECRETARY</t>
  </si>
  <si>
    <t>KARA OKAMOTO</t>
  </si>
  <si>
    <t>KRISTEN CORRELL</t>
  </si>
  <si>
    <t>KRISTI YAMAGUCHI</t>
  </si>
  <si>
    <t>DIRECTOR AND CHAIR</t>
  </si>
  <si>
    <t>LORI YAMAGUCHI</t>
  </si>
  <si>
    <t>LOUISE ING</t>
  </si>
  <si>
    <t>MARK MCCAFFREY</t>
  </si>
  <si>
    <t>MICHELLE COLLIER</t>
  </si>
  <si>
    <t>DEVELOPMENT &amp; MARKETING DI</t>
  </si>
  <si>
    <t>NADYNE ORONA</t>
  </si>
  <si>
    <t>NICOLE AUYANG</t>
  </si>
  <si>
    <t>SARA JO BUEHLER</t>
  </si>
  <si>
    <t>LA COMMUNITY HEALTH CENTER</t>
  </si>
  <si>
    <t>Dunia Salazar</t>
  </si>
  <si>
    <t>Pedro Figueroa</t>
  </si>
  <si>
    <t>Leonardo Figueroa</t>
  </si>
  <si>
    <t>LA GARDENS COMMUNITY ASSOCIATION</t>
  </si>
  <si>
    <t>TOM LUNGIN</t>
  </si>
  <si>
    <t>TREASURER,SECRETARY/CFO FOR CA</t>
  </si>
  <si>
    <t>LADERA RANCH COMMUNITY SERVICES</t>
  </si>
  <si>
    <t>ARMANDO RUTLEDGE</t>
  </si>
  <si>
    <t>BARTON WARNER</t>
  </si>
  <si>
    <t>JAY ROGERS</t>
  </si>
  <si>
    <t>JOYA CELIK</t>
  </si>
  <si>
    <t>TODD STEARNS</t>
  </si>
  <si>
    <t>LAGUNA BEACH COMMUNITY CLINIC</t>
  </si>
  <si>
    <t>ADRIANA NIETO-SAYEGH</t>
  </si>
  <si>
    <t>JORGE RUBAL MD</t>
  </si>
  <si>
    <t>CHRISTIE CORNWALL</t>
  </si>
  <si>
    <t>DIRECTOR (UNTIL 3/2024)</t>
  </si>
  <si>
    <t>DANIEL HASPERT</t>
  </si>
  <si>
    <t>DR CHAU NGO MD</t>
  </si>
  <si>
    <t>INTERNAL MEDICINE</t>
  </si>
  <si>
    <t>DR FARANGIS JALALI MD</t>
  </si>
  <si>
    <t>FAMILY MEDICINE</t>
  </si>
  <si>
    <t>DR JORGE RUBAL MD</t>
  </si>
  <si>
    <t>CEO/CMO</t>
  </si>
  <si>
    <t>EDWARD LUCERO</t>
  </si>
  <si>
    <t>JANET CHANCE</t>
  </si>
  <si>
    <t>JOHN LINK JR</t>
  </si>
  <si>
    <t>LIDIA MANDALA</t>
  </si>
  <si>
    <t>MARION JACOBS</t>
  </si>
  <si>
    <t>DIRECTOR (UNTIL 12/2023)</t>
  </si>
  <si>
    <t>MONICA SILVA MCCUSKER</t>
  </si>
  <si>
    <t>PATRICK WOOD</t>
  </si>
  <si>
    <t>ROYA COLE</t>
  </si>
  <si>
    <t>SUSAN NEELY</t>
  </si>
  <si>
    <t>ZACH MARTIN</t>
  </si>
  <si>
    <t>LAGUNA CANYON FOUNDATION</t>
  </si>
  <si>
    <t>ADELE HEUER</t>
  </si>
  <si>
    <t>SCOTT THOMAS</t>
  </si>
  <si>
    <t>ANN LARSON</t>
  </si>
  <si>
    <t>BARBARA NORTON</t>
  </si>
  <si>
    <t>CALEN OFFIELD</t>
  </si>
  <si>
    <t>CAREY STROMBOTNE</t>
  </si>
  <si>
    <t>DERRICK ANKERSTAR</t>
  </si>
  <si>
    <t>GAYLE WAITE</t>
  </si>
  <si>
    <t>HALLIE JONES</t>
  </si>
  <si>
    <t>EXECUTIVE DIRECTOR (UNTIL 09/2023)</t>
  </si>
  <si>
    <t>JACKY CORDERO</t>
  </si>
  <si>
    <t>JOHANNA FELDER</t>
  </si>
  <si>
    <t>KARIN VARDAMAN</t>
  </si>
  <si>
    <t>KEN FRANK</t>
  </si>
  <si>
    <t>MADELEINE PETERSON</t>
  </si>
  <si>
    <t>DIRECTOR (UNTIL 11/2023)</t>
  </si>
  <si>
    <t>MARK DRAPER</t>
  </si>
  <si>
    <t>MERRILL ANDERSON</t>
  </si>
  <si>
    <t>MICHELLE KREMER</t>
  </si>
  <si>
    <t>PAM PASSOW</t>
  </si>
  <si>
    <t>SCOTT FERGUSON</t>
  </si>
  <si>
    <t>SUE KEMPF</t>
  </si>
  <si>
    <t>LAGUNA FOOD PANTRY</t>
  </si>
  <si>
    <t>ANDREW BINKLEY</t>
  </si>
  <si>
    <t>ANTHONY PALMA</t>
  </si>
  <si>
    <t>ANNE BELYEA</t>
  </si>
  <si>
    <t>CYNTHIA CARSON</t>
  </si>
  <si>
    <t>DIANE SILBER</t>
  </si>
  <si>
    <t>GLENN ETOW</t>
  </si>
  <si>
    <t>KATHY JONES</t>
  </si>
  <si>
    <t>KOREY JORGENSEN</t>
  </si>
  <si>
    <t>LESLI HENDERSON</t>
  </si>
  <si>
    <t>LINDSAY WARKENTIN</t>
  </si>
  <si>
    <t>LISA WOLTER</t>
  </si>
  <si>
    <t>MARIANNA HOF</t>
  </si>
  <si>
    <t>PATRICIA O'BRIEN</t>
  </si>
  <si>
    <t>ROBERT DAY</t>
  </si>
  <si>
    <t>LAMORINDA VOLLEYBALL CLUB</t>
  </si>
  <si>
    <t>JAMIE HADENFELDT</t>
  </si>
  <si>
    <t>BOD, ASST. DIR</t>
  </si>
  <si>
    <t>MEGHAN HERR</t>
  </si>
  <si>
    <t>BOD, CHAIRMAN</t>
  </si>
  <si>
    <t>KATHY HIGBEE</t>
  </si>
  <si>
    <t>BOD, TEAM PAREN</t>
  </si>
  <si>
    <t>Lamplighters Music Theatre</t>
  </si>
  <si>
    <t>Arie Singer Vice Pres</t>
  </si>
  <si>
    <t>Chris Uzelac</t>
  </si>
  <si>
    <t>Baker A Peeples</t>
  </si>
  <si>
    <t>Cathy Cutler</t>
  </si>
  <si>
    <t>Cheryl Blalock</t>
  </si>
  <si>
    <t>Chris Uzelac Pres</t>
  </si>
  <si>
    <t>Daniel Rabinowitz</t>
  </si>
  <si>
    <t>Hon Marti Berg Ritto</t>
  </si>
  <si>
    <t>Jennifer Kiernan</t>
  </si>
  <si>
    <t>John Brown</t>
  </si>
  <si>
    <t>Kathryn Ma</t>
  </si>
  <si>
    <t>Kathy Rosner-Galitz Treasurer</t>
  </si>
  <si>
    <t>Mark Fuller</t>
  </si>
  <si>
    <t>Miriam Lewis</t>
  </si>
  <si>
    <t>Rose Waldman</t>
  </si>
  <si>
    <t>Sam Rabinowitz Treasurer</t>
  </si>
  <si>
    <t>Sara Kuenstler Secretary</t>
  </si>
  <si>
    <t>Steve Renwick</t>
  </si>
  <si>
    <t>Terrance Kelly</t>
  </si>
  <si>
    <t>Lancaster Homeless Group</t>
  </si>
  <si>
    <t>PAUL LEE</t>
  </si>
  <si>
    <t>YOUNGSUK LEE</t>
  </si>
  <si>
    <t>Wonseob Lee</t>
  </si>
  <si>
    <t>LANGE FOUNDATION</t>
  </si>
  <si>
    <t>ANN CALFAS</t>
  </si>
  <si>
    <t>GILLIAN LANGE</t>
  </si>
  <si>
    <t>BETTY ZORNIZER</t>
  </si>
  <si>
    <t>GLENN KIRSCHBAUM</t>
  </si>
  <si>
    <t>JUDITH STERN</t>
  </si>
  <si>
    <t>KAREN WINNICK</t>
  </si>
  <si>
    <t>LISA MOROCOO</t>
  </si>
  <si>
    <t>PATTY FINKEL</t>
  </si>
  <si>
    <t>SALLI SAMMUT</t>
  </si>
  <si>
    <t>LARK THEATER</t>
  </si>
  <si>
    <t>BRUCE FULLERTON</t>
  </si>
  <si>
    <t>CHRISTINA MCARTHUR</t>
  </si>
  <si>
    <t>CAROL SVETCOV</t>
  </si>
  <si>
    <t>CHRIS HARTZELL</t>
  </si>
  <si>
    <t>COREEN HESTER</t>
  </si>
  <si>
    <t>ELEANOR MEDNICK</t>
  </si>
  <si>
    <t>ELIZA KOEFFEL</t>
  </si>
  <si>
    <t>JON ELLENZWEIG</t>
  </si>
  <si>
    <t>JULIE RYAN</t>
  </si>
  <si>
    <t>KATE O'LAUGHLIN</t>
  </si>
  <si>
    <t>LORI STEIN</t>
  </si>
  <si>
    <t>MARY CLYDE</t>
  </si>
  <si>
    <t>NOAH GRIFFIN</t>
  </si>
  <si>
    <t>PERRY BUTLER</t>
  </si>
  <si>
    <t>STEPHANIE DOUGLASS</t>
  </si>
  <si>
    <t>SUSAN WHINERY</t>
  </si>
  <si>
    <t>TINA MCARTHUR</t>
  </si>
  <si>
    <t>VICKIE SOULIER</t>
  </si>
  <si>
    <t>WILLIAM MENTZER MD</t>
  </si>
  <si>
    <t>LAS LOMITAS EDUCATION FOUNDATION</t>
  </si>
  <si>
    <t>AMY ANDERSEN</t>
  </si>
  <si>
    <t>AUCTION CO-CHAIR</t>
  </si>
  <si>
    <t>DAN BERGERON</t>
  </si>
  <si>
    <t>ANN PELLEGRINI</t>
  </si>
  <si>
    <t>AVA RAHBAR</t>
  </si>
  <si>
    <t>BRITTEN WESTSMITH</t>
  </si>
  <si>
    <t>ELI SUGARMAN</t>
  </si>
  <si>
    <t>ERIN GIBSON</t>
  </si>
  <si>
    <t>JAMIN MCVEIGH</t>
  </si>
  <si>
    <t>JANE DUNLEVIE</t>
  </si>
  <si>
    <t>CO-TREASURER</t>
  </si>
  <si>
    <t>KACEY BROWN</t>
  </si>
  <si>
    <t>KAILASH HIREMATH</t>
  </si>
  <si>
    <t>KAREN MARCHIANO</t>
  </si>
  <si>
    <t>LAUREL SEVIER</t>
  </si>
  <si>
    <t>MARK HAYES</t>
  </si>
  <si>
    <t>INVESTMENT MANAGER</t>
  </si>
  <si>
    <t>MARTEN ABRAHAMSEN</t>
  </si>
  <si>
    <t>MEG THOMAS</t>
  </si>
  <si>
    <t>MELODY CHOU</t>
  </si>
  <si>
    <t>MICHAEL LAWRENCE</t>
  </si>
  <si>
    <t>MONDONNA KENNEDY</t>
  </si>
  <si>
    <t>RAMIN TOHIDI</t>
  </si>
  <si>
    <t>RANDY KIM</t>
  </si>
  <si>
    <t>SANAZ MIRKHANI</t>
  </si>
  <si>
    <t>YVONNE SCHMIDT</t>
  </si>
  <si>
    <t>LAS MADRINAS</t>
  </si>
  <si>
    <t>ANA BELDEN</t>
  </si>
  <si>
    <t>DEVELOPMENT CHAIR</t>
  </si>
  <si>
    <t>MIRANDA PAYNE</t>
  </si>
  <si>
    <t>CARRIE WALKER</t>
  </si>
  <si>
    <t>HILARY CRAHAN</t>
  </si>
  <si>
    <t>BALL CHAIR</t>
  </si>
  <si>
    <t>KATHERINE HULT</t>
  </si>
  <si>
    <t>ADVISOR</t>
  </si>
  <si>
    <t>KATHRYNE GARLAND</t>
  </si>
  <si>
    <t>LISA GOLDMAN</t>
  </si>
  <si>
    <t>MARY LOUREIRO</t>
  </si>
  <si>
    <t>MICHELE NISHIYAMA ESBENSHADE</t>
  </si>
  <si>
    <t>DEBUTANTE CHAIR</t>
  </si>
  <si>
    <t>SHERIDAN LINK</t>
  </si>
  <si>
    <t>SUJIE MIN</t>
  </si>
  <si>
    <t>CORRESPONDING SECRETARY</t>
  </si>
  <si>
    <t>LATINAS CONTRA CANCER</t>
  </si>
  <si>
    <t>Alejandro Espinoza</t>
  </si>
  <si>
    <t>Darcie Green</t>
  </si>
  <si>
    <t>Darlene Torres</t>
  </si>
  <si>
    <t>Dr Robert Beltran</t>
  </si>
  <si>
    <t>Evita Anaya</t>
  </si>
  <si>
    <t>Jose Luis H Pacheco</t>
  </si>
  <si>
    <t>Ronald Lind</t>
  </si>
  <si>
    <t>Sandra Madrigal</t>
  </si>
  <si>
    <t>Latino Leadership Council Inc</t>
  </si>
  <si>
    <t>Ana Gonzalez-Cifuentes</t>
  </si>
  <si>
    <t>Karen Jakovac</t>
  </si>
  <si>
    <t>Angela Breining JD</t>
  </si>
  <si>
    <t>Elisa Herrera</t>
  </si>
  <si>
    <t>Ernesto Pineda</t>
  </si>
  <si>
    <t>Herman Barahona</t>
  </si>
  <si>
    <t>Michael Mulligan MD</t>
  </si>
  <si>
    <t>Rachel Guerrero</t>
  </si>
  <si>
    <t>Renee Regacho Anaclerio PhD</t>
  </si>
  <si>
    <t>Reyes Ortega PhD</t>
  </si>
  <si>
    <t>Sandra Reyes</t>
  </si>
  <si>
    <t>LATINO PUBLIC BROADCASTING</t>
  </si>
  <si>
    <t>CHRISTINE BRAGAN</t>
  </si>
  <si>
    <t>SANDIE VIQUEZ PEDLOW</t>
  </si>
  <si>
    <t>Cynthia Lopez</t>
  </si>
  <si>
    <t>DAN SOLES</t>
  </si>
  <si>
    <t>EDWARD JAMES OLMOS</t>
  </si>
  <si>
    <t>FRANK H CRUZ</t>
  </si>
  <si>
    <t>GILBERTO S OCANAS</t>
  </si>
  <si>
    <t>SYLVIA STROBEL</t>
  </si>
  <si>
    <t>LAUREL LEADERSHIP INSTITUTE</t>
  </si>
  <si>
    <t>Carlos Marquez</t>
  </si>
  <si>
    <t>Laura McGowan-Robinson</t>
  </si>
  <si>
    <t>Heather Kirpatrick</t>
  </si>
  <si>
    <t>Jennifer Childress</t>
  </si>
  <si>
    <t>Leslie Lockhard</t>
  </si>
  <si>
    <t>Manny Aceves</t>
  </si>
  <si>
    <t>Oscar Cruz</t>
  </si>
  <si>
    <t>Rob Schwartz</t>
  </si>
  <si>
    <t>LEARNER-CENTERED COLLABORATIVE</t>
  </si>
  <si>
    <t>CATINA HANCOCK</t>
  </si>
  <si>
    <t>PARTNER</t>
  </si>
  <si>
    <t>DEVIN VODICKA</t>
  </si>
  <si>
    <t>CEO/TREASURER</t>
  </si>
  <si>
    <t>CEO/TREASURE</t>
  </si>
  <si>
    <t>FRANCISCO ESCOBEDO</t>
  </si>
  <si>
    <t>JOANNA LIBBY</t>
  </si>
  <si>
    <t>SVP, PEOPLE</t>
  </si>
  <si>
    <t>JOSEPH SOUTH</t>
  </si>
  <si>
    <t>JULIE MITCHELL</t>
  </si>
  <si>
    <t>JULIO MORALES</t>
  </si>
  <si>
    <t>KATIE MARTIN</t>
  </si>
  <si>
    <t>LAURA MCBAIN</t>
  </si>
  <si>
    <t>VIRGIL HAMMONDS</t>
  </si>
  <si>
    <t>LearningQuest Stanislaus Literacy</t>
  </si>
  <si>
    <t>George Boodrookas</t>
  </si>
  <si>
    <t>Joseph Antonacci</t>
  </si>
  <si>
    <t>Kathryn Martinelli</t>
  </si>
  <si>
    <t>Pamela DiFrancia</t>
  </si>
  <si>
    <t>Ridge Sutter</t>
  </si>
  <si>
    <t>Treasurer/Secre</t>
  </si>
  <si>
    <t>Stu Gilman</t>
  </si>
  <si>
    <t>Susan Neufeld</t>
  </si>
  <si>
    <t>Thomas Nett</t>
  </si>
  <si>
    <t>LEGACY ACADEMY FOR JEWISH EDUCATION INC</t>
  </si>
  <si>
    <t>ELI BRONER</t>
  </si>
  <si>
    <t>MENACHEM SEEWALD</t>
  </si>
  <si>
    <t>MALKA BOJARSKI</t>
  </si>
  <si>
    <t>NAFTALI SMITH</t>
  </si>
  <si>
    <t>NAOMI STAHL</t>
  </si>
  <si>
    <t>LEGACY LA YOUTH DEVELOPMENT CORP</t>
  </si>
  <si>
    <t>ART BECERRA</t>
  </si>
  <si>
    <t>LUCY HERRERA</t>
  </si>
  <si>
    <t>CHRISTINE MCLEOD UNTIL 424</t>
  </si>
  <si>
    <t>HECTOR VERDUGO</t>
  </si>
  <si>
    <t>LUCY MARIA HERRERA</t>
  </si>
  <si>
    <t>MELINDA RAMOS-ALATORRE TIL 324</t>
  </si>
  <si>
    <t>MONIQUE MONCAYO</t>
  </si>
  <si>
    <t>SARA SGARLATA</t>
  </si>
  <si>
    <t>TATIANA MORENO</t>
  </si>
  <si>
    <t>Legacy of Abundance</t>
  </si>
  <si>
    <t>Crystal J coleman</t>
  </si>
  <si>
    <t>Cynthia Coleman</t>
  </si>
  <si>
    <t>John K Ahmuty</t>
  </si>
  <si>
    <t>Adam Murray</t>
  </si>
  <si>
    <t>Amanda Alvarado Ford</t>
  </si>
  <si>
    <t>Carla Lopez</t>
  </si>
  <si>
    <t>Cori Racela</t>
  </si>
  <si>
    <t>Eric Harris</t>
  </si>
  <si>
    <t>Hannah Brady</t>
  </si>
  <si>
    <t>Jonathan Ota</t>
  </si>
  <si>
    <t>Kate Marr</t>
  </si>
  <si>
    <t>Kim Kruckel</t>
  </si>
  <si>
    <t>Laruen Carden</t>
  </si>
  <si>
    <t>Laura Chiera</t>
  </si>
  <si>
    <t>Laura McMahon</t>
  </si>
  <si>
    <t>Leon Dixson</t>
  </si>
  <si>
    <t>Lorin Bond</t>
  </si>
  <si>
    <t>Michael Godbe</t>
  </si>
  <si>
    <t>Nicole Perez</t>
  </si>
  <si>
    <t>Pablo Ramirez</t>
  </si>
  <si>
    <t>Randi Sunshine</t>
  </si>
  <si>
    <t>Sandra Chung</t>
  </si>
  <si>
    <t>Shashi Hanuman</t>
  </si>
  <si>
    <t>Tessie Solorzano</t>
  </si>
  <si>
    <t>Yeison Soto Valdez</t>
  </si>
  <si>
    <t>LEGAL ASSISTANCE FOR SENIORS</t>
  </si>
  <si>
    <t>CAITLIN CHAN</t>
  </si>
  <si>
    <t>DAWN PATTERSON</t>
  </si>
  <si>
    <t>DAVID G HOLLENBERG</t>
  </si>
  <si>
    <t>DENISE CHAMBLISS</t>
  </si>
  <si>
    <t>JEFF TACKIKI</t>
  </si>
  <si>
    <t>JON VAUGHT</t>
  </si>
  <si>
    <t>JONATHAN CANICK</t>
  </si>
  <si>
    <t>KELSEY CRAVEN</t>
  </si>
  <si>
    <t>KEVIN RODRIGUEZ</t>
  </si>
  <si>
    <t>MARSHALL WHITLEY</t>
  </si>
  <si>
    <t>PHILLIP CAMPBELL</t>
  </si>
  <si>
    <t>SOPHIA MELLEIN</t>
  </si>
  <si>
    <t>TARAH POWELL-CHEN</t>
  </si>
  <si>
    <t>YVETTE DAVIS</t>
  </si>
  <si>
    <t>LEVITT &amp; QUINN FAMILY LAW CENTER</t>
  </si>
  <si>
    <t>ALEXANDRA LEICHTER</t>
  </si>
  <si>
    <t>MICHAEL LEVITT</t>
  </si>
  <si>
    <t>ANA STOREY</t>
  </si>
  <si>
    <t>ASHLEY W EDWARDS</t>
  </si>
  <si>
    <t>AVIVA K BOBB</t>
  </si>
  <si>
    <t>BONNIE YAEGER</t>
  </si>
  <si>
    <t>CARI M PINES</t>
  </si>
  <si>
    <t>CHET KRONENBERG</t>
  </si>
  <si>
    <t>DEMETRIA L GRAVES</t>
  </si>
  <si>
    <t>DINAH RUCH</t>
  </si>
  <si>
    <t>ELIZABETH BOCK</t>
  </si>
  <si>
    <t>GWEN GOLDBLOOM</t>
  </si>
  <si>
    <t>IRA M FRIEDMAN</t>
  </si>
  <si>
    <t>JEFFERY S JACOBSON</t>
  </si>
  <si>
    <t>JEREMY J SALVADOR</t>
  </si>
  <si>
    <t>JOSEPH QUINN</t>
  </si>
  <si>
    <t>KEITH M CLEMENS</t>
  </si>
  <si>
    <t>LEENA S HINGNIKAR</t>
  </si>
  <si>
    <t>LORNA MOUTON RIFF</t>
  </si>
  <si>
    <t>LUCIA REYES</t>
  </si>
  <si>
    <t>DIRECTOR OF LEGAL SERVICES</t>
  </si>
  <si>
    <t>MARIE LAMOLINARA</t>
  </si>
  <si>
    <t>NOLAN HIETT</t>
  </si>
  <si>
    <t>PARIMA PANDKHOU</t>
  </si>
  <si>
    <t>PETER SCHOLZE</t>
  </si>
  <si>
    <t>REBECCA MILLER</t>
  </si>
  <si>
    <t>ROBERT SCHNIDER</t>
  </si>
  <si>
    <t>SARA L CHENETZ</t>
  </si>
  <si>
    <t>SCOTT KLOPERT</t>
  </si>
  <si>
    <t>SCOTT M GORDON</t>
  </si>
  <si>
    <t>SPENCER LUGASH</t>
  </si>
  <si>
    <t>STEPHEN J HENNING</t>
  </si>
  <si>
    <t>TIGRAN PALYAN</t>
  </si>
  <si>
    <t>ZIVA NAUMANN</t>
  </si>
  <si>
    <t>LF MAINTENANCE CORPORATION</t>
  </si>
  <si>
    <t>JAMES SCOTT URQUHART</t>
  </si>
  <si>
    <t>JOSEPH RIZKALLAH</t>
  </si>
  <si>
    <t>KATHLEEN MONROE</t>
  </si>
  <si>
    <t>KRISTEN BEALS</t>
  </si>
  <si>
    <t>LAWRENCE KURTZ</t>
  </si>
  <si>
    <t>LICENSE TO FREEDOM</t>
  </si>
  <si>
    <t>ANITA STIRLING</t>
  </si>
  <si>
    <t>RICHARD KELCHAK</t>
  </si>
  <si>
    <t>DILKHWAZ AHMED</t>
  </si>
  <si>
    <t>DR SAMANTHA HURST</t>
  </si>
  <si>
    <t>DR SHAK BERNARD HANISH</t>
  </si>
  <si>
    <t>FIROOZEH MOTAMEDI</t>
  </si>
  <si>
    <t>HUMA AHMED-GHOSH</t>
  </si>
  <si>
    <t>LILY MOJDEHI</t>
  </si>
  <si>
    <t>Life Lab Science Program</t>
  </si>
  <si>
    <t>Alicia Martinez</t>
  </si>
  <si>
    <t>Whitney Cohen</t>
  </si>
  <si>
    <t>Barbara Gordon</t>
  </si>
  <si>
    <t>Daisy Morales</t>
  </si>
  <si>
    <t>Don Burgett</t>
  </si>
  <si>
    <t>Co-Exec Dir</t>
  </si>
  <si>
    <t>Jackie Medina</t>
  </si>
  <si>
    <t>Jacob Young</t>
  </si>
  <si>
    <t>John Brissenden</t>
  </si>
  <si>
    <t>Judit Camacho</t>
  </si>
  <si>
    <t>Katy Stonebloom</t>
  </si>
  <si>
    <t>Oscar Paz</t>
  </si>
  <si>
    <t>Susana Dutro</t>
  </si>
  <si>
    <t>Life Learning Academy</t>
  </si>
  <si>
    <t>Allyson Halpern</t>
  </si>
  <si>
    <t>Craig Miller</t>
  </si>
  <si>
    <t>Amy Kao</t>
  </si>
  <si>
    <t>Elena Rosen</t>
  </si>
  <si>
    <t>Joanne Brown</t>
  </si>
  <si>
    <t>Keith Brock</t>
  </si>
  <si>
    <t>La'Jaya Smith</t>
  </si>
  <si>
    <t>Nate Farris</t>
  </si>
  <si>
    <t>Randal Seriguchi</t>
  </si>
  <si>
    <t>Ricardo Franco</t>
  </si>
  <si>
    <t>Steve Carnevale</t>
  </si>
  <si>
    <t>Sue Shalvey</t>
  </si>
  <si>
    <t>Teri Delane</t>
  </si>
  <si>
    <t>Will Mulcahy</t>
  </si>
  <si>
    <t>LIFESAVERS INC</t>
  </si>
  <si>
    <t>Dixie Brewer</t>
  </si>
  <si>
    <t>Jill Starr</t>
  </si>
  <si>
    <t>Exec. Dir./Sec.</t>
  </si>
  <si>
    <t>Robert Gale</t>
  </si>
  <si>
    <t>Shannon Strong</t>
  </si>
  <si>
    <t>Sharen Connelly</t>
  </si>
  <si>
    <t>Suzi Landolphi</t>
  </si>
  <si>
    <t>Lighted Window Early Learning CenterInc</t>
  </si>
  <si>
    <t>Anna Kim</t>
  </si>
  <si>
    <t>PTO President</t>
  </si>
  <si>
    <t>Suzanne I Johnson</t>
  </si>
  <si>
    <t>Christa Chase</t>
  </si>
  <si>
    <t>Diane Hamlin</t>
  </si>
  <si>
    <t>Holly Ruggeri</t>
  </si>
  <si>
    <t>Julie Lai</t>
  </si>
  <si>
    <t>Laura Sneed</t>
  </si>
  <si>
    <t>Linda Evans</t>
  </si>
  <si>
    <t>Megan Cosgrove</t>
  </si>
  <si>
    <t>Shannon N Heberger</t>
  </si>
  <si>
    <t>LINC - REDONDO BEACH SENIORS INC</t>
  </si>
  <si>
    <t>ERIK SVENSSON</t>
  </si>
  <si>
    <t>Erik Svensson</t>
  </si>
  <si>
    <t>JEFF MINDES</t>
  </si>
  <si>
    <t>MARK MONTOYA</t>
  </si>
  <si>
    <t>PAUL NOWATKA</t>
  </si>
  <si>
    <t>REBECCA F CLARK</t>
  </si>
  <si>
    <t>TERRY TORNEK</t>
  </si>
  <si>
    <t>LINCOLN LAW SCHOOL OF SAN JOSE</t>
  </si>
  <si>
    <t>ARTHUR JUE</t>
  </si>
  <si>
    <t>DEAN (FR 01/23 TO 08/23)</t>
  </si>
  <si>
    <t>JASON AMEZCUA</t>
  </si>
  <si>
    <t>DEAN OF THE SCHOOL</t>
  </si>
  <si>
    <t>ARTHUR WEISSBRODT</t>
  </si>
  <si>
    <t>BILL LONG</t>
  </si>
  <si>
    <t>BRANDT BRERETON</t>
  </si>
  <si>
    <t>TRUSTEE (THRU 01/2024)</t>
  </si>
  <si>
    <t>CLAUDE FLETCHER</t>
  </si>
  <si>
    <t>JAIME AMEZCUA</t>
  </si>
  <si>
    <t>DEAN (START 08/23)</t>
  </si>
  <si>
    <t>JOHN DOMINGUE</t>
  </si>
  <si>
    <t>MICHAEL GRAVES</t>
  </si>
  <si>
    <t>SALLY ANDERSON</t>
  </si>
  <si>
    <t>LIONS CAMP AT TERESITA PINES</t>
  </si>
  <si>
    <t>JOHN R NELSON JR</t>
  </si>
  <si>
    <t>KEN ECHEBERRY</t>
  </si>
  <si>
    <t>LARRY WEHAGE</t>
  </si>
  <si>
    <t>LEON FELUS</t>
  </si>
  <si>
    <t>MARGARET DUNLEVY</t>
  </si>
  <si>
    <t>Lipstick Angels Inc</t>
  </si>
  <si>
    <t>Adam Holiber</t>
  </si>
  <si>
    <t>RENATA HELFMAN</t>
  </si>
  <si>
    <t>Annie Jackson</t>
  </si>
  <si>
    <t>Barbars Reiss</t>
  </si>
  <si>
    <t>Douglas Cooper</t>
  </si>
  <si>
    <t>Ellen Cox</t>
  </si>
  <si>
    <t>Gayle Baigelman</t>
  </si>
  <si>
    <t>Leilah Mundt</t>
  </si>
  <si>
    <t>Renata Helfman</t>
  </si>
  <si>
    <t>Literacy for Environmental Justice</t>
  </si>
  <si>
    <t>Amy Whittaker</t>
  </si>
  <si>
    <t>Wendy Brummer</t>
  </si>
  <si>
    <t>Erick Sloan</t>
  </si>
  <si>
    <t>Frank Buncom IV</t>
  </si>
  <si>
    <t>Gwen Winslow</t>
  </si>
  <si>
    <t>Director of Operations and Finance</t>
  </si>
  <si>
    <t>Hollis Pierce</t>
  </si>
  <si>
    <t>Huw Lester</t>
  </si>
  <si>
    <t>Jasmine Marshall</t>
  </si>
  <si>
    <t>Kamron Hack</t>
  </si>
  <si>
    <t>Patrick Marley Rump</t>
  </si>
  <si>
    <t>Urban Greening Director</t>
  </si>
  <si>
    <t>Peter Miller</t>
  </si>
  <si>
    <t>Pouneh Ghaffarian</t>
  </si>
  <si>
    <t>Vernon Haney</t>
  </si>
  <si>
    <t>LITTLE PEOPLES SCHOOL</t>
  </si>
  <si>
    <t>JEREMY BROWN</t>
  </si>
  <si>
    <t>MELISSA HYATT</t>
  </si>
  <si>
    <t>CFO/SECTY</t>
  </si>
  <si>
    <t>JOE MCKENRY</t>
  </si>
  <si>
    <t>Little Red Dog Inc</t>
  </si>
  <si>
    <t>Carlo Rigoli</t>
  </si>
  <si>
    <t>Pamela Rosch</t>
  </si>
  <si>
    <t>Gary Newcomb</t>
  </si>
  <si>
    <t>MacKenzie McClain</t>
  </si>
  <si>
    <t>Melinda Ringer</t>
  </si>
  <si>
    <t>Monique Laufau</t>
  </si>
  <si>
    <t>Stephen McClain</t>
  </si>
  <si>
    <t>LITTLE WISHES</t>
  </si>
  <si>
    <t>Alexandra Cameron</t>
  </si>
  <si>
    <t>Lori Johanson</t>
  </si>
  <si>
    <t>David Hood</t>
  </si>
  <si>
    <t>Jamie Herren</t>
  </si>
  <si>
    <t>Kevin Whitelaw</t>
  </si>
  <si>
    <t>Laura Euphrat</t>
  </si>
  <si>
    <t>Mark Kalinowsky</t>
  </si>
  <si>
    <t>Michael Caponigro</t>
  </si>
  <si>
    <t>Michael Leeder</t>
  </si>
  <si>
    <t>Monique Viola</t>
  </si>
  <si>
    <t>Wendi Karam</t>
  </si>
  <si>
    <t>LIVERMORE PLEASANTON ROD &amp; GUN CLUB</t>
  </si>
  <si>
    <t>ANNETTE SPITERI</t>
  </si>
  <si>
    <t>LORRIE AMBROSINO</t>
  </si>
  <si>
    <t>ED SCHULTZ</t>
  </si>
  <si>
    <t>JACK SULLINS</t>
  </si>
  <si>
    <t>JIM MCCULLOUGH</t>
  </si>
  <si>
    <t>JIM MIILLE</t>
  </si>
  <si>
    <t>MICHAEL RAYCE</t>
  </si>
  <si>
    <t>LIVERMORE VALLEY PERFORMING ARTS CENTER</t>
  </si>
  <si>
    <t>CHRIS CARTER</t>
  </si>
  <si>
    <t>HENRY HUFF</t>
  </si>
  <si>
    <t>CIIKU NDUNGU-CASE</t>
  </si>
  <si>
    <t>DENISE WATKINS</t>
  </si>
  <si>
    <t>DONA CRAWFORD</t>
  </si>
  <si>
    <t>DYRELL FOSTER</t>
  </si>
  <si>
    <t>JEAN SHULER</t>
  </si>
  <si>
    <t>JEANETTE KING</t>
  </si>
  <si>
    <t>JEFF KASKEY</t>
  </si>
  <si>
    <t>JOAN K SEPPALA</t>
  </si>
  <si>
    <t>JUDGE MARK EATON</t>
  </si>
  <si>
    <t>KELLENE COUSINS</t>
  </si>
  <si>
    <t>KELLY BOWERS</t>
  </si>
  <si>
    <t>LAYNE MARCEAU</t>
  </si>
  <si>
    <t>LELAND YOUNKER PHD</t>
  </si>
  <si>
    <t>MARK TIRSKA</t>
  </si>
  <si>
    <t>MICHAEL WEINER</t>
  </si>
  <si>
    <t>NORM BURKHARD</t>
  </si>
  <si>
    <t>PHILIP R WENTE</t>
  </si>
  <si>
    <t>REANNA BRADFORD</t>
  </si>
  <si>
    <t>CHIEF FINANCIAL OFFICE</t>
  </si>
  <si>
    <t>LOGAN HEIGHTS COMMUNITY DEVELOPMENT</t>
  </si>
  <si>
    <t>ARTURO RIVERA</t>
  </si>
  <si>
    <t>MONTE A JONES</t>
  </si>
  <si>
    <t>BRANDON STEPPES</t>
  </si>
  <si>
    <t>EBONY B JAMES</t>
  </si>
  <si>
    <t>ELEANOR TAMAYO</t>
  </si>
  <si>
    <t>ERICA BOCIAN</t>
  </si>
  <si>
    <t>KATHLEEN MUGRAGE</t>
  </si>
  <si>
    <t>KIMBERLY BAILEY</t>
  </si>
  <si>
    <t>LESLEY A NURSE MD</t>
  </si>
  <si>
    <t>MARJORIE KELLY</t>
  </si>
  <si>
    <t>NIRIT BLOCKER</t>
  </si>
  <si>
    <t>PATRICK DELLA</t>
  </si>
  <si>
    <t>RHAUN ROGERIO</t>
  </si>
  <si>
    <t>TRACI JONES</t>
  </si>
  <si>
    <t>VOLTAIRE LEPE</t>
  </si>
  <si>
    <t>LONE MOUNTAIN CHILDREN'S CENTER INC</t>
  </si>
  <si>
    <t>CAMILLE FORMOSA</t>
  </si>
  <si>
    <t>JACQUE GRILLO</t>
  </si>
  <si>
    <t>DREW STROUD</t>
  </si>
  <si>
    <t>JOHN CASNOCHA</t>
  </si>
  <si>
    <t>KRISTYN BASSI</t>
  </si>
  <si>
    <t>LAUREN GROSS</t>
  </si>
  <si>
    <t>MITCH ST PETER</t>
  </si>
  <si>
    <t>PATTY COTTER</t>
  </si>
  <si>
    <t>ASSISTANT DI</t>
  </si>
  <si>
    <t>SARAH BAUM</t>
  </si>
  <si>
    <t>Long Beach Area Chamber of Commerce</t>
  </si>
  <si>
    <t>Alicia Berhow</t>
  </si>
  <si>
    <t>Jeremy Harris</t>
  </si>
  <si>
    <t>Brian Devot</t>
  </si>
  <si>
    <t>Brissa Sotelo-Vargas</t>
  </si>
  <si>
    <t>Bryce Cullinane</t>
  </si>
  <si>
    <t>Carolyn Caldwell</t>
  </si>
  <si>
    <t>Celina Luna</t>
  </si>
  <si>
    <t>Chris Reese</t>
  </si>
  <si>
    <t>Cliff Buford</t>
  </si>
  <si>
    <t>Craig Ima</t>
  </si>
  <si>
    <t>Dan Lipton</t>
  </si>
  <si>
    <t>Dan Vozenilek</t>
  </si>
  <si>
    <t>David Babore</t>
  </si>
  <si>
    <t>David Koch</t>
  </si>
  <si>
    <t>Dr Lourdes Ramos</t>
  </si>
  <si>
    <t>Dr Nishan Tchekmeyain</t>
  </si>
  <si>
    <t>Faviloa Ochoa</t>
  </si>
  <si>
    <t>Fred Sutton</t>
  </si>
  <si>
    <t>Greg Guthrie</t>
  </si>
  <si>
    <t>Hans Stone</t>
  </si>
  <si>
    <t>Heather Summers</t>
  </si>
  <si>
    <t>Jesse Urquidi</t>
  </si>
  <si>
    <t>Jim McCluskie</t>
  </si>
  <si>
    <t>Jim Zehmer</t>
  </si>
  <si>
    <t>John Hilton</t>
  </si>
  <si>
    <t>John Howard</t>
  </si>
  <si>
    <t>Justin White</t>
  </si>
  <si>
    <t>Ken Houp</t>
  </si>
  <si>
    <t>Kris Gragson</t>
  </si>
  <si>
    <t>Lynette McKinnon</t>
  </si>
  <si>
    <t>Manual Gouveia</t>
  </si>
  <si>
    <t>Mario Cordero</t>
  </si>
  <si>
    <t>Mark Dodson</t>
  </si>
  <si>
    <t>Megan Christensen</t>
  </si>
  <si>
    <t>Melissa Infusino</t>
  </si>
  <si>
    <t>Michael Brascia</t>
  </si>
  <si>
    <t>Otto Jun</t>
  </si>
  <si>
    <t>Patrick Maloney</t>
  </si>
  <si>
    <t>Patty Senecal</t>
  </si>
  <si>
    <t>Peter Kosa</t>
  </si>
  <si>
    <t>Rhiannon Acree</t>
  </si>
  <si>
    <t>Robert Stemler</t>
  </si>
  <si>
    <t>Ryan Partridge</t>
  </si>
  <si>
    <t>Silvano Merlo</t>
  </si>
  <si>
    <t>Sofia Riley</t>
  </si>
  <si>
    <t>Sumer Temple</t>
  </si>
  <si>
    <t>Tomi Riley</t>
  </si>
  <si>
    <t>Trini Jimenez</t>
  </si>
  <si>
    <t>Wayne Stickney-Smith</t>
  </si>
  <si>
    <t>Weikko Wirta</t>
  </si>
  <si>
    <t>Yvonne Santos</t>
  </si>
  <si>
    <t>LONG BEACH BALLET ARTS CENTER</t>
  </si>
  <si>
    <t>ANN DE FARRA</t>
  </si>
  <si>
    <t>David Wilcox</t>
  </si>
  <si>
    <t>DAVID WILCOX</t>
  </si>
  <si>
    <t>ERIC FRANK</t>
  </si>
  <si>
    <t>NEILL ZIMMERMAN</t>
  </si>
  <si>
    <t>TAMI HIRABAYASHI WILCOX</t>
  </si>
  <si>
    <t>Long Beach Community Improvement League</t>
  </si>
  <si>
    <t>Ahmed Saafir</t>
  </si>
  <si>
    <t>Farah Naz Khaleghi</t>
  </si>
  <si>
    <t>Colleen Bentley</t>
  </si>
  <si>
    <t>Dr Phyllis Hayes Reams</t>
  </si>
  <si>
    <t>Terri McAdams</t>
  </si>
  <si>
    <t>LONG BEACH MUSEUM OF ART FOUNDATION</t>
  </si>
  <si>
    <t>ANIA SULLIVAN</t>
  </si>
  <si>
    <t>RONALD NELSON</t>
  </si>
  <si>
    <t>BARBARA WILDE</t>
  </si>
  <si>
    <t>DEBBIE AUTREY</t>
  </si>
  <si>
    <t>DON GIBBS</t>
  </si>
  <si>
    <t>DONITA JOSEPH</t>
  </si>
  <si>
    <t>DONITA VAN HORIK</t>
  </si>
  <si>
    <t>DR OLIVER BROOKS</t>
  </si>
  <si>
    <t>IRIS QUIROZ</t>
  </si>
  <si>
    <t>DIR OF INSTITUTIONAL ADVANCEMENT</t>
  </si>
  <si>
    <t>LAURA MILLMAN</t>
  </si>
  <si>
    <t>MARSHA JEFFER</t>
  </si>
  <si>
    <t>MARYBETH KANE</t>
  </si>
  <si>
    <t>MATTHEW RABIN</t>
  </si>
  <si>
    <t>PAMELA MUNZER</t>
  </si>
  <si>
    <t>SYLVIA HARTMAN</t>
  </si>
  <si>
    <t>WAYNE BRANDER</t>
  </si>
  <si>
    <t>LONG BEACH PUBLIC LIBRARY FOUNDATION</t>
  </si>
  <si>
    <t>BARBARA E LONG</t>
  </si>
  <si>
    <t>VERONICA GARCIA DAVALOS</t>
  </si>
  <si>
    <t>BARBARA U SCHWERIN</t>
  </si>
  <si>
    <t>CARMEN O PEREZ</t>
  </si>
  <si>
    <t>CELINA LUNA</t>
  </si>
  <si>
    <t>CELINEA LUNA</t>
  </si>
  <si>
    <t>CHARLYN BENDER</t>
  </si>
  <si>
    <t>CHARLYN M BENDER</t>
  </si>
  <si>
    <t>Mem at Large</t>
  </si>
  <si>
    <t>COLLEEN A BENTLEY</t>
  </si>
  <si>
    <t>DANITA Y HUMPHREY</t>
  </si>
  <si>
    <t>DESIREE E REW</t>
  </si>
  <si>
    <t>DIANE ANGLIN</t>
  </si>
  <si>
    <t>VP Pub Affair</t>
  </si>
  <si>
    <t>Elizabeth MUNZER</t>
  </si>
  <si>
    <t>VP Fund Devlop</t>
  </si>
  <si>
    <t>ELIZABETH MUNZER</t>
  </si>
  <si>
    <t>GREGORY A ZINBERG</t>
  </si>
  <si>
    <t>JEFFREY CARRICK</t>
  </si>
  <si>
    <t>JEFFREY D CARRICK CPA</t>
  </si>
  <si>
    <t>JOHN A MATHEWS II</t>
  </si>
  <si>
    <t>JOHN J MCGINNIS</t>
  </si>
  <si>
    <t>JOSHUA B NORTON</t>
  </si>
  <si>
    <t>JULIA HUANG</t>
  </si>
  <si>
    <t>JULIA YC HUANG</t>
  </si>
  <si>
    <t>MARGARET C DURNIN</t>
  </si>
  <si>
    <t>MICHAEL EARL</t>
  </si>
  <si>
    <t>OLGA CHAVEZ</t>
  </si>
  <si>
    <t>ROLANDO CRUZ</t>
  </si>
  <si>
    <t>RYAN BALLARD</t>
  </si>
  <si>
    <t>RYAN E BALLARD</t>
  </si>
  <si>
    <t>SEAN M REILLY</t>
  </si>
  <si>
    <t>SEAN REILLY</t>
  </si>
  <si>
    <t>SHARON L WEISSMAN</t>
  </si>
  <si>
    <t>THERESA R MORRISON</t>
  </si>
  <si>
    <t>VERONIA GARCIA DAVALOS</t>
  </si>
  <si>
    <t>LONG BEACH ROTARY SCHOLARSHIP</t>
  </si>
  <si>
    <t>ANTHONY GALES</t>
  </si>
  <si>
    <t>LETTY TOTAH</t>
  </si>
  <si>
    <t>CAM KILLINGSWORTH</t>
  </si>
  <si>
    <t>CRAIG CROSS</t>
  </si>
  <si>
    <t>CRAIG DOUGHERTY</t>
  </si>
  <si>
    <t>DON COCHRAN</t>
  </si>
  <si>
    <t>FRANK NEWELL</t>
  </si>
  <si>
    <t>JEAN SMITH</t>
  </si>
  <si>
    <t>JEFFREY WIMBISH</t>
  </si>
  <si>
    <t>LANCE KENYON</t>
  </si>
  <si>
    <t>LARRY JACKSON</t>
  </si>
  <si>
    <t>MARCELLE EPLEY</t>
  </si>
  <si>
    <t>ROBERT LUSKIN</t>
  </si>
  <si>
    <t>ROBYN GORDON-PETERSON</t>
  </si>
  <si>
    <t>SCOTT APEL</t>
  </si>
  <si>
    <t>BOARD MEMBER/CSULB REPRESENTATIVE</t>
  </si>
  <si>
    <t>SILVIA L TOTAH</t>
  </si>
  <si>
    <t>SUMER TEMPLE</t>
  </si>
  <si>
    <t>SUNY LAY CHANG</t>
  </si>
  <si>
    <t>VIRGINIA BAXTER</t>
  </si>
  <si>
    <t>YVONNE GUTIERREZ-SANDOVAL</t>
  </si>
  <si>
    <t>BOARD MEMBER/LBCC REPRESENTATIVE</t>
  </si>
  <si>
    <t>Los Alamitos Education Foundation</t>
  </si>
  <si>
    <t>Carrie Logue</t>
  </si>
  <si>
    <t>Christine Coxhill</t>
  </si>
  <si>
    <t>Felicia Gonzalez</t>
  </si>
  <si>
    <t>Kendra Jones</t>
  </si>
  <si>
    <t>Leanne Voight</t>
  </si>
  <si>
    <t>Matt Herrick</t>
  </si>
  <si>
    <t>Nilesh Vora</t>
  </si>
  <si>
    <t>Troy Yoshida</t>
  </si>
  <si>
    <t>LOS ALAMITOS YOUTH CENTER INC</t>
  </si>
  <si>
    <t>ARNIE FINE</t>
  </si>
  <si>
    <t>LINA LUMME</t>
  </si>
  <si>
    <t>ASHLEY BREWER LUONG</t>
  </si>
  <si>
    <t>BETH PIBURN</t>
  </si>
  <si>
    <t>CHRIS FOREHAN</t>
  </si>
  <si>
    <t>DEBBIE KENT</t>
  </si>
  <si>
    <t>ERIC FRANKENBERG</t>
  </si>
  <si>
    <t>ERICA WEIR</t>
  </si>
  <si>
    <t>BOARD MEMBER (UNTIL 03/21/24)</t>
  </si>
  <si>
    <t>JENNIFER FONTANILLA</t>
  </si>
  <si>
    <t>KRISTIN DIMICELI</t>
  </si>
  <si>
    <t>MICHAEL PRENCAVAGE</t>
  </si>
  <si>
    <t>MONICA WISSUCHEK</t>
  </si>
  <si>
    <t>NATE EPSTEIN</t>
  </si>
  <si>
    <t>NIKKI MULLER</t>
  </si>
  <si>
    <t>SAM MCCALL</t>
  </si>
  <si>
    <t>SHAWN MCLEAN</t>
  </si>
  <si>
    <t>STEVE KUL</t>
  </si>
  <si>
    <t>TANYA MEUNIER</t>
  </si>
  <si>
    <t>WILLIAM CHIEM</t>
  </si>
  <si>
    <t>LOS ANGELES COUNTY PARKS FOUNDATION</t>
  </si>
  <si>
    <t>ANDY ROOK</t>
  </si>
  <si>
    <t>JOE R MENDOZA</t>
  </si>
  <si>
    <t>DAVE FORD</t>
  </si>
  <si>
    <t>JOE MENDOZA</t>
  </si>
  <si>
    <t>JONATHAN KAGAN</t>
  </si>
  <si>
    <t>MIA LEHR</t>
  </si>
  <si>
    <t>LOS ANGELES COUNTY USC</t>
  </si>
  <si>
    <t>AGNES CHANEY</t>
  </si>
  <si>
    <t>MARITZA MORALES</t>
  </si>
  <si>
    <t>ALEXANDRA LEVINE MD</t>
  </si>
  <si>
    <t>ANITA TSUJI</t>
  </si>
  <si>
    <t>CAROLYN RHEE</t>
  </si>
  <si>
    <t>CHRISTINE RUFOLO</t>
  </si>
  <si>
    <t>FINANCIAL VP</t>
  </si>
  <si>
    <t>CYNTHIA BERNE</t>
  </si>
  <si>
    <t>THIRD VP</t>
  </si>
  <si>
    <t>DORIS WONG DEHART RN</t>
  </si>
  <si>
    <t>CO-FOURTH VP</t>
  </si>
  <si>
    <t>EMMA FARMER</t>
  </si>
  <si>
    <t>CORR SECRETARY</t>
  </si>
  <si>
    <t>KAREN LONG SANTOS</t>
  </si>
  <si>
    <t>KATHY LOHR</t>
  </si>
  <si>
    <t>SECOND VP</t>
  </si>
  <si>
    <t>LOIS RAMER NP</t>
  </si>
  <si>
    <t>MARGIE DOLINSKI</t>
  </si>
  <si>
    <t>EXCUTIVE DIRECTOR</t>
  </si>
  <si>
    <t>MAUREEN FLANNERY</t>
  </si>
  <si>
    <t>MINDY HALLS</t>
  </si>
  <si>
    <t>MONA R YSABAL</t>
  </si>
  <si>
    <t>NORMA ZAGORSKY</t>
  </si>
  <si>
    <t>CO-FIRST VP</t>
  </si>
  <si>
    <t>PERLA BARAJAS</t>
  </si>
  <si>
    <t>ROBYN FAEHNRICH PALMER RN</t>
  </si>
  <si>
    <t>RODANTHI C KITRDOU MD</t>
  </si>
  <si>
    <t>RUTH K TURNER</t>
  </si>
  <si>
    <t>SUSIE NAKAO</t>
  </si>
  <si>
    <t>TOBY M HORN</t>
  </si>
  <si>
    <t>VICKI CARLSON RN</t>
  </si>
  <si>
    <t>WETA MATHIES</t>
  </si>
  <si>
    <t>LOS ANGELES LAKERS YOUTH FOUNDATION</t>
  </si>
  <si>
    <t>AJ HARRIS</t>
  </si>
  <si>
    <t>JOSHUA GREEN</t>
  </si>
  <si>
    <t>LINDA RAMBIS</t>
  </si>
  <si>
    <t>PRESIDENT, CEO</t>
  </si>
  <si>
    <t>LOS ANGELES NEIGHBORHOOD INITIATIVE</t>
  </si>
  <si>
    <t>ANNA SWAIN</t>
  </si>
  <si>
    <t>VERONICA HAHNI</t>
  </si>
  <si>
    <t>AREEN IBRANOSSIAN</t>
  </si>
  <si>
    <t>COURTNEY TORRES</t>
  </si>
  <si>
    <t>EMILY GABEL LUDDY</t>
  </si>
  <si>
    <t>JOYCE PERKINS</t>
  </si>
  <si>
    <t>MARIAN BELL</t>
  </si>
  <si>
    <t>MONICA EARL</t>
  </si>
  <si>
    <t>PETER JACKSON</t>
  </si>
  <si>
    <t>TODD MCINTYRE</t>
  </si>
  <si>
    <t>Los Cenzontles Mexican Arts Center</t>
  </si>
  <si>
    <t>Angel Abundez</t>
  </si>
  <si>
    <t>Eugene Rodriguez</t>
  </si>
  <si>
    <t>Fabiola Trujillo</t>
  </si>
  <si>
    <t>Lucero Arellano</t>
  </si>
  <si>
    <t>Lucina Rodriguez</t>
  </si>
  <si>
    <t>Marco Gonzales</t>
  </si>
  <si>
    <t>Maria Luisa Colmenarez</t>
  </si>
  <si>
    <t>Robert Aguallo Jr</t>
  </si>
  <si>
    <t>Sylvia Mullally</t>
  </si>
  <si>
    <t>Verenize Velazquez</t>
  </si>
  <si>
    <t>LOS GATOS UNITED SOCCER CLUB</t>
  </si>
  <si>
    <t>ANDREW FERGUSON</t>
  </si>
  <si>
    <t>JEFFREY WILHELM</t>
  </si>
  <si>
    <t>DENNIS CAIN</t>
  </si>
  <si>
    <t>DIRECTOR/VP</t>
  </si>
  <si>
    <t>JEFF WILHELM</t>
  </si>
  <si>
    <t>DIRECTOR/TREASURER</t>
  </si>
  <si>
    <t>KEVIN PIERPOINT</t>
  </si>
  <si>
    <t>PHILIP B GIBSON</t>
  </si>
  <si>
    <t>COACH AND PROGRAM DIRECTOR</t>
  </si>
  <si>
    <t>SHAI SILBERMAN</t>
  </si>
  <si>
    <t>DIRECTOR/SECRETARY</t>
  </si>
  <si>
    <t>SHAWN BLAKEMAN</t>
  </si>
  <si>
    <t>SPORTING DIRECTOR</t>
  </si>
  <si>
    <t>WILLIAM BRANDON THOMPSON</t>
  </si>
  <si>
    <t>TECHNICAL &amp; EXECUTIVE DIRE</t>
  </si>
  <si>
    <t>LOTUS BLOOM</t>
  </si>
  <si>
    <t>ANGELA LOUIE HOWARD</t>
  </si>
  <si>
    <t>CHERYL HORNEY</t>
  </si>
  <si>
    <t>EVA KING</t>
  </si>
  <si>
    <t>STEPHANIE LEPOW</t>
  </si>
  <si>
    <t>THOMAS EDWARDS</t>
  </si>
  <si>
    <t>TRACEY BLACK</t>
  </si>
  <si>
    <t>TREECY TRUC</t>
  </si>
  <si>
    <t>Love Little Children Inc</t>
  </si>
  <si>
    <t>Linda Barnes</t>
  </si>
  <si>
    <t>Nadia Bobyk</t>
  </si>
  <si>
    <t>Melissa D Miskell</t>
  </si>
  <si>
    <t>Olga Pougatch</t>
  </si>
  <si>
    <t>Patrick McDonald</t>
  </si>
  <si>
    <t>Serge Koblik</t>
  </si>
  <si>
    <t>Loving On Purpose</t>
  </si>
  <si>
    <t>Bob Hasson</t>
  </si>
  <si>
    <t>Danny Silk</t>
  </si>
  <si>
    <t>Brittney Serpell</t>
  </si>
  <si>
    <t>Eric Knopf</t>
  </si>
  <si>
    <t>Jared Cullop</t>
  </si>
  <si>
    <t>Margaret Nagib</t>
  </si>
  <si>
    <t>Sheri Silk</t>
  </si>
  <si>
    <t>LSB LEAKEY FDTN FOR RESEARCH RELATED</t>
  </si>
  <si>
    <t>ALICE MARKS CORNING</t>
  </si>
  <si>
    <t>JEANNE NEWMAN</t>
  </si>
  <si>
    <t>ARIELLE JOHNSON</t>
  </si>
  <si>
    <t>CAMILLA D SMITH</t>
  </si>
  <si>
    <t>CHESTER KAMIN</t>
  </si>
  <si>
    <t>DANA LAJOIE</t>
  </si>
  <si>
    <t>DONALD E DANA</t>
  </si>
  <si>
    <t>DR ANNE MAGGIONCALDA</t>
  </si>
  <si>
    <t>DR DIANA MCSHERRY</t>
  </si>
  <si>
    <t>DR HENRY W GILBERT</t>
  </si>
  <si>
    <t>DUGGAN JENSEN</t>
  </si>
  <si>
    <t>ELISE BROWN ERSOY</t>
  </si>
  <si>
    <t>ERICA BROWN GADDIS</t>
  </si>
  <si>
    <t>GORDON P GETTY</t>
  </si>
  <si>
    <t>H BODEN GREGORY</t>
  </si>
  <si>
    <t>PROGRAM OFFICER</t>
  </si>
  <si>
    <t>J MICHAEL GALLAGHER</t>
  </si>
  <si>
    <t>JORGE LEIS</t>
  </si>
  <si>
    <t>JOSEPH B UPCHURCH</t>
  </si>
  <si>
    <t>SENIOR DEVELOPMENT ANALYST</t>
  </si>
  <si>
    <t>JULIE M LA NASA</t>
  </si>
  <si>
    <t>MARK GETTY</t>
  </si>
  <si>
    <t>MARK JORDAN</t>
  </si>
  <si>
    <t>MEREDITH JOHNSON</t>
  </si>
  <si>
    <t>MICHAEL R SMITH</t>
  </si>
  <si>
    <t>NAOMA TATE</t>
  </si>
  <si>
    <t>NINA L CARROLL</t>
  </si>
  <si>
    <t>SHARAL CAMISA</t>
  </si>
  <si>
    <t>WILLIAM PAUL GETTY</t>
  </si>
  <si>
    <t>LUNA KIDS DANCE INC</t>
  </si>
  <si>
    <t>ALBERTINA ZARAZUA PADILLA</t>
  </si>
  <si>
    <t>CO-SECRETARY</t>
  </si>
  <si>
    <t>PATRICIA REEDY</t>
  </si>
  <si>
    <t>CO EX-DIRECTOR</t>
  </si>
  <si>
    <t>DENISE OLDHAM</t>
  </si>
  <si>
    <t>DR LAWANDA WESLEY</t>
  </si>
  <si>
    <t>JENNY CHAN</t>
  </si>
  <si>
    <t>MALIA RAMLER</t>
  </si>
  <si>
    <t>NANCY NG</t>
  </si>
  <si>
    <t>REBECCA PRATHER</t>
  </si>
  <si>
    <t>ROSALINA MACISCO</t>
  </si>
  <si>
    <t>TATIANA HODAPP</t>
  </si>
  <si>
    <t>TRACY GALLAGHER</t>
  </si>
  <si>
    <t>YUKIE FUJIMOTO</t>
  </si>
  <si>
    <t>MADE</t>
  </si>
  <si>
    <t>Alan Hess</t>
  </si>
  <si>
    <t>John Miraglia</t>
  </si>
  <si>
    <t>Annalisa Capurro</t>
  </si>
  <si>
    <t>Anne Rowe</t>
  </si>
  <si>
    <t>David Milbern</t>
  </si>
  <si>
    <t>Davy Aker</t>
  </si>
  <si>
    <t>eCommerce Director</t>
  </si>
  <si>
    <t>Frances Anderton</t>
  </si>
  <si>
    <t>Gary Johns</t>
  </si>
  <si>
    <t>Lisa Smith</t>
  </si>
  <si>
    <t>Maureen Erbe</t>
  </si>
  <si>
    <t>Michelle Boudreau</t>
  </si>
  <si>
    <t>Regina Basterrechea</t>
  </si>
  <si>
    <t>Sara Dawson</t>
  </si>
  <si>
    <t>Sponsorship Dir.</t>
  </si>
  <si>
    <t>William Kopelk</t>
  </si>
  <si>
    <t>Madera County Workforce Investment</t>
  </si>
  <si>
    <t>Debi Bray</t>
  </si>
  <si>
    <t>Maiknue Vang</t>
  </si>
  <si>
    <t>Exec Dir/Sec</t>
  </si>
  <si>
    <t>Gabriel Mejia</t>
  </si>
  <si>
    <t>Jessica Roche</t>
  </si>
  <si>
    <t>Treas/Controll</t>
  </si>
  <si>
    <t>Mattie Mendez</t>
  </si>
  <si>
    <t>Ramona Davie</t>
  </si>
  <si>
    <t>Roger Leach</t>
  </si>
  <si>
    <t>Tim Riche</t>
  </si>
  <si>
    <t>MAGIC THEATRE INC</t>
  </si>
  <si>
    <t>ANGELA MARINO</t>
  </si>
  <si>
    <t>KEVIN NELSON</t>
  </si>
  <si>
    <t>ANNE LAI</t>
  </si>
  <si>
    <t>COLMAN DOMINGO</t>
  </si>
  <si>
    <t>IRENE FAYE DULLER</t>
  </si>
  <si>
    <t>JOAN OSATO</t>
  </si>
  <si>
    <t>KAREN DONOVAN</t>
  </si>
  <si>
    <t>KATHERINE DANIELS</t>
  </si>
  <si>
    <t>KATHRYN KERSEY</t>
  </si>
  <si>
    <t>LEIGH WOLF</t>
  </si>
  <si>
    <t>RICHARD TSANG</t>
  </si>
  <si>
    <t>SEAN SAN JOSE</t>
  </si>
  <si>
    <t>VALERIE SAINTE-AGATHE</t>
  </si>
  <si>
    <t>Al Spector</t>
  </si>
  <si>
    <t>Nancy Laturno</t>
  </si>
  <si>
    <t>Alexandra Pearson</t>
  </si>
  <si>
    <t>Member At Large</t>
  </si>
  <si>
    <t>Alida Cervantes</t>
  </si>
  <si>
    <t>Anne Taubman</t>
  </si>
  <si>
    <t>Cristina Della Coletta</t>
  </si>
  <si>
    <t>Dennis Muckermann</t>
  </si>
  <si>
    <t>Donald Agostino</t>
  </si>
  <si>
    <t>Dwight Hare</t>
  </si>
  <si>
    <t>Esther Nahama</t>
  </si>
  <si>
    <t>Howard Pearl</t>
  </si>
  <si>
    <t>Jing Bourgeois</t>
  </si>
  <si>
    <t>Jo Ann Kilty</t>
  </si>
  <si>
    <t>Johan Brahme</t>
  </si>
  <si>
    <t>Joyce Gattas</t>
  </si>
  <si>
    <t>Kathleen Stoughton</t>
  </si>
  <si>
    <t>Mark Burgess</t>
  </si>
  <si>
    <t>Marsha Sewell</t>
  </si>
  <si>
    <t>Phyllis Harris</t>
  </si>
  <si>
    <t>Rhianna White</t>
  </si>
  <si>
    <t>Ronald Heller</t>
  </si>
  <si>
    <t>Sharry Seal</t>
  </si>
  <si>
    <t>Steve Hart</t>
  </si>
  <si>
    <t>Steven Ganzberg</t>
  </si>
  <si>
    <t>Tim Mullen</t>
  </si>
  <si>
    <t>Valerie Jacobs</t>
  </si>
  <si>
    <t>MAKE-A-WISH FOUNDATION OF CENTRAL COAST</t>
  </si>
  <si>
    <t>AMIR HESHMATPOUR</t>
  </si>
  <si>
    <t>PATRICIA M MULLINS</t>
  </si>
  <si>
    <t>ANDREA LIGHT</t>
  </si>
  <si>
    <t>AUBREY KELLY</t>
  </si>
  <si>
    <t>CHRIS AYE</t>
  </si>
  <si>
    <t>CHRIS HAGEMANN</t>
  </si>
  <si>
    <t>FRANCISCO BRACHO MD</t>
  </si>
  <si>
    <t>CHAPTER MEDICAL ADVISOR</t>
  </si>
  <si>
    <t>HEIDI WHITCOMB</t>
  </si>
  <si>
    <t>JASON AMOROSO</t>
  </si>
  <si>
    <t>JEFF GOULD</t>
  </si>
  <si>
    <t>JULIE HAYES</t>
  </si>
  <si>
    <t>KACEY MOORE</t>
  </si>
  <si>
    <t>KARI SMITH</t>
  </si>
  <si>
    <t>KRISTA SHUE</t>
  </si>
  <si>
    <t>MELISSA WHITWORTH</t>
  </si>
  <si>
    <t>PEGAH RABBY</t>
  </si>
  <si>
    <t>ROBERT PURCELL</t>
  </si>
  <si>
    <t>SUZANNE PAWLAK</t>
  </si>
  <si>
    <t>DIRECTOR (THRU 1/1/2024)</t>
  </si>
  <si>
    <t>TIM DADIK</t>
  </si>
  <si>
    <t>MALDEF PROPERTY MANAGEMENT CORP</t>
  </si>
  <si>
    <t>ARACELY MUNOZ</t>
  </si>
  <si>
    <t>THOMAS A SAENZ</t>
  </si>
  <si>
    <t>MPMC PRESIDENT</t>
  </si>
  <si>
    <t>DANIEL SUVOR</t>
  </si>
  <si>
    <t>ENRIQUE CHAVEZ JR</t>
  </si>
  <si>
    <t>GLORIA MOLINA</t>
  </si>
  <si>
    <t>VICE CHAIR (THRU 05/23)</t>
  </si>
  <si>
    <t>HECTOR J CUELLAR</t>
  </si>
  <si>
    <t>LAURA FLORES CANTRELL</t>
  </si>
  <si>
    <t>LORETTA P MARTINEZ</t>
  </si>
  <si>
    <t>MARCUS ALLEN</t>
  </si>
  <si>
    <t>MARTIN J CHAVEZ</t>
  </si>
  <si>
    <t>MERCEDES MARQUEZ</t>
  </si>
  <si>
    <t>SHELLEY MALLCHOK</t>
  </si>
  <si>
    <t>VICE PRESIDENT OF FINANCE/CFO</t>
  </si>
  <si>
    <t>PRESIDENT &amp; GENERAL COUNSEL</t>
  </si>
  <si>
    <t>WILLIAM CANDELARIA</t>
  </si>
  <si>
    <t>MAMA'S KITCHEN</t>
  </si>
  <si>
    <t>ANDREW ROSENBURG</t>
  </si>
  <si>
    <t>EVA MATTHEWS</t>
  </si>
  <si>
    <t>APRIL HEINZE</t>
  </si>
  <si>
    <t>BILL JEFFERSON</t>
  </si>
  <si>
    <t>CARON CALABRESE</t>
  </si>
  <si>
    <t>CHARLES MELTZER</t>
  </si>
  <si>
    <t>CHIARA LEROY</t>
  </si>
  <si>
    <t>DON ARMENTO</t>
  </si>
  <si>
    <t>FADOUA CHAFIK</t>
  </si>
  <si>
    <t>JACQUELINE UNG</t>
  </si>
  <si>
    <t>JAMIE YORK</t>
  </si>
  <si>
    <t>JEANNIE POSNER</t>
  </si>
  <si>
    <t>TREASURER/PR</t>
  </si>
  <si>
    <t>JEFF ROBERS</t>
  </si>
  <si>
    <t>JENNIFER GRODBERG</t>
  </si>
  <si>
    <t>JENNIFER TUTEUR</t>
  </si>
  <si>
    <t>JIM BLEVINS</t>
  </si>
  <si>
    <t>JULIA JAFFE</t>
  </si>
  <si>
    <t>KALI MISTRY</t>
  </si>
  <si>
    <t>KELLY SHERLOCK</t>
  </si>
  <si>
    <t>MIKE HORN</t>
  </si>
  <si>
    <t>RICHARD MOORE</t>
  </si>
  <si>
    <t>THOMAS KWAN</t>
  </si>
  <si>
    <t>VIC SALAZAR</t>
  </si>
  <si>
    <t>Mandala Childrens House Inc</t>
  </si>
  <si>
    <t>Angela So</t>
  </si>
  <si>
    <t>Aparna Veeraraghavan</t>
  </si>
  <si>
    <t>Anne Kangas</t>
  </si>
  <si>
    <t>Katie Borzone</t>
  </si>
  <si>
    <t>Marilyn Drino</t>
  </si>
  <si>
    <t>Serena Cruz</t>
  </si>
  <si>
    <t>Tim Reynolds</t>
  </si>
  <si>
    <t>Mandarins of Sacramento Inc</t>
  </si>
  <si>
    <t>Cindy Kazee</t>
  </si>
  <si>
    <t>Dr Daniel Fong</t>
  </si>
  <si>
    <t>Jim Brennan</t>
  </si>
  <si>
    <t>Joseph Fong</t>
  </si>
  <si>
    <t>JW Koester</t>
  </si>
  <si>
    <t>Ex Officio</t>
  </si>
  <si>
    <t>Kathleen Davies</t>
  </si>
  <si>
    <t>MaryAnne Deme</t>
  </si>
  <si>
    <t>Mike Yee</t>
  </si>
  <si>
    <t>Milt Gee</t>
  </si>
  <si>
    <t>Ron Lam</t>
  </si>
  <si>
    <t>Scott Jow</t>
  </si>
  <si>
    <t>Vicki Wong</t>
  </si>
  <si>
    <t>Mandir</t>
  </si>
  <si>
    <t>Aditya Shah</t>
  </si>
  <si>
    <t>Deepak Sharma</t>
  </si>
  <si>
    <t>Lakshmi Tadinada</t>
  </si>
  <si>
    <t>Mahesh Gupta</t>
  </si>
  <si>
    <t>Suresh Lohiya</t>
  </si>
  <si>
    <t>MANTECA CAPS CORPORATION</t>
  </si>
  <si>
    <t>BEN CANTU</t>
  </si>
  <si>
    <t>JEFF NICHOLS</t>
  </si>
  <si>
    <t>CAROL BONE</t>
  </si>
  <si>
    <t>CAROLYNN CLAYBAUGH</t>
  </si>
  <si>
    <t>CHRIS PLASENCIA</t>
  </si>
  <si>
    <t>DIRECTOR (THRU 7/23)</t>
  </si>
  <si>
    <t>DON WOOD</t>
  </si>
  <si>
    <t>DIRECTOR (EFF 3/24)</t>
  </si>
  <si>
    <t>DONNA SHANNON</t>
  </si>
  <si>
    <t>JOSH CHEEK</t>
  </si>
  <si>
    <t>KAREN MCLAUGHLIN</t>
  </si>
  <si>
    <t>LANTZ REY</t>
  </si>
  <si>
    <t>LUCIA SOARES</t>
  </si>
  <si>
    <t>STERRIE MCLEOD</t>
  </si>
  <si>
    <t>Manzanita Charter Middle School</t>
  </si>
  <si>
    <t>Dhirse Nungaray</t>
  </si>
  <si>
    <t>Martin W Coyne Jr</t>
  </si>
  <si>
    <t>Genevie Vilches</t>
  </si>
  <si>
    <t>Jim Trombley</t>
  </si>
  <si>
    <t>Margarita Vaca</t>
  </si>
  <si>
    <t>Marisela Meza</t>
  </si>
  <si>
    <t>Martin WCoyne Jr</t>
  </si>
  <si>
    <t>Noe Benitez</t>
  </si>
  <si>
    <t>Tania Ramirez</t>
  </si>
  <si>
    <t>Fiscal Chair</t>
  </si>
  <si>
    <t>MAPLE VILLAGE WALDORF SCHOOL</t>
  </si>
  <si>
    <t>ANDREA LEVINE</t>
  </si>
  <si>
    <t>ELIZABETH SEWARD</t>
  </si>
  <si>
    <t>CORI AMENDT</t>
  </si>
  <si>
    <t>ED EADON</t>
  </si>
  <si>
    <t>Admin Director</t>
  </si>
  <si>
    <t>PAOLA SCHOUTEN</t>
  </si>
  <si>
    <t>Faculty Rep</t>
  </si>
  <si>
    <t>PAUL CONOLLY</t>
  </si>
  <si>
    <t>MAR VISTA FARMERS MARKET ASSOCIATION</t>
  </si>
  <si>
    <t>ANDREW BASMAJIAN</t>
  </si>
  <si>
    <t>STEPHEN VODANTIS</t>
  </si>
  <si>
    <t>CELESTE MAGUIRE</t>
  </si>
  <si>
    <t>DIANA L RODGERS</t>
  </si>
  <si>
    <t>JOSEPH TREVES</t>
  </si>
  <si>
    <t>MICHAEL SALTZMAN</t>
  </si>
  <si>
    <t>ROB KADOTA</t>
  </si>
  <si>
    <t>YVETTE MOLINARO</t>
  </si>
  <si>
    <t>CLINT KELLNER</t>
  </si>
  <si>
    <t>PROPERTY MGT</t>
  </si>
  <si>
    <t>DOUG WATERMAN</t>
  </si>
  <si>
    <t>VP/RAIL EDITOR</t>
  </si>
  <si>
    <t>ELLENA OCHOA</t>
  </si>
  <si>
    <t>VOLUNTEER COORD</t>
  </si>
  <si>
    <t>ELYSE OMERNICK</t>
  </si>
  <si>
    <t>OUTREACH</t>
  </si>
  <si>
    <t>JAMES RAIVES</t>
  </si>
  <si>
    <t>Real Property</t>
  </si>
  <si>
    <t>JUDE STALKER</t>
  </si>
  <si>
    <t>SPECIAL PRJ CH</t>
  </si>
  <si>
    <t>LEILA LANCTOT</t>
  </si>
  <si>
    <t>LOWELL SYKES</t>
  </si>
  <si>
    <t>MARTHA JAROCKI</t>
  </si>
  <si>
    <t>MICHAEL ANDERSON</t>
  </si>
  <si>
    <t>ROBERT HINZ</t>
  </si>
  <si>
    <t>MEMBERSHP CHAIR</t>
  </si>
  <si>
    <t>ROGER HARRIS</t>
  </si>
  <si>
    <t>CONSERVATION CH</t>
  </si>
  <si>
    <t>MARIN CENTER FOR INDENPENDENT LIVING</t>
  </si>
  <si>
    <t>Barbie Ternlund</t>
  </si>
  <si>
    <t>Susan Malardino</t>
  </si>
  <si>
    <t>Interim E. D.</t>
  </si>
  <si>
    <t>Bob Sonnenberg</t>
  </si>
  <si>
    <t>Christopher Kahl</t>
  </si>
  <si>
    <t>Director Marketing</t>
  </si>
  <si>
    <t>Dario Santiago</t>
  </si>
  <si>
    <t>Debbie Levy</t>
  </si>
  <si>
    <t>Edward Jackson</t>
  </si>
  <si>
    <t>Dir. Public Policy</t>
  </si>
  <si>
    <t>ELI GELARDIN</t>
  </si>
  <si>
    <t>Heather Johnson</t>
  </si>
  <si>
    <t>Jason Lau</t>
  </si>
  <si>
    <t>Kat Fahy</t>
  </si>
  <si>
    <t>Lee Uniacke</t>
  </si>
  <si>
    <t>Linda Lippstreu</t>
  </si>
  <si>
    <t>Marty Rubino</t>
  </si>
  <si>
    <t>Nancy Pile</t>
  </si>
  <si>
    <t>Strategy Officer</t>
  </si>
  <si>
    <t>Nicole Wehr</t>
  </si>
  <si>
    <t>Nikki Cavalier</t>
  </si>
  <si>
    <t>Vice Chair.</t>
  </si>
  <si>
    <t>Ruth Vosmek</t>
  </si>
  <si>
    <t>Sarah Ponsford</t>
  </si>
  <si>
    <t>SUSAN MALARDINO</t>
  </si>
  <si>
    <t>Interim E.D.</t>
  </si>
  <si>
    <t>MARIN CIVIC BALLET ASSOCIATION</t>
  </si>
  <si>
    <t>ANN ELIAS</t>
  </si>
  <si>
    <t>CATHERINE HADER</t>
  </si>
  <si>
    <t>DIRECTOR OF MARIN BALLET</t>
  </si>
  <si>
    <t>ASHISH SHARMA</t>
  </si>
  <si>
    <t>BAHAR OZGUR</t>
  </si>
  <si>
    <t>JENNIFER HENERLAU</t>
  </si>
  <si>
    <t>JOE ALLANSON</t>
  </si>
  <si>
    <t>MONA STEINBERG</t>
  </si>
  <si>
    <t>NANCY REHKOPF</t>
  </si>
  <si>
    <t>EXECUTIVE DIRECTOR (FY 24)</t>
  </si>
  <si>
    <t>RICH JENSEN</t>
  </si>
  <si>
    <t>STEPHANIE HENERLAU</t>
  </si>
  <si>
    <t>MARIN COUNTY BICYCLE COALITION</t>
  </si>
  <si>
    <t>ANNABEL HEINEMANN</t>
  </si>
  <si>
    <t>TARRELL KULLAWAY</t>
  </si>
  <si>
    <t>BRENDAN SUGRUE</t>
  </si>
  <si>
    <t>JAMES MEEZAN</t>
  </si>
  <si>
    <t>JENNIFER HARRISON</t>
  </si>
  <si>
    <t>JOHN GOGGIN</t>
  </si>
  <si>
    <t>JULIA VIOLICH</t>
  </si>
  <si>
    <t>KEVIN GAMMON</t>
  </si>
  <si>
    <t>LIZ BERNSTEIN</t>
  </si>
  <si>
    <t>DIRECTOR OF INDIVIDUAL GIVING</t>
  </si>
  <si>
    <t>MARK COMIN</t>
  </si>
  <si>
    <t>STEVE GIONDOMENICA</t>
  </si>
  <si>
    <t>XANTHA BRUSO</t>
  </si>
  <si>
    <t>MARIN OPEN SPACE TRUST</t>
  </si>
  <si>
    <t>Ann Thomas</t>
  </si>
  <si>
    <t>ANN THOMAS</t>
  </si>
  <si>
    <t>Don Dickenson</t>
  </si>
  <si>
    <t>Jonathan Braun</t>
  </si>
  <si>
    <t>Joyce Applen</t>
  </si>
  <si>
    <t>Steve Petterle</t>
  </si>
  <si>
    <t>William Long</t>
  </si>
  <si>
    <t>MARIN PROMISE PARTNERSHIP</t>
  </si>
  <si>
    <t>ANA DO ROSARIO SOUSA</t>
  </si>
  <si>
    <t>RICHARD RAYA</t>
  </si>
  <si>
    <t>ANN MATHIESON</t>
  </si>
  <si>
    <t>ANNA PILLOTON</t>
  </si>
  <si>
    <t>ANNE WILSON</t>
  </si>
  <si>
    <t>CAMERON HUNTER</t>
  </si>
  <si>
    <t>CHANDRE ALEXANDRE</t>
  </si>
  <si>
    <t>CHANTEL WALKER</t>
  </si>
  <si>
    <t>DAVID WAIN COON</t>
  </si>
  <si>
    <t>HOLLY TATE CLARK</t>
  </si>
  <si>
    <t>JAN HAMILTON</t>
  </si>
  <si>
    <t>JULIET SCHILLER</t>
  </si>
  <si>
    <t>LARRY ROSENBERGER</t>
  </si>
  <si>
    <t>MATT WILKA</t>
  </si>
  <si>
    <t>MICHAEL LOOFT</t>
  </si>
  <si>
    <t>RACHEL RUFFALO</t>
  </si>
  <si>
    <t>RONDELL GIBSON</t>
  </si>
  <si>
    <t>TONIK MATTHEWS</t>
  </si>
  <si>
    <t>Marin School for Gifted Education</t>
  </si>
  <si>
    <t>Binita Bhattarcharjee</t>
  </si>
  <si>
    <t>Nicole Bond</t>
  </si>
  <si>
    <t>Dante Quilici</t>
  </si>
  <si>
    <t>Douglas Wick</t>
  </si>
  <si>
    <t>Jill Figg</t>
  </si>
  <si>
    <t>Michael Rape</t>
  </si>
  <si>
    <t>Nichole Bond</t>
  </si>
  <si>
    <t>Sara Dawson COO</t>
  </si>
  <si>
    <t>Steven Nielsen Vice</t>
  </si>
  <si>
    <t>Victoria Talkington</t>
  </si>
  <si>
    <t>Xander Barber</t>
  </si>
  <si>
    <t>Marin Theatre Company</t>
  </si>
  <si>
    <t>Barbara Roberts</t>
  </si>
  <si>
    <t>Lance Gardner</t>
  </si>
  <si>
    <t>Denmo Ibrahim</t>
  </si>
  <si>
    <t>Doug Frazier</t>
  </si>
  <si>
    <t>Jennifer McEvoy</t>
  </si>
  <si>
    <t>Josh Rafne</t>
  </si>
  <si>
    <t>Kipp Delbyck</t>
  </si>
  <si>
    <t>Matthew Purdon</t>
  </si>
  <si>
    <t>Naima Dean</t>
  </si>
  <si>
    <t>Penny Wright</t>
  </si>
  <si>
    <t>Rev Floyd Thompkins</t>
  </si>
  <si>
    <t>Stacy Scott</t>
  </si>
  <si>
    <t>Tara Sullivan</t>
  </si>
  <si>
    <t>Vera Meislin</t>
  </si>
  <si>
    <t>Wendy Feng</t>
  </si>
  <si>
    <t>MARIN WALDORF SCHOOL ASSOCIATION INC</t>
  </si>
  <si>
    <t>Jasper van Brakel</t>
  </si>
  <si>
    <t>DAWN ANDERSON</t>
  </si>
  <si>
    <t>Julia McElroy</t>
  </si>
  <si>
    <t>Megan Neale</t>
  </si>
  <si>
    <t>School Director</t>
  </si>
  <si>
    <t>Michael DeMaria</t>
  </si>
  <si>
    <t>Ravi Kumar</t>
  </si>
  <si>
    <t>Rising Percey</t>
  </si>
  <si>
    <t>Rob Cochran</t>
  </si>
  <si>
    <t>Roland Baril</t>
  </si>
  <si>
    <t>Sergei Lubensky</t>
  </si>
  <si>
    <t>Steven Yampolsky</t>
  </si>
  <si>
    <t>Tracy Pezzullo</t>
  </si>
  <si>
    <t>Trisha MacMahon</t>
  </si>
  <si>
    <t>Clark Money</t>
  </si>
  <si>
    <t>Jack Spallino</t>
  </si>
  <si>
    <t>James Roberts</t>
  </si>
  <si>
    <t>Julian Osinski</t>
  </si>
  <si>
    <t>Laura Bajuk</t>
  </si>
  <si>
    <t>003.00</t>
  </si>
  <si>
    <t>Neeraj Pendse</t>
  </si>
  <si>
    <t>Syed Arij</t>
  </si>
  <si>
    <t>Tim Davis</t>
  </si>
  <si>
    <t>Tuan Nguyen</t>
  </si>
  <si>
    <t>Victoria Hunter</t>
  </si>
  <si>
    <t>Will Cheung</t>
  </si>
  <si>
    <t>MARLEY'S MUTTS DOG RESCUE INC</t>
  </si>
  <si>
    <t>BEN LEBEAU</t>
  </si>
  <si>
    <t>ACTING SECRETARY</t>
  </si>
  <si>
    <t>MELISSA WELLS</t>
  </si>
  <si>
    <t>DAVID JONES</t>
  </si>
  <si>
    <t>GUY RUHLAND</t>
  </si>
  <si>
    <t>JEFF GOLDSTEIN</t>
  </si>
  <si>
    <t>VICE-CHAIRMAN OF THE BOARD</t>
  </si>
  <si>
    <t>KATHY JOHNSON</t>
  </si>
  <si>
    <t>MELISSA BRUNSON</t>
  </si>
  <si>
    <t>RACHEL RUBENSTEIN</t>
  </si>
  <si>
    <t>ZACH SKOW</t>
  </si>
  <si>
    <t>FOUNDER &amp; DIRECTOR OF PR</t>
  </si>
  <si>
    <t>Mary Magdalene Community Services Agency</t>
  </si>
  <si>
    <t>Allen Stallworth</t>
  </si>
  <si>
    <t>Geneva Haynes</t>
  </si>
  <si>
    <t>Dolly Dockery</t>
  </si>
  <si>
    <t>DR Marlon Gayle</t>
  </si>
  <si>
    <t>Loria Marble</t>
  </si>
  <si>
    <t>Regina Martin</t>
  </si>
  <si>
    <t>Samuel Vaughn</t>
  </si>
  <si>
    <t>MASS LIBERATION</t>
  </si>
  <si>
    <t>BRAD NEMER</t>
  </si>
  <si>
    <t>MEGAN JOELLE KIRTLEY</t>
  </si>
  <si>
    <t>DONATO CLAY</t>
  </si>
  <si>
    <t>EDWIN PARAGAS</t>
  </si>
  <si>
    <t>JOELLE KIRTLEY</t>
  </si>
  <si>
    <t>SECRETARY/CEO</t>
  </si>
  <si>
    <t>JOHN BROWN</t>
  </si>
  <si>
    <t>KERBY ALTIDOR</t>
  </si>
  <si>
    <t>KIM MARTINEZ</t>
  </si>
  <si>
    <t>REV E DAVIS</t>
  </si>
  <si>
    <t>CTO/DIRECTOR OF LEGAL SERVICES</t>
  </si>
  <si>
    <t>MATH-SCIENCE NUCLEUS</t>
  </si>
  <si>
    <t>Althea Weber</t>
  </si>
  <si>
    <t>Collection Manager</t>
  </si>
  <si>
    <t>Joyce Blueford</t>
  </si>
  <si>
    <t>Art Williams</t>
  </si>
  <si>
    <t>Restoration Specialist</t>
  </si>
  <si>
    <t>Bruce Roeding</t>
  </si>
  <si>
    <t>David Stronk</t>
  </si>
  <si>
    <t>Debbie Davidson</t>
  </si>
  <si>
    <t>Vice President Board</t>
  </si>
  <si>
    <t>Gaetano Palazzo</t>
  </si>
  <si>
    <t>Associate Paleontologist</t>
  </si>
  <si>
    <t>Hagos Tewolde Negusse</t>
  </si>
  <si>
    <t>Animator Web Design</t>
  </si>
  <si>
    <t>Joyce R Blueford</t>
  </si>
  <si>
    <t>Karen Anderson</t>
  </si>
  <si>
    <t>Kbrom Nugse</t>
  </si>
  <si>
    <t>restoration aide</t>
  </si>
  <si>
    <t>Ken Miller</t>
  </si>
  <si>
    <t>Monica Esqueda</t>
  </si>
  <si>
    <t>Environmental Scientist educator</t>
  </si>
  <si>
    <t>Pat Gordon</t>
  </si>
  <si>
    <t>Selamawit Tesfaldet</t>
  </si>
  <si>
    <t>associate museum shop</t>
  </si>
  <si>
    <t>MAYFLOWER GARDENS HEALTH</t>
  </si>
  <si>
    <t>FRANK A ROSSELLO JR</t>
  </si>
  <si>
    <t>VP OF FINANCE, CFO</t>
  </si>
  <si>
    <t>CORP SECRETARY &amp; DIR OF CORP RECORDS</t>
  </si>
  <si>
    <t>McKinley Home Foundation</t>
  </si>
  <si>
    <t>Ashwin Patel</t>
  </si>
  <si>
    <t>Jeffrey Conklin</t>
  </si>
  <si>
    <t>Charles W Paddock Jr</t>
  </si>
  <si>
    <t>Darrell K Johnson</t>
  </si>
  <si>
    <t>Dean Conklin</t>
  </si>
  <si>
    <t>Maryann Kistler</t>
  </si>
  <si>
    <t>Meals On Wheels Contra Costa Inc</t>
  </si>
  <si>
    <t>A Paul Kraintz</t>
  </si>
  <si>
    <t>Daniel Kubo</t>
  </si>
  <si>
    <t>Candace Evans</t>
  </si>
  <si>
    <t>Geri Alesna</t>
  </si>
  <si>
    <t>Lorna Van Ackeren</t>
  </si>
  <si>
    <t>Martin Johnson</t>
  </si>
  <si>
    <t>Matthew Avedikian</t>
  </si>
  <si>
    <t>Richard C San Vicente</t>
  </si>
  <si>
    <t>Robert M Sessler</t>
  </si>
  <si>
    <t>Steven Minchen</t>
  </si>
  <si>
    <t>Tim Hyden</t>
  </si>
  <si>
    <t>Tracy Murray</t>
  </si>
  <si>
    <t>AAA Director</t>
  </si>
  <si>
    <t>MEALS ON WHEELS OF THE SALINAS VALLEY</t>
  </si>
  <si>
    <t>DR MELISSA LARSEN</t>
  </si>
  <si>
    <t>REGINA GAGE</t>
  </si>
  <si>
    <t>JESUS YANEZ</t>
  </si>
  <si>
    <t>JOHN GIANELLI</t>
  </si>
  <si>
    <t>MANUEL IPONG</t>
  </si>
  <si>
    <t>MERVYN SELVIDGE</t>
  </si>
  <si>
    <t>SHANNON MCMILLAN</t>
  </si>
  <si>
    <t>TERRI LARSON</t>
  </si>
  <si>
    <t>BROOKE NAKISHIMA</t>
  </si>
  <si>
    <t>DAVID ARMSTRONG</t>
  </si>
  <si>
    <t>GARY HENSLEY</t>
  </si>
  <si>
    <t>LOUIE MARTINA</t>
  </si>
  <si>
    <t>TOM STOECKEL</t>
  </si>
  <si>
    <t>MEDICAL MISSION INTERNATIONAL - USA</t>
  </si>
  <si>
    <t>BRUCE BARNES</t>
  </si>
  <si>
    <t>JOSEPH LAM</t>
  </si>
  <si>
    <t>DOUG KENDRICK</t>
  </si>
  <si>
    <t>CFO/PROGRAM DIR</t>
  </si>
  <si>
    <t>RUTH KENDRICK</t>
  </si>
  <si>
    <t>high comp employee</t>
  </si>
  <si>
    <t>TZONG TING WU</t>
  </si>
  <si>
    <t>Meher Schools</t>
  </si>
  <si>
    <t>CANDACE DEVISSER</t>
  </si>
  <si>
    <t>CAROL CONRAD</t>
  </si>
  <si>
    <t>CFOBookkeeper</t>
  </si>
  <si>
    <t>CRAIG BOYAN</t>
  </si>
  <si>
    <t>FREDERICK BROWNE</t>
  </si>
  <si>
    <t>GWENDOLYN HAMILTON</t>
  </si>
  <si>
    <t>PASCAL KAPLAN</t>
  </si>
  <si>
    <t>MEN ALIVE</t>
  </si>
  <si>
    <t>BRYAN ROGERS</t>
  </si>
  <si>
    <t>Dan Martin</t>
  </si>
  <si>
    <t>CFO Director</t>
  </si>
  <si>
    <t>DAN MARTIN</t>
  </si>
  <si>
    <t>CFOTREASURER</t>
  </si>
  <si>
    <t>ERIK PEREZ</t>
  </si>
  <si>
    <t>JAMES SOUSA</t>
  </si>
  <si>
    <t>JORDAN SAMSON</t>
  </si>
  <si>
    <t>JOSE VAZQUEZ</t>
  </si>
  <si>
    <t>MIKE AUCHTER</t>
  </si>
  <si>
    <t>PHIL POGGI</t>
  </si>
  <si>
    <t>ROBB NEALE</t>
  </si>
  <si>
    <t>RON LEON</t>
  </si>
  <si>
    <t>TONY D'AMICO</t>
  </si>
  <si>
    <t>VALERIE OUSLEY</t>
  </si>
  <si>
    <t>MENDOCINO MUSIC FESTIVAL</t>
  </si>
  <si>
    <t>ALLAN POLLACK</t>
  </si>
  <si>
    <t>ARTISTIC DIR.</t>
  </si>
  <si>
    <t>THOMAS COSTELLO</t>
  </si>
  <si>
    <t>ARLENE REISS</t>
  </si>
  <si>
    <t>BARBARA FAULKNER</t>
  </si>
  <si>
    <t>DEBORAH FARMER</t>
  </si>
  <si>
    <t>JASON KIRKMAN</t>
  </si>
  <si>
    <t>KAREN MICCIULLA</t>
  </si>
  <si>
    <t>MARCIA LOTTER</t>
  </si>
  <si>
    <t>PADDY BATCHELDER</t>
  </si>
  <si>
    <t>SANDRA SPECK-MCELROY</t>
  </si>
  <si>
    <t>SANDY GLICKFELD</t>
  </si>
  <si>
    <t>SUSAN WATERFALL</t>
  </si>
  <si>
    <t>ASSOC. ART DIR.</t>
  </si>
  <si>
    <t>MERCED RESCUE MISSION</t>
  </si>
  <si>
    <t>BETTIE STEPHENS</t>
  </si>
  <si>
    <t>DR BRUCE METCALF</t>
  </si>
  <si>
    <t>BOB DILIBERTO</t>
  </si>
  <si>
    <t>JASON WEST</t>
  </si>
  <si>
    <t>JESSE DEKKER</t>
  </si>
  <si>
    <t>KERRY YANEZ</t>
  </si>
  <si>
    <t>MARK MAYO</t>
  </si>
  <si>
    <t>PAUL CAUWELS</t>
  </si>
  <si>
    <t>TOM RAYL</t>
  </si>
  <si>
    <t>Mesa Foundation</t>
  </si>
  <si>
    <t>Jason Tetley</t>
  </si>
  <si>
    <t>Wendy Smith</t>
  </si>
  <si>
    <t>Jeff Smith</t>
  </si>
  <si>
    <t>MICHELLES PLACE</t>
  </si>
  <si>
    <t>ANNIE LE</t>
  </si>
  <si>
    <t>KIMBERLY GERRISH</t>
  </si>
  <si>
    <t>CHAD BOYLSTON</t>
  </si>
  <si>
    <t>CYNDI LIGHT</t>
  </si>
  <si>
    <t>JAN GELLER</t>
  </si>
  <si>
    <t>JAY DIALLO</t>
  </si>
  <si>
    <t>KELLY NOON</t>
  </si>
  <si>
    <t>LESLIE A DOHERTY CPA</t>
  </si>
  <si>
    <t>MARILYN R WATSON</t>
  </si>
  <si>
    <t>MICHELLE BROWN</t>
  </si>
  <si>
    <t>RENEE FININIS</t>
  </si>
  <si>
    <t>STEFANI LASZKO</t>
  </si>
  <si>
    <t>WAYNE WATSON</t>
  </si>
  <si>
    <t>WILLIAM WATSON</t>
  </si>
  <si>
    <t>MILL VALLEY TENNIS CLUB</t>
  </si>
  <si>
    <t>BEN MOGLEN</t>
  </si>
  <si>
    <t>SEAN PAKENHAM</t>
  </si>
  <si>
    <t>DAVID STEINHART</t>
  </si>
  <si>
    <t>HOUSE AND GROUN</t>
  </si>
  <si>
    <t>DAVID THELANDER</t>
  </si>
  <si>
    <t>GINA SEABORG</t>
  </si>
  <si>
    <t>TENNIS CHAIR</t>
  </si>
  <si>
    <t>KATE SHAW</t>
  </si>
  <si>
    <t>MEMBERSHIP CHAI</t>
  </si>
  <si>
    <t>MATT DUNN</t>
  </si>
  <si>
    <t>SOCIAL CHAIR</t>
  </si>
  <si>
    <t>TRISH HULLEY</t>
  </si>
  <si>
    <t>PERSONNEL CHAIR</t>
  </si>
  <si>
    <t>MIND RESEARCH INSTITUTE INC</t>
  </si>
  <si>
    <t>BRETT WOUDENBERG</t>
  </si>
  <si>
    <t>CHUCK AMOS</t>
  </si>
  <si>
    <t>DAVID HOROWITZ</t>
  </si>
  <si>
    <t>DON GARCIA</t>
  </si>
  <si>
    <t>ED FULLER</t>
  </si>
  <si>
    <t>ELLEN BIALO</t>
  </si>
  <si>
    <t>GERI COHEN</t>
  </si>
  <si>
    <t>JIM MCCLUNEY</t>
  </si>
  <si>
    <t>JOHN PHELAN</t>
  </si>
  <si>
    <t>MARK BODNER</t>
  </si>
  <si>
    <t>MARY DE WYSOCKI</t>
  </si>
  <si>
    <t>RUDY CREW</t>
  </si>
  <si>
    <t>STEVE LITCHFIELD</t>
  </si>
  <si>
    <t>TERRY CRANE</t>
  </si>
  <si>
    <t>WEILI CHENG</t>
  </si>
  <si>
    <t>MIND SHARE PARTNERS</t>
  </si>
  <si>
    <t>BERNIE WONG</t>
  </si>
  <si>
    <t>MOVEMENT BUILDING &amp; RESEARCH LEAD</t>
  </si>
  <si>
    <t>JENNIFER PORTER</t>
  </si>
  <si>
    <t>MANAGING DIRECTOR &amp; COO</t>
  </si>
  <si>
    <t>CARRIE GROGAN</t>
  </si>
  <si>
    <t>LEAD PRINCIPAL, CLIENT SERVICES</t>
  </si>
  <si>
    <t>JILL MILLER</t>
  </si>
  <si>
    <t>KELLY GREENWOOD</t>
  </si>
  <si>
    <t>FOUNDER &amp; DIRECTOR</t>
  </si>
  <si>
    <t>MICHAEL DAVIS</t>
  </si>
  <si>
    <t>LEAD PRINCIPAL, SALES</t>
  </si>
  <si>
    <t>MOREY RIORDAN</t>
  </si>
  <si>
    <t>CEO (FROM JULY 2024)</t>
  </si>
  <si>
    <t>NINA KIM SCHULTZ</t>
  </si>
  <si>
    <t>SAYDEAH HOWARD</t>
  </si>
  <si>
    <t>WILLIAM GREENE</t>
  </si>
  <si>
    <t>MINDFUL SCHOOLS</t>
  </si>
  <si>
    <t>ANNE ROISE</t>
  </si>
  <si>
    <t>TONY SHEN</t>
  </si>
  <si>
    <t>BRIAN DIAS</t>
  </si>
  <si>
    <t>DANIEL BOWLING</t>
  </si>
  <si>
    <t>ELLIE GLUCK</t>
  </si>
  <si>
    <t>MARTHA BROWN</t>
  </si>
  <si>
    <t>Mike Greenstein</t>
  </si>
  <si>
    <t>SEEWAN ENG</t>
  </si>
  <si>
    <t>SPENCER SHERMAN</t>
  </si>
  <si>
    <t>VALORIE HUTSON</t>
  </si>
  <si>
    <t>Minority Aids Project Los Angeles</t>
  </si>
  <si>
    <t>Riki Smith</t>
  </si>
  <si>
    <t>Leslie Burke</t>
  </si>
  <si>
    <t>Rev Gerald Green</t>
  </si>
  <si>
    <t>CCEO</t>
  </si>
  <si>
    <t>Co CEOCFO</t>
  </si>
  <si>
    <t>Roger Quinney</t>
  </si>
  <si>
    <t>Russell P Thornhill</t>
  </si>
  <si>
    <t>MISSION COMMUNITY SERVICES CORP</t>
  </si>
  <si>
    <t>Anita Robinson</t>
  </si>
  <si>
    <t>Pres / Chair</t>
  </si>
  <si>
    <t>Elizabeth Steinberg</t>
  </si>
  <si>
    <t>Maggie Cox</t>
  </si>
  <si>
    <t>Michael Chen</t>
  </si>
  <si>
    <t>Nora Navarrete-Dominguez</t>
  </si>
  <si>
    <t>Mission Kids</t>
  </si>
  <si>
    <t>Alicia Nevarez</t>
  </si>
  <si>
    <t>Christina Maluenda Marchiel</t>
  </si>
  <si>
    <t>Bianca Hernandez</t>
  </si>
  <si>
    <t>Heather Lubeck</t>
  </si>
  <si>
    <t>Jennifer Clevidence</t>
  </si>
  <si>
    <t>Laura Lara Brady</t>
  </si>
  <si>
    <t>Licinia Iberri</t>
  </si>
  <si>
    <t>Lisa Ricardo</t>
  </si>
  <si>
    <t>Monique Colon</t>
  </si>
  <si>
    <t>Rishita Patel</t>
  </si>
  <si>
    <t>Ruth Reynaga-Sengo</t>
  </si>
  <si>
    <t>Sisie Orozco Franco</t>
  </si>
  <si>
    <t>MISSIONARY BROTHERS OF CHARITY INC</t>
  </si>
  <si>
    <t>CARMEL DUCA</t>
  </si>
  <si>
    <t>Carmel Duca</t>
  </si>
  <si>
    <t>MANOJ KUMAR EKKA</t>
  </si>
  <si>
    <t>ROBERT WILLIAM THEIS</t>
  </si>
  <si>
    <t>MOCKINGBIRD INCUBATOR</t>
  </si>
  <si>
    <t>JENNIFER FEI</t>
  </si>
  <si>
    <t>JESSICA PAYNE</t>
  </si>
  <si>
    <t>JORDAN KOUGH</t>
  </si>
  <si>
    <t>JOSE IBARRA-VIRGEN</t>
  </si>
  <si>
    <t>LEAONARD HYMEN</t>
  </si>
  <si>
    <t>PAMELA GUTIERREZ</t>
  </si>
  <si>
    <t>RACHEL FRANCAVILLO</t>
  </si>
  <si>
    <t>VICTORIA PALACIO CARR</t>
  </si>
  <si>
    <t>MODERN QUILT GUILD INC</t>
  </si>
  <si>
    <t>ALEEDA CRAWLEY</t>
  </si>
  <si>
    <t>VIKKI GRAY</t>
  </si>
  <si>
    <t>CANDRA PARKER</t>
  </si>
  <si>
    <t>VP &amp; DIRECTOR</t>
  </si>
  <si>
    <t>DIANNE GATES-ANDERSON</t>
  </si>
  <si>
    <t>DIRECTOR START 1/1/24</t>
  </si>
  <si>
    <t>FRANCES SILVERMAN</t>
  </si>
  <si>
    <t>GREG STEWART</t>
  </si>
  <si>
    <t>DIRECTOR END 12/31/2023</t>
  </si>
  <si>
    <t>HEATHER KINION</t>
  </si>
  <si>
    <t>KAREN COOPER</t>
  </si>
  <si>
    <t>KAREN WOMACK</t>
  </si>
  <si>
    <t>KARIN KING</t>
  </si>
  <si>
    <t>SARAH RUIZ</t>
  </si>
  <si>
    <t>TREASURER AND DIRECTOR</t>
  </si>
  <si>
    <t>VIVIKA HANSEN DENEGRE</t>
  </si>
  <si>
    <t>MODESTO CHRISTIAN SCHOOL INC</t>
  </si>
  <si>
    <t>CHERYL LAYMAN</t>
  </si>
  <si>
    <t>JANINE RUNNELS</t>
  </si>
  <si>
    <t>GREGORY CHRISTIE</t>
  </si>
  <si>
    <t>KYLE BETHKE</t>
  </si>
  <si>
    <t>MARCIA BETHKE</t>
  </si>
  <si>
    <t>PAUL ZEEK</t>
  </si>
  <si>
    <t>TERRIANN ZEEK</t>
  </si>
  <si>
    <t>IMM. PAST PR</t>
  </si>
  <si>
    <t>VALERIE SUTTER</t>
  </si>
  <si>
    <t>MOMS AGAINST POVERTY</t>
  </si>
  <si>
    <t>BOBAK C BAKHTIARI</t>
  </si>
  <si>
    <t>DELFARIB FANAEI</t>
  </si>
  <si>
    <t>DELFARIB FANEAI</t>
  </si>
  <si>
    <t>FATEMEH WINANS</t>
  </si>
  <si>
    <t>MICHAEL WHIPPLE</t>
  </si>
  <si>
    <t>NOOSHIN HAKIMI</t>
  </si>
  <si>
    <t>SAMANN ALAVI</t>
  </si>
  <si>
    <t>YASAMIN SHAMSHIRI</t>
  </si>
  <si>
    <t>MOMS ORANGE COUNTY</t>
  </si>
  <si>
    <t>ALLYSON BROOKS</t>
  </si>
  <si>
    <t>DAVE LUGO</t>
  </si>
  <si>
    <t>ANDREA DUNN</t>
  </si>
  <si>
    <t>DAVID LAGREW</t>
  </si>
  <si>
    <t>DAVINA SAMUEL</t>
  </si>
  <si>
    <t>ELENEA MEDINA</t>
  </si>
  <si>
    <t>JEAN MILLAR</t>
  </si>
  <si>
    <t>KATHY O'DONNELL</t>
  </si>
  <si>
    <t>KEVIN D VAN OTTERLOO</t>
  </si>
  <si>
    <t>ADMINISTRATIVE DIRECTOR, CPN</t>
  </si>
  <si>
    <t>LISA COWAN</t>
  </si>
  <si>
    <t>LUCY R VAN OTTERLOO</t>
  </si>
  <si>
    <t>EXECUTIVE DIRECTOR, CPN</t>
  </si>
  <si>
    <t>MARK MARTEN</t>
  </si>
  <si>
    <t>MIRIAM CASTELLANOS</t>
  </si>
  <si>
    <t>DIRECTOR OF PROGRAM ADMINISTRATION</t>
  </si>
  <si>
    <t>NICHOLE RAMIREZ</t>
  </si>
  <si>
    <t>SADIE SACKS</t>
  </si>
  <si>
    <t>SASHA YAMAGUCHI</t>
  </si>
  <si>
    <t>MEMBER (UNTIL 02/28/24)</t>
  </si>
  <si>
    <t>TOM HORTON</t>
  </si>
  <si>
    <t>VICTOR VILLANUEVA</t>
  </si>
  <si>
    <t>MONARCH SERVICES - SERVICIOS MONARCA</t>
  </si>
  <si>
    <t>AMY IVEY</t>
  </si>
  <si>
    <t>LEEANN LUNA</t>
  </si>
  <si>
    <t>ANGELA CHESNUT</t>
  </si>
  <si>
    <t>CATHRYN MCCORMIC</t>
  </si>
  <si>
    <t>DOUG FISCHER</t>
  </si>
  <si>
    <t>ELAINE JOHNSON</t>
  </si>
  <si>
    <t>HEIDI BOYNTON</t>
  </si>
  <si>
    <t>JAIME MOLINA</t>
  </si>
  <si>
    <t>JASMINE NAJERA</t>
  </si>
  <si>
    <t>CO-CHAIR (THRU 04/24)</t>
  </si>
  <si>
    <t>KALYNE FOSTER RENDA</t>
  </si>
  <si>
    <t>CEO (THRU 11/23)</t>
  </si>
  <si>
    <t>MARIA BARRANCO</t>
  </si>
  <si>
    <t>MARIANA ESPANA</t>
  </si>
  <si>
    <t>MEREDITH FLORES</t>
  </si>
  <si>
    <t>NAJEEB KAMIL</t>
  </si>
  <si>
    <t>NATALIE VALENCIA</t>
  </si>
  <si>
    <t>BOARD MEMBER (THRU 02/24)</t>
  </si>
  <si>
    <t>NEERA BHATNAGAR</t>
  </si>
  <si>
    <t>SHARON KLUGER</t>
  </si>
  <si>
    <t>CO-CHAIR (THRU 03/24)</t>
  </si>
  <si>
    <t>THERESA CARINO</t>
  </si>
  <si>
    <t>MONICA ROS SCHOOL INC</t>
  </si>
  <si>
    <t>CELINA BENAVIDES-BLACK</t>
  </si>
  <si>
    <t>PIPER PRESLEY</t>
  </si>
  <si>
    <t>DIANA LUBOFF</t>
  </si>
  <si>
    <t>GEORGE GAINES</t>
  </si>
  <si>
    <t>KIM BASTIAN</t>
  </si>
  <si>
    <t>KRISTEN SMITH</t>
  </si>
  <si>
    <t>LISA GRIFFITHS</t>
  </si>
  <si>
    <t>MATT BRUNETTI</t>
  </si>
  <si>
    <t>MICHAEL STRAUSS</t>
  </si>
  <si>
    <t>ROB RUSSELL</t>
  </si>
  <si>
    <t>SAMANTHA CALISTO</t>
  </si>
  <si>
    <t>PCO CHAIR</t>
  </si>
  <si>
    <t>SANDER VAN OTTERLOO</t>
  </si>
  <si>
    <t>SEPIDEAH MOHSENIAN-RAHMAN</t>
  </si>
  <si>
    <t>Monterey Bay Horsemanship</t>
  </si>
  <si>
    <t>Barbara Pearson</t>
  </si>
  <si>
    <t>Elizabeth Anne Pearson</t>
  </si>
  <si>
    <t>Mark Pursell</t>
  </si>
  <si>
    <t>Reyna Flores</t>
  </si>
  <si>
    <t>Robert Menafee</t>
  </si>
  <si>
    <t>Signe Pursell</t>
  </si>
  <si>
    <t>MONTESSORI DE TERRA LINDA</t>
  </si>
  <si>
    <t>BRAD HAAS</t>
  </si>
  <si>
    <t>JAYE FLYNN</t>
  </si>
  <si>
    <t>DAVID CULLINAN</t>
  </si>
  <si>
    <t>JOYBELL SILVERMAN</t>
  </si>
  <si>
    <t>TRUSTEE (FR JAN 2024)</t>
  </si>
  <si>
    <t>KATIE LOUDERBACK</t>
  </si>
  <si>
    <t>LAURIN ABRAMSON</t>
  </si>
  <si>
    <t>MARK NEELY</t>
  </si>
  <si>
    <t>TRUSTEE (FR FEB 2024)</t>
  </si>
  <si>
    <t>MEREDITH GENDRON</t>
  </si>
  <si>
    <t>MICHELLE SEBASTIAN</t>
  </si>
  <si>
    <t>PARTH BANKER</t>
  </si>
  <si>
    <t>SHELLY RIGGLE</t>
  </si>
  <si>
    <t>ZARRIN ATKINS</t>
  </si>
  <si>
    <t>TEACHER AND EL PROGRAM DIRECTOR</t>
  </si>
  <si>
    <t>MOONLIGHT CULTURAL FOUNDATION</t>
  </si>
  <si>
    <t>BILL BIRNIE</t>
  </si>
  <si>
    <t>CARRIE FOSTER</t>
  </si>
  <si>
    <t>BRIAN OSUNA</t>
  </si>
  <si>
    <t>DAVE COWLES</t>
  </si>
  <si>
    <t>JEFF PASHBY</t>
  </si>
  <si>
    <t>JENNIFER BRADFORD</t>
  </si>
  <si>
    <t>JOHN PAUL NAVA</t>
  </si>
  <si>
    <t>LAURA MCDONALD</t>
  </si>
  <si>
    <t>LEE COVELL</t>
  </si>
  <si>
    <t>MARGO COBIAN</t>
  </si>
  <si>
    <t>MELINA MONROY</t>
  </si>
  <si>
    <t>OWEN PATOZKA</t>
  </si>
  <si>
    <t>RITA GELDERT</t>
  </si>
  <si>
    <t>SHAWN PEDDYCORD</t>
  </si>
  <si>
    <t>SYD HARRIS</t>
  </si>
  <si>
    <t>MORONGO BASIN UNITY HOME INC</t>
  </si>
  <si>
    <t>BEATRICE REAL</t>
  </si>
  <si>
    <t>SUSANNA BARNETT</t>
  </si>
  <si>
    <t>CATHERINE PETERLEIN</t>
  </si>
  <si>
    <t>DANETTE MONDARY</t>
  </si>
  <si>
    <t>DEBORAH DUNAWAY</t>
  </si>
  <si>
    <t>JANICE TEITEL</t>
  </si>
  <si>
    <t>JENNIFER RENDON</t>
  </si>
  <si>
    <t>JUSTIN MERINO</t>
  </si>
  <si>
    <t>TINA HUFF</t>
  </si>
  <si>
    <t>MOSAIC OF FRIENDS</t>
  </si>
  <si>
    <t>MECHELLE FLEETWOOD</t>
  </si>
  <si>
    <t>MOTIVATED YOUTH ACADEMY</t>
  </si>
  <si>
    <t>BILL DOBSON</t>
  </si>
  <si>
    <t>INTERIM DIRECTOR</t>
  </si>
  <si>
    <t>DANIEL ESPINOZA</t>
  </si>
  <si>
    <t>SCHOOL PSYCH / PRGRM MGR</t>
  </si>
  <si>
    <t>JENNIFER COOK-YORK</t>
  </si>
  <si>
    <t>MELISSA BLITZSTEIN LATO</t>
  </si>
  <si>
    <t>MICHAEL HUMPHREY</t>
  </si>
  <si>
    <t>PETER MATZ</t>
  </si>
  <si>
    <t>STEVE FRAIRE</t>
  </si>
  <si>
    <t>SUSAN HOULE</t>
  </si>
  <si>
    <t>WILLIAM HALL</t>
  </si>
  <si>
    <t>MOUNT WASHINGTON PRESCHOOL</t>
  </si>
  <si>
    <t>ALLISON CHEFFER</t>
  </si>
  <si>
    <t>GENEVA BURLEIGH</t>
  </si>
  <si>
    <t>ASHLEY SIPCHEN</t>
  </si>
  <si>
    <t>BRAD WEYERS</t>
  </si>
  <si>
    <t>CHRISTINA BRAGG</t>
  </si>
  <si>
    <t>MICHELLE</t>
  </si>
  <si>
    <t>SUSAN PHIFER</t>
  </si>
  <si>
    <t>TRACEY CHAVIRA</t>
  </si>
  <si>
    <t>VANESSA ROBINSON-KIM</t>
  </si>
  <si>
    <t>MOUNTAIN PARKS FOUNDATION OF SANTA CRUZ</t>
  </si>
  <si>
    <t>Alden Johanson</t>
  </si>
  <si>
    <t>Brenda Holmes</t>
  </si>
  <si>
    <t>Betsy Behan</t>
  </si>
  <si>
    <t>Eric Kennedy</t>
  </si>
  <si>
    <t>Jeremy Duterte</t>
  </si>
  <si>
    <t>Jim Anderson</t>
  </si>
  <si>
    <t>Judy Anderson</t>
  </si>
  <si>
    <t>Julie Norton</t>
  </si>
  <si>
    <t>Larry Tierney</t>
  </si>
  <si>
    <t>Robin Musitelli</t>
  </si>
  <si>
    <t>MOUNTAIN PLAY ASSOCIATION</t>
  </si>
  <si>
    <t>AMY MANNING</t>
  </si>
  <si>
    <t>EILEEN GRADY</t>
  </si>
  <si>
    <t>BARBARA TOMBER</t>
  </si>
  <si>
    <t>BIANCA RAKER</t>
  </si>
  <si>
    <t>CAROL GOLDBERG</t>
  </si>
  <si>
    <t>JOHN THOMAS</t>
  </si>
  <si>
    <t>SANDRA MUIRHEAD</t>
  </si>
  <si>
    <t>SARA PEARSON</t>
  </si>
  <si>
    <t>SUE CAMPBELL</t>
  </si>
  <si>
    <t>TIMI LESLIE</t>
  </si>
  <si>
    <t>Mountain View Community Land Trust</t>
  </si>
  <si>
    <t>ANTHONY CHANG</t>
  </si>
  <si>
    <t>JACKY RIVERA</t>
  </si>
  <si>
    <t>MARIA MUNOZ YEPEZ</t>
  </si>
  <si>
    <t>MOUNTAIN VIEW LOS ALTOS HIGH SCHOOL</t>
  </si>
  <si>
    <t>AISHA RENGAN</t>
  </si>
  <si>
    <t>LAURA SCHMIDT TREASURER</t>
  </si>
  <si>
    <t>ALAN CYRON</t>
  </si>
  <si>
    <t>AUDIT AND FINANCE COMMITTE</t>
  </si>
  <si>
    <t>AMANDA PATRON</t>
  </si>
  <si>
    <t>TEXTATHON/PHONATHON CO-CHAIR</t>
  </si>
  <si>
    <t>ANDREA MAES</t>
  </si>
  <si>
    <t>PRESIDENT, STRATEGIC PLANN</t>
  </si>
  <si>
    <t>ANDY CHMYZ</t>
  </si>
  <si>
    <t>ANNIE SCHMIDT</t>
  </si>
  <si>
    <t>ARCHANA UPADHYAY</t>
  </si>
  <si>
    <t>VICE PRESIDENT, NOMINATING</t>
  </si>
  <si>
    <t>JEANNIE TSAI</t>
  </si>
  <si>
    <t>JEN DENEBIEM</t>
  </si>
  <si>
    <t>SOCIAL MEDIA</t>
  </si>
  <si>
    <t>JONATHAN LUK</t>
  </si>
  <si>
    <t>KRISTINE BARDMAN</t>
  </si>
  <si>
    <t>LAURA SCHMIDT</t>
  </si>
  <si>
    <t>LILLIAN STADLER</t>
  </si>
  <si>
    <t>SURVEY COMMITTEE</t>
  </si>
  <si>
    <t>MALIA SMITH</t>
  </si>
  <si>
    <t>GRANTMAKING COMMITTEE</t>
  </si>
  <si>
    <t>MARGARET GONG</t>
  </si>
  <si>
    <t>MARGARET OTTO</t>
  </si>
  <si>
    <t>MICHELLE STURIALE</t>
  </si>
  <si>
    <t>MARKETING CHAIR</t>
  </si>
  <si>
    <t>NIKKI SELDEN</t>
  </si>
  <si>
    <t>RICH TSOI</t>
  </si>
  <si>
    <t>SEYMOUR DUNCKER</t>
  </si>
  <si>
    <t>STRATEGIC PLANNING CHAIR</t>
  </si>
  <si>
    <t>SUE LONGYEAR</t>
  </si>
  <si>
    <t>SURVEY CHAIR</t>
  </si>
  <si>
    <t>MOUNTAIN VIEW VOLLEYBALL CLUB INC</t>
  </si>
  <si>
    <t>BRIAN WAHL</t>
  </si>
  <si>
    <t>DEAN TANAKA</t>
  </si>
  <si>
    <t>HEATHER WASHINGTON</t>
  </si>
  <si>
    <t>MIKE RUBIN</t>
  </si>
  <si>
    <t>RYAN BLACKMON</t>
  </si>
  <si>
    <t>Movement Generation</t>
  </si>
  <si>
    <t>Abbas Khalid</t>
  </si>
  <si>
    <t>Staff</t>
  </si>
  <si>
    <t>Dave Henson</t>
  </si>
  <si>
    <t>Angela Aguilar</t>
  </si>
  <si>
    <t>Cinthya Jeannette Muoz Ramos</t>
  </si>
  <si>
    <t>Dana Viloria Poblete</t>
  </si>
  <si>
    <t>Deseree Fontenot</t>
  </si>
  <si>
    <t>Margi Clarke</t>
  </si>
  <si>
    <t>Melissa Crosby</t>
  </si>
  <si>
    <t>Sammie Ablaza Wills</t>
  </si>
  <si>
    <t>Sara Mersha</t>
  </si>
  <si>
    <t>Tr Vasquez</t>
  </si>
  <si>
    <t>Alexander Ramon</t>
  </si>
  <si>
    <t>000.40</t>
  </si>
  <si>
    <t>ANJEE HELSTRUP-ALVAREZ</t>
  </si>
  <si>
    <t>Barbara Goldstein</t>
  </si>
  <si>
    <t>Bob Brownstein</t>
  </si>
  <si>
    <t>Consuelo Cervantes</t>
  </si>
  <si>
    <t>Imelda Gonzalez</t>
  </si>
  <si>
    <t>Jonathan Noble</t>
  </si>
  <si>
    <t>Lydia Bustamante</t>
  </si>
  <si>
    <t>Maria Noel Fernandez</t>
  </si>
  <si>
    <t>Norma Garcia</t>
  </si>
  <si>
    <t>Victor Espino</t>
  </si>
  <si>
    <t>MOXI THE WOLF MUSEUM OF</t>
  </si>
  <si>
    <t>Amber Kaplan</t>
  </si>
  <si>
    <t>Robin Gose</t>
  </si>
  <si>
    <t>Chief Exec. Officer</t>
  </si>
  <si>
    <t>Andrew Winchester</t>
  </si>
  <si>
    <t>Angela Krablin</t>
  </si>
  <si>
    <t>Austin Lampson</t>
  </si>
  <si>
    <t>Cameron Goodman</t>
  </si>
  <si>
    <t>Casey Summar</t>
  </si>
  <si>
    <t>Dan Modglin</t>
  </si>
  <si>
    <t>Deji Olukotun</t>
  </si>
  <si>
    <t>Donna Barranco Fisher</t>
  </si>
  <si>
    <t>Graham Bell</t>
  </si>
  <si>
    <t>Jackie Schaffer</t>
  </si>
  <si>
    <t>Justin Anderson</t>
  </si>
  <si>
    <t>Kate MacNaughton</t>
  </si>
  <si>
    <t>CAO</t>
  </si>
  <si>
    <t>Kelly Almeroth</t>
  </si>
  <si>
    <t>Kirsten McLaughlin</t>
  </si>
  <si>
    <t>Kristen Nesbit</t>
  </si>
  <si>
    <t>Lily Hahn</t>
  </si>
  <si>
    <t>Marcia Cohen</t>
  </si>
  <si>
    <t>Mieko Kusano</t>
  </si>
  <si>
    <t>Naomi Dewey</t>
  </si>
  <si>
    <t>Olivia Wolf</t>
  </si>
  <si>
    <t>Richard Hutton</t>
  </si>
  <si>
    <t>ROBIN GOSE</t>
  </si>
  <si>
    <t>Stephen Leider</t>
  </si>
  <si>
    <t>TOM BLABEY</t>
  </si>
  <si>
    <t>CFO &amp; COO</t>
  </si>
  <si>
    <t>MULTICULTURAL INSTITUTE</t>
  </si>
  <si>
    <t>Angelica Contreras</t>
  </si>
  <si>
    <t>Mirna Cervantes</t>
  </si>
  <si>
    <t>Charlotte Terkeurst</t>
  </si>
  <si>
    <t>Christian De La Cruz</t>
  </si>
  <si>
    <t>Deborah Torres</t>
  </si>
  <si>
    <t>Dyana Delfin-Polk</t>
  </si>
  <si>
    <t>Victoria Rodarte</t>
  </si>
  <si>
    <t>Yvonne Armenta</t>
  </si>
  <si>
    <t>MUSEUM OF CHILDREN'S ART</t>
  </si>
  <si>
    <t>COOKIE GARRETT</t>
  </si>
  <si>
    <t>Nina Woodruff-Walker</t>
  </si>
  <si>
    <t>DANIEL SPINKA</t>
  </si>
  <si>
    <t>DR LEE PORCHA MOORE</t>
  </si>
  <si>
    <t>KIAH KILLENS</t>
  </si>
  <si>
    <t>LAURIE SHAKUR</t>
  </si>
  <si>
    <t>LUCAS MAST</t>
  </si>
  <si>
    <t>NINA WOODRUFF-WALKER</t>
  </si>
  <si>
    <t>REINA ROBINSON</t>
  </si>
  <si>
    <t>ROXANNE PADGETT</t>
  </si>
  <si>
    <t>SUMMER NARANJO</t>
  </si>
  <si>
    <t>THUY THI NGUYEN</t>
  </si>
  <si>
    <t>TIFFANY YANG</t>
  </si>
  <si>
    <t>TONIKA ELLISON</t>
  </si>
  <si>
    <t>MUSEUM OF SONOMA COUNTY</t>
  </si>
  <si>
    <t>ANNE PETERSON</t>
  </si>
  <si>
    <t>KAREN WISE</t>
  </si>
  <si>
    <t>CHRIS MAZZIA</t>
  </si>
  <si>
    <t>CHRIS NUGENT</t>
  </si>
  <si>
    <t>DAVID SALM</t>
  </si>
  <si>
    <t>DIANE SOTOS</t>
  </si>
  <si>
    <t>ERNESTO OLIVARES</t>
  </si>
  <si>
    <t>ESTELLE H ROGERS</t>
  </si>
  <si>
    <t>HENRY BEAUMONT</t>
  </si>
  <si>
    <t>JEFF NATHANSON</t>
  </si>
  <si>
    <t>JEREMY NICHOLS</t>
  </si>
  <si>
    <t>MARGARET PURSER</t>
  </si>
  <si>
    <t>MELANIE JONES-CARTER</t>
  </si>
  <si>
    <t>VICE-CHAIR - AS OF 10/1/23</t>
  </si>
  <si>
    <t>NANCY GLAZE</t>
  </si>
  <si>
    <t>NANCY WANG</t>
  </si>
  <si>
    <t>NOREEN CARVOLTH</t>
  </si>
  <si>
    <t>RAISSA DE LA ROSA</t>
  </si>
  <si>
    <t>RICHARD TEMPERO DDS MD</t>
  </si>
  <si>
    <t>STACI PASTIS</t>
  </si>
  <si>
    <t>VICE-CHAIR - ENDED 10/1/23</t>
  </si>
  <si>
    <t>MUSIC FOR MINORS INC</t>
  </si>
  <si>
    <t>ALICIA HENEGHAN</t>
  </si>
  <si>
    <t>MARCY STRAW</t>
  </si>
  <si>
    <t>ANDRE COOPER</t>
  </si>
  <si>
    <t>BILL JOHNSTON</t>
  </si>
  <si>
    <t>CATHY COMBS</t>
  </si>
  <si>
    <t>DIEGO HERNANDEZ</t>
  </si>
  <si>
    <t>ELIZABETH ROME</t>
  </si>
  <si>
    <t>GREG FAIR</t>
  </si>
  <si>
    <t>GRETCHEN GELKE</t>
  </si>
  <si>
    <t>HOMER WONG</t>
  </si>
  <si>
    <t>LEE DANFORTH</t>
  </si>
  <si>
    <t>LIZ ROME</t>
  </si>
  <si>
    <t>MICHELLE QUILANTANG</t>
  </si>
  <si>
    <t>NELLY ROME</t>
  </si>
  <si>
    <t>SONJA WOHLGEMUTH</t>
  </si>
  <si>
    <t>STEPHANIE STROUD</t>
  </si>
  <si>
    <t>STEVE BORKENHAGEN</t>
  </si>
  <si>
    <t>WILLIAM JOHNSTON</t>
  </si>
  <si>
    <t>MUSIC TEACHERS' ASSOCIATION</t>
  </si>
  <si>
    <t>ALICIA ELSWORTH</t>
  </si>
  <si>
    <t>RHONDA WILLIAMS</t>
  </si>
  <si>
    <t>CHUTAPHIN YEAGER</t>
  </si>
  <si>
    <t>JANICE BASTIN</t>
  </si>
  <si>
    <t>JEANETTE DREIFUERST</t>
  </si>
  <si>
    <t>KATE RUBKE-FOXWORTH</t>
  </si>
  <si>
    <t>MARGARET PERRY</t>
  </si>
  <si>
    <t>MARIA MERCADO</t>
  </si>
  <si>
    <t>MICHAEL ELDRIDGE</t>
  </si>
  <si>
    <t>ROBIN CLARY</t>
  </si>
  <si>
    <t>MEMBERSHIP SECRETARY</t>
  </si>
  <si>
    <t>WILLIAM WELLWOOD</t>
  </si>
  <si>
    <t>MUSICIANS LOCAL 47 AND EMPLOYERS'</t>
  </si>
  <si>
    <t>DEEDEE DANIEL</t>
  </si>
  <si>
    <t>JUDY CHILNICK</t>
  </si>
  <si>
    <t>PHIL O'CONNER</t>
  </si>
  <si>
    <t>ROBERT W JOHNSON</t>
  </si>
  <si>
    <t>STEPHANIE O'KEEFE</t>
  </si>
  <si>
    <t>MUTUAL ASSISTANCE NETWORK</t>
  </si>
  <si>
    <t>DANIEL SAVALA</t>
  </si>
  <si>
    <t>DANIELLE LAWRENCE</t>
  </si>
  <si>
    <t>HEATHER GONZALEZ</t>
  </si>
  <si>
    <t>JOANNA MACK</t>
  </si>
  <si>
    <t>LISA NAVA</t>
  </si>
  <si>
    <t>MAGALI KINCAID</t>
  </si>
  <si>
    <t>MARIA SOTOMAYOR</t>
  </si>
  <si>
    <t>OLLIE MACK</t>
  </si>
  <si>
    <t>ROBERT KERTH</t>
  </si>
  <si>
    <t>Mycelium Youth Network</t>
  </si>
  <si>
    <t>Aja Couchois-Duncan</t>
  </si>
  <si>
    <t>Board of Directors Member</t>
  </si>
  <si>
    <t>JEANNETTE HENRIQUEZ</t>
  </si>
  <si>
    <t>Ariana Gil</t>
  </si>
  <si>
    <t>Elias Taylor-Cornejo</t>
  </si>
  <si>
    <t>Haleh Zandi</t>
  </si>
  <si>
    <t>Jeannette Henriquez</t>
  </si>
  <si>
    <t>Sharoia Taylor</t>
  </si>
  <si>
    <t>Board of Directors Chair</t>
  </si>
  <si>
    <t>Suher Rasid</t>
  </si>
  <si>
    <t>MYCHALS LEARNING PLACE</t>
  </si>
  <si>
    <t>ANDY BYRNE</t>
  </si>
  <si>
    <t>ED LYNCH</t>
  </si>
  <si>
    <t>CAREN WEINER</t>
  </si>
  <si>
    <t>JJ TURKMANY</t>
  </si>
  <si>
    <t>JOE MARCY</t>
  </si>
  <si>
    <t>MARI BRUSSEAU</t>
  </si>
  <si>
    <t>NANCY VRANKOVIC</t>
  </si>
  <si>
    <t>NEIL CADMAN</t>
  </si>
  <si>
    <t>SHEILA MILLER-NELSON</t>
  </si>
  <si>
    <t>SUZANNE CURTIN</t>
  </si>
  <si>
    <t>SUZANNE KARGER</t>
  </si>
  <si>
    <t>NAMI SANTA CLARA COUNTY</t>
  </si>
  <si>
    <t>BEVERLY LOZOFF</t>
  </si>
  <si>
    <t>ROVINA NIMBALKAR</t>
  </si>
  <si>
    <t>FRANK ALIOTO</t>
  </si>
  <si>
    <t>HAROLD BROWN</t>
  </si>
  <si>
    <t>JILLIAN YANG</t>
  </si>
  <si>
    <t>JUAN ANTONIO PEREZ</t>
  </si>
  <si>
    <t>KAREN DELOUMI</t>
  </si>
  <si>
    <t>MORYT MILO</t>
  </si>
  <si>
    <t>PETER NEWMAN</t>
  </si>
  <si>
    <t>STEVE WADE</t>
  </si>
  <si>
    <t>UDAY KAPOOR</t>
  </si>
  <si>
    <t>VIC OJAKIAN</t>
  </si>
  <si>
    <t>NAMM Foundation</t>
  </si>
  <si>
    <t>Chris White</t>
  </si>
  <si>
    <t>John Mlynczak</t>
  </si>
  <si>
    <t>Derek Murphy</t>
  </si>
  <si>
    <t>Dinah Gretsch</t>
  </si>
  <si>
    <t>Susan Lipp</t>
  </si>
  <si>
    <t>Victor Wooten</t>
  </si>
  <si>
    <t>NAPA FOUNDATION FOR OPTIONS IN</t>
  </si>
  <si>
    <t>CATHY ADAMS</t>
  </si>
  <si>
    <t>HEAD OF SCHO</t>
  </si>
  <si>
    <t>RICHARD LANG</t>
  </si>
  <si>
    <t>CLAIRE SILVER</t>
  </si>
  <si>
    <t>CLAUDIA SOLORIO</t>
  </si>
  <si>
    <t>DIERDRE WHEELER</t>
  </si>
  <si>
    <t>JOLENE YEE</t>
  </si>
  <si>
    <t>LAUREN DALEY</t>
  </si>
  <si>
    <t>NAPA VALLEY CHRISTIAN EDUCATION GROUP</t>
  </si>
  <si>
    <t>Brent Dodd</t>
  </si>
  <si>
    <t>RENEE VANMAREN</t>
  </si>
  <si>
    <t>Danielle Steward</t>
  </si>
  <si>
    <t>Jen Niemi</t>
  </si>
  <si>
    <t>Jess Arnds</t>
  </si>
  <si>
    <t>Renee VanMaren</t>
  </si>
  <si>
    <t>Savannah Wellander</t>
  </si>
  <si>
    <t>Valerie Crane</t>
  </si>
  <si>
    <t>NAPA VALLEY EDUCATION FOUNDATION</t>
  </si>
  <si>
    <t>DEBBIE PEECOOK</t>
  </si>
  <si>
    <t>JENNIFER STEWART</t>
  </si>
  <si>
    <t>HOLLY KOFORD</t>
  </si>
  <si>
    <t>JENNIFER GIBB</t>
  </si>
  <si>
    <t>KEVIN REID</t>
  </si>
  <si>
    <t>NIKHIL NEELKANTAN</t>
  </si>
  <si>
    <t>PAMELA REDMOND</t>
  </si>
  <si>
    <t>PEGGY ERIKSEN</t>
  </si>
  <si>
    <t>RICK JONES</t>
  </si>
  <si>
    <t>TRENT SOMMERS</t>
  </si>
  <si>
    <t>NAPA VALLEY SUPPORT SERVICES</t>
  </si>
  <si>
    <t>ALSTON HAYNE</t>
  </si>
  <si>
    <t>JAMIE F THOMPSON</t>
  </si>
  <si>
    <t>COLLEEN BODDY</t>
  </si>
  <si>
    <t>ELIZABETH HAWKINS</t>
  </si>
  <si>
    <t>LAURA SREBRO</t>
  </si>
  <si>
    <t>PETER STEPHENS</t>
  </si>
  <si>
    <t>ROBERT NATIONS</t>
  </si>
  <si>
    <t>STEPHEN BAKALYAR</t>
  </si>
  <si>
    <t>NARRAMORE CHRISTIAN FOUNDATION INC</t>
  </si>
  <si>
    <t>Dr Chris Adams</t>
  </si>
  <si>
    <t>Craig Scoon</t>
  </si>
  <si>
    <t>Vice President/CFO</t>
  </si>
  <si>
    <t>Dr Liz Hall</t>
  </si>
  <si>
    <t>Dr William Kirwan</t>
  </si>
  <si>
    <t>Dr Young Ok Kim</t>
  </si>
  <si>
    <t>Mr Craig Scoon</t>
  </si>
  <si>
    <t>Mr David Ligon</t>
  </si>
  <si>
    <t>Mr John McClendon</t>
  </si>
  <si>
    <t>Mr Josh VandeGuchte</t>
  </si>
  <si>
    <t>Mr Mitch Burgers</t>
  </si>
  <si>
    <t>Mr Timothy Hibma</t>
  </si>
  <si>
    <t>Mr Todd Shaw</t>
  </si>
  <si>
    <t>Mr William Burge</t>
  </si>
  <si>
    <t>Mrs Cindy Hibma</t>
  </si>
  <si>
    <t>Nation of Equality Alliance Corp</t>
  </si>
  <si>
    <t>BERNICE M SLY</t>
  </si>
  <si>
    <t>CORNELIUS ROGERS</t>
  </si>
  <si>
    <t>SHANELL N SAMPSON</t>
  </si>
  <si>
    <t>NATIONAL ASSISTANCE LEAGUE</t>
  </si>
  <si>
    <t>ANDY GOODMAN</t>
  </si>
  <si>
    <t>MATTHEW P ZARCUFSKY</t>
  </si>
  <si>
    <t>BARBARA CONDRA</t>
  </si>
  <si>
    <t>CATHERINE ROSE</t>
  </si>
  <si>
    <t>DEBORAH HAMLIN-KARALUN</t>
  </si>
  <si>
    <t>LAURA FARR</t>
  </si>
  <si>
    <t>ROSANNE KELLER</t>
  </si>
  <si>
    <t>RUTH ANN KOEPSEL</t>
  </si>
  <si>
    <t>RYAN L BERENS</t>
  </si>
  <si>
    <t>SENIOR SALESFORCE ADMINISTRATOR</t>
  </si>
  <si>
    <t>SALLY ANN PALCOVICH</t>
  </si>
  <si>
    <t>SANDY ROSS</t>
  </si>
  <si>
    <t>SHARON HICKS</t>
  </si>
  <si>
    <t>STEPHANIE CHANEY ATKINS</t>
  </si>
  <si>
    <t>SUSAN EMMONS</t>
  </si>
  <si>
    <t>SUSAN TAFFER</t>
  </si>
  <si>
    <t>VERONIKA PITROSS</t>
  </si>
  <si>
    <t>NATIONAL BOARD FOR HEALTH &amp; WELLNESS</t>
  </si>
  <si>
    <t>ANTOINETTE CROCKRELL</t>
  </si>
  <si>
    <t>DEANNA FOURNIER</t>
  </si>
  <si>
    <t>BETTINA BEECH</t>
  </si>
  <si>
    <t>BORRIS VILIC</t>
  </si>
  <si>
    <t>CINDY SCHULTZ</t>
  </si>
  <si>
    <t>ELISA MOLL</t>
  </si>
  <si>
    <t>JESSICA MATTHEWS CHAIR</t>
  </si>
  <si>
    <t>INTERIM EXEC. DIR (FROM 7/1/2024)</t>
  </si>
  <si>
    <t>JOCELYN WEISS</t>
  </si>
  <si>
    <t>KAREN LAWSON</t>
  </si>
  <si>
    <t>LEIGH-ANN WEBSTER SEE SCH O</t>
  </si>
  <si>
    <t>EXECUTIVE DIRECTOR (UNTIL 6/1/2024)</t>
  </si>
  <si>
    <t>MOAIN ABU DABRH</t>
  </si>
  <si>
    <t>NICOLE POPE SEE SCH O</t>
  </si>
  <si>
    <t>RUTH Q WOLEVER</t>
  </si>
  <si>
    <t>BOARD MEMBER (UNTIL 11/1/2024)</t>
  </si>
  <si>
    <t>National Cat Protection Society</t>
  </si>
  <si>
    <t>Aaron Brotsky</t>
  </si>
  <si>
    <t>Denise Johnston</t>
  </si>
  <si>
    <t>Barry Love DVM</t>
  </si>
  <si>
    <t>Dorothy Mitchell</t>
  </si>
  <si>
    <t>Geraldine Calore</t>
  </si>
  <si>
    <t>VP/Treasurer</t>
  </si>
  <si>
    <t>Glen Batchelor</t>
  </si>
  <si>
    <t>Lief Pederson</t>
  </si>
  <si>
    <t>Matthew Smith</t>
  </si>
  <si>
    <t>Richard Golden</t>
  </si>
  <si>
    <t>NATIONAL CENTER FOR EQUINE</t>
  </si>
  <si>
    <t>ANDREA CHURCH</t>
  </si>
  <si>
    <t>NANCY CONTRO</t>
  </si>
  <si>
    <t>ANDREA DEHNER</t>
  </si>
  <si>
    <t>ANNE VAN CAMP</t>
  </si>
  <si>
    <t>BRUCE FIELDING</t>
  </si>
  <si>
    <t>CASEY TERRIBILINI</t>
  </si>
  <si>
    <t>CHERYL HOUSE</t>
  </si>
  <si>
    <t>CHRIS IVERSON</t>
  </si>
  <si>
    <t>DONNA BARULICH</t>
  </si>
  <si>
    <t>GARI MERENDINO</t>
  </si>
  <si>
    <t>JENNY SMITH</t>
  </si>
  <si>
    <t>BOARD VICE-CHAIR</t>
  </si>
  <si>
    <t>NICOLA LIU</t>
  </si>
  <si>
    <t>SCOTT SEELEY</t>
  </si>
  <si>
    <t>SUSAN LANG</t>
  </si>
  <si>
    <t>NATIONAL CENTER FOR LESBIAN RIGHTS</t>
  </si>
  <si>
    <t>A SPARKS</t>
  </si>
  <si>
    <t>IMANI RUPERT-GORDON</t>
  </si>
  <si>
    <t>AMANDA HAMILTON</t>
  </si>
  <si>
    <t>CHRISTOPHER F STOLL</t>
  </si>
  <si>
    <t>SENIOR STAFF ATTORNEY</t>
  </si>
  <si>
    <t>DOM BRASSEY</t>
  </si>
  <si>
    <t>DULCE GARCIA</t>
  </si>
  <si>
    <t>ELISA DIANA HUERTA</t>
  </si>
  <si>
    <t>ELIZABETH KIM</t>
  </si>
  <si>
    <t>ERIN FAHY</t>
  </si>
  <si>
    <t>HILLARY SMITH</t>
  </si>
  <si>
    <t>JAMILA CAMBRIDGE</t>
  </si>
  <si>
    <t>JEN CORNELL</t>
  </si>
  <si>
    <t>JULIANNA S GONEN</t>
  </si>
  <si>
    <t>FEDERAL POLICY DIRECTOR</t>
  </si>
  <si>
    <t>KAREN BOWEN</t>
  </si>
  <si>
    <t>LISA A OMAN</t>
  </si>
  <si>
    <t>VP OF FINANCE &amp; ADMINISTRATION</t>
  </si>
  <si>
    <t>SHANNON MINTER</t>
  </si>
  <si>
    <t>SHAUNA R MADISON</t>
  </si>
  <si>
    <t>VP OF PEOPLE, CULTURE AND EQUITY &amp; COMPLIANCE COUN</t>
  </si>
  <si>
    <t>SHIN-MING WONG</t>
  </si>
  <si>
    <t>DIRECTOR OF COMMUNITY JUSTICE AND ACCESS</t>
  </si>
  <si>
    <t>ZOE DUNNING</t>
  </si>
  <si>
    <t>National Center for Science Education</t>
  </si>
  <si>
    <t>Amanda Townley</t>
  </si>
  <si>
    <t>Ann Reid</t>
  </si>
  <si>
    <t>Astrid Broertjes</t>
  </si>
  <si>
    <t>Deborah Janes</t>
  </si>
  <si>
    <t>Development Dir</t>
  </si>
  <si>
    <t>Emily Sims</t>
  </si>
  <si>
    <t>Glenn Branch</t>
  </si>
  <si>
    <t>Jo Handelsman</t>
  </si>
  <si>
    <t>Joseph Graves</t>
  </si>
  <si>
    <t>Kenneth Miller Director</t>
  </si>
  <si>
    <t>Marshall Shepherd</t>
  </si>
  <si>
    <t>Maya Garcia</t>
  </si>
  <si>
    <t>Michael Haas Director</t>
  </si>
  <si>
    <t>Michael Lubic</t>
  </si>
  <si>
    <t>Michael Mann</t>
  </si>
  <si>
    <t>Paul Oh</t>
  </si>
  <si>
    <t>Prosanta Chakrabarty</t>
  </si>
  <si>
    <t>Sarah George Director</t>
  </si>
  <si>
    <t>NATIONAL COMPADRES NETWORK INC</t>
  </si>
  <si>
    <t>ALBERTO HERRERA</t>
  </si>
  <si>
    <t>ALEJANDRO VASQUEZ</t>
  </si>
  <si>
    <t>GERALD TELLO</t>
  </si>
  <si>
    <t>DIRECTOR OF TRAINING AND C</t>
  </si>
  <si>
    <t>JOSEPH M CASTRO JR</t>
  </si>
  <si>
    <t>LEO LOPEZ</t>
  </si>
  <si>
    <t>MARTHA JIMENEZ-ELLIS</t>
  </si>
  <si>
    <t>NELDA OLVERA</t>
  </si>
  <si>
    <t>PATRICIA CARDENAS</t>
  </si>
  <si>
    <t>SAUL SERRANO</t>
  </si>
  <si>
    <t>SUZY ZEPEDA</t>
  </si>
  <si>
    <t>NATIONAL ELECTRICAL CONTRACTORS</t>
  </si>
  <si>
    <t>ANDREW BERG</t>
  </si>
  <si>
    <t>CLINT E MORGAN</t>
  </si>
  <si>
    <t>GOVERNOR</t>
  </si>
  <si>
    <t>CLINT MORGAN</t>
  </si>
  <si>
    <t>ROBERT W DAVIES JR</t>
  </si>
  <si>
    <t>ROBERT W FRIAR</t>
  </si>
  <si>
    <t>NATIONAL JUNIOR BASKETBALL LEAGUE</t>
  </si>
  <si>
    <t>BERNARD FRANCIS</t>
  </si>
  <si>
    <t>DENNIS A MURPHY JR</t>
  </si>
  <si>
    <t>NANCI MURPHY</t>
  </si>
  <si>
    <t>RUSS MACKEAND</t>
  </si>
  <si>
    <t>SEAN MURPHY</t>
  </si>
  <si>
    <t>TIMOTHY GOODFRIEND</t>
  </si>
  <si>
    <t>AJ ANTUN</t>
  </si>
  <si>
    <t>BEATRIZ CABANAS</t>
  </si>
  <si>
    <t>BILL ROHN</t>
  </si>
  <si>
    <t>BRIAN HICKEY</t>
  </si>
  <si>
    <t>DIRECTOR OF DONOR RELATIONS</t>
  </si>
  <si>
    <t>BRIAN L CASTER</t>
  </si>
  <si>
    <t>BRIDGETTE OUIMETTE</t>
  </si>
  <si>
    <t>DIRECTOR OF MENTORING SPECIAL EVENTS</t>
  </si>
  <si>
    <t>CHRISTIE THOENE</t>
  </si>
  <si>
    <t>FRANK CASELLA</t>
  </si>
  <si>
    <t>GIL BRADY</t>
  </si>
  <si>
    <t>HAMILTON SOUTHWORTH</t>
  </si>
  <si>
    <t>HEATHER HERRERA</t>
  </si>
  <si>
    <t>JAMIE CARR</t>
  </si>
  <si>
    <t>JENNIFER DAMIAN</t>
  </si>
  <si>
    <t>JODI DRAKE</t>
  </si>
  <si>
    <t>JOE JORDAN</t>
  </si>
  <si>
    <t>JOSE FRANCISCO GONZALEZ</t>
  </si>
  <si>
    <t>TEACHER/DIRECTOR OF ADMISSIONS</t>
  </si>
  <si>
    <t>JOSEPHINE ALVAREZ</t>
  </si>
  <si>
    <t>DIRECTOR OF COUNSELING</t>
  </si>
  <si>
    <t>KENNY JONES</t>
  </si>
  <si>
    <t>KRISTIN HAYGOOD</t>
  </si>
  <si>
    <t>MARIA POWER</t>
  </si>
  <si>
    <t>DIRECTOR OF MENTORING</t>
  </si>
  <si>
    <t>MARY MEIGS</t>
  </si>
  <si>
    <t>MICHAEL LOVETTE-COLYER</t>
  </si>
  <si>
    <t>MICHAEL PETERSON</t>
  </si>
  <si>
    <t>MIKE PRIVETT</t>
  </si>
  <si>
    <t>PAUL BISHOP</t>
  </si>
  <si>
    <t>RAY NIETO</t>
  </si>
  <si>
    <t>REBEKKA JEZ</t>
  </si>
  <si>
    <t>ROD POWERS</t>
  </si>
  <si>
    <t>XOCHITL ALVAREZ</t>
  </si>
  <si>
    <t>DIRECTOR OF GSP</t>
  </si>
  <si>
    <t>NATURAL COMMUNITIES COALITION</t>
  </si>
  <si>
    <t>CAROL ROBERTS USFWS</t>
  </si>
  <si>
    <t>JAMES SULENTICH</t>
  </si>
  <si>
    <t>CASCADE SORTE UCI</t>
  </si>
  <si>
    <t>CHRIS SLAMA CITY OF IRVINE</t>
  </si>
  <si>
    <t>DAVID MEYER CDFW</t>
  </si>
  <si>
    <t>DIANE DOESSERICH MWD</t>
  </si>
  <si>
    <t>DOUG FERAMENGA TCA</t>
  </si>
  <si>
    <t>HALLIE JONES PAL</t>
  </si>
  <si>
    <t>KENNETH BORNGREBE SCE</t>
  </si>
  <si>
    <t>KEVIN PEARSALL CDPR</t>
  </si>
  <si>
    <t>MARK DENNY TIC</t>
  </si>
  <si>
    <t>MICHAEL RECUPERO PAL</t>
  </si>
  <si>
    <t>NANCY GARDNER CITY OF NB</t>
  </si>
  <si>
    <t>PAM PASSOW CNTY OF ORANGE</t>
  </si>
  <si>
    <t>STEVE LAMAR IRWD</t>
  </si>
  <si>
    <t>THOMAS EASTMAN PAL</t>
  </si>
  <si>
    <t>NATURE FOR ALL</t>
  </si>
  <si>
    <t>BELEN BERNAL</t>
  </si>
  <si>
    <t>CASEY SCHREINER</t>
  </si>
  <si>
    <t>SECRETARY/TREAS</t>
  </si>
  <si>
    <t>CHARLES THOMAS</t>
  </si>
  <si>
    <t>THOMAS WONG</t>
  </si>
  <si>
    <t>VANESSA ARAMAYO</t>
  </si>
  <si>
    <t>NEIGHBORHOOD HOUSING SERVICES OF</t>
  </si>
  <si>
    <t>CONSTANCE ANDERSON</t>
  </si>
  <si>
    <t>SENIOR VP &amp; CHIEF DEVELOPMENT OFFICER</t>
  </si>
  <si>
    <t>LORI GAY</t>
  </si>
  <si>
    <t>GLORIA TANG</t>
  </si>
  <si>
    <t>CONTROLLER &amp; CFO</t>
  </si>
  <si>
    <t>JUANITA JIMENEZ</t>
  </si>
  <si>
    <t>KIMBERLEY WOODS</t>
  </si>
  <si>
    <t>AVP &amp; SENIOR PROGRAM DIREC</t>
  </si>
  <si>
    <t>RHONDA MCMILLAN</t>
  </si>
  <si>
    <t>VP &amp; CCAO</t>
  </si>
  <si>
    <t>RIGOBERTO REYES</t>
  </si>
  <si>
    <t>RON TURNER</t>
  </si>
  <si>
    <t>VICE CHAIRPERSON (AS OF 02/01/24)</t>
  </si>
  <si>
    <t>SAL MENDOZA</t>
  </si>
  <si>
    <t>OUTGOING CHAIRMAN</t>
  </si>
  <si>
    <t>STEVE HERMAN</t>
  </si>
  <si>
    <t>CHAIRMAN (AS OF 2/1/24)</t>
  </si>
  <si>
    <t>ZEEDA DANIELE</t>
  </si>
  <si>
    <t>NEIGHBORHOOD HOUSING SERVICES OF ORANGE</t>
  </si>
  <si>
    <t>AMITA MEHTA</t>
  </si>
  <si>
    <t>SVP FIN &amp; ADMIN</t>
  </si>
  <si>
    <t>HELEN O'SULLIVAN</t>
  </si>
  <si>
    <t>ANDY LAMB</t>
  </si>
  <si>
    <t>sec/treasurer</t>
  </si>
  <si>
    <t>Brenda Magana</t>
  </si>
  <si>
    <t>VP DIR OF OPERA</t>
  </si>
  <si>
    <t>CESAR covarrubias</t>
  </si>
  <si>
    <t>Chris Garcia</t>
  </si>
  <si>
    <t>Daisy Perez</t>
  </si>
  <si>
    <t>board member</t>
  </si>
  <si>
    <t>jay lukes</t>
  </si>
  <si>
    <t>Joseph Singh</t>
  </si>
  <si>
    <t>Lisa Brooks</t>
  </si>
  <si>
    <t>MARTIN p SANCHEZ</t>
  </si>
  <si>
    <t>board chair</t>
  </si>
  <si>
    <t>NORA MENDEZ</t>
  </si>
  <si>
    <t>Rose Espinosa</t>
  </si>
  <si>
    <t>Shantae Bennet</t>
  </si>
  <si>
    <t>sinan kanatsiz</t>
  </si>
  <si>
    <t>Tammy Mahoney</t>
  </si>
  <si>
    <t>vice chair</t>
  </si>
  <si>
    <t>Neighbors for a Better San Francisco</t>
  </si>
  <si>
    <t>Louise Patterson</t>
  </si>
  <si>
    <t>Steven S Lucas</t>
  </si>
  <si>
    <t>Nick Podell</t>
  </si>
  <si>
    <t>Steven Merrill</t>
  </si>
  <si>
    <t>William Oberndorf</t>
  </si>
  <si>
    <t>NEPAL YOUTH FOUNDATION</t>
  </si>
  <si>
    <t>ANGELA D PAL</t>
  </si>
  <si>
    <t>RYAN WALLS</t>
  </si>
  <si>
    <t>U.S. EXECUTIVE DIRECTOR</t>
  </si>
  <si>
    <t>BRIAN FERRALL</t>
  </si>
  <si>
    <t>CHRISTOPHER HEFFELFINGER</t>
  </si>
  <si>
    <t>DAVID BROWNE</t>
  </si>
  <si>
    <t>GINA PARKER</t>
  </si>
  <si>
    <t>GREG ROSSTON</t>
  </si>
  <si>
    <t>NICK PRIOR</t>
  </si>
  <si>
    <t>OLGA MURRAY</t>
  </si>
  <si>
    <t>HONORARY PRESIDENT</t>
  </si>
  <si>
    <t>RON ROSANO</t>
  </si>
  <si>
    <t>SOM PANERU</t>
  </si>
  <si>
    <t>PRESIDENT- NEPAL SITE</t>
  </si>
  <si>
    <t>STUART HARDEN</t>
  </si>
  <si>
    <t>TANYA BODDE</t>
  </si>
  <si>
    <t>NEVADA CITY COMMUNITY BROADCAST GROUP</t>
  </si>
  <si>
    <t>APRIL GLASER</t>
  </si>
  <si>
    <t>ALI LIGHTFOOT</t>
  </si>
  <si>
    <t>DAVID SHIELD</t>
  </si>
  <si>
    <t>DAWN FISCHER</t>
  </si>
  <si>
    <t>DIANE PHENIX</t>
  </si>
  <si>
    <t>JOYCE MILLER</t>
  </si>
  <si>
    <t>KEVIN MCWILLIAMS</t>
  </si>
  <si>
    <t>LARRY LOPER</t>
  </si>
  <si>
    <t>MAUREEN BOYLE</t>
  </si>
  <si>
    <t>PETER GROSSMAN</t>
  </si>
  <si>
    <t>REGINE WILSON</t>
  </si>
  <si>
    <t>ROBERT TREVORROW</t>
  </si>
  <si>
    <t>TIM PEACH</t>
  </si>
  <si>
    <t>Nevada County Habitat For Humanity</t>
  </si>
  <si>
    <t>Andy Kramer</t>
  </si>
  <si>
    <t>Lorraine Larson</t>
  </si>
  <si>
    <t>Bill Croker</t>
  </si>
  <si>
    <t>Dina Rubino</t>
  </si>
  <si>
    <t>John Scott</t>
  </si>
  <si>
    <t>Mike Roman</t>
  </si>
  <si>
    <t>Ray Baldock</t>
  </si>
  <si>
    <t>Richard Schiaroni</t>
  </si>
  <si>
    <t>Rick Panos</t>
  </si>
  <si>
    <t>NEW CENTURY CHAMBER ORCHESTRA</t>
  </si>
  <si>
    <t>Alisa Won</t>
  </si>
  <si>
    <t>David Taylor</t>
  </si>
  <si>
    <t>Caroline Wood</t>
  </si>
  <si>
    <t>Carolyn Spitz</t>
  </si>
  <si>
    <t>Ching-Yee Hu</t>
  </si>
  <si>
    <t>Jeff Han</t>
  </si>
  <si>
    <t>Jenny Chisholm</t>
  </si>
  <si>
    <t>Joel Kaufmann</t>
  </si>
  <si>
    <t>John Gambs</t>
  </si>
  <si>
    <t>Kate Rabbe</t>
  </si>
  <si>
    <t>Lucinda Lee Katz</t>
  </si>
  <si>
    <t>Mark Salkind</t>
  </si>
  <si>
    <t>Mary Harden</t>
  </si>
  <si>
    <t>Michele Corash</t>
  </si>
  <si>
    <t>Patricia De Luca</t>
  </si>
  <si>
    <t>Paula Gambs</t>
  </si>
  <si>
    <t>Richard Lonsdorf</t>
  </si>
  <si>
    <t>Shira Lee Katz</t>
  </si>
  <si>
    <t>Sue Larson</t>
  </si>
  <si>
    <t>Susan S Blake</t>
  </si>
  <si>
    <t>New Conservatory Theatre Center</t>
  </si>
  <si>
    <t>ANNIE FISHER</t>
  </si>
  <si>
    <t>BARBARA HODGEN</t>
  </si>
  <si>
    <t>BARBARA LUKEMAN</t>
  </si>
  <si>
    <t>CEDRIC WILSON</t>
  </si>
  <si>
    <t>CHARLES RENFROE</t>
  </si>
  <si>
    <t>CHRISTOPHER MURRIEL</t>
  </si>
  <si>
    <t>DESIREE ROGERS</t>
  </si>
  <si>
    <t>ED DECKER</t>
  </si>
  <si>
    <t>Artistic Dir</t>
  </si>
  <si>
    <t>EVE LYNCH</t>
  </si>
  <si>
    <t>JILL FELDMAN</t>
  </si>
  <si>
    <t>JIM MCLEAN</t>
  </si>
  <si>
    <t>JOHN CAVELLINI</t>
  </si>
  <si>
    <t>LEAH HOFKIN</t>
  </si>
  <si>
    <t>MELANIE NATHAN</t>
  </si>
  <si>
    <t>NATHAN WILLIAMS</t>
  </si>
  <si>
    <t>RENEE ROUX</t>
  </si>
  <si>
    <t>ROOSEVELT CALLAHAN</t>
  </si>
  <si>
    <t>SHARON WAYNE</t>
  </si>
  <si>
    <t>THEOPHILUS D LITTLE</t>
  </si>
  <si>
    <t>NEW DIRECTIONS FOR PEOPLE WITH</t>
  </si>
  <si>
    <t>ADAM HOFFMAN</t>
  </si>
  <si>
    <t>DEE DUNCAN</t>
  </si>
  <si>
    <t>EDDIE GLASSGOLD</t>
  </si>
  <si>
    <t>JENNY LINTON</t>
  </si>
  <si>
    <t>JIM BRINKMAN</t>
  </si>
  <si>
    <t>JOAN ROSSELLE</t>
  </si>
  <si>
    <t>ROBERT HABUSH</t>
  </si>
  <si>
    <t>SUSIE WILLIAMS</t>
  </si>
  <si>
    <t>VIRGINIA PALMER</t>
  </si>
  <si>
    <t>WALLIS ANNENBERG</t>
  </si>
  <si>
    <t>YUSUF BALOGUN</t>
  </si>
  <si>
    <t>NEW EARTH ORGANIZATION</t>
  </si>
  <si>
    <t>ALI ARASTU</t>
  </si>
  <si>
    <t>YANA SIMONE-GRAMMER</t>
  </si>
  <si>
    <t>BRADFORD BANCROFT</t>
  </si>
  <si>
    <t>CASEY AFFLECK</t>
  </si>
  <si>
    <t>HARRY L GRAMMER IV</t>
  </si>
  <si>
    <t>FOUNDER/PRESIDENT</t>
  </si>
  <si>
    <t>MARSHA WATKINS</t>
  </si>
  <si>
    <t>SONIA TANDON</t>
  </si>
  <si>
    <t>STEFANIE NAJAT LAHBIL</t>
  </si>
  <si>
    <t>NEW HOPE CHRISTIAN COUNSELING FOUNDATION</t>
  </si>
  <si>
    <t>ALEX NAVARRO</t>
  </si>
  <si>
    <t>MAX KAYES</t>
  </si>
  <si>
    <t>LYNDA ELBERSON</t>
  </si>
  <si>
    <t>MARK ELBERSON</t>
  </si>
  <si>
    <t>NEW HORIZON SCHOOL WESTSIDE</t>
  </si>
  <si>
    <t>ADAM FAKHRI</t>
  </si>
  <si>
    <t>DALAL H ANTABLI</t>
  </si>
  <si>
    <t>AMIRA MEGHANI</t>
  </si>
  <si>
    <t>ASMA FURNITUREWALA</t>
  </si>
  <si>
    <t>BASHEER KHAN</t>
  </si>
  <si>
    <t>EHSAN ZAFFAR</t>
  </si>
  <si>
    <t>MOHAMMED NAVEED MAPARA</t>
  </si>
  <si>
    <t>MUHAMMAD ADAYA</t>
  </si>
  <si>
    <t>RANA AL RASHEED</t>
  </si>
  <si>
    <t>TIMOTHY WEBB</t>
  </si>
  <si>
    <t>WASEEMA ANSARI</t>
  </si>
  <si>
    <t>NEW LIFE COMMUNITY SERVICES</t>
  </si>
  <si>
    <t>GARY QUAN</t>
  </si>
  <si>
    <t>MARIA MARINOS</t>
  </si>
  <si>
    <t>JOE ESPOSITO</t>
  </si>
  <si>
    <t>JOEL STILES</t>
  </si>
  <si>
    <t>LAURA DAVIS</t>
  </si>
  <si>
    <t>BOARD MEMBER/TREASURER</t>
  </si>
  <si>
    <t>RITA CHAPMAN</t>
  </si>
  <si>
    <t>VICE PRESIDENT BOARD</t>
  </si>
  <si>
    <t>STACEY PALAU</t>
  </si>
  <si>
    <t>STEVE STILES</t>
  </si>
  <si>
    <t>SECRETARY &amp; CONSULTANT</t>
  </si>
  <si>
    <t>WILSON CHEH</t>
  </si>
  <si>
    <t>NEW MILLENNIUM SECONDARY SCHOOL</t>
  </si>
  <si>
    <t>AARRON BOOKER</t>
  </si>
  <si>
    <t>NICHOLE SIMS</t>
  </si>
  <si>
    <t>BETTY JO COLEMAN</t>
  </si>
  <si>
    <t>JOANNE ZITELLI</t>
  </si>
  <si>
    <t>KHISNA HOLOWAY</t>
  </si>
  <si>
    <t>SAMANTHA NAVARRO</t>
  </si>
  <si>
    <t>TIMOTHY MOZIA</t>
  </si>
  <si>
    <t>New Path Couples Therapy Inc</t>
  </si>
  <si>
    <t>Alex Lerza</t>
  </si>
  <si>
    <t>Treasurer and Board Member</t>
  </si>
  <si>
    <t>Harry Motro</t>
  </si>
  <si>
    <t>President and Board Member</t>
  </si>
  <si>
    <t>Nick Scalero</t>
  </si>
  <si>
    <t>Thomas Lucking</t>
  </si>
  <si>
    <t>Secretary and Board Member</t>
  </si>
  <si>
    <t>NEW REFLECTIONS INC</t>
  </si>
  <si>
    <t>CHERISSE DILLARD</t>
  </si>
  <si>
    <t>BOAD MEMBER</t>
  </si>
  <si>
    <t>THERESA L JONES</t>
  </si>
  <si>
    <t>FOUNDER/CEO</t>
  </si>
  <si>
    <t>DAILILA JIMENEZ</t>
  </si>
  <si>
    <t>ELIZABETH FAINE</t>
  </si>
  <si>
    <t>JD DAVIS</t>
  </si>
  <si>
    <t>LARHONDA BAILEY</t>
  </si>
  <si>
    <t>REV DOUGLAS NELSON</t>
  </si>
  <si>
    <t>NEW SCHOOL OF BERKELEY</t>
  </si>
  <si>
    <t>ALLAN C MILLER</t>
  </si>
  <si>
    <t>MERLYN KATECHIS</t>
  </si>
  <si>
    <t>SECRETARYTREASURER</t>
  </si>
  <si>
    <t>DAVID CALVERT</t>
  </si>
  <si>
    <t>ERIK WATERMAN</t>
  </si>
  <si>
    <t>JEANNETTE MACMILLAN</t>
  </si>
  <si>
    <t>JOANNE STRALEY</t>
  </si>
  <si>
    <t>ROSE GRIFFIN</t>
  </si>
  <si>
    <t>SUSAN GANN</t>
  </si>
  <si>
    <t>NEW VILLAGE CHARTER SCHOOL INC</t>
  </si>
  <si>
    <t>ANA AGUIRRE</t>
  </si>
  <si>
    <t>DEVELOPMENT &amp; COMPLIANCE M</t>
  </si>
  <si>
    <t>JENNIFER QUINONES</t>
  </si>
  <si>
    <t>ANA HERNANDEZ</t>
  </si>
  <si>
    <t>BOARD MEMBER (OCT-DEC)</t>
  </si>
  <si>
    <t>BELEN VARGAS</t>
  </si>
  <si>
    <t>CO-BOARD CHAIR</t>
  </si>
  <si>
    <t>CHRISTA HOLLIS</t>
  </si>
  <si>
    <t>DAN POSEL</t>
  </si>
  <si>
    <t>DAVID FUHRMAN</t>
  </si>
  <si>
    <t>AUDIT COMMITTE CHAIR</t>
  </si>
  <si>
    <t>EMILY WILLIAMS</t>
  </si>
  <si>
    <t>GABRIELA TOVAR</t>
  </si>
  <si>
    <t>JANICE BEA</t>
  </si>
  <si>
    <t>JAVIER GUZMAN</t>
  </si>
  <si>
    <t>JENNIFER QUINONES-FROHLICH</t>
  </si>
  <si>
    <t>JESSICA NOWLAN</t>
  </si>
  <si>
    <t>BOARD MEMBER (DEC)</t>
  </si>
  <si>
    <t>KRISTEN K MCGREGOR</t>
  </si>
  <si>
    <t>BOARD/TREASURER (OCT-DEC)</t>
  </si>
  <si>
    <t>LAURIE OWYANG</t>
  </si>
  <si>
    <t>LIZA BEARMAN</t>
  </si>
  <si>
    <t>LOUISE NELSON</t>
  </si>
  <si>
    <t>MEMBER/TREASURER(JAN)</t>
  </si>
  <si>
    <t>MARY BETH WEST</t>
  </si>
  <si>
    <t>MEGAN METZGER</t>
  </si>
  <si>
    <t>NICOLE WILLIAMS</t>
  </si>
  <si>
    <t>BOARD MEMBER/TREASURER(JAN)</t>
  </si>
  <si>
    <t>RAQUEL DE LA HOYA</t>
  </si>
  <si>
    <t>AUDIT COMMITTE CHAIR (JAN)</t>
  </si>
  <si>
    <t>ROBERT E DENHAM</t>
  </si>
  <si>
    <t>ROSANA Z SERRANO</t>
  </si>
  <si>
    <t>VERONICA YANAGISAWA</t>
  </si>
  <si>
    <t>SCHOOL PSYCHOLOGIST</t>
  </si>
  <si>
    <t>NEW WEST SYMPHONY ASSOCIATION</t>
  </si>
  <si>
    <t>ANTHONY VASQUEZ</t>
  </si>
  <si>
    <t>NATALIA STANEVA</t>
  </si>
  <si>
    <t>ERIN POHL</t>
  </si>
  <si>
    <t>GARY WARTIK</t>
  </si>
  <si>
    <t>JOHN SHWOPE</t>
  </si>
  <si>
    <t>MARIJANE UNTER</t>
  </si>
  <si>
    <t>PAUL FINKEL MD</t>
  </si>
  <si>
    <t>RUSSELL SPOTO MD</t>
  </si>
  <si>
    <t>NEWFILMMAKERS LOS ANGELES</t>
  </si>
  <si>
    <t>DANNY DE LILLO</t>
  </si>
  <si>
    <t>LARRY LABOE</t>
  </si>
  <si>
    <t>DAVID QUAN</t>
  </si>
  <si>
    <t>DIVYA DSOUZA</t>
  </si>
  <si>
    <t>ERIN OMALLEY</t>
  </si>
  <si>
    <t>GEORGINA GONZALEZ-RODRIGUEZ</t>
  </si>
  <si>
    <t>JOANNA CHACON</t>
  </si>
  <si>
    <t>KIMBERLY WILLIAMS</t>
  </si>
  <si>
    <t>MARGARET WU</t>
  </si>
  <si>
    <t>NEWSTART HOUSING CORPORATION INC</t>
  </si>
  <si>
    <t>BENJAMIN FLORES</t>
  </si>
  <si>
    <t>CESAR ZALDIVAR-MOTTS</t>
  </si>
  <si>
    <t>LETICIA MARTINEZ</t>
  </si>
  <si>
    <t>MARTIN NAVA</t>
  </si>
  <si>
    <t>VICTORIA HERRERA</t>
  </si>
  <si>
    <t>ADAEZE NDUAGUBA</t>
  </si>
  <si>
    <t>BOARD MEMBER (THRU 11/23)</t>
  </si>
  <si>
    <t>CRIS PADEN</t>
  </si>
  <si>
    <t>DENNIS COONAN</t>
  </si>
  <si>
    <t>ERIKA MUHL-SCHWARZ</t>
  </si>
  <si>
    <t>HARMONY DOWNS</t>
  </si>
  <si>
    <t>HILLARY WEINGAST</t>
  </si>
  <si>
    <t>JAMES K MURPHY</t>
  </si>
  <si>
    <t>JOHN RADFORD</t>
  </si>
  <si>
    <t>KRITI GARG</t>
  </si>
  <si>
    <t>LISA VILLARREAL</t>
  </si>
  <si>
    <t>MELISSA HOLLATZ</t>
  </si>
  <si>
    <t>MICHELLE PEZANNI</t>
  </si>
  <si>
    <t>MICHELLE PUMA</t>
  </si>
  <si>
    <t>SHANNON POWER</t>
  </si>
  <si>
    <t>SUSAN MCINNIS</t>
  </si>
  <si>
    <t>DIR. OF FINANCE &amp; OPERATIONS</t>
  </si>
  <si>
    <t>NEXTFLEX LEARNING PROGRAMS</t>
  </si>
  <si>
    <t>ARTHUR WALL</t>
  </si>
  <si>
    <t>DIRECTOR &amp; PRESIDENT</t>
  </si>
  <si>
    <t>DIANE BAXSTER</t>
  </si>
  <si>
    <t>CFO/SECRETARY</t>
  </si>
  <si>
    <t>CRAIG MCATEE</t>
  </si>
  <si>
    <t>DONOVAN LAZARO</t>
  </si>
  <si>
    <t>ERICA ROMAN</t>
  </si>
  <si>
    <t>CORPORATE COUNCIL</t>
  </si>
  <si>
    <t>MALCOLM THOMPSON PHD</t>
  </si>
  <si>
    <t>PRESIDENT (THRU 12/23)</t>
  </si>
  <si>
    <t>NEXUS YOUTH AND FAMILY SERVICES</t>
  </si>
  <si>
    <t>CATHERINE VANDERFORD THRU 0524</t>
  </si>
  <si>
    <t>BOARD CHAIRPERSON</t>
  </si>
  <si>
    <t>DOUGLAS KETRON</t>
  </si>
  <si>
    <t>DAN EPPERSON</t>
  </si>
  <si>
    <t>JOHN STETTLER</t>
  </si>
  <si>
    <t>LESLEY DAVIS</t>
  </si>
  <si>
    <t>LORI HALVORSON</t>
  </si>
  <si>
    <t>PROGRAMS DIRECTOR</t>
  </si>
  <si>
    <t>NADINE MAGANA</t>
  </si>
  <si>
    <t>ADMINISTRATIVE DIRECTOR</t>
  </si>
  <si>
    <t>TARA PARKER</t>
  </si>
  <si>
    <t>DIRECTOR OF GRANTS ADMINISTRATION</t>
  </si>
  <si>
    <t>WENDY MATHIS</t>
  </si>
  <si>
    <t>NFL FLAG FOOTBALL SAN DIEGO</t>
  </si>
  <si>
    <t>CHRISTOPHER WILLIAMS</t>
  </si>
  <si>
    <t>DEAN FAULKNER</t>
  </si>
  <si>
    <t>DELLA BROWN</t>
  </si>
  <si>
    <t>JOE VANDERSLICE</t>
  </si>
  <si>
    <t>COACHING COOR.</t>
  </si>
  <si>
    <t>ROBERT RAMOS</t>
  </si>
  <si>
    <t>Adrienne Shiozaki-Woo</t>
  </si>
  <si>
    <t>Cathy Inamasu</t>
  </si>
  <si>
    <t>Clint Taura</t>
  </si>
  <si>
    <t>Dawn Mokuau</t>
  </si>
  <si>
    <t>Kanako Wong</t>
  </si>
  <si>
    <t>Kevin Pagano</t>
  </si>
  <si>
    <t>Kevin Toda</t>
  </si>
  <si>
    <t>Kyle Kurahara</t>
  </si>
  <si>
    <t>Marina Inoue</t>
  </si>
  <si>
    <t>Mika Stjernvall</t>
  </si>
  <si>
    <t>Sahra Sellers</t>
  </si>
  <si>
    <t>Takeshi Moro</t>
  </si>
  <si>
    <t>Thaomy Beltran</t>
  </si>
  <si>
    <t>Tiffanie Muraoka</t>
  </si>
  <si>
    <t>NINE FRUITS CORPORATION</t>
  </si>
  <si>
    <t>FUMIN JIN</t>
  </si>
  <si>
    <t>YVETTE LIU</t>
  </si>
  <si>
    <t>JIALIN LI</t>
  </si>
  <si>
    <t>JINGHUI ZHAO</t>
  </si>
  <si>
    <t>YU-CHIEN WEI</t>
  </si>
  <si>
    <t>YU-CHUN CHANG</t>
  </si>
  <si>
    <t>ZHI WEI GUAN</t>
  </si>
  <si>
    <t>NISHIYAMATO INC</t>
  </si>
  <si>
    <t>Katsuyuki Nishikawa</t>
  </si>
  <si>
    <t>Natsuko Tanose</t>
  </si>
  <si>
    <t>Ryotaro Tanose</t>
  </si>
  <si>
    <t>Taiki Tanose</t>
  </si>
  <si>
    <t>NO LIMITS THEATER GROUP INC</t>
  </si>
  <si>
    <t>ADI GREENBERG</t>
  </si>
  <si>
    <t>MICHELLE CHRISTIE</t>
  </si>
  <si>
    <t>AMANDA REYNOLDS</t>
  </si>
  <si>
    <t>CASSANDRA MELHUISH</t>
  </si>
  <si>
    <t>CHAD GORDON</t>
  </si>
  <si>
    <t>DAVID GREY</t>
  </si>
  <si>
    <t>DEREK EMGE</t>
  </si>
  <si>
    <t>DR MICHELLE CHRISTIE</t>
  </si>
  <si>
    <t>KATHY BUCKLEY</t>
  </si>
  <si>
    <t>KRISTEN RISBRUDT</t>
  </si>
  <si>
    <t>LAURA L ROSENBAUM</t>
  </si>
  <si>
    <t>MARICARMEN HASSANZADEH</t>
  </si>
  <si>
    <t>REBECCA ALEXANDER</t>
  </si>
  <si>
    <t>RITA HENDERSON</t>
  </si>
  <si>
    <t>ROBERT NARCHI</t>
  </si>
  <si>
    <t>RON SCHUR</t>
  </si>
  <si>
    <t>SANDEE SAURMAN</t>
  </si>
  <si>
    <t>SUZANNE EMGE</t>
  </si>
  <si>
    <t>TERRI DECKER</t>
  </si>
  <si>
    <t>NORTH BAY ATHLETIC ASSOCIATION INCORPORATED</t>
  </si>
  <si>
    <t>Beth Ryamond</t>
  </si>
  <si>
    <t>Elizabeth Ichikawa</t>
  </si>
  <si>
    <t>Brian Theis</t>
  </si>
  <si>
    <t>Director and Vice President</t>
  </si>
  <si>
    <t>David Oliver</t>
  </si>
  <si>
    <t>Director and President</t>
  </si>
  <si>
    <t>Ed Pingol</t>
  </si>
  <si>
    <t>Director and Treasurer</t>
  </si>
  <si>
    <t>Gordon McMahon</t>
  </si>
  <si>
    <t>Jacqueline Noe Vorte</t>
  </si>
  <si>
    <t>Director (unpaid) and Front Office Coordinator (paid)</t>
  </si>
  <si>
    <t>Jonathan Ramos</t>
  </si>
  <si>
    <t>Kristin Burgess Medeiros</t>
  </si>
  <si>
    <t>Marilynn Stratton</t>
  </si>
  <si>
    <t>Director and Secretary</t>
  </si>
  <si>
    <t>NORTH COUNTY CHRISTIAN SCHOOL INC</t>
  </si>
  <si>
    <t>AMY MASKAL</t>
  </si>
  <si>
    <t>PAUL GIBSON</t>
  </si>
  <si>
    <t>MATTHEW GAUGHN</t>
  </si>
  <si>
    <t>TOM NEARING</t>
  </si>
  <si>
    <t>NORTH COUNTY YOUTH SOCCER ASSOCIATION</t>
  </si>
  <si>
    <t>ALEX SERRANO</t>
  </si>
  <si>
    <t>KRISTIN FOX</t>
  </si>
  <si>
    <t>ANGELA MEYERS</t>
  </si>
  <si>
    <t>ANGELA PHILLIPS</t>
  </si>
  <si>
    <t>DAVID LUEVANOS</t>
  </si>
  <si>
    <t>DON MEYERS</t>
  </si>
  <si>
    <t>ESMERALDA ROBERTS</t>
  </si>
  <si>
    <t>JAMES GRIFFEN</t>
  </si>
  <si>
    <t>JASON FARRAN</t>
  </si>
  <si>
    <t>JIMMY FERNANDEZ</t>
  </si>
  <si>
    <t>JOHN NAPIER</t>
  </si>
  <si>
    <t>JOSE VALLE</t>
  </si>
  <si>
    <t>JOSEPH ROSAS</t>
  </si>
  <si>
    <t>MARIA ROSALES</t>
  </si>
  <si>
    <t>MARTIN BOBADILLA</t>
  </si>
  <si>
    <t>MAY ROXAS</t>
  </si>
  <si>
    <t>REBECCA MOTA</t>
  </si>
  <si>
    <t>TRACY WRIGHT</t>
  </si>
  <si>
    <t>North Star Family Center</t>
  </si>
  <si>
    <t>Danielle Macagba</t>
  </si>
  <si>
    <t>Jennifer Lundin</t>
  </si>
  <si>
    <t>Greg Donato</t>
  </si>
  <si>
    <t>Mary Dela Torre</t>
  </si>
  <si>
    <t>Michael Delaney</t>
  </si>
  <si>
    <t>Ryan Woods</t>
  </si>
  <si>
    <t>Scott Fox</t>
  </si>
  <si>
    <t>Tim Yoshiteru Ikeda</t>
  </si>
  <si>
    <t>NORTHCOAST REGIONAL LAND TRUST</t>
  </si>
  <si>
    <t>CHRISTINE MANHART</t>
  </si>
  <si>
    <t>DAN EHRESMAN</t>
  </si>
  <si>
    <t>ERIN KELLY</t>
  </si>
  <si>
    <t>JOSEPH ALEXANDRE</t>
  </si>
  <si>
    <t>JULIA CAVALLI</t>
  </si>
  <si>
    <t>MARTHA SPENCER</t>
  </si>
  <si>
    <t>MIKE MILES</t>
  </si>
  <si>
    <t>MIKE WALLACE</t>
  </si>
  <si>
    <t>NANCY DIAMOND</t>
  </si>
  <si>
    <t>PETER JERMYN</t>
  </si>
  <si>
    <t>ROBERT VOGT</t>
  </si>
  <si>
    <t>SUSAN MORANDA</t>
  </si>
  <si>
    <t>THOMAS HJERPE</t>
  </si>
  <si>
    <t>TODD FULTON</t>
  </si>
  <si>
    <t>NORTHERN CALIFORNIA ALLIED TRADES</t>
  </si>
  <si>
    <t>BROOKE FISHEL</t>
  </si>
  <si>
    <t>DIRECTOR OF LABOR RELATION</t>
  </si>
  <si>
    <t>JEANNIE SIMPELO</t>
  </si>
  <si>
    <t>CHRIS BAGATELOS</t>
  </si>
  <si>
    <t>DAN MONKS</t>
  </si>
  <si>
    <t>DENNIS THOMPSON</t>
  </si>
  <si>
    <t>JOHN MAGGIORE</t>
  </si>
  <si>
    <t>LAUREN COLL</t>
  </si>
  <si>
    <t>OPERATIONS &amp; PROJECT MANAGER</t>
  </si>
  <si>
    <t>MARK DUTROW</t>
  </si>
  <si>
    <t>SAL MADRIGAL</t>
  </si>
  <si>
    <t>NORTHERN CALIFORNIA CEMENT MASONS JATC</t>
  </si>
  <si>
    <t>ALEJANDRO MURILLO</t>
  </si>
  <si>
    <t>VERONICA GODINEZ</t>
  </si>
  <si>
    <t>CHRIS KNERR</t>
  </si>
  <si>
    <t>CODY BIK</t>
  </si>
  <si>
    <t>EMILIO ALDANA</t>
  </si>
  <si>
    <t>Ernesto Gonzalez</t>
  </si>
  <si>
    <t>JENNA CARLSON</t>
  </si>
  <si>
    <t>JIM BROGOITTI</t>
  </si>
  <si>
    <t>JORGE ROMERO</t>
  </si>
  <si>
    <t>Owen Brizgys</t>
  </si>
  <si>
    <t>NORTHERN CALIFORNIA CHILDREN'S</t>
  </si>
  <si>
    <t>ADRIANNA RIVAS</t>
  </si>
  <si>
    <t>OCCUPATIONAL THERAPIST</t>
  </si>
  <si>
    <t>CHRISTINA MICHEL-ALBERS</t>
  </si>
  <si>
    <t>ANN MOYLAN</t>
  </si>
  <si>
    <t>BRONWYN MURPHY</t>
  </si>
  <si>
    <t>CHAD DEMASI</t>
  </si>
  <si>
    <t>DAVE WHITE</t>
  </si>
  <si>
    <t>KRISTA DEZEREGA-THOMSON</t>
  </si>
  <si>
    <t>LISA DUNHAM</t>
  </si>
  <si>
    <t>ROBIN BENT</t>
  </si>
  <si>
    <t>STEVE NOWICKI</t>
  </si>
  <si>
    <t>NORTHERN CALIFORNIA EDUCATIONAL TV</t>
  </si>
  <si>
    <t>BETH WOODWORTH</t>
  </si>
  <si>
    <t>RENEE COOPER</t>
  </si>
  <si>
    <t>BRIAN VAN VORIS</t>
  </si>
  <si>
    <t>CHARLES SANBORN</t>
  </si>
  <si>
    <t>KEITH LARSON</t>
  </si>
  <si>
    <t>ROB KEENAN</t>
  </si>
  <si>
    <t>NORTHERN CALIFORNIA LAND TRUST</t>
  </si>
  <si>
    <t>ABOUBACAR NDIAYE</t>
  </si>
  <si>
    <t>ASN NDIAYE</t>
  </si>
  <si>
    <t>BYRON SPICER</t>
  </si>
  <si>
    <t>ELIZABETH WAMPLER</t>
  </si>
  <si>
    <t>HENRY OBERMAYER</t>
  </si>
  <si>
    <t>JOCELYN FOREMAN</t>
  </si>
  <si>
    <t>JOSH ABRAMS</t>
  </si>
  <si>
    <t>LESLIE GORDON</t>
  </si>
  <si>
    <t>MAISHA NELSON</t>
  </si>
  <si>
    <t>MARGARET SHIFFLER</t>
  </si>
  <si>
    <t>RANIL ABEYSEKARA</t>
  </si>
  <si>
    <t>SUZANNE KIM</t>
  </si>
  <si>
    <t>VIVIAN SCHWAB</t>
  </si>
  <si>
    <t>NORTHERN CALIFORNIA RESOURCE CENTER</t>
  </si>
  <si>
    <t>LARRY ALEXANDER</t>
  </si>
  <si>
    <t>LARRY BAYARD</t>
  </si>
  <si>
    <t>PATRICK DESMOND</t>
  </si>
  <si>
    <t>PEGGI ALEXANDER</t>
  </si>
  <si>
    <t>Northstar School</t>
  </si>
  <si>
    <t>Abdullah bin Hamid Ali</t>
  </si>
  <si>
    <t>Zachary Twist</t>
  </si>
  <si>
    <t>Abdullah Maghazil</t>
  </si>
  <si>
    <t>Mohammad Omar Arsala</t>
  </si>
  <si>
    <t>Omar Nawaz</t>
  </si>
  <si>
    <t>Omeera Qadir</t>
  </si>
  <si>
    <t>Yama Achikzai</t>
  </si>
  <si>
    <t>NORTHWOOD POINTE MAINTENANCE</t>
  </si>
  <si>
    <t>ANJALI KASHALKAR</t>
  </si>
  <si>
    <t>DAVE PETKA</t>
  </si>
  <si>
    <t>BOB KING</t>
  </si>
  <si>
    <t>LATA JOBANPUTRA</t>
  </si>
  <si>
    <t>NIKHIL VERMA</t>
  </si>
  <si>
    <t>Nourish California</t>
  </si>
  <si>
    <t>Ari Kennedy</t>
  </si>
  <si>
    <t>George Manalo-LeClair</t>
  </si>
  <si>
    <t>Baraka Floyd</t>
  </si>
  <si>
    <t>Betzabel Sevilan</t>
  </si>
  <si>
    <t>Chief Engmt Offr</t>
  </si>
  <si>
    <t>Blanca Melendrez</t>
  </si>
  <si>
    <t>Charlotte Bergheimer</t>
  </si>
  <si>
    <t>Jared Call</t>
  </si>
  <si>
    <t>Dir of Policy</t>
  </si>
  <si>
    <t>Lisa Kessler</t>
  </si>
  <si>
    <t>Myisha Hogan</t>
  </si>
  <si>
    <t>Raymond Perry</t>
  </si>
  <si>
    <t>Tabashir Nobari</t>
  </si>
  <si>
    <t>Tia Shamada</t>
  </si>
  <si>
    <t>Dir of Programs</t>
  </si>
  <si>
    <t>Valerie Ruelas</t>
  </si>
  <si>
    <t>NOVATO ENRICHMENT CARE INC</t>
  </si>
  <si>
    <t>LUCY MCGEE</t>
  </si>
  <si>
    <t>NICOLE FLETCHER</t>
  </si>
  <si>
    <t>MARK FUJIWARA</t>
  </si>
  <si>
    <t>TERI PROHASKA</t>
  </si>
  <si>
    <t>TERRY MAGEE</t>
  </si>
  <si>
    <t>NUS AMERICA FOUNDATION INC</t>
  </si>
  <si>
    <t>EDI FUNG</t>
  </si>
  <si>
    <t>CHAIRPERSON/DIRECTOR</t>
  </si>
  <si>
    <t>HO CHEE WAH</t>
  </si>
  <si>
    <t>JOSEPH PHILIP MULLINIX</t>
  </si>
  <si>
    <t>SOK KOON LEE</t>
  </si>
  <si>
    <t>Oak Center Towers</t>
  </si>
  <si>
    <t>EDUARDO SALVADOR</t>
  </si>
  <si>
    <t>John Woodward</t>
  </si>
  <si>
    <t>Director of Finance-Caring Housing Ministries</t>
  </si>
  <si>
    <t>President-Caring Housing Ministries</t>
  </si>
  <si>
    <t>Director of Operations-Caring Housing Ministries</t>
  </si>
  <si>
    <t>Oakland Childrens Fairyland Inc</t>
  </si>
  <si>
    <t>Addisu Demissie</t>
  </si>
  <si>
    <t>Kymberly Miller</t>
  </si>
  <si>
    <t>Dan Altemus</t>
  </si>
  <si>
    <t>Denys Duffy</t>
  </si>
  <si>
    <t>Glenn Voyles</t>
  </si>
  <si>
    <t>Jana Pastena</t>
  </si>
  <si>
    <t>Javay Ross</t>
  </si>
  <si>
    <t>Jessica Martin</t>
  </si>
  <si>
    <t>Dr of Events</t>
  </si>
  <si>
    <t>Karen Boyd</t>
  </si>
  <si>
    <t>Kyle Milligan</t>
  </si>
  <si>
    <t>Leslie Marks</t>
  </si>
  <si>
    <t>Dir Philanthropy</t>
  </si>
  <si>
    <t>Michael Hunt</t>
  </si>
  <si>
    <t>Nancy Berger</t>
  </si>
  <si>
    <t>Inst Giv Mgr</t>
  </si>
  <si>
    <t>Nashwa Emam</t>
  </si>
  <si>
    <t>Nick Mitchell</t>
  </si>
  <si>
    <t>Facilities</t>
  </si>
  <si>
    <t>Sam Aguayo</t>
  </si>
  <si>
    <t>Operations</t>
  </si>
  <si>
    <t>Theresa Nelson</t>
  </si>
  <si>
    <t>Oakland Education Association</t>
  </si>
  <si>
    <t>Carrie Anderson</t>
  </si>
  <si>
    <t>Vilma Serrano</t>
  </si>
  <si>
    <t>Ismael Armendariz</t>
  </si>
  <si>
    <t>Kampala Taiz-Rancifer</t>
  </si>
  <si>
    <t>2nd Vice Pres.</t>
  </si>
  <si>
    <t>Olivia Udovic</t>
  </si>
  <si>
    <t>1st Vice Pres.</t>
  </si>
  <si>
    <t>Oakland Genesis</t>
  </si>
  <si>
    <t>Cody Pillon</t>
  </si>
  <si>
    <t>Co-ED</t>
  </si>
  <si>
    <t>Co Executive Dir.</t>
  </si>
  <si>
    <t>Dan Chamberlain</t>
  </si>
  <si>
    <t>Dave Wilkinson</t>
  </si>
  <si>
    <t>Hailai Arghandiwal</t>
  </si>
  <si>
    <t>Jeremy Ebobisse</t>
  </si>
  <si>
    <t>Joe Appel</t>
  </si>
  <si>
    <t>Kady Pooler</t>
  </si>
  <si>
    <t>Mario Holten</t>
  </si>
  <si>
    <t>Matthew Fondy</t>
  </si>
  <si>
    <t>Co-ED/Sec</t>
  </si>
  <si>
    <t>Michael Littleton</t>
  </si>
  <si>
    <t>Michael Ornstil</t>
  </si>
  <si>
    <t>Nana Attakora</t>
  </si>
  <si>
    <t>Ramiro Rodriguez</t>
  </si>
  <si>
    <t>Robert Spears</t>
  </si>
  <si>
    <t>Sarah Wachs</t>
  </si>
  <si>
    <t>Tim Ford</t>
  </si>
  <si>
    <t>Oakland Lacrosse Club</t>
  </si>
  <si>
    <t>Allison Allouche</t>
  </si>
  <si>
    <t>Operations Directo</t>
  </si>
  <si>
    <t>Kevin Kelley</t>
  </si>
  <si>
    <t>Brian D'Arcy</t>
  </si>
  <si>
    <t>Carle Stenmark</t>
  </si>
  <si>
    <t>Carol Foster</t>
  </si>
  <si>
    <t>Jill Malko</t>
  </si>
  <si>
    <t>Kyra Fridell</t>
  </si>
  <si>
    <t>Latiah Gilbert</t>
  </si>
  <si>
    <t>Pat Downs</t>
  </si>
  <si>
    <t>Quincy Smith</t>
  </si>
  <si>
    <t>Ria Nickens</t>
  </si>
  <si>
    <t>Robert Marcus</t>
  </si>
  <si>
    <t>Sasha Dansky</t>
  </si>
  <si>
    <t>Sean Marx</t>
  </si>
  <si>
    <t>Stefanie Parrot</t>
  </si>
  <si>
    <t>Ted Blackburn</t>
  </si>
  <si>
    <t>Vinay Kashyap</t>
  </si>
  <si>
    <t>Oakland Leaf Foundation</t>
  </si>
  <si>
    <t>Audrey Yang</t>
  </si>
  <si>
    <t>Melissa Mendez Ochoa</t>
  </si>
  <si>
    <t>Debra Levinsky</t>
  </si>
  <si>
    <t>Jose Luis Rodriguez</t>
  </si>
  <si>
    <t>Kim Bronson</t>
  </si>
  <si>
    <t>Leo Kremer</t>
  </si>
  <si>
    <t>Lindsey Williams</t>
  </si>
  <si>
    <t>Monica Guzman</t>
  </si>
  <si>
    <t>Shaelyn Dawson</t>
  </si>
  <si>
    <t>Stephen Walrod</t>
  </si>
  <si>
    <t>Steven Tindall</t>
  </si>
  <si>
    <t>Oakland Literacy Coalition Inc</t>
  </si>
  <si>
    <t>Alexei Eleusis Daz Vera resigned</t>
  </si>
  <si>
    <t>Sanam Jorjani</t>
  </si>
  <si>
    <t>Allison Lopez</t>
  </si>
  <si>
    <t>Cassie Perham</t>
  </si>
  <si>
    <t>Catherine Chiabaut</t>
  </si>
  <si>
    <t>Dulce Torres Petty</t>
  </si>
  <si>
    <t>Ellen Moyer</t>
  </si>
  <si>
    <t>Kira Lewis-Clark resigned</t>
  </si>
  <si>
    <t>Kyra Mungia</t>
  </si>
  <si>
    <t>Landon Hill</t>
  </si>
  <si>
    <t>Laura Holmes</t>
  </si>
  <si>
    <t>Matt Aguiar</t>
  </si>
  <si>
    <t>Board Co-Chair</t>
  </si>
  <si>
    <t>Michael De Sousa</t>
  </si>
  <si>
    <t>Michelle Goldenberg</t>
  </si>
  <si>
    <t>Tiffany Furrell</t>
  </si>
  <si>
    <t>Townes Bouchard-Dean</t>
  </si>
  <si>
    <t>Oakland Parks and Recreation Foundation</t>
  </si>
  <si>
    <t>Aly Bonde</t>
  </si>
  <si>
    <t>Mandolin Kadera-Redmond</t>
  </si>
  <si>
    <t>Amanda Lacau-Noguera</t>
  </si>
  <si>
    <t>Brooke Levin</t>
  </si>
  <si>
    <t>Dale Marie Golden</t>
  </si>
  <si>
    <t>Dan Pitcock</t>
  </si>
  <si>
    <t>Dwayne Aikens</t>
  </si>
  <si>
    <t>Howard Nathal</t>
  </si>
  <si>
    <t>Jennifer Kim AhnTran</t>
  </si>
  <si>
    <t>Jessica Arline</t>
  </si>
  <si>
    <t>John Bliss</t>
  </si>
  <si>
    <t>Michael Hammock</t>
  </si>
  <si>
    <t>Pete May</t>
  </si>
  <si>
    <t>Sarah Dunn</t>
  </si>
  <si>
    <t>OAKLAND STROKES INCORPORATED</t>
  </si>
  <si>
    <t>Dan Herbert</t>
  </si>
  <si>
    <t>David Banks</t>
  </si>
  <si>
    <t>DWAYNE AIKENS</t>
  </si>
  <si>
    <t>Iyad Darcazallie</t>
  </si>
  <si>
    <t>Jamie Textor</t>
  </si>
  <si>
    <t>JOEL FLORY</t>
  </si>
  <si>
    <t>Kay Worthington</t>
  </si>
  <si>
    <t>Mark Zembsch</t>
  </si>
  <si>
    <t>Melissa Raymond</t>
  </si>
  <si>
    <t>Rachel Yates President</t>
  </si>
  <si>
    <t>Stephanie Young</t>
  </si>
  <si>
    <t>SUSAN BORANIAN</t>
  </si>
  <si>
    <t>WILLIAM DANA HOOPER</t>
  </si>
  <si>
    <t>OASIS TRILINGUAL COMMUNITY SCHOOL INC</t>
  </si>
  <si>
    <t>GRACE CHANG</t>
  </si>
  <si>
    <t>HARRY RALSTON</t>
  </si>
  <si>
    <t>SECRETARY/DIRECTOR OF OPERATIONS</t>
  </si>
  <si>
    <t>SECRETARY/DIRECTOR OF OPER</t>
  </si>
  <si>
    <t>JAY KOOTARAPPALLIL</t>
  </si>
  <si>
    <t>TAMARA HERNANDEZ</t>
  </si>
  <si>
    <t>OCCA FOUNDATION</t>
  </si>
  <si>
    <t>EDDIE KIM</t>
  </si>
  <si>
    <t>MADISON MINER</t>
  </si>
  <si>
    <t>JOHN TANG</t>
  </si>
  <si>
    <t>OCEAN VIEW FOUNDATION</t>
  </si>
  <si>
    <t>BERNADETTE MELLOTT</t>
  </si>
  <si>
    <t>CATHERINE EVANS</t>
  </si>
  <si>
    <t>MARTIN SIMENC</t>
  </si>
  <si>
    <t>MICHAEL KIM</t>
  </si>
  <si>
    <t>NANCY AMAYA</t>
  </si>
  <si>
    <t>DEPUTY E.D.</t>
  </si>
  <si>
    <t>NAOMI PATRIDGE</t>
  </si>
  <si>
    <t>SANDY COUNCIL</t>
  </si>
  <si>
    <t>SUE WINKS</t>
  </si>
  <si>
    <t>TONY VILLANUEVA</t>
  </si>
  <si>
    <t>Oceanic Society Expeditions</t>
  </si>
  <si>
    <t>Brian Hutchinson</t>
  </si>
  <si>
    <t>Nicole Bouharb</t>
  </si>
  <si>
    <t>VP of Finance and Operations</t>
  </si>
  <si>
    <t>Dr Charles Betlach 11</t>
  </si>
  <si>
    <t>Dr Sylvia Earle</t>
  </si>
  <si>
    <t>Finn Torgrimsen Longinotto</t>
  </si>
  <si>
    <t>Hari Balasubramanian</t>
  </si>
  <si>
    <t>Marilyn A Pearson</t>
  </si>
  <si>
    <t>Mark Stanley</t>
  </si>
  <si>
    <t>VP of Finance &amp; Operations</t>
  </si>
  <si>
    <t>Roderic B Mast</t>
  </si>
  <si>
    <t>President &amp; Co-CEO</t>
  </si>
  <si>
    <t>Zachary D Rabinor</t>
  </si>
  <si>
    <t>Aaron Shebest</t>
  </si>
  <si>
    <t>Maria MIngalone</t>
  </si>
  <si>
    <t>Allyson Handley</t>
  </si>
  <si>
    <t>Cadie Browne Lee</t>
  </si>
  <si>
    <t>000.25</t>
  </si>
  <si>
    <t>Cathy Crowser</t>
  </si>
  <si>
    <t>David Arnold</t>
  </si>
  <si>
    <t>Helen Frey</t>
  </si>
  <si>
    <t>Marilyn Agredano</t>
  </si>
  <si>
    <t>Paula Doss</t>
  </si>
  <si>
    <t>Regina Wilson</t>
  </si>
  <si>
    <t>Scott Bruckner</t>
  </si>
  <si>
    <t>OCEANSIDE SOCCER CLUB</t>
  </si>
  <si>
    <t>ANTHONY BENVENUTO</t>
  </si>
  <si>
    <t>DONALD HENSEL</t>
  </si>
  <si>
    <t>CHRISSAN HERNANDEZ</t>
  </si>
  <si>
    <t>ED SILVA</t>
  </si>
  <si>
    <t>ELSIE GUTIERREZ</t>
  </si>
  <si>
    <t>FRANK ZIMMERMAN</t>
  </si>
  <si>
    <t>JACI ACKLES</t>
  </si>
  <si>
    <t>JOSE PRIETO</t>
  </si>
  <si>
    <t>VICTOR BERNAL</t>
  </si>
  <si>
    <t>Odyssey Learning Center Inc</t>
  </si>
  <si>
    <t>Chasin Scott</t>
  </si>
  <si>
    <t>Shawn Sloane</t>
  </si>
  <si>
    <t>Greg Patton</t>
  </si>
  <si>
    <t>Janae Tover</t>
  </si>
  <si>
    <t>John Davila</t>
  </si>
  <si>
    <t>Tyler Campbell</t>
  </si>
  <si>
    <t>OFFSHORE WIND CALIFORNIA</t>
  </si>
  <si>
    <t>Adam Stern</t>
  </si>
  <si>
    <t>Jason Busch</t>
  </si>
  <si>
    <t>Secretary Treasurer</t>
  </si>
  <si>
    <t>Amy Monier</t>
  </si>
  <si>
    <t>Jason Busch non-voting</t>
  </si>
  <si>
    <t>Board Secretary-Treasurer</t>
  </si>
  <si>
    <t>Suzanne Plezia</t>
  </si>
  <si>
    <t>Board Vice Chair</t>
  </si>
  <si>
    <t>Tony Appleton</t>
  </si>
  <si>
    <t>OFL-CAPISTRANO INC</t>
  </si>
  <si>
    <t>ANTHONY BUSTOS</t>
  </si>
  <si>
    <t>ELD TEACHER</t>
  </si>
  <si>
    <t>BETH SMYTH</t>
  </si>
  <si>
    <t>JESSICA BOUCHER</t>
  </si>
  <si>
    <t>KEN DEVOR</t>
  </si>
  <si>
    <t>KIMYA BARNES</t>
  </si>
  <si>
    <t>RICHARD NEISWONGER</t>
  </si>
  <si>
    <t>OHANA ONE INTL SURGICAL AID</t>
  </si>
  <si>
    <t>AARON BREGMAN</t>
  </si>
  <si>
    <t>DAVID KULBER</t>
  </si>
  <si>
    <t>ADRIAN ASHKENAZY</t>
  </si>
  <si>
    <t>BILL POPE</t>
  </si>
  <si>
    <t>GARRY PEARSON</t>
  </si>
  <si>
    <t>GRACIE FERMELIA</t>
  </si>
  <si>
    <t>HARRY LEVITT</t>
  </si>
  <si>
    <t>JAY ROACH</t>
  </si>
  <si>
    <t>JENNIFER BEPPLE</t>
  </si>
  <si>
    <t>BORAD MEMBER</t>
  </si>
  <si>
    <t>KARISSA NGUYEN</t>
  </si>
  <si>
    <t>KYLIE TANABE</t>
  </si>
  <si>
    <t>LARRY TAYLOR</t>
  </si>
  <si>
    <t>MARSHALL GELLER</t>
  </si>
  <si>
    <t>MICHELE DEE</t>
  </si>
  <si>
    <t>ROBERT UHLANER</t>
  </si>
  <si>
    <t>SANDRA RODRIGUEZ RN</t>
  </si>
  <si>
    <t>SHARON ORECK</t>
  </si>
  <si>
    <t>SUSAN LAFFER</t>
  </si>
  <si>
    <t>TOM GORDON</t>
  </si>
  <si>
    <t>OJAI FESTIVALS LTD</t>
  </si>
  <si>
    <t>ARA GUZELIMIAN</t>
  </si>
  <si>
    <t>ARTISTIC AND EXECUTIVE DIR</t>
  </si>
  <si>
    <t>ARTISTIC AND EXECUTIVE DIRECTOR</t>
  </si>
  <si>
    <t>BARRY SANDERS</t>
  </si>
  <si>
    <t>VICE-CHAIR, GOVERNANCE</t>
  </si>
  <si>
    <t>BRIDGET TSAO-BROCKMAN</t>
  </si>
  <si>
    <t>CATHRYN KRAUSE</t>
  </si>
  <si>
    <t>DON PATTISON</t>
  </si>
  <si>
    <t>VICE-CHAIR DEVELOPMENT</t>
  </si>
  <si>
    <t>FRED FISHER</t>
  </si>
  <si>
    <t>GINA GUTIERREZ</t>
  </si>
  <si>
    <t>GLENN MERCER</t>
  </si>
  <si>
    <t>GREG GRINNELL</t>
  </si>
  <si>
    <t>HOPE TSCHOPIK SCHNEIDER</t>
  </si>
  <si>
    <t>JAMES BENNETT</t>
  </si>
  <si>
    <t>JERROLD L EBERHARDT</t>
  </si>
  <si>
    <t>LAUREL CRARY</t>
  </si>
  <si>
    <t>LUTHER LUEDTKE</t>
  </si>
  <si>
    <t>MARGARET BATES MD</t>
  </si>
  <si>
    <t>MAURICE SINGER</t>
  </si>
  <si>
    <t>MICHELE BRUSTIN</t>
  </si>
  <si>
    <t>NANCYBELL COE</t>
  </si>
  <si>
    <t>NEIL SELMAN</t>
  </si>
  <si>
    <t>RUTH ELIEL</t>
  </si>
  <si>
    <t>STEPHAN FARBER</t>
  </si>
  <si>
    <t>THOMAS MCNALLEY</t>
  </si>
  <si>
    <t>Old Oak Ranch Recovery</t>
  </si>
  <si>
    <t>Christopher Khan</t>
  </si>
  <si>
    <t>Matthew Otasowie</t>
  </si>
  <si>
    <t>SHARON OTASOWIE</t>
  </si>
  <si>
    <t>ON MY OWN COMMUNITY SERVICES</t>
  </si>
  <si>
    <t>ADRIA CARSON</t>
  </si>
  <si>
    <t>MICHELLE RAMIREZ</t>
  </si>
  <si>
    <t>JAIME ZEHNER</t>
  </si>
  <si>
    <t>JEANELLE RHORER</t>
  </si>
  <si>
    <t>TARA SCHOWE</t>
  </si>
  <si>
    <t>One World Childrens Fund</t>
  </si>
  <si>
    <t>Andrew Boyer MD</t>
  </si>
  <si>
    <t>Jonathan Hsu</t>
  </si>
  <si>
    <t>Anya Solovieva</t>
  </si>
  <si>
    <t>August Pabst</t>
  </si>
  <si>
    <t>Courtney Osborn Chambers</t>
  </si>
  <si>
    <t>Erin Heide</t>
  </si>
  <si>
    <t>Kris Talgo</t>
  </si>
  <si>
    <t>Laurel Adcock</t>
  </si>
  <si>
    <t>CSOO</t>
  </si>
  <si>
    <t>Lauren Coberly</t>
  </si>
  <si>
    <t>Lyuba Petrova</t>
  </si>
  <si>
    <t>Richard Kadeg</t>
  </si>
  <si>
    <t>OneFuture Coachella Valley</t>
  </si>
  <si>
    <t>Bahareh Kamoei</t>
  </si>
  <si>
    <t>Sheila Thornton</t>
  </si>
  <si>
    <t>Carlos Campos</t>
  </si>
  <si>
    <t>Dr Kelly May-Vollmar</t>
  </si>
  <si>
    <t>Dr Sandra Lyon</t>
  </si>
  <si>
    <t>Ernie Rios</t>
  </si>
  <si>
    <t>Vice Pres. College Success</t>
  </si>
  <si>
    <t>Eva Cervantes</t>
  </si>
  <si>
    <t>Board Member (start 10/23)</t>
  </si>
  <si>
    <t>George Batavick</t>
  </si>
  <si>
    <t>Jacqui Tricco</t>
  </si>
  <si>
    <t>Business &amp; Finance Manager</t>
  </si>
  <si>
    <t>Kate Anderson</t>
  </si>
  <si>
    <t>Kayley Serrano</t>
  </si>
  <si>
    <t>Board Member (start 8/23)</t>
  </si>
  <si>
    <t>Kim McNulty</t>
  </si>
  <si>
    <t>Vice Pres. Regional Strategy</t>
  </si>
  <si>
    <t>Michele Finney</t>
  </si>
  <si>
    <t>ONeill Sea Odyssey</t>
  </si>
  <si>
    <t>Brad Boardman</t>
  </si>
  <si>
    <t>Michael McCabe</t>
  </si>
  <si>
    <t>VP &amp; Treasurer</t>
  </si>
  <si>
    <t>Bridget O'Neill</t>
  </si>
  <si>
    <t>Dr Daisy Morales</t>
  </si>
  <si>
    <t>Jim Thoits</t>
  </si>
  <si>
    <t>Megan Goddard</t>
  </si>
  <si>
    <t>Nicholas Petredis</t>
  </si>
  <si>
    <t>Robert Bremner</t>
  </si>
  <si>
    <t>Tim O'Neill</t>
  </si>
  <si>
    <t>Tracey Weiss</t>
  </si>
  <si>
    <t>Deann Arellano</t>
  </si>
  <si>
    <t>James Hinckley</t>
  </si>
  <si>
    <t>Mary Anderson</t>
  </si>
  <si>
    <t>Patrick Nunan</t>
  </si>
  <si>
    <t>OPEN EARTH FOUNDATION</t>
  </si>
  <si>
    <t>ANGEL HSU</t>
  </si>
  <si>
    <t>MARTIN WAINSTEIN</t>
  </si>
  <si>
    <t>BILL MELTON</t>
  </si>
  <si>
    <t>JEHAN CHU</t>
  </si>
  <si>
    <t>JOAQUIN VAN PEBORGH</t>
  </si>
  <si>
    <t>BOARD CHAIR/EXECUTIVE DIRE</t>
  </si>
  <si>
    <t>MELISSA HAUSER</t>
  </si>
  <si>
    <t>SECRETARY/DIRECTOR OF PEOPLE &amp; CULTURE</t>
  </si>
  <si>
    <t>SEAN YOUNG</t>
  </si>
  <si>
    <t>OPEN GATE MINISTRIES INC</t>
  </si>
  <si>
    <t>Andrew Vega</t>
  </si>
  <si>
    <t>Cheryl Jackson</t>
  </si>
  <si>
    <t>Buffy Ruiz</t>
  </si>
  <si>
    <t>Carolyn Neufeld</t>
  </si>
  <si>
    <t>Cathleen Lawler</t>
  </si>
  <si>
    <t>Corey Davis</t>
  </si>
  <si>
    <t>Diane Domingo</t>
  </si>
  <si>
    <t>Fabiola Wallace</t>
  </si>
  <si>
    <t>Jay Hambleton</t>
  </si>
  <si>
    <t>Karraine Richardson</t>
  </si>
  <si>
    <t>Kevin Polk</t>
  </si>
  <si>
    <t>Mark Isaac</t>
  </si>
  <si>
    <t>Mark Wallace</t>
  </si>
  <si>
    <t>Rodney Stephens</t>
  </si>
  <si>
    <t>Roger Neufeld</t>
  </si>
  <si>
    <t>OPEN MIND A PROJECT FOR THE DEVELOMENT</t>
  </si>
  <si>
    <t>KATERINE MICHIELS</t>
  </si>
  <si>
    <t>KATHERINE MICHIELS</t>
  </si>
  <si>
    <t>KATIE FIELDING</t>
  </si>
  <si>
    <t>MONICA HENSCHKLE</t>
  </si>
  <si>
    <t>SUZANNE FAUVRE-WILLIS</t>
  </si>
  <si>
    <t>WARD ASHMAN</t>
  </si>
  <si>
    <t>OPEN MIND SCHOOL</t>
  </si>
  <si>
    <t>AERIENNE BOOKER CUNNINGHAM</t>
  </si>
  <si>
    <t>MARINA VASERMAN</t>
  </si>
  <si>
    <t>LIYA YEVDOSIN</t>
  </si>
  <si>
    <t>MICHAEL SEELAUS</t>
  </si>
  <si>
    <t>SECRETARY, CFO</t>
  </si>
  <si>
    <t>RENEE SOUFER</t>
  </si>
  <si>
    <t>OPEN PATHS COUNSELING CENTER</t>
  </si>
  <si>
    <t>CARTER ARMSTRONG</t>
  </si>
  <si>
    <t>SIERRA SMITH</t>
  </si>
  <si>
    <t>CHRISTOPHER MILLER</t>
  </si>
  <si>
    <t>DAVEON SWAN</t>
  </si>
  <si>
    <t>ELIZABETH ZAMUDIO</t>
  </si>
  <si>
    <t>GINA ZAKARIN LMFT</t>
  </si>
  <si>
    <t>LORENA GONZALEZ</t>
  </si>
  <si>
    <t>MARTIN WATT PHD</t>
  </si>
  <si>
    <t>MATT ROSEN</t>
  </si>
  <si>
    <t>PATRICE LE GOY PHD LMFT</t>
  </si>
  <si>
    <t>SANDY LEE</t>
  </si>
  <si>
    <t>SHAKIRA GAGNIER</t>
  </si>
  <si>
    <t>Opera Parallle</t>
  </si>
  <si>
    <t>Dr Melinda Luisa de Jesus</t>
  </si>
  <si>
    <t>Elizabeth Brodersen</t>
  </si>
  <si>
    <t>Interim Managing Dir</t>
  </si>
  <si>
    <t>Jane Hartley</t>
  </si>
  <si>
    <t>Jee Young You</t>
  </si>
  <si>
    <t>Jeff Mattlin</t>
  </si>
  <si>
    <t>Jerome Roth</t>
  </si>
  <si>
    <t>Jo Giessler</t>
  </si>
  <si>
    <t>John Roevekamp</t>
  </si>
  <si>
    <t>Kip Cranna</t>
  </si>
  <si>
    <t>Lisa Lindelef</t>
  </si>
  <si>
    <t>Louise Fox</t>
  </si>
  <si>
    <t>Malekeh Amini</t>
  </si>
  <si>
    <t>Marcia Lazer</t>
  </si>
  <si>
    <t>Marylene Delbourg Delphis</t>
  </si>
  <si>
    <t>Nancy Petrisko</t>
  </si>
  <si>
    <t>Peggy Otum</t>
  </si>
  <si>
    <t>Ruth Nott</t>
  </si>
  <si>
    <t>Simin Naaseh</t>
  </si>
  <si>
    <t>Steven Lei</t>
  </si>
  <si>
    <t>Tony Shayne</t>
  </si>
  <si>
    <t>OPERATION CARE</t>
  </si>
  <si>
    <t>AMANDA GONZALES</t>
  </si>
  <si>
    <t>ASHLEY CARNICELLO</t>
  </si>
  <si>
    <t>ASHLEY CARRNICELLO</t>
  </si>
  <si>
    <t>EXECUTIVE DIRECTOR - EFF 4/2024</t>
  </si>
  <si>
    <t>BLANCA RODRIQUEZ</t>
  </si>
  <si>
    <t>CHRIS WENDLAND</t>
  </si>
  <si>
    <t>JENNIFER ZANETTA</t>
  </si>
  <si>
    <t>LUISA ALMEIDA</t>
  </si>
  <si>
    <t>MICHELLE PORTER</t>
  </si>
  <si>
    <t>SANDRA SULLIVAN</t>
  </si>
  <si>
    <t>TAMMIE CRABTREE</t>
  </si>
  <si>
    <t>EXECUTIVE DIRECTOR - TIL 3/2024</t>
  </si>
  <si>
    <t>OPERATION JUMP START</t>
  </si>
  <si>
    <t>EDOARDO SAVI</t>
  </si>
  <si>
    <t>IRENE QUEVEDO</t>
  </si>
  <si>
    <t>JANE BEMIS</t>
  </si>
  <si>
    <t>JOE ARISMENDEZ</t>
  </si>
  <si>
    <t>JUSTIN GRAYSON</t>
  </si>
  <si>
    <t>KELLINA ANDERSON</t>
  </si>
  <si>
    <t>MARK CHRISTOFFELS</t>
  </si>
  <si>
    <t>RACHEL DAVIS</t>
  </si>
  <si>
    <t>RICK NOLAN</t>
  </si>
  <si>
    <t>OPTIMAL CHILD DEVELOPMENT CENTER</t>
  </si>
  <si>
    <t>CAROLYN DOWELL</t>
  </si>
  <si>
    <t>WILLIAM GERMAN</t>
  </si>
  <si>
    <t>KEVIN DOWELL</t>
  </si>
  <si>
    <t>ADM ASST</t>
  </si>
  <si>
    <t>Orange County Automobile Dealers Assoc</t>
  </si>
  <si>
    <t>David Johnson</t>
  </si>
  <si>
    <t>John Sackrison</t>
  </si>
  <si>
    <t>George Saad</t>
  </si>
  <si>
    <t>James Graham</t>
  </si>
  <si>
    <t>John Oh</t>
  </si>
  <si>
    <t>KC Heidler</t>
  </si>
  <si>
    <t>Miles Brandon</t>
  </si>
  <si>
    <t>Ron Campbell</t>
  </si>
  <si>
    <t>ORANGE COUNTY CHILDRENS THERAPEUTIC</t>
  </si>
  <si>
    <t>CLAUDE GOLDENBERG</t>
  </si>
  <si>
    <t>DR ANA JIMENEZ-HAMI</t>
  </si>
  <si>
    <t>BD MEM/EXEC DIR</t>
  </si>
  <si>
    <t>JOHN TRAN</t>
  </si>
  <si>
    <t>KIM M KASTON</t>
  </si>
  <si>
    <t>LAKSHMI NAMBURI</t>
  </si>
  <si>
    <t>MELODY WINTER HEAD</t>
  </si>
  <si>
    <t>NADINE LEVIN</t>
  </si>
  <si>
    <t>ROSSINA GALLEGOS</t>
  </si>
  <si>
    <t>SAM CHARI</t>
  </si>
  <si>
    <t>STUART NICHOLS</t>
  </si>
  <si>
    <t>ORANGE COUNTY GANG REDUCTION AND</t>
  </si>
  <si>
    <t>AZMIN GHAHREMAN</t>
  </si>
  <si>
    <t>VICTORIA WINTRODE</t>
  </si>
  <si>
    <t>BOBBY SAMINI</t>
  </si>
  <si>
    <t>DON BARNES</t>
  </si>
  <si>
    <t>MIKE HARRAH</t>
  </si>
  <si>
    <t>NEWTH MORRIS</t>
  </si>
  <si>
    <t>NIKKI MILIBAND</t>
  </si>
  <si>
    <t>SCOTT BAUGH</t>
  </si>
  <si>
    <t>TIM MEAD</t>
  </si>
  <si>
    <t>TODD SPITZER</t>
  </si>
  <si>
    <t>TOM BREWER</t>
  </si>
  <si>
    <t>ORANGE SCHOOLS FINANCING CORPORATION</t>
  </si>
  <si>
    <t>ANA PAGE</t>
  </si>
  <si>
    <t>MICHAEL CHRISTENSEN</t>
  </si>
  <si>
    <t>INTERIM SUPERINTEND</t>
  </si>
  <si>
    <t>ANDREA YAMASAKI</t>
  </si>
  <si>
    <t>ANGELA RUMSEY</t>
  </si>
  <si>
    <t>DR STEPHEN GLASS</t>
  </si>
  <si>
    <t>JOHN ORTEGA</t>
  </si>
  <si>
    <t>Clerk</t>
  </si>
  <si>
    <t>SARA PELLY</t>
  </si>
  <si>
    <t>OROVILLE RESCUE MISSION INC</t>
  </si>
  <si>
    <t>ALLAN DIKES</t>
  </si>
  <si>
    <t>ANNIE TERRY</t>
  </si>
  <si>
    <t>JILL LAMALFA</t>
  </si>
  <si>
    <t>JIM HOLLINGSWORTH</t>
  </si>
  <si>
    <t>KIM HOGAN</t>
  </si>
  <si>
    <t>LAOURIE KEE</t>
  </si>
  <si>
    <t>SANDY HAYES</t>
  </si>
  <si>
    <t>OROVILLE SOUTHSIDE COMMUNITY IMPROVEMENT</t>
  </si>
  <si>
    <t>CAROL PAYNE</t>
  </si>
  <si>
    <t>KEVIN THOMPSON</t>
  </si>
  <si>
    <t>DEBORAH THOMPSON</t>
  </si>
  <si>
    <t>EARL LEWIS</t>
  </si>
  <si>
    <t>EUNICE WALLACE</t>
  </si>
  <si>
    <t>WILLIAM MCDANIEL</t>
  </si>
  <si>
    <t>OUGHT INC</t>
  </si>
  <si>
    <t>ANDREAS STUHLMULLER</t>
  </si>
  <si>
    <t>BOARD MEMBER &amp; CEO (THROUGH 8/2023)</t>
  </si>
  <si>
    <t>OWAIN EVANS</t>
  </si>
  <si>
    <t>BENJAMIN E RACHBACH</t>
  </si>
  <si>
    <t>EXPERIMENTER</t>
  </si>
  <si>
    <t>CHARLES GEORGE</t>
  </si>
  <si>
    <t>MACHINE LEARNING RESEARCH</t>
  </si>
  <si>
    <t>IAN HORN</t>
  </si>
  <si>
    <t>JUNGWON BYUN</t>
  </si>
  <si>
    <t>JUSTIN D REPPERT</t>
  </si>
  <si>
    <t>BOARD MEMBER &amp; CEO (START 8/2023)</t>
  </si>
  <si>
    <t>OWEN COTTON-BARRATT</t>
  </si>
  <si>
    <t>BOARD MEMBER (START 5/2023)</t>
  </si>
  <si>
    <t>PAUL CHRISTIANO</t>
  </si>
  <si>
    <t>WILLIAM L STEBBING</t>
  </si>
  <si>
    <t>OVERSEAS CAMPUS MINISTRIES INC</t>
  </si>
  <si>
    <t>ANDREW LIN</t>
  </si>
  <si>
    <t>HANG CHANG</t>
  </si>
  <si>
    <t>CHARLIE WANG</t>
  </si>
  <si>
    <t>CHI-KONG SHUE</t>
  </si>
  <si>
    <t>EDWIN SU</t>
  </si>
  <si>
    <t>JERRY CHENG</t>
  </si>
  <si>
    <t>TZU CHIN TSAI</t>
  </si>
  <si>
    <t>YILE WANG</t>
  </si>
  <si>
    <t>OXNARD PERFORMING ARTS CENTER CORP</t>
  </si>
  <si>
    <t>Brandon Wilks</t>
  </si>
  <si>
    <t>Carolyn Mullin</t>
  </si>
  <si>
    <t>Carol Flores-Beck</t>
  </si>
  <si>
    <t>Doranda Martin</t>
  </si>
  <si>
    <t>Gary Blum</t>
  </si>
  <si>
    <t>Gary Davis</t>
  </si>
  <si>
    <t>President &amp; Sec</t>
  </si>
  <si>
    <t>Joy MacKinnon</t>
  </si>
  <si>
    <t>Len Shulman</t>
  </si>
  <si>
    <t>Mike Doty</t>
  </si>
  <si>
    <t>Patrick Mullin</t>
  </si>
  <si>
    <t>Suki Sir</t>
  </si>
  <si>
    <t>Vincent Stewart</t>
  </si>
  <si>
    <t>Pacific Boychoir Academy</t>
  </si>
  <si>
    <t>Barbara Hamrick</t>
  </si>
  <si>
    <t>Jennifer Siegel</t>
  </si>
  <si>
    <t>Carla Gordon</t>
  </si>
  <si>
    <t>Darek Defreece</t>
  </si>
  <si>
    <t>David Brega</t>
  </si>
  <si>
    <t>Elizabeth Miles</t>
  </si>
  <si>
    <t>Jonathan Dunn</t>
  </si>
  <si>
    <t>Marcia Roy</t>
  </si>
  <si>
    <t>Michael McNeil</t>
  </si>
  <si>
    <t>Pacific Center for Human Growth</t>
  </si>
  <si>
    <t>Adam Little</t>
  </si>
  <si>
    <t>Christopher Stemborowski</t>
  </si>
  <si>
    <t>Alesha Williams</t>
  </si>
  <si>
    <t>Member at-large</t>
  </si>
  <si>
    <t>Alison Marie Ukpabi</t>
  </si>
  <si>
    <t>Courtney Johnson-Benson</t>
  </si>
  <si>
    <t>David Owens-Hill</t>
  </si>
  <si>
    <t>DDS Dobson-Smith</t>
  </si>
  <si>
    <t>Fiona Morford</t>
  </si>
  <si>
    <t>Greg Fairbrother</t>
  </si>
  <si>
    <t>Lasara Allen</t>
  </si>
  <si>
    <t>Margaux Kraemer</t>
  </si>
  <si>
    <t>Raymond Brown</t>
  </si>
  <si>
    <t>Rebecca Yang</t>
  </si>
  <si>
    <t>Pacific Locomotive Association Inc</t>
  </si>
  <si>
    <t>Henry Baum</t>
  </si>
  <si>
    <t>Patrick M Stratton</t>
  </si>
  <si>
    <t>James Evans</t>
  </si>
  <si>
    <t>Justin Legg</t>
  </si>
  <si>
    <t>Matthew Petach</t>
  </si>
  <si>
    <t>Rec Secretary</t>
  </si>
  <si>
    <t>Patrice McDonald</t>
  </si>
  <si>
    <t>Patrick Stratton</t>
  </si>
  <si>
    <t>Richard Alexander</t>
  </si>
  <si>
    <t>Mem Secretary</t>
  </si>
  <si>
    <t>Steven Barkkarie</t>
  </si>
  <si>
    <t>General Mgr</t>
  </si>
  <si>
    <t>Warren Haack</t>
  </si>
  <si>
    <t>PACIFIC MANOR INC</t>
  </si>
  <si>
    <t>REV CHRIS FRACCHOIOLLA</t>
  </si>
  <si>
    <t>PACIFIC OPERA PROJECT</t>
  </si>
  <si>
    <t>ALDEN LAWRENCE</t>
  </si>
  <si>
    <t>KATHERINE POWERS</t>
  </si>
  <si>
    <t>BETTYNA BLUWAL</t>
  </si>
  <si>
    <t>BRUCE MERRITT</t>
  </si>
  <si>
    <t>DORAINE MEYER</t>
  </si>
  <si>
    <t>DORIS SHIMABUKURO</t>
  </si>
  <si>
    <t>ERIC HAYNE</t>
  </si>
  <si>
    <t>FELIX RACELIS</t>
  </si>
  <si>
    <t>JENNIFER DIENER</t>
  </si>
  <si>
    <t>JENNIFER MILLER HAMMEL</t>
  </si>
  <si>
    <t>JESSICA MAMEY</t>
  </si>
  <si>
    <t>JOSH SHAW</t>
  </si>
  <si>
    <t>ARTISTIC DIRECTOR AND CEO</t>
  </si>
  <si>
    <t>MATTHEW MILES</t>
  </si>
  <si>
    <t>MING LIU</t>
  </si>
  <si>
    <t>PHILIP MEYER</t>
  </si>
  <si>
    <t>RICK ELLINGSEN</t>
  </si>
  <si>
    <t>ROB WEBB</t>
  </si>
  <si>
    <t>ROBERT BAILEY</t>
  </si>
  <si>
    <t>PACIFIC PENSION &amp; INVESTMENT INSTITUTE</t>
  </si>
  <si>
    <t>ALLYSON TUCKER</t>
  </si>
  <si>
    <t>LIONEL C JOHNSON</t>
  </si>
  <si>
    <t>ARVIDN CHARI</t>
  </si>
  <si>
    <t>CATHERINE SAVAGE</t>
  </si>
  <si>
    <t>EVIE FONG</t>
  </si>
  <si>
    <t>GERALDINE JIMENEZ</t>
  </si>
  <si>
    <t>GORDAN BAJNAI</t>
  </si>
  <si>
    <t>JAMES APOSTOL</t>
  </si>
  <si>
    <t>VICE PRESIDENT AND COO</t>
  </si>
  <si>
    <t>KEVIN BONG</t>
  </si>
  <si>
    <t>LAURA NASHMAN</t>
  </si>
  <si>
    <t>LEON MENG</t>
  </si>
  <si>
    <t>LINCOLN WEBB</t>
  </si>
  <si>
    <t>MARCIE FROST</t>
  </si>
  <si>
    <t>MARK DELANEY</t>
  </si>
  <si>
    <t>MARK MANCAO</t>
  </si>
  <si>
    <t>OSAMU YAMAMOTO</t>
  </si>
  <si>
    <t>PIIN-FEN KOK</t>
  </si>
  <si>
    <t>SENIOR PROGRAM DIRECTOR</t>
  </si>
  <si>
    <t>PRANEET GARG</t>
  </si>
  <si>
    <t>RICHELLE SUGIYAMA</t>
  </si>
  <si>
    <t>SABINA GOTUACO</t>
  </si>
  <si>
    <t>FINANCE &amp; ADMIN DIRECTOR</t>
  </si>
  <si>
    <t>SHU LI</t>
  </si>
  <si>
    <t>TED ELIOPOULOS</t>
  </si>
  <si>
    <t>TON VAN WELIE</t>
  </si>
  <si>
    <t>PACIFIC PRIDE FOUNDATION</t>
  </si>
  <si>
    <t>CRISTIAN ARANGO</t>
  </si>
  <si>
    <t>JULIO C ROMAN</t>
  </si>
  <si>
    <t>EXECTUVE DIRECTOR</t>
  </si>
  <si>
    <t>DEAN CARTER</t>
  </si>
  <si>
    <t>ERIC BOWERS</t>
  </si>
  <si>
    <t>JENNIFER DOWNS</t>
  </si>
  <si>
    <t>KRISTIN FLICKINGER</t>
  </si>
  <si>
    <t>PREVIOUS EXECUTIVE DIRECTOR</t>
  </si>
  <si>
    <t>KRISTY THOMSEN</t>
  </si>
  <si>
    <t>LOUISA WOODS</t>
  </si>
  <si>
    <t>LYNN BROWN</t>
  </si>
  <si>
    <t>RALPH BARBOSA</t>
  </si>
  <si>
    <t>ROBYN LAGUETTE</t>
  </si>
  <si>
    <t>SARITA BHATT</t>
  </si>
  <si>
    <t>STEPHEN COYNE</t>
  </si>
  <si>
    <t>PACIFIC WEST FOUNDATION</t>
  </si>
  <si>
    <t>COLLIN MAHAFFY</t>
  </si>
  <si>
    <t>SCOTT MAHAFFY</t>
  </si>
  <si>
    <t>LESELY MAHAFFY</t>
  </si>
  <si>
    <t>ALAN GELLMAN</t>
  </si>
  <si>
    <t>032.00</t>
  </si>
  <si>
    <t>CHRISTINA FELICIANA</t>
  </si>
  <si>
    <t>DELRISHA WHITE</t>
  </si>
  <si>
    <t>FRANCOIS CHOQUETTE</t>
  </si>
  <si>
    <t>JAKE PLUT</t>
  </si>
  <si>
    <t>JEFFREY WILK</t>
  </si>
  <si>
    <t>MARCIA BEDFORD</t>
  </si>
  <si>
    <t>MICHAEL THOMPSON</t>
  </si>
  <si>
    <t>NISHA GRAYSON</t>
  </si>
  <si>
    <t>OJAS REGE</t>
  </si>
  <si>
    <t>WINSLOW HOLMES</t>
  </si>
  <si>
    <t>Pajaro Valley Loaves and Fishes Inc</t>
  </si>
  <si>
    <t>Ashley Bridges</t>
  </si>
  <si>
    <t>Chris Lee</t>
  </si>
  <si>
    <t>Fabian Leonor</t>
  </si>
  <si>
    <t>Jessica Hayford</t>
  </si>
  <si>
    <t>JJ Kapp</t>
  </si>
  <si>
    <t>Joan Bosworth</t>
  </si>
  <si>
    <t>Kristen Marinovic</t>
  </si>
  <si>
    <t>Mary McKenna</t>
  </si>
  <si>
    <t>Rachael Spencer</t>
  </si>
  <si>
    <t>Veronica Schultz</t>
  </si>
  <si>
    <t>PAJARO VALLEY SHELTER SERVICES</t>
  </si>
  <si>
    <t>ALEXANDRA LOPEZ</t>
  </si>
  <si>
    <t>Mike Johnson</t>
  </si>
  <si>
    <t>BLANCA JOHNSON</t>
  </si>
  <si>
    <t>DAVID SALLES</t>
  </si>
  <si>
    <t>DENNIS VENTRY</t>
  </si>
  <si>
    <t>IAN MCGREGOR</t>
  </si>
  <si>
    <t>JAMES SHEEHY</t>
  </si>
  <si>
    <t>MIKE JOHNSON</t>
  </si>
  <si>
    <t>SANDRA PETZNIC</t>
  </si>
  <si>
    <t>SYLVIA SANCHEZ</t>
  </si>
  <si>
    <t>TAMI CORUM</t>
  </si>
  <si>
    <t>VINICIO VIDES</t>
  </si>
  <si>
    <t>Palm Springs Plaza Theatre Foundation</t>
  </si>
  <si>
    <t>Alan DeZon</t>
  </si>
  <si>
    <t>Mark Hamilton</t>
  </si>
  <si>
    <t>Brian Ray</t>
  </si>
  <si>
    <t>Carol Adney</t>
  </si>
  <si>
    <t>David C Lee</t>
  </si>
  <si>
    <t>Don Cecil</t>
  </si>
  <si>
    <t>JR Roberts</t>
  </si>
  <si>
    <t>Judith Blanchard</t>
  </si>
  <si>
    <t>Kathy Weremiuk</t>
  </si>
  <si>
    <t>Ken Wachter</t>
  </si>
  <si>
    <t>Kevin Corcoran</t>
  </si>
  <si>
    <t>Rick Vila</t>
  </si>
  <si>
    <t>Teddy Grouya</t>
  </si>
  <si>
    <t>Palo Alto Ballet Inc</t>
  </si>
  <si>
    <t>Alexi Zubiria</t>
  </si>
  <si>
    <t>Artistic Direct</t>
  </si>
  <si>
    <t>Eileen Zubiria</t>
  </si>
  <si>
    <t>Alvina Nishimoto</t>
  </si>
  <si>
    <t>Charlie Mayman</t>
  </si>
  <si>
    <t>Francisco Avellan</t>
  </si>
  <si>
    <t>Yoshiko Matsumoto</t>
  </si>
  <si>
    <t>Advisory Board</t>
  </si>
  <si>
    <t>PALO ALTO SWIM CLUB</t>
  </si>
  <si>
    <t>ELIZABETH KOOY</t>
  </si>
  <si>
    <t>AVA THOMPSON</t>
  </si>
  <si>
    <t>JANE KRIK</t>
  </si>
  <si>
    <t>KATHRYN KIRBY</t>
  </si>
  <si>
    <t>MARTA PORWIT</t>
  </si>
  <si>
    <t>ROB ANAGNOSON</t>
  </si>
  <si>
    <t>SEEYUEN CHUANG</t>
  </si>
  <si>
    <t>DIRECTOR/COORD</t>
  </si>
  <si>
    <t>TONY BATIS</t>
  </si>
  <si>
    <t>COACH</t>
  </si>
  <si>
    <t>PALOMAR HEALTH FOUNDATION</t>
  </si>
  <si>
    <t>ANDY MATHEWS</t>
  </si>
  <si>
    <t>KRISTIN GASPAR</t>
  </si>
  <si>
    <t>DAVID WILSON</t>
  </si>
  <si>
    <t>DAWN LOPEZ RN</t>
  </si>
  <si>
    <t>FRED NASSERI</t>
  </si>
  <si>
    <t>HARDEEP PHULL MD</t>
  </si>
  <si>
    <t>HARVEY HERSHKOWITZ</t>
  </si>
  <si>
    <t>JON C FRANDELL</t>
  </si>
  <si>
    <t>JORGE MONRAZ</t>
  </si>
  <si>
    <t>KIRK EFFINGER</t>
  </si>
  <si>
    <t>NELLY BULKIN</t>
  </si>
  <si>
    <t>OSMAN KHAWAR MD</t>
  </si>
  <si>
    <t>PAULINE GOURDIE</t>
  </si>
  <si>
    <t>ROB PEW</t>
  </si>
  <si>
    <t>SAURABH SHAH MD</t>
  </si>
  <si>
    <t>SUSAN HERRERA</t>
  </si>
  <si>
    <t>TOM OESCHGER</t>
  </si>
  <si>
    <t>PANGEA FOUNDATION</t>
  </si>
  <si>
    <t>Jill Chance</t>
  </si>
  <si>
    <t>Technical Support Engineer</t>
  </si>
  <si>
    <t>Kristin Kuipers</t>
  </si>
  <si>
    <t>Kelly Redmond</t>
  </si>
  <si>
    <t>Executive VP, Information Security</t>
  </si>
  <si>
    <t>Kraig Kuipers</t>
  </si>
  <si>
    <t>CEO (includes back pay)</t>
  </si>
  <si>
    <t>CFO and Director (includes back pay)</t>
  </si>
  <si>
    <t>Michael Kotman</t>
  </si>
  <si>
    <t>Executive VP, Software Engineering</t>
  </si>
  <si>
    <t>Peter Kotman</t>
  </si>
  <si>
    <t>Engineer</t>
  </si>
  <si>
    <t>Steven Huffine</t>
  </si>
  <si>
    <t>PARAGON COLLEGIATE ACADEMY</t>
  </si>
  <si>
    <t>ASHLEY THIBODEAU</t>
  </si>
  <si>
    <t>SERAFIN ALVAREZ</t>
  </si>
  <si>
    <t>VICE PRESIDENT/CEO</t>
  </si>
  <si>
    <t>JAVIER LOPEZ</t>
  </si>
  <si>
    <t>RICKY SAMAYOA</t>
  </si>
  <si>
    <t>PARENT MEMBE</t>
  </si>
  <si>
    <t>SHANNON HENSLEY</t>
  </si>
  <si>
    <t>VALERIE FERRELL</t>
  </si>
  <si>
    <t>PARENTS HELPING PARENTS INC</t>
  </si>
  <si>
    <t>DAMON KORB</t>
  </si>
  <si>
    <t>MARIA DAANE</t>
  </si>
  <si>
    <t>DANI REY ARDILA</t>
  </si>
  <si>
    <t>GITIKA BALASINGAM</t>
  </si>
  <si>
    <t>GLENDA MARIA VELASQUEZ</t>
  </si>
  <si>
    <t>JONATHAN COBB</t>
  </si>
  <si>
    <t>BOARD MEMEBER</t>
  </si>
  <si>
    <t>JOYCE CHOW</t>
  </si>
  <si>
    <t>MATT PRICE</t>
  </si>
  <si>
    <t>MINERVA SARELLANO</t>
  </si>
  <si>
    <t>SANDRA ASHER</t>
  </si>
  <si>
    <t>STEPHEN HSU</t>
  </si>
  <si>
    <t>STEVEN HUNT</t>
  </si>
  <si>
    <t>VINEET GOEL</t>
  </si>
  <si>
    <t>PARKVIEW CHRISTIAN ESTATES</t>
  </si>
  <si>
    <t>BONNIE GREFF</t>
  </si>
  <si>
    <t>DARREN RUSKAMP</t>
  </si>
  <si>
    <t>CHRIS WICENTSEN</t>
  </si>
  <si>
    <t>GARY LAGUNA</t>
  </si>
  <si>
    <t>JESSE MAGANA JR</t>
  </si>
  <si>
    <t>JIM GREFF</t>
  </si>
  <si>
    <t>WAYNE VANDERFORD</t>
  </si>
  <si>
    <t>PARTNERS FOR CHILDREN SOUTH LA</t>
  </si>
  <si>
    <t>DELORES BROWN</t>
  </si>
  <si>
    <t>LIZA BRAY</t>
  </si>
  <si>
    <t>JACQUELINE CHUN</t>
  </si>
  <si>
    <t>LAJOI MCCLENDON</t>
  </si>
  <si>
    <t>LISA HILL</t>
  </si>
  <si>
    <t>MARK SOTO</t>
  </si>
  <si>
    <t>Partnership for Children &amp; Youth</t>
  </si>
  <si>
    <t>Aleah Rosario</t>
  </si>
  <si>
    <t>Arron Jiron</t>
  </si>
  <si>
    <t>Courtney Baltiyskyy</t>
  </si>
  <si>
    <t>Ed Center</t>
  </si>
  <si>
    <t>Efrain Mercado</t>
  </si>
  <si>
    <t>Jennifer Dietrich</t>
  </si>
  <si>
    <t>Director of Policy</t>
  </si>
  <si>
    <t>Jessica Gunderson</t>
  </si>
  <si>
    <t>Ken Geisick</t>
  </si>
  <si>
    <t>Lisa Villarreal</t>
  </si>
  <si>
    <t>Perry Chen</t>
  </si>
  <si>
    <t>Rene Casas</t>
  </si>
  <si>
    <t>Shelly Masur</t>
  </si>
  <si>
    <t>Soo Venkatesan</t>
  </si>
  <si>
    <t>PARTNERSHIP FOR GROWTH</t>
  </si>
  <si>
    <t>AARON THOMAS</t>
  </si>
  <si>
    <t>EDDIE ANDERSON</t>
  </si>
  <si>
    <t>BRYCE CRACKNELL</t>
  </si>
  <si>
    <t>JOEL SIMONDS</t>
  </si>
  <si>
    <t>JULIE BANK</t>
  </si>
  <si>
    <t>LIANA SCHWARZ</t>
  </si>
  <si>
    <t>NAJUMA SMITH-POLLARD</t>
  </si>
  <si>
    <t>TINA MCKINNOR</t>
  </si>
  <si>
    <t>PASADENA AUDUBON SOCIETY</t>
  </si>
  <si>
    <t>ASHWIN SIVAKUMAR</t>
  </si>
  <si>
    <t>JARED NIGRO</t>
  </si>
  <si>
    <t>CARL MATTHIES</t>
  </si>
  <si>
    <t>CHARLES DOWELL</t>
  </si>
  <si>
    <t>CHRIS SPURGEON</t>
  </si>
  <si>
    <t>DAVID WEESHOFF</t>
  </si>
  <si>
    <t>DEBORAH TAMMEARU</t>
  </si>
  <si>
    <t>EMILY ALLEN</t>
  </si>
  <si>
    <t>GARY BREAUX</t>
  </si>
  <si>
    <t>LOIS BRUNET</t>
  </si>
  <si>
    <t>LUKE TILLER</t>
  </si>
  <si>
    <t>MAYRA SANCHEZ</t>
  </si>
  <si>
    <t>PASADENA SHOWCASE HOUSE FOR THE ARTS</t>
  </si>
  <si>
    <t>ANI MANJIKIAN</t>
  </si>
  <si>
    <t>PROVISIONALS</t>
  </si>
  <si>
    <t>UNDINE SCHWARZ</t>
  </si>
  <si>
    <t>3RD VP FINANCE</t>
  </si>
  <si>
    <t>CATHY HILTON</t>
  </si>
  <si>
    <t>PUBLICATIONS</t>
  </si>
  <si>
    <t>CHARLOTTE LACEY</t>
  </si>
  <si>
    <t>CINDY BENGTSON</t>
  </si>
  <si>
    <t>MEMBERSHIP</t>
  </si>
  <si>
    <t>COLLEEN ROBERTSON</t>
  </si>
  <si>
    <t>INSTRUM COMPETI</t>
  </si>
  <si>
    <t>DANIELLE TAKATA HERRING</t>
  </si>
  <si>
    <t>PUBLIC RELATION</t>
  </si>
  <si>
    <t>DEBRA QURTMAN HONORARY</t>
  </si>
  <si>
    <t>ARCHIVIST</t>
  </si>
  <si>
    <t>DOTTY EWING</t>
  </si>
  <si>
    <t>2nd VP Benefit</t>
  </si>
  <si>
    <t>ERIN DUNDEE HONORARY</t>
  </si>
  <si>
    <t>ASSOC REP</t>
  </si>
  <si>
    <t>JENNY CHIANG</t>
  </si>
  <si>
    <t>LANI MOORE</t>
  </si>
  <si>
    <t>SEASON TICKETS</t>
  </si>
  <si>
    <t>LISA LOEFFLER</t>
  </si>
  <si>
    <t>4TH VP GRANTS</t>
  </si>
  <si>
    <t>MARSHA SEYFFERT</t>
  </si>
  <si>
    <t>MUSIC MOBILE</t>
  </si>
  <si>
    <t>MARYBETH REHMAN-DITTU HONORAR</t>
  </si>
  <si>
    <t>MATT MCINTYRE</t>
  </si>
  <si>
    <t>1ST VP</t>
  </si>
  <si>
    <t>SHARI DOMENGHINI</t>
  </si>
  <si>
    <t>HOSPITALITY</t>
  </si>
  <si>
    <t>STEPHANIE JOHNSON</t>
  </si>
  <si>
    <t>YOUTH CONCERT</t>
  </si>
  <si>
    <t>SUZANNE HART</t>
  </si>
  <si>
    <t>VIKKI SUNG</t>
  </si>
  <si>
    <t>Advisor/Parliam</t>
  </si>
  <si>
    <t>PATHFINDERS OF SAN DIEGO</t>
  </si>
  <si>
    <t>DK SAPPINGTON</t>
  </si>
  <si>
    <t>STAN STANLEY</t>
  </si>
  <si>
    <t>DR TARA ZANDVLIET</t>
  </si>
  <si>
    <t>EZRA MOCK</t>
  </si>
  <si>
    <t>JESSE PAPIKE</t>
  </si>
  <si>
    <t>JOSEPH OCHOA</t>
  </si>
  <si>
    <t>MARGIE CRAIG FARNSWORTH</t>
  </si>
  <si>
    <t>SEAN VERNER</t>
  </si>
  <si>
    <t>TYLHOR DODD</t>
  </si>
  <si>
    <t>PathLight International Inc</t>
  </si>
  <si>
    <t>Adrienne L Parcher</t>
  </si>
  <si>
    <t>Roy Goble</t>
  </si>
  <si>
    <t>Anne C Stoneberger</t>
  </si>
  <si>
    <t>Brian Hui</t>
  </si>
  <si>
    <t>Cheri Larsen Hoeckley</t>
  </si>
  <si>
    <t>Sr Dir Engmt</t>
  </si>
  <si>
    <t>Christian Hoeckley</t>
  </si>
  <si>
    <t>Daniel Sells</t>
  </si>
  <si>
    <t>Greg Lundell</t>
  </si>
  <si>
    <t>Irvin Henderson</t>
  </si>
  <si>
    <t>Jennifer Tendero</t>
  </si>
  <si>
    <t>Dir Communications</t>
  </si>
  <si>
    <t>John Overy</t>
  </si>
  <si>
    <t>Kevon Saber</t>
  </si>
  <si>
    <t>Kimberly Richardson</t>
  </si>
  <si>
    <t>Kris Canfield</t>
  </si>
  <si>
    <t>Mark W Parcher</t>
  </si>
  <si>
    <t>Patricia D Goble</t>
  </si>
  <si>
    <t>Verne Sharma</t>
  </si>
  <si>
    <t>PATHWAYS ACADEMY ADULT EDUCATION</t>
  </si>
  <si>
    <t>CHARLES PADILLA</t>
  </si>
  <si>
    <t>JAROM LUEDTKE</t>
  </si>
  <si>
    <t>RUDOLPH D KASTELIC</t>
  </si>
  <si>
    <t>THOMAS K SCHAAF</t>
  </si>
  <si>
    <t>PATHWAYS TO INDEPENDENCE</t>
  </si>
  <si>
    <t>ANA LOPEZ</t>
  </si>
  <si>
    <t>DIANA HILL</t>
  </si>
  <si>
    <t>ANITA BELTRAN-SUTT</t>
  </si>
  <si>
    <t>CYNTHIA GILLIS</t>
  </si>
  <si>
    <t>DIANA WOLF</t>
  </si>
  <si>
    <t>JAN POLLITT</t>
  </si>
  <si>
    <t>THERAPY DIRECTOR</t>
  </si>
  <si>
    <t>JOHN GIACOMINI</t>
  </si>
  <si>
    <t>JONATHAN MICKLIS</t>
  </si>
  <si>
    <t>KEELEY LEWIS</t>
  </si>
  <si>
    <t>LINDSEY MAIS</t>
  </si>
  <si>
    <t>LISA MAIS</t>
  </si>
  <si>
    <t>FUND DEVELOPMENT OFFICER</t>
  </si>
  <si>
    <t>MELISSA PEREZ</t>
  </si>
  <si>
    <t>ROBERT CESARES</t>
  </si>
  <si>
    <t>SONIA ALDANA</t>
  </si>
  <si>
    <t>SYLVIA HENDRON</t>
  </si>
  <si>
    <t>XUEMEI WEI</t>
  </si>
  <si>
    <t>ABBY TOWFIGH</t>
  </si>
  <si>
    <t>ALICIA COLE TO OCT 2023</t>
  </si>
  <si>
    <t>CHARLIE MICELI</t>
  </si>
  <si>
    <t>CONSUELO TOLENTINO SEE SCH O</t>
  </si>
  <si>
    <t>EXECUTIVE ASSISTANT / SECRETARY</t>
  </si>
  <si>
    <t>DAVID B MAYER</t>
  </si>
  <si>
    <t>EDWARD KELLEY</t>
  </si>
  <si>
    <t>DIRECTOR START SEP. 2023</t>
  </si>
  <si>
    <t>JANNICKE MELLIN-OLSEN</t>
  </si>
  <si>
    <t>JAVIER DAVILA</t>
  </si>
  <si>
    <t>JIM MESSINA</t>
  </si>
  <si>
    <t>JOE KIANI</t>
  </si>
  <si>
    <t>MIKE DURKIN</t>
  </si>
  <si>
    <t>NABIL SOLIMAN TO DEC 2023</t>
  </si>
  <si>
    <t>ACCT AND FINANCE MANAGER</t>
  </si>
  <si>
    <t>NAJMEDIN MESHKATI</t>
  </si>
  <si>
    <t>NASIM AFSAR</t>
  </si>
  <si>
    <t>OMAR ISHRAK</t>
  </si>
  <si>
    <t>PHILIP LUMB</t>
  </si>
  <si>
    <t>RACHAEL RAYNES TO APR 2023</t>
  </si>
  <si>
    <t>ROBIN BETTS</t>
  </si>
  <si>
    <t>SARAH KIANI</t>
  </si>
  <si>
    <t>STEVEN J BARKER</t>
  </si>
  <si>
    <t>VONDA VADEN BATES</t>
  </si>
  <si>
    <t>PEACE IT TOGETHER</t>
  </si>
  <si>
    <t>DEBORAH LICURSE</t>
  </si>
  <si>
    <t>DIRECTOR CEO</t>
  </si>
  <si>
    <t>JON ALVARADO</t>
  </si>
  <si>
    <t>ROBERT DANIEL SCHICK JR</t>
  </si>
  <si>
    <t>VERA HILL</t>
  </si>
  <si>
    <t>PEACE OFFICERS RELIEF &amp; EDUCATION</t>
  </si>
  <si>
    <t>ALAN BARCELONA</t>
  </si>
  <si>
    <t>BRIAN R MARVEL</t>
  </si>
  <si>
    <t>BENJAMIN THERRIAULT</t>
  </si>
  <si>
    <t>DAMON KURTZ</t>
  </si>
  <si>
    <t>ERIC SCHMIDT</t>
  </si>
  <si>
    <t>GRANT WARD</t>
  </si>
  <si>
    <t>JARED WILSON</t>
  </si>
  <si>
    <t>JUSTIN DOERING</t>
  </si>
  <si>
    <t>MARSHALL MCLAIN</t>
  </si>
  <si>
    <t>MIKE PRUGER</t>
  </si>
  <si>
    <t>RANDY BEINTEMA</t>
  </si>
  <si>
    <t>RYAN GOODFELLOW</t>
  </si>
  <si>
    <t>SEAN MCKRELL</t>
  </si>
  <si>
    <t>CHERYL MOURAS FERNANDEZ</t>
  </si>
  <si>
    <t>DOUG WENGER</t>
  </si>
  <si>
    <t>BOARD MEMBER/CFO</t>
  </si>
  <si>
    <t>GEORGE LOPEZ</t>
  </si>
  <si>
    <t>025.00</t>
  </si>
  <si>
    <t>JEANNE HORI</t>
  </si>
  <si>
    <t>THERESA CARBAJAL</t>
  </si>
  <si>
    <t>PEDIATRIC CANCER RESEARCH FOUNDATION</t>
  </si>
  <si>
    <t>AMANDA SARATSIS MD</t>
  </si>
  <si>
    <t>SCOTT ECKER</t>
  </si>
  <si>
    <t>BETH ABRAMS</t>
  </si>
  <si>
    <t>CHERIE DALY</t>
  </si>
  <si>
    <t>DANIELLE FRAGALLA</t>
  </si>
  <si>
    <t>CEO (AS OF 03/2024)</t>
  </si>
  <si>
    <t>DARTH VAUGHN</t>
  </si>
  <si>
    <t>ELIZABETH MCNULTY</t>
  </si>
  <si>
    <t>JASON O'DONNELL</t>
  </si>
  <si>
    <t>JERI WILSON</t>
  </si>
  <si>
    <t>JOHN COON</t>
  </si>
  <si>
    <t>JOHN VALLELY</t>
  </si>
  <si>
    <t>JOHN WEINER</t>
  </si>
  <si>
    <t>KEITH KOELLER</t>
  </si>
  <si>
    <t>NICOLE WILKINS</t>
  </si>
  <si>
    <t>STEVE GIUSTO</t>
  </si>
  <si>
    <t>SUSIE BUCHAN</t>
  </si>
  <si>
    <t>THOMAS BRENNAN</t>
  </si>
  <si>
    <t>TIM CROMWELL</t>
  </si>
  <si>
    <t>PEER HEALTH EXCHANGE INC</t>
  </si>
  <si>
    <t>ANGELA GLYMPH</t>
  </si>
  <si>
    <t>ASHLEE WISDOM</t>
  </si>
  <si>
    <t>AYESHA SINGH</t>
  </si>
  <si>
    <t>VP DEVELOPMENT (THRU 06/24)</t>
  </si>
  <si>
    <t>BHUPENDRA SHEORAN</t>
  </si>
  <si>
    <t>CHERYL LEONG</t>
  </si>
  <si>
    <t>VP FINANCE &amp; ADMIN (THRU 8/23)</t>
  </si>
  <si>
    <t>DARYA EZOVA</t>
  </si>
  <si>
    <t>CFO, DIRECTOR OF FINANCE (THRU 01/24)</t>
  </si>
  <si>
    <t>DOMINIQUE MORGAN-SOLOMON</t>
  </si>
  <si>
    <t>EKO CANILLAS</t>
  </si>
  <si>
    <t>VP PROGRAMS &amp; STRATEGIC LEARNING</t>
  </si>
  <si>
    <t>FRANK WILLIAMS</t>
  </si>
  <si>
    <t>BOARD MEMBER (THRU 06/24)</t>
  </si>
  <si>
    <t>JAMIE MURRAY</t>
  </si>
  <si>
    <t>JENNIFER HAMILTON</t>
  </si>
  <si>
    <t>TREASURER (THRU 11/23)</t>
  </si>
  <si>
    <t>JORDAN CLINE</t>
  </si>
  <si>
    <t>LADAWN BEST</t>
  </si>
  <si>
    <t>CHIEF, COMMUNITY PARTNERSHIPS</t>
  </si>
  <si>
    <t>LAIAH IDELSON</t>
  </si>
  <si>
    <t>LOUISE LANGEHEIR</t>
  </si>
  <si>
    <t>CEO (THRU 03/23)</t>
  </si>
  <si>
    <t>MAVERICK JAMES</t>
  </si>
  <si>
    <t>NATASHA LATIF</t>
  </si>
  <si>
    <t>OSAYUWARE TINA ENAGBARE</t>
  </si>
  <si>
    <t>ROBIN GLASS</t>
  </si>
  <si>
    <t>TREASURER (AS OF 11/23)</t>
  </si>
  <si>
    <t>ROBIN RICH</t>
  </si>
  <si>
    <t>COO (THRU 05/23)</t>
  </si>
  <si>
    <t>SERGIO AGUILAR-GAXIOLA</t>
  </si>
  <si>
    <t>TATA TRAORE-ROGERS</t>
  </si>
  <si>
    <t>TODD KAPLAN</t>
  </si>
  <si>
    <t>TONY DAVIS</t>
  </si>
  <si>
    <t>VP BUSINESS DEVELOPMENT</t>
  </si>
  <si>
    <t>PEERS ENVISIONING AND ENGAGING</t>
  </si>
  <si>
    <t>DJ PAYNE</t>
  </si>
  <si>
    <t>Jennifer Vanaman</t>
  </si>
  <si>
    <t>DON GOEWEY</t>
  </si>
  <si>
    <t>GAURAV GUPTA</t>
  </si>
  <si>
    <t>KESHA HACKETT</t>
  </si>
  <si>
    <t>Emritus</t>
  </si>
  <si>
    <t>LEAH INGRAM</t>
  </si>
  <si>
    <t>MAX DERENONCOURT</t>
  </si>
  <si>
    <t>NANCY LEE</t>
  </si>
  <si>
    <t>NICOLE SMITH</t>
  </si>
  <si>
    <t>ROSALIND SMITH</t>
  </si>
  <si>
    <t>PENINSULA FAMILY CONNECTIONS</t>
  </si>
  <si>
    <t>ALIA ALI</t>
  </si>
  <si>
    <t>ERIC VALLADARES</t>
  </si>
  <si>
    <t>AMY SCHWIMMER</t>
  </si>
  <si>
    <t>ANITA KAPADIA</t>
  </si>
  <si>
    <t>CAROLINA BALLADARES</t>
  </si>
  <si>
    <t>DIRECTOR OF PROG.</t>
  </si>
  <si>
    <t>CLAUDIA SCHWEIKERT</t>
  </si>
  <si>
    <t>ELIZABETH WEAL</t>
  </si>
  <si>
    <t>ILIANA GARCIA</t>
  </si>
  <si>
    <t>JULIE GOSLER</t>
  </si>
  <si>
    <t>KEVIN LAWS</t>
  </si>
  <si>
    <t>LEWIS THOMPSON</t>
  </si>
  <si>
    <t>MAYRA ARELLANO</t>
  </si>
  <si>
    <t>MELISSA GUARIGLIA</t>
  </si>
  <si>
    <t>DIRECTOR OF INFRAS</t>
  </si>
  <si>
    <t>MICHAEL HOFFMANN</t>
  </si>
  <si>
    <t>NISHA SOMANI</t>
  </si>
  <si>
    <t>YUKARI SCHNEIDER</t>
  </si>
  <si>
    <t>YVONNE FREUND</t>
  </si>
  <si>
    <t>PEOPLE COORDINATED SERVICES OF</t>
  </si>
  <si>
    <t>ANNA WRIGHT</t>
  </si>
  <si>
    <t>VIRGIE P WALKER</t>
  </si>
  <si>
    <t>LENONDA ROBINSON</t>
  </si>
  <si>
    <t>STEVEN JOHNSON</t>
  </si>
  <si>
    <t>VERETTA DEOROSAN</t>
  </si>
  <si>
    <t>PERALTA SERVICE CORPORATION</t>
  </si>
  <si>
    <t>Ana Cardenas</t>
  </si>
  <si>
    <t>marci davis</t>
  </si>
  <si>
    <t>interim cfo</t>
  </si>
  <si>
    <t>Aubra Levine</t>
  </si>
  <si>
    <t>vp real estate dev</t>
  </si>
  <si>
    <t>CASEY WILLIAMS</t>
  </si>
  <si>
    <t>CHRISTOPHER IGLESIAS</t>
  </si>
  <si>
    <t>Claudia Burgos</t>
  </si>
  <si>
    <t>Daniel Zamani</t>
  </si>
  <si>
    <t>Emilio Cruz</t>
  </si>
  <si>
    <t>ERIN ELIZABETH PATCH-TO SEP 23</t>
  </si>
  <si>
    <t>Francisco Perez</t>
  </si>
  <si>
    <t>controller</t>
  </si>
  <si>
    <t>Heather Brown</t>
  </si>
  <si>
    <t>dir of prop mgmt</t>
  </si>
  <si>
    <t>Jose Armando Hernandez</t>
  </si>
  <si>
    <t>JOSE CORONA</t>
  </si>
  <si>
    <t>Lili Gangas</t>
  </si>
  <si>
    <t>Luis Arenas</t>
  </si>
  <si>
    <t>vp of family svcs</t>
  </si>
  <si>
    <t>Mariah LaFleur</t>
  </si>
  <si>
    <t>MIGUEL DUARTE</t>
  </si>
  <si>
    <t>Mirella Almaraz</t>
  </si>
  <si>
    <t>Ralph Holmes</t>
  </si>
  <si>
    <t>Roderick Roche</t>
  </si>
  <si>
    <t>Sandra Dalida</t>
  </si>
  <si>
    <t>SARAH YOELL</t>
  </si>
  <si>
    <t>Silvia Guzman</t>
  </si>
  <si>
    <t>Teresa Estrada</t>
  </si>
  <si>
    <t>vp of h.r.</t>
  </si>
  <si>
    <t>Performing Arts Workshop Inc</t>
  </si>
  <si>
    <t>Ashley Smiley</t>
  </si>
  <si>
    <t>Katherine Robles-Ayala</t>
  </si>
  <si>
    <t>Candice Wicks-Davis</t>
  </si>
  <si>
    <t>Gabriel Cortez</t>
  </si>
  <si>
    <t>Lillian Giles</t>
  </si>
  <si>
    <t>Lorena Landeros</t>
  </si>
  <si>
    <t>Co-Exec. Dir.</t>
  </si>
  <si>
    <t>Van Nguyen-Stone</t>
  </si>
  <si>
    <t>Pesticide Action Network North America</t>
  </si>
  <si>
    <t>Allison Davis</t>
  </si>
  <si>
    <t>Audrey Tran Lam</t>
  </si>
  <si>
    <t>Cheryl Danley Dir</t>
  </si>
  <si>
    <t>Christine Hall</t>
  </si>
  <si>
    <t>Gail Myers</t>
  </si>
  <si>
    <t>Gretta Goldenman</t>
  </si>
  <si>
    <t>Inanna Hazel Managing</t>
  </si>
  <si>
    <t>Iris Figueroa</t>
  </si>
  <si>
    <t>Jennifer Lamson</t>
  </si>
  <si>
    <t>Jodi Angelo Dir</t>
  </si>
  <si>
    <t>Kyle Powys Whyte Dir</t>
  </si>
  <si>
    <t>Kyra Busch</t>
  </si>
  <si>
    <t>LMichael Green</t>
  </si>
  <si>
    <t>Marcus Coleman</t>
  </si>
  <si>
    <t>Mary Vradelis Interim</t>
  </si>
  <si>
    <t>Nsedu Obot Witherspoon Dir</t>
  </si>
  <si>
    <t>Patty Naylor</t>
  </si>
  <si>
    <t>Pet Orphans of Southern California</t>
  </si>
  <si>
    <t>ANN AVRASHOW</t>
  </si>
  <si>
    <t>Suzanne Witkin</t>
  </si>
  <si>
    <t>GARY WEISS</t>
  </si>
  <si>
    <t>SUZANNE ALLISON WITKIN</t>
  </si>
  <si>
    <t>VICTORIA GODDARD</t>
  </si>
  <si>
    <t>PET PROJECT FOUNDATION INC</t>
  </si>
  <si>
    <t>ALEXIS FEDERICO</t>
  </si>
  <si>
    <t>VICKIE MCMURCHIE</t>
  </si>
  <si>
    <t>ELAINE MATA</t>
  </si>
  <si>
    <t>ERICA PETER</t>
  </si>
  <si>
    <t>HYDEE RIGGS</t>
  </si>
  <si>
    <t>JAMES MITCHELL</t>
  </si>
  <si>
    <t>JEANNETTE PERRY</t>
  </si>
  <si>
    <t>MELODY BOYD</t>
  </si>
  <si>
    <t>NANCY KORITZ</t>
  </si>
  <si>
    <t>PAT PENE</t>
  </si>
  <si>
    <t>STEPHANIE COCUMELLI</t>
  </si>
  <si>
    <t>TERRI SMITH-MORSE</t>
  </si>
  <si>
    <t>PHILLIPS BLACK INC A NONPROFIT PUBLIC INTEREST LAW PRACTICE</t>
  </si>
  <si>
    <t>JAY FERGUSON</t>
  </si>
  <si>
    <t>JENNIFER MERRIGAN</t>
  </si>
  <si>
    <t>PRINCIPAL ATTORNEY/EXEC DIRECTOR</t>
  </si>
  <si>
    <t>JONATHAN BROUN</t>
  </si>
  <si>
    <t>PICO UNION PROJECT</t>
  </si>
  <si>
    <t>BEN JAFFE</t>
  </si>
  <si>
    <t>CRAIG TAUBMAN</t>
  </si>
  <si>
    <t>BRONTE DARDASHTY</t>
  </si>
  <si>
    <t>KATHY FINN</t>
  </si>
  <si>
    <t>LOUISE TAUBMAN</t>
  </si>
  <si>
    <t>QUINCY NEWELL</t>
  </si>
  <si>
    <t>RICHARD FOOS</t>
  </si>
  <si>
    <t>BOARD VP/TREASUER</t>
  </si>
  <si>
    <t>SUSIE GOLDBERG</t>
  </si>
  <si>
    <t>PIE RANCH</t>
  </si>
  <si>
    <t>ANUJA MENDIRATTA</t>
  </si>
  <si>
    <t>FUNDRAISING</t>
  </si>
  <si>
    <t>NANCY VAIL</t>
  </si>
  <si>
    <t>ARMINA BURRELLE</t>
  </si>
  <si>
    <t>CHAIR - PROG</t>
  </si>
  <si>
    <t>CHARLIE CASEY</t>
  </si>
  <si>
    <t>AUDIT ADVISO</t>
  </si>
  <si>
    <t>EMILY FAN</t>
  </si>
  <si>
    <t>GOVERNANCE/N</t>
  </si>
  <si>
    <t>LAURIE HUGHES</t>
  </si>
  <si>
    <t>PINOCCHIO CHILD CARE CENTER INC</t>
  </si>
  <si>
    <t>ERICA CHA</t>
  </si>
  <si>
    <t>HEEJIN CHA</t>
  </si>
  <si>
    <t>OKYUN CHOI</t>
  </si>
  <si>
    <t>PATRICK LIM</t>
  </si>
  <si>
    <t>PIRE CALIFORNIA INC</t>
  </si>
  <si>
    <t>ELIZABETH WAITERS</t>
  </si>
  <si>
    <t>WILLIAM F WIECZOREK</t>
  </si>
  <si>
    <t>GARY KLIG</t>
  </si>
  <si>
    <t>GENEVIEVE AMES</t>
  </si>
  <si>
    <t>HAROLD D HOLDER</t>
  </si>
  <si>
    <t>LAWRENCE W GREEN</t>
  </si>
  <si>
    <t>MARY GORDON</t>
  </si>
  <si>
    <t>ROBERT SALTZ</t>
  </si>
  <si>
    <t>WILLIAM WIECZOREK</t>
  </si>
  <si>
    <t>PLACER ARC</t>
  </si>
  <si>
    <t>BRENT HAAPANEN</t>
  </si>
  <si>
    <t>ELIZABETH MARCHANT</t>
  </si>
  <si>
    <t>DAISUKE BANNAI</t>
  </si>
  <si>
    <t>ERIC HODES</t>
  </si>
  <si>
    <t>GEOFRY FONG</t>
  </si>
  <si>
    <t>JOSH PRICE</t>
  </si>
  <si>
    <t>LISA ULRIKSON</t>
  </si>
  <si>
    <t>PATRICK MCINTYRE</t>
  </si>
  <si>
    <t>RON BERTOLINA</t>
  </si>
  <si>
    <t>SUSAN ROHAN</t>
  </si>
  <si>
    <t>PLACER UNITED SOCCER CLUB</t>
  </si>
  <si>
    <t>CHRISTA OGNISSANTI</t>
  </si>
  <si>
    <t>YVONNE SIEBER</t>
  </si>
  <si>
    <t>KAITLIN DO-LUONG</t>
  </si>
  <si>
    <t>PLAN OF ACTION FOR CHALLENGING TIMES INC</t>
  </si>
  <si>
    <t>Annette Dennett</t>
  </si>
  <si>
    <t>Project Director</t>
  </si>
  <si>
    <t>PACT</t>
  </si>
  <si>
    <t>PLAN OF ACTION FOR CHALLENGING TIME</t>
  </si>
  <si>
    <t>Everett Brandon JD</t>
  </si>
  <si>
    <t>Johnathan Logan</t>
  </si>
  <si>
    <t>Kimberly Brandon</t>
  </si>
  <si>
    <t>Linda Barton White</t>
  </si>
  <si>
    <t>Martin White</t>
  </si>
  <si>
    <t>Sharon Arvie</t>
  </si>
  <si>
    <t>Deputy Project Director</t>
  </si>
  <si>
    <t>PLAY MOUNTAIN PLACE</t>
  </si>
  <si>
    <t>ANN T ROSATO</t>
  </si>
  <si>
    <t>ANN ROSATO</t>
  </si>
  <si>
    <t>BHASKAR KRISHNAMACHARI</t>
  </si>
  <si>
    <t>CHRISTINA HILL</t>
  </si>
  <si>
    <t>JAN KIRSCH</t>
  </si>
  <si>
    <t>VP &amp; SECRETARY</t>
  </si>
  <si>
    <t>JOE RINGLEHAN</t>
  </si>
  <si>
    <t>DIRECTOR OF PMP</t>
  </si>
  <si>
    <t>KRISTIN HALL</t>
  </si>
  <si>
    <t>SEBASTIAN GARCIA</t>
  </si>
  <si>
    <t>PLAYCV INC</t>
  </si>
  <si>
    <t>AMY RAMOS</t>
  </si>
  <si>
    <t>EXECUTIVE OFFICER</t>
  </si>
  <si>
    <t>CEDRIC JERNIGAN</t>
  </si>
  <si>
    <t>CHARITY HASTINGS</t>
  </si>
  <si>
    <t>ERICA MARR</t>
  </si>
  <si>
    <t>JUSTIN KEMP</t>
  </si>
  <si>
    <t>SCHOLARSHIP COMMITTEE</t>
  </si>
  <si>
    <t>LESA LORRAINE</t>
  </si>
  <si>
    <t>NADEGE REJOICE ANDJOU</t>
  </si>
  <si>
    <t>RACHEL LUNT</t>
  </si>
  <si>
    <t>PlayGroup</t>
  </si>
  <si>
    <t>Ashley Sedillo</t>
  </si>
  <si>
    <t>Lonna Corder</t>
  </si>
  <si>
    <t>ChristinaTrujillo-Ayoub</t>
  </si>
  <si>
    <t>Dunham McBride</t>
  </si>
  <si>
    <t>Jackie Carmel</t>
  </si>
  <si>
    <t>Karena Man</t>
  </si>
  <si>
    <t>Kathryn Wyndowe</t>
  </si>
  <si>
    <t>Kristin Schaefer</t>
  </si>
  <si>
    <t>Mayra Travis</t>
  </si>
  <si>
    <t>Faculty Rep.</t>
  </si>
  <si>
    <t>Megan Jakobson</t>
  </si>
  <si>
    <t>Veronica Lee</t>
  </si>
  <si>
    <t>Victoria Cella</t>
  </si>
  <si>
    <t>Vijay Mohan</t>
  </si>
  <si>
    <t>Yvette Robbins</t>
  </si>
  <si>
    <t>PLIES</t>
  </si>
  <si>
    <t>ANDA FOXWELL</t>
  </si>
  <si>
    <t>KENNETH WENDLING</t>
  </si>
  <si>
    <t>JEREMY HARDY</t>
  </si>
  <si>
    <t>JERRY HARDY</t>
  </si>
  <si>
    <t>KEN WENDLING</t>
  </si>
  <si>
    <t>KERRY SCHOTTELKORB</t>
  </si>
  <si>
    <t>LI HONGMEI</t>
  </si>
  <si>
    <t>PETE LANG</t>
  </si>
  <si>
    <t>SANDY HARRISON</t>
  </si>
  <si>
    <t>PLUMFIELD INC</t>
  </si>
  <si>
    <t>ANGELA DEL GRANDE</t>
  </si>
  <si>
    <t>JILL DAVIDSON</t>
  </si>
  <si>
    <t>CANDY BRIDGERS</t>
  </si>
  <si>
    <t>JAMIE MCKENNA</t>
  </si>
  <si>
    <t>JONATHAN ROSENBLUM</t>
  </si>
  <si>
    <t>NEILS GOODWIN</t>
  </si>
  <si>
    <t>SCOTT E WALAS</t>
  </si>
  <si>
    <t>STACY KALEMBER</t>
  </si>
  <si>
    <t>STEFAN MATWIJIW</t>
  </si>
  <si>
    <t>STEVE HECHT</t>
  </si>
  <si>
    <t>Point Loma Nazarene University Foundation</t>
  </si>
  <si>
    <t>Carolyn Downey</t>
  </si>
  <si>
    <t>Gary Smee</t>
  </si>
  <si>
    <t>Daryl Nicholson</t>
  </si>
  <si>
    <t>Douglas Pierce</t>
  </si>
  <si>
    <t>Gilbert Wai</t>
  </si>
  <si>
    <t>Joe LaLuzerne</t>
  </si>
  <si>
    <t>Mendell Thompson</t>
  </si>
  <si>
    <t>Mike Gebhart</t>
  </si>
  <si>
    <t>Rob Honer</t>
  </si>
  <si>
    <t>Robert Brower</t>
  </si>
  <si>
    <t>Ex Officio Director</t>
  </si>
  <si>
    <t>Rudy Thomas</t>
  </si>
  <si>
    <t>Scott McGuckin</t>
  </si>
  <si>
    <t>POINTBREAK VBC</t>
  </si>
  <si>
    <t>Brant Burington</t>
  </si>
  <si>
    <t>VP COO</t>
  </si>
  <si>
    <t>Erika Garcia</t>
  </si>
  <si>
    <t>Michael Pandaan</t>
  </si>
  <si>
    <t>Nicholas Pandaan</t>
  </si>
  <si>
    <t>VP CIO/CFO</t>
  </si>
  <si>
    <t>POLICY &amp; INNOVATION CENTER</t>
  </si>
  <si>
    <t>AUDRA M LEE</t>
  </si>
  <si>
    <t>DIRECTOR OF GOVERNMENT GRANTS</t>
  </si>
  <si>
    <t>JAMES HOWELL</t>
  </si>
  <si>
    <t>BEN HADDAD</t>
  </si>
  <si>
    <t>CONSTANCE CARROLL</t>
  </si>
  <si>
    <t>DIRECTOR, IMMEDIATE PAST VICE CHAIR</t>
  </si>
  <si>
    <t>DANIEL ENERMARK</t>
  </si>
  <si>
    <t>VP, CHIEF ECONOMIST</t>
  </si>
  <si>
    <t>ERNEST RADY</t>
  </si>
  <si>
    <t>JAMAL RUSSELL BLACK</t>
  </si>
  <si>
    <t>SENIOR OFFICER, ANALYTICS &amp; IMPACT</t>
  </si>
  <si>
    <t>KAREN BOYD</t>
  </si>
  <si>
    <t>ECONOMIST, DIRECTOR OF RESEARCH</t>
  </si>
  <si>
    <t>LISA CUESTAS</t>
  </si>
  <si>
    <t>DIRECTOR, AUDIT CHAIR</t>
  </si>
  <si>
    <t>MEL KATZ</t>
  </si>
  <si>
    <t>MICHEL ANDERSON</t>
  </si>
  <si>
    <t>DIRECTOR, VICE AUDIT CHAIR</t>
  </si>
  <si>
    <t>MICHELLE ZALOOM</t>
  </si>
  <si>
    <t>P KAY COLEMAN</t>
  </si>
  <si>
    <t>SUSAN GUINN</t>
  </si>
  <si>
    <t>CEO, PRESIDENT</t>
  </si>
  <si>
    <t>POLICY IMPACT</t>
  </si>
  <si>
    <t>AARON DORFMAN</t>
  </si>
  <si>
    <t>KARI SARATOVSKY</t>
  </si>
  <si>
    <t>KARI DUNN SARATOVSKY</t>
  </si>
  <si>
    <t>BOARD TREASURER &amp; SECRETARY</t>
  </si>
  <si>
    <t>Greg Strachan</t>
  </si>
  <si>
    <t>VP Middle School</t>
  </si>
  <si>
    <t>Kelly Logan</t>
  </si>
  <si>
    <t>Michelle Derksen</t>
  </si>
  <si>
    <t>Naomi Lukaszewski</t>
  </si>
  <si>
    <t>Patrick Keough</t>
  </si>
  <si>
    <t>Russ Flynn</t>
  </si>
  <si>
    <t>VP SPED</t>
  </si>
  <si>
    <t>Stephanie Martin</t>
  </si>
  <si>
    <t>VP Elementary School</t>
  </si>
  <si>
    <t>Tore Blichfeldt</t>
  </si>
  <si>
    <t>VP High School</t>
  </si>
  <si>
    <t>Power Environmental Energy Research Ins</t>
  </si>
  <si>
    <t>Yongchun Tang</t>
  </si>
  <si>
    <t>PREFundorg</t>
  </si>
  <si>
    <t>Hannah Kim</t>
  </si>
  <si>
    <t>Stephany Tran</t>
  </si>
  <si>
    <t>Jessica Holmes</t>
  </si>
  <si>
    <t>Lindsay Schallach</t>
  </si>
  <si>
    <t>Lisa Mandle</t>
  </si>
  <si>
    <t>Lorena Zegarra</t>
  </si>
  <si>
    <t>Preschool Chair</t>
  </si>
  <si>
    <t>Mariangela Mistretta</t>
  </si>
  <si>
    <t>Melanie Atmadja</t>
  </si>
  <si>
    <t>Nataly Gattegno</t>
  </si>
  <si>
    <t>Nathan Dushman</t>
  </si>
  <si>
    <t>Rebecca Kee</t>
  </si>
  <si>
    <t>Roselle Curwen</t>
  </si>
  <si>
    <t>Sam Sadle</t>
  </si>
  <si>
    <t>Sara O'Neill</t>
  </si>
  <si>
    <t>Sneha Sheth</t>
  </si>
  <si>
    <t>Yarena Ozuna</t>
  </si>
  <si>
    <t>Presidio Gate Apartments</t>
  </si>
  <si>
    <t>Director of Finance-Affordable</t>
  </si>
  <si>
    <t>President-Affordable</t>
  </si>
  <si>
    <t>Director of Operations-Affordable</t>
  </si>
  <si>
    <t>Bill Brown</t>
  </si>
  <si>
    <t>CFO, Secretary</t>
  </si>
  <si>
    <t>Niclole Hellthaler</t>
  </si>
  <si>
    <t>Daria Tavana</t>
  </si>
  <si>
    <t>Franklin Parlamis</t>
  </si>
  <si>
    <t>Judge Victor Reyes Ret</t>
  </si>
  <si>
    <t>Kelly Boys</t>
  </si>
  <si>
    <t>Lindsey Athanasiou</t>
  </si>
  <si>
    <t>Nicole Hellthaler</t>
  </si>
  <si>
    <t>Sachi Doctor</t>
  </si>
  <si>
    <t>PROGRESSIVE EMPLOYMENT CONCEPTSINC</t>
  </si>
  <si>
    <t>CAROLE WATILO</t>
  </si>
  <si>
    <t>DEBBIE BATES</t>
  </si>
  <si>
    <t>EIKO ARASHIRO</t>
  </si>
  <si>
    <t>JOANN PINGREE</t>
  </si>
  <si>
    <t>PATRICK TILLISH</t>
  </si>
  <si>
    <t>ROBERT BLACK</t>
  </si>
  <si>
    <t>PROJECT BACKBOARD</t>
  </si>
  <si>
    <t>Daniel Peterson</t>
  </si>
  <si>
    <t>James Peterson</t>
  </si>
  <si>
    <t>Project Manager</t>
  </si>
  <si>
    <t>Project Commotion</t>
  </si>
  <si>
    <t>Susan Osterhoff</t>
  </si>
  <si>
    <t>Fausto Gortaire</t>
  </si>
  <si>
    <t>Michael Hayes</t>
  </si>
  <si>
    <t>Patty Zevallos</t>
  </si>
  <si>
    <t>Yash Agarwal</t>
  </si>
  <si>
    <t>PROJECT CONCERN INTERNATIONAL</t>
  </si>
  <si>
    <t>ALAA LUTFI</t>
  </si>
  <si>
    <t>CO-CFO (EFF. 05/24-11/24)</t>
  </si>
  <si>
    <t>NIKOLOS OAKLEY</t>
  </si>
  <si>
    <t>CARRIE HESSLER-RADELET</t>
  </si>
  <si>
    <t>HILLARY THOMAS-LAKE</t>
  </si>
  <si>
    <t>JOHN POTTER</t>
  </si>
  <si>
    <t>JOSEPH ABBATE</t>
  </si>
  <si>
    <t>MARIO JABBOUR</t>
  </si>
  <si>
    <t>CHIEF FINANCIAL OFFICER (END 05/24)</t>
  </si>
  <si>
    <t>MELINDA COIL</t>
  </si>
  <si>
    <t>April Negrete</t>
  </si>
  <si>
    <t>Director/Current Vice Presiden</t>
  </si>
  <si>
    <t>Dawn Bounds</t>
  </si>
  <si>
    <t>director/Current Secretary</t>
  </si>
  <si>
    <t>Eric Rans</t>
  </si>
  <si>
    <t>Jennifer Friend</t>
  </si>
  <si>
    <t>Joe Lewis</t>
  </si>
  <si>
    <t>Dir/Former VP (Thru 4/17/2024)</t>
  </si>
  <si>
    <t>Josh Friend</t>
  </si>
  <si>
    <t>Lynn Hemans</t>
  </si>
  <si>
    <t>Director/Current President</t>
  </si>
  <si>
    <t>Pete Deutschman</t>
  </si>
  <si>
    <t>Director/Current Treasurer</t>
  </si>
  <si>
    <t>Ray Weston</t>
  </si>
  <si>
    <t>Sean Boulton</t>
  </si>
  <si>
    <t>Shelby Feliciano-Sabala</t>
  </si>
  <si>
    <t>Chief Partnership Officer</t>
  </si>
  <si>
    <t>Willie Banks</t>
  </si>
  <si>
    <t>PROJECT MAANA</t>
  </si>
  <si>
    <t>BRIAN BERMAN</t>
  </si>
  <si>
    <t>DANIEL MCSWAIN</t>
  </si>
  <si>
    <t>DENNIS BOGARD JR</t>
  </si>
  <si>
    <t>NEBRASKA BERMAN</t>
  </si>
  <si>
    <t>SANDRA TUCKER</t>
  </si>
  <si>
    <t>TRAVIS OCHOWICZ</t>
  </si>
  <si>
    <t>TRENT PEYTON</t>
  </si>
  <si>
    <t>PROJECT NEW HOPE</t>
  </si>
  <si>
    <t>BRIGITTE TWEDDELL</t>
  </si>
  <si>
    <t>DAVID NAHAS</t>
  </si>
  <si>
    <t>MARGARET WILLIS</t>
  </si>
  <si>
    <t>TOM SPRATT</t>
  </si>
  <si>
    <t>Project Sanctuary Inc</t>
  </si>
  <si>
    <t>Amy Wray</t>
  </si>
  <si>
    <t>Michelle Roberts</t>
  </si>
  <si>
    <t>Craig Comen</t>
  </si>
  <si>
    <t>Jennifer Reyes</t>
  </si>
  <si>
    <t>Jessica Johnson</t>
  </si>
  <si>
    <t>Joey Mertle</t>
  </si>
  <si>
    <t>Justin Briggs</t>
  </si>
  <si>
    <t>Kelly Denham</t>
  </si>
  <si>
    <t>Sheila English</t>
  </si>
  <si>
    <t>Sue Anzilotti</t>
  </si>
  <si>
    <t>Project Scientist Inc</t>
  </si>
  <si>
    <t>Anushka Gole</t>
  </si>
  <si>
    <t>Communications Director</t>
  </si>
  <si>
    <t>Patrice S Johnson</t>
  </si>
  <si>
    <t>Bridgette McAdoo</t>
  </si>
  <si>
    <t>Chad Stephens</t>
  </si>
  <si>
    <t>Chetna Rao</t>
  </si>
  <si>
    <t>Christy Anderson</t>
  </si>
  <si>
    <t>Senior Vice President</t>
  </si>
  <si>
    <t>Cristina Thomas</t>
  </si>
  <si>
    <t>Dave Witsken</t>
  </si>
  <si>
    <t>Devi Thomas</t>
  </si>
  <si>
    <t>Dr Dara King</t>
  </si>
  <si>
    <t>Errika Moore</t>
  </si>
  <si>
    <t>Holly Trotter</t>
  </si>
  <si>
    <t>Jill Zullo</t>
  </si>
  <si>
    <t>Stephanie Richard</t>
  </si>
  <si>
    <t>Steve Taw</t>
  </si>
  <si>
    <t>Tara Mullen</t>
  </si>
  <si>
    <t>Project Second Chance Inc</t>
  </si>
  <si>
    <t>Ann Marie Foley</t>
  </si>
  <si>
    <t>Robert Venema</t>
  </si>
  <si>
    <t>Elizabeth Bognar</t>
  </si>
  <si>
    <t>Lisa Cline</t>
  </si>
  <si>
    <t>Michael Marable</t>
  </si>
  <si>
    <t>Susan Schneider</t>
  </si>
  <si>
    <t>PROSTATE CANCER RESEARCH INSTITUTE</t>
  </si>
  <si>
    <t>ALEX SCHOLZ</t>
  </si>
  <si>
    <t>MARK SCHOLZ MD</t>
  </si>
  <si>
    <t>ARTHUR N LURVEY MD</t>
  </si>
  <si>
    <t>CHESTER A SWENSON</t>
  </si>
  <si>
    <t>DAVID T ROBINSON JR</t>
  </si>
  <si>
    <t>JERRY E PETERS</t>
  </si>
  <si>
    <t>JOHN D ANDERSON</t>
  </si>
  <si>
    <t>MARK C SCHOLZ MD</t>
  </si>
  <si>
    <t>MICHAEL L STEINBERG MD</t>
  </si>
  <si>
    <t>RICHARD CITRON</t>
  </si>
  <si>
    <t>SCOTT M COHEN</t>
  </si>
  <si>
    <t>STANLEY A BROSMAN MD</t>
  </si>
  <si>
    <t>STEVE SCHWARTZ</t>
  </si>
  <si>
    <t>PUBLIC CORP FOR THE ARTS OF THE CITY OF</t>
  </si>
  <si>
    <t>AMANDA FRUTA</t>
  </si>
  <si>
    <t>GRISELDA SUAREZ</t>
  </si>
  <si>
    <t>ANNE LATTIME</t>
  </si>
  <si>
    <t>CHAD MICHAEL HALL</t>
  </si>
  <si>
    <t>CRISTINA ESPIRITU</t>
  </si>
  <si>
    <t>DANIEL ALVARADO</t>
  </si>
  <si>
    <t>ELAINE BERNAL</t>
  </si>
  <si>
    <t>JAMES NASH</t>
  </si>
  <si>
    <t>BOARD MEMBER (UNTIL 11/01/23)</t>
  </si>
  <si>
    <t>JAYRO SANDOVAL</t>
  </si>
  <si>
    <t>JENNIFER DROLET</t>
  </si>
  <si>
    <t>JON BOYDEN</t>
  </si>
  <si>
    <t>KAREN BRYNES</t>
  </si>
  <si>
    <t>LIZ MUNZON</t>
  </si>
  <si>
    <t>MARC DAVIDSON</t>
  </si>
  <si>
    <t>MAUREEN MCGLYNN</t>
  </si>
  <si>
    <t>MICHAEL KENNEDY</t>
  </si>
  <si>
    <t>SAYON SYPRASOEUTH</t>
  </si>
  <si>
    <t>TASHA HUNTER</t>
  </si>
  <si>
    <t>VIOLET BROWN</t>
  </si>
  <si>
    <t>PUBLICRESOURCEORG INC</t>
  </si>
  <si>
    <t>ALEXANDER MACGILLIVRAY</t>
  </si>
  <si>
    <t>CARL MALAMUD</t>
  </si>
  <si>
    <t>HEATHER JOSEPH</t>
  </si>
  <si>
    <t>KIM PAULA NAYYER</t>
  </si>
  <si>
    <t>PAM SAMUELSON</t>
  </si>
  <si>
    <t>TIM STANLEY</t>
  </si>
  <si>
    <t>SECRETARY/TREASURER/CHAIRMAN</t>
  </si>
  <si>
    <t>QUALITY CARE HEALTH FOUNDATION INC</t>
  </si>
  <si>
    <t>ALLAN ENGELAUF</t>
  </si>
  <si>
    <t>CASSIE DUNHAM</t>
  </si>
  <si>
    <t>CALVIN CALLAWAY</t>
  </si>
  <si>
    <t>TRUSTEE (FROM DEC 2024)</t>
  </si>
  <si>
    <t>CLAIRE ENRIGHT</t>
  </si>
  <si>
    <t>CLARK NELSON</t>
  </si>
  <si>
    <t>CRAIG CORNETT</t>
  </si>
  <si>
    <t>TRUSTEE (THRU DEC 2024)</t>
  </si>
  <si>
    <t>HENRY OKONKWO</t>
  </si>
  <si>
    <t>HOLLY JOHNSON</t>
  </si>
  <si>
    <t>JOSEPH MICELI</t>
  </si>
  <si>
    <t>JULIE BUTENKO</t>
  </si>
  <si>
    <t>LORI COOPER</t>
  </si>
  <si>
    <t>MARK MERTZ</t>
  </si>
  <si>
    <t>MATTHEW STEVENSON</t>
  </si>
  <si>
    <t>MATTHEW YARWOOD</t>
  </si>
  <si>
    <t>MICHAEL WILLIAMS</t>
  </si>
  <si>
    <t>NAWZANEEN ZAHIR</t>
  </si>
  <si>
    <t>STEVE FLOOD</t>
  </si>
  <si>
    <t>TERRY SHEETS</t>
  </si>
  <si>
    <t>RAD CAMP INC</t>
  </si>
  <si>
    <t>Amy Stephens</t>
  </si>
  <si>
    <t>Meghan Clem</t>
  </si>
  <si>
    <t>Dino Savant</t>
  </si>
  <si>
    <t>Elizabeth Boyle</t>
  </si>
  <si>
    <t>Gerard Jensen</t>
  </si>
  <si>
    <t>Jeanne Hoffa</t>
  </si>
  <si>
    <t>Kasia Givenrod</t>
  </si>
  <si>
    <t>Katherine Webb Brundige</t>
  </si>
  <si>
    <t>Kurt Hansen</t>
  </si>
  <si>
    <t>Matt Belfanti</t>
  </si>
  <si>
    <t>Michael Trotter</t>
  </si>
  <si>
    <t>Nikki Bishop</t>
  </si>
  <si>
    <t>Paul J Irving</t>
  </si>
  <si>
    <t>Paul Nolta</t>
  </si>
  <si>
    <t>Steve Shanahan</t>
  </si>
  <si>
    <t>Steven Lockwood</t>
  </si>
  <si>
    <t>Tami McClary</t>
  </si>
  <si>
    <t>Tim Coughlin</t>
  </si>
  <si>
    <t>RAGAZZI BOYS CHORUS</t>
  </si>
  <si>
    <t>Alan Hu</t>
  </si>
  <si>
    <t>Kent Jue</t>
  </si>
  <si>
    <t>Catalina Verdu-Cano</t>
  </si>
  <si>
    <t>Collin Lee</t>
  </si>
  <si>
    <t>Gaurav Gupta</t>
  </si>
  <si>
    <t>Kathy Peden-Statton</t>
  </si>
  <si>
    <t>Linda Enger</t>
  </si>
  <si>
    <t>Michael Dickey</t>
  </si>
  <si>
    <t>Nagesh Hatti</t>
  </si>
  <si>
    <t>Travis Culwell</t>
  </si>
  <si>
    <t>Vikram Saxena</t>
  </si>
  <si>
    <t>Rainbow Community Center</t>
  </si>
  <si>
    <t>Christian Aguirre</t>
  </si>
  <si>
    <t>Jonathan Lee</t>
  </si>
  <si>
    <t>Douglas Cyr</t>
  </si>
  <si>
    <t>Grant Kerr</t>
  </si>
  <si>
    <t>Lindsay Litowitz Souza</t>
  </si>
  <si>
    <t>Zachary R Nicholas</t>
  </si>
  <si>
    <t>RAINBOW SERVICES</t>
  </si>
  <si>
    <t>ALISON ROMER</t>
  </si>
  <si>
    <t>LAURA LULL</t>
  </si>
  <si>
    <t>CECILIA SAEZ</t>
  </si>
  <si>
    <t>CHRIS LAM</t>
  </si>
  <si>
    <t>EMERSON SOMA</t>
  </si>
  <si>
    <t>GINA LANSING</t>
  </si>
  <si>
    <t>HIGHTOWER MEREDITH</t>
  </si>
  <si>
    <t>CEO (BEG JUNE 2023)</t>
  </si>
  <si>
    <t>LAUREN GOULSTON</t>
  </si>
  <si>
    <t>LISA MEDNICK TAKAMI</t>
  </si>
  <si>
    <t>LISA MEYERS</t>
  </si>
  <si>
    <t>LYNNE NEUMAN</t>
  </si>
  <si>
    <t>MARCI FUKURODA</t>
  </si>
  <si>
    <t>PATTI LAPLACE</t>
  </si>
  <si>
    <t>RACHAEL ROBINSON</t>
  </si>
  <si>
    <t>SHANNON MINOR</t>
  </si>
  <si>
    <t>SUSAN MANISCALCO</t>
  </si>
  <si>
    <t>TINA DOMINGUEZ</t>
  </si>
  <si>
    <t>Anthony Barr</t>
  </si>
  <si>
    <t>Co-founder/President</t>
  </si>
  <si>
    <t>CEOCofounder</t>
  </si>
  <si>
    <t>Brad Heitzinger</t>
  </si>
  <si>
    <t>Treasurer/Finance Chair</t>
  </si>
  <si>
    <t>Chris Jahnke</t>
  </si>
  <si>
    <t>Colby Owens</t>
  </si>
  <si>
    <t>Director of Program</t>
  </si>
  <si>
    <t>David Croom</t>
  </si>
  <si>
    <t>Gina Durham</t>
  </si>
  <si>
    <t>Janine Radoc</t>
  </si>
  <si>
    <t>Kierra Bennett</t>
  </si>
  <si>
    <t>Lela Diaz</t>
  </si>
  <si>
    <t>Mabel Munoz</t>
  </si>
  <si>
    <t>Mai-Anh Tran</t>
  </si>
  <si>
    <t>Malik Rucker</t>
  </si>
  <si>
    <t>Matthew Klink</t>
  </si>
  <si>
    <t>Melanie Hoffert</t>
  </si>
  <si>
    <t>Samantha Gammell</t>
  </si>
  <si>
    <t>RANCHO LOS AMIGOS FOUNDATION INC</t>
  </si>
  <si>
    <t>ARIES LIMBAGA</t>
  </si>
  <si>
    <t>EX-OFFICIO DIR</t>
  </si>
  <si>
    <t>ZACHARY DEERE</t>
  </si>
  <si>
    <t>BARRY JORDAN MD</t>
  </si>
  <si>
    <t>CHRISTOPHER CAIRA</t>
  </si>
  <si>
    <t>CLAUDIA FROMETA</t>
  </si>
  <si>
    <t>DAVID KANTAR</t>
  </si>
  <si>
    <t>DEBBIE TOMLINSON</t>
  </si>
  <si>
    <t>ERIK MILLER</t>
  </si>
  <si>
    <t>JACKIE CRUZ</t>
  </si>
  <si>
    <t>SAM MATHIS</t>
  </si>
  <si>
    <t>SCOTT FREEMAN</t>
  </si>
  <si>
    <t>RANCHO MISSION VIEJO COMM SERVICES</t>
  </si>
  <si>
    <t>JENNIFER TAYLOR</t>
  </si>
  <si>
    <t>VICE CHAIR/T</t>
  </si>
  <si>
    <t>VICE CHAIR/TREASURER</t>
  </si>
  <si>
    <t>LISA CHRISTIAN</t>
  </si>
  <si>
    <t>STEPHANIE WALKER</t>
  </si>
  <si>
    <t>RAPHAEL HOUSE OF SAN FRANCISCO INC</t>
  </si>
  <si>
    <t>AMANDA KING</t>
  </si>
  <si>
    <t>TINA BURGELMAN</t>
  </si>
  <si>
    <t>BRETT BUSH</t>
  </si>
  <si>
    <t>CECILIA FERBER</t>
  </si>
  <si>
    <t>DIRECTOR OF FAMILY SERVICE</t>
  </si>
  <si>
    <t>CHARLIE MCEACHRON</t>
  </si>
  <si>
    <t>CYNTHIA ROCK</t>
  </si>
  <si>
    <t>ELISA FERIA</t>
  </si>
  <si>
    <t>ASSISTANT PROGRAM DIRECTOR</t>
  </si>
  <si>
    <t>HEATHER SAGER</t>
  </si>
  <si>
    <t>BOARD VICE CHAIR &amp; SECRETARY</t>
  </si>
  <si>
    <t>KARL WERWATH</t>
  </si>
  <si>
    <t>LAINE GOMEZ</t>
  </si>
  <si>
    <t>MARC SLATER</t>
  </si>
  <si>
    <t>MARIE WANG</t>
  </si>
  <si>
    <t>MELISSA HEREDIA</t>
  </si>
  <si>
    <t>MICHELE C LEE</t>
  </si>
  <si>
    <t>NORA NIESEN</t>
  </si>
  <si>
    <t>ORLANDO HARRIS</t>
  </si>
  <si>
    <t>TOM POSER</t>
  </si>
  <si>
    <t>YANNIS DOSIOS</t>
  </si>
  <si>
    <t>REACH THE VALLEY</t>
  </si>
  <si>
    <t>BEN WORTHEN</t>
  </si>
  <si>
    <t>GAYLE HEPNER</t>
  </si>
  <si>
    <t>DRTRACY PIPER</t>
  </si>
  <si>
    <t>GREGG HILLIS</t>
  </si>
  <si>
    <t>JUAN PENALOZA</t>
  </si>
  <si>
    <t>KATHY CALLICOTT</t>
  </si>
  <si>
    <t>LT ANTHONY PELATO</t>
  </si>
  <si>
    <t>LT JOSIAH DOUGLAS</t>
  </si>
  <si>
    <t>REBECCA O'KRAY-MURPHY</t>
  </si>
  <si>
    <t>SHEILA BLYTHE</t>
  </si>
  <si>
    <t>REACHING OUT MBA INC</t>
  </si>
  <si>
    <t>ANITA COHEN</t>
  </si>
  <si>
    <t>KARYN SKULTETY</t>
  </si>
  <si>
    <t>BECK BAILEY</t>
  </si>
  <si>
    <t>BOON LAI</t>
  </si>
  <si>
    <t>CARRIE FLYNN</t>
  </si>
  <si>
    <t>DEMETRI ALEXANDER MOSHOYANNIS</t>
  </si>
  <si>
    <t>JACKIE WONG</t>
  </si>
  <si>
    <t>JAMIE HERRELL</t>
  </si>
  <si>
    <t>JARED RIEGER</t>
  </si>
  <si>
    <t>JEFF SHAH</t>
  </si>
  <si>
    <t>JEVAN SOO LENOX</t>
  </si>
  <si>
    <t>JOAQUIN AVINO</t>
  </si>
  <si>
    <t>LIZ ZALE</t>
  </si>
  <si>
    <t>LUZERNE MCALLISTER II</t>
  </si>
  <si>
    <t>MICHAEL A CURRIE</t>
  </si>
  <si>
    <t>MONNE WILLIAMS</t>
  </si>
  <si>
    <t>NIKKI FERSZT</t>
  </si>
  <si>
    <t>ANITA HERNANDEZ</t>
  </si>
  <si>
    <t>SANDRA R FLORES</t>
  </si>
  <si>
    <t>ANTONIO AVALOS</t>
  </si>
  <si>
    <t>DANIEL CASTRO TO NOV 2023</t>
  </si>
  <si>
    <t>FAUSTO HINOJOSA SEE SCH O</t>
  </si>
  <si>
    <t>FLAVIA TAKAHASHI-FLORES</t>
  </si>
  <si>
    <t>FRANCINE FARBER</t>
  </si>
  <si>
    <t>JODIE ROLIH</t>
  </si>
  <si>
    <t>KATIE DILL TO FEB 2024</t>
  </si>
  <si>
    <t>LYNNE PIETZ FROM JUL 2023</t>
  </si>
  <si>
    <t>MANUEL AGUIERRE FROM DEC 2023</t>
  </si>
  <si>
    <t>000.50</t>
  </si>
  <si>
    <t>RANDY DHINDSA SEE SCH O</t>
  </si>
  <si>
    <t>ROBERT GUNNING SEE SCH O</t>
  </si>
  <si>
    <t>ROBERT PIMENTEL</t>
  </si>
  <si>
    <t>SANDRA FLORES</t>
  </si>
  <si>
    <t>WILLIAM WINCHESTER</t>
  </si>
  <si>
    <t>READING HEART</t>
  </si>
  <si>
    <t>DANAY FERGUSON</t>
  </si>
  <si>
    <t>DWAYNE FERGUSON</t>
  </si>
  <si>
    <t>JAVIER ELIZONDO</t>
  </si>
  <si>
    <t>SARA BROWN</t>
  </si>
  <si>
    <t>VANESSA FERGUSON</t>
  </si>
  <si>
    <t>REAL JOURNEY ACADEMIES FOUNDATION</t>
  </si>
  <si>
    <t>ALAN DARBY</t>
  </si>
  <si>
    <t>ALEX LUCERO</t>
  </si>
  <si>
    <t>CHIEF EXE OF</t>
  </si>
  <si>
    <t>DR AUDREY MATHERS</t>
  </si>
  <si>
    <t>REAL OPTIONS FOR CITY KIDS</t>
  </si>
  <si>
    <t>ARUN TANEJA</t>
  </si>
  <si>
    <t>CURT YAGI</t>
  </si>
  <si>
    <t>BILLY ROBINSON</t>
  </si>
  <si>
    <t>GIANG NGUYEN</t>
  </si>
  <si>
    <t>GINA PATTERSON</t>
  </si>
  <si>
    <t>DIR. OF PROGRAMS</t>
  </si>
  <si>
    <t>HANNA DOERR</t>
  </si>
  <si>
    <t>JENNIFER MELLO</t>
  </si>
  <si>
    <t>JIM MAYER</t>
  </si>
  <si>
    <t>JIM SMITH</t>
  </si>
  <si>
    <t>MUNEZEH WALD</t>
  </si>
  <si>
    <t>REED DILLON</t>
  </si>
  <si>
    <t>ROSS CHUKERMAN</t>
  </si>
  <si>
    <t>CO-CHAIR/TREASU</t>
  </si>
  <si>
    <t>STEPHANIE SMITH</t>
  </si>
  <si>
    <t>TAYLOR DAVIS</t>
  </si>
  <si>
    <t>REALITY CHANGERS</t>
  </si>
  <si>
    <t>ADITI SALVI</t>
  </si>
  <si>
    <t>TAMARA CRAVER</t>
  </si>
  <si>
    <t>ANA CARDENAS</t>
  </si>
  <si>
    <t>ANDREW HARMATYS</t>
  </si>
  <si>
    <t>BARBARA VENNEMAN</t>
  </si>
  <si>
    <t>CHANNING HAMLET</t>
  </si>
  <si>
    <t>CHRISTOPHER YANOV</t>
  </si>
  <si>
    <t>CINDY BLUMKIN</t>
  </si>
  <si>
    <t>DANIEL KUPERSCHMID</t>
  </si>
  <si>
    <t>DAWN WENSEL</t>
  </si>
  <si>
    <t>VP of DEVELOPMENT</t>
  </si>
  <si>
    <t>DR STEVEN JONES</t>
  </si>
  <si>
    <t>MIKE THIBODEAUX</t>
  </si>
  <si>
    <t>MORGAN APPEL</t>
  </si>
  <si>
    <t>NANCY MALDONADO</t>
  </si>
  <si>
    <t>NICK MORAN</t>
  </si>
  <si>
    <t>PAMELA GABRIEL</t>
  </si>
  <si>
    <t>PARKER ZANGOEI</t>
  </si>
  <si>
    <t>SALINA VILLEGAS</t>
  </si>
  <si>
    <t>STEVE ORTIZ</t>
  </si>
  <si>
    <t>TOM SEIDLER</t>
  </si>
  <si>
    <t>VERONICA VILLASENOR</t>
  </si>
  <si>
    <t>REBELS SOCCER CLUB</t>
  </si>
  <si>
    <t>ABEL MARTINEZ</t>
  </si>
  <si>
    <t>LISA ARIZPE</t>
  </si>
  <si>
    <t>STEVE CONTRERAS</t>
  </si>
  <si>
    <t>REBUILDING TOGETHER PETALUMA INC</t>
  </si>
  <si>
    <t>ABIGAIL SMYTH</t>
  </si>
  <si>
    <t>KYLE MUELRATH</t>
  </si>
  <si>
    <t>DENNIS POCEKAY</t>
  </si>
  <si>
    <t>IRINA IRVINE</t>
  </si>
  <si>
    <t>JESSICA POWER</t>
  </si>
  <si>
    <t>JOHN GORMAN</t>
  </si>
  <si>
    <t>NICK HARTMAN</t>
  </si>
  <si>
    <t>NICKOLA FRYE</t>
  </si>
  <si>
    <t>REBUILDING TOGETHER SAN FRANCISCO</t>
  </si>
  <si>
    <t>AARON LEAVY</t>
  </si>
  <si>
    <t>MAHOGANY ROLAND</t>
  </si>
  <si>
    <t>BRIAN DONNELLEY</t>
  </si>
  <si>
    <t>JUSTINE SEARS</t>
  </si>
  <si>
    <t>LEAH TURNER</t>
  </si>
  <si>
    <t>LISA CHOLMONDELEY</t>
  </si>
  <si>
    <t>LIZZE STURR</t>
  </si>
  <si>
    <t>MARIA DURANA</t>
  </si>
  <si>
    <t>MITCH SHAW</t>
  </si>
  <si>
    <t>PATRICK OTELINI</t>
  </si>
  <si>
    <t>RANDY SERIGUCHI</t>
  </si>
  <si>
    <t>RON ARANA</t>
  </si>
  <si>
    <t>SONIA ROLL</t>
  </si>
  <si>
    <t>Receivables Management Association</t>
  </si>
  <si>
    <t>Adam Parks</t>
  </si>
  <si>
    <t>Mike Becker</t>
  </si>
  <si>
    <t>Amber Russo</t>
  </si>
  <si>
    <t>Andrew Roskam</t>
  </si>
  <si>
    <t>Anne Thomas</t>
  </si>
  <si>
    <t>President and Past President</t>
  </si>
  <si>
    <t>Brett Soldevila</t>
  </si>
  <si>
    <t>President Elect and President</t>
  </si>
  <si>
    <t>Brian Williams</t>
  </si>
  <si>
    <t>David Reid</t>
  </si>
  <si>
    <t>General Counsel</t>
  </si>
  <si>
    <t>Jan Preisig Stieger</t>
  </si>
  <si>
    <t>Executive Director (ret.)</t>
  </si>
  <si>
    <t>Joe Barbito</t>
  </si>
  <si>
    <t>Jon Mazzoli</t>
  </si>
  <si>
    <t>Secretary and President Elect</t>
  </si>
  <si>
    <t>Kelly Knepper-Stephens</t>
  </si>
  <si>
    <t>Laura Jensen</t>
  </si>
  <si>
    <t>Mellisa Massey</t>
  </si>
  <si>
    <t>Michael Becker</t>
  </si>
  <si>
    <t>Shannon Parod</t>
  </si>
  <si>
    <t>Director of Certification &amp; Admin</t>
  </si>
  <si>
    <t>Todd Gurstel</t>
  </si>
  <si>
    <t>RECOVERY SURVIVAL NETWORK</t>
  </si>
  <si>
    <t>LOU GORDON</t>
  </si>
  <si>
    <t>RECYCLE FOR CHANGE</t>
  </si>
  <si>
    <t>DINORAH VENCES ALVEREZ</t>
  </si>
  <si>
    <t>KELD DUUS</t>
  </si>
  <si>
    <t>HILMY RAJAB</t>
  </si>
  <si>
    <t>SITE &amp; TRANSPORTATION SUPERVISOR</t>
  </si>
  <si>
    <t>HOLM HEDEGAARD</t>
  </si>
  <si>
    <t>JAN BJOERKE</t>
  </si>
  <si>
    <t>SOPHIA DUUS</t>
  </si>
  <si>
    <t>ULIRIKE STOSCH</t>
  </si>
  <si>
    <t>REDDING CHRISTIAN SCHOOL</t>
  </si>
  <si>
    <t>ANGIE HENDERSON</t>
  </si>
  <si>
    <t>FINANCE MANA</t>
  </si>
  <si>
    <t>RYAN YAMANE</t>
  </si>
  <si>
    <t>BARBARA ROGERS</t>
  </si>
  <si>
    <t>DAVID DINIUS</t>
  </si>
  <si>
    <t>ERIKA PIPER</t>
  </si>
  <si>
    <t>JIM BARTOW</t>
  </si>
  <si>
    <t>JULIANNE YAMANE</t>
  </si>
  <si>
    <t>MELISSA FOSTER</t>
  </si>
  <si>
    <t>NIKKI ROSE</t>
  </si>
  <si>
    <t>SCOTT LUFF</t>
  </si>
  <si>
    <t>REDISCOVER CENTER INC</t>
  </si>
  <si>
    <t>AARON KRAMER</t>
  </si>
  <si>
    <t>DONNA TIOCAO</t>
  </si>
  <si>
    <t>CATHY MILLSTEIN</t>
  </si>
  <si>
    <t>DANIELLE DUNCAN</t>
  </si>
  <si>
    <t>DORI FRIEDMAN</t>
  </si>
  <si>
    <t>JONATHAN BIJUR</t>
  </si>
  <si>
    <t>LINDA SOLOMON</t>
  </si>
  <si>
    <t>MAX NISHIMURA</t>
  </si>
  <si>
    <t>RORY SLOAN</t>
  </si>
  <si>
    <t>TRACEY RODEN</t>
  </si>
  <si>
    <t>TREVOR GLILLAND</t>
  </si>
  <si>
    <t>REDLANDS COMMUNITY MUSIC ASSOCIATION</t>
  </si>
  <si>
    <t>ALISHA AGUILAR</t>
  </si>
  <si>
    <t>VALARIE PETERSON</t>
  </si>
  <si>
    <t>ANNETTE COFFEY</t>
  </si>
  <si>
    <t>BEVERLY NOERR</t>
  </si>
  <si>
    <t>BOB DRIESSNACK</t>
  </si>
  <si>
    <t>CORY WECK</t>
  </si>
  <si>
    <t>DANNY PAYNE</t>
  </si>
  <si>
    <t>DON ANDERSON</t>
  </si>
  <si>
    <t>GARY H CHAN</t>
  </si>
  <si>
    <t>GREG FIELDS</t>
  </si>
  <si>
    <t>JAMES RAMOS</t>
  </si>
  <si>
    <t>JAN HUDSON</t>
  </si>
  <si>
    <t>KEN BALLOU</t>
  </si>
  <si>
    <t>KRISTA NEWKIRK</t>
  </si>
  <si>
    <t>KRISTINA MARNELL</t>
  </si>
  <si>
    <t>OPERATION DIRECTOR</t>
  </si>
  <si>
    <t>LYNDON EDWARDS</t>
  </si>
  <si>
    <t>MARAL HERNANDEZ</t>
  </si>
  <si>
    <t>PATTY HOLOHAN</t>
  </si>
  <si>
    <t>RACHELLE BUSSELL</t>
  </si>
  <si>
    <t>RENEE KERN</t>
  </si>
  <si>
    <t>RICHARD BAWDEN</t>
  </si>
  <si>
    <t>TRACY HANSON</t>
  </si>
  <si>
    <t>TREVA WEBSTER</t>
  </si>
  <si>
    <t>VALERIE PEISTER</t>
  </si>
  <si>
    <t>REDLANDS CONSERVANCY</t>
  </si>
  <si>
    <t>ANNELI PENDLEY</t>
  </si>
  <si>
    <t>KATHY BEHRENS</t>
  </si>
  <si>
    <t>BETTINA MCLEOD</t>
  </si>
  <si>
    <t>CAROL BETANCOURT</t>
  </si>
  <si>
    <t>CHRIS CHRISTOPHERSON</t>
  </si>
  <si>
    <t>DAVE MAUPIN</t>
  </si>
  <si>
    <t>DONN GRENDA</t>
  </si>
  <si>
    <t>DOROTHEA HACKENBERG</t>
  </si>
  <si>
    <t>GARY STEGEMANN</t>
  </si>
  <si>
    <t>JAN KORFMACHER</t>
  </si>
  <si>
    <t>JIM SOMMER</t>
  </si>
  <si>
    <t>JUDY ELDER</t>
  </si>
  <si>
    <t>LISA LECHUGA</t>
  </si>
  <si>
    <t>MARTIN LEMON</t>
  </si>
  <si>
    <t>ROBERT CLARK</t>
  </si>
  <si>
    <t>ROGER BELL</t>
  </si>
  <si>
    <t>SHERLI LEONARD</t>
  </si>
  <si>
    <t>TAMARA SERRAO-LEIVA</t>
  </si>
  <si>
    <t>TODD ELDER</t>
  </si>
  <si>
    <t>REDLANDS EDUCATIONAL PARTNERSHIP</t>
  </si>
  <si>
    <t>CATHY FAUST</t>
  </si>
  <si>
    <t>CINDY J CALDERON</t>
  </si>
  <si>
    <t>CINDY MUNZ</t>
  </si>
  <si>
    <t>DAVID HEISS</t>
  </si>
  <si>
    <t>DONNA WEST</t>
  </si>
  <si>
    <t>EILEEN SANBORN</t>
  </si>
  <si>
    <t>FRANK M ZABALETA</t>
  </si>
  <si>
    <t>FRED MENDOZA</t>
  </si>
  <si>
    <t>JENNIFER MOORE</t>
  </si>
  <si>
    <t>JENNY MINER</t>
  </si>
  <si>
    <t>JUSTIN MILES</t>
  </si>
  <si>
    <t>KELLY TILSON</t>
  </si>
  <si>
    <t>LENARD J RACADIO</t>
  </si>
  <si>
    <t>LINDA MACLEOD</t>
  </si>
  <si>
    <t>LISA TOPOLESKI</t>
  </si>
  <si>
    <t>MALLORY MUDGE</t>
  </si>
  <si>
    <t>MARILYN PAGE</t>
  </si>
  <si>
    <t>STACI FIELDS</t>
  </si>
  <si>
    <t>SUE GILLELAND</t>
  </si>
  <si>
    <t>TRACY MASSIMIANO</t>
  </si>
  <si>
    <t>UMA HARANO</t>
  </si>
  <si>
    <t>VALERIE KAURA</t>
  </si>
  <si>
    <t>REDLANDS SENIOR HOUSING INC</t>
  </si>
  <si>
    <t>ALBERT KELLEY</t>
  </si>
  <si>
    <t>ANDREW MCDONALD</t>
  </si>
  <si>
    <t>ALLAN GRIFFITH</t>
  </si>
  <si>
    <t>ANIKA HARTOUNIAN</t>
  </si>
  <si>
    <t>BETHANY GHASSEMI</t>
  </si>
  <si>
    <t>CHIEF LEGAL OFFICER</t>
  </si>
  <si>
    <t>DANIEL OGUS</t>
  </si>
  <si>
    <t>H DECLAN BROWN</t>
  </si>
  <si>
    <t>JENNIFER KAPPEN</t>
  </si>
  <si>
    <t>SVP - AFFORDABLE HOUSING</t>
  </si>
  <si>
    <t>JOHN H COCHRANE III</t>
  </si>
  <si>
    <t>JUDITH BAKER</t>
  </si>
  <si>
    <t>MIN FLEMING MENG</t>
  </si>
  <si>
    <t>CHIEF INFORMATION OFFICE</t>
  </si>
  <si>
    <t>NICK LINDBERG</t>
  </si>
  <si>
    <t>RANDALL STAMPER</t>
  </si>
  <si>
    <t>REV MICHELLE HOLMES</t>
  </si>
  <si>
    <t>WILLIAM BATISON</t>
  </si>
  <si>
    <t>REDWOOD CITY CHILD DEVELOPMENT PROGRAMINC</t>
  </si>
  <si>
    <t>EFRAT SHIMONI</t>
  </si>
  <si>
    <t>KIRI FLUETSCH</t>
  </si>
  <si>
    <t>GLENN SNYDER</t>
  </si>
  <si>
    <t>KATHY SCHMIDT</t>
  </si>
  <si>
    <t>PATRICIA E HART</t>
  </si>
  <si>
    <t>RAFAEL AVENDANO</t>
  </si>
  <si>
    <t>SHERRY WARP</t>
  </si>
  <si>
    <t>REDWOOD HIGH SCHOOL FOUNDATION</t>
  </si>
  <si>
    <t>CYNTHIA HAUBOLD</t>
  </si>
  <si>
    <t>TRACY O'CONNOR</t>
  </si>
  <si>
    <t>EMILY VIOLA</t>
  </si>
  <si>
    <t>COMMUNITY PARTNER CO-CHAIR</t>
  </si>
  <si>
    <t>JENNIFER SICKLICK</t>
  </si>
  <si>
    <t>JENNIFER SIMS</t>
  </si>
  <si>
    <t>ANNUAL GIVING CO-CHAIR</t>
  </si>
  <si>
    <t>KRISTY GEITHMAN</t>
  </si>
  <si>
    <t>GRANT ALLOCATIONS CO-CHAIR</t>
  </si>
  <si>
    <t>LINDA KNAUER</t>
  </si>
  <si>
    <t>COMMUNITY PARTNERS CO-CHAIR</t>
  </si>
  <si>
    <t>SARA RYBA</t>
  </si>
  <si>
    <t>STACY BYRNE</t>
  </si>
  <si>
    <t>REGION IX HEAD START ASSOCIATION</t>
  </si>
  <si>
    <t>ALEX ELLIOT</t>
  </si>
  <si>
    <t>WILLIAM DONALDSON</t>
  </si>
  <si>
    <t>BEN NAKI</t>
  </si>
  <si>
    <t>CHARITY RUSSELL</t>
  </si>
  <si>
    <t>CHERI MORNING</t>
  </si>
  <si>
    <t>CHRISLAINE MANIBUSAN</t>
  </si>
  <si>
    <t>DAVE SCAHILL</t>
  </si>
  <si>
    <t>DENYSE CARDOZA</t>
  </si>
  <si>
    <t>JOLENE SABLAN</t>
  </si>
  <si>
    <t>KAREN GRIFFITH</t>
  </si>
  <si>
    <t>LARRY CAMPBELL</t>
  </si>
  <si>
    <t>MATTIE MENDEZ</t>
  </si>
  <si>
    <t>MICHAEL JENKINS</t>
  </si>
  <si>
    <t>NADIA MCKERNON</t>
  </si>
  <si>
    <t>NATALIE ALVAREZ</t>
  </si>
  <si>
    <t>PATRICE GARDNER</t>
  </si>
  <si>
    <t>PATRICIA KIRKLAND</t>
  </si>
  <si>
    <t>RORY BROWN-SIPP</t>
  </si>
  <si>
    <t>ROSA BANUELOS</t>
  </si>
  <si>
    <t>SILVIA SHARRAR BROWN</t>
  </si>
  <si>
    <t>STACY BROWN</t>
  </si>
  <si>
    <t>SUZIE UYEDA</t>
  </si>
  <si>
    <t>TAMEKA HENRY</t>
  </si>
  <si>
    <t>TIFFANY ALSTON</t>
  </si>
  <si>
    <t>WASSY TESFA</t>
  </si>
  <si>
    <t>YOLANDA GONSALES</t>
  </si>
  <si>
    <t>TRESURER</t>
  </si>
  <si>
    <t>YVETTE SANCHEZ-FUENTES</t>
  </si>
  <si>
    <t>REGIONAL ACCESS PROJECT FOUNDATION</t>
  </si>
  <si>
    <t>AURORA WILSON</t>
  </si>
  <si>
    <t>BEATRIZ GONZALEZ</t>
  </si>
  <si>
    <t>CLAUDIA GALVEZ</t>
  </si>
  <si>
    <t>DR ANN DREW</t>
  </si>
  <si>
    <t>DR CRAIG BORBA EDD</t>
  </si>
  <si>
    <t>DR WILLIAM KROONEN</t>
  </si>
  <si>
    <t>ELIZABETH ROMERO</t>
  </si>
  <si>
    <t>GEORGE COLANGELI</t>
  </si>
  <si>
    <t>GEORGE HOLLIDAY</t>
  </si>
  <si>
    <t>JAN PYE</t>
  </si>
  <si>
    <t>JOSEPH HAYES</t>
  </si>
  <si>
    <t>KARINA QUINTANILLA</t>
  </si>
  <si>
    <t>KENNY RODGERS</t>
  </si>
  <si>
    <t>MARIA MEYER</t>
  </si>
  <si>
    <t>MATTHEW GONDA CPA CGMA</t>
  </si>
  <si>
    <t>ROSEMARY ORTEGA</t>
  </si>
  <si>
    <t>RUDY GUTIERREZ</t>
  </si>
  <si>
    <t>SHERYL BENOIT</t>
  </si>
  <si>
    <t>TORI ST JOHNS</t>
  </si>
  <si>
    <t>V MANUEL PEREZ</t>
  </si>
  <si>
    <t>VAN TANNER</t>
  </si>
  <si>
    <t>REIGN OF TERROR HAUNTED HOUSE INC</t>
  </si>
  <si>
    <t>BRUCE STANTON</t>
  </si>
  <si>
    <t>MARY STANTON</t>
  </si>
  <si>
    <t>David Wendorff</t>
  </si>
  <si>
    <t>Hoon Dokko</t>
  </si>
  <si>
    <t>Joe Handley</t>
  </si>
  <si>
    <t>Max Youell</t>
  </si>
  <si>
    <t>President/Direc</t>
  </si>
  <si>
    <t>William Duncan</t>
  </si>
  <si>
    <t>Renova Inc</t>
  </si>
  <si>
    <t>Julie Rogelstad</t>
  </si>
  <si>
    <t>Lisa J Palmer-Olsen</t>
  </si>
  <si>
    <t>Kathryn De Bruin</t>
  </si>
  <si>
    <t>Former Director/Officer</t>
  </si>
  <si>
    <t>Marisa Reynoso</t>
  </si>
  <si>
    <t>Wanda Gardner</t>
  </si>
  <si>
    <t>RESCUE RANCH</t>
  </si>
  <si>
    <t>BELINDA HIGUERA</t>
  </si>
  <si>
    <t>JOHN GOLAY</t>
  </si>
  <si>
    <t>JENNIFER KNIGHT</t>
  </si>
  <si>
    <t>KELLY COLEMAN</t>
  </si>
  <si>
    <t>LAURA FINLEY</t>
  </si>
  <si>
    <t>STEPHANIE HOFFMAN</t>
  </si>
  <si>
    <t>RESOURCE AREA FOR TEACHING</t>
  </si>
  <si>
    <t>ALICIA MOORE</t>
  </si>
  <si>
    <t>JASON MORRELLA</t>
  </si>
  <si>
    <t>BETH HOWE</t>
  </si>
  <si>
    <t>CARLOS P MINO</t>
  </si>
  <si>
    <t>CHARU GUPTA</t>
  </si>
  <si>
    <t>DAVID MUILENBURG</t>
  </si>
  <si>
    <t>FREDERIC CALDWELL</t>
  </si>
  <si>
    <t>JAYANTI TAMBLE ROY</t>
  </si>
  <si>
    <t>JILLIAN FORUSZ</t>
  </si>
  <si>
    <t>JIM HARRINGTON</t>
  </si>
  <si>
    <t>JOO TANAKA</t>
  </si>
  <si>
    <t>KAREN ROHDE</t>
  </si>
  <si>
    <t>KELI FORSMAN</t>
  </si>
  <si>
    <t>KEVIN FRIED</t>
  </si>
  <si>
    <t>LORETTA LI-SEVILLA</t>
  </si>
  <si>
    <t>MOHAMMAD ANWAR TAMIZ</t>
  </si>
  <si>
    <t>NIVISHA MEHTA</t>
  </si>
  <si>
    <t>CHIEF DEVEL. OFFICER (UNTIL 09/2023)</t>
  </si>
  <si>
    <t>RYAN NICHOLSON</t>
  </si>
  <si>
    <t>SAMUEL DAVENPORT</t>
  </si>
  <si>
    <t>SENIOR DIRECTOR OF EDUCATION</t>
  </si>
  <si>
    <t>STEFAN RAFFL</t>
  </si>
  <si>
    <t>SUNDI SUNDARESH</t>
  </si>
  <si>
    <t>VIDYADHAR PHALKE</t>
  </si>
  <si>
    <t>YOSUKE OGATA</t>
  </si>
  <si>
    <t>RESOURCE RECOVERY COALITION OF</t>
  </si>
  <si>
    <t>ANDREW PELLEGRINI</t>
  </si>
  <si>
    <t>VERONICA PARDO</t>
  </si>
  <si>
    <t>CHRISTY PESTONI</t>
  </si>
  <si>
    <t>DAVE SIKICH</t>
  </si>
  <si>
    <t>GENE GILTON</t>
  </si>
  <si>
    <t>GREG KELLEY</t>
  </si>
  <si>
    <t>JEFF DOBERT</t>
  </si>
  <si>
    <t>LOUIE PELLEGRINI JR</t>
  </si>
  <si>
    <t>TRACY ADAMS</t>
  </si>
  <si>
    <t>TRISH PATTI ROATH</t>
  </si>
  <si>
    <t>EXECUTIVE DIRECTOR (LEFT 4/2024)</t>
  </si>
  <si>
    <t>VINCE COLVIS</t>
  </si>
  <si>
    <t>Resources for Rural Community</t>
  </si>
  <si>
    <t>Barbara White</t>
  </si>
  <si>
    <t>Fiscal Director</t>
  </si>
  <si>
    <t>Dawn Fisher-Smith</t>
  </si>
  <si>
    <t>Fiscal Administrator</t>
  </si>
  <si>
    <t>Carrie Arthur</t>
  </si>
  <si>
    <t>Heather Dickerson</t>
  </si>
  <si>
    <t>Jack Potter Jr</t>
  </si>
  <si>
    <t>Leslie Wilson</t>
  </si>
  <si>
    <t>Saxonny Carmony</t>
  </si>
  <si>
    <t>RHF CHARITABLE FOUNDATION</t>
  </si>
  <si>
    <t>VP FINANCE AND CFO</t>
  </si>
  <si>
    <t>CORP SEC &amp; DIR OF CORP RECORDS</t>
  </si>
  <si>
    <t>LITTLE LORI</t>
  </si>
  <si>
    <t>READINGER MICHAEL</t>
  </si>
  <si>
    <t>SEXTON ALICE</t>
  </si>
  <si>
    <t>RICHMOND NEIGHBORHOOD HOUSING SERVICES INC</t>
  </si>
  <si>
    <t>ADAM BRIONES</t>
  </si>
  <si>
    <t>INTERIM PRESIDENT</t>
  </si>
  <si>
    <t>C J JOHNSON</t>
  </si>
  <si>
    <t>FATHIA MACAULEY</t>
  </si>
  <si>
    <t>GOHN MARIE MCFADDEN</t>
  </si>
  <si>
    <t>JHALIA R BROWN</t>
  </si>
  <si>
    <t>JOE FERNANDEZ</t>
  </si>
  <si>
    <t>KWAME BAAH-ARHIN</t>
  </si>
  <si>
    <t>NIKKI A BEASLEY</t>
  </si>
  <si>
    <t>OBINNA UWAKAH</t>
  </si>
  <si>
    <t>ROLANDA WILSON</t>
  </si>
  <si>
    <t>PARLIAMENTARIAN</t>
  </si>
  <si>
    <t>SHANON LAMPKINS</t>
  </si>
  <si>
    <t>Ridgecrest Charter School</t>
  </si>
  <si>
    <t>David Eriksen</t>
  </si>
  <si>
    <t>Don Beene</t>
  </si>
  <si>
    <t>Superintendent</t>
  </si>
  <si>
    <t>Elsa Hennings</t>
  </si>
  <si>
    <t>Ernest Unruh</t>
  </si>
  <si>
    <t>Patrick Traynor</t>
  </si>
  <si>
    <t>C.E.O</t>
  </si>
  <si>
    <t>Sam Garvin</t>
  </si>
  <si>
    <t>Travis Reed</t>
  </si>
  <si>
    <t>RISE UNIVERSITY PREPARATORY</t>
  </si>
  <si>
    <t>BRIAN CHINN</t>
  </si>
  <si>
    <t>JOOYOUNG JULIETTE CHIEN</t>
  </si>
  <si>
    <t>GRACE JEON</t>
  </si>
  <si>
    <t>MINNIE FONG</t>
  </si>
  <si>
    <t>RENE JUAREZ</t>
  </si>
  <si>
    <t>TACING PARKER</t>
  </si>
  <si>
    <t>WARREN CHIANG</t>
  </si>
  <si>
    <t>CHAIR OF BOARD OF DIRECTOR</t>
  </si>
  <si>
    <t>Rise Up Industries</t>
  </si>
  <si>
    <t>Alan Colton</t>
  </si>
  <si>
    <t>Jonathan Yackley</t>
  </si>
  <si>
    <t>Annie Korn</t>
  </si>
  <si>
    <t>Ben Varghese</t>
  </si>
  <si>
    <t>DUSTIN GREEVES</t>
  </si>
  <si>
    <t>Machine Shop Mngr</t>
  </si>
  <si>
    <t>Emilie Proteau Mastro</t>
  </si>
  <si>
    <t>Gary D Lynn</t>
  </si>
  <si>
    <t>George Chappell</t>
  </si>
  <si>
    <t>Gilbert J Gentile SJ LCSW</t>
  </si>
  <si>
    <t>Jackie Bendix</t>
  </si>
  <si>
    <t>Joey Nunez Estrada Jr PhD</t>
  </si>
  <si>
    <t>Joseph L Gilbreath</t>
  </si>
  <si>
    <t>Keegan McNamara</t>
  </si>
  <si>
    <t>Nicole Wriedt</t>
  </si>
  <si>
    <t>Ron Baza EdD</t>
  </si>
  <si>
    <t>Ross V Provenzano</t>
  </si>
  <si>
    <t>Steve Avalos</t>
  </si>
  <si>
    <t>Steve Boyle</t>
  </si>
  <si>
    <t>Steve Spooner</t>
  </si>
  <si>
    <t>RISING STARS BUSINESS ACADEMY</t>
  </si>
  <si>
    <t>ALICIA NAPPER BERRIDGE</t>
  </si>
  <si>
    <t>ALICIA BERRIDGE</t>
  </si>
  <si>
    <t>JOYCE SHOWERS</t>
  </si>
  <si>
    <t>KAMA BURTON</t>
  </si>
  <si>
    <t>Rivers &amp; Lands Conservancy</t>
  </si>
  <si>
    <t>Alex Gann</t>
  </si>
  <si>
    <t>George Spiliotis</t>
  </si>
  <si>
    <t>Alfred Javier</t>
  </si>
  <si>
    <t>Bob Ryan</t>
  </si>
  <si>
    <t>Dusty Williams</t>
  </si>
  <si>
    <t>Emeritus Member</t>
  </si>
  <si>
    <t>Jordan Garcia</t>
  </si>
  <si>
    <t>Karin Watts-Bazan</t>
  </si>
  <si>
    <t>Michele McKinney</t>
  </si>
  <si>
    <t>Mike Gardner</t>
  </si>
  <si>
    <t>Nicole Padron</t>
  </si>
  <si>
    <t>Orion Goe</t>
  </si>
  <si>
    <t>Rebecca O'Connor</t>
  </si>
  <si>
    <t>Robert Cullen</t>
  </si>
  <si>
    <t>Selena Wilson</t>
  </si>
  <si>
    <t>Stephen Osborn</t>
  </si>
  <si>
    <t>RIVERSIDE ART MUSEUM</t>
  </si>
  <si>
    <t>A HAVIVA SHANE</t>
  </si>
  <si>
    <t>DREW OBERJUERGE</t>
  </si>
  <si>
    <t>ADAM GUZKOWSKI</t>
  </si>
  <si>
    <t>ALANNA CORREA</t>
  </si>
  <si>
    <t>DIRECTOR OF PEOPLE &amp; PLACE</t>
  </si>
  <si>
    <t>ANA FARFAN</t>
  </si>
  <si>
    <t>CATHY PARADES</t>
  </si>
  <si>
    <t>CHARLES BIBBS</t>
  </si>
  <si>
    <t>CRECENCIO SEPULVEDA</t>
  </si>
  <si>
    <t>DOUGLAS MCCULLOH</t>
  </si>
  <si>
    <t>DR CIRIACO PINEDO</t>
  </si>
  <si>
    <t>DR MARTHA ARGUELLO</t>
  </si>
  <si>
    <t>ERNIE HWANG</t>
  </si>
  <si>
    <t>ESTELLA ACUNA</t>
  </si>
  <si>
    <t>FELIX ZUNIGA</t>
  </si>
  <si>
    <t>HECTOR ZATARAIN</t>
  </si>
  <si>
    <t>JAMES ANTOYAN</t>
  </si>
  <si>
    <t>JINNIFER RAZO</t>
  </si>
  <si>
    <t>JOSEPH ORTIZ</t>
  </si>
  <si>
    <t>LAURA SHARPE</t>
  </si>
  <si>
    <t>LINDA FREGOSO</t>
  </si>
  <si>
    <t>LIS ZULOAGA</t>
  </si>
  <si>
    <t>MARIA E FERNANDEZ</t>
  </si>
  <si>
    <t>ARTISTIC DIRECTOR - CHEECH CENTER</t>
  </si>
  <si>
    <t>MICAH TOKUDA</t>
  </si>
  <si>
    <t>MICHELLE OUELLETTE</t>
  </si>
  <si>
    <t>OFELIA VALDEZ-YEAGER</t>
  </si>
  <si>
    <t>PATRICIA REYNOLDS</t>
  </si>
  <si>
    <t>ROLANDO JARAMILLO</t>
  </si>
  <si>
    <t>RUTH ANN RYAN</t>
  </si>
  <si>
    <t>ART ALLIANCE PRESIDENT</t>
  </si>
  <si>
    <t>SUZANNE GRAY</t>
  </si>
  <si>
    <t>TIFFANY NORTH</t>
  </si>
  <si>
    <t>RIVERSIDE COUNTY FOUNDATION FOR MEDICAL</t>
  </si>
  <si>
    <t>ALONSO OJEDA MD</t>
  </si>
  <si>
    <t>DOLORES GREEN</t>
  </si>
  <si>
    <t>CALVIN PATEL MD</t>
  </si>
  <si>
    <t>ERIC MADRID MD</t>
  </si>
  <si>
    <t>EVELYN GARCIA</t>
  </si>
  <si>
    <t>GARY FEINBERG MD</t>
  </si>
  <si>
    <t>JOHN FAGAN MD</t>
  </si>
  <si>
    <t>KYLE SMART MD</t>
  </si>
  <si>
    <t>MAHBUBA KHAN MD</t>
  </si>
  <si>
    <t>MELANIE CRANE MD</t>
  </si>
  <si>
    <t>SECRETARY/ CFO</t>
  </si>
  <si>
    <t>TAREK MAHDI MD</t>
  </si>
  <si>
    <t>TERESA HERRERA</t>
  </si>
  <si>
    <t>RIVERSIDE COUNTY MEDICAL ASSOCIATION</t>
  </si>
  <si>
    <t>ALEXANDRA CLARK MD</t>
  </si>
  <si>
    <t>COUNCILOR</t>
  </si>
  <si>
    <t>ANOOP MAHESHWARI MD</t>
  </si>
  <si>
    <t>BAKHTIAR AHMAD MD</t>
  </si>
  <si>
    <t>BENJAMIN MAHDI MD</t>
  </si>
  <si>
    <t>BHOODEV TIWARI MD</t>
  </si>
  <si>
    <t>HELEN MBA MD</t>
  </si>
  <si>
    <t>JAMES WASHINGTON MD</t>
  </si>
  <si>
    <t>LAWRENCE ROBINSON MD</t>
  </si>
  <si>
    <t>MICHEAL MESISCA</t>
  </si>
  <si>
    <t>RAKESH GUPTA MD</t>
  </si>
  <si>
    <t>RICHARD OBERLE</t>
  </si>
  <si>
    <t>DIRECTOR OF MEMBERSHIP &amp; COMMUNICATIONS</t>
  </si>
  <si>
    <t>SARAH BENDER MD</t>
  </si>
  <si>
    <t>SHAWN COUTURE MD</t>
  </si>
  <si>
    <t>SUSAN BEHNAWA MD</t>
  </si>
  <si>
    <t>RIVERSIDE HOUSING DEVELOPMENT</t>
  </si>
  <si>
    <t>AARON BROWN</t>
  </si>
  <si>
    <t>BRUCE KULPA</t>
  </si>
  <si>
    <t>KATHLEEN BANDA</t>
  </si>
  <si>
    <t>MAURICE OLIVIA</t>
  </si>
  <si>
    <t>MIRANDA HUNDLEY</t>
  </si>
  <si>
    <t>PETER BENAVIDEZ</t>
  </si>
  <si>
    <t>RALPH MEGNA</t>
  </si>
  <si>
    <t>Roberts Family Development Center</t>
  </si>
  <si>
    <t>Darsey Varnedoe</t>
  </si>
  <si>
    <t>Tezella Tina Roberts</t>
  </si>
  <si>
    <t>Derrell Roberts</t>
  </si>
  <si>
    <t>Diana Croon-White</t>
  </si>
  <si>
    <t>Earl Wright</t>
  </si>
  <si>
    <t>Lisa Howard</t>
  </si>
  <si>
    <t>Mark Orr</t>
  </si>
  <si>
    <t>Mathew Bryant</t>
  </si>
  <si>
    <t>Phyllis Johnson</t>
  </si>
  <si>
    <t>Tamiko Heim</t>
  </si>
  <si>
    <t>COO/Treasurer</t>
  </si>
  <si>
    <t>Toni Greenwell</t>
  </si>
  <si>
    <t>ROCKY POINT CHARTER SCHOOL</t>
  </si>
  <si>
    <t>BRANDEN RODGERS</t>
  </si>
  <si>
    <t>SHAWNA NORRIS</t>
  </si>
  <si>
    <t>LAURA SANDERS</t>
  </si>
  <si>
    <t>THERESA CURRY</t>
  </si>
  <si>
    <t>ROTACARE BAY AREA INC</t>
  </si>
  <si>
    <t>GURPREET PADAM MD</t>
  </si>
  <si>
    <t>JATINDERPAL KAUR SAHI</t>
  </si>
  <si>
    <t>JACK HIGGINS MD</t>
  </si>
  <si>
    <t>LAURA HAMMER</t>
  </si>
  <si>
    <t>MICHAEL LEE</t>
  </si>
  <si>
    <t>PRESIDENT &amp; VICE PRESIDENT</t>
  </si>
  <si>
    <t>PATE THOMPSON</t>
  </si>
  <si>
    <t>PREM ABRAHAM</t>
  </si>
  <si>
    <t>RAY SINGH CASTANEDA</t>
  </si>
  <si>
    <t>ROUNDTABLE ACADEMY</t>
  </si>
  <si>
    <t>ANGELA CHU</t>
  </si>
  <si>
    <t>YU-YI CHIANG</t>
  </si>
  <si>
    <t>CHENG-JUI TSAI</t>
  </si>
  <si>
    <t>ROWELL FAMILY EMPOWERMENT OF NORTHERN</t>
  </si>
  <si>
    <t>AMANDA MOONEYHAM</t>
  </si>
  <si>
    <t>GINA GRECIAN</t>
  </si>
  <si>
    <t>ANDREA PEARCE</t>
  </si>
  <si>
    <t>CAITLIN HERBERLEIN</t>
  </si>
  <si>
    <t>JUDITH HOOD</t>
  </si>
  <si>
    <t>TERRI HONER</t>
  </si>
  <si>
    <t>RUBICON ENTERPRISES INC</t>
  </si>
  <si>
    <t>CAROLE DORHAM-KELLY</t>
  </si>
  <si>
    <t>ROGER CONTRERAS</t>
  </si>
  <si>
    <t>DARIUS BROWN</t>
  </si>
  <si>
    <t>DAVID STALEY</t>
  </si>
  <si>
    <t>VICE CHAIR, TREASURER</t>
  </si>
  <si>
    <t>KAREN NORWOOD</t>
  </si>
  <si>
    <t>KELLY DUNN</t>
  </si>
  <si>
    <t>GENERAL COUNSEL AND DIRECT</t>
  </si>
  <si>
    <t>NANCY EMERY</t>
  </si>
  <si>
    <t>VP OF LANDSCAPE</t>
  </si>
  <si>
    <t>PAUL LEONARD</t>
  </si>
  <si>
    <t>RURAL COMMUNITIES HOUSING DEVELOPMENT</t>
  </si>
  <si>
    <t>AARON LEFEBVRE</t>
  </si>
  <si>
    <t>JENNIFER HOFSTETTER</t>
  </si>
  <si>
    <t>AMANDA PARDINI</t>
  </si>
  <si>
    <t>CHARLOTTE WATKINS</t>
  </si>
  <si>
    <t>FU LIN CHANG</t>
  </si>
  <si>
    <t>GARY MIRATA</t>
  </si>
  <si>
    <t>MIKE PALLESEN</t>
  </si>
  <si>
    <t>RICHARD HENDERSON</t>
  </si>
  <si>
    <t>VICE CHAIRPERSON</t>
  </si>
  <si>
    <t>RYAN LARUE</t>
  </si>
  <si>
    <t>Russian American Community Services</t>
  </si>
  <si>
    <t>Alexi Petrof</t>
  </si>
  <si>
    <t>Kevin Casey</t>
  </si>
  <si>
    <t>Andrei Fedorov</t>
  </si>
  <si>
    <t>Anna Fedorova</t>
  </si>
  <si>
    <t>Cyrill Sinelnikoff</t>
  </si>
  <si>
    <t>Helen Gauschieldt</t>
  </si>
  <si>
    <t>Lydia Zaverukha</t>
  </si>
  <si>
    <t>Ryan Thompson</t>
  </si>
  <si>
    <t>Tanya Bolshakoff</t>
  </si>
  <si>
    <t>SABESWINGS</t>
  </si>
  <si>
    <t>AIDAN STOLZ</t>
  </si>
  <si>
    <t>BRET SABERHAGEN</t>
  </si>
  <si>
    <t>ALLYSSA KENNEDY</t>
  </si>
  <si>
    <t>BRYAN BOECK</t>
  </si>
  <si>
    <t>CANDACE OESTREICH</t>
  </si>
  <si>
    <t>CHAD RAVA</t>
  </si>
  <si>
    <t>CODY WILLIS</t>
  </si>
  <si>
    <t>DALTON SABERHAGEN</t>
  </si>
  <si>
    <t>DOUG ANSON</t>
  </si>
  <si>
    <t>FRANK BEDNAR</t>
  </si>
  <si>
    <t>GRAZIA ANSON</t>
  </si>
  <si>
    <t>JAY JOHNSON</t>
  </si>
  <si>
    <t>KENNEDY TULLY</t>
  </si>
  <si>
    <t>KIM PEIRE</t>
  </si>
  <si>
    <t>LAUREN RAVA</t>
  </si>
  <si>
    <t>ROSH GURNANI</t>
  </si>
  <si>
    <t>RYKER YOUNG</t>
  </si>
  <si>
    <t>STACIE ANTHON</t>
  </si>
  <si>
    <t>SUSAN SCHNASE</t>
  </si>
  <si>
    <t>TINA YOUNG</t>
  </si>
  <si>
    <t>TOM PORTER</t>
  </si>
  <si>
    <t>SACRAMENTO CENTRAL LABOR COUNCIL</t>
  </si>
  <si>
    <t>AAMIR DEEN</t>
  </si>
  <si>
    <t>TERESA VILLASENOR</t>
  </si>
  <si>
    <t>OFFICE ADMINISTRATOR</t>
  </si>
  <si>
    <t>AMY FLETCHER</t>
  </si>
  <si>
    <t>ANDREW GROSS GAITAN</t>
  </si>
  <si>
    <t>BRANDY JOHNSON</t>
  </si>
  <si>
    <t>CATHY KENNEDY</t>
  </si>
  <si>
    <t>CHARLOTTE STEVENS</t>
  </si>
  <si>
    <t>CRYSTAL LEE</t>
  </si>
  <si>
    <t>D'ELMAN CLARK</t>
  </si>
  <si>
    <t>FABRIZIO SASSO</t>
  </si>
  <si>
    <t>JASON NEWMAN</t>
  </si>
  <si>
    <t>REC. SEC.</t>
  </si>
  <si>
    <t>JOHN RECTOR</t>
  </si>
  <si>
    <t>ROBERT KUKS</t>
  </si>
  <si>
    <t>ROBERT LONGER</t>
  </si>
  <si>
    <t>SEAN RAYCRAFT</t>
  </si>
  <si>
    <t>TRACEY SURETTE</t>
  </si>
  <si>
    <t>TREVOR JAMISON</t>
  </si>
  <si>
    <t>WILLIAM REED</t>
  </si>
  <si>
    <t>SACRAMENTO DISTRICT DENTAL SOCIETY</t>
  </si>
  <si>
    <t>ANDREA R CERVANTES DDS</t>
  </si>
  <si>
    <t>CATHY LEVERING</t>
  </si>
  <si>
    <t>ASVIN VASANTHAN DDS MS</t>
  </si>
  <si>
    <t>CARL M HILLENDAHL DDS</t>
  </si>
  <si>
    <t>CHIRAG R VAID DDS</t>
  </si>
  <si>
    <t>CRAIG ALPHA DDS</t>
  </si>
  <si>
    <t>ERIC W GROVE DDS</t>
  </si>
  <si>
    <t>GAETAN TCHAMBA DDS</t>
  </si>
  <si>
    <t>GUEST MEMBER</t>
  </si>
  <si>
    <t>JEFFREY SUE DDS</t>
  </si>
  <si>
    <t>KARTHIK B RAGHURAMAN DDS</t>
  </si>
  <si>
    <t>LISA J DOBAK DDS</t>
  </si>
  <si>
    <t>LISA N LAPTALO DMD</t>
  </si>
  <si>
    <t>MICHAEL H PAYNE DDS MSD</t>
  </si>
  <si>
    <t>NIMA AFLATOONI DDS</t>
  </si>
  <si>
    <t>PRES ELECT/T</t>
  </si>
  <si>
    <t>VOLKMAR I FELAHY DDS</t>
  </si>
  <si>
    <t>Sacramento Educational Cable Consortium</t>
  </si>
  <si>
    <t>Aaron Heinrich</t>
  </si>
  <si>
    <t>Amna Javed</t>
  </si>
  <si>
    <t>Anna Javed</t>
  </si>
  <si>
    <t>Barbara Schiffner</t>
  </si>
  <si>
    <t>David Stone</t>
  </si>
  <si>
    <t>Dir. At Large</t>
  </si>
  <si>
    <t>Elliot Lopez</t>
  </si>
  <si>
    <t>Eugene Graham</t>
  </si>
  <si>
    <t>Gabe Ross</t>
  </si>
  <si>
    <t>Jerry Jones</t>
  </si>
  <si>
    <t>Dir. at Large</t>
  </si>
  <si>
    <t>Joe Parente</t>
  </si>
  <si>
    <t>Lizbeth Caraballo</t>
  </si>
  <si>
    <t>Lois Yount</t>
  </si>
  <si>
    <t>Marci Bernard</t>
  </si>
  <si>
    <t>Matt Rhyne</t>
  </si>
  <si>
    <t>Mike Wells</t>
  </si>
  <si>
    <t>Peter Skibitzki</t>
  </si>
  <si>
    <t>Sacramento State University</t>
  </si>
  <si>
    <t>Open Seat</t>
  </si>
  <si>
    <t>Steve Mate</t>
  </si>
  <si>
    <t>Tim Rocco</t>
  </si>
  <si>
    <t>Troy Miller</t>
  </si>
  <si>
    <t>Sacramento Tree Foundation</t>
  </si>
  <si>
    <t>Allison Post Harris</t>
  </si>
  <si>
    <t>Jessica Sanders</t>
  </si>
  <si>
    <t>Amy Lapin</t>
  </si>
  <si>
    <t>DeputyTreasurer</t>
  </si>
  <si>
    <t>Amy Talbot</t>
  </si>
  <si>
    <t>Caylyn Wright</t>
  </si>
  <si>
    <t>Della Gilleran</t>
  </si>
  <si>
    <t>Derek Chernow</t>
  </si>
  <si>
    <t>Dr Janine Bera</t>
  </si>
  <si>
    <t>Jaime Lemus</t>
  </si>
  <si>
    <t>Jeff Townsend</t>
  </si>
  <si>
    <t>John Lane</t>
  </si>
  <si>
    <t>Johnnise Foster-Downs</t>
  </si>
  <si>
    <t>Kate Wright</t>
  </si>
  <si>
    <t>Luis Sumpter</t>
  </si>
  <si>
    <t>Meredith Nikkel</t>
  </si>
  <si>
    <t>Michelle Smira Brattmiller</t>
  </si>
  <si>
    <t>Roger Dickinson</t>
  </si>
  <si>
    <t>Steve Hansen</t>
  </si>
  <si>
    <t>Steve Harriman</t>
  </si>
  <si>
    <t>Steve Johns</t>
  </si>
  <si>
    <t>Tom Rotelli</t>
  </si>
  <si>
    <t>SACRAMENTO UNITED SOCCER CLUB</t>
  </si>
  <si>
    <t>ALBERTO REGALADO</t>
  </si>
  <si>
    <t>GUSTAVO VEGA</t>
  </si>
  <si>
    <t>ANTHONY ESPARZA</t>
  </si>
  <si>
    <t>DIR. OF MEMB</t>
  </si>
  <si>
    <t>BOBBY MORENO</t>
  </si>
  <si>
    <t>BRENT SASAKI</t>
  </si>
  <si>
    <t>ELLEN MARTIN</t>
  </si>
  <si>
    <t>JENNIFER NEUNER</t>
  </si>
  <si>
    <t>REGISTRAR</t>
  </si>
  <si>
    <t>SADDLEBACK COLLEGE FOUNDATION</t>
  </si>
  <si>
    <t>ANTHONY FERRY</t>
  </si>
  <si>
    <t>DR ELLIOT STERN</t>
  </si>
  <si>
    <t>CARA DAVIDOFF</t>
  </si>
  <si>
    <t>CHANTELLE GIL</t>
  </si>
  <si>
    <t>DR LISA SCHENITZSKI</t>
  </si>
  <si>
    <t>DR MORGAN BARROWS</t>
  </si>
  <si>
    <t>DR TERRI WHITT RYDELL</t>
  </si>
  <si>
    <t>ELIZABETH MCCANN</t>
  </si>
  <si>
    <t>ISAIAH HENRY</t>
  </si>
  <si>
    <t>JIM LEACH</t>
  </si>
  <si>
    <t>KEVIN MIDDLETON</t>
  </si>
  <si>
    <t>M MAHBOOB AKHTER</t>
  </si>
  <si>
    <t>IMMEDIATE PAST-CHAIR</t>
  </si>
  <si>
    <t>MICHAEL WOJTOWICZ</t>
  </si>
  <si>
    <t>SCOTT KITCHER</t>
  </si>
  <si>
    <t>TIM ELLIS</t>
  </si>
  <si>
    <t>SADDLEBACK-EL TORO SET WATER POLO CLUB</t>
  </si>
  <si>
    <t>BRAD SCHUMACHER</t>
  </si>
  <si>
    <t>ETHAN DAMATO</t>
  </si>
  <si>
    <t>TIM TEETER</t>
  </si>
  <si>
    <t>SAFE FAMILY JUSTICE CENTERS</t>
  </si>
  <si>
    <t>ADRIANA MORENO</t>
  </si>
  <si>
    <t>Marhsall Hamilton</t>
  </si>
  <si>
    <t>ANNA MARIE MESTAS</t>
  </si>
  <si>
    <t>BRIAN MAHER</t>
  </si>
  <si>
    <t>CHRIS KARRER</t>
  </si>
  <si>
    <t>DENNIS VROOMAN</t>
  </si>
  <si>
    <t>ERIK MCLEOD</t>
  </si>
  <si>
    <t>JAN DURAN</t>
  </si>
  <si>
    <t>MARK RIGALI</t>
  </si>
  <si>
    <t>MATTHEW HENRY</t>
  </si>
  <si>
    <t>MAUREEN RITCHART</t>
  </si>
  <si>
    <t>MIKE WASHBURN</t>
  </si>
  <si>
    <t>TIFFANY SCARBOROUGH</t>
  </si>
  <si>
    <t>TRACY BOUVET</t>
  </si>
  <si>
    <t>SAHABA INITIATIVE INC</t>
  </si>
  <si>
    <t>ADNAN SYED</t>
  </si>
  <si>
    <t>ARBAZ NIZAMI</t>
  </si>
  <si>
    <t>FAEZEH FATHIZADEH</t>
  </si>
  <si>
    <t>JANETTE COURT</t>
  </si>
  <si>
    <t>MALEK BENDELHOUM</t>
  </si>
  <si>
    <t>MOHAMMED KUKU</t>
  </si>
  <si>
    <t>RANGEENA SALIM-EISSA</t>
  </si>
  <si>
    <t>ZAYN RAZI</t>
  </si>
  <si>
    <t>SALESIAN BOYS AND GIRLS CLUB</t>
  </si>
  <si>
    <t>CHRIS LAROCCA</t>
  </si>
  <si>
    <t>RANDAL DEMARTINI</t>
  </si>
  <si>
    <t>DENISE LAPOINTE</t>
  </si>
  <si>
    <t>DIANA WHITEHEAD</t>
  </si>
  <si>
    <t>DR LISA HARRIS</t>
  </si>
  <si>
    <t>SCHOOL LIASON</t>
  </si>
  <si>
    <t>EDWARD T COX</t>
  </si>
  <si>
    <t>JOE BRAUCHER</t>
  </si>
  <si>
    <t>SHERRI HUGHSTON</t>
  </si>
  <si>
    <t>SALESIAN FAMILY YOUTH CENTER</t>
  </si>
  <si>
    <t>BRO TOM MASS SBD</t>
  </si>
  <si>
    <t>JC MONTENEGRO</t>
  </si>
  <si>
    <t>CARLOS CAMARGO</t>
  </si>
  <si>
    <t>FR MEL TRINIDAD</t>
  </si>
  <si>
    <t>HANNAH MERCADO</t>
  </si>
  <si>
    <t>JONATHAN LARA</t>
  </si>
  <si>
    <t>JUAN CARLOS MONTENEGRO</t>
  </si>
  <si>
    <t>MIRIAM HERNANDEZ</t>
  </si>
  <si>
    <t>SALINAS VALLEY HEALTH</t>
  </si>
  <si>
    <t>BARBARA BALENTINE</t>
  </si>
  <si>
    <t>BILL HASTIE</t>
  </si>
  <si>
    <t>BILL TEBBE</t>
  </si>
  <si>
    <t>GOVERNER</t>
  </si>
  <si>
    <t>CARMEN GIL</t>
  </si>
  <si>
    <t>CARRIE BIRKHOFER</t>
  </si>
  <si>
    <t>DAVID RAMOS</t>
  </si>
  <si>
    <t>HELEN DE YOUNG</t>
  </si>
  <si>
    <t>JEFF WARDWELL</t>
  </si>
  <si>
    <t>CHIEF PHILANTHROPY OFFICER</t>
  </si>
  <si>
    <t>JONATHAN GEISLER</t>
  </si>
  <si>
    <t>LINDA GRIER</t>
  </si>
  <si>
    <t>MARK FAYLOR</t>
  </si>
  <si>
    <t>VICE CHAIR OF GOVERNANCE</t>
  </si>
  <si>
    <t>MELISSA GROSS</t>
  </si>
  <si>
    <t>DIR. OF STRATEGIC PLANNING</t>
  </si>
  <si>
    <t>MICHAEL MCMILLAN</t>
  </si>
  <si>
    <t>MONICA TOVAR</t>
  </si>
  <si>
    <t>FORMER CHAIR</t>
  </si>
  <si>
    <t>RAMON CASTRO</t>
  </si>
  <si>
    <t>RICHARD REES</t>
  </si>
  <si>
    <t>Salmonid Restoration Federation Inc</t>
  </si>
  <si>
    <t>Brian LeNeve</t>
  </si>
  <si>
    <t>Dana Stolzman</t>
  </si>
  <si>
    <t>Carla Avila</t>
  </si>
  <si>
    <t>Don Allan</t>
  </si>
  <si>
    <t>Gwen Santos</t>
  </si>
  <si>
    <t>Jason White</t>
  </si>
  <si>
    <t>Joshua Eli Asarian</t>
  </si>
  <si>
    <t>Sarah Phillips</t>
  </si>
  <si>
    <t>SAN BENITO COUNTY COMMUNITY SERVICES</t>
  </si>
  <si>
    <t>ALAN CLARK</t>
  </si>
  <si>
    <t>SONNY FLORES</t>
  </si>
  <si>
    <t>DAVID WRIGHT</t>
  </si>
  <si>
    <t>FERNANDO GONZALEZ</t>
  </si>
  <si>
    <t>FRANCISCO DIAZ</t>
  </si>
  <si>
    <t>MONICA MILLA</t>
  </si>
  <si>
    <t>San Benito County Heritage Foundation</t>
  </si>
  <si>
    <t>April Mackie</t>
  </si>
  <si>
    <t>Richard McAbee</t>
  </si>
  <si>
    <t>Bailey Correa</t>
  </si>
  <si>
    <t>Bob Swanson</t>
  </si>
  <si>
    <t>Executive Comm.</t>
  </si>
  <si>
    <t>Gianna Brigantino</t>
  </si>
  <si>
    <t>Grace Erickson</t>
  </si>
  <si>
    <t>Jeff Guerra</t>
  </si>
  <si>
    <t>Kerry Maroney</t>
  </si>
  <si>
    <t>Marian Tobias</t>
  </si>
  <si>
    <t>Marty Greenwood</t>
  </si>
  <si>
    <t>Mike Enz</t>
  </si>
  <si>
    <t>Mike Sicoli</t>
  </si>
  <si>
    <t>Rob Nino</t>
  </si>
  <si>
    <t>SAN BERNARDINO VALLEY COLLEGE FOUNDATION</t>
  </si>
  <si>
    <t>ALLYNN SCOTT</t>
  </si>
  <si>
    <t>MICHAEL K LAYNE</t>
  </si>
  <si>
    <t>ANNE VIRICEL</t>
  </si>
  <si>
    <t>ANTHONY ROBERSON</t>
  </si>
  <si>
    <t>BECKY LEPINS</t>
  </si>
  <si>
    <t>BILL CLARKE</t>
  </si>
  <si>
    <t>BRONICA MARTINDALE</t>
  </si>
  <si>
    <t>DEXTER THOMAS</t>
  </si>
  <si>
    <t>DR DOLORES ARMSTEAD</t>
  </si>
  <si>
    <t>DR GILBERT CONTRERAS</t>
  </si>
  <si>
    <t>ERNESTO IZARRARAS</t>
  </si>
  <si>
    <t>ERNIE PEREZ</t>
  </si>
  <si>
    <t>GEORGE SAN MARTIN</t>
  </si>
  <si>
    <t>HELEN TRAN</t>
  </si>
  <si>
    <t>JAMES TILLMAN</t>
  </si>
  <si>
    <t>JOHN ECHEVARRIA</t>
  </si>
  <si>
    <t>JOSEPH PAULINO</t>
  </si>
  <si>
    <t>JUSTIN MARTINEZ</t>
  </si>
  <si>
    <t>KEITH BACON</t>
  </si>
  <si>
    <t>KENNETH LANE MD</t>
  </si>
  <si>
    <t>KERRY NEAL</t>
  </si>
  <si>
    <t>KIMBERLY MORALES</t>
  </si>
  <si>
    <t>LISA OBERSHAW DURHAM</t>
  </si>
  <si>
    <t>MICHAEL BURROWS</t>
  </si>
  <si>
    <t>MICHAEL SOLA</t>
  </si>
  <si>
    <t>SCOTT HENDERSON</t>
  </si>
  <si>
    <t>SHELBY OBERSHAW</t>
  </si>
  <si>
    <t>THOMAS ROBLES</t>
  </si>
  <si>
    <t>VERONICA BUSTILLOS</t>
  </si>
  <si>
    <t>SAN CARLOS EDUCATIONAL FOUNDATION</t>
  </si>
  <si>
    <t>ANNIE WILSON</t>
  </si>
  <si>
    <t>VP, LEADERSHIP CIRCLE</t>
  </si>
  <si>
    <t>KATHY PARMER-LOHAN</t>
  </si>
  <si>
    <t>BLAKE JACQUOT</t>
  </si>
  <si>
    <t>CO-SCHOOL REP: SCC</t>
  </si>
  <si>
    <t>BRANDI CORBIN</t>
  </si>
  <si>
    <t>SCHOOL CO- REP: BRITTAN ACRES</t>
  </si>
  <si>
    <t>BRENDA LANDO FRIDMAN</t>
  </si>
  <si>
    <t>SCHOOL CO-REP: WO</t>
  </si>
  <si>
    <t>CO-VP WORKPLACE GIVING</t>
  </si>
  <si>
    <t>CHEZ RUEDA</t>
  </si>
  <si>
    <t>CO-SCHOOL REP:ARROYO</t>
  </si>
  <si>
    <t>CORBIE KIERNAN</t>
  </si>
  <si>
    <t>VP, OF BUSINESS SPONSORSHIP</t>
  </si>
  <si>
    <t>DAN FRIDMAN</t>
  </si>
  <si>
    <t>DEBBIE BLUCHER</t>
  </si>
  <si>
    <t>VP, EVENTS</t>
  </si>
  <si>
    <t>JENNIE ROMEO</t>
  </si>
  <si>
    <t>CO-SCHOOL REP:WO</t>
  </si>
  <si>
    <t>JENNIFER RUDY</t>
  </si>
  <si>
    <t>VP, STEWARDSHIP</t>
  </si>
  <si>
    <t>JESSE GUITERREZ</t>
  </si>
  <si>
    <t>CO SCHOOL REP ARUNDEL</t>
  </si>
  <si>
    <t>JESSICA MYERS-SCHECTER</t>
  </si>
  <si>
    <t>SCHOOL REP: TIERRA LINDA</t>
  </si>
  <si>
    <t>JIE JACQUOT</t>
  </si>
  <si>
    <t>KARLA DONOHOE</t>
  </si>
  <si>
    <t>KATHERINE SHERMAN</t>
  </si>
  <si>
    <t>VP, MARKETING</t>
  </si>
  <si>
    <t>KATY MOSSAWIR</t>
  </si>
  <si>
    <t>KIERSTEN DANIEL-BACA</t>
  </si>
  <si>
    <t>SCHOOL REP: HEATHER</t>
  </si>
  <si>
    <t>KRISTEN CARLSON</t>
  </si>
  <si>
    <t>MELISSA SCHMIDT</t>
  </si>
  <si>
    <t>PAIGE SARMIENTO</t>
  </si>
  <si>
    <t>VP, WORKPLACE GIVING</t>
  </si>
  <si>
    <t>PREETI CHINNAN</t>
  </si>
  <si>
    <t>CO- SCHOOL REP: TIERRA LINDA</t>
  </si>
  <si>
    <t>SHEILA BRAR</t>
  </si>
  <si>
    <t>VP, SCHOOL REPS</t>
  </si>
  <si>
    <t>SUSAN RAYMOND</t>
  </si>
  <si>
    <t>INVESTMENT CHAIR COMMITTEE</t>
  </si>
  <si>
    <t>THERESA MCDERMIT</t>
  </si>
  <si>
    <t>VIKAS CHINNAN</t>
  </si>
  <si>
    <t>CO-SCHOOL REP: TIERRA LINDA</t>
  </si>
  <si>
    <t>SAN DIEGO CANYONLANDS INC</t>
  </si>
  <si>
    <t>BRYAN HILL AFTER 82023</t>
  </si>
  <si>
    <t>CLAYTON TSCHUDY</t>
  </si>
  <si>
    <t>CHRISTINA SCHAEFER</t>
  </si>
  <si>
    <t>Keith Wilson through 82023</t>
  </si>
  <si>
    <t>KIRSTIN SKADBERG</t>
  </si>
  <si>
    <t>LEIGH KYLE</t>
  </si>
  <si>
    <t>SANDEEP AUJLA</t>
  </si>
  <si>
    <t>TEDDY CRUZ</t>
  </si>
  <si>
    <t>TERESA WILKINSON</t>
  </si>
  <si>
    <t>SAN DIEGO CENTER FOR JEWISH CULTURE</t>
  </si>
  <si>
    <t>Adam Jacobs</t>
  </si>
  <si>
    <t>John Lefter</t>
  </si>
  <si>
    <t>Amit Indap</t>
  </si>
  <si>
    <t>Brett Meltzer</t>
  </si>
  <si>
    <t>Brian Miller</t>
  </si>
  <si>
    <t>Danny Recht</t>
  </si>
  <si>
    <t>David Abrams</t>
  </si>
  <si>
    <t>David Rodman</t>
  </si>
  <si>
    <t>Doron Malka</t>
  </si>
  <si>
    <t>Gina Stein</t>
  </si>
  <si>
    <t>Hannah Cohen</t>
  </si>
  <si>
    <t>Jack Rubin</t>
  </si>
  <si>
    <t>Kira Finkenberg</t>
  </si>
  <si>
    <t>Vice Chair and Board Chair</t>
  </si>
  <si>
    <t>Larry Katz</t>
  </si>
  <si>
    <t>Laurie Greenberg</t>
  </si>
  <si>
    <t>Liz Nederlander Coden</t>
  </si>
  <si>
    <t>Marie Raftery</t>
  </si>
  <si>
    <t>Phillip Ginsburg</t>
  </si>
  <si>
    <t>Sheava Wax</t>
  </si>
  <si>
    <t>Suzanne Cohen</t>
  </si>
  <si>
    <t>Tanaz Kahen-Biton</t>
  </si>
  <si>
    <t>Todd Allen</t>
  </si>
  <si>
    <t>Immediate Past Board Chair</t>
  </si>
  <si>
    <t>Victor Shlionsky</t>
  </si>
  <si>
    <t>William Rastetter</t>
  </si>
  <si>
    <t>Yael Ridberg</t>
  </si>
  <si>
    <t>AL ABDALLAH</t>
  </si>
  <si>
    <t>Carrie Cottriall</t>
  </si>
  <si>
    <t>JAN DZIEWIOR</t>
  </si>
  <si>
    <t>SECY</t>
  </si>
  <si>
    <t>004.00</t>
  </si>
  <si>
    <t>KATHLEEN OGILVIE</t>
  </si>
  <si>
    <t>KATINA MITCHELL</t>
  </si>
  <si>
    <t>LARISSA FUCHS</t>
  </si>
  <si>
    <t>TREAS</t>
  </si>
  <si>
    <t>LYZ BOLTZ</t>
  </si>
  <si>
    <t>PAMELA WONG</t>
  </si>
  <si>
    <t>PHILOMENA WALSH</t>
  </si>
  <si>
    <t>RUCHIKA RASTOGI</t>
  </si>
  <si>
    <t>SAN DIEGO CHILDREN'S DISCOVERY MUSEUM</t>
  </si>
  <si>
    <t>ALISSA HAUSER</t>
  </si>
  <si>
    <t>CHRISTINA PIRANIO</t>
  </si>
  <si>
    <t>AMANDA FISHER</t>
  </si>
  <si>
    <t>BRIAN ADKINS</t>
  </si>
  <si>
    <t>DEBRA ROY</t>
  </si>
  <si>
    <t>KRISHNA KABRA</t>
  </si>
  <si>
    <t>EX CEO</t>
  </si>
  <si>
    <t>KUSH KAPILA</t>
  </si>
  <si>
    <t>MARCELLE ROSSMAN</t>
  </si>
  <si>
    <t>ROBIN KEITH</t>
  </si>
  <si>
    <t>STEFAN JENSEN</t>
  </si>
  <si>
    <t>STEVE HERMES</t>
  </si>
  <si>
    <t>VALERIE ATTISHA</t>
  </si>
  <si>
    <t>SAN DIEGO COUNTY MEDICAL SOCIETY</t>
  </si>
  <si>
    <t>ADAMA DYONIZIAK</t>
  </si>
  <si>
    <t>CAREY RICCITELLI</t>
  </si>
  <si>
    <t>EIMANEH MOSTAFIAN MD</t>
  </si>
  <si>
    <t>HERNAN GOLDSZTEIN MD</t>
  </si>
  <si>
    <t>JAMES SCHULTZ MD MBA</t>
  </si>
  <si>
    <t>JENNIFER KING DNP RN PHN CNS</t>
  </si>
  <si>
    <t>KATHY HAHN</t>
  </si>
  <si>
    <t>LILIANA OSORIO</t>
  </si>
  <si>
    <t>LINDA HILL MD</t>
  </si>
  <si>
    <t>MARIA CARRIEDO MD</t>
  </si>
  <si>
    <t>MONIQUE KNIGHT</t>
  </si>
  <si>
    <t>NIKOLAS LONDON MD</t>
  </si>
  <si>
    <t>PAUL HEGYI MBA</t>
  </si>
  <si>
    <t>PREETI MEHTA MD</t>
  </si>
  <si>
    <t>STEVE KOH MD</t>
  </si>
  <si>
    <t>San Diego Education Association</t>
  </si>
  <si>
    <t>Abdul Sayid</t>
  </si>
  <si>
    <t>Kyle Weinberg</t>
  </si>
  <si>
    <t>Allison Paredes</t>
  </si>
  <si>
    <t>Amy Thomas</t>
  </si>
  <si>
    <t>Charles Fite</t>
  </si>
  <si>
    <t>David C Hickenbottom</t>
  </si>
  <si>
    <t>Eva Reyes</t>
  </si>
  <si>
    <t>Jessica Moore</t>
  </si>
  <si>
    <t>Jonathon Mello</t>
  </si>
  <si>
    <t>UFO</t>
  </si>
  <si>
    <t>Kimberly Allard</t>
  </si>
  <si>
    <t>Lisa Morris</t>
  </si>
  <si>
    <t>Mary Belmontez</t>
  </si>
  <si>
    <t>Matthew Schnek</t>
  </si>
  <si>
    <t>Michael Devries</t>
  </si>
  <si>
    <t>Molley Beth Stewart</t>
  </si>
  <si>
    <t>Monique Barret</t>
  </si>
  <si>
    <t>Morgan Thornberry</t>
  </si>
  <si>
    <t>Nanette Najera</t>
  </si>
  <si>
    <t>Building Supervisor and Office Specialist</t>
  </si>
  <si>
    <t>Sara Darr</t>
  </si>
  <si>
    <t>Sara Holerud</t>
  </si>
  <si>
    <t>Stacy Hernandez</t>
  </si>
  <si>
    <t>Terri Ang</t>
  </si>
  <si>
    <t>SAN DIEGO ELECTRIC RAILWAY ASSOCIATION</t>
  </si>
  <si>
    <t>CHRIS HIGGINS</t>
  </si>
  <si>
    <t>JASON BALLARD</t>
  </si>
  <si>
    <t>JEFF TRIMBLE</t>
  </si>
  <si>
    <t>MIKE RENEAU</t>
  </si>
  <si>
    <t>MITCH BEAUCHAMP</t>
  </si>
  <si>
    <t>TOM CARNES</t>
  </si>
  <si>
    <t>SAN DIEGO JUNIOR THEATRE</t>
  </si>
  <si>
    <t>ALLISON HARRIS-TURK</t>
  </si>
  <si>
    <t>DESHA CROWNOVER</t>
  </si>
  <si>
    <t>BILL SCHNEIDERWIND</t>
  </si>
  <si>
    <t>CARLOS SOLORIO</t>
  </si>
  <si>
    <t>CHARLENE CORNELIA</t>
  </si>
  <si>
    <t>JAMES SABA</t>
  </si>
  <si>
    <t>JUSTIN RUGGIERO</t>
  </si>
  <si>
    <t>KIMBERLY KING</t>
  </si>
  <si>
    <t>RICK WISNER</t>
  </si>
  <si>
    <t>STEVE MULTER</t>
  </si>
  <si>
    <t>TOM CREWS</t>
  </si>
  <si>
    <t>SAN DIEGO MODEL RAILROAD MUSEUM INC</t>
  </si>
  <si>
    <t>ANDREA ZINKO</t>
  </si>
  <si>
    <t>ANTHONY RIDENHOUR</t>
  </si>
  <si>
    <t>CAROL WELSCH</t>
  </si>
  <si>
    <t>CHERYL WAGGONER</t>
  </si>
  <si>
    <t>DAVE WINTER</t>
  </si>
  <si>
    <t>DIANA HYATT</t>
  </si>
  <si>
    <t>JOHN FISCELLA</t>
  </si>
  <si>
    <t>JOHN TARANTINO</t>
  </si>
  <si>
    <t>KENT THAELER</t>
  </si>
  <si>
    <t>MARCUS FERRIL</t>
  </si>
  <si>
    <t>MARIA CASTILLO-CURRY</t>
  </si>
  <si>
    <t>RICK HATCHER</t>
  </si>
  <si>
    <t>ROGER LAFRANCE</t>
  </si>
  <si>
    <t>SCOTT MAASE</t>
  </si>
  <si>
    <t>STEVE PIERCE</t>
  </si>
  <si>
    <t>THOMAS ILAS</t>
  </si>
  <si>
    <t>TODD GEREB</t>
  </si>
  <si>
    <t>SAN DIEGO MUNICIPAL EMPLOYEES ASSN</t>
  </si>
  <si>
    <t>ALI HEIDARI</t>
  </si>
  <si>
    <t>MICHAEL ZUCCHET</t>
  </si>
  <si>
    <t>ASHLEY BALINGIT</t>
  </si>
  <si>
    <t>BRIAN ANTHONY</t>
  </si>
  <si>
    <t>CARLY GAGEN-CHEENEY</t>
  </si>
  <si>
    <t>CATHLEEN CUMMINGS</t>
  </si>
  <si>
    <t>GOVERNMENTAL RELATIONS</t>
  </si>
  <si>
    <t>CLARISSA SHERMAN</t>
  </si>
  <si>
    <t>CORINNE WILSON</t>
  </si>
  <si>
    <t>STRATEGIC PROJECTS MANAGER</t>
  </si>
  <si>
    <t>DAMIAN SINGLETON</t>
  </si>
  <si>
    <t>DANIEL OROZCO</t>
  </si>
  <si>
    <t>DAWN KEALALUHI</t>
  </si>
  <si>
    <t>MEMBER SERVICES SUPERVISOR</t>
  </si>
  <si>
    <t>DOMINIC MAROSTICA</t>
  </si>
  <si>
    <t>EDWARD CHRISTENSEN</t>
  </si>
  <si>
    <t>ERIKA MCNEILL</t>
  </si>
  <si>
    <t>GABRIELLE MEAD</t>
  </si>
  <si>
    <t>GRANT RUROEDE</t>
  </si>
  <si>
    <t>JENNIFER BECKER</t>
  </si>
  <si>
    <t>JENNIFER DUFFY</t>
  </si>
  <si>
    <t>JERRY MCCORMICK</t>
  </si>
  <si>
    <t>JIM BAROSS</t>
  </si>
  <si>
    <t>JOE MIESNER</t>
  </si>
  <si>
    <t>KATHRYN CAMPBELL</t>
  </si>
  <si>
    <t>L EVONNE PERRYMAN</t>
  </si>
  <si>
    <t>LUIS IGNACIO</t>
  </si>
  <si>
    <t>MARK ANDERSON</t>
  </si>
  <si>
    <t>MARTHA BLAKE</t>
  </si>
  <si>
    <t>MICHELE CHICARELLI</t>
  </si>
  <si>
    <t>MONTRELL HARRIS</t>
  </si>
  <si>
    <t>NICK WRIGHT</t>
  </si>
  <si>
    <t>LABOR RELATIONS MANAGER</t>
  </si>
  <si>
    <t>RAUL SANCHEZ</t>
  </si>
  <si>
    <t>RENE KAPRIELIAN</t>
  </si>
  <si>
    <t>ROBERT SURRATT</t>
  </si>
  <si>
    <t>ROSA OROZCO</t>
  </si>
  <si>
    <t>SAM CERRATO</t>
  </si>
  <si>
    <t>SAMMIE TAYLOR</t>
  </si>
  <si>
    <t>SANDRA ROLAND-CHASE</t>
  </si>
  <si>
    <t>SARAH IZAZAGA</t>
  </si>
  <si>
    <t>SAVANNAH SCHICK</t>
  </si>
  <si>
    <t>SEAN MORSE</t>
  </si>
  <si>
    <t>SHANNON STOKS</t>
  </si>
  <si>
    <t>SKYLER COBURN-MERCURE</t>
  </si>
  <si>
    <t>SENIOR LABOR RELATIONS OFFICER</t>
  </si>
  <si>
    <t>TAMMY WILLIAMS</t>
  </si>
  <si>
    <t>TERESA MORSE</t>
  </si>
  <si>
    <t>TEREZA THOMAS</t>
  </si>
  <si>
    <t>TIA TURNER</t>
  </si>
  <si>
    <t>TIM BREIDENSTEIN</t>
  </si>
  <si>
    <t>ULVIYA MCDANIEL</t>
  </si>
  <si>
    <t>VICTOR JOHNSON</t>
  </si>
  <si>
    <t>WILLIAM MERCADO</t>
  </si>
  <si>
    <t>SAN DIEGO MUSEUM OF MAN</t>
  </si>
  <si>
    <t>DARRELL JACKSON</t>
  </si>
  <si>
    <t>MICAH D PARZEN PHD JD</t>
  </si>
  <si>
    <t>ELIF GOKCIGDEM</t>
  </si>
  <si>
    <t>ELLEN WADDELL</t>
  </si>
  <si>
    <t>ERIN SPIEWAK</t>
  </si>
  <si>
    <t>EVA TRUJILLO</t>
  </si>
  <si>
    <t>GEORGE A RAMIREZ</t>
  </si>
  <si>
    <t>ENGAGE OFFICER</t>
  </si>
  <si>
    <t>ILEANA OVALLE</t>
  </si>
  <si>
    <t>KURT CHILCOTT</t>
  </si>
  <si>
    <t>Lester Haddan</t>
  </si>
  <si>
    <t>SR DR DEV &amp; EXTERN</t>
  </si>
  <si>
    <t>MARIANO DIAZ</t>
  </si>
  <si>
    <t>MARNIE CHENEY</t>
  </si>
  <si>
    <t>MEGAN THOMAS</t>
  </si>
  <si>
    <t>MYRA MASIEL-ZAMORA</t>
  </si>
  <si>
    <t>NORA JAFFE</t>
  </si>
  <si>
    <t>RICKY SHABAZZ</t>
  </si>
  <si>
    <t>ROCKWELL SHAH</t>
  </si>
  <si>
    <t>SANDRA TIMMONS</t>
  </si>
  <si>
    <t>SARAH GOLTZ</t>
  </si>
  <si>
    <t>SCOTT GRIMES</t>
  </si>
  <si>
    <t>SHANNON BARTLETT</t>
  </si>
  <si>
    <t>THERESA AMBO</t>
  </si>
  <si>
    <t>YANDRO VALDEZ</t>
  </si>
  <si>
    <t>YURIKO ANTON</t>
  </si>
  <si>
    <t>ZANETA ENCARNACION</t>
  </si>
  <si>
    <t>San Diego Shores Water Polo Club</t>
  </si>
  <si>
    <t>BART SARDO</t>
  </si>
  <si>
    <t>Douglas Peabody</t>
  </si>
  <si>
    <t>Malin Peabody</t>
  </si>
  <si>
    <t>TRACY ZEMKE</t>
  </si>
  <si>
    <t>San Diego Squared</t>
  </si>
  <si>
    <t>Alexander Bolante</t>
  </si>
  <si>
    <t>Harid Puentes</t>
  </si>
  <si>
    <t>Co-Founder &amp; Executive Director</t>
  </si>
  <si>
    <t>Bill Rastetter PhD</t>
  </si>
  <si>
    <t>carlos ramirez</t>
  </si>
  <si>
    <t>Charles Theuer MD PhD</t>
  </si>
  <si>
    <t>Darin Lippoldt</t>
  </si>
  <si>
    <t>Gentry Patrick PhD</t>
  </si>
  <si>
    <t>Co-Founder</t>
  </si>
  <si>
    <t>Julie Cooke</t>
  </si>
  <si>
    <t>Karmin Noar</t>
  </si>
  <si>
    <t>Mike Hird</t>
  </si>
  <si>
    <t>Patricia Leckman</t>
  </si>
  <si>
    <t>Paul Vaden</t>
  </si>
  <si>
    <t>San Diego Therapy Center Inc</t>
  </si>
  <si>
    <t>David Spells</t>
  </si>
  <si>
    <t>christiana silva</t>
  </si>
  <si>
    <t>Dr Christiana Silva</t>
  </si>
  <si>
    <t>Kathy Miller</t>
  </si>
  <si>
    <t>Susan Lin</t>
  </si>
  <si>
    <t>Tanya Hilber</t>
  </si>
  <si>
    <t>SAN DIEGO VOLUNTEER LAWYER PROGRAM INC</t>
  </si>
  <si>
    <t>ALEJANDRO ALEX E MORENO ESQ</t>
  </si>
  <si>
    <t>JENNIFER NELSON</t>
  </si>
  <si>
    <t>BENJAMIN J MORRIS ESQ</t>
  </si>
  <si>
    <t>CHRISTINE HALL</t>
  </si>
  <si>
    <t>CHRISTOPHER M YOUNG ESQ</t>
  </si>
  <si>
    <t>DANA SPRINGS</t>
  </si>
  <si>
    <t>DEPUTY CHIEF FOR ADMINISTR</t>
  </si>
  <si>
    <t>EDWARD D VOGEL ESQ</t>
  </si>
  <si>
    <t>ELIZABETH L BRANN ESQ</t>
  </si>
  <si>
    <t>ERIN HALLAGAN ESQ</t>
  </si>
  <si>
    <t>HEATHER CARMODY</t>
  </si>
  <si>
    <t>HOWIE BRUNO ESQ</t>
  </si>
  <si>
    <t>JEFFREY M BYER ESQ</t>
  </si>
  <si>
    <t>JENNIFER KOH ESQ</t>
  </si>
  <si>
    <t>JENNIFER M OLIVER ESQ</t>
  </si>
  <si>
    <t>JOHN L MORRELL ESQ</t>
  </si>
  <si>
    <t>KEVIN J PATARIU ESQ</t>
  </si>
  <si>
    <t>KIRSTEN F GALLACHER ESQ</t>
  </si>
  <si>
    <t>MARK KAUFMAN</t>
  </si>
  <si>
    <t>MHAIRI L MARSH ESQ</t>
  </si>
  <si>
    <t>MICHAEL A AMON ESQ</t>
  </si>
  <si>
    <t>MICHAEL A ATTANASIO ESQ</t>
  </si>
  <si>
    <t>MICHAEL J GLEASON ESQ</t>
  </si>
  <si>
    <t>RANDALL R REED</t>
  </si>
  <si>
    <t>RAYMOND RAY MARTINEZ</t>
  </si>
  <si>
    <t>ROSALIE A KRAMM CSR</t>
  </si>
  <si>
    <t>SEAN M SULLIVAN ESQ</t>
  </si>
  <si>
    <t>SHANE SHELLEY ESQ</t>
  </si>
  <si>
    <t>SHARON L COHEN ESQ</t>
  </si>
  <si>
    <t>STEVEN R SMITH DEAN EMERITUS</t>
  </si>
  <si>
    <t>TIMOTHY D COHELAN ESQ</t>
  </si>
  <si>
    <t>San Francisco Arts Education Project</t>
  </si>
  <si>
    <t>Brennan Pickman-Thoon</t>
  </si>
  <si>
    <t>Chad Jones</t>
  </si>
  <si>
    <t>Cole Thomason-Redus</t>
  </si>
  <si>
    <t>Darren Kawaii</t>
  </si>
  <si>
    <t>Deborah Bishop</t>
  </si>
  <si>
    <t>Emily Keeler</t>
  </si>
  <si>
    <t>Janet Mohle-Boetani</t>
  </si>
  <si>
    <t>Janet Tarlov</t>
  </si>
  <si>
    <t>John Won</t>
  </si>
  <si>
    <t>Julie Wertz</t>
  </si>
  <si>
    <t>Lia Marks</t>
  </si>
  <si>
    <t>Martha Mangold</t>
  </si>
  <si>
    <t>Neel Doppalaudi</t>
  </si>
  <si>
    <t>Richard Vaznaugh</t>
  </si>
  <si>
    <t>Samantha Ozuna</t>
  </si>
  <si>
    <t>Susan Friedman</t>
  </si>
  <si>
    <t>William Hack</t>
  </si>
  <si>
    <t>San Francisco Bay Bird Observatory</t>
  </si>
  <si>
    <t>Anshuman Mohapatra</t>
  </si>
  <si>
    <t>Chris Overington</t>
  </si>
  <si>
    <t>Bruce Paton</t>
  </si>
  <si>
    <t>Caroline Selfridge</t>
  </si>
  <si>
    <t>David Aguilar Rodriguez</t>
  </si>
  <si>
    <t>Debbie Wong</t>
  </si>
  <si>
    <t>Karan Gathani</t>
  </si>
  <si>
    <t>Lynne A Trulio</t>
  </si>
  <si>
    <t>Shubha Tuljapurkar</t>
  </si>
  <si>
    <t>William Whitmer</t>
  </si>
  <si>
    <t>SAN FRANCISCO COMMUNITY INVESTMENT FUND</t>
  </si>
  <si>
    <t>BRIAN STRONG</t>
  </si>
  <si>
    <t>NAVEENA BOBBA</t>
  </si>
  <si>
    <t>CARMEN CHU</t>
  </si>
  <si>
    <t>JOAQUIN TORRES</t>
  </si>
  <si>
    <t>TOM DECAIGNY</t>
  </si>
  <si>
    <t>SAN FRANCISCO FIRE FIGHTERS TOY PROGRAM</t>
  </si>
  <si>
    <t>DANIEL A GRACIA</t>
  </si>
  <si>
    <t>Sina Riahi</t>
  </si>
  <si>
    <t>FLOYD K ROLLINS II</t>
  </si>
  <si>
    <t>Michael Guajardo</t>
  </si>
  <si>
    <t>Sally Casazza</t>
  </si>
  <si>
    <t>Chair - through 12/2023</t>
  </si>
  <si>
    <t>Samuel Gebler</t>
  </si>
  <si>
    <t>Vice President - Eff 12/2023</t>
  </si>
  <si>
    <t>STEPHEN GIACALONE</t>
  </si>
  <si>
    <t>San Francisco Fleet Week Association</t>
  </si>
  <si>
    <t>Jay Bynum</t>
  </si>
  <si>
    <t>LEWIS LOEVEN</t>
  </si>
  <si>
    <t>John McGleenan</t>
  </si>
  <si>
    <t>Lewis Loeven</t>
  </si>
  <si>
    <t>Liam Tiernan</t>
  </si>
  <si>
    <t>MajGen Michael J Myatt</t>
  </si>
  <si>
    <t>ChairmanCEO</t>
  </si>
  <si>
    <t>Mark Flegel</t>
  </si>
  <si>
    <t>Martin Low</t>
  </si>
  <si>
    <t>Peter Paffrath</t>
  </si>
  <si>
    <t>Susan Toland</t>
  </si>
  <si>
    <t>VAdmn Jody Breckenridge</t>
  </si>
  <si>
    <t>San Francisco Jewish Community</t>
  </si>
  <si>
    <t>Alex Bernstein</t>
  </si>
  <si>
    <t>Jo Ellen Kaiser</t>
  </si>
  <si>
    <t>Alexandra Corvin</t>
  </si>
  <si>
    <t>Alia Wechsler Gorkin</t>
  </si>
  <si>
    <t>Andy Rittenberg</t>
  </si>
  <si>
    <t>Carol Weitz</t>
  </si>
  <si>
    <t>David Cornfield</t>
  </si>
  <si>
    <t>Fraidy Aber</t>
  </si>
  <si>
    <t>Harmon Shragge</t>
  </si>
  <si>
    <t>Howard Fine</t>
  </si>
  <si>
    <t>Inna Gartsman</t>
  </si>
  <si>
    <t>Jane Springwater</t>
  </si>
  <si>
    <t>Gov Comm Chair</t>
  </si>
  <si>
    <t>Jerry Yanowitz</t>
  </si>
  <si>
    <t>Dev Comm Chair</t>
  </si>
  <si>
    <t>Joey Felsen</t>
  </si>
  <si>
    <t>Liz Berman</t>
  </si>
  <si>
    <t>Mark W Bernstein</t>
  </si>
  <si>
    <t>Meryl Sokoler</t>
  </si>
  <si>
    <t>Advert Acct Mgr</t>
  </si>
  <si>
    <t>Nadine Joseph</t>
  </si>
  <si>
    <t>Patricia Rosenberg</t>
  </si>
  <si>
    <t>Peter Waldman</t>
  </si>
  <si>
    <t>Quentin Kopp</t>
  </si>
  <si>
    <t>Samantha Grant</t>
  </si>
  <si>
    <t>Steve Gellman</t>
  </si>
  <si>
    <t>Steve Katz</t>
  </si>
  <si>
    <t>Steven Dinkelspiel</t>
  </si>
  <si>
    <t>Susan Libitzky</t>
  </si>
  <si>
    <t>Susanne Barnett</t>
  </si>
  <si>
    <t>Interim Editor</t>
  </si>
  <si>
    <t>SAN FRANCISCO MARITIME NATIONAL PARK</t>
  </si>
  <si>
    <t>ALEX EARLS</t>
  </si>
  <si>
    <t>Darlene Plumtree</t>
  </si>
  <si>
    <t>Andrea Donohoe</t>
  </si>
  <si>
    <t>BENJAMIN OUWINGA</t>
  </si>
  <si>
    <t>BETTY TAISCH</t>
  </si>
  <si>
    <t>Bill Elliott</t>
  </si>
  <si>
    <t>Bruce Smith</t>
  </si>
  <si>
    <t>Capt Anne McIntyre</t>
  </si>
  <si>
    <t>CAPT JILL R JAMES HOFFMAN</t>
  </si>
  <si>
    <t>Charles Coleman</t>
  </si>
  <si>
    <t>David Walker</t>
  </si>
  <si>
    <t>Ed Washburn</t>
  </si>
  <si>
    <t>ERIC DANOFF</t>
  </si>
  <si>
    <t>Jack Lapidos</t>
  </si>
  <si>
    <t>JOHN R TREGENZA</t>
  </si>
  <si>
    <t>Kevin W Krick</t>
  </si>
  <si>
    <t>Lynn Krieger</t>
  </si>
  <si>
    <t>Mary Lou Maier</t>
  </si>
  <si>
    <t>Michael Edde</t>
  </si>
  <si>
    <t>Michael Ero</t>
  </si>
  <si>
    <t>Paul J Roesler</t>
  </si>
  <si>
    <t>PRESCOTT STONE</t>
  </si>
  <si>
    <t>RANDY PETERSON</t>
  </si>
  <si>
    <t>Ray Lotto</t>
  </si>
  <si>
    <t>Rodney A Fong</t>
  </si>
  <si>
    <t>Ron Young</t>
  </si>
  <si>
    <t>Scott Gordon</t>
  </si>
  <si>
    <t>STEFAN MUHLE</t>
  </si>
  <si>
    <t>Susan E Brown</t>
  </si>
  <si>
    <t>Taryn Hoppe</t>
  </si>
  <si>
    <t>Thomas Knudsen</t>
  </si>
  <si>
    <t>TOM MOWBRAY</t>
  </si>
  <si>
    <t>San Francisco Performances Inc</t>
  </si>
  <si>
    <t>Berit Muh</t>
  </si>
  <si>
    <t>Melanie Smith</t>
  </si>
  <si>
    <t>Camilla Smith</t>
  </si>
  <si>
    <t>Christian Jessen</t>
  </si>
  <si>
    <t>Christine E Cullens</t>
  </si>
  <si>
    <t>Jake Heggie</t>
  </si>
  <si>
    <t>Jeanne Newman</t>
  </si>
  <si>
    <t>Vice Chair/Sec.</t>
  </si>
  <si>
    <t>Joan C Kahr</t>
  </si>
  <si>
    <t>Michele Casau</t>
  </si>
  <si>
    <t>Neil A Goteiner</t>
  </si>
  <si>
    <t>Neil H O'Donnell</t>
  </si>
  <si>
    <t>Nicholas Phan</t>
  </si>
  <si>
    <t>Patrick R McCabe</t>
  </si>
  <si>
    <t>Richard L Caplin MD</t>
  </si>
  <si>
    <t>Robert Dell</t>
  </si>
  <si>
    <t>Robert Goodman</t>
  </si>
  <si>
    <t>Silvie Jensen</t>
  </si>
  <si>
    <t>San Francisco Senior and Disability</t>
  </si>
  <si>
    <t>Allie Cannington</t>
  </si>
  <si>
    <t>Betty Traynor</t>
  </si>
  <si>
    <t>Beverly Taylor</t>
  </si>
  <si>
    <t>Ginger Martin</t>
  </si>
  <si>
    <t>Juslyn Manalo</t>
  </si>
  <si>
    <t>Karen Fishkin</t>
  </si>
  <si>
    <t>Lolita Kintanar</t>
  </si>
  <si>
    <t>Maria Guillen</t>
  </si>
  <si>
    <t>Michael Lyon</t>
  </si>
  <si>
    <t>Nader Shabahangi PhD</t>
  </si>
  <si>
    <t>Natalia Lopez-Waltero</t>
  </si>
  <si>
    <t>ED Interim</t>
  </si>
  <si>
    <t>SAN FRANCISCO WOMEN AGAINST RAPE</t>
  </si>
  <si>
    <t>Iris Garcia</t>
  </si>
  <si>
    <t>Janelle White</t>
  </si>
  <si>
    <t>Laura Goode</t>
  </si>
  <si>
    <t>Nadia Khastagir</t>
  </si>
  <si>
    <t>Preeti Shekar</t>
  </si>
  <si>
    <t>Priya Suman</t>
  </si>
  <si>
    <t>Tanya Reyes</t>
  </si>
  <si>
    <t>San Franciscos 2025 Inaugural Fund</t>
  </si>
  <si>
    <t>Ann M O'Leary</t>
  </si>
  <si>
    <t>Sara Fenske Bahat</t>
  </si>
  <si>
    <t>Transition Director</t>
  </si>
  <si>
    <t>Katherine August</t>
  </si>
  <si>
    <t>Transition Dir</t>
  </si>
  <si>
    <t>Theodore Janus</t>
  </si>
  <si>
    <t>Secr/Treas</t>
  </si>
  <si>
    <t>SAN GABRIEL VALLEY HUMANE SOCIETY</t>
  </si>
  <si>
    <t>ALICE HOLZMAN</t>
  </si>
  <si>
    <t>Cynthia Rigney</t>
  </si>
  <si>
    <t>CHRISTINE SACCENTE</t>
  </si>
  <si>
    <t>CYNTHIA RIGNEY</t>
  </si>
  <si>
    <t>JON CORTEZ DVM</t>
  </si>
  <si>
    <t>JONI NASSER DVM</t>
  </si>
  <si>
    <t>San Geronimo Valley Community Center</t>
  </si>
  <si>
    <t>Al Weiler</t>
  </si>
  <si>
    <t>Alexa Davidson</t>
  </si>
  <si>
    <t>Alexander McQuilkin</t>
  </si>
  <si>
    <t>Co-Vice President</t>
  </si>
  <si>
    <t>Amy Waterhouse</t>
  </si>
  <si>
    <t>Bonny White</t>
  </si>
  <si>
    <t>Brandon Johnson</t>
  </si>
  <si>
    <t>Budddy Faure</t>
  </si>
  <si>
    <t>Carolina Balazs</t>
  </si>
  <si>
    <t>David Bernard</t>
  </si>
  <si>
    <t>David Lakes</t>
  </si>
  <si>
    <t>Heather Richardson</t>
  </si>
  <si>
    <t>John Beckerley</t>
  </si>
  <si>
    <t>Kelly Lawson</t>
  </si>
  <si>
    <t>Liora Soladay</t>
  </si>
  <si>
    <t>Matthew Brockley</t>
  </si>
  <si>
    <t>Sarah Brewster</t>
  </si>
  <si>
    <t>Wyatt Miceli</t>
  </si>
  <si>
    <t>Zak Goodman</t>
  </si>
  <si>
    <t>San Joaquin College of Law</t>
  </si>
  <si>
    <t>Alexander Newsum Esq</t>
  </si>
  <si>
    <t>JANICE PEARSON</t>
  </si>
  <si>
    <t>Dean</t>
  </si>
  <si>
    <t>ANTHONY MENDES ESQ</t>
  </si>
  <si>
    <t>CHRIS LEFEVER CPA ESQ</t>
  </si>
  <si>
    <t>DAVID HOGUE ESQ</t>
  </si>
  <si>
    <t>DAVID J WEILAND ESQ</t>
  </si>
  <si>
    <t>DEBORAH A COE ESQ</t>
  </si>
  <si>
    <t>Denise Kerner</t>
  </si>
  <si>
    <t>Professor</t>
  </si>
  <si>
    <t>DOUGLAS NOLL ESQ</t>
  </si>
  <si>
    <t>EDDIE RUIZ ESQ</t>
  </si>
  <si>
    <t>HON JANE CARDOZA</t>
  </si>
  <si>
    <t>HON ROBERT H OLIVER RTD</t>
  </si>
  <si>
    <t>HON ROBERT WHALEN JR</t>
  </si>
  <si>
    <t>Jeffery Purvis</t>
  </si>
  <si>
    <t>Faculty Chair</t>
  </si>
  <si>
    <t>JESSE M MOLINA ESQ</t>
  </si>
  <si>
    <t>Joshua Hernandez Esq</t>
  </si>
  <si>
    <t>Alumni Rep</t>
  </si>
  <si>
    <t>Justin Atkinson</t>
  </si>
  <si>
    <t>KEVIN HANSEN ESQ</t>
  </si>
  <si>
    <t>Linda Barreto</t>
  </si>
  <si>
    <t>Logan Tennerelli</t>
  </si>
  <si>
    <t>Dean of Students</t>
  </si>
  <si>
    <t>MICHAEL GOLDRING ESQ</t>
  </si>
  <si>
    <t>NATALIE PACKER ESQ</t>
  </si>
  <si>
    <t>NICK ZINKIN ESQ</t>
  </si>
  <si>
    <t>Raquel Busani Esq</t>
  </si>
  <si>
    <t>RICHARD CAGLIA ESQ</t>
  </si>
  <si>
    <t>ROSS BORBA JR</t>
  </si>
  <si>
    <t>VONG MOUANOUTOUA</t>
  </si>
  <si>
    <t>SAN JOSE AUXILIARY FOR CHILDREN</t>
  </si>
  <si>
    <t>Barb Purdy</t>
  </si>
  <si>
    <t>Nanoo Salvato</t>
  </si>
  <si>
    <t>Aux. Treasurer</t>
  </si>
  <si>
    <t>Chrisanne Beebe</t>
  </si>
  <si>
    <t>Gail Jessen</t>
  </si>
  <si>
    <t>Georgia Schon</t>
  </si>
  <si>
    <t>Corresp Secty</t>
  </si>
  <si>
    <t>Kim James</t>
  </si>
  <si>
    <t>TB Treasurer</t>
  </si>
  <si>
    <t>Kristin Duggins</t>
  </si>
  <si>
    <t>Linda Bentson</t>
  </si>
  <si>
    <t>Morgot Harrigan</t>
  </si>
  <si>
    <t>Pam Delgadillo</t>
  </si>
  <si>
    <t>Recording Secty</t>
  </si>
  <si>
    <t>Sarah Janigian</t>
  </si>
  <si>
    <t>Sharon Grover</t>
  </si>
  <si>
    <t>SAN JOSE CHILDRENS MUSICAL THEATER</t>
  </si>
  <si>
    <t>CARIN WATSON</t>
  </si>
  <si>
    <t>DANA ZELL</t>
  </si>
  <si>
    <t>CARTER SKEATH</t>
  </si>
  <si>
    <t>DIPTI ARORA</t>
  </si>
  <si>
    <t>EREZ YERESLOVE</t>
  </si>
  <si>
    <t>EVELYN ODONNELL</t>
  </si>
  <si>
    <t>JOSH LEVINE</t>
  </si>
  <si>
    <t>KANISHA TURAY</t>
  </si>
  <si>
    <t>KERRI EINERTSON WOOD</t>
  </si>
  <si>
    <t>KEVIN HAUGE</t>
  </si>
  <si>
    <t>LAKSHMI PARIGE</t>
  </si>
  <si>
    <t>LEE WILCOX</t>
  </si>
  <si>
    <t>LEXIE LANOIE</t>
  </si>
  <si>
    <t>MARY CURTIS</t>
  </si>
  <si>
    <t>MICHAEL MULCAHY</t>
  </si>
  <si>
    <t>MICHAEL PEREIRA</t>
  </si>
  <si>
    <t>PAT D'ANGELO</t>
  </si>
  <si>
    <t>AT LARGE (AUDIT)</t>
  </si>
  <si>
    <t>SELINA GARRISON</t>
  </si>
  <si>
    <t>STACY GALAVIZ</t>
  </si>
  <si>
    <t>SAN JOSE DAY NURSERY</t>
  </si>
  <si>
    <t>ALICE FENTON</t>
  </si>
  <si>
    <t>ANGELA GOMEZ</t>
  </si>
  <si>
    <t>CAROLYN MERVAU</t>
  </si>
  <si>
    <t>CORRESPONDING SECRETARY (THRU 11/23)</t>
  </si>
  <si>
    <t>CLARISSA GARCIA</t>
  </si>
  <si>
    <t>JEFF SULENSKI</t>
  </si>
  <si>
    <t>MARA ROANE</t>
  </si>
  <si>
    <t>MARIA BORNSKI</t>
  </si>
  <si>
    <t>PAT CALFEE</t>
  </si>
  <si>
    <t>MEMBER (THRU 01/24)</t>
  </si>
  <si>
    <t>SANDY TARANGO</t>
  </si>
  <si>
    <t>SUZANNE RICE</t>
  </si>
  <si>
    <t>SAN JOSE FIRE FIGHTERS - LOCAL 230</t>
  </si>
  <si>
    <t>BENJAMIN NARANJO</t>
  </si>
  <si>
    <t>COMM. SERV.</t>
  </si>
  <si>
    <t>ROB CONE</t>
  </si>
  <si>
    <t>BRIAN CLEMENTINO</t>
  </si>
  <si>
    <t>COMMUNICATIO</t>
  </si>
  <si>
    <t>CHRIS COBILLAS</t>
  </si>
  <si>
    <t>DIR OF COMUN</t>
  </si>
  <si>
    <t>COREY CONDREN</t>
  </si>
  <si>
    <t>FRANK RYAN</t>
  </si>
  <si>
    <t>MEMBER REP</t>
  </si>
  <si>
    <t>GERALD MAY</t>
  </si>
  <si>
    <t>VP OF MEMBER</t>
  </si>
  <si>
    <t>GREG TUYOR</t>
  </si>
  <si>
    <t>JEFF FIELDING</t>
  </si>
  <si>
    <t>MATT TUTTLE</t>
  </si>
  <si>
    <t>MIKE BUTLER</t>
  </si>
  <si>
    <t>MEM. REP</t>
  </si>
  <si>
    <t>SEAN LOVENS</t>
  </si>
  <si>
    <t>COMM DIRECTO</t>
  </si>
  <si>
    <t>SAN JOSE FIRE MUSEUM</t>
  </si>
  <si>
    <t>APRIL HALBERSTADT</t>
  </si>
  <si>
    <t>COMMUNITY LIASON</t>
  </si>
  <si>
    <t>TRENNA WARDEL</t>
  </si>
  <si>
    <t>DANA REED</t>
  </si>
  <si>
    <t>DAVE WOOD</t>
  </si>
  <si>
    <t>FACILITY MANAGER</t>
  </si>
  <si>
    <t>ED DEL PRETE</t>
  </si>
  <si>
    <t>DIRECTOR OF COLLECTIONS</t>
  </si>
  <si>
    <t>EILEEN TOWNLEY</t>
  </si>
  <si>
    <t>JIM CARTER</t>
  </si>
  <si>
    <t>JOHN MCMILLAN</t>
  </si>
  <si>
    <t>SAM SEIBERT</t>
  </si>
  <si>
    <t>DIRECTOR OF HISTORY</t>
  </si>
  <si>
    <t>SJFD LIAISON</t>
  </si>
  <si>
    <t>SAN JOSE INSTITUTE OF CONTEMPORARY ART</t>
  </si>
  <si>
    <t>ALDO BILLINGSLEA</t>
  </si>
  <si>
    <t>JAMES LEVENTHAL</t>
  </si>
  <si>
    <t>CATHY GRAPE</t>
  </si>
  <si>
    <t>CHRISTOPHER BURKHART</t>
  </si>
  <si>
    <t>JACQUELINE WHITTIER KUBICKA</t>
  </si>
  <si>
    <t>EXECUTIVE DIRECTOR &amp; CHIEF</t>
  </si>
  <si>
    <t>JOHN GREEN</t>
  </si>
  <si>
    <t>JON THOMAS</t>
  </si>
  <si>
    <t>JONATHAN AXELRAD</t>
  </si>
  <si>
    <t>LIZ WALDO</t>
  </si>
  <si>
    <t>NICK MAILEY</t>
  </si>
  <si>
    <t>NICKI MOFFAT</t>
  </si>
  <si>
    <t>SHEILA PICKETT</t>
  </si>
  <si>
    <t>SAN JOSE JAZZ</t>
  </si>
  <si>
    <t>BADGER SHAWNEEQUA</t>
  </si>
  <si>
    <t>JULIE RAMIREZ</t>
  </si>
  <si>
    <t>BOB ESCOBAR</t>
  </si>
  <si>
    <t>BRENDAN RAWSON</t>
  </si>
  <si>
    <t>CHRIS ESPARZA</t>
  </si>
  <si>
    <t>CHRISTINA RAMOS</t>
  </si>
  <si>
    <t>CURTIS JACOBSON</t>
  </si>
  <si>
    <t>DAN SHAFER</t>
  </si>
  <si>
    <t>JAMES WILLIAMS</t>
  </si>
  <si>
    <t>JAN DECARLI</t>
  </si>
  <si>
    <t>JEAN COHEN</t>
  </si>
  <si>
    <t>JOEL WYRICK</t>
  </si>
  <si>
    <t>MARIA WEST</t>
  </si>
  <si>
    <t>MICHAEL BADWIN</t>
  </si>
  <si>
    <t>MIKE WARNER</t>
  </si>
  <si>
    <t>RAUL PERALEZ</t>
  </si>
  <si>
    <t>TONY ALEXANDER</t>
  </si>
  <si>
    <t>TONY LINDASY</t>
  </si>
  <si>
    <t>SAN LUIS OBISPO CHILD DEVELOPMENT CENTER</t>
  </si>
  <si>
    <t>JEFF BUTLER</t>
  </si>
  <si>
    <t>MICHAEL PASSARELLI</t>
  </si>
  <si>
    <t>KAREN PREWETT</t>
  </si>
  <si>
    <t>MICHELLE HOLM</t>
  </si>
  <si>
    <t>MIKE DIER</t>
  </si>
  <si>
    <t>SUSAN DIER</t>
  </si>
  <si>
    <t>TRYDYN MEACHUM</t>
  </si>
  <si>
    <t>Sanitary Truck Drivers and Helpers San</t>
  </si>
  <si>
    <t>Ayanna Banks</t>
  </si>
  <si>
    <t>JOHN BOUCHARD</t>
  </si>
  <si>
    <t>Brian Marshall</t>
  </si>
  <si>
    <t>JOE GOMES</t>
  </si>
  <si>
    <t>John Bouchard</t>
  </si>
  <si>
    <t>Juan Coca</t>
  </si>
  <si>
    <t>RECORDING-SECRETARY</t>
  </si>
  <si>
    <t>KATIE KATOUT</t>
  </si>
  <si>
    <t>OFFICE MANAGER</t>
  </si>
  <si>
    <t>Quentin Booker</t>
  </si>
  <si>
    <t>Robert Sandoval</t>
  </si>
  <si>
    <t>PRESIDENT - EFF. 1/1/2024</t>
  </si>
  <si>
    <t>Sergio Arranaga</t>
  </si>
  <si>
    <t>BUSINESS AGENT - EFF. 1/1/2024</t>
  </si>
  <si>
    <t>SANTA BARBARA PUBLIC LIBRARY FOUNDATION</t>
  </si>
  <si>
    <t>ALAN BRUMBERGER</t>
  </si>
  <si>
    <t>JIM JACKSON</t>
  </si>
  <si>
    <t>ANNA ALLDREDGE</t>
  </si>
  <si>
    <t>ART MEROVICK</t>
  </si>
  <si>
    <t>BELMA MICHAEL JOHNSON</t>
  </si>
  <si>
    <t>DAVID MCFADDEN</t>
  </si>
  <si>
    <t>IRENE KELLY</t>
  </si>
  <si>
    <t>JIM STERNE</t>
  </si>
  <si>
    <t>LAUREN TRUJILLO</t>
  </si>
  <si>
    <t>FOUNDATION DIRECTOR</t>
  </si>
  <si>
    <t>PETER GINSBERG</t>
  </si>
  <si>
    <t>RAISSA SMOROL</t>
  </si>
  <si>
    <t>ROY MARTINEZ</t>
  </si>
  <si>
    <t>STEPHANIE RIORDAN</t>
  </si>
  <si>
    <t>SUSAN CASE</t>
  </si>
  <si>
    <t>SANTA BARBARA RESCUE MISSION</t>
  </si>
  <si>
    <t>BARNEY MELEKIAN</t>
  </si>
  <si>
    <t>TIMOTHY MOLLOY</t>
  </si>
  <si>
    <t>BYRON MYERS</t>
  </si>
  <si>
    <t>CHRIS CALL</t>
  </si>
  <si>
    <t>ED WIMBERLY</t>
  </si>
  <si>
    <t>ERIN BARR</t>
  </si>
  <si>
    <t>GARTH NOBIS</t>
  </si>
  <si>
    <t>GEORGE FRAMPTON</t>
  </si>
  <si>
    <t>JAMES KINZLER</t>
  </si>
  <si>
    <t>JOE FOSTER</t>
  </si>
  <si>
    <t>JOHN ROSS</t>
  </si>
  <si>
    <t>JOYCE MCCULLOUGH</t>
  </si>
  <si>
    <t>KIAH JORDAN</t>
  </si>
  <si>
    <t>KRISTA FROHLING</t>
  </si>
  <si>
    <t>LARRY CHANDLER</t>
  </si>
  <si>
    <t>DIRECTOR OF RESIDENTIAL TREATMENT</t>
  </si>
  <si>
    <t>PATTI HUNTER</t>
  </si>
  <si>
    <t>ROBERT KATES</t>
  </si>
  <si>
    <t>ROLF GEYLING</t>
  </si>
  <si>
    <t>SARAH DOUGLAS</t>
  </si>
  <si>
    <t>TOM ROGERS</t>
  </si>
  <si>
    <t>SANTA BARBARA SOCCER CLUB</t>
  </si>
  <si>
    <t>DAVE WILCOX</t>
  </si>
  <si>
    <t>PAUL FREEMAN</t>
  </si>
  <si>
    <t>JESUS LANDEROS</t>
  </si>
  <si>
    <t>PETER YOUNG</t>
  </si>
  <si>
    <t>SEP WOLF</t>
  </si>
  <si>
    <t>SHERALYN BALTES</t>
  </si>
  <si>
    <t>TOM VOM STEEG</t>
  </si>
  <si>
    <t>SANTA BARBARA TRUST FOR HISTORIC</t>
  </si>
  <si>
    <t>ANDREA STEWARD</t>
  </si>
  <si>
    <t>MICHAEL NEAL ARNOLD</t>
  </si>
  <si>
    <t>ANNE PETERSEN</t>
  </si>
  <si>
    <t>ANTHONY GRUMBINE</t>
  </si>
  <si>
    <t>CAY SANCHEZ</t>
  </si>
  <si>
    <t>ACCOUNTANT</t>
  </si>
  <si>
    <t>CODY MAKELA</t>
  </si>
  <si>
    <t>JAMES KRAUTMANN</t>
  </si>
  <si>
    <t>JARED FICKER</t>
  </si>
  <si>
    <t>JEFFREY SHERWOOD</t>
  </si>
  <si>
    <t>JESSICA HARO</t>
  </si>
  <si>
    <t>JOE HANDERHAN</t>
  </si>
  <si>
    <t>JOHN DOORDAN</t>
  </si>
  <si>
    <t>KEVIN NIMMONS</t>
  </si>
  <si>
    <t>KYLE SLATTERY</t>
  </si>
  <si>
    <t>MIA LOPEZ</t>
  </si>
  <si>
    <t>NINA JOHNSON</t>
  </si>
  <si>
    <t>SHELLEY BOOKSPAN</t>
  </si>
  <si>
    <t>TARA WOOD</t>
  </si>
  <si>
    <t>SANTA CLARA SWIM CLUB</t>
  </si>
  <si>
    <t>AMANDA PEASE</t>
  </si>
  <si>
    <t>DAVID MECK</t>
  </si>
  <si>
    <t>KEVIN ZACHER</t>
  </si>
  <si>
    <t>HEAD COACH/CEO</t>
  </si>
  <si>
    <t>NATE BURSIDE</t>
  </si>
  <si>
    <t>STEVER SIFFERMAN</t>
  </si>
  <si>
    <t>TA-KO CHUANG</t>
  </si>
  <si>
    <t>TAMARA RADEVIC</t>
  </si>
  <si>
    <t>YAN HUANG</t>
  </si>
  <si>
    <t>SANTA CRUZ MUSEUM OF NATURAL</t>
  </si>
  <si>
    <t>ALISON RUSSELL</t>
  </si>
  <si>
    <t>FELICIA VAN STOLK</t>
  </si>
  <si>
    <t>ELIDA ERICKSON</t>
  </si>
  <si>
    <t>GAGE DAYTON</t>
  </si>
  <si>
    <t>BOARD TREASU</t>
  </si>
  <si>
    <t>JAMES M BROWN</t>
  </si>
  <si>
    <t>BOARD VICE P</t>
  </si>
  <si>
    <t>JULIANA REBAGLIATI</t>
  </si>
  <si>
    <t>LUCY LOGSDON</t>
  </si>
  <si>
    <t>DIR OF OPERA</t>
  </si>
  <si>
    <t>MARK HYLKEMA</t>
  </si>
  <si>
    <t>MEGAN GNEKOW</t>
  </si>
  <si>
    <t>STEVE DAVENPORT</t>
  </si>
  <si>
    <t>SUSAN PEARCE</t>
  </si>
  <si>
    <t>TERRY ECKHARDT</t>
  </si>
  <si>
    <t>SANTA CRUZ WALDORF SCHOOL INC</t>
  </si>
  <si>
    <t>DANIEL YUM</t>
  </si>
  <si>
    <t>Krista Cook</t>
  </si>
  <si>
    <t>DIETER RAMAEKERS</t>
  </si>
  <si>
    <t>ERIN MUNNING</t>
  </si>
  <si>
    <t>GREG HARMON</t>
  </si>
  <si>
    <t>IVY YOUNG</t>
  </si>
  <si>
    <t>JAMIE ARON</t>
  </si>
  <si>
    <t>KATIE MONSEN</t>
  </si>
  <si>
    <t>MARGARET ROSAS</t>
  </si>
  <si>
    <t>MICHAEL KANG</t>
  </si>
  <si>
    <t>RICHARD CORBAL</t>
  </si>
  <si>
    <t>SCOTT OLMSTED</t>
  </si>
  <si>
    <t>STEVE SPITALNY</t>
  </si>
  <si>
    <t>TOM BURROW</t>
  </si>
  <si>
    <t>SANTA MONICA BAY RESTORATION FOUNDATION</t>
  </si>
  <si>
    <t>BIANCA PATTERSON</t>
  </si>
  <si>
    <t>TOM FORD</t>
  </si>
  <si>
    <t>CANDACE EDWARDS</t>
  </si>
  <si>
    <t>CRAIG PERKINS</t>
  </si>
  <si>
    <t>DANIEL GENETTI</t>
  </si>
  <si>
    <t>FRAN DIAMOND</t>
  </si>
  <si>
    <t>HEATHER BURDICK</t>
  </si>
  <si>
    <t>JEFF KLOCKE</t>
  </si>
  <si>
    <t>KATHRYN VERNEZ</t>
  </si>
  <si>
    <t>LAURA DOSS-HERTZ</t>
  </si>
  <si>
    <t>CHIEF EXECUTIVE OFCR</t>
  </si>
  <si>
    <t>TRACY EGOSCUE</t>
  </si>
  <si>
    <t>DIRECTORGENCOUNSEL</t>
  </si>
  <si>
    <t>TYLER RASMUSSEN</t>
  </si>
  <si>
    <t>SANTA MONICA RHF HOUSING INC</t>
  </si>
  <si>
    <t>Santa Rosa Players DBA</t>
  </si>
  <si>
    <t>A Gianola-Norris</t>
  </si>
  <si>
    <t>Interim Directr</t>
  </si>
  <si>
    <t>Joel Feldman</t>
  </si>
  <si>
    <t>Carolyn Schweizer</t>
  </si>
  <si>
    <t>Dorothy Beattie</t>
  </si>
  <si>
    <t>Emily Cornelius</t>
  </si>
  <si>
    <t>Janet Durgin</t>
  </si>
  <si>
    <t>Jeff Cote</t>
  </si>
  <si>
    <t>Treasurer CFO</t>
  </si>
  <si>
    <t>Kathy Horan</t>
  </si>
  <si>
    <t>Kit Kersch</t>
  </si>
  <si>
    <t>Lynnea Mackey</t>
  </si>
  <si>
    <t>Mae Matos</t>
  </si>
  <si>
    <t>Marty Pistone</t>
  </si>
  <si>
    <t>Patrick Varner</t>
  </si>
  <si>
    <t>Rodney Fierce</t>
  </si>
  <si>
    <t>Stephen Olsen</t>
  </si>
  <si>
    <t>Sudha Schlesinger</t>
  </si>
  <si>
    <t>Susane Byrne</t>
  </si>
  <si>
    <t>Angela Osborne</t>
  </si>
  <si>
    <t>Byranie Thomas</t>
  </si>
  <si>
    <t>Christina Trujillo</t>
  </si>
  <si>
    <t>Emily Tatomer</t>
  </si>
  <si>
    <t>Erin Pollaro</t>
  </si>
  <si>
    <t>Eugenia Pappas</t>
  </si>
  <si>
    <t>John Dewey</t>
  </si>
  <si>
    <t>Justin Rodriguez</t>
  </si>
  <si>
    <t>Katy Castillo</t>
  </si>
  <si>
    <t>Kelly Kay</t>
  </si>
  <si>
    <t>Maurene Donner</t>
  </si>
  <si>
    <t>Nicole Brians</t>
  </si>
  <si>
    <t>Roxanne Usher</t>
  </si>
  <si>
    <t>SARATOGA AREA SENIOR COORDINATING COUNCIL</t>
  </si>
  <si>
    <t>LISA OAKEY</t>
  </si>
  <si>
    <t>TYLOR TAYLOR</t>
  </si>
  <si>
    <t>MANNY CAPPELO</t>
  </si>
  <si>
    <t>MELISSA TOREN</t>
  </si>
  <si>
    <t>MOE BANIANI</t>
  </si>
  <si>
    <t>TIM DUPIC</t>
  </si>
  <si>
    <t>SARGENT SHRIVER PEACE INSTITUTE</t>
  </si>
  <si>
    <t>JAMES R PRICE III</t>
  </si>
  <si>
    <t>LUCIA DI ROSA</t>
  </si>
  <si>
    <t>MARIA OWINGS SHRIVER</t>
  </si>
  <si>
    <t>MARK KENNEDY SHRIVER</t>
  </si>
  <si>
    <t>ROBERT SARGENT SHRIVERIII</t>
  </si>
  <si>
    <t>TIMOTHY PERRY SHRIVER</t>
  </si>
  <si>
    <t>Satellite Affordable Housing Associates</t>
  </si>
  <si>
    <t>ANGELA CAVANAUGH</t>
  </si>
  <si>
    <t>VP OF PROP MGMT</t>
  </si>
  <si>
    <t>TOM EARLEY</t>
  </si>
  <si>
    <t>ANTHONY BARRON</t>
  </si>
  <si>
    <t>DANIEL PONCE</t>
  </si>
  <si>
    <t>REGIONAL PPTY DIR</t>
  </si>
  <si>
    <t>DAVID GREENSFELDER</t>
  </si>
  <si>
    <t>FRANCINE WILLIAMS</t>
  </si>
  <si>
    <t>GREG CHIN</t>
  </si>
  <si>
    <t>JACEE SANTOS</t>
  </si>
  <si>
    <t>JAMES REILLY</t>
  </si>
  <si>
    <t>JAVIER MUNOZ JR</t>
  </si>
  <si>
    <t>FACILITIES DIRECTR</t>
  </si>
  <si>
    <t>JOSE SANCHEZ</t>
  </si>
  <si>
    <t>KAREN JACOBS</t>
  </si>
  <si>
    <t>MIKE JACOB</t>
  </si>
  <si>
    <t>RAULY BUTLER</t>
  </si>
  <si>
    <t>RON RIDLEY</t>
  </si>
  <si>
    <t>SAGE B FOSTER</t>
  </si>
  <si>
    <t>SCOTT SMITH</t>
  </si>
  <si>
    <t>SEHERZADA REDZIC</t>
  </si>
  <si>
    <t>SMITHA SESHADRI</t>
  </si>
  <si>
    <t>TOM EARLY</t>
  </si>
  <si>
    <t>ZUZA CASTANEDA</t>
  </si>
  <si>
    <t>PPTY SUPERVISOR</t>
  </si>
  <si>
    <t>SAVANT PREPARATORY ACADEMY INC</t>
  </si>
  <si>
    <t>CYNTHIA JAMES</t>
  </si>
  <si>
    <t>EVA TILLMAN</t>
  </si>
  <si>
    <t>JEA REESE</t>
  </si>
  <si>
    <t>JEANETTE BALCAZAR</t>
  </si>
  <si>
    <t>JUAN LEWIS</t>
  </si>
  <si>
    <t>TANISHA JOHNSON</t>
  </si>
  <si>
    <t>Save The Bay</t>
  </si>
  <si>
    <t>Chirag Amin</t>
  </si>
  <si>
    <t>David Lewis</t>
  </si>
  <si>
    <t>Christopher Hockett</t>
  </si>
  <si>
    <t>Dennis DeBroeck</t>
  </si>
  <si>
    <t>Donnie Fowler</t>
  </si>
  <si>
    <t>Gwendolyn Tornatore</t>
  </si>
  <si>
    <t>Chief Advancement Officer</t>
  </si>
  <si>
    <t>Hugh Le</t>
  </si>
  <si>
    <t>Jay Pierrepont</t>
  </si>
  <si>
    <t>Juliana Park</t>
  </si>
  <si>
    <t>Katie Reitter</t>
  </si>
  <si>
    <t>Senior Leadership Gifts Officer</t>
  </si>
  <si>
    <t>Lauren Swezey</t>
  </si>
  <si>
    <t>Masha Gutkin</t>
  </si>
  <si>
    <t>Director of Individual Giving</t>
  </si>
  <si>
    <t>Melissa Mangini</t>
  </si>
  <si>
    <t>Vice-Chair for Governance</t>
  </si>
  <si>
    <t>Nancy Fee</t>
  </si>
  <si>
    <t>Peter Laidlaw</t>
  </si>
  <si>
    <t>Rhiannon Bailard</t>
  </si>
  <si>
    <t>Vice-Chair for External Affairs</t>
  </si>
  <si>
    <t>Robin Erickson</t>
  </si>
  <si>
    <t>Chief Financial Officer/Secretary</t>
  </si>
  <si>
    <t>Steve Dakin</t>
  </si>
  <si>
    <t>Vice-Chair for Internal Affairs</t>
  </si>
  <si>
    <t>Terry Young</t>
  </si>
  <si>
    <t>Yoon Kim</t>
  </si>
  <si>
    <t>SAVING INNOCENCE INC</t>
  </si>
  <si>
    <t>ALAN SMYTH</t>
  </si>
  <si>
    <t>ALLISON BURKETT</t>
  </si>
  <si>
    <t>CHRISTA CRANE</t>
  </si>
  <si>
    <t>CHRISTOPHER DICKSON</t>
  </si>
  <si>
    <t>DARIN SHEA</t>
  </si>
  <si>
    <t>LEAH ALBRIGHT-BYRD</t>
  </si>
  <si>
    <t>LUISA SEASE</t>
  </si>
  <si>
    <t>SENIOR DIR.</t>
  </si>
  <si>
    <t>MAURICE ADDISON HITCHCOCK</t>
  </si>
  <si>
    <t>MELANIE HOWARD</t>
  </si>
  <si>
    <t>SARAH HLADEK</t>
  </si>
  <si>
    <t>DIRECTOR OF HR</t>
  </si>
  <si>
    <t>TED SWANSON</t>
  </si>
  <si>
    <t>SCHOLARMATCH INC</t>
  </si>
  <si>
    <t>ALICIA PERLA JD</t>
  </si>
  <si>
    <t>KARLA V SALAZAR</t>
  </si>
  <si>
    <t>AYANDA MAGWAZA CPA</t>
  </si>
  <si>
    <t>BRANDON WONG</t>
  </si>
  <si>
    <t>DEVON WESSMAN-SMERDON MOORE</t>
  </si>
  <si>
    <t>SR. DIR., PROG AND COMPLIANCE</t>
  </si>
  <si>
    <t>DR GOURJOINE M WADE</t>
  </si>
  <si>
    <t>DR JULIE HUANG</t>
  </si>
  <si>
    <t>DR TERRANCE MAYES</t>
  </si>
  <si>
    <t>ESTEBAN RODRIGUEZ ESQ</t>
  </si>
  <si>
    <t>HEATHER MCCARTY</t>
  </si>
  <si>
    <t>ISAAC Y KIM</t>
  </si>
  <si>
    <t>JOSE MARTINEZ</t>
  </si>
  <si>
    <t>JULIE ANGULO</t>
  </si>
  <si>
    <t>KAREN GRACE-BAKER</t>
  </si>
  <si>
    <t>LUZ GOMEZ</t>
  </si>
  <si>
    <t>MARY PHAM</t>
  </si>
  <si>
    <t>MIRIAM KARPILOW</t>
  </si>
  <si>
    <t>VICE CHAIR (THRU 11/30/23)</t>
  </si>
  <si>
    <t>NEHA GUPTA ESQ</t>
  </si>
  <si>
    <t>PAIGE DELACEY</t>
  </si>
  <si>
    <t>SHEILA DOUCET</t>
  </si>
  <si>
    <t>GOVERNANCE CHAIR (THRU 11/30/23)</t>
  </si>
  <si>
    <t>STEVE BENNET</t>
  </si>
  <si>
    <t>SCHOOL ON WHEELS INC</t>
  </si>
  <si>
    <t>BEONG-SOO KIM</t>
  </si>
  <si>
    <t>CHARLES EVANS</t>
  </si>
  <si>
    <t>CATHERINE MEEK</t>
  </si>
  <si>
    <t>EXEC. ADVISOR</t>
  </si>
  <si>
    <t>CLIFFORD NEIMAN</t>
  </si>
  <si>
    <t>ELLEN PADNOS</t>
  </si>
  <si>
    <t>JACKSON GEORGE</t>
  </si>
  <si>
    <t>JANET AMBROSI WERTMAN</t>
  </si>
  <si>
    <t>JARROD PHILLIPS</t>
  </si>
  <si>
    <t>JONATHAN T REID</t>
  </si>
  <si>
    <t>JOSHUA A FEIN</t>
  </si>
  <si>
    <t>LALEH DALLALNEJAD</t>
  </si>
  <si>
    <t>LAURIE LEVIT</t>
  </si>
  <si>
    <t>LIZETH FLORES</t>
  </si>
  <si>
    <t>LYNN STONE</t>
  </si>
  <si>
    <t>STEVEN F DAHLBERG</t>
  </si>
  <si>
    <t>SCIENCE BUDDIES</t>
  </si>
  <si>
    <t>AMY COWEN</t>
  </si>
  <si>
    <t>ONLINE COMMUNITY MANAGER</t>
  </si>
  <si>
    <t>TINA LANESE</t>
  </si>
  <si>
    <t>CONNIE IRISH-HESS</t>
  </si>
  <si>
    <t>GEMMA LENOWITZ</t>
  </si>
  <si>
    <t>HUGO PAZ</t>
  </si>
  <si>
    <t>CHIEF SOFTWARE ARCH</t>
  </si>
  <si>
    <t>KENNETH L HESS</t>
  </si>
  <si>
    <t>M LYNN BREWER</t>
  </si>
  <si>
    <t>Ana Valencia</t>
  </si>
  <si>
    <t>Darenae Evans</t>
  </si>
  <si>
    <t>David Bendet</t>
  </si>
  <si>
    <t>Eleanor Ellie Jones</t>
  </si>
  <si>
    <t>Judy Wetterer</t>
  </si>
  <si>
    <t>Katherine Katie Clasen</t>
  </si>
  <si>
    <t>Reema Batnagar</t>
  </si>
  <si>
    <t>Tendai Chitewere</t>
  </si>
  <si>
    <t>Tiffany Sprague</t>
  </si>
  <si>
    <t>Umang Shukla</t>
  </si>
  <si>
    <t>SCOUTING AMERICA SEQUOIA COUNCIL</t>
  </si>
  <si>
    <t>ALLEN ISHIDA</t>
  </si>
  <si>
    <t>EXECUTIVE BOARD</t>
  </si>
  <si>
    <t>TIM THOMTON</t>
  </si>
  <si>
    <t>CEO/SCOUT EXECUTIVE</t>
  </si>
  <si>
    <t>BRAD FISCHER</t>
  </si>
  <si>
    <t>COREY JACKSON</t>
  </si>
  <si>
    <t>EXECUTIVE BOARD (THRU 05/24)</t>
  </si>
  <si>
    <t>DAN MAXFIELD</t>
  </si>
  <si>
    <t>DAVID AMON</t>
  </si>
  <si>
    <t>DR TIM BROX</t>
  </si>
  <si>
    <t>GARY AMON</t>
  </si>
  <si>
    <t>GERALD LYLES</t>
  </si>
  <si>
    <t>JAN PERKINS</t>
  </si>
  <si>
    <t>JANET SHARP</t>
  </si>
  <si>
    <t>JASON SORENSON</t>
  </si>
  <si>
    <t>JOHN BURT</t>
  </si>
  <si>
    <t>JOHN MARSHALL</t>
  </si>
  <si>
    <t>KARL NOYES</t>
  </si>
  <si>
    <t>KEN WILEMAN</t>
  </si>
  <si>
    <t>MARK MILLETT</t>
  </si>
  <si>
    <t>COUNCIL COMMISSIONER</t>
  </si>
  <si>
    <t>MARK PERUCH</t>
  </si>
  <si>
    <t>MARTY ZEEB</t>
  </si>
  <si>
    <t>MATT MCEWEN</t>
  </si>
  <si>
    <t>MICHAEL WINTON</t>
  </si>
  <si>
    <t>MIKE BETHEL</t>
  </si>
  <si>
    <t>VICE PRESIDENT (THRU 05/24)</t>
  </si>
  <si>
    <t>MIKE FEIST</t>
  </si>
  <si>
    <t>RICHARD EGAN</t>
  </si>
  <si>
    <t>RICHARD SCHNEIDER</t>
  </si>
  <si>
    <t>RICK HUTCHINSON</t>
  </si>
  <si>
    <t>RON COSART</t>
  </si>
  <si>
    <t>ROY VERDUZCO</t>
  </si>
  <si>
    <t>RYAN PERKINS</t>
  </si>
  <si>
    <t>SHAY RAMBUR</t>
  </si>
  <si>
    <t>STEVE CANFIELD</t>
  </si>
  <si>
    <t>TODD DUNNING</t>
  </si>
  <si>
    <t>TONY RATKUS</t>
  </si>
  <si>
    <t>EXECUTIVE BOARD/SECRETARY</t>
  </si>
  <si>
    <t>WILLIAM ENNS</t>
  </si>
  <si>
    <t>DISTRICT CHAIR</t>
  </si>
  <si>
    <t>SECULAR STUDENT ALLIANCE</t>
  </si>
  <si>
    <t>CHINELLE EKANEM</t>
  </si>
  <si>
    <t>KEVIN BOLLING</t>
  </si>
  <si>
    <t>CLINTON HERNDON</t>
  </si>
  <si>
    <t>SECRETARY-ST</t>
  </si>
  <si>
    <t>ERIC SOLOMON</t>
  </si>
  <si>
    <t>HARRY SHAUGHNESSY</t>
  </si>
  <si>
    <t>JAMES MODISETTE</t>
  </si>
  <si>
    <t>JENNIE FRISHICK</t>
  </si>
  <si>
    <t>JOEY HUNZIKER</t>
  </si>
  <si>
    <t>KRISTINA LEE</t>
  </si>
  <si>
    <t>LISHORE KUMAR</t>
  </si>
  <si>
    <t>MEMBER (STUD</t>
  </si>
  <si>
    <t>MIKE BILLS</t>
  </si>
  <si>
    <t>PAUL REED</t>
  </si>
  <si>
    <t>RON ZAKAY</t>
  </si>
  <si>
    <t>RYAN BODANYI</t>
  </si>
  <si>
    <t>SHANTI PRIYA</t>
  </si>
  <si>
    <t>STEPHANIE HLWYAK</t>
  </si>
  <si>
    <t>VICTORIA ANDERSON</t>
  </si>
  <si>
    <t>WILDS ROSS</t>
  </si>
  <si>
    <t>SEED International Inc</t>
  </si>
  <si>
    <t>Eung Yul Ryoo</t>
  </si>
  <si>
    <t>Ezra Kang</t>
  </si>
  <si>
    <t>Hun Wook Park</t>
  </si>
  <si>
    <t>Segyun Jang</t>
  </si>
  <si>
    <t>Timothy Taeho Im</t>
  </si>
  <si>
    <t>SELF-HELP HOME IMPROVEMENT PROJECT</t>
  </si>
  <si>
    <t>DEBBIE HERRERA</t>
  </si>
  <si>
    <t>SCOTT BERG</t>
  </si>
  <si>
    <t>DEBRA SMITH</t>
  </si>
  <si>
    <t>JULIE CLARE</t>
  </si>
  <si>
    <t>LILLIAN ANDERSON</t>
  </si>
  <si>
    <t>TERESA SORIANO</t>
  </si>
  <si>
    <t>SENIOR ADULTS LEGAL ASSISTANCE</t>
  </si>
  <si>
    <t>CLAIRE OWENS</t>
  </si>
  <si>
    <t>BOARD SECRETARY/TREASURER</t>
  </si>
  <si>
    <t>GEORGIA BACIL</t>
  </si>
  <si>
    <t>DIRECTING ATTORNEY</t>
  </si>
  <si>
    <t>DAVE SAMUELS</t>
  </si>
  <si>
    <t>H SHINNY LIU ESQ</t>
  </si>
  <si>
    <t>HEATHER J SMITH</t>
  </si>
  <si>
    <t>MATTHEW WANTANABE</t>
  </si>
  <si>
    <t>MICHAEL J MARTIN ESQ</t>
  </si>
  <si>
    <t>MICHELE SCHROEDER</t>
  </si>
  <si>
    <t>Senior Advocacy Services</t>
  </si>
  <si>
    <t>Adam Eberts</t>
  </si>
  <si>
    <t>Crista Barnett Nelson</t>
  </si>
  <si>
    <t>Kelly Grant</t>
  </si>
  <si>
    <t>Lauren Ratiani</t>
  </si>
  <si>
    <t>Mario Rosso</t>
  </si>
  <si>
    <t>Paige Yahya RN BCPA</t>
  </si>
  <si>
    <t>Sandra Wickland Dexter</t>
  </si>
  <si>
    <t>Sgt Patricia Seffens</t>
  </si>
  <si>
    <t>Trisha McComas</t>
  </si>
  <si>
    <t>Uyen Ly</t>
  </si>
  <si>
    <t>Wynnelena Canlas Canio</t>
  </si>
  <si>
    <t>CAROL SCURICH</t>
  </si>
  <si>
    <t>KRISTIN KOENIG</t>
  </si>
  <si>
    <t>MARLENE BENNETT</t>
  </si>
  <si>
    <t>SERENITY HOMES OF NAPA VALLEY</t>
  </si>
  <si>
    <t>BEVERLY SAXON-LEONARD</t>
  </si>
  <si>
    <t>JOHN APODACA</t>
  </si>
  <si>
    <t>CHRIS INDELICATO</t>
  </si>
  <si>
    <t>LINDA PRICE</t>
  </si>
  <si>
    <t>STEPHEN CUDDY</t>
  </si>
  <si>
    <t>Serenity Seniors HomeInc</t>
  </si>
  <si>
    <t>Maya Astier</t>
  </si>
  <si>
    <t>MAYA ASTIER</t>
  </si>
  <si>
    <t>Sharon Astier</t>
  </si>
  <si>
    <t>Service Center for Independent Life</t>
  </si>
  <si>
    <t>Abby Pascua</t>
  </si>
  <si>
    <t>Ann Marie Sullivan</t>
  </si>
  <si>
    <t>Caitlin Windsor</t>
  </si>
  <si>
    <t>Cheryl Thurston</t>
  </si>
  <si>
    <t>Chris Carnegie</t>
  </si>
  <si>
    <t>Dr Laura Espinoza</t>
  </si>
  <si>
    <t>Dwight Bateman</t>
  </si>
  <si>
    <t>Larry Grable</t>
  </si>
  <si>
    <t>Paul Avila</t>
  </si>
  <si>
    <t>Rycharde Martindale-Essington</t>
  </si>
  <si>
    <t>Sunny O'Bryan</t>
  </si>
  <si>
    <t>Service League of San Mateo County</t>
  </si>
  <si>
    <t>Adam Ely</t>
  </si>
  <si>
    <t>Jim Saco</t>
  </si>
  <si>
    <t>Carol Galvin</t>
  </si>
  <si>
    <t>Joshua Cantwell</t>
  </si>
  <si>
    <t>Karen Francone</t>
  </si>
  <si>
    <t>Kirsten Keith</t>
  </si>
  <si>
    <t>Larry Graves</t>
  </si>
  <si>
    <t>Michael Murray</t>
  </si>
  <si>
    <t>Mignon Page-Broughton</t>
  </si>
  <si>
    <t>Naomi Kitajima</t>
  </si>
  <si>
    <t>Paul Kunkel</t>
  </si>
  <si>
    <t>Rev Mary Frazier</t>
  </si>
  <si>
    <t>Ross Hite</t>
  </si>
  <si>
    <t>Shawnna Maltbie</t>
  </si>
  <si>
    <t>Steve Wagstaffe</t>
  </si>
  <si>
    <t>SERVICES IMMIGRANT RIGHTS AND</t>
  </si>
  <si>
    <t>ELSA MEJIA</t>
  </si>
  <si>
    <t>HUY TRAN</t>
  </si>
  <si>
    <t>FELWINA OPISO-MONDINO</t>
  </si>
  <si>
    <t>HUONG NGUYEN</t>
  </si>
  <si>
    <t>MARICELA GUTIERREZ</t>
  </si>
  <si>
    <t>MIRNA HENRIQUEZ</t>
  </si>
  <si>
    <t>REBECA ARMENDARIZ</t>
  </si>
  <si>
    <t>RICHARD KONDA</t>
  </si>
  <si>
    <t>RUTH SILVER-TAUBE</t>
  </si>
  <si>
    <t>TOMAS MARGAIN</t>
  </si>
  <si>
    <t>SHADY TRAILS COMMUNITY ASSOCIATION</t>
  </si>
  <si>
    <t>DANA CUNNINGHAM</t>
  </si>
  <si>
    <t>VALERIE WILKINS</t>
  </si>
  <si>
    <t>GERMAINE MCCLELLAN KEY</t>
  </si>
  <si>
    <t>PRESIDENT/VP</t>
  </si>
  <si>
    <t>MARISSA SERNA</t>
  </si>
  <si>
    <t>TUAN LE</t>
  </si>
  <si>
    <t>SHALOM SCHOOL</t>
  </si>
  <si>
    <t>ALYSSA KAPLAN</t>
  </si>
  <si>
    <t>JILIAN BAR-OR</t>
  </si>
  <si>
    <t>ANDREW BLUTH</t>
  </si>
  <si>
    <t>BROOK WELLS</t>
  </si>
  <si>
    <t>BRUCE DEUTSCH</t>
  </si>
  <si>
    <t>CANDACE EYMAN</t>
  </si>
  <si>
    <t>CHRISTY PORRINO</t>
  </si>
  <si>
    <t>DAN WEITZMAN</t>
  </si>
  <si>
    <t>DAVITA LEVIN-ROBINSON</t>
  </si>
  <si>
    <t>ELLIE DUNCAN</t>
  </si>
  <si>
    <t>PTF REPRESEN</t>
  </si>
  <si>
    <t>FRANK GUMPERT</t>
  </si>
  <si>
    <t>GABRIEL RAVEL</t>
  </si>
  <si>
    <t>HESTER JOELSON</t>
  </si>
  <si>
    <t>JESSICA CARLTON</t>
  </si>
  <si>
    <t>LENORE AIZENBERG</t>
  </si>
  <si>
    <t>RYAN BRODOVSKY</t>
  </si>
  <si>
    <t>SCARLET LA RUE EDBER</t>
  </si>
  <si>
    <t>Sharefest Community Development Inc</t>
  </si>
  <si>
    <t>Adam Betino</t>
  </si>
  <si>
    <t>Chadwick R Mayer</t>
  </si>
  <si>
    <t>Becky Kim</t>
  </si>
  <si>
    <t>Betsy Chou</t>
  </si>
  <si>
    <t>Casey Abe</t>
  </si>
  <si>
    <t>Dan Simon</t>
  </si>
  <si>
    <t>Board CFO</t>
  </si>
  <si>
    <t>Eric Ruehle</t>
  </si>
  <si>
    <t>Frank Schulz</t>
  </si>
  <si>
    <t>Gabriela Medina</t>
  </si>
  <si>
    <t>Gretchen Downey</t>
  </si>
  <si>
    <t>VP of Programs</t>
  </si>
  <si>
    <t>Jamie Bender</t>
  </si>
  <si>
    <t>Jeff Etherington</t>
  </si>
  <si>
    <t>Jessica Ibarra</t>
  </si>
  <si>
    <t>Mark Limpert</t>
  </si>
  <si>
    <t>Moises Figueroa</t>
  </si>
  <si>
    <t>Vince Vanacore</t>
  </si>
  <si>
    <t>SHASTA LAND TRUST</t>
  </si>
  <si>
    <t>ALICIA HERRERA</t>
  </si>
  <si>
    <t>JENN SNIDER</t>
  </si>
  <si>
    <t>GAIL LEONARD</t>
  </si>
  <si>
    <t>GREGG WERNER</t>
  </si>
  <si>
    <t>KYLE VOWELL</t>
  </si>
  <si>
    <t>MELISSA BUCIAK</t>
  </si>
  <si>
    <t>NATHAN BELLO</t>
  </si>
  <si>
    <t>ROBERT NASH</t>
  </si>
  <si>
    <t>SHASTA SECONDARY HOME SCHOOL INC</t>
  </si>
  <si>
    <t>APRIL DIXON</t>
  </si>
  <si>
    <t>MATTHEW WAHLMAN</t>
  </si>
  <si>
    <t>CBO/TREASURER</t>
  </si>
  <si>
    <t>BENJAMIN CLAASSEN</t>
  </si>
  <si>
    <t>CARLIE HINDERSCHEID</t>
  </si>
  <si>
    <t>CHRISTINA CHACON</t>
  </si>
  <si>
    <t>DAVID PIERCE</t>
  </si>
  <si>
    <t>DESIREE COMER</t>
  </si>
  <si>
    <t>DON HESS</t>
  </si>
  <si>
    <t>JASON PAINE</t>
  </si>
  <si>
    <t>MEMBER/STAFF REP/TEACHER</t>
  </si>
  <si>
    <t>JENNIFER WALTMAN</t>
  </si>
  <si>
    <t>LESLIE MACRAE</t>
  </si>
  <si>
    <t>MIKE NEUMEISTER</t>
  </si>
  <si>
    <t>PATRICK BLOOM</t>
  </si>
  <si>
    <t>SHASTA WOMEN'S REFUGE INC DBA</t>
  </si>
  <si>
    <t>JEAN BLANKENSHIP</t>
  </si>
  <si>
    <t>STEPHEN CAMPBELL</t>
  </si>
  <si>
    <t>JERRY FERNANDEZ</t>
  </si>
  <si>
    <t>JOE CHIMENTI</t>
  </si>
  <si>
    <t>KIMBERLY JOHNSON</t>
  </si>
  <si>
    <t>MICHELLE NYSTROM</t>
  </si>
  <si>
    <t>SUSAN FOSTER</t>
  </si>
  <si>
    <t>Shawl-Anderson Modern Dance Center</t>
  </si>
  <si>
    <t>Ann DiFruscia</t>
  </si>
  <si>
    <t>Shaunna Vella</t>
  </si>
  <si>
    <t>Ashley Crockett</t>
  </si>
  <si>
    <t>Bonnie Lau</t>
  </si>
  <si>
    <t>Emma Schain</t>
  </si>
  <si>
    <t>Laura Marlin</t>
  </si>
  <si>
    <t>Rebecca Johnson</t>
  </si>
  <si>
    <t>Rogelio Lopez</t>
  </si>
  <si>
    <t>Snowflake Arizmendi-Calvert</t>
  </si>
  <si>
    <t>Suhaila Salimpour</t>
  </si>
  <si>
    <t>Viniti Mahbubani</t>
  </si>
  <si>
    <t>SHE-CAN GLOBAL INC</t>
  </si>
  <si>
    <t>Barbara Bylenga</t>
  </si>
  <si>
    <t>Executive Director, Founder, Board Member</t>
  </si>
  <si>
    <t>Carol Chang</t>
  </si>
  <si>
    <t>CFO, Board Member</t>
  </si>
  <si>
    <t>Kristin Nicholson</t>
  </si>
  <si>
    <t>Mary Jane Luck</t>
  </si>
  <si>
    <t>BOD President</t>
  </si>
  <si>
    <t>Melanie Dulbecco</t>
  </si>
  <si>
    <t>Nancy Murphy</t>
  </si>
  <si>
    <t>BOD Secretary</t>
  </si>
  <si>
    <t>Renee Bovelle</t>
  </si>
  <si>
    <t>Sheet metal Workers and Tri County AC</t>
  </si>
  <si>
    <t>BRIAN HILL</t>
  </si>
  <si>
    <t>ADMIN/TRAIN COORD</t>
  </si>
  <si>
    <t>JAIME GARCIA</t>
  </si>
  <si>
    <t>RICH NIDAY</t>
  </si>
  <si>
    <t>ROSS LORENZ</t>
  </si>
  <si>
    <t>STAN CAPELLI</t>
  </si>
  <si>
    <t>STEVE SWEETING</t>
  </si>
  <si>
    <t>TODD HENARD</t>
  </si>
  <si>
    <t>BRAD HERSHEY</t>
  </si>
  <si>
    <t>CHI PERLROTH MD</t>
  </si>
  <si>
    <t>JOE CANNIZZO</t>
  </si>
  <si>
    <t>PETER EBERLE</t>
  </si>
  <si>
    <t>fin comm chair</t>
  </si>
  <si>
    <t>SHEPHERD ACADEMICS INC</t>
  </si>
  <si>
    <t>FREDERICK W BURRY JR</t>
  </si>
  <si>
    <t>FREDERICK W BURRY</t>
  </si>
  <si>
    <t>PATRICIA BURRY</t>
  </si>
  <si>
    <t>SHERWOOD COUNTRY CLUB CHARITABLE</t>
  </si>
  <si>
    <t>BARBARA VASS</t>
  </si>
  <si>
    <t>GEORGE CARNEY</t>
  </si>
  <si>
    <t>BOB JACOBS</t>
  </si>
  <si>
    <t>CAROLYN CUSICK</t>
  </si>
  <si>
    <t>DINA FURASH</t>
  </si>
  <si>
    <t>DONALD LAVI</t>
  </si>
  <si>
    <t>GREG DAVIS</t>
  </si>
  <si>
    <t>JIM PIECZYNSKI</t>
  </si>
  <si>
    <t>LISA FURFINE</t>
  </si>
  <si>
    <t>MICHAEL MCMASTER</t>
  </si>
  <si>
    <t>STEVE GUBNER</t>
  </si>
  <si>
    <t>SHIELD REGIONAL TRAINING CONSORTIUM</t>
  </si>
  <si>
    <t>BEN FILLMAN</t>
  </si>
  <si>
    <t>JENNIFER CROSS</t>
  </si>
  <si>
    <t>CHRIS SMYRNOS</t>
  </si>
  <si>
    <t>DONAVAN LACY</t>
  </si>
  <si>
    <t>ERIC JONES</t>
  </si>
  <si>
    <t>EVA JIMENEZ</t>
  </si>
  <si>
    <t>FRANK NIGRO</t>
  </si>
  <si>
    <t>GABRIEL TRULL</t>
  </si>
  <si>
    <t>GENE RANDALL</t>
  </si>
  <si>
    <t>JACOB NICHOLAS</t>
  </si>
  <si>
    <t>JASON SWANN</t>
  </si>
  <si>
    <t>JAY NICKELL</t>
  </si>
  <si>
    <t>JERROD VANLANDINGHAM</t>
  </si>
  <si>
    <t>JUSTIN NUNES</t>
  </si>
  <si>
    <t>LEVI SOLADA</t>
  </si>
  <si>
    <t>OLIVER COLLINS</t>
  </si>
  <si>
    <t>RUBEN MURGIA</t>
  </si>
  <si>
    <t>RUBY FIERRO</t>
  </si>
  <si>
    <t>SEAN O'HARA</t>
  </si>
  <si>
    <t>STEPHANIE BRIDGETT</t>
  </si>
  <si>
    <t>TREVOR GALEAZZI</t>
  </si>
  <si>
    <t>Shires Memorial Center</t>
  </si>
  <si>
    <t>Shotgun Players</t>
  </si>
  <si>
    <t>Ann Shannon</t>
  </si>
  <si>
    <t>Elizabeth Lisle</t>
  </si>
  <si>
    <t>Debbie Arthur</t>
  </si>
  <si>
    <t>Ipsheeta Furtado</t>
  </si>
  <si>
    <t>Liz Hitchcock Lisle</t>
  </si>
  <si>
    <t>Lyndsey Heaton</t>
  </si>
  <si>
    <t>Margaret Salop</t>
  </si>
  <si>
    <t>May Lynne Gill</t>
  </si>
  <si>
    <t>Naomi Janowitz</t>
  </si>
  <si>
    <t>Patrick Dooley</t>
  </si>
  <si>
    <t>Richard West</t>
  </si>
  <si>
    <t>Susan Champion</t>
  </si>
  <si>
    <t>Vera Devera</t>
  </si>
  <si>
    <t>Will Rountree</t>
  </si>
  <si>
    <t>Zack Kushner</t>
  </si>
  <si>
    <t>SIERRA HOPE</t>
  </si>
  <si>
    <t>AYESHA WILLIAMSON</t>
  </si>
  <si>
    <t>BERTHA UNDERHILL</t>
  </si>
  <si>
    <t>CAROLLYN WOODWALL</t>
  </si>
  <si>
    <t>ERIC HERNANDEZ</t>
  </si>
  <si>
    <t>GINA MILANI</t>
  </si>
  <si>
    <t>JERRY CADOTTE</t>
  </si>
  <si>
    <t>MATTHEW GRAHAM</t>
  </si>
  <si>
    <t>RACHEL SMITH</t>
  </si>
  <si>
    <t>SUE BROWN</t>
  </si>
  <si>
    <t>SIERRA MADRE ACADEMY INC</t>
  </si>
  <si>
    <t>AMY CLOW</t>
  </si>
  <si>
    <t>BARBARA DE LA TORRE</t>
  </si>
  <si>
    <t>ANTHONY BIESE</t>
  </si>
  <si>
    <t>BUSHRA JONNA</t>
  </si>
  <si>
    <t>DEACON FRANK MERCADANTE</t>
  </si>
  <si>
    <t>JON WESTER</t>
  </si>
  <si>
    <t>JOSEPH LISIECKI III</t>
  </si>
  <si>
    <t>PAULA BROCK</t>
  </si>
  <si>
    <t>SIERRA PREGNANCY &amp; HEALTH</t>
  </si>
  <si>
    <t>ALEKSANDR GEREZ</t>
  </si>
  <si>
    <t>CARY WILCOX</t>
  </si>
  <si>
    <t>GEORGE VANDER DUSSEN - END 924</t>
  </si>
  <si>
    <t>OKSANA IVAKOV - END 924</t>
  </si>
  <si>
    <t>PATRIC HILLENBRAND</t>
  </si>
  <si>
    <t>SALLY BEAUDRY</t>
  </si>
  <si>
    <t>SHARON REED - START 324</t>
  </si>
  <si>
    <t>SIERRA SALEM CHRISTIAN HOMES INC</t>
  </si>
  <si>
    <t>CHRISTINA VAN LAAR</t>
  </si>
  <si>
    <t>KAREN SCHOLTEN</t>
  </si>
  <si>
    <t>DUANE BULTHIS</t>
  </si>
  <si>
    <t>GARY OOSTERKAMP</t>
  </si>
  <si>
    <t>JEFFREY VAN GRONINGEN</t>
  </si>
  <si>
    <t>LEEANA BRICHETTO</t>
  </si>
  <si>
    <t>RENE WILLIAM BERGWERFF</t>
  </si>
  <si>
    <t>STEVEN BUTNER</t>
  </si>
  <si>
    <t>DIRECTOR OF OPERATIONS &amp; ADVANCEMENTS</t>
  </si>
  <si>
    <t>SILICON VALLEY CREATES</t>
  </si>
  <si>
    <t>ALEXANDRA URBANOWSKI</t>
  </si>
  <si>
    <t>ANU NATARJAN</t>
  </si>
  <si>
    <t>CONNIE MARTINEZ</t>
  </si>
  <si>
    <t>IMMEDIATE PAST CEO</t>
  </si>
  <si>
    <t>FRED FERRER</t>
  </si>
  <si>
    <t>JAYE BAILEY</t>
  </si>
  <si>
    <t>KIM WALESH POLCYN</t>
  </si>
  <si>
    <t>MARSHALL JONES</t>
  </si>
  <si>
    <t>ROY HIRABAYASHI</t>
  </si>
  <si>
    <t>SEAN COTTLE</t>
  </si>
  <si>
    <t>TAMARA ALVARADO</t>
  </si>
  <si>
    <t>TIM LEEHANE</t>
  </si>
  <si>
    <t>TONI VANWINKLE</t>
  </si>
  <si>
    <t>TSHAKA CAMPBELL</t>
  </si>
  <si>
    <t>VIBHOR CHANDRA</t>
  </si>
  <si>
    <t>VICKY PHAN</t>
  </si>
  <si>
    <t>Silicon Valley Korean School</t>
  </si>
  <si>
    <t>Betsy Doss</t>
  </si>
  <si>
    <t>Young Sook Kim</t>
  </si>
  <si>
    <t>Daniel Cho</t>
  </si>
  <si>
    <t>David Chun</t>
  </si>
  <si>
    <t>James Pak</t>
  </si>
  <si>
    <t>Jane Lee</t>
  </si>
  <si>
    <t>Jeff Myung</t>
  </si>
  <si>
    <t>Min Su Youn</t>
  </si>
  <si>
    <t>Vice Principal</t>
  </si>
  <si>
    <t>Nan Mo Moon</t>
  </si>
  <si>
    <t>Sooyoen Lee</t>
  </si>
  <si>
    <t>Soyoung Hong</t>
  </si>
  <si>
    <t>Steven Hahn</t>
  </si>
  <si>
    <t>SILICON VALLEY SOCIAL VENTURE FUND - SV2</t>
  </si>
  <si>
    <t>ALISON ELLIOTT</t>
  </si>
  <si>
    <t>KWOK LAU</t>
  </si>
  <si>
    <t>AMY BADIANI</t>
  </si>
  <si>
    <t>DIR COMM ENGAGEMNT</t>
  </si>
  <si>
    <t>ANNE J CHANG 85 FTE</t>
  </si>
  <si>
    <t>CINDY LANG</t>
  </si>
  <si>
    <t>DAVID DILL</t>
  </si>
  <si>
    <t>DAVID ONEK</t>
  </si>
  <si>
    <t>GRACE MAH</t>
  </si>
  <si>
    <t>JENNIFER MIN</t>
  </si>
  <si>
    <t>KELLY POPE</t>
  </si>
  <si>
    <t>KERA JEWETT</t>
  </si>
  <si>
    <t>LAURA ARRILLAGA-ANDREESSEN</t>
  </si>
  <si>
    <t>LINDA PRIETO</t>
  </si>
  <si>
    <t>LISA GUERRA</t>
  </si>
  <si>
    <t>NANCY HEINEN</t>
  </si>
  <si>
    <t>PAUL WORK</t>
  </si>
  <si>
    <t>RACHEL KLAUSNER</t>
  </si>
  <si>
    <t>REKHA PAI KAMATH</t>
  </si>
  <si>
    <t>ROLLAND JANAIRO</t>
  </si>
  <si>
    <t>ZELICA RODRIGUEZ-DEAMS</t>
  </si>
  <si>
    <t>ADAM ENGLANDER</t>
  </si>
  <si>
    <t>BEN FAULKNER</t>
  </si>
  <si>
    <t>DEENA MARGOLOS</t>
  </si>
  <si>
    <t>PRESIDENT/CHAIR</t>
  </si>
  <si>
    <t>EMMA NESPER HOLM</t>
  </si>
  <si>
    <t>ISAAC RESNIKOFF</t>
  </si>
  <si>
    <t>KELSEY GOLDGERG</t>
  </si>
  <si>
    <t>SONIA FAULKNER</t>
  </si>
  <si>
    <t>STEVEN KLEIN</t>
  </si>
  <si>
    <t>TODD LEFELT</t>
  </si>
  <si>
    <t>ZACK RITTER</t>
  </si>
  <si>
    <t>SIMA STUDIOS</t>
  </si>
  <si>
    <t>DANIELA KON LIEBERBERG</t>
  </si>
  <si>
    <t>KRISTI MANNING</t>
  </si>
  <si>
    <t>NADJA RANGEL</t>
  </si>
  <si>
    <t>SISKIYOU CHILD CARE COUNCIL INC</t>
  </si>
  <si>
    <t>ANA FISHER</t>
  </si>
  <si>
    <t>HEATHER SOLUS</t>
  </si>
  <si>
    <t>BRANDY MCKNIGHT</t>
  </si>
  <si>
    <t>KALE RICCOMINI</t>
  </si>
  <si>
    <t>KRISTI GREEN</t>
  </si>
  <si>
    <t>ACCTG SUPERV</t>
  </si>
  <si>
    <t>TRACY STACHER</t>
  </si>
  <si>
    <t>SISKIYOU COMMUNITY RESOURCE</t>
  </si>
  <si>
    <t>KEN PALFINI</t>
  </si>
  <si>
    <t>CARLA CHARRAGA</t>
  </si>
  <si>
    <t>CAROLYN MILLER</t>
  </si>
  <si>
    <t>CHRISTOPHER THOMPSON</t>
  </si>
  <si>
    <t>DEBBIE NILSSON</t>
  </si>
  <si>
    <t>JAMES ROACH</t>
  </si>
  <si>
    <t>SHAYLA ROSE</t>
  </si>
  <si>
    <t>SITIKE COUNSELING CENTER</t>
  </si>
  <si>
    <t>ANIL AWASTI</t>
  </si>
  <si>
    <t>KERI KIRBY</t>
  </si>
  <si>
    <t>ELIZABETH FRICKE</t>
  </si>
  <si>
    <t>JASON NEARY</t>
  </si>
  <si>
    <t>KEVIN REAMY</t>
  </si>
  <si>
    <t>KRISTIN DITLEVSEN</t>
  </si>
  <si>
    <t>PEGGY WONG</t>
  </si>
  <si>
    <t>ROD WALTON</t>
  </si>
  <si>
    <t>SHALOM TZVI SHORE</t>
  </si>
  <si>
    <t>SUSAN JOYNER</t>
  </si>
  <si>
    <t>SKP PARK OF THE SIERRA INC</t>
  </si>
  <si>
    <t>OFFICER AT LRG</t>
  </si>
  <si>
    <t>THOMAS CRAWFORD</t>
  </si>
  <si>
    <t>DONNA PAUL</t>
  </si>
  <si>
    <t>EUGENE LADD</t>
  </si>
  <si>
    <t>JAY WHITEHOUSE</t>
  </si>
  <si>
    <t>MIRIAM GAMRON</t>
  </si>
  <si>
    <t>ROBERT DELGADILLO</t>
  </si>
  <si>
    <t>RONALD TEMPLE</t>
  </si>
  <si>
    <t>STEPHANIE BUTTICET</t>
  </si>
  <si>
    <t>SLAMDANCE GROUP</t>
  </si>
  <si>
    <t>KEN COELHO</t>
  </si>
  <si>
    <t>PETER BAXTER</t>
  </si>
  <si>
    <t>KYRA ROGERS</t>
  </si>
  <si>
    <t>MARIE JAMORA</t>
  </si>
  <si>
    <t>PAUL RACHMAN</t>
  </si>
  <si>
    <t>TAYLOR MILLER</t>
  </si>
  <si>
    <t>FMR. SECRETARY (THRU 2023)</t>
  </si>
  <si>
    <t>SLAMMERS FUTBOL CLUB</t>
  </si>
  <si>
    <t>ERIN BABIKIAN</t>
  </si>
  <si>
    <t>MICHAEL ROBINSON</t>
  </si>
  <si>
    <t>MARTHA HARPER</t>
  </si>
  <si>
    <t>SMALL WONDERS DAY CARE &amp; PRESCHOOL INC</t>
  </si>
  <si>
    <t>LINSAY B MCCLAIN</t>
  </si>
  <si>
    <t>VERONICA N ROSE</t>
  </si>
  <si>
    <t>LORRAINE VHERU</t>
  </si>
  <si>
    <t>THERESA LIPP</t>
  </si>
  <si>
    <t>Smartmeme</t>
  </si>
  <si>
    <t>Angus Maguire</t>
  </si>
  <si>
    <t>Dallas Goldtooth</t>
  </si>
  <si>
    <t>Outgoing Pres.</t>
  </si>
  <si>
    <t>Ivy Brashear</t>
  </si>
  <si>
    <t>Jamila Brown</t>
  </si>
  <si>
    <t>Kedar Reddy</t>
  </si>
  <si>
    <t>Michael Premo</t>
  </si>
  <si>
    <t>Outgng Treasure</t>
  </si>
  <si>
    <t>Nayantara Sen</t>
  </si>
  <si>
    <t>Paul Castro</t>
  </si>
  <si>
    <t>Reuben Tihi Hayslett</t>
  </si>
  <si>
    <t>Sara Dillon</t>
  </si>
  <si>
    <t>Outgng Secretar</t>
  </si>
  <si>
    <t>Seng So</t>
  </si>
  <si>
    <t>Yee Won Chong</t>
  </si>
  <si>
    <t>OutgngTreasurer</t>
  </si>
  <si>
    <t>Zakiya Scott</t>
  </si>
  <si>
    <t>Strategy Director</t>
  </si>
  <si>
    <t>SMILES AND TEARS CHILDREN AND</t>
  </si>
  <si>
    <t>CHRISTINE MAARIE ISLAS</t>
  </si>
  <si>
    <t>JOSE F ISLAS</t>
  </si>
  <si>
    <t>JESSICA M MEDINA</t>
  </si>
  <si>
    <t>JOSE FRANCISCO ISLAS</t>
  </si>
  <si>
    <t>OSCAR UGALDE</t>
  </si>
  <si>
    <t>RENEE BARBEE</t>
  </si>
  <si>
    <t>TILA GUZMAN</t>
  </si>
  <si>
    <t>Smuin Ballet</t>
  </si>
  <si>
    <t>Alicia Tos</t>
  </si>
  <si>
    <t>Madeleine Boshart</t>
  </si>
  <si>
    <t>Bahar Aghighi MD</t>
  </si>
  <si>
    <t>Bruce Braden</t>
  </si>
  <si>
    <t>Celia Fushille</t>
  </si>
  <si>
    <t>Trustee/Art Dir</t>
  </si>
  <si>
    <t>Hal Louchheim</t>
  </si>
  <si>
    <t>Jo Ellen Arntz</t>
  </si>
  <si>
    <t>Company Manager</t>
  </si>
  <si>
    <t>John Konstin</t>
  </si>
  <si>
    <t>John Schlag</t>
  </si>
  <si>
    <t>Karen D Kadushin</t>
  </si>
  <si>
    <t>Lee D Baxter</t>
  </si>
  <si>
    <t>Linda Membreno MD</t>
  </si>
  <si>
    <t>Lori Laqua</t>
  </si>
  <si>
    <t>Randy Soso</t>
  </si>
  <si>
    <t>Robert Challey</t>
  </si>
  <si>
    <t>Susie Stitt</t>
  </si>
  <si>
    <t>Trisha Mount</t>
  </si>
  <si>
    <t>SOCIETY OF ST VINCENT DE PAUL</t>
  </si>
  <si>
    <t>ALICIA RANGEL</t>
  </si>
  <si>
    <t>ANALYN ALFONSO</t>
  </si>
  <si>
    <t>SECRETARY (ST BRUNO)</t>
  </si>
  <si>
    <t>ANDREW MENDOZA</t>
  </si>
  <si>
    <t>VICE PRESIDENT (ST FRANCIS OF ASSISI)</t>
  </si>
  <si>
    <t>ANN WOOLEN</t>
  </si>
  <si>
    <t>TREASURER (ST DUNSTAN)</t>
  </si>
  <si>
    <t>AUGUST PIJMA</t>
  </si>
  <si>
    <t>TREASURER (ST ANTHONY)</t>
  </si>
  <si>
    <t>BERNADETTE FISHER</t>
  </si>
  <si>
    <t>TREASURER (ST ANDREW)</t>
  </si>
  <si>
    <t>BILL OCALLAHAN</t>
  </si>
  <si>
    <t>VICE PRESIDENT (OUR LADY OF MT CARMEL)</t>
  </si>
  <si>
    <t>BOB THOMPSON</t>
  </si>
  <si>
    <t>PRESIDENT (ST MATTHIAS)</t>
  </si>
  <si>
    <t>BRIAN DUNLEAVY</t>
  </si>
  <si>
    <t>TREASURER (MATER DOLOROSA)</t>
  </si>
  <si>
    <t>BRUNO ENDER</t>
  </si>
  <si>
    <t>TREASURER (ST RAYMOND)</t>
  </si>
  <si>
    <t>CAMILO COLORADO</t>
  </si>
  <si>
    <t>PRESIDENT (ST RAYMOND)</t>
  </si>
  <si>
    <t>CAROLYNN GHIORSO</t>
  </si>
  <si>
    <t>PRESIDENT (NORTH COUNTY HOMELESS HELP)</t>
  </si>
  <si>
    <t>CATHERINE MARIANI</t>
  </si>
  <si>
    <t>PRESIDENT (ST CHARLES)</t>
  </si>
  <si>
    <t>CATHY AVESON</t>
  </si>
  <si>
    <t>PRESIDENT (ST ROBERT)</t>
  </si>
  <si>
    <t>CHARLES GREGORY</t>
  </si>
  <si>
    <t>PRESIDENT (ST TIMOTHY)</t>
  </si>
  <si>
    <t>CYNTHIA LAURON</t>
  </si>
  <si>
    <t>PRESIDENT (OUR LADY OF PERPETUAL HELP)</t>
  </si>
  <si>
    <t>DAN WINNIKE</t>
  </si>
  <si>
    <t>PRESIDENT (NATIVITY)</t>
  </si>
  <si>
    <t>DEBORAH PAYNE</t>
  </si>
  <si>
    <t>VICE PRESIDENT (DISTRICT COUNCIL)</t>
  </si>
  <si>
    <t>DENISE SAMMUT</t>
  </si>
  <si>
    <t>PRESIDENT (ST DUNSTAN)</t>
  </si>
  <si>
    <t>DIANE KOSTELAK</t>
  </si>
  <si>
    <t>TREASURER (ST CHARLES)</t>
  </si>
  <si>
    <t>DIANN DELUCCHI</t>
  </si>
  <si>
    <t>SECRETARY (ST ANDREW)</t>
  </si>
  <si>
    <t>DOMINIC BENVEGNU</t>
  </si>
  <si>
    <t>TREASURER (OUR LADY OF THE PILLAR)</t>
  </si>
  <si>
    <t>DONN STEVENS</t>
  </si>
  <si>
    <t>PRESIDENT (ST LUKE)</t>
  </si>
  <si>
    <t>EDDIE LYONS</t>
  </si>
  <si>
    <t>TREASURER (OUR LADY OF MT CARMEL)</t>
  </si>
  <si>
    <t>EDWARD WATSON</t>
  </si>
  <si>
    <t>BOARD MEMBER (DISTRICT COUNCIL)</t>
  </si>
  <si>
    <t>EVELYN TRASMER</t>
  </si>
  <si>
    <t>TREASURER (OUR LADY OF PERPETUAL HELP)</t>
  </si>
  <si>
    <t>FRANCES LIDWELL</t>
  </si>
  <si>
    <t>PRESIDENT (MATER DOLOROSA)</t>
  </si>
  <si>
    <t>FRANCISCO ONTIVEROS</t>
  </si>
  <si>
    <t>PRESIDENT (ST ANTHONY)</t>
  </si>
  <si>
    <t>GRETCHEN LOTT</t>
  </si>
  <si>
    <t>PRESIDENT (ST CATHERINE OF SIENNA)</t>
  </si>
  <si>
    <t>HOWARD COOK</t>
  </si>
  <si>
    <t>TREASURER (SAN MATEO AREA HOMELESS HELP)</t>
  </si>
  <si>
    <t>HUGH LOVELESS</t>
  </si>
  <si>
    <t>PRESIDENT (OUR LADY OF MT CARMEL)</t>
  </si>
  <si>
    <t>JAMES LONERGAN</t>
  </si>
  <si>
    <t>EXECUTIVE DIRECTOR (DIST. COUNCIL)</t>
  </si>
  <si>
    <t>JEANIE LAHERTY</t>
  </si>
  <si>
    <t>PRESIDENT (GOOD SHEPARD)</t>
  </si>
  <si>
    <t>JEFFREY VOSS</t>
  </si>
  <si>
    <t>TREASURER (IMMACULATE HEART OF MARY)</t>
  </si>
  <si>
    <t>JENNIFER CLEMENTE</t>
  </si>
  <si>
    <t>TREASURER (ST AUGUSTINE)</t>
  </si>
  <si>
    <t>JEUNESSE RAYMUNDO</t>
  </si>
  <si>
    <t>PRESIDENT (ST AUGUSTINE)</t>
  </si>
  <si>
    <t>PRESIDENT (ST BARTHOLOMEW)</t>
  </si>
  <si>
    <t>JOHN CLARDY</t>
  </si>
  <si>
    <t>TREASURER (ST PIUS)</t>
  </si>
  <si>
    <t>JOHN KWAN</t>
  </si>
  <si>
    <t>TREASURER (ST LUKE)</t>
  </si>
  <si>
    <t>JOHN O'SHAUGHNESSY</t>
  </si>
  <si>
    <t>VICE PRESIDENT (ST GREGORY)</t>
  </si>
  <si>
    <t>JUDY CALETTI</t>
  </si>
  <si>
    <t>PRESIDENT (REDWOOD CITY HOMELESS HELP)</t>
  </si>
  <si>
    <t>JUDY SCANNELL</t>
  </si>
  <si>
    <t>SECRETARY (ST ROBERT)</t>
  </si>
  <si>
    <t>KATHRYN CROSS</t>
  </si>
  <si>
    <t>SECRETARY (ST MATTHEW)</t>
  </si>
  <si>
    <t>KATHY BROWN</t>
  </si>
  <si>
    <t>TREASURER (REDWOOD CITY HOMELESS HELP)</t>
  </si>
  <si>
    <t>KRISTEN FOWLER</t>
  </si>
  <si>
    <t>LARRY POGGETTI</t>
  </si>
  <si>
    <t>PRESIDENT (OUR LADY OF MERCY)</t>
  </si>
  <si>
    <t>LEN PRIVITERA</t>
  </si>
  <si>
    <t>PRESIDENT (OUR LADY OF ANGELS)</t>
  </si>
  <si>
    <t>LISA FERRIGNO-BURNETT</t>
  </si>
  <si>
    <t>VICE PRESIDENT (ST MATTHEW)</t>
  </si>
  <si>
    <t>LISA GASPARINI</t>
  </si>
  <si>
    <t>PRESIDENT (ST MATTHEW)</t>
  </si>
  <si>
    <t>LISA MARGOLIS</t>
  </si>
  <si>
    <t>VICE PRESIDENT (ST MARK)</t>
  </si>
  <si>
    <t>LYDIA PATRICIO</t>
  </si>
  <si>
    <t>PRESIDENT (ST BRUNO)</t>
  </si>
  <si>
    <t>MADELEINE LICAVOLI</t>
  </si>
  <si>
    <t>PRESIDENT (ST ANDREW)</t>
  </si>
  <si>
    <t>MARIA MABANAG</t>
  </si>
  <si>
    <t>PRESIDENT (HOLY ANGELS)</t>
  </si>
  <si>
    <t>MARILOU FARO</t>
  </si>
  <si>
    <t>PRESIDENT (ST VERONICA)</t>
  </si>
  <si>
    <t>MARILYNN MARIANO</t>
  </si>
  <si>
    <t>TREASURER (ST TIMOTHY)</t>
  </si>
  <si>
    <t>MARINA TURNER</t>
  </si>
  <si>
    <t>TREASURER (ST MATTHIAS)</t>
  </si>
  <si>
    <t>MARTIN DUDA</t>
  </si>
  <si>
    <t>TREASURER (ST ANTHONY PESCADERO)</t>
  </si>
  <si>
    <t>MARVIE JAVIER SANTOS</t>
  </si>
  <si>
    <t>PRESIDENT (SAN MATEO AREA HOMELESS HELP)</t>
  </si>
  <si>
    <t>MARY ANN BALKENHOL</t>
  </si>
  <si>
    <t>PRESIDENT (ST GREGORY)</t>
  </si>
  <si>
    <t>MARY BORDI</t>
  </si>
  <si>
    <t>PRESIDENT (OUR LADY OF THE PILLAR)</t>
  </si>
  <si>
    <t>MARY JANE GREGORY</t>
  </si>
  <si>
    <t>SECRETARY (ST TIMOTHY)</t>
  </si>
  <si>
    <t>MARY MCGILL</t>
  </si>
  <si>
    <t>TREASURER (ST GREGORY)</t>
  </si>
  <si>
    <t>MATT LUCETT</t>
  </si>
  <si>
    <t>SECRETARY (ST MARK)</t>
  </si>
  <si>
    <t>MELODY DAVENPORT MCLAUGHLIN</t>
  </si>
  <si>
    <t>PRESIDENT (DISTRICT COUNCIL)</t>
  </si>
  <si>
    <t>MICHAEL CLEMENTS</t>
  </si>
  <si>
    <t>TREASURER (ST MARK)</t>
  </si>
  <si>
    <t>MIRNA MANILA</t>
  </si>
  <si>
    <t>VICE PRESIDENT (NORTH COUNTY HOMELESS HELP)</t>
  </si>
  <si>
    <t>MONICA SUAREZ</t>
  </si>
  <si>
    <t>VICE PRESIDENT (ST AUGUSTINE)</t>
  </si>
  <si>
    <t>NANCY CLARKIN</t>
  </si>
  <si>
    <t>SECRETARY (OUR LADY OF THE PILLAR)</t>
  </si>
  <si>
    <t>NANCY FERNANDEZ</t>
  </si>
  <si>
    <t>VICE PRESIDENT (ST ROBERT)</t>
  </si>
  <si>
    <t>NANCY INGRAM</t>
  </si>
  <si>
    <t>TREASURER (ST CATHERINE OF SIENNA)</t>
  </si>
  <si>
    <t>OLGA ALDANA</t>
  </si>
  <si>
    <t>PRESIDENT (ALL SOULS)</t>
  </si>
  <si>
    <t>RAMON KHU</t>
  </si>
  <si>
    <t>TREASURER (ST BARTHOLOMEW)</t>
  </si>
  <si>
    <t>RICK BOITANO</t>
  </si>
  <si>
    <t>PRESIDENT (ST PIUS)</t>
  </si>
  <si>
    <t>RICK DACHAUER</t>
  </si>
  <si>
    <t>PRESIDENT (IMMACULATE HEART OF MARY)</t>
  </si>
  <si>
    <t>ROB AVESON</t>
  </si>
  <si>
    <t>TREASURER (ST ROBERT)</t>
  </si>
  <si>
    <t>ROBERTA FLYNN</t>
  </si>
  <si>
    <t>TREASURER (NORTH COUNTY HOMELESS HELP)</t>
  </si>
  <si>
    <t>ROD KIEFUS</t>
  </si>
  <si>
    <t>TREASURER (ST MATTHEW)</t>
  </si>
  <si>
    <t>ROSALINDA MADRONA</t>
  </si>
  <si>
    <t>TREASURER (ST VERONICA)</t>
  </si>
  <si>
    <t>SHELLA BORDI</t>
  </si>
  <si>
    <t>TREASURER (OUR LADY OF REFUGE)</t>
  </si>
  <si>
    <t>STEWART HYLAND</t>
  </si>
  <si>
    <t>PRESIDENT (ST FRANCIS OF ASSISI)</t>
  </si>
  <si>
    <t>SUSAN DIRKSEN</t>
  </si>
  <si>
    <t>VICE PRESIDENT (ST CATHERINE OF SIENNA)</t>
  </si>
  <si>
    <t>TANYA ROBERTS</t>
  </si>
  <si>
    <t>VICE PRESIDENT (OUR LADY OF ANGELS)</t>
  </si>
  <si>
    <t>TERESA DE ANDA</t>
  </si>
  <si>
    <t>TREASURER (ALL SOULS)</t>
  </si>
  <si>
    <t>TREASURER (DISTRICT COUNCIL)</t>
  </si>
  <si>
    <t>TREASURER (OUR LADY OF ANGELS)</t>
  </si>
  <si>
    <t>TIM DURKIN</t>
  </si>
  <si>
    <t>PRESIDENT (ST PETER)</t>
  </si>
  <si>
    <t>VERNA WINSTON</t>
  </si>
  <si>
    <t>TREASURER (ST FRANCIS OF ASSISI)</t>
  </si>
  <si>
    <t>VIRGINIA LAX</t>
  </si>
  <si>
    <t>TREASURER (GOOD SHEPARD)</t>
  </si>
  <si>
    <t>WENDY AMES</t>
  </si>
  <si>
    <t>TREASURER (NATIVITY)</t>
  </si>
  <si>
    <t>WILLIAM MALLET</t>
  </si>
  <si>
    <t>PRESIDENT (ST MARK)</t>
  </si>
  <si>
    <t>ZENAIDA BRION</t>
  </si>
  <si>
    <t>TREASURER (ST BRUNO)</t>
  </si>
  <si>
    <t>SOIL BORN FARM</t>
  </si>
  <si>
    <t>JANET ZELLER</t>
  </si>
  <si>
    <t>RICHARD SHAWN HARRISON</t>
  </si>
  <si>
    <t>KURT SPATARO</t>
  </si>
  <si>
    <t>MARIA THOMAS</t>
  </si>
  <si>
    <t>MARY HOGARTY</t>
  </si>
  <si>
    <t>MAXINE BARISH-WREDEN</t>
  </si>
  <si>
    <t>MAXINE CLARK</t>
  </si>
  <si>
    <t>ROBERT AZEVEDO</t>
  </si>
  <si>
    <t>Sola Media</t>
  </si>
  <si>
    <t>Adam Smith</t>
  </si>
  <si>
    <t>Ann Tarwater</t>
  </si>
  <si>
    <t>Bob Geho</t>
  </si>
  <si>
    <t>Dave Merchant</t>
  </si>
  <si>
    <t>Major Gift Officer</t>
  </si>
  <si>
    <t>Don Strand</t>
  </si>
  <si>
    <t>Greg Glenn</t>
  </si>
  <si>
    <t>John Boland</t>
  </si>
  <si>
    <t>Ken Brown</t>
  </si>
  <si>
    <t>Kendra Chao</t>
  </si>
  <si>
    <t>Kevin McDunn</t>
  </si>
  <si>
    <t>Mark Green</t>
  </si>
  <si>
    <t>Outgoing president</t>
  </si>
  <si>
    <t>Micheal Horton</t>
  </si>
  <si>
    <t>Robert Guzak</t>
  </si>
  <si>
    <t>Robert Olson</t>
  </si>
  <si>
    <t>Toby Kurth</t>
  </si>
  <si>
    <t>AMRIT SHAHZAD</t>
  </si>
  <si>
    <t>EMILY TAYLOR</t>
  </si>
  <si>
    <t>PRESIDENTCEO</t>
  </si>
  <si>
    <t>BARBARA LUBASH</t>
  </si>
  <si>
    <t>CAROL HEAD</t>
  </si>
  <si>
    <t>CYNTHIA ADINIG</t>
  </si>
  <si>
    <t>EMILY TAYLOR SEE SCH O</t>
  </si>
  <si>
    <t>FERN OPPENHEIM TO MAR 2024</t>
  </si>
  <si>
    <t>GURDYAL KALSI</t>
  </si>
  <si>
    <t>HUNTER HOWARD</t>
  </si>
  <si>
    <t>JANICE STANTON</t>
  </si>
  <si>
    <t>JOHN NICOLS</t>
  </si>
  <si>
    <t>JOSEPH BARRERA</t>
  </si>
  <si>
    <t>KENYA BECKMANN</t>
  </si>
  <si>
    <t>KRISTIN JACOBSON</t>
  </si>
  <si>
    <t>SEE SCH. O</t>
  </si>
  <si>
    <t>MIKE ATHERTON</t>
  </si>
  <si>
    <t>RICK SPROUT</t>
  </si>
  <si>
    <t>RONA KRAMER</t>
  </si>
  <si>
    <t>STEWART GITTELMAN</t>
  </si>
  <si>
    <t>TAKEISHA WALKER TO AUG 2023</t>
  </si>
  <si>
    <t>VICTORIA BOIES</t>
  </si>
  <si>
    <t>WILLIAM HASSLER</t>
  </si>
  <si>
    <t>Somali Bantu Association of America</t>
  </si>
  <si>
    <t>Garrett Cullen</t>
  </si>
  <si>
    <t>Said Abiyow</t>
  </si>
  <si>
    <t>Mohamed Ali</t>
  </si>
  <si>
    <t>Omar Abdi</t>
  </si>
  <si>
    <t>Patricia L Moore</t>
  </si>
  <si>
    <t>SOMArts</t>
  </si>
  <si>
    <t>Erica Waltemade</t>
  </si>
  <si>
    <t>Maria Jenson</t>
  </si>
  <si>
    <t>George McCalman</t>
  </si>
  <si>
    <t>Lisa Burger</t>
  </si>
  <si>
    <t>Lois Langevin-King</t>
  </si>
  <si>
    <t>Luke Spray</t>
  </si>
  <si>
    <t>Mike Anderson</t>
  </si>
  <si>
    <t>Robel Yemiru</t>
  </si>
  <si>
    <t>Robert Goldfarb</t>
  </si>
  <si>
    <t>ED-LCD</t>
  </si>
  <si>
    <t>Trisha Lagaso Goldberg</t>
  </si>
  <si>
    <t>Yennga Khuong</t>
  </si>
  <si>
    <t>Sonoma Applied Villages Services</t>
  </si>
  <si>
    <t>adrienne lauby</t>
  </si>
  <si>
    <t>President/ED</t>
  </si>
  <si>
    <t>arlie haig</t>
  </si>
  <si>
    <t>juan roman</t>
  </si>
  <si>
    <t>patrick o'laughlin</t>
  </si>
  <si>
    <t>thomas phillips</t>
  </si>
  <si>
    <t>victoria yanez</t>
  </si>
  <si>
    <t>SONOMA CHARTER SCHOOL</t>
  </si>
  <si>
    <t>ASHLEY HOLLADAY</t>
  </si>
  <si>
    <t>MARY REYNOLDS</t>
  </si>
  <si>
    <t>SUPERINTENDENT</t>
  </si>
  <si>
    <t>BECKY PERKINS</t>
  </si>
  <si>
    <t>DIRECTOR/TEACHER</t>
  </si>
  <si>
    <t>BELLI SKINNER</t>
  </si>
  <si>
    <t>CATHERINE STONE</t>
  </si>
  <si>
    <t>INTERIM SUPERINTENDENT</t>
  </si>
  <si>
    <t>COLE AVILES</t>
  </si>
  <si>
    <t>DIRECTOR/STAFF REP.</t>
  </si>
  <si>
    <t>GREG STUBBS</t>
  </si>
  <si>
    <t>HILARY SOWERS</t>
  </si>
  <si>
    <t>PRINCIPAL (THRU 11/2023)</t>
  </si>
  <si>
    <t>MARC ELIN</t>
  </si>
  <si>
    <t>ROSS CANNARD</t>
  </si>
  <si>
    <t>SONOMA COMMUNITY CENTER</t>
  </si>
  <si>
    <t>ANNE O'BRIEN</t>
  </si>
  <si>
    <t>VANESSA ROGNLIEN</t>
  </si>
  <si>
    <t>INTERIM EXEC DIR</t>
  </si>
  <si>
    <t>BOB BERTZ</t>
  </si>
  <si>
    <t>CHAY WOERZ</t>
  </si>
  <si>
    <t>CONNIE SCHLELEIN</t>
  </si>
  <si>
    <t>JAN ERICKSON</t>
  </si>
  <si>
    <t>JANET NUSBAUM</t>
  </si>
  <si>
    <t>JOSH CUTLER</t>
  </si>
  <si>
    <t>KAREN SHERMAN</t>
  </si>
  <si>
    <t>KIMBERLY ENZENSPERGER</t>
  </si>
  <si>
    <t>KORY STRADINGER</t>
  </si>
  <si>
    <t>MEGAN MOLL</t>
  </si>
  <si>
    <t>PETER DRAKE</t>
  </si>
  <si>
    <t>YOHKHEVED IHEJIRIKA</t>
  </si>
  <si>
    <t>CAROLYN WASEM</t>
  </si>
  <si>
    <t>DANIEL CHARLES</t>
  </si>
  <si>
    <t>DAYNA GHIRARDELLI</t>
  </si>
  <si>
    <t>DOMENIC CARINALLI</t>
  </si>
  <si>
    <t>DON DEBERNARDI</t>
  </si>
  <si>
    <t>DOUG BERETTA</t>
  </si>
  <si>
    <t>JEFF CARLTON</t>
  </si>
  <si>
    <t>JENNIFER BERETTA</t>
  </si>
  <si>
    <t>JOE POZZI</t>
  </si>
  <si>
    <t>JOHN AZEVEDO</t>
  </si>
  <si>
    <t>JORDAN MAHRT</t>
  </si>
  <si>
    <t>JUDY JAMES</t>
  </si>
  <si>
    <t>MATT VOSSEIER</t>
  </si>
  <si>
    <t>NICOLAS HERNANDEZ RAMIREZ</t>
  </si>
  <si>
    <t>2ND VP</t>
  </si>
  <si>
    <t>NORM YENNI</t>
  </si>
  <si>
    <t>PAT BURNS</t>
  </si>
  <si>
    <t>RAY MULAS</t>
  </si>
  <si>
    <t>RON CRANE</t>
  </si>
  <si>
    <t>STEVE DUTTON</t>
  </si>
  <si>
    <t>TAYLOR SERRES MURNIG</t>
  </si>
  <si>
    <t>TREVOR TAUZER</t>
  </si>
  <si>
    <t>Sonoma County Regional Parks Foundation</t>
  </si>
  <si>
    <t>Adam Jorge</t>
  </si>
  <si>
    <t>Melissa Kelley</t>
  </si>
  <si>
    <t>Brant Arthur</t>
  </si>
  <si>
    <t>Chad Dorr</t>
  </si>
  <si>
    <t>Officer @large</t>
  </si>
  <si>
    <t>Channa Sweet</t>
  </si>
  <si>
    <t>Diana Sanson</t>
  </si>
  <si>
    <t>Jenifer Freebairn</t>
  </si>
  <si>
    <t>Kathryn Peyton</t>
  </si>
  <si>
    <t>Kathy Haas</t>
  </si>
  <si>
    <t>Michael Murphy</t>
  </si>
  <si>
    <t>Nazar Eljumaily</t>
  </si>
  <si>
    <t>Pam Reed</t>
  </si>
  <si>
    <t>Rob DeVenuto</t>
  </si>
  <si>
    <t>Shaun Vongphakham</t>
  </si>
  <si>
    <t>Stephen Meacham</t>
  </si>
  <si>
    <t>Stephen Sellick</t>
  </si>
  <si>
    <t>Sylvia Lemus</t>
  </si>
  <si>
    <t>Sonoma Valley Education Foundation</t>
  </si>
  <si>
    <t>Angela Ryan</t>
  </si>
  <si>
    <t>Sarah Carroll</t>
  </si>
  <si>
    <t>Daniela Bravo</t>
  </si>
  <si>
    <t>Daniela Dominguez</t>
  </si>
  <si>
    <t>Geeta Malik</t>
  </si>
  <si>
    <t>Giorgio Sorani</t>
  </si>
  <si>
    <t>Graham Smith</t>
  </si>
  <si>
    <t>Joanne Green</t>
  </si>
  <si>
    <t>Juan Torres</t>
  </si>
  <si>
    <t>Mariah Hanson</t>
  </si>
  <si>
    <t>Maricarmen Reyes</t>
  </si>
  <si>
    <t>Martin Cohn</t>
  </si>
  <si>
    <t>Nancy Mulligan Atkinson</t>
  </si>
  <si>
    <t>Sherry Preiss</t>
  </si>
  <si>
    <t>Valentina Kimily Jones Kim</t>
  </si>
  <si>
    <t>Sonoma Valley Health &amp; Recreation</t>
  </si>
  <si>
    <t>Allyson Etherington</t>
  </si>
  <si>
    <t>Paul Favaro</t>
  </si>
  <si>
    <t>Bruce Abbot</t>
  </si>
  <si>
    <t>Kaeti Bailie</t>
  </si>
  <si>
    <t>Mary Favaro</t>
  </si>
  <si>
    <t>Rich Hodges</t>
  </si>
  <si>
    <t>Robin Pitts</t>
  </si>
  <si>
    <t>SOUTH ASIAN NETWORK INC</t>
  </si>
  <si>
    <t>DR ASHIM KUMAR</t>
  </si>
  <si>
    <t>SHAKEEL SYED</t>
  </si>
  <si>
    <t>DR MEENA MAKHIJANI</t>
  </si>
  <si>
    <t>LABONI HOQ</t>
  </si>
  <si>
    <t>RITA KAPADIA</t>
  </si>
  <si>
    <t>ROHIT SHENDRIKAR</t>
  </si>
  <si>
    <t>SANDEEP DHUPER</t>
  </si>
  <si>
    <t>SANJAY CHHUGANI</t>
  </si>
  <si>
    <t>SUMAN MUDUNURI</t>
  </si>
  <si>
    <t>VAISHALEE RAJA</t>
  </si>
  <si>
    <t>SOUTH BAYLO UNIVERSITY</t>
  </si>
  <si>
    <t>HA SUNG LEE</t>
  </si>
  <si>
    <t>JASON SHIN</t>
  </si>
  <si>
    <t>JENNIFER E PARK</t>
  </si>
  <si>
    <t>JONG S YOON</t>
  </si>
  <si>
    <t>PIA MELEN</t>
  </si>
  <si>
    <t>ROSE LARSON</t>
  </si>
  <si>
    <t>WILLIAM HAN</t>
  </si>
  <si>
    <t>YONG S KIM</t>
  </si>
  <si>
    <t>South Central Los Angeles Ministry Project Inc</t>
  </si>
  <si>
    <t>Cecilia Estrada</t>
  </si>
  <si>
    <t>Diana Pinto</t>
  </si>
  <si>
    <t>Daniel Bir</t>
  </si>
  <si>
    <t>Kayla Yokoyama Dodge</t>
  </si>
  <si>
    <t>Margaret Graf</t>
  </si>
  <si>
    <t>Maria Elena Perales</t>
  </si>
  <si>
    <t>Mary Dolmage</t>
  </si>
  <si>
    <t>Mary Fitzpatrick</t>
  </si>
  <si>
    <t>Mary Mansell</t>
  </si>
  <si>
    <t>Mary Walden</t>
  </si>
  <si>
    <t>Sr Lisa Megaffin SND</t>
  </si>
  <si>
    <t>Sr Mary Genino RSHM</t>
  </si>
  <si>
    <t>Sr Maureen O'Connor CSJ</t>
  </si>
  <si>
    <t>Teresita R Ruiz</t>
  </si>
  <si>
    <t>Board Treaurer</t>
  </si>
  <si>
    <t>South Coast Montessori School</t>
  </si>
  <si>
    <t>Autumn McFarland</t>
  </si>
  <si>
    <t>Bailey Miller</t>
  </si>
  <si>
    <t>Brian Cogswell</t>
  </si>
  <si>
    <t>Leah Sahagun</t>
  </si>
  <si>
    <t>Teacher and Board Member</t>
  </si>
  <si>
    <t>Michael McLernon</t>
  </si>
  <si>
    <t>Rick Drake</t>
  </si>
  <si>
    <t>SOUTH PASADENA EDUCATIONAL FOUNDATION</t>
  </si>
  <si>
    <t>ANGELIQUE SINGH</t>
  </si>
  <si>
    <t>BRANDON BUTCHER</t>
  </si>
  <si>
    <t>BARBRA MCLENDON</t>
  </si>
  <si>
    <t>GRANTS VP</t>
  </si>
  <si>
    <t>BRIAN MAHLER</t>
  </si>
  <si>
    <t>SOLICITATIONS CHAIR</t>
  </si>
  <si>
    <t>CHRISTIANA PILLOT</t>
  </si>
  <si>
    <t>DANA THOMPSON-DAVIS</t>
  </si>
  <si>
    <t>EMILIA ALDANA</t>
  </si>
  <si>
    <t>GABRIELA BERK</t>
  </si>
  <si>
    <t>BOARD DEVELOPMENT VP</t>
  </si>
  <si>
    <t>GRACE KUNG</t>
  </si>
  <si>
    <t>SUMMER PROGRAMS VP</t>
  </si>
  <si>
    <t>JEAN YU</t>
  </si>
  <si>
    <t>COMMUNICATIONS VP</t>
  </si>
  <si>
    <t>JENNIFER BUBALO</t>
  </si>
  <si>
    <t>STEWARDSHIP CHAIR</t>
  </si>
  <si>
    <t>JULIE HALVERSON-GODSON</t>
  </si>
  <si>
    <t>PARTI GRAS VP</t>
  </si>
  <si>
    <t>KARLA NEU</t>
  </si>
  <si>
    <t>KIM ARNAL</t>
  </si>
  <si>
    <t>LAUREN BLACK</t>
  </si>
  <si>
    <t>LELAND JONES</t>
  </si>
  <si>
    <t>LESLIE REALE</t>
  </si>
  <si>
    <t>LINDA NGUYEN</t>
  </si>
  <si>
    <t>LINDSEY ANGELATS</t>
  </si>
  <si>
    <t>LISA POLANSKY</t>
  </si>
  <si>
    <t>MARIELA KING</t>
  </si>
  <si>
    <t>MELODY HOU</t>
  </si>
  <si>
    <t>AFTERSCHOOL VP</t>
  </si>
  <si>
    <t>PETER WILSON</t>
  </si>
  <si>
    <t>SAIDA STAUDENMAIER</t>
  </si>
  <si>
    <t>SHARMITA SAHA</t>
  </si>
  <si>
    <t>STACEY PETERSON</t>
  </si>
  <si>
    <t>THIVANTHA KURERA</t>
  </si>
  <si>
    <t>TODD EDWARDS</t>
  </si>
  <si>
    <t>VIVAN TRAN</t>
  </si>
  <si>
    <t>SOUTHERN CALIFORNIA RAILWAY MUSEUM INC</t>
  </si>
  <si>
    <t>BILL LAMB</t>
  </si>
  <si>
    <t>ROBERT H WINN</t>
  </si>
  <si>
    <t>CHUCK PAINTER</t>
  </si>
  <si>
    <t>CHUCK TOBIN</t>
  </si>
  <si>
    <t>GARY STARRE</t>
  </si>
  <si>
    <t>HEATHER GARCIA</t>
  </si>
  <si>
    <t>JASON SHOEMAKER</t>
  </si>
  <si>
    <t>JORGE ZAVALA</t>
  </si>
  <si>
    <t>MICHAEL VARGAS</t>
  </si>
  <si>
    <t>PHIL PALMIERI</t>
  </si>
  <si>
    <t>RICARDO GUERRERO</t>
  </si>
  <si>
    <t>COO, VP, GM</t>
  </si>
  <si>
    <t>ROD FISHBURN</t>
  </si>
  <si>
    <t>RYAN GALLAHER</t>
  </si>
  <si>
    <t>SAMUEL ROBERS</t>
  </si>
  <si>
    <t>ZEKE HASTINGS</t>
  </si>
  <si>
    <t>SOUTHERN SIERRAS CHAPTER OF THE NATIONAL</t>
  </si>
  <si>
    <t>ASHLEY BERG</t>
  </si>
  <si>
    <t>CHAPTER MANAGER/EXECUTIVE</t>
  </si>
  <si>
    <t>CHAPTER MANAGER</t>
  </si>
  <si>
    <t>BRIAN DOWNS</t>
  </si>
  <si>
    <t>DAVID PLACENCIA</t>
  </si>
  <si>
    <t>DUSTIN ISPAS</t>
  </si>
  <si>
    <t>KEVIN BROWN</t>
  </si>
  <si>
    <t>LARRY STROHM</t>
  </si>
  <si>
    <t>RANDY OLMOS</t>
  </si>
  <si>
    <t>ROBERT HAYES</t>
  </si>
  <si>
    <t>SHANE COX</t>
  </si>
  <si>
    <t>TAVIA BRUNNER</t>
  </si>
  <si>
    <t>PRIOR CHAPTER MANAGER/EXECUTIVE</t>
  </si>
  <si>
    <t>TOM ISPAS</t>
  </si>
  <si>
    <t>SOUTHLAND ECONOMIC DEVELOPMENT</t>
  </si>
  <si>
    <t>ANTHONY SANCHEZ</t>
  </si>
  <si>
    <t>MATTHEW DAVIS</t>
  </si>
  <si>
    <t>GARY MARTINEZ</t>
  </si>
  <si>
    <t>SECRETARY/ TREASURER</t>
  </si>
  <si>
    <t>IRIS PYUN</t>
  </si>
  <si>
    <t>JAMES HOPKINS</t>
  </si>
  <si>
    <t>LOAN OFFICER</t>
  </si>
  <si>
    <t>JAVIER JIMENEZ</t>
  </si>
  <si>
    <t>JEFF BOXX</t>
  </si>
  <si>
    <t>JOHN WELTON</t>
  </si>
  <si>
    <t>KENNETH HERNANDEZ</t>
  </si>
  <si>
    <t>MARIA MATA</t>
  </si>
  <si>
    <t>MAYRA SOTO</t>
  </si>
  <si>
    <t>MELANIE SMITH</t>
  </si>
  <si>
    <t>PAST DIRECTOR</t>
  </si>
  <si>
    <t>MICHAEL NASR</t>
  </si>
  <si>
    <t>MICHELLE COBERLY</t>
  </si>
  <si>
    <t>PATRICK RICHEY</t>
  </si>
  <si>
    <t>UNDERWRITER</t>
  </si>
  <si>
    <t>ROBERT GARCIA</t>
  </si>
  <si>
    <t>ROSS BOURNE</t>
  </si>
  <si>
    <t>SAM NANGIA</t>
  </si>
  <si>
    <t>SERGIO AGUILAR</t>
  </si>
  <si>
    <t>TIM MILLS</t>
  </si>
  <si>
    <t>WILLIAM WANG</t>
  </si>
  <si>
    <t>WILSON JUI</t>
  </si>
  <si>
    <t>SOUTHWESTERN ACADEMY</t>
  </si>
  <si>
    <t>ALAN PIERPOINT</t>
  </si>
  <si>
    <t>ROBIN JARCHOW</t>
  </si>
  <si>
    <t>CEO/HEAD OF SCH</t>
  </si>
  <si>
    <t>FATOS RADONIQI</t>
  </si>
  <si>
    <t>JON CROWLEY</t>
  </si>
  <si>
    <t>THOMAS MAIMONE</t>
  </si>
  <si>
    <t>SOUTHWESTERN COLLEGE FOUNDATION</t>
  </si>
  <si>
    <t>BENJAMIN S GREEN</t>
  </si>
  <si>
    <t>SOFIA SALGADO ROBITAILLE</t>
  </si>
  <si>
    <t>CARLOS GOMEZ</t>
  </si>
  <si>
    <t>CARRA RHAMY</t>
  </si>
  <si>
    <t>GUSTAVO PEREZ</t>
  </si>
  <si>
    <t>HALE RICHARDSON</t>
  </si>
  <si>
    <t>JADE MARTINEZ</t>
  </si>
  <si>
    <t>JC HURTADO-PRATER</t>
  </si>
  <si>
    <t>JEFFREY BETTGER</t>
  </si>
  <si>
    <t>JOSEPH P MARTINEZ II</t>
  </si>
  <si>
    <t>KARMIN NOAR</t>
  </si>
  <si>
    <t>KATHY TURNER</t>
  </si>
  <si>
    <t>KATHY TYNER</t>
  </si>
  <si>
    <t>KEVIN MARSHALL</t>
  </si>
  <si>
    <t>LISA JOHNSON</t>
  </si>
  <si>
    <t>MAURICIO TORRE</t>
  </si>
  <si>
    <t>MELYN ACASIO</t>
  </si>
  <si>
    <t>MORA DE MURGUIA</t>
  </si>
  <si>
    <t>PATTI FINNEGAN</t>
  </si>
  <si>
    <t>RICARDO MACEDO</t>
  </si>
  <si>
    <t>RICARDO RUFFO</t>
  </si>
  <si>
    <t>RICH YUMUL</t>
  </si>
  <si>
    <t>RUBEN R GARCIA</t>
  </si>
  <si>
    <t>SALLY PRESTON</t>
  </si>
  <si>
    <t>SUSAN GUERRA</t>
  </si>
  <si>
    <t>SPARTAN SHOPS INC</t>
  </si>
  <si>
    <t>BILL CAMPSEY</t>
  </si>
  <si>
    <t>SECRETARY AND TREASURER</t>
  </si>
  <si>
    <t>CHARLIE FAAS</t>
  </si>
  <si>
    <t>PRESIDENT/INTERIM BOARD CHAIR</t>
  </si>
  <si>
    <t>JULIE STONE</t>
  </si>
  <si>
    <t>MARI FUENTES-MARTIN</t>
  </si>
  <si>
    <t>DIRECTOR (AS OF 1/24)</t>
  </si>
  <si>
    <t>PATRICK DAY</t>
  </si>
  <si>
    <t>DIRECTOR (UNTIL 1/24)</t>
  </si>
  <si>
    <t>SARAB MULTANI</t>
  </si>
  <si>
    <t>TANVI KOTHARI</t>
  </si>
  <si>
    <t>SPAY NEUTER IMPERATIVE PROJECT</t>
  </si>
  <si>
    <t>LISA SEARS</t>
  </si>
  <si>
    <t>MARC SISLER</t>
  </si>
  <si>
    <t>MARK SEARS</t>
  </si>
  <si>
    <t>MARK TRUITT</t>
  </si>
  <si>
    <t>MELANIE SCHERER</t>
  </si>
  <si>
    <t>SPAY-NEUTER ACTION PROJECT</t>
  </si>
  <si>
    <t>CAMERON ROOKE</t>
  </si>
  <si>
    <t>SID SHAPIRO</t>
  </si>
  <si>
    <t>DORELL SACKETT</t>
  </si>
  <si>
    <t>GERRY BOSS</t>
  </si>
  <si>
    <t>KRISTINA HANCOCK</t>
  </si>
  <si>
    <t>NICOLE DONNELLY</t>
  </si>
  <si>
    <t>SPINDRIFT SCHOOL OF PERFORMING ARTS</t>
  </si>
  <si>
    <t>ALEX BOOTZIN</t>
  </si>
  <si>
    <t>REBECCA MARINOS</t>
  </si>
  <si>
    <t>ASHLEY LARSON</t>
  </si>
  <si>
    <t>GIANNA FRANCO</t>
  </si>
  <si>
    <t>KRISTEN BECKLER</t>
  </si>
  <si>
    <t>MICHAEL MAHONEY</t>
  </si>
  <si>
    <t>NICOLE VARGAS GUEVARA</t>
  </si>
  <si>
    <t>REBECCA HANLON</t>
  </si>
  <si>
    <t>SPORTING CALIFORNIA INC</t>
  </si>
  <si>
    <t>LISA LOONEY</t>
  </si>
  <si>
    <t>PHILLIP BROWN</t>
  </si>
  <si>
    <t>RAMON VALENTIN</t>
  </si>
  <si>
    <t>Sporting So-Cal Sports Club</t>
  </si>
  <si>
    <t>Oganes Akopyan</t>
  </si>
  <si>
    <t>Roland Nazaryan</t>
  </si>
  <si>
    <t>Ovsanna Alebyan-Akpyan</t>
  </si>
  <si>
    <t>Tanya Sautina</t>
  </si>
  <si>
    <t>SPORTS MEDICINE INSTITUTE INTERNATIONAL</t>
  </si>
  <si>
    <t>BERKELEY BELKNAP</t>
  </si>
  <si>
    <t>KENDRA FADIL</t>
  </si>
  <si>
    <t>DR KATHLEEN KRAMER</t>
  </si>
  <si>
    <t>KENDRA HATHAWAY FADIL</t>
  </si>
  <si>
    <t>CHAIR/ EXECUTIVE DIRECTOR</t>
  </si>
  <si>
    <t>MARK FADIL</t>
  </si>
  <si>
    <t>CLINIC DIRECTOR</t>
  </si>
  <si>
    <t>NICOLE DIGNEO WATSON</t>
  </si>
  <si>
    <t>Sprouts Chef Training</t>
  </si>
  <si>
    <t>Camryn Hellwarth</t>
  </si>
  <si>
    <t>Virginia Taylor</t>
  </si>
  <si>
    <t>Karen Rogers</t>
  </si>
  <si>
    <t>Maricel Mojares-Moore</t>
  </si>
  <si>
    <t>Mark Liberman</t>
  </si>
  <si>
    <t>Michael Bauer</t>
  </si>
  <si>
    <t>Shenda Gu</t>
  </si>
  <si>
    <t>SRI KAMAKSHI COMMUNITY CENTER INC</t>
  </si>
  <si>
    <t>ANAND V BANDI</t>
  </si>
  <si>
    <t>SRUTHI CHANDRAMOULI</t>
  </si>
  <si>
    <t>GOURILAKSHMI JONNALAGADDA</t>
  </si>
  <si>
    <t>JANAKI VENKATASUBRAMANIAN</t>
  </si>
  <si>
    <t>JAYA VISHWESHWARAN</t>
  </si>
  <si>
    <t>KAUSALYA MADHUSUDHAN</t>
  </si>
  <si>
    <t>SANDHYA VARADHARAJAN</t>
  </si>
  <si>
    <t>ST ALBANS COUNTRY DAY SCHOOL</t>
  </si>
  <si>
    <t>ANGIE TENNISON</t>
  </si>
  <si>
    <t>DEIRDRE LEFTY</t>
  </si>
  <si>
    <t>ANNA FREDDI</t>
  </si>
  <si>
    <t>ASH VASANTHAN</t>
  </si>
  <si>
    <t>CAROLINA ALVAYAY</t>
  </si>
  <si>
    <t>CORY IRISH</t>
  </si>
  <si>
    <t>LAURA BERNAUER</t>
  </si>
  <si>
    <t>RANDY OW</t>
  </si>
  <si>
    <t>SEAN KHODAI</t>
  </si>
  <si>
    <t>St Augustine Academy</t>
  </si>
  <si>
    <t>Annie Devericks</t>
  </si>
  <si>
    <t>Timothy Moore</t>
  </si>
  <si>
    <t>Anthony Grumbine</t>
  </si>
  <si>
    <t>Jeff Schuberg</t>
  </si>
  <si>
    <t>Jonathan Monnereau</t>
  </si>
  <si>
    <t>Meghan Bowman</t>
  </si>
  <si>
    <t>Robert Orellana</t>
  </si>
  <si>
    <t>Thomas Ellis</t>
  </si>
  <si>
    <t>ST BERNARD'S CATHOLIC SCHOOL</t>
  </si>
  <si>
    <t>CINDY FINCK</t>
  </si>
  <si>
    <t>PAUL SHANAHAN</t>
  </si>
  <si>
    <t>PRINCIPAL/PRESIDENT</t>
  </si>
  <si>
    <t>JOE ROGERS</t>
  </si>
  <si>
    <t>JOHN MCGINNIS</t>
  </si>
  <si>
    <t>LUKE OMEY</t>
  </si>
  <si>
    <t>STACEY EADS</t>
  </si>
  <si>
    <t>SUSAN RYDZ</t>
  </si>
  <si>
    <t>ST FRANCIS SCHOOL OF LAW</t>
  </si>
  <si>
    <t>ALAN WISE</t>
  </si>
  <si>
    <t>BOARD OF REGENTS/TRUSTEE</t>
  </si>
  <si>
    <t>MICHAEL MOORE</t>
  </si>
  <si>
    <t>BART DAIG</t>
  </si>
  <si>
    <t>FORMER BOARD OF REGENTS/PRESIDENT CEO/TRUSTEE</t>
  </si>
  <si>
    <t>DAN CASEY</t>
  </si>
  <si>
    <t>DENISE BANNAN</t>
  </si>
  <si>
    <t>SENIOR ASSOCIATE/TRUSTEE/BOARD OF REGENTS/SECRETAR</t>
  </si>
  <si>
    <t>DWANA THOMPSON</t>
  </si>
  <si>
    <t>JACQUELINE SPICER</t>
  </si>
  <si>
    <t>PRESIDENT/CEO/BOARD OF REGENTS</t>
  </si>
  <si>
    <t>KAREN TRAVIS</t>
  </si>
  <si>
    <t>DEAN</t>
  </si>
  <si>
    <t>MARY SLINGERLAND</t>
  </si>
  <si>
    <t>MELANIE DAVIS</t>
  </si>
  <si>
    <t>MICHAEL HAMNER</t>
  </si>
  <si>
    <t>CONTROLLER/TREASURER</t>
  </si>
  <si>
    <t>SUSAN EBELING</t>
  </si>
  <si>
    <t>TRUSTEE/BOARD OF REGENTS</t>
  </si>
  <si>
    <t>ST JOHN OF GOD HEALTH CARE SERVICES</t>
  </si>
  <si>
    <t>AQUILINO ATIENZA</t>
  </si>
  <si>
    <t>BR STEPHEN DE LA ROSA</t>
  </si>
  <si>
    <t>BR STEPHEN DE LA ROSA OH</t>
  </si>
  <si>
    <t>BRO IGNATIUS SUDOL</t>
  </si>
  <si>
    <t>BRO MICHAEL BASSEMIER</t>
  </si>
  <si>
    <t>BRO PABLO LOPEZ</t>
  </si>
  <si>
    <t>CLAIRE PADAMA</t>
  </si>
  <si>
    <t>DOUGAL HEWITT</t>
  </si>
  <si>
    <t>DR KIRK UMOTO MD</t>
  </si>
  <si>
    <t>NIA CASSELMAN</t>
  </si>
  <si>
    <t>NORMAN DOLLAR</t>
  </si>
  <si>
    <t>PAST TRUSTEE</t>
  </si>
  <si>
    <t>PATRICK PASCAL</t>
  </si>
  <si>
    <t>SISTER NADINE MCGUINESS CSL</t>
  </si>
  <si>
    <t>ST MONICA ACADEMY INC</t>
  </si>
  <si>
    <t>BILL ROSENBERGER</t>
  </si>
  <si>
    <t>PETER GRIMM</t>
  </si>
  <si>
    <t>COLIN BRADY</t>
  </si>
  <si>
    <t>DR JORGE NIEVA</t>
  </si>
  <si>
    <t>JILL SHORT</t>
  </si>
  <si>
    <t>JOSEPH FREYMANN</t>
  </si>
  <si>
    <t>KATHYRN CAREY</t>
  </si>
  <si>
    <t>KHUSHRO GHANDHI</t>
  </si>
  <si>
    <t>MARGUERITE GRIMM</t>
  </si>
  <si>
    <t>BOARD MEMBER/ TEACHER</t>
  </si>
  <si>
    <t>PRESIDENT/ COACH</t>
  </si>
  <si>
    <t>PETER HALPIN</t>
  </si>
  <si>
    <t>TEACHER / DEAN</t>
  </si>
  <si>
    <t>SCOTT TURICCHI</t>
  </si>
  <si>
    <t>STAND WITH ASIAN AMERICANS</t>
  </si>
  <si>
    <t>APRIL MOH</t>
  </si>
  <si>
    <t>BOARD DIRECTOR AND SECRETARY</t>
  </si>
  <si>
    <t>Michelle Lee</t>
  </si>
  <si>
    <t>PRESIDENT AND GENERAL COUNSEL</t>
  </si>
  <si>
    <t>BRIAN PANG</t>
  </si>
  <si>
    <t>JUSTIN ZHU</t>
  </si>
  <si>
    <t>MICHELLE LEE</t>
  </si>
  <si>
    <t>Standing Together to End Sexual Assault</t>
  </si>
  <si>
    <t>Christina Ortega</t>
  </si>
  <si>
    <t>Elsa Granados</t>
  </si>
  <si>
    <t>Esmeralda Estrada</t>
  </si>
  <si>
    <t>Ethan Bertrand</t>
  </si>
  <si>
    <t>Gabe Escobedo</t>
  </si>
  <si>
    <t>Hannah Sullivan</t>
  </si>
  <si>
    <t>Joanna Guan</t>
  </si>
  <si>
    <t>Melissa Guillen</t>
  </si>
  <si>
    <t>Stacey Risotti</t>
  </si>
  <si>
    <t>Tere Jurado</t>
  </si>
  <si>
    <t>Teri Jory</t>
  </si>
  <si>
    <t>STANFORD BUSINESS SCHOOL ALUMNI</t>
  </si>
  <si>
    <t>ADRIANE ARMSTRONG</t>
  </si>
  <si>
    <t>LESLIE D SWEAT</t>
  </si>
  <si>
    <t>ALAN CHIU</t>
  </si>
  <si>
    <t>ANNA NEVEROVA</t>
  </si>
  <si>
    <t>CARL ZIADE</t>
  </si>
  <si>
    <t>DAVID YOON</t>
  </si>
  <si>
    <t>DEEPAK MARDA</t>
  </si>
  <si>
    <t>FAUSTO MIRANDA</t>
  </si>
  <si>
    <t>JAMES FITCH</t>
  </si>
  <si>
    <t>JESSICA VERRAN-LINGARD</t>
  </si>
  <si>
    <t>JOANNA NG</t>
  </si>
  <si>
    <t>LESLIE SWEAT</t>
  </si>
  <si>
    <t>MARQUIS PARKER</t>
  </si>
  <si>
    <t>MARTINE LIAUTAUD</t>
  </si>
  <si>
    <t>MICHAELA CASSIDY</t>
  </si>
  <si>
    <t>MICHELLE CLINE</t>
  </si>
  <si>
    <t>OWEN WEST</t>
  </si>
  <si>
    <t>SUSAN O'MALLEY</t>
  </si>
  <si>
    <t>TJ DUANE</t>
  </si>
  <si>
    <t>VALERIE SHEN</t>
  </si>
  <si>
    <t>Stapleton School of Performing Arts</t>
  </si>
  <si>
    <t>Betsie Diamond</t>
  </si>
  <si>
    <t>Natalie Holles</t>
  </si>
  <si>
    <t>Betty Lee</t>
  </si>
  <si>
    <t>BRIAN ADDINGTON</t>
  </si>
  <si>
    <t>Diane Duvall</t>
  </si>
  <si>
    <t>LILY JACKSON</t>
  </si>
  <si>
    <t>LYNN OLDHAM ROBINETT</t>
  </si>
  <si>
    <t>President -7/23</t>
  </si>
  <si>
    <t>MELISSA WAHLSTROM</t>
  </si>
  <si>
    <t>President 7/23-</t>
  </si>
  <si>
    <t>Virginia Stapleton</t>
  </si>
  <si>
    <t>WILHELMINA FRANKFURT</t>
  </si>
  <si>
    <t>Exec Art Dir</t>
  </si>
  <si>
    <t>STARS Academy</t>
  </si>
  <si>
    <t>David Doyle</t>
  </si>
  <si>
    <t>Shayna Turk</t>
  </si>
  <si>
    <t>David Yodkovic</t>
  </si>
  <si>
    <t>Diana Turk</t>
  </si>
  <si>
    <t>Heleen Klein</t>
  </si>
  <si>
    <t>John Miller</t>
  </si>
  <si>
    <t>Liz Silverman</t>
  </si>
  <si>
    <t>Robin Kirby</t>
  </si>
  <si>
    <t>Shayna Dovitz</t>
  </si>
  <si>
    <t>STARTING ARTS INC</t>
  </si>
  <si>
    <t>Andrea Thurber</t>
  </si>
  <si>
    <t>ANN WATTS</t>
  </si>
  <si>
    <t>Ann Watts</t>
  </si>
  <si>
    <t>Caterina Peterson</t>
  </si>
  <si>
    <t>Dave Samuels</t>
  </si>
  <si>
    <t>David Russo</t>
  </si>
  <si>
    <t>Dr Amelia Hausauer</t>
  </si>
  <si>
    <t>Dr Benjamin Picard</t>
  </si>
  <si>
    <t>Han Le</t>
  </si>
  <si>
    <t>Liberty Victory</t>
  </si>
  <si>
    <t>Liza Karamardian Carter</t>
  </si>
  <si>
    <t>Mary Jo Coash Lee</t>
  </si>
  <si>
    <t>Michelle Curley</t>
  </si>
  <si>
    <t>AMANDA DAWSON</t>
  </si>
  <si>
    <t>PEOPLE OPS MGR, BOARD SECRETARY</t>
  </si>
  <si>
    <t>CAMERON TEITELMAN</t>
  </si>
  <si>
    <t>CHAIRMAN OF THE BOARD / INTERIM CEO</t>
  </si>
  <si>
    <t>DAN'L LEWIN</t>
  </si>
  <si>
    <t>DARSHPREET MANN</t>
  </si>
  <si>
    <t>HEAD OF BUS DEVEL &amp; PTRSHPS</t>
  </si>
  <si>
    <t>JOSEPH HUANG</t>
  </si>
  <si>
    <t>CEO/PRESIDENT/SECRETARY THRU 1/26/23</t>
  </si>
  <si>
    <t>KYLE WONG</t>
  </si>
  <si>
    <t>CEO AS OF 1/1/24</t>
  </si>
  <si>
    <t>MICHAEL CARTER</t>
  </si>
  <si>
    <t>SIDDHARTHA SHEKHAR SINGH</t>
  </si>
  <si>
    <t>State Association of County Retirement</t>
  </si>
  <si>
    <t>Adele Tagoloa</t>
  </si>
  <si>
    <t>David MacDonald</t>
  </si>
  <si>
    <t>David Gilmore</t>
  </si>
  <si>
    <t>David Mac Donald</t>
  </si>
  <si>
    <t>Jordan Kaufman</t>
  </si>
  <si>
    <t>Rhonda Biesemeier</t>
  </si>
  <si>
    <t>Sean Gannon</t>
  </si>
  <si>
    <t>Affiliate Chair</t>
  </si>
  <si>
    <t>Zandra Cholmondeley</t>
  </si>
  <si>
    <t>STATE CENTER COMMUNITY COLLEGE</t>
  </si>
  <si>
    <t>AMY VILLEGAS</t>
  </si>
  <si>
    <t>RICO GUERRERO</t>
  </si>
  <si>
    <t>BRUCE DROZ</t>
  </si>
  <si>
    <t>Member-at-Large</t>
  </si>
  <si>
    <t>CHRIS MORSE</t>
  </si>
  <si>
    <t>DANIELLE PARRA</t>
  </si>
  <si>
    <t>ERIC DINNEEN</t>
  </si>
  <si>
    <t>GINA CUTTONE</t>
  </si>
  <si>
    <t>HAROLD MCCLARTY</t>
  </si>
  <si>
    <t>JEFF TATSUMURA</t>
  </si>
  <si>
    <t>KAREN SIMMONS GILLIAN</t>
  </si>
  <si>
    <t>KELLY JOOS</t>
  </si>
  <si>
    <t>KEVIN HERMAN</t>
  </si>
  <si>
    <t>MAGDALENA GOMEZ</t>
  </si>
  <si>
    <t>MARILYN BEHRINGER</t>
  </si>
  <si>
    <t>MICHAEL CANTELMI PE</t>
  </si>
  <si>
    <t>PAMELA FREEMAN-FOBBS</t>
  </si>
  <si>
    <t>ROBBIE FARMER</t>
  </si>
  <si>
    <t>ROCHELLE NOBLETT</t>
  </si>
  <si>
    <t>STATE STREET BALLET</t>
  </si>
  <si>
    <t>ALEX NOURSE</t>
  </si>
  <si>
    <t>CECILY MACDOUGALL</t>
  </si>
  <si>
    <t>ALLISON GUSTAFSON</t>
  </si>
  <si>
    <t>BENJAMIN JERRY COHEN</t>
  </si>
  <si>
    <t>CHANDA FETTER</t>
  </si>
  <si>
    <t>DR ANTHONY ROMERO</t>
  </si>
  <si>
    <t>GERALD ISENBERG</t>
  </si>
  <si>
    <t>MARGO V COHEN-FEINBERG</t>
  </si>
  <si>
    <t>MEGAN PHILIPP</t>
  </si>
  <si>
    <t>NICOLE CALLAHAN</t>
  </si>
  <si>
    <t>RODNEY GUSTAFSON</t>
  </si>
  <si>
    <t>ROGER THOMPSON</t>
  </si>
  <si>
    <t>STATE THEATRE OF MODESTO INC</t>
  </si>
  <si>
    <t>ALANA SCOTT</t>
  </si>
  <si>
    <t>JAMES M GRYNBAUM</t>
  </si>
  <si>
    <t>AMY ROCKWOOD</t>
  </si>
  <si>
    <t>BRIAN GINI</t>
  </si>
  <si>
    <t>HARRISON POWER</t>
  </si>
  <si>
    <t>JACOB TRUE</t>
  </si>
  <si>
    <t>JAS GREWAL</t>
  </si>
  <si>
    <t>JEAN WALKER-LOWELL</t>
  </si>
  <si>
    <t>JEFF MEANZA</t>
  </si>
  <si>
    <t>JENNIE ZEFF</t>
  </si>
  <si>
    <t>JESSICA GODDEN</t>
  </si>
  <si>
    <t>JOCELYN FORCADE</t>
  </si>
  <si>
    <t>JOHN ROGERS</t>
  </si>
  <si>
    <t>MARY CAROL HENDERSON</t>
  </si>
  <si>
    <t>MIKE ZAGARIS</t>
  </si>
  <si>
    <t>PATTY HALVORSON</t>
  </si>
  <si>
    <t>RANDY SIEFKIN</t>
  </si>
  <si>
    <t>SAM PIERSTORFF</t>
  </si>
  <si>
    <t>STEINBERG INSTITUTE</t>
  </si>
  <si>
    <t>ANNA BAKAR</t>
  </si>
  <si>
    <t>KAREN LARSEN</t>
  </si>
  <si>
    <t>AZIZZA DAVIS GOINES</t>
  </si>
  <si>
    <t>COREY HASHIDA</t>
  </si>
  <si>
    <t>SENIOR RESEARCH ASSOCIATE</t>
  </si>
  <si>
    <t>DARRELL STEINBERG</t>
  </si>
  <si>
    <t>DAVID BEIER</t>
  </si>
  <si>
    <t>JASON W SHOULTZ</t>
  </si>
  <si>
    <t>DIRECTOR OF STRATEGIC PARTNERSHIPS</t>
  </si>
  <si>
    <t>JOHN BOYD</t>
  </si>
  <si>
    <t>JUAN ACOSTA</t>
  </si>
  <si>
    <t>KEN ZIMMERMAN</t>
  </si>
  <si>
    <t>KERI THOMAS</t>
  </si>
  <si>
    <t>MARGARET MERRITT</t>
  </si>
  <si>
    <t>RICH LIEB</t>
  </si>
  <si>
    <t>STEPHANIE GRAVES</t>
  </si>
  <si>
    <t>STEVE FIELDS</t>
  </si>
  <si>
    <t>TARA GAMBOA-EASTMAN</t>
  </si>
  <si>
    <t>DIRECTOR OF GOVERNMENT AFFAIRS</t>
  </si>
  <si>
    <t>TINA THOMAS</t>
  </si>
  <si>
    <t>TOM INSEL</t>
  </si>
  <si>
    <t>Step One School</t>
  </si>
  <si>
    <t>Anne Perkins</t>
  </si>
  <si>
    <t>Susana Casher</t>
  </si>
  <si>
    <t>Iris Korovesi Bums</t>
  </si>
  <si>
    <t>Jenny Herbert Creek</t>
  </si>
  <si>
    <t>Jim Van Huysse</t>
  </si>
  <si>
    <t>Lisa Bozman</t>
  </si>
  <si>
    <t>Maureen Mitra</t>
  </si>
  <si>
    <t>Mike Ouye</t>
  </si>
  <si>
    <t>Raquel McKinney</t>
  </si>
  <si>
    <t>Raquel Sharp</t>
  </si>
  <si>
    <t>Steve Egawa</t>
  </si>
  <si>
    <t>Ted Kohnen</t>
  </si>
  <si>
    <t>Stephen J Wampler Foundation</t>
  </si>
  <si>
    <t>Allen Kinzel</t>
  </si>
  <si>
    <t>Stephen J Wampler</t>
  </si>
  <si>
    <t>Elizabeth Wampler</t>
  </si>
  <si>
    <t>Jason Andersen</t>
  </si>
  <si>
    <t>Marlyn Rees</t>
  </si>
  <si>
    <t>Stephen Wampler</t>
  </si>
  <si>
    <t>Stern Grove Festival Association</t>
  </si>
  <si>
    <t>Aaron P Waxman CPA</t>
  </si>
  <si>
    <t>Robert A Fiedler</t>
  </si>
  <si>
    <t>Annelise Schuebach</t>
  </si>
  <si>
    <t>Charlton Gholson</t>
  </si>
  <si>
    <t>Chris Young</t>
  </si>
  <si>
    <t>David Katznelson</t>
  </si>
  <si>
    <t>David Sikes</t>
  </si>
  <si>
    <t>Douglas E Goldman</t>
  </si>
  <si>
    <t>Elizabeth Allen</t>
  </si>
  <si>
    <t>Erin Hastings</t>
  </si>
  <si>
    <t>Eve Meyers Loecher</t>
  </si>
  <si>
    <t>Fiona Ma</t>
  </si>
  <si>
    <t>Ian Del Balso</t>
  </si>
  <si>
    <t>Ilana G Vasconcelos</t>
  </si>
  <si>
    <t>Jason E Goldman</t>
  </si>
  <si>
    <t>Jennifer R Goldman</t>
  </si>
  <si>
    <t>Joe Amadea</t>
  </si>
  <si>
    <t>Jordan Kurland</t>
  </si>
  <si>
    <t>Joseph Lafond</t>
  </si>
  <si>
    <t>Josh Constine</t>
  </si>
  <si>
    <t>Leif Dautch</t>
  </si>
  <si>
    <t>Marc Ruxin</t>
  </si>
  <si>
    <t>Mark C Schulze</t>
  </si>
  <si>
    <t>Matthew W Goldman</t>
  </si>
  <si>
    <t>Maxine Raphael</t>
  </si>
  <si>
    <t>Molly Fremgen</t>
  </si>
  <si>
    <t>Director of Marketing</t>
  </si>
  <si>
    <t>Morton A Pactor</t>
  </si>
  <si>
    <t>Noah Pilchen</t>
  </si>
  <si>
    <t>Associate Dir. of Strategic Partnerships</t>
  </si>
  <si>
    <t>Phil Tomey</t>
  </si>
  <si>
    <t>Robert Fiedler</t>
  </si>
  <si>
    <t>Robin W Michel</t>
  </si>
  <si>
    <t>Stewards of the Coast and Redwoods</t>
  </si>
  <si>
    <t>Cathy Johnson</t>
  </si>
  <si>
    <t>Justin Lindenberg</t>
  </si>
  <si>
    <t>Annie Cresswell</t>
  </si>
  <si>
    <t>Cindy Lima</t>
  </si>
  <si>
    <t>Vice President/Treasurer</t>
  </si>
  <si>
    <t>David Berman</t>
  </si>
  <si>
    <t>Devin McConnell</t>
  </si>
  <si>
    <t>Gregory Fearon</t>
  </si>
  <si>
    <t>Hollis Bewley</t>
  </si>
  <si>
    <t>Kathi Moore</t>
  </si>
  <si>
    <t>Laurie Prothro</t>
  </si>
  <si>
    <t>Liz Jackson</t>
  </si>
  <si>
    <t>Paul Weiss</t>
  </si>
  <si>
    <t>Tony Cohen</t>
  </si>
  <si>
    <t>Tracy Koch</t>
  </si>
  <si>
    <t>STREET POETS INC</t>
  </si>
  <si>
    <t>ALISON TATLOCK</t>
  </si>
  <si>
    <t>SHANAE SHARON</t>
  </si>
  <si>
    <t>CHENJERAI KUMANYIKA</t>
  </si>
  <si>
    <t>DIRECTROR</t>
  </si>
  <si>
    <t>CHIRAG MENON</t>
  </si>
  <si>
    <t>DON FLOOD</t>
  </si>
  <si>
    <t>JAKE FALBY</t>
  </si>
  <si>
    <t>JULIE YOUNG</t>
  </si>
  <si>
    <t>MARK ROTHMAN</t>
  </si>
  <si>
    <t>EXECUTIVE DIRECTOR THROUGH 2/29/2024</t>
  </si>
  <si>
    <t>NICK STREETS</t>
  </si>
  <si>
    <t>RICARDO TORRES</t>
  </si>
  <si>
    <t>RONA MERCADO</t>
  </si>
  <si>
    <t>SEAN SCOTT</t>
  </si>
  <si>
    <t>EXECUTIVE DIRECTOR AS OF 2/6/2024</t>
  </si>
  <si>
    <t>SUSANNAH GRANT</t>
  </si>
  <si>
    <t>TAYLOR CODE MAXIE JR</t>
  </si>
  <si>
    <t>TRAVIS HEATH</t>
  </si>
  <si>
    <t>Streets for All Los Angeles</t>
  </si>
  <si>
    <t>Adriane Hoff</t>
  </si>
  <si>
    <t>Michael Schneider</t>
  </si>
  <si>
    <t>Katrina Kaiser</t>
  </si>
  <si>
    <t>Kyle McMillan</t>
  </si>
  <si>
    <t>Todd Wexman</t>
  </si>
  <si>
    <t>Yuval Bar-Zemer</t>
  </si>
  <si>
    <t>STS FDN A NOT-FOR-PROFIT CORP</t>
  </si>
  <si>
    <t>CARINA BENDZ</t>
  </si>
  <si>
    <t>GWEN MCNALLAN</t>
  </si>
  <si>
    <t>GUNILLA GIRARDO</t>
  </si>
  <si>
    <t>SCARLET KEYS LINDQUIST</t>
  </si>
  <si>
    <t>THERESA NELSON</t>
  </si>
  <si>
    <t>STUDENT LUNCHBOX INC</t>
  </si>
  <si>
    <t>Armineh Badalyan</t>
  </si>
  <si>
    <t>Marco Gonzalez</t>
  </si>
  <si>
    <t>Treasurer, Chief Financial Officer</t>
  </si>
  <si>
    <t>Karlen Nurijanyan</t>
  </si>
  <si>
    <t>Kelly Alarcon</t>
  </si>
  <si>
    <t>Board Member, Secretary</t>
  </si>
  <si>
    <t>Laurie Settle</t>
  </si>
  <si>
    <t>Board Member, Chair</t>
  </si>
  <si>
    <t>STUDENT SENATE FOR CALIFORNIA</t>
  </si>
  <si>
    <t>ANNIE KORUGA</t>
  </si>
  <si>
    <t>LEG AFFAIRS</t>
  </si>
  <si>
    <t>DR JULIE ADAMS</t>
  </si>
  <si>
    <t>CASSANDRA FLANDRE-NGUYEN</t>
  </si>
  <si>
    <t>COLE MILITANO</t>
  </si>
  <si>
    <t>DANI SILVA</t>
  </si>
  <si>
    <t>VP OF COMMUN</t>
  </si>
  <si>
    <t>DAVID ORTA</t>
  </si>
  <si>
    <t>REG AFFAIRS</t>
  </si>
  <si>
    <t>DYAMI RUIZ-MARTINEZ</t>
  </si>
  <si>
    <t>GERARDO JERRY REYES</t>
  </si>
  <si>
    <t>JOHN JAY DOHERTY</t>
  </si>
  <si>
    <t>JOSHUA SIMON</t>
  </si>
  <si>
    <t>KAITLYN ZIQI ZHANG</t>
  </si>
  <si>
    <t>KARINA ARTEAGA</t>
  </si>
  <si>
    <t>KENNEDY HAYASHI</t>
  </si>
  <si>
    <t>VP OF FINANC</t>
  </si>
  <si>
    <t>KEVIN RUANO HERNANDEZ</t>
  </si>
  <si>
    <t>KIMBERLY DE LA CRUZ</t>
  </si>
  <si>
    <t>LISA BAKER</t>
  </si>
  <si>
    <t>MADISON HARRIS</t>
  </si>
  <si>
    <t>LEG AFFARIS</t>
  </si>
  <si>
    <t>MARCOS GARCIA</t>
  </si>
  <si>
    <t>MARTIN ROMERO</t>
  </si>
  <si>
    <t>NELVA RUIZ-MARTINEZ</t>
  </si>
  <si>
    <t>OLIVIA GARCIA GODOS MARTINEZ</t>
  </si>
  <si>
    <t>ROBERT ALEXANDER</t>
  </si>
  <si>
    <t>VP REG AFFAI</t>
  </si>
  <si>
    <t>STEVEN GALLEGOS</t>
  </si>
  <si>
    <t>VACANT</t>
  </si>
  <si>
    <t>VP LEG AFFAI</t>
  </si>
  <si>
    <t>ADRIANA GARCIA</t>
  </si>
  <si>
    <t>ALEX PHILLIPS</t>
  </si>
  <si>
    <t>ALVARO CORTES</t>
  </si>
  <si>
    <t>BECCA DOTEN</t>
  </si>
  <si>
    <t>BETH GORDIE</t>
  </si>
  <si>
    <t>BRIAN PFEFFER</t>
  </si>
  <si>
    <t>CHARLES WERT</t>
  </si>
  <si>
    <t>ERIC SPEARS</t>
  </si>
  <si>
    <t>DIRECTOR/SR CORDINATOR</t>
  </si>
  <si>
    <t>FREDERIC MANDELL</t>
  </si>
  <si>
    <t>GISELA FRIEDMAN</t>
  </si>
  <si>
    <t>HELEN YNIGUEZ</t>
  </si>
  <si>
    <t>JOHN MACALLISTER</t>
  </si>
  <si>
    <t>KRISTINE MICHIE</t>
  </si>
  <si>
    <t>LARRY RAWSON</t>
  </si>
  <si>
    <t>MARK SHINDERMAN</t>
  </si>
  <si>
    <t>MARSHA CHARNEY</t>
  </si>
  <si>
    <t>MICHAEL CURRY</t>
  </si>
  <si>
    <t>MICHELLE WHANG KIM</t>
  </si>
  <si>
    <t>MURPHY REINSCHREIBER</t>
  </si>
  <si>
    <t>NATHAN CRAIR</t>
  </si>
  <si>
    <t>RICHARD LEWIS</t>
  </si>
  <si>
    <t>ROBERT KESSEL</t>
  </si>
  <si>
    <t>CO-VICE PRESIDENT</t>
  </si>
  <si>
    <t>ROXANNE M DIAZ</t>
  </si>
  <si>
    <t>SUGi FOUNDATION</t>
  </si>
  <si>
    <t>DAVID DE ROTHSCH</t>
  </si>
  <si>
    <t>ELISE VAN MIDDELEM</t>
  </si>
  <si>
    <t>KEVIN HILL</t>
  </si>
  <si>
    <t>EXCFO</t>
  </si>
  <si>
    <t>TAMSIN SMITH</t>
  </si>
  <si>
    <t>SUMMIT CHRISTIAN SCHOOL</t>
  </si>
  <si>
    <t>Andrew Bias</t>
  </si>
  <si>
    <t>JOSH TAPP</t>
  </si>
  <si>
    <t>RYAN HEZMALHALCH</t>
  </si>
  <si>
    <t>SHANNA MOONEY</t>
  </si>
  <si>
    <t>Wes Finkemeir</t>
  </si>
  <si>
    <t>SUN VALLEY WRITERS' CONFERENCE INC</t>
  </si>
  <si>
    <t>CAROLE GEITHNER</t>
  </si>
  <si>
    <t>ROBIN R EIDSMO</t>
  </si>
  <si>
    <t>DEBRA FLINK SONKIN</t>
  </si>
  <si>
    <t>GREYSON BRYAN</t>
  </si>
  <si>
    <t>JAMES TOOLEY</t>
  </si>
  <si>
    <t>KELLY ANDERSON</t>
  </si>
  <si>
    <t>LIAQUAT AHAMED</t>
  </si>
  <si>
    <t>BOARD CHAIR, PRESIDENT, &amp;</t>
  </si>
  <si>
    <t>MARY ANNE DOLAN</t>
  </si>
  <si>
    <t>MITCHELL KAPLAN</t>
  </si>
  <si>
    <t>SEBASTIAN BUCK</t>
  </si>
  <si>
    <t>SUNDAY FRIENDS FOUNDATION</t>
  </si>
  <si>
    <t>ASHLEY PAPAGANO</t>
  </si>
  <si>
    <t>TATIANA J COLON-RIVERA</t>
  </si>
  <si>
    <t>CRYSTAL THOMPSON</t>
  </si>
  <si>
    <t>JAMES MCCASKILL</t>
  </si>
  <si>
    <t>EXECUTIVE DIRECTOR (THROUGH 3/23)</t>
  </si>
  <si>
    <t>JEAN ENGLISH</t>
  </si>
  <si>
    <t>JOEL VELASQUEZ</t>
  </si>
  <si>
    <t>KAUSHIK NAGARAJ</t>
  </si>
  <si>
    <t>PAOLA SAN MIGUEL</t>
  </si>
  <si>
    <t>PORTIA NEAL</t>
  </si>
  <si>
    <t>ROOSEVENT CALLAHAN</t>
  </si>
  <si>
    <t>TATIANA COLON-RIVERA</t>
  </si>
  <si>
    <t>EXECUTIVE DIRECTOR (AS OF 7/23)</t>
  </si>
  <si>
    <t>SUNWORK RENEWABLE ENERGY PROJECTS</t>
  </si>
  <si>
    <t>Aimee Gotway Bailey</t>
  </si>
  <si>
    <t>Reuben Veek</t>
  </si>
  <si>
    <t>Kristel Wickham</t>
  </si>
  <si>
    <t>Michael Balma</t>
  </si>
  <si>
    <t>Development and Finance Director</t>
  </si>
  <si>
    <t>Executive and Operations Director</t>
  </si>
  <si>
    <t>Tom Kabat</t>
  </si>
  <si>
    <t>Support for Families of Children with Disabilities</t>
  </si>
  <si>
    <t>Claire Wollrich</t>
  </si>
  <si>
    <t>Wendy Neikirk Rhodes</t>
  </si>
  <si>
    <t>Dave Stringer-Calvert</t>
  </si>
  <si>
    <t>Eileen Boussina</t>
  </si>
  <si>
    <t>Elizabeth Betsy de la Garza</t>
  </si>
  <si>
    <t>Karen Bohall-Ortega</t>
  </si>
  <si>
    <t>Senior Director of Programming</t>
  </si>
  <si>
    <t>Lee Filner</t>
  </si>
  <si>
    <t>Lisa Lam</t>
  </si>
  <si>
    <t>Marcia Sims</t>
  </si>
  <si>
    <t>Tiffani Castillo-Lartigue</t>
  </si>
  <si>
    <t>Tiffany Lin</t>
  </si>
  <si>
    <t>SUPPORT THE ENLISTED PROJECT INC</t>
  </si>
  <si>
    <t>ANTHONY TERAVAINEN</t>
  </si>
  <si>
    <t>TONY TERAVAINEN</t>
  </si>
  <si>
    <t>BILL BOGGS</t>
  </si>
  <si>
    <t>CURT JONES</t>
  </si>
  <si>
    <t>DAVID SCHNELL</t>
  </si>
  <si>
    <t>DEVIE GATICA</t>
  </si>
  <si>
    <t>GREG NAMROW</t>
  </si>
  <si>
    <t>ISAAC LEE</t>
  </si>
  <si>
    <t>JAMES CARMODY</t>
  </si>
  <si>
    <t>JENNI NESBITT</t>
  </si>
  <si>
    <t>JP FARNAM</t>
  </si>
  <si>
    <t>KATHI BRADSHAW</t>
  </si>
  <si>
    <t>MIKE EVANS</t>
  </si>
  <si>
    <t>TOM EGAN</t>
  </si>
  <si>
    <t>SUSTAINABLE ORGANIC INTEGRATED</t>
  </si>
  <si>
    <t>ALYSE SCHRECONGOST</t>
  </si>
  <si>
    <t>DR SASHA KRAMER</t>
  </si>
  <si>
    <t>CYRA COPELAND</t>
  </si>
  <si>
    <t>DANIEL TILLIAS</t>
  </si>
  <si>
    <t>DR JESSICA COVELL</t>
  </si>
  <si>
    <t>ERICA LLOYD</t>
  </si>
  <si>
    <t>INGRID HENRYS</t>
  </si>
  <si>
    <t>JOHNNY CELESTIN</t>
  </si>
  <si>
    <t>KEN CAPLAN</t>
  </si>
  <si>
    <t>LYNNE CHAIMOWITZ</t>
  </si>
  <si>
    <t>MELANIE STEVENSON</t>
  </si>
  <si>
    <t>NATHALIE MARC-CHARLES</t>
  </si>
  <si>
    <t>NICK PRENETA</t>
  </si>
  <si>
    <t>TANVI NAGPAL</t>
  </si>
  <si>
    <t>SWEETWATER SPECTRUM INC</t>
  </si>
  <si>
    <t>CHRIS MCALLISTER</t>
  </si>
  <si>
    <t>OLIVIA VAIN</t>
  </si>
  <si>
    <t>DAVID SCHOENBACH</t>
  </si>
  <si>
    <t>DEBBIE LEVY</t>
  </si>
  <si>
    <t>ERIC GULLOTTA</t>
  </si>
  <si>
    <t>MORTIMER HARTWELL</t>
  </si>
  <si>
    <t>PATTY JACKSON</t>
  </si>
  <si>
    <t>PAUL CLEVELAND</t>
  </si>
  <si>
    <t>Synergy Family Services</t>
  </si>
  <si>
    <t>Catherine Indermill</t>
  </si>
  <si>
    <t>Tabitha Kuehne</t>
  </si>
  <si>
    <t>Kevin Mabry</t>
  </si>
  <si>
    <t>Paul Davis</t>
  </si>
  <si>
    <t>Taylor Enzler</t>
  </si>
  <si>
    <t>TABERNACLE CHRISTIAN SCHOOLS INC</t>
  </si>
  <si>
    <t>BOB MAIELLARO</t>
  </si>
  <si>
    <t>DAVE PEREIRA</t>
  </si>
  <si>
    <t>BRUCE MCINTOSH</t>
  </si>
  <si>
    <t>CHARLIE FIKEJS</t>
  </si>
  <si>
    <t>GIA FRANCIS</t>
  </si>
  <si>
    <t>KRISTINA REYNOLDS</t>
  </si>
  <si>
    <t>MARY LOU MCCAULEY</t>
  </si>
  <si>
    <t>PETER SCHADEK</t>
  </si>
  <si>
    <t>TAHOE FUND</t>
  </si>
  <si>
    <t>ALLEN BIAGGI</t>
  </si>
  <si>
    <t>AMY BERRY</t>
  </si>
  <si>
    <t>AMY OHRAN</t>
  </si>
  <si>
    <t>BETH TREACY</t>
  </si>
  <si>
    <t>BILL DIETZ</t>
  </si>
  <si>
    <t>Caitlin Meyer</t>
  </si>
  <si>
    <t>Chief Prog Officer</t>
  </si>
  <si>
    <t>CHUCK SCHARER</t>
  </si>
  <si>
    <t>CINDY GUSTAFSON</t>
  </si>
  <si>
    <t>CORY RITCHIE</t>
  </si>
  <si>
    <t>DEB HOWARD</t>
  </si>
  <si>
    <t>JIM BOYD</t>
  </si>
  <si>
    <t>JIM PORTER</t>
  </si>
  <si>
    <t>JOHN JONES</t>
  </si>
  <si>
    <t>JULIE TEEL</t>
  </si>
  <si>
    <t>Karolina Hedman</t>
  </si>
  <si>
    <t>Chief Oper Officer</t>
  </si>
  <si>
    <t>MATT LEVITT</t>
  </si>
  <si>
    <t>PAUL FELTON</t>
  </si>
  <si>
    <t>RYAN BUNTAIN</t>
  </si>
  <si>
    <t>STACEY CROWLEY</t>
  </si>
  <si>
    <t>STEPHANIE TYLER</t>
  </si>
  <si>
    <t>TIM CASHMAN</t>
  </si>
  <si>
    <t>TODD CHAPMAN</t>
  </si>
  <si>
    <t>VERDI DISESA</t>
  </si>
  <si>
    <t>VICKIE HOLTMEIER</t>
  </si>
  <si>
    <t>Tahoe Youth and Family Services</t>
  </si>
  <si>
    <t>Cameron Wiebe</t>
  </si>
  <si>
    <t>Cheyanne Lane</t>
  </si>
  <si>
    <t>Christopher Lilly</t>
  </si>
  <si>
    <t>David Stevenson</t>
  </si>
  <si>
    <t>DeAnna Imelli</t>
  </si>
  <si>
    <t>Monica Gustafson</t>
  </si>
  <si>
    <t>Ryan Wagoner</t>
  </si>
  <si>
    <t>Shannon Witt</t>
  </si>
  <si>
    <t>Terry Price</t>
  </si>
  <si>
    <t>TAM HIGH FOUNDATION</t>
  </si>
  <si>
    <t>BECKY COVER</t>
  </si>
  <si>
    <t>ESTHER CHANG</t>
  </si>
  <si>
    <t>Cari Dauphinais</t>
  </si>
  <si>
    <t>Christine Berg</t>
  </si>
  <si>
    <t>DUNCAN KING</t>
  </si>
  <si>
    <t>ELAINE WILKINSON</t>
  </si>
  <si>
    <t>IONA SCOBIE</t>
  </si>
  <si>
    <t>JACKIE PIERCE</t>
  </si>
  <si>
    <t>JOAN HOTTENSTEIN</t>
  </si>
  <si>
    <t>KRISTEN KENNEL</t>
  </si>
  <si>
    <t>LAURA SPENCE</t>
  </si>
  <si>
    <t>Liz Harrell</t>
  </si>
  <si>
    <t>MILLY SKILES</t>
  </si>
  <si>
    <t>PHIL ROSSINGTON</t>
  </si>
  <si>
    <t>SALLY LOW</t>
  </si>
  <si>
    <t>Stacey Seacrest Carder</t>
  </si>
  <si>
    <t>Stephanie White</t>
  </si>
  <si>
    <t>Susan Boyle</t>
  </si>
  <si>
    <t>TODD MOUTAFIAN</t>
  </si>
  <si>
    <t>TUYEN BONNEAU</t>
  </si>
  <si>
    <t>TAMALPAIS - STRAWBERRY</t>
  </si>
  <si>
    <t>ALLI BRIAN SAGE</t>
  </si>
  <si>
    <t>KRISTEN RIGHETTI</t>
  </si>
  <si>
    <t>ASHLEY VIND</t>
  </si>
  <si>
    <t>FINANCE</t>
  </si>
  <si>
    <t>BILL PROMES</t>
  </si>
  <si>
    <t>CRYSTAL MALONEY</t>
  </si>
  <si>
    <t>KATHLEEN SMART</t>
  </si>
  <si>
    <t>KELSEY BECHELLI</t>
  </si>
  <si>
    <t>LAUREN VOORHIS</t>
  </si>
  <si>
    <t>LISA VAILLANCOURT</t>
  </si>
  <si>
    <t>MARCELA AMADOR</t>
  </si>
  <si>
    <t>MORGAN HARDING</t>
  </si>
  <si>
    <t>ROSE LOFRANO</t>
  </si>
  <si>
    <t>SARA RUMRILL</t>
  </si>
  <si>
    <t>Tataviam Land Conservancy</t>
  </si>
  <si>
    <t>Alan Salazar</t>
  </si>
  <si>
    <t>Luis Cervantes</t>
  </si>
  <si>
    <t>Dr Katherine Pease</t>
  </si>
  <si>
    <t>Jesus Alvarez</t>
  </si>
  <si>
    <t>Kevin Nunez</t>
  </si>
  <si>
    <t>Lucia Alfaro</t>
  </si>
  <si>
    <t>Richard Ortega</t>
  </si>
  <si>
    <t>Sarah Brewer</t>
  </si>
  <si>
    <t>Teach Democracy</t>
  </si>
  <si>
    <t>Aaron Wais</t>
  </si>
  <si>
    <t>Stephanie Doute</t>
  </si>
  <si>
    <t>Adam Weiss</t>
  </si>
  <si>
    <t>Alicia Schwarz</t>
  </si>
  <si>
    <t>Board Member (end 8/24)</t>
  </si>
  <si>
    <t>Amanda Massucci</t>
  </si>
  <si>
    <t>Amanda Susskind</t>
  </si>
  <si>
    <t>President (end 1/24)</t>
  </si>
  <si>
    <t>Amy Longo</t>
  </si>
  <si>
    <t>Angela Izuel</t>
  </si>
  <si>
    <t>Angela Machala</t>
  </si>
  <si>
    <t>Arwen Johnson</t>
  </si>
  <si>
    <t>Board Member (start 6/24)</t>
  </si>
  <si>
    <t>Becky O'Malley</t>
  </si>
  <si>
    <t>Belinda Vega</t>
  </si>
  <si>
    <t>Board Member (start 3/24)</t>
  </si>
  <si>
    <t>Brian Marler</t>
  </si>
  <si>
    <t>Brian Michael</t>
  </si>
  <si>
    <t>Cara Shaffer</t>
  </si>
  <si>
    <t>Christopher Paskach</t>
  </si>
  <si>
    <t>Collin Wedel</t>
  </si>
  <si>
    <t>Dan Floyd</t>
  </si>
  <si>
    <t>Darin Beffa</t>
  </si>
  <si>
    <t>David Dimeglio</t>
  </si>
  <si>
    <t>Deepak Jain</t>
  </si>
  <si>
    <t>Derek Havel</t>
  </si>
  <si>
    <t>Elaine Kim</t>
  </si>
  <si>
    <t>Emil Petrossian</t>
  </si>
  <si>
    <t>Fadia Rafeedie Khoury</t>
  </si>
  <si>
    <t>Board Member (end 3/24)</t>
  </si>
  <si>
    <t>Gloria Franke Shaw</t>
  </si>
  <si>
    <t>Hon Gregory Weingart</t>
  </si>
  <si>
    <t>Jane Arnault-Factor</t>
  </si>
  <si>
    <t>Jason Erb</t>
  </si>
  <si>
    <t>Jason Lo</t>
  </si>
  <si>
    <t>Jay Bhimani</t>
  </si>
  <si>
    <t>JC Andre</t>
  </si>
  <si>
    <t>Jennifer Estremera</t>
  </si>
  <si>
    <t>Jennifer Keller</t>
  </si>
  <si>
    <t>Joao Dos Santos</t>
  </si>
  <si>
    <t>Joel Siegel</t>
  </si>
  <si>
    <t>John Kronstadt</t>
  </si>
  <si>
    <t>Jonathan Gordon</t>
  </si>
  <si>
    <t>Joseph Calabrese</t>
  </si>
  <si>
    <t>Joseph Duffy</t>
  </si>
  <si>
    <t>Julia Mosel</t>
  </si>
  <si>
    <t>Kate Gold</t>
  </si>
  <si>
    <t>Executive Committee (end 1/24)</t>
  </si>
  <si>
    <t>Keri Doggett</t>
  </si>
  <si>
    <t>VP, Programming &amp; Operations</t>
  </si>
  <si>
    <t>Kim Dunne</t>
  </si>
  <si>
    <t>Laura Washington</t>
  </si>
  <si>
    <t>Laura Wesley</t>
  </si>
  <si>
    <t>Leah Solomon</t>
  </si>
  <si>
    <t>Matthew Babrick</t>
  </si>
  <si>
    <t>Michael Guerin</t>
  </si>
  <si>
    <t>Mira Hashmall</t>
  </si>
  <si>
    <t>Molly Lens</t>
  </si>
  <si>
    <t>Monisha Coelho</t>
  </si>
  <si>
    <t>Board Member (end 7/24)</t>
  </si>
  <si>
    <t>Nancy Thomas</t>
  </si>
  <si>
    <t>Secretary (end 6/24)</t>
  </si>
  <si>
    <t>Omid Yazdi</t>
  </si>
  <si>
    <t>Patrick Mcnicholas</t>
  </si>
  <si>
    <t>Patrick Rogan</t>
  </si>
  <si>
    <t>Peter Morrison</t>
  </si>
  <si>
    <t>Rachel Lowe</t>
  </si>
  <si>
    <t>Robert Aronoff</t>
  </si>
  <si>
    <t>Robert Sacks</t>
  </si>
  <si>
    <t>Robert Stern</t>
  </si>
  <si>
    <t>Ron Nessim</t>
  </si>
  <si>
    <t>Sabina Clorfeine</t>
  </si>
  <si>
    <t>Safia Gray Hussain</t>
  </si>
  <si>
    <t>Sascha Henry</t>
  </si>
  <si>
    <t>Scott Cooper</t>
  </si>
  <si>
    <t>Shahzad Malik</t>
  </si>
  <si>
    <t>Shannon Alexander</t>
  </si>
  <si>
    <t>Stefanie Holmes</t>
  </si>
  <si>
    <t>Board Member (end 1/24)</t>
  </si>
  <si>
    <t>Stephanie Collins</t>
  </si>
  <si>
    <t>Board Member (end 6/24)</t>
  </si>
  <si>
    <t>Tara Newman</t>
  </si>
  <si>
    <t>Tony Oncidi</t>
  </si>
  <si>
    <t>Vince Davitt</t>
  </si>
  <si>
    <t>Warren Jackson</t>
  </si>
  <si>
    <t>TEACHERS ASSOCIATION OF LONG BEACH</t>
  </si>
  <si>
    <t>ANNETTE QUINTERO</t>
  </si>
  <si>
    <t>GERRY MORRISON</t>
  </si>
  <si>
    <t>BERNICE BANARES</t>
  </si>
  <si>
    <t>CHRIS CALLOPY</t>
  </si>
  <si>
    <t>DONNA MANSELL</t>
  </si>
  <si>
    <t>GRACE CASTRO</t>
  </si>
  <si>
    <t>JASON GOLDFISCHER</t>
  </si>
  <si>
    <t>JOHN OLGIN</t>
  </si>
  <si>
    <t>JOHN SOLOMON</t>
  </si>
  <si>
    <t>MELODY HENRY</t>
  </si>
  <si>
    <t>MIMI KAO</t>
  </si>
  <si>
    <t>PEDER LARSEN</t>
  </si>
  <si>
    <t>RACHEL BARAONA</t>
  </si>
  <si>
    <t>RENEE BROWN</t>
  </si>
  <si>
    <t>ROBERT RIGNEY</t>
  </si>
  <si>
    <t>ROBIN CREASON</t>
  </si>
  <si>
    <t>TERRENCE M BOOTH</t>
  </si>
  <si>
    <t>WENDY EULO</t>
  </si>
  <si>
    <t>TEAM4TECH FOUNDATION</t>
  </si>
  <si>
    <t>DIANE HONDA</t>
  </si>
  <si>
    <t>JULIE CLUGAGE</t>
  </si>
  <si>
    <t>EXECUTIVE DIRECTOR &amp; CO-FOUNDER</t>
  </si>
  <si>
    <t>JENNIFER COTTER OTIENO</t>
  </si>
  <si>
    <t>JOSEPH ENG</t>
  </si>
  <si>
    <t>LILA IBRAHIM</t>
  </si>
  <si>
    <t>PAUL KIM</t>
  </si>
  <si>
    <t>PAULA MARIWALA</t>
  </si>
  <si>
    <t>SRILATHA RAGHAVAN</t>
  </si>
  <si>
    <t>VIKAS POTA</t>
  </si>
  <si>
    <t>TEMECULA INTERNATIONAL ACADEMY</t>
  </si>
  <si>
    <t>Camille Lara</t>
  </si>
  <si>
    <t>NADIA HAJSAID</t>
  </si>
  <si>
    <t>KATHLEEN SLAW</t>
  </si>
  <si>
    <t>MIDGE JAMES</t>
  </si>
  <si>
    <t>STACY PEREZ</t>
  </si>
  <si>
    <t>TEMEKU HILLS MASTER ASSOCIATION</t>
  </si>
  <si>
    <t>ADAM NELSON</t>
  </si>
  <si>
    <t>JAMES LOY</t>
  </si>
  <si>
    <t>DIANE PHIFER</t>
  </si>
  <si>
    <t>STEPHANIE DAWSON</t>
  </si>
  <si>
    <t>TERRY YOUNG</t>
  </si>
  <si>
    <t>Temporary Shelter Inc</t>
  </si>
  <si>
    <t>Bryan Crain</t>
  </si>
  <si>
    <t>Christopher Ferebee</t>
  </si>
  <si>
    <t>Dr Bill Guard</t>
  </si>
  <si>
    <t>Dr Ralph Duff</t>
  </si>
  <si>
    <t>Dr Steve Callahan</t>
  </si>
  <si>
    <t>Mr Bart Hansen</t>
  </si>
  <si>
    <t>Mr James Palmer</t>
  </si>
  <si>
    <t>Former President</t>
  </si>
  <si>
    <t>Mr Joe Oltmans</t>
  </si>
  <si>
    <t>Mr Mark Conzelman</t>
  </si>
  <si>
    <t>Mrs Jackie Nowlin</t>
  </si>
  <si>
    <t>TEN STRANDS</t>
  </si>
  <si>
    <t>ADRIAN HIGHTOWER</t>
  </si>
  <si>
    <t>JOEL A GINGOLD</t>
  </si>
  <si>
    <t>AMY FRAME</t>
  </si>
  <si>
    <t>ANDRA YEGHOIAN</t>
  </si>
  <si>
    <t>CHIEF INNOVATION OFFICER</t>
  </si>
  <si>
    <t>GLEN PRICE</t>
  </si>
  <si>
    <t>JAMES MOUSALIMAS</t>
  </si>
  <si>
    <t>JEFFREY DOWLING</t>
  </si>
  <si>
    <t>INSTRUCTIONAL DESIGNER</t>
  </si>
  <si>
    <t>JILLIANN RODRIGUEZ M'BARKI</t>
  </si>
  <si>
    <t>JOE BOYD</t>
  </si>
  <si>
    <t>JOEL GINGOLD</t>
  </si>
  <si>
    <t>KAREN COWE</t>
  </si>
  <si>
    <t>ROBERT SHEFFIELD</t>
  </si>
  <si>
    <t>RONI JONES</t>
  </si>
  <si>
    <t>DIRECTOR OF CURRICULUM</t>
  </si>
  <si>
    <t>RUSHI GURJAR</t>
  </si>
  <si>
    <t>SHEILA NAHI</t>
  </si>
  <si>
    <t>SUSANNA COOPER</t>
  </si>
  <si>
    <t>THOMAS ADAMS</t>
  </si>
  <si>
    <t>WILLIAM PARISH</t>
  </si>
  <si>
    <t>FOUNDER AND CHAIRMAN OF THE BOARD</t>
  </si>
  <si>
    <t>That Man May See Inc</t>
  </si>
  <si>
    <t>Deborah Chesky</t>
  </si>
  <si>
    <t>Donald J McCubbin</t>
  </si>
  <si>
    <t>J Frederick Riedel MD</t>
  </si>
  <si>
    <t>Jacque Duncan MD</t>
  </si>
  <si>
    <t>John F de Benedetti</t>
  </si>
  <si>
    <t>John V Stock</t>
  </si>
  <si>
    <t>Lily S Huang</t>
  </si>
  <si>
    <t>Lorie I Hirson</t>
  </si>
  <si>
    <t>Massy Safai MD</t>
  </si>
  <si>
    <t>Nancy Voorhees</t>
  </si>
  <si>
    <t>Nita Subramanian MBBS DOMS</t>
  </si>
  <si>
    <t>Richard J Olsen</t>
  </si>
  <si>
    <t>Robert L Stamper MD</t>
  </si>
  <si>
    <t>Robert N Savoie</t>
  </si>
  <si>
    <t>Thomas M Lietman MD</t>
  </si>
  <si>
    <t>Thomas R Baruch</t>
  </si>
  <si>
    <t>Ying Qian MD</t>
  </si>
  <si>
    <t>The 5 Gyres Institute</t>
  </si>
  <si>
    <t>Aaron McKinnon</t>
  </si>
  <si>
    <t>Anna Cummins</t>
  </si>
  <si>
    <t>Ashley Van Stone</t>
  </si>
  <si>
    <t>John Lochner</t>
  </si>
  <si>
    <t>Jonathan Taylor</t>
  </si>
  <si>
    <t>Kathleen Egan</t>
  </si>
  <si>
    <t>Lacey Reddix</t>
  </si>
  <si>
    <t>Pam Marcus</t>
  </si>
  <si>
    <t>Teresa Ish</t>
  </si>
  <si>
    <t>THE ALBERT BAKER FUND</t>
  </si>
  <si>
    <t>ALISTAIR SAVIDES</t>
  </si>
  <si>
    <t>JOSEPH RITTER</t>
  </si>
  <si>
    <t>ANN KENNEDY</t>
  </si>
  <si>
    <t>CRAIG DONALDSON</t>
  </si>
  <si>
    <t>DAVID WESTPHAL</t>
  </si>
  <si>
    <t>HILARY HARPER-WILCOXEN</t>
  </si>
  <si>
    <t>JANEE SHAW THRU 112023</t>
  </si>
  <si>
    <t>JOAN BRADLEY</t>
  </si>
  <si>
    <t>JOHN STROUT</t>
  </si>
  <si>
    <t>KATIE STANLEY</t>
  </si>
  <si>
    <t>LIBBY SCHEIERN</t>
  </si>
  <si>
    <t>SCHOLARSHIP MGR.</t>
  </si>
  <si>
    <t>LISA MIETCHEN</t>
  </si>
  <si>
    <t>PHOEBE MACKENZIE SMITH</t>
  </si>
  <si>
    <t>RAY THOMPSON</t>
  </si>
  <si>
    <t>TRUDY PALMER</t>
  </si>
  <si>
    <t>The Anacapa School</t>
  </si>
  <si>
    <t>Ann Padden-Rubin</t>
  </si>
  <si>
    <t>Dylan Minor</t>
  </si>
  <si>
    <t>Gerald Comati</t>
  </si>
  <si>
    <t>Jen Mansbach</t>
  </si>
  <si>
    <t>Paul Dektor</t>
  </si>
  <si>
    <t>Scott Robertson</t>
  </si>
  <si>
    <t>Warner Ebbick</t>
  </si>
  <si>
    <t>THE ARC - SOUTH BAY</t>
  </si>
  <si>
    <t>BOBBIE HEDGES</t>
  </si>
  <si>
    <t>RICHARD PIERCE</t>
  </si>
  <si>
    <t>EXECUTIVE DIRCTOR</t>
  </si>
  <si>
    <t>JENNA ASTLEFORD</t>
  </si>
  <si>
    <t>DEETTE LANKFORD</t>
  </si>
  <si>
    <t>DORIS SIMS</t>
  </si>
  <si>
    <t>ED FEUER</t>
  </si>
  <si>
    <t>FLORENCE BAGSBY</t>
  </si>
  <si>
    <t>LINDA QUESADA-SCHLEIN</t>
  </si>
  <si>
    <t>LORENZO YBARRA</t>
  </si>
  <si>
    <t>LYNDIA ZAMORA</t>
  </si>
  <si>
    <t>RANDAL MARGARET SNYDER</t>
  </si>
  <si>
    <t>SYLVIA CAMERON</t>
  </si>
  <si>
    <t>TOM WONG</t>
  </si>
  <si>
    <t>THE ARC LOS ANGELES &amp; ORANGE COUNTIES</t>
  </si>
  <si>
    <t>AMY SCOTT</t>
  </si>
  <si>
    <t>ANDREW PROMPONSATON</t>
  </si>
  <si>
    <t>BETTY MORSE</t>
  </si>
  <si>
    <t>DEENA HENRY</t>
  </si>
  <si>
    <t>DIANNE LUMSDAINE</t>
  </si>
  <si>
    <t>ELLLIE ECK</t>
  </si>
  <si>
    <t>EMILIO K SOSA</t>
  </si>
  <si>
    <t>JESSE URQUIDI</t>
  </si>
  <si>
    <t>MAL SANCHEZ</t>
  </si>
  <si>
    <t>NELSON CASTRO</t>
  </si>
  <si>
    <t>PAT HEINEKE</t>
  </si>
  <si>
    <t>PAST PRES</t>
  </si>
  <si>
    <t>PAULA GROND</t>
  </si>
  <si>
    <t>RAUL LOPEZ</t>
  </si>
  <si>
    <t>1ST V.P.</t>
  </si>
  <si>
    <t>STEVE GUZMAN</t>
  </si>
  <si>
    <t>STEVE ROBERSON</t>
  </si>
  <si>
    <t>YOLANDA CHAVEZ</t>
  </si>
  <si>
    <t>2ND VICE PRES.</t>
  </si>
  <si>
    <t>THE ASIAN AMERICAN EDUCATION PROJECT</t>
  </si>
  <si>
    <t>KIM LAW</t>
  </si>
  <si>
    <t>STEWART KWOH</t>
  </si>
  <si>
    <t>LAURA ZHANG-CHOI</t>
  </si>
  <si>
    <t>PATRICIA LEE</t>
  </si>
  <si>
    <t>TREASURER CFO</t>
  </si>
  <si>
    <t>SANDY SAKAMOTO</t>
  </si>
  <si>
    <t>TOMMY CHANG</t>
  </si>
  <si>
    <t>VIRGINIA LO-HAGAN</t>
  </si>
  <si>
    <t>SECRETARYPROGRAMS DIRECTOR</t>
  </si>
  <si>
    <t>THE AURELIA FOUNDATION</t>
  </si>
  <si>
    <t>ANTHONY ELLROD</t>
  </si>
  <si>
    <t>BOB CHARNEY</t>
  </si>
  <si>
    <t>DOUG MASTERSON</t>
  </si>
  <si>
    <t>JOHN GRACE</t>
  </si>
  <si>
    <t>KYM KARATH</t>
  </si>
  <si>
    <t>LINDSEY HENDERSON</t>
  </si>
  <si>
    <t>FOUNDATION MANAGER</t>
  </si>
  <si>
    <t>LISA SZILAGYI</t>
  </si>
  <si>
    <t>MICHELLE TELLO</t>
  </si>
  <si>
    <t>ROBIN MATHES</t>
  </si>
  <si>
    <t>SHELLI JARRETT</t>
  </si>
  <si>
    <t>The Aurora Theatre Company</t>
  </si>
  <si>
    <t>Alan Miller</t>
  </si>
  <si>
    <t>Interim Sec</t>
  </si>
  <si>
    <t>Rebecca Parlette-Edwards</t>
  </si>
  <si>
    <t>Josh Costello</t>
  </si>
  <si>
    <t>Kinman Tong</t>
  </si>
  <si>
    <t>Nicole Schulz</t>
  </si>
  <si>
    <t>Co-Managing Dir</t>
  </si>
  <si>
    <t>Interim Pres</t>
  </si>
  <si>
    <t>Robin Dolan</t>
  </si>
  <si>
    <t>Rosalind Kim</t>
  </si>
  <si>
    <t>Interim V.P.</t>
  </si>
  <si>
    <t>Tom Worth</t>
  </si>
  <si>
    <t>Interim Treas</t>
  </si>
  <si>
    <t>THE AVALON ACADEMY</t>
  </si>
  <si>
    <t>ANN TRUONG</t>
  </si>
  <si>
    <t>SARA HAWKINSON</t>
  </si>
  <si>
    <t>ANN WILSON GREEN</t>
  </si>
  <si>
    <t>BRENDA HUEY</t>
  </si>
  <si>
    <t>BRYAN VU</t>
  </si>
  <si>
    <t>DAN HELLER</t>
  </si>
  <si>
    <t>ELIZABETH SCHOELEN</t>
  </si>
  <si>
    <t>JENNIFER PARKER</t>
  </si>
  <si>
    <t>KARLA ALCANTAR</t>
  </si>
  <si>
    <t>KINGA E CEZGENI</t>
  </si>
  <si>
    <t>LYNETTE MULLINS</t>
  </si>
  <si>
    <t>MELANIE HUNTLEY</t>
  </si>
  <si>
    <t>WILLIAM WOLF JR</t>
  </si>
  <si>
    <t>THE BAY AREA GLASS INSTITUTE INC</t>
  </si>
  <si>
    <t>DIANE WEISS</t>
  </si>
  <si>
    <t>RENEE CARPENTER</t>
  </si>
  <si>
    <t>JANIE TRAINOR</t>
  </si>
  <si>
    <t>JOHN PETERS</t>
  </si>
  <si>
    <t>LUCIE RAMOS</t>
  </si>
  <si>
    <t>RAGHAV IYENGAR</t>
  </si>
  <si>
    <t>SARAH CORNEILLE</t>
  </si>
  <si>
    <t>STEVEN ALDRICH</t>
  </si>
  <si>
    <t>TREG SILKWOOD</t>
  </si>
  <si>
    <t>THE BAYVIEW ASSOCIATION FOR YOUTH</t>
  </si>
  <si>
    <t>DIANE GRAY</t>
  </si>
  <si>
    <t>FRED FRANKLIN</t>
  </si>
  <si>
    <t>JACQUELINE COHEN</t>
  </si>
  <si>
    <t>secre/treasurer</t>
  </si>
  <si>
    <t>JARREL PHILLIPS</t>
  </si>
  <si>
    <t>ROSS RHODES</t>
  </si>
  <si>
    <t>THE BETHESDA RECOVERY CENTER</t>
  </si>
  <si>
    <t>ALICE BURGARD</t>
  </si>
  <si>
    <t>ALICE BURGHARD</t>
  </si>
  <si>
    <t>DAVID CZUBERNAT</t>
  </si>
  <si>
    <t>LENA SMITH</t>
  </si>
  <si>
    <t>LORETA TAYLOR</t>
  </si>
  <si>
    <t>MICHAEL BARBER</t>
  </si>
  <si>
    <t>The Bluefield Project to Cure</t>
  </si>
  <si>
    <t>Alexandra Nicholson</t>
  </si>
  <si>
    <t>Dir Research Pship</t>
  </si>
  <si>
    <t>Laura Mitic</t>
  </si>
  <si>
    <t>Bruce Miller MD</t>
  </si>
  <si>
    <t>Christopher Donohoe</t>
  </si>
  <si>
    <t>Secty/Treasurer</t>
  </si>
  <si>
    <t>Ian Massey PhD</t>
  </si>
  <si>
    <t>Karen Chen PhD</t>
  </si>
  <si>
    <t>Robert V Farese Jr MD</t>
  </si>
  <si>
    <t>Robin Richards Donohoe</t>
  </si>
  <si>
    <t>Roy Richards Jr</t>
  </si>
  <si>
    <t>Williamson Bradford MD</t>
  </si>
  <si>
    <t>THE BON TEMPS SOCIAL CLUB OF SAN DIEGO</t>
  </si>
  <si>
    <t>AL GARDNER</t>
  </si>
  <si>
    <t>JAN MAXTED</t>
  </si>
  <si>
    <t>AMY CORDES</t>
  </si>
  <si>
    <t>BILL CORWIN</t>
  </si>
  <si>
    <t>CAROLE OSBORNE</t>
  </si>
  <si>
    <t>GREG BENUSA</t>
  </si>
  <si>
    <t>BOARD MEMBER, EVENT COORDI</t>
  </si>
  <si>
    <t>JUDY BISHOP</t>
  </si>
  <si>
    <t>PETER OLIVER</t>
  </si>
  <si>
    <t>TOM WITHERS</t>
  </si>
  <si>
    <t>THE BRENT SHAPIRO FOUNDATION FOR DRUG</t>
  </si>
  <si>
    <t>BRAD MINDLIN</t>
  </si>
  <si>
    <t>ROBERT L SHAPIRO</t>
  </si>
  <si>
    <t>DAVID HOCHMAN</t>
  </si>
  <si>
    <t>DENISE AVCHEN</t>
  </si>
  <si>
    <t>DENISE ROBERSON</t>
  </si>
  <si>
    <t>DR JEFFERY WILKINS</t>
  </si>
  <si>
    <t>EDDIE HARTMAN</t>
  </si>
  <si>
    <t>GARY RICHMAN</t>
  </si>
  <si>
    <t>GRANT SHAPIRO</t>
  </si>
  <si>
    <t>JARED CARNEY</t>
  </si>
  <si>
    <t>KATHERYN TATUM</t>
  </si>
  <si>
    <t>LAURA MAYER</t>
  </si>
  <si>
    <t>LINELL SHAPIRO</t>
  </si>
  <si>
    <t>NICK KAISER</t>
  </si>
  <si>
    <t>ROBERT KOBLIN MD</t>
  </si>
  <si>
    <t>ROBERT SHAPIRO</t>
  </si>
  <si>
    <t>TED KAPLAN</t>
  </si>
  <si>
    <t>VICTOR ASSAD</t>
  </si>
  <si>
    <t>The Bridge School</t>
  </si>
  <si>
    <t>Aileen Arai</t>
  </si>
  <si>
    <t>Education Director</t>
  </si>
  <si>
    <t>Gabriela Ramirez</t>
  </si>
  <si>
    <t>Amber Young</t>
  </si>
  <si>
    <t>Annie Noonan</t>
  </si>
  <si>
    <t>Brian Morton</t>
  </si>
  <si>
    <t>Curwood Sessoms</t>
  </si>
  <si>
    <t>Elisa Kingsbury</t>
  </si>
  <si>
    <t>SLP, Program Specialist</t>
  </si>
  <si>
    <t>Eric Custer</t>
  </si>
  <si>
    <t>Ernest Rocco Capobianco Jr</t>
  </si>
  <si>
    <t>Frank DeRuyter PhD</t>
  </si>
  <si>
    <t>Frank Gironda</t>
  </si>
  <si>
    <t>Gabriela Berlanga Ramirez</t>
  </si>
  <si>
    <t>Associate Executive Director</t>
  </si>
  <si>
    <t>Jennifer Yeh</t>
  </si>
  <si>
    <t>Online Instructor &amp; Web AD</t>
  </si>
  <si>
    <t>John Wunder</t>
  </si>
  <si>
    <t>Paula Blomquist</t>
  </si>
  <si>
    <t>Rossette Elqutami</t>
  </si>
  <si>
    <t>Accountant</t>
  </si>
  <si>
    <t>Sarah Blackstone PhD</t>
  </si>
  <si>
    <t>Steve Atkinson</t>
  </si>
  <si>
    <t>Teresa Polyak</t>
  </si>
  <si>
    <t>Vicki R Casella</t>
  </si>
  <si>
    <t>The Burkard School</t>
  </si>
  <si>
    <t>Agapi Burkard</t>
  </si>
  <si>
    <t>Chair of The Board</t>
  </si>
  <si>
    <t>Chair of The Bo</t>
  </si>
  <si>
    <t>Bruce Burkard</t>
  </si>
  <si>
    <t>Megan Winters</t>
  </si>
  <si>
    <t>Molly Zielezinski</t>
  </si>
  <si>
    <t>THE CALIFORNIA 4-H FOUNDATION</t>
  </si>
  <si>
    <t>CASEY ANDERSON</t>
  </si>
  <si>
    <t>CAROLYN WARNE</t>
  </si>
  <si>
    <t>4-H FNDTION DIRECTOR</t>
  </si>
  <si>
    <t>CYNTHIA LYDON</t>
  </si>
  <si>
    <t>DR GLENDA HUMISTON</t>
  </si>
  <si>
    <t>DR STEVE OLMOS</t>
  </si>
  <si>
    <t>ELISABETH WADE</t>
  </si>
  <si>
    <t>GAIL KAUTZ</t>
  </si>
  <si>
    <t>LIFE TIME ME</t>
  </si>
  <si>
    <t>GARY CUSUMANO</t>
  </si>
  <si>
    <t>GEOFFREY HOLBROOK</t>
  </si>
  <si>
    <t>JULIANNA LYDON</t>
  </si>
  <si>
    <t>JUNE COLEMAN ESQ</t>
  </si>
  <si>
    <t>LYNN HUNTSINGER</t>
  </si>
  <si>
    <t>LYNN SCHMITT-MCQUITTY</t>
  </si>
  <si>
    <t>MARY THIELEKE JACKSON MBA</t>
  </si>
  <si>
    <t>PATRICK HENLEY</t>
  </si>
  <si>
    <t>THE CAMPBELL CENTER</t>
  </si>
  <si>
    <t>ALEX PARAJON</t>
  </si>
  <si>
    <t>NANCY NIEBRUGGE</t>
  </si>
  <si>
    <t>ANGELE M CADE</t>
  </si>
  <si>
    <t>ANOUSH KERVANIAN</t>
  </si>
  <si>
    <t>DEB RINDER</t>
  </si>
  <si>
    <t>GREGORY JUST</t>
  </si>
  <si>
    <t>JACK DARAKJIAN</t>
  </si>
  <si>
    <t>JOANN SPARKS</t>
  </si>
  <si>
    <t>KIM GUARD</t>
  </si>
  <si>
    <t>MUHANNAD MALKI</t>
  </si>
  <si>
    <t>CHAIRMAN (AS OF 5/23)</t>
  </si>
  <si>
    <t>ROBERT A SCHACHT</t>
  </si>
  <si>
    <t>CHAIRMAN (UNTIL 5/23)/DIRECTOR</t>
  </si>
  <si>
    <t>RODNEY MARDIROSIAN</t>
  </si>
  <si>
    <t>STEPHEN ROPFOGEL</t>
  </si>
  <si>
    <t>THE CENTER FOR BECOMING</t>
  </si>
  <si>
    <t>JOHN ORTBERG</t>
  </si>
  <si>
    <t>WILLIAM VOGE</t>
  </si>
  <si>
    <t>SECY/TREAS</t>
  </si>
  <si>
    <t>PAT GELSINGER</t>
  </si>
  <si>
    <t>RONALD JOHNSON</t>
  </si>
  <si>
    <t>THE CENTER FOR HEALTH DESIGN INC</t>
  </si>
  <si>
    <t>AVEIN SAATY-TAFOYA</t>
  </si>
  <si>
    <t>DEBRA LEVIN</t>
  </si>
  <si>
    <t>BARRY RABNER</t>
  </si>
  <si>
    <t>ELLEN TAYLOR</t>
  </si>
  <si>
    <t>VP FOR RESEARCH</t>
  </si>
  <si>
    <t>FRANK WEINBERG</t>
  </si>
  <si>
    <t>FREDERICK HESSLER</t>
  </si>
  <si>
    <t>RANDALL CARTER</t>
  </si>
  <si>
    <t>VP FOR RELATIONSHIP DEVELO</t>
  </si>
  <si>
    <t>ROSALYN CAMA</t>
  </si>
  <si>
    <t>THOMAS M JUNG</t>
  </si>
  <si>
    <t>THE CENTER FOR PRODUCE SAFETY</t>
  </si>
  <si>
    <t>AMY GATES</t>
  </si>
  <si>
    <t>BONNIE FERNANDEZ-FENAROLI</t>
  </si>
  <si>
    <t>BRET ERICKSON</t>
  </si>
  <si>
    <t>CARTER MCENTIRE</t>
  </si>
  <si>
    <t>CHARLES LEFTWICH</t>
  </si>
  <si>
    <t>CRAIG HEDBERG</t>
  </si>
  <si>
    <t>CRAIG WILSON</t>
  </si>
  <si>
    <t>DAVE MURRAY</t>
  </si>
  <si>
    <t>DAVE PUGLIA</t>
  </si>
  <si>
    <t>ISABELLE LABERGE</t>
  </si>
  <si>
    <t>JIM BRENNAN</t>
  </si>
  <si>
    <t>JIM LUGG</t>
  </si>
  <si>
    <t>JOE PEZZINI</t>
  </si>
  <si>
    <t>JORGE HERNANDEZ</t>
  </si>
  <si>
    <t>LARRY KOHL</t>
  </si>
  <si>
    <t>MARK POWERS</t>
  </si>
  <si>
    <t>MATTHEW WISE</t>
  </si>
  <si>
    <t>MICHAEL JOYNER</t>
  </si>
  <si>
    <t>MICHAEL SPINAZZOLA</t>
  </si>
  <si>
    <t>MICHAEL TAYLOR</t>
  </si>
  <si>
    <t>NATALIE DYENSON</t>
  </si>
  <si>
    <t>SAMIR ASSAR</t>
  </si>
  <si>
    <t>SCOTT ANGLE</t>
  </si>
  <si>
    <t>STEPHEN PATRICIO</t>
  </si>
  <si>
    <t>SURESH DECOSTA</t>
  </si>
  <si>
    <t>THOMAS GREEN</t>
  </si>
  <si>
    <t>TIMOTHY RILEY</t>
  </si>
  <si>
    <t>TIMOTHY YORK</t>
  </si>
  <si>
    <t>The Charlie Cart Project</t>
  </si>
  <si>
    <t>Carolyn Federman</t>
  </si>
  <si>
    <t>Claire Cochrane</t>
  </si>
  <si>
    <t>Jacquelyn Chi</t>
  </si>
  <si>
    <t>Kamran Husain</t>
  </si>
  <si>
    <t>Lauri Moss</t>
  </si>
  <si>
    <t>Marc Friend</t>
  </si>
  <si>
    <t>Melissa Ho</t>
  </si>
  <si>
    <t>Catherine Cinquegrani</t>
  </si>
  <si>
    <t>Elizabeth A Nilsen</t>
  </si>
  <si>
    <t>020.00</t>
  </si>
  <si>
    <t>Jaimie Tanner</t>
  </si>
  <si>
    <t>Interim Treasurer</t>
  </si>
  <si>
    <t>Jessica McCarthy</t>
  </si>
  <si>
    <t>Julie Fleshman</t>
  </si>
  <si>
    <t>Karin Blair</t>
  </si>
  <si>
    <t>Immediate Past Chair</t>
  </si>
  <si>
    <t>Ken Rollins</t>
  </si>
  <si>
    <t>Laura KShawver PhD</t>
  </si>
  <si>
    <t>Director and Founder</t>
  </si>
  <si>
    <t>Lynnette Dillen</t>
  </si>
  <si>
    <t>Michael Nall</t>
  </si>
  <si>
    <t>Natalie Quirarte CFP</t>
  </si>
  <si>
    <t>Rachel Freeman</t>
  </si>
  <si>
    <t>Sabrina Johnson</t>
  </si>
  <si>
    <t>Toni Marengo MD</t>
  </si>
  <si>
    <t>Wendy Newman</t>
  </si>
  <si>
    <t>The Climate Center</t>
  </si>
  <si>
    <t>Barry Vesser</t>
  </si>
  <si>
    <t>Lois Downy</t>
  </si>
  <si>
    <t>Carl Mears</t>
  </si>
  <si>
    <t>Ellie Cohen</t>
  </si>
  <si>
    <t>Elliot Hinds</t>
  </si>
  <si>
    <t>Jean Fraser</t>
  </si>
  <si>
    <t>Jeri Howland</t>
  </si>
  <si>
    <t>Dir. Philanthropy</t>
  </si>
  <si>
    <t>Kurt Johnson</t>
  </si>
  <si>
    <t>Com Energy Res Dir</t>
  </si>
  <si>
    <t>Lisa Whitescarver</t>
  </si>
  <si>
    <t>Lokelani Devone</t>
  </si>
  <si>
    <t>Mary Luevano</t>
  </si>
  <si>
    <t>Ryan Schleeter</t>
  </si>
  <si>
    <t>Steve Nissen</t>
  </si>
  <si>
    <t>Susan Longville</t>
  </si>
  <si>
    <t>Susan Thomas</t>
  </si>
  <si>
    <t>Venise Curry MD</t>
  </si>
  <si>
    <t>THE CODING SCHOOL</t>
  </si>
  <si>
    <t>GABRIELA GUIMARAES WELDON</t>
  </si>
  <si>
    <t>KIERA PELTZ</t>
  </si>
  <si>
    <t>JERRY LIU</t>
  </si>
  <si>
    <t>LAUREN BECKER</t>
  </si>
  <si>
    <t>LISA PELTZ</t>
  </si>
  <si>
    <t>TREASURER/FINANCE OPERATIONS</t>
  </si>
  <si>
    <t>MICHAEL ROSEN</t>
  </si>
  <si>
    <t>PAMIT SURANA</t>
  </si>
  <si>
    <t>RAVI PENDSE</t>
  </si>
  <si>
    <t>THE CRAIG SCHOOL</t>
  </si>
  <si>
    <t>BILL BEEMAN</t>
  </si>
  <si>
    <t>DAVID ALLISON</t>
  </si>
  <si>
    <t>President &amp; CFO</t>
  </si>
  <si>
    <t>CAMBRIA CLINE</t>
  </si>
  <si>
    <t>SANDY AZVARADEL</t>
  </si>
  <si>
    <t>STEVE FLAM</t>
  </si>
  <si>
    <t>VICKI SCHENNUM</t>
  </si>
  <si>
    <t>THE CRPA FOUNDATION</t>
  </si>
  <si>
    <t>JEFF ENDICOTT</t>
  </si>
  <si>
    <t>RICHARD MINNICH</t>
  </si>
  <si>
    <t>KENNY BINNINGS</t>
  </si>
  <si>
    <t>KURT WAMPOLE</t>
  </si>
  <si>
    <t>MIKE BARRANCO</t>
  </si>
  <si>
    <t>PAUL YUENGER</t>
  </si>
  <si>
    <t>RICK ROGERS</t>
  </si>
  <si>
    <t>The Edible Schoolyard Project</t>
  </si>
  <si>
    <t>Alice Waters</t>
  </si>
  <si>
    <t>Ashley Rouse</t>
  </si>
  <si>
    <t>Craig McNamara</t>
  </si>
  <si>
    <t>Greta Caruso</t>
  </si>
  <si>
    <t>Gwyneth Borden</t>
  </si>
  <si>
    <t>Henrik Jones</t>
  </si>
  <si>
    <t>James Alefantis</t>
  </si>
  <si>
    <t>James Kreissman</t>
  </si>
  <si>
    <t>Jason Bade</t>
  </si>
  <si>
    <t>Jennifer Sherman</t>
  </si>
  <si>
    <t>Culinary Dir. AWI</t>
  </si>
  <si>
    <t>Jon Moscone</t>
  </si>
  <si>
    <t>Kirsten Strobel</t>
  </si>
  <si>
    <t>Dir. Devel &amp; Comms</t>
  </si>
  <si>
    <t>Linda Burch</t>
  </si>
  <si>
    <t>CEO AWI</t>
  </si>
  <si>
    <t>Neil Smith</t>
  </si>
  <si>
    <t>Yael Cypers</t>
  </si>
  <si>
    <t>AWI Procur. Dir.</t>
  </si>
  <si>
    <t>THE ELIZABETH TAYLOR AIDS FOUNDATION</t>
  </si>
  <si>
    <t>BARBARA BERKOWITZ</t>
  </si>
  <si>
    <t>CATHERINE BROWN</t>
  </si>
  <si>
    <t>CHRIS BUCCI</t>
  </si>
  <si>
    <t>CFO &amp; SECRETARY</t>
  </si>
  <si>
    <t>JACOB ARMAN</t>
  </si>
  <si>
    <t>JOHN SCOTT</t>
  </si>
  <si>
    <t>QUINN TIVEY</t>
  </si>
  <si>
    <t>DIRECTOR, VICE PRESIDENT</t>
  </si>
  <si>
    <t>TIMOTHY MENDELSON</t>
  </si>
  <si>
    <t>THE ENVIRONMENTAL MEDIA ASSOCIATIONINC</t>
  </si>
  <si>
    <t>ALEXX JOSH MONKARSH</t>
  </si>
  <si>
    <t>DEBBIE LEVIN-FOGEL</t>
  </si>
  <si>
    <t>AMBER VALLETTA</t>
  </si>
  <si>
    <t>AMY JOHNSON</t>
  </si>
  <si>
    <t>AMY SMART</t>
  </si>
  <si>
    <t>ANGUS MITCHELL MARA GOURDINE</t>
  </si>
  <si>
    <t>ANNA SCHAFER</t>
  </si>
  <si>
    <t>ASHLAN PHILIPPE COUSTEAU</t>
  </si>
  <si>
    <t>ASHLEE MARGOLIS DAN FISHMAN</t>
  </si>
  <si>
    <t>BARON DAVIS</t>
  </si>
  <si>
    <t>BILL GERBER</t>
  </si>
  <si>
    <t>BLYTHE DANNER</t>
  </si>
  <si>
    <t>CARLA MICHAEL SHAMBERG</t>
  </si>
  <si>
    <t>CARLOS ERIC LOPEZ</t>
  </si>
  <si>
    <t>CARTER OOSTERHOUSE</t>
  </si>
  <si>
    <t>CONSTANCE ZIMMER</t>
  </si>
  <si>
    <t>DARYL HANNAH</t>
  </si>
  <si>
    <t>DEBORAH LEVIN-FOGEL</t>
  </si>
  <si>
    <t>DREW FITZGERALD</t>
  </si>
  <si>
    <t>DREW SCOTT LINDA PHAN</t>
  </si>
  <si>
    <t>ED BEGLEY JR</t>
  </si>
  <si>
    <t>ELI ROTH VITTORIA BURASCHI</t>
  </si>
  <si>
    <t>EMMANUELLE CHRIQUI</t>
  </si>
  <si>
    <t>FRANCES FISHER</t>
  </si>
  <si>
    <t>FRANCESCA EASTWOOD</t>
  </si>
  <si>
    <t>HART BOCHNER</t>
  </si>
  <si>
    <t>JADEN SMITH</t>
  </si>
  <si>
    <t>JAY LEMERY</t>
  </si>
  <si>
    <t>JESSICA THOMAS</t>
  </si>
  <si>
    <t>JOHN PAUL DEJORIA</t>
  </si>
  <si>
    <t>JOHN QUIGLEY</t>
  </si>
  <si>
    <t>KARRUECHE TRAN</t>
  </si>
  <si>
    <t>KATIE ASELTON</t>
  </si>
  <si>
    <t>KIMBERLY MICHAEL MULLER</t>
  </si>
  <si>
    <t>LANCE BASS</t>
  </si>
  <si>
    <t>BOARD MEMBER/ CO-CHAIR</t>
  </si>
  <si>
    <t>LAURA TURNER SEYDEL</t>
  </si>
  <si>
    <t>MADELAINE PETSCH</t>
  </si>
  <si>
    <t>MALIN AKERMAN JACK DONNELLY</t>
  </si>
  <si>
    <t>MARINA ARI AFSHAR</t>
  </si>
  <si>
    <t>MICHAEL TURCHIN</t>
  </si>
  <si>
    <t>MIKE SULLIVAN</t>
  </si>
  <si>
    <t>NICOLE RICHIE</t>
  </si>
  <si>
    <t>NIKKI REED IAN SOMERHALDER</t>
  </si>
  <si>
    <t>OLIVIA WILDE</t>
  </si>
  <si>
    <t>PAMELA SPYRS</t>
  </si>
  <si>
    <t>RACHEL KROPA</t>
  </si>
  <si>
    <t>RAY HALBRITTER</t>
  </si>
  <si>
    <t>BOARD MEMBER/CHAIR</t>
  </si>
  <si>
    <t>RONEN RUBINSTEIN</t>
  </si>
  <si>
    <t>ROSARIO DAWSON</t>
  </si>
  <si>
    <t>SARAH WRIGHT OLSEN ERIC CHRISTIAN O</t>
  </si>
  <si>
    <t>SCOTTIE THOMPSON</t>
  </si>
  <si>
    <t>SHAILENE WOODLEY</t>
  </si>
  <si>
    <t>TED TURNER</t>
  </si>
  <si>
    <t>VAN JONES</t>
  </si>
  <si>
    <t>VIEN TRUONG</t>
  </si>
  <si>
    <t>WENDIE MALICK</t>
  </si>
  <si>
    <t>THE EVA LONGORIA FOUNDATION</t>
  </si>
  <si>
    <t>ALINA PERALTA</t>
  </si>
  <si>
    <t>EVA LONGORIA</t>
  </si>
  <si>
    <t>EVA LONGORIA BASTON</t>
  </si>
  <si>
    <t>HENRY MUNOZ</t>
  </si>
  <si>
    <t>SUSAN GONZALES</t>
  </si>
  <si>
    <t>THE FAMILY SCHOOL</t>
  </si>
  <si>
    <t>LOUIS ALESSANDRIA JR</t>
  </si>
  <si>
    <t>WAYNE LEE</t>
  </si>
  <si>
    <t>DIR. OF FINANCE AND ADMINISTRATION</t>
  </si>
  <si>
    <t>PATRICIA BECERRA</t>
  </si>
  <si>
    <t>The Ford Street Project</t>
  </si>
  <si>
    <t>Captain Thomas Corning</t>
  </si>
  <si>
    <t>Jacqueline Williams</t>
  </si>
  <si>
    <t>Colleen Gorman</t>
  </si>
  <si>
    <t>Earl Chavez</t>
  </si>
  <si>
    <t>Frank Rockwell</t>
  </si>
  <si>
    <t>Jerry Cardoza</t>
  </si>
  <si>
    <t>Karen Riftkin</t>
  </si>
  <si>
    <t>Leslie Kirkpatrick</t>
  </si>
  <si>
    <t>Phyllis Webb</t>
  </si>
  <si>
    <t>The Forgotten Soldier Program</t>
  </si>
  <si>
    <t>April Anderson</t>
  </si>
  <si>
    <t>Mike Metzner</t>
  </si>
  <si>
    <t>Dave Perry</t>
  </si>
  <si>
    <t>Donna Arz</t>
  </si>
  <si>
    <t>Gail Beeman</t>
  </si>
  <si>
    <t>Katie Arant</t>
  </si>
  <si>
    <t>Matt Arz</t>
  </si>
  <si>
    <t>The Foundation for Excellence in</t>
  </si>
  <si>
    <t>Alejandra Zamorano</t>
  </si>
  <si>
    <t>Azizi Williams</t>
  </si>
  <si>
    <t>Andrea Blanco</t>
  </si>
  <si>
    <t>Angela Goss</t>
  </si>
  <si>
    <t>Bert Voorhees</t>
  </si>
  <si>
    <t>David Straus</t>
  </si>
  <si>
    <t>Francesca Fartaj</t>
  </si>
  <si>
    <t>George Nersisyan</t>
  </si>
  <si>
    <t>Dir. of Facilities</t>
  </si>
  <si>
    <t>Irene Georgia Tsatsos</t>
  </si>
  <si>
    <t>James Alba</t>
  </si>
  <si>
    <t>Jay Goss</t>
  </si>
  <si>
    <t>Kalea Dunkleman</t>
  </si>
  <si>
    <t>Kostas Sgoutas</t>
  </si>
  <si>
    <t>Lindsey Young</t>
  </si>
  <si>
    <t>DirofTeaching/Lear</t>
  </si>
  <si>
    <t>Liz Camacho</t>
  </si>
  <si>
    <t>Michael Lee</t>
  </si>
  <si>
    <t>Mindy Stern</t>
  </si>
  <si>
    <t>Tom Henschel</t>
  </si>
  <si>
    <t>Tre Wright</t>
  </si>
  <si>
    <t>Wendy Wallace</t>
  </si>
  <si>
    <t>The Freedom Story</t>
  </si>
  <si>
    <t>Alaynah Morrow</t>
  </si>
  <si>
    <t>Lucy McCray</t>
  </si>
  <si>
    <t>Andrew Williams</t>
  </si>
  <si>
    <t>Carter Quinley</t>
  </si>
  <si>
    <t>Christina Dyer</t>
  </si>
  <si>
    <t>Ken Wytsma</t>
  </si>
  <si>
    <t>Rachel Goble</t>
  </si>
  <si>
    <t>THE GAMBLE HOUSE CONSERVANCY</t>
  </si>
  <si>
    <t>ALEXANDRA RASIC</t>
  </si>
  <si>
    <t>ANN HYATT</t>
  </si>
  <si>
    <t>ANNA BOYER</t>
  </si>
  <si>
    <t>BRIAN HIRREL</t>
  </si>
  <si>
    <t>CHARLES J RENNIE III</t>
  </si>
  <si>
    <t>CHERYL FOLIART</t>
  </si>
  <si>
    <t>CLAIRE HERVEY COLLINS</t>
  </si>
  <si>
    <t>DON HAHN</t>
  </si>
  <si>
    <t>GARRETT PRICE</t>
  </si>
  <si>
    <t>JOHN MITCHELL</t>
  </si>
  <si>
    <t>NANCY MARINO</t>
  </si>
  <si>
    <t>ROBERT CARAGHER</t>
  </si>
  <si>
    <t>STEVE MCLEOD</t>
  </si>
  <si>
    <t>SUSAN NIX</t>
  </si>
  <si>
    <t>VICTOR REGNIER</t>
  </si>
  <si>
    <t>The Ghiberti Foundation</t>
  </si>
  <si>
    <t>John Berg</t>
  </si>
  <si>
    <t>Rebecca Nestle</t>
  </si>
  <si>
    <t>Kay Sprinkel Grace</t>
  </si>
  <si>
    <t>Mary R Wood</t>
  </si>
  <si>
    <t>Richard Compean</t>
  </si>
  <si>
    <t>Tobias Keller</t>
  </si>
  <si>
    <t>THE GOODEN SCHOOL</t>
  </si>
  <si>
    <t>ALAN WATSON</t>
  </si>
  <si>
    <t>JO-ANNE WOOLNER</t>
  </si>
  <si>
    <t>ANNA HASBUN</t>
  </si>
  <si>
    <t>CATHY HEFLIN BANDET</t>
  </si>
  <si>
    <t>TRUSTEE UNTIL 06/2024</t>
  </si>
  <si>
    <t>CORINA MADILIAN</t>
  </si>
  <si>
    <t>DAISY LEUNG</t>
  </si>
  <si>
    <t>DAVID LEE</t>
  </si>
  <si>
    <t>DEBORAH AWAI</t>
  </si>
  <si>
    <t>GINGER UMUTYAN</t>
  </si>
  <si>
    <t>JANE PARK</t>
  </si>
  <si>
    <t>JANN LACOSS</t>
  </si>
  <si>
    <t>JOHN MOOREHEAD</t>
  </si>
  <si>
    <t>JORDAN LOPEZ</t>
  </si>
  <si>
    <t>KRIS LOWE</t>
  </si>
  <si>
    <t>LAURIE TORTELL</t>
  </si>
  <si>
    <t>ASST. HEAD OF SCHOOL</t>
  </si>
  <si>
    <t>LELAND SHEPHERD</t>
  </si>
  <si>
    <t>LINDSAY GEORGE</t>
  </si>
  <si>
    <t>RANDY STRAIT</t>
  </si>
  <si>
    <t>RAY BRIGGS</t>
  </si>
  <si>
    <t>TRUSTEE UNTIL 12/2023</t>
  </si>
  <si>
    <t>RICHARD HOFER</t>
  </si>
  <si>
    <t>ROBERT LEMOINE</t>
  </si>
  <si>
    <t>SAM CHRISTOPHER</t>
  </si>
  <si>
    <t>SONIA STREET</t>
  </si>
  <si>
    <t>YUE AUYOUNG</t>
  </si>
  <si>
    <t>The Gorilla Foundation</t>
  </si>
  <si>
    <t>Christa Nunes</t>
  </si>
  <si>
    <t>Francine Patterson</t>
  </si>
  <si>
    <t>David Rutan</t>
  </si>
  <si>
    <t>Gary Stanley</t>
  </si>
  <si>
    <t>Jeanne Gardner</t>
  </si>
  <si>
    <t>Kerry Hogan</t>
  </si>
  <si>
    <t>Russell Skibsted</t>
  </si>
  <si>
    <t>The Guardsmen</t>
  </si>
  <si>
    <t>Benson Wang</t>
  </si>
  <si>
    <t>Jeffrey Hill</t>
  </si>
  <si>
    <t>Asst Treasurer</t>
  </si>
  <si>
    <t>Brian Cope</t>
  </si>
  <si>
    <t>Greg Vlahos</t>
  </si>
  <si>
    <t>Jack S Herr</t>
  </si>
  <si>
    <t>Jason Martial</t>
  </si>
  <si>
    <t>John A Rauschkolb III</t>
  </si>
  <si>
    <t>John M Welsh</t>
  </si>
  <si>
    <t>Jose Neko Vela</t>
  </si>
  <si>
    <t>Matthew Keipper</t>
  </si>
  <si>
    <t>Matthew Monfredini</t>
  </si>
  <si>
    <t>Michael Darby</t>
  </si>
  <si>
    <t>Thayer V Mullins</t>
  </si>
  <si>
    <t>Tim Szarnicki</t>
  </si>
  <si>
    <t>Outgoing Dir.</t>
  </si>
  <si>
    <t>Walter T Medling</t>
  </si>
  <si>
    <t>THE HELIX SCHOOL</t>
  </si>
  <si>
    <t>AMIE NENNINGER STARTED 1223</t>
  </si>
  <si>
    <t>MARJORIE MCMORRIS</t>
  </si>
  <si>
    <t>PRESIDENT/CHAIRMAN</t>
  </si>
  <si>
    <t>AMIR KIA</t>
  </si>
  <si>
    <t>BOB BEAR</t>
  </si>
  <si>
    <t>DEANNA MAYER</t>
  </si>
  <si>
    <t>DOUG CRAMER STARTED 1223</t>
  </si>
  <si>
    <t>JASON MOUNTSIER LEFT 0724</t>
  </si>
  <si>
    <t>DIRECTOR OF TRANSITION</t>
  </si>
  <si>
    <t>JEFF WANDS JOINED 624</t>
  </si>
  <si>
    <t>DIRECTOR OF FINANCE/FACILITIES/TECHNOLOGY</t>
  </si>
  <si>
    <t>MICHAEL PENN</t>
  </si>
  <si>
    <t>MINJA MOORE LEFT 923</t>
  </si>
  <si>
    <t>MINNA KIM STARTED 1223</t>
  </si>
  <si>
    <t>RON SMITH</t>
  </si>
  <si>
    <t>SIMONE INCENDY LEFT 1223</t>
  </si>
  <si>
    <t>ASSISTANT HEAD OF SCHOOL</t>
  </si>
  <si>
    <t>STU FISHER</t>
  </si>
  <si>
    <t>ZINIA PICAZO STARTED 1223</t>
  </si>
  <si>
    <t>THE HESPERIA AREA RECREATION DISTRICT</t>
  </si>
  <si>
    <t>AMANDA GINGERICH</t>
  </si>
  <si>
    <t>CALVIN LOUIE</t>
  </si>
  <si>
    <t>CAROL HILL</t>
  </si>
  <si>
    <t>GARY DRYLIE</t>
  </si>
  <si>
    <t>JAMES BLOCKER</t>
  </si>
  <si>
    <t>KYLE WOOLLEY</t>
  </si>
  <si>
    <t>REBECCA DAUGHERTY</t>
  </si>
  <si>
    <t>THE HOWARD SCHOOL</t>
  </si>
  <si>
    <t>AMBER SCOURAS</t>
  </si>
  <si>
    <t>JOEL REED</t>
  </si>
  <si>
    <t>HEADMASTER</t>
  </si>
  <si>
    <t>ANNIKA WASHBURN</t>
  </si>
  <si>
    <t>BRUCE HANSEN</t>
  </si>
  <si>
    <t>CINDY CASSADY</t>
  </si>
  <si>
    <t>HOLLY FRANKE</t>
  </si>
  <si>
    <t>JACK GRIFFIN</t>
  </si>
  <si>
    <t>JANA RANSOM</t>
  </si>
  <si>
    <t>JUSTIN ROSENBERGER</t>
  </si>
  <si>
    <t>KANDIE OVERGAAG</t>
  </si>
  <si>
    <t>KELLY O'DONNELL</t>
  </si>
  <si>
    <t>MALLORY VAN LEEUWEN</t>
  </si>
  <si>
    <t>RACHEL STENGEL</t>
  </si>
  <si>
    <t>THE JMT WILDERNESS CONSERVANCY</t>
  </si>
  <si>
    <t>DAVID M KENNEDY</t>
  </si>
  <si>
    <t>MARLA STARK</t>
  </si>
  <si>
    <t>PRESIDENT &amp; CHAIR OF THE BOARD</t>
  </si>
  <si>
    <t>DOUG COLLOM</t>
  </si>
  <si>
    <t>ELIZABETH WENK</t>
  </si>
  <si>
    <t>HERB FOCKLER</t>
  </si>
  <si>
    <t>BOARD MEMBER (START 1/2024)</t>
  </si>
  <si>
    <t>JENNY JOHNSON</t>
  </si>
  <si>
    <t>BOARD MEMBER (THROUGH 12/2023)</t>
  </si>
  <si>
    <t>JOHN FORE</t>
  </si>
  <si>
    <t>LYLE SMITH</t>
  </si>
  <si>
    <t>SARAH BARNES</t>
  </si>
  <si>
    <t>DIR OF FIN &amp; ACCOUNTING (START 7/2024)</t>
  </si>
  <si>
    <t>SIERRA GROSSMAN</t>
  </si>
  <si>
    <t>TIM MCADAM</t>
  </si>
  <si>
    <t>THE LATINA CENTER</t>
  </si>
  <si>
    <t>Adriana Martinez</t>
  </si>
  <si>
    <t>Elizabeth Pabon</t>
  </si>
  <si>
    <t>Erika Ramirez</t>
  </si>
  <si>
    <t>Program Coordinator</t>
  </si>
  <si>
    <t>Erika Rios</t>
  </si>
  <si>
    <t>Gloria Ruiz</t>
  </si>
  <si>
    <t>Jonathan Dunten</t>
  </si>
  <si>
    <t>Maria Sanchez</t>
  </si>
  <si>
    <t>Program Assistant</t>
  </si>
  <si>
    <t>MARIAM WONG</t>
  </si>
  <si>
    <t>Mayra Pastore</t>
  </si>
  <si>
    <t>Nunton Javier</t>
  </si>
  <si>
    <t>Rife Katherine E</t>
  </si>
  <si>
    <t>Director of Communication</t>
  </si>
  <si>
    <t>Rosa Menjivar</t>
  </si>
  <si>
    <t>Tom Panas</t>
  </si>
  <si>
    <t>Yolanda Mendoza</t>
  </si>
  <si>
    <t>THE LEARNING ACCELERATOR</t>
  </si>
  <si>
    <t>AL MOTLEY</t>
  </si>
  <si>
    <t>CAROLYN ELIZABETH RABBITT</t>
  </si>
  <si>
    <t>ASHLEY FELLOWS</t>
  </si>
  <si>
    <t>BETH HOLLAND</t>
  </si>
  <si>
    <t>PARTNER, RESEARCH &amp; MEASUREMENT</t>
  </si>
  <si>
    <t>BRITTANY MCCULLOUGH</t>
  </si>
  <si>
    <t>COO (AS OF APRIL)</t>
  </si>
  <si>
    <t>CARY MATSUOKA</t>
  </si>
  <si>
    <t>TREASURER (THRU DECEMBER);VICE CHAIR</t>
  </si>
  <si>
    <t>DANNY ROJAS</t>
  </si>
  <si>
    <t>BOARD MEMBER (THRU SEPTEMBER)</t>
  </si>
  <si>
    <t>HELAYNE JONES</t>
  </si>
  <si>
    <t>SECRETARY (THRU DECEMBER)</t>
  </si>
  <si>
    <t>JIN-SOO HUH</t>
  </si>
  <si>
    <t>MATT NOBLE</t>
  </si>
  <si>
    <t>BOARD MEMBER(THRU DEC);TREASURER</t>
  </si>
  <si>
    <t>NATE KELLOGG</t>
  </si>
  <si>
    <t>NIK NAMBA</t>
  </si>
  <si>
    <t>BOARD MEMBER(THRU DEC);SECRETARY</t>
  </si>
  <si>
    <t>RYAN MICK</t>
  </si>
  <si>
    <t>CHIEF PROGRAM OFFICER (THRU MARCH)</t>
  </si>
  <si>
    <t>SAMANTHA ARTUKOVICH</t>
  </si>
  <si>
    <t>SANDRA LICON</t>
  </si>
  <si>
    <t>The Learning Center of Palo Alto Inc</t>
  </si>
  <si>
    <t>Ann Payne</t>
  </si>
  <si>
    <t>Paula Evans-Fitch</t>
  </si>
  <si>
    <t>Jan Jaap Bezemer</t>
  </si>
  <si>
    <t>Marissa Ciardella</t>
  </si>
  <si>
    <t>McHale Newport Berra</t>
  </si>
  <si>
    <t>Samantha Senn</t>
  </si>
  <si>
    <t>Sharon Keplinger</t>
  </si>
  <si>
    <t>Sokki Chen</t>
  </si>
  <si>
    <t>THE MIGUEL CONTRERAS FOUNDATION</t>
  </si>
  <si>
    <t>ARMANDO LOZA</t>
  </si>
  <si>
    <t>DAVID HUERTA</t>
  </si>
  <si>
    <t>DORIAN ESTERTS</t>
  </si>
  <si>
    <t>GLEN DAKE</t>
  </si>
  <si>
    <t>JAMARAH HAYNER</t>
  </si>
  <si>
    <t>JUSTIN WESSON</t>
  </si>
  <si>
    <t>DIRECTOR (OUTGOING)</t>
  </si>
  <si>
    <t>MICHAEL CONTRERAS</t>
  </si>
  <si>
    <t>MICHAEL GRIGGS</t>
  </si>
  <si>
    <t>PATRICIA CLAREY</t>
  </si>
  <si>
    <t>SECRETARY (OUTGOING)</t>
  </si>
  <si>
    <t>RON HERRERA</t>
  </si>
  <si>
    <t>THOM DAVIS</t>
  </si>
  <si>
    <t>VICTOR GRIEGO</t>
  </si>
  <si>
    <t>YVONNE WHEELER</t>
  </si>
  <si>
    <t>THE MILO FOUNDATION</t>
  </si>
  <si>
    <t>BRONWYN EVANS</t>
  </si>
  <si>
    <t>LYNNE TINGLE</t>
  </si>
  <si>
    <t>HEIDI WERNER</t>
  </si>
  <si>
    <t>JON ARAGHI</t>
  </si>
  <si>
    <t>KATHY KAMEI</t>
  </si>
  <si>
    <t>SUSAN BLISS SEIFER</t>
  </si>
  <si>
    <t>Treas/Sec</t>
  </si>
  <si>
    <t>THE MR HOLLAND'S OPUS FOUNDATION</t>
  </si>
  <si>
    <t>AKSHAY KHANNA</t>
  </si>
  <si>
    <t>TRICIA WILLIAMS</t>
  </si>
  <si>
    <t>INCOMING PRESIDENT AND CEO</t>
  </si>
  <si>
    <t>BOB EZRIN</t>
  </si>
  <si>
    <t>DAVID GREENE</t>
  </si>
  <si>
    <t>DOREEN RINGER ROSS</t>
  </si>
  <si>
    <t>FELICE MANCINI</t>
  </si>
  <si>
    <t>GABRIEL KOSAKOFF</t>
  </si>
  <si>
    <t>GWEN RILEY</t>
  </si>
  <si>
    <t>JON KAMEN</t>
  </si>
  <si>
    <t>MARK RAPAPORT</t>
  </si>
  <si>
    <t>MARTY ALBERTSON</t>
  </si>
  <si>
    <t>MEGAN LISA JONES</t>
  </si>
  <si>
    <t>PAM HEALEY</t>
  </si>
  <si>
    <t>PAULA SILVER</t>
  </si>
  <si>
    <t>ROBERT CORT</t>
  </si>
  <si>
    <t>ROBIN BURGESS</t>
  </si>
  <si>
    <t>SCOTT HOLTZMAN</t>
  </si>
  <si>
    <t>The Oakland Museum Womens Board</t>
  </si>
  <si>
    <t>Alison Hanly</t>
  </si>
  <si>
    <t>Voting Member</t>
  </si>
  <si>
    <t>Joan D Gale</t>
  </si>
  <si>
    <t>Alita Marshall</t>
  </si>
  <si>
    <t>Anda L Bockis</t>
  </si>
  <si>
    <t>Ann Evans</t>
  </si>
  <si>
    <t>Anne E Chan</t>
  </si>
  <si>
    <t>Annette Thompson</t>
  </si>
  <si>
    <t>Barbara Contreras</t>
  </si>
  <si>
    <t>Barbara Gee</t>
  </si>
  <si>
    <t>Barbara Mowry</t>
  </si>
  <si>
    <t>Beth Hurwich</t>
  </si>
  <si>
    <t>Brenda Farmer</t>
  </si>
  <si>
    <t>Brenda Yamashita</t>
  </si>
  <si>
    <t>Carolyn D Higgins</t>
  </si>
  <si>
    <t>Carolyn Mahoney</t>
  </si>
  <si>
    <t>Carolyn Mills</t>
  </si>
  <si>
    <t>Carolyn Sheaff</t>
  </si>
  <si>
    <t>Christine Renner</t>
  </si>
  <si>
    <t>Christine Stark</t>
  </si>
  <si>
    <t>Dana Hughes</t>
  </si>
  <si>
    <t>Dawn D Muller</t>
  </si>
  <si>
    <t>Dawn Daro</t>
  </si>
  <si>
    <t>Deborah Roessler</t>
  </si>
  <si>
    <t>Debra Goldentyer</t>
  </si>
  <si>
    <t>Diana Berry</t>
  </si>
  <si>
    <t>Elene Lee</t>
  </si>
  <si>
    <t>Ellin Firth</t>
  </si>
  <si>
    <t>Emmy Johnson Fearn</t>
  </si>
  <si>
    <t>Enid Meyer</t>
  </si>
  <si>
    <t>Erin Hughes</t>
  </si>
  <si>
    <t>Hannah Kusterer</t>
  </si>
  <si>
    <t>Helen Davaran</t>
  </si>
  <si>
    <t>Ina Rice</t>
  </si>
  <si>
    <t>Janet Bensick</t>
  </si>
  <si>
    <t>Janet Cohn</t>
  </si>
  <si>
    <t>Jenny Zorn</t>
  </si>
  <si>
    <t>Jo Anne H Jones</t>
  </si>
  <si>
    <t>Joanne Rice</t>
  </si>
  <si>
    <t>Judy Wilkinson</t>
  </si>
  <si>
    <t>Karen Lyberger</t>
  </si>
  <si>
    <t>Kathryn Seabrook-Autin</t>
  </si>
  <si>
    <t>Kathy Doyle</t>
  </si>
  <si>
    <t>Kathy Lee</t>
  </si>
  <si>
    <t>Kathy Reinhart Griffin</t>
  </si>
  <si>
    <t>Leslie Piels</t>
  </si>
  <si>
    <t>Linda Govan</t>
  </si>
  <si>
    <t>Linda Logan</t>
  </si>
  <si>
    <t>Lisa Hines</t>
  </si>
  <si>
    <t>Lynne Berg</t>
  </si>
  <si>
    <t>Marge Harvey</t>
  </si>
  <si>
    <t>Marge McLean</t>
  </si>
  <si>
    <t>Margitta Gardner</t>
  </si>
  <si>
    <t>Maria Barcos-Wallace</t>
  </si>
  <si>
    <t>Mary Retzinger</t>
  </si>
  <si>
    <t>Maureen O'Brien</t>
  </si>
  <si>
    <t>Maxine Rudy</t>
  </si>
  <si>
    <t>Mei Mei Spaulding</t>
  </si>
  <si>
    <t>Molly Dinneen</t>
  </si>
  <si>
    <t>Myra Feiger</t>
  </si>
  <si>
    <t>Nancy E Stryble</t>
  </si>
  <si>
    <t>Nancy Shemick</t>
  </si>
  <si>
    <t>Pam dos Remedios-Litke</t>
  </si>
  <si>
    <t>Pam Krawiec</t>
  </si>
  <si>
    <t>Pat Eyen-Stewart</t>
  </si>
  <si>
    <t>Patricia P Smith</t>
  </si>
  <si>
    <t>Philippa Jubelirer</t>
  </si>
  <si>
    <t>Renata Dowdakin</t>
  </si>
  <si>
    <t>Reuben Kuszel</t>
  </si>
  <si>
    <t>Active Member</t>
  </si>
  <si>
    <t>Rosalyn Lawrence</t>
  </si>
  <si>
    <t>Rose A Jellison</t>
  </si>
  <si>
    <t>Ruth Ann Ruark</t>
  </si>
  <si>
    <t>Saralinda Jackson</t>
  </si>
  <si>
    <t>Sherry Westernoff</t>
  </si>
  <si>
    <t>Shirley Langlois</t>
  </si>
  <si>
    <t>Shirli Kong</t>
  </si>
  <si>
    <t>Susan Biddle</t>
  </si>
  <si>
    <t>Susan L Rasmussen</t>
  </si>
  <si>
    <t>Tamra C Hege</t>
  </si>
  <si>
    <t>Terry Sommerauer</t>
  </si>
  <si>
    <t>Vivien Cook</t>
  </si>
  <si>
    <t>Yvonne S McCredie</t>
  </si>
  <si>
    <t>The Oakland REACH</t>
  </si>
  <si>
    <t>Ania Smith</t>
  </si>
  <si>
    <t>Lydia Glassie</t>
  </si>
  <si>
    <t>Chief Admin. Officer</t>
  </si>
  <si>
    <t>Caitrin Wright</t>
  </si>
  <si>
    <t>Caroline Colson</t>
  </si>
  <si>
    <t>Gloria Lee</t>
  </si>
  <si>
    <t>Holly Kuzmich</t>
  </si>
  <si>
    <t>Jen Weiss</t>
  </si>
  <si>
    <t>CDO</t>
  </si>
  <si>
    <t>Jessica Fyles</t>
  </si>
  <si>
    <t>Keta Brown</t>
  </si>
  <si>
    <t>Dir of Parent Lib</t>
  </si>
  <si>
    <t>Lakisha Young</t>
  </si>
  <si>
    <t>THE ODYSSEY SCHOOL</t>
  </si>
  <si>
    <t>ALEX YANG</t>
  </si>
  <si>
    <t>JONATHAN HALE</t>
  </si>
  <si>
    <t>Ana Hsu</t>
  </si>
  <si>
    <t>Chris Brousseau</t>
  </si>
  <si>
    <t>EDUARDO MARTINS</t>
  </si>
  <si>
    <t>ELIZABETH CURRY</t>
  </si>
  <si>
    <t>Emily Pidgeon</t>
  </si>
  <si>
    <t>JULIE FIELD</t>
  </si>
  <si>
    <t>MARTHA MICHAEL</t>
  </si>
  <si>
    <t>MATT PAULSON</t>
  </si>
  <si>
    <t>VU PHAM</t>
  </si>
  <si>
    <t>THE PARTICULAR COUNCIL OF THE SOCIETY OF</t>
  </si>
  <si>
    <t>BERNICE GIBBONS</t>
  </si>
  <si>
    <t>CAROL LILLIG</t>
  </si>
  <si>
    <t>DONNA BERES</t>
  </si>
  <si>
    <t>PATRICK WHITE</t>
  </si>
  <si>
    <t>PAUL MOORE</t>
  </si>
  <si>
    <t>ROBERT COGLMAN</t>
  </si>
  <si>
    <t>RON AVANZINO</t>
  </si>
  <si>
    <t>ROSE MARY BECKER</t>
  </si>
  <si>
    <t>VINCENT MCCAFFREY</t>
  </si>
  <si>
    <t>THE PEREGRINE PROJECT</t>
  </si>
  <si>
    <t>CARRIE GORDON</t>
  </si>
  <si>
    <t>DAVID ZAVATSON</t>
  </si>
  <si>
    <t>CHRIS ERICKSON</t>
  </si>
  <si>
    <t>CHRIS GOLD</t>
  </si>
  <si>
    <t>Meera Heller</t>
  </si>
  <si>
    <t>rachel Korzenny</t>
  </si>
  <si>
    <t>SUSAN KING</t>
  </si>
  <si>
    <t>YI CHE</t>
  </si>
  <si>
    <t>THE PROMISES FOUNDATION</t>
  </si>
  <si>
    <t>BRENDA VALIENTE</t>
  </si>
  <si>
    <t>BRYAN MOELLER</t>
  </si>
  <si>
    <t>CANDICE ROSALES</t>
  </si>
  <si>
    <t>DR JAMES FLOWERS</t>
  </si>
  <si>
    <t>DR LOUISE STANGER</t>
  </si>
  <si>
    <t>MARTA HARMON</t>
  </si>
  <si>
    <t>NIKKI YOUNG LEBOW</t>
  </si>
  <si>
    <t>PATRICIA MEYERS</t>
  </si>
  <si>
    <t>VICE CHAIRWO</t>
  </si>
  <si>
    <t>ROBERT BURKE</t>
  </si>
  <si>
    <t>THE RAPE FOUNDATION</t>
  </si>
  <si>
    <t>AILEEN ADAMS</t>
  </si>
  <si>
    <t>GAIL ABARBANEL</t>
  </si>
  <si>
    <t>CHERYL SABAN</t>
  </si>
  <si>
    <t>DAVID SCHWIMMER</t>
  </si>
  <si>
    <t>JAMES MCRACKEN</t>
  </si>
  <si>
    <t>JOHN ARMOUR</t>
  </si>
  <si>
    <t>LAUREN NATHAN</t>
  </si>
  <si>
    <t>LESLIE MCMORROW</t>
  </si>
  <si>
    <t>MARYBETH RODEN</t>
  </si>
  <si>
    <t>MIMI MORNINGSTAR</t>
  </si>
  <si>
    <t>THOMAS PFISTER</t>
  </si>
  <si>
    <t>WENDY WACHTELL</t>
  </si>
  <si>
    <t>THE REBUILDING ALLIANCE</t>
  </si>
  <si>
    <t>AHMAD NURREDDIN</t>
  </si>
  <si>
    <t>DONNA BARANSKI-WALKER</t>
  </si>
  <si>
    <t>DONNA BARANSKI</t>
  </si>
  <si>
    <t>ALEXANDER BINDRIM</t>
  </si>
  <si>
    <t>JAMAL ALRADAIDEH</t>
  </si>
  <si>
    <t>CHAIR AND BOARD MEMBER</t>
  </si>
  <si>
    <t>KEVIN COUNTIE</t>
  </si>
  <si>
    <t>TEHMINA ZEB</t>
  </si>
  <si>
    <t>UTKARSH MEHTA</t>
  </si>
  <si>
    <t>The Representation Project</t>
  </si>
  <si>
    <t>Anna Malaika Tubbs</t>
  </si>
  <si>
    <t>Holly Martinez</t>
  </si>
  <si>
    <t>Brenda Robinson</t>
  </si>
  <si>
    <t>Brian Brokaw</t>
  </si>
  <si>
    <t>Caroline Heldman</t>
  </si>
  <si>
    <t>Debra Garber</t>
  </si>
  <si>
    <t>Emily Liu Foy</t>
  </si>
  <si>
    <t>Jennifer Siebel Newsom</t>
  </si>
  <si>
    <t>Founder &amp; CCO</t>
  </si>
  <si>
    <t>Joanna Rees</t>
  </si>
  <si>
    <t>Kat Gordon</t>
  </si>
  <si>
    <t>Mollie Ricker</t>
  </si>
  <si>
    <t>Susan Boster</t>
  </si>
  <si>
    <t>THE RIVERS EDGE RANCH</t>
  </si>
  <si>
    <t>ART ANDRES</t>
  </si>
  <si>
    <t>WAYNE CUNNINGHAM</t>
  </si>
  <si>
    <t>CHRIS ANNUNZIATO</t>
  </si>
  <si>
    <t>DEVON MARTIN</t>
  </si>
  <si>
    <t>ERNESTO IZQUIERDO</t>
  </si>
  <si>
    <t>FLOYD MIXON</t>
  </si>
  <si>
    <t>JERRY WILLISON</t>
  </si>
  <si>
    <t>JOSH ANDREWS</t>
  </si>
  <si>
    <t>RICK MARTINEZ</t>
  </si>
  <si>
    <t>SHANNON BAIRD</t>
  </si>
  <si>
    <t>The Ruth Bancroft Garden Inc</t>
  </si>
  <si>
    <t>Alex Gee</t>
  </si>
  <si>
    <t>Cheryl Nobusada</t>
  </si>
  <si>
    <t>Antonia Adezio</t>
  </si>
  <si>
    <t>Exec Dir (Int)</t>
  </si>
  <si>
    <t>Christina Sammartino-Ascencio</t>
  </si>
  <si>
    <t>Cynthia Foster</t>
  </si>
  <si>
    <t>Dane Calihan</t>
  </si>
  <si>
    <t>David Mitchell</t>
  </si>
  <si>
    <t>Frmr Exec Dir</t>
  </si>
  <si>
    <t>Earl Ruby</t>
  </si>
  <si>
    <t>Gail Giffen</t>
  </si>
  <si>
    <t>Glenn Phillips</t>
  </si>
  <si>
    <t>Gretchen Bartzen</t>
  </si>
  <si>
    <t>Helen Josephine</t>
  </si>
  <si>
    <t>Judith Coleman Cohen</t>
  </si>
  <si>
    <t>Linda Tirado</t>
  </si>
  <si>
    <t>Mary Walker</t>
  </si>
  <si>
    <t>Michael Goldberg</t>
  </si>
  <si>
    <t>Mike Rippey</t>
  </si>
  <si>
    <t>Monique Young</t>
  </si>
  <si>
    <t>Nina Bancroft Dickerson</t>
  </si>
  <si>
    <t>Roger Ravenstad</t>
  </si>
  <si>
    <t>Sue Hamill</t>
  </si>
  <si>
    <t>Susan Ruby</t>
  </si>
  <si>
    <t>Valerie Nagel</t>
  </si>
  <si>
    <t>THE SANTA YNEZ VALLEY FAMILY SCHOOL</t>
  </si>
  <si>
    <t>ANNA DELASKI</t>
  </si>
  <si>
    <t>JULIANNE TULLIS-THOMPSON</t>
  </si>
  <si>
    <t>ASHLEY DEHAHN</t>
  </si>
  <si>
    <t>BRIAN ARNETT</t>
  </si>
  <si>
    <t>DOMINIC RIOUX</t>
  </si>
  <si>
    <t>JACKIE PACE-REYES</t>
  </si>
  <si>
    <t>LISA RAMSEY</t>
  </si>
  <si>
    <t>MATTHEW HUNT</t>
  </si>
  <si>
    <t>RYAN ELLIOTT</t>
  </si>
  <si>
    <t>SIMON SWEENEY</t>
  </si>
  <si>
    <t>ULISES CASTANEDA</t>
  </si>
  <si>
    <t>THE SHEEPFOLD INC</t>
  </si>
  <si>
    <t>BRUCE BARTOLOMEO</t>
  </si>
  <si>
    <t>JOHN WILDMAN</t>
  </si>
  <si>
    <t>JEFFREY ABBOTT</t>
  </si>
  <si>
    <t>JEFFREY BLIED</t>
  </si>
  <si>
    <t>KATHY ANDERSON</t>
  </si>
  <si>
    <t>RICHARD MCCARTHY</t>
  </si>
  <si>
    <t>ROBERT BRUMLEU</t>
  </si>
  <si>
    <t>TIMOTHY J BLIED</t>
  </si>
  <si>
    <t>VICTORIA BOTKA WILLIAMS</t>
  </si>
  <si>
    <t>WILLIAM YINGLING</t>
  </si>
  <si>
    <t>THE SPHERE INSTITUTE</t>
  </si>
  <si>
    <t>AKIS CHARBONNEAU</t>
  </si>
  <si>
    <t>DIRECTOR OF HUMAN RESOURCES</t>
  </si>
  <si>
    <t>THOMAS E MACURDY</t>
  </si>
  <si>
    <t>CARA BOWMAN</t>
  </si>
  <si>
    <t>FELIX TISMER</t>
  </si>
  <si>
    <t>FRANK WOLAK</t>
  </si>
  <si>
    <t>GREGORY BORO</t>
  </si>
  <si>
    <t>JANIFER STACKHOUSE</t>
  </si>
  <si>
    <t>JONATHAN GIBBS</t>
  </si>
  <si>
    <t>MARIA DEL MAR JAUREGUI VAZQUEZ</t>
  </si>
  <si>
    <t>DIRECTOR OF EMPLOYEE DEVELOPMENT</t>
  </si>
  <si>
    <t>NICOLE MOUTOUX</t>
  </si>
  <si>
    <t>SEMION LYANDRES</t>
  </si>
  <si>
    <t>THE STEPPING STONE OF SAN DIEGO</t>
  </si>
  <si>
    <t>ANDREW PICARD</t>
  </si>
  <si>
    <t>ERIC CHAVEZ</t>
  </si>
  <si>
    <t>JACK STEENSTRA</t>
  </si>
  <si>
    <t>JOHN HALL</t>
  </si>
  <si>
    <t>KEVIN NICHOLS</t>
  </si>
  <si>
    <t>MATT HARRIS</t>
  </si>
  <si>
    <t>TERESA OYOS</t>
  </si>
  <si>
    <t>TIM FRONCZEK</t>
  </si>
  <si>
    <t>TOM FLEMING</t>
  </si>
  <si>
    <t>The Teaching Well Inc</t>
  </si>
  <si>
    <t>Avi Zellman</t>
  </si>
  <si>
    <t>Lindsey Fuller</t>
  </si>
  <si>
    <t>Dana Cilono</t>
  </si>
  <si>
    <t>Jill Thomas</t>
  </si>
  <si>
    <t>Lead Facilitator</t>
  </si>
  <si>
    <t>Leilani Carbonell-Pedroni</t>
  </si>
  <si>
    <t>Lisa Lasky</t>
  </si>
  <si>
    <t>Lupe Lemus</t>
  </si>
  <si>
    <t>Marisol Pineda Conde</t>
  </si>
  <si>
    <t>Michelle Seijas</t>
  </si>
  <si>
    <t>Salina Espinosa-Setchko</t>
  </si>
  <si>
    <t>Suzanne Spencer</t>
  </si>
  <si>
    <t>Tiffany Hamilton</t>
  </si>
  <si>
    <t>Tracie Noriega</t>
  </si>
  <si>
    <t>Tre Johnson</t>
  </si>
  <si>
    <t>The URSA Institute</t>
  </si>
  <si>
    <t>Carol McGruder</t>
  </si>
  <si>
    <t>Joan Taylor</t>
  </si>
  <si>
    <t>Ernie Fazio</t>
  </si>
  <si>
    <t>Michael Jang</t>
  </si>
  <si>
    <t>The Village of Love Foundation</t>
  </si>
  <si>
    <t>Joey Harrison</t>
  </si>
  <si>
    <t>THE VISION SCIENCES SOCIETY INC</t>
  </si>
  <si>
    <t>ANYA HURLBERT</t>
  </si>
  <si>
    <t>SHAUNEY WILSON</t>
  </si>
  <si>
    <t>GEOFFREY BOYNTON</t>
  </si>
  <si>
    <t>JODY CULHAM</t>
  </si>
  <si>
    <t>DIRECTOR (RESIGNED 5/31/24</t>
  </si>
  <si>
    <t>KRYSTEL HUXLIN</t>
  </si>
  <si>
    <t>MARTIN ROLFS</t>
  </si>
  <si>
    <t>MICHAEL LANDY</t>
  </si>
  <si>
    <t>MIYOUNG KWON</t>
  </si>
  <si>
    <t>DIRECTOR (APPT 6/1/24)</t>
  </si>
  <si>
    <t>PAOLA BINDA</t>
  </si>
  <si>
    <t>RICH KRAUZLIS</t>
  </si>
  <si>
    <t>SHIN'YA NISHIDA</t>
  </si>
  <si>
    <t>T ROWAN CANDY</t>
  </si>
  <si>
    <t>DIRECTOR (RESIGNED 5/31/24)</t>
  </si>
  <si>
    <t>THE WALDEN SCHOOL</t>
  </si>
  <si>
    <t>ANNE HAXO</t>
  </si>
  <si>
    <t>BOB BASSETT</t>
  </si>
  <si>
    <t>DIRECTOR (THROUGH 7/2024)</t>
  </si>
  <si>
    <t>DANIELLE SCHINDLER CHEUNG</t>
  </si>
  <si>
    <t>DAVID BIVINS</t>
  </si>
  <si>
    <t>DIRECTOR (START 7/2024)</t>
  </si>
  <si>
    <t>DAVID KELLER</t>
  </si>
  <si>
    <t>DAVID ROBERTS</t>
  </si>
  <si>
    <t>JAMIE HAMILTON</t>
  </si>
  <si>
    <t>JENNIFER WEIDMAN</t>
  </si>
  <si>
    <t>JOANN BALINGIT</t>
  </si>
  <si>
    <t>KATE VALENTA</t>
  </si>
  <si>
    <t>PETER COLOHAN</t>
  </si>
  <si>
    <t>RACHEL BURDICK</t>
  </si>
  <si>
    <t>RITA MITRA</t>
  </si>
  <si>
    <t>SARAH STROUD</t>
  </si>
  <si>
    <t>SETH BRENZEL</t>
  </si>
  <si>
    <t>SOLON SNIDER SWAY</t>
  </si>
  <si>
    <t>STEVE MESSNER</t>
  </si>
  <si>
    <t>TESSIE MCGOUGH</t>
  </si>
  <si>
    <t>THE WOODEN FLOOR FOR YOUTH MOVEMENT</t>
  </si>
  <si>
    <t>ALIX PORTILLO</t>
  </si>
  <si>
    <t>DAWN S REESE</t>
  </si>
  <si>
    <t>BRENT FUNSTON</t>
  </si>
  <si>
    <t>CATHERINE MACIVER</t>
  </si>
  <si>
    <t>CHRISTINA DI ROCCO</t>
  </si>
  <si>
    <t>DAWN REESE</t>
  </si>
  <si>
    <t>CHIEF EXECUTIVE OFFICER AND BOARD MEMBER</t>
  </si>
  <si>
    <t>ELIZABETH GONZALEZ</t>
  </si>
  <si>
    <t>ERNESTO VAZQUEZ</t>
  </si>
  <si>
    <t>JEHAN JAYAKUMAR</t>
  </si>
  <si>
    <t>JEN DIBBLE</t>
  </si>
  <si>
    <t>JEREMY KROUT</t>
  </si>
  <si>
    <t>JERRY THODE</t>
  </si>
  <si>
    <t>JIM SLAUGHTER</t>
  </si>
  <si>
    <t>JOSEPH CHATELLE</t>
  </si>
  <si>
    <t>JUDITH POSNIKOFF</t>
  </si>
  <si>
    <t>MICHELLE DEAN</t>
  </si>
  <si>
    <t>MILTON ACOSTA</t>
  </si>
  <si>
    <t>MORGAN RATCLIFFE</t>
  </si>
  <si>
    <t>NAVEEN JONATHAN</t>
  </si>
  <si>
    <t>PAYAL AVELLAN</t>
  </si>
  <si>
    <t>DIRECTOR OF COMMUNICATIONS AND MARKETING</t>
  </si>
  <si>
    <t>RICHARD LE BRUN</t>
  </si>
  <si>
    <t>RICHARD LEE</t>
  </si>
  <si>
    <t>SAAR SWARTZON</t>
  </si>
  <si>
    <t>SARAH LOPEZ</t>
  </si>
  <si>
    <t>SASHA AYLOUSH</t>
  </si>
  <si>
    <t>SEAN CURRAIN</t>
  </si>
  <si>
    <t>SHERVIN VADOOD</t>
  </si>
  <si>
    <t>THERESA ALLEN</t>
  </si>
  <si>
    <t>TIANNA HARADON</t>
  </si>
  <si>
    <t>VANESSA RODRIGUEZ</t>
  </si>
  <si>
    <t>WENDY ARCIERO</t>
  </si>
  <si>
    <t>YVONNE O-NEILL</t>
  </si>
  <si>
    <t>THE WOODS COOPERATIVE ASSOCIATION INC</t>
  </si>
  <si>
    <t>BARBARA SCHNEIDER</t>
  </si>
  <si>
    <t>TREASURER (BEG DEC)</t>
  </si>
  <si>
    <t>SUSAN HOLLI NEIDLINGER</t>
  </si>
  <si>
    <t>CAROL BISHOP</t>
  </si>
  <si>
    <t>CYNTHIA JOHNSON</t>
  </si>
  <si>
    <t>TREASURER (THRU OCT)</t>
  </si>
  <si>
    <t>FLINDA BEHRINGER</t>
  </si>
  <si>
    <t>VICE PRESIDENT (BEG OCT)</t>
  </si>
  <si>
    <t>JAMES KACHIK</t>
  </si>
  <si>
    <t>PRESIDENT (THRU OCT)</t>
  </si>
  <si>
    <t>SHEILA KLOPPER</t>
  </si>
  <si>
    <t>SUSAN HOLLI-NEIDLINGER</t>
  </si>
  <si>
    <t>PRESIDENT/VICE PRESIDENT</t>
  </si>
  <si>
    <t>TED HORSCH</t>
  </si>
  <si>
    <t>TREASURER (OCT-DEC)</t>
  </si>
  <si>
    <t>THE YUBA ENVIRONMENTAL SCIENCE CHARTER</t>
  </si>
  <si>
    <t>JAMIE HYATT</t>
  </si>
  <si>
    <t>PAUL MCGOVERN</t>
  </si>
  <si>
    <t>LINDA COHEE</t>
  </si>
  <si>
    <t>LISA THOMPSON</t>
  </si>
  <si>
    <t>LOUISE MILLER</t>
  </si>
  <si>
    <t>PRINCIPAL/SUPERINTENDENT</t>
  </si>
  <si>
    <t>PAMELA COOK</t>
  </si>
  <si>
    <t>TRACEY FUSCHICH</t>
  </si>
  <si>
    <t>STAFF REPRESENTATIVE</t>
  </si>
  <si>
    <t>ANA MARIE DEL RIO</t>
  </si>
  <si>
    <t>ANNA CHOI</t>
  </si>
  <si>
    <t>AUDREY SATOUTAH</t>
  </si>
  <si>
    <t>BRENDA BURNETT</t>
  </si>
  <si>
    <t>BRIAN CRESAP</t>
  </si>
  <si>
    <t>JASON PENDERGIST</t>
  </si>
  <si>
    <t>JUAN CARLOS VELEZ</t>
  </si>
  <si>
    <t>LYNNE MACVEAN</t>
  </si>
  <si>
    <t>MONSTERRAT HERNANDEZ</t>
  </si>
  <si>
    <t>TICHENOR ORTHOPEDIC CLINIC FOR CHILDREN</t>
  </si>
  <si>
    <t>ALAN PUZARNE</t>
  </si>
  <si>
    <t>JEFFREY EHLERS</t>
  </si>
  <si>
    <t>ANNA GAMEZ</t>
  </si>
  <si>
    <t>JEFF EHLERS</t>
  </si>
  <si>
    <t>JENN MOORE</t>
  </si>
  <si>
    <t>JUDY MURPHY</t>
  </si>
  <si>
    <t>KATHIE MAIS</t>
  </si>
  <si>
    <t>KATHRYN MILES</t>
  </si>
  <si>
    <t>KERRY DRISCOLL</t>
  </si>
  <si>
    <t>DIRECTOR (UNTIL 04/02/24)</t>
  </si>
  <si>
    <t>LINDA SILVER</t>
  </si>
  <si>
    <t>LISA CARRICK</t>
  </si>
  <si>
    <t>MARC ALLMEROTH</t>
  </si>
  <si>
    <t>MARIANA LENERO SOLAR</t>
  </si>
  <si>
    <t>MICHELE DOBSON</t>
  </si>
  <si>
    <t>NUBIA FLORES CEDENO</t>
  </si>
  <si>
    <t>RICHARD MATHIS</t>
  </si>
  <si>
    <t>RICHARD RUBY</t>
  </si>
  <si>
    <t>TONY GALES</t>
  </si>
  <si>
    <t>VANESSA ORTIZ</t>
  </si>
  <si>
    <t>TiE INC</t>
  </si>
  <si>
    <t>Alok Mittal</t>
  </si>
  <si>
    <t>Vijay Menon</t>
  </si>
  <si>
    <t>Amit Mookim</t>
  </si>
  <si>
    <t>Anita Manwani</t>
  </si>
  <si>
    <t>Dharti Desai</t>
  </si>
  <si>
    <t>Jatin Trivedi</t>
  </si>
  <si>
    <t>Kevin Parikh</t>
  </si>
  <si>
    <t>Kiran Deshpand</t>
  </si>
  <si>
    <t>Madan Padaki</t>
  </si>
  <si>
    <t>Murali Bukkapa</t>
  </si>
  <si>
    <t>Sheenu Jhawar</t>
  </si>
  <si>
    <t>Yash Shah</t>
  </si>
  <si>
    <t>TILESETTERS AND FINISHERS OF NO CA HEALTH AND WELFARE PLAN</t>
  </si>
  <si>
    <t>GARY SEE</t>
  </si>
  <si>
    <t>TRENT FISCHER</t>
  </si>
  <si>
    <t>JOSHUA SILVA</t>
  </si>
  <si>
    <t>RICKY JORDAN</t>
  </si>
  <si>
    <t>TL FOUNDATION</t>
  </si>
  <si>
    <t>CHRISTIOAN SALAMAN</t>
  </si>
  <si>
    <t>MICHAEL KRENN</t>
  </si>
  <si>
    <t>TOLOSA CHILDREN'S DENTAL CENTER</t>
  </si>
  <si>
    <t>ALEXANDRA CHAMBERLAIN</t>
  </si>
  <si>
    <t>JON HOLLISTER</t>
  </si>
  <si>
    <t>CHUCK BRAUN</t>
  </si>
  <si>
    <t>DIEU VO DDS</t>
  </si>
  <si>
    <t>EMPLOYEE-DENTIST</t>
  </si>
  <si>
    <t>JAMES TEDFORD MD</t>
  </si>
  <si>
    <t>JON HOLLISTER DDS</t>
  </si>
  <si>
    <t>KRISTIN KEARNS</t>
  </si>
  <si>
    <t>LAURIE TORGERSON</t>
  </si>
  <si>
    <t>MEGAN DUARTE</t>
  </si>
  <si>
    <t>ROBYN FLORES DMD</t>
  </si>
  <si>
    <t>ROSALYN LIM</t>
  </si>
  <si>
    <t>SCOTT MILSTEAD</t>
  </si>
  <si>
    <t>SHAUNA HAYES DMD</t>
  </si>
  <si>
    <t>SUZANNE RUSSELL</t>
  </si>
  <si>
    <t>WAYNE CUSTER</t>
  </si>
  <si>
    <t>TOMORROW'S LEADERSHIP COLLABORATIVE</t>
  </si>
  <si>
    <t>DR AMY HANREDDY</t>
  </si>
  <si>
    <t>JESSICA TUNNEY</t>
  </si>
  <si>
    <t>DR SUSAN TOMA-BERGE</t>
  </si>
  <si>
    <t>INTERIM CHAI</t>
  </si>
  <si>
    <t>MICHAL DOESBURG</t>
  </si>
  <si>
    <t>PARENT REP</t>
  </si>
  <si>
    <t>MICHELLE ESTRADA</t>
  </si>
  <si>
    <t>MONICA MENDEZ</t>
  </si>
  <si>
    <t>RONALD GOMES</t>
  </si>
  <si>
    <t>TOPOS INSTITUTE</t>
  </si>
  <si>
    <t>BLAKE BORGESON</t>
  </si>
  <si>
    <t>BRENDAN FONG</t>
  </si>
  <si>
    <t>DAVID SPIVAK</t>
  </si>
  <si>
    <t>SECRETARY &amp; SR. SCIENTIST/FELLOW</t>
  </si>
  <si>
    <t>EDWARD KMETT</t>
  </si>
  <si>
    <t>EVAN PATTERSON</t>
  </si>
  <si>
    <t>RESEARCH SCIENTIST</t>
  </si>
  <si>
    <t>ILYAS KHAN</t>
  </si>
  <si>
    <t>WESLEY PHOA</t>
  </si>
  <si>
    <t>TRAINING &amp; RESEARCH FOUNDATION</t>
  </si>
  <si>
    <t>RENEE JACOBS</t>
  </si>
  <si>
    <t>DAMIAN ZAVALA</t>
  </si>
  <si>
    <t>JERRY S GOREN</t>
  </si>
  <si>
    <t>SHIRLEY DIONZON</t>
  </si>
  <si>
    <t>Tree Academy</t>
  </si>
  <si>
    <t>AMANDA ENCLADE</t>
  </si>
  <si>
    <t>PHU TRANCHI</t>
  </si>
  <si>
    <t>Anna Waronker</t>
  </si>
  <si>
    <t>BILL LEYHE</t>
  </si>
  <si>
    <t>Chikara Kuruhashi</t>
  </si>
  <si>
    <t>Chrishaunda Lee Perez</t>
  </si>
  <si>
    <t>CINDY BECKER</t>
  </si>
  <si>
    <t>Dan Bucatinsky</t>
  </si>
  <si>
    <t>Doug Knoll</t>
  </si>
  <si>
    <t>KARLA LINDEMAN</t>
  </si>
  <si>
    <t>KATEY SAGAL</t>
  </si>
  <si>
    <t>Kimberly Brooks</t>
  </si>
  <si>
    <t>Matt Pascarella</t>
  </si>
  <si>
    <t>Paul Cummins</t>
  </si>
  <si>
    <t>Co President</t>
  </si>
  <si>
    <t>Trevor Hall</t>
  </si>
  <si>
    <t>Vicki Kennedy</t>
  </si>
  <si>
    <t>TRIAGE CANCER</t>
  </si>
  <si>
    <t>ALAN JENKINS</t>
  </si>
  <si>
    <t>JOANNA DORAN</t>
  </si>
  <si>
    <t>ALEXANDRA MASSOUD</t>
  </si>
  <si>
    <t>ANTHONY FIGUEREDO</t>
  </si>
  <si>
    <t>BECCA DUVALL</t>
  </si>
  <si>
    <t>CAREY BANNER</t>
  </si>
  <si>
    <t>ELLEN TENNENBAUM</t>
  </si>
  <si>
    <t>JASON KETCHUM</t>
  </si>
  <si>
    <t>JENNIFER SCHMITT</t>
  </si>
  <si>
    <t>MAJID ABAI</t>
  </si>
  <si>
    <t>MARK JACKSON</t>
  </si>
  <si>
    <t>MICHELLE MEKKY</t>
  </si>
  <si>
    <t>MONICA BRYANT</t>
  </si>
  <si>
    <t>SORAYA TABIBI AGUIRRE</t>
  </si>
  <si>
    <t>TRI-CITY HOSPITAL FOUNDATION</t>
  </si>
  <si>
    <t>BARBARA LEE</t>
  </si>
  <si>
    <t>JENNIFER PAROLY</t>
  </si>
  <si>
    <t>BEVERLY RANDOLPH</t>
  </si>
  <si>
    <t>BIANCA BRAR</t>
  </si>
  <si>
    <t>CLAYTON GARDNER</t>
  </si>
  <si>
    <t>COLLEEN O'HARRA</t>
  </si>
  <si>
    <t>DAWN KOUTSKY</t>
  </si>
  <si>
    <t>DR HAMIND MOVAHHEDIAN</t>
  </si>
  <si>
    <t>DR KERN BRAR</t>
  </si>
  <si>
    <t>DR VICTOR SOUZA</t>
  </si>
  <si>
    <t>ELLEN LANGENFELD</t>
  </si>
  <si>
    <t>GEORGE BROWN</t>
  </si>
  <si>
    <t>HOSS SAID</t>
  </si>
  <si>
    <t>JEREMY RAIMO</t>
  </si>
  <si>
    <t>JOHN TODD</t>
  </si>
  <si>
    <t>JOSEPH SFIER</t>
  </si>
  <si>
    <t>Cap Projects</t>
  </si>
  <si>
    <t>LYLENE BALKEN</t>
  </si>
  <si>
    <t>PAULA LEMKUIL</t>
  </si>
  <si>
    <t>ROBBIE CALDERON-HASS</t>
  </si>
  <si>
    <t>ROBERT BETZ</t>
  </si>
  <si>
    <t>SANDEE CARTER</t>
  </si>
  <si>
    <t>STEVE HARRINGTON</t>
  </si>
  <si>
    <t>TRINITY CENTER WALNUT CREEK</t>
  </si>
  <si>
    <t>ANDREA HECHT</t>
  </si>
  <si>
    <t>MARY VRADELIS</t>
  </si>
  <si>
    <t>ANDREW MEKJAVICH</t>
  </si>
  <si>
    <t>ART BRUNO</t>
  </si>
  <si>
    <t>CHAD SILVER</t>
  </si>
  <si>
    <t>ELAINE SCHROTH</t>
  </si>
  <si>
    <t>IMAN NOVIN</t>
  </si>
  <si>
    <t>LISA O' CONNELL</t>
  </si>
  <si>
    <t>MOLLY PFAU CLOPP</t>
  </si>
  <si>
    <t>NICK SCRIABINE</t>
  </si>
  <si>
    <t>RICH CARLSTON</t>
  </si>
  <si>
    <t>ROB CULIN</t>
  </si>
  <si>
    <t>STEVE MASON</t>
  </si>
  <si>
    <t>SUSAN LESLIE GLEASON</t>
  </si>
  <si>
    <t>WAYNE MORRIS</t>
  </si>
  <si>
    <t>Trinity Christian High School</t>
  </si>
  <si>
    <t>Dan Silverie</t>
  </si>
  <si>
    <t>Jess Blascovich</t>
  </si>
  <si>
    <t>Julie Gowdy</t>
  </si>
  <si>
    <t>Rachel Quiring</t>
  </si>
  <si>
    <t>Randall Freeman</t>
  </si>
  <si>
    <t>Timothy Cass</t>
  </si>
  <si>
    <t>Todd Anderson</t>
  </si>
  <si>
    <t>TRINITY EDUCATION CENTER INC</t>
  </si>
  <si>
    <t>ANA MORALES</t>
  </si>
  <si>
    <t>KATIE DUNCAN</t>
  </si>
  <si>
    <t>BETH RAPA</t>
  </si>
  <si>
    <t>BRENDAN ROCHE</t>
  </si>
  <si>
    <t>DAVID HILL</t>
  </si>
  <si>
    <t>KATHRYN FERRIGAN</t>
  </si>
  <si>
    <t>MICHAEL REYES</t>
  </si>
  <si>
    <t>SOPHIA CASTANEDA</t>
  </si>
  <si>
    <t>True North Housing Alliance Inc</t>
  </si>
  <si>
    <t>Billie Kanter</t>
  </si>
  <si>
    <t>Taylor Bunch</t>
  </si>
  <si>
    <t>Bob Kruger</t>
  </si>
  <si>
    <t>Danielle Blake</t>
  </si>
  <si>
    <t>David Zeichick</t>
  </si>
  <si>
    <t>Dr Lori LaRiviere</t>
  </si>
  <si>
    <t>Henry Schleiger</t>
  </si>
  <si>
    <t>Jim Morgan</t>
  </si>
  <si>
    <t>Kristine Nixon</t>
  </si>
  <si>
    <t>Peter Strauss</t>
  </si>
  <si>
    <t>Suzanne Toaspern-Holm</t>
  </si>
  <si>
    <t>Tim VanderHeiden</t>
  </si>
  <si>
    <t>True Sunshine Preschool Center Inc</t>
  </si>
  <si>
    <t>Annie Chin</t>
  </si>
  <si>
    <t>Diana Kong</t>
  </si>
  <si>
    <t>Caroline Ming</t>
  </si>
  <si>
    <t>Ivan Tat</t>
  </si>
  <si>
    <t>Julia Law</t>
  </si>
  <si>
    <t>Larry Loo</t>
  </si>
  <si>
    <t>Myrto Koimtzoglou</t>
  </si>
  <si>
    <t>TUMAINI INTERNATIONAL</t>
  </si>
  <si>
    <t>AMY JOHN</t>
  </si>
  <si>
    <t>STANLEY M MUTUNGA</t>
  </si>
  <si>
    <t>CHRISTINE BUEGE</t>
  </si>
  <si>
    <t>JACK MUTUKU</t>
  </si>
  <si>
    <t>JOSEPH CABARET</t>
  </si>
  <si>
    <t>RICK LIN</t>
  </si>
  <si>
    <t>STANLEY MUTUNGA</t>
  </si>
  <si>
    <t>SUSAN PROCTOR</t>
  </si>
  <si>
    <t>U.S. PROGRAM DIRECTOR</t>
  </si>
  <si>
    <t>TURTLE ISLAND RESTORATION NETWORK</t>
  </si>
  <si>
    <t>BROCK CAHILL</t>
  </si>
  <si>
    <t>KEN BOULEY</t>
  </si>
  <si>
    <t>DEB CASTELLENA</t>
  </si>
  <si>
    <t>GAIL YAMAMOTO SEYMOUR</t>
  </si>
  <si>
    <t>EXEC DIR START 6/2024</t>
  </si>
  <si>
    <t>RANDALL ARAUZ</t>
  </si>
  <si>
    <t>BOARD MEMBER THROUGH 4/2024</t>
  </si>
  <si>
    <t>TERI SHORE</t>
  </si>
  <si>
    <t>TODD STEINER</t>
  </si>
  <si>
    <t>EXEC DIR THROUGH 6/2024 / CHAIR</t>
  </si>
  <si>
    <t>Twin Lakes Food Bank</t>
  </si>
  <si>
    <t>Dan Vincent</t>
  </si>
  <si>
    <t>Lisa Tuter</t>
  </si>
  <si>
    <t>Deb Goldsmith</t>
  </si>
  <si>
    <t>Desmond Manford</t>
  </si>
  <si>
    <t>Felice Kesselring</t>
  </si>
  <si>
    <t>Joe Cortes</t>
  </si>
  <si>
    <t>Mark Smith</t>
  </si>
  <si>
    <t>Nicholas Nealon</t>
  </si>
  <si>
    <t>Nick Cortez</t>
  </si>
  <si>
    <t>Sandy Listberger</t>
  </si>
  <si>
    <t>ANYIKA NKULULEKO</t>
  </si>
  <si>
    <t>DENISE JACKSON</t>
  </si>
  <si>
    <t>GLORIA BAXTER</t>
  </si>
  <si>
    <t>UKIAH VALLEY ASSOCIATION FOR HABILITATION</t>
  </si>
  <si>
    <t>BARBARA REDDING</t>
  </si>
  <si>
    <t>BARBARA REDDING PRESIDENT</t>
  </si>
  <si>
    <t>President and C</t>
  </si>
  <si>
    <t>DAVID KINDOPP</t>
  </si>
  <si>
    <t>KATIE FORD</t>
  </si>
  <si>
    <t>PAM HUDSON</t>
  </si>
  <si>
    <t>REX EIFFERT</t>
  </si>
  <si>
    <t>SERGIO FUENTES</t>
  </si>
  <si>
    <t>Vive President</t>
  </si>
  <si>
    <t>UndauntedK12</t>
  </si>
  <si>
    <t>Brenda Cassellius</t>
  </si>
  <si>
    <t>Jonathan Klein</t>
  </si>
  <si>
    <t>CEO &amp; Co-Founder</t>
  </si>
  <si>
    <t>Emma Bloomberg</t>
  </si>
  <si>
    <t>Greg Nelson</t>
  </si>
  <si>
    <t>CEO &amp; CoFounder</t>
  </si>
  <si>
    <t>Sara Ross</t>
  </si>
  <si>
    <t>CoFounder/Sctry</t>
  </si>
  <si>
    <t>Sarah Heine</t>
  </si>
  <si>
    <t>Stephanie Seidmon</t>
  </si>
  <si>
    <t>UNION SQUARE FOUNDATION</t>
  </si>
  <si>
    <t>BENJAMIN HORNE</t>
  </si>
  <si>
    <t>DARCY BROWN</t>
  </si>
  <si>
    <t>ERIC OWEN</t>
  </si>
  <si>
    <t>J TIMOTHY FALVEY</t>
  </si>
  <si>
    <t>KARIN FLOOD</t>
  </si>
  <si>
    <t>KEN RICH</t>
  </si>
  <si>
    <t>LANCE GOREE</t>
  </si>
  <si>
    <t>SERVICES DIRECTOR</t>
  </si>
  <si>
    <t>MANUELA A KING</t>
  </si>
  <si>
    <t>PULKESIN MOHAN</t>
  </si>
  <si>
    <t>RICK LAUBSCHER</t>
  </si>
  <si>
    <t>SEBASTIEN PFEIFFER</t>
  </si>
  <si>
    <t>SHIRLEY HOWARD-JOHNSON</t>
  </si>
  <si>
    <t>SPENCER SECHLER</t>
  </si>
  <si>
    <t>Dir. Untl 12/23</t>
  </si>
  <si>
    <t>United Cerebral Palsy Association of</t>
  </si>
  <si>
    <t>Bruce Neufeld</t>
  </si>
  <si>
    <t>David Carucci</t>
  </si>
  <si>
    <t>David Cooper</t>
  </si>
  <si>
    <t>Doug Austin</t>
  </si>
  <si>
    <t>Helen Ghio</t>
  </si>
  <si>
    <t>John Gentillon</t>
  </si>
  <si>
    <t>Keith James</t>
  </si>
  <si>
    <t>Krista Bonano</t>
  </si>
  <si>
    <t>Laura Kelleher</t>
  </si>
  <si>
    <t>Misty Thompson</t>
  </si>
  <si>
    <t>Pritha Dalal MD</t>
  </si>
  <si>
    <t>Ron Chin</t>
  </si>
  <si>
    <t>Scott Lecker</t>
  </si>
  <si>
    <t>Scott Murfey</t>
  </si>
  <si>
    <t>UNITED IN HARMONY</t>
  </si>
  <si>
    <t>AARON LEFF</t>
  </si>
  <si>
    <t>ADAM SLUTSKE</t>
  </si>
  <si>
    <t>ANDREW BANK</t>
  </si>
  <si>
    <t>BARBARA BARTMAN</t>
  </si>
  <si>
    <t>BRETT MARZ</t>
  </si>
  <si>
    <t>BRIAN KRAMER</t>
  </si>
  <si>
    <t>JANET JONAS</t>
  </si>
  <si>
    <t>JORDAN PASSMAN</t>
  </si>
  <si>
    <t>KATHERINE PASTERNACK</t>
  </si>
  <si>
    <t>LINDSAY SCHWARTZ</t>
  </si>
  <si>
    <t>LORI HERMAN</t>
  </si>
  <si>
    <t>NICHOLAS MELVOIN</t>
  </si>
  <si>
    <t>RACHELLE KRAMER</t>
  </si>
  <si>
    <t>RONNA SLUTSKE</t>
  </si>
  <si>
    <t>SHANA PASSMAN</t>
  </si>
  <si>
    <t>VICE PRES</t>
  </si>
  <si>
    <t>TRACY CURRAN</t>
  </si>
  <si>
    <t>WENDIE GOODE-DOX</t>
  </si>
  <si>
    <t>WENDY KLAPPHOLZ</t>
  </si>
  <si>
    <t>BECKY HOSSEINI</t>
  </si>
  <si>
    <t>BRAD REICHMAN</t>
  </si>
  <si>
    <t>MARIA MCDONELL</t>
  </si>
  <si>
    <t>MARIA ORTIZ</t>
  </si>
  <si>
    <t>MISTY PEREZ</t>
  </si>
  <si>
    <t>PAM ROACH</t>
  </si>
  <si>
    <t>STEVE ELSON</t>
  </si>
  <si>
    <t>TIM HELTON</t>
  </si>
  <si>
    <t>UNITED SAMARITANS FOUNDATION</t>
  </si>
  <si>
    <t>Alison Morr Gemperle</t>
  </si>
  <si>
    <t>John S Rogers</t>
  </si>
  <si>
    <t>Deborah Baker</t>
  </si>
  <si>
    <t>Gary Huff</t>
  </si>
  <si>
    <t>Janet Rogers</t>
  </si>
  <si>
    <t>John Lazar</t>
  </si>
  <si>
    <t>June A Rogers</t>
  </si>
  <si>
    <t>Karen Genzoli</t>
  </si>
  <si>
    <t>Linda G Julien</t>
  </si>
  <si>
    <t>Lisa Mazza</t>
  </si>
  <si>
    <t>Lou Friedman</t>
  </si>
  <si>
    <t>Michael Gemperle</t>
  </si>
  <si>
    <t>Ron Emerzian</t>
  </si>
  <si>
    <t>United States Youth Volleyball League</t>
  </si>
  <si>
    <t>Aletha Hardin</t>
  </si>
  <si>
    <t>Randy Sapoznik</t>
  </si>
  <si>
    <t>Allen Adams</t>
  </si>
  <si>
    <t>Erin Hall</t>
  </si>
  <si>
    <t>Veronica Sanchez</t>
  </si>
  <si>
    <t>ALEJANDRO PEREZ</t>
  </si>
  <si>
    <t>DELEGATE</t>
  </si>
  <si>
    <t>David Campbell</t>
  </si>
  <si>
    <t>ALFONSO GARCIA</t>
  </si>
  <si>
    <t>ARTHUR ARIZPE</t>
  </si>
  <si>
    <t>CARLOS R SANDOVAL</t>
  </si>
  <si>
    <t>DAVID BOWEN</t>
  </si>
  <si>
    <t>DAVID CAMPBELL</t>
  </si>
  <si>
    <t>FRANK CALANDRINO</t>
  </si>
  <si>
    <t>FRANK VASQUEZ</t>
  </si>
  <si>
    <t>JESSICA GOLDSMITH</t>
  </si>
  <si>
    <t>JORDAN DEARDEN</t>
  </si>
  <si>
    <t>Jose Lozano</t>
  </si>
  <si>
    <t>Staff Representative</t>
  </si>
  <si>
    <t>Keith West</t>
  </si>
  <si>
    <t>LEONARD PATTERSON</t>
  </si>
  <si>
    <t>Manuel Ramirez</t>
  </si>
  <si>
    <t>MIKE KRUMBEIN</t>
  </si>
  <si>
    <t>NICHOLAS HOLLOWAY-FISHER</t>
  </si>
  <si>
    <t>NORMAN ROGERS</t>
  </si>
  <si>
    <t>PHILIP BAKER</t>
  </si>
  <si>
    <t>REGINA FLEMING</t>
  </si>
  <si>
    <t>ROBERTO TORRES</t>
  </si>
  <si>
    <t>STEVE MCKOY</t>
  </si>
  <si>
    <t>TEODORICO ALBIS</t>
  </si>
  <si>
    <t>SGT AT ARMS</t>
  </si>
  <si>
    <t>XOCHITL COBARRUVIAS</t>
  </si>
  <si>
    <t>CHIEF OF STAFF CLERICAL</t>
  </si>
  <si>
    <t>UNITED WAY OF SANTA BARBARA COUNTY INC</t>
  </si>
  <si>
    <t>ALEX KOPER</t>
  </si>
  <si>
    <t>PRESIDENT/CEO/BOARD SECRETARY</t>
  </si>
  <si>
    <t>CLIFF LUNDBERG</t>
  </si>
  <si>
    <t>DAVID FLATTERY</t>
  </si>
  <si>
    <t>DIANE B DOIRON</t>
  </si>
  <si>
    <t>DUSTIN DODGIN</t>
  </si>
  <si>
    <t>LANCE CONNOR</t>
  </si>
  <si>
    <t>LEO HAMILL</t>
  </si>
  <si>
    <t>NICOLE BLAIR</t>
  </si>
  <si>
    <t>PATRICE RYAN</t>
  </si>
  <si>
    <t>RICK SCOTT</t>
  </si>
  <si>
    <t>ROBERT HOLLMAN</t>
  </si>
  <si>
    <t>PRESIDENT &amp; CEO/BOARD SECR</t>
  </si>
  <si>
    <t>SUE BIRCH</t>
  </si>
  <si>
    <t>SUSAN HERSBERGER</t>
  </si>
  <si>
    <t>TERRI MAUS-NISICH</t>
  </si>
  <si>
    <t>UNITED WAY OF SLO COUNTY</t>
  </si>
  <si>
    <t>CARLESHA HARRIS</t>
  </si>
  <si>
    <t>TRISH AVERY CALDWELL</t>
  </si>
  <si>
    <t>CHRISTY MULKERIN</t>
  </si>
  <si>
    <t>CLIFF STEPP</t>
  </si>
  <si>
    <t>DOUG YEISER</t>
  </si>
  <si>
    <t>JEFF HAMM</t>
  </si>
  <si>
    <t>JENNIFER CUSACK</t>
  </si>
  <si>
    <t>LIZ SUMMER</t>
  </si>
  <si>
    <t>INTERIM CFO</t>
  </si>
  <si>
    <t>MICHAEL HICKS</t>
  </si>
  <si>
    <t>NATASHA MERCURIO</t>
  </si>
  <si>
    <t>NICHOLAS DREWS</t>
  </si>
  <si>
    <t>ZOE ELLIOT</t>
  </si>
  <si>
    <t>UNITY MIDDLE COLLEGE HIGH SCHOOL</t>
  </si>
  <si>
    <t>DAN KOSTECKI</t>
  </si>
  <si>
    <t>LAUREN GONZALES</t>
  </si>
  <si>
    <t>DENISE BAILEY</t>
  </si>
  <si>
    <t>DON WILSON</t>
  </si>
  <si>
    <t>INTERIM EX D</t>
  </si>
  <si>
    <t>EDEN QUIMZON</t>
  </si>
  <si>
    <t>NATALIE REIDER</t>
  </si>
  <si>
    <t>SORAYA LOPEZ</t>
  </si>
  <si>
    <t>UNIVERSITY CAMPS</t>
  </si>
  <si>
    <t>ALYSSA GORE</t>
  </si>
  <si>
    <t>STUDENT TRUSTEE</t>
  </si>
  <si>
    <t>JASON LIOU</t>
  </si>
  <si>
    <t>AMRIK JOHAL</t>
  </si>
  <si>
    <t>COMMUNITY TRUSTEE</t>
  </si>
  <si>
    <t>ANN TRAN</t>
  </si>
  <si>
    <t>CLAIRE W SCHLOTTERBECK</t>
  </si>
  <si>
    <t>DAVID M CLAUSEN CLU CHFC CFP</t>
  </si>
  <si>
    <t>J PETER RICH ESQ</t>
  </si>
  <si>
    <t>JACOB MORA</t>
  </si>
  <si>
    <t>JEFF LYU</t>
  </si>
  <si>
    <t>KAELA LAVIN</t>
  </si>
  <si>
    <t>KENN HELLER</t>
  </si>
  <si>
    <t>KENNETH LIN</t>
  </si>
  <si>
    <t>KIM KOVACS</t>
  </si>
  <si>
    <t>MARK JUTABHA</t>
  </si>
  <si>
    <t>MICHAEL BOSTARR</t>
  </si>
  <si>
    <t>OLAF KILTHAU</t>
  </si>
  <si>
    <t>RANDY C SHEINBEIN</t>
  </si>
  <si>
    <t>REY CANO</t>
  </si>
  <si>
    <t>SHERLOCK HO LCSW</t>
  </si>
  <si>
    <t>TIA BRANDT</t>
  </si>
  <si>
    <t>TIFFINY WALLS-FOX ESQ</t>
  </si>
  <si>
    <t>UNIVERSITY CLUB OF PALO ALTO</t>
  </si>
  <si>
    <t>CRAIG MOYE</t>
  </si>
  <si>
    <t>NELLIS FREEMAN</t>
  </si>
  <si>
    <t>DINRAJ SHETTY</t>
  </si>
  <si>
    <t>GLEN KERNICK</t>
  </si>
  <si>
    <t>HEINZ HOFMANN</t>
  </si>
  <si>
    <t>GENERAL MANAGER (FORMER)</t>
  </si>
  <si>
    <t>JANELL HANSON</t>
  </si>
  <si>
    <t>ASST. GENERAL MANAGER</t>
  </si>
  <si>
    <t>JENNY LEE</t>
  </si>
  <si>
    <t>JULIE MAHOWALD</t>
  </si>
  <si>
    <t>KIM GAVENMAN</t>
  </si>
  <si>
    <t>MILES BENTLEY</t>
  </si>
  <si>
    <t>HEAD TENNIS/PICKLEBALL PRO</t>
  </si>
  <si>
    <t>NELLIS FREEMAN JR</t>
  </si>
  <si>
    <t>RANDY BECKER</t>
  </si>
  <si>
    <t>TENNIS/PICKLEBALL DIRECTOR</t>
  </si>
  <si>
    <t>ROBYN VANDERLUIT</t>
  </si>
  <si>
    <t>SUZANNE SHULTZ</t>
  </si>
  <si>
    <t>TIM ROPER</t>
  </si>
  <si>
    <t>TOM BREHME</t>
  </si>
  <si>
    <t>University Cooperative Housing Assoc</t>
  </si>
  <si>
    <t>Aira Antunes</t>
  </si>
  <si>
    <t>Darryl Sollerh</t>
  </si>
  <si>
    <t>Alekhya Ramesh</t>
  </si>
  <si>
    <t>Christian Lin</t>
  </si>
  <si>
    <t>Dominic Christiansen</t>
  </si>
  <si>
    <t>Nimesh Singh</t>
  </si>
  <si>
    <t>UNIVERSITY OF CALIFORNIA RIVERSIDE</t>
  </si>
  <si>
    <t>AARON JONES JR</t>
  </si>
  <si>
    <t>JORGE E ANCONA</t>
  </si>
  <si>
    <t>ALEJANDRO CORTEZ</t>
  </si>
  <si>
    <t>ANTHONY BONALES</t>
  </si>
  <si>
    <t>ARAM AYRA</t>
  </si>
  <si>
    <t>BERT L WRIGHT JR</t>
  </si>
  <si>
    <t>BEVERLY L YOUNG</t>
  </si>
  <si>
    <t>CASANDRA REEVES RENNO</t>
  </si>
  <si>
    <t>E DOLLIE TOTARO WOLVERTON</t>
  </si>
  <si>
    <t>GEOFFREY PACK</t>
  </si>
  <si>
    <t>SECRETARY-TR</t>
  </si>
  <si>
    <t>JOSEFINA CANCHOLA</t>
  </si>
  <si>
    <t>PRESIDENT-EL</t>
  </si>
  <si>
    <t>KAREN KYHN</t>
  </si>
  <si>
    <t>KENNETH NOLLER</t>
  </si>
  <si>
    <t>MARTHA JASSO</t>
  </si>
  <si>
    <t>MELISSA MIKAIL</t>
  </si>
  <si>
    <t>RANDY OLSON</t>
  </si>
  <si>
    <t>RICHARD ALVARADO</t>
  </si>
  <si>
    <t>SHARON DALMAGE</t>
  </si>
  <si>
    <t>STEVE SHUMAN</t>
  </si>
  <si>
    <t>TONY K YANG</t>
  </si>
  <si>
    <t>University of Santa Monica</t>
  </si>
  <si>
    <t>Emilio Diez Barroso</t>
  </si>
  <si>
    <t>James P Cox</t>
  </si>
  <si>
    <t>Registrar</t>
  </si>
  <si>
    <t>Jeffrey Morgan</t>
  </si>
  <si>
    <t>John Morton</t>
  </si>
  <si>
    <t>Kevin Walsh</t>
  </si>
  <si>
    <t>Nicholas Brown</t>
  </si>
  <si>
    <t>Nick Segal</t>
  </si>
  <si>
    <t>Richard Powell</t>
  </si>
  <si>
    <t>Sherie Wylie Markova</t>
  </si>
  <si>
    <t>UNIVERSITY OF SOUTHERN CALIFORNIA HILLEL</t>
  </si>
  <si>
    <t>ANDREA SONNENBERG</t>
  </si>
  <si>
    <t>DAVID COHN</t>
  </si>
  <si>
    <t>ANNE SIPES</t>
  </si>
  <si>
    <t>DR MICHAEL RENOV</t>
  </si>
  <si>
    <t>DR RUTH WEISBERG</t>
  </si>
  <si>
    <t>DR STEVEN ROSS</t>
  </si>
  <si>
    <t>EDIT KOMBERG</t>
  </si>
  <si>
    <t>ELI MOGHAVEM</t>
  </si>
  <si>
    <t>HOWARD SCHWIMMER</t>
  </si>
  <si>
    <t>JAIME GESUNDHEIT</t>
  </si>
  <si>
    <t>JAKE DAVIDSON</t>
  </si>
  <si>
    <t>JON MONKARSH</t>
  </si>
  <si>
    <t>LYNN BIDER</t>
  </si>
  <si>
    <t>ROBERT GACH</t>
  </si>
  <si>
    <t>SHANA GLASSMAN</t>
  </si>
  <si>
    <t>SHERWOOD EGBERT</t>
  </si>
  <si>
    <t>STACY SHARF</t>
  </si>
  <si>
    <t>STEFAN POLLACK</t>
  </si>
  <si>
    <t>THOMAS SCHIFF</t>
  </si>
  <si>
    <t>TODD OKUM</t>
  </si>
  <si>
    <t>UNSTOPPABLE FOUNDATION</t>
  </si>
  <si>
    <t>BLAINE BARTLETT</t>
  </si>
  <si>
    <t>MICHAEL HAMMAN</t>
  </si>
  <si>
    <t>CYNTHIA KERSEY</t>
  </si>
  <si>
    <t>CEO &amp; FOUNDER / DIRECTOR</t>
  </si>
  <si>
    <t>DAVID MELTZER</t>
  </si>
  <si>
    <t>CHAIRMAN &amp; DIRECTOR</t>
  </si>
  <si>
    <t>DIANE CIRINCIONE</t>
  </si>
  <si>
    <t>JANET DRIVER</t>
  </si>
  <si>
    <t>SENIOR PARTNERSHIP MANAGER</t>
  </si>
  <si>
    <t>JESSICA NELON</t>
  </si>
  <si>
    <t>DIRECTOR OF PARTNERSHIP</t>
  </si>
  <si>
    <t>KARLY YOUNG</t>
  </si>
  <si>
    <t>ROBERT QUINTANA</t>
  </si>
  <si>
    <t>UP - IPADE FOUNDATION INC</t>
  </si>
  <si>
    <t>Alfredo Partida Araujo</t>
  </si>
  <si>
    <t>Vidal Espinosa</t>
  </si>
  <si>
    <t>Ana Isabel Cardona Sarmiento</t>
  </si>
  <si>
    <t>Vice-President of the Board</t>
  </si>
  <si>
    <t>Carlos Ignaci Olin Bonilla</t>
  </si>
  <si>
    <t>Dr Gabriel Dominguez Garcia Villalo</t>
  </si>
  <si>
    <t>Dr Jose Antonio Esquivias Romero</t>
  </si>
  <si>
    <t>Dr Santiago Garcia Alvarez</t>
  </si>
  <si>
    <t>Dra Fernanda Llergo Bay</t>
  </si>
  <si>
    <t>Lorenzo Fernandez Alonso</t>
  </si>
  <si>
    <t>Vidal Esipnosa</t>
  </si>
  <si>
    <t>UP Academy Inc</t>
  </si>
  <si>
    <t>Barry Sheckley</t>
  </si>
  <si>
    <t>Tanya Sheckley</t>
  </si>
  <si>
    <t>Pres./Founder</t>
  </si>
  <si>
    <t>Cathleen Hartman</t>
  </si>
  <si>
    <t>Grace Moen</t>
  </si>
  <si>
    <t>Elem. Educator</t>
  </si>
  <si>
    <t>Jocelyn DeGance</t>
  </si>
  <si>
    <t>Kari Kaplan</t>
  </si>
  <si>
    <t>Watinee Leewongaroen</t>
  </si>
  <si>
    <t>Upward Scholars</t>
  </si>
  <si>
    <t>Amado Flores Rentera</t>
  </si>
  <si>
    <t>Erika Pretell</t>
  </si>
  <si>
    <t>Angelica Elizondo Bryant</t>
  </si>
  <si>
    <t>Anuj Gaggar</t>
  </si>
  <si>
    <t>Beth Harrison</t>
  </si>
  <si>
    <t>David Moore</t>
  </si>
  <si>
    <t>Eric Takaha</t>
  </si>
  <si>
    <t>Jeannie Karl</t>
  </si>
  <si>
    <t>Jennifer Min</t>
  </si>
  <si>
    <t>Linda Prieto</t>
  </si>
  <si>
    <t>Marilyn Ezrin</t>
  </si>
  <si>
    <t>Oliver Araque</t>
  </si>
  <si>
    <t>Rodrigo Espinosa</t>
  </si>
  <si>
    <t>Sangita Jayaraman</t>
  </si>
  <si>
    <t>Stefani Jacobson Willis</t>
  </si>
  <si>
    <t>Susanna Tang</t>
  </si>
  <si>
    <t>Urban Adamah</t>
  </si>
  <si>
    <t>Adam Weisberg</t>
  </si>
  <si>
    <t>Adrienne Paige Leder-Schriner</t>
  </si>
  <si>
    <t>Allegra Guarino</t>
  </si>
  <si>
    <t>Sr. Dir. Program</t>
  </si>
  <si>
    <t>Analucia Lopezrevoredo</t>
  </si>
  <si>
    <t>Ari Eisen</t>
  </si>
  <si>
    <t>Damon Levy</t>
  </si>
  <si>
    <t>Debbie Harris</t>
  </si>
  <si>
    <t>Farm Director</t>
  </si>
  <si>
    <t>Eitan Bencuya</t>
  </si>
  <si>
    <t>Gale Mondry</t>
  </si>
  <si>
    <t>Jack Newman</t>
  </si>
  <si>
    <t>Jim Offel</t>
  </si>
  <si>
    <t>Kathryn Morgan</t>
  </si>
  <si>
    <t>Senior Director of People and Ops.</t>
  </si>
  <si>
    <t>Marci Glazer</t>
  </si>
  <si>
    <t>Marilyn Paul</t>
  </si>
  <si>
    <t>Noga Firstenberg</t>
  </si>
  <si>
    <t>Toby Rubin</t>
  </si>
  <si>
    <t>URBAN TXT TEENS EXPLORING TECHNOLOGY</t>
  </si>
  <si>
    <t>OSCAR MENJIVAR</t>
  </si>
  <si>
    <t>US APPLE EXPORT COUNCIL</t>
  </si>
  <si>
    <t>BRANDON RUPPERT</t>
  </si>
  <si>
    <t>SHELBY SACKETT</t>
  </si>
  <si>
    <t>BRETT BAKER</t>
  </si>
  <si>
    <t>CYNTHIA HASKINS</t>
  </si>
  <si>
    <t>DIANE SMITH</t>
  </si>
  <si>
    <t>ELISE OLIVER</t>
  </si>
  <si>
    <t>KARI SOLDAAT</t>
  </si>
  <si>
    <t>PATRICK ANDREWS</t>
  </si>
  <si>
    <t>PHIL GLAIZE</t>
  </si>
  <si>
    <t>ROBERT DAVENPORT</t>
  </si>
  <si>
    <t>TODD SANDERS</t>
  </si>
  <si>
    <t>VARIETY-THE CHILDRENS CHARITY OF THE</t>
  </si>
  <si>
    <t>ALAN DAVY</t>
  </si>
  <si>
    <t>DON PITCHFORD</t>
  </si>
  <si>
    <t>BELINDA JUDSON</t>
  </si>
  <si>
    <t>CAROL FUSCO</t>
  </si>
  <si>
    <t>CAROL MCMAHON</t>
  </si>
  <si>
    <t>CINDY CHADWICK</t>
  </si>
  <si>
    <t>DAVID KING</t>
  </si>
  <si>
    <t>DOUG ZEIDERS</t>
  </si>
  <si>
    <t>ELIZABETH O'NEIL</t>
  </si>
  <si>
    <t>ERICA LOPEZ</t>
  </si>
  <si>
    <t>ROLAND ACOSTA</t>
  </si>
  <si>
    <t>RON KRUEGER II</t>
  </si>
  <si>
    <t>SHELLEY KORENBROT</t>
  </si>
  <si>
    <t>STAN W REYNOLDS</t>
  </si>
  <si>
    <t>STEVE ZUEHLKE</t>
  </si>
  <si>
    <t>2ND VICE PRES</t>
  </si>
  <si>
    <t>TODD EDMUNDS</t>
  </si>
  <si>
    <t>VEGGIELUTION</t>
  </si>
  <si>
    <t>ANNIE CHANG</t>
  </si>
  <si>
    <t>SHAWN GERTH</t>
  </si>
  <si>
    <t>BRITTANY ALVAREZ</t>
  </si>
  <si>
    <t>EMILY SCHWING</t>
  </si>
  <si>
    <t>JO LOPEZ</t>
  </si>
  <si>
    <t>MARIANA FAERRON</t>
  </si>
  <si>
    <t>MARK MEDEIROS</t>
  </si>
  <si>
    <t>MATTIE ZAZUETA</t>
  </si>
  <si>
    <t>RAY BRAMSON</t>
  </si>
  <si>
    <t>SUSAN CHEN</t>
  </si>
  <si>
    <t>TOBY MCCHEESNEY</t>
  </si>
  <si>
    <t>VELOZ</t>
  </si>
  <si>
    <t>ADAM GROMIS</t>
  </si>
  <si>
    <t>JOSH D BOONE</t>
  </si>
  <si>
    <t>ANAND GOPAL</t>
  </si>
  <si>
    <t>VICE CHAIR - DIRECTOR</t>
  </si>
  <si>
    <t>ARNIE SOWELL</t>
  </si>
  <si>
    <t>TREASURER-SECRETARY - DIRECTOR</t>
  </si>
  <si>
    <t>CAROLINE CHOI</t>
  </si>
  <si>
    <t>CHAIR - DIRECTOR</t>
  </si>
  <si>
    <t>CYNTHIA WILLIAMS</t>
  </si>
  <si>
    <t>DAN LASHOF</t>
  </si>
  <si>
    <t>DAVID STRICKLAND</t>
  </si>
  <si>
    <t>JENNIFER NEWMAN</t>
  </si>
  <si>
    <t>JESSE LEVINSON</t>
  </si>
  <si>
    <t>LAKSHMI MRINALINI KRISHNA</t>
  </si>
  <si>
    <t>STRATEGIC PARTNERSHIPS DIRECTOR</t>
  </si>
  <si>
    <t>LINDA WHITE</t>
  </si>
  <si>
    <t>MARY NICHOLS</t>
  </si>
  <si>
    <t>MIGUEL ROMERO</t>
  </si>
  <si>
    <t>ROBERT BAROSSA</t>
  </si>
  <si>
    <t>SAM ARONS</t>
  </si>
  <si>
    <t>SARA RAFALSON</t>
  </si>
  <si>
    <t>SPENCER REEDER</t>
  </si>
  <si>
    <t>TERRY TRAVIS</t>
  </si>
  <si>
    <t>VENICE ARTS</t>
  </si>
  <si>
    <t>BRANDON WILLIAMS</t>
  </si>
  <si>
    <t>JAIME ZAVALA</t>
  </si>
  <si>
    <t>CLAUDIA BARTLETT</t>
  </si>
  <si>
    <t>JOHN NGUYEN</t>
  </si>
  <si>
    <t>J-T LADT</t>
  </si>
  <si>
    <t>KAVI FULENA</t>
  </si>
  <si>
    <t>LYNN WARSHAFSKY</t>
  </si>
  <si>
    <t>Founding Direct</t>
  </si>
  <si>
    <t>MATT OGENS</t>
  </si>
  <si>
    <t>MICHAEL CANNONE</t>
  </si>
  <si>
    <t>MOZE COPWER</t>
  </si>
  <si>
    <t>RUTH SEROUSSI ESQ</t>
  </si>
  <si>
    <t>STEVEN ORITT</t>
  </si>
  <si>
    <t>VENICE SENIOR HOUSING CORPORATION</t>
  </si>
  <si>
    <t>VERDUGO TOWER INC</t>
  </si>
  <si>
    <t>VERITAS CLASSICAL ACADEMY</t>
  </si>
  <si>
    <t>DAVID KIM</t>
  </si>
  <si>
    <t>JIMMY KIM</t>
  </si>
  <si>
    <t>JUSTIN CHOI</t>
  </si>
  <si>
    <t>PETER YANG</t>
  </si>
  <si>
    <t>SAMUEL RHEE</t>
  </si>
  <si>
    <t>VERY LARGE DATA BASES ENDOWMENT</t>
  </si>
  <si>
    <t>ALEXANDRA MELIOU</t>
  </si>
  <si>
    <t>CHEN LI</t>
  </si>
  <si>
    <t>ANAND DESHPANDE</t>
  </si>
  <si>
    <t>CONG YU</t>
  </si>
  <si>
    <t>DIVESH SRIVASTAVA</t>
  </si>
  <si>
    <t>GEORGIA KOUTRIKA</t>
  </si>
  <si>
    <t>HAIXUN WANG</t>
  </si>
  <si>
    <t>LEI CHEN</t>
  </si>
  <si>
    <t>MEIHUI ZHANG</t>
  </si>
  <si>
    <t>NESIME TATBUL</t>
  </si>
  <si>
    <t>PHILIPPE BONNET</t>
  </si>
  <si>
    <t>SIHEM AMER-YAHIA</t>
  </si>
  <si>
    <t>TORSTEN GURST</t>
  </si>
  <si>
    <t>WOOK-SHIN HAN</t>
  </si>
  <si>
    <t>XIAOKUI XIAO</t>
  </si>
  <si>
    <t>ZI HUANG</t>
  </si>
  <si>
    <t>Veterans in Community Service Inc</t>
  </si>
  <si>
    <t>Anthony Yniguez</t>
  </si>
  <si>
    <t>Jose Robles</t>
  </si>
  <si>
    <t>Cruz Valdez</t>
  </si>
  <si>
    <t>Danny Morales</t>
  </si>
  <si>
    <t>Fernando Del Rio</t>
  </si>
  <si>
    <t>Nick Daneri</t>
  </si>
  <si>
    <t>Ramon Diaz</t>
  </si>
  <si>
    <t>VIA HEART PROJECT</t>
  </si>
  <si>
    <t>Cathy DeCock</t>
  </si>
  <si>
    <t>Earvin Ledi</t>
  </si>
  <si>
    <t>Eric Riemer</t>
  </si>
  <si>
    <t>Janet Sohal</t>
  </si>
  <si>
    <t>Joe Balan</t>
  </si>
  <si>
    <t>Melissa Lowry</t>
  </si>
  <si>
    <t>VIBRANT MINDS CHARTER SCHOOL</t>
  </si>
  <si>
    <t>DEBRA SCHROEDER</t>
  </si>
  <si>
    <t>FOUNDING DIR</t>
  </si>
  <si>
    <t>FOUNDING DIRECTOR</t>
  </si>
  <si>
    <t>FAREED FARUKHI</t>
  </si>
  <si>
    <t>KYLE BONENBERGER</t>
  </si>
  <si>
    <t>MIKE ANDERSON</t>
  </si>
  <si>
    <t>ROBERT NELSON</t>
  </si>
  <si>
    <t>SHARON RHEE</t>
  </si>
  <si>
    <t>VILLA CARIDAD</t>
  </si>
  <si>
    <t>GRACE STANKEVITZ</t>
  </si>
  <si>
    <t>JEANNE WEST</t>
  </si>
  <si>
    <t>MARTHA VITALARI</t>
  </si>
  <si>
    <t>MARY MANZO</t>
  </si>
  <si>
    <t>SR ARTHUR GORDON DC</t>
  </si>
  <si>
    <t>SR BETTY MARIE DUNKEL DC</t>
  </si>
  <si>
    <t>SR MARGARET KEAVENEY DC</t>
  </si>
  <si>
    <t>VILLA MUSICA</t>
  </si>
  <si>
    <t>ARAM AKHAVAN</t>
  </si>
  <si>
    <t>FIONA CHATWIN</t>
  </si>
  <si>
    <t>DAN WEISS</t>
  </si>
  <si>
    <t>HALEY KOPP</t>
  </si>
  <si>
    <t>KYLE INGRAM</t>
  </si>
  <si>
    <t>MELINH NGUYEN</t>
  </si>
  <si>
    <t>OLIVER HARISMENDY</t>
  </si>
  <si>
    <t>SERHAN KOTILOGLU</t>
  </si>
  <si>
    <t>SHARON POPP</t>
  </si>
  <si>
    <t>WILLIAM GILMER</t>
  </si>
  <si>
    <t>Villa Siena Foundation</t>
  </si>
  <si>
    <t>Anne Kearney</t>
  </si>
  <si>
    <t>Corine Bernard</t>
  </si>
  <si>
    <t>Carol Paulson</t>
  </si>
  <si>
    <t>Joan Galli</t>
  </si>
  <si>
    <t>Patricia Knapp</t>
  </si>
  <si>
    <t>Sherri Cusimano</t>
  </si>
  <si>
    <t>Sr Jean Marie Williams DC</t>
  </si>
  <si>
    <t>VINEYARD ACADEMY</t>
  </si>
  <si>
    <t>APRIL BOWLES-CUDDIHY</t>
  </si>
  <si>
    <t>DANA BOWLES</t>
  </si>
  <si>
    <t>DIRECTOR, TREASURER</t>
  </si>
  <si>
    <t>KEN CUDDIHY</t>
  </si>
  <si>
    <t>LITA CURTIS</t>
  </si>
  <si>
    <t>MICHELLE CAMPOS</t>
  </si>
  <si>
    <t>MIKE CURTIS</t>
  </si>
  <si>
    <t>DIRECTOR, SECRETARY</t>
  </si>
  <si>
    <t>RICK CAMPOS</t>
  </si>
  <si>
    <t>VISIT MORRO BAY</t>
  </si>
  <si>
    <t>AMISH PATEL</t>
  </si>
  <si>
    <t>MARK ROEMER</t>
  </si>
  <si>
    <t>CHRISTOPHER KOSTECKA</t>
  </si>
  <si>
    <t>ROBERT ELZER</t>
  </si>
  <si>
    <t>Vista Center for the Blind and Visually</t>
  </si>
  <si>
    <t>Ashley Tuan PhD</t>
  </si>
  <si>
    <t>Karae Lisle</t>
  </si>
  <si>
    <t>Bethany Small</t>
  </si>
  <si>
    <t>Chief Prg Offcr</t>
  </si>
  <si>
    <t>Bill Miklos</t>
  </si>
  <si>
    <t>Bob Stewart</t>
  </si>
  <si>
    <t>John Desmond</t>
  </si>
  <si>
    <t>John Giddings</t>
  </si>
  <si>
    <t>John Glass</t>
  </si>
  <si>
    <t>John Hufferd</t>
  </si>
  <si>
    <t>Katie Hogan</t>
  </si>
  <si>
    <t>Marquise Murphy</t>
  </si>
  <si>
    <t>Meaux Costello</t>
  </si>
  <si>
    <t>Mike Plesha</t>
  </si>
  <si>
    <t>Nicole Paiement</t>
  </si>
  <si>
    <t>Patrice Maginnis</t>
  </si>
  <si>
    <t>Roberto Manduchi PhD</t>
  </si>
  <si>
    <t>Steven Sanislo MD</t>
  </si>
  <si>
    <t>Susan Glass</t>
  </si>
  <si>
    <t>VITAL LINK EDUCATION-</t>
  </si>
  <si>
    <t>April Barnes</t>
  </si>
  <si>
    <t>Bo Wang</t>
  </si>
  <si>
    <t>Dr A Cathleen Greiner PhD</t>
  </si>
  <si>
    <t>Kenia Cueto</t>
  </si>
  <si>
    <t>Lynn Stewart</t>
  </si>
  <si>
    <t>Renah Wolzinger</t>
  </si>
  <si>
    <t>VOLUNTEERS IN MEDICINE - SAN FRANCISCO</t>
  </si>
  <si>
    <t>DEBORAH GREER</t>
  </si>
  <si>
    <t>Olga Ayala</t>
  </si>
  <si>
    <t>JANET REILLY</t>
  </si>
  <si>
    <t>Jean Parekh PhD</t>
  </si>
  <si>
    <t>JEYDA LETTIERI</t>
  </si>
  <si>
    <t>JON WOLIN</t>
  </si>
  <si>
    <t>KAREN KAUFMAN</t>
  </si>
  <si>
    <t>Kelly Powers</t>
  </si>
  <si>
    <t>NANETTE DUFFY</t>
  </si>
  <si>
    <t>NUPUR SRIVASTAVA</t>
  </si>
  <si>
    <t>PAUL TUREK</t>
  </si>
  <si>
    <t>RITA SEMEL</t>
  </si>
  <si>
    <t>SARAH GORDON</t>
  </si>
  <si>
    <t>SCOTT HAUGE</t>
  </si>
  <si>
    <t>VOX COLLEGIATE INC</t>
  </si>
  <si>
    <t>DANA GOMEZ-GAYNE</t>
  </si>
  <si>
    <t>JASMINE G BANKS</t>
  </si>
  <si>
    <t>ERIN GUMS</t>
  </si>
  <si>
    <t>LYNSEY MITCHEL</t>
  </si>
  <si>
    <t>MICHAEL DOWNES</t>
  </si>
  <si>
    <t>SHERRI BREWER</t>
  </si>
  <si>
    <t>TYANTHONY DAVIS</t>
  </si>
  <si>
    <t>VICTOR GONZALEZ</t>
  </si>
  <si>
    <t>WAHUPA EDUCATIONAL ENTERPRISES INC</t>
  </si>
  <si>
    <t>CASSIE MORTON</t>
  </si>
  <si>
    <t>DR BRIGITTE BLAZYS</t>
  </si>
  <si>
    <t>CORSYA MARTINEZ ESQ</t>
  </si>
  <si>
    <t>DR MARIA MARIN</t>
  </si>
  <si>
    <t>JIM PAULEY</t>
  </si>
  <si>
    <t>LINDA DOUGHTY</t>
  </si>
  <si>
    <t>MERDIN MOHAMMED</t>
  </si>
  <si>
    <t>RENE PEREZ</t>
  </si>
  <si>
    <t>WESLEY MCCLELLAND</t>
  </si>
  <si>
    <t>WALDEN ACADEMY INC</t>
  </si>
  <si>
    <t>AMBER CALONICO</t>
  </si>
  <si>
    <t>MERRILEE VANDERWAAL</t>
  </si>
  <si>
    <t>AMY R ALVES</t>
  </si>
  <si>
    <t>HOLLIE GEROY</t>
  </si>
  <si>
    <t>JULIA MERCADO</t>
  </si>
  <si>
    <t>CHIEF FINANCE OFFICER</t>
  </si>
  <si>
    <t>MICHAEL MARTIN</t>
  </si>
  <si>
    <t>NATHAN MICHAUD</t>
  </si>
  <si>
    <t>SERA MABEN</t>
  </si>
  <si>
    <t>WALDEN FOUNDATION INC</t>
  </si>
  <si>
    <t>DEBRA WONG</t>
  </si>
  <si>
    <t>FOUNDATION MEMBER</t>
  </si>
  <si>
    <t>JOLINE BARSANTI</t>
  </si>
  <si>
    <t>DOV POLLACK</t>
  </si>
  <si>
    <t>HARLEY GOLDSTROM</t>
  </si>
  <si>
    <t>JEFF GRETHER</t>
  </si>
  <si>
    <t>LILY JONES</t>
  </si>
  <si>
    <t>SARAH WOODSON</t>
  </si>
  <si>
    <t>WINONA JOHNSON-ALEXANDER</t>
  </si>
  <si>
    <t>Walk San Francisco Foundation</t>
  </si>
  <si>
    <t>Amy Morris</t>
  </si>
  <si>
    <t>Karen Rhodes</t>
  </si>
  <si>
    <t>Ashley Roberts-Rhodes</t>
  </si>
  <si>
    <t>Avery Spiel</t>
  </si>
  <si>
    <t>Board Mamber</t>
  </si>
  <si>
    <t>Charles Rubinoff</t>
  </si>
  <si>
    <t>Chris Bergeron</t>
  </si>
  <si>
    <t>Holly Allen</t>
  </si>
  <si>
    <t>Jina Bartholomew</t>
  </si>
  <si>
    <t>Jodie Medeiros</t>
  </si>
  <si>
    <t>Maureen Devlin</t>
  </si>
  <si>
    <t>Neville Hemming</t>
  </si>
  <si>
    <t>Patty Espinosa</t>
  </si>
  <si>
    <t>Paul Rivera</t>
  </si>
  <si>
    <t>Rebecca Rudolph</t>
  </si>
  <si>
    <t>Ruben Garcia</t>
  </si>
  <si>
    <t>Sergio Ruiz</t>
  </si>
  <si>
    <t>WALNUT AVENUE FAMILY &amp; WOMENS CENTER</t>
  </si>
  <si>
    <t>ALICIA KRETSCH</t>
  </si>
  <si>
    <t>JULIE MACECEVIC</t>
  </si>
  <si>
    <t>COLLEEN LAZANICH</t>
  </si>
  <si>
    <t>HALLIE ANZALONE</t>
  </si>
  <si>
    <t>HEATHER HEEN</t>
  </si>
  <si>
    <t>JOEL SCHAEFER</t>
  </si>
  <si>
    <t>KATIE VAN SLUYS</t>
  </si>
  <si>
    <t>KATIE WOOLSEY</t>
  </si>
  <si>
    <t>KEN VINSON</t>
  </si>
  <si>
    <t>MICHELLE JULIAN-ATKINS</t>
  </si>
  <si>
    <t>NATASHA MINGAY</t>
  </si>
  <si>
    <t>ROBERT DOTY</t>
  </si>
  <si>
    <t>Walnut Creek Soccer Club</t>
  </si>
  <si>
    <t>Adam Cooper</t>
  </si>
  <si>
    <t>Daniel Davis</t>
  </si>
  <si>
    <t>Alan Spence</t>
  </si>
  <si>
    <t>Brian Milford</t>
  </si>
  <si>
    <t>Select Director</t>
  </si>
  <si>
    <t>John Livingood</t>
  </si>
  <si>
    <t>Justin Pajer</t>
  </si>
  <si>
    <t>Richard Terrazas</t>
  </si>
  <si>
    <t>Rec Director</t>
  </si>
  <si>
    <t>Ross Schwaber</t>
  </si>
  <si>
    <t>Competitive Dir</t>
  </si>
  <si>
    <t>Shirley Rossi</t>
  </si>
  <si>
    <t>Steve Chappell</t>
  </si>
  <si>
    <t>Tina Boaro</t>
  </si>
  <si>
    <t>WARRIOR FOR CHILDREN</t>
  </si>
  <si>
    <t>AMANDA BRADY</t>
  </si>
  <si>
    <t>JENNIFER CORBETT</t>
  </si>
  <si>
    <t>WATCH RESOURCES INC</t>
  </si>
  <si>
    <t>ALEXIS SIMONSON</t>
  </si>
  <si>
    <t>Deffria Bass-Nwoffiah</t>
  </si>
  <si>
    <t>BLANE FRANCA</t>
  </si>
  <si>
    <t>CATHIE PEACOCK</t>
  </si>
  <si>
    <t>DEENA KORAL-SOTO</t>
  </si>
  <si>
    <t>DODIE HARTE</t>
  </si>
  <si>
    <t>NANCY JOHNSON</t>
  </si>
  <si>
    <t>PATT KORAL</t>
  </si>
  <si>
    <t>PATTY PREBALICK</t>
  </si>
  <si>
    <t>SHARON HOBAN-SMITH</t>
  </si>
  <si>
    <t>WATTS GANG TASK FORCE COUNCIL</t>
  </si>
  <si>
    <t>DEBORAH RIDDLE</t>
  </si>
  <si>
    <t>DONY JOUBERT</t>
  </si>
  <si>
    <t>DONNY JOUBERT</t>
  </si>
  <si>
    <t>HANK HENDERSON</t>
  </si>
  <si>
    <t>MICHAEL CUMMINGS</t>
  </si>
  <si>
    <t>WE CARE A LOT FOUNDATION INC</t>
  </si>
  <si>
    <t>ARLEN LOWERY</t>
  </si>
  <si>
    <t>TAMMY TORUM</t>
  </si>
  <si>
    <t>CONNIE WEBBER</t>
  </si>
  <si>
    <t>JOHN GARAVENTA</t>
  </si>
  <si>
    <t>MARJEANNE STONE</t>
  </si>
  <si>
    <t>RYAN HOAG</t>
  </si>
  <si>
    <t>TOM WILT</t>
  </si>
  <si>
    <t>WELLNESS AND PREVENTION FOUNDATION</t>
  </si>
  <si>
    <t>AMANDA SEIF</t>
  </si>
  <si>
    <t>MARK MURPHY</t>
  </si>
  <si>
    <t>ARON MCKAY</t>
  </si>
  <si>
    <t>CHARLENE UNDERHILL MILLER</t>
  </si>
  <si>
    <t>SUE MCNAIR</t>
  </si>
  <si>
    <t>SUSAN PARMELEE</t>
  </si>
  <si>
    <t>WILLIAM H CARSON</t>
  </si>
  <si>
    <t>WELLSPRING WOMEN'S CENTER</t>
  </si>
  <si>
    <t>CHRISTOPHER BOESSENECKER</t>
  </si>
  <si>
    <t>GENELLE SMITH</t>
  </si>
  <si>
    <t>CHRISTY GRELLAS</t>
  </si>
  <si>
    <t>JARROD FISCHER</t>
  </si>
  <si>
    <t>LUPE GONZALES</t>
  </si>
  <si>
    <t>MARY ANN KEATING</t>
  </si>
  <si>
    <t>MAXIE HOLMBERG DOUGLAS</t>
  </si>
  <si>
    <t>NICOLE BURTON</t>
  </si>
  <si>
    <t>NICOLE T WARDLAW</t>
  </si>
  <si>
    <t>RANDALL RODDA</t>
  </si>
  <si>
    <t>SARAH WOOLSTON</t>
  </si>
  <si>
    <t>TIFFANI HARTER</t>
  </si>
  <si>
    <t>WESLEY TOWER INC</t>
  </si>
  <si>
    <t>WEST EDGE OPERA</t>
  </si>
  <si>
    <t>Anne Shortall</t>
  </si>
  <si>
    <t>Norman S Abramson</t>
  </si>
  <si>
    <t>President Board of Directors</t>
  </si>
  <si>
    <t>Anthony Maciey</t>
  </si>
  <si>
    <t>Bernice Greene</t>
  </si>
  <si>
    <t>Brian M Rosen</t>
  </si>
  <si>
    <t>C Maria Fang</t>
  </si>
  <si>
    <t>Claudia Contract</t>
  </si>
  <si>
    <t>Derek Jandu</t>
  </si>
  <si>
    <t>Elizabeth GreenSah</t>
  </si>
  <si>
    <t>Gregory Marks</t>
  </si>
  <si>
    <t>James Parr</t>
  </si>
  <si>
    <t>Norman Abramson</t>
  </si>
  <si>
    <t>Pamela Philbert</t>
  </si>
  <si>
    <t>Paul McKaskle</t>
  </si>
  <si>
    <t>Pepi Ross</t>
  </si>
  <si>
    <t>Robert Ripps</t>
  </si>
  <si>
    <t>Steve Mendoza</t>
  </si>
  <si>
    <t>Terri Stuart</t>
  </si>
  <si>
    <t>WEST OAKLAND ENVIRONMENTAL INDICATORS</t>
  </si>
  <si>
    <t>BRIAN BEVERIDGE</t>
  </si>
  <si>
    <t>PRESIDENT, TREASURER, AND</t>
  </si>
  <si>
    <t>DAVID RAY KIDD</t>
  </si>
  <si>
    <t>JAMES FINE</t>
  </si>
  <si>
    <t>JESSICA SANDS</t>
  </si>
  <si>
    <t>ASSOCIATE DIRECTOR OF DIGITAL ENGAGEMENT</t>
  </si>
  <si>
    <t>MARGARET GORDON</t>
  </si>
  <si>
    <t>MEENA PALANIAPAN</t>
  </si>
  <si>
    <t>West Valley Counseling Center</t>
  </si>
  <si>
    <t>Anthony Nzeribe</t>
  </si>
  <si>
    <t>Sharon Burnett</t>
  </si>
  <si>
    <t>Atiya Malik</t>
  </si>
  <si>
    <t>Michelle Maple</t>
  </si>
  <si>
    <t>Natalie Samuels</t>
  </si>
  <si>
    <t>Rena Shpegel</t>
  </si>
  <si>
    <t>WEST VALLEY MISSION COMMUNITY COLLEGE</t>
  </si>
  <si>
    <t>Alison Carpenter Davis</t>
  </si>
  <si>
    <t>Bill Cooper</t>
  </si>
  <si>
    <t>Foundation President</t>
  </si>
  <si>
    <t>Bill McFarland</t>
  </si>
  <si>
    <t>Bradley Davis</t>
  </si>
  <si>
    <t>Dan Schettler</t>
  </si>
  <si>
    <t>Daniel Furtado</t>
  </si>
  <si>
    <t>Dave Fishbaugh</t>
  </si>
  <si>
    <t>Dave Sandretto</t>
  </si>
  <si>
    <t>Frank Jewett II</t>
  </si>
  <si>
    <t>Jackie Costanzo</t>
  </si>
  <si>
    <t>Jennifer Taylor-Mendoza</t>
  </si>
  <si>
    <t>Joanne Cao</t>
  </si>
  <si>
    <t>Fin. Analyst</t>
  </si>
  <si>
    <t>Keith Balch</t>
  </si>
  <si>
    <t>Len Duncan</t>
  </si>
  <si>
    <t>Mark Waxman</t>
  </si>
  <si>
    <t>Melissa Johns</t>
  </si>
  <si>
    <t>Mike Foulkes</t>
  </si>
  <si>
    <t>Nicole Aguinaldo</t>
  </si>
  <si>
    <t>Seher Awan</t>
  </si>
  <si>
    <t>WESTERN ENGINEERING CONTRACTORS INC</t>
  </si>
  <si>
    <t>DON CARROLL</t>
  </si>
  <si>
    <t>TRUSTEE/PRESIDENT OF RELATED ORG</t>
  </si>
  <si>
    <t>Western Manufactured Housing Communities</t>
  </si>
  <si>
    <t>Andy Balaguy</t>
  </si>
  <si>
    <t>Doug Johnson</t>
  </si>
  <si>
    <t>Betsey Soderston</t>
  </si>
  <si>
    <t>Director of Fin</t>
  </si>
  <si>
    <t>Bob Baranek</t>
  </si>
  <si>
    <t>S. Reg. Dir.</t>
  </si>
  <si>
    <t>Candy Holcombe</t>
  </si>
  <si>
    <t>Chad Casenhiser</t>
  </si>
  <si>
    <t>Christopher Wysocki</t>
  </si>
  <si>
    <t>Legislative Advoca</t>
  </si>
  <si>
    <t>Ernie Schroer</t>
  </si>
  <si>
    <t>Greg O'Hagan</t>
  </si>
  <si>
    <t>At Lrg Reg Dir</t>
  </si>
  <si>
    <t>Gregg Kirkpatrick</t>
  </si>
  <si>
    <t>North. Reg. Dir</t>
  </si>
  <si>
    <t>Jim Joffe</t>
  </si>
  <si>
    <t>Central Reg Dir</t>
  </si>
  <si>
    <t>R Douglas Johnson</t>
  </si>
  <si>
    <t>REGINA SANCHEZ</t>
  </si>
  <si>
    <t>DIR OF P&amp;M</t>
  </si>
  <si>
    <t>Ryan Jasinsky</t>
  </si>
  <si>
    <t>Virginia Jensen</t>
  </si>
  <si>
    <t>Walter Newell</t>
  </si>
  <si>
    <t>Western States Endurance Run Foundation</t>
  </si>
  <si>
    <t>Allyson Thomas</t>
  </si>
  <si>
    <t>Lamont King</t>
  </si>
  <si>
    <t>Billy Yang</t>
  </si>
  <si>
    <t>Charles Savage</t>
  </si>
  <si>
    <t>Christopher Gaylord</t>
  </si>
  <si>
    <t>Craig Thornley</t>
  </si>
  <si>
    <t>Denis Zilaff</t>
  </si>
  <si>
    <t>Diana Fitzpatrick</t>
  </si>
  <si>
    <t>Dylan Bowman</t>
  </si>
  <si>
    <t>Gary Towle MD</t>
  </si>
  <si>
    <t>John Trent</t>
  </si>
  <si>
    <t>Kara Teklinski</t>
  </si>
  <si>
    <t>Karl Hoagland Left 1023</t>
  </si>
  <si>
    <t>Magdalena Boulet</t>
  </si>
  <si>
    <t>Mo Livermore</t>
  </si>
  <si>
    <t>Tia Bodington</t>
  </si>
  <si>
    <t>Tim Twietmeyer Left 924</t>
  </si>
  <si>
    <t>WESTLAKE LAKE MANAGEMENT ASSOCIATION</t>
  </si>
  <si>
    <t>ALAN DAVIES</t>
  </si>
  <si>
    <t>CHIP LIGHTFOOT</t>
  </si>
  <si>
    <t>ALAN JEFFERY</t>
  </si>
  <si>
    <t>ANDREW MCLAREN</t>
  </si>
  <si>
    <t>ANDY KANE</t>
  </si>
  <si>
    <t>ARTHUR PFEFFERMAN</t>
  </si>
  <si>
    <t>BRIAN NELSON</t>
  </si>
  <si>
    <t>CHRISTINE WHEELER</t>
  </si>
  <si>
    <t>DONALD NIKCHEVICH</t>
  </si>
  <si>
    <t>GARY FESKENS</t>
  </si>
  <si>
    <t>JACK EDELSTEIN</t>
  </si>
  <si>
    <t>JACLYN GELB</t>
  </si>
  <si>
    <t>JAMIE CLEARY</t>
  </si>
  <si>
    <t>JAN DEMAIO</t>
  </si>
  <si>
    <t>JAN MEISEL</t>
  </si>
  <si>
    <t>JEFF WERDESHEIM</t>
  </si>
  <si>
    <t>JERRY KETCHAM</t>
  </si>
  <si>
    <t>JOHN BLINDBURY</t>
  </si>
  <si>
    <t>JORDAN BLAKLEY</t>
  </si>
  <si>
    <t>KAJ SORENSEN</t>
  </si>
  <si>
    <t>KAREN LIEBERMAN</t>
  </si>
  <si>
    <t>KEVIN YABLAN</t>
  </si>
  <si>
    <t>LYNDA BRENNER</t>
  </si>
  <si>
    <t>MARIA POWELL</t>
  </si>
  <si>
    <t>MARTIN FENTRESS</t>
  </si>
  <si>
    <t>MICHAEL BOGASH</t>
  </si>
  <si>
    <t>MICHAEL KIRK</t>
  </si>
  <si>
    <t>MICHAEL SINGER</t>
  </si>
  <si>
    <t>NICOLAS SMITH</t>
  </si>
  <si>
    <t>LAKE OPS. MGR.</t>
  </si>
  <si>
    <t>NORMAN WEINSTOCK</t>
  </si>
  <si>
    <t>PATTI APEL</t>
  </si>
  <si>
    <t>SUSAN PLUMB</t>
  </si>
  <si>
    <t>TERI PACITTO</t>
  </si>
  <si>
    <t>TIM MEADE</t>
  </si>
  <si>
    <t>WESTPARK MAINTENANCE DISTRICT</t>
  </si>
  <si>
    <t>GUS OROZCO</t>
  </si>
  <si>
    <t>ROB SULLIVAN</t>
  </si>
  <si>
    <t>ROBERT SPILLAR</t>
  </si>
  <si>
    <t>Westside Community Improvement Assn</t>
  </si>
  <si>
    <t>Beth Wylie</t>
  </si>
  <si>
    <t>Heidi Benzonelli</t>
  </si>
  <si>
    <t>Leslie Castellano</t>
  </si>
  <si>
    <t>Ron Kuhnel</t>
  </si>
  <si>
    <t>Rupali Brown</t>
  </si>
  <si>
    <t>Susan Buckley</t>
  </si>
  <si>
    <t>WESTSIDE ENERGY SERVICES</t>
  </si>
  <si>
    <t>ALAN POUNDS</t>
  </si>
  <si>
    <t>WILLIAM RECTOR</t>
  </si>
  <si>
    <t>EXECUTOR DIRECTOR</t>
  </si>
  <si>
    <t>BILL HENRY</t>
  </si>
  <si>
    <t>BRAD DEWITT</t>
  </si>
  <si>
    <t>BOARD MEMEBER (FORMER)</t>
  </si>
  <si>
    <t>BROCK MCMURRAY</t>
  </si>
  <si>
    <t>CHARLIE FIVECOAT</t>
  </si>
  <si>
    <t>DR DAVID COUTHRUN</t>
  </si>
  <si>
    <t>PRESIDENT (FORMER)</t>
  </si>
  <si>
    <t>JAKE SLAYTON</t>
  </si>
  <si>
    <t>JERRY FLINGER</t>
  </si>
  <si>
    <t>JOHN MILLER</t>
  </si>
  <si>
    <t>HONORARY BOARD MEMEBER</t>
  </si>
  <si>
    <t>KAL VAUGH</t>
  </si>
  <si>
    <t>LESLIE MINOR</t>
  </si>
  <si>
    <t>RANDY KIZZAR</t>
  </si>
  <si>
    <t>CHIEF INSTRUCTIONAL OFFICE</t>
  </si>
  <si>
    <t>ROB DUCHOW</t>
  </si>
  <si>
    <t>SAM MONROE</t>
  </si>
  <si>
    <t>SHERYL CHALUPA</t>
  </si>
  <si>
    <t>TODD HAMPTON</t>
  </si>
  <si>
    <t>TOM BURKE</t>
  </si>
  <si>
    <t>Wetlands and Wildlife Care Center</t>
  </si>
  <si>
    <t>Andrea Takla</t>
  </si>
  <si>
    <t>Debra McGuire</t>
  </si>
  <si>
    <t>Ann McCarthy</t>
  </si>
  <si>
    <t>Dave Guido</t>
  </si>
  <si>
    <t>Elizabeth Wood</t>
  </si>
  <si>
    <t>Jennifer Dietz-Kumar DVM</t>
  </si>
  <si>
    <t>Kelly Porter</t>
  </si>
  <si>
    <t>Kieth Matassa</t>
  </si>
  <si>
    <t>Tom Gaccione</t>
  </si>
  <si>
    <t>White Ash Broadcasting Inc</t>
  </si>
  <si>
    <t>Bernard Barmann</t>
  </si>
  <si>
    <t>Joe Moore</t>
  </si>
  <si>
    <t>Celeste DeMonte</t>
  </si>
  <si>
    <t>Dr Jay Center</t>
  </si>
  <si>
    <t>Jacqueline Doumanian</t>
  </si>
  <si>
    <t>Jerry Behrens</t>
  </si>
  <si>
    <t>John Gilbert</t>
  </si>
  <si>
    <t>Kristin Lesko Reniers</t>
  </si>
  <si>
    <t>Kurt Zumwalt</t>
  </si>
  <si>
    <t>Lisa Lee Herrick</t>
  </si>
  <si>
    <t>Michael Grannis</t>
  </si>
  <si>
    <t>Michael Silveira</t>
  </si>
  <si>
    <t>Paul Chen</t>
  </si>
  <si>
    <t>Robert Tafoya</t>
  </si>
  <si>
    <t>Shirin Assemi</t>
  </si>
  <si>
    <t>Whittier Area First Day Coalition</t>
  </si>
  <si>
    <t>ANA LILIA BARRAZA</t>
  </si>
  <si>
    <t>DONNA GALLUP</t>
  </si>
  <si>
    <t>EX DIR</t>
  </si>
  <si>
    <t>AUBREY LEBARD</t>
  </si>
  <si>
    <t>DREW SONES</t>
  </si>
  <si>
    <t>FRANCINE RIPPY</t>
  </si>
  <si>
    <t>GINA LOPEZ</t>
  </si>
  <si>
    <t>JUDITH HENDERSON</t>
  </si>
  <si>
    <t>LUIS GARCIA</t>
  </si>
  <si>
    <t>MARTIN TOURVILLE</t>
  </si>
  <si>
    <t>REBECCA CAMPOS</t>
  </si>
  <si>
    <t>RENE LICON</t>
  </si>
  <si>
    <t>Whole Systems Learning</t>
  </si>
  <si>
    <t>Artis Callahan</t>
  </si>
  <si>
    <t>Foundation Mgr.</t>
  </si>
  <si>
    <t>Eba Laye</t>
  </si>
  <si>
    <t>Azar AL-Uqdah</t>
  </si>
  <si>
    <t>Blanche Cook</t>
  </si>
  <si>
    <t>WILD SOULS RANCH</t>
  </si>
  <si>
    <t>BETH BRAY</t>
  </si>
  <si>
    <t>MURRAY KOCH</t>
  </si>
  <si>
    <t>LEIF KAMRUD</t>
  </si>
  <si>
    <t>LILA MAURO</t>
  </si>
  <si>
    <t>MICHELLE ULLOA</t>
  </si>
  <si>
    <t>WALT GIACOMINI</t>
  </si>
  <si>
    <t>WILDCARE</t>
  </si>
  <si>
    <t>BEN FACKLER</t>
  </si>
  <si>
    <t>ELLYN WEISEL</t>
  </si>
  <si>
    <t>BETH RIDOUT</t>
  </si>
  <si>
    <t>DARIN FREITAG</t>
  </si>
  <si>
    <t>KATE VAN GYTENBEEK</t>
  </si>
  <si>
    <t>LINDA STILES</t>
  </si>
  <si>
    <t>MAGDA SARKISSIAN</t>
  </si>
  <si>
    <t>MING WU</t>
  </si>
  <si>
    <t>ROB KLINE</t>
  </si>
  <si>
    <t>ROBERT CARLSON</t>
  </si>
  <si>
    <t>ROBERT F KENDALL</t>
  </si>
  <si>
    <t>FINANCE DIR.</t>
  </si>
  <si>
    <t>VAUGHN R MAURICE</t>
  </si>
  <si>
    <t>VERONICA GECZI</t>
  </si>
  <si>
    <t>WILDLIFE AND ENVIRONMENTAL CONSERV</t>
  </si>
  <si>
    <t>PATTY PERRY</t>
  </si>
  <si>
    <t>TONY SUFFREDINI</t>
  </si>
  <si>
    <t>Willow Creek Youth Partnership Inc</t>
  </si>
  <si>
    <t>Connie Miller</t>
  </si>
  <si>
    <t>George Koortbojian</t>
  </si>
  <si>
    <t>Garrett Watty</t>
  </si>
  <si>
    <t>Gary Barker</t>
  </si>
  <si>
    <t>Lori Hodge</t>
  </si>
  <si>
    <t>Marc Rowley</t>
  </si>
  <si>
    <t>Mike Celentano</t>
  </si>
  <si>
    <t>Sarah Scott</t>
  </si>
  <si>
    <t>Trina Cardoza</t>
  </si>
  <si>
    <t>WILLOW GLEN COMMUNITY EXTENDED DAY ENRICHMENT PROG</t>
  </si>
  <si>
    <t>AMANDA ZAVOSKY</t>
  </si>
  <si>
    <t>BOBBI URBANO</t>
  </si>
  <si>
    <t>Willow Glen Community Extended Day Enrichment Prog</t>
  </si>
  <si>
    <t>AMANDA ZZAVOSKY</t>
  </si>
  <si>
    <t>ANDREA BENAVIDEZ</t>
  </si>
  <si>
    <t>IAN POWERS</t>
  </si>
  <si>
    <t>JESSICA BAUTISTA</t>
  </si>
  <si>
    <t>REY RESURECCION</t>
  </si>
  <si>
    <t>VICTORIA DURAN</t>
  </si>
  <si>
    <t>Windcall Institute</t>
  </si>
  <si>
    <t>Erin Matson</t>
  </si>
  <si>
    <t>Esteban Garces</t>
  </si>
  <si>
    <t>Janette Robinson-Flint</t>
  </si>
  <si>
    <t>Katelyn Johnson</t>
  </si>
  <si>
    <t>Kelley Weigel</t>
  </si>
  <si>
    <t>Naina Khanna</t>
  </si>
  <si>
    <t>Viviana Rennella</t>
  </si>
  <si>
    <t>WINDMILL SCHOOL INC</t>
  </si>
  <si>
    <t>ALISON JORDAN</t>
  </si>
  <si>
    <t>DEPUTY TREASURER</t>
  </si>
  <si>
    <t>ANNE EARP</t>
  </si>
  <si>
    <t>BRAD GRAW</t>
  </si>
  <si>
    <t>IAN KLAUS</t>
  </si>
  <si>
    <t>JAMIE LEACH</t>
  </si>
  <si>
    <t>JANE GARVEY</t>
  </si>
  <si>
    <t>JEFF WESTSMITH</t>
  </si>
  <si>
    <t>Jesse Cheng</t>
  </si>
  <si>
    <t>Jodi Cocconi</t>
  </si>
  <si>
    <t>JUSTIN HOLLENBECK</t>
  </si>
  <si>
    <t>Kimberley Rosen</t>
  </si>
  <si>
    <t>MALLORY PLATSHON</t>
  </si>
  <si>
    <t>NANSI MARSH</t>
  </si>
  <si>
    <t>NATALIE MARGOLIN</t>
  </si>
  <si>
    <t>SUZY KOHEN</t>
  </si>
  <si>
    <t>WINDTREE FOUNDATION</t>
  </si>
  <si>
    <t>JINGBO YING</t>
  </si>
  <si>
    <t>WINGS LEARNING CENTER INC</t>
  </si>
  <si>
    <t>ANDIE RICH</t>
  </si>
  <si>
    <t>JOSHUA JOHNSON</t>
  </si>
  <si>
    <t>ANITA CAREY</t>
  </si>
  <si>
    <t>DAHLIA UCHIHARA</t>
  </si>
  <si>
    <t>IRMA E VELASQUEZ</t>
  </si>
  <si>
    <t>KENNETH TOREN</t>
  </si>
  <si>
    <t>EXECUTIVE ADVISOR</t>
  </si>
  <si>
    <t>KEVIN SKIDMORE</t>
  </si>
  <si>
    <t>LA DONNA FORD</t>
  </si>
  <si>
    <t>LAXMI GHALE</t>
  </si>
  <si>
    <t>PHIL SHEMANSKI</t>
  </si>
  <si>
    <t>TREASURER THRU 12/2023</t>
  </si>
  <si>
    <t>SHERRY FEURTADO</t>
  </si>
  <si>
    <t>WINNARAINBOW INC</t>
  </si>
  <si>
    <t>DANIEL DRAKE</t>
  </si>
  <si>
    <t>TIMMY YUEN</t>
  </si>
  <si>
    <t>GINGER JACKSON-GLEICH</t>
  </si>
  <si>
    <t>GIRIJA BRILLIANT</t>
  </si>
  <si>
    <t>HILL BLACKETT III</t>
  </si>
  <si>
    <t>CO-CHAIR, TREASURER</t>
  </si>
  <si>
    <t>HUGH ROMNEY</t>
  </si>
  <si>
    <t>JAHANARA ROMNEY</t>
  </si>
  <si>
    <t>DIRECTOR EMERITA</t>
  </si>
  <si>
    <t>JENNIFER GARCIA</t>
  </si>
  <si>
    <t>JUNDID SUHAIL</t>
  </si>
  <si>
    <t>MICAH CANAL</t>
  </si>
  <si>
    <t>NICOLE HIRSH</t>
  </si>
  <si>
    <t>NINO HODER</t>
  </si>
  <si>
    <t>SANJE WOODSORREL</t>
  </si>
  <si>
    <t>WENDY PARKMAN</t>
  </si>
  <si>
    <t>ZAPPO DICKINSON</t>
  </si>
  <si>
    <t>ZINA GOODALL</t>
  </si>
  <si>
    <t>Womanhaven</t>
  </si>
  <si>
    <t>BARBARA E KRAUSE</t>
  </si>
  <si>
    <t>Gina Vargas</t>
  </si>
  <si>
    <t>DE DE S GUILLORY-CHAVEZ</t>
  </si>
  <si>
    <t>Francisco Guerrero Martinez</t>
  </si>
  <si>
    <t>Director for Administration</t>
  </si>
  <si>
    <t>JAVIER MORENO</t>
  </si>
  <si>
    <t>Juan Ulloa</t>
  </si>
  <si>
    <t>KARINA MONTANO</t>
  </si>
  <si>
    <t>LYDIA ROBLES</t>
  </si>
  <si>
    <t>WOMEN IN ANIMATION INC</t>
  </si>
  <si>
    <t>ANDREA RAMIREZ</t>
  </si>
  <si>
    <t>PAIGE SEARER</t>
  </si>
  <si>
    <t>BRENDAN BURCH</t>
  </si>
  <si>
    <t>CAMILLE EDEN</t>
  </si>
  <si>
    <t>FUMI KITAHARA</t>
  </si>
  <si>
    <t>GAIL CURRY</t>
  </si>
  <si>
    <t>HSIANG CHIN MOE</t>
  </si>
  <si>
    <t>JENA OLSON</t>
  </si>
  <si>
    <t>HEAD OF OPERATIONS</t>
  </si>
  <si>
    <t>JINKO GOTOH</t>
  </si>
  <si>
    <t>JULIE ANN CROMMETT</t>
  </si>
  <si>
    <t>MARGARET DEAN</t>
  </si>
  <si>
    <t>MARLAYNE INGRAM</t>
  </si>
  <si>
    <t>NAHAL YOUSEFIAN</t>
  </si>
  <si>
    <t>SHARON TAYLOR</t>
  </si>
  <si>
    <t>TRACY CAMPBELL</t>
  </si>
  <si>
    <t>WOMEN IN OPHTHALMOLOGY INC</t>
  </si>
  <si>
    <t>ANALISA AROSEMENA MD</t>
  </si>
  <si>
    <t>ELIZABETH SCHUMACHER</t>
  </si>
  <si>
    <t>ANDREA LORA KOSSLER MD FACS</t>
  </si>
  <si>
    <t>CHRISTINA WENG MD MBA</t>
  </si>
  <si>
    <t>CYNTHIA BRADFORD MD</t>
  </si>
  <si>
    <t>FASIKA A WORETA MD MPH</t>
  </si>
  <si>
    <t>KIMBERLY WINGES MD</t>
  </si>
  <si>
    <t>LAURA ENYEDI MD</t>
  </si>
  <si>
    <t>AAO COUNCILOR</t>
  </si>
  <si>
    <t>LEJLA VAJZOVIC MD</t>
  </si>
  <si>
    <t>LISA NIJM MD JD</t>
  </si>
  <si>
    <t>LORI PROVENCHER MD</t>
  </si>
  <si>
    <t>NATALIYA DANYLKOVA MD MBA</t>
  </si>
  <si>
    <t>PURNIMA PATEL MD</t>
  </si>
  <si>
    <t>SOPHIE BAKRI MD</t>
  </si>
  <si>
    <t>USIWOMA ABUGO MD</t>
  </si>
  <si>
    <t>TREAURER</t>
  </si>
  <si>
    <t>Womens Cancer Resource Center</t>
  </si>
  <si>
    <t>Amy Alanes</t>
  </si>
  <si>
    <t>Anais Sidhu</t>
  </si>
  <si>
    <t>Angi Fisher</t>
  </si>
  <si>
    <t>Darlene DeManincor</t>
  </si>
  <si>
    <t>Gay Plair Cobb</t>
  </si>
  <si>
    <t>Heather Fell</t>
  </si>
  <si>
    <t>John Gouws</t>
  </si>
  <si>
    <t>Kelly Doyle</t>
  </si>
  <si>
    <t>Admin. Dir.</t>
  </si>
  <si>
    <t>Laura Chavaree</t>
  </si>
  <si>
    <t>Lucy Streett</t>
  </si>
  <si>
    <t>Rebecca Coker</t>
  </si>
  <si>
    <t>Sri Ananda</t>
  </si>
  <si>
    <t>Susan Bobulsky</t>
  </si>
  <si>
    <t>Tiffany Barnes</t>
  </si>
  <si>
    <t>Tina Werblin</t>
  </si>
  <si>
    <t>WOMEN'S EMPOWERMENT</t>
  </si>
  <si>
    <t>BINDU JADURAM</t>
  </si>
  <si>
    <t>LISA CULP</t>
  </si>
  <si>
    <t>CINDY SPARKS</t>
  </si>
  <si>
    <t>DANIELLE FLANNERY</t>
  </si>
  <si>
    <t>DAVID TOPP</t>
  </si>
  <si>
    <t>KEITIE MCGHEE</t>
  </si>
  <si>
    <t>LESLIE MEDINA</t>
  </si>
  <si>
    <t>LYNDA GRINSTAFF</t>
  </si>
  <si>
    <t>MAYA KAGEYAMA</t>
  </si>
  <si>
    <t>MELINDA SAFDARZADEH</t>
  </si>
  <si>
    <t>MONICA PEREZ</t>
  </si>
  <si>
    <t>NIKKY MOHANNA</t>
  </si>
  <si>
    <t>PAGE ROBBINS</t>
  </si>
  <si>
    <t>ROBIN KELLY-DUNTON</t>
  </si>
  <si>
    <t>SYLVIA STEPHENSON</t>
  </si>
  <si>
    <t>THUY WAGNER</t>
  </si>
  <si>
    <t>WOMEN'S FUND OF SANTA BARBARA</t>
  </si>
  <si>
    <t>CAROLYN JABS</t>
  </si>
  <si>
    <t>KATHY DUNLAP</t>
  </si>
  <si>
    <t>DENISE HINKLE</t>
  </si>
  <si>
    <t>COMMUNICATIONS COMMITTEE</t>
  </si>
  <si>
    <t>JAMIE DUFEK</t>
  </si>
  <si>
    <t>CFO/TREASURER &amp; FINANCE CHAIR</t>
  </si>
  <si>
    <t>KATHY HOLLIS</t>
  </si>
  <si>
    <t>VOLUNTEER ENGAGEMENT COMMITTEE</t>
  </si>
  <si>
    <t>KERRY PARKER</t>
  </si>
  <si>
    <t>COMMUNICATIONS CO-CHAIR</t>
  </si>
  <si>
    <t>LAUREL TUMBLER</t>
  </si>
  <si>
    <t>TECHNOLOGY CHAIR</t>
  </si>
  <si>
    <t>MEMBERSHIP CHAIR</t>
  </si>
  <si>
    <t>LINDA PUTNAM</t>
  </si>
  <si>
    <t>GROUP CAPTAIN</t>
  </si>
  <si>
    <t>LYNN KARLSON</t>
  </si>
  <si>
    <t>MARY BROWN</t>
  </si>
  <si>
    <t>MEMBERSHIP COMMITTEE</t>
  </si>
  <si>
    <t>NANCY HARTER</t>
  </si>
  <si>
    <t>ROBERTA COLLIER</t>
  </si>
  <si>
    <t>EDUCATIONAL EVENTS CO-CHAIR</t>
  </si>
  <si>
    <t>SABINA WHITE</t>
  </si>
  <si>
    <t>SARAH DE TAGYOS</t>
  </si>
  <si>
    <t>SUZI SCHOMER</t>
  </si>
  <si>
    <t>ENDOWMENT COMMITTEE</t>
  </si>
  <si>
    <t>YONIE HARRIS</t>
  </si>
  <si>
    <t>RESEARCH CHAIR</t>
  </si>
  <si>
    <t>Womens Recovery ServicesA Unique Place</t>
  </si>
  <si>
    <t>Claire Hobbs</t>
  </si>
  <si>
    <t>Jane Stone</t>
  </si>
  <si>
    <t>Diane Madrigal</t>
  </si>
  <si>
    <t>Elizabeth Quiroz</t>
  </si>
  <si>
    <t>Jody Edwards</t>
  </si>
  <si>
    <t>Judy Ryder</t>
  </si>
  <si>
    <t>Leroy Carlenzoli</t>
  </si>
  <si>
    <t>Linda Eichhorn</t>
  </si>
  <si>
    <t>Marianne Estournes</t>
  </si>
  <si>
    <t>Meghan Lewis-commencing 6424</t>
  </si>
  <si>
    <t>Mike Neering</t>
  </si>
  <si>
    <t>Neil Martin</t>
  </si>
  <si>
    <t>Peter Stanley</t>
  </si>
  <si>
    <t>Silvey Cameron</t>
  </si>
  <si>
    <t>WOOD ROSE ACADEMY</t>
  </si>
  <si>
    <t>ALEXANDER SALDANHA</t>
  </si>
  <si>
    <t>CARLOS M GALVEZ-GARCIA</t>
  </si>
  <si>
    <t>ELLEN CRNKOVICH THRU 112023</t>
  </si>
  <si>
    <t>LAURA BERMUDEZ</t>
  </si>
  <si>
    <t>MARK GIBSON</t>
  </si>
  <si>
    <t>MARTIN J CRNKOVICH</t>
  </si>
  <si>
    <t>SALVADOR OROZCO</t>
  </si>
  <si>
    <t>WOODGLEN RECOVERY JUNCTION INC</t>
  </si>
  <si>
    <t>ANDREW HOLLER</t>
  </si>
  <si>
    <t>ROXANA SOTO</t>
  </si>
  <si>
    <t>PROGRAM ADMIN</t>
  </si>
  <si>
    <t>BEATRICE LUJAN</t>
  </si>
  <si>
    <t>PROGRAM SUPERVISOR</t>
  </si>
  <si>
    <t>BILLI TELLEZ</t>
  </si>
  <si>
    <t>BRIAN WHITE</t>
  </si>
  <si>
    <t>CARLOS ISAIS</t>
  </si>
  <si>
    <t>SUPERVISOR</t>
  </si>
  <si>
    <t>CHARLES HARTLE</t>
  </si>
  <si>
    <t>DANA FLORES</t>
  </si>
  <si>
    <t>DANIEL JAKE HURTADO</t>
  </si>
  <si>
    <t>DEANNA SINCLAIR</t>
  </si>
  <si>
    <t>Ex Dir./Treas</t>
  </si>
  <si>
    <t>EDWARD WALLS</t>
  </si>
  <si>
    <t>OVERNIGHT MONTIOR</t>
  </si>
  <si>
    <t>ERICH BLACKWELL</t>
  </si>
  <si>
    <t>FELICIA LEIBERMAN</t>
  </si>
  <si>
    <t>HERMAN SOTO</t>
  </si>
  <si>
    <t>MICHAEL BARNEY</t>
  </si>
  <si>
    <t>RALEE E HOOD</t>
  </si>
  <si>
    <t>COUNSELOR</t>
  </si>
  <si>
    <t>Andrea MacDonald</t>
  </si>
  <si>
    <t>Director 7/1/23-12/31/23</t>
  </si>
  <si>
    <t>Bijan Nowroozian</t>
  </si>
  <si>
    <t>Brian Fidler</t>
  </si>
  <si>
    <t>Collen Smiley</t>
  </si>
  <si>
    <t>Jon Yonemitsu</t>
  </si>
  <si>
    <t>Julia Loman</t>
  </si>
  <si>
    <t>Julie Dubick</t>
  </si>
  <si>
    <t>Vice Chair 1/1/24-6/30/24</t>
  </si>
  <si>
    <t>Karen Malin</t>
  </si>
  <si>
    <t>Karen Silberman</t>
  </si>
  <si>
    <t>Laura Galinson</t>
  </si>
  <si>
    <t>Laura Kohn</t>
  </si>
  <si>
    <t>Chair 7/1/23-12/31/23</t>
  </si>
  <si>
    <t>Meredith Baratz</t>
  </si>
  <si>
    <t>Chair 1/1/24-6/30/24</t>
  </si>
  <si>
    <t>Mike Skerlos</t>
  </si>
  <si>
    <t>Nick Giordano</t>
  </si>
  <si>
    <t>Treasurer 1/1/24-6/30/24</t>
  </si>
  <si>
    <t>Orville Brown</t>
  </si>
  <si>
    <t>Rick Seidenwurm</t>
  </si>
  <si>
    <t>Sandra Korwek</t>
  </si>
  <si>
    <t>Treasurer 7/1/23-12/31/23</t>
  </si>
  <si>
    <t>Tammy Carpowich</t>
  </si>
  <si>
    <t>Worksafe Inc</t>
  </si>
  <si>
    <t>Alejandra Domenzain</t>
  </si>
  <si>
    <t>Stephen Knight</t>
  </si>
  <si>
    <t>Alor Calderon</t>
  </si>
  <si>
    <t>Caitlin Vega</t>
  </si>
  <si>
    <t>Carisa Harris Adamson PhD CPE</t>
  </si>
  <si>
    <t>Cheryl L Wallach JD</t>
  </si>
  <si>
    <t>Denyse Clancy</t>
  </si>
  <si>
    <t>Deogracia Cornelio</t>
  </si>
  <si>
    <t>Juliann Sum JD ScM</t>
  </si>
  <si>
    <t>Kim Savage</t>
  </si>
  <si>
    <t>Laura Boatman</t>
  </si>
  <si>
    <t>Robert Harrison MD MPH</t>
  </si>
  <si>
    <t>Ruth Silver Taube</t>
  </si>
  <si>
    <t>Xochitl Lopez</t>
  </si>
  <si>
    <t>WORLD FOR JESUS MINISTRIES INC</t>
  </si>
  <si>
    <t>JUANITA JOHNSON</t>
  </si>
  <si>
    <t>KAREN SESSION</t>
  </si>
  <si>
    <t>RIQUEL JOHNSON-WILSON</t>
  </si>
  <si>
    <t>WORLD OF WONDERS SCIENCE MUSEUM</t>
  </si>
  <si>
    <t>ANNE WEISENBERG</t>
  </si>
  <si>
    <t>SALLY SNYDE</t>
  </si>
  <si>
    <t>BARBARA DEN HARTOG</t>
  </si>
  <si>
    <t>CHRISTINE FRANKLIN</t>
  </si>
  <si>
    <t>ELLEN ASHBAUGH</t>
  </si>
  <si>
    <t>JAY BELL</t>
  </si>
  <si>
    <t>JERRY FRY</t>
  </si>
  <si>
    <t>LOUIS PONICK</t>
  </si>
  <si>
    <t>MAMIE STARR</t>
  </si>
  <si>
    <t>RICH MULLENBACH</t>
  </si>
  <si>
    <t>WORLDHARVEST</t>
  </si>
  <si>
    <t>ANDRY NURTANIO</t>
  </si>
  <si>
    <t>DANIEL HANAFI</t>
  </si>
  <si>
    <t>ANTHONY KARTAWINATA</t>
  </si>
  <si>
    <t>BING CHENG</t>
  </si>
  <si>
    <t>BUDI UNTUNG</t>
  </si>
  <si>
    <t>Chairman/CEO</t>
  </si>
  <si>
    <t>RUDY KAMADINATA</t>
  </si>
  <si>
    <t>STEPHANUS ELIA</t>
  </si>
  <si>
    <t>WUKCHUMNI TRIBE</t>
  </si>
  <si>
    <t>DARLENE FRANCO</t>
  </si>
  <si>
    <t>MARTHA TAPLERAS</t>
  </si>
  <si>
    <t>RACHEL RAMIREZ</t>
  </si>
  <si>
    <t>PAUL HUNGJIEN CHU TO MARCH 2024</t>
  </si>
  <si>
    <t>STELLA M LEE</t>
  </si>
  <si>
    <t>WEI WANG</t>
  </si>
  <si>
    <t>WENDY Y LI</t>
  </si>
  <si>
    <t>YAD EZRA V'SHULAMIT</t>
  </si>
  <si>
    <t>ARIEL S LORY ARYEH LURIE</t>
  </si>
  <si>
    <t>JOSEPH RIVANI</t>
  </si>
  <si>
    <t>EPHRAIM SHRAGA</t>
  </si>
  <si>
    <t>ISAAC BERGER</t>
  </si>
  <si>
    <t>MORDECHAI ELMALECH</t>
  </si>
  <si>
    <t>SHIMON SAMSYAN</t>
  </si>
  <si>
    <t>YERBA BUENA COMMUNITY BENEFIT DISTRICT</t>
  </si>
  <si>
    <t>AARON LIMA</t>
  </si>
  <si>
    <t>SCOTT ROWITZ</t>
  </si>
  <si>
    <t>ADINE VARAH</t>
  </si>
  <si>
    <t>DIRECTOR THRU 1/2024</t>
  </si>
  <si>
    <t>ANDREW HENNIS</t>
  </si>
  <si>
    <t>ANGIE CLIFTON</t>
  </si>
  <si>
    <t>ANITA ENGLES</t>
  </si>
  <si>
    <t>VICE CHAIR START 1/2024</t>
  </si>
  <si>
    <t>BRIAN SHEEHY</t>
  </si>
  <si>
    <t>CHERYL RAMIREZ</t>
  </si>
  <si>
    <t>CONSTANCE CAVALLAS</t>
  </si>
  <si>
    <t>CRISTINA IBARRA</t>
  </si>
  <si>
    <t>DULCINEA GONZALEZ</t>
  </si>
  <si>
    <t>JASON PHILLIPS</t>
  </si>
  <si>
    <t>DIRECTOR THRU 8/2023</t>
  </si>
  <si>
    <t>JENNIFER DE PALM</t>
  </si>
  <si>
    <t>JOHN ANDERSON</t>
  </si>
  <si>
    <t>JOHN CARRILLO</t>
  </si>
  <si>
    <t>JOHN MCBRIDE</t>
  </si>
  <si>
    <t>JOHN MERRITT</t>
  </si>
  <si>
    <t>JULIE VAN'T HUL</t>
  </si>
  <si>
    <t>KATHARINE GREENBAUM</t>
  </si>
  <si>
    <t>KEN BUKOWSKI</t>
  </si>
  <si>
    <t>LARRY WEINER</t>
  </si>
  <si>
    <t>LINDSEY LEE</t>
  </si>
  <si>
    <t>LISA KIRVIN</t>
  </si>
  <si>
    <t>CHAIR THRU 1/2024 / DIR START 1/2024</t>
  </si>
  <si>
    <t>MARIA KELLY</t>
  </si>
  <si>
    <t>MARK VANDERWIELEN</t>
  </si>
  <si>
    <t>MIKE SEDER</t>
  </si>
  <si>
    <t>MONETTA WHITE</t>
  </si>
  <si>
    <t>OPIO DUPREE</t>
  </si>
  <si>
    <t>PAUL FRENTSOS</t>
  </si>
  <si>
    <t>RACHEL GORDON</t>
  </si>
  <si>
    <t>VICE CHAIR THRU 1/2024 / CHAIR START 1/2024</t>
  </si>
  <si>
    <t>RICHARD CICCARONE</t>
  </si>
  <si>
    <t>DIR. BRANDING, ACTIVATIONS, MARKETING</t>
  </si>
  <si>
    <t>RYAN CUNNINGHAM</t>
  </si>
  <si>
    <t>SEVE GHOSE</t>
  </si>
  <si>
    <t>TED GRAFF</t>
  </si>
  <si>
    <t>TOM MAGUIRE</t>
  </si>
  <si>
    <t>DIRECTOR THRU 10/2023</t>
  </si>
  <si>
    <t>WILLIAM CLEMENTS</t>
  </si>
  <si>
    <t>SECRETARY / TREASURER</t>
  </si>
  <si>
    <t>Yeshiva Ketana of Los Angeles</t>
  </si>
  <si>
    <t>Rabbi Akiva Grunblatt</t>
  </si>
  <si>
    <t>David Aharon Rubenstein</t>
  </si>
  <si>
    <t>Rabbi Benzion Chait</t>
  </si>
  <si>
    <t>Rabbi Dovid Harris</t>
  </si>
  <si>
    <t>Yolo Crisis Nursery</t>
  </si>
  <si>
    <t>Betty Woo</t>
  </si>
  <si>
    <t>Jeremy Higgins</t>
  </si>
  <si>
    <t>Carol Rosset</t>
  </si>
  <si>
    <t>Eric Lovell</t>
  </si>
  <si>
    <t>Heather Sleuter</t>
  </si>
  <si>
    <t>Joan Smith-Maclean</t>
  </si>
  <si>
    <t>Randal Blake</t>
  </si>
  <si>
    <t>Renee Nolte Newton</t>
  </si>
  <si>
    <t>Robin hansen</t>
  </si>
  <si>
    <t>Steve Greenfield</t>
  </si>
  <si>
    <t>Steve Willhoff</t>
  </si>
  <si>
    <t>Thomas Barth</t>
  </si>
  <si>
    <t>YOUNG &amp; HEALTHY</t>
  </si>
  <si>
    <t>A PAUL KURKJIAN</t>
  </si>
  <si>
    <t>MAJORIE DIAZ</t>
  </si>
  <si>
    <t>ADRIENNE MEIER</t>
  </si>
  <si>
    <t>ANGEL REYES</t>
  </si>
  <si>
    <t>BRANDON D LAMAR</t>
  </si>
  <si>
    <t>CARA DIMASSA</t>
  </si>
  <si>
    <t>CARRIE S WALKER</t>
  </si>
  <si>
    <t>CHELSEY OVERSTREET</t>
  </si>
  <si>
    <t>CHRIS MAYNE</t>
  </si>
  <si>
    <t>DANA GOOLSBY-JONES</t>
  </si>
  <si>
    <t>ELLEN KRAMER</t>
  </si>
  <si>
    <t>LEIGH RICHART</t>
  </si>
  <si>
    <t>LISA BARRIOS</t>
  </si>
  <si>
    <t>MARJORIE S DIAZ</t>
  </si>
  <si>
    <t>MIMI ORTH</t>
  </si>
  <si>
    <t>MONIQUE L THOMAS</t>
  </si>
  <si>
    <t>NATHAN ISAACSON</t>
  </si>
  <si>
    <t>NEVIN STANTON-TREHAN</t>
  </si>
  <si>
    <t>ROYA HARIRIAN FOHRER</t>
  </si>
  <si>
    <t>YOUNG VISIONARIES LEADERSHIP ACADEMY</t>
  </si>
  <si>
    <t>CHANNING HAWKINS</t>
  </si>
  <si>
    <t>TERRANCE STONE</t>
  </si>
  <si>
    <t>DEBORAH SMITH</t>
  </si>
  <si>
    <t>EARL SMITH</t>
  </si>
  <si>
    <t>MICHAEL DEERING</t>
  </si>
  <si>
    <t>RICARDO GARIBAY</t>
  </si>
  <si>
    <t>SCOTT WYATT</t>
  </si>
  <si>
    <t>President CEO</t>
  </si>
  <si>
    <t>VICKIE LEE</t>
  </si>
  <si>
    <t>BONITA REYES</t>
  </si>
  <si>
    <t>CATHERINE LAWRENCE</t>
  </si>
  <si>
    <t>JUANITA NARANJO</t>
  </si>
  <si>
    <t>KAINE NICHOLAS</t>
  </si>
  <si>
    <t>MARISA KATNICH</t>
  </si>
  <si>
    <t>PHYLIS WEATHERSPOON</t>
  </si>
  <si>
    <t>SANDRA WARNER</t>
  </si>
  <si>
    <t>SANDY WARNER</t>
  </si>
  <si>
    <t>YOUTH DEVELOPMENT NETWORK</t>
  </si>
  <si>
    <t>ADDIE ELLIS</t>
  </si>
  <si>
    <t>ADRIAN RUIZ</t>
  </si>
  <si>
    <t>BRENT McCLURE</t>
  </si>
  <si>
    <t>JEFFREY JENSEN</t>
  </si>
  <si>
    <t>JUAN FLORES</t>
  </si>
  <si>
    <t>KEEGAN MACNICHOL</t>
  </si>
  <si>
    <t>KIM MOHLER</t>
  </si>
  <si>
    <t>MARYAM IRFAN</t>
  </si>
  <si>
    <t>NASMA WALI-ALI</t>
  </si>
  <si>
    <t>ROB CHASE</t>
  </si>
  <si>
    <t>VICKI STOCKBRIDGE</t>
  </si>
  <si>
    <t>YOUTH EMPLOYMENT PARTNERSHIP INC</t>
  </si>
  <si>
    <t>ADRIAN KIRK</t>
  </si>
  <si>
    <t>MICHELE CLARK</t>
  </si>
  <si>
    <t>ALMA AZARCON</t>
  </si>
  <si>
    <t>JOFFA DALE</t>
  </si>
  <si>
    <t>MARSHA MURRINGTON</t>
  </si>
  <si>
    <t>MICHAEL HANNIGAN</t>
  </si>
  <si>
    <t>ROBERT MARCIAL</t>
  </si>
  <si>
    <t>SERGIO GIANNONI</t>
  </si>
  <si>
    <t>Youth in Arts</t>
  </si>
  <si>
    <t>Angela Rafner</t>
  </si>
  <si>
    <t>Taylor Buttrey</t>
  </si>
  <si>
    <t>Cherity Payne</t>
  </si>
  <si>
    <t>Devin Dixon</t>
  </si>
  <si>
    <t>Elliana Rivera</t>
  </si>
  <si>
    <t>Hartley West</t>
  </si>
  <si>
    <t>Jane Burkhard President</t>
  </si>
  <si>
    <t>Kathleen Newsom Vice President</t>
  </si>
  <si>
    <t>Kristen Jacobson</t>
  </si>
  <si>
    <t>Lorenzo Jones</t>
  </si>
  <si>
    <t>Naomi Tamura</t>
  </si>
  <si>
    <t>Orin Carpenter</t>
  </si>
  <si>
    <t>Rebecca Guan</t>
  </si>
  <si>
    <t>Sarita Patel</t>
  </si>
  <si>
    <t>Sheila Tuffanelli</t>
  </si>
  <si>
    <t>Suzanne Joyal Secretary</t>
  </si>
  <si>
    <t>Suzanne Reich</t>
  </si>
  <si>
    <t>Tim Distler Treasurer</t>
  </si>
  <si>
    <t>YOUTH MENTORING ACTION NETWORK</t>
  </si>
  <si>
    <t>Angela Solano</t>
  </si>
  <si>
    <t>Operations Officer</t>
  </si>
  <si>
    <t>Torie Weiston</t>
  </si>
  <si>
    <t>Brandi Fletcher-Daniels</t>
  </si>
  <si>
    <t>Colton Wickham</t>
  </si>
  <si>
    <t>Dominique Morgan</t>
  </si>
  <si>
    <t>Gayle Serdan</t>
  </si>
  <si>
    <t>Chief Music Officer</t>
  </si>
  <si>
    <t>Jennifer Rosenberg</t>
  </si>
  <si>
    <t>Jennifer Sabbagh</t>
  </si>
  <si>
    <t>Board Secratary</t>
  </si>
  <si>
    <t>Steve Vassor</t>
  </si>
  <si>
    <t>Tunette Powell</t>
  </si>
  <si>
    <t>YOUTH QUEST INC</t>
  </si>
  <si>
    <t>JESSE CELEDON</t>
  </si>
  <si>
    <t>MARIO BARRON</t>
  </si>
  <si>
    <t>YOUTH RISING</t>
  </si>
  <si>
    <t>BRIAN HEFFNER</t>
  </si>
  <si>
    <t>TASHA LOCKS</t>
  </si>
  <si>
    <t>CATHERINE AUSTIN</t>
  </si>
  <si>
    <t>CHRIS HART</t>
  </si>
  <si>
    <t>MELISSA KELLY</t>
  </si>
  <si>
    <t>YUBA COMMUNITY COLLEGE DISTRICT</t>
  </si>
  <si>
    <t>Dirk Slooten</t>
  </si>
  <si>
    <t>THOMAS LOWDEN</t>
  </si>
  <si>
    <t>Foundation Director</t>
  </si>
  <si>
    <t>Dr Shouan Pan</t>
  </si>
  <si>
    <t>Dr Tawny Dotson</t>
  </si>
  <si>
    <t>DrLizette Navarette</t>
  </si>
  <si>
    <t>Eileen Schmidtbauer</t>
  </si>
  <si>
    <t>Jared Hastey</t>
  </si>
  <si>
    <t>Jesse Ortiz</t>
  </si>
  <si>
    <t>John Cassidy</t>
  </si>
  <si>
    <t>Kuldeep Kaur</t>
  </si>
  <si>
    <t>officer</t>
  </si>
  <si>
    <t>Marcia Stranix</t>
  </si>
  <si>
    <t>Richard Teagarden</t>
  </si>
  <si>
    <t>Sonya Lolland</t>
  </si>
  <si>
    <t>Thomas Lowden</t>
  </si>
  <si>
    <t>Wayne Ginsburg</t>
  </si>
  <si>
    <t>Zendo Project Inc</t>
  </si>
  <si>
    <t>Brooke Balliett</t>
  </si>
  <si>
    <t>Chelsea Pires</t>
  </si>
  <si>
    <t>Linnae Ponte</t>
  </si>
  <si>
    <t>Stephen Bagley</t>
  </si>
  <si>
    <t>Called</t>
  </si>
  <si>
    <t>Priority_Tier</t>
  </si>
  <si>
    <t>Fit_Score</t>
  </si>
  <si>
    <t>Company Name</t>
  </si>
  <si>
    <t>Total_Locations</t>
  </si>
  <si>
    <t>CA_Locations</t>
  </si>
  <si>
    <t>TX_Locations</t>
  </si>
  <si>
    <t>FL_Locations</t>
  </si>
  <si>
    <t>NY_Locations</t>
  </si>
  <si>
    <t>Corporate HQ Phone</t>
  </si>
  <si>
    <t>Sample_Phone</t>
  </si>
  <si>
    <t>Contact_Email</t>
  </si>
  <si>
    <t>Has_Liquor_License</t>
  </si>
  <si>
    <t>ABC_License_Type</t>
  </si>
  <si>
    <t>ABC_License_Number</t>
  </si>
  <si>
    <t>Estimated_Revenue_Per_Location</t>
  </si>
  <si>
    <t>POS_System</t>
  </si>
  <si>
    <t>Recent_Expansion</t>
  </si>
  <si>
    <t>Corporate_HQ_Address</t>
  </si>
  <si>
    <t>Parent_Company</t>
  </si>
  <si>
    <t>Sample_Website</t>
  </si>
  <si>
    <t>CA_Percentage</t>
  </si>
  <si>
    <t>Target_States_Percentage</t>
  </si>
  <si>
    <t>Cuisine_Type</t>
  </si>
  <si>
    <t>Is_Target_Type</t>
  </si>
  <si>
    <t>ABC_Location_Count</t>
  </si>
  <si>
    <t>Corporate_Phone</t>
  </si>
  <si>
    <t>Supplier_Invoice_Volume</t>
  </si>
  <si>
    <t>All_States_Present</t>
  </si>
  <si>
    <t>Target_States_Total</t>
  </si>
  <si>
    <t>Cuisine_Match</t>
  </si>
  <si>
    <t>Sent Email</t>
  </si>
  <si>
    <t>TIER 0</t>
  </si>
  <si>
    <t>Panini Kabob Grill</t>
  </si>
  <si>
    <t>(949) 788-1620</t>
  </si>
  <si>
    <t>1-818-291-4000</t>
  </si>
  <si>
    <t>info@paninikabobgrill.com</t>
  </si>
  <si>
    <t>Yes - CA ABC</t>
  </si>
  <si>
    <t>Type 41</t>
  </si>
  <si>
    <t>3159a Red Hill Ave, Costa Mesa, CA 92626</t>
  </si>
  <si>
    <t>https://paninikabobgrill.com/our-locations/glendale/</t>
  </si>
  <si>
    <t>mediterranean, , mediterranean;italian</t>
  </si>
  <si>
    <t xml:space="preserve">CA, </t>
  </si>
  <si>
    <t>mediterranean</t>
  </si>
  <si>
    <t>Ali</t>
  </si>
  <si>
    <t>VP Operations</t>
  </si>
  <si>
    <t>Ali - VP of operations. Left VM and emailed. Extension 106. Naomi gave the purchasing departments email: purchasing@paninikabobgrill.com</t>
  </si>
  <si>
    <t>Me-n-Ed's Pizzeria</t>
  </si>
  <si>
    <t>(559) 432-0399</t>
  </si>
  <si>
    <t>info@menedspizzeria.com</t>
  </si>
  <si>
    <t>6729 N. Palm Avenue, Fresno, CA 93704</t>
  </si>
  <si>
    <t>Milano Restaurants International</t>
  </si>
  <si>
    <t>https://www.meneds.com/</t>
  </si>
  <si>
    <t>pizza</t>
  </si>
  <si>
    <t>Rubi</t>
  </si>
  <si>
    <t>Ruby. - left VM</t>
  </si>
  <si>
    <t>Benihana</t>
  </si>
  <si>
    <t>(305) 593-0770</t>
  </si>
  <si>
    <t>1-303-750-200</t>
  </si>
  <si>
    <t>info@benihana.com</t>
  </si>
  <si>
    <t>Type 47</t>
  </si>
  <si>
    <t>Suite 900, 21500 Biscayne Blvd, Aventura, FL 33180</t>
  </si>
  <si>
    <t>https://www.benihana.com/locations/denver-co-de/</t>
  </si>
  <si>
    <t>japanese;teppanyaki;steak</t>
  </si>
  <si>
    <t xml:space="preserve">CA, FL, TX, NJ, MN, CO, UT, </t>
  </si>
  <si>
    <t>japanese</t>
  </si>
  <si>
    <t>Got hung up on</t>
  </si>
  <si>
    <t>Pizza My Heart</t>
  </si>
  <si>
    <t>(408) 559-7900</t>
  </si>
  <si>
    <t>+1 8314262511</t>
  </si>
  <si>
    <t>info@pizzamyheart.com</t>
  </si>
  <si>
    <t>301 University Avenue, Los Gatos, CA 95030</t>
  </si>
  <si>
    <t>https://www.pizzamyheart.com/</t>
  </si>
  <si>
    <t>, CA</t>
  </si>
  <si>
    <t>Ippudo</t>
  </si>
  <si>
    <t>(212) 228-0960</t>
  </si>
  <si>
    <t>info@ippudo.com</t>
  </si>
  <si>
    <t>18 Yerba Buena Ln, San Francisco, CA</t>
  </si>
  <si>
    <t>https://ippudous.com/</t>
  </si>
  <si>
    <t>ramen</t>
  </si>
  <si>
    <t>Ryota Yano</t>
  </si>
  <si>
    <t>CA, , NY</t>
  </si>
  <si>
    <t>VM</t>
  </si>
  <si>
    <t>BCD Tofu House</t>
  </si>
  <si>
    <t>Call location &amp; ask for corporate</t>
  </si>
  <si>
    <t>info@bcdtofuhouse.com</t>
  </si>
  <si>
    <t>3580 Wilshire Blvd, Ste 1230, Los Angeles, CA 90010</t>
  </si>
  <si>
    <t>http://bcdtofu.com/</t>
  </si>
  <si>
    <t>korean, asian</t>
  </si>
  <si>
    <t>, CA, NJ, TX</t>
  </si>
  <si>
    <t>asian</t>
  </si>
  <si>
    <t>Eureka!</t>
  </si>
  <si>
    <t>(310) 331-8233</t>
  </si>
  <si>
    <t>info@eureka.com</t>
  </si>
  <si>
    <t>12101 Crenshaw Blvd Ste 400, Hawthorne, CA 90250</t>
  </si>
  <si>
    <t>https://eurekarestaurantgroup.com/blog/locations/mountain-view/</t>
  </si>
  <si>
    <t xml:space="preserve">burger, american, </t>
  </si>
  <si>
    <t>burger</t>
  </si>
  <si>
    <t>El Torito</t>
  </si>
  <si>
    <t>See Xperience Restaurant Group contact form</t>
  </si>
  <si>
    <t>1-510-351-8825</t>
  </si>
  <si>
    <t>11065 Knott Ave Ste A, Cypress, CA 90630</t>
  </si>
  <si>
    <t>Xperience Restaurant Group</t>
  </si>
  <si>
    <t>https://www.eltorito.com/location/corona/</t>
  </si>
  <si>
    <t>mexican</t>
  </si>
  <si>
    <t>, CA, VA</t>
  </si>
  <si>
    <t>TIER 1 - IMMEDIATE OUTREACH</t>
  </si>
  <si>
    <t>My Thai</t>
  </si>
  <si>
    <t>http://www.onlinemythai.com/</t>
  </si>
  <si>
    <t>thai</t>
  </si>
  <si>
    <t>CA, , PA, TX</t>
  </si>
  <si>
    <t>Osaka Sushi</t>
  </si>
  <si>
    <t>https://www.osakasushica.com/</t>
  </si>
  <si>
    <t>sushi;japanese, japanese, sushi</t>
  </si>
  <si>
    <t>NY, CA</t>
  </si>
  <si>
    <t>japanese, sushi</t>
  </si>
  <si>
    <t>Luna Grill</t>
  </si>
  <si>
    <t>(760) 652-5423</t>
  </si>
  <si>
    <t>info@lunagrill.com</t>
  </si>
  <si>
    <t>$2-3M (est)</t>
  </si>
  <si>
    <t>Micros (Oracle) - 2020, possibly upgraded</t>
  </si>
  <si>
    <t>Yes - 52nd location opened 2024, expansion every other month in 2025</t>
  </si>
  <si>
    <t>https://lunagrill.com/</t>
  </si>
  <si>
    <t xml:space="preserve">mediterranean, fast_food;mediterranean, mediterranean;seafood, </t>
  </si>
  <si>
    <t>20th anniversary 2024, Fast Casual Top 100, aggressive expansion to DFW (5 units), airport location in San Diego 2025</t>
  </si>
  <si>
    <t>, CA, TX</t>
  </si>
  <si>
    <t>mediterranean, seafood</t>
  </si>
  <si>
    <t>New York Pizzeria</t>
  </si>
  <si>
    <t>info@newyorkpizzeria.com</t>
  </si>
  <si>
    <t>https://www.nypoc.com/</t>
  </si>
  <si>
    <t>, pizza</t>
  </si>
  <si>
    <t>CA, , NY, VA</t>
  </si>
  <si>
    <t>The Point</t>
  </si>
  <si>
    <t>https://www.thepointpatiobarbistro.com/</t>
  </si>
  <si>
    <t>american, , seafood</t>
  </si>
  <si>
    <t>CA, FL, NY</t>
  </si>
  <si>
    <t>seafood</t>
  </si>
  <si>
    <t>Dog Haus</t>
  </si>
  <si>
    <t>909-548-4287</t>
  </si>
  <si>
    <t>info@doghaus.com</t>
  </si>
  <si>
    <t>$979K average (2022 data)</t>
  </si>
  <si>
    <t>Research needed - likely modern system</t>
  </si>
  <si>
    <t>Yes - 100 location goal, 20+ in development</t>
  </si>
  <si>
    <t>https://chinohills.doghaus.com/</t>
  </si>
  <si>
    <t xml:space="preserve">hot_dog;burger;sausage, burger;sandwich, burger, hot_dog, american;german;burger, </t>
  </si>
  <si>
    <t>System sales $70M (2022), 59 locations across 24 states, virtual brands = 20% sales, delivery &gt;50% sales mix</t>
  </si>
  <si>
    <t>, CA, CO, TX</t>
  </si>
  <si>
    <t>burger, sandwich</t>
  </si>
  <si>
    <t>Pacific Catch</t>
  </si>
  <si>
    <t>(415) 927-3474</t>
  </si>
  <si>
    <t>info@pacificcatch.com</t>
  </si>
  <si>
    <t>$2-4M (est casual dining seafood)</t>
  </si>
  <si>
    <t>Cloud-based POS (replaced during pandemic, vendor TBD)</t>
  </si>
  <si>
    <t>Yes - 14 locations, expanding SoCal (Santa Monica, OC)</t>
  </si>
  <si>
    <t>https://pacificcatch.com/locations/corte-madera/</t>
  </si>
  <si>
    <t>seafood;fish_and_chips;burger;fish, seafood</t>
  </si>
  <si>
    <t>Brentwood Associates investment, adding VP Operations, replaced all tech with cloud platforms, UTC La Jolla, Tustin, Santa Monica</t>
  </si>
  <si>
    <t>burger, seafood</t>
  </si>
  <si>
    <t>Rusty's Pizza Parlor</t>
  </si>
  <si>
    <t>+1 805 564 1111</t>
  </si>
  <si>
    <t>https://rustyspizza.com/</t>
  </si>
  <si>
    <t>SAJJ Mediterranean</t>
  </si>
  <si>
    <t>+1 415 814 3210</t>
  </si>
  <si>
    <t>Research needed</t>
  </si>
  <si>
    <t>$800K-1.2M (est fast casual)</t>
  </si>
  <si>
    <t>Kiosk ordering + mobile app - modern tech stack</t>
  </si>
  <si>
    <t>Yes - 13 to 20 locations planned, expansion beyond CA</t>
  </si>
  <si>
    <t>https://www.sajjstreeteats.com/location/san-francisco-fidi-at-88-belden-place/</t>
  </si>
  <si>
    <t>SF Business Times Top 100 Fastest Growing, all company-owned, digital kitchens + food trucks, expanding to micro food halls</t>
  </si>
  <si>
    <t>Tandoori Pizza</t>
  </si>
  <si>
    <t>+1 408-889-4881</t>
  </si>
  <si>
    <t>info@tandooripizza.com</t>
  </si>
  <si>
    <t>https://tandooripizza.com/sunnyvale/</t>
  </si>
  <si>
    <t>pizza, american;indian;oriental;pizza</t>
  </si>
  <si>
    <t>pizza, indian</t>
  </si>
  <si>
    <t>El Tiempo Cantina</t>
  </si>
  <si>
    <t>https://eltiempocantina.com/</t>
  </si>
  <si>
    <t>tex-mex, mexican;tex-mex, mexican</t>
  </si>
  <si>
    <t>mexican, tex-mex</t>
  </si>
  <si>
    <t>Tony's Pizzeria</t>
  </si>
  <si>
    <t>585-335-8984, 585-335-5035</t>
  </si>
  <si>
    <t>https://www.facebook.com/pages/Tonys-Pizzeria/197241153637491</t>
  </si>
  <si>
    <t xml:space="preserve">pizza, </t>
  </si>
  <si>
    <t xml:space="preserve">NY, </t>
  </si>
  <si>
    <t>Le Colonial</t>
  </si>
  <si>
    <t>+1 415 9313600</t>
  </si>
  <si>
    <t>https://www.lecolonialsf.com/</t>
  </si>
  <si>
    <t>vietnamese;french, , vietnamese</t>
  </si>
  <si>
    <t>CA, IL, , TX</t>
  </si>
  <si>
    <t>vietnamese</t>
  </si>
  <si>
    <t>Ten Seconds Yunnan Rice Noodle</t>
  </si>
  <si>
    <t>+1 626-872-1501</t>
  </si>
  <si>
    <t>Unlikely - QSR noodle concept</t>
  </si>
  <si>
    <t>$600K-1M (est QSR Asian)</t>
  </si>
  <si>
    <t>Yes - 130+ locations worldwide, aggressive franchise growth</t>
  </si>
  <si>
    <t>https://10ricenoodle.com/</t>
  </si>
  <si>
    <t>chinese</t>
  </si>
  <si>
    <t>Franchise model, expanding to TX, CO, PA, Canada, Europe, Central/South America - very aggressive growth</t>
  </si>
  <si>
    <t>CA, , NV, NC, OR, UT, WA</t>
  </si>
  <si>
    <t>Siam Orchid</t>
  </si>
  <si>
    <t>+1 (707) 407-3838</t>
  </si>
  <si>
    <t>https://www.siamorchidca.com/</t>
  </si>
  <si>
    <t>thai, thai;sushi, asian</t>
  </si>
  <si>
    <t>CA, FL, , OH</t>
  </si>
  <si>
    <t>asian, thai, sushi</t>
  </si>
  <si>
    <t>Pizza Twist</t>
  </si>
  <si>
    <t>info@pizzatwist.com</t>
  </si>
  <si>
    <t>https://pizzatwist.com/</t>
  </si>
  <si>
    <t>, CA, IN, NC, VA</t>
  </si>
  <si>
    <t>Dallas BBQ</t>
  </si>
  <si>
    <t>https://www.dallasbbq.com/chelsea</t>
  </si>
  <si>
    <t>barbecue</t>
  </si>
  <si>
    <t>Pontillo's Pizzeria</t>
  </si>
  <si>
    <t>+1 585 225 5020</t>
  </si>
  <si>
    <t>https://pontillospizza.com/location/greece/</t>
  </si>
  <si>
    <t>Paradise Biryani Pointe</t>
  </si>
  <si>
    <t>info@paradisebiryanipointe.com</t>
  </si>
  <si>
    <t>https://paradisebiryanidenver.com/</t>
  </si>
  <si>
    <t>, indian</t>
  </si>
  <si>
    <t>CA, CO, AZ, , MI, VA</t>
  </si>
  <si>
    <t>indian</t>
  </si>
  <si>
    <t>Bubba Gump Shrimp Company</t>
  </si>
  <si>
    <t>818-753-4867</t>
  </si>
  <si>
    <t>https://www.universalstudioshollywood.com/web/en/us/things-to-do/dining/citywalk/bubba-gump</t>
  </si>
  <si>
    <t>CA, NY, NV</t>
  </si>
  <si>
    <t>Bill Miller BBQ</t>
  </si>
  <si>
    <t>+1 361-993-7161</t>
  </si>
  <si>
    <t>https://www.billmillerbbq.com/locations/bill-miller-32/</t>
  </si>
  <si>
    <t>New York Pizza</t>
  </si>
  <si>
    <t>650-344-3444</t>
  </si>
  <si>
    <t>info@newyorkpizza.com</t>
  </si>
  <si>
    <t>https://newyorkpizza.biz/</t>
  </si>
  <si>
    <t>CA, CO, SC, VA</t>
  </si>
  <si>
    <t>Shalimar</t>
  </si>
  <si>
    <t>+1 415 9280333</t>
  </si>
  <si>
    <t>https://www.shalimarrestaurants.us/</t>
  </si>
  <si>
    <t>pakistani;indian, indian</t>
  </si>
  <si>
    <t>, CA, IN, NH</t>
  </si>
  <si>
    <t>Burger Lounge</t>
  </si>
  <si>
    <t>info@burgerlounge.com</t>
  </si>
  <si>
    <t>https://www.burgerlounge.com/locations/little-italy</t>
  </si>
  <si>
    <t>, burger, american;burger</t>
  </si>
  <si>
    <t>Sahara</t>
  </si>
  <si>
    <t>https://www.saharapasadena.com/</t>
  </si>
  <si>
    <t>middle_eastern, middle_eastern;mediterranean, mediterranean</t>
  </si>
  <si>
    <t>, CA, FL</t>
  </si>
  <si>
    <t>Zalat Pizza</t>
  </si>
  <si>
    <t>https://zalatpizza.com/stores/austin-arborwalk-2/</t>
  </si>
  <si>
    <t xml:space="preserve">TX, </t>
  </si>
  <si>
    <t>Sticky Rice</t>
  </si>
  <si>
    <t>https://www.eatstickyrice.com/</t>
  </si>
  <si>
    <t>thai, asian;laotian, thai;asian;lao, asian</t>
  </si>
  <si>
    <t xml:space="preserve">IL, CA, FL, NY, </t>
  </si>
  <si>
    <t>asian, thai</t>
  </si>
  <si>
    <t>Fish City Grill</t>
  </si>
  <si>
    <t>https://fishcitygrill.com/northwoods/</t>
  </si>
  <si>
    <t xml:space="preserve">seafood, </t>
  </si>
  <si>
    <t>Chick-fil-A</t>
  </si>
  <si>
    <t>+1 (408) 365-2975</t>
  </si>
  <si>
    <t>https://www.chick-fil-a.com/locations/ca/silver-creek-valley-101/</t>
  </si>
  <si>
    <t>chicken</t>
  </si>
  <si>
    <t>Caraglio's Pizza</t>
  </si>
  <si>
    <t>+1 585-225-0020</t>
  </si>
  <si>
    <t>https://caragliospizza.com/</t>
  </si>
  <si>
    <t>pizza;italian, pizza</t>
  </si>
  <si>
    <t>Hopdoddy Burger Bar</t>
  </si>
  <si>
    <t>info@hopdoddyburgerbar.com</t>
  </si>
  <si>
    <t>https://www.hopdoddy.com/</t>
  </si>
  <si>
    <t>burger;organic, burger, american;burger</t>
  </si>
  <si>
    <t>Silverlake Ramen</t>
  </si>
  <si>
    <t>(909) 696-6052</t>
  </si>
  <si>
    <t>info@silverlakeramen.com</t>
  </si>
  <si>
    <t>https://silverlakeramen.com/</t>
  </si>
  <si>
    <t>ramen, noodle;japanese;sushi, japanese;ramen, ramen;american;oriental, noodle</t>
  </si>
  <si>
    <t>CA, , NC, UT, WA</t>
  </si>
  <si>
    <t>japanese, sushi, ramen, noodle</t>
  </si>
  <si>
    <t>Tom Wahl's</t>
  </si>
  <si>
    <t>+1 585-586-4920</t>
  </si>
  <si>
    <t>https://www.tomwahls.com/store_details.cfm?Store=17</t>
  </si>
  <si>
    <t>Sharky's</t>
  </si>
  <si>
    <t>+1 818-840-9080</t>
  </si>
  <si>
    <t>https://www.sharkys.com/en-us/locations/ca/burkbank/1791-north-victory-place/</t>
  </si>
  <si>
    <t>mexican;salad, mexican, seafood</t>
  </si>
  <si>
    <t>, CA, NC</t>
  </si>
  <si>
    <t>mexican, salad, seafood</t>
  </si>
  <si>
    <t>Taco Casa</t>
  </si>
  <si>
    <t>https://tacocasatexas.com/</t>
  </si>
  <si>
    <t>The Taco Stand</t>
  </si>
  <si>
    <t>(619) 795-8797</t>
  </si>
  <si>
    <t>info@thetacostand.com</t>
  </si>
  <si>
    <t>http://letstaco.com</t>
  </si>
  <si>
    <t xml:space="preserve">mexican, </t>
  </si>
  <si>
    <t>Nobu</t>
  </si>
  <si>
    <t>info@nobu.com</t>
  </si>
  <si>
    <t>https://www.noburestaurants.com/malibu/</t>
  </si>
  <si>
    <t>sushi, sushi;asian</t>
  </si>
  <si>
    <t>CA, GA, IL, , NY, NJ</t>
  </si>
  <si>
    <t>asian, sushi</t>
  </si>
  <si>
    <t>Smash House</t>
  </si>
  <si>
    <t>https://www.smashhouseburgers.com/locations/new-york/queens-flushing/</t>
  </si>
  <si>
    <t>burger;sandwich;salad</t>
  </si>
  <si>
    <t>burger, sandwich, salad</t>
  </si>
  <si>
    <t>Kiki</t>
  </si>
  <si>
    <t>+1 415-661-5522</t>
  </si>
  <si>
    <t>https://kikisushi.com</t>
  </si>
  <si>
    <t>japanese, japanese;chinese;sushi</t>
  </si>
  <si>
    <t>CA, NY, OH</t>
  </si>
  <si>
    <t>chinese, japanese, sushi</t>
  </si>
  <si>
    <t>Beach House</t>
  </si>
  <si>
    <t>+1 530-544-4050</t>
  </si>
  <si>
    <t>http://beachhousetahoe.com/</t>
  </si>
  <si>
    <t>american, seafood, regional</t>
  </si>
  <si>
    <t>CA, FL, HI</t>
  </si>
  <si>
    <t>Las Delicias</t>
  </si>
  <si>
    <t>https://www.lasdelicias.vip/</t>
  </si>
  <si>
    <t>salvadoran;mexican;pupusa, mexican, hispanic</t>
  </si>
  <si>
    <t>CO, CA, NY</t>
  </si>
  <si>
    <t>MidiCi - Wood Fired Pizza</t>
  </si>
  <si>
    <t>(479) 877-6733</t>
  </si>
  <si>
    <t>https://mymidici.com/stores/arkansas/rogers/rogers/</t>
  </si>
  <si>
    <t>CA, AR, RI, UT, TX</t>
  </si>
  <si>
    <t>El Rancho Grande</t>
  </si>
  <si>
    <t>Type 48</t>
  </si>
  <si>
    <t>https://elranchograndeca.com</t>
  </si>
  <si>
    <t>CA, FL, OR</t>
  </si>
  <si>
    <t>Boston Pizza</t>
  </si>
  <si>
    <t>https://www.bostons.com/locations/fontana.html</t>
  </si>
  <si>
    <t>CA, HI, , TX</t>
  </si>
  <si>
    <t>Maria's</t>
  </si>
  <si>
    <t>+1 (530) 274-2040</t>
  </si>
  <si>
    <t>https://mariasgrassvalley.com/</t>
  </si>
  <si>
    <t>mexican, , italian</t>
  </si>
  <si>
    <t>CA, MD, ME, NY, TX</t>
  </si>
  <si>
    <t>Duffy's Sports Grill</t>
  </si>
  <si>
    <t>+1 305-760-2124</t>
  </si>
  <si>
    <t>https://duffysmvp.com/</t>
  </si>
  <si>
    <t>, pizza;sandwich;american;steak_house, traditional;american, american</t>
  </si>
  <si>
    <t>pizza, sandwich</t>
  </si>
  <si>
    <t>Islands</t>
  </si>
  <si>
    <t>+1 562 356 8905</t>
  </si>
  <si>
    <t>https://www.islandsrestaurants.com/locations/cerritos-towne-center</t>
  </si>
  <si>
    <t>burger, american;mexican</t>
  </si>
  <si>
    <t>burger, mexican</t>
  </si>
  <si>
    <t>Gloria's Latin Cuisine</t>
  </si>
  <si>
    <t>https://www.gloriascuisine.com/locations/dallas-uptown</t>
  </si>
  <si>
    <t>tex-mex;salvadoran, mexican</t>
  </si>
  <si>
    <t>Samurai</t>
  </si>
  <si>
    <t>(415) 381-3680</t>
  </si>
  <si>
    <t>https://www.millvalleysamurai.com/</t>
  </si>
  <si>
    <t>japanese;sushi, japanese</t>
  </si>
  <si>
    <t xml:space="preserve">CA, NY, </t>
  </si>
  <si>
    <t>Barney's</t>
  </si>
  <si>
    <t>(510) 526-8185</t>
  </si>
  <si>
    <t>https://www.barneyshamburgers.com/barneys-berkeley-solano</t>
  </si>
  <si>
    <t>burger, american</t>
  </si>
  <si>
    <t>Taste of the Himalayas</t>
  </si>
  <si>
    <t>+1 510-849-4983</t>
  </si>
  <si>
    <t>info@tasteofthehimalayas.com</t>
  </si>
  <si>
    <t>https://www.tasteofthehimalayas.com/</t>
  </si>
  <si>
    <t>indian, indian;nepalese;tibetan, himalayan</t>
  </si>
  <si>
    <t>Tully's</t>
  </si>
  <si>
    <t>https://www.tullysgoodtimes.com/</t>
  </si>
  <si>
    <t>american, pub;american, , chicken</t>
  </si>
  <si>
    <t>Bill Gray's</t>
  </si>
  <si>
    <t>+1 585-424-2350</t>
  </si>
  <si>
    <t>https://www.billgrays.com/index.cfm?Page=Henrietta</t>
  </si>
  <si>
    <t>burger, burger;american;regional;hot_dog;salad</t>
  </si>
  <si>
    <t>burger, salad</t>
  </si>
  <si>
    <t>TIER 2 - HIGH PRIORITY</t>
  </si>
  <si>
    <t>Tajima</t>
  </si>
  <si>
    <t>+1 858-278-5367</t>
  </si>
  <si>
    <t>https://www.tajimaramen.com/tajima-mercury</t>
  </si>
  <si>
    <t>ramen, ramen;japanese;noodle, japanese;ramen</t>
  </si>
  <si>
    <t>japanese, ramen, noodle</t>
  </si>
  <si>
    <t>Joe's Crab Shack</t>
  </si>
  <si>
    <t>info@joescrabshack.com</t>
  </si>
  <si>
    <t>https://www.joescrabshack.com/locations/10731/</t>
  </si>
  <si>
    <t>FL, , AZ, CA, IL, TX</t>
  </si>
  <si>
    <t>Hummus Republic</t>
  </si>
  <si>
    <t>510-565-1231</t>
  </si>
  <si>
    <t>https://thehummusrepublic.com</t>
  </si>
  <si>
    <t>, mediterranean</t>
  </si>
  <si>
    <t>CA, NV, OH</t>
  </si>
  <si>
    <t>Tacolicious</t>
  </si>
  <si>
    <t>415-582-1584</t>
  </si>
  <si>
    <t>info@tacolicious.com</t>
  </si>
  <si>
    <t>https://www.tacolicious.com/</t>
  </si>
  <si>
    <t>Curry Pizza House</t>
  </si>
  <si>
    <t>+1 949-859-2336</t>
  </si>
  <si>
    <t>info@currypizzahouse.com</t>
  </si>
  <si>
    <t>https://currypizzahouse.com/</t>
  </si>
  <si>
    <t>pizza;indian, , pizza</t>
  </si>
  <si>
    <t>CoCo Ichibanya</t>
  </si>
  <si>
    <t>+1 213-375-7546</t>
  </si>
  <si>
    <t>https://ichibanyausa.com/koreatown/</t>
  </si>
  <si>
    <t>japanese, curry;japanese</t>
  </si>
  <si>
    <t>Fresheria</t>
  </si>
  <si>
    <t>https://www.lafresheria.com/</t>
  </si>
  <si>
    <t>regional, sandwich;salad</t>
  </si>
  <si>
    <t>sandwich, salad</t>
  </si>
  <si>
    <t>Urbane Cafe</t>
  </si>
  <si>
    <t>+1 818 597 9000</t>
  </si>
  <si>
    <t>https://urbanecafe.com/</t>
  </si>
  <si>
    <t>, asian;chicken;salad;sandwich, sandwich</t>
  </si>
  <si>
    <t>sandwich, chicken, asian, salad</t>
  </si>
  <si>
    <t>Bruxie</t>
  </si>
  <si>
    <t>+1 (805) 679-5800</t>
  </si>
  <si>
    <t>https://www.bruxie.com/location/santa-barbara-ca/</t>
  </si>
  <si>
    <t>chicken, chicken;american, chicken;waffle, sandwich;breakfast</t>
  </si>
  <si>
    <t>CA, , NV</t>
  </si>
  <si>
    <t>sandwich, chicken</t>
  </si>
  <si>
    <t>Phoenix Food Boutique</t>
  </si>
  <si>
    <t>+1 (626) 446-7668</t>
  </si>
  <si>
    <t>https://phoenixfood.us/</t>
  </si>
  <si>
    <t>The Counter</t>
  </si>
  <si>
    <t>+1 650-948-2333</t>
  </si>
  <si>
    <t>https://www.thecounter.com/stores/mountain-view/32033</t>
  </si>
  <si>
    <t xml:space="preserve">burger, </t>
  </si>
  <si>
    <t>Marieta's</t>
  </si>
  <si>
    <t>https://marietasrestaurant.com/</t>
  </si>
  <si>
    <t>Mixt</t>
  </si>
  <si>
    <t>https://www.mixt.com/locations/240-kearny-street/</t>
  </si>
  <si>
    <t>salad;soup, salad;sandwich, salad</t>
  </si>
  <si>
    <t>Crepevine</t>
  </si>
  <si>
    <t>+1 510 7051836</t>
  </si>
  <si>
    <t>info@crepevine.com</t>
  </si>
  <si>
    <t>https://crepevine.com/</t>
  </si>
  <si>
    <t>crepe, , crepe;pasta;sandwich, american;crepe</t>
  </si>
  <si>
    <t>sandwich</t>
  </si>
  <si>
    <t>Gott's Roadside</t>
  </si>
  <si>
    <t>707-963-3486</t>
  </si>
  <si>
    <t>info@gottsroadside.com</t>
  </si>
  <si>
    <t>https://www.gotts.com/</t>
  </si>
  <si>
    <t>burger, american;burger;hot_dog;tacos, american</t>
  </si>
  <si>
    <t>burger, taco</t>
  </si>
  <si>
    <t>Patxi's Pizza</t>
  </si>
  <si>
    <t>https://patxispizza.com/location/hayes-pizza</t>
  </si>
  <si>
    <t>pizza, pizza;american;soup;sandwich;salad</t>
  </si>
  <si>
    <t>CA, CO, HI</t>
  </si>
  <si>
    <t>pizza, sandwich, salad</t>
  </si>
  <si>
    <t>GK Mongolian BBQ</t>
  </si>
  <si>
    <t>info@gkmongolianbbq.com</t>
  </si>
  <si>
    <t>https://www.gkmongolianbbq.com/</t>
  </si>
  <si>
    <t>mongolian_grill, chinese</t>
  </si>
  <si>
    <t>Casa Lupe</t>
  </si>
  <si>
    <t>https://www.casalupemountainview.com</t>
  </si>
  <si>
    <t>Lure Fish House</t>
  </si>
  <si>
    <t>+1 805-388-5556</t>
  </si>
  <si>
    <t>info@lurefishhouse.com</t>
  </si>
  <si>
    <t>https://www.lurefishhouse.com/location/lure-fish-house-camarillo/</t>
  </si>
  <si>
    <t>seafood, fish</t>
  </si>
  <si>
    <t>CA, , AZ</t>
  </si>
  <si>
    <t>Pieology Pizzeria</t>
  </si>
  <si>
    <t>info@pieologypizzeria.com</t>
  </si>
  <si>
    <t>https://locations.pieology.com/ca/san-jose/1095-east-brokaw-road.html</t>
  </si>
  <si>
    <t>CA, CT, OH, OR</t>
  </si>
  <si>
    <t>Kalaveras</t>
  </si>
  <si>
    <t>(619)500-5372</t>
  </si>
  <si>
    <t>info@kalaveras.com</t>
  </si>
  <si>
    <t>https://kalaveras.com/chula-vista/</t>
  </si>
  <si>
    <t>Sizzling Lunch</t>
  </si>
  <si>
    <t>https://www.sizzlinglunch.com/</t>
  </si>
  <si>
    <t>Pizza Antica</t>
  </si>
  <si>
    <t>+1 925 718-8991</t>
  </si>
  <si>
    <t>http://www.pizzaantica.com/</t>
  </si>
  <si>
    <t>Akira</t>
  </si>
  <si>
    <t>https://www.akirasantacruz.com/</t>
  </si>
  <si>
    <t>japanese, sushi;japanese</t>
  </si>
  <si>
    <t>CA, FL</t>
  </si>
  <si>
    <t>Monty's Good Burger</t>
  </si>
  <si>
    <t>+1 213-915-0257</t>
  </si>
  <si>
    <t>https://montysgoodburger.com/locations/main-street-culver-city</t>
  </si>
  <si>
    <t>Simply Thai</t>
  </si>
  <si>
    <t>https://simplythailosfeliz.net/</t>
  </si>
  <si>
    <t>asian;thai, thai</t>
  </si>
  <si>
    <t>CA, , CO</t>
  </si>
  <si>
    <t>La Marsa</t>
  </si>
  <si>
    <t>https://www.lamarsasf.com/</t>
  </si>
  <si>
    <t xml:space="preserve">tunisian, mediterranean, </t>
  </si>
  <si>
    <t>CA, , MI</t>
  </si>
  <si>
    <t>El Pescador</t>
  </si>
  <si>
    <t>info@elpescador.com</t>
  </si>
  <si>
    <t>https://www.elpescadorrestaurants.com/</t>
  </si>
  <si>
    <t>CA, , IL</t>
  </si>
  <si>
    <t>Tasty China</t>
  </si>
  <si>
    <t>805-659-0088</t>
  </si>
  <si>
    <t>tastychinaventura.com</t>
  </si>
  <si>
    <t xml:space="preserve">chinese, </t>
  </si>
  <si>
    <t>GA, CA</t>
  </si>
  <si>
    <t>Torchy's Tacos</t>
  </si>
  <si>
    <t>https://torchystacos.com/location/jeffersonville/</t>
  </si>
  <si>
    <t>mexican, burger, tacos, mexican;tex-mex</t>
  </si>
  <si>
    <t>burger, mexican, tex-mex, taco</t>
  </si>
  <si>
    <t>Szechuan Garden</t>
  </si>
  <si>
    <t>(707) 822-0277</t>
  </si>
  <si>
    <t>https://www.szechuangardenarcata.com/</t>
  </si>
  <si>
    <t>CA, OR, PA</t>
  </si>
  <si>
    <t>Avocado Sushi</t>
  </si>
  <si>
    <t>+1 718-966-1200</t>
  </si>
  <si>
    <t>https://www.avocadosushinyc.com/</t>
  </si>
  <si>
    <t>, sushi</t>
  </si>
  <si>
    <t>sushi</t>
  </si>
  <si>
    <t>Mi Casita</t>
  </si>
  <si>
    <t>310-510-1772</t>
  </si>
  <si>
    <t>https://www.facebook.com/people/Mi-Casita-Restaurant-Milford/100057434562373/</t>
  </si>
  <si>
    <t>mexican, , salvadoran</t>
  </si>
  <si>
    <t>CA, , CT, FL, IA, NC, VA</t>
  </si>
  <si>
    <t>Cinco</t>
  </si>
  <si>
    <t>+1 (310) 910-0895</t>
  </si>
  <si>
    <t>https://www.cincola.com</t>
  </si>
  <si>
    <t>CA, GA, OH</t>
  </si>
  <si>
    <t>Curry House</t>
  </si>
  <si>
    <t>https://curryhousefresno.us/</t>
  </si>
  <si>
    <t>CA, NY</t>
  </si>
  <si>
    <t>Venice Pizza</t>
  </si>
  <si>
    <t>https://venicepizzahsv.com/</t>
  </si>
  <si>
    <t xml:space="preserve">AL, CA, </t>
  </si>
  <si>
    <t>Vinny's Pizza</t>
  </si>
  <si>
    <t>https://www.vinnyspizzatahoe.com/</t>
  </si>
  <si>
    <t>pizza, , pizza;sandwich</t>
  </si>
  <si>
    <t>PA, CA, IL</t>
  </si>
  <si>
    <t>Broken Yolk Cafe</t>
  </si>
  <si>
    <t>+1 619-267-9655</t>
  </si>
  <si>
    <t>info@brokenyolkcafe.com</t>
  </si>
  <si>
    <t>https://www.thebrokenyolkcafe.com/location/broken-yolk-cafe-plaza-bonita/</t>
  </si>
  <si>
    <t xml:space="preserve">american;pancake, breakfast, mexican, </t>
  </si>
  <si>
    <t>Ono Hawaiian BBQ</t>
  </si>
  <si>
    <t>+1 442-267-9188</t>
  </si>
  <si>
    <t>https://www.onohawaiianbbq.com/</t>
  </si>
  <si>
    <t>barbecue;hawaiian</t>
  </si>
  <si>
    <t>Hana Sushi</t>
  </si>
  <si>
    <t>(408)-554-0852</t>
  </si>
  <si>
    <t>info@hanasushi.com</t>
  </si>
  <si>
    <t>https://www.hanasushimurrieta.com/</t>
  </si>
  <si>
    <t>China Chef</t>
  </si>
  <si>
    <t>http://chinachefclovis.com/</t>
  </si>
  <si>
    <t>chinese, chinese;filipino, asian;chinese</t>
  </si>
  <si>
    <t xml:space="preserve">CA, IL, NC, </t>
  </si>
  <si>
    <t>asian, chinese</t>
  </si>
  <si>
    <t>Oriental Express</t>
  </si>
  <si>
    <t>+1 (530) 276-9318</t>
  </si>
  <si>
    <t>https://orientalexpress.us/</t>
  </si>
  <si>
    <t>chinese;japanese, asian, chinese</t>
  </si>
  <si>
    <t>CA, KS, , VA</t>
  </si>
  <si>
    <t>asian, chinese, japanese</t>
  </si>
  <si>
    <t>China Pavilion</t>
  </si>
  <si>
    <t>+1 (805) 560-6028</t>
  </si>
  <si>
    <t>https://china-pavilion.com/</t>
  </si>
  <si>
    <t>Thai Smile</t>
  </si>
  <si>
    <t>https://www.thaismilersm.com/menu.html</t>
  </si>
  <si>
    <t xml:space="preserve">thai, </t>
  </si>
  <si>
    <t>, CO, CA</t>
  </si>
  <si>
    <t>Cancun</t>
  </si>
  <si>
    <t>+1 209-465-6810</t>
  </si>
  <si>
    <t>https://www.cancunrestaurantstockton.com/</t>
  </si>
  <si>
    <t>, CA, IL</t>
  </si>
  <si>
    <t>Tokyo Sushi</t>
  </si>
  <si>
    <t>+1 805-520-5877</t>
  </si>
  <si>
    <t>info@tokyosushi.com</t>
  </si>
  <si>
    <t>https://www.tokyosushiqueen.com</t>
  </si>
  <si>
    <t>sushi, japanese</t>
  </si>
  <si>
    <t>, CA, PA, WI</t>
  </si>
  <si>
    <t>The Galley</t>
  </si>
  <si>
    <t>https://galleymorrobay.com/</t>
  </si>
  <si>
    <t>seafood, american, , seafood;american</t>
  </si>
  <si>
    <t>CA, OH, , VA</t>
  </si>
  <si>
    <t>Cluck Cluck Moo Moo</t>
  </si>
  <si>
    <t>+1 716-424-0013</t>
  </si>
  <si>
    <t>https://cluckcluckmoomoobuffalo.com/</t>
  </si>
  <si>
    <t>Momosan Ramen &amp; Sake</t>
  </si>
  <si>
    <t>+1 408-850-2822</t>
  </si>
  <si>
    <t>https://momosansantanarow.com/</t>
  </si>
  <si>
    <t>ramen, ramen;japanese</t>
  </si>
  <si>
    <t>japanese, ramen</t>
  </si>
  <si>
    <t>Prince Street Pizza</t>
  </si>
  <si>
    <t>+1 (626) 722-4506</t>
  </si>
  <si>
    <t>https://locations.princestreetpizza.com/pasadena</t>
  </si>
  <si>
    <t>Paik's Noodle</t>
  </si>
  <si>
    <t>https://www.paiksnoodleus.com/</t>
  </si>
  <si>
    <t>korean, korean;chinese</t>
  </si>
  <si>
    <t>CA, OR, UT</t>
  </si>
  <si>
    <t>El Patio</t>
  </si>
  <si>
    <t>https://fresnoelpatio.com/</t>
  </si>
  <si>
    <t>mexican, latin_american</t>
  </si>
  <si>
    <t>CA, NM, WA, WI</t>
  </si>
  <si>
    <t>Mary's Pizza Shack</t>
  </si>
  <si>
    <t>info@maryspizzashack.com</t>
  </si>
  <si>
    <t>https://maryspizzashack.com/</t>
  </si>
  <si>
    <t>italian, pizza</t>
  </si>
  <si>
    <t>Thai Delight</t>
  </si>
  <si>
    <t>https://www.onlinethaidelightberkeley.com</t>
  </si>
  <si>
    <t>CA, , NM</t>
  </si>
  <si>
    <t>Guadalajara</t>
  </si>
  <si>
    <t>+1 (530) 223-2540</t>
  </si>
  <si>
    <t>https://guadalajararestaurant.net/</t>
  </si>
  <si>
    <t>Hawaiian BBQ</t>
  </si>
  <si>
    <t>+1 626-799-3618</t>
  </si>
  <si>
    <t>https://thehbbq.com/</t>
  </si>
  <si>
    <t>hawaiian, barbecue;hawaiian</t>
  </si>
  <si>
    <t>CA, , IL, NV</t>
  </si>
  <si>
    <t>Masa</t>
  </si>
  <si>
    <t>https://www.toasttab.com/masaramenbistro</t>
  </si>
  <si>
    <t>ramen, mexican, sushi, japanese</t>
  </si>
  <si>
    <t>mexican, japanese, sushi, ramen</t>
  </si>
  <si>
    <t>El Buen SazÃ³n</t>
  </si>
  <si>
    <t>408 320 2619</t>
  </si>
  <si>
    <t>https://www.elbuensazonsj.com/</t>
  </si>
  <si>
    <t>CA, TX</t>
  </si>
  <si>
    <t>Chuck E. Cheese's</t>
  </si>
  <si>
    <t>https://locations.chuckecheese.com/us/al/birmingham/4647-hwy.-280</t>
  </si>
  <si>
    <t>MD, AL, CA, TX</t>
  </si>
  <si>
    <t>Lulu's</t>
  </si>
  <si>
    <t>650-596-8226</t>
  </si>
  <si>
    <t>https://www.lulusmexicanfood.com/</t>
  </si>
  <si>
    <t xml:space="preserve">mexican, american, </t>
  </si>
  <si>
    <t>Market Street Pizza</t>
  </si>
  <si>
    <t>+1 (530) 242-0675</t>
  </si>
  <si>
    <t>http://www.marketstreetpizza.net/</t>
  </si>
  <si>
    <t>The Burger Shack</t>
  </si>
  <si>
    <t>https://www.theburgershackca.com/</t>
  </si>
  <si>
    <t>CA, FL, MI, PA, VA</t>
  </si>
  <si>
    <t>The Alley</t>
  </si>
  <si>
    <t>+1 720-316-8002</t>
  </si>
  <si>
    <t>http://www.littletonalley.com/</t>
  </si>
  <si>
    <t xml:space="preserve">mexican, american;seafood;steak_house, </t>
  </si>
  <si>
    <t xml:space="preserve">CO, CA, </t>
  </si>
  <si>
    <t>mexican, seafood</t>
  </si>
  <si>
    <t>El Sol</t>
  </si>
  <si>
    <t>https://m.facebook.com/elsolrichmond</t>
  </si>
  <si>
    <t xml:space="preserve">CA, IA, </t>
  </si>
  <si>
    <t>Everest Cuisine</t>
  </si>
  <si>
    <t>https://neweverestcuisine.com/</t>
  </si>
  <si>
    <t>indian, nepali;tibetan;indian</t>
  </si>
  <si>
    <t>CA, OH, SD</t>
  </si>
  <si>
    <t>Pomodoro</t>
  </si>
  <si>
    <t>+1 303 360 5200</t>
  </si>
  <si>
    <t>https://pomodoropizzapastallc.com/</t>
  </si>
  <si>
    <t>CO, CA, , NJ</t>
  </si>
  <si>
    <t>Rio Mambo</t>
  </si>
  <si>
    <t>https://riomambo.com/Locations/fort-worth/</t>
  </si>
  <si>
    <t>tex-mex;mexican, tex-mex</t>
  </si>
  <si>
    <t>Pollo Regio</t>
  </si>
  <si>
    <t>+1 214 330 0066</t>
  </si>
  <si>
    <t>https://www.polloregio.com/</t>
  </si>
  <si>
    <t>La Tapatia</t>
  </si>
  <si>
    <t>925-229-3866</t>
  </si>
  <si>
    <t>http://www.latapatia.net</t>
  </si>
  <si>
    <t xml:space="preserve">CA, MN, </t>
  </si>
  <si>
    <t>Sugarfish</t>
  </si>
  <si>
    <t>info@sugarfish.com</t>
  </si>
  <si>
    <t>https://sugarfishsushi.com/</t>
  </si>
  <si>
    <t>Andina</t>
  </si>
  <si>
    <t>410-576-1100</t>
  </si>
  <si>
    <t>https://andinasf.square.site/</t>
  </si>
  <si>
    <t>sandwich;venezuelan, peruvian</t>
  </si>
  <si>
    <t>CA, MD, OR</t>
  </si>
  <si>
    <t>Gringo's Mexican Kitchen</t>
  </si>
  <si>
    <t>https://www.gringostexmex.com/gringos-locations/gringos-new-caney/</t>
  </si>
  <si>
    <t>tex-mex;mexican</t>
  </si>
  <si>
    <t>Aurum</t>
  </si>
  <si>
    <t>+1 650-383-5221</t>
  </si>
  <si>
    <t>https://aurumca.com</t>
  </si>
  <si>
    <t xml:space="preserve">indian, </t>
  </si>
  <si>
    <t>Lobster Guys Rolls and Fries</t>
  </si>
  <si>
    <t>+1 (310)-921-8427</t>
  </si>
  <si>
    <t>https://lobsterguys.com/</t>
  </si>
  <si>
    <t>Alma</t>
  </si>
  <si>
    <t>+1 612 379 4909</t>
  </si>
  <si>
    <t>info@alma.com</t>
  </si>
  <si>
    <t>https://almabarcocina.com</t>
  </si>
  <si>
    <t>mexican, , honduran</t>
  </si>
  <si>
    <t>Mezza Luna</t>
  </si>
  <si>
    <t>+1 650-728-8108</t>
  </si>
  <si>
    <t>https://www.mezzalunabythesea.com/</t>
  </si>
  <si>
    <t>, CA, OR</t>
  </si>
  <si>
    <t>PokÃ© Bar</t>
  </si>
  <si>
    <t>https://www.ilovepokebar.com/</t>
  </si>
  <si>
    <t>hawaiian, poke;asian</t>
  </si>
  <si>
    <t>asian, poke</t>
  </si>
  <si>
    <t>New York Beer Project</t>
  </si>
  <si>
    <t>https://www.nybeerproject.com/locations/victor</t>
  </si>
  <si>
    <t>burger, regional;burger;american;beer, american</t>
  </si>
  <si>
    <t>Royal India</t>
  </si>
  <si>
    <t>https://www.royalindia.com/royal-india-gaslamp.html</t>
  </si>
  <si>
    <t>UT, CA, WA</t>
  </si>
  <si>
    <t>Ebisu</t>
  </si>
  <si>
    <t>+1 (415) 566-1770</t>
  </si>
  <si>
    <t>https://ebisusushi.com/</t>
  </si>
  <si>
    <t>japanese, japanese;ramen;sushi</t>
  </si>
  <si>
    <t>CA, , RI</t>
  </si>
  <si>
    <t>japanese, sushi, ramen</t>
  </si>
  <si>
    <t>Giovanniâ€™s Pizza</t>
  </si>
  <si>
    <t>http://www.giovannispizzasj.com/</t>
  </si>
  <si>
    <t>OH, CA</t>
  </si>
  <si>
    <t>Mystic Grill</t>
  </si>
  <si>
    <t>https://www.mygiovannis.com/</t>
  </si>
  <si>
    <t>mediterranean, , steak_house;burger</t>
  </si>
  <si>
    <t>, CA, GA</t>
  </si>
  <si>
    <t>burger, mediterranean</t>
  </si>
  <si>
    <t>Oasis Grill</t>
  </si>
  <si>
    <t>+1 415 2404291</t>
  </si>
  <si>
    <t>https://oasisgrill.com/</t>
  </si>
  <si>
    <t>mediterranean;kebab, greek;mediterranean</t>
  </si>
  <si>
    <t>mediterranean, greek, kebab</t>
  </si>
  <si>
    <t>Sushi Spot</t>
  </si>
  <si>
    <t>707) 839-1222</t>
  </si>
  <si>
    <t>info@sushispot.com</t>
  </si>
  <si>
    <t>https://www.sushispotarcata.com/</t>
  </si>
  <si>
    <t>La CabaÃ±a</t>
  </si>
  <si>
    <t>+1 707-429-5871</t>
  </si>
  <si>
    <t>https://lacabanadesuisun.com/</t>
  </si>
  <si>
    <t>mexican, mexican;peruvian, central_american</t>
  </si>
  <si>
    <t>, CA, IN</t>
  </si>
  <si>
    <t>Teriyaki Grill</t>
  </si>
  <si>
    <t>https://www.grillonthird.com</t>
  </si>
  <si>
    <t>, asian</t>
  </si>
  <si>
    <t>UT, CA</t>
  </si>
  <si>
    <t>Mandarin Garden</t>
  </si>
  <si>
    <t>http://www.newmandarintakeout.com/</t>
  </si>
  <si>
    <t>, CA, CT</t>
  </si>
  <si>
    <t>Ramen 101</t>
  </si>
  <si>
    <t>https://www.ramen101.net/</t>
  </si>
  <si>
    <t>, noodle, japanese;ramen, japanese</t>
  </si>
  <si>
    <t>Sal's Pizzeria</t>
  </si>
  <si>
    <t>(949) 582-8531</t>
  </si>
  <si>
    <t>https://salspizzacotati.com</t>
  </si>
  <si>
    <t>pizza, pizza;italian</t>
  </si>
  <si>
    <t>, CA, NY, VA</t>
  </si>
  <si>
    <t>Las Palapas</t>
  </si>
  <si>
    <t>+1 734-762-7003</t>
  </si>
  <si>
    <t>https://laspalapaslivonia.com/</t>
  </si>
  <si>
    <t>TX, MI, ME</t>
  </si>
  <si>
    <t>Kotobuki</t>
  </si>
  <si>
    <t>+1 858-737-4267</t>
  </si>
  <si>
    <t>https://kotobukisd.com/</t>
  </si>
  <si>
    <t>CA, CT, VA</t>
  </si>
  <si>
    <t>Golden Palace</t>
  </si>
  <si>
    <t>+1 408 257-8877</t>
  </si>
  <si>
    <t>info@goldenpalace.com</t>
  </si>
  <si>
    <t>https://goldenpalacesanjose.com</t>
  </si>
  <si>
    <t>chinese, asian</t>
  </si>
  <si>
    <t>CA, CT, PA</t>
  </si>
  <si>
    <t>Nori</t>
  </si>
  <si>
    <t>https://www.noriaz.com/la/info.html</t>
  </si>
  <si>
    <t xml:space="preserve">sushi, asian, </t>
  </si>
  <si>
    <t>Pakwan</t>
  </si>
  <si>
    <t>+1 415 2552440</t>
  </si>
  <si>
    <t>https://pakwanrestaurant.com/guerrero/</t>
  </si>
  <si>
    <t>indian;pakistani, pakistani;curry, pakistani;indian</t>
  </si>
  <si>
    <t>Vitality Bowls</t>
  </si>
  <si>
    <t>https://vitalitybowls.com/locations/boulder/</t>
  </si>
  <si>
    <t>, smoothie;salad</t>
  </si>
  <si>
    <t>salad</t>
  </si>
  <si>
    <t>Beijing</t>
  </si>
  <si>
    <t>https://www.beijingmenu.com</t>
  </si>
  <si>
    <t>chinese, sushi;hibachi</t>
  </si>
  <si>
    <t>CA, GA, MA, PA</t>
  </si>
  <si>
    <t>chinese, sushi</t>
  </si>
  <si>
    <t>Beach Hut Deli</t>
  </si>
  <si>
    <t>info@beachhutdeli.com</t>
  </si>
  <si>
    <t>https://beachhutdeli.com/store/south-lake-tahoe/</t>
  </si>
  <si>
    <t>, sandwich</t>
  </si>
  <si>
    <t>Golden China</t>
  </si>
  <si>
    <t>+1 (626) 799-8867</t>
  </si>
  <si>
    <t>https://goldenchinasopas.com/</t>
  </si>
  <si>
    <t>VA, CA, OH</t>
  </si>
  <si>
    <t>Augie's</t>
  </si>
  <si>
    <t>+1 (805) 664-0516</t>
  </si>
  <si>
    <t>https://augiessb.com/</t>
  </si>
  <si>
    <t>mexican, italian</t>
  </si>
  <si>
    <t>Ernesto's</t>
  </si>
  <si>
    <t>https://www.ernestosmexicanfood.com/</t>
  </si>
  <si>
    <t>mexican, basque, italian</t>
  </si>
  <si>
    <t>CA, , OR</t>
  </si>
  <si>
    <t>Velvet Taco</t>
  </si>
  <si>
    <t>https://www.velvettaco.com/location/fulton-market/</t>
  </si>
  <si>
    <t>tacos, , mexican, tex-mex;mexican, tex-mex</t>
  </si>
  <si>
    <t xml:space="preserve">TX, IL, </t>
  </si>
  <si>
    <t>mexican, tex-mex, taco</t>
  </si>
  <si>
    <t>Ford's Garage</t>
  </si>
  <si>
    <t>239 332 3673</t>
  </si>
  <si>
    <t>https://fordsgarageusa.com/locations/noblesville/</t>
  </si>
  <si>
    <t>american, burger, regional, , american;burger</t>
  </si>
  <si>
    <t xml:space="preserve">FL, IN, </t>
  </si>
  <si>
    <t>Hokkaido Ramen Santouka</t>
  </si>
  <si>
    <t>+1 (858) 974-1101</t>
  </si>
  <si>
    <t>https://www.santouka.co.jp/en/shop-foreign/usa/foreign01-005</t>
  </si>
  <si>
    <t>asian;japanese;ramen, ramen, japanese</t>
  </si>
  <si>
    <t>CA, MA, , VA</t>
  </si>
  <si>
    <t>asian, japanese, ramen</t>
  </si>
  <si>
    <t>The Butcher's Daughter</t>
  </si>
  <si>
    <t>+1 310 981 3004</t>
  </si>
  <si>
    <t>https://www.thebutchersdaughter.com/</t>
  </si>
  <si>
    <t>, deli;sandwich</t>
  </si>
  <si>
    <t>CA, , NH</t>
  </si>
  <si>
    <t>sandwich, deli</t>
  </si>
  <si>
    <t>Kobe</t>
  </si>
  <si>
    <t>+1 (530) 244-1440</t>
  </si>
  <si>
    <t>https://koberedding.net/</t>
  </si>
  <si>
    <t>sushi;steak_house;japanese;seafood, japanese</t>
  </si>
  <si>
    <t>japanese, sushi, seafood</t>
  </si>
  <si>
    <t>Zocalo</t>
  </si>
  <si>
    <t>+1 (404) 249-7576</t>
  </si>
  <si>
    <t>http://zocalosacramento.com</t>
  </si>
  <si>
    <t>, mexican, american</t>
  </si>
  <si>
    <t>, CA, GA, VA</t>
  </si>
  <si>
    <t>Duff's Famous Wings</t>
  </si>
  <si>
    <t>+1 585-491-7272</t>
  </si>
  <si>
    <t>https://duffswings.com/</t>
  </si>
  <si>
    <t>wings, chicken;wings;chicken_fingers;salad;wrap;sandwich, american</t>
  </si>
  <si>
    <t>sandwich, chicken, wings, salad</t>
  </si>
  <si>
    <t>C&amp;J Barbeque</t>
  </si>
  <si>
    <t>+1 979-696-7900</t>
  </si>
  <si>
    <t>https://www.cjbbq.com/</t>
  </si>
  <si>
    <t>Roberto's Taco Shop</t>
  </si>
  <si>
    <t>+1 619-693-5040</t>
  </si>
  <si>
    <t>https://robertostacoshopsd.com</t>
  </si>
  <si>
    <t>Breakfast Station</t>
  </si>
  <si>
    <t>https://www.breakfaststationcentral.com/</t>
  </si>
  <si>
    <t>breakfast;american;burger;sandwich, breakfast;american, breakfast;lunch</t>
  </si>
  <si>
    <t>Hon Sushi</t>
  </si>
  <si>
    <t>+1 972 417 7001</t>
  </si>
  <si>
    <t>https://honsushi.eat24hour.com/</t>
  </si>
  <si>
    <t>japanese;sushi, sushi;japanese</t>
  </si>
  <si>
    <t>Shanghai Chinese Restaurant</t>
  </si>
  <si>
    <t>https://shanghavisalia.com/</t>
  </si>
  <si>
    <t>CA, IA, PA, WA</t>
  </si>
  <si>
    <t>Vanessa's Dumpling House</t>
  </si>
  <si>
    <t>https://vanessas.com/</t>
  </si>
  <si>
    <t xml:space="preserve">chinese;dumpling;noodle, chinese;dumplings, chinese, </t>
  </si>
  <si>
    <t>chinese, noodle</t>
  </si>
  <si>
    <t>Kura Revolving Sushi Bar</t>
  </si>
  <si>
    <t>+1 661-679-8668</t>
  </si>
  <si>
    <t>info@kurarevolvingsushibar.com</t>
  </si>
  <si>
    <t>https://kurasushi.com/locations/berkeley-ca</t>
  </si>
  <si>
    <t xml:space="preserve">sushi, </t>
  </si>
  <si>
    <t>Cane Rosso</t>
  </si>
  <si>
    <t>https://www.canerosso.com/</t>
  </si>
  <si>
    <t>Bangkok House</t>
  </si>
  <si>
    <t>+1 415-753-3347</t>
  </si>
  <si>
    <t>https://bangkokthaisf.com/</t>
  </si>
  <si>
    <t>CA, , WI</t>
  </si>
  <si>
    <t>Paloma</t>
  </si>
  <si>
    <t>http://palomasj.com/</t>
  </si>
  <si>
    <t>vietnamese, mexican, spanish;mediterranean;tapas</t>
  </si>
  <si>
    <t>mexican, vietnamese, mediterranean</t>
  </si>
  <si>
    <t>Mikado Sushi</t>
  </si>
  <si>
    <t>+1 415-565-0988</t>
  </si>
  <si>
    <t>https://www.mikadosushisf.com/</t>
  </si>
  <si>
    <t>Kismet</t>
  </si>
  <si>
    <t>https://www.kismetlosangeles.com/</t>
  </si>
  <si>
    <t xml:space="preserve">mediterranean;family_style, indian, </t>
  </si>
  <si>
    <t>CA, VA, WA</t>
  </si>
  <si>
    <t>mediterranean, indian</t>
  </si>
  <si>
    <t>Mezcal</t>
  </si>
  <si>
    <t>https://mezcalrestaurantsj.com//</t>
  </si>
  <si>
    <t>CA, , SC</t>
  </si>
  <si>
    <t>The Place</t>
  </si>
  <si>
    <t>203 453 9276</t>
  </si>
  <si>
    <t>http://theplaceguilford.com</t>
  </si>
  <si>
    <t>barbecue, bar_and_grill, irish</t>
  </si>
  <si>
    <t xml:space="preserve">CT, CA, </t>
  </si>
  <si>
    <t>Georgio's Pizza</t>
  </si>
  <si>
    <t>https://www.georgiospizzeria.menu/</t>
  </si>
  <si>
    <t>pizza;wings, pizza</t>
  </si>
  <si>
    <t>CA, , OH</t>
  </si>
  <si>
    <t>pizza, wings</t>
  </si>
  <si>
    <t>King Palace</t>
  </si>
  <si>
    <t>+1 925 964 1328</t>
  </si>
  <si>
    <t>http://www.gokingpalace.com/</t>
  </si>
  <si>
    <t>Tomatina</t>
  </si>
  <si>
    <t>info@tomatina.com</t>
  </si>
  <si>
    <t>https://www.tomatina.com/</t>
  </si>
  <si>
    <t>italian, italian;pizza, latin_american</t>
  </si>
  <si>
    <t>Pastafina</t>
  </si>
  <si>
    <t>https://pastafinaitalian.com/</t>
  </si>
  <si>
    <t>italian;pizza, italian</t>
  </si>
  <si>
    <t>Mazatlan Grill</t>
  </si>
  <si>
    <t>+1 (530) 223-2454</t>
  </si>
  <si>
    <t>https://www.mazatlangrillredding.com/</t>
  </si>
  <si>
    <t>Thai Table</t>
  </si>
  <si>
    <t>https://www.thaitableconcord.com/</t>
  </si>
  <si>
    <t>, CA, MN</t>
  </si>
  <si>
    <t>El Ranchito</t>
  </si>
  <si>
    <t>https://avilascdm.com/</t>
  </si>
  <si>
    <t>4 Rivers Smokehouse</t>
  </si>
  <si>
    <t>+1 844 474 8377</t>
  </si>
  <si>
    <t>https://4rsmokehouse.com/</t>
  </si>
  <si>
    <t>steak_house, barbecue</t>
  </si>
  <si>
    <t>, FL</t>
  </si>
  <si>
    <t>Mastro's Ocean Club</t>
  </si>
  <si>
    <t>info@mastrosoceanclub.com</t>
  </si>
  <si>
    <t>https://www.mastrosrestaurants.com/location/mastros-ocean-club-scottsdale-ocean-club/</t>
  </si>
  <si>
    <t>seafood, , seafood;steak_house</t>
  </si>
  <si>
    <t>Bill's Pizza</t>
  </si>
  <si>
    <t>+1 928-443-0800</t>
  </si>
  <si>
    <t>https://www.billspizzaprescott.com/</t>
  </si>
  <si>
    <t xml:space="preserve">AZ, CA, </t>
  </si>
  <si>
    <t>Supreme Pizza</t>
  </si>
  <si>
    <t>+1 415-437-9400</t>
  </si>
  <si>
    <t>https://www.supremepizzasf.com/</t>
  </si>
  <si>
    <t>pizza, pizza;seafood;sandwich</t>
  </si>
  <si>
    <t xml:space="preserve">CA, CT, NH, </t>
  </si>
  <si>
    <t>pizza, sandwich, seafood</t>
  </si>
  <si>
    <t>Village Pizzeria</t>
  </si>
  <si>
    <t>619-522-0449</t>
  </si>
  <si>
    <t>info@villagepizzeria.com</t>
  </si>
  <si>
    <t>http://villagepizzeriacoronado.com</t>
  </si>
  <si>
    <t xml:space="preserve">italian;pizza, pizza, </t>
  </si>
  <si>
    <t>, CA, MI, WA</t>
  </si>
  <si>
    <t>SUGARFISH by sushi nozawa</t>
  </si>
  <si>
    <t>info@sugarfishbysushinozawa.com</t>
  </si>
  <si>
    <t>sushi;japanese, sushi</t>
  </si>
  <si>
    <t>Nashville Hot Chicken</t>
  </si>
  <si>
    <t>+1 (818) 890-4444</t>
  </si>
  <si>
    <t>https://lightning.hotchicken.org/</t>
  </si>
  <si>
    <t>american;chicken;fried_chicken;fried_food;fries, chicken;sandwich;fried_chicken;american, chicken;sa</t>
  </si>
  <si>
    <t>MidiCi Neapolitan Pizza</t>
  </si>
  <si>
    <t>(818) 788-2178</t>
  </si>
  <si>
    <t>https://mymidici.com/stores/california/sherman-oaks/sherman-oaks/</t>
  </si>
  <si>
    <t>El Rincon</t>
  </si>
  <si>
    <t>https://elrinconnh.com/</t>
  </si>
  <si>
    <t>mexican, mexican;tex-mex</t>
  </si>
  <si>
    <t xml:space="preserve">TX, NH, </t>
  </si>
  <si>
    <t>Flying Fish</t>
  </si>
  <si>
    <t>https://www.flyingfishinthe.net/Preston.php</t>
  </si>
  <si>
    <t>Mi Cocina</t>
  </si>
  <si>
    <t>https://micocinarestaurant.com/</t>
  </si>
  <si>
    <t>TX, , OK</t>
  </si>
  <si>
    <t>Pappas BBQ</t>
  </si>
  <si>
    <t>https://pappasbbq.com/location/downtown-smith-st</t>
  </si>
  <si>
    <t>Red Chili</t>
  </si>
  <si>
    <t>+1 408-937-8888</t>
  </si>
  <si>
    <t>https://www.redchilirestaurants.com/</t>
  </si>
  <si>
    <t>thai;vietnamese, chinese, korean</t>
  </si>
  <si>
    <t>CA, , TN</t>
  </si>
  <si>
    <t>chinese, thai, vietnamese</t>
  </si>
  <si>
    <t>Tiny Thai</t>
  </si>
  <si>
    <t>https://www.tinythaicotati.com</t>
  </si>
  <si>
    <t>CoreLife Eatery</t>
  </si>
  <si>
    <t>https://locations.corelifeeatery.com/corelife-eatery-d1c5ce03e120</t>
  </si>
  <si>
    <t>, organic, salad;soup, salad</t>
  </si>
  <si>
    <t>NY, IL, IN, MI</t>
  </si>
  <si>
    <t>3 Amigos</t>
  </si>
  <si>
    <t>+1 805-493-1033</t>
  </si>
  <si>
    <t>https://www.3amigosonline.com/</t>
  </si>
  <si>
    <t>Pokeworks</t>
  </si>
  <si>
    <t>https://pokeworks.com/</t>
  </si>
  <si>
    <t>asian, , poke;bubble_tea, sushi, hawaiian</t>
  </si>
  <si>
    <t>TX, CO, GA, NY</t>
  </si>
  <si>
    <t>asian, sushi, poke</t>
  </si>
  <si>
    <t>Taco Joint</t>
  </si>
  <si>
    <t>https://www.tacojoint.com/</t>
  </si>
  <si>
    <t>mexican;tacos, mexican, tex-mex</t>
  </si>
  <si>
    <t>Parry's Pizzeria &amp; Taphouse</t>
  </si>
  <si>
    <t>https://parryspizza.com/locations/arvada/</t>
  </si>
  <si>
    <t>pizza;grill;salad;pasta, , pizza</t>
  </si>
  <si>
    <t>TX, CO</t>
  </si>
  <si>
    <t>pizza, salad</t>
  </si>
  <si>
    <t>El Jalisco</t>
  </si>
  <si>
    <t>+1 850 765-4680</t>
  </si>
  <si>
    <t>http://eljaliscomontgomeryal.com</t>
  </si>
  <si>
    <t>FL, , MA</t>
  </si>
  <si>
    <t>Paco's Tacos</t>
  </si>
  <si>
    <t>https://pacoscantina.com/directions-%26-hours-1</t>
  </si>
  <si>
    <t>mexican, tex-mex, mexican;breakfast;tacos</t>
  </si>
  <si>
    <t>, CA, AZ</t>
  </si>
  <si>
    <t>Joe Taco</t>
  </si>
  <si>
    <t>https://joetaco.net</t>
  </si>
  <si>
    <t>Phá»Ÿ 24</t>
  </si>
  <si>
    <t>https://www.pho24sanjose.com/</t>
  </si>
  <si>
    <t>vietnamese, vietnamese;noodle</t>
  </si>
  <si>
    <t>vietnamese, noodle</t>
  </si>
  <si>
    <t>Thailicious</t>
  </si>
  <si>
    <t>+1 562-860-8843</t>
  </si>
  <si>
    <t>https://www.thailiciouscuisine.com/</t>
  </si>
  <si>
    <t>Gatti's Pizza</t>
  </si>
  <si>
    <t>(225) 664-8646</t>
  </si>
  <si>
    <t>https://gattispizza.com/locations/gattis-pizza-denham-springs/</t>
  </si>
  <si>
    <t xml:space="preserve">TX, LA, KY, </t>
  </si>
  <si>
    <t>The Patio</t>
  </si>
  <si>
    <t>+1 650 3222575</t>
  </si>
  <si>
    <t>https://foundation.cpp.edu/dining/restaurants-the-patio.aspx</t>
  </si>
  <si>
    <t>pizza, , barbecue, american</t>
  </si>
  <si>
    <t>, IL, CA, NY</t>
  </si>
  <si>
    <t>pizza, barbecue</t>
  </si>
  <si>
    <t>Mi Pueblo</t>
  </si>
  <si>
    <t>(209) 785-3335</t>
  </si>
  <si>
    <t>https://www.mipueblocopper.com/</t>
  </si>
  <si>
    <t>CA, NC, OK, TX, VA</t>
  </si>
  <si>
    <t>Da Vinci's Pizza</t>
  </si>
  <si>
    <t>https://davincisfresno.com/</t>
  </si>
  <si>
    <t>CA, , NC</t>
  </si>
  <si>
    <t>Wingstop</t>
  </si>
  <si>
    <t>info@wingstop.com</t>
  </si>
  <si>
    <t>https://www.wingstop.com/location/wingstop-1755-castaic-ca-91384/menu?utm_source=google&amp;utm_medium=distrib&amp;utm_campaign=google-distrib</t>
  </si>
  <si>
    <t>american, , chicken</t>
  </si>
  <si>
    <t>Oren's Hummus</t>
  </si>
  <si>
    <t>+1 415-915-6736</t>
  </si>
  <si>
    <t>info@orenshummus.com</t>
  </si>
  <si>
    <t>https://orenshummus.com/</t>
  </si>
  <si>
    <t>mediterranean;israeli;arab, middle_eastern;mediterranean, mediterranean</t>
  </si>
  <si>
    <t>Taqueria Los Gordos</t>
  </si>
  <si>
    <t>+1 (530) 242-6224</t>
  </si>
  <si>
    <t>http://www.taquerialosgordos1.com/</t>
  </si>
  <si>
    <t xml:space="preserve">CA, CO, </t>
  </si>
  <si>
    <t>Matsuhisa</t>
  </si>
  <si>
    <t>https://www.matsuhisarestaurants.com/home/aspen/</t>
  </si>
  <si>
    <t>Sagar Chinese</t>
  </si>
  <si>
    <t>+1-718-657-3333,+1-718-657-3334</t>
  </si>
  <si>
    <t>https://sagarchinese.com/locations/jamaica/</t>
  </si>
  <si>
    <t>chinese;indian, indian;chinese;fusion</t>
  </si>
  <si>
    <t>chinese, indian</t>
  </si>
  <si>
    <t>Anchor Bar</t>
  </si>
  <si>
    <t>http://www.bentforkgrill.com</t>
  </si>
  <si>
    <t>, wings, american, american;burger;pizza;wings</t>
  </si>
  <si>
    <t xml:space="preserve">NY, CO, </t>
  </si>
  <si>
    <t>pizza, burger, wings</t>
  </si>
  <si>
    <t>Salata</t>
  </si>
  <si>
    <t>1 470 233 7498</t>
  </si>
  <si>
    <t>https://www.salata.com/</t>
  </si>
  <si>
    <t xml:space="preserve">salad, </t>
  </si>
  <si>
    <t>TX, , GA</t>
  </si>
  <si>
    <t>Lupe Tortilla</t>
  </si>
  <si>
    <t>+1 281-265-7500</t>
  </si>
  <si>
    <t>https://tex-mex.com/sugarland/</t>
  </si>
  <si>
    <t>mexican, , tex-mex</t>
  </si>
  <si>
    <t>The Grove</t>
  </si>
  <si>
    <t>+1 415-655-9194</t>
  </si>
  <si>
    <t>info@thegrove.com</t>
  </si>
  <si>
    <t>https://thegrovesf.com/</t>
  </si>
  <si>
    <t>american, sandwich</t>
  </si>
  <si>
    <t>Gen Korean BBQ</t>
  </si>
  <si>
    <t>info@genkoreanbbq.com</t>
  </si>
  <si>
    <t>https://www.genkoreanbbq.com/alhambraca</t>
  </si>
  <si>
    <t>korean, korean;barbecue</t>
  </si>
  <si>
    <t>Rose Garden</t>
  </si>
  <si>
    <t>https://www.facebook.com/RoseGardenRedding/</t>
  </si>
  <si>
    <t xml:space="preserve">thai, chinese, </t>
  </si>
  <si>
    <t>chinese, thai</t>
  </si>
  <si>
    <t>Taqueria Los Altos</t>
  </si>
  <si>
    <t>http://places.singleplatform.com/taqueria-los-altos-26/menu?ref=google</t>
  </si>
  <si>
    <t>CA, , VA</t>
  </si>
  <si>
    <t>Flavor of India</t>
  </si>
  <si>
    <t>info@flavorofindia.com</t>
  </si>
  <si>
    <t>http://flavorofindiacolorado.com/</t>
  </si>
  <si>
    <t>CO, CA, IL</t>
  </si>
  <si>
    <t>Coast</t>
  </si>
  <si>
    <t>https://www.shuttersonthebeach.com/dining/coast</t>
  </si>
  <si>
    <t>american, seafood</t>
  </si>
  <si>
    <t>CA, SC, WI</t>
  </si>
  <si>
    <t>Piesanos Stone Fired Pizza</t>
  </si>
  <si>
    <t>407-337-7499</t>
  </si>
  <si>
    <t>https://www.piesanostogo.com/</t>
  </si>
  <si>
    <t>pizza, pizza;pasta;sandwich;calzones</t>
  </si>
  <si>
    <t>Juju</t>
  </si>
  <si>
    <t>https://www.jujukitchenandcocktails.com/</t>
  </si>
  <si>
    <t>tapas, japanese</t>
  </si>
  <si>
    <t>Sonny's BBQ</t>
  </si>
  <si>
    <t>+1 407 814 8888</t>
  </si>
  <si>
    <t>https://www.sonnysbbq.com/locations/apopka</t>
  </si>
  <si>
    <t xml:space="preserve">barbecue, </t>
  </si>
  <si>
    <t>FL, , GA, SC</t>
  </si>
  <si>
    <t>Cholita Linda</t>
  </si>
  <si>
    <t>+1 510 5947610</t>
  </si>
  <si>
    <t>info@cholitalinda.com</t>
  </si>
  <si>
    <t>https://www.cholitalinda.com/location-berkeley</t>
  </si>
  <si>
    <t>mexican;latin_american, latin_american</t>
  </si>
  <si>
    <t>Tarka Indian Kitchen</t>
  </si>
  <si>
    <t>https://tarkaindiankitchen.com/</t>
  </si>
  <si>
    <t>Namaste</t>
  </si>
  <si>
    <t>949-446-8500</t>
  </si>
  <si>
    <t>https://www.namastebites.com/</t>
  </si>
  <si>
    <t>Johnny Rockets</t>
  </si>
  <si>
    <t>818-505-3957</t>
  </si>
  <si>
    <t>https://www.universalstudioshollywood.com/web/en/us/things-to-do/dining/citywalk/johnny-rockets</t>
  </si>
  <si>
    <t>, CA, AZ, NJ, UT, TN, TX, WA</t>
  </si>
  <si>
    <t>Kirin</t>
  </si>
  <si>
    <t>510-524-1677</t>
  </si>
  <si>
    <t>https://www.thekirin.com/</t>
  </si>
  <si>
    <t>chinese, japanese</t>
  </si>
  <si>
    <t>, CA, OK</t>
  </si>
  <si>
    <t>La Esquina</t>
  </si>
  <si>
    <t>(408) 354-4545</t>
  </si>
  <si>
    <t>https://laesquinalg.com/</t>
  </si>
  <si>
    <t>Pho Ever</t>
  </si>
  <si>
    <t>https://www.phoeverencinitas.com/</t>
  </si>
  <si>
    <t>CA, , WA</t>
  </si>
  <si>
    <t>Grill House</t>
  </si>
  <si>
    <t>https://www.grillhousebar.com/</t>
  </si>
  <si>
    <t>regional, greek;american;mediterranean, mediterranean</t>
  </si>
  <si>
    <t>CA, IL, NJ</t>
  </si>
  <si>
    <t>mediterranean, greek</t>
  </si>
  <si>
    <t>Gyromania Grill</t>
  </si>
  <si>
    <t>954-345-4511</t>
  </si>
  <si>
    <t>https://www.gyromaniagrill.com/</t>
  </si>
  <si>
    <t>greek</t>
  </si>
  <si>
    <t>Barracuda</t>
  </si>
  <si>
    <t>+1 650-548-0300</t>
  </si>
  <si>
    <t>https://barracudasushi.com/</t>
  </si>
  <si>
    <t>japanese, latin_american;american, mexican</t>
  </si>
  <si>
    <t>CA, , LA</t>
  </si>
  <si>
    <t>mexican, japanese</t>
  </si>
  <si>
    <t>Udupi Palace</t>
  </si>
  <si>
    <t>(510)843-6600</t>
  </si>
  <si>
    <t>http://www.udupipalaceberkeleyca.com/</t>
  </si>
  <si>
    <t>indian, indian;south_indian</t>
  </si>
  <si>
    <t>Little Greek</t>
  </si>
  <si>
    <t>https://mylittlegreek.com/</t>
  </si>
  <si>
    <t>California Pizza Kitchen</t>
  </si>
  <si>
    <t>(310) 393-9335</t>
  </si>
  <si>
    <t>https://www.cpk.com/</t>
  </si>
  <si>
    <t>pizza, pizza;salad;pasta</t>
  </si>
  <si>
    <t>, CA, HI, IL, OR, VA</t>
  </si>
  <si>
    <t>TIER 2 - MEDIUM PRIORITY</t>
  </si>
  <si>
    <t>Mikomi Sushi</t>
  </si>
  <si>
    <t>+1 626-703-4217</t>
  </si>
  <si>
    <t>info@mikomisushi.com</t>
  </si>
  <si>
    <t>https://www.mikomisushi.com/</t>
  </si>
  <si>
    <t>Sylvester's Burgers</t>
  </si>
  <si>
    <t>info@sylvestersburgers.com</t>
  </si>
  <si>
    <t>https://www.sylvestersburgers.com/</t>
  </si>
  <si>
    <t>Tacos Ensenada</t>
  </si>
  <si>
    <t>+1 949-583-7711</t>
  </si>
  <si>
    <t>https://tacosensenadaca.com/</t>
  </si>
  <si>
    <t>, mexican</t>
  </si>
  <si>
    <t>Starbird Chicken</t>
  </si>
  <si>
    <t>(415) 758-4118</t>
  </si>
  <si>
    <t>https://www.starbirdchicken.com/</t>
  </si>
  <si>
    <t>La Hacienda</t>
  </si>
  <si>
    <t>https://www.lahaciendachandler.com</t>
  </si>
  <si>
    <t>KS, GA, CA, AZ, IA, AR, FL, , VA, TX</t>
  </si>
  <si>
    <t>Zaytoon</t>
  </si>
  <si>
    <t>https://www.zaytoon510.com/</t>
  </si>
  <si>
    <t>mediterranean, lebanese;mediterranean;middle_eastern</t>
  </si>
  <si>
    <t>Lazy Dog</t>
  </si>
  <si>
    <t>+1 408 359 4690</t>
  </si>
  <si>
    <t>https://www.lazydogrestaurants.com/locations/cupertino-ca</t>
  </si>
  <si>
    <t>american</t>
  </si>
  <si>
    <t>CA, , TX, CO, FL, IL, GA</t>
  </si>
  <si>
    <t>The Great Greek Mediterranean Grill</t>
  </si>
  <si>
    <t>https://www.thegreatgreekgrill.com/grand-junction-co</t>
  </si>
  <si>
    <t>FL, , MI, NV, CA, CO, NH, OR, TX, VA</t>
  </si>
  <si>
    <t>Sharky's Woodfired Mexican Grill</t>
  </si>
  <si>
    <t>info@sharkyswoodfiredmexicangrill.com</t>
  </si>
  <si>
    <t>https://www.sharkys.com/</t>
  </si>
  <si>
    <t>Kitakata Ramen Ban Nai</t>
  </si>
  <si>
    <t>info@kitakataramenbannai.com</t>
  </si>
  <si>
    <t>https://ramenbannai.com/</t>
  </si>
  <si>
    <t>ramen;japanese, japanese;ramen</t>
  </si>
  <si>
    <t>Sweet Basil</t>
  </si>
  <si>
    <t>https://sweetbasilberkeley.com/</t>
  </si>
  <si>
    <t>thai, american, italian</t>
  </si>
  <si>
    <t>, CA, MA, OK</t>
  </si>
  <si>
    <t>John's Place</t>
  </si>
  <si>
    <t>https://www.johnsplaces.com/</t>
  </si>
  <si>
    <t>, american, pizza</t>
  </si>
  <si>
    <t>CA, PA</t>
  </si>
  <si>
    <t>Phosho Dough</t>
  </si>
  <si>
    <t>https://phoshodough.square.site</t>
  </si>
  <si>
    <t>India Garden</t>
  </si>
  <si>
    <t>+1 925 485-4800</t>
  </si>
  <si>
    <t>http://www.indiagardenpleasanton.com/</t>
  </si>
  <si>
    <t>CA, , MI, MD, VA</t>
  </si>
  <si>
    <t>The Post</t>
  </si>
  <si>
    <t>+1 650 542 6552</t>
  </si>
  <si>
    <t>https://www.thepostlosaltos.com/</t>
  </si>
  <si>
    <t>, pizza, sandwich;italian;pizza, american</t>
  </si>
  <si>
    <t>, CA, CT, KY</t>
  </si>
  <si>
    <t>Guadalajara Grill</t>
  </si>
  <si>
    <t>+1 650 573 6933</t>
  </si>
  <si>
    <t>info@guadalajaragrill.com</t>
  </si>
  <si>
    <t>http://orderguadalajaragrill.com/</t>
  </si>
  <si>
    <t>Millie's Cafe</t>
  </si>
  <si>
    <t>https://www.milliescafela.com/</t>
  </si>
  <si>
    <t>american;breakfast;sandwich;burger;fish;burritos;salad, american</t>
  </si>
  <si>
    <t>burger, sandwich, salad, burrito</t>
  </si>
  <si>
    <t>Katana Sushi</t>
  </si>
  <si>
    <t>+1 858-793-2933</t>
  </si>
  <si>
    <t>https://www.ktnsushi.com</t>
  </si>
  <si>
    <t xml:space="preserve">japanese;sushi, sushi, sushi;japanese;ramen, </t>
  </si>
  <si>
    <t>, CA, MD</t>
  </si>
  <si>
    <t>Bawarchi Biryanis</t>
  </si>
  <si>
    <t>+1 970-682-1521</t>
  </si>
  <si>
    <t>https://www.bawarchifortcollins.com/</t>
  </si>
  <si>
    <t xml:space="preserve">CO, CA, IL, KS, </t>
  </si>
  <si>
    <t>Venus Spirits Cocktails &amp; Kitchen</t>
  </si>
  <si>
    <t>https://www.venusspirits.com/vsck</t>
  </si>
  <si>
    <t>burger;american;seafood, american</t>
  </si>
  <si>
    <t>Farmhouse Kitchen</t>
  </si>
  <si>
    <t>+1 415-814-2920</t>
  </si>
  <si>
    <t>http://farmhousesf.com</t>
  </si>
  <si>
    <t>OR, CA, , WI</t>
  </si>
  <si>
    <t>Tasty Pot</t>
  </si>
  <si>
    <t>info@tastypot.com</t>
  </si>
  <si>
    <t>https://www.39miles.com/p/03245231</t>
  </si>
  <si>
    <t>chinese, , taiwanese, hotpot</t>
  </si>
  <si>
    <t xml:space="preserve">CA, MN, MA, OR, </t>
  </si>
  <si>
    <t>Straw Hat Pizza</t>
  </si>
  <si>
    <t>info@strawhatpizza.com</t>
  </si>
  <si>
    <t>https://www.strawhatpizza.com/</t>
  </si>
  <si>
    <t>Raw Sushi Bistro</t>
  </si>
  <si>
    <t>+1 209 954 9729</t>
  </si>
  <si>
    <t>https://www.rawsushibar.com/stockton-location</t>
  </si>
  <si>
    <t>Sushi House</t>
  </si>
  <si>
    <t>info@sushihouse.com</t>
  </si>
  <si>
    <t>https://www.sushihousepaloalto.com/</t>
  </si>
  <si>
    <t>japanese, sushi, , asian</t>
  </si>
  <si>
    <t>, CA, NJ, PA, UT</t>
  </si>
  <si>
    <t>asian, japanese, sushi</t>
  </si>
  <si>
    <t>China Panda</t>
  </si>
  <si>
    <t>+1 860 228 4578</t>
  </si>
  <si>
    <t>https://www.beyondmenu.com/27287/hebron/china-panda-hebron-06248.aspx</t>
  </si>
  <si>
    <t>, CT, CA, VA, TN</t>
  </si>
  <si>
    <t>Crimson Coward</t>
  </si>
  <si>
    <t>+1 5622709350</t>
  </si>
  <si>
    <t>https://crimsoncoward.com/</t>
  </si>
  <si>
    <t>, chicken</t>
  </si>
  <si>
    <t>Fresh Brothers</t>
  </si>
  <si>
    <t>+1 (310) 374-5678</t>
  </si>
  <si>
    <t>https://www.freshbrothers.com</t>
  </si>
  <si>
    <t>pizza, pizza;salad;wings</t>
  </si>
  <si>
    <t>pizza, wings, salad</t>
  </si>
  <si>
    <t>The Hangout Restaurant &amp; Beach Bar</t>
  </si>
  <si>
    <t>(657) 204-9306</t>
  </si>
  <si>
    <t>https://www.thehangoutrestaurant.com/huntington-beach-restaurant/</t>
  </si>
  <si>
    <t>american;seafood;burger</t>
  </si>
  <si>
    <t>Los Agaves</t>
  </si>
  <si>
    <t>https://los-agaves.com</t>
  </si>
  <si>
    <t>Ozumo</t>
  </si>
  <si>
    <t>+1 415-882-1333</t>
  </si>
  <si>
    <t>info@ozumo.com</t>
  </si>
  <si>
    <t>https://www.ozumosanfrancisco.com/</t>
  </si>
  <si>
    <t>japanese, japanese;sushi</t>
  </si>
  <si>
    <t>Chi-Chi's Pizza</t>
  </si>
  <si>
    <t>+1 818 9939911</t>
  </si>
  <si>
    <t>https://www.chichispizza.com/</t>
  </si>
  <si>
    <t>John's Incredible Pizza</t>
  </si>
  <si>
    <t>https://johnspizza.com/montclair/</t>
  </si>
  <si>
    <t>Sourdough &amp; Co.</t>
  </si>
  <si>
    <t>https://sourdoughandco.com/ukiah</t>
  </si>
  <si>
    <t>sandwich, sandwich;soup;salad</t>
  </si>
  <si>
    <t>Taqueria Vallarta</t>
  </si>
  <si>
    <t>info@taqueriavallarta.com</t>
  </si>
  <si>
    <t>http://taqueriavallartaonline.com</t>
  </si>
  <si>
    <t>CA, MI</t>
  </si>
  <si>
    <t>Cabo Cantina</t>
  </si>
  <si>
    <t>+1 310 306 2500</t>
  </si>
  <si>
    <t>https://www.cabocantina.com/</t>
  </si>
  <si>
    <t>Inchin's Bamboo Garden</t>
  </si>
  <si>
    <t>https://www.bamboo-gardens.com/</t>
  </si>
  <si>
    <t>, asian, chinese, indian;chinese</t>
  </si>
  <si>
    <t>CA, IL, NC, VA, TN</t>
  </si>
  <si>
    <t>asian, chinese, indian</t>
  </si>
  <si>
    <t>Tempo Cantina</t>
  </si>
  <si>
    <t>https://tempocantina.com/</t>
  </si>
  <si>
    <t>Daikokuya</t>
  </si>
  <si>
    <t>info@daikokuya.com</t>
  </si>
  <si>
    <t>https://group.bishamon-ten.com/daikokuya/sawtelle/</t>
  </si>
  <si>
    <t>noodle;japanese, ramen</t>
  </si>
  <si>
    <t>The Broilers</t>
  </si>
  <si>
    <t>https://thebroilers.com/</t>
  </si>
  <si>
    <t>Blue Barn</t>
  </si>
  <si>
    <t>http://www.bluebarngourmet.com/</t>
  </si>
  <si>
    <t>deli, sandwich</t>
  </si>
  <si>
    <t>Vons Chicken</t>
  </si>
  <si>
    <t>info@vonschicken.com</t>
  </si>
  <si>
    <t>http://newarkvonschicken.com/</t>
  </si>
  <si>
    <t>korean, chicken</t>
  </si>
  <si>
    <t>SushiStop</t>
  </si>
  <si>
    <t>+1 818 760 4444</t>
  </si>
  <si>
    <t>info@sushistop.com</t>
  </si>
  <si>
    <t>https://sushistop.com/</t>
  </si>
  <si>
    <t>Wood Ranch</t>
  </si>
  <si>
    <t>+1 805-342-0998</t>
  </si>
  <si>
    <t>https://www.woodranch.com/restaurants/wood-ranch-thousand-oaks/</t>
  </si>
  <si>
    <t>barbecue, barbecue;american</t>
  </si>
  <si>
    <t>Yo Sushi</t>
  </si>
  <si>
    <t>+1 510-558-9500</t>
  </si>
  <si>
    <t>info@yosushi.com</t>
  </si>
  <si>
    <t>https://www.grubhub.com/restaurant/yo-sushi-1107-san-pablo-ave-albany/2053385</t>
  </si>
  <si>
    <t>sushi, asian;japanese;sushi</t>
  </si>
  <si>
    <t>Souvla</t>
  </si>
  <si>
    <t>info@souvla.com</t>
  </si>
  <si>
    <t>https://www.souvla.com/location/souvla-hayes-valley/</t>
  </si>
  <si>
    <t>Rudy's Mexican</t>
  </si>
  <si>
    <t>https://www.rudys-mexican.com/</t>
  </si>
  <si>
    <t>Gus's World Famous Fried Chicken</t>
  </si>
  <si>
    <t>(510) 626-9880</t>
  </si>
  <si>
    <t>info@gussworldfamousfriedchicken.com</t>
  </si>
  <si>
    <t>https://www.gusfriedchicken.com/locations/oakland-california</t>
  </si>
  <si>
    <t>chicken, fried_chicken;chicken, southern;chicken;fried_chicken, fried_chicken</t>
  </si>
  <si>
    <t>, CA, AR, IL, KS, TX</t>
  </si>
  <si>
    <t>Noodle House</t>
  </si>
  <si>
    <t>info@noodlehouse.com</t>
  </si>
  <si>
    <t>http://noodlehousekitchen.com/</t>
  </si>
  <si>
    <t>chinese, noodle, asian, asian;thai</t>
  </si>
  <si>
    <t>, CT, CA, MT, TX</t>
  </si>
  <si>
    <t>asian, chinese, thai, noodle</t>
  </si>
  <si>
    <t>Thai Orchid</t>
  </si>
  <si>
    <t>+1 408-432-3229</t>
  </si>
  <si>
    <t>https://www.eatthaiorchid.com/</t>
  </si>
  <si>
    <t>CA, ME, MO, , OR, NC, TX</t>
  </si>
  <si>
    <t>The Stand</t>
  </si>
  <si>
    <t>1-949-210-3100</t>
  </si>
  <si>
    <t>https://www.thestand.com</t>
  </si>
  <si>
    <t>Dumpling House</t>
  </si>
  <si>
    <t>+1 626-445-2755</t>
  </si>
  <si>
    <t>https://www.dumplinghousearcadia.com/</t>
  </si>
  <si>
    <t>Mel's Drive-In</t>
  </si>
  <si>
    <t>https://melsdrive-in.com/</t>
  </si>
  <si>
    <t>american, burger</t>
  </si>
  <si>
    <t>The Pizza Place</t>
  </si>
  <si>
    <t>415â€“759â€“5752</t>
  </si>
  <si>
    <t>http://pizzaplacesf.com/</t>
  </si>
  <si>
    <t>pizza, regional;pizza</t>
  </si>
  <si>
    <t>CA, , MN, VA, UT</t>
  </si>
  <si>
    <t>Pizza Man</t>
  </si>
  <si>
    <t>https://www.pizzamanburbank.com/</t>
  </si>
  <si>
    <t>CA, MD, , KS, WI</t>
  </si>
  <si>
    <t>Golden City</t>
  </si>
  <si>
    <t>https://goldencitysandiego.com/</t>
  </si>
  <si>
    <t>Hana Kitchen</t>
  </si>
  <si>
    <t>+1 (805) 845-9039</t>
  </si>
  <si>
    <t>https://www.hanakitchen.com/</t>
  </si>
  <si>
    <t>asian, chinese;asian;chicken</t>
  </si>
  <si>
    <t>chicken, asian, chinese</t>
  </si>
  <si>
    <t>Cava</t>
  </si>
  <si>
    <t>+1 747-308-2984</t>
  </si>
  <si>
    <t>https://cava.com/locations/empire-center-ca</t>
  </si>
  <si>
    <t>salad;mediterranean, mediterranean, italian, spanish, salad</t>
  </si>
  <si>
    <t>mediterranean, salad</t>
  </si>
  <si>
    <t>Manpuku</t>
  </si>
  <si>
    <t>(510) 848-2536</t>
  </si>
  <si>
    <t>info@manpuku.com</t>
  </si>
  <si>
    <t>https://manpukuorder.com</t>
  </si>
  <si>
    <t>Shakey's</t>
  </si>
  <si>
    <t>818-848-5527</t>
  </si>
  <si>
    <t>https://www.shakeys.com/locations/los-angeles/burbank-pizza-restaurant/</t>
  </si>
  <si>
    <t>Tocaya Organica</t>
  </si>
  <si>
    <t>info@tocayaorganica.com</t>
  </si>
  <si>
    <t>https://www.tocayaorganica.com/</t>
  </si>
  <si>
    <t>Square Pie Guys</t>
  </si>
  <si>
    <t>+1 415 8902335</t>
  </si>
  <si>
    <t>info@squarepieguys.com</t>
  </si>
  <si>
    <t>https://squarepieguys.com/</t>
  </si>
  <si>
    <t>Red Baron Pizza</t>
  </si>
  <si>
    <t>https://redbaronpizzasportsbar.com/</t>
  </si>
  <si>
    <t>Tatsu Ramen</t>
  </si>
  <si>
    <t>+1 323 747 1388</t>
  </si>
  <si>
    <t>https://www.tatsuramen.com/</t>
  </si>
  <si>
    <t>japanese, ramen, noodle;japanese</t>
  </si>
  <si>
    <t>Noodles Fresh</t>
  </si>
  <si>
    <t>https://noodlesfresh.com/</t>
  </si>
  <si>
    <t>chinese, chinese;noodle;asian</t>
  </si>
  <si>
    <t>asian, chinese, noodle</t>
  </si>
  <si>
    <t>Dolan's Uyghur Cuisine</t>
  </si>
  <si>
    <t>+1 (626) 782-7555</t>
  </si>
  <si>
    <t>https://dolansusa.com/</t>
  </si>
  <si>
    <t>uyghur, chinese;mediterranean;uyghur</t>
  </si>
  <si>
    <t>chinese, mediterranean</t>
  </si>
  <si>
    <t>Baja Cali Fish &amp; Tacos</t>
  </si>
  <si>
    <t>+1 626-940-5549</t>
  </si>
  <si>
    <t>https://www.bajacali.com/main-alhambra</t>
  </si>
  <si>
    <t>mexican, fish;tacos</t>
  </si>
  <si>
    <t>mexican, taco</t>
  </si>
  <si>
    <t>Brick and Flour</t>
  </si>
  <si>
    <t>https://www.brickandflour.com</t>
  </si>
  <si>
    <t>Blue Agave</t>
  </si>
  <si>
    <t>https://www.blueagavemexicancantina.com/</t>
  </si>
  <si>
    <t>, AZ, CA, IL</t>
  </si>
  <si>
    <t>La Fogata</t>
  </si>
  <si>
    <t>+1 720-974-7315</t>
  </si>
  <si>
    <t>http://www.la-fogata.com</t>
  </si>
  <si>
    <t xml:space="preserve">CO, CA, IL, </t>
  </si>
  <si>
    <t>Dish N Dash</t>
  </si>
  <si>
    <t>+1 408-262-6949</t>
  </si>
  <si>
    <t>info@dishndash.com</t>
  </si>
  <si>
    <t>https://www.dishdash.com/</t>
  </si>
  <si>
    <t>mediterranean, middle_eastern</t>
  </si>
  <si>
    <t>Comal Next Door</t>
  </si>
  <si>
    <t>510-422-6625</t>
  </si>
  <si>
    <t>https://www.comalnextdoor.com/location/comal-next-door-berkeley/</t>
  </si>
  <si>
    <t>Mama Mia Pizzeria</t>
  </si>
  <si>
    <t>https://www.mamamiapizzafresno.com/</t>
  </si>
  <si>
    <t>pizza, italian</t>
  </si>
  <si>
    <t>Finney's Crafthouse</t>
  </si>
  <si>
    <t>https://www.finneyscrafthouse.com/</t>
  </si>
  <si>
    <t>american, barbecue;cocktails;bar_and_grill;burger;american</t>
  </si>
  <si>
    <t>burger, barbecue</t>
  </si>
  <si>
    <t>Kyoto</t>
  </si>
  <si>
    <t>(510) 527 3288</t>
  </si>
  <si>
    <t>http://www.kyotosushiberkeley.com/</t>
  </si>
  <si>
    <t>sushi, japanese, asian;chinese;japanese;seafood</t>
  </si>
  <si>
    <t>, VA, CA, FL, WI</t>
  </si>
  <si>
    <t>asian, chinese, japanese, sushi, seafood</t>
  </si>
  <si>
    <t>La Siciliana</t>
  </si>
  <si>
    <t>https://www.lasicilianawillits.com/</t>
  </si>
  <si>
    <t>Mama Lu's Dumpling House</t>
  </si>
  <si>
    <t>+1 626-803-0028</t>
  </si>
  <si>
    <t>https://www.mamalutogo.com/</t>
  </si>
  <si>
    <t>Sbarro</t>
  </si>
  <si>
    <t>https://sbarro.com/locations/california/riverside/circle-k-veterans/</t>
  </si>
  <si>
    <t>The Boiling Crab</t>
  </si>
  <si>
    <t>+1 (213) 389-2722</t>
  </si>
  <si>
    <t>info@theboilingcrab.com</t>
  </si>
  <si>
    <t>http://www.theboilingcrab.com/locations/view/san-jose-capitol-ca</t>
  </si>
  <si>
    <t>Chop Stop</t>
  </si>
  <si>
    <t>https://chopstop.com/</t>
  </si>
  <si>
    <t>Mo-Mo Paradise</t>
  </si>
  <si>
    <t>+1 858-397-2224</t>
  </si>
  <si>
    <t>https://www.momoparadiseusa.com/</t>
  </si>
  <si>
    <t>japanese;hotpot</t>
  </si>
  <si>
    <t>Sweet Maple</t>
  </si>
  <si>
    <t>+1 415 6559169</t>
  </si>
  <si>
    <t>info@sweetmaple.com</t>
  </si>
  <si>
    <t>https://www.sweetmaplesf.com/</t>
  </si>
  <si>
    <t>breakfast;panini, burger;breakfast;brunch, american</t>
  </si>
  <si>
    <t>The Melt</t>
  </si>
  <si>
    <t>+1 858-290-1495</t>
  </si>
  <si>
    <t>https://www.themelt.com</t>
  </si>
  <si>
    <t>burger;sandwich, sandwich, american;burger</t>
  </si>
  <si>
    <t>Pizza Guys</t>
  </si>
  <si>
    <t>https://pizzaguys.adorapos.net/?id=MA2E3</t>
  </si>
  <si>
    <t>CA, NV</t>
  </si>
  <si>
    <t>Pitfire Artisan Pizza</t>
  </si>
  <si>
    <t>(818) 980-2949</t>
  </si>
  <si>
    <t>https://www.pitfirepizza.com/location/north-hollywood/</t>
  </si>
  <si>
    <t>Kyle's Kitchen</t>
  </si>
  <si>
    <t>https://www.kyleskitchen.com/</t>
  </si>
  <si>
    <t>burger;chicken;american, burger</t>
  </si>
  <si>
    <t>burger, chicken</t>
  </si>
  <si>
    <t>5 Tacos &amp; Beers</t>
  </si>
  <si>
    <t>+1 510-898-1829</t>
  </si>
  <si>
    <t>https://www.5tacos.com/</t>
  </si>
  <si>
    <t>mexican, tacos</t>
  </si>
  <si>
    <t>Musashi</t>
  </si>
  <si>
    <t>https://musashiofberkeley.com/</t>
  </si>
  <si>
    <t>japanese;sushi, japanese;teppanyaki</t>
  </si>
  <si>
    <t>Marufuku Ramen</t>
  </si>
  <si>
    <t>+1 510-823-2416</t>
  </si>
  <si>
    <t>info@marufukuramen.com</t>
  </si>
  <si>
    <t>https://www.marufukuramen.com/cupertino</t>
  </si>
  <si>
    <t>asian;ramen, ramen, noodle, ramen;japanese</t>
  </si>
  <si>
    <t>asian, japanese, ramen, noodle</t>
  </si>
  <si>
    <t>Mountain Mike's Pizza</t>
  </si>
  <si>
    <t>info@mountainmikespizza.com</t>
  </si>
  <si>
    <t>https://www.mountainmikespizza.com/locations/cameron-park-cameron-park/</t>
  </si>
  <si>
    <t>Me-n-Ed's On Tap</t>
  </si>
  <si>
    <t>info@menedsontap.com</t>
  </si>
  <si>
    <t>Il Casaro Pizzeria</t>
  </si>
  <si>
    <t>+1 415 677 9455</t>
  </si>
  <si>
    <t>https://www.ilcasaropizzeria.com/</t>
  </si>
  <si>
    <t>italian;pizza;napoletana, italian;pizza</t>
  </si>
  <si>
    <t>Doppio Zero</t>
  </si>
  <si>
    <t>415 624 3634</t>
  </si>
  <si>
    <t>https://www.dzpizzeria.com/</t>
  </si>
  <si>
    <t>pizza, italian, italian;pizza</t>
  </si>
  <si>
    <t>Himalayan Cuisine</t>
  </si>
  <si>
    <t>+1 415 359 1236</t>
  </si>
  <si>
    <t>https://himalayancuisinesf.com/</t>
  </si>
  <si>
    <t>indian;nepalese, asian;chicken;indian;soup;salad;seafood;curry, curry;indian</t>
  </si>
  <si>
    <t>CA, CO</t>
  </si>
  <si>
    <t>chicken, asian, indian, salad, seafood</t>
  </si>
  <si>
    <t>Don Pepe Taqueria</t>
  </si>
  <si>
    <t>https://www.taqueriadonpepes.com/</t>
  </si>
  <si>
    <t>Super Pizza Veloz</t>
  </si>
  <si>
    <t>+1 323-749-6939</t>
  </si>
  <si>
    <t>https://superpizzaveloz.co</t>
  </si>
  <si>
    <t>Teriyaki Don</t>
  </si>
  <si>
    <t>https://www.teriyakidon.com/</t>
  </si>
  <si>
    <t>Arigato Sushi</t>
  </si>
  <si>
    <t>+1 (805) 965-6074</t>
  </si>
  <si>
    <t>info@arigatosushi.com</t>
  </si>
  <si>
    <t>https://www.arigatosushislo.com/</t>
  </si>
  <si>
    <t>sushi, japanese;sushi</t>
  </si>
  <si>
    <t>Guisados</t>
  </si>
  <si>
    <t>+1 213-250-7600</t>
  </si>
  <si>
    <t>info@guisados.com</t>
  </si>
  <si>
    <t>https://www.guisados.la/</t>
  </si>
  <si>
    <t>mexican;tacos, tacos, mexican</t>
  </si>
  <si>
    <t>House of Curries</t>
  </si>
  <si>
    <t>(510) 559-8477</t>
  </si>
  <si>
    <t>https://houseofcurries.com</t>
  </si>
  <si>
    <t>Sushi Uma</t>
  </si>
  <si>
    <t>https://www.thesushiuma.com/</t>
  </si>
  <si>
    <t>Peter Piper Pizza</t>
  </si>
  <si>
    <t>+1 520-744-1111</t>
  </si>
  <si>
    <t>https://locations.peterpiperpizza.com/az/tucson/3741-w-ina-rd</t>
  </si>
  <si>
    <t>AZ, TX, NM, CA</t>
  </si>
  <si>
    <t>North Beach Pizza</t>
  </si>
  <si>
    <t>+1 (415) 242-9100</t>
  </si>
  <si>
    <t>info@northbeachpizza.com</t>
  </si>
  <si>
    <t>https://www.northbeachpizza.com/</t>
  </si>
  <si>
    <t>Taco Mesa</t>
  </si>
  <si>
    <t>info@tacomesa.com</t>
  </si>
  <si>
    <t>https://www.tacomesa.com/locations.php</t>
  </si>
  <si>
    <t>Village Pizza</t>
  </si>
  <si>
    <t>https://pizzabigbear.com/</t>
  </si>
  <si>
    <t xml:space="preserve">pizza, pizza;greek, pizza;pasta;wings, </t>
  </si>
  <si>
    <t>, NM, NY, CA, MI, CT, VA, TX</t>
  </si>
  <si>
    <t>pizza, greek, wings</t>
  </si>
  <si>
    <t>United Dumplings</t>
  </si>
  <si>
    <t>+1 415-757-0008</t>
  </si>
  <si>
    <t>info@uniteddumplings.com</t>
  </si>
  <si>
    <t>https://www.uniteddumplings.com/</t>
  </si>
  <si>
    <t>chinese;dumpling, chinese</t>
  </si>
  <si>
    <t>Hamburger Mary's</t>
  </si>
  <si>
    <t>https://www.hamburgermarys.com/denver/</t>
  </si>
  <si>
    <t>, FL, CO, CA, IL</t>
  </si>
  <si>
    <t>Mama Hong's Vietnamese Kitchen</t>
  </si>
  <si>
    <t>+1 818-558-6262</t>
  </si>
  <si>
    <t>https://www.mamahongs.com/</t>
  </si>
  <si>
    <t>Meet Fresh</t>
  </si>
  <si>
    <t>+1 (626) 537-1715</t>
  </si>
  <si>
    <t>https://www.meetfresh.us/</t>
  </si>
  <si>
    <t>taiwanese, taiwanese;bubble_tea, taiwanese;dessert</t>
  </si>
  <si>
    <t>CA, , FL, MA, NJ, OR, WA</t>
  </si>
  <si>
    <t>Ichiban</t>
  </si>
  <si>
    <t>https://ichibansushisandiego.com/</t>
  </si>
  <si>
    <t>sushi, japanese, sushi;japanese;hibachi, asian, asian;sushi, chinese</t>
  </si>
  <si>
    <t xml:space="preserve">PA, NY, ME, CA, NH, OH, VA, </t>
  </si>
  <si>
    <t>asian, chinese, japanese, sushi</t>
  </si>
  <si>
    <t>Kusina</t>
  </si>
  <si>
    <t>http://kusina.biz/</t>
  </si>
  <si>
    <t>asian, filipino</t>
  </si>
  <si>
    <t>Tasty Noodle House</t>
  </si>
  <si>
    <t>https://www.tastynoodlehouse.us/sawtelle</t>
  </si>
  <si>
    <t>House of Pies</t>
  </si>
  <si>
    <t>http://houseofpiesla.com/</t>
  </si>
  <si>
    <t>american, pie, american;pie</t>
  </si>
  <si>
    <t>TX, CA</t>
  </si>
  <si>
    <t>Casa Ramos</t>
  </si>
  <si>
    <t>+1 (530) 934-0600</t>
  </si>
  <si>
    <t>https://www.casaramos.net/</t>
  </si>
  <si>
    <t>Quesadilla Gorilla</t>
  </si>
  <si>
    <t>info@quesadillagorilla.com</t>
  </si>
  <si>
    <t>https://www.quesadillagorilla.com/</t>
  </si>
  <si>
    <t>Sauced BBQ &amp; Spirits</t>
  </si>
  <si>
    <t>+1 408-564-8048</t>
  </si>
  <si>
    <t>info@saucedbbqspirits.com</t>
  </si>
  <si>
    <t>https://oldcrowsmokehouse.com/orange/</t>
  </si>
  <si>
    <t>bar_and_grill;barbecue, barbecue</t>
  </si>
  <si>
    <t>La Sinaloense</t>
  </si>
  <si>
    <t>+1 (619) 500-5389</t>
  </si>
  <si>
    <t>https://www.lasinaloenserestaurant.com</t>
  </si>
  <si>
    <t>Bag O' Crab</t>
  </si>
  <si>
    <t>info@bagocrab.com</t>
  </si>
  <si>
    <t>https://www.bagocrabsanleandro.com</t>
  </si>
  <si>
    <t>CA, WA</t>
  </si>
  <si>
    <t>Zachary's Chicago Pizza</t>
  </si>
  <si>
    <t>info@zacharyschicagopizza.com</t>
  </si>
  <si>
    <t>https://zacharys.com/locations/berkeley</t>
  </si>
  <si>
    <t>Cajun Kitchen Cafe</t>
  </si>
  <si>
    <t>+1 (805) 770-3265</t>
  </si>
  <si>
    <t>info@cajunkitchencafe.com</t>
  </si>
  <si>
    <t>https://cajunkitchencafe.com/</t>
  </si>
  <si>
    <t>breakfast;brunch, cajun;cafe</t>
  </si>
  <si>
    <t>cafe</t>
  </si>
  <si>
    <t>Los Toros Mexican Restaurant</t>
  </si>
  <si>
    <t>+1 818 882 3080</t>
  </si>
  <si>
    <t>https://www.lostoros.com/</t>
  </si>
  <si>
    <t>Original Joe's</t>
  </si>
  <si>
    <t>+1 415 7754877</t>
  </si>
  <si>
    <t>https://originaljoes.com/</t>
  </si>
  <si>
    <t>italian;burger;pasta;steak, italian;american</t>
  </si>
  <si>
    <t>Zareen's</t>
  </si>
  <si>
    <t>+1 650-562-8700</t>
  </si>
  <si>
    <t>https://www.zareensrestaurant.com/</t>
  </si>
  <si>
    <t>pakistani;punjabi, indian</t>
  </si>
  <si>
    <t>Flores</t>
  </si>
  <si>
    <t>415-500-5145</t>
  </si>
  <si>
    <t>info@flores.com</t>
  </si>
  <si>
    <t>http://Floressf.com</t>
  </si>
  <si>
    <t>Toloache</t>
  </si>
  <si>
    <t>+1 212-861-4505</t>
  </si>
  <si>
    <t>http://toloachenyc.com/#uppereastside</t>
  </si>
  <si>
    <t>Ranch House Cafe</t>
  </si>
  <si>
    <t>+1 806-655-8785</t>
  </si>
  <si>
    <t>http://theranchhousecafe.com</t>
  </si>
  <si>
    <t>american, tex-mex</t>
  </si>
  <si>
    <t>tex-mex</t>
  </si>
  <si>
    <t>Jack's Restaurant</t>
  </si>
  <si>
    <t>http://jacksinoldorcutt.flavorplate.com/</t>
  </si>
  <si>
    <t>american, mediterranean</t>
  </si>
  <si>
    <t>CA, IL</t>
  </si>
  <si>
    <t>Toppers Pizza</t>
  </si>
  <si>
    <t>info@topperspizza.com</t>
  </si>
  <si>
    <t>https://www.topperspizzaplace.com/locations/</t>
  </si>
  <si>
    <t>WI, , MN, IL, CA, KS, NE</t>
  </si>
  <si>
    <t>El Charro</t>
  </si>
  <si>
    <t>+1 925-371-8297</t>
  </si>
  <si>
    <t>https://www.elcharrocafe.com/</t>
  </si>
  <si>
    <t>VA, AZ, MI, KY, CA, MN, NM, MO, OR</t>
  </si>
  <si>
    <t>Settebello Pizzeria Napoletana</t>
  </si>
  <si>
    <t>https://www.settebello.net/</t>
  </si>
  <si>
    <t>italian, italian;pizza</t>
  </si>
  <si>
    <t>Amazing Thai Cuisine</t>
  </si>
  <si>
    <t>http://www.amazingthaicuisine.com</t>
  </si>
  <si>
    <t>Saffron Grill</t>
  </si>
  <si>
    <t>+1 415-567-5100</t>
  </si>
  <si>
    <t>info@saffrongrill.com</t>
  </si>
  <si>
    <t>https://www.saffrongrillsf.com/</t>
  </si>
  <si>
    <t>Taqueria El Rodeo de Jalisco</t>
  </si>
  <si>
    <t>https://hondomenus.com/taqueria-el-rodeo-de-jalisco/</t>
  </si>
  <si>
    <t>Tony's</t>
  </si>
  <si>
    <t>https://www.tonysnyc.com/</t>
  </si>
  <si>
    <t>italian, mexican</t>
  </si>
  <si>
    <t>NY, TX</t>
  </si>
  <si>
    <t>El Cholo</t>
  </si>
  <si>
    <t>https://elcholo.com/location/los-angeles</t>
  </si>
  <si>
    <t>CA, UT</t>
  </si>
  <si>
    <t>Pho Ao Sen</t>
  </si>
  <si>
    <t>http://phoaosen.com/</t>
  </si>
  <si>
    <t>Yona Redz</t>
  </si>
  <si>
    <t>+1 805-679-5657</t>
  </si>
  <si>
    <t>https://yonaredz.com/</t>
  </si>
  <si>
    <t>Ichiran</t>
  </si>
  <si>
    <t>https://www.ichiranusa.com/location/ichiran-midtown/</t>
  </si>
  <si>
    <t>ramen, japanese;ramen</t>
  </si>
  <si>
    <t>Chiguacle</t>
  </si>
  <si>
    <t>+1 323-741-0001</t>
  </si>
  <si>
    <t>https://chiguacle.com/</t>
  </si>
  <si>
    <t>Lenwich</t>
  </si>
  <si>
    <t>https://www.lenwich.com/location/financial-district-hanover/</t>
  </si>
  <si>
    <t>breakfast;sandwich, sandwich</t>
  </si>
  <si>
    <t>Jaew Thai Cuisine</t>
  </si>
  <si>
    <t>https://jaewthai.com/</t>
  </si>
  <si>
    <t>Koja Kitchen</t>
  </si>
  <si>
    <t>+1 510.573.4536</t>
  </si>
  <si>
    <t>info@kojakitchen.com</t>
  </si>
  <si>
    <t>https://www.kojakitchen.com/</t>
  </si>
  <si>
    <t>asian, korean;japanese</t>
  </si>
  <si>
    <t>asian, japanese</t>
  </si>
  <si>
    <t>Judoku Sushi</t>
  </si>
  <si>
    <t>https://www.judokusushi.com/</t>
  </si>
  <si>
    <t>Chinese Wok</t>
  </si>
  <si>
    <t>https://www.chinesewoktx.com/lb4ow017/locations</t>
  </si>
  <si>
    <t>KPOT Korean BBQ &amp; Hot Pot</t>
  </si>
  <si>
    <t>https://www.thekpot.com/location/des-moines-mills-civic-pkwy/</t>
  </si>
  <si>
    <t>korean;hot_pot, steak_house, korean, korean;barbecue;hotpot, , asian;korean;noodle</t>
  </si>
  <si>
    <t>, TX, NC, IA, FL, KY, MD, MO, VA</t>
  </si>
  <si>
    <t>asian, barbecue, noodle</t>
  </si>
  <si>
    <t>Golden Dragon</t>
  </si>
  <si>
    <t>https://www.goldendragoncatogo.com</t>
  </si>
  <si>
    <t>NC, , CA, MI, MA, NH, NY, PA, VA, WI</t>
  </si>
  <si>
    <t>The Black Sheep</t>
  </si>
  <si>
    <t>+1 805-965-1113</t>
  </si>
  <si>
    <t>https://blacksheepsb.com/</t>
  </si>
  <si>
    <t>CA, SC</t>
  </si>
  <si>
    <t>Nirvana Indian Cuisine</t>
  </si>
  <si>
    <t>https://nirvanaarcadia.com/</t>
  </si>
  <si>
    <t>indian;curry, indian</t>
  </si>
  <si>
    <t>CA, LA</t>
  </si>
  <si>
    <t>Ur Bowl</t>
  </si>
  <si>
    <t>https://www.urbowls.com</t>
  </si>
  <si>
    <t>ramen;pho;asian, ramen</t>
  </si>
  <si>
    <t>asian, ramen</t>
  </si>
  <si>
    <t>5th Element</t>
  </si>
  <si>
    <t>https://www.5thelementindianpalmcoast.com</t>
  </si>
  <si>
    <t>Cocina Del Charro</t>
  </si>
  <si>
    <t>(760) 471-6644</t>
  </si>
  <si>
    <t>https://www.cocinadelcharro.com/</t>
  </si>
  <si>
    <t>Sunflower Cafe</t>
  </si>
  <si>
    <t>(813) 657-8744</t>
  </si>
  <si>
    <t>https://www.sunflowercafe.net/</t>
  </si>
  <si>
    <t>FL, WA</t>
  </si>
  <si>
    <t>Seoul Garden</t>
  </si>
  <si>
    <t>+1 734-997-2120</t>
  </si>
  <si>
    <t>https://seoulgardentogo.com/</t>
  </si>
  <si>
    <t>, korean, sushi;korean;japanese</t>
  </si>
  <si>
    <t>, TX</t>
  </si>
  <si>
    <t>Sushi Yama</t>
  </si>
  <si>
    <t>https://sushiyamatampa.com/</t>
  </si>
  <si>
    <t>FL, , MI</t>
  </si>
  <si>
    <t>Thai Tamarind</t>
  </si>
  <si>
    <t>https://www.thaitamarindrestaurant.com/</t>
  </si>
  <si>
    <t>CA, MA</t>
  </si>
  <si>
    <t>Flanigan's Seafood Bar and Grill</t>
  </si>
  <si>
    <t>https://flanigans.net/</t>
  </si>
  <si>
    <t>grill;seafood, grill;american</t>
  </si>
  <si>
    <t>Sprout</t>
  </si>
  <si>
    <t>+1 650 3237688</t>
  </si>
  <si>
    <t>https://cafesprout.com/</t>
  </si>
  <si>
    <t>salad, vietnamese</t>
  </si>
  <si>
    <t>vietnamese, salad</t>
  </si>
  <si>
    <t>Rooh</t>
  </si>
  <si>
    <t>info@rooh.com</t>
  </si>
  <si>
    <t>https://www.roohrestaurants.com/palo-alto</t>
  </si>
  <si>
    <t>CA, OH</t>
  </si>
  <si>
    <t>Mrs. Mac's Kitchen</t>
  </si>
  <si>
    <t>https://mrsmacskitchen.com/</t>
  </si>
  <si>
    <t>american;seafood, american</t>
  </si>
  <si>
    <t>Burger Bar</t>
  </si>
  <si>
    <t>https://www.burgerbaraustin.com/</t>
  </si>
  <si>
    <t>Casa Garcia's</t>
  </si>
  <si>
    <t>https://www.casagarcias.com</t>
  </si>
  <si>
    <t>Catfish Parlour</t>
  </si>
  <si>
    <t>https://www.catfishparlour.com/south-austin</t>
  </si>
  <si>
    <t>Tricky Fish</t>
  </si>
  <si>
    <t>https://www.tricky-fish.com/</t>
  </si>
  <si>
    <t>Carmine's</t>
  </si>
  <si>
    <t>https://carminesnypizzakitchen.net/</t>
  </si>
  <si>
    <t>NY, , UT</t>
  </si>
  <si>
    <t>La Granja</t>
  </si>
  <si>
    <t>+1 305-642-4517</t>
  </si>
  <si>
    <t>https://www.lagranjarestaurants.com</t>
  </si>
  <si>
    <t xml:space="preserve">chicken;peruvian;seafood;steak_house, </t>
  </si>
  <si>
    <t>chicken, seafood</t>
  </si>
  <si>
    <t>Wood Ranch BBQ &amp; Grill</t>
  </si>
  <si>
    <t>+1 (562) 865-0202</t>
  </si>
  <si>
    <t>info@woodranchbbqgrill.com</t>
  </si>
  <si>
    <t>https://www.woodranch.com/</t>
  </si>
  <si>
    <t>american;barbecue, barbecue</t>
  </si>
  <si>
    <t>Sushi Sakana</t>
  </si>
  <si>
    <t>+1 972-398-1790</t>
  </si>
  <si>
    <t>https://sushisakanatx.com/</t>
  </si>
  <si>
    <t>Rudy's Country Store &amp; Bar-B-Q</t>
  </si>
  <si>
    <t>https://rudysbbq.com/location/detail/colorado-springs-co</t>
  </si>
  <si>
    <t>Dim Sum Palace</t>
  </si>
  <si>
    <t>https://www.dimsumpalace.com</t>
  </si>
  <si>
    <t>chinese, chinese;dumplings</t>
  </si>
  <si>
    <t>, NY</t>
  </si>
  <si>
    <t>Momoya</t>
  </si>
  <si>
    <t>+1 (212) 989-4466</t>
  </si>
  <si>
    <t>https://momoyanyc.com</t>
  </si>
  <si>
    <t>NY, , NJ</t>
  </si>
  <si>
    <t>Bourbon Street Seafood Kitchen</t>
  </si>
  <si>
    <t>https://redland.bourbonstseafood.com/</t>
  </si>
  <si>
    <t>Rocco's Tacos</t>
  </si>
  <si>
    <t>+1 561-416-2131</t>
  </si>
  <si>
    <t>https://www.roccostacos.com/</t>
  </si>
  <si>
    <t>Cowboy Chicken</t>
  </si>
  <si>
    <t>https://www.cowboychicken.com</t>
  </si>
  <si>
    <t>chicken, american</t>
  </si>
  <si>
    <t>Thai Cuisine II</t>
  </si>
  <si>
    <t>https://www.tcmerced.com/</t>
  </si>
  <si>
    <t>Taco Rico</t>
  </si>
  <si>
    <t>+1 786-573-4940</t>
  </si>
  <si>
    <t>https://tacoricotmc.com/</t>
  </si>
  <si>
    <t>Hutchins BBQ</t>
  </si>
  <si>
    <t>https://hutchinsbbq.com/</t>
  </si>
  <si>
    <t>Eno's Pizza Tavern</t>
  </si>
  <si>
    <t>+1 469-720-0400</t>
  </si>
  <si>
    <t>https://enospizza.com/</t>
  </si>
  <si>
    <t>Boston Lobster Feast</t>
  </si>
  <si>
    <t>https://www.bostonlobsterfeast.com/</t>
  </si>
  <si>
    <t>Mint</t>
  </si>
  <si>
    <t>https://www.mint518.com/albany</t>
  </si>
  <si>
    <t>, indian, sushi</t>
  </si>
  <si>
    <t>NY, UT</t>
  </si>
  <si>
    <t>sushi, indian</t>
  </si>
  <si>
    <t>Landry's Seafood House</t>
  </si>
  <si>
    <t>https://www.landrysseafood.com/</t>
  </si>
  <si>
    <t>fish;burger;steak_house, seafood</t>
  </si>
  <si>
    <t>TX, , MO</t>
  </si>
  <si>
    <t>Chubby Cattle</t>
  </si>
  <si>
    <t>+1 702-868-8808</t>
  </si>
  <si>
    <t>https://www.chubbycattle.com/project/chubby-cattle-monterey-park/</t>
  </si>
  <si>
    <t>japanese, noodle</t>
  </si>
  <si>
    <t>Chicken Kitchen</t>
  </si>
  <si>
    <t>+1 305-381-5044</t>
  </si>
  <si>
    <t>https://www.chickenkitchen.com/</t>
  </si>
  <si>
    <t>Eagle Restaurant</t>
  </si>
  <si>
    <t>+1 831 751 2312</t>
  </si>
  <si>
    <t>http://www.eaglerestaurant.net/</t>
  </si>
  <si>
    <t>chinese, american</t>
  </si>
  <si>
    <t>Chaat House</t>
  </si>
  <si>
    <t>+1 408 7339000</t>
  </si>
  <si>
    <t>www.chaatus.com</t>
  </si>
  <si>
    <t>The Monster Crab</t>
  </si>
  <si>
    <t>+1 631-846-9729</t>
  </si>
  <si>
    <t>https://themonstercrab.com/</t>
  </si>
  <si>
    <t>, seafood</t>
  </si>
  <si>
    <t>Indochine</t>
  </si>
  <si>
    <t>(650) 853 1238</t>
  </si>
  <si>
    <t>https://www.indochinethai.com/</t>
  </si>
  <si>
    <t>thai;vietnamese, vietnamese</t>
  </si>
  <si>
    <t>thai, vietnamese</t>
  </si>
  <si>
    <t>Piola</t>
  </si>
  <si>
    <t>+1 954-457-9394</t>
  </si>
  <si>
    <t>http://piola.it</t>
  </si>
  <si>
    <t>italian;italian_pizza, italian, pizza</t>
  </si>
  <si>
    <t>TX, , FL</t>
  </si>
  <si>
    <t>Miguel's Cocina</t>
  </si>
  <si>
    <t>760.759.1843</t>
  </si>
  <si>
    <t>https://miguels-cocina.com/</t>
  </si>
  <si>
    <t>Tara Kitchen</t>
  </si>
  <si>
    <t>518-708-3485</t>
  </si>
  <si>
    <t>https://www.tarakitchen.com/</t>
  </si>
  <si>
    <t>moroccan;mediterranean</t>
  </si>
  <si>
    <t>Anarkali</t>
  </si>
  <si>
    <t>925-349-6666</t>
  </si>
  <si>
    <t>https://www.anarkaliindianrestaurant.com</t>
  </si>
  <si>
    <t>Fire Wings</t>
  </si>
  <si>
    <t>info@firewings.com</t>
  </si>
  <si>
    <t>https://www.firewings.com/modesto-ca-95350</t>
  </si>
  <si>
    <t>wings, wings;fries</t>
  </si>
  <si>
    <t>wings</t>
  </si>
  <si>
    <t>Taqueria Los Primos</t>
  </si>
  <si>
    <t>http://www.losprimosinctaqueria.com/</t>
  </si>
  <si>
    <t>Oggi's Pizza</t>
  </si>
  <si>
    <t>https://oggis.com/</t>
  </si>
  <si>
    <t>Mikiya Wagyu Shabu House</t>
  </si>
  <si>
    <t>https://mikiyashabu.com/project/temple-city-ca/</t>
  </si>
  <si>
    <t>Piesanos</t>
  </si>
  <si>
    <t>https://www.piesanostogo.com/stores/tallahassee/</t>
  </si>
  <si>
    <t>Mr. BBQ</t>
  </si>
  <si>
    <t>+1 714 441 0000</t>
  </si>
  <si>
    <t>https://www.mrbbqfullerton.com/</t>
  </si>
  <si>
    <t>korean;barbecue, korean</t>
  </si>
  <si>
    <t>Rudy's Country Store and Bar-B-Q</t>
  </si>
  <si>
    <t>https://rudysbbq.com/location/detail/santa-fe-nm</t>
  </si>
  <si>
    <t>TX, NM, OK</t>
  </si>
  <si>
    <t>Barrio Tacos</t>
  </si>
  <si>
    <t>https://barrio-tacos.com/locations/yborcity/</t>
  </si>
  <si>
    <t xml:space="preserve">tacos, </t>
  </si>
  <si>
    <t>taco</t>
  </si>
  <si>
    <t>Yamashiro</t>
  </si>
  <si>
    <t>https://yamashirohollywood.com/</t>
  </si>
  <si>
    <t>Nina's</t>
  </si>
  <si>
    <t>+1 315 510 3736</t>
  </si>
  <si>
    <t>http://www.ninasitalianrestaurant.com</t>
  </si>
  <si>
    <t>La Victoria Taqueria</t>
  </si>
  <si>
    <t>408-978-7666</t>
  </si>
  <si>
    <t>https://www.lavicsj.com/</t>
  </si>
  <si>
    <t>Fadi's Mediterranean Grill</t>
  </si>
  <si>
    <t>+1 832 321 5233</t>
  </si>
  <si>
    <t>https://fadiscuisine.com/</t>
  </si>
  <si>
    <t xml:space="preserve">mediterranean, </t>
  </si>
  <si>
    <t>Bangkok Garden</t>
  </si>
  <si>
    <t>https://bangkokgardentogo.com/</t>
  </si>
  <si>
    <t>CA, VA</t>
  </si>
  <si>
    <t>Naan-Tastic</t>
  </si>
  <si>
    <t>https://www.naan-tastic.com</t>
  </si>
  <si>
    <t>Crackin Crab Seafood Boil</t>
  </si>
  <si>
    <t>+1 806-437-1555</t>
  </si>
  <si>
    <t>https://www.crackincrab.com/</t>
  </si>
  <si>
    <t>China CafÃ©</t>
  </si>
  <si>
    <t>+1 209 632 0451</t>
  </si>
  <si>
    <t>https://chinacafecatogo.com/</t>
  </si>
  <si>
    <t>Shrimpers Grill &amp; Raw Bar</t>
  </si>
  <si>
    <t>(772) 220-3287</t>
  </si>
  <si>
    <t>https://www.prawnbroker.com/index.php/east-coast/shrimpers-grill-raw-bar</t>
  </si>
  <si>
    <t>Uptown Pizza</t>
  </si>
  <si>
    <t>https://uptown-pizza.edan.io/</t>
  </si>
  <si>
    <t>Ninja Sushi</t>
  </si>
  <si>
    <t>info@ninjasushi.com</t>
  </si>
  <si>
    <t>http://ninjasushiauburn.com/</t>
  </si>
  <si>
    <t>Colony Grill</t>
  </si>
  <si>
    <t>https://colonygrill.com</t>
  </si>
  <si>
    <t>, FL, NY, VA</t>
  </si>
  <si>
    <t>Noodle St</t>
  </si>
  <si>
    <t>+1 (626) 584-7088</t>
  </si>
  <si>
    <t>https://noodlestusa.com/</t>
  </si>
  <si>
    <t>noodle, chinese;noodles</t>
  </si>
  <si>
    <t>Teriyaki One</t>
  </si>
  <si>
    <t>https://teriyakione.com/</t>
  </si>
  <si>
    <t>Los Primos</t>
  </si>
  <si>
    <t>https://www.losprimosks.com/</t>
  </si>
  <si>
    <t>mexican, dominican</t>
  </si>
  <si>
    <t>, TX, KS</t>
  </si>
  <si>
    <t>El Tejano</t>
  </si>
  <si>
    <t>https://el-tejano.com/</t>
  </si>
  <si>
    <t>AL, CA</t>
  </si>
  <si>
    <t>Pizzeria Delfina</t>
  </si>
  <si>
    <t>+1 (650) 288-1041</t>
  </si>
  <si>
    <t>info@pizzeriadelfina.com</t>
  </si>
  <si>
    <t>http://pizzeriadelfina.com/burlingame/</t>
  </si>
  <si>
    <t>The Catch</t>
  </si>
  <si>
    <t>+1 214-222-4711</t>
  </si>
  <si>
    <t>https://thecatchseafoodsushi.com/</t>
  </si>
  <si>
    <t>Rib City</t>
  </si>
  <si>
    <t>https://ribcity.com/stores/grand-junction-colorado/</t>
  </si>
  <si>
    <t xml:space="preserve">barbecue, american, </t>
  </si>
  <si>
    <t>, FL, CO</t>
  </si>
  <si>
    <t>Rodeo Goat</t>
  </si>
  <si>
    <t>https://www.rodeogoat.com/houston/</t>
  </si>
  <si>
    <t>Clay Oven</t>
  </si>
  <si>
    <t>https://clayovensf.com/</t>
  </si>
  <si>
    <t>Twin Trees</t>
  </si>
  <si>
    <t>+1 315 437 0688</t>
  </si>
  <si>
    <t>http://www.twintreeseast.com/</t>
  </si>
  <si>
    <t>Kings Fish House</t>
  </si>
  <si>
    <t>+1 818-225-1979</t>
  </si>
  <si>
    <t>info@kingsfishhouse.com</t>
  </si>
  <si>
    <t>https://www.kingsfishhouse.com/calabasas</t>
  </si>
  <si>
    <t>Tikka Indian Grill</t>
  </si>
  <si>
    <t>+1 718 768 2262</t>
  </si>
  <si>
    <t>http://www.tikkawilliamsburg.com/</t>
  </si>
  <si>
    <t>Shady's Burgers &amp; Brewhaha</t>
  </si>
  <si>
    <t>https://shadysburgers.com</t>
  </si>
  <si>
    <t>burger, burger;beer</t>
  </si>
  <si>
    <t>China Family</t>
  </si>
  <si>
    <t>https://chinafamilytx.com/</t>
  </si>
  <si>
    <t>Mariscos La Playa</t>
  </si>
  <si>
    <t>https://mariscos-la-playa.business.site/</t>
  </si>
  <si>
    <t>mexican;seafood</t>
  </si>
  <si>
    <t>Country Burger</t>
  </si>
  <si>
    <t>+1 972 516 2210</t>
  </si>
  <si>
    <t>https://www.countryburgertexas.com/</t>
  </si>
  <si>
    <t>World Wrapps</t>
  </si>
  <si>
    <t>+1 925-415-3063</t>
  </si>
  <si>
    <t>https://worldwrapps.com/locations/san-ramon/</t>
  </si>
  <si>
    <t>, mexican;indian;asian;sushi;thai</t>
  </si>
  <si>
    <t>mexican, asian, thai, sushi, indian</t>
  </si>
  <si>
    <t>Brooklyn Pizzeria</t>
  </si>
  <si>
    <t>https://www.broadstreetbagelco.com</t>
  </si>
  <si>
    <t>SUGARFISH by Sushi Nozawa</t>
  </si>
  <si>
    <t>+1-646 630-8293</t>
  </si>
  <si>
    <t>https://sugarfishsushi.com/locations/midtown-west/</t>
  </si>
  <si>
    <t>Kaiju</t>
  </si>
  <si>
    <t>+1 805-869-6316</t>
  </si>
  <si>
    <t>https://kaijuramen.muncho.io</t>
  </si>
  <si>
    <t>curry;ramen;bubble_tea, barbecue;ramen</t>
  </si>
  <si>
    <t>barbecue, ramen</t>
  </si>
  <si>
    <t>Habaneros Mexican Grill</t>
  </si>
  <si>
    <t>+1 407 622 7466</t>
  </si>
  <si>
    <t>http://www.habanerosmexicangrillrestaurant.com/</t>
  </si>
  <si>
    <t>India's Grill</t>
  </si>
  <si>
    <t>https://indiasgrills.com/</t>
  </si>
  <si>
    <t>Puerto Vallarta Family Mexican Restaurant</t>
  </si>
  <si>
    <t>https://www.puertovallartaca.com/</t>
  </si>
  <si>
    <t>I Love NY Pizza</t>
  </si>
  <si>
    <t>https://www.ilovenypizzainorlando.com/</t>
  </si>
  <si>
    <t>El Pollo Rico</t>
  </si>
  <si>
    <t>https://www.pollosricos.com</t>
  </si>
  <si>
    <t>chicken;mexican, mexican;chicken, mexican, pollo_asado</t>
  </si>
  <si>
    <t>mexican, chicken</t>
  </si>
  <si>
    <t>Cactus Cantina</t>
  </si>
  <si>
    <t>+1 951-789-0211</t>
  </si>
  <si>
    <t>https://www.cactuscantinariverside.net/</t>
  </si>
  <si>
    <t>CA, AL</t>
  </si>
  <si>
    <t>Pink Taco</t>
  </si>
  <si>
    <t>https://www.pinktaco.com/</t>
  </si>
  <si>
    <t>Taqueria Los Comales</t>
  </si>
  <si>
    <t>+1 510 5313660</t>
  </si>
  <si>
    <t>https://www.loscomalestaqueria.com/</t>
  </si>
  <si>
    <t>Mister O1</t>
  </si>
  <si>
    <t>+1 305 397 8189</t>
  </si>
  <si>
    <t>https://www.mistero1.com/</t>
  </si>
  <si>
    <t>Eddie V's</t>
  </si>
  <si>
    <t>https://www.eddiev.com/locations/fl/tampa/tampa/8512</t>
  </si>
  <si>
    <t>american, steak;seafood</t>
  </si>
  <si>
    <t>FL, TX</t>
  </si>
  <si>
    <t>Baker's Ribs</t>
  </si>
  <si>
    <t>https://www.bakersribs.com/location/downtown-dallas/</t>
  </si>
  <si>
    <t>, barbecue</t>
  </si>
  <si>
    <t>Filiberto's</t>
  </si>
  <si>
    <t>https://filibertos.com/</t>
  </si>
  <si>
    <t>CA, AZ</t>
  </si>
  <si>
    <t>Salsa Latina</t>
  </si>
  <si>
    <t>+1 518 451 9092</t>
  </si>
  <si>
    <t>https://misalsalatina.com/</t>
  </si>
  <si>
    <t>latin_american;mexican;peruvian, mexican;latin_american</t>
  </si>
  <si>
    <t>The Grill</t>
  </si>
  <si>
    <t>706-543-4770</t>
  </si>
  <si>
    <t>https://www.thegrillathens.com/</t>
  </si>
  <si>
    <t>american, mexican;american, burger;breakfast;american</t>
  </si>
  <si>
    <t>Main Street Restaurant</t>
  </si>
  <si>
    <t>+1 303 567 2788</t>
  </si>
  <si>
    <t>https://www.mainstreetrest.com/</t>
  </si>
  <si>
    <t>, mexican;italian;american</t>
  </si>
  <si>
    <t>CO, CA</t>
  </si>
  <si>
    <t>Phá»Ÿ 79</t>
  </si>
  <si>
    <t>https://www.pho79.com/</t>
  </si>
  <si>
    <t>CA, MN</t>
  </si>
  <si>
    <t>Joe's Pizza</t>
  </si>
  <si>
    <t>+1 212-366-1182</t>
  </si>
  <si>
    <t>https://www.joespizzanyc.com/</t>
  </si>
  <si>
    <t>pizza, , pizza;pasta;steak;sandwich</t>
  </si>
  <si>
    <t>PA, NY</t>
  </si>
  <si>
    <t>Cousins Maine Lobster</t>
  </si>
  <si>
    <t>https://www.cousinsmainelobster.com/restaurant/</t>
  </si>
  <si>
    <t>Salad and Go</t>
  </si>
  <si>
    <t>https://www.saladandgo.com/</t>
  </si>
  <si>
    <t>Ike's Kitchen</t>
  </si>
  <si>
    <t>+1 415 7755800</t>
  </si>
  <si>
    <t>https://www.ikeskitchensf.com/</t>
  </si>
  <si>
    <t>Udon Mugizo</t>
  </si>
  <si>
    <t>+1 650 9618880</t>
  </si>
  <si>
    <t>info@udonmugizo.com</t>
  </si>
  <si>
    <t>https://www.mugizo-us.com/mountainview</t>
  </si>
  <si>
    <t>japanese;udon, japanese;noodle</t>
  </si>
  <si>
    <t>India Gate</t>
  </si>
  <si>
    <t>https://www.indiagatebuffalony.com/</t>
  </si>
  <si>
    <t>Masago</t>
  </si>
  <si>
    <t>+1 516 766 6888</t>
  </si>
  <si>
    <t>http://MasagoSushi.com/</t>
  </si>
  <si>
    <t>asian, japanese;sushi</t>
  </si>
  <si>
    <t>Ros Niyom Thai</t>
  </si>
  <si>
    <t>https://www.rosniyomnyc.com</t>
  </si>
  <si>
    <t>Snuffer's</t>
  </si>
  <si>
    <t>https://www.snuffers.com/</t>
  </si>
  <si>
    <t>Taqueria La Ventana</t>
  </si>
  <si>
    <t>https://www.taquerialaventana.com/addison</t>
  </si>
  <si>
    <t>Vaqueros Cafe &amp; Cantina</t>
  </si>
  <si>
    <t>+1 512-960-4774</t>
  </si>
  <si>
    <t>https://www.vaqueroscafe.com</t>
  </si>
  <si>
    <t>tex-mex;mexican;seafood</t>
  </si>
  <si>
    <t>mexican, tex-mex, seafood</t>
  </si>
  <si>
    <t>Islands Restaurant</t>
  </si>
  <si>
    <t>https://www.islandsrestaurants.com/</t>
  </si>
  <si>
    <t xml:space="preserve">burger;american;beer, </t>
  </si>
  <si>
    <t>Pizza the Rock</t>
  </si>
  <si>
    <t>https://pizzatherock.net/</t>
  </si>
  <si>
    <t>Center Court Pizza &amp; Brew</t>
  </si>
  <si>
    <t>https://centercourtpizza.com/</t>
  </si>
  <si>
    <t>Zaika Indian Cuisine</t>
  </si>
  <si>
    <t>+1 415 872 9957</t>
  </si>
  <si>
    <t>https://zaikasf.com/</t>
  </si>
  <si>
    <t>CA, NC</t>
  </si>
  <si>
    <t>Gracie's Pizza</t>
  </si>
  <si>
    <t>323 663-1219</t>
  </si>
  <si>
    <t>http://www.graciespizza.com</t>
  </si>
  <si>
    <t>CA, OR</t>
  </si>
  <si>
    <t>Willow Street Pizza</t>
  </si>
  <si>
    <t>https://www.willowstreet.com/</t>
  </si>
  <si>
    <t>pizza;italian;american, pizza</t>
  </si>
  <si>
    <t>Cantina Laredo</t>
  </si>
  <si>
    <t>https://www.cantinalaredo.com/location/chicago-illinois/</t>
  </si>
  <si>
    <t>TX, IL, , VA</t>
  </si>
  <si>
    <t>Chart House</t>
  </si>
  <si>
    <t>+1 (941) 383-5593</t>
  </si>
  <si>
    <t>https://chart-house.com</t>
  </si>
  <si>
    <t xml:space="preserve">FL, CO, GA, </t>
  </si>
  <si>
    <t>Alibaba Kebab</t>
  </si>
  <si>
    <t>https://alibaba-kebab.com/</t>
  </si>
  <si>
    <t>indian;kebab;chicken</t>
  </si>
  <si>
    <t>chicken, indian, kebab</t>
  </si>
  <si>
    <t>Sanjha Indian Cuisine</t>
  </si>
  <si>
    <t>https://sanjhaindiancuisine.com</t>
  </si>
  <si>
    <t>Mayflower Seafood Restaurant</t>
  </si>
  <si>
    <t>https://mayflower-seafood.com/</t>
  </si>
  <si>
    <t>chinese;seafood, seafood</t>
  </si>
  <si>
    <t>chinese, seafood</t>
  </si>
  <si>
    <t>Thai Paradise</t>
  </si>
  <si>
    <t>+1 626-281-8886</t>
  </si>
  <si>
    <t>https://www.thaiparadiseca.com</t>
  </si>
  <si>
    <t>Rossi's Pizza</t>
  </si>
  <si>
    <t>https://rossispizza607.com/</t>
  </si>
  <si>
    <t>NY, WI</t>
  </si>
  <si>
    <t>Fresh Fire Grill</t>
  </si>
  <si>
    <t>https://www.freshfiregrill.com/</t>
  </si>
  <si>
    <t xml:space="preserve">asian, </t>
  </si>
  <si>
    <t>Mykonos Grill</t>
  </si>
  <si>
    <t>+1 310-815-0888</t>
  </si>
  <si>
    <t>https://mykonos-greek-grill.com</t>
  </si>
  <si>
    <t>Mason's Dumpling Shop</t>
  </si>
  <si>
    <t>+1 323-999-7187</t>
  </si>
  <si>
    <t>https://www.masonsdumplingshop.com</t>
  </si>
  <si>
    <t>Salty's</t>
  </si>
  <si>
    <t>+1 415 4004180</t>
  </si>
  <si>
    <t>https://www.saltysf.com/</t>
  </si>
  <si>
    <t>sandwich, seafood</t>
  </si>
  <si>
    <t>Gusto</t>
  </si>
  <si>
    <t>+1 415 6785339</t>
  </si>
  <si>
    <t>https://www.gustosf.com/</t>
  </si>
  <si>
    <t xml:space="preserve">italian;pizza;pasta, </t>
  </si>
  <si>
    <t>CA, NJ</t>
  </si>
  <si>
    <t>Greek Spot</t>
  </si>
  <si>
    <t>https://greek-spot.com/</t>
  </si>
  <si>
    <t>Lanna Thai</t>
  </si>
  <si>
    <t>https://lannalivermore.com</t>
  </si>
  <si>
    <t>Pizza Planet</t>
  </si>
  <si>
    <t>https://www.pizzaplanetpasorobles.com/</t>
  </si>
  <si>
    <t>pizza, pizza;sandwich;salad, pizza;salad;beer</t>
  </si>
  <si>
    <t>Vidorra</t>
  </si>
  <si>
    <t>+1 972 215 0640</t>
  </si>
  <si>
    <t>https://www.vidorracocina.com/</t>
  </si>
  <si>
    <t>Greek Xpress</t>
  </si>
  <si>
    <t>https://greekxpress.com</t>
  </si>
  <si>
    <t>101 Noodle Express é­¯å‘³å±…</t>
  </si>
  <si>
    <t>+1 626-446-8855</t>
  </si>
  <si>
    <t>http://www.101noodleexpress.com/</t>
  </si>
  <si>
    <t>chinese, chinese;noodle</t>
  </si>
  <si>
    <t>Taco Roco</t>
  </si>
  <si>
    <t>info@tacoroco.com</t>
  </si>
  <si>
    <t>http://www.tacoroco.com/</t>
  </si>
  <si>
    <t>Dorado</t>
  </si>
  <si>
    <t>+1 212 627 0900</t>
  </si>
  <si>
    <t>http://www.doradoparkave.com/</t>
  </si>
  <si>
    <t>Agave Mexican Bistro</t>
  </si>
  <si>
    <t>+1 650-969-6767</t>
  </si>
  <si>
    <t>https://www.agaveca.com/</t>
  </si>
  <si>
    <t>Pho Cafe</t>
  </si>
  <si>
    <t>https://phocafe.juisyfood.com/</t>
  </si>
  <si>
    <t>asian, vietnamese</t>
  </si>
  <si>
    <t>Sushi King</t>
  </si>
  <si>
    <t>sushiking-alameda.com</t>
  </si>
  <si>
    <t>sushi, , japanese;sushi</t>
  </si>
  <si>
    <t>, VA, FL, NY</t>
  </si>
  <si>
    <t>Masfajitas</t>
  </si>
  <si>
    <t>https://www.masfajitas.com</t>
  </si>
  <si>
    <t>mexican;tex-mex, mexican</t>
  </si>
  <si>
    <t>Panda Express</t>
  </si>
  <si>
    <t>info@pandaexpress.com</t>
  </si>
  <si>
    <t>https://www.pandaexpress.com/userlocation/643/CA/Santa-Clarita/26447-Bouquet-Canyon-Road</t>
  </si>
  <si>
    <t>fast_food;asian, chinese</t>
  </si>
  <si>
    <t>Jazz on Main</t>
  </si>
  <si>
    <t>https://jazzonmain.com/</t>
  </si>
  <si>
    <t>mediterranean;middle_eastern</t>
  </si>
  <si>
    <t>Akebono</t>
  </si>
  <si>
    <t>+1 916-731-8288</t>
  </si>
  <si>
    <t>www.AkebonoJapaneseRestaurant.com</t>
  </si>
  <si>
    <t>Open Sesame</t>
  </si>
  <si>
    <t>http://www.opensesamecafe.com/</t>
  </si>
  <si>
    <t>mediterranean;lebanese, lebanese</t>
  </si>
  <si>
    <t>CA, IA</t>
  </si>
  <si>
    <t>Sushi Sake</t>
  </si>
  <si>
    <t>https://www.sushisakemiami.com/sushi-sake-boynton-beach/</t>
  </si>
  <si>
    <t>Milano's Pizza</t>
  </si>
  <si>
    <t>https://milanopizzarichardson.site/</t>
  </si>
  <si>
    <t>Capital Tacos</t>
  </si>
  <si>
    <t>https://capitaltacos.com/</t>
  </si>
  <si>
    <t>FL, CO</t>
  </si>
  <si>
    <t>Pelicana Chicken</t>
  </si>
  <si>
    <t>info@pelicanachicken.com</t>
  </si>
  <si>
    <t>https://www.pelicanausa.com/</t>
  </si>
  <si>
    <t>korean;chicken, korean, korean;fried_chicken</t>
  </si>
  <si>
    <t>NY, PA, , WA</t>
  </si>
  <si>
    <t>House of Thai</t>
  </si>
  <si>
    <t>https://www.houseofthaisf.com/</t>
  </si>
  <si>
    <t>Matador</t>
  </si>
  <si>
    <t>+1 415 5253557</t>
  </si>
  <si>
    <t>https://matadorsf.com/</t>
  </si>
  <si>
    <t>Sancho's Taqueria</t>
  </si>
  <si>
    <t>(650)324-8226</t>
  </si>
  <si>
    <t>https://www.sanchostaqueria.com/</t>
  </si>
  <si>
    <t>Mr. Moto Pizza</t>
  </si>
  <si>
    <t>+1 619 501 8488</t>
  </si>
  <si>
    <t>https://mrmotopizza.com/</t>
  </si>
  <si>
    <t>pizza, italian_pizza</t>
  </si>
  <si>
    <t>Mizu</t>
  </si>
  <si>
    <t>https://www.mizubrooklyn.com/</t>
  </si>
  <si>
    <t>Pappadeaux</t>
  </si>
  <si>
    <t>https://pappadeaux.com/location/la-cantera</t>
  </si>
  <si>
    <t>The Jalapeno Tree</t>
  </si>
  <si>
    <t>https://jalapenotree.com/locations/kilgore/</t>
  </si>
  <si>
    <t>Spice</t>
  </si>
  <si>
    <t>+1 212-744-6374</t>
  </si>
  <si>
    <t>https://www.spicethainyc.com/</t>
  </si>
  <si>
    <t>thai, , indian</t>
  </si>
  <si>
    <t>thai, indian</t>
  </si>
  <si>
    <t>The Cookshack</t>
  </si>
  <si>
    <t>https://www.thecookshack.com/location/the-cookshack-houston-heights</t>
  </si>
  <si>
    <t>chicken, american, barbecue</t>
  </si>
  <si>
    <t>chicken, barbecue</t>
  </si>
  <si>
    <t>Wasabi Thai Sushi</t>
  </si>
  <si>
    <t>https://www.wasabithaisushi.com/</t>
  </si>
  <si>
    <t>Michys Chino Boricua</t>
  </si>
  <si>
    <t>1-346-387-9571</t>
  </si>
  <si>
    <t>https://www.michys.co/</t>
  </si>
  <si>
    <t>puerto_rican;asian, asian;puerto_rican</t>
  </si>
  <si>
    <t>Clark's Oyster Bar</t>
  </si>
  <si>
    <t>https://www.clarksoysterbar.com/locations/menlo-park</t>
  </si>
  <si>
    <t>seafood, international</t>
  </si>
  <si>
    <t>Amami</t>
  </si>
  <si>
    <t>+1 (917) 909-1568</t>
  </si>
  <si>
    <t>http://www.katanayausa.com/</t>
  </si>
  <si>
    <t>La Masa Restaurant</t>
  </si>
  <si>
    <t>+1 718-822-8400</t>
  </si>
  <si>
    <t>https://lamasa.us</t>
  </si>
  <si>
    <t>colombian;spanish;latin_american;burger;wings, colombian;comfort;spanish;latin_american;empanada;lun</t>
  </si>
  <si>
    <t>burger, wings</t>
  </si>
  <si>
    <t>Baby Blues BBQ</t>
  </si>
  <si>
    <t>https://babybluesbbq.com/</t>
  </si>
  <si>
    <t>El Faro</t>
  </si>
  <si>
    <t>(415) 495-4426</t>
  </si>
  <si>
    <t>https://www.elfarosoma.com</t>
  </si>
  <si>
    <t>CA, NM</t>
  </si>
  <si>
    <t>Plum House</t>
  </si>
  <si>
    <t>http://www.plumhouse.net/</t>
  </si>
  <si>
    <t>sushi;asian</t>
  </si>
  <si>
    <t>Scoma's</t>
  </si>
  <si>
    <t>https://www.scomassausalito.com/</t>
  </si>
  <si>
    <t>The Bungalow</t>
  </si>
  <si>
    <t>https://www.thebungalowrestaurant.com/</t>
  </si>
  <si>
    <t>steak_house;seafood, american;small_plates</t>
  </si>
  <si>
    <t>Limp Lizard</t>
  </si>
  <si>
    <t>315 472 7831</t>
  </si>
  <si>
    <t>http://www.cnysmartsites.com/limplizard/syracuse.html</t>
  </si>
  <si>
    <t>Postino</t>
  </si>
  <si>
    <t>+1 303 285 3755</t>
  </si>
  <si>
    <t>https://www.postinowinecafe.com/locations/postino-boulder</t>
  </si>
  <si>
    <t>, american, mexican, italian</t>
  </si>
  <si>
    <t xml:space="preserve">CO, TX, AZ, </t>
  </si>
  <si>
    <t>The Kebab Shop</t>
  </si>
  <si>
    <t>http://www.thekebabshop.com/</t>
  </si>
  <si>
    <t>kebab, arab;mediterranean;persian, mediterranean</t>
  </si>
  <si>
    <t>mediterranean, kebab</t>
  </si>
  <si>
    <t>The Boathouse</t>
  </si>
  <si>
    <t>+1 407-939-2628</t>
  </si>
  <si>
    <t>https://theboathouseorlando.com</t>
  </si>
  <si>
    <t>american, seafood;american, , seafood</t>
  </si>
  <si>
    <t>, FL, ID, NY, VA</t>
  </si>
  <si>
    <t>Don Nico's</t>
  </si>
  <si>
    <t>https://donnicosmexicanrestaurant.com</t>
  </si>
  <si>
    <t>Riverside Pizzeria</t>
  </si>
  <si>
    <t>https://theriversidepizzeriaroseville.com/</t>
  </si>
  <si>
    <t>CA, MD</t>
  </si>
  <si>
    <t>Casa Martin</t>
  </si>
  <si>
    <t>https://www.casamartinsm.com/</t>
  </si>
  <si>
    <t>KazuNori</t>
  </si>
  <si>
    <t>info@kazunori.com</t>
  </si>
  <si>
    <t>https://www.handrollbar.com/locations/santa-monica/</t>
  </si>
  <si>
    <t xml:space="preserve">sushi;japanese;asian, </t>
  </si>
  <si>
    <t>Mediterranean Bistro</t>
  </si>
  <si>
    <t>https://www.medbistrola.com/</t>
  </si>
  <si>
    <t>Marinara Pizza</t>
  </si>
  <si>
    <t>https://www.marinarapizza.com/location/broadway/</t>
  </si>
  <si>
    <t>Nguyen's Kitchen</t>
  </si>
  <si>
    <t>(562) 381-0039</t>
  </si>
  <si>
    <t>ordernguyenskitchen.com</t>
  </si>
  <si>
    <t>Ramen Nagi</t>
  </si>
  <si>
    <t>info@ramennagi.com</t>
  </si>
  <si>
    <t>https://ramennagiusa.com/</t>
  </si>
  <si>
    <t>ramen;japanese, japanese</t>
  </si>
  <si>
    <t>Sushi Gen</t>
  </si>
  <si>
    <t>+1 213-617-0552</t>
  </si>
  <si>
    <t>http://www.sushigen-dtla.com/</t>
  </si>
  <si>
    <t>Delvin's Restaurant &amp; Catering</t>
  </si>
  <si>
    <t>https://www.delvinsrestaurant.com/</t>
  </si>
  <si>
    <t>barbecue, barbecue;soul</t>
  </si>
  <si>
    <t>Nan Xiang Xiao Long Bao</t>
  </si>
  <si>
    <t>https://nanxiangxiaolongbao.com/</t>
  </si>
  <si>
    <t>chinese, chinese;dumpling</t>
  </si>
  <si>
    <t>Brophy Bros.</t>
  </si>
  <si>
    <t>+1 (805) 966-4418</t>
  </si>
  <si>
    <t>https://www.brophybros.com/</t>
  </si>
  <si>
    <t>All India Cafe</t>
  </si>
  <si>
    <t>https://www.allindia.cafe/</t>
  </si>
  <si>
    <t>Bettola</t>
  </si>
  <si>
    <t>https://www.bettolasf.com/</t>
  </si>
  <si>
    <t>italian, italian;pizza;pasta</t>
  </si>
  <si>
    <t>CA, RI</t>
  </si>
  <si>
    <t>Thundercloud Subs</t>
  </si>
  <si>
    <t>https://thundercloud.com</t>
  </si>
  <si>
    <t>Hanabi Ramen</t>
  </si>
  <si>
    <t>+1 703-867-5516</t>
  </si>
  <si>
    <t>https://www.hanabiramensusa.com/</t>
  </si>
  <si>
    <t>ramen, noodle</t>
  </si>
  <si>
    <t>TX, VA</t>
  </si>
  <si>
    <t>Gus's BBQ</t>
  </si>
  <si>
    <t>(909) 445-0931</t>
  </si>
  <si>
    <t>https://www.gussbbq.com/claremont</t>
  </si>
  <si>
    <t>Bareburger</t>
  </si>
  <si>
    <t>https://order.bareburger.com/bareburger-court-street/menu</t>
  </si>
  <si>
    <t>, NY, NJ</t>
  </si>
  <si>
    <t>Kabuki</t>
  </si>
  <si>
    <t>(626) 568-9310</t>
  </si>
  <si>
    <t>https://www.kabukirestaurants.com/</t>
  </si>
  <si>
    <t>japanese, sushi;japanese, japanese;sushi, japanese;sushi;steak_house</t>
  </si>
  <si>
    <t>, CA, NC, PA, VA, UT</t>
  </si>
  <si>
    <t>OG Dumpling House</t>
  </si>
  <si>
    <t>+1 585 413 0353</t>
  </si>
  <si>
    <t>https://dumplinghouserochester.com/</t>
  </si>
  <si>
    <t>Ramen Yamadaya</t>
  </si>
  <si>
    <t>info@ramenyamadaya.com</t>
  </si>
  <si>
    <t>https://www.ramen-yamadaya.com/</t>
  </si>
  <si>
    <t>japanese, japanese;ramen</t>
  </si>
  <si>
    <t>Turmeric</t>
  </si>
  <si>
    <t>https://www.turmericindianmerced.com/</t>
  </si>
  <si>
    <t>Royal Thai and Sushi</t>
  </si>
  <si>
    <t>https://www.royalthaisushi.com/</t>
  </si>
  <si>
    <t>thai;sushi;asian, thai</t>
  </si>
  <si>
    <t>Lily's Cafe</t>
  </si>
  <si>
    <t>http://lilyscafe.com</t>
  </si>
  <si>
    <t xml:space="preserve">american;breakfast;asian;mexican, </t>
  </si>
  <si>
    <t>mexican, asian</t>
  </si>
  <si>
    <t>Hudson House</t>
  </si>
  <si>
    <t>+1 214-702-5002</t>
  </si>
  <si>
    <t>https://www.hudsonhousehp.com/location/lakewood/</t>
  </si>
  <si>
    <t>Japonica</t>
  </si>
  <si>
    <t>+1 (310) 648-8471</t>
  </si>
  <si>
    <t>info@japonica.com</t>
  </si>
  <si>
    <t>https://japonicadining.com/</t>
  </si>
  <si>
    <t>Kombu Sushi</t>
  </si>
  <si>
    <t>https://kombusushica.com/</t>
  </si>
  <si>
    <t>japanese;sushi</t>
  </si>
  <si>
    <t>El Compadre</t>
  </si>
  <si>
    <t>1-323-874-7924</t>
  </si>
  <si>
    <t>https://www.elcompadrerestaurant.com/</t>
  </si>
  <si>
    <t>CA, IN</t>
  </si>
  <si>
    <t>Skipolini's Pizza</t>
  </si>
  <si>
    <t>(916) 355-8555</t>
  </si>
  <si>
    <t>https://www.skipolinispizza.com/locations.php?location=Folsom</t>
  </si>
  <si>
    <t>Bella Pizza</t>
  </si>
  <si>
    <t>https://www.bellaplazapizza.com/</t>
  </si>
  <si>
    <t>, NY, FL, VA</t>
  </si>
  <si>
    <t>Saigon Cafe</t>
  </si>
  <si>
    <t>http://coloradosaigoncafe.com/</t>
  </si>
  <si>
    <t>vietnamese, vietnamese;asian, asian</t>
  </si>
  <si>
    <t>, CO, FL, MO, NM, TX</t>
  </si>
  <si>
    <t>China Palace</t>
  </si>
  <si>
    <t>+1 805-565-9380</t>
  </si>
  <si>
    <t>info@chinapalace.com</t>
  </si>
  <si>
    <t>https://chinapalaceca.com/</t>
  </si>
  <si>
    <t>, CA, IL, MI, VA</t>
  </si>
  <si>
    <t>El Azteca</t>
  </si>
  <si>
    <t>707-448-7231</t>
  </si>
  <si>
    <t>aztecavacaville.com</t>
  </si>
  <si>
    <t>GA, VA, CA, IA</t>
  </si>
  <si>
    <t>Anthony's Pizza</t>
  </si>
  <si>
    <t>https://www.anthonyspizzaandpasta.com/locations/golden</t>
  </si>
  <si>
    <t>pizza, italian, italian;pizza, pizza;italian</t>
  </si>
  <si>
    <t>FL, VA, , CO, MI</t>
  </si>
  <si>
    <t>Leoni's Pizzeria</t>
  </si>
  <si>
    <t>+1 239-415-9000</t>
  </si>
  <si>
    <t>https://leonispizza.com/</t>
  </si>
  <si>
    <t>World of Beer</t>
  </si>
  <si>
    <t>407-270-5541</t>
  </si>
  <si>
    <t>https://worldofbeer.com/locations/downtown-orlando/</t>
  </si>
  <si>
    <t xml:space="preserve">american;burger, </t>
  </si>
  <si>
    <t>Angry Chickz</t>
  </si>
  <si>
    <t>https://angrychickz.com/</t>
  </si>
  <si>
    <t>Kaju Soft Tofu Restaurant</t>
  </si>
  <si>
    <t>+1 714-636-2849</t>
  </si>
  <si>
    <t>https://www.facebook.com/pages/Kaju-Soft-Tofu/116262491761740</t>
  </si>
  <si>
    <t>asian, korean</t>
  </si>
  <si>
    <t>Giuseppe's</t>
  </si>
  <si>
    <t>+1 585-426-3397</t>
  </si>
  <si>
    <t>https://www.giuseppesrochester.com/</t>
  </si>
  <si>
    <t>NY, , TX</t>
  </si>
  <si>
    <t>Lemongrass</t>
  </si>
  <si>
    <t>415-929-1183 or</t>
  </si>
  <si>
    <t>https://www.lemongrasssf.com/</t>
  </si>
  <si>
    <t>Peppinos</t>
  </si>
  <si>
    <t>https://www.peppinosonline.com/locations_missionviejo.html</t>
  </si>
  <si>
    <t>Two Boots Pizza</t>
  </si>
  <si>
    <t>+1 646-837-6015</t>
  </si>
  <si>
    <t>https://twoboots.com</t>
  </si>
  <si>
    <t>Encanto</t>
  </si>
  <si>
    <t>+1 323-741-0140</t>
  </si>
  <si>
    <t>https://www.encantola.com/contact</t>
  </si>
  <si>
    <t>CA, WY</t>
  </si>
  <si>
    <t>Taqueria Los Pericos</t>
  </si>
  <si>
    <t>info@taquerialospericos.com</t>
  </si>
  <si>
    <t>https://aptos.taquerialospericos.com/</t>
  </si>
  <si>
    <t>China Village</t>
  </si>
  <si>
    <t>https://chinavillagecatogo.com/</t>
  </si>
  <si>
    <t>, VA, CA, MD, ME</t>
  </si>
  <si>
    <t>Luke's Lobster</t>
  </si>
  <si>
    <t>+1 646-657-0066</t>
  </si>
  <si>
    <t>https://lukelobster.com</t>
  </si>
  <si>
    <t>, NY, ME, RI</t>
  </si>
  <si>
    <t>The Cove</t>
  </si>
  <si>
    <t>https://thecoveoftwinfalls.com/</t>
  </si>
  <si>
    <t>american, asian;fusion, regional, seafood, , burger;american;organic</t>
  </si>
  <si>
    <t>ID, MN, MI, NY, PA, TX, WA</t>
  </si>
  <si>
    <t>burger, asian, seafood</t>
  </si>
  <si>
    <t>Hook &amp; Reel Cajun Seafood &amp; Bar</t>
  </si>
  <si>
    <t>https://hookreel.com/location/rosedale/</t>
  </si>
  <si>
    <t>seafood, , cajun;seafood</t>
  </si>
  <si>
    <t>MD, , NY, MO, VA, TX</t>
  </si>
  <si>
    <t>China Inn</t>
  </si>
  <si>
    <t>https://www.chinainnsanjose.com/</t>
  </si>
  <si>
    <t>, CA, WI, VA</t>
  </si>
  <si>
    <t>China 1</t>
  </si>
  <si>
    <t>https://www.china1springfieldil.com/</t>
  </si>
  <si>
    <t>chinese, chinese;lunch</t>
  </si>
  <si>
    <t>FL, IL, , NE, SC, WI</t>
  </si>
  <si>
    <t>Paesan's Pizza</t>
  </si>
  <si>
    <t>https://www.paesanspizza.com</t>
  </si>
  <si>
    <t>Ameci Pizza &amp; Pasta</t>
  </si>
  <si>
    <t>+1 805-581-9770</t>
  </si>
  <si>
    <t>https://www.amecipizzapastasimivalley.com</t>
  </si>
  <si>
    <t>A&amp;J Restaurant</t>
  </si>
  <si>
    <t>+1 949-786-3585</t>
  </si>
  <si>
    <t>http://www.aj-restaurant.com/</t>
  </si>
  <si>
    <t>thai, chinese</t>
  </si>
  <si>
    <t>Mitch's Texas Style BBQ</t>
  </si>
  <si>
    <t>https://www.mitchstxbbq.com/</t>
  </si>
  <si>
    <t>Haidilao Hot Pot</t>
  </si>
  <si>
    <t>+1 (626) 724-5665</t>
  </si>
  <si>
    <t>info@haidilaohotpot.com</t>
  </si>
  <si>
    <t>https://www.haidilao-inc.com/us/</t>
  </si>
  <si>
    <t>chinese;hotpot, chinese;hot_pot</t>
  </si>
  <si>
    <t>Sukhothai</t>
  </si>
  <si>
    <t>+1 845-790-5375</t>
  </si>
  <si>
    <t>https://sukhothainy.com/</t>
  </si>
  <si>
    <t>Mosaic</t>
  </si>
  <si>
    <t>530-319-3456</t>
  </si>
  <si>
    <t>http://www.mosaicdowntown.com/</t>
  </si>
  <si>
    <t>asian, californian;farm-to-table</t>
  </si>
  <si>
    <t>Sliver Pizzeria</t>
  </si>
  <si>
    <t>(510) 356-4044</t>
  </si>
  <si>
    <t>info@sliverpizzeria.com</t>
  </si>
  <si>
    <t>https://www.sliverpizzeria.com/pizza-telegraph/</t>
  </si>
  <si>
    <t>Tumble22</t>
  </si>
  <si>
    <t>https://tumble22.com/</t>
  </si>
  <si>
    <t>Tin</t>
  </si>
  <si>
    <t>https://www.tinsf.com/</t>
  </si>
  <si>
    <t>Desi Dhaba</t>
  </si>
  <si>
    <t>http://littleindiacafeus.com</t>
  </si>
  <si>
    <t>McCormick &amp; Schmick's</t>
  </si>
  <si>
    <t>+1 415 929 1730</t>
  </si>
  <si>
    <t>https://www.mccormickandschmicks.com/location/mccormick-kuletos-san-francisco-ca/</t>
  </si>
  <si>
    <t>seafood;steak</t>
  </si>
  <si>
    <t>, OH, CA, CO, MN</t>
  </si>
  <si>
    <t>Anthony's Coal Fired Pizza</t>
  </si>
  <si>
    <t>(954) 474-3311</t>
  </si>
  <si>
    <t>http://anthonyscoalfiredpizza.com/</t>
  </si>
  <si>
    <t>pizza;wings, pizza;italian</t>
  </si>
  <si>
    <t>PA, FL, , MA</t>
  </si>
  <si>
    <t>Osaka</t>
  </si>
  <si>
    <t>+1 651-633-3188</t>
  </si>
  <si>
    <t>http://www.osakaroseville.com/</t>
  </si>
  <si>
    <t>japanese, sushi, sushi;hibachi</t>
  </si>
  <si>
    <t>, NY, MA, NE, PA</t>
  </si>
  <si>
    <t>Cool Cat Cafe</t>
  </si>
  <si>
    <t>+1.805.773.1020</t>
  </si>
  <si>
    <t>https://coolcatcafe.com/</t>
  </si>
  <si>
    <t>burger;diner, burger;american</t>
  </si>
  <si>
    <t>Murrieta's</t>
  </si>
  <si>
    <t>http://murrietasbonita.com/</t>
  </si>
  <si>
    <t>Pizzeria Luigi</t>
  </si>
  <si>
    <t>+1 619 539 7025</t>
  </si>
  <si>
    <t>info@pizzerialuigi.com</t>
  </si>
  <si>
    <t>https://pizzerialuigi.com/</t>
  </si>
  <si>
    <t>Kincaid's Hamburgers</t>
  </si>
  <si>
    <t>817-370-6400</t>
  </si>
  <si>
    <t>https://www.kincaidshamburgers.com/</t>
  </si>
  <si>
    <t>Fresco Pizzeria</t>
  </si>
  <si>
    <t>https://frescosd.com/</t>
  </si>
  <si>
    <t>pizza;pasta, pizza</t>
  </si>
  <si>
    <t>CA, DE</t>
  </si>
  <si>
    <t>Shivas Bar &amp; Grill</t>
  </si>
  <si>
    <t>https://www.shivasbarandgrill.com/</t>
  </si>
  <si>
    <t>DoubleDave's Pizzaworks</t>
  </si>
  <si>
    <t>+!-719-401-3283</t>
  </si>
  <si>
    <t>https://www.doubledaves.com/locations/co/colorado-springs/colorado-springs/</t>
  </si>
  <si>
    <t>Fire Bowl Cafe</t>
  </si>
  <si>
    <t>https://firebowlcafe.com/</t>
  </si>
  <si>
    <t>Bombshells</t>
  </si>
  <si>
    <t>(832) 831-6434</t>
  </si>
  <si>
    <t>https://www.4bombshells.com/11013/locations.aspx</t>
  </si>
  <si>
    <t>grill, american;burger, burger;grill</t>
  </si>
  <si>
    <t>HomeState</t>
  </si>
  <si>
    <t>info@homestate.com</t>
  </si>
  <si>
    <t>https://myhomestate.com/</t>
  </si>
  <si>
    <t>tacos, tex-mex</t>
  </si>
  <si>
    <t>tex-mex, taco</t>
  </si>
  <si>
    <t>The Butcher's Son</t>
  </si>
  <si>
    <t>https://www.thebutchersveganson.com/</t>
  </si>
  <si>
    <t>sandwich, steak_house</t>
  </si>
  <si>
    <t>https://www.aurorabk.com</t>
  </si>
  <si>
    <t>italian, chinese</t>
  </si>
  <si>
    <t>Margarita's Mexican Cantina</t>
  </si>
  <si>
    <t>https://margaritasmexicancantina.com/</t>
  </si>
  <si>
    <t>Bangkok Thai Cuisine</t>
  </si>
  <si>
    <t>https://www.bangkokthaicuisine.com/</t>
  </si>
  <si>
    <t>thai, , asian;thai</t>
  </si>
  <si>
    <t>, CA, MA, SC, OH, WI</t>
  </si>
  <si>
    <t>Kyuramen</t>
  </si>
  <si>
    <t>https://www.kyuramen.com/</t>
  </si>
  <si>
    <t>ramen, , japanese;ramen, japanese, ramen;japanese</t>
  </si>
  <si>
    <t>, NY, MN</t>
  </si>
  <si>
    <t>Crafty Crab</t>
  </si>
  <si>
    <t>https://www.craftycrabrestaurant.com/</t>
  </si>
  <si>
    <t>NC, FL, SC, PA, VA</t>
  </si>
  <si>
    <t>Tacombi</t>
  </si>
  <si>
    <t>https://www.tacombi.com/</t>
  </si>
  <si>
    <t>, NY, IL, VA</t>
  </si>
  <si>
    <t>Spitz</t>
  </si>
  <si>
    <t>info@spitz.com</t>
  </si>
  <si>
    <t>http://eatatspitz.com/</t>
  </si>
  <si>
    <t>mediterranean, kebab;mediterranean;sandwich;turkish, kebab;mediterranean;turkish</t>
  </si>
  <si>
    <t>UT, , CA, MN, VA</t>
  </si>
  <si>
    <t>sandwich, mediterranean, kebab</t>
  </si>
  <si>
    <t>Hawaiian Bros Island Grill</t>
  </si>
  <si>
    <t>1-618-688-2996</t>
  </si>
  <si>
    <t>https://hawaiianbros.com/locations/edwardsville/</t>
  </si>
  <si>
    <t>hawaiian, regional, asian, grill, barbecue;regional</t>
  </si>
  <si>
    <t>TX, IL, KS, NE, MO, OK</t>
  </si>
  <si>
    <t>asian, barbecue</t>
  </si>
  <si>
    <t>Kathmandu Restaurant</t>
  </si>
  <si>
    <t>http://kathmandu-restaurant.com/</t>
  </si>
  <si>
    <t>nepalese;tibetan, indian;nepalese</t>
  </si>
  <si>
    <t>Double Dave's Pizza Works</t>
  </si>
  <si>
    <t>https://www.doubledaves.com</t>
  </si>
  <si>
    <t>Mario's Restaurant &amp; Pizzeria</t>
  </si>
  <si>
    <t>518-347-0002</t>
  </si>
  <si>
    <t>http://mariosrestaurantniskayuna.com/</t>
  </si>
  <si>
    <t>italian, italian;italian_pizza;pizza</t>
  </si>
  <si>
    <t>Cam's Pizzeria</t>
  </si>
  <si>
    <t>315 487 2261</t>
  </si>
  <si>
    <t>http://camspizzeria.com/locations/camillus.html</t>
  </si>
  <si>
    <t>Matsu Sushi</t>
  </si>
  <si>
    <t>+1 703-266-7040</t>
  </si>
  <si>
    <t>https://matsusushionline.com/</t>
  </si>
  <si>
    <t>Celia's Mexican Restaurant</t>
  </si>
  <si>
    <t>650-843-0643</t>
  </si>
  <si>
    <t>https://www.celiasrestaurants.com/</t>
  </si>
  <si>
    <t>Thai Basil</t>
  </si>
  <si>
    <t>info@thaibasil.com</t>
  </si>
  <si>
    <t>https://thaibasil-denver.com/</t>
  </si>
  <si>
    <t>, thai</t>
  </si>
  <si>
    <t>, CO, CA, IL, IN, OR, VT</t>
  </si>
  <si>
    <t>China Gourmet</t>
  </si>
  <si>
    <t>http://www.chinagourmetmenu.com/</t>
  </si>
  <si>
    <t>, CA, CO, FL, NV, OH, VA</t>
  </si>
  <si>
    <t>Sushi Hana</t>
  </si>
  <si>
    <t>https://www.bouldersushihana.com/</t>
  </si>
  <si>
    <t>sushi, , japanese;sushi, japanese</t>
  </si>
  <si>
    <t>OR, , CA, CO, GA, NM</t>
  </si>
  <si>
    <t>Asian Garden</t>
  </si>
  <si>
    <t>1-618-344-6666</t>
  </si>
  <si>
    <t>https://asiagarden.restaurant/</t>
  </si>
  <si>
    <t>asian;japanese;chinese, asian, asian;chinese;japanese;thai, chinese;japanese, chinese;asian, asian;c</t>
  </si>
  <si>
    <t>IL, FL, ME, NM, NY, , NC, VA</t>
  </si>
  <si>
    <t>asian, chinese, thai, japanese</t>
  </si>
  <si>
    <t>Mama Mia Pizza</t>
  </si>
  <si>
    <t>+1 415-468-1032</t>
  </si>
  <si>
    <t>http://mamamiapizzas.com</t>
  </si>
  <si>
    <t>Hana Japan</t>
  </si>
  <si>
    <t>+1 925 829-7491</t>
  </si>
  <si>
    <t>https://www.hanajapan.com/</t>
  </si>
  <si>
    <t>Boston House of Pizza</t>
  </si>
  <si>
    <t>info@bostonhouseofpizza.com</t>
  </si>
  <si>
    <t>https://www.bostonpizzaus.com/</t>
  </si>
  <si>
    <t>West Coast Sourdough</t>
  </si>
  <si>
    <t>info@westcoastsourdough.com</t>
  </si>
  <si>
    <t>https://www.wcsourdough.com</t>
  </si>
  <si>
    <t>Kiki's Chicken Place</t>
  </si>
  <si>
    <t>707-316-8218</t>
  </si>
  <si>
    <t>https://kikischicken.com/</t>
  </si>
  <si>
    <t>chicken, chicken wings</t>
  </si>
  <si>
    <t>chicken, wings</t>
  </si>
  <si>
    <t>Clam Bar</t>
  </si>
  <si>
    <t>+1 866-628-8689</t>
  </si>
  <si>
    <t>https://bridge-marina.com/the-clam-bar</t>
  </si>
  <si>
    <t>New Vintage Grill</t>
  </si>
  <si>
    <t>661-829-6814</t>
  </si>
  <si>
    <t>https://newvintagegrill.com/</t>
  </si>
  <si>
    <t>burger;pizza;american, american</t>
  </si>
  <si>
    <t>pizza, burger</t>
  </si>
  <si>
    <t>Westside Pizza</t>
  </si>
  <si>
    <t>+1 707-822-9990</t>
  </si>
  <si>
    <t>info@westsidepizza.com</t>
  </si>
  <si>
    <t>https://www.westsidepizza.com/</t>
  </si>
  <si>
    <t>, WA, ID, CA</t>
  </si>
  <si>
    <t>Pepe's Mexican Restaurant</t>
  </si>
  <si>
    <t>https://pepesgoleta.com/</t>
  </si>
  <si>
    <t>IL, CA</t>
  </si>
  <si>
    <t>Mister Pizza</t>
  </si>
  <si>
    <t>https://www.mayfieldmisterpizza.com/about</t>
  </si>
  <si>
    <t>Taqueria Monterrey</t>
  </si>
  <si>
    <t>https://taqueriamty.com/</t>
  </si>
  <si>
    <t>La Parrilla Mexican Restaurant</t>
  </si>
  <si>
    <t>info@laparrillamexicanrestaurant.com</t>
  </si>
  <si>
    <t>https://www.mylaparrilla.com/</t>
  </si>
  <si>
    <t>CA, GA</t>
  </si>
  <si>
    <t>Pho Royal</t>
  </si>
  <si>
    <t>+1 (619) 589-0668</t>
  </si>
  <si>
    <t>https://www.orderphoroyal.com</t>
  </si>
  <si>
    <t>bubble_tea;noodles;oriental;sandwich;tea;vietnamese, vietnamese</t>
  </si>
  <si>
    <t>sandwich, vietnamese, noodle</t>
  </si>
  <si>
    <t>Wok &amp; Roll</t>
  </si>
  <si>
    <t>716-631-8880</t>
  </si>
  <si>
    <t>http://jaxwoknroll.com/</t>
  </si>
  <si>
    <t>FL, NY</t>
  </si>
  <si>
    <t>Pho So 1</t>
  </si>
  <si>
    <t>+1 949-367-5020</t>
  </si>
  <si>
    <t>https://phoso1lakeforest.com</t>
  </si>
  <si>
    <t>El Toro Loco</t>
  </si>
  <si>
    <t>https://eltoroloco2.com/</t>
  </si>
  <si>
    <t>peruvian;mexican, mexican</t>
  </si>
  <si>
    <t>Mikuni</t>
  </si>
  <si>
    <t>https://mikunisushi.com/menus/</t>
  </si>
  <si>
    <t>Koreana</t>
  </si>
  <si>
    <t>+1 (239) 433-0508</t>
  </si>
  <si>
    <t>koreanafortmyers.com</t>
  </si>
  <si>
    <t>korean;thai;japanese, asian;korean;barbecue, korean</t>
  </si>
  <si>
    <t>FL, MA, NY</t>
  </si>
  <si>
    <t>asian, thai, japanese, barbecue</t>
  </si>
  <si>
    <t>Viet House</t>
  </si>
  <si>
    <t>http://theviethouse.com/</t>
  </si>
  <si>
    <t>Zachary's Pizza</t>
  </si>
  <si>
    <t>https://zacharys.com/locations/pleasanton</t>
  </si>
  <si>
    <t>CA, VT</t>
  </si>
  <si>
    <t>Hong Kong Cafe</t>
  </si>
  <si>
    <t>https://hongkungcafe.com/</t>
  </si>
  <si>
    <t>chinese, chinese;cantonese</t>
  </si>
  <si>
    <t>Oahu Hawaiian BBQ</t>
  </si>
  <si>
    <t>https://www.oahuhawaiianbbqca.com/menus</t>
  </si>
  <si>
    <t>barbecue;hawaiian, hawaiian;barbecue</t>
  </si>
  <si>
    <t>China Restaurant</t>
  </si>
  <si>
    <t>http://www.chinarestaurant-fresno.com/</t>
  </si>
  <si>
    <t>Una Pizza Napoletana</t>
  </si>
  <si>
    <t>+1 646-476-4457</t>
  </si>
  <si>
    <t>https://unapizza.com/home</t>
  </si>
  <si>
    <t>Maple &amp; Motor</t>
  </si>
  <si>
    <t>https://www.mapleandmotor.com/</t>
  </si>
  <si>
    <t>american;burger, burger;diner</t>
  </si>
  <si>
    <t>Wild Rose</t>
  </si>
  <si>
    <t>https://www.wildroseeatery.com/</t>
  </si>
  <si>
    <t>seafood;steak_house;brunch, thai</t>
  </si>
  <si>
    <t>thai, seafood</t>
  </si>
  <si>
    <t>Zen Sushi</t>
  </si>
  <si>
    <t>http://zensushius.com/</t>
  </si>
  <si>
    <t>Mizu Sushi Bar &amp; Grill</t>
  </si>
  <si>
    <t>+1 650 397 7700</t>
  </si>
  <si>
    <t>https://mizusbg.com/mtnview/</t>
  </si>
  <si>
    <t>Thai Kitchen</t>
  </si>
  <si>
    <t>https://thaikitchenak.com/</t>
  </si>
  <si>
    <t>thai, thai;sushi;bar_and_grill</t>
  </si>
  <si>
    <t>, AR, CA, CO, IA, NJ, OH, VT</t>
  </si>
  <si>
    <t>thai, sushi</t>
  </si>
  <si>
    <t>Madre</t>
  </si>
  <si>
    <t>+1 (310) 559-4732</t>
  </si>
  <si>
    <t>https://madrerestaurants.com/madre-palms/</t>
  </si>
  <si>
    <t>mexican, oaxacan</t>
  </si>
  <si>
    <t>La Taqueria</t>
  </si>
  <si>
    <t>415-285-7117</t>
  </si>
  <si>
    <t>https://lataqueriasf.com/</t>
  </si>
  <si>
    <t>Cactus Taqueria</t>
  </si>
  <si>
    <t>+1 510 528 1881</t>
  </si>
  <si>
    <t>https://www.cactustaqueria.com</t>
  </si>
  <si>
    <t>Little Star Pizza</t>
  </si>
  <si>
    <t>+1 415 551 7827</t>
  </si>
  <si>
    <t>http://www.littlestarpizza.com</t>
  </si>
  <si>
    <t>5 Napkin Burger</t>
  </si>
  <si>
    <t>https://www.5napkinburger.com/location/upper-west-side-5napkinburger/</t>
  </si>
  <si>
    <t>Jaffa Cafe</t>
  </si>
  <si>
    <t>+1 805 202 2080</t>
  </si>
  <si>
    <t>https://www.jaffacafe.us/</t>
  </si>
  <si>
    <t>kebab, middle_eastern;mediterranean</t>
  </si>
  <si>
    <t>Thai Canteen</t>
  </si>
  <si>
    <t>+1 (916) 382-9196</t>
  </si>
  <si>
    <t>https://www.thaicanteensac.com/</t>
  </si>
  <si>
    <t>Los Cilantros</t>
  </si>
  <si>
    <t>+1 510-990-6710</t>
  </si>
  <si>
    <t>http://loscilantrossf.com</t>
  </si>
  <si>
    <t>The Noodle</t>
  </si>
  <si>
    <t>https://thenoodlebay.com/</t>
  </si>
  <si>
    <t>thai, italian</t>
  </si>
  <si>
    <t>Rocco's Pizza</t>
  </si>
  <si>
    <t>+1 415 388 4444</t>
  </si>
  <si>
    <t>https://www.roccospizzamillvalley.com/</t>
  </si>
  <si>
    <t>pizza, , italian</t>
  </si>
  <si>
    <t>MN, CA, MI, , VA</t>
  </si>
  <si>
    <t>Roti Grill</t>
  </si>
  <si>
    <t>https://freshindianfood.com/frisco/</t>
  </si>
  <si>
    <t>Tomodachi Sushi</t>
  </si>
  <si>
    <t>+1 805-579-0206</t>
  </si>
  <si>
    <t>https://www.tomodachi-sushi.com</t>
  </si>
  <si>
    <t>Bamboo Cafe</t>
  </si>
  <si>
    <t>+1 805-522-6266</t>
  </si>
  <si>
    <t>https://www.bamboocafevn.com</t>
  </si>
  <si>
    <t>vietnamese, grill</t>
  </si>
  <si>
    <t>India's Oven</t>
  </si>
  <si>
    <t>https://order.online/store/india's-oven-(tower)-fresno-564068/?activationPreview=true&amp;hideModal=true&amp;pickup=true</t>
  </si>
  <si>
    <t>Granville</t>
  </si>
  <si>
    <t>https://www.granvillerestaurants.com</t>
  </si>
  <si>
    <t>american;local, breakfast;burger;fish;local;pasta;pizza</t>
  </si>
  <si>
    <t>Rosa's CafÃ© &amp; Tortilla Factory</t>
  </si>
  <si>
    <t>https://www.rosascafe.com</t>
  </si>
  <si>
    <t>mexican, chicken;mexican, tex-mex;mexican</t>
  </si>
  <si>
    <t>mexican, tex-mex, chicken</t>
  </si>
  <si>
    <t>Patsy's Pizzeria</t>
  </si>
  <si>
    <t>+1 212-639-1000</t>
  </si>
  <si>
    <t>https://patsyspizzerianyc.com/</t>
  </si>
  <si>
    <t>pizza, italian;pizza, pizza;italian</t>
  </si>
  <si>
    <t>Alma Fonda Fina</t>
  </si>
  <si>
    <t>+1 805-869-6477</t>
  </si>
  <si>
    <t>https://www.almalohidenver.com/</t>
  </si>
  <si>
    <t>Inferno Pizzeria</t>
  </si>
  <si>
    <t>+1 518 7827111</t>
  </si>
  <si>
    <t>https://www.infernopizza.com/</t>
  </si>
  <si>
    <t>Tea Garden</t>
  </si>
  <si>
    <t>+1 916 683-2565</t>
  </si>
  <si>
    <t>https://teagardeneg.com</t>
  </si>
  <si>
    <t>Taste of Hong Kong</t>
  </si>
  <si>
    <t>+1 858-240-2728</t>
  </si>
  <si>
    <t>https://tasteofhongkongsd.weebly.com</t>
  </si>
  <si>
    <t>Lupita's</t>
  </si>
  <si>
    <t>https://lupitaspasadena.com/</t>
  </si>
  <si>
    <t>Soulman's Bar-B-Que</t>
  </si>
  <si>
    <t>+1 972 771 0200</t>
  </si>
  <si>
    <t>https://soulmans.com/stores/rockwall-bbq-near-me/</t>
  </si>
  <si>
    <t>Kobe Japanese Steakhouse</t>
  </si>
  <si>
    <t>+1 407 203 2803</t>
  </si>
  <si>
    <t>https://kobesteakhouse.com/location/i-drive-convention/</t>
  </si>
  <si>
    <t xml:space="preserve">FL, </t>
  </si>
  <si>
    <t>Pizza Stop</t>
  </si>
  <si>
    <t>+1 585-546-7252</t>
  </si>
  <si>
    <t>https://www.pizzastopandrestaurant.com</t>
  </si>
  <si>
    <t>Barrio</t>
  </si>
  <si>
    <t>+1 415 7412000</t>
  </si>
  <si>
    <t>https://www.barriosf.com/location/barrio-ghirardelli-square/</t>
  </si>
  <si>
    <t>, IL, CA, MI, MO, OH, OR</t>
  </si>
  <si>
    <t>China Express</t>
  </si>
  <si>
    <t>https://www.chinaexpresssandiego.com/</t>
  </si>
  <si>
    <t>, VA, CA, IL, FL, LA, KS, PA, VT</t>
  </si>
  <si>
    <t>Spice of India</t>
  </si>
  <si>
    <t>+1 415-658-7720</t>
  </si>
  <si>
    <t>http://www.spiceofindia.com</t>
  </si>
  <si>
    <t>Mama's Boy</t>
  </si>
  <si>
    <t>+1 706-850-8550</t>
  </si>
  <si>
    <t>https://www.mamasboypizza.com/</t>
  </si>
  <si>
    <t>pizza, southern</t>
  </si>
  <si>
    <t>Nami</t>
  </si>
  <si>
    <t>https://www.namilakenona.com/</t>
  </si>
  <si>
    <t>japanese;european, japanese</t>
  </si>
  <si>
    <t>Yoshi Sushi</t>
  </si>
  <si>
    <t>info@yoshisushi.com</t>
  </si>
  <si>
    <t>https://www.yoshisushimilpitas.com/</t>
  </si>
  <si>
    <t>Prime Pizza</t>
  </si>
  <si>
    <t>+1 424-444-0410</t>
  </si>
  <si>
    <t>info@primepizza.com</t>
  </si>
  <si>
    <t>https://primepizza.la/</t>
  </si>
  <si>
    <t>Minato Sushi</t>
  </si>
  <si>
    <t>+1 949-472-4547</t>
  </si>
  <si>
    <t>https://www.iloveminato.com/</t>
  </si>
  <si>
    <t>Super Pollo</t>
  </si>
  <si>
    <t>https://superpollo.nyc</t>
  </si>
  <si>
    <t>latin_american;chicken, chicken;mexican, peruvian</t>
  </si>
  <si>
    <t>NY, VA</t>
  </si>
  <si>
    <t>ABC Pizza</t>
  </si>
  <si>
    <t>813-213-0929</t>
  </si>
  <si>
    <t>https://slicelife.com/restaurants/fl/tampa/33603/abc-pizza-house-1242-w-hillsborough-ave-tampa/menu</t>
  </si>
  <si>
    <t>, greek</t>
  </si>
  <si>
    <t>Dino's Grill</t>
  </si>
  <si>
    <t>https://www.dinosgrillnewark.com/</t>
  </si>
  <si>
    <t>american;italian;greek, italian</t>
  </si>
  <si>
    <t>CA, TN</t>
  </si>
  <si>
    <t>Montesacro</t>
  </si>
  <si>
    <t>+1 415 795 3040</t>
  </si>
  <si>
    <t>https://montesacro.com/sanfrancisco</t>
  </si>
  <si>
    <t>Simply Pho House</t>
  </si>
  <si>
    <t>https://simplyphohouse.com</t>
  </si>
  <si>
    <t>Chop Chop Rice Co.</t>
  </si>
  <si>
    <t>https://www.chopchoprice.com/</t>
  </si>
  <si>
    <t>Pho Le 777</t>
  </si>
  <si>
    <t>https://www.phole777ca.com/</t>
  </si>
  <si>
    <t>Veracruz All Natural</t>
  </si>
  <si>
    <t>https://www.veracruzallnatural.com/round-rock/</t>
  </si>
  <si>
    <t>Blasdell Pizza</t>
  </si>
  <si>
    <t>716-649-9090</t>
  </si>
  <si>
    <t>https://www.blasdellpizza.com/</t>
  </si>
  <si>
    <t>Gordo Taqueria</t>
  </si>
  <si>
    <t>https://gordotaqueria.co/</t>
  </si>
  <si>
    <t>bb.q Chicken</t>
  </si>
  <si>
    <t>+1 (213) 800-2004</t>
  </si>
  <si>
    <t>info@bbqchicken.com</t>
  </si>
  <si>
    <t>https://bbqchicken.com/</t>
  </si>
  <si>
    <t>chicken;asian, chicken;korean, korean;chicken, chicken;barbecue, korean;fried_chicken, fried_chicken</t>
  </si>
  <si>
    <t>, CA, TX, IL, CO, NY, MA, PA, NC, VA</t>
  </si>
  <si>
    <t>chicken, asian, barbecue</t>
  </si>
  <si>
    <t>Tijuana Flats</t>
  </si>
  <si>
    <t>+1 (772) 219-8236</t>
  </si>
  <si>
    <t>https://www.tijuanaflats.com/locations/jupiter</t>
  </si>
  <si>
    <t>Umami Burger</t>
  </si>
  <si>
    <t>+1 323 954 8626</t>
  </si>
  <si>
    <t>info@umamiburger.com</t>
  </si>
  <si>
    <t>https://umamiburger.com/</t>
  </si>
  <si>
    <t>Dragon Sushi</t>
  </si>
  <si>
    <t>https://www.dragonsushiny.com/</t>
  </si>
  <si>
    <t>sushi;bubble_tea;ramen, sushi</t>
  </si>
  <si>
    <t>sushi, ramen</t>
  </si>
  <si>
    <t>Niko Niko's</t>
  </si>
  <si>
    <t>+1 832 981 4976</t>
  </si>
  <si>
    <t>https://www.nikonikos.com/</t>
  </si>
  <si>
    <t>Emmy Squared</t>
  </si>
  <si>
    <t>https://www.emmysquaredpizza.com/location/midtown-west-new-york-ny/</t>
  </si>
  <si>
    <t>pizza, pizza;burger</t>
  </si>
  <si>
    <t>Nishiki Ramen</t>
  </si>
  <si>
    <t>+1 858-301-6111</t>
  </si>
  <si>
    <t>info@nishikiramen.com</t>
  </si>
  <si>
    <t>https://www.nishikiramen.com</t>
  </si>
  <si>
    <t>japanese;ramen, japanese</t>
  </si>
  <si>
    <t>Mumu Hot Pot</t>
  </si>
  <si>
    <t>+1 415 466 6748</t>
  </si>
  <si>
    <t>info@mumuhotpot.com</t>
  </si>
  <si>
    <t>https://www.mumuhotpot.com</t>
  </si>
  <si>
    <t>, asian;hot_pot</t>
  </si>
  <si>
    <t>Gator's Dockside</t>
  </si>
  <si>
    <t>+1 407-249-9444</t>
  </si>
  <si>
    <t>https://gatorsdockside.com/restaurants/locations/waterford-lakes/</t>
  </si>
  <si>
    <t>, bar_and_grill;wings</t>
  </si>
  <si>
    <t>Pedro's</t>
  </si>
  <si>
    <t>https://pedroseastcoast.com</t>
  </si>
  <si>
    <t>mexican, mexican;burrito;tacos;nachos;enchilada</t>
  </si>
  <si>
    <t>FL, ME, NY</t>
  </si>
  <si>
    <t>mexican, taco, burrito</t>
  </si>
  <si>
    <t>Manny's</t>
  </si>
  <si>
    <t>https://www.cafe-paradise.com/</t>
  </si>
  <si>
    <t>FL, VA, TX</t>
  </si>
  <si>
    <t>Union Seafood</t>
  </si>
  <si>
    <t>https://www.troyunionseafood.com/</t>
  </si>
  <si>
    <t>seafood, chicken;seafood;cajun</t>
  </si>
  <si>
    <t>China Moon</t>
  </si>
  <si>
    <t>+1 949-249-6868</t>
  </si>
  <si>
    <t>https://www.chinamoonrestaurant.com/</t>
  </si>
  <si>
    <t>, CA, CT, MN, NJ, PA, VA, WI</t>
  </si>
  <si>
    <t>El Tapatio</t>
  </si>
  <si>
    <t>+1(530) 823-1026</t>
  </si>
  <si>
    <t>http://tapatiorestaurants.com</t>
  </si>
  <si>
    <t>OR, , CO, CA, KY, LA, NH, NJ</t>
  </si>
  <si>
    <t>Hibachi Express</t>
  </si>
  <si>
    <t>(321)802-8888/(321)802-6632</t>
  </si>
  <si>
    <t>https://miloshamburgers.com/</t>
  </si>
  <si>
    <t xml:space="preserve">japanese, </t>
  </si>
  <si>
    <t>, FL, MD, OH, VA</t>
  </si>
  <si>
    <t>Luigi's Pizzeria</t>
  </si>
  <si>
    <t>(502) 589-0005</t>
  </si>
  <si>
    <t>https://luigispizzeria.com/</t>
  </si>
  <si>
    <t>pizza, italian;pizza</t>
  </si>
  <si>
    <t>KY, NY, , TX</t>
  </si>
  <si>
    <t>Grand Lux Cafe</t>
  </si>
  <si>
    <t>https://www.grandluxcafe.com/</t>
  </si>
  <si>
    <t xml:space="preserve">american, italian_pizza;mediterranean;american;italian, </t>
  </si>
  <si>
    <t>IL, , NY, TX</t>
  </si>
  <si>
    <t>pizza, mediterranean</t>
  </si>
  <si>
    <t>Islamorada Fish Company</t>
  </si>
  <si>
    <t>+1 630 2962600</t>
  </si>
  <si>
    <t>www.restaurants.basspro.com</t>
  </si>
  <si>
    <t>, seafood, regional</t>
  </si>
  <si>
    <t>FL, IL, VA</t>
  </si>
  <si>
    <t>Gino's Pizzeria</t>
  </si>
  <si>
    <t>https://www.ginospizzeriabronxville.com/</t>
  </si>
  <si>
    <t>NY, NJ, VA</t>
  </si>
  <si>
    <t>Star Pizza</t>
  </si>
  <si>
    <t>http://starpizza.net/</t>
  </si>
  <si>
    <t>Aviator Pizza &amp; Drafthouse</t>
  </si>
  <si>
    <t>https://aviatorpizza.com/</t>
  </si>
  <si>
    <t>Lucille's Smokehouse BBQ</t>
  </si>
  <si>
    <t>+1 949-581-7427</t>
  </si>
  <si>
    <t>info@lucillessmokehousebbq.com</t>
  </si>
  <si>
    <t>https://lucillesbbq.com/locations/lake-forest</t>
  </si>
  <si>
    <t>Spoon House</t>
  </si>
  <si>
    <t>+1 (619) 500-5670</t>
  </si>
  <si>
    <t>https://spoonhouse.business.site</t>
  </si>
  <si>
    <t>asian;korean, international</t>
  </si>
  <si>
    <t>Stacks</t>
  </si>
  <si>
    <t>+1 (408) 376-3516</t>
  </si>
  <si>
    <t>https://www.stacksbreakfast.com/</t>
  </si>
  <si>
    <t>american, breakfast;burger</t>
  </si>
  <si>
    <t>River's Edge</t>
  </si>
  <si>
    <t>+1 813 226 4438</t>
  </si>
  <si>
    <t>https://www.hoteltampariverwalk.com/best-restaurant-in-tampa/rivers-edge</t>
  </si>
  <si>
    <t>american, pizza, american;burger;salad;steak_house</t>
  </si>
  <si>
    <t>FL, , NY</t>
  </si>
  <si>
    <t>pizza, burger, salad</t>
  </si>
  <si>
    <t>Giuseppe's Pizzeria</t>
  </si>
  <si>
    <t>http://www.giuseppespizzasebastian.com/</t>
  </si>
  <si>
    <t>FL, NY, PA</t>
  </si>
  <si>
    <t>Bella Luna</t>
  </si>
  <si>
    <t>https://www.bellalunasuntreee.com/</t>
  </si>
  <si>
    <t>pizza;italian, italian</t>
  </si>
  <si>
    <t>FL, NY, VA</t>
  </si>
  <si>
    <t>Acropolis</t>
  </si>
  <si>
    <t>https://acropolistaverna.com/ybor-city/</t>
  </si>
  <si>
    <t>FL, SC</t>
  </si>
  <si>
    <t>Little Greek Fresh Grill</t>
  </si>
  <si>
    <t>(813) 685-0819</t>
  </si>
  <si>
    <t>https://littlegreekfreshgrill.com/store/lithia/</t>
  </si>
  <si>
    <t>FL, IL, TX</t>
  </si>
  <si>
    <t>Taste of Asia</t>
  </si>
  <si>
    <t>https://www.tasteofasia.org/</t>
  </si>
  <si>
    <t>FL, KS, TX</t>
  </si>
  <si>
    <t>Stewby's Seafood Shanty</t>
  </si>
  <si>
    <t>1-850-374-3765</t>
  </si>
  <si>
    <t>https://stewbys.com/</t>
  </si>
  <si>
    <t>TIER 3 - LOWER PRIORITY</t>
  </si>
  <si>
    <t>On The Border</t>
  </si>
  <si>
    <t>+1 925 829-1371</t>
  </si>
  <si>
    <t>http://ontheborder.com/</t>
  </si>
  <si>
    <t>, TX, CA, AR, AZ, KS, NJ, PA, OK</t>
  </si>
  <si>
    <t>Culinary Dropout</t>
  </si>
  <si>
    <t>+1 858-437-6191</t>
  </si>
  <si>
    <t>https://www.culinarydropout.com/locations/culinary-dropout-del-mar-ca</t>
  </si>
  <si>
    <t>, american</t>
  </si>
  <si>
    <t>AZ, CA, TX</t>
  </si>
  <si>
    <t>Santa Fe</t>
  </si>
  <si>
    <t>+1 504 9480077</t>
  </si>
  <si>
    <t>https://www.santafenola.com/</t>
  </si>
  <si>
    <t>mexican, mexican;grill;salad;burger;breakfast</t>
  </si>
  <si>
    <t>, NY, WA</t>
  </si>
  <si>
    <t>burger, mexican, salad</t>
  </si>
  <si>
    <t>Yama Sushi</t>
  </si>
  <si>
    <t>973-627-7712</t>
  </si>
  <si>
    <t>https://www.yamasushivail.com/</t>
  </si>
  <si>
    <t>sushi, japanese, asian, sushi;asian;japanese;seafood;noodle;fish;udon;soba, sushi;japanese;asian</t>
  </si>
  <si>
    <t>, NJ, NY, UT</t>
  </si>
  <si>
    <t>asian, japanese, sushi, noodle, seafood</t>
  </si>
  <si>
    <t>Chen's Kitchen</t>
  </si>
  <si>
    <t>+1 508-888-9888</t>
  </si>
  <si>
    <t>https://www.chenskitchenfortlauderdale.com</t>
  </si>
  <si>
    <t>, chinese</t>
  </si>
  <si>
    <t>, NY, PA, VA</t>
  </si>
  <si>
    <t>Pad Thai</t>
  </si>
  <si>
    <t>+1 212 268-2752</t>
  </si>
  <si>
    <t>https://www.padthainewhavenct.com</t>
  </si>
  <si>
    <t>thai, thai;japanese</t>
  </si>
  <si>
    <t>, NJ, UT, TX</t>
  </si>
  <si>
    <t>thai, japanese</t>
  </si>
  <si>
    <t>Currito</t>
  </si>
  <si>
    <t>https://currito.com/</t>
  </si>
  <si>
    <t>, world, mexican;health_food, salad;smoothie;burrito</t>
  </si>
  <si>
    <t>OH, IL, FL</t>
  </si>
  <si>
    <t>mexican, salad, burrito</t>
  </si>
  <si>
    <t>Breakfast Republic</t>
  </si>
  <si>
    <t>858-301-6160</t>
  </si>
  <si>
    <t>info@breakfastrepublic.com</t>
  </si>
  <si>
    <t>https://www.breakfastrepublic.com/</t>
  </si>
  <si>
    <t>regional, , breakfast, american;breakfast</t>
  </si>
  <si>
    <t>Grimaldi's Pizzeria</t>
  </si>
  <si>
    <t>https://www.grimaldispizzeria.com/location/ankeny/</t>
  </si>
  <si>
    <t>IA, , NY, NV</t>
  </si>
  <si>
    <t>Havana 1957</t>
  </si>
  <si>
    <t>+1 305 397 8683</t>
  </si>
  <si>
    <t>https://havana1957.com/lincoln-road/</t>
  </si>
  <si>
    <t>cuban</t>
  </si>
  <si>
    <t>FL, NV</t>
  </si>
  <si>
    <t>Mai Thai</t>
  </si>
  <si>
    <t>https://www.maithaibenicia.com/</t>
  </si>
  <si>
    <t>, thai, asian</t>
  </si>
  <si>
    <t>, NC, OH, TX, VA</t>
  </si>
  <si>
    <t>Azteca Mexican Restaurant</t>
  </si>
  <si>
    <t>+1 914-242-9313</t>
  </si>
  <si>
    <t>https://www.aztecamainst.com/</t>
  </si>
  <si>
    <t>OH, NY, MO, WA</t>
  </si>
  <si>
    <t>No. 1 Chinese Restaurant</t>
  </si>
  <si>
    <t>+1 765 653 0828</t>
  </si>
  <si>
    <t>https://no1chinese.netlify.app/</t>
  </si>
  <si>
    <t xml:space="preserve">OH, IN, NY, </t>
  </si>
  <si>
    <t>Golden Wok</t>
  </si>
  <si>
    <t>859-266-0538</t>
  </si>
  <si>
    <t>https://www.goldenwokboise.com/</t>
  </si>
  <si>
    <t>, ID, NY, NE</t>
  </si>
  <si>
    <t>Joey</t>
  </si>
  <si>
    <t>(310) 546-1139</t>
  </si>
  <si>
    <t>https://joeyrestaurants.com/location/joey-dtla</t>
  </si>
  <si>
    <t>, regional</t>
  </si>
  <si>
    <t>, CA, FL, TX</t>
  </si>
  <si>
    <t>El Jimador</t>
  </si>
  <si>
    <t>https://www.eljimadorlakewood.com/</t>
  </si>
  <si>
    <t>CO, , SC, VA, TX</t>
  </si>
  <si>
    <t>Curry Up Now</t>
  </si>
  <si>
    <t>+1 650 278 4888</t>
  </si>
  <si>
    <t>http://curryupnow.com/</t>
  </si>
  <si>
    <t>, GA, TX</t>
  </si>
  <si>
    <t>Texas De Brazil</t>
  </si>
  <si>
    <t>+1 805-307-7677</t>
  </si>
  <si>
    <t>info@texasdebrazil.com</t>
  </si>
  <si>
    <t>https://texasdebrazil.com/locations/oxnard</t>
  </si>
  <si>
    <t>, brazilian;steak_house, steak_house, mexican</t>
  </si>
  <si>
    <t>, MI, NY, OK</t>
  </si>
  <si>
    <t>Hyderabad House</t>
  </si>
  <si>
    <t>+1 720-370-5556</t>
  </si>
  <si>
    <t>http://hhdenver.com</t>
  </si>
  <si>
    <t>CO, IL, NJ, , TX</t>
  </si>
  <si>
    <t>Bamboo Garden</t>
  </si>
  <si>
    <t>https://www.bamboogardenbelair.com/</t>
  </si>
  <si>
    <t>MD, NM, , OH, TX</t>
  </si>
  <si>
    <t>Mezeh Mediterranean Grill</t>
  </si>
  <si>
    <t>https://mezeh.com/</t>
  </si>
  <si>
    <t xml:space="preserve">MD, VA, PA, NY, NC, </t>
  </si>
  <si>
    <t>Saltgrass Steak House</t>
  </si>
  <si>
    <t>+1 407 560 0440</t>
  </si>
  <si>
    <t>https://www.saltgrass.com/</t>
  </si>
  <si>
    <t>steak_house</t>
  </si>
  <si>
    <t xml:space="preserve">TX, FL, </t>
  </si>
  <si>
    <t>Bravo</t>
  </si>
  <si>
    <t>https://www.bravorestaurant.com/</t>
  </si>
  <si>
    <t>italian, greek;italian, pizza</t>
  </si>
  <si>
    <t>, OH, MI, MO, NY, WI, TN</t>
  </si>
  <si>
    <t>pizza, greek</t>
  </si>
  <si>
    <t>Fitlife Foods</t>
  </si>
  <si>
    <t>+1 727 892 2010</t>
  </si>
  <si>
    <t>https://eatfitlifefoods.com/</t>
  </si>
  <si>
    <t>healthy;fitmeals;mexican;regional;korean;italian;breakfast;brunch;asian;barbecue, regional;italian;m</t>
  </si>
  <si>
    <t>FL, GA</t>
  </si>
  <si>
    <t>burger, mexican, chicken, asian, chinese</t>
  </si>
  <si>
    <t>China One</t>
  </si>
  <si>
    <t>813-681-8882</t>
  </si>
  <si>
    <t>http://chinaone-brandon.com/</t>
  </si>
  <si>
    <t>, FL, IL, NC, PA, TX</t>
  </si>
  <si>
    <t>Mimi's Cafe</t>
  </si>
  <si>
    <t>info@mimiscafe.com</t>
  </si>
  <si>
    <t>https://www.mimiscafe.com/locations/fresno/</t>
  </si>
  <si>
    <t>french</t>
  </si>
  <si>
    <t>CA, , UT, AZ, CO, NM, OH</t>
  </si>
  <si>
    <t>Wildfire</t>
  </si>
  <si>
    <t>http://www.wildfirerestaurant.com/chicago/</t>
  </si>
  <si>
    <t>steak_house;seafood, steak;seafood, steak_house, american, steak;chicken</t>
  </si>
  <si>
    <t>IL, VA, TX</t>
  </si>
  <si>
    <t>Johnny Carino's</t>
  </si>
  <si>
    <t>+1 760-949-8700</t>
  </si>
  <si>
    <t>https://www.carinos.com/locations/victorville/#/</t>
  </si>
  <si>
    <t>italian</t>
  </si>
  <si>
    <t>CA, , TX</t>
  </si>
  <si>
    <t>Asian Buffet</t>
  </si>
  <si>
    <t>https://www.asianbuffetlincoln.com/</t>
  </si>
  <si>
    <t>asian;chinese;cantonese, asian, chinese</t>
  </si>
  <si>
    <t>NE, NM, MO, TX</t>
  </si>
  <si>
    <t>Chopsticks</t>
  </si>
  <si>
    <t>+1 518 792 6887</t>
  </si>
  <si>
    <t>https://www.redpepperworcester.com/</t>
  </si>
  <si>
    <t>, NY, SC, VA, WA</t>
  </si>
  <si>
    <t>Village Tavern</t>
  </si>
  <si>
    <t>+1 219 926 5002</t>
  </si>
  <si>
    <t>https://www.villagetavernporter.com/</t>
  </si>
  <si>
    <t>, american, burger;american;regional</t>
  </si>
  <si>
    <t>IN, MA, NY, , PA</t>
  </si>
  <si>
    <t>China Cafe</t>
  </si>
  <si>
    <t>https://www.chinacafecastlerockco.com</t>
  </si>
  <si>
    <t>, AL, VA, TX</t>
  </si>
  <si>
    <t>Limoncello</t>
  </si>
  <si>
    <t>info@limoncello.com</t>
  </si>
  <si>
    <t>https://limoncellostogo.com</t>
  </si>
  <si>
    <t xml:space="preserve">italian, </t>
  </si>
  <si>
    <t>CA, , NJ, NV</t>
  </si>
  <si>
    <t>Saffron</t>
  </si>
  <si>
    <t>https://www.saffronmontgomery.com</t>
  </si>
  <si>
    <t>, indian, afghan</t>
  </si>
  <si>
    <t>, VA, MI, TX</t>
  </si>
  <si>
    <t>El Patron</t>
  </si>
  <si>
    <t>https://elpatroniowa.com/</t>
  </si>
  <si>
    <t>mexican, new_mexican</t>
  </si>
  <si>
    <t>, NM, IA, FL, KS, NC, VA</t>
  </si>
  <si>
    <t>Sam's Southern Eatery</t>
  </si>
  <si>
    <t>https://www.samssouthernfortsmith.com</t>
  </si>
  <si>
    <t>, seafood, american;fish;seafood, southern, southern;chicken;seafood;poboys</t>
  </si>
  <si>
    <t>, OK, TX, AL, NC</t>
  </si>
  <si>
    <t>Newk's Eatery</t>
  </si>
  <si>
    <t>https://newks.com/</t>
  </si>
  <si>
    <t>american, sandwich;pizza;soup;salad, sandwich;salad;pizza, italian;sandwich, sandwich, pizza;sandwic</t>
  </si>
  <si>
    <t>AL, GA, AR, , FL, MD, LA</t>
  </si>
  <si>
    <t>Las Margaritas</t>
  </si>
  <si>
    <t>https://lasmargaritasglenwood.weebly.com/</t>
  </si>
  <si>
    <t>, GA, CO, IL, NY, WA, TN</t>
  </si>
  <si>
    <t>Subway</t>
  </si>
  <si>
    <t>https://restaurants.subway.com/united-states/ar/jonesboro/2302-e-johnson</t>
  </si>
  <si>
    <t>, AR, GA, NY, MS, OK, VT</t>
  </si>
  <si>
    <t>Ginza</t>
  </si>
  <si>
    <t>https://bloomfield.orderginza.com</t>
  </si>
  <si>
    <t>, asian;sushi, japanese</t>
  </si>
  <si>
    <t>, NJ, WI, TX</t>
  </si>
  <si>
    <t>Luigi's</t>
  </si>
  <si>
    <t>+1 (530) 527-9226</t>
  </si>
  <si>
    <t>http://luigisrb.com/</t>
  </si>
  <si>
    <t>pizza;pasta, italian;pizza, italian, pizza</t>
  </si>
  <si>
    <t>, FL, NE, PA</t>
  </si>
  <si>
    <t>Carolina Ale House</t>
  </si>
  <si>
    <t>https://www.carolinaalehouse.com/our-restaurants/miami/</t>
  </si>
  <si>
    <t>american;burger, american, , burger, wings;burger;sandwich;tacos;american</t>
  </si>
  <si>
    <t>NC, FL, SC, TN</t>
  </si>
  <si>
    <t>burger, sandwich, wings, taco</t>
  </si>
  <si>
    <t>Luigi's Pizza</t>
  </si>
  <si>
    <t>+1 212-265-7159</t>
  </si>
  <si>
    <t>http://www.luigisoflitchfield.com/</t>
  </si>
  <si>
    <t>, TN, NY, VA</t>
  </si>
  <si>
    <t>I Love Sushi</t>
  </si>
  <si>
    <t>+1 530-758-4560</t>
  </si>
  <si>
    <t>info@ilovesushi.com</t>
  </si>
  <si>
    <t>https://www.ilovesushiucdavis.com/</t>
  </si>
  <si>
    <t>japanese;sushi, asian;sushi, sushi</t>
  </si>
  <si>
    <t>, AL, WA, TX</t>
  </si>
  <si>
    <t>Cotton Patch Cafe</t>
  </si>
  <si>
    <t>https://cottonpatch.com/</t>
  </si>
  <si>
    <t>Poke Bowl</t>
  </si>
  <si>
    <t>https://www.facebook.com/PokeBowl1</t>
  </si>
  <si>
    <t>, hawaiian, poke, poke;hawaiian</t>
  </si>
  <si>
    <t>, NC, TX</t>
  </si>
  <si>
    <t>poke</t>
  </si>
  <si>
    <t>Miss Saigon</t>
  </si>
  <si>
    <t>415 522 0322</t>
  </si>
  <si>
    <t>www.misssaigonsf.com</t>
  </si>
  <si>
    <t>, AZ, FL, MA</t>
  </si>
  <si>
    <t>Han Dynasty</t>
  </si>
  <si>
    <t>https://www.handynasty.net/location/han-dynasty-upper-west-side/</t>
  </si>
  <si>
    <t xml:space="preserve">PA, NY, </t>
  </si>
  <si>
    <t>Shogun</t>
  </si>
  <si>
    <t>http://shogunonline.com/restaurants/bentonville/location</t>
  </si>
  <si>
    <t>japanese, japanese;steak_house, japanese;sushi, barbecue;japanese;sushi</t>
  </si>
  <si>
    <t>, AR, TX, VA</t>
  </si>
  <si>
    <t>japanese, sushi, barbecue</t>
  </si>
  <si>
    <t>Lotus Garden</t>
  </si>
  <si>
    <t>+1 480 671 8668</t>
  </si>
  <si>
    <t>https://www.lotusgardenchinesecuisine.com/</t>
  </si>
  <si>
    <t>chinese, , asian</t>
  </si>
  <si>
    <t>, AZ, NY, OR</t>
  </si>
  <si>
    <t>Killer Burger</t>
  </si>
  <si>
    <t>+1 971 544 7521</t>
  </si>
  <si>
    <t>https://order.killerburger.com/menu/killer-burger-ne-russell-street</t>
  </si>
  <si>
    <t>OR, WA, TX</t>
  </si>
  <si>
    <t>The Local</t>
  </si>
  <si>
    <t>https://www.thecuriousoyster.com/</t>
  </si>
  <si>
    <t>seafood, , american, american;wings;southern;burger, burger, mexican</t>
  </si>
  <si>
    <t>MD, , MA, NC, WI, WA, TX</t>
  </si>
  <si>
    <t>burger, mexican, wings, seafood</t>
  </si>
  <si>
    <t>RH Rooftop Restaurant</t>
  </si>
  <si>
    <t>https://rh.com/marin/restaurant</t>
  </si>
  <si>
    <t>Barnaby's Cafe</t>
  </si>
  <si>
    <t>https://barnabyscafe.com/</t>
  </si>
  <si>
    <t>Umi Sushi</t>
  </si>
  <si>
    <t>info@umisushi.com</t>
  </si>
  <si>
    <t>https://www.umisushimd.com/</t>
  </si>
  <si>
    <t>sushi, japanese;sushi, , japanese</t>
  </si>
  <si>
    <t>OR, MD, NY, WI, VA</t>
  </si>
  <si>
    <t>Mason's Famous Lobster Rolls</t>
  </si>
  <si>
    <t>https://www.masonslobster.com/</t>
  </si>
  <si>
    <t>VA, MD, NC, SC, TX</t>
  </si>
  <si>
    <t>The Kitchen</t>
  </si>
  <si>
    <t>https://www.thekitchen.com/location/the-kitchen-bistros-chicago/</t>
  </si>
  <si>
    <t>american, sandwich, regional</t>
  </si>
  <si>
    <t>MI, IL, NY, NM, WY</t>
  </si>
  <si>
    <t>Mi Ranchito</t>
  </si>
  <si>
    <t>https://miranchitokc.com/</t>
  </si>
  <si>
    <t>mexican, spanish</t>
  </si>
  <si>
    <t>, KS, VA, TX, WV</t>
  </si>
  <si>
    <t>Rio Grande</t>
  </si>
  <si>
    <t>https://riograndemexican.com/locations/boulder/</t>
  </si>
  <si>
    <t>, CO, MO, NM, NY, NC</t>
  </si>
  <si>
    <t>Szechuan House</t>
  </si>
  <si>
    <t>https://www.szechuanhousear.com</t>
  </si>
  <si>
    <t>, chinese, asian</t>
  </si>
  <si>
    <t>, IA, KS, OR, TX</t>
  </si>
  <si>
    <t>Marie Callender's</t>
  </si>
  <si>
    <t>+1 408-245-3710</t>
  </si>
  <si>
    <t>https://www.mcpies.com/</t>
  </si>
  <si>
    <t>CA, NV, , ID</t>
  </si>
  <si>
    <t>Uncle Julio's</t>
  </si>
  <si>
    <t>https://unclejulios.com/locations/orland-park/</t>
  </si>
  <si>
    <t>, VA, IL, MD, TX</t>
  </si>
  <si>
    <t>Istanbul Grill</t>
  </si>
  <si>
    <t>+1 714-430-1434</t>
  </si>
  <si>
    <t>https://www.istanbulgrillca.com</t>
  </si>
  <si>
    <t xml:space="preserve">turkish, </t>
  </si>
  <si>
    <t>Wild Ginger</t>
  </si>
  <si>
    <t>https://www.wildgingerstreetfood.com/</t>
  </si>
  <si>
    <t xml:space="preserve">chinese, thai, sushi, asian; fusion; sushi, asian, </t>
  </si>
  <si>
    <t>, FL, UT, VA</t>
  </si>
  <si>
    <t>asian, chinese, thai, sushi</t>
  </si>
  <si>
    <t>Boiling Point</t>
  </si>
  <si>
    <t>+1 (626) 461-6688</t>
  </si>
  <si>
    <t>https://www.bpgroupusa.com/</t>
  </si>
  <si>
    <t>taiwanese, chinese;hotpot;taiwanese;dessert, chinese;hotpot, oriental, cajun;fried_food, hotpot, asi</t>
  </si>
  <si>
    <t>CA, , LA, WA</t>
  </si>
  <si>
    <t>Angelo's Pizza</t>
  </si>
  <si>
    <t>https://www.angelospizzadaytona.com</t>
  </si>
  <si>
    <t xml:space="preserve">pizza, pizza;burger;italian;sandwich;salad;wings, </t>
  </si>
  <si>
    <t>OR, , IA, NY, NJ, NC</t>
  </si>
  <si>
    <t>pizza, burger, sandwich, wings, salad</t>
  </si>
  <si>
    <t>Carbone's Pizzeria</t>
  </si>
  <si>
    <t>https://www.carbonespizza.net/cottagegrove/</t>
  </si>
  <si>
    <t>pizza, pizza;pasta;sandwich;italian;salad, pizza;sandwich;chicken</t>
  </si>
  <si>
    <t>, MN, NY</t>
  </si>
  <si>
    <t>pizza, sandwich, chicken, salad</t>
  </si>
  <si>
    <t>Crisp &amp; Green</t>
  </si>
  <si>
    <t>https://crispandgreen.com/locations/crisp-green-denve/</t>
  </si>
  <si>
    <t>, salad, sandwich</t>
  </si>
  <si>
    <t>CO, IL, MN, ND, , TX, WI</t>
  </si>
  <si>
    <t>Chambers</t>
  </si>
  <si>
    <t>https://chambersphx.com/</t>
  </si>
  <si>
    <t xml:space="preserve">american, </t>
  </si>
  <si>
    <t>AZ, CA, NY</t>
  </si>
  <si>
    <t>Thai Cafe</t>
  </si>
  <si>
    <t>info@thaicafe.com</t>
  </si>
  <si>
    <t>https://www.facebook.com/thaicafe.nwa</t>
  </si>
  <si>
    <t>, VA, AR, IN, NC, TX</t>
  </si>
  <si>
    <t>City Diner</t>
  </si>
  <si>
    <t>https://citydiner-sanjose.com/</t>
  </si>
  <si>
    <t xml:space="preserve">diner, </t>
  </si>
  <si>
    <t xml:space="preserve">CA, FL, </t>
  </si>
  <si>
    <t>The Black Cat</t>
  </si>
  <si>
    <t>https://www.theblackcatla.com/</t>
  </si>
  <si>
    <t>american;pub, , french</t>
  </si>
  <si>
    <t>CA, NY, WA</t>
  </si>
  <si>
    <t>Dog Haus Biergarten</t>
  </si>
  <si>
    <t>+1 626-683-0808</t>
  </si>
  <si>
    <t>info@doghausbiergarten.com</t>
  </si>
  <si>
    <t>https://locations.doghaus.com/locations/ca/pasadena/93-east-green-street</t>
  </si>
  <si>
    <t>hot_dog, american, german</t>
  </si>
  <si>
    <t>Hong Kong Chinese Restaurant</t>
  </si>
  <si>
    <t>+1 (770) 425-6260</t>
  </si>
  <si>
    <t>https://www.hongkongcarmel.com/</t>
  </si>
  <si>
    <t>, VA, GA, WY, TX</t>
  </si>
  <si>
    <t>Thai House</t>
  </si>
  <si>
    <t>info@thaihouse.com</t>
  </si>
  <si>
    <t>https://thaihousepalatine.com/</t>
  </si>
  <si>
    <t>, IL, FL, MO, OR, UT</t>
  </si>
  <si>
    <t>La Fiesta</t>
  </si>
  <si>
    <t>+1 (907)-746-3335</t>
  </si>
  <si>
    <t>https://www.lafiestaalaska.com/</t>
  </si>
  <si>
    <t>, AK, IL, FL, OR, NC</t>
  </si>
  <si>
    <t>Brother's Pizza</t>
  </si>
  <si>
    <t>+1 712-220-5422</t>
  </si>
  <si>
    <t>https://www.brotherspizzeriaofstatenisland.com/</t>
  </si>
  <si>
    <t>PA, NY, NC</t>
  </si>
  <si>
    <t>India House</t>
  </si>
  <si>
    <t>http://indiahousechicago.com/</t>
  </si>
  <si>
    <t>IL, MN, , NY, NM, OR</t>
  </si>
  <si>
    <t>Smokey Bones</t>
  </si>
  <si>
    <t>https://locations.smokeybones.com/smokey-bones-03278e8ebbcf</t>
  </si>
  <si>
    <t>barbecue, grill;barbecue, american</t>
  </si>
  <si>
    <t>, PA, KY, IL, FL</t>
  </si>
  <si>
    <t>Leila</t>
  </si>
  <si>
    <t>+1 (858) 723-3766</t>
  </si>
  <si>
    <t>https://leilanorthpark.com</t>
  </si>
  <si>
    <t>persian;iranian, , lebanese</t>
  </si>
  <si>
    <t>CA, FL, MI</t>
  </si>
  <si>
    <t>El Rancho</t>
  </si>
  <si>
    <t>https://elranchomexrest.net/</t>
  </si>
  <si>
    <t>mexican, mexican;m</t>
  </si>
  <si>
    <t>VA, , LA, MO, NY</t>
  </si>
  <si>
    <t>Taj Mahal</t>
  </si>
  <si>
    <t>http://www.tajmahalfortcollins.com/</t>
  </si>
  <si>
    <t>, AZ, CO, IA, IN, NY, PA</t>
  </si>
  <si>
    <t>Din Tai Fung</t>
  </si>
  <si>
    <t>info@dintaifung.com</t>
  </si>
  <si>
    <t>https://dintaifungusa.com/</t>
  </si>
  <si>
    <t>taiwanese</t>
  </si>
  <si>
    <t>Mi Casa</t>
  </si>
  <si>
    <t>https://www.micasabreck.com/</t>
  </si>
  <si>
    <t>CO, IN, KY, NY, , NC, OH, TN</t>
  </si>
  <si>
    <t>Nosh</t>
  </si>
  <si>
    <t>https://noshrestaurant.com</t>
  </si>
  <si>
    <t>, regional;breakfast;pizza;sandwich;salad, burger;american, mediterranean</t>
  </si>
  <si>
    <t>, NC, MN, NE, NY</t>
  </si>
  <si>
    <t>pizza, burger, sandwich, mediterranean, salad</t>
  </si>
  <si>
    <t>Riko's Pizza</t>
  </si>
  <si>
    <t>https://www.rikospizza.com/darien</t>
  </si>
  <si>
    <t>italian;pizza, pizza</t>
  </si>
  <si>
    <t>, FL, NY</t>
  </si>
  <si>
    <t>Rock N Roll Sushi</t>
  </si>
  <si>
    <t>https://rnrsushi.com/</t>
  </si>
  <si>
    <t>sushi, asian;japanese;noodles;ramen;seafood;sushi, sushi;asian</t>
  </si>
  <si>
    <t>, FL, AL, AR, MS, TN</t>
  </si>
  <si>
    <t>asian, japanese, sushi, ramen, noodle</t>
  </si>
  <si>
    <t>Glory Days Grill</t>
  </si>
  <si>
    <t>https://www.glorydaysgrill.com/</t>
  </si>
  <si>
    <t>wings;burger, american, american;grill, , bar_and_grill</t>
  </si>
  <si>
    <t>VA, FL, , MD</t>
  </si>
  <si>
    <t>Hook &amp; Reel</t>
  </si>
  <si>
    <t>https://hookreel.com/location/lanham/</t>
  </si>
  <si>
    <t xml:space="preserve">seafood;cajun, seafood, cajun, cajun;seafood, </t>
  </si>
  <si>
    <t>, MD, UT, PA, TX</t>
  </si>
  <si>
    <t>Taste of China</t>
  </si>
  <si>
    <t>+1 410 327 1733</t>
  </si>
  <si>
    <t>https://www.tasteofchinadenver.com</t>
  </si>
  <si>
    <t>, chinese, tex-mex;chinese;american;mexican</t>
  </si>
  <si>
    <t>, CO, MD, NY, VA, WA</t>
  </si>
  <si>
    <t>mexican, tex-mex, chinese</t>
  </si>
  <si>
    <t>Hong Kong Restaurant</t>
  </si>
  <si>
    <t>info@hongkongrestaurant.com</t>
  </si>
  <si>
    <t>https://www.hongkongindiana.com/</t>
  </si>
  <si>
    <t xml:space="preserve">asian, chinese, chinese;vietnamese, </t>
  </si>
  <si>
    <t>IN, IL, KS, MN, , TX, VA, WA</t>
  </si>
  <si>
    <t>asian, chinese, vietnamese</t>
  </si>
  <si>
    <t>Roma Pizza</t>
  </si>
  <si>
    <t>+1 970-352-9511</t>
  </si>
  <si>
    <t>https://www.romapizzact.com</t>
  </si>
  <si>
    <t>PA, CO, , DE, NV, NY, VA</t>
  </si>
  <si>
    <t>Happy Garden</t>
  </si>
  <si>
    <t>+1 860-229-8518</t>
  </si>
  <si>
    <t>https://thehappygardenct.com/</t>
  </si>
  <si>
    <t>, CT, ME, NY, OR, PA</t>
  </si>
  <si>
    <t>Mad Greens</t>
  </si>
  <si>
    <t>https://order.madgreens.com/menu/mad-greens-denver-tech-center</t>
  </si>
  <si>
    <t>, international, diner, salad</t>
  </si>
  <si>
    <t>, CO, TX</t>
  </si>
  <si>
    <t>Clean Eatz</t>
  </si>
  <si>
    <t>https://cleaneatz.com/</t>
  </si>
  <si>
    <t>, salad;american</t>
  </si>
  <si>
    <t>, FL, MO, TX, VA</t>
  </si>
  <si>
    <t>Mi Jalisco</t>
  </si>
  <si>
    <t>https://mijaliscorestaurantmelbourne.com/</t>
  </si>
  <si>
    <t>VA, IN, FL, , KY, NH, OR</t>
  </si>
  <si>
    <t>Donatos Pizza</t>
  </si>
  <si>
    <t>https://www.donatos.com/location/broadmoor</t>
  </si>
  <si>
    <t>OH, , CO, FL, KY, VA</t>
  </si>
  <si>
    <t>Ted's Montana Grill</t>
  </si>
  <si>
    <t>https://www.tedsmontanagrill.com/tmg015.html</t>
  </si>
  <si>
    <t>american, american;burger;steak_house</t>
  </si>
  <si>
    <t>CO, , GA, IL, DE, FL, KY, MD, VA</t>
  </si>
  <si>
    <t>India Palace</t>
  </si>
  <si>
    <t>+1 (619) 294-8886</t>
  </si>
  <si>
    <t>info@indiapalace.com</t>
  </si>
  <si>
    <t>https://www.indiapalacehc.com</t>
  </si>
  <si>
    <t>, MN, AL, IA, NM, NH, OR, TX</t>
  </si>
  <si>
    <t>Ninety Nine Restaurant &amp; Pub</t>
  </si>
  <si>
    <t>+1 860 774 3399</t>
  </si>
  <si>
    <t>https://www.99restaurants.com/Locations/CT/Dayville/110</t>
  </si>
  <si>
    <t>, CT, MA, NH, NY, VT</t>
  </si>
  <si>
    <t>Pizza King</t>
  </si>
  <si>
    <t>http://www.pizzakingindiana.com/</t>
  </si>
  <si>
    <t xml:space="preserve">pizza, italian;pizza, </t>
  </si>
  <si>
    <t>IN, , MA, NY, WI, TX</t>
  </si>
  <si>
    <t>RibCrib</t>
  </si>
  <si>
    <t>+1 479 361 8191</t>
  </si>
  <si>
    <t>https://ribcrib.com/location/springdale/</t>
  </si>
  <si>
    <t>, TX, AR, NM, OK</t>
  </si>
  <si>
    <t>Marco's Pizza</t>
  </si>
  <si>
    <t>https://www.marcos.com</t>
  </si>
  <si>
    <t>, TX, CO, GA, MS, OH, WI</t>
  </si>
  <si>
    <t>Uno Pizzeria &amp; Grill</t>
  </si>
  <si>
    <t>https://restaurants.unos.com/locations/Denver/CO/8101</t>
  </si>
  <si>
    <t>pizza, pizza;american</t>
  </si>
  <si>
    <t>, PA, IL, NY, CO, IN, FL</t>
  </si>
  <si>
    <t>Jade Garden</t>
  </si>
  <si>
    <t>+1 860 774 7100</t>
  </si>
  <si>
    <t>https://www.jadegardeninwoodbury.com/</t>
  </si>
  <si>
    <t>CT, , IA, ID, KS, NH, NJ, NC, VA, TX</t>
  </si>
  <si>
    <t>D.P. Dough</t>
  </si>
  <si>
    <t>https://www.dpdough.com/</t>
  </si>
  <si>
    <t>calzone, pizza, italian</t>
  </si>
  <si>
    <t>OH, PA, IL, MD, DE, MN, NE, , NY, MO</t>
  </si>
  <si>
    <t>Giovanni's Pizza</t>
  </si>
  <si>
    <t>http://giovannisrichmond.com/</t>
  </si>
  <si>
    <t>pizza, pizza;pasta;salad;sandwich;fries;italian;chicken;seafood, pizza;italian</t>
  </si>
  <si>
    <t>WV, PA, KY, VA, NY, OHIO, NC</t>
  </si>
  <si>
    <t>pizza, sandwich, chicken, salad, seafood</t>
  </si>
  <si>
    <t>Wasabi</t>
  </si>
  <si>
    <t>+1 479 527 0268</t>
  </si>
  <si>
    <t>http://www.wasabifayetteville.com/</t>
  </si>
  <si>
    <t xml:space="preserve">japanese, asian, asian;japanese, sushi, japanese;sushi;asian, </t>
  </si>
  <si>
    <t>, CO, CA, IA, MN, NY, MO, OR, WA</t>
  </si>
  <si>
    <t>China Wok</t>
  </si>
  <si>
    <t>813-835-9308</t>
  </si>
  <si>
    <t>https://www.chinawoksanjose.com/</t>
  </si>
  <si>
    <t>chinese, asian;chinese, , asian</t>
  </si>
  <si>
    <t>, NC, CA, DE, MD, LA, FL, MN, MO, OH</t>
  </si>
  <si>
    <t>Motorino</t>
  </si>
  <si>
    <t>https://www.motorinony.com/location/east-village/</t>
  </si>
  <si>
    <t>Little Anthony's</t>
  </si>
  <si>
    <t>+1 518 4595959</t>
  </si>
  <si>
    <t>https://littleanthonys.org/</t>
  </si>
  <si>
    <t>NY, PA</t>
  </si>
  <si>
    <t>Pho Bowl</t>
  </si>
  <si>
    <t>(816) 216-6979</t>
  </si>
  <si>
    <t>https://www.phobowlkc.com/</t>
  </si>
  <si>
    <t xml:space="preserve">vietnamese, </t>
  </si>
  <si>
    <t>MO, TX</t>
  </si>
  <si>
    <t>Ocean Star</t>
  </si>
  <si>
    <t>https://www.islandoceanstarfl.com/</t>
  </si>
  <si>
    <t xml:space="preserve">sushi;japanese;hibachi, </t>
  </si>
  <si>
    <t>Kpot Korean BBQ &amp; Hot Pot</t>
  </si>
  <si>
    <t>+1 770-575-9514</t>
  </si>
  <si>
    <t>https://thekpot.com/location/kennesaw-ga/</t>
  </si>
  <si>
    <t>korean;hot_pot, barbecue;korean</t>
  </si>
  <si>
    <t>, NJ, NY</t>
  </si>
  <si>
    <t>Adyar Ananda Bhavan</t>
  </si>
  <si>
    <t>https://adyaranandabhavanlex.com/</t>
  </si>
  <si>
    <t>south_indian, indian</t>
  </si>
  <si>
    <t xml:space="preserve">NY, VA, </t>
  </si>
  <si>
    <t>Moshi Moshi</t>
  </si>
  <si>
    <t>+1 305 531 4520</t>
  </si>
  <si>
    <t>https://moshimoshi.fun/</t>
  </si>
  <si>
    <t>Taco Palenque</t>
  </si>
  <si>
    <t>https://www.tacopalenque.com/</t>
  </si>
  <si>
    <t>mexican;tacos, mexican</t>
  </si>
  <si>
    <t>Rasoi</t>
  </si>
  <si>
    <t>+1 314 361 6911</t>
  </si>
  <si>
    <t>https://www.rasoitampa.com/</t>
  </si>
  <si>
    <t>FL, MO, , RI</t>
  </si>
  <si>
    <t>Swagat</t>
  </si>
  <si>
    <t>https://www.swagatny.com/</t>
  </si>
  <si>
    <t>NY, , OR, WI</t>
  </si>
  <si>
    <t>Bill's Cafe</t>
  </si>
  <si>
    <t>https://www.billscafe.com/</t>
  </si>
  <si>
    <t>, regional, breakfast</t>
  </si>
  <si>
    <t>Sweet Chick</t>
  </si>
  <si>
    <t>https://www.sweetchick.com/</t>
  </si>
  <si>
    <t>southern;chicken, southern, american;soul_food</t>
  </si>
  <si>
    <t>Guadalajara Mexican Restaurant</t>
  </si>
  <si>
    <t>+1 434-978-4313</t>
  </si>
  <si>
    <t>https://www.guadalajaramexicanva.com</t>
  </si>
  <si>
    <t>Caspian Grill</t>
  </si>
  <si>
    <t>+1 502-290-6050</t>
  </si>
  <si>
    <t>http://louisvillecaspiangrill.com/</t>
  </si>
  <si>
    <t>mediterranean;persian, kebab</t>
  </si>
  <si>
    <t>KY, TX</t>
  </si>
  <si>
    <t>Tiki Bar</t>
  </si>
  <si>
    <t>+1 305 664 2321</t>
  </si>
  <si>
    <t>https://www.pugryans.com/tiki-bar</t>
  </si>
  <si>
    <t>, american;seafood</t>
  </si>
  <si>
    <t>CO, FL</t>
  </si>
  <si>
    <t>Malai Kitchen</t>
  </si>
  <si>
    <t>https://www.malaikitchen.com/</t>
  </si>
  <si>
    <t>family, thai</t>
  </si>
  <si>
    <t>Ka Thai</t>
  </si>
  <si>
    <t>https://www.kathairestaurant.com/midtown</t>
  </si>
  <si>
    <t>Slices</t>
  </si>
  <si>
    <t>https://slicespizzas.com/</t>
  </si>
  <si>
    <t>MD, NY</t>
  </si>
  <si>
    <t>Hunan Chinese Restaurant</t>
  </si>
  <si>
    <t>http://www.hunantogo.com/</t>
  </si>
  <si>
    <t>chinese, tofu;chinese;noodle;fried_rice</t>
  </si>
  <si>
    <t>CO, NM, TX, WI</t>
  </si>
  <si>
    <t>The Brown Dog</t>
  </si>
  <si>
    <t>+1 386 225 4587</t>
  </si>
  <si>
    <t>https://browndogbar.com/</t>
  </si>
  <si>
    <t>Silo</t>
  </si>
  <si>
    <t>https://www.siloelevatedcuisine.com/</t>
  </si>
  <si>
    <t>seafood, american</t>
  </si>
  <si>
    <t>Taste of Punjab</t>
  </si>
  <si>
    <t>https://www.tasteofpunjaborlando.com/</t>
  </si>
  <si>
    <t>FL, PA</t>
  </si>
  <si>
    <t>Sandbar</t>
  </si>
  <si>
    <t>+1 (805) 966-1388</t>
  </si>
  <si>
    <t>https://sandbar.net/santa-barbara/</t>
  </si>
  <si>
    <t>mexican;grill;bar_and_grill, , burger;chicken;sandwich;american, seafood;american</t>
  </si>
  <si>
    <t>burger, sandwich, mexican, chicken, seafood</t>
  </si>
  <si>
    <t>Island Grill</t>
  </si>
  <si>
    <t>http://islandgrillrestaurant.com</t>
  </si>
  <si>
    <t>, seafood, american;mediterranean</t>
  </si>
  <si>
    <t>CO, , NJ, TX</t>
  </si>
  <si>
    <t>Jim 'N Nick's Bar-B-Q</t>
  </si>
  <si>
    <t>https://www.jimnnicks.com/</t>
  </si>
  <si>
    <t>barbecue, regional, american</t>
  </si>
  <si>
    <t>, AL, FL</t>
  </si>
  <si>
    <t>Bamboo Bistro</t>
  </si>
  <si>
    <t>1 (818) 920-5000</t>
  </si>
  <si>
    <t>https://bamboobistro.com/</t>
  </si>
  <si>
    <t>filipino, asian, chinese</t>
  </si>
  <si>
    <t>, PA, TX</t>
  </si>
  <si>
    <t>NYPD Pizza</t>
  </si>
  <si>
    <t>+1 407 992 8990</t>
  </si>
  <si>
    <t>https://www.aznypdpizza.com/</t>
  </si>
  <si>
    <t>Varsity Pizza</t>
  </si>
  <si>
    <t>https://varsitypizzasyracuse.com</t>
  </si>
  <si>
    <t>pizza;burger;american;salad;soup;sandwich, pizza;pasta;sandwich</t>
  </si>
  <si>
    <t>NY, WA</t>
  </si>
  <si>
    <t>pizza, burger, sandwich, salad</t>
  </si>
  <si>
    <t>Nagoya Sushi</t>
  </si>
  <si>
    <t>+1 718-336-3688</t>
  </si>
  <si>
    <t>http://www.nagoyasushibrooklyn.com/</t>
  </si>
  <si>
    <t>China Wall Restaurant</t>
  </si>
  <si>
    <t>406-862-2604</t>
  </si>
  <si>
    <t>https://www.chinawallwhitefish.com/dinner.html</t>
  </si>
  <si>
    <t>MT, TX</t>
  </si>
  <si>
    <t>Haru Sushi</t>
  </si>
  <si>
    <t>https://www.harusushi.com/location/newyork_amsterdamave</t>
  </si>
  <si>
    <t>Antonio's Pizzeria</t>
  </si>
  <si>
    <t>305-676-8525</t>
  </si>
  <si>
    <t>https://silvermancare.com/miramar/</t>
  </si>
  <si>
    <t>pizza;italian;spaghetti, pizza</t>
  </si>
  <si>
    <t>OH, FL</t>
  </si>
  <si>
    <t>Villa Grande</t>
  </si>
  <si>
    <t>+1 724-282-7888</t>
  </si>
  <si>
    <t>www.villagrandeonline.com</t>
  </si>
  <si>
    <t>italian, mexican, mexican;tex-mex</t>
  </si>
  <si>
    <t xml:space="preserve">PA, TX, </t>
  </si>
  <si>
    <t>Tuk Tuk</t>
  </si>
  <si>
    <t>+1 610-240-9930</t>
  </si>
  <si>
    <t>https://www.tuktukny.com/</t>
  </si>
  <si>
    <t xml:space="preserve">NY, SC, </t>
  </si>
  <si>
    <t>Kumo</t>
  </si>
  <si>
    <t>https://kumosushionline.com</t>
  </si>
  <si>
    <t>Italian Kitchen</t>
  </si>
  <si>
    <t>https://www.italiankitcheninc.com/</t>
  </si>
  <si>
    <t>pizza;italian, pizza;italian;regional</t>
  </si>
  <si>
    <t>FL, NJ</t>
  </si>
  <si>
    <t>Estiatorio Milos</t>
  </si>
  <si>
    <t>https://www.estiatoriomilos.com/location/westpalmbeach/</t>
  </si>
  <si>
    <t xml:space="preserve">greek;seafood, </t>
  </si>
  <si>
    <t>greek, seafood</t>
  </si>
  <si>
    <t>Joe's Pizza &amp; Pasta</t>
  </si>
  <si>
    <t>https://orderjoes.com/locations/?loc=8</t>
  </si>
  <si>
    <t>IL, TX</t>
  </si>
  <si>
    <t>The Wharf</t>
  </si>
  <si>
    <t>+1 703-836-2836</t>
  </si>
  <si>
    <t>https://wharfatsunsetwalk.com/</t>
  </si>
  <si>
    <t>FL, VA</t>
  </si>
  <si>
    <t>George's</t>
  </si>
  <si>
    <t>225 343 2363</t>
  </si>
  <si>
    <t>http://www.georgesbr.com/</t>
  </si>
  <si>
    <t>american;sandwich;burger, , greek</t>
  </si>
  <si>
    <t>LA, NY, WA</t>
  </si>
  <si>
    <t>burger, sandwich, greek</t>
  </si>
  <si>
    <t>Goodfellas Pizza</t>
  </si>
  <si>
    <t>https://www.goodfellaspizzalaketahoe.com/</t>
  </si>
  <si>
    <t>, NY, VA</t>
  </si>
  <si>
    <t>Sunny Street Cafe</t>
  </si>
  <si>
    <t>https://www.sunnystreetcafe.com/store_locations/upper-arlington-restaurant</t>
  </si>
  <si>
    <t>breakfast, tex-mex;breakfast</t>
  </si>
  <si>
    <t>OH, TX</t>
  </si>
  <si>
    <t>Shanghai Express</t>
  </si>
  <si>
    <t>http://www.shanghaiexpressnv.com/</t>
  </si>
  <si>
    <t>Sakura Japanese Steakhouse &amp; Sushi Bar</t>
  </si>
  <si>
    <t>https://www.sakuradickinson.com/</t>
  </si>
  <si>
    <t>ND, TX</t>
  </si>
  <si>
    <t>Silver Star Smokehouse</t>
  </si>
  <si>
    <t>(318) 752-3633</t>
  </si>
  <si>
    <t>https://silverstarsmokehouse.com/</t>
  </si>
  <si>
    <t>american, barbecue</t>
  </si>
  <si>
    <t>LA, TX</t>
  </si>
  <si>
    <t>Saba's Pizza</t>
  </si>
  <si>
    <t>http://www.sabaspizzanyc.com</t>
  </si>
  <si>
    <t>Dino's Pizzeria</t>
  </si>
  <si>
    <t>https://www.dinospizzeria.com/</t>
  </si>
  <si>
    <t>Red Onion</t>
  </si>
  <si>
    <t>https://www.originalredonion.com/</t>
  </si>
  <si>
    <t>mexican, , pizza</t>
  </si>
  <si>
    <t>, FL, TN</t>
  </si>
  <si>
    <t>pizza, mexican</t>
  </si>
  <si>
    <t>Hell's Kitchen</t>
  </si>
  <si>
    <t>+1 612 332 4700</t>
  </si>
  <si>
    <t>https://www.hellskitcheninc.com/</t>
  </si>
  <si>
    <t xml:space="preserve">american, mediterranean, </t>
  </si>
  <si>
    <t>, NY, NV</t>
  </si>
  <si>
    <t>Love Sushi</t>
  </si>
  <si>
    <t>info@lovesushi.com</t>
  </si>
  <si>
    <t>https://lovesushimo.com/columbia/</t>
  </si>
  <si>
    <t>sushi, asian;sushi</t>
  </si>
  <si>
    <t>MO, , TX</t>
  </si>
  <si>
    <t>Hattie B's Hot Chicken</t>
  </si>
  <si>
    <t>https://hattieb.com/</t>
  </si>
  <si>
    <t xml:space="preserve">chicken, </t>
  </si>
  <si>
    <t>AL, TN, TX</t>
  </si>
  <si>
    <t>Cypress Grill</t>
  </si>
  <si>
    <t>https://tpc.com/hardingpark/dining/</t>
  </si>
  <si>
    <t>american;burger;salad;sandwich;fries, cajun</t>
  </si>
  <si>
    <t>Wu Wei Din Chinese Cuisine</t>
  </si>
  <si>
    <t>http://www.wuweidinchinesecuisine.com/</t>
  </si>
  <si>
    <t>taiwanese, asian</t>
  </si>
  <si>
    <t>Sushi Q</t>
  </si>
  <si>
    <t>+1 718 822 1627</t>
  </si>
  <si>
    <t>info@sushiq.com</t>
  </si>
  <si>
    <t>https://www.sushiqmd.com</t>
  </si>
  <si>
    <t>Susuru</t>
  </si>
  <si>
    <t>+1 323-522-3652</t>
  </si>
  <si>
    <t>https://www.susurula.com/</t>
  </si>
  <si>
    <t>ramen;umami, japanese</t>
  </si>
  <si>
    <t>Sake Cafe</t>
  </si>
  <si>
    <t>https://www.sakecafela.com/menu.html</t>
  </si>
  <si>
    <t>Pie Five Pizza Co</t>
  </si>
  <si>
    <t>https://www.piefivepizza.com/locations/arlington-uta/</t>
  </si>
  <si>
    <t>TX, , TN</t>
  </si>
  <si>
    <t>Vesta</t>
  </si>
  <si>
    <t>+1 650 362 5052</t>
  </si>
  <si>
    <t>https://www.vestarwc.com/</t>
  </si>
  <si>
    <t>Blue Ginger</t>
  </si>
  <si>
    <t>https://www.bluegingerkitchen.com</t>
  </si>
  <si>
    <t>MI, TX</t>
  </si>
  <si>
    <t>Japan House</t>
  </si>
  <si>
    <t>https://www.japanhousedfw.com/</t>
  </si>
  <si>
    <t>, japanese;sushi;poke</t>
  </si>
  <si>
    <t>japanese, sushi, poke</t>
  </si>
  <si>
    <t>Sushi Go</t>
  </si>
  <si>
    <t>+1 214-227-1818</t>
  </si>
  <si>
    <t>https://sushigoplanotx.com</t>
  </si>
  <si>
    <t>Chive</t>
  </si>
  <si>
    <t>https://www.chiveverobeach.com/</t>
  </si>
  <si>
    <t>The Pier</t>
  </si>
  <si>
    <t>+1 941-347-8116</t>
  </si>
  <si>
    <t>https://www.thepierpg.com/</t>
  </si>
  <si>
    <t>american;sushi, seafood;american, seafood;american;regional</t>
  </si>
  <si>
    <t>MD, FL</t>
  </si>
  <si>
    <t>sushi, seafood</t>
  </si>
  <si>
    <t>Thai Cuisine</t>
  </si>
  <si>
    <t>http://www.boisethaicuisine.com/</t>
  </si>
  <si>
    <t>ID, MD, TX</t>
  </si>
  <si>
    <t>The Heights</t>
  </si>
  <si>
    <t>https://theheightsithaca.com/</t>
  </si>
  <si>
    <t>american, pizza;salad;burger;american</t>
  </si>
  <si>
    <t>Home Slice Pizza</t>
  </si>
  <si>
    <t>419.724.7437</t>
  </si>
  <si>
    <t>https://homeslice419.com/</t>
  </si>
  <si>
    <t>OH, TX, WI</t>
  </si>
  <si>
    <t>Sixty Vines</t>
  </si>
  <si>
    <t>https://www.sixtyvines.com/locations/gaithersburg-md</t>
  </si>
  <si>
    <t>american, pizza;sandwich;american;wine_bar, regional;pizza;pasta;charcuterie</t>
  </si>
  <si>
    <t>MD, TX, VA</t>
  </si>
  <si>
    <t>The Roof</t>
  </si>
  <si>
    <t>+1 801-539-1911</t>
  </si>
  <si>
    <t>https://www.thebroadwaycolumbia.com/the-roof/?SEO_id=GMB--R-COUTBDT-2&amp;y_source=1_Mjg5MTMxMTQtNzE1LWxvY2F0aW9uLndlYnNpdGU%3D</t>
  </si>
  <si>
    <t>, chicken;italian;seafood;steak_house</t>
  </si>
  <si>
    <t>Fortune Cookie</t>
  </si>
  <si>
    <t>+1 718-447-3970</t>
  </si>
  <si>
    <t>http://www.fortunecookiestatenisland.com/</t>
  </si>
  <si>
    <t>NY, PA, UT</t>
  </si>
  <si>
    <t>Mediterraneo</t>
  </si>
  <si>
    <t>https://www.mediterraneoresturant.com/</t>
  </si>
  <si>
    <t>italian, , mediterranean</t>
  </si>
  <si>
    <t>MD, , TX</t>
  </si>
  <si>
    <t>Brooklyn Pizza</t>
  </si>
  <si>
    <t>https://www.brooklynpizzadenver.com/</t>
  </si>
  <si>
    <t>CO, MI, TX</t>
  </si>
  <si>
    <t>Garcia's</t>
  </si>
  <si>
    <t>+1 801-546-6390</t>
  </si>
  <si>
    <t>https://mesa.garciasmexicanrestaurantstogo.com</t>
  </si>
  <si>
    <t>AZ, UT, TX</t>
  </si>
  <si>
    <t>Artemis Mediterranean Grill</t>
  </si>
  <si>
    <t>https://www.artemismediterraneangrill.com/lamb-gyros.html</t>
  </si>
  <si>
    <t>Max's Restaurant</t>
  </si>
  <si>
    <t>https://www.maxsrestaurantna.com/jersey-city</t>
  </si>
  <si>
    <t>asian;filipino, filipino, philippino</t>
  </si>
  <si>
    <t>NJ, NY</t>
  </si>
  <si>
    <t>The Breakfast Club at Midtown</t>
  </si>
  <si>
    <t>https://bcmidtown.com</t>
  </si>
  <si>
    <t>breakfast, american</t>
  </si>
  <si>
    <t>La Casona</t>
  </si>
  <si>
    <t>https://casonastl.com/</t>
  </si>
  <si>
    <t xml:space="preserve">MO, TX, </t>
  </si>
  <si>
    <t>Giovanni's Pizzeria</t>
  </si>
  <si>
    <t>(760) 934 7563</t>
  </si>
  <si>
    <t>http://www.giovannismammoth.com/</t>
  </si>
  <si>
    <t>Halal Shack</t>
  </si>
  <si>
    <t>https://ucf.campusdish.com/LocationsAndMenus/HalalShack</t>
  </si>
  <si>
    <t>, middle_eastern;mediterranean</t>
  </si>
  <si>
    <t>The Wilson</t>
  </si>
  <si>
    <t>https://eatatthewilson.com/orlando/</t>
  </si>
  <si>
    <t>Kismet Cafe</t>
  </si>
  <si>
    <t>https://www.kismetcaferidgway.com/</t>
  </si>
  <si>
    <t>Sushi &amp; Co</t>
  </si>
  <si>
    <t>https://www.sushinco.com/</t>
  </si>
  <si>
    <t>sushi, sushi;japanese</t>
  </si>
  <si>
    <t>Poke House</t>
  </si>
  <si>
    <t>(203) 739-0599</t>
  </si>
  <si>
    <t>https://pokehouse-hawaiianrestaurant.business.site/</t>
  </si>
  <si>
    <t>asian, poke;sushi;rice;asian</t>
  </si>
  <si>
    <t>CT, TX</t>
  </si>
  <si>
    <t>Old Mexico</t>
  </si>
  <si>
    <t>https://www.oldmexicolivermore.com/</t>
  </si>
  <si>
    <t>, NY, WI</t>
  </si>
  <si>
    <t>Keke's Breakfast Cafe</t>
  </si>
  <si>
    <t>+1 408-514-1136</t>
  </si>
  <si>
    <t>https://www.kekes.com/locations/kekes-sunnyvale</t>
  </si>
  <si>
    <t>breakfast, american;breakfast</t>
  </si>
  <si>
    <t>FL, CA, CO, , TX</t>
  </si>
  <si>
    <t>Milanos Pizza</t>
  </si>
  <si>
    <t>http://www.urbanspoon.com/r/45/820020/restaurant/Birmingham/Malinos-Pizza-Calera</t>
  </si>
  <si>
    <t>Lucky's</t>
  </si>
  <si>
    <t>https://jackswifefreda.com/</t>
  </si>
  <si>
    <t>Truluck's</t>
  </si>
  <si>
    <t>+1 858-453-2583</t>
  </si>
  <si>
    <t>https://trulucks.com/locations/la-jolla-california/</t>
  </si>
  <si>
    <t>Spice Symphony</t>
  </si>
  <si>
    <t>https://spicesymphony.com</t>
  </si>
  <si>
    <t>indian;chinese, fusion;indian;chinese</t>
  </si>
  <si>
    <t>Amber</t>
  </si>
  <si>
    <t>+1 212-249-5020</t>
  </si>
  <si>
    <t>https://www.ambergroupnyc.com/amberupperwest/</t>
  </si>
  <si>
    <t>Savory Thai</t>
  </si>
  <si>
    <t>347-721-3878</t>
  </si>
  <si>
    <t>https://savorythainyc.com/</t>
  </si>
  <si>
    <t>Miraj Healthy Grill</t>
  </si>
  <si>
    <t>https://www.mirajhealthygrill.com</t>
  </si>
  <si>
    <t>middle_eastern, persian;mediterranean</t>
  </si>
  <si>
    <t>Grand Street Pizza</t>
  </si>
  <si>
    <t>https://www.grandstreetpizza.com/</t>
  </si>
  <si>
    <t>pizza, italian_pizza;pasta;pizza</t>
  </si>
  <si>
    <t>P.J. Clarkeâ€™s</t>
  </si>
  <si>
    <t>https://pjclarkes.com/third-avenue/</t>
  </si>
  <si>
    <t>La Chula</t>
  </si>
  <si>
    <t>https://www.facebook.com/pages/La-chula/105251192842501</t>
  </si>
  <si>
    <t>mexican, mexican;tacos</t>
  </si>
  <si>
    <t>Table 9</t>
  </si>
  <si>
    <t>+1 (914) 737-4959</t>
  </si>
  <si>
    <t>https://www.tablenine.com/</t>
  </si>
  <si>
    <t>, seafood, gastropub</t>
  </si>
  <si>
    <t>NY, , WV</t>
  </si>
  <si>
    <t>Pizza Works</t>
  </si>
  <si>
    <t>+1 413 785 1300</t>
  </si>
  <si>
    <t>https://www.pizzaworksnb.com</t>
  </si>
  <si>
    <t>pizza, pizza;sandwich</t>
  </si>
  <si>
    <t>, MA, NY</t>
  </si>
  <si>
    <t>Via 313</t>
  </si>
  <si>
    <t>+1 385-292-4313</t>
  </si>
  <si>
    <t>https://locations.via313.com/locations/212-east-university-pkwy/</t>
  </si>
  <si>
    <t>UT, TX</t>
  </si>
  <si>
    <t>Rosa Mexicano</t>
  </si>
  <si>
    <t>+1 617 476 6122</t>
  </si>
  <si>
    <t>https://rosamexicano.com/</t>
  </si>
  <si>
    <t>, NY, PA</t>
  </si>
  <si>
    <t>Sichuan Garden</t>
  </si>
  <si>
    <t>+1 781 935 8488</t>
  </si>
  <si>
    <t>https://sichuangardenrestaurant.com/</t>
  </si>
  <si>
    <t>MA, TX</t>
  </si>
  <si>
    <t>Positano</t>
  </si>
  <si>
    <t>+1 516 877 7839</t>
  </si>
  <si>
    <t>https://www.positanoli.com/</t>
  </si>
  <si>
    <t>NY, NC</t>
  </si>
  <si>
    <t>Juicy Seafood</t>
  </si>
  <si>
    <t>+1 (813) 654-8999</t>
  </si>
  <si>
    <t>https://mmcseafood.com/brandon/</t>
  </si>
  <si>
    <t>Sakura Asian Cuisine</t>
  </si>
  <si>
    <t>https://www.sakuracornwallny.com/</t>
  </si>
  <si>
    <t>sushi;japanese;chinese;asian;thai;poke, asian</t>
  </si>
  <si>
    <t>asian, chinese, thai, japanese, sushi</t>
  </si>
  <si>
    <t>Sala Thai</t>
  </si>
  <si>
    <t>http://salathaisantacruz.com/</t>
  </si>
  <si>
    <t>Thai Flavor</t>
  </si>
  <si>
    <t>+1 720-859-7648</t>
  </si>
  <si>
    <t>https://thaiflavorrestaurants.com/</t>
  </si>
  <si>
    <t xml:space="preserve">CO, NY, </t>
  </si>
  <si>
    <t>Sushi Yu</t>
  </si>
  <si>
    <t>+1 770-218-8181</t>
  </si>
  <si>
    <t>https://sushiyukennesawga.com/32878</t>
  </si>
  <si>
    <t>Red Pepper</t>
  </si>
  <si>
    <t>+1 716-831-3878;+1 716-831-3879</t>
  </si>
  <si>
    <t>https://redpepperbuffalo.com/</t>
  </si>
  <si>
    <t>vietnamese;chinese, regional;mexican;sandwich</t>
  </si>
  <si>
    <t>NY, ND</t>
  </si>
  <si>
    <t>sandwich, mexican, chinese, vietnamese</t>
  </si>
  <si>
    <t>Tim Ho Wan</t>
  </si>
  <si>
    <t>https://timhowanusa.com</t>
  </si>
  <si>
    <t>dim_sum;chinese, cantonese;dumplings, chinese</t>
  </si>
  <si>
    <t>Chef Wang</t>
  </si>
  <si>
    <t>https://www.chefwangtucson.com</t>
  </si>
  <si>
    <t>, MD, TX</t>
  </si>
  <si>
    <t>Gourmet India</t>
  </si>
  <si>
    <t>+1 619 702 7967</t>
  </si>
  <si>
    <t>https://www.sdgourmetindia.com/</t>
  </si>
  <si>
    <t>Nine Spices Hot Pot</t>
  </si>
  <si>
    <t>https://ninespicesgainesville.kwickmenu.com/</t>
  </si>
  <si>
    <t>chinese, chinese;korean</t>
  </si>
  <si>
    <t>Hudson Social</t>
  </si>
  <si>
    <t>+1 914-478-3634</t>
  </si>
  <si>
    <t>https://www.hudsonsocialct.com/</t>
  </si>
  <si>
    <t xml:space="preserve">american;seafood, </t>
  </si>
  <si>
    <t>Rico's Pizzeria</t>
  </si>
  <si>
    <t>+1 941-388-1442</t>
  </si>
  <si>
    <t>https://www.ricospizzapie.com/rico-s-st-armands-circle</t>
  </si>
  <si>
    <t>salad;pizza;pasta, pizza</t>
  </si>
  <si>
    <t>Pho Que Huong</t>
  </si>
  <si>
    <t>https://phoquehuong.com/</t>
  </si>
  <si>
    <t>Dar 525</t>
  </si>
  <si>
    <t>https://dar525.com/</t>
  </si>
  <si>
    <t>Angelina's</t>
  </si>
  <si>
    <t>+1 718 227-2900</t>
  </si>
  <si>
    <t>https://www.angelinasristorante.com/</t>
  </si>
  <si>
    <t>italian, pizza, american</t>
  </si>
  <si>
    <t>Little Thai Kitchen</t>
  </si>
  <si>
    <t>https://littlethaikitchen.com/</t>
  </si>
  <si>
    <t xml:space="preserve">CT, NY, </t>
  </si>
  <si>
    <t>Due Amici</t>
  </si>
  <si>
    <t>https://dueamiciybor.com/</t>
  </si>
  <si>
    <t>FL, OH</t>
  </si>
  <si>
    <t>The Peacock</t>
  </si>
  <si>
    <t>https://thepeacock-chs.com</t>
  </si>
  <si>
    <t>american;seafood, mediterranean</t>
  </si>
  <si>
    <t>SC, TX</t>
  </si>
  <si>
    <t>El Meson</t>
  </si>
  <si>
    <t>732-308-9494</t>
  </si>
  <si>
    <t>https://www.elmesoncafe.com/</t>
  </si>
  <si>
    <t>mexican, spanish;latin_american</t>
  </si>
  <si>
    <t>NJ, TX</t>
  </si>
  <si>
    <t>Chow Thai</t>
  </si>
  <si>
    <t>+1 561-487-8414</t>
  </si>
  <si>
    <t>https://www.chowthai.info/</t>
  </si>
  <si>
    <t>FL, WV</t>
  </si>
  <si>
    <t>Tsubaki</t>
  </si>
  <si>
    <t>info@tsubaki.com</t>
  </si>
  <si>
    <t>https://tsubakila.com/</t>
  </si>
  <si>
    <t>Gotham Pizza</t>
  </si>
  <si>
    <t>+1 212-828-0888</t>
  </si>
  <si>
    <t>https://www.gothampizzanewyork.com/</t>
  </si>
  <si>
    <t>Ramen Danbo</t>
  </si>
  <si>
    <t>https://ramendanbo.com/</t>
  </si>
  <si>
    <t>Katana</t>
  </si>
  <si>
    <t>info@katana.com</t>
  </si>
  <si>
    <t>https://www.innovativedining.com/restaurants/katana</t>
  </si>
  <si>
    <t>japanese;sushi, hibachi;sushi;chinese</t>
  </si>
  <si>
    <t xml:space="preserve">IL, FL, </t>
  </si>
  <si>
    <t>Talkin' Tacos</t>
  </si>
  <si>
    <t>https://talkintacos.net/talkinclearwater</t>
  </si>
  <si>
    <t>Coals</t>
  </si>
  <si>
    <t>+1 207-747-5747</t>
  </si>
  <si>
    <t>https://coalsportland.com/</t>
  </si>
  <si>
    <t>ME, NY</t>
  </si>
  <si>
    <t>Taqueria Mexico Lindo</t>
  </si>
  <si>
    <t>https://www.mexicolindokc.com/</t>
  </si>
  <si>
    <t>Pegasus</t>
  </si>
  <si>
    <t>716-649-9639</t>
  </si>
  <si>
    <t>https://pegasusrestaurant.net/</t>
  </si>
  <si>
    <t>Fat Dragon</t>
  </si>
  <si>
    <t>+1 323-667-9193</t>
  </si>
  <si>
    <t>https://fatdragonla.com/</t>
  </si>
  <si>
    <t>Dun Huang</t>
  </si>
  <si>
    <t>https://www.dunhuangfood.com/</t>
  </si>
  <si>
    <t>chinese, noodle;chinese</t>
  </si>
  <si>
    <t>NY, NJ</t>
  </si>
  <si>
    <t>Aroma Indian</t>
  </si>
  <si>
    <t>718-200-0010</t>
  </si>
  <si>
    <t>http://www.aromaindiancuisineny.com</t>
  </si>
  <si>
    <t>Playground</t>
  </si>
  <si>
    <t>(714) 560-4444</t>
  </si>
  <si>
    <t>http://playgrounddtsa.com/</t>
  </si>
  <si>
    <t>MolÃ©</t>
  </si>
  <si>
    <t>https://www.molenyc.com/</t>
  </si>
  <si>
    <t>Emily</t>
  </si>
  <si>
    <t>https://www.pizzalovesemily.com</t>
  </si>
  <si>
    <t>Mekong</t>
  </si>
  <si>
    <t>http://www.tumyumnyc.com/</t>
  </si>
  <si>
    <t>Ocean</t>
  </si>
  <si>
    <t>+1 516-628-3330</t>
  </si>
  <si>
    <t>http://www.oceanbirmingham.com/</t>
  </si>
  <si>
    <t>Spicy Village</t>
  </si>
  <si>
    <t>http://spicyvillage.com</t>
  </si>
  <si>
    <t>Peking Garden</t>
  </si>
  <si>
    <t>https://pekinggardenmn.com/</t>
  </si>
  <si>
    <t>, LA, NY</t>
  </si>
  <si>
    <t>Deccan Spice</t>
  </si>
  <si>
    <t>http://deccanspicechicago.com/</t>
  </si>
  <si>
    <t>Venice Pizzeria</t>
  </si>
  <si>
    <t>+1-718-828-5664;+1-718-904-8633</t>
  </si>
  <si>
    <t>https://www.venicepizzeriany.com/</t>
  </si>
  <si>
    <t>Kumo Sushi</t>
  </si>
  <si>
    <t>+1 919 986 0983</t>
  </si>
  <si>
    <t>https://kumosushi401hwy.com/</t>
  </si>
  <si>
    <t>, sushi, sushi;hibachi</t>
  </si>
  <si>
    <t>NC, VA, TX</t>
  </si>
  <si>
    <t>Dos Caminos</t>
  </si>
  <si>
    <t>https://www.doscaminos.com/soho/</t>
  </si>
  <si>
    <t>Shokku Ramen</t>
  </si>
  <si>
    <t>https://shokkuramen.com/</t>
  </si>
  <si>
    <t>NV, TX</t>
  </si>
  <si>
    <t>Teresa's</t>
  </si>
  <si>
    <t>https://teresasrestaurantware.com/</t>
  </si>
  <si>
    <t>Blue</t>
  </si>
  <si>
    <t>(718) 273-7777</t>
  </si>
  <si>
    <t>https://greyhavens.com/restaurant-dining/</t>
  </si>
  <si>
    <t>, mediterranean;american</t>
  </si>
  <si>
    <t>Nick's Pizza &amp; Restaurant</t>
  </si>
  <si>
    <t>https://www.nickspizzarestaurant.com</t>
  </si>
  <si>
    <t>CT, NY</t>
  </si>
  <si>
    <t>Pie Tap Pizza Workshop + Bar</t>
  </si>
  <si>
    <t>https://pie-tap.com/</t>
  </si>
  <si>
    <t>Asahi Sushi</t>
  </si>
  <si>
    <t>(973) 631-8585</t>
  </si>
  <si>
    <t>https://www.asahisushius.com/?m=1</t>
  </si>
  <si>
    <t>japanese;sushi, asian;japanese, sushi</t>
  </si>
  <si>
    <t>, TX, WA</t>
  </si>
  <si>
    <t>Pastabilities</t>
  </si>
  <si>
    <t>https://www.pastabilities.com</t>
  </si>
  <si>
    <t>pasta;italian;chicken;cake;fish;seafood;salad, italian</t>
  </si>
  <si>
    <t>chicken, salad, seafood</t>
  </si>
  <si>
    <t>Topgolf</t>
  </si>
  <si>
    <t>info@topgolf.com</t>
  </si>
  <si>
    <t>https://topgolf.com/us/minneapolis/</t>
  </si>
  <si>
    <t xml:space="preserve">burger;salad;wings;sandwich;beer;wine, </t>
  </si>
  <si>
    <t>MN, TX</t>
  </si>
  <si>
    <t>burger, sandwich, wings, salad</t>
  </si>
  <si>
    <t>Alfredo's Pizza</t>
  </si>
  <si>
    <t>+1 718-539-0097</t>
  </si>
  <si>
    <t>https://www.alfredospizzany.com/</t>
  </si>
  <si>
    <t>pizza, pizza;burger;sandwich;italian;cheesesteak;fries</t>
  </si>
  <si>
    <t>pizza, burger, sandwich</t>
  </si>
  <si>
    <t>Hao Noodle</t>
  </si>
  <si>
    <t>https://haonoodle.com</t>
  </si>
  <si>
    <t>Sofia's Taqueria</t>
  </si>
  <si>
    <t>+1 718-619-3394</t>
  </si>
  <si>
    <t>https://sofiastaquerianyc.com/amboy-location/</t>
  </si>
  <si>
    <t>La Parrilla</t>
  </si>
  <si>
    <t>https://laparrilla.com/</t>
  </si>
  <si>
    <t>, mexican, italian</t>
  </si>
  <si>
    <t>GA, NY</t>
  </si>
  <si>
    <t>Roma's Pizza</t>
  </si>
  <si>
    <t>https://bethaltoromaspizza.com/</t>
  </si>
  <si>
    <t>Hayashi Sushi</t>
  </si>
  <si>
    <t>https://hayashisushibrooklyn.com</t>
  </si>
  <si>
    <t>japanese, japanese;sushi;poke;bubble_tea;salad</t>
  </si>
  <si>
    <t>japanese, sushi, salad, poke</t>
  </si>
  <si>
    <t>La Casa</t>
  </si>
  <si>
    <t>+1 703-370-3600</t>
  </si>
  <si>
    <t>https://www.rochesterlacasa.com/</t>
  </si>
  <si>
    <t>mexican, italian;greek</t>
  </si>
  <si>
    <t>mexican, greek</t>
  </si>
  <si>
    <t>Papa Joe's</t>
  </si>
  <si>
    <t>https://papajoeswestminstermd.com/</t>
  </si>
  <si>
    <t>Falafel King</t>
  </si>
  <si>
    <t>http://falafelkingboulder.com</t>
  </si>
  <si>
    <t>turkish, mediterranean</t>
  </si>
  <si>
    <t>CO, , FL</t>
  </si>
  <si>
    <t>Sol de Jalisco</t>
  </si>
  <si>
    <t>https://soldejaliscorestaurants.com/</t>
  </si>
  <si>
    <t>CO, TX</t>
  </si>
  <si>
    <t>Fish Shack</t>
  </si>
  <si>
    <t>https://www.fishshackrockport.com/</t>
  </si>
  <si>
    <t xml:space="preserve">MA, TX, </t>
  </si>
  <si>
    <t>Aladdin</t>
  </si>
  <si>
    <t>+1 619-574-1111</t>
  </si>
  <si>
    <t>https://www.aladdinhillcrest.com</t>
  </si>
  <si>
    <t xml:space="preserve">arab;indian;lebanese;mediterranean;pizza, indian;pakistani, </t>
  </si>
  <si>
    <t>pizza, mediterranean, indian</t>
  </si>
  <si>
    <t>Los Cucos Mexican Cafe</t>
  </si>
  <si>
    <t>(832) 664-8333</t>
  </si>
  <si>
    <t>https://loscucos.com</t>
  </si>
  <si>
    <t>Round Pie</t>
  </si>
  <si>
    <t>+1 718-318-0000</t>
  </si>
  <si>
    <t>https://roundpie.com/store/hylan/</t>
  </si>
  <si>
    <t>Kuma Ani</t>
  </si>
  <si>
    <t>https://kumaani.com/</t>
  </si>
  <si>
    <t>Mighty Quinn's</t>
  </si>
  <si>
    <t>https://www.mightyquinnsbbq.com/location/gowanus/</t>
  </si>
  <si>
    <t>Mr. Pizza</t>
  </si>
  <si>
    <t>https://www.ilovemrpizza.com/haggerty-road/</t>
  </si>
  <si>
    <t xml:space="preserve">MI, NY, </t>
  </si>
  <si>
    <t>Pizza Shack</t>
  </si>
  <si>
    <t>https://www.facebook.com/Pizza-Shack-134402423258320/</t>
  </si>
  <si>
    <t>american, pizza, pizza;italian</t>
  </si>
  <si>
    <t>MI, MS, TX</t>
  </si>
  <si>
    <t>George's Restaurant</t>
  </si>
  <si>
    <t>http://www.georgesbr.com/ONEAL/</t>
  </si>
  <si>
    <t>burger;regional;seafood;grill, , italian</t>
  </si>
  <si>
    <t>LA, NY, NC</t>
  </si>
  <si>
    <t>Siam Spice</t>
  </si>
  <si>
    <t>+1 386 252 8792</t>
  </si>
  <si>
    <t>https://siamspice.com/</t>
  </si>
  <si>
    <t>Cantina Mexicana</t>
  </si>
  <si>
    <t>+1 718-351-5474</t>
  </si>
  <si>
    <t>https://www.cantinamexicanact.com</t>
  </si>
  <si>
    <t>Haystack Burgers &amp; Barley</t>
  </si>
  <si>
    <t>+1 214-434-1588</t>
  </si>
  <si>
    <t>https://haystackburgers.com/</t>
  </si>
  <si>
    <t>, burger</t>
  </si>
  <si>
    <t>Fish N' Tails Oyster Bar</t>
  </si>
  <si>
    <t>https://www.fishntails.com/our-locations/</t>
  </si>
  <si>
    <t>Mumbai Grill</t>
  </si>
  <si>
    <t>http://www.mumbaigrillindy.com</t>
  </si>
  <si>
    <t>PokÃ©moto</t>
  </si>
  <si>
    <t>https://www.pokemoto.com/</t>
  </si>
  <si>
    <t>sushi, poke</t>
  </si>
  <si>
    <t>East Coast Pizza</t>
  </si>
  <si>
    <t>https://www.EastCoastPizza.com</t>
  </si>
  <si>
    <t xml:space="preserve">pizza;italian, </t>
  </si>
  <si>
    <t>FL, MO</t>
  </si>
  <si>
    <t>Tamarind</t>
  </si>
  <si>
    <t>https://www.tamarindthaiithaca.com/</t>
  </si>
  <si>
    <t>SeÃ±or Tequila</t>
  </si>
  <si>
    <t>+1 530-667-4201</t>
  </si>
  <si>
    <t>https://www.senortequilatulelake.com/</t>
  </si>
  <si>
    <t>Yin Ji Chang Fen</t>
  </si>
  <si>
    <t>https://www.yinjichangfenusa.com/</t>
  </si>
  <si>
    <t>The Chef</t>
  </si>
  <si>
    <t>https://www.mychefrestaurant.com/</t>
  </si>
  <si>
    <t>sushi;thai, breakfast</t>
  </si>
  <si>
    <t>Tanaka Ramen</t>
  </si>
  <si>
    <t>https://tanakaramen.com/</t>
  </si>
  <si>
    <t>The Oceanaire Seafood Room</t>
  </si>
  <si>
    <t>https://www.theoceanaire.com/location/orlando-fl/</t>
  </si>
  <si>
    <t>Times Square Pizza</t>
  </si>
  <si>
    <t>+1 (813) 651-0122</t>
  </si>
  <si>
    <t>https://www.timessquarepizza.net</t>
  </si>
  <si>
    <t>, FL, NC</t>
  </si>
  <si>
    <t>Azul Tequila</t>
  </si>
  <si>
    <t>+1 (812) 482-7550</t>
  </si>
  <si>
    <t>http://azultequilaindiana.com</t>
  </si>
  <si>
    <t xml:space="preserve">IN, FL, </t>
  </si>
  <si>
    <t>Romeo's Pizza</t>
  </si>
  <si>
    <t>+1 718-845-3300</t>
  </si>
  <si>
    <t>https://romeopizzapasta.wixsite.com/store</t>
  </si>
  <si>
    <t>NY, SC, NC</t>
  </si>
  <si>
    <t>King and Cardinal</t>
  </si>
  <si>
    <t>(480) 875-9156</t>
  </si>
  <si>
    <t>https://kingandcardinaltempe.com/</t>
  </si>
  <si>
    <t>american;indian, indian;burger</t>
  </si>
  <si>
    <t>AZ, TX</t>
  </si>
  <si>
    <t>burger, indian</t>
  </si>
  <si>
    <t>Skillman Wok</t>
  </si>
  <si>
    <t>http://skillmanwokplano.menufy.com/</t>
  </si>
  <si>
    <t>asian;wok, chinese</t>
  </si>
  <si>
    <t>Wings and Rings</t>
  </si>
  <si>
    <t>https://www.wingsandrings.com/locations/commerce-road-47374</t>
  </si>
  <si>
    <t>wings;chicken, wings</t>
  </si>
  <si>
    <t>IN, FL</t>
  </si>
  <si>
    <t>Palio's Pizza Cafe</t>
  </si>
  <si>
    <t>http://paliosthecolony.com/</t>
  </si>
  <si>
    <t>Sailfish Marina Resort</t>
  </si>
  <si>
    <t>https://www.sailfishmarina.com/</t>
  </si>
  <si>
    <t>Huey Magoo's</t>
  </si>
  <si>
    <t>(407) 706-6004</t>
  </si>
  <si>
    <t>http://www.hueymagoos.com/locations#wintersprings</t>
  </si>
  <si>
    <t>Hooked</t>
  </si>
  <si>
    <t>716-428-3957</t>
  </si>
  <si>
    <t>https://hookedoc.com/</t>
  </si>
  <si>
    <t>The Elephant</t>
  </si>
  <si>
    <t>+1 773 467 1168</t>
  </si>
  <si>
    <t>https://www.theelephantthairestaurant.com/</t>
  </si>
  <si>
    <t>IL, NY</t>
  </si>
  <si>
    <t>Tandoori Hut</t>
  </si>
  <si>
    <t>https://www.tandoorihutqueens.com</t>
  </si>
  <si>
    <t>All Star Pizza</t>
  </si>
  <si>
    <t>+1 949-586-4007</t>
  </si>
  <si>
    <t>https://www.allstarpizzamv.com/</t>
  </si>
  <si>
    <t>, FL, PA</t>
  </si>
  <si>
    <t>Gertrude's</t>
  </si>
  <si>
    <t>+1 410-889-3399</t>
  </si>
  <si>
    <t>https://gertrudesbaltimore.com/</t>
  </si>
  <si>
    <t>, american;jewish;seafood</t>
  </si>
  <si>
    <t>It's Greek to Me</t>
  </si>
  <si>
    <t>https://www.simplygreekeats.com</t>
  </si>
  <si>
    <t>, NJ, TX</t>
  </si>
  <si>
    <t>Mr. Sushi</t>
  </si>
  <si>
    <t>https://mrsushiny.com</t>
  </si>
  <si>
    <t>Samurai Sushi</t>
  </si>
  <si>
    <t>+1 516 493 9998</t>
  </si>
  <si>
    <t>info@samuraisushi.com</t>
  </si>
  <si>
    <t>https://samuraisushiny.3menucities.com/</t>
  </si>
  <si>
    <t>japanese;sushi, sushi</t>
  </si>
  <si>
    <t xml:space="preserve">NY, NJ, </t>
  </si>
  <si>
    <t>Paris Banh Mi</t>
  </si>
  <si>
    <t>https://www.parisbanhmi.com/locations/orlando-location</t>
  </si>
  <si>
    <t>Smolik's Smokehouse</t>
  </si>
  <si>
    <t>https://smolikssmokehouse.com/</t>
  </si>
  <si>
    <t>Bottled Blonde</t>
  </si>
  <si>
    <t>+1 469-250-0888</t>
  </si>
  <si>
    <t>https://bottledblondepizzeria.com</t>
  </si>
  <si>
    <t>pizza, beer;pizza</t>
  </si>
  <si>
    <t>Ocean Grill</t>
  </si>
  <si>
    <t>info@oceangrill.com</t>
  </si>
  <si>
    <t>https://www.ocean-grill.com/</t>
  </si>
  <si>
    <t xml:space="preserve">seafood;american, </t>
  </si>
  <si>
    <t>Oishi</t>
  </si>
  <si>
    <t>443-214-5762</t>
  </si>
  <si>
    <t>http://www.oishijapanesewestsimsbury.com/</t>
  </si>
  <si>
    <t>japanese, , japanese;sushi, sushi</t>
  </si>
  <si>
    <t>Dinosaur Bar-B-Que</t>
  </si>
  <si>
    <t>+1 212 694-1777</t>
  </si>
  <si>
    <t>https://dinosaurbarbque.com/</t>
  </si>
  <si>
    <t>Casa Jalisco</t>
  </si>
  <si>
    <t>+1 207 813 0008</t>
  </si>
  <si>
    <t>https://www.casajaliscoellsworth.com/</t>
  </si>
  <si>
    <t>ME, TX</t>
  </si>
  <si>
    <t>Park Avenue Paninoteca</t>
  </si>
  <si>
    <t>(585) 270-5601</t>
  </si>
  <si>
    <t>https://parkavepaninoteca.com/</t>
  </si>
  <si>
    <t>italian, deli</t>
  </si>
  <si>
    <t>deli</t>
  </si>
  <si>
    <t>Los Amigos Restaurant</t>
  </si>
  <si>
    <t>+1 956-797-5465</t>
  </si>
  <si>
    <t>https://losamigosrestaurant-laferia.com</t>
  </si>
  <si>
    <t>Desi Bites</t>
  </si>
  <si>
    <t>https://www.desibitespdx.com/</t>
  </si>
  <si>
    <t>RedFarm</t>
  </si>
  <si>
    <t>https://redfarmnyc.com/</t>
  </si>
  <si>
    <t>Shun's Kitchen</t>
  </si>
  <si>
    <t>+1 617 421 9588</t>
  </si>
  <si>
    <t>https://shunskitchen.com/</t>
  </si>
  <si>
    <t>MA, NY</t>
  </si>
  <si>
    <t>Rancho Viejo</t>
  </si>
  <si>
    <t>https://ranchoviejocisero.online/</t>
  </si>
  <si>
    <t>Uchi</t>
  </si>
  <si>
    <t>https://uchi.uchirestaurants.com/location/denver/</t>
  </si>
  <si>
    <t>Miyako</t>
  </si>
  <si>
    <t>https://www.miyakosushinyc.com</t>
  </si>
  <si>
    <t>Kanpai</t>
  </si>
  <si>
    <t>+1 561-390-8988</t>
  </si>
  <si>
    <t>https://kanpaiboca.com/</t>
  </si>
  <si>
    <t>Sweetgreen</t>
  </si>
  <si>
    <t>+1 (737) 209-5749</t>
  </si>
  <si>
    <t>https://sweetgreen.com</t>
  </si>
  <si>
    <t>salad, beef_bowl;chicken;fish</t>
  </si>
  <si>
    <t>chicken, salad, bowl</t>
  </si>
  <si>
    <t>Sushi Shack</t>
  </si>
  <si>
    <t>https://www.sushishacks.com/</t>
  </si>
  <si>
    <t>ID, TX</t>
  </si>
  <si>
    <t>Fumo</t>
  </si>
  <si>
    <t>https://www.fumorestaurant.com/location/fumo-upper-west-side/</t>
  </si>
  <si>
    <t>italian, italian;pizza;brunch</t>
  </si>
  <si>
    <t>The Red Dot Vegetarian Kitchen</t>
  </si>
  <si>
    <t>+1 661-245-4733</t>
  </si>
  <si>
    <t>https://thered.kitchen/</t>
  </si>
  <si>
    <t>Casamigos</t>
  </si>
  <si>
    <t>https://casamigosauthenticmexicanrestaurantva.com/</t>
  </si>
  <si>
    <t>VA, TX</t>
  </si>
  <si>
    <t>Pizza Rustica</t>
  </si>
  <si>
    <t>+1 305 672 2334</t>
  </si>
  <si>
    <t>http://pizza-rustica.com/local-menu-florida-lincoln-rd-mall/</t>
  </si>
  <si>
    <t>Okiboru</t>
  </si>
  <si>
    <t>https://okiboru.com/</t>
  </si>
  <si>
    <t>El Chico</t>
  </si>
  <si>
    <t>https://www.elchico.com/location/norman/</t>
  </si>
  <si>
    <t>, OK, TX</t>
  </si>
  <si>
    <t>Mizu Sushi</t>
  </si>
  <si>
    <t>+1 845-229-8688</t>
  </si>
  <si>
    <t>http://mizusushiny.com</t>
  </si>
  <si>
    <t>NY, WY</t>
  </si>
  <si>
    <t>Il Fornaio</t>
  </si>
  <si>
    <t>415-927-4400</t>
  </si>
  <si>
    <t>info@ilfornaio.com</t>
  </si>
  <si>
    <t>http://il fornaio.com</t>
  </si>
  <si>
    <t>Sunflower</t>
  </si>
  <si>
    <t>415-861-2336</t>
  </si>
  <si>
    <t>https://www.sunflowersf.com/</t>
  </si>
  <si>
    <t>Serious Pizza</t>
  </si>
  <si>
    <t>+1 469 949 9234</t>
  </si>
  <si>
    <t>https://www.seriouspizza.com</t>
  </si>
  <si>
    <t>Mariano's Hacienda</t>
  </si>
  <si>
    <t>https://www.laharanch.com/locations/arlington/</t>
  </si>
  <si>
    <t>Unoriginal Noodles</t>
  </si>
  <si>
    <t>https://lot2restaurant.com/</t>
  </si>
  <si>
    <t>american, ramen</t>
  </si>
  <si>
    <t>Two Wheels</t>
  </si>
  <si>
    <t>+1 646-360-2308</t>
  </si>
  <si>
    <t>https://twowheels.nyc/</t>
  </si>
  <si>
    <t>El Ranchito Mexican Restaurant</t>
  </si>
  <si>
    <t>+1 716 691 5806</t>
  </si>
  <si>
    <t>https://www.elranchito3.com</t>
  </si>
  <si>
    <t>NY, MO</t>
  </si>
  <si>
    <t>Lopez</t>
  </si>
  <si>
    <t>https://www.lopezonlee.com/</t>
  </si>
  <si>
    <t>Costa</t>
  </si>
  <si>
    <t>+1 727 938 6890</t>
  </si>
  <si>
    <t>https://www.costasgreekrestaurant.com/restaurant</t>
  </si>
  <si>
    <t>, italian;seafood</t>
  </si>
  <si>
    <t>V Pizza</t>
  </si>
  <si>
    <t>+1 919-650-1821</t>
  </si>
  <si>
    <t>https://www.vpizza.com/</t>
  </si>
  <si>
    <t>pizza;italian, pizza;pasta</t>
  </si>
  <si>
    <t>Mediterranean Kitchen</t>
  </si>
  <si>
    <t>https://www.yelp.com/biz/mediterranean-kitchen-fort-plain-2</t>
  </si>
  <si>
    <t>kebab;mediterranean, mediterranean;lebanese;cat;shawarma;kabob;gyro;moussaka;hummus</t>
  </si>
  <si>
    <t>mediterranean, kebab, gyro</t>
  </si>
  <si>
    <t>True Texas BBQ</t>
  </si>
  <si>
    <t>https://www.truetxbbq.com/</t>
  </si>
  <si>
    <t>Paisano's Italian Restaurant</t>
  </si>
  <si>
    <t>414-856-9020</t>
  </si>
  <si>
    <t>http://orderpaisanos.com</t>
  </si>
  <si>
    <t>american;italian, italian;pizza</t>
  </si>
  <si>
    <t>SPIN! Pizza</t>
  </si>
  <si>
    <t>https://www.spinpizza.com/</t>
  </si>
  <si>
    <t>KS, TX</t>
  </si>
  <si>
    <t>Sushi Palace</t>
  </si>
  <si>
    <t>904-285-8882</t>
  </si>
  <si>
    <t>https://www.facebook.com/Sushi-Palace-184953798203157/</t>
  </si>
  <si>
    <t>japanese, asian;sushi</t>
  </si>
  <si>
    <t>Vic's Pizza</t>
  </si>
  <si>
    <t>https://vicsfl.com/</t>
  </si>
  <si>
    <t>FL, NE</t>
  </si>
  <si>
    <t>Don Taco</t>
  </si>
  <si>
    <t>https://www.dontacoincarbondale.com/</t>
  </si>
  <si>
    <t>IL, TX, VA</t>
  </si>
  <si>
    <t>Mad For Chicken</t>
  </si>
  <si>
    <t>https://madforchicken.com/locations/sunnyside/</t>
  </si>
  <si>
    <t>Ollie's</t>
  </si>
  <si>
    <t>https://ollieseats.com/ollies-noodle-shop-grille</t>
  </si>
  <si>
    <t>Lazeez</t>
  </si>
  <si>
    <t>518-465-0333</t>
  </si>
  <si>
    <t>https://www.eatlazeez.com/</t>
  </si>
  <si>
    <t>Bronx House Pizza</t>
  </si>
  <si>
    <t>https://www.bronxhousepizza.com/</t>
  </si>
  <si>
    <t>Carmelita's</t>
  </si>
  <si>
    <t>http://carmelitaskitchen.com</t>
  </si>
  <si>
    <t>Landry's Seafood</t>
  </si>
  <si>
    <t>417-339-1010</t>
  </si>
  <si>
    <t>Wonder Pho</t>
  </si>
  <si>
    <t>+1 212-369-9888</t>
  </si>
  <si>
    <t>https://wonderphonyc.com</t>
  </si>
  <si>
    <t>Cancun Mexican Restaurant</t>
  </si>
  <si>
    <t>+1 931-707-5106</t>
  </si>
  <si>
    <t>https://cancunmexicanrestaurantgrillva.com/</t>
  </si>
  <si>
    <t>VA, TN, TX</t>
  </si>
  <si>
    <t>The Avenue</t>
  </si>
  <si>
    <t>https://www.theavenuedtsp.com/</t>
  </si>
  <si>
    <t>burger, steak_house</t>
  </si>
  <si>
    <t>Rancho Grande</t>
  </si>
  <si>
    <t>https://thebigrancho.com</t>
  </si>
  <si>
    <t>Happi Wok</t>
  </si>
  <si>
    <t>https://www.happiwokfl.com/</t>
  </si>
  <si>
    <t>Margarita's Mexican Restaurant</t>
  </si>
  <si>
    <t>+1 (813) 251-0558</t>
  </si>
  <si>
    <t>www.margaritasmexicanrestaurant.com/</t>
  </si>
  <si>
    <t>FL, ME</t>
  </si>
  <si>
    <t>Cafe Lily</t>
  </si>
  <si>
    <t>https://www.cafelily.com/</t>
  </si>
  <si>
    <t>mediterranean, korean;uzbek</t>
  </si>
  <si>
    <t>Bamboo</t>
  </si>
  <si>
    <t>https://app.masa.plus/store/9457</t>
  </si>
  <si>
    <t>asian;chinese;japanese;sushi;thai, chinese, asian</t>
  </si>
  <si>
    <t>FL, , MD, PA</t>
  </si>
  <si>
    <t>Asaka Sushi</t>
  </si>
  <si>
    <t>https://www.asakasushicentennial.com/</t>
  </si>
  <si>
    <t>Storming Crab</t>
  </si>
  <si>
    <t>702-547-2722</t>
  </si>
  <si>
    <t>https://www.stormingcrabhenderson.com/</t>
  </si>
  <si>
    <t>NV, NY, NM, SD</t>
  </si>
  <si>
    <t>Wagamama</t>
  </si>
  <si>
    <t>https://www.wagamama.us/restaurants/boston/boston-faneuil-hall</t>
  </si>
  <si>
    <t>MA, NY, VA</t>
  </si>
  <si>
    <t>Mad Duck Craft Brewing Co</t>
  </si>
  <si>
    <t>http://madduckcraft.com/</t>
  </si>
  <si>
    <t>Biryani Pot</t>
  </si>
  <si>
    <t>+1 251-888-0999</t>
  </si>
  <si>
    <t>www.biryanipotofmobile.com</t>
  </si>
  <si>
    <t>AL, , NH, TX</t>
  </si>
  <si>
    <t>The Oar House</t>
  </si>
  <si>
    <t>(850) 549-4444</t>
  </si>
  <si>
    <t>http://oarhousepensacola.com</t>
  </si>
  <si>
    <t>american;seafood;steak_house, seafood</t>
  </si>
  <si>
    <t>Miguel's Mexican Restaurant</t>
  </si>
  <si>
    <t>https://miguelsmexicanpensacola.com/</t>
  </si>
  <si>
    <t>Schooners</t>
  </si>
  <si>
    <t>850-235-3555</t>
  </si>
  <si>
    <t>https://www.schooners.com/</t>
  </si>
  <si>
    <t>The Breezeway</t>
  </si>
  <si>
    <t>407-878-1284</t>
  </si>
  <si>
    <t>https://www.breezewayopelika.com/</t>
  </si>
  <si>
    <t>chicken, american;seafood;bar_and_grill;burger</t>
  </si>
  <si>
    <t>AL, FL</t>
  </si>
  <si>
    <t>burger, chicken, seafood</t>
  </si>
  <si>
    <t>Samui Thai Cuisine</t>
  </si>
  <si>
    <t>+1 972-398-2807</t>
  </si>
  <si>
    <t>http://samuithaicuisine-ga.com/</t>
  </si>
  <si>
    <t>GA, TX</t>
  </si>
  <si>
    <t>Ali Baba</t>
  </si>
  <si>
    <t>http://alibabasouthend.com</t>
  </si>
  <si>
    <t>turkish, turkish;mediterranean, syrian, mediterranean</t>
  </si>
  <si>
    <t>, NY, PA, TN</t>
  </si>
  <si>
    <t>Flavors of India</t>
  </si>
  <si>
    <t>+1 321-613-3715</t>
  </si>
  <si>
    <t>https://flavorsofindiaus.com/</t>
  </si>
  <si>
    <t>, IA, FL</t>
  </si>
  <si>
    <t>Taste of Thai</t>
  </si>
  <si>
    <t>+1 607 256-5487</t>
  </si>
  <si>
    <t>info@tasteofthai.com</t>
  </si>
  <si>
    <t>https://sdtasteofthai.com/</t>
  </si>
  <si>
    <t>, NY, VA, TN</t>
  </si>
  <si>
    <t>Uno Mas</t>
  </si>
  <si>
    <t>https://www.unomasgrill.com/</t>
  </si>
  <si>
    <t>ME, NJ, TX, VA</t>
  </si>
  <si>
    <t>Don Jose</t>
  </si>
  <si>
    <t>https://www.donjosedecorah.com</t>
  </si>
  <si>
    <t>Blue Nile</t>
  </si>
  <si>
    <t>+1 765 269 9980</t>
  </si>
  <si>
    <t>https://www.bluenilerestaurant.net</t>
  </si>
  <si>
    <t>mediterranean, ethiopian</t>
  </si>
  <si>
    <t>IN, TX</t>
  </si>
  <si>
    <t>Wok 'n Roll</t>
  </si>
  <si>
    <t>https://www.opelikawoknroll.com/</t>
  </si>
  <si>
    <t>chinese;wings;burger, asian;japanese;chinese</t>
  </si>
  <si>
    <t>AL, NY</t>
  </si>
  <si>
    <t>burger, asian, chinese, japanese, wings</t>
  </si>
  <si>
    <t>Basil Thai</t>
  </si>
  <si>
    <t>https://www.eatatbasil.com/greenville/</t>
  </si>
  <si>
    <t>China City</t>
  </si>
  <si>
    <t>+1 813 979 0406</t>
  </si>
  <si>
    <t>https://www.chinacity-tampa.com/</t>
  </si>
  <si>
    <t>Bistro B</t>
  </si>
  <si>
    <t>https://www.thebistrob.com</t>
  </si>
  <si>
    <t>El Sabor Latino</t>
  </si>
  <si>
    <t>1-386-301-4125</t>
  </si>
  <si>
    <t>https://elsaborlatinodaytona.com/</t>
  </si>
  <si>
    <t>J's Kitchen</t>
  </si>
  <si>
    <t>+1 331 229 8998</t>
  </si>
  <si>
    <t>https://chihuojskitchen.com/</t>
  </si>
  <si>
    <t>Shi Miao Dao Yunnan Rice Noodle</t>
  </si>
  <si>
    <t>https://www.tensecondsricenoodle1848.com/</t>
  </si>
  <si>
    <t>Connor's Steak &amp; Seafood</t>
  </si>
  <si>
    <t>https://www.connorsrestaurant.com/tallahassee-fl-steakhouse</t>
  </si>
  <si>
    <t xml:space="preserve">steak_house;seafood, </t>
  </si>
  <si>
    <t>Essence of India</t>
  </si>
  <si>
    <t>https://www.essenceofindiachicago.com/</t>
  </si>
  <si>
    <t>indian, curry</t>
  </si>
  <si>
    <t>IL, FL</t>
  </si>
  <si>
    <t>Tokyo</t>
  </si>
  <si>
    <t>https://tokyoclemson.com/</t>
  </si>
  <si>
    <t>Laila</t>
  </si>
  <si>
    <t>https://bayridge.lailasi.com</t>
  </si>
  <si>
    <t>Taqueria El Tapatio</t>
  </si>
  <si>
    <t>+1 818-845-5561</t>
  </si>
  <si>
    <t>https://taqeltap.com/</t>
  </si>
  <si>
    <t>Red Elephant</t>
  </si>
  <si>
    <t>https://www.redelephantpizza.com/</t>
  </si>
  <si>
    <t>pizza, thai</t>
  </si>
  <si>
    <t>Los Charros Mexican Restaurant</t>
  </si>
  <si>
    <t>+1 770 483-5408</t>
  </si>
  <si>
    <t>http://www.loscharrosonline.com/</t>
  </si>
  <si>
    <t>Serranos Cocina y Cantina</t>
  </si>
  <si>
    <t>https://www.serranos.com/</t>
  </si>
  <si>
    <t>Wing King</t>
  </si>
  <si>
    <t>https://m.facebook.com/pages/The-Wing-King/104951039547471</t>
  </si>
  <si>
    <t>Pacific Counter</t>
  </si>
  <si>
    <t>https://pacificcounter.com/</t>
  </si>
  <si>
    <t>Anamia's Tex-Mex</t>
  </si>
  <si>
    <t>https://anamias.com/</t>
  </si>
  <si>
    <t>, mexican;tex-mex</t>
  </si>
  <si>
    <t>Fajita Pete's</t>
  </si>
  <si>
    <t>https://fajitapetes.com/</t>
  </si>
  <si>
    <t>Yummy Thai</t>
  </si>
  <si>
    <t>+1 727-577-1999</t>
  </si>
  <si>
    <t>https://www.yummythairoosevelt.com/</t>
  </si>
  <si>
    <t>Silver Spoon</t>
  </si>
  <si>
    <t>https://thaifoodforyou.com/</t>
  </si>
  <si>
    <t>thai, sandwich</t>
  </si>
  <si>
    <t>WA, TX</t>
  </si>
  <si>
    <t>sandwich, thai</t>
  </si>
  <si>
    <t>Homemade Taqueria</t>
  </si>
  <si>
    <t>https://www.homemadetaqueria.com/</t>
  </si>
  <si>
    <t>Ops</t>
  </si>
  <si>
    <t>https://opsbk.com</t>
  </si>
  <si>
    <t>The Red Baron</t>
  </si>
  <si>
    <t>+1 810-744-1310</t>
  </si>
  <si>
    <t>https://www.baronburger.com/</t>
  </si>
  <si>
    <t>burger;sandwich;regional;american, american</t>
  </si>
  <si>
    <t>Agave</t>
  </si>
  <si>
    <t>+1 337 289-0000</t>
  </si>
  <si>
    <t>http://www.agavecolorado.com/</t>
  </si>
  <si>
    <t>CO, MD, , NY</t>
  </si>
  <si>
    <t>Savvy Sliders</t>
  </si>
  <si>
    <t>+1 954-493-0000</t>
  </si>
  <si>
    <t>https://www.savvysliders.com/locations/tamarac/</t>
  </si>
  <si>
    <t>MI, FL</t>
  </si>
  <si>
    <t>Bangkok Thai Restaurant</t>
  </si>
  <si>
    <t>https://www.eatatbangkok.com/</t>
  </si>
  <si>
    <t>, asian;thai, chinese;japanese;thai</t>
  </si>
  <si>
    <t>Roti</t>
  </si>
  <si>
    <t>https://roti.com/location/chicago-hyde-park/</t>
  </si>
  <si>
    <t>middle_eastern;fast_food;mediterranean, greek, mediterranean</t>
  </si>
  <si>
    <t>The Corner</t>
  </si>
  <si>
    <t>https://www.thecornerboulder.com/</t>
  </si>
  <si>
    <t>american;sandwich, , american</t>
  </si>
  <si>
    <t>Koto</t>
  </si>
  <si>
    <t>https://www.kotofortwayne.com/</t>
  </si>
  <si>
    <t>japanese, japanese;sushi;hibachi</t>
  </si>
  <si>
    <t>IN, NH, NY</t>
  </si>
  <si>
    <t>Los Compadres</t>
  </si>
  <si>
    <t>info@loscompadres.com</t>
  </si>
  <si>
    <t>https://loscompadrestally.com/</t>
  </si>
  <si>
    <t>Local Foods</t>
  </si>
  <si>
    <t>+1 713 255 4440</t>
  </si>
  <si>
    <t>https://www.localfoodstexas.com/</t>
  </si>
  <si>
    <t xml:space="preserve">sandwich;american, </t>
  </si>
  <si>
    <t>Tacodeli</t>
  </si>
  <si>
    <t>https://www.tacodeli.com/location/the-hill/</t>
  </si>
  <si>
    <t>tex-mex, tacqueria</t>
  </si>
  <si>
    <t>Amici Pizza</t>
  </si>
  <si>
    <t>+1 813 973 9734</t>
  </si>
  <si>
    <t>https://www.amici-pizza.com/</t>
  </si>
  <si>
    <t>Nan Xiang Express</t>
  </si>
  <si>
    <t>+1 281 653 9103</t>
  </si>
  <si>
    <t>https://nanxiangexpress.com/</t>
  </si>
  <si>
    <t>Amy's Place</t>
  </si>
  <si>
    <t>www.amysplacebuffalo.com</t>
  </si>
  <si>
    <t>american;middle_eastern, sandwich</t>
  </si>
  <si>
    <t>NY, RI</t>
  </si>
  <si>
    <t>Atlantic Grill</t>
  </si>
  <si>
    <t>+1 212-787-4663</t>
  </si>
  <si>
    <t>https://www.atlanticgrill.com/</t>
  </si>
  <si>
    <t>Aji Sushi</t>
  </si>
  <si>
    <t>https://ajisushi-thai.com</t>
  </si>
  <si>
    <t>japanese;sushi;thai, vietnamese;sushi</t>
  </si>
  <si>
    <t>thai, vietnamese, japanese, sushi</t>
  </si>
  <si>
    <t>The Hideaway</t>
  </si>
  <si>
    <t>Type 42</t>
  </si>
  <si>
    <t>http://www.thehideawaykitchenandbar.com</t>
  </si>
  <si>
    <t>, barbecue, american</t>
  </si>
  <si>
    <t>CT, MD, NY, WI</t>
  </si>
  <si>
    <t>Red Crab</t>
  </si>
  <si>
    <t>https://redcrabseafood.com/locations/erskine-brooklyn-ny/</t>
  </si>
  <si>
    <t>, NC, VA, TX</t>
  </si>
  <si>
    <t>Sumo</t>
  </si>
  <si>
    <t>https://sumojapanesealbany.com/</t>
  </si>
  <si>
    <t>Bluefin</t>
  </si>
  <si>
    <t>http://bluefinsanjose.com/</t>
  </si>
  <si>
    <t>Acropolis Greek Taverna</t>
  </si>
  <si>
    <t>+1 727-823-1010</t>
  </si>
  <si>
    <t>https://www.acropolistaverna.com/</t>
  </si>
  <si>
    <t>The Rice Box</t>
  </si>
  <si>
    <t>https://riceboxed.com/location-river-oaks</t>
  </si>
  <si>
    <t>, chinese;american</t>
  </si>
  <si>
    <t>Lost Pizza Co.</t>
  </si>
  <si>
    <t>https://lostpizza.com/locations/pensacola-fl/</t>
  </si>
  <si>
    <t>FL, MS</t>
  </si>
  <si>
    <t>Italiano's Pizza</t>
  </si>
  <si>
    <t>+1 540-961-5000</t>
  </si>
  <si>
    <t>https://www.orderitalianospizzamenu.com/</t>
  </si>
  <si>
    <t>Hawkers Asian Street Food</t>
  </si>
  <si>
    <t>https://eathawkers.com/locations/beltline/</t>
  </si>
  <si>
    <t>The Loop</t>
  </si>
  <si>
    <t>904-375-9293</t>
  </si>
  <si>
    <t>https://www.thelooprestaurant.com/</t>
  </si>
  <si>
    <t>pizza;american, american, sandwich;pizza</t>
  </si>
  <si>
    <t>FL, , NC</t>
  </si>
  <si>
    <t>El Coyote</t>
  </si>
  <si>
    <t>+1 718-651-4874</t>
  </si>
  <si>
    <t>https://www.elcoyoteone.com/</t>
  </si>
  <si>
    <t>, mexican, tex-mex;steak_house</t>
  </si>
  <si>
    <t>NY, , OH</t>
  </si>
  <si>
    <t>Kabab House</t>
  </si>
  <si>
    <t>+1 352 792 6764</t>
  </si>
  <si>
    <t>https://kababhousegainesville.com/</t>
  </si>
  <si>
    <t>indian, kebab</t>
  </si>
  <si>
    <t>The Mill</t>
  </si>
  <si>
    <t>+1 2294694369</t>
  </si>
  <si>
    <t>https://www.themillpizzabuffet.com/home.html</t>
  </si>
  <si>
    <t>Big Apple Pizzeria</t>
  </si>
  <si>
    <t>https://bigapplepizzeriatroy.com</t>
  </si>
  <si>
    <t>pizza;wings;sandwich;italian, pizza</t>
  </si>
  <si>
    <t>NY, OR</t>
  </si>
  <si>
    <t>pizza, sandwich, wings</t>
  </si>
  <si>
    <t>Dickey's BBQ Pit</t>
  </si>
  <si>
    <t>https://www.dickeys.com/locations/utah/west-valley-city/west-valley</t>
  </si>
  <si>
    <t>New Panda</t>
  </si>
  <si>
    <t>(607) 772-0250</t>
  </si>
  <si>
    <t>https://www.coloradospringsnewpanda.com/location.aspx</t>
  </si>
  <si>
    <t>Hong Kong Kitchen</t>
  </si>
  <si>
    <t>https://hongkongkitchenny.com/</t>
  </si>
  <si>
    <t>Naruto Ramen</t>
  </si>
  <si>
    <t>https://narutoramenex.com/upper-west-side/</t>
  </si>
  <si>
    <t>Javelina</t>
  </si>
  <si>
    <t>https://www.javelinatexmex.com/location/javelina-union-square/</t>
  </si>
  <si>
    <t>Spicy Moon</t>
  </si>
  <si>
    <t>https://www.spicymoonnyc.com</t>
  </si>
  <si>
    <t>+1 775-746-0123</t>
  </si>
  <si>
    <t>https://casagrandebarandgrill.com/</t>
  </si>
  <si>
    <t>FL, NV, , VA</t>
  </si>
  <si>
    <t>Hobee's Restaurant</t>
  </si>
  <si>
    <t>+1.408.524.3580</t>
  </si>
  <si>
    <t>https://hobees.com/locations/sunnyvale/</t>
  </si>
  <si>
    <t>american;breakfast;brunch, breakfast;brunch</t>
  </si>
  <si>
    <t>Vito's Gourmet Pizza</t>
  </si>
  <si>
    <t>(954) 424-2401</t>
  </si>
  <si>
    <t>https://coralsprings.ordervitosgourmetpizza.com</t>
  </si>
  <si>
    <t xml:space="preserve">pizza, pizza;italian, </t>
  </si>
  <si>
    <t>Pappadeaux Seafood Kitchen</t>
  </si>
  <si>
    <t>+1 (770) 984-8899</t>
  </si>
  <si>
    <t>https://pappadeaux.com/location/137</t>
  </si>
  <si>
    <t>seafood, cajun</t>
  </si>
  <si>
    <t>AL, GA, NM, TX</t>
  </si>
  <si>
    <t>Amore Pizza</t>
  </si>
  <si>
    <t>+1 (781) 481-9381</t>
  </si>
  <si>
    <t>https://www.amorepizzadenver.com</t>
  </si>
  <si>
    <t>CO, MA, NY, PA</t>
  </si>
  <si>
    <t>Maria's Mexican Restaurant</t>
  </si>
  <si>
    <t>https://www.mariasmxrestaurant.com/</t>
  </si>
  <si>
    <t>Maru Ramen</t>
  </si>
  <si>
    <t>https://www.maru-ramen.com/</t>
  </si>
  <si>
    <t>ramen, japanese</t>
  </si>
  <si>
    <t>Bondi Sushi</t>
  </si>
  <si>
    <t>https://bondisushi.com/</t>
  </si>
  <si>
    <t>I Heart Mac &amp; Cheese</t>
  </si>
  <si>
    <t>+1 719 314 1697</t>
  </si>
  <si>
    <t>https://iheartmacandcheese.com/locations/colorado-springs-east</t>
  </si>
  <si>
    <t xml:space="preserve">noodle;pasta;sandwich, </t>
  </si>
  <si>
    <t>sandwich, noodle</t>
  </si>
  <si>
    <t>China Garden Restaurant</t>
  </si>
  <si>
    <t>(973) 338-9099</t>
  </si>
  <si>
    <t>info@chinagardenrestaurant.com</t>
  </si>
  <si>
    <t>chinagardennewjersey.com</t>
  </si>
  <si>
    <t>Ninja Ramen</t>
  </si>
  <si>
    <t>682-270-0049</t>
  </si>
  <si>
    <t>https://www.ninjaramenbento.com/</t>
  </si>
  <si>
    <t>, ramen, japanese, noodle;ramen</t>
  </si>
  <si>
    <t>Star of India</t>
  </si>
  <si>
    <t>+1 303-755-1921</t>
  </si>
  <si>
    <t>https://starofindiadenver.com/</t>
  </si>
  <si>
    <t>CO, OH, TX</t>
  </si>
  <si>
    <t>Sumo Sushi</t>
  </si>
  <si>
    <t>https://www.sumosushi888.com/</t>
  </si>
  <si>
    <t>, WA, TX</t>
  </si>
  <si>
    <t>Nirvana Indian Restaurant</t>
  </si>
  <si>
    <t>albanynirvana.com</t>
  </si>
  <si>
    <t>Arata Sushi</t>
  </si>
  <si>
    <t>aratasushiprospect.com</t>
  </si>
  <si>
    <t>sushi;asian, sushi;japanese</t>
  </si>
  <si>
    <t>KY, NY</t>
  </si>
  <si>
    <t>Backyard Grill</t>
  </si>
  <si>
    <t>+1 281 897 9200</t>
  </si>
  <si>
    <t>https://chicagobyg.com/</t>
  </si>
  <si>
    <t xml:space="preserve">greek, </t>
  </si>
  <si>
    <t>Baba Louie's</t>
  </si>
  <si>
    <t>+1 413 528-8100</t>
  </si>
  <si>
    <t>https://www.babalouiespizza.com/</t>
  </si>
  <si>
    <t>Sunda</t>
  </si>
  <si>
    <t>https://sundachicago.com/</t>
  </si>
  <si>
    <t>sushi;asian, asian</t>
  </si>
  <si>
    <t>Casa Azul</t>
  </si>
  <si>
    <t>https://casaazulrestaurant.com</t>
  </si>
  <si>
    <t>Uncle Julioâ€™s</t>
  </si>
  <si>
    <t>https://unclejulios.com/locations/durham/</t>
  </si>
  <si>
    <t>Salsa Verde</t>
  </si>
  <si>
    <t>https://salsaverderestaurant.business.site/</t>
  </si>
  <si>
    <t>Basil Leaf</t>
  </si>
  <si>
    <t>727-360-4000</t>
  </si>
  <si>
    <t>https://basilthaisushibar.com/</t>
  </si>
  <si>
    <t>FL, NH</t>
  </si>
  <si>
    <t>Edoko Sushi &amp; Robata</t>
  </si>
  <si>
    <t>https://edokosushi.com/richardson/</t>
  </si>
  <si>
    <t>La Santa Taqueria</t>
  </si>
  <si>
    <t>https://www.lasantataqueria.com/</t>
  </si>
  <si>
    <t>Cantina</t>
  </si>
  <si>
    <t>https://www.cantinaannarbor.com/</t>
  </si>
  <si>
    <t>Halal Fried Chicken</t>
  </si>
  <si>
    <t>https://www.hfcamerica.com</t>
  </si>
  <si>
    <t>american;burger;chicken, burger;fried_chicken;wings</t>
  </si>
  <si>
    <t>burger, chicken, wings</t>
  </si>
  <si>
    <t>The Biscuit Bar</t>
  </si>
  <si>
    <t>+1 469-638-9390</t>
  </si>
  <si>
    <t>https://www.thebiscuit.bar/boardwalk/</t>
  </si>
  <si>
    <t>sandwich, southern</t>
  </si>
  <si>
    <t>CariÃ±o</t>
  </si>
  <si>
    <t>+1 312-722-6838</t>
  </si>
  <si>
    <t>https://www.carinochicago.com/</t>
  </si>
  <si>
    <t>Texican Cafe</t>
  </si>
  <si>
    <t>https://texicancafe.com/</t>
  </si>
  <si>
    <t>tex-mex, mexican</t>
  </si>
  <si>
    <t>Hunan Wok</t>
  </si>
  <si>
    <t>908-272-2272</t>
  </si>
  <si>
    <t>https://www.hunanwok5portland.com</t>
  </si>
  <si>
    <t>, NJ, NY, TN</t>
  </si>
  <si>
    <t>Vincenzo's Pizzeria &amp; Restaurant</t>
  </si>
  <si>
    <t>+1 973-691-8282</t>
  </si>
  <si>
    <t>https://vincenzospizzany.com/</t>
  </si>
  <si>
    <t>Genki Sushi</t>
  </si>
  <si>
    <t>genkisushi.com</t>
  </si>
  <si>
    <t>HI, NY, , WA</t>
  </si>
  <si>
    <t>Casa Chapala</t>
  </si>
  <si>
    <t>https://www.casachapala.com</t>
  </si>
  <si>
    <t>Jade Bistro</t>
  </si>
  <si>
    <t>https://www.jadebistromenu.com/</t>
  </si>
  <si>
    <t>Soho Sushi</t>
  </si>
  <si>
    <t>https://sohosushitogo.com/</t>
  </si>
  <si>
    <t>japanese;chinese;thai, sushi</t>
  </si>
  <si>
    <t>MI, NY</t>
  </si>
  <si>
    <t>chinese, thai, japanese, sushi</t>
  </si>
  <si>
    <t>Cap't Loui</t>
  </si>
  <si>
    <t>https://louiloui.com/</t>
  </si>
  <si>
    <t>Saravanaa Bhavan</t>
  </si>
  <si>
    <t>https://www.saravanaabhavan.com</t>
  </si>
  <si>
    <t>House of Pizza</t>
  </si>
  <si>
    <t>http://houseofpizzarestaurant.com/</t>
  </si>
  <si>
    <t>NY, , SC, NC</t>
  </si>
  <si>
    <t>Primo Pizza</t>
  </si>
  <si>
    <t>+1 415-359-9300</t>
  </si>
  <si>
    <t>http://www.primopizzasf.com/</t>
  </si>
  <si>
    <t>pizza, pizza;greek</t>
  </si>
  <si>
    <t>, MA, NJ, NY</t>
  </si>
  <si>
    <t>Big City Wings</t>
  </si>
  <si>
    <t>https://bigcitywings.com/locations/atascocita/</t>
  </si>
  <si>
    <t xml:space="preserve">wings, </t>
  </si>
  <si>
    <t>Trattoria</t>
  </si>
  <si>
    <t>https://trattoriaamore.com/</t>
  </si>
  <si>
    <t>Mikado</t>
  </si>
  <si>
    <t>http://www.newmikadonyc.com/</t>
  </si>
  <si>
    <t>sushi, japanese;fried_chicken, japanese;sushi;chinese;asian, japanese;sushi;chinese</t>
  </si>
  <si>
    <t xml:space="preserve">OH, NY, </t>
  </si>
  <si>
    <t>chicken, asian, chinese, japanese, sushi</t>
  </si>
  <si>
    <t>The Mission</t>
  </si>
  <si>
    <t>info@themission.com</t>
  </si>
  <si>
    <t>https://themissionsd.com/</t>
  </si>
  <si>
    <t>american;breakfast, spanish, mexican</t>
  </si>
  <si>
    <t>Firebirds</t>
  </si>
  <si>
    <t>https://www.firebirdsrestaurants.com/fb/</t>
  </si>
  <si>
    <t>, american, steak_house;salad;american</t>
  </si>
  <si>
    <t>Ming Garden</t>
  </si>
  <si>
    <t>+1 860 267 5562</t>
  </si>
  <si>
    <t>https://www.facebook.com/MINGGARDEN5562</t>
  </si>
  <si>
    <t>, CT, FL</t>
  </si>
  <si>
    <t>Cheba Hut "Toasted" Subs</t>
  </si>
  <si>
    <t>+1 (719)-999-5970</t>
  </si>
  <si>
    <t>https://chebahut.com/locations/colorado-springs-powers/</t>
  </si>
  <si>
    <t xml:space="preserve">sandwich, </t>
  </si>
  <si>
    <t xml:space="preserve">CO, GA, FL, </t>
  </si>
  <si>
    <t>San Marcos Mexican Grill</t>
  </si>
  <si>
    <t>850-482-0062</t>
  </si>
  <si>
    <t>https://order.toasttab.com/online/sanmarcosmexicangrill-marianna</t>
  </si>
  <si>
    <t>Mel's Diner</t>
  </si>
  <si>
    <t>386-788-5862</t>
  </si>
  <si>
    <t>https://www.menupix.com/menudirectory/menu.php?id=380184179</t>
  </si>
  <si>
    <t>, american;diner;cafe;cafÃ©;breakfast</t>
  </si>
  <si>
    <t>Plaza Mexico</t>
  </si>
  <si>
    <t>https://www.plazamexicoportcharlotte.com/</t>
  </si>
  <si>
    <t>MD, FL, PA</t>
  </si>
  <si>
    <t>Famous Dave's</t>
  </si>
  <si>
    <t>+1 970 245 8227</t>
  </si>
  <si>
    <t>https://www.famousdaves.com/</t>
  </si>
  <si>
    <t>, WI, OR, IL, AZ, CA, CO, FL, MD, MN</t>
  </si>
  <si>
    <t>Friedman's</t>
  </si>
  <si>
    <t>+1 212-786-1300</t>
  </si>
  <si>
    <t>https://www.friedmansrestaurant.com/location/battery-park-friedmans-restaurant/</t>
  </si>
  <si>
    <t>american;chinese;japanese, american</t>
  </si>
  <si>
    <t>New China</t>
  </si>
  <si>
    <t>+1 904-261-6598</t>
  </si>
  <si>
    <t>https://new-china.cafes-world.com/</t>
  </si>
  <si>
    <t xml:space="preserve">asian, chinese, </t>
  </si>
  <si>
    <t>IL, VA, PA, CA, FL, KS, MA, NC, MO, OH</t>
  </si>
  <si>
    <t>Jade Island</t>
  </si>
  <si>
    <t>+1 718-761-8080</t>
  </si>
  <si>
    <t>https://www.jadeislandstaten.com/</t>
  </si>
  <si>
    <t>chinese, asian;chinese;sushi</t>
  </si>
  <si>
    <t>asian, chinese, sushi</t>
  </si>
  <si>
    <t>Takumi</t>
  </si>
  <si>
    <t>https://takumidelaware.com</t>
  </si>
  <si>
    <t>japanese, sushi, sushi;japanese</t>
  </si>
  <si>
    <t>DE, NY, OR, VA</t>
  </si>
  <si>
    <t>Thai Spoon</t>
  </si>
  <si>
    <t>706-548-9222</t>
  </si>
  <si>
    <t>https://www.thaispoonathens.com/</t>
  </si>
  <si>
    <t>GA, MI, , TX</t>
  </si>
  <si>
    <t>Kalachandji's</t>
  </si>
  <si>
    <t>+1 214-821-1048</t>
  </si>
  <si>
    <t>https://kalachandjis.com</t>
  </si>
  <si>
    <t>Chicken N Pickle</t>
  </si>
  <si>
    <t>https://chickennpickle.com/location/kansas-city/</t>
  </si>
  <si>
    <t>Hokkaido</t>
  </si>
  <si>
    <t>+1 845 256 0621</t>
  </si>
  <si>
    <t>https://www.hokkaidoramen.life</t>
  </si>
  <si>
    <t>ramen, sushi</t>
  </si>
  <si>
    <t>Everytable</t>
  </si>
  <si>
    <t>(646) 222-9334</t>
  </si>
  <si>
    <t>https://www.everytable.com</t>
  </si>
  <si>
    <t>, salad;sandwich</t>
  </si>
  <si>
    <t>Yummi Yummi</t>
  </si>
  <si>
    <t>+1-215-690-4187;+1-215-690-6224</t>
  </si>
  <si>
    <t>http://www.yummiyummiglenside.com/</t>
  </si>
  <si>
    <t>chinese, mongolian_grill;sushi</t>
  </si>
  <si>
    <t>PA, TX</t>
  </si>
  <si>
    <t>Takara Japanese Steakhouse</t>
  </si>
  <si>
    <t>+1 386 768 6668</t>
  </si>
  <si>
    <t>https://www.fltakara.com/</t>
  </si>
  <si>
    <t>japanese, japanese;sushi;steak</t>
  </si>
  <si>
    <t>Strings Italian Cafe</t>
  </si>
  <si>
    <t>(530) 842-7704</t>
  </si>
  <si>
    <t>info@stringsitaliancafe.com</t>
  </si>
  <si>
    <t>https://www.stringscafe.com/</t>
  </si>
  <si>
    <t>The Waterfront</t>
  </si>
  <si>
    <t>https://thewaterfrontdaphne.com/</t>
  </si>
  <si>
    <t xml:space="preserve">seafood;burger, seafood, caribbean, </t>
  </si>
  <si>
    <t>AL, FL, , NJ</t>
  </si>
  <si>
    <t>Blue Sushi Sake Grill</t>
  </si>
  <si>
    <t>https://www.bluesushisakegrill.com/menu</t>
  </si>
  <si>
    <t>AZ, IA, IL, TX</t>
  </si>
  <si>
    <t>Asahi</t>
  </si>
  <si>
    <t>https://www.asahinorthlauderdale.com</t>
  </si>
  <si>
    <t>asian, sushi, japanese</t>
  </si>
  <si>
    <t>Lucky China</t>
  </si>
  <si>
    <t>+1 (305) 595-8886</t>
  </si>
  <si>
    <t>miamiluckychina.com</t>
  </si>
  <si>
    <t>FL, GA, MO</t>
  </si>
  <si>
    <t>Walk On's Sports Bistreaux</t>
  </si>
  <si>
    <t>https://purdue.campusdish.com/LocationsAndMenus/PMUMarketplace/WalkOnsSportsBistreaux</t>
  </si>
  <si>
    <t xml:space="preserve">cajun;seafood;burger, </t>
  </si>
  <si>
    <t>Soho</t>
  </si>
  <si>
    <t>+1 770 801 0069</t>
  </si>
  <si>
    <t>https://www.sohoatlanta.com/</t>
  </si>
  <si>
    <t>, japanese, sushi</t>
  </si>
  <si>
    <t>Sunset Grille</t>
  </si>
  <si>
    <t>+1 (305) 396-7235</t>
  </si>
  <si>
    <t>https://sunsetgrilleonmarcoisland.com/</t>
  </si>
  <si>
    <t>, seafood;burger;sushi;american;diner;breakfast;pancake;sandwich</t>
  </si>
  <si>
    <t>FL, , MD</t>
  </si>
  <si>
    <t>burger, sandwich, sushi, seafood</t>
  </si>
  <si>
    <t>Fowl N Out</t>
  </si>
  <si>
    <t>+1 469 579 5185</t>
  </si>
  <si>
    <t>https://www.fowlnout.com/</t>
  </si>
  <si>
    <t>TX, TN</t>
  </si>
  <si>
    <t>Catfish Charlie's</t>
  </si>
  <si>
    <t>(318) 807-7070</t>
  </si>
  <si>
    <t>https://www.catfishcharlies.biz/</t>
  </si>
  <si>
    <t>Emerald Garden</t>
  </si>
  <si>
    <t>https://www.chineseemeraldgarden.com/</t>
  </si>
  <si>
    <t>de Mole</t>
  </si>
  <si>
    <t>+1 718-392-2161</t>
  </si>
  <si>
    <t>https://demolenyc.com/home</t>
  </si>
  <si>
    <t>Bites of Xiâ€™an</t>
  </si>
  <si>
    <t>+1 917-409-5535</t>
  </si>
  <si>
    <t>https://www.bitesofxian.com</t>
  </si>
  <si>
    <t>The Fish House</t>
  </si>
  <si>
    <t>+1 305 4514665</t>
  </si>
  <si>
    <t>https://fishhouse.com/</t>
  </si>
  <si>
    <t>Al's Pizza</t>
  </si>
  <si>
    <t>+1 (904) 853-6773</t>
  </si>
  <si>
    <t>https://thecraftpizzaco.com/</t>
  </si>
  <si>
    <t>Pineapples</t>
  </si>
  <si>
    <t>https://pineappleshilo.wordpress.com/</t>
  </si>
  <si>
    <t>american, american;burger;seafood</t>
  </si>
  <si>
    <t>HI, FL</t>
  </si>
  <si>
    <t>Sushi Tomi</t>
  </si>
  <si>
    <t>+1 650 968 3227</t>
  </si>
  <si>
    <t>http://www.sushitomi.com/new_english.html</t>
  </si>
  <si>
    <t>Umi Japanese Steakhouse</t>
  </si>
  <si>
    <t>http://umijapanesesteakhouse.com</t>
  </si>
  <si>
    <t>, japanese</t>
  </si>
  <si>
    <t>Zona Rosa</t>
  </si>
  <si>
    <t>http://zonarosasj.com/</t>
  </si>
  <si>
    <t>rank</t>
  </si>
  <si>
    <t>Contact Title</t>
  </si>
  <si>
    <t>Phone (scraped)</t>
  </si>
  <si>
    <t>phone_source</t>
  </si>
  <si>
    <t>primary_industry</t>
  </si>
  <si>
    <t>recent_contract_value</t>
  </si>
  <si>
    <t>contract_count_24mo</t>
  </si>
  <si>
    <t>competitive_contracts</t>
  </si>
  <si>
    <t>latest_contract_date</t>
  </si>
  <si>
    <t>top_agencies</t>
  </si>
  <si>
    <t>business_size_estimate</t>
  </si>
  <si>
    <t>final_score</t>
  </si>
  <si>
    <t>uei</t>
  </si>
  <si>
    <t>ENTERPRISE SOLUTIONS INC</t>
  </si>
  <si>
    <t>ROBERTO LLAMES</t>
  </si>
  <si>
    <t>USA</t>
  </si>
  <si>
    <t>(855) 374-4663</t>
  </si>
  <si>
    <t>https://www.enterprisesolutions.net</t>
  </si>
  <si>
    <t>HTTP://WWW.ENTERPRISESOLUTIONS.NET</t>
  </si>
  <si>
    <t>FALLS CHURCH</t>
  </si>
  <si>
    <t>Other Computer Related Services</t>
  </si>
  <si>
    <t>Department of the Treasury, Department of Veterans Affairs, Department of the Interior</t>
  </si>
  <si>
    <t>Medium ($5M-$20M revenue est.)</t>
  </si>
  <si>
    <t>1LSF3</t>
  </si>
  <si>
    <t>M &amp; F CONCRETE, INC.</t>
  </si>
  <si>
    <t>MARCOS SILVA</t>
  </si>
  <si>
    <t>(703) 330-7183</t>
  </si>
  <si>
    <t>https://mfbuild.com/contact/</t>
  </si>
  <si>
    <t>mfbuild.com</t>
  </si>
  <si>
    <t>MANASSAS</t>
  </si>
  <si>
    <t>Highway, Street, and Bridge Construction</t>
  </si>
  <si>
    <t>Department of Defense</t>
  </si>
  <si>
    <t>5C8C8</t>
  </si>
  <si>
    <t>INCENTIVE TECHNOLOGY GROUP LLC</t>
  </si>
  <si>
    <t>KAROLYN GARDNER</t>
  </si>
  <si>
    <t>SVP CONTRACTS, PROCUREMENT AND PRICING</t>
  </si>
  <si>
    <t>no_phone_found</t>
  </si>
  <si>
    <t>http://www.icf.com</t>
  </si>
  <si>
    <t>ARLINGTON</t>
  </si>
  <si>
    <t>Federal Communications Commission, Department of the Interior, Department of Health and Human Services</t>
  </si>
  <si>
    <t>56MN3</t>
  </si>
  <si>
    <t>TECHNOGEN INC.</t>
  </si>
  <si>
    <t>KIRANMAI KESA</t>
  </si>
  <si>
    <t>(703) 565-2830</t>
  </si>
  <si>
    <t>https://www.technogeninc.com</t>
  </si>
  <si>
    <t>http://www.technogeninc.com</t>
  </si>
  <si>
    <t>CHANTILLY</t>
  </si>
  <si>
    <t>Custom Computer Programming</t>
  </si>
  <si>
    <t>Department of Labor, Department of Health and Human Services</t>
  </si>
  <si>
    <t>58SY3</t>
  </si>
  <si>
    <t>OCEANEERING INTERNATIONAL INC</t>
  </si>
  <si>
    <t>JOHN ZIMMERMAN</t>
  </si>
  <si>
    <t>DIRECTOR, ADTECH STRATEGY &amp; BD</t>
  </si>
  <si>
    <t>http://www.oceaneering.com</t>
  </si>
  <si>
    <t>HANOVER</t>
  </si>
  <si>
    <t>Engineering Services</t>
  </si>
  <si>
    <t>Department of Homeland Security, Department of the Interior, National Aeronautics and Space Administration</t>
  </si>
  <si>
    <t>3S219</t>
  </si>
  <si>
    <t>DYNANET CORPORATION</t>
  </si>
  <si>
    <t>SEAN PEAY</t>
  </si>
  <si>
    <t>(443) 661-1403</t>
  </si>
  <si>
    <t>https://www.dynanetcorp.com</t>
  </si>
  <si>
    <t>http://www.dynanetcorp.com</t>
  </si>
  <si>
    <t>ELKRIDGE</t>
  </si>
  <si>
    <t>Department of Health and Human Services, Office of Personnel Management, Department of the Interior</t>
  </si>
  <si>
    <t>Large ($20M-$50M revenue est.)</t>
  </si>
  <si>
    <t>1F6D7</t>
  </si>
  <si>
    <t>OCEAN ASSOCIATES INC</t>
  </si>
  <si>
    <t>KELLY MURRAY</t>
  </si>
  <si>
    <t>DIRECTOR OF BUSINESS DEVELOPMENT</t>
  </si>
  <si>
    <t>(815) 346-2574</t>
  </si>
  <si>
    <t>https://www.oceanassoc.com</t>
  </si>
  <si>
    <t>http://www.oceanassoc.com</t>
  </si>
  <si>
    <t>Other Scientific and Technical Consulting</t>
  </si>
  <si>
    <t>Department of Commerce, Department of the Interior</t>
  </si>
  <si>
    <t>3K8W1</t>
  </si>
  <si>
    <t>ABSG CONSULTING INC</t>
  </si>
  <si>
    <t>MEGAN WEISGERBER</t>
  </si>
  <si>
    <t>VICE PRESIDENT - GOVERNMENT</t>
  </si>
  <si>
    <t>(281) 673-2800</t>
  </si>
  <si>
    <t>https://www.abs-group.com/About/</t>
  </si>
  <si>
    <t>http://www.abs-group.com</t>
  </si>
  <si>
    <t>Department of Homeland Security, Department of Transportation, Department of the Interior</t>
  </si>
  <si>
    <t>3RSX1</t>
  </si>
  <si>
    <t>BY LIGHT PROFESSIONAL IT SERVICES LLC</t>
  </si>
  <si>
    <t>DON COLE</t>
  </si>
  <si>
    <t>SVP</t>
  </si>
  <si>
    <t>(703) 224-1000</t>
  </si>
  <si>
    <t>https://www.bylight.com</t>
  </si>
  <si>
    <t>www.bylight.com</t>
  </si>
  <si>
    <t>Department of Veterans Affairs, National Science Foundation, Department of Homeland Security</t>
  </si>
  <si>
    <t>704H3</t>
  </si>
  <si>
    <t>CAPGEMINI GOVERNMENT SOLUTIONS LLC</t>
  </si>
  <si>
    <t>DIEGO PLAZA</t>
  </si>
  <si>
    <t>DIRECTOR OF CONTRACTS</t>
  </si>
  <si>
    <t>error</t>
  </si>
  <si>
    <t>https://www.capgemini.com/service/capgemini-government-solutions/</t>
  </si>
  <si>
    <t>Administrative Management Consulting</t>
  </si>
  <si>
    <t>Department of the Treasury, Department of the Interior, Department of Homeland Security</t>
  </si>
  <si>
    <t>3CXP3</t>
  </si>
  <si>
    <t>ADVANCED MANAGEMENT TECHNOLOGY, INC.</t>
  </si>
  <si>
    <t>BRYANT HELMS</t>
  </si>
  <si>
    <t>VICE PRESIDENT OF CONTRACTS AND FINANCE</t>
  </si>
  <si>
    <t>www.tetratech.com</t>
  </si>
  <si>
    <t>Department of Transportation, Department of Labor</t>
  </si>
  <si>
    <t>095R4</t>
  </si>
  <si>
    <t>FIBERTEK, INC.</t>
  </si>
  <si>
    <t>JIM PHILLIPS</t>
  </si>
  <si>
    <t>(703) 471-7671</t>
  </si>
  <si>
    <t>https://www.fibertek.com</t>
  </si>
  <si>
    <t>http://www.fibertek.com</t>
  </si>
  <si>
    <t>HERNDON</t>
  </si>
  <si>
    <t>Research and Development (Physical/Engineering)</t>
  </si>
  <si>
    <t>National Aeronautics and Space Administration, Department of Defense</t>
  </si>
  <si>
    <t>8Y519</t>
  </si>
  <si>
    <t>NEXT TIER CONCEPTS INC</t>
  </si>
  <si>
    <t>MARK CABREY</t>
  </si>
  <si>
    <t>SVP/CFO</t>
  </si>
  <si>
    <t>http://www.ntconcepts.com</t>
  </si>
  <si>
    <t>VIENNA</t>
  </si>
  <si>
    <t>Department of Commerce, Department of Agriculture, Department of Defense</t>
  </si>
  <si>
    <t>1WTR0</t>
  </si>
  <si>
    <t>PYRAMID SYSTEMS, INC.</t>
  </si>
  <si>
    <t>JEFF HWANG</t>
  </si>
  <si>
    <t>(703) 553-0800</t>
  </si>
  <si>
    <t>https://www.pyramidsystems.com</t>
  </si>
  <si>
    <t>http://www.pyramidsystems.com</t>
  </si>
  <si>
    <t>FAIRFAX</t>
  </si>
  <si>
    <t>Department of Housing and Urban Development, Department of Homeland Security, Securities and Exchange Commission</t>
  </si>
  <si>
    <t>1KEG1</t>
  </si>
  <si>
    <t>AKIRA TECHNOLOGIES INC.</t>
  </si>
  <si>
    <t>SRINIVAS CHENNAMARAJA</t>
  </si>
  <si>
    <t>(202) 517-7187</t>
  </si>
  <si>
    <t>https://www.akira-tech.com</t>
  </si>
  <si>
    <t>http://www.akira-tech.com</t>
  </si>
  <si>
    <t>Department of Health and Human Services, Department of the Interior, Department of Homeland Security</t>
  </si>
  <si>
    <t>0QZW0</t>
  </si>
  <si>
    <t>4HSQ0</t>
  </si>
  <si>
    <t>THE CHARLES STARK DRAPER LABORATORY, INC.</t>
  </si>
  <si>
    <t>AMY HART</t>
  </si>
  <si>
    <t>VICE PRESIDENT, CONTRACTS</t>
  </si>
  <si>
    <t>www.draper.com</t>
  </si>
  <si>
    <t>RESTON</t>
  </si>
  <si>
    <t>Department of Health and Human Services, Department of the Interior, National Aeronautics and Space Administration</t>
  </si>
  <si>
    <t>0HJ62</t>
  </si>
  <si>
    <t>DIGITAL MANAGEMENT LLC</t>
  </si>
  <si>
    <t>DAWN TENIA</t>
  </si>
  <si>
    <t>VP, CONTRACTS</t>
  </si>
  <si>
    <t>(703) 579-0228</t>
  </si>
  <si>
    <t>https://www.dminc.com/contact/#locations</t>
  </si>
  <si>
    <t>http://www.dminc.com</t>
  </si>
  <si>
    <t>MC LEAN</t>
  </si>
  <si>
    <t>Department of the Treasury, Department of Health and Human Services, Department of the Interior</t>
  </si>
  <si>
    <t>3BDL8</t>
  </si>
  <si>
    <t>ANALYTICAL MECHANICS ASSOCIATES, INC.</t>
  </si>
  <si>
    <t>JOHN ABRAMS</t>
  </si>
  <si>
    <t>(757) 865-1881</t>
  </si>
  <si>
    <t>https://www.ama-inc.com/contact</t>
  </si>
  <si>
    <t>http://www.ama-inc.com</t>
  </si>
  <si>
    <t>HAMPTON</t>
  </si>
  <si>
    <t>National Aeronautics and Space Administration</t>
  </si>
  <si>
    <t>9B593</t>
  </si>
  <si>
    <t>ELDER RESEARCH, INC.</t>
  </si>
  <si>
    <t>JEFF WHITTEMORE</t>
  </si>
  <si>
    <t>VP OF OPERATIONS</t>
  </si>
  <si>
    <t>http://www.elderresearch.com</t>
  </si>
  <si>
    <t>CHARLOTTESVILLE</t>
  </si>
  <si>
    <t>1GMY7</t>
  </si>
  <si>
    <t>M2 STRATEGY, INC.</t>
  </si>
  <si>
    <t>WILLOW MARR</t>
  </si>
  <si>
    <t>(703) 822-5600</t>
  </si>
  <si>
    <t>https://www.m2strategy.com</t>
  </si>
  <si>
    <t>http://www.m2strategy.com</t>
  </si>
  <si>
    <t>Department of the Treasury, Department of Commerce, Department of the Interior</t>
  </si>
  <si>
    <t>Small-Medium ($1M-$5M revenue est.)</t>
  </si>
  <si>
    <t>35SC2</t>
  </si>
  <si>
    <t>AEEC, LLC</t>
  </si>
  <si>
    <t>RAJ PATIL</t>
  </si>
  <si>
    <t>(801) 908-5447</t>
  </si>
  <si>
    <t>https://www.americanconsultants.com/contact/</t>
  </si>
  <si>
    <t>http://www.americanconsultants.com</t>
  </si>
  <si>
    <t>Computer Systems Design Services</t>
  </si>
  <si>
    <t>Environmental Protection Agency, Department of Commerce, Department of Homeland Security</t>
  </si>
  <si>
    <t>1HKX3</t>
  </si>
  <si>
    <t>OSC INC</t>
  </si>
  <si>
    <t>ROBERT AUGHINBAUGH</t>
  </si>
  <si>
    <t>http://www.osc-inc.net</t>
  </si>
  <si>
    <t>PORT TOBACCO</t>
  </si>
  <si>
    <t>General Services Administration</t>
  </si>
  <si>
    <t>3B5V5</t>
  </si>
  <si>
    <t>BROWN CONSTRUCTION SERVICES, INC</t>
  </si>
  <si>
    <t>HEATHER NAPLES</t>
  </si>
  <si>
    <t>(703) 813-8901</t>
  </si>
  <si>
    <t>https://www.bcservices-inc.com</t>
  </si>
  <si>
    <t>http://www.BCSERVICES-INC.COM</t>
  </si>
  <si>
    <t>ANNANDALE</t>
  </si>
  <si>
    <t>Department of Homeland Security, Department of State, Department of Commerce</t>
  </si>
  <si>
    <t>1YHH9</t>
  </si>
  <si>
    <t>PROFESSIONAL ANALYSIS, INCORPORATED</t>
  </si>
  <si>
    <t>STEPHEN MELLIS</t>
  </si>
  <si>
    <t>(703) 566-8025</t>
  </si>
  <si>
    <t>https://www.pai-inc.com/contact</t>
  </si>
  <si>
    <t>http://www.pai-inc.com</t>
  </si>
  <si>
    <t>1S6K2</t>
  </si>
  <si>
    <t>QINETIQ INC.</t>
  </si>
  <si>
    <t>TODD HUTCHISON</t>
  </si>
  <si>
    <t>(540) 288-2515</t>
  </si>
  <si>
    <t>https://www.us.qinetiq.com</t>
  </si>
  <si>
    <t>http://www.us.qinetiq.com</t>
  </si>
  <si>
    <t>LORTON</t>
  </si>
  <si>
    <t>Department of Justice, Department of the Interior, Department of Homeland Security</t>
  </si>
  <si>
    <t>1TAV2</t>
  </si>
  <si>
    <t>BAZON-COX &amp; ASSOCIATES INC</t>
  </si>
  <si>
    <t>JOHN LENTINI JR.</t>
  </si>
  <si>
    <t>(863) 797-8220</t>
  </si>
  <si>
    <t>https://www.bazoncox.com</t>
  </si>
  <si>
    <t>http://www.bazoncox.com</t>
  </si>
  <si>
    <t>CHESAPEAKE</t>
  </si>
  <si>
    <t>Department of State, Department of Justice, Department of Defense</t>
  </si>
  <si>
    <t>0WYA7</t>
  </si>
  <si>
    <t>EDGEWATER FEDERAL SOLUTIONS, INC.</t>
  </si>
  <si>
    <t>DAVID KALMAN</t>
  </si>
  <si>
    <t>SR. DIRECTOR OF CONTRACTS</t>
  </si>
  <si>
    <t>(301) 874-8566</t>
  </si>
  <si>
    <t>https://www.edgewaterit.com</t>
  </si>
  <si>
    <t>http://www.EdgewaterIT.com</t>
  </si>
  <si>
    <t>FREDERICK</t>
  </si>
  <si>
    <t>Department of Justice, Department of Energy, Department of Health and Human Services</t>
  </si>
  <si>
    <t>3J4Z5</t>
  </si>
  <si>
    <t>WILEY &amp; WILSON, INC.</t>
  </si>
  <si>
    <t>NEIL MCSWEENEY</t>
  </si>
  <si>
    <t>www.wileywilson.com</t>
  </si>
  <si>
    <t>Department of the Interior, Department of Transportation, Department of State</t>
  </si>
  <si>
    <t>4S1R7</t>
  </si>
  <si>
    <t>JOINT LOGISTICS MANAGERS, INC.</t>
  </si>
  <si>
    <t>GLORIA JACKSON</t>
  </si>
  <si>
    <t>(804) 214-6918</t>
  </si>
  <si>
    <t>https://www.jlmiva.com</t>
  </si>
  <si>
    <t>http://www.jlmiva.com</t>
  </si>
  <si>
    <t>PRINCE GEORGE</t>
  </si>
  <si>
    <t>Department of Transportation, Department of Defense</t>
  </si>
  <si>
    <t>1PWT5</t>
  </si>
  <si>
    <t>CONSOLIDATED SAFETY SERVICES INCORPORATED</t>
  </si>
  <si>
    <t>GEORGEANN MOREKAS</t>
  </si>
  <si>
    <t>EXECUTIVE VP</t>
  </si>
  <si>
    <t>(703) 691-4612</t>
  </si>
  <si>
    <t>https://www.css-inc.com/contact-us/</t>
  </si>
  <si>
    <t>http://www.css-inc.com</t>
  </si>
  <si>
    <t>Department of Health and Human Services, Department of the Interior, Environmental Protection Agency</t>
  </si>
  <si>
    <t>1CJU6</t>
  </si>
  <si>
    <t>MICRO SYSTEMS CONSULTANTS, INC.</t>
  </si>
  <si>
    <t>STEVEN FLANNERY</t>
  </si>
  <si>
    <t>(703) 538-0807</t>
  </si>
  <si>
    <t>https://www.msag.net</t>
  </si>
  <si>
    <t>http://www.msag.net</t>
  </si>
  <si>
    <t>Department of Homeland Security, Department of Transportation, Department of State</t>
  </si>
  <si>
    <t>1JDJ9</t>
  </si>
  <si>
    <t>MELTECH CORPORATION, INC.</t>
  </si>
  <si>
    <t>JOANNE KRISHACK</t>
  </si>
  <si>
    <t>CHAIRMAN/CEO</t>
  </si>
  <si>
    <t>(301) 955-0719</t>
  </si>
  <si>
    <t>https://www.meltechcorp.com</t>
  </si>
  <si>
    <t>http://www.meltechcorp.com</t>
  </si>
  <si>
    <t>LANDOVER</t>
  </si>
  <si>
    <t>Commercial and Institutional Building Construction</t>
  </si>
  <si>
    <t>Department of the Interior, Government Accountability Office, Department of State</t>
  </si>
  <si>
    <t>3CA04</t>
  </si>
  <si>
    <t>THE WINVALE GROUP, LLC</t>
  </si>
  <si>
    <t>JEFF VITTONE</t>
  </si>
  <si>
    <t>(202) 296-5505</t>
  </si>
  <si>
    <t>https://www.winvale.com</t>
  </si>
  <si>
    <t>http://www.winvale.com</t>
  </si>
  <si>
    <t>Department of the Treasury, Pension Benefit Guaranty Corporation, Department of Veterans Affairs</t>
  </si>
  <si>
    <t>35RS6</t>
  </si>
  <si>
    <t>SOFTTHINK SOLUTIONS, INC.</t>
  </si>
  <si>
    <t>ANURADHA BRAHMADAVARA</t>
  </si>
  <si>
    <t>www.softthink.com</t>
  </si>
  <si>
    <t>LEESBURG</t>
  </si>
  <si>
    <t>Department of the Treasury, Committee for Purchase from People Who Are Blind or Severely Disabled, Department of the Interior</t>
  </si>
  <si>
    <t>6Q9H4</t>
  </si>
  <si>
    <t>DELANY, SIEGEL, ZORN &amp; ASSOCIATES, INC.</t>
  </si>
  <si>
    <t>SONYA WILLIAMS</t>
  </si>
  <si>
    <t>(617) 269-9139</t>
  </si>
  <si>
    <t>https://www.dsz.com</t>
  </si>
  <si>
    <t>HTTP://WWW.DSZ.COM</t>
  </si>
  <si>
    <t>Department of the Treasury, National Endowment for the Arts, Federal Communications Commission</t>
  </si>
  <si>
    <t>0FHR5</t>
  </si>
  <si>
    <t>HART TECHNOLOGIES INC</t>
  </si>
  <si>
    <t>PATRICK CHESNUT</t>
  </si>
  <si>
    <t>(540) 709-1426</t>
  </si>
  <si>
    <t>https://www.harttech.com</t>
  </si>
  <si>
    <t>www.harttech.com</t>
  </si>
  <si>
    <t>KING GEORGE</t>
  </si>
  <si>
    <t>7SAM1</t>
  </si>
  <si>
    <t>SUMMER CONSULTANTS INC</t>
  </si>
  <si>
    <t>JAMES HOFFMAN</t>
  </si>
  <si>
    <t>(757) 327-4050</t>
  </si>
  <si>
    <t>https://www.summerconsultants.com/about/locations/</t>
  </si>
  <si>
    <t>www.summerconsultants.com</t>
  </si>
  <si>
    <t>GREENBELT</t>
  </si>
  <si>
    <t>Department of Health and Human Services, Department of Commerce, Department of Agriculture</t>
  </si>
  <si>
    <t>9X4R6</t>
  </si>
  <si>
    <t>TECOLOTE RESEARCH, INC.</t>
  </si>
  <si>
    <t>DAVID VARESIO</t>
  </si>
  <si>
    <t>www.tecolote.com</t>
  </si>
  <si>
    <t>National Aeronautics and Space Administration, General Services Administration, Department of Homeland Security</t>
  </si>
  <si>
    <t>7S186</t>
  </si>
  <si>
    <t>STARRY ASSOCIATES, INC</t>
  </si>
  <si>
    <t>SARA STARRY</t>
  </si>
  <si>
    <t>(301) 430-0750</t>
  </si>
  <si>
    <t>https://www.starry-associates.com/about/#certifications</t>
  </si>
  <si>
    <t>http://www.starry-associates.com</t>
  </si>
  <si>
    <t>ANNAPOLIS</t>
  </si>
  <si>
    <t>Department of Health and Human Services, Department of Commerce, Department of the Interior</t>
  </si>
  <si>
    <t>1L1F5</t>
  </si>
  <si>
    <t>ARCHIMEDES GLOBAL, INC</t>
  </si>
  <si>
    <t>DUANE ANDERSON</t>
  </si>
  <si>
    <t>http://archimedesglobal.com/</t>
  </si>
  <si>
    <t>Department of Defense, Department of Homeland Security</t>
  </si>
  <si>
    <t>38FX2</t>
  </si>
  <si>
    <t>APPLIED RESEARCH ASSOCIATES, INC.</t>
  </si>
  <si>
    <t>JAMIE STACY</t>
  </si>
  <si>
    <t>DEPUTY DIRECTOR, CONTRACTS AND PROCUREMENT</t>
  </si>
  <si>
    <t>(505) 883-3673</t>
  </si>
  <si>
    <t>https://www.ara.com/contact-us/</t>
  </si>
  <si>
    <t>http://www.ara.com</t>
  </si>
  <si>
    <t>SUFFOLK</t>
  </si>
  <si>
    <t>Department of the Interior, Department of Health and Human Services, Department of Homeland Security</t>
  </si>
  <si>
    <t>4ZD45</t>
  </si>
  <si>
    <t>L3HARRIS TECHNOLOGIES, INC.</t>
  </si>
  <si>
    <t>NIKKI LEDBETTER</t>
  </si>
  <si>
    <t>(176) 236-8413</t>
  </si>
  <si>
    <t>https://www.l3t.com/contact-us</t>
  </si>
  <si>
    <t>www.L3t.com</t>
  </si>
  <si>
    <t>Department of Transportation, Department of Commerce, National Aeronautics and Space Administration</t>
  </si>
  <si>
    <t>7MVD3</t>
  </si>
  <si>
    <t>INSIGHT, LLC</t>
  </si>
  <si>
    <t>DENNIS SHOWALTER</t>
  </si>
  <si>
    <t>(703) 378-9008</t>
  </si>
  <si>
    <t>https://www.insightdmv.com</t>
  </si>
  <si>
    <t>http://www.insightdmv.com</t>
  </si>
  <si>
    <t>Surveying and Mapping Services</t>
  </si>
  <si>
    <t>3ZXH6</t>
  </si>
  <si>
    <t>INNOVATIVE MANAGEMENT &amp; TECHNOLOGY APPROACHES INC</t>
  </si>
  <si>
    <t>AJAY BHATIA</t>
  </si>
  <si>
    <t>(202) 962-0000</t>
  </si>
  <si>
    <t>https://www.imtas.com</t>
  </si>
  <si>
    <t>http://www.imtas.com</t>
  </si>
  <si>
    <t>Department of Commerce, Department of Justice</t>
  </si>
  <si>
    <t>1NLL4</t>
  </si>
  <si>
    <t>PANAMERICA COMPUTERS, INC.</t>
  </si>
  <si>
    <t>ROSINA KLING</t>
  </si>
  <si>
    <t>(540) 635-4402</t>
  </si>
  <si>
    <t>https://www.pcitec.com</t>
  </si>
  <si>
    <t>http://www.pcitec.com</t>
  </si>
  <si>
    <t>LURAY</t>
  </si>
  <si>
    <t>301Q5</t>
  </si>
  <si>
    <t>KBR WYLE SERVICES, LLC</t>
  </si>
  <si>
    <t>KIM QUAIL</t>
  </si>
  <si>
    <t>DIRECTOR, CONTRACTS</t>
  </si>
  <si>
    <t>(650) 967-3624</t>
  </si>
  <si>
    <t>https://www.kbr.com/en/locations</t>
  </si>
  <si>
    <t>www.kbr.com</t>
  </si>
  <si>
    <t>Department of Homeland Security, Department of Transportation, National Aeronautics and Space Administration</t>
  </si>
  <si>
    <t>070R3</t>
  </si>
  <si>
    <t>DEV TECHNOLOGY GROUP INC</t>
  </si>
  <si>
    <t>ABBY ROBLES</t>
  </si>
  <si>
    <t>VP, BUSINESS OPERATIONS AND CONTRACTS</t>
  </si>
  <si>
    <t>(703) 860-8138</t>
  </si>
  <si>
    <t>https://www.devtechnology.com</t>
  </si>
  <si>
    <t>http://www.devtechnology.com</t>
  </si>
  <si>
    <t>Consumer Financial Protection Bureau, Department of the Interior, Department of Homeland Security</t>
  </si>
  <si>
    <t>3B2V8</t>
  </si>
  <si>
    <t>TRAINING RESOURCES GROUP, INC.</t>
  </si>
  <si>
    <t>SHERISE LILES</t>
  </si>
  <si>
    <t>(703) 875-8909</t>
  </si>
  <si>
    <t>https://www.trg-inc.com</t>
  </si>
  <si>
    <t>http://www.trg-inc.com</t>
  </si>
  <si>
    <t>Agency for International Development, Department of Agriculture, Department of the Interior</t>
  </si>
  <si>
    <t>Small (&lt;$1M recent contracts)</t>
  </si>
  <si>
    <t>EDJ ASSOCIATES, INC.</t>
  </si>
  <si>
    <t>ANGELA MOODY</t>
  </si>
  <si>
    <t>(703) 738-9150</t>
  </si>
  <si>
    <t>https://www.edjassociates.com</t>
  </si>
  <si>
    <t>http://www.edjassociates.com</t>
  </si>
  <si>
    <t>Department of the Treasury, National Science Foundation, Department of Transportation</t>
  </si>
  <si>
    <t>3CCR8</t>
  </si>
  <si>
    <t>PRO-TELLIGENT, LLC</t>
  </si>
  <si>
    <t>KENNETH KINZER</t>
  </si>
  <si>
    <t>http://www.pro-telligent.com</t>
  </si>
  <si>
    <t>Department of State</t>
  </si>
  <si>
    <t>1PWH2</t>
  </si>
  <si>
    <t>QUALITY ASSOCIATES, INC.</t>
  </si>
  <si>
    <t>MICHAEL PITTS</t>
  </si>
  <si>
    <t>(410) 884-9100</t>
  </si>
  <si>
    <t>https://www.qualityassociatesinc.com</t>
  </si>
  <si>
    <t>http://www.qualityassociatesinc.com</t>
  </si>
  <si>
    <t>FULTON</t>
  </si>
  <si>
    <t>Department of the Interior, Department of Transportation, Department of Health and Human Services</t>
  </si>
  <si>
    <t>1ZLF3</t>
  </si>
  <si>
    <t>SMARTNET, INC.</t>
  </si>
  <si>
    <t>LYNNE AUSTIN</t>
  </si>
  <si>
    <t>(703) 779-7377</t>
  </si>
  <si>
    <t>https://www.smartnetgov.com</t>
  </si>
  <si>
    <t>HTTP://WWW.SMARTNETGOV.COM</t>
  </si>
  <si>
    <t>Department of the Interior, Department of Commerce, Department of Agriculture</t>
  </si>
  <si>
    <t>1BDV4</t>
  </si>
  <si>
    <t>JAMES G DAVIS CONSTRUCTION CORP</t>
  </si>
  <si>
    <t>LESLIE DAVID</t>
  </si>
  <si>
    <t>(301) 881-2990</t>
  </si>
  <si>
    <t>https://www.davisconstruction.com</t>
  </si>
  <si>
    <t>http://www.davisconstruction.com</t>
  </si>
  <si>
    <t>Government Accountability Office</t>
  </si>
  <si>
    <t>1NP11</t>
  </si>
  <si>
    <t>CLIENT/SERVER SOFTWARE SOLUTIONS INC</t>
  </si>
  <si>
    <t>LISA WOLFORD</t>
  </si>
  <si>
    <t>(703) 280-3560</t>
  </si>
  <si>
    <t>https://www.constellationwest.com</t>
  </si>
  <si>
    <t>http://www.constellationwest.com</t>
  </si>
  <si>
    <t>Department of the Treasury, Department of Defense</t>
  </si>
  <si>
    <t>1HYP0</t>
  </si>
  <si>
    <t>WELCH AND RUSHE, LLC</t>
  </si>
  <si>
    <t>ROB ROPER</t>
  </si>
  <si>
    <t>(301) 430-6001</t>
  </si>
  <si>
    <t>https://www.welchandrushe.com</t>
  </si>
  <si>
    <t>http://www.welchandrushe.com</t>
  </si>
  <si>
    <t>UPPER MARLBORO</t>
  </si>
  <si>
    <t>Plumbing, Heating, AC Contractors</t>
  </si>
  <si>
    <t>Smithsonian Institution</t>
  </si>
  <si>
    <t>8X519</t>
  </si>
  <si>
    <t>IP NETWORK SOLUTIONS INC.</t>
  </si>
  <si>
    <t>ANITA MURTHY</t>
  </si>
  <si>
    <t>http://www.ipnsinc.com</t>
  </si>
  <si>
    <t>Computer Facilities Management</t>
  </si>
  <si>
    <t>3MBN5</t>
  </si>
  <si>
    <t>H.E.P. CONSTRUCTION, INC.</t>
  </si>
  <si>
    <t>SAUD JABALI-NASH</t>
  </si>
  <si>
    <t>(202) 627-2131</t>
  </si>
  <si>
    <t>https://www.hepconstruction.com/contact-us</t>
  </si>
  <si>
    <t>www.hepconstruction.com</t>
  </si>
  <si>
    <t>Department of Commerce, General Services Administration, Nuclear Regulatory Commission</t>
  </si>
  <si>
    <t>5FD29</t>
  </si>
  <si>
    <t>STRATEGIC ALLIANCE BUSINESS GROUP LLC</t>
  </si>
  <si>
    <t>THOMAS ROW</t>
  </si>
  <si>
    <t>(703) 286-5020</t>
  </si>
  <si>
    <t>https://www.sabg.com</t>
  </si>
  <si>
    <t>www.sabg.com</t>
  </si>
  <si>
    <t>Department of Transportation, Department of Homeland Security, Department of Defense</t>
  </si>
  <si>
    <t>390M4</t>
  </si>
  <si>
    <t>EARTH RESOURCES TECHNOLOGY, LLC</t>
  </si>
  <si>
    <t>MARK LEE</t>
  </si>
  <si>
    <t>http://www.ertcorp.com/</t>
  </si>
  <si>
    <t>Department of Commerce, Department of Defense</t>
  </si>
  <si>
    <t>1TZ41</t>
  </si>
  <si>
    <t>RIGHTSTAR INC</t>
  </si>
  <si>
    <t>SHANE BRETZ</t>
  </si>
  <si>
    <t>(866) 731-1921</t>
  </si>
  <si>
    <t>https://www.rightstar.com</t>
  </si>
  <si>
    <t>http://www.rightstar.com</t>
  </si>
  <si>
    <t>Department of the Treasury, Department of Homeland Security, Department of Transportation</t>
  </si>
  <si>
    <t>3H7F1</t>
  </si>
  <si>
    <t>RESOURCE MANAGEMENT CONCEPTS INC</t>
  </si>
  <si>
    <t>KEVIN COOLEY</t>
  </si>
  <si>
    <t>(301) 862-7501</t>
  </si>
  <si>
    <t>https://www.rmcweb.com</t>
  </si>
  <si>
    <t>http://www.rmcweb.com</t>
  </si>
  <si>
    <t>Department of Homeland Security, Department of Defense</t>
  </si>
  <si>
    <t>8EHS1</t>
  </si>
  <si>
    <t>MANAGEMENT SUPPORT TECHNOLOGY, INCORPORATED</t>
  </si>
  <si>
    <t>NORRIS MIDDLETON</t>
  </si>
  <si>
    <t>(703) 385-5843</t>
  </si>
  <si>
    <t>https://www.msti-net.com</t>
  </si>
  <si>
    <t>http://www.msti-net.com</t>
  </si>
  <si>
    <t>Department of Health and Human Services, Department of Transportation, Federal Trade Commission</t>
  </si>
  <si>
    <t>02FD2</t>
  </si>
  <si>
    <t>FACILITY ENGINEERING ASSOCIATES, P.C.</t>
  </si>
  <si>
    <t>MAUREEN ROSKOSKI</t>
  </si>
  <si>
    <t>(307) 447-2083</t>
  </si>
  <si>
    <t>https://www.feapc.com</t>
  </si>
  <si>
    <t>http://www.feapc.com</t>
  </si>
  <si>
    <t>Smithsonian Institution, General Services Administration, Department of the Interior</t>
  </si>
  <si>
    <t>08ZY8</t>
  </si>
  <si>
    <t>J &amp; J 2000 INC</t>
  </si>
  <si>
    <t>SEAN CHRISTENSEN</t>
  </si>
  <si>
    <t>(800) 961-4313</t>
  </si>
  <si>
    <t>https://www.jandj2000.net</t>
  </si>
  <si>
    <t>WESTMINSTER</t>
  </si>
  <si>
    <t>Department of Transportation, Department of Agriculture, National Aeronautics and Space Administration</t>
  </si>
  <si>
    <t>3W5B8</t>
  </si>
  <si>
    <t>SERENA CONSTRUCTION LLC</t>
  </si>
  <si>
    <t>CARLOS SOLORZANO</t>
  </si>
  <si>
    <t>(757) 904-1263</t>
  </si>
  <si>
    <t>https://serenaconstructionllc.com</t>
  </si>
  <si>
    <t>http://serenaconstructionllc.com</t>
  </si>
  <si>
    <t>VIRGINIA BEACH</t>
  </si>
  <si>
    <t>85RD1</t>
  </si>
  <si>
    <t>QUALITY MANAGEMENT INTERNATIONAL INC</t>
  </si>
  <si>
    <t>INDERJIT ARORA</t>
  </si>
  <si>
    <t>(188) 835-7900</t>
  </si>
  <si>
    <t>https://www.qmii.com</t>
  </si>
  <si>
    <t>https://www.QMII.com</t>
  </si>
  <si>
    <t>ASHBURN</t>
  </si>
  <si>
    <t>Department of Transportation, Securities and Exchange Commission, Department of Defense</t>
  </si>
  <si>
    <t>1GFC9</t>
  </si>
  <si>
    <t>WALTER R MCDONALD &amp; ASSOCIATES, INC.</t>
  </si>
  <si>
    <t>ROBERT CORDES</t>
  </si>
  <si>
    <t>VP CONTRACTS MANAGER</t>
  </si>
  <si>
    <t>(301) 881-2590</t>
  </si>
  <si>
    <t>https://www.wrma.com</t>
  </si>
  <si>
    <t>www.wrma.com</t>
  </si>
  <si>
    <t>Department of Labor, Department of Agriculture, Department of the Interior</t>
  </si>
  <si>
    <t>3FET1</t>
  </si>
  <si>
    <t>NETWORK RUNNERS INC</t>
  </si>
  <si>
    <t>MANOJ BHATIA</t>
  </si>
  <si>
    <t>(703) 468-1628</t>
  </si>
  <si>
    <t>https://www.networkrunners.com</t>
  </si>
  <si>
    <t>http://www.networkrunners.com</t>
  </si>
  <si>
    <t>56PU3</t>
  </si>
  <si>
    <t>MCLEAN CONTRACTING COMPANY</t>
  </si>
  <si>
    <t>KEVIN MULLEN</t>
  </si>
  <si>
    <t>DIRECTOR OF PRE-CONSTRUCTION SVCS</t>
  </si>
  <si>
    <t>(410) 867-7813</t>
  </si>
  <si>
    <t>https://www.mcleancontracting.com</t>
  </si>
  <si>
    <t>www.mcleancontracting.com</t>
  </si>
  <si>
    <t>GLEN BURNIE</t>
  </si>
  <si>
    <t>0G1T6</t>
  </si>
  <si>
    <t>ADR VANTAGE INC</t>
  </si>
  <si>
    <t>HEYWETTE ELIAS</t>
  </si>
  <si>
    <t>DIRECTOR, OPERATIONS</t>
  </si>
  <si>
    <t>(202) 296-2328</t>
  </si>
  <si>
    <t>https://www.adrvantage.com</t>
  </si>
  <si>
    <t>http://www.adrvantage.com</t>
  </si>
  <si>
    <t>Department of Homeland Security, U.S. International Development Finance Corporation, Equal Employment Opportunity Commission</t>
  </si>
  <si>
    <t>1DSJ1</t>
  </si>
  <si>
    <t>DELMOCK TECHNOLOGIES, INC.</t>
  </si>
  <si>
    <t>WINSTON DELATTIBOUDERE</t>
  </si>
  <si>
    <t>http://www.delmock.com</t>
  </si>
  <si>
    <t>Department of the Treasury, Department of Education, Department of Commerce</t>
  </si>
  <si>
    <t>3DZB8</t>
  </si>
  <si>
    <t>LONGVIEW INTERNATIONAL TECHNOLOGY SOLUTIONS, INC.</t>
  </si>
  <si>
    <t>ANTHONY RUSH</t>
  </si>
  <si>
    <t>VICE PRESIDENT OF CONTRACTS</t>
  </si>
  <si>
    <t>http://www.lts.com</t>
  </si>
  <si>
    <t>Department of Health and Human Services, Department of Homeland Security, Department of Defense</t>
  </si>
  <si>
    <t>9DFW9</t>
  </si>
  <si>
    <t>4EZ90</t>
  </si>
  <si>
    <t>NATIVE AMERICAN TECHNOLOGY CORPORATION</t>
  </si>
  <si>
    <t>CORI KELLY</t>
  </si>
  <si>
    <t>(541) 888-8100</t>
  </si>
  <si>
    <t>https://natechcorp.com</t>
  </si>
  <si>
    <t>http://natechcorp.com</t>
  </si>
  <si>
    <t>Department of Defense, Department of the Interior</t>
  </si>
  <si>
    <t>1LCE9</t>
  </si>
  <si>
    <t>INTECON LLC</t>
  </si>
  <si>
    <t>COURTNEY WHITLEY</t>
  </si>
  <si>
    <t>(719) 597-2275</t>
  </si>
  <si>
    <t>https://www.inteconusa.com</t>
  </si>
  <si>
    <t>http://www.inteconusa.com</t>
  </si>
  <si>
    <t>1MJF3</t>
  </si>
  <si>
    <t>BOGGS ENVIRONMENTAL CONSULTANTS, INC.</t>
  </si>
  <si>
    <t>RICHARD ROBINSON</t>
  </si>
  <si>
    <t>(304) 292-1095</t>
  </si>
  <si>
    <t>https://www.boggsenvironmental.com</t>
  </si>
  <si>
    <t>www.boggsenvironmental.com</t>
  </si>
  <si>
    <t>Environmental Consulting Services</t>
  </si>
  <si>
    <t>Department of Defense, Department of Veterans Affairs</t>
  </si>
  <si>
    <t>1K7F8</t>
  </si>
  <si>
    <t>NETSECURITY CORP</t>
  </si>
  <si>
    <t>INNOCENT ERORAHA</t>
  </si>
  <si>
    <t>(703) 444-9009</t>
  </si>
  <si>
    <t>https://netsecurity.com</t>
  </si>
  <si>
    <t>STERLING</t>
  </si>
  <si>
    <t>District of Columbia Courts, Institute of Museum and Library Services, Department of Health and Human Services</t>
  </si>
  <si>
    <t>3CJJ4</t>
  </si>
  <si>
    <t>PATRIOT CONTRACTING L.L.C.</t>
  </si>
  <si>
    <t>PATRICK QUINN</t>
  </si>
  <si>
    <t>(703) 752-4141</t>
  </si>
  <si>
    <t>https://www.patriot-contracting.com</t>
  </si>
  <si>
    <t>http://www.patriot-contracting.com</t>
  </si>
  <si>
    <t>466D0</t>
  </si>
  <si>
    <t>ICI SYSTEMS, INC.</t>
  </si>
  <si>
    <t>MOE KAVIANI</t>
  </si>
  <si>
    <t>(202) 887-0510</t>
  </si>
  <si>
    <t>https://www.icisys.com</t>
  </si>
  <si>
    <t>http://www.icisys.com</t>
  </si>
  <si>
    <t>District of Columbia Courts</t>
  </si>
  <si>
    <t>1DNL2</t>
  </si>
  <si>
    <t>AXXIS SOFTWARE LLC</t>
  </si>
  <si>
    <t>RICH LISAUSKAS</t>
  </si>
  <si>
    <t>(800) 833-8870</t>
  </si>
  <si>
    <t>https://www.axxispetro.com</t>
  </si>
  <si>
    <t>http://www.axxispetro.com</t>
  </si>
  <si>
    <t>GAITHERSBURG</t>
  </si>
  <si>
    <t>1PZW1</t>
  </si>
  <si>
    <t>SITEC CONSULTING LLC</t>
  </si>
  <si>
    <t>KEVIN COBY</t>
  </si>
  <si>
    <t>(443) 517-1116</t>
  </si>
  <si>
    <t>https://www.sitec-consulting.net</t>
  </si>
  <si>
    <t>http://www.sitec-consulting.net</t>
  </si>
  <si>
    <t>ANNAPOLIS JUNCTION</t>
  </si>
  <si>
    <t>National Aeronautics and Space Administration, Department of Defense, Department of Homeland Security</t>
  </si>
  <si>
    <t>4LF73</t>
  </si>
  <si>
    <t>LANTECH, INC.</t>
  </si>
  <si>
    <t>DEEPAK PAL</t>
  </si>
  <si>
    <t>(202) 848-1520</t>
  </si>
  <si>
    <t>https://www.lantechinc.net</t>
  </si>
  <si>
    <t>HTTP://WWW.LANTECHINC.NET</t>
  </si>
  <si>
    <t>1VP73</t>
  </si>
  <si>
    <t>TOPOLOGE, LLC</t>
  </si>
  <si>
    <t>ALEJANDRO SARMIENTO</t>
  </si>
  <si>
    <t>http://www.topologe.com</t>
  </si>
  <si>
    <t>36NW8</t>
  </si>
  <si>
    <t>ZIEGLER PLUMBING &amp; SEWER INC</t>
  </si>
  <si>
    <t>THERESA SIEBELS</t>
  </si>
  <si>
    <t>(757) 877-2054</t>
  </si>
  <si>
    <t>https://www.zieglerplumbing.com</t>
  </si>
  <si>
    <t>www.zieglerplumbing.com</t>
  </si>
  <si>
    <t>NEWPORT NEWS</t>
  </si>
  <si>
    <t>792K6</t>
  </si>
  <si>
    <t>MEYER CONSULTING ENGINEERS CORP</t>
  </si>
  <si>
    <t>CHARLES FOUNTAIN</t>
  </si>
  <si>
    <t>(301) 738-5690</t>
  </si>
  <si>
    <t>https://www.mcecorp.com</t>
  </si>
  <si>
    <t>http://www.mcecorp.com</t>
  </si>
  <si>
    <t>POTOMAC</t>
  </si>
  <si>
    <t>Department of the Interior, Department of Defense</t>
  </si>
  <si>
    <t>53JB4</t>
  </si>
  <si>
    <t>ROAD SAFETY, LLC</t>
  </si>
  <si>
    <t>CONSTANCE MILLER</t>
  </si>
  <si>
    <t>(410) 787-1260</t>
  </si>
  <si>
    <t>https://www.roadsafetyllc.com</t>
  </si>
  <si>
    <t>http://www.roadsafetyllc.com</t>
  </si>
  <si>
    <t>5FX51</t>
  </si>
  <si>
    <t>SPANALYTICS, LLC</t>
  </si>
  <si>
    <t>MARK NICHOLS</t>
  </si>
  <si>
    <t>FOUNDER AND PRESIDENT</t>
  </si>
  <si>
    <t>(804) 364-1050</t>
  </si>
  <si>
    <t>https://www.spanalytics.com</t>
  </si>
  <si>
    <t>GLEN ALLEN</t>
  </si>
  <si>
    <t>3C0D5</t>
  </si>
  <si>
    <t>ZURKA INTERACTIVE LLC</t>
  </si>
  <si>
    <t>STEPHEN ROBERSON</t>
  </si>
  <si>
    <t>www.zurka.com</t>
  </si>
  <si>
    <t>63TB2</t>
  </si>
  <si>
    <t>AGILE FLEET, INC.</t>
  </si>
  <si>
    <t>EDWIN SMITH</t>
  </si>
  <si>
    <t>(703) 832-8729</t>
  </si>
  <si>
    <t>https://www.agilefleet.com</t>
  </si>
  <si>
    <t>http://www.agilefleet.com</t>
  </si>
  <si>
    <t>Court Services and Offender Supervision Agency</t>
  </si>
  <si>
    <t>1WJ11</t>
  </si>
  <si>
    <t>JAILCRAFT INC.</t>
  </si>
  <si>
    <t>JASON MULLAR</t>
  </si>
  <si>
    <t>(410) 643-1771</t>
  </si>
  <si>
    <t>https://www.jailcraftinc.com/contact.html</t>
  </si>
  <si>
    <t>www.jailcraftinc.com</t>
  </si>
  <si>
    <t>OWINGS MILLS</t>
  </si>
  <si>
    <t>District of Columbia Courts, Department of Justice</t>
  </si>
  <si>
    <t>7QXL5</t>
  </si>
  <si>
    <t>NETVISION RESOURCES INC.</t>
  </si>
  <si>
    <t>NEELIMA PEECHARA</t>
  </si>
  <si>
    <t>(703) 342-4282</t>
  </si>
  <si>
    <t>https://www.netvisionresources.com</t>
  </si>
  <si>
    <t>http://www.netvisionresources.com</t>
  </si>
  <si>
    <t>31KE8</t>
  </si>
  <si>
    <t>DIVERSIFIED MAINTENANCE SYSTEMS INC</t>
  </si>
  <si>
    <t>PAMELA BECK</t>
  </si>
  <si>
    <t>http://www.dmsutah.com</t>
  </si>
  <si>
    <t>SANDY</t>
  </si>
  <si>
    <t>Department of Agriculture, Department of Homeland Security, Department of the Interior</t>
  </si>
  <si>
    <t>45RR2</t>
  </si>
  <si>
    <t>SYSTEMS IMPLEMENTERS INC</t>
  </si>
  <si>
    <t>TRAVIS FOWERS</t>
  </si>
  <si>
    <t>(801) 825-3925</t>
  </si>
  <si>
    <t>https://www.systemsimplementers.com</t>
  </si>
  <si>
    <t>http://www.systemsimplementers.com</t>
  </si>
  <si>
    <t>CLEARFIELD</t>
  </si>
  <si>
    <t>1FNW9</t>
  </si>
  <si>
    <t>Took message for Travis Fowers</t>
  </si>
  <si>
    <t>TECHSOURCE INC</t>
  </si>
  <si>
    <t>DANIEL CHESHIRE</t>
  </si>
  <si>
    <t>DIRECTOR, CONTRACTS &amp; PROCUREMENT</t>
  </si>
  <si>
    <t>(505) 988-1726</t>
  </si>
  <si>
    <t>https://www.techsource-inc.com</t>
  </si>
  <si>
    <t>http://www.techsource-inc.com</t>
  </si>
  <si>
    <t>LOS ALAMOS</t>
  </si>
  <si>
    <t>NM</t>
  </si>
  <si>
    <t>Department of Defense, Department of Energy</t>
  </si>
  <si>
    <t>1PYJ9</t>
  </si>
  <si>
    <t>DELTA SOLUTIONS &amp; STRATEGIES LLC</t>
  </si>
  <si>
    <t>MARK STAFFORD</t>
  </si>
  <si>
    <t>(719) 475-0605</t>
  </si>
  <si>
    <t>https://www.deltasands.com</t>
  </si>
  <si>
    <t>http://www.deltasands.com</t>
  </si>
  <si>
    <t>COLORADO SPRINGS</t>
  </si>
  <si>
    <t>Department of Defense, Department of the Treasury</t>
  </si>
  <si>
    <t>1RUU6</t>
  </si>
  <si>
    <t>1020(extension for Mark)</t>
  </si>
  <si>
    <t>COLLINS ENGINEERS INC</t>
  </si>
  <si>
    <t>DANIEL O'CONNOR</t>
  </si>
  <si>
    <t>(312) 236-4170</t>
  </si>
  <si>
    <t>https://www.collinsengr.com</t>
  </si>
  <si>
    <t>WWW.COLLINSENGR.COM</t>
  </si>
  <si>
    <t>DENVER</t>
  </si>
  <si>
    <t>Department of Transportation, Department of Defense, Department of Homeland Security</t>
  </si>
  <si>
    <t>7JPX0</t>
  </si>
  <si>
    <t>DJ&amp;A, P.C.</t>
  </si>
  <si>
    <t>CHRISTOPHER ANDERSON</t>
  </si>
  <si>
    <t>(720) 768-6385</t>
  </si>
  <si>
    <t>https://www.djanda.com</t>
  </si>
  <si>
    <t>http://www.djanda.com</t>
  </si>
  <si>
    <t>MISSOULA</t>
  </si>
  <si>
    <t>Department of Transportation, Department of Defense, Department of the Interior</t>
  </si>
  <si>
    <t>0HS96</t>
  </si>
  <si>
    <t>AERO-GRAPHICS INC</t>
  </si>
  <si>
    <t>CASEY FRANCIS</t>
  </si>
  <si>
    <t>(801) 487-3273</t>
  </si>
  <si>
    <t>https://www.aero-graphics.com</t>
  </si>
  <si>
    <t>http://www.aero-graphics.com</t>
  </si>
  <si>
    <t>SOUTH SALT LAKE</t>
  </si>
  <si>
    <t>Department of Agriculture, Department of Defense, Department of the Interior</t>
  </si>
  <si>
    <t>3F332</t>
  </si>
  <si>
    <t>ELECTRO-MAGNETIC APPLICATIONS, INCORPORATED</t>
  </si>
  <si>
    <t>EMILY COLE</t>
  </si>
  <si>
    <t>VP OF BUSINESS OPERATIONS</t>
  </si>
  <si>
    <t>ema3d.com</t>
  </si>
  <si>
    <t>Department of Defense, National Aeronautics and Space Administration</t>
  </si>
  <si>
    <t>5R835</t>
  </si>
  <si>
    <t>MONTEREY TECHNOLOGIES INC</t>
  </si>
  <si>
    <t>GARY LOBERG</t>
  </si>
  <si>
    <t>BD DIRECTOR</t>
  </si>
  <si>
    <t>(435) 659-6714</t>
  </si>
  <si>
    <t>https://www.montereytechnologies.com</t>
  </si>
  <si>
    <t>PARK CITY</t>
  </si>
  <si>
    <t>Nuclear Regulatory Commission, Department of Transportation, Department of the Interior</t>
  </si>
  <si>
    <t>03SF4</t>
  </si>
  <si>
    <t>RIVERSIDE TECHNOLOGY INC</t>
  </si>
  <si>
    <t>LAURA NIELSEN</t>
  </si>
  <si>
    <t>LOVELAND</t>
  </si>
  <si>
    <t>Department of the Interior, Department of Commerce, Department of Veterans Affairs</t>
  </si>
  <si>
    <t>1FJF9</t>
  </si>
  <si>
    <t>SERVITECH, INC.</t>
  </si>
  <si>
    <t>JIM BARKER</t>
  </si>
  <si>
    <t>(720) 324-8620</t>
  </si>
  <si>
    <t>https://servitechinc.com/contact.php?nomobile=true</t>
  </si>
  <si>
    <t>http://servitechinc.com</t>
  </si>
  <si>
    <t>AURORA</t>
  </si>
  <si>
    <t>Electrical Contractors</t>
  </si>
  <si>
    <t>Department of Agriculture, Department of Commerce, Environmental Protection Agency</t>
  </si>
  <si>
    <t>65X77</t>
  </si>
  <si>
    <t>GAUSS MANAGEMENT RESEARCH AND ENGINEERING INC</t>
  </si>
  <si>
    <t>PARKER JUDD</t>
  </si>
  <si>
    <t>http://www.gmre-inc.com</t>
  </si>
  <si>
    <t>SOUTH OGDEN</t>
  </si>
  <si>
    <t>General Services Administration, Department of Defense</t>
  </si>
  <si>
    <t>47SD5</t>
  </si>
  <si>
    <t>STATISTICAL RESEARCH INC</t>
  </si>
  <si>
    <t>ROBERT HECKMAN</t>
  </si>
  <si>
    <t>www.sricrm.com</t>
  </si>
  <si>
    <t>Department of the Interior, Department of Defense, Department of Agriculture</t>
  </si>
  <si>
    <t>05SQ1</t>
  </si>
  <si>
    <t>THE SANBORN MAP COMPANY, INC.</t>
  </si>
  <si>
    <t>JASON CALDWELL</t>
  </si>
  <si>
    <t>(866) 726-2676</t>
  </si>
  <si>
    <t>https://sanborn.com/</t>
  </si>
  <si>
    <t>Department of Agriculture, Department of the Interior, Department of Transportation</t>
  </si>
  <si>
    <t>3EDQ6</t>
  </si>
  <si>
    <t>FOUR WINDS MECHANICAL HTC/AC INC.</t>
  </si>
  <si>
    <t>CHAULING ARMIJO</t>
  </si>
  <si>
    <t>(505) 899-2939</t>
  </si>
  <si>
    <t>https://fourwindsmechanical.com</t>
  </si>
  <si>
    <t>fourwindsmechanical.com</t>
  </si>
  <si>
    <t>ALBUQUERQUE</t>
  </si>
  <si>
    <t>Department of Agriculture, Department of Veterans Affairs, Department of Transportation</t>
  </si>
  <si>
    <t>1LWK4</t>
  </si>
  <si>
    <t>KERES CONSULTING INC</t>
  </si>
  <si>
    <t>TIMOTHY CHAVEZ</t>
  </si>
  <si>
    <t>(505) 837-2104</t>
  </si>
  <si>
    <t>https://www.keresnm.com</t>
  </si>
  <si>
    <t>http://www.keresnm.com</t>
  </si>
  <si>
    <t>Department of Agriculture, Department of Health and Human Services, Department of the Interior</t>
  </si>
  <si>
    <t>3BAV1</t>
  </si>
  <si>
    <t>INNOVATIVE TECHNOLOGY PARTNERSHIPS LLC</t>
  </si>
  <si>
    <t>CHRISTOPHER BLUESTEEN</t>
  </si>
  <si>
    <t>(855) 226-4368</t>
  </si>
  <si>
    <t>http://www.itpnm.com</t>
  </si>
  <si>
    <t>Department of Energy</t>
  </si>
  <si>
    <t>1PGK9</t>
  </si>
  <si>
    <t>LOW MOUNTAIN CONSTRUCTION INC</t>
  </si>
  <si>
    <t>WAYNE HATCH</t>
  </si>
  <si>
    <t>VP/CFO</t>
  </si>
  <si>
    <t>(602) 265-7883</t>
  </si>
  <si>
    <t>https://www.lowmountain.com</t>
  </si>
  <si>
    <t>http://www.lowmountain.com</t>
  </si>
  <si>
    <t>Department of the Interior, Department of Health and Human Services</t>
  </si>
  <si>
    <t>1BRB8</t>
  </si>
  <si>
    <t>UTILITY CONSTRUCTION COMPANY, INC.</t>
  </si>
  <si>
    <t>SUZETTE NICKUM</t>
  </si>
  <si>
    <t>http://www.utilityconstructionco.com/</t>
  </si>
  <si>
    <t>MESA</t>
  </si>
  <si>
    <t>Department of the Interior, Department of Defense, Department of Energy</t>
  </si>
  <si>
    <t>3CHU4</t>
  </si>
  <si>
    <t>COMMUNICATION INSTITUTE INTERNATIONAL, INC</t>
  </si>
  <si>
    <t>ROBB HEATON</t>
  </si>
  <si>
    <t>(800) 559-8785</t>
  </si>
  <si>
    <t>https://www.ciinternational.com</t>
  </si>
  <si>
    <t>LITTLETON</t>
  </si>
  <si>
    <t>Department of Agriculture, Department of Health and Human Services, Department of Defense</t>
  </si>
  <si>
    <t>1Q1P7</t>
  </si>
  <si>
    <t>ALTIMA CONSTRUCTION INC</t>
  </si>
  <si>
    <t>MERVIN MARTINEZ</t>
  </si>
  <si>
    <t>(505) 873-5465</t>
  </si>
  <si>
    <t>http://www.altimaconstruction.com/about-us.html</t>
  </si>
  <si>
    <t>www.altimaconstruction.com</t>
  </si>
  <si>
    <t>31DC8</t>
  </si>
  <si>
    <t>OPTIMIZATION TECHNOLOGIES, INC.</t>
  </si>
  <si>
    <t>BENJAMIN THENGVALL</t>
  </si>
  <si>
    <t>(303) 447-3255</t>
  </si>
  <si>
    <t>https://www.opttek.com</t>
  </si>
  <si>
    <t>www.OptTek.com</t>
  </si>
  <si>
    <t>BOULDER</t>
  </si>
  <si>
    <t>3CJF0</t>
  </si>
  <si>
    <t>NEXGEN TECHNOLOGIES INC.</t>
  </si>
  <si>
    <t>CHRIS ELLIOTT</t>
  </si>
  <si>
    <t>(720) 377-1800</t>
  </si>
  <si>
    <t>https://www.nexgeninc.com</t>
  </si>
  <si>
    <t>http://www.nexgeninc.com</t>
  </si>
  <si>
    <t>Department of the Interior</t>
  </si>
  <si>
    <t>3EL09</t>
  </si>
  <si>
    <t>DSB CONSTRUCTION, LLC</t>
  </si>
  <si>
    <t>LILE LAVAKI</t>
  </si>
  <si>
    <t>http://www.dsb-construction.com</t>
  </si>
  <si>
    <t>AMERICAN FORK</t>
  </si>
  <si>
    <t>Department of the Interior, Department of Defense, Department of Transportation</t>
  </si>
  <si>
    <t>4Y2J9</t>
  </si>
  <si>
    <t>BLUE GLACIER MANAGEMENT GROUP INC.</t>
  </si>
  <si>
    <t>DEREK PADDEN</t>
  </si>
  <si>
    <t>https://www.BlueGlacier.com</t>
  </si>
  <si>
    <t>ENGLEWOOD</t>
  </si>
  <si>
    <t>Department of Commerce</t>
  </si>
  <si>
    <t>4XGW2</t>
  </si>
  <si>
    <t>HARRIS ENVIRONMENTAL GROUP INC</t>
  </si>
  <si>
    <t>LISA HARRIS</t>
  </si>
  <si>
    <t>http://www.heg-inc.com</t>
  </si>
  <si>
    <t>09NS3</t>
  </si>
  <si>
    <t>ONERAIN INCORPORATED</t>
  </si>
  <si>
    <t>JAMES LOGAN</t>
  </si>
  <si>
    <t>(303) 774-2033</t>
  </si>
  <si>
    <t>https://www.onerain.com</t>
  </si>
  <si>
    <t>LONGMONT</t>
  </si>
  <si>
    <t>Department of the Interior, Department of Defense, Department of Commerce</t>
  </si>
  <si>
    <t>1MKP1</t>
  </si>
  <si>
    <t>UNIFIED CONTRACTOR, INC</t>
  </si>
  <si>
    <t>IVAN SANTISTEVAN</t>
  </si>
  <si>
    <t>www.unifiedcontractor.com</t>
  </si>
  <si>
    <t>Department of Transportation, Department of Health and Human Services, Department of the Interior</t>
  </si>
  <si>
    <t>59G48</t>
  </si>
  <si>
    <t>VETERAN ENGINEERING &amp; TECHNOLOGY LLC</t>
  </si>
  <si>
    <t>NORMAN ANDERSSON</t>
  </si>
  <si>
    <t>https://www.vetengineering.com</t>
  </si>
  <si>
    <t>Department of Commerce, General Services Administration, Department of Defense</t>
  </si>
  <si>
    <t>3FZY4</t>
  </si>
  <si>
    <t>ROCK &amp; ASSOCIATES</t>
  </si>
  <si>
    <t>COREY TERRY</t>
  </si>
  <si>
    <t>www.rockassoc.com</t>
  </si>
  <si>
    <t>ARVADA</t>
  </si>
  <si>
    <t>Department of Energy, Department of the Treasury</t>
  </si>
  <si>
    <t>4FB09</t>
  </si>
  <si>
    <t>SUNDANCE CONSULTANTS, LLC</t>
  </si>
  <si>
    <t>MARK RIGATTI</t>
  </si>
  <si>
    <t>http://www.sundance-inc.net</t>
  </si>
  <si>
    <t>POCATELLO</t>
  </si>
  <si>
    <t>4ESJ5</t>
  </si>
  <si>
    <t>CODA OCTOPUS COLMEK, INC.</t>
  </si>
  <si>
    <t>JIM BALENT</t>
  </si>
  <si>
    <t>(801) 973-9136</t>
  </si>
  <si>
    <t>https://www.colmek.com</t>
  </si>
  <si>
    <t>http://www.colmek.com</t>
  </si>
  <si>
    <t>THOMAS DEAN &amp; HOSKINS INC</t>
  </si>
  <si>
    <t>STEVEN MARSH</t>
  </si>
  <si>
    <t>www.tdhengineering.com</t>
  </si>
  <si>
    <t>GREAT FALLS</t>
  </si>
  <si>
    <t>0BVL7</t>
  </si>
  <si>
    <t>KELLER-BLIESNER ENGINEERING, LLC</t>
  </si>
  <si>
    <t>ANDREW KELLER</t>
  </si>
  <si>
    <t>(435) 753-5651</t>
  </si>
  <si>
    <t>https://kelbli.com/</t>
  </si>
  <si>
    <t>http://kelbli.com/</t>
  </si>
  <si>
    <t>LOGAN</t>
  </si>
  <si>
    <t>Department of the Interior, Department of Justice</t>
  </si>
  <si>
    <t>3N8G1</t>
  </si>
  <si>
    <t>RJS CONSTRUCTION, INC.</t>
  </si>
  <si>
    <t>SHANNON SEVIGNY</t>
  </si>
  <si>
    <t>(509) 452-0857</t>
  </si>
  <si>
    <t>https://www.rjsconst.com</t>
  </si>
  <si>
    <t>http://www.rjsconst.com</t>
  </si>
  <si>
    <t>Department of Agriculture, Department of Transportation, Department of Commerce</t>
  </si>
  <si>
    <t>74QJ8</t>
  </si>
  <si>
    <t>KOO DESIGN- BUILD INC</t>
  </si>
  <si>
    <t>HOON KOO</t>
  </si>
  <si>
    <t>(480) 560-2233</t>
  </si>
  <si>
    <t>http://www.koodb.com</t>
  </si>
  <si>
    <t>SCOTTSDALE</t>
  </si>
  <si>
    <t>Department of Agriculture, Department of the Interior</t>
  </si>
  <si>
    <t>47DB4</t>
  </si>
  <si>
    <t>HOLLADAY ENGINEERING COMPANY</t>
  </si>
  <si>
    <t>JOHN BLOM</t>
  </si>
  <si>
    <t>(208) 642-3304</t>
  </si>
  <si>
    <t>https://www.hecoengineers.com</t>
  </si>
  <si>
    <t>http://www.hecoengineers.com</t>
  </si>
  <si>
    <t>PAYETTE</t>
  </si>
  <si>
    <t>Department of the Interior, Department of Agriculture</t>
  </si>
  <si>
    <t>3DBX5</t>
  </si>
  <si>
    <t>GREENWAY ENTERPRISES INC</t>
  </si>
  <si>
    <t>JON HOOVESTAL</t>
  </si>
  <si>
    <t>(406) 458-6516</t>
  </si>
  <si>
    <t>https://greenwayent.com</t>
  </si>
  <si>
    <t>greenwayent.com</t>
  </si>
  <si>
    <t>HELENA</t>
  </si>
  <si>
    <t>Department of State, Department of Defense, Department of Homeland Security</t>
  </si>
  <si>
    <t>1FM92</t>
  </si>
  <si>
    <t>S &amp; L LANDSCAPING &amp; EXCAVATION INC</t>
  </si>
  <si>
    <t>DUSTIN LARSEN</t>
  </si>
  <si>
    <t>www.sandlinc.com</t>
  </si>
  <si>
    <t>LINDON</t>
  </si>
  <si>
    <t>Department of Transportation</t>
  </si>
  <si>
    <t>3HWH0</t>
  </si>
  <si>
    <t>E CORP</t>
  </si>
  <si>
    <t>RUSS TONKS</t>
  </si>
  <si>
    <t>(801) 771-0933</t>
  </si>
  <si>
    <t>https://www.e-corp4u.com</t>
  </si>
  <si>
    <t>http://www.e-corp4u.com</t>
  </si>
  <si>
    <t>LAYTON</t>
  </si>
  <si>
    <t>Department of State, Department of Agriculture, Department of Veterans Affairs</t>
  </si>
  <si>
    <t>3F3Q3</t>
  </si>
  <si>
    <t>MODERN TECHNOLOGY SOLUTIONS INC</t>
  </si>
  <si>
    <t>MICHAEL FINK</t>
  </si>
  <si>
    <t>VP OF CONTRACTS AND PROCUREMENT</t>
  </si>
  <si>
    <t>(256) 417-6767</t>
  </si>
  <si>
    <t>https://www.mtsi-va.com/contact/</t>
  </si>
  <si>
    <t>www.mtsi-va.com</t>
  </si>
  <si>
    <t>General Services Administration, Department of Defense, National Aeronautics and Space Administration</t>
  </si>
  <si>
    <t>4S1K2</t>
  </si>
  <si>
    <t>PHOENIX LOGISTICS, LLC</t>
  </si>
  <si>
    <t>KATHY KEYSER</t>
  </si>
  <si>
    <t>(602) 231-8616</t>
  </si>
  <si>
    <t>https://www.phxlogistics.com</t>
  </si>
  <si>
    <t>http://www.phxlogistics.com</t>
  </si>
  <si>
    <t>GILBERT</t>
  </si>
  <si>
    <t>0SCJ7</t>
  </si>
  <si>
    <t>MONITOR CONSTRUCTION COMPANY, INC</t>
  </si>
  <si>
    <t>LEIGH WALKER-HARDT</t>
  </si>
  <si>
    <t>www.mciarizona.com</t>
  </si>
  <si>
    <t>SONOITA</t>
  </si>
  <si>
    <t>Other Heavy Construction</t>
  </si>
  <si>
    <t>9YRS7</t>
  </si>
  <si>
    <t>54EN6</t>
  </si>
  <si>
    <t>PERATON INC.</t>
  </si>
  <si>
    <t>SZU YANG</t>
  </si>
  <si>
    <t>CHIEF CONTRACTS OFFICER/SVP</t>
  </si>
  <si>
    <t>(844) 800-3721</t>
  </si>
  <si>
    <t>https://www.peraton.com/contact/</t>
  </si>
  <si>
    <t>www.peraton.com</t>
  </si>
  <si>
    <t>Department of State, Department of Homeland Security, Department of Transportation</t>
  </si>
  <si>
    <t>6S125</t>
  </si>
  <si>
    <t>RTSYNC CORP</t>
  </si>
  <si>
    <t>DOOHWAN KIM</t>
  </si>
  <si>
    <t>http://www.rtsync.com</t>
  </si>
  <si>
    <t>CHANDLER</t>
  </si>
  <si>
    <t>4AV90</t>
  </si>
  <si>
    <t>NATIVE AMERICAN SERVICES CORP.</t>
  </si>
  <si>
    <t>RICK LUNA</t>
  </si>
  <si>
    <t>(719) 265-6670</t>
  </si>
  <si>
    <t>https://www.nascousa.com/contact-us</t>
  </si>
  <si>
    <t>www.nascousa.com</t>
  </si>
  <si>
    <t>KELLOGG</t>
  </si>
  <si>
    <t>1KCL3</t>
  </si>
  <si>
    <t>INTUITIVE RESEARCH AND TECHNOLOGY CORPORATION</t>
  </si>
  <si>
    <t>MELISSA HAYS</t>
  </si>
  <si>
    <t>SR. VP OF BUSINESS OPERATIONS, CFO</t>
  </si>
  <si>
    <t>http://www.irtc-hq.com</t>
  </si>
  <si>
    <t>3H7B0</t>
  </si>
  <si>
    <t>JVA INC</t>
  </si>
  <si>
    <t>KEVIN TONE</t>
  </si>
  <si>
    <t>http://www.jvajva.com/</t>
  </si>
  <si>
    <t>Department of Agriculture, Department of Veterans Affairs</t>
  </si>
  <si>
    <t>3MZJ4</t>
  </si>
  <si>
    <t>USFALCON INC</t>
  </si>
  <si>
    <t>ADAM CARRERA</t>
  </si>
  <si>
    <t>(919) 388-3779</t>
  </si>
  <si>
    <t>https://www.usfalcon.com/contact-us.html</t>
  </si>
  <si>
    <t>http://www.usfalcon.com</t>
  </si>
  <si>
    <t>5NY42</t>
  </si>
  <si>
    <t>PIMA PAVING INC.</t>
  </si>
  <si>
    <t>REGINALD WEST</t>
  </si>
  <si>
    <t>(520) 888-2820</t>
  </si>
  <si>
    <t>https://www.pimapaving.com</t>
  </si>
  <si>
    <t>http://www.pimapaving.com</t>
  </si>
  <si>
    <t>0DD35</t>
  </si>
  <si>
    <t>SCIENCE CARE INC</t>
  </si>
  <si>
    <t>TRICIA HAMMETT</t>
  </si>
  <si>
    <t>(800) 417-3747</t>
  </si>
  <si>
    <t>https://www.sciencecare.com</t>
  </si>
  <si>
    <t>www.sciencecare.com</t>
  </si>
  <si>
    <t>Department of Health and Human Services, Department of Defense</t>
  </si>
  <si>
    <t>5UR01</t>
  </si>
  <si>
    <t>SDV CONSTRUCTION, INC</t>
  </si>
  <si>
    <t>WILLIAM FARLESS</t>
  </si>
  <si>
    <t>(505) 883-3176</t>
  </si>
  <si>
    <t>https://www.sdvconstruction.com</t>
  </si>
  <si>
    <t>http://www.sdvconstruction.com</t>
  </si>
  <si>
    <t>Department of Veterans Affairs</t>
  </si>
  <si>
    <t>43C46</t>
  </si>
  <si>
    <t>KRATOS S2, INC</t>
  </si>
  <si>
    <t>VP CONTRACTS</t>
  </si>
  <si>
    <t>(443) 572-0006</t>
  </si>
  <si>
    <t>https://www.kratosdefense.com/contact/locations-kratos</t>
  </si>
  <si>
    <t>www.kratosdefense.com</t>
  </si>
  <si>
    <t>3BGL0</t>
  </si>
  <si>
    <t>REHBEIN ENTERPRISES INC</t>
  </si>
  <si>
    <t>KAHNEEDAH REHBEIN</t>
  </si>
  <si>
    <t>(406) 883-5472</t>
  </si>
  <si>
    <t>https://www.rehbeinenterprises.com</t>
  </si>
  <si>
    <t>www.rehbeinenterprises.com</t>
  </si>
  <si>
    <t>PLAINS</t>
  </si>
  <si>
    <t>Department of Agriculture, Department of Homeland Security, Department of Transportation</t>
  </si>
  <si>
    <t>4HBM5</t>
  </si>
  <si>
    <t>SPACE DATA CORPORATION</t>
  </si>
  <si>
    <t>GERALD KNOBLACH</t>
  </si>
  <si>
    <t>(480) 722-2100</t>
  </si>
  <si>
    <t>https://www.spacedata.net</t>
  </si>
  <si>
    <t>http://www.spacedata.net</t>
  </si>
  <si>
    <t>1YNH2</t>
  </si>
  <si>
    <t>MBI INC</t>
  </si>
  <si>
    <t>JOE TRUMM</t>
  </si>
  <si>
    <t>(505) 681-0637</t>
  </si>
  <si>
    <t>https://trummengineering.com</t>
  </si>
  <si>
    <t>trummengineering.com</t>
  </si>
  <si>
    <t>8MU94</t>
  </si>
  <si>
    <t>D.S. CONSULTING, INC.</t>
  </si>
  <si>
    <t>BRANDON SINKBEIL</t>
  </si>
  <si>
    <t>(303) 286-9094</t>
  </si>
  <si>
    <t>https://www.dsconsultinginc.com</t>
  </si>
  <si>
    <t>http://www.dsconsultinginc.com</t>
  </si>
  <si>
    <t>Department of the Treasury, Department of Homeland Security</t>
  </si>
  <si>
    <t>4PET9</t>
  </si>
  <si>
    <t>SYNDETIX INC</t>
  </si>
  <si>
    <t>KEVIN RUELAS</t>
  </si>
  <si>
    <t>(575) 522-8762</t>
  </si>
  <si>
    <t>https://www.syndetix.com</t>
  </si>
  <si>
    <t>http://www.syndetix.com</t>
  </si>
  <si>
    <t>LAS CRUCES</t>
  </si>
  <si>
    <t>Department of Defense, Department of Justice, Department of Homeland Security</t>
  </si>
  <si>
    <t>WAMORE, INC</t>
  </si>
  <si>
    <t>MARK KUSBEL</t>
  </si>
  <si>
    <t>www.wamore.com</t>
  </si>
  <si>
    <t>Department of Agriculture, Department of Defense</t>
  </si>
  <si>
    <t>1G4N4</t>
  </si>
  <si>
    <t>TEC-EXCHANGE, INC.</t>
  </si>
  <si>
    <t>JONATHAN BREWER</t>
  </si>
  <si>
    <t>http://www.tec-exchangeinc.com</t>
  </si>
  <si>
    <t>PEYTON</t>
  </si>
  <si>
    <t>6M5X5</t>
  </si>
  <si>
    <t>SYNTHESIS TECHNOLOGY ASSESSMENT &amp; RESEARCH LLC</t>
  </si>
  <si>
    <t>BRUCE BENNETT</t>
  </si>
  <si>
    <t>(801) 489-1211</t>
  </si>
  <si>
    <t>https://www.star360feedback.com</t>
  </si>
  <si>
    <t>http://www.star360feedback.com</t>
  </si>
  <si>
    <t>SPRINGVILLE</t>
  </si>
  <si>
    <t>Department of Transportation, Office of Personnel Management, General Services Administration</t>
  </si>
  <si>
    <t>59XA9</t>
  </si>
  <si>
    <t>QWALTEC INC</t>
  </si>
  <si>
    <t>SHAWN LINAM</t>
  </si>
  <si>
    <t>(480) 785-1234</t>
  </si>
  <si>
    <t>https://www.qwaltec.com</t>
  </si>
  <si>
    <t>http://www.qwaltec.com</t>
  </si>
  <si>
    <t>TEMPE</t>
  </si>
  <si>
    <t>1UEL2</t>
  </si>
  <si>
    <t>CRAWFORD MECHANICAL SERVICES CMS, L.L.C.</t>
  </si>
  <si>
    <t>ERIN FLEEGLE</t>
  </si>
  <si>
    <t>(480) 722-1267</t>
  </si>
  <si>
    <t>https://www.cmsaz.com</t>
  </si>
  <si>
    <t>www.cmsaz.com</t>
  </si>
  <si>
    <t>6GUU2</t>
  </si>
  <si>
    <t>INFOSOL INC</t>
  </si>
  <si>
    <t>PAUL GRILL</t>
  </si>
  <si>
    <t>http://www.infosol.com</t>
  </si>
  <si>
    <t>5PRQ4</t>
  </si>
  <si>
    <t>VINE LABORATORIES INC</t>
  </si>
  <si>
    <t>AMY NORWOOD</t>
  </si>
  <si>
    <t>(720) 225-8821</t>
  </si>
  <si>
    <t>https://www.vinecolorado.com/contact</t>
  </si>
  <si>
    <t>https://www.vinecolorado.com</t>
  </si>
  <si>
    <t>33BB7</t>
  </si>
  <si>
    <t>INTERMOUNTAIN TECHNICAL SOLUTIONS,INC.</t>
  </si>
  <si>
    <t>JOSEPH TRUJILLO</t>
  </si>
  <si>
    <t>(435) 830-2417</t>
  </si>
  <si>
    <t>https://www.itsitraining.com</t>
  </si>
  <si>
    <t>http://www.itsitraining.com</t>
  </si>
  <si>
    <t>TOOELE</t>
  </si>
  <si>
    <t>4EJL6</t>
  </si>
  <si>
    <t>S &amp; K GLOBAL SOLUTIONS LLC</t>
  </si>
  <si>
    <t>MARK GILL</t>
  </si>
  <si>
    <t>http://www.skgs-llc.com</t>
  </si>
  <si>
    <t>POLSON</t>
  </si>
  <si>
    <t>Department of Agriculture, Department of Transportation, Department of Health and Human Services</t>
  </si>
  <si>
    <t>43CU2</t>
  </si>
  <si>
    <t>INFORMATION PARTNERS, INC</t>
  </si>
  <si>
    <t>MEG WERNER</t>
  </si>
  <si>
    <t>http://www.informationpartners.com</t>
  </si>
  <si>
    <t>ELIZABETH</t>
  </si>
  <si>
    <t>Department of Education, Department of Veterans Affairs</t>
  </si>
  <si>
    <t>3S8U2</t>
  </si>
  <si>
    <t>JACK WAYTE CONSTRUCTION CO., INC</t>
  </si>
  <si>
    <t>REGINA BABCOCK</t>
  </si>
  <si>
    <t>(575) 437-6657</t>
  </si>
  <si>
    <t>https://www.jackwayteconstruction.com</t>
  </si>
  <si>
    <t>www.jackwayteconstruction.com</t>
  </si>
  <si>
    <t>ALAMOGORDO</t>
  </si>
  <si>
    <t>Department of the Interior, General Services Administration, Department of Defense</t>
  </si>
  <si>
    <t>0D1F9</t>
  </si>
  <si>
    <t>GEOTOL INC</t>
  </si>
  <si>
    <t>HOLLY NEUMANN</t>
  </si>
  <si>
    <t>(941) 383-4283</t>
  </si>
  <si>
    <t>https://www.geotol.com</t>
  </si>
  <si>
    <t>www.geotol.com</t>
  </si>
  <si>
    <t>GOLDEN</t>
  </si>
  <si>
    <t>44PW3</t>
  </si>
  <si>
    <t>TEL NET SYSTEMS INC</t>
  </si>
  <si>
    <t>RUSSELL HOLTON</t>
  </si>
  <si>
    <t>(406) 839-9980</t>
  </si>
  <si>
    <t>https://www.telnetsystemsmt.com</t>
  </si>
  <si>
    <t>www.telnetsystemsmt.com</t>
  </si>
  <si>
    <t>BILLINGS</t>
  </si>
  <si>
    <t>4TNU8</t>
  </si>
  <si>
    <t>APRIVA ISS LLC</t>
  </si>
  <si>
    <t>BRIAN MCELROY</t>
  </si>
  <si>
    <t>SVP AND GM</t>
  </si>
  <si>
    <t>(877) 277-0756</t>
  </si>
  <si>
    <t>https://www.apriva.com</t>
  </si>
  <si>
    <t>http://www.apriva.com</t>
  </si>
  <si>
    <t>Department of Defense, Department of Justice</t>
  </si>
  <si>
    <t>4YB10</t>
  </si>
  <si>
    <t>GEOMAT INC</t>
  </si>
  <si>
    <t>MATTHEW CRAMER</t>
  </si>
  <si>
    <t>(505) 300-5816</t>
  </si>
  <si>
    <t>https://www.geomatengineering.com</t>
  </si>
  <si>
    <t>www.geomatengineering.com</t>
  </si>
  <si>
    <t>FARMINGTON</t>
  </si>
  <si>
    <t>4CJF8</t>
  </si>
  <si>
    <t>GREAT WESTERN SPECIALITY SYSTEMS, INC.</t>
  </si>
  <si>
    <t>MARC HIJAR</t>
  </si>
  <si>
    <t>(505) 898-6968</t>
  </si>
  <si>
    <t>https://www.gwssinc.com</t>
  </si>
  <si>
    <t>www.gwssinc.com</t>
  </si>
  <si>
    <t>Department of Health and Human Services</t>
  </si>
  <si>
    <t>0GMP7</t>
  </si>
  <si>
    <t>BML CONSTRUCTION LLC</t>
  </si>
  <si>
    <t>BRIAN LEE</t>
  </si>
  <si>
    <t>(801) 392-4949</t>
  </si>
  <si>
    <t>https://www.bmlservices.net</t>
  </si>
  <si>
    <t>http://www.bmlservices.net</t>
  </si>
  <si>
    <t>OGDEN</t>
  </si>
  <si>
    <t>3E6E2</t>
  </si>
  <si>
    <t>EPIC ENGINEERING, PC.</t>
  </si>
  <si>
    <t>KOREY WALKER</t>
  </si>
  <si>
    <t>(435) 654-6600</t>
  </si>
  <si>
    <t>https://www.epiceng.net/</t>
  </si>
  <si>
    <t>WEST VALLEY CITY</t>
  </si>
  <si>
    <t>5EVP4</t>
  </si>
  <si>
    <t>DATA IMAGING SYSTEMS, INC.</t>
  </si>
  <si>
    <t>GARY HABEL</t>
  </si>
  <si>
    <t>(406) 252-1872</t>
  </si>
  <si>
    <t>https://www.dismt.com</t>
  </si>
  <si>
    <t>http://www.dismt.com</t>
  </si>
  <si>
    <t>3DE36</t>
  </si>
  <si>
    <t>ENERGY MANAGEMENT CORP</t>
  </si>
  <si>
    <t>PAUL ROSSITER</t>
  </si>
  <si>
    <t>http://www.emcsolutions.com</t>
  </si>
  <si>
    <t>Department of the Interior, Department of Defense, Department of Veterans Affairs</t>
  </si>
  <si>
    <t>0UUN1</t>
  </si>
  <si>
    <t>DAVIES TECHNOLOGIES, INC</t>
  </si>
  <si>
    <t>DEXTER DAVIES</t>
  </si>
  <si>
    <t>(800) 733-7501</t>
  </si>
  <si>
    <t>https://www.ideacomdti.com</t>
  </si>
  <si>
    <t>MURRAY</t>
  </si>
  <si>
    <t>30FG7</t>
  </si>
  <si>
    <t>ANDREWS REFRIGERATION INC</t>
  </si>
  <si>
    <t>JAYSON WAGNER</t>
  </si>
  <si>
    <t>(520) 369-3930</t>
  </si>
  <si>
    <t>https://www.andrewsaz.com</t>
  </si>
  <si>
    <t>www.andrewsaz.com</t>
  </si>
  <si>
    <t>GLENDALE</t>
  </si>
  <si>
    <t>3DDV5</t>
  </si>
  <si>
    <t>SOUTHWEST INTEGRATED SOLUTIONS INC</t>
  </si>
  <si>
    <t>HAROLD AMMONS</t>
  </si>
  <si>
    <t>(623) 322-5088</t>
  </si>
  <si>
    <t>https://www.swi-solutions.com</t>
  </si>
  <si>
    <t>www.swi-solutions.com</t>
  </si>
  <si>
    <t>9CAH6</t>
  </si>
  <si>
    <t>3C BUSINESS SOLUTIONS INC</t>
  </si>
  <si>
    <t>JENNIFER NICHOLSON</t>
  </si>
  <si>
    <t>(877) 550-1596</t>
  </si>
  <si>
    <t>https://www.3cbsi.com</t>
  </si>
  <si>
    <t>http://www.3cbsi.com</t>
  </si>
  <si>
    <t>KAYSVILLE</t>
  </si>
  <si>
    <t>3XGN5</t>
  </si>
  <si>
    <t>GLOBAL CONSULTING INTERNATIONAL, INCORPORATED</t>
  </si>
  <si>
    <t>SANDEEP SHARMA</t>
  </si>
  <si>
    <t>(801) 364-1152</t>
  </si>
  <si>
    <t>https://www.gci-usa.com</t>
  </si>
  <si>
    <t>http://www.GCI-USA.com</t>
  </si>
  <si>
    <t>4LC23</t>
  </si>
  <si>
    <t>TETRA CORPORATION</t>
  </si>
  <si>
    <t>JON ROARK</t>
  </si>
  <si>
    <t>(505) 345-8623</t>
  </si>
  <si>
    <t>https://www.tetra-corporation.com</t>
  </si>
  <si>
    <t>www.Tetra-Corporation.com</t>
  </si>
  <si>
    <t>Department of Homeland Security, Department of Transportation, Environmental Protection Agency</t>
  </si>
  <si>
    <t>6U709</t>
  </si>
  <si>
    <t>WATER &amp; ENVIRONMENTAL TECHNOLOGIES, INC.</t>
  </si>
  <si>
    <t>JOSH VINCENT</t>
  </si>
  <si>
    <t>(406) 761-2290</t>
  </si>
  <si>
    <t>https://www.waterenvtech.com/</t>
  </si>
  <si>
    <t>http://www.waterenvtech.com/</t>
  </si>
  <si>
    <t>BUTTE</t>
  </si>
  <si>
    <t>3PMQ7</t>
  </si>
  <si>
    <t>SCHENDT ENGINEERING CORPORATION, INC.</t>
  </si>
  <si>
    <t>CHRISTOPHER ACKERMAN</t>
  </si>
  <si>
    <t>http://www.secengr.com</t>
  </si>
  <si>
    <t>1X3M0</t>
  </si>
  <si>
    <t>ANDERSON JOHN</t>
  </si>
  <si>
    <t>JOHN JR ANDERSON</t>
  </si>
  <si>
    <t>(719) 487-8125</t>
  </si>
  <si>
    <t>https://www.c4sp.com</t>
  </si>
  <si>
    <t>www.c4sp.com</t>
  </si>
  <si>
    <t>Department of Defense, Department of Justice, Department of the Treasury</t>
  </si>
  <si>
    <t>1WPP8</t>
  </si>
  <si>
    <t>ALLPOINTS GIS, INC.</t>
  </si>
  <si>
    <t>DEB GRIECO</t>
  </si>
  <si>
    <t>https://www.allpointsgis.com</t>
  </si>
  <si>
    <t>4SDL7</t>
  </si>
  <si>
    <t>MESA PHOTONICS LLC</t>
  </si>
  <si>
    <t>DANIEL KANE</t>
  </si>
  <si>
    <t>CEO AND FOUNDER</t>
  </si>
  <si>
    <t>(505) 216-5015</t>
  </si>
  <si>
    <t>https://www.mesaphotonics.com</t>
  </si>
  <si>
    <t>http://www.mesaphotonics.com</t>
  </si>
  <si>
    <t>SANTA FE</t>
  </si>
  <si>
    <t>Environmental Protection Agency, Department of Defense, National Aeronautics and Space Administration</t>
  </si>
  <si>
    <t>4XHJ4</t>
  </si>
  <si>
    <t>ELI &amp; ASSOCIATES, INC.</t>
  </si>
  <si>
    <t>JOSHUA PHILLIPS</t>
  </si>
  <si>
    <t>(406) 549-5022</t>
  </si>
  <si>
    <t>https://elisurvey.com</t>
  </si>
  <si>
    <t>elisurvey.com</t>
  </si>
  <si>
    <t>3Y2H8</t>
  </si>
  <si>
    <t>MIICOR INC</t>
  </si>
  <si>
    <t>TRACY MOORE</t>
  </si>
  <si>
    <t>DIRECTOR OF SALES</t>
  </si>
  <si>
    <t>(208) 344-4437</t>
  </si>
  <si>
    <t>http://www.miicor.com</t>
  </si>
  <si>
    <t>www.miicor.com</t>
  </si>
  <si>
    <t>87BH1</t>
  </si>
  <si>
    <t>KUDELSKI SECURITY, INC.</t>
  </si>
  <si>
    <t>NICHOLAS MEYERS</t>
  </si>
  <si>
    <t>VP - FINANCE US</t>
  </si>
  <si>
    <t>http://www.kudelskisecurity.com/</t>
  </si>
  <si>
    <t>3H4J6</t>
  </si>
  <si>
    <t>MICKELSEN CONSTRUCTION, INC.</t>
  </si>
  <si>
    <t>DELWYN MICKELSEN</t>
  </si>
  <si>
    <t>(208) 478-1482</t>
  </si>
  <si>
    <t>https://mickelsenconstruction.com</t>
  </si>
  <si>
    <t>mickelsenconstruction.com</t>
  </si>
  <si>
    <t>BLACKFOOT</t>
  </si>
  <si>
    <t>5KMQ8</t>
  </si>
  <si>
    <t>LIFEMASTER SYSTEMS, LTD.</t>
  </si>
  <si>
    <t>BRUCE BALENT</t>
  </si>
  <si>
    <t>(888) 416-0220</t>
  </si>
  <si>
    <t>http://www.lifemaster.com/PlumbingDunright.com/ContactUs.htm</t>
  </si>
  <si>
    <t>http://www.LifeMaster.com</t>
  </si>
  <si>
    <t>SEDALIA</t>
  </si>
  <si>
    <t>6FWR4</t>
  </si>
  <si>
    <t>KELLEY TRUCKING INC.</t>
  </si>
  <si>
    <t>MIKE EASLEY</t>
  </si>
  <si>
    <t>VICE PRESIDENT, ESTIMATING</t>
  </si>
  <si>
    <t>https://www.kelleytruckinginc.com</t>
  </si>
  <si>
    <t>Site Preparation Contractors</t>
  </si>
  <si>
    <t>35QA6</t>
  </si>
  <si>
    <t>PAYNE CONSULTING INC</t>
  </si>
  <si>
    <t>BETTYE PAYNE</t>
  </si>
  <si>
    <t>http://www.payneconsultingservices.com</t>
  </si>
  <si>
    <t>LOS LUNAS</t>
  </si>
  <si>
    <t>42LM5</t>
  </si>
  <si>
    <t>PM TEC, INC.</t>
  </si>
  <si>
    <t>JEFFREY FILLMORE</t>
  </si>
  <si>
    <t>(800) 897-9023</t>
  </si>
  <si>
    <t>https://www.pmtec.com</t>
  </si>
  <si>
    <t>http://www.pmtec.com</t>
  </si>
  <si>
    <t>34JS0</t>
  </si>
  <si>
    <t>EASTERN STYLE BUILDERS, INC</t>
  </si>
  <si>
    <t>LOIS MOREY</t>
  </si>
  <si>
    <t>(520) 682-9024</t>
  </si>
  <si>
    <t>https://www.esbdesignbuild.com</t>
  </si>
  <si>
    <t>http://www.ESBdesignbuild.com</t>
  </si>
  <si>
    <t>MARANA</t>
  </si>
  <si>
    <t>1FQA3</t>
  </si>
  <si>
    <t>DHE COMPUTER SYSTEMS LLC</t>
  </si>
  <si>
    <t>DAN HAMMACK</t>
  </si>
  <si>
    <t>(888) 290-6050</t>
  </si>
  <si>
    <t>https://www.dhecs.com</t>
  </si>
  <si>
    <t>www.dhecs.com</t>
  </si>
  <si>
    <t>4LLH5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</si>
</sst>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
  </numFmts>
  <fonts count="10">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b/>
      <sz val="26"/>
      <color theme="1"/>
      <name val="Calibri"/>
      <family val="2"/>
      <scheme val="minor"/>
    </font>
    <font>
      <b/>
      <sz val="24"/>
      <color theme="1"/>
      <name val="Calibri"/>
      <family val="2"/>
      <scheme val="minor"/>
    </font>
    <font>
      <sz val="11"/>
      <color rgb="FF000000"/>
      <name val="Aptos Narrow"/>
      <family val="2"/>
    </font>
    <font>
      <b/>
      <sz val="11"/>
      <color rgb="FF000000"/>
      <name val="Aptos Narrow"/>
      <family val="2"/>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3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style="dotted">
        <color indexed="64"/>
      </bottom>
      <diagonal/>
    </border>
    <border>
      <left/>
      <right/>
      <top style="dotted">
        <color indexed="64"/>
      </top>
      <bottom style="dotted">
        <color indexed="64"/>
      </bottom>
      <diagonal/>
    </border>
    <border>
      <left/>
      <right/>
      <top style="dotted">
        <color indexed="64"/>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top style="dotted">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dashed">
        <color rgb="FF000000"/>
      </top>
      <bottom style="dashed">
        <color rgb="FF000000"/>
      </bottom>
      <diagonal/>
    </border>
    <border>
      <left/>
      <right/>
      <top/>
      <bottom style="dashed">
        <color rgb="FF000000"/>
      </bottom>
      <diagonal/>
    </border>
    <border>
      <left/>
      <right/>
      <top style="dashed">
        <color rgb="FF000000"/>
      </top>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122">
    <xf numFmtId="0" fontId="0" fillId="0" borderId="0" xfId="0"/>
    <xf numFmtId="0" fontId="0" fillId="0" borderId="0" xfId="0" applyAlignment="1">
      <alignment wrapText="1"/>
    </xf>
    <xf numFmtId="0" fontId="2" fillId="0" borderId="0" xfId="0" applyFont="1" applyAlignment="1">
      <alignment wrapText="1"/>
    </xf>
    <xf numFmtId="14" fontId="0" fillId="0" borderId="0" xfId="0" applyNumberFormat="1"/>
    <xf numFmtId="0" fontId="2" fillId="0" borderId="0" xfId="0" applyFont="1"/>
    <xf numFmtId="0" fontId="4" fillId="0" borderId="0" xfId="2"/>
    <xf numFmtId="0" fontId="2" fillId="0" borderId="1" xfId="0" applyFont="1" applyBorder="1" applyAlignment="1">
      <alignment wrapText="1"/>
    </xf>
    <xf numFmtId="0" fontId="2" fillId="0" borderId="2" xfId="0" applyFont="1" applyBorder="1" applyAlignment="1">
      <alignment wrapText="1"/>
    </xf>
    <xf numFmtId="0" fontId="0" fillId="0" borderId="2" xfId="0" applyBorder="1" applyAlignment="1">
      <alignment wrapText="1"/>
    </xf>
    <xf numFmtId="0" fontId="2" fillId="0" borderId="3" xfId="0" applyFont="1" applyBorder="1" applyAlignment="1">
      <alignment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9" fontId="0" fillId="0" borderId="0" xfId="1" applyFont="1" applyBorder="1"/>
    <xf numFmtId="0" fontId="0" fillId="0" borderId="12" xfId="0" applyBorder="1"/>
    <xf numFmtId="9" fontId="0" fillId="0" borderId="13" xfId="1" applyFont="1" applyBorder="1"/>
    <xf numFmtId="0" fontId="0" fillId="0" borderId="14" xfId="0" applyBorder="1"/>
    <xf numFmtId="9" fontId="0" fillId="0" borderId="15" xfId="1" applyFont="1" applyBorder="1"/>
    <xf numFmtId="0" fontId="0" fillId="0" borderId="16" xfId="0" applyBorder="1"/>
    <xf numFmtId="9" fontId="0" fillId="0" borderId="17" xfId="1" applyFont="1" applyBorder="1"/>
    <xf numFmtId="0" fontId="0" fillId="0" borderId="18" xfId="0" applyBorder="1"/>
    <xf numFmtId="0" fontId="0" fillId="0" borderId="19" xfId="0" applyBorder="1"/>
    <xf numFmtId="0" fontId="0" fillId="0" borderId="20" xfId="0" applyBorder="1"/>
    <xf numFmtId="0" fontId="2" fillId="0" borderId="12" xfId="0" applyFont="1" applyBorder="1"/>
    <xf numFmtId="0" fontId="2" fillId="0" borderId="14" xfId="0" applyFont="1" applyBorder="1"/>
    <xf numFmtId="0" fontId="2" fillId="0" borderId="16" xfId="0" applyFont="1" applyBorder="1"/>
    <xf numFmtId="9" fontId="0" fillId="0" borderId="21" xfId="1" applyFont="1" applyBorder="1"/>
    <xf numFmtId="9" fontId="0" fillId="0" borderId="22" xfId="1" applyFont="1" applyBorder="1"/>
    <xf numFmtId="9" fontId="0" fillId="0" borderId="23" xfId="1" applyFont="1" applyBorder="1"/>
    <xf numFmtId="0" fontId="0" fillId="0" borderId="21" xfId="0" applyBorder="1"/>
    <xf numFmtId="0" fontId="0" fillId="0" borderId="22" xfId="0" applyBorder="1"/>
    <xf numFmtId="0" fontId="0" fillId="0" borderId="23" xfId="0" applyBorder="1"/>
    <xf numFmtId="14" fontId="0" fillId="0" borderId="2" xfId="0" applyNumberFormat="1" applyBorder="1" applyAlignment="1">
      <alignment wrapText="1"/>
    </xf>
    <xf numFmtId="9" fontId="0" fillId="0" borderId="13" xfId="0" applyNumberFormat="1" applyBorder="1"/>
    <xf numFmtId="9" fontId="0" fillId="0" borderId="15" xfId="0" applyNumberFormat="1" applyBorder="1"/>
    <xf numFmtId="9" fontId="0" fillId="0" borderId="17" xfId="0" applyNumberFormat="1" applyBorder="1"/>
    <xf numFmtId="0" fontId="2" fillId="0" borderId="9" xfId="0" applyFont="1"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0" fillId="0" borderId="19" xfId="0" applyBorder="1" applyAlignment="1">
      <alignment wrapText="1"/>
    </xf>
    <xf numFmtId="0" fontId="0" fillId="0" borderId="24" xfId="0" applyBorder="1"/>
    <xf numFmtId="0" fontId="0" fillId="0" borderId="0" xfId="0" applyAlignment="1">
      <alignment vertical="top"/>
    </xf>
    <xf numFmtId="0" fontId="0" fillId="0" borderId="0" xfId="0" applyAlignment="1">
      <alignment vertical="top" wrapText="1"/>
    </xf>
    <xf numFmtId="9" fontId="0" fillId="0" borderId="0" xfId="0" applyNumberFormat="1" applyAlignment="1">
      <alignment vertical="top"/>
    </xf>
    <xf numFmtId="9" fontId="0" fillId="0" borderId="0" xfId="1" applyFont="1" applyAlignment="1">
      <alignment vertical="top"/>
    </xf>
    <xf numFmtId="0" fontId="0" fillId="0" borderId="18" xfId="0" applyBorder="1" applyAlignment="1">
      <alignment vertical="top"/>
    </xf>
    <xf numFmtId="0" fontId="0" fillId="0" borderId="18" xfId="0" applyBorder="1" applyAlignment="1">
      <alignment vertical="top" wrapText="1"/>
    </xf>
    <xf numFmtId="14" fontId="0" fillId="0" borderId="18" xfId="0" applyNumberFormat="1" applyBorder="1" applyAlignment="1">
      <alignment vertical="top"/>
    </xf>
    <xf numFmtId="0" fontId="0" fillId="0" borderId="19" xfId="0" applyBorder="1" applyAlignment="1">
      <alignment vertical="top"/>
    </xf>
    <xf numFmtId="0" fontId="0" fillId="0" borderId="19" xfId="0" applyBorder="1" applyAlignment="1">
      <alignment vertical="top" wrapText="1"/>
    </xf>
    <xf numFmtId="14" fontId="0" fillId="0" borderId="19" xfId="0" applyNumberFormat="1" applyBorder="1" applyAlignment="1">
      <alignment vertical="top"/>
    </xf>
    <xf numFmtId="0" fontId="4" fillId="0" borderId="19" xfId="2" applyBorder="1" applyAlignment="1">
      <alignment vertical="top"/>
    </xf>
    <xf numFmtId="0" fontId="0" fillId="0" borderId="24" xfId="0" applyBorder="1" applyAlignment="1">
      <alignment vertical="top"/>
    </xf>
    <xf numFmtId="0" fontId="0" fillId="0" borderId="24" xfId="0" applyBorder="1" applyAlignment="1">
      <alignment vertical="top" wrapText="1"/>
    </xf>
    <xf numFmtId="14" fontId="0" fillId="0" borderId="24" xfId="0" applyNumberFormat="1" applyBorder="1" applyAlignment="1">
      <alignment vertical="top"/>
    </xf>
    <xf numFmtId="0" fontId="0" fillId="0" borderId="0" xfId="0" applyAlignment="1">
      <alignment vertical="center"/>
    </xf>
    <xf numFmtId="0" fontId="2" fillId="0" borderId="0" xfId="0" applyFont="1" applyAlignment="1">
      <alignment vertical="center" wrapText="1"/>
    </xf>
    <xf numFmtId="0" fontId="0" fillId="0" borderId="7" xfId="0" applyBorder="1" applyAlignment="1">
      <alignment vertical="center"/>
    </xf>
    <xf numFmtId="0" fontId="2" fillId="0" borderId="0" xfId="0" applyFont="1" applyAlignment="1">
      <alignment vertical="top" wrapText="1"/>
    </xf>
    <xf numFmtId="0" fontId="2" fillId="0" borderId="7" xfId="0" applyFont="1" applyBorder="1"/>
    <xf numFmtId="0" fontId="2" fillId="0" borderId="9" xfId="0" applyFont="1" applyBorder="1"/>
    <xf numFmtId="164" fontId="0" fillId="0" borderId="8" xfId="0" applyNumberFormat="1" applyBorder="1"/>
    <xf numFmtId="9" fontId="0" fillId="0" borderId="10" xfId="1" applyFont="1" applyBorder="1"/>
    <xf numFmtId="0" fontId="0" fillId="0" borderId="3" xfId="0" applyBorder="1"/>
    <xf numFmtId="164" fontId="0" fillId="0" borderId="11" xfId="0" applyNumberFormat="1" applyBorder="1"/>
    <xf numFmtId="0" fontId="2" fillId="0" borderId="25" xfId="0" applyFont="1" applyBorder="1" applyAlignment="1">
      <alignment horizontal="center"/>
    </xf>
    <xf numFmtId="0" fontId="2" fillId="0" borderId="26" xfId="0" applyFont="1" applyBorder="1" applyAlignment="1">
      <alignment horizontal="center"/>
    </xf>
    <xf numFmtId="0" fontId="2" fillId="0" borderId="27" xfId="0" applyFont="1" applyBorder="1"/>
    <xf numFmtId="14" fontId="0" fillId="0" borderId="19" xfId="0" applyNumberFormat="1" applyBorder="1" applyAlignment="1">
      <alignment wrapText="1"/>
    </xf>
    <xf numFmtId="0" fontId="4" fillId="0" borderId="18" xfId="2" applyBorder="1" applyAlignment="1">
      <alignment vertical="top"/>
    </xf>
    <xf numFmtId="0" fontId="7" fillId="0" borderId="0" xfId="0" applyFont="1"/>
    <xf numFmtId="0" fontId="8" fillId="0" borderId="0" xfId="0" applyFont="1" applyAlignment="1">
      <alignment wrapText="1"/>
    </xf>
    <xf numFmtId="0" fontId="8" fillId="0" borderId="1" xfId="0" applyFont="1" applyBorder="1" applyAlignment="1">
      <alignment wrapText="1"/>
    </xf>
    <xf numFmtId="0" fontId="8" fillId="0" borderId="2" xfId="0" applyFont="1" applyBorder="1" applyAlignment="1">
      <alignment wrapText="1"/>
    </xf>
    <xf numFmtId="0" fontId="8" fillId="0" borderId="3" xfId="0" applyFont="1" applyBorder="1" applyAlignment="1">
      <alignment wrapText="1"/>
    </xf>
    <xf numFmtId="0" fontId="7" fillId="0" borderId="7" xfId="0" applyFont="1" applyBorder="1"/>
    <xf numFmtId="11" fontId="7" fillId="0" borderId="7" xfId="0" applyNumberFormat="1" applyFont="1" applyBorder="1"/>
    <xf numFmtId="6" fontId="7" fillId="0" borderId="0" xfId="0" applyNumberFormat="1" applyFont="1"/>
    <xf numFmtId="0" fontId="7" fillId="0" borderId="8" xfId="0" applyFont="1" applyBorder="1"/>
    <xf numFmtId="14" fontId="7" fillId="0" borderId="0" xfId="0" applyNumberFormat="1" applyFont="1"/>
    <xf numFmtId="11" fontId="7" fillId="0" borderId="0" xfId="0" applyNumberFormat="1" applyFont="1"/>
    <xf numFmtId="0" fontId="7" fillId="0" borderId="0" xfId="0" applyFont="1" applyAlignment="1">
      <alignment wrapText="1"/>
    </xf>
    <xf numFmtId="0" fontId="4" fillId="0" borderId="0" xfId="2" applyFill="1" applyBorder="1" applyAlignment="1">
      <alignment wrapText="1"/>
    </xf>
    <xf numFmtId="11" fontId="7" fillId="0" borderId="9" xfId="0" applyNumberFormat="1" applyFont="1" applyBorder="1"/>
    <xf numFmtId="0" fontId="7" fillId="0" borderId="10" xfId="0" applyFont="1" applyBorder="1"/>
    <xf numFmtId="6" fontId="7" fillId="0" borderId="10" xfId="0" applyNumberFormat="1" applyFont="1" applyBorder="1"/>
    <xf numFmtId="0" fontId="7" fillId="0" borderId="11" xfId="0" applyFont="1" applyBorder="1"/>
    <xf numFmtId="0" fontId="8" fillId="0" borderId="2" xfId="0" applyFont="1" applyBorder="1"/>
    <xf numFmtId="9" fontId="0" fillId="0" borderId="0" xfId="0" applyNumberFormat="1"/>
    <xf numFmtId="0" fontId="0" fillId="0" borderId="0" xfId="0" applyAlignment="1">
      <alignment horizontal="right"/>
    </xf>
    <xf numFmtId="0" fontId="0" fillId="0" borderId="28" xfId="0" applyBorder="1"/>
    <xf numFmtId="14" fontId="0" fillId="0" borderId="28" xfId="0" applyNumberFormat="1" applyBorder="1"/>
    <xf numFmtId="0" fontId="0" fillId="0" borderId="28" xfId="0" applyBorder="1" applyAlignment="1">
      <alignment horizontal="right"/>
    </xf>
    <xf numFmtId="6" fontId="0" fillId="0" borderId="28" xfId="0" applyNumberFormat="1" applyBorder="1"/>
    <xf numFmtId="3" fontId="0" fillId="0" borderId="28" xfId="0" applyNumberFormat="1" applyBorder="1"/>
    <xf numFmtId="0" fontId="9" fillId="2" borderId="0" xfId="0" applyFont="1" applyFill="1" applyAlignment="1">
      <alignment wrapText="1"/>
    </xf>
    <xf numFmtId="0" fontId="9" fillId="2" borderId="0" xfId="0" applyFont="1" applyFill="1" applyAlignment="1">
      <alignment horizontal="right" wrapText="1"/>
    </xf>
    <xf numFmtId="0" fontId="0" fillId="0" borderId="29" xfId="0" applyBorder="1"/>
    <xf numFmtId="14" fontId="0" fillId="0" borderId="29" xfId="0" applyNumberFormat="1" applyBorder="1"/>
    <xf numFmtId="0" fontId="0" fillId="0" borderId="29" xfId="0" applyBorder="1" applyAlignment="1">
      <alignment horizontal="right"/>
    </xf>
    <xf numFmtId="6" fontId="0" fillId="0" borderId="29" xfId="0" applyNumberFormat="1" applyBorder="1"/>
    <xf numFmtId="3" fontId="0" fillId="0" borderId="29" xfId="0" applyNumberFormat="1" applyBorder="1"/>
    <xf numFmtId="0" fontId="0" fillId="0" borderId="30" xfId="0" applyBorder="1"/>
    <xf numFmtId="0" fontId="0" fillId="0" borderId="30" xfId="0" applyBorder="1" applyAlignment="1">
      <alignment horizontal="right"/>
    </xf>
    <xf numFmtId="0" fontId="6" fillId="0" borderId="1" xfId="0" applyFont="1" applyBorder="1" applyAlignment="1">
      <alignment horizontal="center"/>
    </xf>
    <xf numFmtId="0" fontId="6" fillId="0" borderId="2" xfId="0" applyFont="1" applyBorder="1" applyAlignment="1">
      <alignment horizont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0" xfId="0" applyFont="1" applyAlignment="1">
      <alignment horizontal="center"/>
    </xf>
    <xf numFmtId="0" fontId="6" fillId="0" borderId="3" xfId="0" applyFont="1" applyBorder="1" applyAlignment="1">
      <alignment horizontal="center"/>
    </xf>
  </cellXfs>
  <cellStyles count="3">
    <cellStyle name="Hyperlink" xfId="2" builtinId="8"/>
    <cellStyle name="Normal" xfId="0" builtinId="0"/>
    <cellStyle name="Percent" xfId="1" builtinId="5"/>
  </cellStyles>
  <dxfs count="46">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alignment horizontal="right" vertical="bottom" textRotation="0" wrapText="0" indent="0" justifyLastLine="0" shrinkToFit="0" readingOrder="0"/>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top style="dashed">
          <color rgb="FF000000"/>
        </top>
        <bottom style="dashed">
          <color rgb="FF000000"/>
        </bottom>
        <horizontal style="dashed">
          <color rgb="FF000000"/>
        </horizontal>
      </border>
    </dxf>
    <dxf>
      <border>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dxf>
    <dxf>
      <numFmt numFmtId="19" formatCode="m/d/yyyy"/>
    </dxf>
    <dxf>
      <border outline="0">
        <bottom style="medium">
          <color indexed="64"/>
        </bottom>
      </border>
    </dxf>
    <dxf>
      <border outline="0">
        <top style="medium">
          <color indexed="64"/>
        </top>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border diagonalUp="0" diagonalDown="0" outline="0">
        <left/>
        <right/>
        <top style="dotted">
          <color indexed="64"/>
        </top>
        <bottom style="dotted">
          <color indexed="64"/>
        </bottom>
      </border>
    </dxf>
    <dxf>
      <alignment vertical="top" textRotation="0" indent="0" justifyLastLine="0" shrinkToFit="0" readingOrder="0"/>
      <border diagonalUp="0" diagonalDown="0" outline="0">
        <left/>
        <right/>
        <top style="dotted">
          <color indexed="64"/>
        </top>
        <bottom style="dotted">
          <color indexed="64"/>
        </bottom>
      </border>
    </dxf>
    <dxf>
      <alignment vertical="top" textRotation="0" indent="0" justifyLastLine="0" shrinkToFit="0" readingOrder="0"/>
      <border diagonalUp="0" diagonalDown="0" outline="0">
        <left/>
        <right/>
        <top style="dotted">
          <color indexed="64"/>
        </top>
        <bottom style="dotted">
          <color indexed="64"/>
        </bottom>
      </border>
    </dxf>
    <dxf>
      <alignment vertical="top" textRotation="0" indent="0" justifyLastLine="0" shrinkToFit="0" readingOrder="0"/>
      <border diagonalUp="0" diagonalDown="0" outline="0">
        <left/>
        <right/>
        <top style="dotted">
          <color indexed="64"/>
        </top>
        <bottom style="dotted">
          <color indexed="64"/>
        </bottom>
      </border>
    </dxf>
    <dxf>
      <alignment vertical="top" textRotation="0" indent="0" justifyLastLine="0" shrinkToFit="0" readingOrder="0"/>
      <border diagonalUp="0" diagonalDown="0" outline="0">
        <left/>
        <right/>
        <top style="dotted">
          <color indexed="64"/>
        </top>
        <bottom style="dotted">
          <color indexed="64"/>
        </bottom>
      </border>
    </dxf>
    <dxf>
      <alignment vertical="top" textRotation="0" indent="0" justifyLastLine="0" shrinkToFit="0" readingOrder="0"/>
      <border diagonalUp="0" diagonalDown="0" outline="0">
        <left/>
        <right/>
        <top style="dotted">
          <color indexed="64"/>
        </top>
        <bottom style="dotted">
          <color indexed="64"/>
        </bottom>
      </border>
    </dxf>
    <dxf>
      <numFmt numFmtId="19" formatCode="m/d/yyyy"/>
      <alignment vertical="top" textRotation="0" indent="0" justifyLastLine="0" shrinkToFit="0" readingOrder="0"/>
      <border diagonalUp="0" diagonalDown="0" outline="0">
        <left/>
        <right/>
        <top style="dotted">
          <color indexed="64"/>
        </top>
        <bottom style="dotted">
          <color indexed="64"/>
        </bottom>
      </border>
    </dxf>
    <dxf>
      <alignment vertical="top" textRotation="0" indent="0" justifyLastLine="0" shrinkToFit="0" readingOrder="0"/>
      <border diagonalUp="0" diagonalDown="0" outline="0">
        <left/>
        <right/>
        <top style="dotted">
          <color indexed="64"/>
        </top>
        <bottom style="dotted">
          <color indexed="64"/>
        </bottom>
      </border>
    </dxf>
    <dxf>
      <alignment vertical="top" textRotation="0" indent="0" justifyLastLine="0" shrinkToFit="0" readingOrder="0"/>
      <border diagonalUp="0" diagonalDown="0" outline="0">
        <left/>
        <right/>
        <top style="dotted">
          <color indexed="64"/>
        </top>
        <bottom style="dotted">
          <color indexed="64"/>
        </bottom>
      </border>
    </dxf>
    <dxf>
      <alignment vertical="top" textRotation="0" wrapText="1" indent="0" justifyLastLine="0" shrinkToFit="0" readingOrder="0"/>
      <border diagonalUp="0" diagonalDown="0" outline="0">
        <left/>
        <right/>
        <top style="dotted">
          <color indexed="64"/>
        </top>
        <bottom style="dotted">
          <color indexed="64"/>
        </bottom>
      </border>
    </dxf>
    <dxf>
      <alignment vertical="top" textRotation="0" indent="0" justifyLastLine="0" shrinkToFit="0" readingOrder="0"/>
      <border diagonalUp="0" diagonalDown="0" outline="0">
        <left/>
        <right/>
        <top style="dotted">
          <color indexed="64"/>
        </top>
        <bottom style="dotted">
          <color indexed="64"/>
        </bottom>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14228E-1296-46B8-A5AE-D5EFBC8C6013}" name="Table2" displayName="Table2" ref="B3:L29" totalsRowShown="0" headerRowDxfId="42" headerRowBorderDxfId="40" tableBorderDxfId="41">
  <autoFilter ref="B3:L29" xr:uid="{9514228E-1296-46B8-A5AE-D5EFBC8C6013}"/>
  <sortState xmlns:xlrd2="http://schemas.microsoft.com/office/spreadsheetml/2017/richdata2" ref="B4:L29">
    <sortCondition ref="B3:B29"/>
  </sortState>
  <tableColumns count="11">
    <tableColumn id="1" xr3:uid="{0371D1CE-D8EB-49BE-A8AE-E83D06E2E252}" name="Status" dataDxfId="39"/>
    <tableColumn id="2" xr3:uid="{25B1E79F-7CA7-48D1-8D6E-9429312ACA19}" name="Company" dataDxfId="38"/>
    <tableColumn id="3" xr3:uid="{803FE00A-E51A-42C3-A58A-D13478E4DE1F}" name="Contact Name" dataDxfId="37"/>
    <tableColumn id="4" xr3:uid="{DB7C15B8-2E3F-45DF-82A8-68EBD5EBB70D}" name="State" dataDxfId="36"/>
    <tableColumn id="5" xr3:uid="{3AA17B62-964A-41F6-B629-140302B21FDC}" name="Contact Date" dataDxfId="35"/>
    <tableColumn id="6" xr3:uid="{03785C85-A96B-4143-8613-B34E7E8994B1}" name="Phone Number" dataDxfId="34"/>
    <tableColumn id="7" xr3:uid="{6A87A60C-8191-44C0-916E-D77CCE01F920}" name="Email" dataDxfId="33"/>
    <tableColumn id="8" xr3:uid="{CF36E1D9-EBCC-4BAD-9C0E-1CD80E9DC7E5}" name="Website" dataDxfId="32"/>
    <tableColumn id="9" xr3:uid="{BA4E9AB8-928D-4326-BB52-D8F8507F53B7}" name="Contact Method" dataDxfId="31"/>
    <tableColumn id="10" xr3:uid="{FC77B913-116B-478D-AE47-FE42AF9BD9D8}" name="Notes" dataDxfId="30"/>
    <tableColumn id="11" xr3:uid="{E8A9BEEB-36AC-4FDB-8D8F-3F91E353FE65}" name="Follow Up Date" dataDxfId="29"/>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BC03E8-898F-4ED3-B8D0-E7328E5BEB5C}" name="Table1" displayName="Table1" ref="B2:AG628" totalsRowShown="0" headerRowDxfId="28" headerRowBorderDxfId="26" tableBorderDxfId="27">
  <autoFilter ref="B2:AG628" xr:uid="{00000000-0001-0000-0000-000000000000}"/>
  <sortState xmlns:xlrd2="http://schemas.microsoft.com/office/spreadsheetml/2017/richdata2" ref="B3:AG628">
    <sortCondition ref="C2:C628"/>
  </sortState>
  <tableColumns count="32">
    <tableColumn id="1" xr3:uid="{EA97F298-70FC-4980-8C46-BE004091CFB7}" name="Organization_Name"/>
    <tableColumn id="27" xr3:uid="{9F370A5A-3484-48B4-9C4E-4A704C5571FF}" name="Contact Date" dataDxfId="25"/>
    <tableColumn id="2" xr3:uid="{D5DE13F8-763C-451E-A4C7-23F7983B76D3}" name="Phone"/>
    <tableColumn id="3" xr3:uid="{712EC835-949B-4788-BC60-DAD901EC3B5B}" name="Officer_Name"/>
    <tableColumn id="4" xr3:uid="{CE952D22-C67E-4AE3-9226-509C24C7A133}" name="Officer_Title"/>
    <tableColumn id="32" xr3:uid="{045E2DAD-BA20-45BE-9FBF-B479278B1726}" name="Mission Statement"/>
    <tableColumn id="29" xr3:uid="{977C6E83-DC06-45D8-B09F-BC6C624FA4F9}" name="Website"/>
    <tableColumn id="5" xr3:uid="{692A739C-B839-46EF-8194-28BEC7163CCF}" name="Address"/>
    <tableColumn id="6" xr3:uid="{0A08EBFA-9164-4B2E-A286-D742A1FF10CF}" name="City"/>
    <tableColumn id="7" xr3:uid="{A402FB36-34FD-4527-92AE-8DFAE7F848C2}" name="State"/>
    <tableColumn id="31" xr3:uid="{77B23F4C-D870-4041-9226-5A41BC9A3C54}" name="employee_count"/>
    <tableColumn id="30" xr3:uid="{B46AFF5A-3785-4544-B68C-82F451545480}" name="volunteer_count"/>
    <tableColumn id="8" xr3:uid="{1496EF07-75FC-4791-A289-0E1FFC2DEA1F}" name="ZIP"/>
    <tableColumn id="9" xr3:uid="{BF5168C4-36C3-4BDD-A423-A8846C1F5B25}" name="Website2"/>
    <tableColumn id="10" xr3:uid="{802F2563-B427-4E52-B2F9-BC517D9D9BDC}" name="Total_Revenue"/>
    <tableColumn id="11" xr3:uid="{A51B54B9-03C6-4A16-AF6F-5CB9B1EA1144}" name="Grants_Revenue"/>
    <tableColumn id="12" xr3:uid="{667164FB-7EA1-4334-AD18-F3485B3AE3FA}" name="Grant_Dependency_Pct"/>
    <tableColumn id="13" xr3:uid="{D8E29EC6-F7E0-4A16-B78E-7C6BF276FE03}" name="Total_Expenses"/>
    <tableColumn id="14" xr3:uid="{55B18235-BB19-4ED8-B9D3-20DF5015D22A}" name="Mission"/>
    <tableColumn id="15" xr3:uid="{B737B4C0-EFB7-4EA1-BA40-B755FFCD4CE6}" name="Max Weekly Hours">
      <calculatedColumnFormula array="1">MAX(_xlfn._xlws.FILTER('Email Outreach Prospects'!F:F, 'Email Outreach Prospects'!B:B=B3))</calculatedColumnFormula>
    </tableColumn>
    <tableColumn id="16" xr3:uid="{4FD0A2AE-9F72-465B-BA8D-FC478A04C696}" name="NTEE_Codes"/>
    <tableColumn id="17" xr3:uid="{F2BCC359-43BC-48A1-8BCF-02C2CB63199B}" name="Tax_Year"/>
    <tableColumn id="18" xr3:uid="{E7C13F82-9EB7-4B47-A951-2DA3A6FAEA0E}" name="EIN"/>
    <tableColumn id="19" xr3:uid="{A97BE268-A36D-40C6-8EEB-D55F36D9F65A}" name="Prospect_Score"/>
    <tableColumn id="20" xr3:uid="{B4465A1B-2F32-4C7E-A78A-A13A6D735175}" name="Decision Maker"/>
    <tableColumn id="21" xr3:uid="{B6AFEA34-963B-4E37-8042-8C474A91A4BF}" name="Decision Maker Title"/>
    <tableColumn id="22" xr3:uid="{41ED9C92-823F-4150-822E-790461D9E49B}" name="VM/Message"/>
    <tableColumn id="23" xr3:uid="{66650757-1D24-43CC-88C3-9F7AADE6504A}" name="Talked to Someone"/>
    <tableColumn id="24" xr3:uid="{C57226AA-FDB4-40B3-8DF1-10000E5424C3}" name="Send us an Email"/>
    <tableColumn id="25" xr3:uid="{E6AD44BF-B0EF-4485-9800-904EF598A19D}" name="Reached Decision Maker"/>
    <tableColumn id="26" xr3:uid="{5CEA2BFC-6973-4B14-A2C2-D2702B2EC4F3}" name="Yes/No/Maybe/Uncertain"/>
    <tableColumn id="28" xr3:uid="{B14D5B22-C1CF-4EA8-9D11-7420481CFBBA}"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758EAC-AC7B-4A82-8C64-BFE15DCCDC7F}" name="Table4" displayName="Table4" ref="B2:X165" totalsRowShown="0" headerRowDxfId="24" tableBorderDxfId="23">
  <autoFilter ref="B2:X165" xr:uid="{23758EAC-AC7B-4A82-8C64-BFE15DCCDC7F}">
    <filterColumn colId="0">
      <filters>
        <filter val="ALLETTA MORRIS MCBEAN CHARITABLE TRUST"/>
        <filter val="Arden Trust Company"/>
        <filter val="Bessemer Trust"/>
        <filter val="Chicago Community Trust"/>
        <filter val="DOGWOOD HEALTH TRUST"/>
        <filter val="Fiduciary Trust Company"/>
        <filter val="Glenmede Trust"/>
        <filter val="June G Outhwaite Charitable Trust"/>
        <filter val="M J MURDOCK CHARITABLE TRUST"/>
        <filter val="MEYER MEMORIAL TRUST"/>
        <filter val="National Philanthropic Trust"/>
        <filter val="Nina Mason Pulliam Charitable Trust"/>
        <filter val="OTTO BREMER TRUST"/>
        <filter val="Whitier Trust"/>
      </filters>
    </filterColumn>
  </autoFilter>
  <tableColumns count="23">
    <tableColumn id="1" xr3:uid="{D46A9DE9-3700-4ECE-9471-8B133A18F33D}" name="business name" dataDxfId="22"/>
    <tableColumn id="2" xr3:uid="{C48E49A6-3D45-435E-AED0-043568CA08A9}" name="Contact Date" dataDxfId="21"/>
    <tableColumn id="3" xr3:uid="{6D82E0F1-300B-43CB-BA3F-74D8B2165BA8}" name="phone" dataDxfId="20"/>
    <tableColumn id="4" xr3:uid="{49896264-226A-4094-B5F1-79AD7CD08D31}" name="Email" dataDxfId="19"/>
    <tableColumn id="5" xr3:uid="{501AB474-4F30-4825-8839-942F123672D1}" name="website" dataDxfId="18"/>
    <tableColumn id="6" xr3:uid="{CFFE15CB-2994-48DD-8701-8B7F09041210}" name="state" dataDxfId="17"/>
    <tableColumn id="7" xr3:uid="{FB725AF8-F704-4397-B8EF-D21B61851F97}" name="EIN" dataDxfId="16"/>
    <tableColumn id="8" xr3:uid="{68BEA0D7-9ADD-4467-B47A-5043EF428ADA}" name="total assets" dataDxfId="15"/>
    <tableColumn id="9" xr3:uid="{9FB55936-57AE-4696-98EE-6B879A904946}" name="grantee count" dataDxfId="14"/>
    <tableColumn id="10" xr3:uid="{1D4AC6BB-C4BA-4EFA-BE7B-C33D13664B9D}" name="cb grant count" dataDxfId="13"/>
    <tableColumn id="11" xr3:uid="{BF1D5140-761F-4D10-A313-79F9AD0797E6}" name="intermediary grant count" dataDxfId="12"/>
    <tableColumn id="12" xr3:uid="{70BD7C2D-4E7B-46BF-8A6B-827B7E58569F}" name="paid officer count" dataDxfId="11"/>
    <tableColumn id="13" xr3:uid="{7893F7FA-A8D5-41D6-BFE7-C81A9E49C71E}" name="top officer name" dataDxfId="10"/>
    <tableColumn id="14" xr3:uid="{DF721917-100D-4CAA-A27B-F993EA879C48}" name="top officer title" dataDxfId="9"/>
    <tableColumn id="15" xr3:uid="{7992558F-40F9-4AF6-BA2E-279AC22DBFF7}" name="Column1" dataDxfId="8"/>
    <tableColumn id="16" xr3:uid="{B4F1E4C0-C706-4094-B619-B242D01F2F86}" name="Linkedin URL" dataDxfId="7"/>
    <tableColumn id="17" xr3:uid="{048EA208-CA47-4122-A690-D70FD165B682}" name="segment" dataDxfId="6"/>
    <tableColumn id="18" xr3:uid="{477E9439-FB1E-4A9E-B2A8-D92C25E301BA}" name="Sent VM" dataDxfId="5"/>
    <tableColumn id="19" xr3:uid="{04FBF985-77C4-4F32-8B62-DFCB84835F69}" name="Talked to Someone" dataDxfId="4"/>
    <tableColumn id="20" xr3:uid="{1CC16688-AC39-4EB5-AFBA-9CA476DEADC9}" name="Send us an Email" dataDxfId="3"/>
    <tableColumn id="21" xr3:uid="{21108B76-5D54-49C8-8571-F0F0DCB48855}" name="Reached Decision Maker" dataDxfId="2"/>
    <tableColumn id="22" xr3:uid="{7B3ADCCB-7331-48D2-9168-56C08C4F689F}" name="Yes/No/Maybe/Uncertain" dataDxfId="1"/>
    <tableColumn id="23" xr3:uid="{A02308C7-9B15-4445-8CB4-2E15046D7DC3}"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Jmfarris@netzero.net" TargetMode="External"/><Relationship Id="rId3" Type="http://schemas.openxmlformats.org/officeDocument/2006/relationships/hyperlink" Target="mailto:info@psmf.org" TargetMode="External"/><Relationship Id="rId7" Type="http://schemas.openxmlformats.org/officeDocument/2006/relationships/hyperlink" Target="https://seniornetworkservices.org/" TargetMode="External"/><Relationship Id="rId12" Type="http://schemas.openxmlformats.org/officeDocument/2006/relationships/table" Target="../tables/table1.xml"/><Relationship Id="rId2" Type="http://schemas.openxmlformats.org/officeDocument/2006/relationships/hyperlink" Target="mailto:lamb@kaulukoa.org" TargetMode="External"/><Relationship Id="rId1" Type="http://schemas.openxmlformats.org/officeDocument/2006/relationships/hyperlink" Target="mailto:derek.durst@arborbrook.org" TargetMode="External"/><Relationship Id="rId6" Type="http://schemas.openxmlformats.org/officeDocument/2006/relationships/hyperlink" Target="mailto:mariama@seniornetworkservices.org" TargetMode="External"/><Relationship Id="rId11" Type="http://schemas.openxmlformats.org/officeDocument/2006/relationships/hyperlink" Target="mailto:ahoffmaster@horizonsnational.org" TargetMode="External"/><Relationship Id="rId5" Type="http://schemas.openxmlformats.org/officeDocument/2006/relationships/hyperlink" Target="mailto:Brooke@sonomafb.org" TargetMode="External"/><Relationship Id="rId10" Type="http://schemas.openxmlformats.org/officeDocument/2006/relationships/hyperlink" Target="mailto:rabbiyossi@friendshipsd.org" TargetMode="External"/><Relationship Id="rId4" Type="http://schemas.openxmlformats.org/officeDocument/2006/relationships/hyperlink" Target="mailto:info@psmf.org%20-%20consuelo%20answered%20and%20said%20that%20michael%20wasn't%20available%20but%20that%20it%20sound%20interesting." TargetMode="External"/><Relationship Id="rId9" Type="http://schemas.openxmlformats.org/officeDocument/2006/relationships/hyperlink" Target="mailto:jhardaway@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mailto:Nlfchildcare@gmail.com" TargetMode="External"/><Relationship Id="rId1" Type="http://schemas.openxmlformats.org/officeDocument/2006/relationships/hyperlink" Target="mailto:info@psmf.org%20-%20consuelo%20answered%20and%20said%20that%20michael%20wasn't%20available%20but%20that%20it%20sound%20interesting."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linkedin.com/in/elizabeth-wong-1aa0691a/"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nyforlocalbusinesses.com/" TargetMode="External"/><Relationship Id="rId2" Type="http://schemas.openxmlformats.org/officeDocument/2006/relationships/hyperlink" Target="https://www.medministries.org/" TargetMode="External"/><Relationship Id="rId1" Type="http://schemas.openxmlformats.org/officeDocument/2006/relationships/hyperlink" Target="http://www.cosffoundation.org/" TargetMode="External"/><Relationship Id="rId4" Type="http://schemas.openxmlformats.org/officeDocument/2006/relationships/hyperlink" Target="http://www.davidfosterfoundat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B1C06-CB34-442A-92CE-A76C42A51857}">
  <dimension ref="B2:AB11"/>
  <sheetViews>
    <sheetView workbookViewId="0">
      <selection activeCell="E11" sqref="E11"/>
    </sheetView>
  </sheetViews>
  <sheetFormatPr defaultRowHeight="15"/>
  <cols>
    <col min="2" max="4" width="25.140625" customWidth="1"/>
  </cols>
  <sheetData>
    <row r="2" spans="2:28" ht="15.75" thickBot="1">
      <c r="AB2" s="3"/>
    </row>
    <row r="3" spans="2:28" ht="32.25" thickBot="1">
      <c r="B3" s="107" t="s">
        <v>0</v>
      </c>
      <c r="C3" s="108"/>
      <c r="D3" s="108"/>
      <c r="E3" s="66"/>
    </row>
    <row r="4" spans="2:28">
      <c r="B4" s="68"/>
      <c r="C4" s="69" t="s">
        <v>1</v>
      </c>
      <c r="D4" s="69" t="s">
        <v>2</v>
      </c>
      <c r="E4" s="70" t="s">
        <v>3</v>
      </c>
    </row>
    <row r="5" spans="2:28">
      <c r="B5" s="62" t="s">
        <v>4</v>
      </c>
      <c r="C5">
        <f>COUNTA(Nonprofits!C:C)</f>
        <v>79</v>
      </c>
      <c r="D5" s="16">
        <f>C5/300</f>
        <v>0.26333333333333331</v>
      </c>
      <c r="E5" s="64">
        <v>1</v>
      </c>
    </row>
    <row r="6" spans="2:28">
      <c r="B6" s="62" t="s">
        <v>5</v>
      </c>
      <c r="C6">
        <f>SUM(Nonprofits!AB:AB)</f>
        <v>60</v>
      </c>
      <c r="D6" s="16">
        <f>C6/C5</f>
        <v>0.759493670886076</v>
      </c>
      <c r="E6" s="64">
        <f>$C$5/C6</f>
        <v>1.3166666666666667</v>
      </c>
    </row>
    <row r="7" spans="2:28">
      <c r="B7" s="62" t="s">
        <v>6</v>
      </c>
      <c r="C7">
        <f>SUM(Nonprofits!AC:AC)</f>
        <v>20</v>
      </c>
      <c r="D7" s="16">
        <f>C7/$C$5</f>
        <v>0.25316455696202533</v>
      </c>
      <c r="E7" s="64">
        <f t="shared" ref="E7:E8" si="0">$C$5/C7</f>
        <v>3.95</v>
      </c>
    </row>
    <row r="8" spans="2:28">
      <c r="B8" s="62" t="s">
        <v>7</v>
      </c>
      <c r="C8">
        <f>SUM(Nonprofits!AD:AD)</f>
        <v>11</v>
      </c>
      <c r="D8" s="16">
        <f>C8/$C$5</f>
        <v>0.13924050632911392</v>
      </c>
      <c r="E8" s="64">
        <f>$C$5/C8</f>
        <v>7.1818181818181817</v>
      </c>
    </row>
    <row r="9" spans="2:28">
      <c r="B9" s="62" t="s">
        <v>8</v>
      </c>
      <c r="C9">
        <f>SUM(Nonprofits!AE:AE)</f>
        <v>8</v>
      </c>
      <c r="D9" s="16">
        <f>C9/$C$5</f>
        <v>0.10126582278481013</v>
      </c>
      <c r="E9" s="64">
        <f>$C$5/C9</f>
        <v>9.875</v>
      </c>
    </row>
    <row r="10" spans="2:28">
      <c r="B10" s="62" t="s">
        <v>9</v>
      </c>
      <c r="C10">
        <f>COUNTIF('Beta Group'!B:L,"2. Yes")</f>
        <v>0</v>
      </c>
      <c r="D10" s="16">
        <f>C10/$C$5</f>
        <v>0</v>
      </c>
      <c r="E10" s="64" t="e">
        <f>$C$5/C10</f>
        <v>#DIV/0!</v>
      </c>
    </row>
    <row r="11" spans="2:28" ht="15.75" thickBot="1">
      <c r="B11" s="63" t="s">
        <v>10</v>
      </c>
      <c r="C11" s="14">
        <f>COUNTIF('Beta Group'!B:L,"3. Filled out questionnaire ")</f>
        <v>3</v>
      </c>
      <c r="D11" s="65">
        <f>C11/$C$5</f>
        <v>3.7974683544303799E-2</v>
      </c>
      <c r="E11" s="67">
        <f>$C$5/C11</f>
        <v>26.333333333333332</v>
      </c>
    </row>
  </sheetData>
  <mergeCells count="1">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9BAF3-73B2-48E2-B251-C690CABBB861}">
  <dimension ref="B1:V29"/>
  <sheetViews>
    <sheetView topLeftCell="A2" workbookViewId="0">
      <selection activeCell="B2" sqref="B2"/>
    </sheetView>
  </sheetViews>
  <sheetFormatPr defaultRowHeight="15"/>
  <cols>
    <col min="2" max="2" width="11.28515625" style="44" customWidth="1"/>
    <col min="3" max="3" width="20.28515625" style="45" customWidth="1"/>
    <col min="4" max="4" width="18" style="44" customWidth="1"/>
    <col min="5" max="5" width="5.7109375" style="44" customWidth="1"/>
    <col min="6" max="6" width="13.28515625" style="44" customWidth="1"/>
    <col min="7" max="7" width="13.7109375" style="44" customWidth="1"/>
    <col min="8" max="8" width="10.28515625" style="44" customWidth="1"/>
    <col min="9" max="9" width="10.7109375" style="44" customWidth="1"/>
    <col min="10" max="10" width="13.5703125" style="44" customWidth="1"/>
    <col min="11" max="11" width="74.140625" style="44" customWidth="1"/>
    <col min="12" max="12" width="12.7109375" customWidth="1"/>
    <col min="13" max="13" width="8.5703125" customWidth="1"/>
    <col min="14" max="14" width="27" customWidth="1"/>
    <col min="15" max="20" width="7.7109375" customWidth="1"/>
    <col min="21" max="23" width="8.5703125" customWidth="1"/>
  </cols>
  <sheetData>
    <row r="1" spans="2:22" ht="15.75" thickBot="1">
      <c r="D1" s="46"/>
      <c r="E1" s="46"/>
      <c r="G1" s="46"/>
      <c r="K1" s="47"/>
      <c r="L1" s="16"/>
    </row>
    <row r="2" spans="2:22" ht="33.75" thickBot="1">
      <c r="B2" s="112" t="s">
        <v>11</v>
      </c>
      <c r="C2" s="113"/>
      <c r="D2" s="113"/>
      <c r="E2" s="113"/>
      <c r="F2" s="113"/>
      <c r="G2" s="113"/>
      <c r="H2" s="113"/>
      <c r="I2" s="113"/>
      <c r="J2" s="113"/>
      <c r="K2" s="113"/>
      <c r="L2" s="114"/>
      <c r="N2" s="115" t="s">
        <v>0</v>
      </c>
      <c r="O2" s="116"/>
      <c r="P2" s="116"/>
      <c r="Q2" s="116"/>
      <c r="R2" s="116"/>
      <c r="S2" s="116"/>
      <c r="T2" s="116"/>
      <c r="U2" s="116"/>
      <c r="V2" s="117"/>
    </row>
    <row r="3" spans="2:22" s="58" customFormat="1" ht="27.75" customHeight="1">
      <c r="B3" s="59" t="s">
        <v>12</v>
      </c>
      <c r="C3" s="59" t="s">
        <v>13</v>
      </c>
      <c r="D3" s="59" t="s">
        <v>14</v>
      </c>
      <c r="E3" s="59" t="s">
        <v>15</v>
      </c>
      <c r="F3" s="59" t="s">
        <v>16</v>
      </c>
      <c r="G3" s="59" t="s">
        <v>17</v>
      </c>
      <c r="H3" s="59" t="s">
        <v>18</v>
      </c>
      <c r="I3" s="59" t="s">
        <v>19</v>
      </c>
      <c r="J3" s="59" t="s">
        <v>20</v>
      </c>
      <c r="K3" s="59" t="s">
        <v>21</v>
      </c>
      <c r="L3" s="59" t="s">
        <v>22</v>
      </c>
      <c r="N3" s="60"/>
      <c r="O3" s="111" t="s">
        <v>23</v>
      </c>
      <c r="P3" s="110"/>
      <c r="Q3" s="111" t="s">
        <v>24</v>
      </c>
      <c r="R3" s="110"/>
      <c r="S3" s="109" t="s">
        <v>25</v>
      </c>
      <c r="T3" s="110"/>
      <c r="U3" s="109" t="s">
        <v>1</v>
      </c>
      <c r="V3" s="110"/>
    </row>
    <row r="4" spans="2:22">
      <c r="B4" s="48" t="s">
        <v>26</v>
      </c>
      <c r="C4" s="49" t="s">
        <v>27</v>
      </c>
      <c r="D4" s="48" t="s">
        <v>28</v>
      </c>
      <c r="E4" s="48" t="s">
        <v>29</v>
      </c>
      <c r="F4" s="50">
        <v>45610</v>
      </c>
      <c r="G4" s="48" t="s">
        <v>30</v>
      </c>
      <c r="H4" s="72" t="s">
        <v>31</v>
      </c>
      <c r="I4" s="72" t="s">
        <v>32</v>
      </c>
      <c r="J4" s="48" t="s">
        <v>33</v>
      </c>
      <c r="K4" s="48" t="s">
        <v>34</v>
      </c>
      <c r="L4" s="23"/>
      <c r="N4" s="17" t="s">
        <v>35</v>
      </c>
      <c r="O4" s="17">
        <f>Progress!C5</f>
        <v>79</v>
      </c>
      <c r="P4" s="36">
        <f>Progress!D5</f>
        <v>0.26333333333333331</v>
      </c>
      <c r="Q4" s="17">
        <f>Restaurants!J3</f>
        <v>6</v>
      </c>
      <c r="R4" s="36">
        <f>Restaurants!K3</f>
        <v>0.02</v>
      </c>
      <c r="S4" s="23">
        <f>'Gov Contractors'!D3</f>
        <v>5</v>
      </c>
      <c r="T4" s="18">
        <f>'Gov Contractors'!E3</f>
        <v>1.6666666666666666E-2</v>
      </c>
      <c r="U4" s="17">
        <f>SUM(S4,Q4,O4)</f>
        <v>90</v>
      </c>
      <c r="V4" s="18">
        <f>U4/900</f>
        <v>0.1</v>
      </c>
    </row>
    <row r="5" spans="2:22" ht="27.75">
      <c r="B5" s="51" t="s">
        <v>26</v>
      </c>
      <c r="C5" s="52" t="s">
        <v>36</v>
      </c>
      <c r="D5" s="51" t="s">
        <v>37</v>
      </c>
      <c r="E5" s="51" t="s">
        <v>29</v>
      </c>
      <c r="F5" s="53">
        <v>45975</v>
      </c>
      <c r="G5" s="51">
        <v>5622575100</v>
      </c>
      <c r="H5" s="51" t="s">
        <v>38</v>
      </c>
      <c r="I5" s="51"/>
      <c r="J5" s="51" t="s">
        <v>33</v>
      </c>
      <c r="K5" s="51" t="s">
        <v>39</v>
      </c>
      <c r="L5" s="51"/>
      <c r="N5" s="19" t="s">
        <v>5</v>
      </c>
      <c r="O5" s="19">
        <f>Progress!C6</f>
        <v>60</v>
      </c>
      <c r="P5" s="37">
        <f>Progress!D6</f>
        <v>0.759493670886076</v>
      </c>
      <c r="Q5" s="19">
        <f>Restaurants!J4</f>
        <v>3</v>
      </c>
      <c r="R5" s="37">
        <f>Restaurants!K4</f>
        <v>0.5</v>
      </c>
      <c r="S5" s="24">
        <f>'Gov Contractors'!D4</f>
        <v>5</v>
      </c>
      <c r="T5" s="20">
        <f>'Gov Contractors'!E4</f>
        <v>1</v>
      </c>
      <c r="U5" s="19">
        <f t="shared" ref="U5:U8" si="0">SUM(S5,Q5,O5)</f>
        <v>68</v>
      </c>
      <c r="V5" s="20">
        <f>U5/U4</f>
        <v>0.75555555555555554</v>
      </c>
    </row>
    <row r="6" spans="2:22" ht="121.5">
      <c r="B6" s="51" t="s">
        <v>26</v>
      </c>
      <c r="C6" s="52" t="s">
        <v>40</v>
      </c>
      <c r="D6" s="51" t="s">
        <v>41</v>
      </c>
      <c r="E6" s="51" t="s">
        <v>29</v>
      </c>
      <c r="F6" s="53">
        <v>45966</v>
      </c>
      <c r="G6" s="51">
        <v>9492307588</v>
      </c>
      <c r="H6" s="54" t="s">
        <v>42</v>
      </c>
      <c r="I6" s="51" t="s">
        <v>43</v>
      </c>
      <c r="J6" s="51" t="s">
        <v>33</v>
      </c>
      <c r="K6" s="52" t="s">
        <v>44</v>
      </c>
      <c r="L6" s="42"/>
      <c r="N6" s="19" t="s">
        <v>6</v>
      </c>
      <c r="O6" s="19">
        <f>Progress!C7</f>
        <v>20</v>
      </c>
      <c r="P6" s="37">
        <f>Progress!D7</f>
        <v>0.25316455696202533</v>
      </c>
      <c r="Q6" s="19">
        <f>Restaurants!J5</f>
        <v>3</v>
      </c>
      <c r="R6" s="37">
        <f>Restaurants!K5</f>
        <v>0.5</v>
      </c>
      <c r="S6" s="24">
        <f>'Gov Contractors'!D5</f>
        <v>1</v>
      </c>
      <c r="T6" s="20">
        <f>'Gov Contractors'!E5</f>
        <v>0.2</v>
      </c>
      <c r="U6" s="19">
        <f t="shared" si="0"/>
        <v>24</v>
      </c>
      <c r="V6" s="20">
        <f>U6/U4</f>
        <v>0.26666666666666666</v>
      </c>
    </row>
    <row r="7" spans="2:22">
      <c r="B7" s="51" t="s">
        <v>45</v>
      </c>
      <c r="C7" s="52" t="s">
        <v>46</v>
      </c>
      <c r="D7" s="51" t="s">
        <v>47</v>
      </c>
      <c r="E7" s="51" t="s">
        <v>48</v>
      </c>
      <c r="F7" s="53">
        <v>45973</v>
      </c>
      <c r="G7" s="51" t="s">
        <v>49</v>
      </c>
      <c r="H7" s="54" t="s">
        <v>50</v>
      </c>
      <c r="I7" s="51" t="s">
        <v>51</v>
      </c>
      <c r="J7" s="51" t="s">
        <v>52</v>
      </c>
      <c r="K7" s="51" t="s">
        <v>53</v>
      </c>
      <c r="L7" s="24"/>
      <c r="N7" s="19" t="s">
        <v>7</v>
      </c>
      <c r="O7" s="19">
        <f>Progress!C11</f>
        <v>3</v>
      </c>
      <c r="P7" s="37">
        <f>Progress!D11</f>
        <v>3.7974683544303799E-2</v>
      </c>
      <c r="Q7" s="19">
        <f>Restaurants!J6</f>
        <v>1</v>
      </c>
      <c r="R7" s="37">
        <f>Restaurants!K6</f>
        <v>0.16666666666666666</v>
      </c>
      <c r="S7" s="24">
        <f>'Gov Contractors'!D6</f>
        <v>0</v>
      </c>
      <c r="T7" s="20">
        <f>'Gov Contractors'!E6</f>
        <v>0</v>
      </c>
      <c r="U7" s="19">
        <f t="shared" si="0"/>
        <v>4</v>
      </c>
      <c r="V7" s="20">
        <f>U7/U4</f>
        <v>4.4444444444444446E-2</v>
      </c>
    </row>
    <row r="8" spans="2:22" ht="28.5" thickBot="1">
      <c r="B8" s="51" t="s">
        <v>45</v>
      </c>
      <c r="C8" s="52" t="s">
        <v>54</v>
      </c>
      <c r="D8" s="51" t="s">
        <v>55</v>
      </c>
      <c r="E8" s="51" t="s">
        <v>56</v>
      </c>
      <c r="F8" s="53">
        <v>45973</v>
      </c>
      <c r="G8" s="51" t="s">
        <v>57</v>
      </c>
      <c r="H8" s="54" t="s">
        <v>58</v>
      </c>
      <c r="I8" s="51" t="s">
        <v>59</v>
      </c>
      <c r="J8" s="51" t="s">
        <v>52</v>
      </c>
      <c r="K8" s="51" t="s">
        <v>60</v>
      </c>
      <c r="L8" s="24"/>
      <c r="N8" s="21" t="s">
        <v>8</v>
      </c>
      <c r="O8" s="21" t="e">
        <f>Progress!#REF!</f>
        <v>#REF!</v>
      </c>
      <c r="P8" s="38" t="e">
        <f>Progress!#REF!</f>
        <v>#REF!</v>
      </c>
      <c r="Q8" s="21">
        <f>Restaurants!J7</f>
        <v>4</v>
      </c>
      <c r="R8" s="38">
        <f>Restaurants!K7</f>
        <v>0.66666666666666663</v>
      </c>
      <c r="S8" s="25">
        <f>'Gov Contractors'!D7</f>
        <v>0</v>
      </c>
      <c r="T8" s="22">
        <f>'Gov Contractors'!E7</f>
        <v>0</v>
      </c>
      <c r="U8" s="21" t="e">
        <f t="shared" si="0"/>
        <v>#REF!</v>
      </c>
      <c r="V8" s="22" t="e">
        <f>U8/U4</f>
        <v>#REF!</v>
      </c>
    </row>
    <row r="9" spans="2:22" ht="41.25">
      <c r="B9" s="51" t="s">
        <v>61</v>
      </c>
      <c r="C9" s="52" t="s">
        <v>62</v>
      </c>
      <c r="D9" s="51" t="s">
        <v>63</v>
      </c>
      <c r="E9" s="51" t="s">
        <v>64</v>
      </c>
      <c r="F9" s="53"/>
      <c r="G9" s="51"/>
      <c r="H9" s="54" t="s">
        <v>65</v>
      </c>
      <c r="I9" s="51"/>
      <c r="J9" s="51"/>
      <c r="K9" s="51"/>
      <c r="L9" s="24"/>
      <c r="P9" s="91"/>
      <c r="R9" s="91"/>
      <c r="T9" s="16"/>
      <c r="V9" s="16"/>
    </row>
    <row r="10" spans="2:22" ht="27.75">
      <c r="B10" s="51" t="s">
        <v>61</v>
      </c>
      <c r="C10" s="52" t="s">
        <v>66</v>
      </c>
      <c r="D10" s="51" t="s">
        <v>67</v>
      </c>
      <c r="E10" s="51" t="s">
        <v>68</v>
      </c>
      <c r="F10" s="53">
        <v>46006</v>
      </c>
      <c r="G10" s="51"/>
      <c r="H10" s="54" t="s">
        <v>69</v>
      </c>
      <c r="I10" s="51"/>
      <c r="J10" s="51"/>
      <c r="K10" s="51"/>
      <c r="L10" s="24"/>
      <c r="P10" s="91"/>
      <c r="R10" s="91"/>
      <c r="T10" s="16"/>
      <c r="V10" s="16"/>
    </row>
    <row r="11" spans="2:22" ht="27.75">
      <c r="B11" s="51" t="s">
        <v>61</v>
      </c>
      <c r="C11" s="52" t="s">
        <v>70</v>
      </c>
      <c r="D11" s="51" t="s">
        <v>71</v>
      </c>
      <c r="E11" s="51" t="s">
        <v>29</v>
      </c>
      <c r="F11" s="53"/>
      <c r="G11" s="51"/>
      <c r="H11" s="54" t="s">
        <v>72</v>
      </c>
      <c r="I11" s="51"/>
      <c r="J11" s="51"/>
      <c r="K11" s="51"/>
      <c r="L11" s="24"/>
      <c r="P11" s="91"/>
      <c r="R11" s="91"/>
      <c r="T11" s="16"/>
      <c r="V11" s="16"/>
    </row>
    <row r="12" spans="2:22">
      <c r="B12" s="51"/>
      <c r="C12" s="52"/>
      <c r="D12" s="51"/>
      <c r="E12" s="51"/>
      <c r="F12" s="53"/>
      <c r="G12" s="51"/>
      <c r="H12" s="54"/>
      <c r="I12" s="51"/>
      <c r="J12" s="51"/>
      <c r="K12" s="51"/>
      <c r="L12" s="24"/>
      <c r="P12" s="91"/>
      <c r="R12" s="91"/>
      <c r="T12" s="16"/>
      <c r="V12" s="16"/>
    </row>
    <row r="13" spans="2:22" ht="27.75">
      <c r="B13" s="51" t="s">
        <v>73</v>
      </c>
      <c r="C13" s="52" t="s">
        <v>74</v>
      </c>
      <c r="D13" s="51" t="s">
        <v>75</v>
      </c>
      <c r="E13" s="51" t="s">
        <v>29</v>
      </c>
      <c r="F13" s="53">
        <v>45968</v>
      </c>
      <c r="G13" s="51" t="s">
        <v>76</v>
      </c>
      <c r="H13" s="51" t="s">
        <v>77</v>
      </c>
      <c r="I13" s="51" t="s">
        <v>78</v>
      </c>
      <c r="J13" s="51" t="s">
        <v>79</v>
      </c>
      <c r="K13" s="51" t="s">
        <v>80</v>
      </c>
      <c r="L13" s="24"/>
    </row>
    <row r="14" spans="2:22" ht="81">
      <c r="B14" s="51" t="s">
        <v>73</v>
      </c>
      <c r="C14" s="52" t="s">
        <v>81</v>
      </c>
      <c r="D14" s="51" t="s">
        <v>82</v>
      </c>
      <c r="E14" s="51" t="s">
        <v>29</v>
      </c>
      <c r="F14" s="53">
        <v>45967</v>
      </c>
      <c r="G14" s="51">
        <v>7075445575</v>
      </c>
      <c r="H14" s="54" t="s">
        <v>83</v>
      </c>
      <c r="I14" s="51" t="s">
        <v>84</v>
      </c>
      <c r="J14" s="51" t="s">
        <v>33</v>
      </c>
      <c r="K14" s="52" t="s">
        <v>85</v>
      </c>
      <c r="L14" s="24"/>
    </row>
    <row r="15" spans="2:22" s="61" customFormat="1" ht="41.25">
      <c r="B15" s="51" t="s">
        <v>73</v>
      </c>
      <c r="C15" s="52" t="s">
        <v>86</v>
      </c>
      <c r="D15" s="51" t="s">
        <v>87</v>
      </c>
      <c r="E15" s="51" t="s">
        <v>29</v>
      </c>
      <c r="F15" s="53">
        <v>45967</v>
      </c>
      <c r="G15" s="51">
        <v>5629978800</v>
      </c>
      <c r="H15" s="51" t="s">
        <v>88</v>
      </c>
      <c r="I15" s="51" t="s">
        <v>89</v>
      </c>
      <c r="J15" s="51" t="s">
        <v>33</v>
      </c>
      <c r="K15" s="52" t="s">
        <v>90</v>
      </c>
      <c r="L15" s="24"/>
    </row>
    <row r="16" spans="2:22" ht="97.5">
      <c r="B16" s="51" t="s">
        <v>91</v>
      </c>
      <c r="C16" s="52" t="s">
        <v>92</v>
      </c>
      <c r="D16" s="51" t="s">
        <v>93</v>
      </c>
      <c r="E16" s="51" t="s">
        <v>29</v>
      </c>
      <c r="F16" s="53">
        <v>45966</v>
      </c>
      <c r="G16" s="44">
        <v>3238521900</v>
      </c>
      <c r="H16" s="51" t="s">
        <v>94</v>
      </c>
      <c r="I16" s="51" t="s">
        <v>95</v>
      </c>
      <c r="J16" s="51" t="s">
        <v>33</v>
      </c>
      <c r="K16" s="52" t="s">
        <v>96</v>
      </c>
      <c r="L16" s="71">
        <v>45789</v>
      </c>
    </row>
    <row r="17" spans="2:12" ht="27.75">
      <c r="B17" s="51" t="s">
        <v>97</v>
      </c>
      <c r="C17" s="52" t="s">
        <v>98</v>
      </c>
      <c r="D17" s="51" t="s">
        <v>99</v>
      </c>
      <c r="E17" s="51" t="s">
        <v>29</v>
      </c>
      <c r="F17" s="53">
        <v>46003</v>
      </c>
      <c r="G17" s="51">
        <v>4089106958</v>
      </c>
      <c r="H17" s="5" t="s">
        <v>100</v>
      </c>
      <c r="I17" s="51"/>
      <c r="J17" s="51" t="s">
        <v>33</v>
      </c>
      <c r="K17" s="51" t="s">
        <v>101</v>
      </c>
      <c r="L17" s="24"/>
    </row>
    <row r="18" spans="2:12">
      <c r="B18" s="51"/>
      <c r="C18" s="52"/>
      <c r="D18" s="51"/>
      <c r="E18" s="51"/>
      <c r="F18" s="53"/>
      <c r="G18" s="51"/>
      <c r="H18" s="54"/>
      <c r="I18" s="51"/>
      <c r="J18" s="51"/>
      <c r="K18" s="51"/>
      <c r="L18" s="24"/>
    </row>
    <row r="19" spans="2:12">
      <c r="B19" s="51"/>
      <c r="C19" s="52"/>
      <c r="D19" s="51"/>
      <c r="E19" s="51"/>
      <c r="F19" s="53"/>
      <c r="G19" s="51"/>
      <c r="H19" s="51"/>
      <c r="I19" s="51"/>
      <c r="J19" s="51"/>
      <c r="K19" s="51"/>
      <c r="L19" s="24"/>
    </row>
    <row r="20" spans="2:12">
      <c r="B20" s="51"/>
      <c r="C20" s="52"/>
      <c r="D20" s="51"/>
      <c r="E20" s="51"/>
      <c r="F20" s="53"/>
      <c r="G20" s="51"/>
      <c r="H20" s="51"/>
      <c r="I20" s="51"/>
      <c r="J20" s="51"/>
      <c r="K20" s="51"/>
      <c r="L20" s="24"/>
    </row>
    <row r="21" spans="2:12">
      <c r="B21" s="51"/>
      <c r="C21" s="52"/>
      <c r="D21" s="51"/>
      <c r="E21" s="51"/>
      <c r="F21" s="53"/>
      <c r="G21" s="51"/>
      <c r="H21" s="51"/>
      <c r="I21" s="51"/>
      <c r="J21" s="51"/>
      <c r="K21" s="51"/>
      <c r="L21" s="24"/>
    </row>
    <row r="22" spans="2:12">
      <c r="B22" s="51"/>
      <c r="C22" s="52"/>
      <c r="D22" s="51"/>
      <c r="E22" s="51"/>
      <c r="F22" s="53"/>
      <c r="G22" s="51"/>
      <c r="H22" s="51"/>
      <c r="I22" s="51"/>
      <c r="J22" s="51"/>
      <c r="K22" s="51"/>
      <c r="L22" s="24"/>
    </row>
    <row r="23" spans="2:12">
      <c r="B23" s="51"/>
      <c r="C23" s="52"/>
      <c r="D23" s="51"/>
      <c r="E23" s="51"/>
      <c r="F23" s="53"/>
      <c r="G23" s="51"/>
      <c r="H23" s="51"/>
      <c r="I23" s="51"/>
      <c r="J23" s="51"/>
      <c r="K23" s="51"/>
      <c r="L23" s="24"/>
    </row>
    <row r="24" spans="2:12">
      <c r="B24" s="51"/>
      <c r="C24" s="52"/>
      <c r="D24" s="51"/>
      <c r="E24" s="51"/>
      <c r="F24" s="53"/>
      <c r="G24" s="51"/>
      <c r="H24" s="51"/>
      <c r="I24" s="51"/>
      <c r="J24" s="51"/>
      <c r="K24" s="51"/>
      <c r="L24" s="24"/>
    </row>
    <row r="25" spans="2:12">
      <c r="B25" s="51"/>
      <c r="C25" s="52"/>
      <c r="D25" s="51"/>
      <c r="E25" s="51"/>
      <c r="F25" s="53"/>
      <c r="G25" s="51"/>
      <c r="H25" s="51"/>
      <c r="I25" s="51"/>
      <c r="J25" s="51"/>
      <c r="K25" s="51"/>
      <c r="L25" s="24"/>
    </row>
    <row r="26" spans="2:12">
      <c r="B26" s="51"/>
      <c r="C26" s="52"/>
      <c r="D26" s="51"/>
      <c r="E26" s="51"/>
      <c r="F26" s="53"/>
      <c r="G26" s="51"/>
      <c r="H26" s="51"/>
      <c r="I26" s="51"/>
      <c r="J26" s="51"/>
      <c r="K26" s="51"/>
      <c r="L26" s="24"/>
    </row>
    <row r="27" spans="2:12">
      <c r="B27" s="51"/>
      <c r="C27" s="52"/>
      <c r="D27" s="51"/>
      <c r="E27" s="51"/>
      <c r="F27" s="53"/>
      <c r="G27" s="51"/>
      <c r="H27" s="51"/>
      <c r="I27" s="51"/>
      <c r="J27" s="51"/>
      <c r="K27" s="51"/>
      <c r="L27" s="24"/>
    </row>
    <row r="28" spans="2:12">
      <c r="B28" s="51"/>
      <c r="C28" s="52"/>
      <c r="D28" s="51"/>
      <c r="E28" s="51"/>
      <c r="F28" s="53"/>
      <c r="G28" s="51"/>
      <c r="H28" s="51"/>
      <c r="I28" s="51"/>
      <c r="J28" s="51"/>
      <c r="K28" s="51"/>
      <c r="L28" s="24"/>
    </row>
    <row r="29" spans="2:12">
      <c r="B29" s="55"/>
      <c r="C29" s="56"/>
      <c r="D29" s="55"/>
      <c r="E29" s="55"/>
      <c r="F29" s="57"/>
      <c r="G29" s="55"/>
      <c r="H29" s="55"/>
      <c r="I29" s="55"/>
      <c r="J29" s="55"/>
      <c r="K29" s="55"/>
      <c r="L29" s="43"/>
    </row>
  </sheetData>
  <mergeCells count="6">
    <mergeCell ref="U3:V3"/>
    <mergeCell ref="O3:P3"/>
    <mergeCell ref="Q3:R3"/>
    <mergeCell ref="S3:T3"/>
    <mergeCell ref="B2:L2"/>
    <mergeCell ref="N2:V2"/>
  </mergeCells>
  <conditionalFormatting sqref="B2:L16 B17:G17 I17:L17 B18:L29">
    <cfRule type="expression" dxfId="45" priority="2">
      <formula>LEFT($A2,1)="1"</formula>
    </cfRule>
  </conditionalFormatting>
  <conditionalFormatting sqref="B4:L12 B15:L16 B17:G17 I17:L17 B18:L29">
    <cfRule type="expression" dxfId="44" priority="1">
      <formula>LEFT($A2,1)="1"</formula>
    </cfRule>
  </conditionalFormatting>
  <conditionalFormatting sqref="B13:L14">
    <cfRule type="expression" dxfId="43" priority="4">
      <formula>LEFT($A7,1)="1"</formula>
    </cfRule>
  </conditionalFormatting>
  <hyperlinks>
    <hyperlink ref="H8" r:id="rId1" xr:uid="{BADF9D96-B452-43FE-B6F1-831EC97B4372}"/>
    <hyperlink ref="H7" r:id="rId2" xr:uid="{42A39350-7E77-4A69-A0D9-6AA28A21D767}"/>
    <hyperlink ref="H6" r:id="rId3" xr:uid="{E5C3B79A-6BBE-4F6D-BE6D-FED05538AFD9}"/>
    <hyperlink ref="K6" r:id="rId4" display="info@psmf.org - consuelo answered and said that michael wasn't available but that it sound interesting." xr:uid="{6160CAC3-3A5A-4E9C-871D-6108CBB08403}"/>
    <hyperlink ref="H14" r:id="rId5" xr:uid="{1565BC09-539F-4C18-A486-A51A98FC3166}"/>
    <hyperlink ref="H4" r:id="rId6" xr:uid="{F264A177-1437-49B5-ABFB-95A18727CCF9}"/>
    <hyperlink ref="I4" r:id="rId7" xr:uid="{61A3290D-E361-4EC0-A1B7-AEBD46D9600A}"/>
    <hyperlink ref="H17" r:id="rId8" xr:uid="{BE242FC8-E494-4FA5-BBBE-8C06C05ACF25}"/>
    <hyperlink ref="H10" r:id="rId9" xr:uid="{FE508BDF-A1E5-464F-910E-3AD19B6C22D5}"/>
    <hyperlink ref="H11" r:id="rId10" xr:uid="{3360A1C8-6AFA-49D1-8973-50C91C4249B9}"/>
    <hyperlink ref="H9" r:id="rId11" xr:uid="{EEF7F020-0C7E-4DE7-965F-E7EF46455ECD}"/>
  </hyperlinks>
  <pageMargins left="0.7" right="0.7" top="0.75" bottom="0.75" header="0.3" footer="0.3"/>
  <tableParts count="1">
    <tablePart r:id="rId12"/>
  </tableParts>
  <extLst>
    <ext xmlns:x14="http://schemas.microsoft.com/office/spreadsheetml/2009/9/main" uri="{CCE6A557-97BC-4b89-ADB6-D9C93CAAB3DF}">
      <x14:dataValidations xmlns:xm="http://schemas.microsoft.com/office/excel/2006/main" count="3">
        <x14:dataValidation type="list" allowBlank="1" showInputMessage="1" showErrorMessage="1" xr:uid="{CEF191EE-8467-416E-B565-652DC15D8E3C}">
          <x14:formula1>
            <xm:f>'Pipeline Lists'!$B$3:$B$5</xm:f>
          </x14:formula1>
          <xm:sqref>B30:B109</xm:sqref>
        </x14:dataValidation>
        <x14:dataValidation type="list" allowBlank="1" showInputMessage="1" showErrorMessage="1" xr:uid="{A7E14E4F-1133-41E0-A700-644E5F3F0584}">
          <x14:formula1>
            <xm:f>'Pipeline Lists'!$C$3:$C$6</xm:f>
          </x14:formula1>
          <xm:sqref>P16:P122</xm:sqref>
        </x14:dataValidation>
        <x14:dataValidation type="list" allowBlank="1" showInputMessage="1" showErrorMessage="1" xr:uid="{66CFCFF8-D522-4601-9160-96F0E44B30E2}">
          <x14:formula1>
            <xm:f>Sheet3!$B$3:$B$9</xm:f>
          </x14:formula1>
          <xm:sqref>B4:B29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8CF22-01A6-4F87-910B-B6534A03907E}">
  <dimension ref="B1:J11"/>
  <sheetViews>
    <sheetView zoomScaleNormal="60" zoomScaleSheetLayoutView="100" workbookViewId="0"/>
  </sheetViews>
  <sheetFormatPr defaultRowHeight="15"/>
  <cols>
    <col min="2" max="2" width="27" customWidth="1"/>
    <col min="3" max="8" width="7.7109375" customWidth="1"/>
  </cols>
  <sheetData>
    <row r="1" spans="2:10" ht="15.75" thickBot="1"/>
    <row r="2" spans="2:10" ht="33.75" thickBot="1">
      <c r="B2" s="115" t="s">
        <v>0</v>
      </c>
      <c r="C2" s="116"/>
      <c r="D2" s="116"/>
      <c r="E2" s="116"/>
      <c r="F2" s="116"/>
      <c r="G2" s="116"/>
      <c r="H2" s="116"/>
      <c r="I2" s="116"/>
      <c r="J2" s="117"/>
    </row>
    <row r="3" spans="2:10" ht="15.75" thickBot="1">
      <c r="B3" s="12"/>
      <c r="C3" s="118" t="s">
        <v>23</v>
      </c>
      <c r="D3" s="119"/>
      <c r="E3" s="118" t="s">
        <v>24</v>
      </c>
      <c r="F3" s="119"/>
      <c r="G3" s="120" t="s">
        <v>25</v>
      </c>
      <c r="H3" s="119"/>
      <c r="I3" s="120" t="s">
        <v>1</v>
      </c>
      <c r="J3" s="119"/>
    </row>
    <row r="4" spans="2:10">
      <c r="B4" s="17" t="s">
        <v>35</v>
      </c>
      <c r="C4" s="17" t="e">
        <f>Nonprofits!#REF!</f>
        <v>#REF!</v>
      </c>
      <c r="D4" s="36" t="e">
        <f>Nonprofits!#REF!</f>
        <v>#REF!</v>
      </c>
      <c r="E4" s="17" t="e">
        <f>Restaurants!#REF!</f>
        <v>#REF!</v>
      </c>
      <c r="F4" s="36" t="e">
        <f>Restaurants!#REF!</f>
        <v>#REF!</v>
      </c>
      <c r="G4" s="23" t="e">
        <f>'Gov Contractors'!#REF!</f>
        <v>#REF!</v>
      </c>
      <c r="H4" s="18" t="e">
        <f>'Gov Contractors'!#REF!</f>
        <v>#REF!</v>
      </c>
      <c r="I4" s="17" t="e">
        <f>SUM(G4,E4,C4)</f>
        <v>#REF!</v>
      </c>
      <c r="J4" s="18" t="e">
        <f>I4/900</f>
        <v>#REF!</v>
      </c>
    </row>
    <row r="5" spans="2:10">
      <c r="B5" s="19" t="s">
        <v>5</v>
      </c>
      <c r="C5" s="19" t="e">
        <f>Nonprofits!#REF!</f>
        <v>#REF!</v>
      </c>
      <c r="D5" s="37" t="e">
        <f>Nonprofits!#REF!</f>
        <v>#REF!</v>
      </c>
      <c r="E5" s="19" t="e">
        <f>Restaurants!#REF!</f>
        <v>#REF!</v>
      </c>
      <c r="F5" s="37" t="e">
        <f>Restaurants!#REF!</f>
        <v>#REF!</v>
      </c>
      <c r="G5" s="24" t="e">
        <f>'Gov Contractors'!#REF!</f>
        <v>#REF!</v>
      </c>
      <c r="H5" s="20" t="e">
        <f>'Gov Contractors'!#REF!</f>
        <v>#REF!</v>
      </c>
      <c r="I5" s="19" t="e">
        <f>SUM(G5,E5,C5)</f>
        <v>#REF!</v>
      </c>
      <c r="J5" s="20" t="e">
        <f>I5/I4</f>
        <v>#REF!</v>
      </c>
    </row>
    <row r="6" spans="2:10">
      <c r="B6" s="19" t="s">
        <v>6</v>
      </c>
      <c r="C6" s="19" t="e">
        <f>Nonprofits!#REF!</f>
        <v>#REF!</v>
      </c>
      <c r="D6" s="37" t="e">
        <f>Nonprofits!#REF!</f>
        <v>#REF!</v>
      </c>
      <c r="E6" s="19" t="e">
        <f>Restaurants!#REF!</f>
        <v>#REF!</v>
      </c>
      <c r="F6" s="37" t="e">
        <f>Restaurants!#REF!</f>
        <v>#REF!</v>
      </c>
      <c r="G6" s="24" t="e">
        <f>'Gov Contractors'!#REF!</f>
        <v>#REF!</v>
      </c>
      <c r="H6" s="20" t="e">
        <f>'Gov Contractors'!#REF!</f>
        <v>#REF!</v>
      </c>
      <c r="I6" s="19" t="e">
        <f>SUM(G6,E6,C6)</f>
        <v>#REF!</v>
      </c>
      <c r="J6" s="20" t="e">
        <f>I6/I4</f>
        <v>#REF!</v>
      </c>
    </row>
    <row r="7" spans="2:10">
      <c r="B7" s="19" t="s">
        <v>7</v>
      </c>
      <c r="C7" s="19" t="e">
        <f>Nonprofits!#REF!</f>
        <v>#REF!</v>
      </c>
      <c r="D7" s="37" t="e">
        <f>Nonprofits!#REF!</f>
        <v>#REF!</v>
      </c>
      <c r="E7" s="19" t="e">
        <f>Restaurants!#REF!</f>
        <v>#REF!</v>
      </c>
      <c r="F7" s="37" t="e">
        <f>Restaurants!#REF!</f>
        <v>#REF!</v>
      </c>
      <c r="G7" s="24" t="e">
        <f>'Gov Contractors'!#REF!</f>
        <v>#REF!</v>
      </c>
      <c r="H7" s="20" t="e">
        <f>'Gov Contractors'!#REF!</f>
        <v>#REF!</v>
      </c>
      <c r="I7" s="19" t="e">
        <f>SUM(G7,E7,C7)</f>
        <v>#REF!</v>
      </c>
      <c r="J7" s="20" t="e">
        <f>I7/I4</f>
        <v>#REF!</v>
      </c>
    </row>
    <row r="8" spans="2:10" ht="15.75" thickBot="1">
      <c r="B8" s="21" t="s">
        <v>8</v>
      </c>
      <c r="C8" s="21" t="e">
        <f>Nonprofits!#REF!</f>
        <v>#REF!</v>
      </c>
      <c r="D8" s="38" t="e">
        <f>Nonprofits!#REF!</f>
        <v>#REF!</v>
      </c>
      <c r="E8" s="21" t="e">
        <f>Restaurants!#REF!</f>
        <v>#REF!</v>
      </c>
      <c r="F8" s="38" t="e">
        <f>Restaurants!#REF!</f>
        <v>#REF!</v>
      </c>
      <c r="G8" s="25" t="e">
        <f>'Gov Contractors'!#REF!</f>
        <v>#REF!</v>
      </c>
      <c r="H8" s="22" t="e">
        <f>'Gov Contractors'!#REF!</f>
        <v>#REF!</v>
      </c>
      <c r="I8" s="21" t="e">
        <f>SUM(G8,E8,C8)</f>
        <v>#REF!</v>
      </c>
      <c r="J8" s="22" t="e">
        <f>I8/I4</f>
        <v>#REF!</v>
      </c>
    </row>
    <row r="11" spans="2:10">
      <c r="B11" s="2"/>
      <c r="C11" s="2"/>
      <c r="D11" s="2"/>
      <c r="E11" s="2"/>
      <c r="F11" s="2"/>
      <c r="G11" s="2"/>
      <c r="H11" s="2"/>
      <c r="I11" s="2"/>
      <c r="J11" s="2"/>
    </row>
  </sheetData>
  <mergeCells count="5">
    <mergeCell ref="B2:J2"/>
    <mergeCell ref="C3:D3"/>
    <mergeCell ref="E3:F3"/>
    <mergeCell ref="G3:H3"/>
    <mergeCell ref="I3:J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739DA24-AD24-4A46-8B5D-1725A6B7C6FC}">
          <x14:formula1>
            <xm:f>'Pipeline Lists'!$C$3:$C$6</xm:f>
          </x14:formula1>
          <xm:sqref>D12:D118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3116-48A8-45AF-92DC-6E0F58418821}">
  <dimension ref="B2:D9"/>
  <sheetViews>
    <sheetView zoomScaleNormal="60" zoomScaleSheetLayoutView="100" workbookViewId="0">
      <selection activeCell="E13" sqref="E13"/>
    </sheetView>
  </sheetViews>
  <sheetFormatPr defaultRowHeight="15"/>
  <cols>
    <col min="2" max="2" width="26.85546875" customWidth="1"/>
  </cols>
  <sheetData>
    <row r="2" spans="2:4">
      <c r="B2" s="4" t="s">
        <v>12</v>
      </c>
    </row>
    <row r="3" spans="2:4">
      <c r="B3" t="s">
        <v>26</v>
      </c>
      <c r="C3">
        <v>1</v>
      </c>
      <c r="D3" t="s">
        <v>102</v>
      </c>
    </row>
    <row r="4" spans="2:4">
      <c r="B4" t="s">
        <v>45</v>
      </c>
      <c r="C4">
        <v>0</v>
      </c>
      <c r="D4" t="s">
        <v>103</v>
      </c>
    </row>
    <row r="5" spans="2:4">
      <c r="B5" t="s">
        <v>61</v>
      </c>
      <c r="D5" t="s">
        <v>104</v>
      </c>
    </row>
    <row r="6" spans="2:4">
      <c r="B6" t="s">
        <v>73</v>
      </c>
      <c r="D6" t="s">
        <v>105</v>
      </c>
    </row>
    <row r="7" spans="2:4">
      <c r="B7" t="s">
        <v>97</v>
      </c>
      <c r="D7" t="s">
        <v>106</v>
      </c>
    </row>
    <row r="8" spans="2:4">
      <c r="B8" t="s">
        <v>107</v>
      </c>
    </row>
    <row r="9" spans="2:4">
      <c r="B9" t="s">
        <v>108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9B05-6F63-4251-B819-5CECB6604C7A}">
  <dimension ref="B2:D6"/>
  <sheetViews>
    <sheetView workbookViewId="0">
      <selection activeCell="C7" sqref="C7"/>
    </sheetView>
  </sheetViews>
  <sheetFormatPr defaultRowHeight="15"/>
  <sheetData>
    <row r="2" spans="2:4">
      <c r="B2" s="4" t="s">
        <v>109</v>
      </c>
      <c r="C2" s="4" t="s">
        <v>110</v>
      </c>
    </row>
    <row r="3" spans="2:4">
      <c r="B3" t="s">
        <v>23</v>
      </c>
      <c r="C3" t="s">
        <v>102</v>
      </c>
      <c r="D3">
        <v>1</v>
      </c>
    </row>
    <row r="4" spans="2:4">
      <c r="B4" t="s">
        <v>24</v>
      </c>
      <c r="C4" t="s">
        <v>103</v>
      </c>
      <c r="D4">
        <v>0</v>
      </c>
    </row>
    <row r="5" spans="2:4">
      <c r="B5" t="s">
        <v>111</v>
      </c>
      <c r="C5" t="s">
        <v>104</v>
      </c>
    </row>
    <row r="6" spans="2:4">
      <c r="C6" t="s">
        <v>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G628"/>
  <sheetViews>
    <sheetView workbookViewId="0">
      <pane xSplit="1" ySplit="2" topLeftCell="B108" activePane="bottomRight" state="frozen"/>
      <selection pane="bottomRight" activeCell="C2" sqref="C2:AG111"/>
      <selection pane="bottomLeft" activeCell="A9" sqref="A9"/>
      <selection pane="topRight" activeCell="B1" sqref="B1"/>
    </sheetView>
  </sheetViews>
  <sheetFormatPr defaultRowHeight="15"/>
  <cols>
    <col min="2" max="2" width="39.7109375" customWidth="1"/>
    <col min="3" max="3" width="11.140625" style="3" customWidth="1"/>
    <col min="4" max="4" width="14.85546875" customWidth="1"/>
    <col min="5" max="5" width="20" customWidth="1"/>
    <col min="6" max="7" width="19.28515625" customWidth="1"/>
    <col min="8" max="8" width="14.85546875" customWidth="1"/>
    <col min="9" max="10" width="9.140625" hidden="1" customWidth="1"/>
    <col min="11" max="13" width="9.140625" customWidth="1"/>
    <col min="14" max="20" width="9.140625" hidden="1" customWidth="1"/>
    <col min="21" max="21" width="6" hidden="1" customWidth="1"/>
    <col min="22" max="25" width="9.140625" hidden="1" customWidth="1"/>
    <col min="26" max="27" width="8.5703125" customWidth="1"/>
    <col min="28" max="31" width="6.42578125" customWidth="1"/>
    <col min="32" max="32" width="7.7109375" customWidth="1"/>
    <col min="33" max="33" width="83.42578125" style="1" customWidth="1"/>
  </cols>
  <sheetData>
    <row r="1" spans="2:33">
      <c r="C1"/>
    </row>
    <row r="2" spans="2:33" s="2" customFormat="1" ht="69" thickBot="1">
      <c r="B2" s="39" t="s">
        <v>113</v>
      </c>
      <c r="C2" s="40" t="s">
        <v>16</v>
      </c>
      <c r="D2" s="40" t="s">
        <v>114</v>
      </c>
      <c r="E2" s="40" t="s">
        <v>115</v>
      </c>
      <c r="F2" s="40" t="s">
        <v>116</v>
      </c>
      <c r="G2" s="40" t="s">
        <v>117</v>
      </c>
      <c r="H2" s="40" t="s">
        <v>19</v>
      </c>
      <c r="I2" s="40" t="s">
        <v>118</v>
      </c>
      <c r="J2" s="40" t="s">
        <v>119</v>
      </c>
      <c r="K2" s="40" t="s">
        <v>15</v>
      </c>
      <c r="L2" s="40" t="s">
        <v>120</v>
      </c>
      <c r="M2" s="40" t="s">
        <v>121</v>
      </c>
      <c r="N2" s="40" t="s">
        <v>122</v>
      </c>
      <c r="O2" s="40" t="s">
        <v>123</v>
      </c>
      <c r="P2" s="40" t="s">
        <v>124</v>
      </c>
      <c r="Q2" s="40" t="s">
        <v>125</v>
      </c>
      <c r="R2" s="40" t="s">
        <v>126</v>
      </c>
      <c r="S2" s="40" t="s">
        <v>127</v>
      </c>
      <c r="T2" s="40" t="s">
        <v>128</v>
      </c>
      <c r="U2" s="40" t="s">
        <v>129</v>
      </c>
      <c r="V2" s="40" t="s">
        <v>130</v>
      </c>
      <c r="W2" s="40" t="s">
        <v>131</v>
      </c>
      <c r="X2" s="40" t="s">
        <v>132</v>
      </c>
      <c r="Y2" s="40" t="s">
        <v>133</v>
      </c>
      <c r="Z2" s="40" t="s">
        <v>134</v>
      </c>
      <c r="AA2" s="40" t="s">
        <v>135</v>
      </c>
      <c r="AB2" s="40" t="s">
        <v>136</v>
      </c>
      <c r="AC2" s="40" t="s">
        <v>6</v>
      </c>
      <c r="AD2" s="40" t="s">
        <v>137</v>
      </c>
      <c r="AE2" s="40" t="s">
        <v>138</v>
      </c>
      <c r="AF2" s="40" t="s">
        <v>139</v>
      </c>
      <c r="AG2" s="41" t="s">
        <v>21</v>
      </c>
    </row>
    <row r="3" spans="2:33">
      <c r="B3" t="s">
        <v>140</v>
      </c>
      <c r="C3" s="3">
        <v>45966</v>
      </c>
      <c r="D3">
        <v>7602962966</v>
      </c>
      <c r="E3" t="s">
        <v>141</v>
      </c>
      <c r="F3" t="s">
        <v>142</v>
      </c>
      <c r="I3" t="s">
        <v>143</v>
      </c>
      <c r="J3" t="s">
        <v>144</v>
      </c>
      <c r="K3" t="s">
        <v>29</v>
      </c>
      <c r="N3">
        <v>922341300</v>
      </c>
      <c r="O3" t="s">
        <v>145</v>
      </c>
      <c r="P3">
        <v>2012562</v>
      </c>
      <c r="Q3">
        <v>894440</v>
      </c>
      <c r="R3">
        <v>44.4</v>
      </c>
      <c r="S3">
        <v>2279846</v>
      </c>
      <c r="T3" t="s">
        <v>146</v>
      </c>
      <c r="U3" cm="1">
        <f t="array" ref="U3">MAX(_xlfn._xlws.FILTER('Email Outreach Prospects'!F:F, 'Email Outreach Prospects'!B:B=B3))</f>
        <v>40</v>
      </c>
      <c r="V3" t="s">
        <v>147</v>
      </c>
      <c r="W3">
        <v>2023</v>
      </c>
      <c r="X3">
        <v>954304295</v>
      </c>
      <c r="Y3">
        <v>10</v>
      </c>
      <c r="Z3" t="s">
        <v>148</v>
      </c>
      <c r="AA3" t="s">
        <v>149</v>
      </c>
      <c r="AB3">
        <v>1</v>
      </c>
      <c r="AC3">
        <v>0</v>
      </c>
      <c r="AD3">
        <v>0</v>
      </c>
      <c r="AE3">
        <v>0</v>
      </c>
      <c r="AF3" t="s">
        <v>112</v>
      </c>
      <c r="AG3" t="s">
        <v>150</v>
      </c>
    </row>
    <row r="4" spans="2:33">
      <c r="B4" t="s">
        <v>151</v>
      </c>
      <c r="C4" s="3">
        <v>45966</v>
      </c>
      <c r="D4">
        <v>4089281700</v>
      </c>
      <c r="E4" t="s">
        <v>152</v>
      </c>
      <c r="F4" t="s">
        <v>153</v>
      </c>
      <c r="I4" t="s">
        <v>154</v>
      </c>
      <c r="J4" t="s">
        <v>155</v>
      </c>
      <c r="K4" t="s">
        <v>29</v>
      </c>
      <c r="N4">
        <v>95126</v>
      </c>
      <c r="O4" t="s">
        <v>156</v>
      </c>
      <c r="P4">
        <v>1860541</v>
      </c>
      <c r="Q4">
        <v>1779408</v>
      </c>
      <c r="R4">
        <v>95.6</v>
      </c>
      <c r="S4">
        <v>1697991</v>
      </c>
      <c r="T4" t="s">
        <v>157</v>
      </c>
      <c r="U4" cm="1">
        <f t="array" ref="U4">MAX(_xlfn._xlws.FILTER('Email Outreach Prospects'!F:F, 'Email Outreach Prospects'!B:B=B4))</f>
        <v>40</v>
      </c>
      <c r="V4" t="s">
        <v>158</v>
      </c>
      <c r="W4">
        <v>2023</v>
      </c>
      <c r="X4">
        <v>770376995</v>
      </c>
      <c r="Y4">
        <v>10</v>
      </c>
      <c r="AB4">
        <v>1</v>
      </c>
      <c r="AC4">
        <v>1</v>
      </c>
      <c r="AD4">
        <v>0</v>
      </c>
      <c r="AE4">
        <v>0</v>
      </c>
      <c r="AF4" t="s">
        <v>112</v>
      </c>
      <c r="AG4" t="s">
        <v>159</v>
      </c>
    </row>
    <row r="5" spans="2:33">
      <c r="B5" t="s">
        <v>160</v>
      </c>
      <c r="C5" s="3">
        <v>45966</v>
      </c>
      <c r="D5">
        <v>2134830928</v>
      </c>
      <c r="E5" t="s">
        <v>161</v>
      </c>
      <c r="F5" t="s">
        <v>162</v>
      </c>
      <c r="I5" t="s">
        <v>163</v>
      </c>
      <c r="J5" t="s">
        <v>164</v>
      </c>
      <c r="K5" t="s">
        <v>29</v>
      </c>
      <c r="N5">
        <v>90026</v>
      </c>
      <c r="O5" t="s">
        <v>165</v>
      </c>
      <c r="P5">
        <v>1286407</v>
      </c>
      <c r="Q5">
        <v>1286407</v>
      </c>
      <c r="R5">
        <v>100</v>
      </c>
      <c r="S5">
        <v>1286407</v>
      </c>
      <c r="T5" t="s">
        <v>166</v>
      </c>
      <c r="U5" cm="1">
        <f t="array" ref="U5">MAX(_xlfn._xlws.FILTER('Email Outreach Prospects'!F:F, 'Email Outreach Prospects'!B:B=B5))</f>
        <v>1</v>
      </c>
      <c r="V5" t="s">
        <v>167</v>
      </c>
      <c r="W5">
        <v>2023</v>
      </c>
      <c r="X5">
        <v>510181441</v>
      </c>
      <c r="Y5">
        <v>10</v>
      </c>
      <c r="AB5">
        <v>1</v>
      </c>
      <c r="AC5">
        <v>1</v>
      </c>
      <c r="AD5">
        <v>0</v>
      </c>
      <c r="AE5">
        <v>0</v>
      </c>
      <c r="AF5" t="s">
        <v>112</v>
      </c>
      <c r="AG5" t="s">
        <v>168</v>
      </c>
    </row>
    <row r="6" spans="2:33">
      <c r="B6" t="s">
        <v>169</v>
      </c>
      <c r="C6" s="3">
        <v>45966</v>
      </c>
      <c r="D6">
        <v>7077087080</v>
      </c>
      <c r="E6" t="s">
        <v>170</v>
      </c>
      <c r="F6" t="s">
        <v>171</v>
      </c>
      <c r="I6" t="s">
        <v>172</v>
      </c>
      <c r="J6" t="s">
        <v>173</v>
      </c>
      <c r="K6" t="s">
        <v>29</v>
      </c>
      <c r="N6">
        <v>95407</v>
      </c>
      <c r="O6" t="s">
        <v>174</v>
      </c>
      <c r="P6">
        <v>2798209</v>
      </c>
      <c r="Q6">
        <v>2780988</v>
      </c>
      <c r="R6">
        <v>99.4</v>
      </c>
      <c r="S6">
        <v>2355047</v>
      </c>
      <c r="T6" t="s">
        <v>175</v>
      </c>
      <c r="U6" cm="1">
        <f t="array" ref="U6">MAX(_xlfn._xlws.FILTER('Email Outreach Prospects'!F:F, 'Email Outreach Prospects'!B:B=B6))</f>
        <v>40</v>
      </c>
      <c r="V6" t="s">
        <v>176</v>
      </c>
      <c r="W6">
        <v>2023</v>
      </c>
      <c r="X6">
        <v>465607272</v>
      </c>
      <c r="Y6">
        <v>10</v>
      </c>
      <c r="AB6">
        <v>1</v>
      </c>
      <c r="AC6">
        <v>0</v>
      </c>
      <c r="AD6">
        <v>0</v>
      </c>
      <c r="AE6">
        <v>0</v>
      </c>
      <c r="AF6" t="s">
        <v>112</v>
      </c>
      <c r="AG6" t="s">
        <v>177</v>
      </c>
    </row>
    <row r="7" spans="2:33">
      <c r="B7" t="s">
        <v>178</v>
      </c>
      <c r="C7" s="3">
        <v>45966</v>
      </c>
      <c r="D7">
        <v>5309088810</v>
      </c>
      <c r="E7" t="s">
        <v>179</v>
      </c>
      <c r="F7" t="s">
        <v>180</v>
      </c>
      <c r="I7" t="s">
        <v>181</v>
      </c>
      <c r="J7" t="s">
        <v>182</v>
      </c>
      <c r="K7" t="s">
        <v>29</v>
      </c>
      <c r="N7">
        <v>95811</v>
      </c>
      <c r="O7" t="s">
        <v>183</v>
      </c>
      <c r="P7">
        <v>1715620</v>
      </c>
      <c r="Q7">
        <v>1702345</v>
      </c>
      <c r="R7">
        <v>99.2</v>
      </c>
      <c r="S7">
        <v>1452686</v>
      </c>
      <c r="T7" t="s">
        <v>184</v>
      </c>
      <c r="U7" cm="1">
        <f t="array" ref="U7">MAX(_xlfn._xlws.FILTER('Email Outreach Prospects'!F:F, 'Email Outreach Prospects'!B:B=B7))</f>
        <v>5</v>
      </c>
      <c r="V7" t="s">
        <v>147</v>
      </c>
      <c r="W7">
        <v>2023</v>
      </c>
      <c r="X7">
        <v>954214083</v>
      </c>
      <c r="Y7">
        <v>10</v>
      </c>
      <c r="Z7" t="s">
        <v>179</v>
      </c>
      <c r="AA7" t="s">
        <v>180</v>
      </c>
      <c r="AB7">
        <v>1</v>
      </c>
      <c r="AC7">
        <v>0</v>
      </c>
      <c r="AD7">
        <v>0</v>
      </c>
      <c r="AE7">
        <v>0</v>
      </c>
      <c r="AF7" t="s">
        <v>112</v>
      </c>
      <c r="AG7" t="s">
        <v>185</v>
      </c>
    </row>
    <row r="8" spans="2:33">
      <c r="B8" t="s">
        <v>186</v>
      </c>
      <c r="C8" s="3">
        <v>45966</v>
      </c>
      <c r="D8">
        <v>4154575025</v>
      </c>
      <c r="E8" t="s">
        <v>187</v>
      </c>
      <c r="F8" t="s">
        <v>188</v>
      </c>
      <c r="I8" t="s">
        <v>189</v>
      </c>
      <c r="J8" t="s">
        <v>190</v>
      </c>
      <c r="K8" t="s">
        <v>29</v>
      </c>
      <c r="N8">
        <v>94901</v>
      </c>
      <c r="O8" t="s">
        <v>191</v>
      </c>
      <c r="P8">
        <v>1839889</v>
      </c>
      <c r="Q8">
        <v>1224928</v>
      </c>
      <c r="R8">
        <v>66.599999999999994</v>
      </c>
      <c r="S8">
        <v>1961348</v>
      </c>
      <c r="T8" t="s">
        <v>192</v>
      </c>
      <c r="U8" cm="1">
        <f t="array" ref="U8">MAX(_xlfn._xlws.FILTER('Email Outreach Prospects'!F:F, 'Email Outreach Prospects'!B:B=B8))</f>
        <v>37.5</v>
      </c>
      <c r="V8" t="s">
        <v>176</v>
      </c>
      <c r="W8">
        <v>2023</v>
      </c>
      <c r="X8">
        <v>680087976</v>
      </c>
      <c r="Y8">
        <v>10</v>
      </c>
      <c r="AB8">
        <v>1</v>
      </c>
      <c r="AC8">
        <v>0</v>
      </c>
      <c r="AD8">
        <v>0</v>
      </c>
      <c r="AE8">
        <v>0</v>
      </c>
      <c r="AF8" t="s">
        <v>112</v>
      </c>
      <c r="AG8" t="s">
        <v>177</v>
      </c>
    </row>
    <row r="9" spans="2:33">
      <c r="B9" t="s">
        <v>193</v>
      </c>
      <c r="C9" s="3">
        <v>45966</v>
      </c>
      <c r="D9">
        <v>5108933000</v>
      </c>
      <c r="E9" t="s">
        <v>194</v>
      </c>
      <c r="F9" t="s">
        <v>195</v>
      </c>
      <c r="I9" t="s">
        <v>196</v>
      </c>
      <c r="J9" t="s">
        <v>197</v>
      </c>
      <c r="K9" t="s">
        <v>29</v>
      </c>
      <c r="N9">
        <v>94710</v>
      </c>
      <c r="O9" t="s">
        <v>198</v>
      </c>
      <c r="P9">
        <v>1644600</v>
      </c>
      <c r="Q9">
        <v>1532722</v>
      </c>
      <c r="R9">
        <v>93.2</v>
      </c>
      <c r="S9">
        <v>1566417</v>
      </c>
      <c r="T9" t="s">
        <v>199</v>
      </c>
      <c r="U9" cm="1">
        <f t="array" ref="U9">MAX(_xlfn._xlws.FILTER('Email Outreach Prospects'!F:F, 'Email Outreach Prospects'!B:B=B9))</f>
        <v>40</v>
      </c>
      <c r="V9" t="s">
        <v>200</v>
      </c>
      <c r="W9">
        <v>2023</v>
      </c>
      <c r="X9">
        <v>330042690</v>
      </c>
      <c r="Y9">
        <v>10</v>
      </c>
      <c r="AB9">
        <v>1</v>
      </c>
      <c r="AC9">
        <v>0</v>
      </c>
      <c r="AD9">
        <v>0</v>
      </c>
      <c r="AE9">
        <v>0</v>
      </c>
      <c r="AF9" t="s">
        <v>112</v>
      </c>
      <c r="AG9" t="s">
        <v>177</v>
      </c>
    </row>
    <row r="10" spans="2:33">
      <c r="B10" t="s">
        <v>201</v>
      </c>
      <c r="C10" s="3">
        <v>45966</v>
      </c>
      <c r="D10">
        <v>4155315288</v>
      </c>
      <c r="E10" t="s">
        <v>202</v>
      </c>
      <c r="F10" t="s">
        <v>195</v>
      </c>
      <c r="I10" t="s">
        <v>203</v>
      </c>
      <c r="J10" t="s">
        <v>204</v>
      </c>
      <c r="K10" t="s">
        <v>29</v>
      </c>
      <c r="N10">
        <v>94611</v>
      </c>
      <c r="O10" t="s">
        <v>205</v>
      </c>
      <c r="P10">
        <v>1142976</v>
      </c>
      <c r="Q10">
        <v>855271</v>
      </c>
      <c r="R10">
        <v>74.8</v>
      </c>
      <c r="S10">
        <v>907002</v>
      </c>
      <c r="T10" t="s">
        <v>206</v>
      </c>
      <c r="U10" cm="1">
        <f t="array" ref="U10">MAX(_xlfn._xlws.FILTER('Email Outreach Prospects'!F:F, 'Email Outreach Prospects'!B:B=B10))</f>
        <v>40</v>
      </c>
      <c r="V10" t="s">
        <v>147</v>
      </c>
      <c r="W10">
        <v>2023</v>
      </c>
      <c r="X10">
        <v>472414936</v>
      </c>
      <c r="Y10">
        <v>10</v>
      </c>
      <c r="Z10" t="s">
        <v>202</v>
      </c>
      <c r="AA10" t="s">
        <v>195</v>
      </c>
      <c r="AB10">
        <v>1</v>
      </c>
      <c r="AC10">
        <v>0</v>
      </c>
      <c r="AD10">
        <v>0</v>
      </c>
      <c r="AE10">
        <v>0</v>
      </c>
      <c r="AF10" t="s">
        <v>112</v>
      </c>
      <c r="AG10" t="s">
        <v>207</v>
      </c>
    </row>
    <row r="11" spans="2:33">
      <c r="B11" t="s">
        <v>208</v>
      </c>
      <c r="C11" s="3">
        <v>45966</v>
      </c>
      <c r="D11">
        <v>8056867363</v>
      </c>
      <c r="E11" t="s">
        <v>209</v>
      </c>
      <c r="F11" t="s">
        <v>210</v>
      </c>
      <c r="I11" t="s">
        <v>211</v>
      </c>
      <c r="J11" t="s">
        <v>212</v>
      </c>
      <c r="K11" t="s">
        <v>29</v>
      </c>
      <c r="N11">
        <v>93460</v>
      </c>
      <c r="O11" t="s">
        <v>213</v>
      </c>
      <c r="P11">
        <v>2102762</v>
      </c>
      <c r="Q11">
        <v>1939880</v>
      </c>
      <c r="R11">
        <v>92.3</v>
      </c>
      <c r="S11">
        <v>2102803</v>
      </c>
      <c r="T11" t="s">
        <v>214</v>
      </c>
      <c r="U11" cm="1">
        <f t="array" ref="U11">MAX(_xlfn._xlws.FILTER('Email Outreach Prospects'!F:F, 'Email Outreach Prospects'!B:B=B11))</f>
        <v>40</v>
      </c>
      <c r="V11" t="s">
        <v>215</v>
      </c>
      <c r="W11">
        <v>2022</v>
      </c>
      <c r="X11">
        <v>770552159</v>
      </c>
      <c r="Y11">
        <v>10</v>
      </c>
      <c r="AB11">
        <v>1</v>
      </c>
      <c r="AC11">
        <v>0</v>
      </c>
      <c r="AD11">
        <v>0</v>
      </c>
      <c r="AE11">
        <v>0</v>
      </c>
      <c r="AF11" t="s">
        <v>112</v>
      </c>
      <c r="AG11" t="s">
        <v>177</v>
      </c>
    </row>
    <row r="12" spans="2:33">
      <c r="B12" t="s">
        <v>216</v>
      </c>
      <c r="C12" s="3">
        <v>45966</v>
      </c>
      <c r="D12">
        <v>9497227824</v>
      </c>
      <c r="E12" t="s">
        <v>217</v>
      </c>
      <c r="F12" t="s">
        <v>171</v>
      </c>
      <c r="I12" t="s">
        <v>218</v>
      </c>
      <c r="J12" t="s">
        <v>219</v>
      </c>
      <c r="K12" t="s">
        <v>29</v>
      </c>
      <c r="N12">
        <v>92627</v>
      </c>
      <c r="O12" t="s">
        <v>220</v>
      </c>
      <c r="P12">
        <v>3045129</v>
      </c>
      <c r="Q12">
        <v>2387123</v>
      </c>
      <c r="R12">
        <v>78.400000000000006</v>
      </c>
      <c r="S12">
        <v>2991624</v>
      </c>
      <c r="T12" t="s">
        <v>221</v>
      </c>
      <c r="U12" cm="1">
        <f t="array" ref="U12">MAX(_xlfn._xlws.FILTER('Email Outreach Prospects'!F:F, 'Email Outreach Prospects'!B:B=B12))</f>
        <v>40</v>
      </c>
      <c r="V12" t="s">
        <v>222</v>
      </c>
      <c r="W12">
        <v>2023</v>
      </c>
      <c r="X12">
        <v>753099628</v>
      </c>
      <c r="Y12">
        <v>10</v>
      </c>
      <c r="Z12" t="s">
        <v>217</v>
      </c>
      <c r="AA12" t="s">
        <v>171</v>
      </c>
      <c r="AB12">
        <v>1</v>
      </c>
      <c r="AC12">
        <v>0</v>
      </c>
      <c r="AD12">
        <v>0</v>
      </c>
      <c r="AE12">
        <v>0</v>
      </c>
      <c r="AF12" t="s">
        <v>112</v>
      </c>
      <c r="AG12" t="s">
        <v>223</v>
      </c>
    </row>
    <row r="13" spans="2:33">
      <c r="B13" t="s">
        <v>224</v>
      </c>
      <c r="C13" s="3">
        <v>45966</v>
      </c>
      <c r="D13">
        <v>6502839206</v>
      </c>
      <c r="E13" t="s">
        <v>225</v>
      </c>
      <c r="F13" t="s">
        <v>226</v>
      </c>
      <c r="I13" t="s">
        <v>227</v>
      </c>
      <c r="J13" t="s">
        <v>228</v>
      </c>
      <c r="K13" t="s">
        <v>29</v>
      </c>
      <c r="N13">
        <v>94304</v>
      </c>
      <c r="O13" t="s">
        <v>229</v>
      </c>
      <c r="P13">
        <v>1809968</v>
      </c>
      <c r="Q13">
        <v>1534495</v>
      </c>
      <c r="R13">
        <v>84.8</v>
      </c>
      <c r="S13">
        <v>2321609</v>
      </c>
      <c r="T13" t="s">
        <v>230</v>
      </c>
      <c r="U13" cm="1">
        <f t="array" ref="U13">MAX(_xlfn._xlws.FILTER('Email Outreach Prospects'!F:F, 'Email Outreach Prospects'!B:B=B13))</f>
        <v>60</v>
      </c>
      <c r="V13" t="s">
        <v>200</v>
      </c>
      <c r="W13">
        <v>2023</v>
      </c>
      <c r="X13">
        <v>454308444</v>
      </c>
      <c r="Y13">
        <v>10</v>
      </c>
      <c r="AB13">
        <v>1</v>
      </c>
      <c r="AC13">
        <v>0</v>
      </c>
      <c r="AD13">
        <v>0</v>
      </c>
      <c r="AE13">
        <v>0</v>
      </c>
      <c r="AG13"/>
    </row>
    <row r="14" spans="2:33">
      <c r="B14" t="s">
        <v>231</v>
      </c>
      <c r="C14" s="3">
        <v>45966</v>
      </c>
      <c r="D14">
        <v>9492307588</v>
      </c>
      <c r="E14" t="s">
        <v>232</v>
      </c>
      <c r="F14" t="s">
        <v>233</v>
      </c>
      <c r="I14" t="s">
        <v>234</v>
      </c>
      <c r="J14" t="s">
        <v>235</v>
      </c>
      <c r="K14" t="s">
        <v>29</v>
      </c>
      <c r="N14">
        <v>92619</v>
      </c>
      <c r="O14" t="s">
        <v>43</v>
      </c>
      <c r="P14">
        <v>2096479</v>
      </c>
      <c r="Q14">
        <v>2063971</v>
      </c>
      <c r="R14">
        <v>98.4</v>
      </c>
      <c r="S14">
        <v>2189165</v>
      </c>
      <c r="T14" t="s">
        <v>236</v>
      </c>
      <c r="U14" cm="1">
        <f t="array" ref="U14">MAX(_xlfn._xlws.FILTER('Email Outreach Prospects'!F:F, 'Email Outreach Prospects'!B:B=B14))</f>
        <v>0</v>
      </c>
      <c r="V14" t="s">
        <v>237</v>
      </c>
      <c r="W14">
        <v>2023</v>
      </c>
      <c r="X14">
        <v>462730379</v>
      </c>
      <c r="Y14">
        <v>10</v>
      </c>
      <c r="Z14" t="s">
        <v>41</v>
      </c>
      <c r="AB14">
        <v>1</v>
      </c>
      <c r="AC14">
        <v>1</v>
      </c>
      <c r="AD14">
        <v>1</v>
      </c>
      <c r="AE14">
        <v>1</v>
      </c>
      <c r="AF14" t="s">
        <v>104</v>
      </c>
      <c r="AG14" s="5" t="s">
        <v>238</v>
      </c>
    </row>
    <row r="15" spans="2:33">
      <c r="B15" t="s">
        <v>239</v>
      </c>
      <c r="C15" s="3">
        <v>45966</v>
      </c>
      <c r="D15">
        <v>4085017550</v>
      </c>
      <c r="E15" t="s">
        <v>240</v>
      </c>
      <c r="F15" t="s">
        <v>153</v>
      </c>
      <c r="I15" t="s">
        <v>241</v>
      </c>
      <c r="J15" t="s">
        <v>155</v>
      </c>
      <c r="K15" t="s">
        <v>29</v>
      </c>
      <c r="N15">
        <v>95112</v>
      </c>
      <c r="O15" t="s">
        <v>242</v>
      </c>
      <c r="P15">
        <v>4451135</v>
      </c>
      <c r="Q15">
        <v>4467191</v>
      </c>
      <c r="R15">
        <v>100.4</v>
      </c>
      <c r="S15">
        <v>4809493</v>
      </c>
      <c r="T15" t="s">
        <v>243</v>
      </c>
      <c r="U15" cm="1">
        <f t="array" ref="U15">MAX(_xlfn._xlws.FILTER('Email Outreach Prospects'!F:F, 'Email Outreach Prospects'!B:B=B15))</f>
        <v>40</v>
      </c>
      <c r="V15" t="s">
        <v>244</v>
      </c>
      <c r="W15">
        <v>2023</v>
      </c>
      <c r="X15">
        <v>942420708</v>
      </c>
      <c r="Y15">
        <v>10</v>
      </c>
      <c r="AB15">
        <v>1</v>
      </c>
      <c r="AC15">
        <v>0</v>
      </c>
      <c r="AD15">
        <v>0</v>
      </c>
      <c r="AE15">
        <v>0</v>
      </c>
      <c r="AG15"/>
    </row>
    <row r="16" spans="2:33">
      <c r="B16" t="s">
        <v>245</v>
      </c>
      <c r="C16" s="3">
        <v>45966</v>
      </c>
      <c r="D16">
        <v>7076448909</v>
      </c>
      <c r="E16" t="s">
        <v>246</v>
      </c>
      <c r="F16" t="s">
        <v>188</v>
      </c>
      <c r="I16" t="s">
        <v>247</v>
      </c>
      <c r="J16" t="s">
        <v>248</v>
      </c>
      <c r="K16" t="s">
        <v>29</v>
      </c>
      <c r="N16">
        <v>94590</v>
      </c>
      <c r="O16" t="s">
        <v>249</v>
      </c>
      <c r="P16">
        <v>1512402</v>
      </c>
      <c r="Q16">
        <v>1047412</v>
      </c>
      <c r="R16">
        <v>69.3</v>
      </c>
      <c r="S16">
        <v>1635446</v>
      </c>
      <c r="T16" t="s">
        <v>250</v>
      </c>
      <c r="U16" cm="1">
        <f t="array" ref="U16">MAX(_xlfn._xlws.FILTER('Email Outreach Prospects'!F:F, 'Email Outreach Prospects'!B:B=B16))</f>
        <v>40</v>
      </c>
      <c r="V16" t="s">
        <v>251</v>
      </c>
      <c r="W16">
        <v>2022</v>
      </c>
      <c r="X16">
        <v>465010936</v>
      </c>
      <c r="Y16">
        <v>10</v>
      </c>
      <c r="AB16">
        <v>1</v>
      </c>
      <c r="AC16">
        <v>0</v>
      </c>
      <c r="AD16">
        <v>0</v>
      </c>
      <c r="AE16">
        <v>0</v>
      </c>
      <c r="AG16"/>
    </row>
    <row r="17" spans="2:33">
      <c r="B17" t="s">
        <v>252</v>
      </c>
      <c r="C17" s="3">
        <v>45966</v>
      </c>
      <c r="D17">
        <v>4083180038</v>
      </c>
      <c r="E17" t="s">
        <v>253</v>
      </c>
      <c r="F17" t="s">
        <v>254</v>
      </c>
      <c r="I17" t="s">
        <v>255</v>
      </c>
      <c r="J17" t="s">
        <v>155</v>
      </c>
      <c r="K17" t="s">
        <v>29</v>
      </c>
      <c r="N17">
        <v>95112</v>
      </c>
      <c r="O17" t="s">
        <v>256</v>
      </c>
      <c r="P17">
        <v>4769513</v>
      </c>
      <c r="Q17">
        <v>4767688</v>
      </c>
      <c r="R17">
        <v>100</v>
      </c>
      <c r="S17">
        <v>4888587</v>
      </c>
      <c r="T17" t="s">
        <v>257</v>
      </c>
      <c r="U17" cm="1">
        <f t="array" ref="U17">MAX(_xlfn._xlws.FILTER('Email Outreach Prospects'!F:F, 'Email Outreach Prospects'!B:B=B17))</f>
        <v>40</v>
      </c>
      <c r="V17" t="s">
        <v>222</v>
      </c>
      <c r="W17">
        <v>2022</v>
      </c>
      <c r="X17">
        <v>475462753</v>
      </c>
      <c r="Y17">
        <v>10</v>
      </c>
      <c r="AB17">
        <v>1</v>
      </c>
      <c r="AC17">
        <v>0</v>
      </c>
      <c r="AD17">
        <v>0</v>
      </c>
      <c r="AE17">
        <v>0</v>
      </c>
      <c r="AG17"/>
    </row>
    <row r="18" spans="2:33">
      <c r="B18" t="s">
        <v>258</v>
      </c>
      <c r="C18" s="3">
        <v>45966</v>
      </c>
      <c r="D18">
        <v>3238521900</v>
      </c>
      <c r="E18" t="s">
        <v>259</v>
      </c>
      <c r="F18" t="s">
        <v>260</v>
      </c>
      <c r="I18" t="s">
        <v>261</v>
      </c>
      <c r="J18" t="s">
        <v>164</v>
      </c>
      <c r="K18" t="s">
        <v>29</v>
      </c>
      <c r="N18">
        <v>90048</v>
      </c>
      <c r="O18" t="s">
        <v>95</v>
      </c>
      <c r="P18">
        <v>1458541</v>
      </c>
      <c r="Q18">
        <v>1421416</v>
      </c>
      <c r="R18">
        <v>97.5</v>
      </c>
      <c r="S18">
        <v>874068</v>
      </c>
      <c r="T18" t="s">
        <v>262</v>
      </c>
      <c r="U18" cm="1">
        <f t="array" ref="U18">MAX(_xlfn._xlws.FILTER('Email Outreach Prospects'!F:F, 'Email Outreach Prospects'!B:B=B18))</f>
        <v>90</v>
      </c>
      <c r="V18" t="s">
        <v>263</v>
      </c>
      <c r="W18">
        <v>2022</v>
      </c>
      <c r="X18">
        <v>954521980</v>
      </c>
      <c r="Y18">
        <v>10</v>
      </c>
      <c r="Z18" t="s">
        <v>93</v>
      </c>
      <c r="AA18" t="s">
        <v>180</v>
      </c>
      <c r="AB18">
        <v>1</v>
      </c>
      <c r="AC18">
        <v>1</v>
      </c>
      <c r="AD18">
        <v>1</v>
      </c>
      <c r="AE18">
        <v>1</v>
      </c>
      <c r="AF18" t="s">
        <v>104</v>
      </c>
      <c r="AG18" t="s">
        <v>264</v>
      </c>
    </row>
    <row r="19" spans="2:33">
      <c r="B19" t="s">
        <v>265</v>
      </c>
      <c r="C19" s="3">
        <v>45966</v>
      </c>
      <c r="D19">
        <v>6098644054</v>
      </c>
      <c r="E19" t="s">
        <v>266</v>
      </c>
      <c r="F19" t="s">
        <v>267</v>
      </c>
      <c r="I19" t="s">
        <v>268</v>
      </c>
      <c r="J19" t="s">
        <v>269</v>
      </c>
      <c r="K19" t="s">
        <v>29</v>
      </c>
      <c r="N19">
        <v>94404</v>
      </c>
      <c r="O19" t="s">
        <v>270</v>
      </c>
      <c r="P19">
        <v>1806042</v>
      </c>
      <c r="Q19">
        <v>1654299</v>
      </c>
      <c r="R19">
        <v>91.6</v>
      </c>
      <c r="S19">
        <v>1927648</v>
      </c>
      <c r="T19" t="s">
        <v>271</v>
      </c>
      <c r="U19" cm="1">
        <f t="array" ref="U19">MAX(_xlfn._xlws.FILTER('Email Outreach Prospects'!F:F, 'Email Outreach Prospects'!B:B=B19))</f>
        <v>30</v>
      </c>
      <c r="V19" t="s">
        <v>200</v>
      </c>
      <c r="W19">
        <v>2023</v>
      </c>
      <c r="X19">
        <v>262852923</v>
      </c>
      <c r="Y19">
        <v>10</v>
      </c>
      <c r="AB19">
        <v>1</v>
      </c>
      <c r="AC19">
        <v>0</v>
      </c>
      <c r="AD19">
        <v>0</v>
      </c>
      <c r="AE19">
        <v>0</v>
      </c>
      <c r="AG19" t="s">
        <v>272</v>
      </c>
    </row>
    <row r="20" spans="2:33">
      <c r="B20" t="s">
        <v>273</v>
      </c>
      <c r="C20" s="3">
        <v>45967</v>
      </c>
      <c r="D20">
        <v>5622575100</v>
      </c>
      <c r="E20" t="s">
        <v>274</v>
      </c>
      <c r="F20" t="s">
        <v>275</v>
      </c>
      <c r="I20" t="s">
        <v>276</v>
      </c>
      <c r="J20" t="s">
        <v>277</v>
      </c>
      <c r="K20" t="s">
        <v>29</v>
      </c>
      <c r="N20">
        <v>90815</v>
      </c>
      <c r="O20" t="s">
        <v>278</v>
      </c>
      <c r="P20">
        <v>2347222</v>
      </c>
      <c r="Q20">
        <v>1306342</v>
      </c>
      <c r="R20">
        <v>55.7</v>
      </c>
      <c r="S20">
        <v>1950843</v>
      </c>
      <c r="T20" t="s">
        <v>279</v>
      </c>
      <c r="U20" cm="1">
        <f t="array" ref="U20">MAX(_xlfn._xlws.FILTER('Email Outreach Prospects'!F:F, 'Email Outreach Prospects'!B:B=B20))</f>
        <v>0.2</v>
      </c>
      <c r="V20" t="s">
        <v>167</v>
      </c>
      <c r="W20">
        <v>2023</v>
      </c>
      <c r="X20">
        <v>311042917</v>
      </c>
      <c r="Y20">
        <v>10</v>
      </c>
      <c r="AB20">
        <v>1</v>
      </c>
      <c r="AC20">
        <v>0</v>
      </c>
      <c r="AD20">
        <v>0</v>
      </c>
      <c r="AE20">
        <v>0</v>
      </c>
      <c r="AF20" t="s">
        <v>112</v>
      </c>
      <c r="AG20" t="s">
        <v>280</v>
      </c>
    </row>
    <row r="21" spans="2:33">
      <c r="B21" t="s">
        <v>281</v>
      </c>
      <c r="C21" s="3">
        <v>45967</v>
      </c>
      <c r="D21">
        <v>8586570282</v>
      </c>
      <c r="E21" t="s">
        <v>282</v>
      </c>
      <c r="F21" t="s">
        <v>188</v>
      </c>
      <c r="I21" t="s">
        <v>283</v>
      </c>
      <c r="J21" t="s">
        <v>284</v>
      </c>
      <c r="K21" t="s">
        <v>29</v>
      </c>
      <c r="N21">
        <v>92108</v>
      </c>
      <c r="O21" t="s">
        <v>285</v>
      </c>
      <c r="P21">
        <v>1787046</v>
      </c>
      <c r="Q21">
        <v>1852123</v>
      </c>
      <c r="R21">
        <v>103.6</v>
      </c>
      <c r="S21">
        <v>1932061</v>
      </c>
      <c r="T21" t="s">
        <v>286</v>
      </c>
      <c r="U21" cm="1">
        <f t="array" ref="U21">MAX(_xlfn._xlws.FILTER('Email Outreach Prospects'!F:F, 'Email Outreach Prospects'!B:B=B21))</f>
        <v>0</v>
      </c>
      <c r="V21" t="s">
        <v>237</v>
      </c>
      <c r="W21">
        <v>2023</v>
      </c>
      <c r="X21">
        <v>261095856</v>
      </c>
      <c r="Y21">
        <v>10</v>
      </c>
      <c r="AB21">
        <v>1</v>
      </c>
      <c r="AC21">
        <v>0</v>
      </c>
      <c r="AD21">
        <v>0</v>
      </c>
      <c r="AE21">
        <v>0</v>
      </c>
      <c r="AF21" t="s">
        <v>112</v>
      </c>
      <c r="AG21"/>
    </row>
    <row r="22" spans="2:33">
      <c r="B22" t="s">
        <v>287</v>
      </c>
      <c r="C22" s="3">
        <v>45967</v>
      </c>
      <c r="D22">
        <v>9163714691</v>
      </c>
      <c r="E22" t="s">
        <v>288</v>
      </c>
      <c r="F22" t="s">
        <v>289</v>
      </c>
      <c r="I22" t="s">
        <v>290</v>
      </c>
      <c r="J22" t="s">
        <v>291</v>
      </c>
      <c r="K22" t="s">
        <v>29</v>
      </c>
      <c r="N22">
        <v>956913531</v>
      </c>
      <c r="O22" t="s">
        <v>292</v>
      </c>
      <c r="P22">
        <v>2152782</v>
      </c>
      <c r="Q22">
        <v>2098228</v>
      </c>
      <c r="R22">
        <v>97.5</v>
      </c>
      <c r="S22">
        <v>1025597</v>
      </c>
      <c r="T22" t="s">
        <v>293</v>
      </c>
      <c r="U22" cm="1">
        <f t="array" ref="U22">MAX(_xlfn._xlws.FILTER('Email Outreach Prospects'!F:F, 'Email Outreach Prospects'!B:B=B22))</f>
        <v>8</v>
      </c>
      <c r="V22" t="s">
        <v>200</v>
      </c>
      <c r="W22">
        <v>2023</v>
      </c>
      <c r="X22">
        <v>941623582</v>
      </c>
      <c r="Y22">
        <v>10</v>
      </c>
      <c r="AB22">
        <v>1</v>
      </c>
      <c r="AC22">
        <v>0</v>
      </c>
      <c r="AD22">
        <v>0</v>
      </c>
      <c r="AE22">
        <v>0</v>
      </c>
      <c r="AF22" t="s">
        <v>112</v>
      </c>
      <c r="AG22"/>
    </row>
    <row r="23" spans="2:33">
      <c r="B23" t="s">
        <v>294</v>
      </c>
      <c r="C23" s="3">
        <v>45967</v>
      </c>
      <c r="D23">
        <v>7075445575</v>
      </c>
      <c r="E23" t="s">
        <v>295</v>
      </c>
      <c r="F23" t="s">
        <v>142</v>
      </c>
      <c r="I23" t="s">
        <v>296</v>
      </c>
      <c r="J23" t="s">
        <v>297</v>
      </c>
      <c r="K23" t="s">
        <v>29</v>
      </c>
      <c r="N23">
        <v>95403</v>
      </c>
      <c r="O23" t="s">
        <v>84</v>
      </c>
      <c r="P23">
        <v>1217815</v>
      </c>
      <c r="Q23">
        <v>656471</v>
      </c>
      <c r="R23">
        <v>53.9</v>
      </c>
      <c r="S23">
        <v>1098740</v>
      </c>
      <c r="T23" t="s">
        <v>298</v>
      </c>
      <c r="U23" cm="1">
        <f t="array" ref="U23">MAX(_xlfn._xlws.FILTER('Email Outreach Prospects'!F:F, 'Email Outreach Prospects'!B:B=B23))</f>
        <v>0</v>
      </c>
      <c r="V23" t="s">
        <v>200</v>
      </c>
      <c r="W23">
        <v>2023</v>
      </c>
      <c r="X23">
        <v>941210577</v>
      </c>
      <c r="Y23">
        <v>10</v>
      </c>
      <c r="Z23" t="s">
        <v>299</v>
      </c>
      <c r="AA23" t="s">
        <v>188</v>
      </c>
      <c r="AB23">
        <v>1</v>
      </c>
      <c r="AC23">
        <v>1</v>
      </c>
      <c r="AD23">
        <v>1</v>
      </c>
      <c r="AE23">
        <v>0</v>
      </c>
      <c r="AF23" t="s">
        <v>112</v>
      </c>
      <c r="AG23" t="s">
        <v>300</v>
      </c>
    </row>
    <row r="24" spans="2:33">
      <c r="B24" t="s">
        <v>301</v>
      </c>
      <c r="C24" s="3">
        <v>45967</v>
      </c>
      <c r="D24">
        <v>5106470700</v>
      </c>
      <c r="E24" t="s">
        <v>302</v>
      </c>
      <c r="F24" t="s">
        <v>171</v>
      </c>
      <c r="I24" t="s">
        <v>303</v>
      </c>
      <c r="J24" t="s">
        <v>197</v>
      </c>
      <c r="K24" t="s">
        <v>29</v>
      </c>
      <c r="N24">
        <v>94703</v>
      </c>
      <c r="O24" t="s">
        <v>304</v>
      </c>
      <c r="P24">
        <v>2881971</v>
      </c>
      <c r="Q24">
        <v>2145260</v>
      </c>
      <c r="R24">
        <v>74.400000000000006</v>
      </c>
      <c r="S24">
        <v>2290752</v>
      </c>
      <c r="T24" t="s">
        <v>305</v>
      </c>
      <c r="U24" cm="1">
        <f t="array" ref="U24">MAX(_xlfn._xlws.FILTER('Email Outreach Prospects'!F:F, 'Email Outreach Prospects'!B:B=B24))</f>
        <v>0.1</v>
      </c>
      <c r="V24" t="s">
        <v>306</v>
      </c>
      <c r="W24">
        <v>2023</v>
      </c>
      <c r="X24">
        <v>942835291</v>
      </c>
      <c r="Y24">
        <v>10</v>
      </c>
      <c r="AB24">
        <v>1</v>
      </c>
      <c r="AC24">
        <v>0</v>
      </c>
      <c r="AD24">
        <v>0</v>
      </c>
      <c r="AE24">
        <v>0</v>
      </c>
      <c r="AF24" t="s">
        <v>112</v>
      </c>
      <c r="AG24"/>
    </row>
    <row r="25" spans="2:33">
      <c r="B25" t="s">
        <v>307</v>
      </c>
      <c r="C25" s="3">
        <v>45967</v>
      </c>
      <c r="D25">
        <v>5629978800</v>
      </c>
      <c r="E25" t="s">
        <v>308</v>
      </c>
      <c r="F25" t="s">
        <v>153</v>
      </c>
      <c r="I25" t="s">
        <v>309</v>
      </c>
      <c r="J25" t="s">
        <v>277</v>
      </c>
      <c r="K25" t="s">
        <v>29</v>
      </c>
      <c r="N25">
        <v>90806</v>
      </c>
      <c r="O25" t="s">
        <v>89</v>
      </c>
      <c r="P25">
        <v>1903027</v>
      </c>
      <c r="Q25">
        <v>1869459</v>
      </c>
      <c r="R25">
        <v>98.2</v>
      </c>
      <c r="S25">
        <v>1817646</v>
      </c>
      <c r="T25" t="s">
        <v>310</v>
      </c>
      <c r="U25" cm="1">
        <f t="array" ref="U25">MAX(_xlfn._xlws.FILTER('Email Outreach Prospects'!F:F, 'Email Outreach Prospects'!B:B=B25))</f>
        <v>40</v>
      </c>
      <c r="V25" t="s">
        <v>244</v>
      </c>
      <c r="W25">
        <v>2023</v>
      </c>
      <c r="X25">
        <v>954635295</v>
      </c>
      <c r="Y25">
        <v>10</v>
      </c>
      <c r="Z25" t="s">
        <v>311</v>
      </c>
      <c r="AB25">
        <v>1</v>
      </c>
      <c r="AC25">
        <v>1</v>
      </c>
      <c r="AD25">
        <v>1</v>
      </c>
      <c r="AE25">
        <v>0</v>
      </c>
      <c r="AF25" t="s">
        <v>112</v>
      </c>
      <c r="AG25" t="s">
        <v>312</v>
      </c>
    </row>
    <row r="26" spans="2:33">
      <c r="B26" t="s">
        <v>313</v>
      </c>
      <c r="C26" s="3">
        <v>45967</v>
      </c>
      <c r="D26">
        <v>8317612956</v>
      </c>
      <c r="E26" t="s">
        <v>314</v>
      </c>
      <c r="F26" t="s">
        <v>315</v>
      </c>
      <c r="I26" t="s">
        <v>316</v>
      </c>
      <c r="J26" t="s">
        <v>317</v>
      </c>
      <c r="K26" t="s">
        <v>29</v>
      </c>
      <c r="N26">
        <v>95076</v>
      </c>
      <c r="O26" t="s">
        <v>318</v>
      </c>
      <c r="P26">
        <v>1832706</v>
      </c>
      <c r="Q26">
        <v>1786616</v>
      </c>
      <c r="R26">
        <v>97.5</v>
      </c>
      <c r="S26">
        <v>2153201</v>
      </c>
      <c r="T26" t="s">
        <v>319</v>
      </c>
      <c r="U26" cm="1">
        <f t="array" ref="U26">MAX(_xlfn._xlws.FILTER('Email Outreach Prospects'!F:F, 'Email Outreach Prospects'!B:B=B26))</f>
        <v>40</v>
      </c>
      <c r="V26" t="s">
        <v>222</v>
      </c>
      <c r="W26">
        <v>2023</v>
      </c>
      <c r="X26">
        <v>770305354</v>
      </c>
      <c r="Y26">
        <v>10</v>
      </c>
      <c r="AB26">
        <v>1</v>
      </c>
      <c r="AC26">
        <v>0</v>
      </c>
      <c r="AD26">
        <v>0</v>
      </c>
      <c r="AE26">
        <v>0</v>
      </c>
      <c r="AF26" t="s">
        <v>112</v>
      </c>
      <c r="AG26"/>
    </row>
    <row r="27" spans="2:33">
      <c r="B27" t="s">
        <v>320</v>
      </c>
      <c r="C27" s="3">
        <v>45967</v>
      </c>
      <c r="D27">
        <v>7144473301</v>
      </c>
      <c r="E27" t="s">
        <v>321</v>
      </c>
      <c r="F27" t="s">
        <v>153</v>
      </c>
      <c r="I27" t="s">
        <v>322</v>
      </c>
      <c r="J27" t="s">
        <v>323</v>
      </c>
      <c r="K27" t="s">
        <v>29</v>
      </c>
      <c r="N27">
        <v>92865</v>
      </c>
      <c r="O27" t="s">
        <v>324</v>
      </c>
      <c r="P27">
        <v>1155471</v>
      </c>
      <c r="Q27">
        <v>1143003</v>
      </c>
      <c r="R27">
        <v>98.9</v>
      </c>
      <c r="S27">
        <v>1165113</v>
      </c>
      <c r="T27" t="s">
        <v>325</v>
      </c>
      <c r="U27" cm="1">
        <f t="array" ref="U27">MAX(_xlfn._xlws.FILTER('Email Outreach Prospects'!F:F, 'Email Outreach Prospects'!B:B=B27))</f>
        <v>50</v>
      </c>
      <c r="V27" t="s">
        <v>222</v>
      </c>
      <c r="W27">
        <v>2023</v>
      </c>
      <c r="X27">
        <v>330248195</v>
      </c>
      <c r="Y27">
        <v>10</v>
      </c>
      <c r="Z27" t="s">
        <v>326</v>
      </c>
      <c r="AA27" t="s">
        <v>327</v>
      </c>
      <c r="AB27">
        <v>1</v>
      </c>
      <c r="AC27">
        <v>1</v>
      </c>
      <c r="AD27">
        <v>0</v>
      </c>
      <c r="AE27">
        <v>0</v>
      </c>
      <c r="AF27" t="s">
        <v>112</v>
      </c>
      <c r="AG27" t="s">
        <v>328</v>
      </c>
    </row>
    <row r="28" spans="2:33">
      <c r="B28" t="s">
        <v>329</v>
      </c>
      <c r="C28" s="3">
        <v>45967</v>
      </c>
      <c r="D28">
        <v>8186543360</v>
      </c>
      <c r="E28" t="s">
        <v>330</v>
      </c>
      <c r="F28" t="s">
        <v>331</v>
      </c>
      <c r="I28" t="s">
        <v>332</v>
      </c>
      <c r="J28" t="s">
        <v>333</v>
      </c>
      <c r="K28" t="s">
        <v>29</v>
      </c>
      <c r="N28">
        <v>91356</v>
      </c>
      <c r="O28" t="s">
        <v>334</v>
      </c>
      <c r="P28">
        <v>3711013</v>
      </c>
      <c r="Q28">
        <v>3515368</v>
      </c>
      <c r="R28">
        <v>94.7</v>
      </c>
      <c r="S28">
        <v>3601363</v>
      </c>
      <c r="T28" t="s">
        <v>335</v>
      </c>
      <c r="U28" cm="1">
        <f t="array" ref="U28">MAX(_xlfn._xlws.FILTER('Email Outreach Prospects'!F:F, 'Email Outreach Prospects'!B:B=B28))</f>
        <v>40</v>
      </c>
      <c r="V28" t="s">
        <v>336</v>
      </c>
      <c r="W28">
        <v>2023</v>
      </c>
      <c r="X28">
        <v>954430502</v>
      </c>
      <c r="Y28">
        <v>10</v>
      </c>
      <c r="AB28">
        <v>1</v>
      </c>
      <c r="AC28">
        <v>0</v>
      </c>
      <c r="AD28">
        <v>0</v>
      </c>
      <c r="AE28">
        <v>0</v>
      </c>
      <c r="AF28" t="s">
        <v>112</v>
      </c>
      <c r="AG28"/>
    </row>
    <row r="29" spans="2:33">
      <c r="B29" t="s">
        <v>337</v>
      </c>
      <c r="C29" s="3">
        <v>45967</v>
      </c>
      <c r="D29">
        <v>3105470831</v>
      </c>
      <c r="E29" t="s">
        <v>338</v>
      </c>
      <c r="F29" t="s">
        <v>254</v>
      </c>
      <c r="I29" t="s">
        <v>339</v>
      </c>
      <c r="J29" t="s">
        <v>340</v>
      </c>
      <c r="K29" t="s">
        <v>29</v>
      </c>
      <c r="N29">
        <v>90731</v>
      </c>
      <c r="O29" t="s">
        <v>341</v>
      </c>
      <c r="P29">
        <v>1457085</v>
      </c>
      <c r="Q29">
        <v>687388</v>
      </c>
      <c r="R29">
        <v>47.2</v>
      </c>
      <c r="S29">
        <v>1356180</v>
      </c>
      <c r="T29" t="s">
        <v>342</v>
      </c>
      <c r="U29" cm="1">
        <f t="array" ref="U29">MAX(_xlfn._xlws.FILTER('Email Outreach Prospects'!F:F, 'Email Outreach Prospects'!B:B=B29))</f>
        <v>40</v>
      </c>
      <c r="V29" t="s">
        <v>237</v>
      </c>
      <c r="W29">
        <v>2022</v>
      </c>
      <c r="X29">
        <v>951691337</v>
      </c>
      <c r="Y29">
        <v>10</v>
      </c>
      <c r="AB29">
        <v>0</v>
      </c>
      <c r="AC29">
        <v>0</v>
      </c>
      <c r="AD29">
        <v>0</v>
      </c>
      <c r="AE29">
        <v>0</v>
      </c>
      <c r="AF29" t="s">
        <v>112</v>
      </c>
      <c r="AG29"/>
    </row>
    <row r="30" spans="2:33">
      <c r="B30" t="s">
        <v>343</v>
      </c>
      <c r="C30" s="3">
        <v>45967</v>
      </c>
      <c r="D30">
        <v>8314621433</v>
      </c>
      <c r="E30" t="s">
        <v>344</v>
      </c>
      <c r="F30" t="s">
        <v>195</v>
      </c>
      <c r="I30" t="s">
        <v>345</v>
      </c>
      <c r="J30" t="s">
        <v>346</v>
      </c>
      <c r="K30" t="s">
        <v>29</v>
      </c>
      <c r="N30">
        <v>95062</v>
      </c>
      <c r="O30" t="s">
        <v>347</v>
      </c>
      <c r="P30">
        <v>1956265</v>
      </c>
      <c r="Q30">
        <v>1856854</v>
      </c>
      <c r="R30">
        <v>94.9</v>
      </c>
      <c r="S30">
        <v>2036635</v>
      </c>
      <c r="T30" t="s">
        <v>348</v>
      </c>
      <c r="U30" cm="1">
        <f t="array" ref="U30">MAX(_xlfn._xlws.FILTER('Email Outreach Prospects'!F:F, 'Email Outreach Prospects'!B:B=B30))</f>
        <v>40</v>
      </c>
      <c r="V30" t="s">
        <v>222</v>
      </c>
      <c r="W30">
        <v>2023</v>
      </c>
      <c r="X30">
        <v>942259716</v>
      </c>
      <c r="Y30">
        <v>10</v>
      </c>
      <c r="AB30">
        <v>1</v>
      </c>
      <c r="AC30">
        <v>0</v>
      </c>
      <c r="AD30">
        <v>0</v>
      </c>
      <c r="AE30">
        <v>0</v>
      </c>
      <c r="AF30" t="s">
        <v>112</v>
      </c>
      <c r="AG30" t="s">
        <v>349</v>
      </c>
    </row>
    <row r="31" spans="2:33">
      <c r="B31" t="s">
        <v>350</v>
      </c>
      <c r="C31" s="3">
        <v>45967</v>
      </c>
      <c r="D31">
        <v>6505582618</v>
      </c>
      <c r="E31" t="s">
        <v>351</v>
      </c>
      <c r="F31" t="s">
        <v>153</v>
      </c>
      <c r="I31" t="s">
        <v>352</v>
      </c>
      <c r="J31" t="s">
        <v>353</v>
      </c>
      <c r="K31" t="s">
        <v>29</v>
      </c>
      <c r="N31">
        <v>94402</v>
      </c>
      <c r="O31" t="s">
        <v>354</v>
      </c>
      <c r="P31">
        <v>1995846</v>
      </c>
      <c r="Q31">
        <v>1934778</v>
      </c>
      <c r="R31">
        <v>96.9</v>
      </c>
      <c r="S31">
        <v>765746</v>
      </c>
      <c r="T31" t="s">
        <v>355</v>
      </c>
      <c r="U31" cm="1">
        <f t="array" ref="U31">MAX(_xlfn._xlws.FILTER('Email Outreach Prospects'!F:F, 'Email Outreach Prospects'!B:B=B31))</f>
        <v>25</v>
      </c>
      <c r="V31" t="s">
        <v>215</v>
      </c>
      <c r="W31">
        <v>2023</v>
      </c>
      <c r="X31">
        <v>870800728</v>
      </c>
      <c r="Y31">
        <v>10</v>
      </c>
      <c r="AB31">
        <v>1</v>
      </c>
      <c r="AC31">
        <v>0</v>
      </c>
      <c r="AD31">
        <v>0</v>
      </c>
      <c r="AE31">
        <v>0</v>
      </c>
      <c r="AF31" t="s">
        <v>112</v>
      </c>
      <c r="AG31"/>
    </row>
    <row r="32" spans="2:33">
      <c r="B32" t="s">
        <v>356</v>
      </c>
      <c r="C32" s="3">
        <v>45967</v>
      </c>
      <c r="D32">
        <v>9259577595</v>
      </c>
      <c r="E32" t="s">
        <v>357</v>
      </c>
      <c r="F32" t="s">
        <v>171</v>
      </c>
      <c r="I32" t="s">
        <v>358</v>
      </c>
      <c r="J32" t="s">
        <v>359</v>
      </c>
      <c r="K32" t="s">
        <v>29</v>
      </c>
      <c r="N32">
        <v>94524</v>
      </c>
      <c r="O32" t="s">
        <v>360</v>
      </c>
      <c r="P32">
        <v>2588611</v>
      </c>
      <c r="Q32">
        <v>2402626</v>
      </c>
      <c r="R32">
        <v>92.8</v>
      </c>
      <c r="S32">
        <v>3026486</v>
      </c>
      <c r="T32" t="s">
        <v>361</v>
      </c>
      <c r="U32" cm="1">
        <f t="array" ref="U32">MAX(_xlfn._xlws.FILTER('Email Outreach Prospects'!F:F, 'Email Outreach Prospects'!B:B=B32))</f>
        <v>1</v>
      </c>
      <c r="V32" t="s">
        <v>167</v>
      </c>
      <c r="W32">
        <v>2023</v>
      </c>
      <c r="X32">
        <v>832704105</v>
      </c>
      <c r="Y32">
        <v>10</v>
      </c>
      <c r="AB32">
        <v>1</v>
      </c>
      <c r="AC32">
        <v>0</v>
      </c>
      <c r="AD32">
        <v>0</v>
      </c>
      <c r="AE32">
        <v>0</v>
      </c>
      <c r="AF32" t="s">
        <v>112</v>
      </c>
      <c r="AG32" t="s">
        <v>362</v>
      </c>
    </row>
    <row r="33" spans="2:33">
      <c r="B33" t="s">
        <v>363</v>
      </c>
      <c r="C33" s="3">
        <v>45967</v>
      </c>
      <c r="D33">
        <v>5622575100</v>
      </c>
      <c r="E33" t="s">
        <v>274</v>
      </c>
      <c r="F33" t="s">
        <v>275</v>
      </c>
      <c r="I33" t="s">
        <v>364</v>
      </c>
      <c r="J33" t="s">
        <v>277</v>
      </c>
      <c r="K33" t="s">
        <v>29</v>
      </c>
      <c r="N33">
        <v>90815</v>
      </c>
      <c r="O33" t="s">
        <v>278</v>
      </c>
      <c r="P33">
        <v>1103085</v>
      </c>
      <c r="Q33">
        <v>655705</v>
      </c>
      <c r="R33">
        <v>59.4</v>
      </c>
      <c r="S33">
        <v>1138362</v>
      </c>
      <c r="T33" t="s">
        <v>365</v>
      </c>
      <c r="U33" cm="1">
        <f t="array" ref="U33">MAX(_xlfn._xlws.FILTER('Email Outreach Prospects'!F:F, 'Email Outreach Prospects'!B:B=B33))</f>
        <v>0.2</v>
      </c>
      <c r="V33" t="s">
        <v>167</v>
      </c>
      <c r="W33">
        <v>2023</v>
      </c>
      <c r="X33">
        <v>953815145</v>
      </c>
      <c r="Y33">
        <v>10</v>
      </c>
      <c r="AB33">
        <v>1</v>
      </c>
      <c r="AC33">
        <v>0</v>
      </c>
      <c r="AD33">
        <v>0</v>
      </c>
      <c r="AE33">
        <v>0</v>
      </c>
      <c r="AF33" t="s">
        <v>112</v>
      </c>
      <c r="AG33" t="s">
        <v>366</v>
      </c>
    </row>
    <row r="34" spans="2:33">
      <c r="B34" t="s">
        <v>367</v>
      </c>
      <c r="C34" s="3">
        <v>45973</v>
      </c>
      <c r="D34">
        <v>5622575100</v>
      </c>
      <c r="E34" t="s">
        <v>274</v>
      </c>
      <c r="F34" t="s">
        <v>275</v>
      </c>
      <c r="I34" t="s">
        <v>364</v>
      </c>
      <c r="J34" t="s">
        <v>277</v>
      </c>
      <c r="K34" t="s">
        <v>29</v>
      </c>
      <c r="N34">
        <v>90815</v>
      </c>
      <c r="O34" t="s">
        <v>278</v>
      </c>
      <c r="P34">
        <v>3340837</v>
      </c>
      <c r="Q34">
        <v>2000869</v>
      </c>
      <c r="R34">
        <v>59.9</v>
      </c>
      <c r="S34">
        <v>2740454</v>
      </c>
      <c r="T34" t="s">
        <v>368</v>
      </c>
      <c r="U34" cm="1">
        <f t="array" ref="U34">MAX(_xlfn._xlws.FILTER('Email Outreach Prospects'!F:F, 'Email Outreach Prospects'!B:B=B34))</f>
        <v>0.2</v>
      </c>
      <c r="V34" t="s">
        <v>167</v>
      </c>
      <c r="W34">
        <v>2023</v>
      </c>
      <c r="X34">
        <v>310956562</v>
      </c>
      <c r="Y34">
        <v>10</v>
      </c>
      <c r="AB34">
        <v>1</v>
      </c>
      <c r="AC34">
        <v>0</v>
      </c>
      <c r="AD34">
        <v>0</v>
      </c>
      <c r="AE34">
        <v>0</v>
      </c>
      <c r="AF34" t="s">
        <v>112</v>
      </c>
      <c r="AG34"/>
    </row>
    <row r="35" spans="2:33">
      <c r="B35" t="s">
        <v>369</v>
      </c>
      <c r="C35" s="3">
        <v>45973</v>
      </c>
      <c r="D35">
        <v>4159246057</v>
      </c>
      <c r="E35" t="s">
        <v>370</v>
      </c>
      <c r="F35" t="s">
        <v>315</v>
      </c>
      <c r="I35" t="s">
        <v>371</v>
      </c>
      <c r="J35" t="s">
        <v>372</v>
      </c>
      <c r="K35" t="s">
        <v>29</v>
      </c>
      <c r="N35">
        <v>94942</v>
      </c>
      <c r="O35" t="s">
        <v>373</v>
      </c>
      <c r="P35">
        <v>1005699</v>
      </c>
      <c r="Q35">
        <v>926238</v>
      </c>
      <c r="R35">
        <v>92.1</v>
      </c>
      <c r="S35">
        <v>563461</v>
      </c>
      <c r="T35" t="s">
        <v>374</v>
      </c>
      <c r="U35" cm="1">
        <f t="array" ref="U35">MAX(_xlfn._xlws.FILTER('Email Outreach Prospects'!F:F, 'Email Outreach Prospects'!B:B=B35))</f>
        <v>40</v>
      </c>
      <c r="V35" t="s">
        <v>375</v>
      </c>
      <c r="W35">
        <v>2023</v>
      </c>
      <c r="X35">
        <v>946076664</v>
      </c>
      <c r="Y35">
        <v>10</v>
      </c>
      <c r="AB35">
        <v>1</v>
      </c>
      <c r="AC35">
        <v>0</v>
      </c>
      <c r="AD35">
        <v>0</v>
      </c>
      <c r="AE35">
        <v>0</v>
      </c>
      <c r="AF35" t="s">
        <v>112</v>
      </c>
      <c r="AG35"/>
    </row>
    <row r="36" spans="2:33">
      <c r="B36" t="s">
        <v>376</v>
      </c>
      <c r="C36" s="3">
        <v>45973</v>
      </c>
      <c r="D36">
        <v>4159228898</v>
      </c>
      <c r="E36" t="s">
        <v>377</v>
      </c>
      <c r="F36" t="s">
        <v>378</v>
      </c>
      <c r="I36" t="s">
        <v>379</v>
      </c>
      <c r="J36" t="s">
        <v>380</v>
      </c>
      <c r="K36" t="s">
        <v>29</v>
      </c>
      <c r="N36">
        <v>94115</v>
      </c>
      <c r="O36" t="s">
        <v>381</v>
      </c>
      <c r="P36">
        <v>2842354</v>
      </c>
      <c r="Q36">
        <v>1667238</v>
      </c>
      <c r="R36">
        <v>58.7</v>
      </c>
      <c r="S36">
        <v>2537391</v>
      </c>
      <c r="T36" t="s">
        <v>382</v>
      </c>
      <c r="U36" cm="1">
        <f t="array" ref="U36">MAX(_xlfn._xlws.FILTER('Email Outreach Prospects'!F:F, 'Email Outreach Prospects'!B:B=B36))</f>
        <v>40</v>
      </c>
      <c r="V36" t="s">
        <v>200</v>
      </c>
      <c r="W36">
        <v>2023</v>
      </c>
      <c r="X36">
        <v>942325686</v>
      </c>
      <c r="Y36">
        <v>10</v>
      </c>
      <c r="Z36" t="s">
        <v>383</v>
      </c>
      <c r="AB36">
        <v>0</v>
      </c>
      <c r="AC36">
        <v>1</v>
      </c>
      <c r="AD36">
        <v>1</v>
      </c>
      <c r="AE36">
        <v>0</v>
      </c>
      <c r="AF36" t="s">
        <v>112</v>
      </c>
      <c r="AG36" s="5" t="s">
        <v>384</v>
      </c>
    </row>
    <row r="37" spans="2:33">
      <c r="B37" t="s">
        <v>385</v>
      </c>
      <c r="C37" s="3">
        <v>45973</v>
      </c>
      <c r="D37">
        <v>3108273046</v>
      </c>
      <c r="E37" t="s">
        <v>386</v>
      </c>
      <c r="F37" t="s">
        <v>315</v>
      </c>
      <c r="I37" t="s">
        <v>387</v>
      </c>
      <c r="J37" t="s">
        <v>388</v>
      </c>
      <c r="K37" t="s">
        <v>29</v>
      </c>
      <c r="N37">
        <v>90292</v>
      </c>
      <c r="O37" t="s">
        <v>389</v>
      </c>
      <c r="P37">
        <v>1328143</v>
      </c>
      <c r="Q37">
        <v>1273425</v>
      </c>
      <c r="R37">
        <v>95.9</v>
      </c>
      <c r="S37">
        <v>1303424</v>
      </c>
      <c r="T37" t="s">
        <v>390</v>
      </c>
      <c r="U37" cm="1">
        <f t="array" ref="U37">MAX(_xlfn._xlws.FILTER('Email Outreach Prospects'!F:F, 'Email Outreach Prospects'!B:B=B37))</f>
        <v>40</v>
      </c>
      <c r="V37" t="s">
        <v>336</v>
      </c>
      <c r="W37">
        <v>2023</v>
      </c>
      <c r="X37">
        <v>262823386</v>
      </c>
      <c r="Y37">
        <v>10</v>
      </c>
      <c r="AB37">
        <v>1</v>
      </c>
      <c r="AC37">
        <v>0</v>
      </c>
      <c r="AD37">
        <v>0</v>
      </c>
      <c r="AE37">
        <v>0</v>
      </c>
      <c r="AF37" t="s">
        <v>112</v>
      </c>
      <c r="AG37"/>
    </row>
    <row r="38" spans="2:33">
      <c r="B38" t="s">
        <v>391</v>
      </c>
      <c r="C38" s="3">
        <v>45973</v>
      </c>
      <c r="D38">
        <v>5305479726</v>
      </c>
      <c r="E38" t="s">
        <v>392</v>
      </c>
      <c r="F38" t="s">
        <v>393</v>
      </c>
      <c r="I38" t="s">
        <v>394</v>
      </c>
      <c r="J38" t="s">
        <v>395</v>
      </c>
      <c r="K38" t="s">
        <v>29</v>
      </c>
      <c r="N38">
        <v>96073</v>
      </c>
      <c r="O38" t="s">
        <v>396</v>
      </c>
      <c r="P38">
        <v>3363431</v>
      </c>
      <c r="Q38">
        <v>3294448</v>
      </c>
      <c r="R38">
        <v>97.9</v>
      </c>
      <c r="S38">
        <v>2991894</v>
      </c>
      <c r="T38" t="s">
        <v>397</v>
      </c>
      <c r="U38" cm="1">
        <f t="array" ref="U38">MAX(_xlfn._xlws.FILTER('Email Outreach Prospects'!F:F, 'Email Outreach Prospects'!B:B=B38))</f>
        <v>40</v>
      </c>
      <c r="V38" t="s">
        <v>398</v>
      </c>
      <c r="W38">
        <v>2023</v>
      </c>
      <c r="X38">
        <v>810569209</v>
      </c>
      <c r="Y38">
        <v>10</v>
      </c>
      <c r="Z38" t="s">
        <v>399</v>
      </c>
      <c r="AB38">
        <v>0</v>
      </c>
      <c r="AC38">
        <v>1</v>
      </c>
      <c r="AD38">
        <v>1</v>
      </c>
      <c r="AE38">
        <v>0</v>
      </c>
      <c r="AF38" t="s">
        <v>112</v>
      </c>
      <c r="AG38" t="s">
        <v>400</v>
      </c>
    </row>
    <row r="39" spans="2:33">
      <c r="B39" t="s">
        <v>401</v>
      </c>
      <c r="C39" s="3">
        <v>45973</v>
      </c>
      <c r="D39">
        <v>4087555770</v>
      </c>
      <c r="E39" t="s">
        <v>402</v>
      </c>
      <c r="F39" t="s">
        <v>195</v>
      </c>
      <c r="I39" t="s">
        <v>403</v>
      </c>
      <c r="J39" t="s">
        <v>404</v>
      </c>
      <c r="K39" t="s">
        <v>29</v>
      </c>
      <c r="N39">
        <v>92024</v>
      </c>
      <c r="O39" t="s">
        <v>405</v>
      </c>
      <c r="P39">
        <v>2690324</v>
      </c>
      <c r="Q39">
        <v>2531992</v>
      </c>
      <c r="R39">
        <v>94.1</v>
      </c>
      <c r="S39">
        <v>771056</v>
      </c>
      <c r="T39" t="s">
        <v>406</v>
      </c>
      <c r="U39" cm="1">
        <f t="array" ref="U39">MAX(_xlfn._xlws.FILTER('Email Outreach Prospects'!F:F, 'Email Outreach Prospects'!B:B=B39))</f>
        <v>25</v>
      </c>
      <c r="V39" t="s">
        <v>222</v>
      </c>
      <c r="W39">
        <v>2023</v>
      </c>
      <c r="X39">
        <v>203472700</v>
      </c>
      <c r="Y39">
        <v>10</v>
      </c>
      <c r="AB39">
        <v>1</v>
      </c>
      <c r="AC39">
        <v>0</v>
      </c>
      <c r="AD39">
        <v>0</v>
      </c>
      <c r="AE39">
        <v>0</v>
      </c>
      <c r="AF39" t="s">
        <v>112</v>
      </c>
      <c r="AG39"/>
    </row>
    <row r="40" spans="2:33">
      <c r="B40" t="s">
        <v>407</v>
      </c>
      <c r="C40" s="3">
        <v>45973</v>
      </c>
      <c r="D40">
        <v>4082876357</v>
      </c>
      <c r="E40" t="s">
        <v>408</v>
      </c>
      <c r="F40" t="s">
        <v>142</v>
      </c>
      <c r="I40" t="s">
        <v>409</v>
      </c>
      <c r="J40" t="s">
        <v>155</v>
      </c>
      <c r="K40" t="s">
        <v>29</v>
      </c>
      <c r="N40">
        <v>951262123</v>
      </c>
      <c r="O40" t="s">
        <v>410</v>
      </c>
      <c r="P40">
        <v>2246362</v>
      </c>
      <c r="Q40">
        <v>2189567</v>
      </c>
      <c r="R40">
        <v>97.5</v>
      </c>
      <c r="S40">
        <v>2924323</v>
      </c>
      <c r="T40" t="s">
        <v>411</v>
      </c>
      <c r="U40" cm="1">
        <f t="array" ref="U40">MAX(_xlfn._xlws.FILTER('Email Outreach Prospects'!F:F, 'Email Outreach Prospects'!B:B=B40))</f>
        <v>40</v>
      </c>
      <c r="V40" t="s">
        <v>200</v>
      </c>
      <c r="W40">
        <v>2023</v>
      </c>
      <c r="X40">
        <v>262168102</v>
      </c>
      <c r="Y40">
        <v>10</v>
      </c>
      <c r="Z40" t="s">
        <v>412</v>
      </c>
      <c r="AB40">
        <v>1</v>
      </c>
      <c r="AC40">
        <v>1</v>
      </c>
      <c r="AD40">
        <v>0</v>
      </c>
      <c r="AE40">
        <v>0</v>
      </c>
      <c r="AF40" s="3" t="s">
        <v>112</v>
      </c>
      <c r="AG40" s="3" t="s">
        <v>413</v>
      </c>
    </row>
    <row r="41" spans="2:33">
      <c r="B41" t="s">
        <v>414</v>
      </c>
      <c r="C41" s="3">
        <v>45973</v>
      </c>
      <c r="D41">
        <v>7145540357</v>
      </c>
      <c r="E41" t="s">
        <v>415</v>
      </c>
      <c r="F41" t="s">
        <v>171</v>
      </c>
      <c r="I41" t="s">
        <v>416</v>
      </c>
      <c r="J41" t="s">
        <v>417</v>
      </c>
      <c r="K41" t="s">
        <v>29</v>
      </c>
      <c r="N41">
        <v>928422737</v>
      </c>
      <c r="O41" t="s">
        <v>418</v>
      </c>
      <c r="P41">
        <v>1900870</v>
      </c>
      <c r="Q41">
        <v>1811413</v>
      </c>
      <c r="R41">
        <v>95.3</v>
      </c>
      <c r="S41">
        <v>1772001</v>
      </c>
      <c r="T41" t="s">
        <v>419</v>
      </c>
      <c r="U41" cm="1">
        <f t="array" ref="U41">MAX(_xlfn._xlws.FILTER('Email Outreach Prospects'!F:F, 'Email Outreach Prospects'!B:B=B41))</f>
        <v>40</v>
      </c>
      <c r="V41" t="s">
        <v>420</v>
      </c>
      <c r="W41">
        <v>2023</v>
      </c>
      <c r="X41">
        <v>330204757</v>
      </c>
      <c r="Y41">
        <v>10</v>
      </c>
      <c r="Z41" t="s">
        <v>421</v>
      </c>
      <c r="AB41">
        <v>1</v>
      </c>
      <c r="AC41">
        <v>1</v>
      </c>
      <c r="AD41">
        <v>1</v>
      </c>
      <c r="AE41">
        <v>0</v>
      </c>
      <c r="AF41" t="s">
        <v>112</v>
      </c>
      <c r="AG41" t="s">
        <v>422</v>
      </c>
    </row>
    <row r="42" spans="2:33">
      <c r="B42" t="s">
        <v>423</v>
      </c>
      <c r="C42" s="3">
        <v>45973</v>
      </c>
      <c r="D42">
        <v>4085383809</v>
      </c>
      <c r="E42" t="s">
        <v>424</v>
      </c>
      <c r="F42" t="s">
        <v>153</v>
      </c>
      <c r="I42" t="s">
        <v>425</v>
      </c>
      <c r="J42" t="s">
        <v>426</v>
      </c>
      <c r="K42" t="s">
        <v>29</v>
      </c>
      <c r="N42">
        <v>95070</v>
      </c>
      <c r="O42" t="s">
        <v>427</v>
      </c>
      <c r="P42">
        <v>1895170</v>
      </c>
      <c r="Q42">
        <v>918122</v>
      </c>
      <c r="R42">
        <v>48.4</v>
      </c>
      <c r="S42">
        <v>1753211</v>
      </c>
      <c r="T42" t="s">
        <v>428</v>
      </c>
      <c r="U42" cm="1">
        <f t="array" ref="U42">MAX(_xlfn._xlws.FILTER('Email Outreach Prospects'!F:F, 'Email Outreach Prospects'!B:B=B42))</f>
        <v>50</v>
      </c>
      <c r="V42" t="s">
        <v>147</v>
      </c>
      <c r="W42">
        <v>2023</v>
      </c>
      <c r="X42">
        <v>270342896</v>
      </c>
      <c r="Y42">
        <v>10</v>
      </c>
      <c r="Z42" t="s">
        <v>429</v>
      </c>
      <c r="AB42">
        <v>1</v>
      </c>
      <c r="AC42">
        <v>1</v>
      </c>
      <c r="AD42">
        <v>1</v>
      </c>
      <c r="AE42">
        <v>0</v>
      </c>
      <c r="AF42" t="s">
        <v>112</v>
      </c>
      <c r="AG42" t="s">
        <v>430</v>
      </c>
    </row>
    <row r="43" spans="2:33">
      <c r="B43" t="s">
        <v>431</v>
      </c>
      <c r="C43" s="3">
        <v>45973</v>
      </c>
      <c r="D43">
        <v>9165563344</v>
      </c>
      <c r="E43" t="s">
        <v>432</v>
      </c>
      <c r="F43" t="s">
        <v>195</v>
      </c>
      <c r="I43" t="s">
        <v>433</v>
      </c>
      <c r="J43" t="s">
        <v>182</v>
      </c>
      <c r="K43" t="s">
        <v>29</v>
      </c>
      <c r="N43">
        <v>95831</v>
      </c>
      <c r="O43" t="s">
        <v>434</v>
      </c>
      <c r="P43">
        <v>4863625</v>
      </c>
      <c r="Q43">
        <v>4101646</v>
      </c>
      <c r="R43">
        <v>84.3</v>
      </c>
      <c r="S43">
        <v>4028812</v>
      </c>
      <c r="T43" t="s">
        <v>435</v>
      </c>
      <c r="U43" cm="1">
        <f t="array" ref="U43">MAX(_xlfn._xlws.FILTER('Email Outreach Prospects'!F:F, 'Email Outreach Prospects'!B:B=B43))</f>
        <v>40</v>
      </c>
      <c r="V43" t="s">
        <v>436</v>
      </c>
      <c r="W43">
        <v>2023</v>
      </c>
      <c r="X43">
        <v>680249296</v>
      </c>
      <c r="Y43">
        <v>10</v>
      </c>
      <c r="Z43" t="s">
        <v>437</v>
      </c>
      <c r="AB43">
        <v>1</v>
      </c>
      <c r="AC43">
        <v>1</v>
      </c>
      <c r="AD43">
        <v>0</v>
      </c>
      <c r="AE43">
        <v>1</v>
      </c>
      <c r="AF43" t="s">
        <v>112</v>
      </c>
      <c r="AG43" t="s">
        <v>438</v>
      </c>
    </row>
    <row r="44" spans="2:33">
      <c r="B44" t="s">
        <v>439</v>
      </c>
      <c r="C44" s="3">
        <v>45973</v>
      </c>
      <c r="D44">
        <v>6507239250</v>
      </c>
      <c r="E44" t="s">
        <v>440</v>
      </c>
      <c r="F44" t="s">
        <v>267</v>
      </c>
      <c r="I44" t="s">
        <v>441</v>
      </c>
      <c r="J44" t="s">
        <v>442</v>
      </c>
      <c r="K44" t="s">
        <v>29</v>
      </c>
      <c r="N44">
        <v>94309</v>
      </c>
      <c r="O44" t="s">
        <v>443</v>
      </c>
      <c r="P44">
        <v>3847543</v>
      </c>
      <c r="Q44">
        <v>2319479</v>
      </c>
      <c r="R44">
        <v>60.3</v>
      </c>
      <c r="S44">
        <v>2076414</v>
      </c>
      <c r="T44" t="s">
        <v>444</v>
      </c>
      <c r="U44" cm="1">
        <f t="array" ref="U44">MAX(_xlfn._xlws.FILTER('Email Outreach Prospects'!F:F, 'Email Outreach Prospects'!B:B=B44))</f>
        <v>40</v>
      </c>
      <c r="V44" t="s">
        <v>200</v>
      </c>
      <c r="W44">
        <v>2023</v>
      </c>
      <c r="X44">
        <v>453767621</v>
      </c>
      <c r="Y44">
        <v>10</v>
      </c>
      <c r="AB44">
        <v>0</v>
      </c>
      <c r="AC44">
        <v>0</v>
      </c>
      <c r="AD44">
        <v>0</v>
      </c>
      <c r="AE44">
        <v>0</v>
      </c>
      <c r="AF44" t="s">
        <v>112</v>
      </c>
      <c r="AG44"/>
    </row>
    <row r="45" spans="2:33">
      <c r="B45" t="s">
        <v>445</v>
      </c>
      <c r="C45" s="3">
        <v>45975</v>
      </c>
      <c r="D45">
        <v>3108470156</v>
      </c>
      <c r="E45" t="s">
        <v>446</v>
      </c>
      <c r="F45" t="s">
        <v>315</v>
      </c>
      <c r="I45" t="s">
        <v>447</v>
      </c>
      <c r="J45" t="s">
        <v>448</v>
      </c>
      <c r="K45" t="s">
        <v>29</v>
      </c>
      <c r="N45">
        <v>90732</v>
      </c>
      <c r="O45" t="s">
        <v>449</v>
      </c>
      <c r="P45">
        <v>1550448</v>
      </c>
      <c r="Q45">
        <v>1517133</v>
      </c>
      <c r="R45">
        <v>97.9</v>
      </c>
      <c r="S45">
        <v>1262827</v>
      </c>
      <c r="T45" t="s">
        <v>450</v>
      </c>
      <c r="U45" cm="1">
        <f t="array" ref="U45">MAX(_xlfn._xlws.FILTER('Email Outreach Prospects'!F:F, 'Email Outreach Prospects'!B:B=B45))</f>
        <v>40</v>
      </c>
      <c r="V45" t="s">
        <v>244</v>
      </c>
      <c r="W45">
        <v>2023</v>
      </c>
      <c r="X45">
        <v>813244816</v>
      </c>
      <c r="Y45">
        <v>10</v>
      </c>
      <c r="AB45">
        <v>1</v>
      </c>
      <c r="AC45">
        <v>0</v>
      </c>
      <c r="AD45">
        <v>0</v>
      </c>
      <c r="AE45">
        <v>0</v>
      </c>
      <c r="AF45" t="s">
        <v>112</v>
      </c>
      <c r="AG45"/>
    </row>
    <row r="46" spans="2:33">
      <c r="B46" t="s">
        <v>451</v>
      </c>
      <c r="C46" s="3">
        <v>45975</v>
      </c>
      <c r="D46">
        <v>5106470700</v>
      </c>
      <c r="E46" t="s">
        <v>302</v>
      </c>
      <c r="F46" t="s">
        <v>171</v>
      </c>
      <c r="I46" t="s">
        <v>303</v>
      </c>
      <c r="J46" t="s">
        <v>197</v>
      </c>
      <c r="K46" t="s">
        <v>29</v>
      </c>
      <c r="N46">
        <v>94703</v>
      </c>
      <c r="O46" t="s">
        <v>304</v>
      </c>
      <c r="P46">
        <v>3207683</v>
      </c>
      <c r="Q46">
        <v>2479178</v>
      </c>
      <c r="R46">
        <v>77.3</v>
      </c>
      <c r="S46">
        <v>3166727</v>
      </c>
      <c r="T46" t="s">
        <v>452</v>
      </c>
      <c r="U46" cm="1">
        <f t="array" ref="U46">MAX(_xlfn._xlws.FILTER('Email Outreach Prospects'!F:F, 'Email Outreach Prospects'!B:B=B46))</f>
        <v>0.1</v>
      </c>
      <c r="V46" t="s">
        <v>167</v>
      </c>
      <c r="W46">
        <v>2023</v>
      </c>
      <c r="X46">
        <v>942598866</v>
      </c>
      <c r="Y46">
        <v>10</v>
      </c>
      <c r="AB46">
        <v>1</v>
      </c>
      <c r="AC46">
        <v>0</v>
      </c>
      <c r="AD46">
        <v>0</v>
      </c>
      <c r="AE46">
        <v>0</v>
      </c>
      <c r="AF46" t="s">
        <v>112</v>
      </c>
      <c r="AG46"/>
    </row>
    <row r="47" spans="2:33">
      <c r="B47" t="s">
        <v>453</v>
      </c>
      <c r="C47" s="3">
        <v>45975</v>
      </c>
      <c r="D47">
        <v>6616312272</v>
      </c>
      <c r="E47" t="s">
        <v>454</v>
      </c>
      <c r="F47" t="s">
        <v>153</v>
      </c>
      <c r="I47" t="s">
        <v>455</v>
      </c>
      <c r="J47" t="s">
        <v>456</v>
      </c>
      <c r="K47" t="s">
        <v>29</v>
      </c>
      <c r="N47">
        <v>93305</v>
      </c>
      <c r="O47" t="s">
        <v>457</v>
      </c>
      <c r="P47">
        <v>1429954</v>
      </c>
      <c r="Q47">
        <v>1390820</v>
      </c>
      <c r="R47">
        <v>97.3</v>
      </c>
      <c r="S47">
        <v>1475731</v>
      </c>
      <c r="T47" t="s">
        <v>458</v>
      </c>
      <c r="U47" cm="1">
        <f t="array" ref="U47">MAX(_xlfn._xlws.FILTER('Email Outreach Prospects'!F:F, 'Email Outreach Prospects'!B:B=B47))</f>
        <v>40</v>
      </c>
      <c r="V47" t="s">
        <v>222</v>
      </c>
      <c r="W47">
        <v>2023</v>
      </c>
      <c r="X47">
        <v>770344298</v>
      </c>
      <c r="Y47">
        <v>10</v>
      </c>
      <c r="AB47">
        <v>0</v>
      </c>
      <c r="AC47">
        <v>1</v>
      </c>
      <c r="AD47">
        <v>1</v>
      </c>
      <c r="AE47">
        <v>0</v>
      </c>
      <c r="AF47" t="s">
        <v>112</v>
      </c>
      <c r="AG47"/>
    </row>
    <row r="48" spans="2:33">
      <c r="B48" t="s">
        <v>459</v>
      </c>
      <c r="C48" s="3">
        <v>45975</v>
      </c>
      <c r="D48">
        <v>9164413792</v>
      </c>
      <c r="E48" t="s">
        <v>460</v>
      </c>
      <c r="F48" t="s">
        <v>142</v>
      </c>
      <c r="I48" t="s">
        <v>461</v>
      </c>
      <c r="J48" t="s">
        <v>182</v>
      </c>
      <c r="K48" t="s">
        <v>29</v>
      </c>
      <c r="N48">
        <v>95833</v>
      </c>
      <c r="O48" t="s">
        <v>462</v>
      </c>
      <c r="P48">
        <v>4975016</v>
      </c>
      <c r="Q48">
        <v>4960635</v>
      </c>
      <c r="R48">
        <v>99.7</v>
      </c>
      <c r="S48">
        <v>4981117</v>
      </c>
      <c r="T48" t="s">
        <v>463</v>
      </c>
      <c r="U48" cm="1">
        <f t="array" ref="U48">MAX(_xlfn._xlws.FILTER('Email Outreach Prospects'!F:F, 'Email Outreach Prospects'!B:B=B48))</f>
        <v>40</v>
      </c>
      <c r="V48" t="s">
        <v>200</v>
      </c>
      <c r="W48">
        <v>2023</v>
      </c>
      <c r="X48">
        <v>680117367</v>
      </c>
      <c r="Y48">
        <v>10</v>
      </c>
      <c r="AB48">
        <v>1</v>
      </c>
      <c r="AC48">
        <v>0</v>
      </c>
      <c r="AD48">
        <v>0</v>
      </c>
      <c r="AE48">
        <v>0</v>
      </c>
      <c r="AF48" t="s">
        <v>112</v>
      </c>
      <c r="AG48"/>
    </row>
    <row r="49" spans="2:33">
      <c r="B49" t="s">
        <v>464</v>
      </c>
      <c r="C49" s="3">
        <v>45975</v>
      </c>
      <c r="D49">
        <v>6502003350</v>
      </c>
      <c r="E49" t="s">
        <v>465</v>
      </c>
      <c r="F49" t="s">
        <v>466</v>
      </c>
      <c r="I49" t="s">
        <v>467</v>
      </c>
      <c r="J49" t="s">
        <v>353</v>
      </c>
      <c r="K49" t="s">
        <v>29</v>
      </c>
      <c r="N49">
        <v>94401</v>
      </c>
      <c r="O49" t="s">
        <v>468</v>
      </c>
      <c r="P49">
        <v>2284992</v>
      </c>
      <c r="Q49">
        <v>2122690</v>
      </c>
      <c r="R49">
        <v>92.9</v>
      </c>
      <c r="S49">
        <v>182427</v>
      </c>
      <c r="T49" t="s">
        <v>469</v>
      </c>
      <c r="U49" cm="1">
        <f t="array" ref="U49">MAX(_xlfn._xlws.FILTER('Email Outreach Prospects'!F:F, 'Email Outreach Prospects'!B:B=B49))</f>
        <v>20</v>
      </c>
      <c r="V49" t="s">
        <v>200</v>
      </c>
      <c r="W49">
        <v>2023</v>
      </c>
      <c r="X49">
        <v>452465260</v>
      </c>
      <c r="Y49">
        <v>10</v>
      </c>
      <c r="AB49">
        <v>1</v>
      </c>
      <c r="AC49">
        <v>0</v>
      </c>
      <c r="AD49">
        <v>0</v>
      </c>
      <c r="AE49">
        <v>0</v>
      </c>
      <c r="AF49" t="s">
        <v>112</v>
      </c>
      <c r="AG49" t="s">
        <v>470</v>
      </c>
    </row>
    <row r="50" spans="2:33">
      <c r="B50" t="s">
        <v>471</v>
      </c>
      <c r="C50" s="3">
        <v>45975</v>
      </c>
      <c r="D50">
        <v>3232477667</v>
      </c>
      <c r="E50" t="s">
        <v>472</v>
      </c>
      <c r="F50" t="s">
        <v>188</v>
      </c>
      <c r="I50" t="s">
        <v>473</v>
      </c>
      <c r="J50" t="s">
        <v>474</v>
      </c>
      <c r="K50" t="s">
        <v>29</v>
      </c>
      <c r="N50">
        <v>90044</v>
      </c>
      <c r="O50" t="s">
        <v>475</v>
      </c>
      <c r="P50">
        <v>1018765</v>
      </c>
      <c r="Q50">
        <v>468883</v>
      </c>
      <c r="R50">
        <v>46</v>
      </c>
      <c r="S50">
        <v>1051336</v>
      </c>
      <c r="T50" t="s">
        <v>476</v>
      </c>
      <c r="U50" cm="1">
        <f t="array" ref="U50">MAX(_xlfn._xlws.FILTER('Email Outreach Prospects'!F:F, 'Email Outreach Prospects'!B:B=B50))</f>
        <v>40</v>
      </c>
      <c r="V50" t="s">
        <v>477</v>
      </c>
      <c r="W50">
        <v>2022</v>
      </c>
      <c r="X50">
        <v>954648247</v>
      </c>
      <c r="Y50">
        <v>10</v>
      </c>
      <c r="AB50">
        <v>1</v>
      </c>
      <c r="AC50">
        <v>0</v>
      </c>
      <c r="AD50">
        <v>0</v>
      </c>
      <c r="AE50">
        <v>0</v>
      </c>
      <c r="AF50" t="s">
        <v>112</v>
      </c>
      <c r="AG50"/>
    </row>
    <row r="51" spans="2:33">
      <c r="B51" t="s">
        <v>478</v>
      </c>
      <c r="C51" s="3">
        <v>45975</v>
      </c>
      <c r="D51">
        <v>5622575100</v>
      </c>
      <c r="E51" t="s">
        <v>274</v>
      </c>
      <c r="F51" t="s">
        <v>275</v>
      </c>
      <c r="I51" t="s">
        <v>364</v>
      </c>
      <c r="J51" t="s">
        <v>277</v>
      </c>
      <c r="K51" t="s">
        <v>29</v>
      </c>
      <c r="N51">
        <v>90815</v>
      </c>
      <c r="O51" t="s">
        <v>278</v>
      </c>
      <c r="P51">
        <v>1389276</v>
      </c>
      <c r="Q51">
        <v>1003647</v>
      </c>
      <c r="R51">
        <v>72.2</v>
      </c>
      <c r="S51">
        <v>1236992</v>
      </c>
      <c r="T51" t="s">
        <v>479</v>
      </c>
      <c r="U51" cm="1">
        <f t="array" ref="U51">MAX(_xlfn._xlws.FILTER('Email Outreach Prospects'!F:F, 'Email Outreach Prospects'!B:B=B51))</f>
        <v>0.2</v>
      </c>
      <c r="V51" t="s">
        <v>167</v>
      </c>
      <c r="W51">
        <v>2023</v>
      </c>
      <c r="X51">
        <v>953618525</v>
      </c>
      <c r="Y51">
        <v>10</v>
      </c>
      <c r="Z51" t="s">
        <v>480</v>
      </c>
      <c r="AB51">
        <v>0</v>
      </c>
      <c r="AC51">
        <v>0</v>
      </c>
      <c r="AD51">
        <v>1</v>
      </c>
      <c r="AE51">
        <v>1</v>
      </c>
      <c r="AF51" t="s">
        <v>102</v>
      </c>
      <c r="AG51" t="s">
        <v>481</v>
      </c>
    </row>
    <row r="52" spans="2:33">
      <c r="B52" t="s">
        <v>482</v>
      </c>
      <c r="C52" s="3">
        <v>46003</v>
      </c>
      <c r="D52">
        <v>8587487001</v>
      </c>
      <c r="E52" t="s">
        <v>483</v>
      </c>
      <c r="F52" t="s">
        <v>254</v>
      </c>
      <c r="H52" t="s">
        <v>484</v>
      </c>
      <c r="K52" t="s">
        <v>29</v>
      </c>
      <c r="AB52">
        <v>0</v>
      </c>
    </row>
    <row r="53" spans="2:33">
      <c r="B53" t="s">
        <v>485</v>
      </c>
      <c r="C53" s="3">
        <v>46003</v>
      </c>
      <c r="D53">
        <v>2052972230</v>
      </c>
      <c r="E53" t="s">
        <v>486</v>
      </c>
      <c r="F53" t="s">
        <v>171</v>
      </c>
      <c r="H53" t="s">
        <v>487</v>
      </c>
      <c r="K53" t="s">
        <v>488</v>
      </c>
      <c r="AB53">
        <v>1</v>
      </c>
      <c r="AC53">
        <v>0</v>
      </c>
      <c r="AD53">
        <v>0</v>
      </c>
      <c r="AE53">
        <v>0</v>
      </c>
      <c r="AF53" t="s">
        <v>112</v>
      </c>
    </row>
    <row r="54" spans="2:33">
      <c r="B54" t="s">
        <v>489</v>
      </c>
      <c r="C54" s="3">
        <v>46003</v>
      </c>
      <c r="D54">
        <v>2052596636</v>
      </c>
      <c r="E54" t="s">
        <v>490</v>
      </c>
      <c r="F54" t="s">
        <v>491</v>
      </c>
      <c r="H54" t="s">
        <v>492</v>
      </c>
      <c r="K54" t="s">
        <v>488</v>
      </c>
      <c r="AB54">
        <v>1</v>
      </c>
      <c r="AC54">
        <v>0</v>
      </c>
      <c r="AD54">
        <v>0</v>
      </c>
      <c r="AE54">
        <v>1</v>
      </c>
      <c r="AF54" t="s">
        <v>112</v>
      </c>
    </row>
    <row r="55" spans="2:33">
      <c r="B55" t="s">
        <v>493</v>
      </c>
      <c r="C55" s="3">
        <v>46003</v>
      </c>
      <c r="D55">
        <v>2059016263</v>
      </c>
      <c r="E55" t="s">
        <v>494</v>
      </c>
      <c r="F55" t="s">
        <v>254</v>
      </c>
      <c r="K55" t="s">
        <v>488</v>
      </c>
      <c r="AB55">
        <v>0</v>
      </c>
      <c r="AC55">
        <v>0</v>
      </c>
      <c r="AD55">
        <v>0</v>
      </c>
      <c r="AE55">
        <v>0</v>
      </c>
      <c r="AF55" t="s">
        <v>112</v>
      </c>
    </row>
    <row r="56" spans="2:33">
      <c r="B56" t="s">
        <v>495</v>
      </c>
      <c r="C56" s="3">
        <v>46003</v>
      </c>
      <c r="D56">
        <v>2059249751</v>
      </c>
      <c r="K56" t="s">
        <v>488</v>
      </c>
      <c r="AB56">
        <v>1</v>
      </c>
      <c r="AC56">
        <v>0</v>
      </c>
      <c r="AD56">
        <v>0</v>
      </c>
      <c r="AE56">
        <v>0</v>
      </c>
      <c r="AF56" t="s">
        <v>112</v>
      </c>
    </row>
    <row r="57" spans="2:33">
      <c r="B57" t="s">
        <v>496</v>
      </c>
      <c r="C57" s="3">
        <v>46003</v>
      </c>
      <c r="D57">
        <v>2518295500</v>
      </c>
      <c r="E57" t="s">
        <v>497</v>
      </c>
      <c r="F57" t="s">
        <v>171</v>
      </c>
      <c r="H57" t="s">
        <v>498</v>
      </c>
      <c r="K57" t="s">
        <v>488</v>
      </c>
      <c r="AB57">
        <v>1</v>
      </c>
    </row>
    <row r="58" spans="2:33">
      <c r="B58" t="s">
        <v>499</v>
      </c>
      <c r="C58" s="3">
        <v>46003</v>
      </c>
      <c r="D58">
        <v>2514353030</v>
      </c>
      <c r="E58" t="s">
        <v>500</v>
      </c>
      <c r="F58" t="s">
        <v>226</v>
      </c>
      <c r="H58" t="s">
        <v>501</v>
      </c>
      <c r="K58" t="s">
        <v>488</v>
      </c>
      <c r="AB58">
        <v>1</v>
      </c>
    </row>
    <row r="59" spans="2:33">
      <c r="B59" t="s">
        <v>502</v>
      </c>
      <c r="C59" s="3">
        <v>46003</v>
      </c>
      <c r="D59">
        <v>8055730752</v>
      </c>
      <c r="E59" t="s">
        <v>503</v>
      </c>
      <c r="F59" t="s">
        <v>504</v>
      </c>
      <c r="H59" t="s">
        <v>505</v>
      </c>
      <c r="K59" t="s">
        <v>29</v>
      </c>
      <c r="AC59">
        <v>1</v>
      </c>
      <c r="AG59" s="1" t="s">
        <v>506</v>
      </c>
    </row>
    <row r="60" spans="2:33">
      <c r="B60" t="s">
        <v>507</v>
      </c>
      <c r="C60" s="3">
        <v>46003</v>
      </c>
      <c r="D60">
        <v>4708469962</v>
      </c>
      <c r="E60" t="s">
        <v>508</v>
      </c>
      <c r="F60" t="s">
        <v>509</v>
      </c>
      <c r="H60" t="s">
        <v>510</v>
      </c>
      <c r="K60" t="s">
        <v>29</v>
      </c>
      <c r="AB60">
        <v>1</v>
      </c>
    </row>
    <row r="61" spans="2:33" ht="27.75">
      <c r="B61" t="s">
        <v>98</v>
      </c>
      <c r="C61" s="3">
        <v>46003</v>
      </c>
      <c r="D61">
        <v>4089106958</v>
      </c>
      <c r="E61" t="s">
        <v>99</v>
      </c>
      <c r="F61" t="s">
        <v>254</v>
      </c>
      <c r="H61" t="s">
        <v>511</v>
      </c>
      <c r="K61" t="s">
        <v>29</v>
      </c>
      <c r="AB61">
        <v>0</v>
      </c>
      <c r="AC61">
        <v>1</v>
      </c>
      <c r="AD61">
        <v>1</v>
      </c>
      <c r="AE61">
        <v>1</v>
      </c>
      <c r="AF61" t="s">
        <v>112</v>
      </c>
      <c r="AG61" s="1" t="s">
        <v>512</v>
      </c>
    </row>
    <row r="62" spans="2:33">
      <c r="B62" t="s">
        <v>513</v>
      </c>
      <c r="C62" s="3">
        <v>46003</v>
      </c>
      <c r="D62">
        <v>4152542927</v>
      </c>
      <c r="E62" t="s">
        <v>514</v>
      </c>
      <c r="F62" t="s">
        <v>515</v>
      </c>
      <c r="H62" t="s">
        <v>516</v>
      </c>
      <c r="K62" t="s">
        <v>29</v>
      </c>
      <c r="AB62">
        <v>1</v>
      </c>
    </row>
    <row r="63" spans="2:33" ht="27.75">
      <c r="B63" t="s">
        <v>517</v>
      </c>
      <c r="C63" s="3">
        <v>46003</v>
      </c>
      <c r="D63">
        <v>8057393686</v>
      </c>
      <c r="E63" t="s">
        <v>518</v>
      </c>
      <c r="F63" t="s">
        <v>519</v>
      </c>
      <c r="H63" t="s">
        <v>520</v>
      </c>
      <c r="K63" t="s">
        <v>29</v>
      </c>
      <c r="AC63">
        <v>1</v>
      </c>
      <c r="AD63">
        <v>0</v>
      </c>
      <c r="AE63">
        <v>0</v>
      </c>
      <c r="AF63" t="s">
        <v>112</v>
      </c>
      <c r="AG63" s="1" t="s">
        <v>521</v>
      </c>
    </row>
    <row r="64" spans="2:33">
      <c r="B64" t="s">
        <v>522</v>
      </c>
      <c r="C64" s="3">
        <v>46003</v>
      </c>
      <c r="D64">
        <v>4358799383</v>
      </c>
      <c r="E64" t="s">
        <v>523</v>
      </c>
      <c r="F64" t="s">
        <v>524</v>
      </c>
      <c r="H64" t="s">
        <v>498</v>
      </c>
      <c r="K64" t="s">
        <v>525</v>
      </c>
      <c r="U64" t="e" cm="1" vm="1">
        <f t="array" ref="U64">MAX(_xlfn._xlws.FILTER('Email Outreach Prospects'!F:F, 'Email Outreach Prospects'!B:B=B64))</f>
        <v>#VALUE!</v>
      </c>
      <c r="AB64">
        <v>1</v>
      </c>
    </row>
    <row r="65" spans="2:33">
      <c r="B65" t="s">
        <v>526</v>
      </c>
      <c r="C65" s="3">
        <v>46003</v>
      </c>
      <c r="D65">
        <v>8014843401</v>
      </c>
      <c r="E65" t="s">
        <v>527</v>
      </c>
      <c r="F65" t="s">
        <v>528</v>
      </c>
      <c r="H65" t="s">
        <v>529</v>
      </c>
      <c r="K65" t="s">
        <v>525</v>
      </c>
      <c r="U65" t="e" cm="1" vm="1">
        <f t="array" ref="U65">MAX(_xlfn._xlws.FILTER('Email Outreach Prospects'!F:F, 'Email Outreach Prospects'!B:B=B65))</f>
        <v>#VALUE!</v>
      </c>
      <c r="AB65">
        <v>1</v>
      </c>
    </row>
    <row r="66" spans="2:33">
      <c r="B66" t="s">
        <v>530</v>
      </c>
      <c r="C66" s="3">
        <v>46003</v>
      </c>
      <c r="D66">
        <v>8664669696</v>
      </c>
      <c r="E66" t="s">
        <v>531</v>
      </c>
      <c r="F66" t="s">
        <v>254</v>
      </c>
      <c r="H66" t="s">
        <v>532</v>
      </c>
      <c r="K66" t="s">
        <v>525</v>
      </c>
      <c r="U66" t="e" cm="1" vm="1">
        <f t="array" ref="U66">MAX(_xlfn._xlws.FILTER('Email Outreach Prospects'!F:F, 'Email Outreach Prospects'!B:B=B66))</f>
        <v>#VALUE!</v>
      </c>
      <c r="AB66">
        <v>0</v>
      </c>
      <c r="AG66" s="1" t="s">
        <v>533</v>
      </c>
    </row>
    <row r="67" spans="2:33">
      <c r="B67" t="s">
        <v>534</v>
      </c>
      <c r="C67" s="3">
        <v>46003</v>
      </c>
      <c r="D67">
        <v>4358628296</v>
      </c>
      <c r="E67" t="s">
        <v>535</v>
      </c>
      <c r="F67" t="s">
        <v>254</v>
      </c>
      <c r="H67" t="s">
        <v>536</v>
      </c>
      <c r="K67" t="s">
        <v>525</v>
      </c>
      <c r="U67" t="e" cm="1" vm="1">
        <f t="array" ref="U67">MAX(_xlfn._xlws.FILTER('Email Outreach Prospects'!F:F, 'Email Outreach Prospects'!B:B=B67))</f>
        <v>#VALUE!</v>
      </c>
      <c r="AB67">
        <v>1</v>
      </c>
    </row>
    <row r="68" spans="2:33">
      <c r="B68" t="s">
        <v>537</v>
      </c>
      <c r="C68" s="3">
        <v>46003</v>
      </c>
      <c r="D68">
        <v>8012573400</v>
      </c>
      <c r="E68" t="s">
        <v>538</v>
      </c>
      <c r="F68" t="s">
        <v>539</v>
      </c>
      <c r="K68" t="s">
        <v>525</v>
      </c>
      <c r="U68" t="e" cm="1" vm="1">
        <f t="array" ref="U68">MAX(_xlfn._xlws.FILTER('Email Outreach Prospects'!F:F, 'Email Outreach Prospects'!B:B=B68))</f>
        <v>#VALUE!</v>
      </c>
      <c r="AB68">
        <v>1</v>
      </c>
    </row>
    <row r="69" spans="2:33">
      <c r="B69" t="s">
        <v>540</v>
      </c>
      <c r="C69" s="3">
        <v>46003</v>
      </c>
      <c r="D69">
        <v>8016737178</v>
      </c>
      <c r="E69" t="s">
        <v>541</v>
      </c>
      <c r="F69" t="s">
        <v>542</v>
      </c>
      <c r="K69" t="s">
        <v>525</v>
      </c>
      <c r="U69" t="e" cm="1" vm="1">
        <f t="array" ref="U69">MAX(_xlfn._xlws.FILTER('Email Outreach Prospects'!F:F, 'Email Outreach Prospects'!B:B=B69))</f>
        <v>#VALUE!</v>
      </c>
      <c r="AB69">
        <v>0</v>
      </c>
      <c r="AG69" s="1" t="s">
        <v>543</v>
      </c>
    </row>
    <row r="70" spans="2:33">
      <c r="B70" t="s">
        <v>544</v>
      </c>
      <c r="C70" s="3">
        <v>46003</v>
      </c>
      <c r="D70">
        <v>8054550507</v>
      </c>
      <c r="E70" t="s">
        <v>545</v>
      </c>
      <c r="F70" t="s">
        <v>315</v>
      </c>
      <c r="G70" t="s">
        <v>546</v>
      </c>
      <c r="H70" t="s">
        <v>547</v>
      </c>
      <c r="I70" t="s">
        <v>29</v>
      </c>
      <c r="K70" t="s">
        <v>29</v>
      </c>
      <c r="L70">
        <v>5</v>
      </c>
      <c r="M70">
        <v>3</v>
      </c>
      <c r="AB70">
        <v>0</v>
      </c>
      <c r="AE70">
        <v>1</v>
      </c>
    </row>
    <row r="71" spans="2:33">
      <c r="B71" t="s">
        <v>548</v>
      </c>
      <c r="C71" s="3">
        <v>46003</v>
      </c>
      <c r="D71">
        <v>8183366105</v>
      </c>
      <c r="E71" t="s">
        <v>549</v>
      </c>
      <c r="F71" t="s">
        <v>226</v>
      </c>
      <c r="G71" t="s">
        <v>550</v>
      </c>
      <c r="H71" t="s">
        <v>498</v>
      </c>
      <c r="I71" t="s">
        <v>29</v>
      </c>
      <c r="K71" t="s">
        <v>29</v>
      </c>
      <c r="L71">
        <v>10</v>
      </c>
      <c r="M71">
        <v>2</v>
      </c>
      <c r="AB71">
        <v>0</v>
      </c>
    </row>
    <row r="72" spans="2:33">
      <c r="B72" t="s">
        <v>551</v>
      </c>
      <c r="C72" s="3">
        <v>46003</v>
      </c>
      <c r="D72">
        <v>9169609800</v>
      </c>
      <c r="E72" t="s">
        <v>552</v>
      </c>
      <c r="F72" t="s">
        <v>171</v>
      </c>
      <c r="G72" t="s">
        <v>553</v>
      </c>
      <c r="H72" t="s">
        <v>554</v>
      </c>
      <c r="I72" t="s">
        <v>29</v>
      </c>
      <c r="K72" t="s">
        <v>29</v>
      </c>
      <c r="L72">
        <v>8</v>
      </c>
      <c r="AB72">
        <v>1</v>
      </c>
    </row>
    <row r="73" spans="2:33">
      <c r="B73" t="s">
        <v>555</v>
      </c>
      <c r="C73" s="3">
        <v>46003</v>
      </c>
      <c r="D73">
        <v>4154541037</v>
      </c>
      <c r="E73" t="s">
        <v>556</v>
      </c>
      <c r="F73" t="s">
        <v>557</v>
      </c>
      <c r="G73" t="s">
        <v>558</v>
      </c>
      <c r="H73" t="s">
        <v>559</v>
      </c>
      <c r="I73" t="s">
        <v>29</v>
      </c>
      <c r="K73" t="s">
        <v>29</v>
      </c>
      <c r="L73">
        <v>9</v>
      </c>
      <c r="AB73">
        <v>1</v>
      </c>
    </row>
    <row r="74" spans="2:33">
      <c r="B74" t="s">
        <v>560</v>
      </c>
      <c r="C74" s="3">
        <v>46003</v>
      </c>
      <c r="D74">
        <v>6572537053</v>
      </c>
      <c r="E74" t="s">
        <v>561</v>
      </c>
      <c r="F74" t="s">
        <v>562</v>
      </c>
      <c r="G74" t="s">
        <v>563</v>
      </c>
      <c r="H74" t="s">
        <v>564</v>
      </c>
      <c r="I74" t="s">
        <v>29</v>
      </c>
      <c r="K74" t="s">
        <v>29</v>
      </c>
      <c r="L74">
        <v>2</v>
      </c>
      <c r="M74">
        <v>0</v>
      </c>
      <c r="AB74">
        <v>1</v>
      </c>
    </row>
    <row r="75" spans="2:33">
      <c r="B75" t="s">
        <v>565</v>
      </c>
      <c r="C75" s="3">
        <v>46003</v>
      </c>
      <c r="D75">
        <v>3237320700</v>
      </c>
      <c r="E75" t="s">
        <v>566</v>
      </c>
      <c r="F75" t="s">
        <v>567</v>
      </c>
      <c r="G75" t="s">
        <v>568</v>
      </c>
      <c r="H75" t="s">
        <v>569</v>
      </c>
      <c r="I75" t="s">
        <v>29</v>
      </c>
      <c r="K75" t="s">
        <v>29</v>
      </c>
      <c r="L75">
        <v>8</v>
      </c>
      <c r="AC75">
        <v>1</v>
      </c>
      <c r="AF75" t="s">
        <v>103</v>
      </c>
      <c r="AG75" s="1" t="s">
        <v>570</v>
      </c>
    </row>
    <row r="76" spans="2:33">
      <c r="B76" t="s">
        <v>571</v>
      </c>
      <c r="C76" s="3">
        <v>46003</v>
      </c>
      <c r="D76">
        <v>6263310781</v>
      </c>
      <c r="E76" t="s">
        <v>572</v>
      </c>
      <c r="F76" t="s">
        <v>573</v>
      </c>
      <c r="G76" t="s">
        <v>574</v>
      </c>
      <c r="H76" t="s">
        <v>498</v>
      </c>
      <c r="I76" t="s">
        <v>29</v>
      </c>
      <c r="K76" t="s">
        <v>29</v>
      </c>
      <c r="L76">
        <v>3</v>
      </c>
      <c r="M76">
        <v>1</v>
      </c>
      <c r="AG76" s="1" t="s">
        <v>533</v>
      </c>
    </row>
    <row r="77" spans="2:33" ht="54.75">
      <c r="B77" t="s">
        <v>575</v>
      </c>
      <c r="C77" s="3">
        <v>46003</v>
      </c>
      <c r="D77">
        <v>3235528899</v>
      </c>
      <c r="E77" t="s">
        <v>576</v>
      </c>
      <c r="F77" t="s">
        <v>171</v>
      </c>
      <c r="G77" t="s">
        <v>577</v>
      </c>
      <c r="I77" t="s">
        <v>29</v>
      </c>
      <c r="K77" t="s">
        <v>29</v>
      </c>
      <c r="L77">
        <v>10</v>
      </c>
      <c r="AC77">
        <v>1</v>
      </c>
      <c r="AD77">
        <v>0</v>
      </c>
      <c r="AE77">
        <v>1</v>
      </c>
      <c r="AF77" t="s">
        <v>103</v>
      </c>
      <c r="AG77" s="1" t="s">
        <v>578</v>
      </c>
    </row>
    <row r="78" spans="2:33">
      <c r="B78" t="s">
        <v>579</v>
      </c>
      <c r="C78" s="3">
        <v>46003</v>
      </c>
      <c r="D78">
        <v>3239027167</v>
      </c>
      <c r="E78" t="s">
        <v>580</v>
      </c>
      <c r="F78" t="s">
        <v>153</v>
      </c>
      <c r="G78" t="s">
        <v>581</v>
      </c>
      <c r="H78" t="s">
        <v>582</v>
      </c>
      <c r="I78" t="s">
        <v>29</v>
      </c>
      <c r="K78" t="s">
        <v>29</v>
      </c>
      <c r="L78">
        <v>1</v>
      </c>
      <c r="M78">
        <v>0</v>
      </c>
      <c r="AB78">
        <v>0</v>
      </c>
      <c r="AG78" s="1" t="s">
        <v>583</v>
      </c>
    </row>
    <row r="79" spans="2:33">
      <c r="B79" t="s">
        <v>584</v>
      </c>
      <c r="C79" s="3">
        <v>46003</v>
      </c>
      <c r="D79">
        <v>8555283336</v>
      </c>
      <c r="E79" t="s">
        <v>585</v>
      </c>
      <c r="F79" t="s">
        <v>315</v>
      </c>
      <c r="G79" t="s">
        <v>586</v>
      </c>
      <c r="H79" t="s">
        <v>587</v>
      </c>
      <c r="I79" t="s">
        <v>29</v>
      </c>
      <c r="K79" t="s">
        <v>29</v>
      </c>
      <c r="L79">
        <v>3</v>
      </c>
      <c r="AB79">
        <v>1</v>
      </c>
    </row>
    <row r="80" spans="2:33">
      <c r="B80" t="s">
        <v>588</v>
      </c>
      <c r="C80" s="3">
        <v>46003</v>
      </c>
      <c r="D80">
        <v>7075448509</v>
      </c>
      <c r="E80" t="s">
        <v>589</v>
      </c>
      <c r="F80" t="s">
        <v>590</v>
      </c>
      <c r="G80" t="s">
        <v>591</v>
      </c>
      <c r="H80" t="s">
        <v>592</v>
      </c>
      <c r="I80" t="s">
        <v>29</v>
      </c>
      <c r="K80" t="s">
        <v>29</v>
      </c>
      <c r="L80">
        <v>7</v>
      </c>
      <c r="M80">
        <v>0</v>
      </c>
      <c r="AB80">
        <v>1</v>
      </c>
      <c r="AC80">
        <v>1</v>
      </c>
    </row>
    <row r="81" spans="2:13" customFormat="1">
      <c r="B81" t="s">
        <v>593</v>
      </c>
      <c r="C81" s="3"/>
      <c r="D81">
        <v>4153463740</v>
      </c>
      <c r="E81" t="s">
        <v>594</v>
      </c>
      <c r="F81" t="s">
        <v>188</v>
      </c>
      <c r="G81" t="s">
        <v>595</v>
      </c>
      <c r="H81" t="s">
        <v>596</v>
      </c>
      <c r="I81" t="s">
        <v>29</v>
      </c>
      <c r="K81" t="s">
        <v>29</v>
      </c>
      <c r="L81">
        <v>10</v>
      </c>
      <c r="M81">
        <v>5</v>
      </c>
    </row>
    <row r="82" spans="2:13" customFormat="1">
      <c r="B82" t="s">
        <v>597</v>
      </c>
      <c r="C82" s="3"/>
      <c r="D82">
        <v>9493317277</v>
      </c>
      <c r="E82" t="s">
        <v>598</v>
      </c>
      <c r="F82" t="s">
        <v>599</v>
      </c>
      <c r="G82" t="s">
        <v>600</v>
      </c>
      <c r="H82" t="s">
        <v>601</v>
      </c>
      <c r="I82" t="s">
        <v>29</v>
      </c>
      <c r="K82" t="s">
        <v>29</v>
      </c>
      <c r="L82">
        <v>1</v>
      </c>
    </row>
    <row r="83" spans="2:13" customFormat="1">
      <c r="B83" t="s">
        <v>602</v>
      </c>
      <c r="C83" s="3"/>
      <c r="D83">
        <v>8312346053</v>
      </c>
      <c r="E83" t="s">
        <v>603</v>
      </c>
      <c r="F83" t="s">
        <v>188</v>
      </c>
      <c r="G83" t="s">
        <v>604</v>
      </c>
      <c r="H83" t="s">
        <v>605</v>
      </c>
      <c r="I83" t="s">
        <v>29</v>
      </c>
      <c r="K83" t="s">
        <v>29</v>
      </c>
      <c r="L83">
        <v>2</v>
      </c>
    </row>
    <row r="84" spans="2:13" customFormat="1">
      <c r="B84" t="s">
        <v>606</v>
      </c>
      <c r="C84" s="3"/>
      <c r="D84">
        <v>6613222206</v>
      </c>
      <c r="E84" t="s">
        <v>607</v>
      </c>
      <c r="F84" t="s">
        <v>254</v>
      </c>
      <c r="G84" t="s">
        <v>608</v>
      </c>
      <c r="H84" t="s">
        <v>498</v>
      </c>
      <c r="I84" t="s">
        <v>29</v>
      </c>
      <c r="K84" t="s">
        <v>29</v>
      </c>
      <c r="L84">
        <v>2</v>
      </c>
      <c r="M84">
        <v>1</v>
      </c>
    </row>
    <row r="85" spans="2:13" customFormat="1">
      <c r="B85" t="s">
        <v>609</v>
      </c>
      <c r="C85" s="3"/>
      <c r="D85">
        <v>5306745374</v>
      </c>
      <c r="E85" t="s">
        <v>610</v>
      </c>
      <c r="F85" t="s">
        <v>195</v>
      </c>
      <c r="G85" t="s">
        <v>611</v>
      </c>
      <c r="H85" t="s">
        <v>612</v>
      </c>
      <c r="I85" t="s">
        <v>29</v>
      </c>
      <c r="K85" t="s">
        <v>29</v>
      </c>
      <c r="L85">
        <v>4</v>
      </c>
      <c r="M85">
        <v>0</v>
      </c>
    </row>
    <row r="86" spans="2:13" customFormat="1">
      <c r="B86" t="s">
        <v>613</v>
      </c>
      <c r="C86" s="3"/>
      <c r="D86">
        <v>7145047332</v>
      </c>
      <c r="E86" t="s">
        <v>614</v>
      </c>
      <c r="F86" t="s">
        <v>254</v>
      </c>
      <c r="G86" t="s">
        <v>615</v>
      </c>
      <c r="H86" t="s">
        <v>616</v>
      </c>
      <c r="I86" t="s">
        <v>29</v>
      </c>
      <c r="K86" t="s">
        <v>29</v>
      </c>
      <c r="L86">
        <v>8</v>
      </c>
    </row>
    <row r="87" spans="2:13" customFormat="1">
      <c r="B87" t="s">
        <v>617</v>
      </c>
      <c r="C87" s="3"/>
      <c r="D87">
        <v>8669013427</v>
      </c>
      <c r="E87" t="s">
        <v>618</v>
      </c>
      <c r="F87" t="s">
        <v>254</v>
      </c>
      <c r="G87" t="s">
        <v>619</v>
      </c>
      <c r="H87" t="s">
        <v>620</v>
      </c>
      <c r="I87" t="s">
        <v>29</v>
      </c>
      <c r="K87" t="s">
        <v>29</v>
      </c>
      <c r="L87">
        <v>4</v>
      </c>
    </row>
    <row r="88" spans="2:13" customFormat="1">
      <c r="B88" t="s">
        <v>621</v>
      </c>
      <c r="C88" s="3"/>
      <c r="D88">
        <v>8056523361</v>
      </c>
      <c r="E88" t="s">
        <v>622</v>
      </c>
      <c r="F88" t="s">
        <v>171</v>
      </c>
      <c r="G88" t="s">
        <v>623</v>
      </c>
      <c r="H88" t="s">
        <v>624</v>
      </c>
      <c r="I88" t="s">
        <v>29</v>
      </c>
      <c r="K88" t="s">
        <v>29</v>
      </c>
      <c r="L88">
        <v>6</v>
      </c>
    </row>
    <row r="89" spans="2:13" customFormat="1">
      <c r="B89" t="s">
        <v>625</v>
      </c>
      <c r="C89" s="3"/>
      <c r="D89">
        <v>3105626665</v>
      </c>
      <c r="E89" t="s">
        <v>626</v>
      </c>
      <c r="F89" t="s">
        <v>195</v>
      </c>
      <c r="G89" t="s">
        <v>627</v>
      </c>
      <c r="H89" t="s">
        <v>628</v>
      </c>
      <c r="I89" t="s">
        <v>29</v>
      </c>
      <c r="K89" t="s">
        <v>29</v>
      </c>
      <c r="L89">
        <v>2</v>
      </c>
    </row>
    <row r="90" spans="2:13" customFormat="1">
      <c r="B90" t="s">
        <v>629</v>
      </c>
      <c r="C90" s="3"/>
      <c r="D90">
        <v>4153369585</v>
      </c>
      <c r="E90" t="s">
        <v>630</v>
      </c>
      <c r="F90" t="s">
        <v>631</v>
      </c>
      <c r="G90" t="s">
        <v>632</v>
      </c>
      <c r="H90" t="s">
        <v>633</v>
      </c>
      <c r="I90" t="s">
        <v>29</v>
      </c>
      <c r="K90" t="s">
        <v>29</v>
      </c>
      <c r="L90">
        <v>4</v>
      </c>
      <c r="M90">
        <v>1</v>
      </c>
    </row>
    <row r="91" spans="2:13" customFormat="1">
      <c r="B91" t="s">
        <v>634</v>
      </c>
      <c r="C91" s="3"/>
      <c r="D91">
        <v>6195592970</v>
      </c>
      <c r="E91" t="s">
        <v>635</v>
      </c>
      <c r="F91" t="s">
        <v>226</v>
      </c>
      <c r="G91" t="s">
        <v>636</v>
      </c>
      <c r="H91" t="s">
        <v>637</v>
      </c>
      <c r="I91" t="s">
        <v>29</v>
      </c>
      <c r="K91" t="s">
        <v>29</v>
      </c>
      <c r="L91">
        <v>6</v>
      </c>
    </row>
    <row r="92" spans="2:13" customFormat="1">
      <c r="B92" t="s">
        <v>482</v>
      </c>
      <c r="C92" s="3"/>
      <c r="D92">
        <v>8587487001</v>
      </c>
      <c r="E92" t="s">
        <v>483</v>
      </c>
      <c r="F92" t="s">
        <v>254</v>
      </c>
      <c r="G92" t="s">
        <v>638</v>
      </c>
      <c r="H92" t="s">
        <v>484</v>
      </c>
      <c r="I92" t="s">
        <v>29</v>
      </c>
      <c r="K92" t="s">
        <v>29</v>
      </c>
      <c r="L92">
        <v>3</v>
      </c>
    </row>
    <row r="93" spans="2:13" customFormat="1">
      <c r="B93" t="s">
        <v>639</v>
      </c>
      <c r="C93" s="3"/>
      <c r="D93">
        <v>2095491057</v>
      </c>
      <c r="E93" t="s">
        <v>640</v>
      </c>
      <c r="F93" t="s">
        <v>171</v>
      </c>
      <c r="G93" t="s">
        <v>641</v>
      </c>
      <c r="H93" t="s">
        <v>642</v>
      </c>
      <c r="I93" t="s">
        <v>29</v>
      </c>
      <c r="K93" t="s">
        <v>29</v>
      </c>
      <c r="L93">
        <v>6</v>
      </c>
    </row>
    <row r="94" spans="2:13" customFormat="1">
      <c r="B94" t="s">
        <v>643</v>
      </c>
      <c r="C94" s="3"/>
      <c r="D94">
        <v>9097969440</v>
      </c>
      <c r="E94" t="s">
        <v>644</v>
      </c>
      <c r="F94" t="s">
        <v>254</v>
      </c>
      <c r="G94" t="s">
        <v>645</v>
      </c>
      <c r="H94" t="s">
        <v>646</v>
      </c>
      <c r="I94" t="s">
        <v>29</v>
      </c>
      <c r="K94" t="s">
        <v>29</v>
      </c>
      <c r="L94">
        <v>10</v>
      </c>
    </row>
    <row r="95" spans="2:13" customFormat="1">
      <c r="B95" t="s">
        <v>647</v>
      </c>
      <c r="C95" s="3"/>
      <c r="D95">
        <v>8133519718</v>
      </c>
      <c r="E95" t="s">
        <v>648</v>
      </c>
      <c r="F95" t="s">
        <v>188</v>
      </c>
      <c r="G95" t="s">
        <v>649</v>
      </c>
      <c r="H95" t="s">
        <v>650</v>
      </c>
      <c r="I95" t="s">
        <v>29</v>
      </c>
      <c r="K95" t="s">
        <v>29</v>
      </c>
      <c r="L95">
        <v>7</v>
      </c>
      <c r="M95">
        <v>3</v>
      </c>
    </row>
    <row r="96" spans="2:13" customFormat="1">
      <c r="B96" t="s">
        <v>651</v>
      </c>
      <c r="C96" s="3"/>
      <c r="D96">
        <v>2095439255</v>
      </c>
      <c r="E96" t="s">
        <v>652</v>
      </c>
      <c r="F96" t="s">
        <v>653</v>
      </c>
      <c r="G96" t="s">
        <v>654</v>
      </c>
      <c r="H96" t="s">
        <v>655</v>
      </c>
      <c r="I96" t="s">
        <v>29</v>
      </c>
      <c r="K96" t="s">
        <v>29</v>
      </c>
      <c r="L96">
        <v>5</v>
      </c>
    </row>
    <row r="97" spans="2:13" customFormat="1">
      <c r="B97" t="s">
        <v>656</v>
      </c>
      <c r="C97" s="3"/>
      <c r="D97">
        <v>5592867546</v>
      </c>
      <c r="E97" t="s">
        <v>657</v>
      </c>
      <c r="F97" t="s">
        <v>195</v>
      </c>
      <c r="G97" t="s">
        <v>658</v>
      </c>
      <c r="H97" t="s">
        <v>659</v>
      </c>
      <c r="I97" t="s">
        <v>29</v>
      </c>
      <c r="K97" t="s">
        <v>29</v>
      </c>
      <c r="L97">
        <v>8</v>
      </c>
    </row>
    <row r="98" spans="2:13" customFormat="1">
      <c r="B98" t="s">
        <v>660</v>
      </c>
      <c r="C98" s="3"/>
      <c r="D98">
        <v>5595156412</v>
      </c>
      <c r="E98" t="s">
        <v>661</v>
      </c>
      <c r="F98" t="s">
        <v>254</v>
      </c>
      <c r="G98" t="s">
        <v>662</v>
      </c>
      <c r="H98" t="s">
        <v>663</v>
      </c>
      <c r="I98" t="s">
        <v>29</v>
      </c>
      <c r="K98" t="s">
        <v>29</v>
      </c>
      <c r="L98">
        <v>6</v>
      </c>
    </row>
    <row r="99" spans="2:13" customFormat="1">
      <c r="B99" t="s">
        <v>664</v>
      </c>
      <c r="C99" s="3"/>
      <c r="D99">
        <v>4156736768</v>
      </c>
      <c r="E99" t="s">
        <v>665</v>
      </c>
      <c r="F99" t="s">
        <v>188</v>
      </c>
      <c r="G99" t="s">
        <v>666</v>
      </c>
      <c r="H99" t="s">
        <v>667</v>
      </c>
      <c r="I99" t="s">
        <v>29</v>
      </c>
      <c r="K99" t="s">
        <v>29</v>
      </c>
      <c r="L99">
        <v>10</v>
      </c>
      <c r="M99">
        <v>8</v>
      </c>
    </row>
    <row r="100" spans="2:13" customFormat="1">
      <c r="B100" t="s">
        <v>668</v>
      </c>
      <c r="C100" s="3"/>
      <c r="D100">
        <v>5302846866</v>
      </c>
      <c r="E100" t="s">
        <v>669</v>
      </c>
      <c r="F100" t="s">
        <v>670</v>
      </c>
      <c r="G100" t="s">
        <v>671</v>
      </c>
      <c r="I100" t="s">
        <v>29</v>
      </c>
      <c r="K100" t="s">
        <v>29</v>
      </c>
      <c r="L100">
        <v>7</v>
      </c>
    </row>
    <row r="101" spans="2:13" customFormat="1">
      <c r="B101" t="s">
        <v>672</v>
      </c>
      <c r="C101" s="3"/>
      <c r="D101">
        <v>4155031032</v>
      </c>
      <c r="E101" t="s">
        <v>673</v>
      </c>
      <c r="F101" t="s">
        <v>195</v>
      </c>
      <c r="G101" t="s">
        <v>674</v>
      </c>
      <c r="H101" t="s">
        <v>675</v>
      </c>
      <c r="I101" t="s">
        <v>29</v>
      </c>
      <c r="K101" t="s">
        <v>29</v>
      </c>
      <c r="L101">
        <v>10</v>
      </c>
    </row>
    <row r="102" spans="2:13" customFormat="1">
      <c r="B102" t="s">
        <v>513</v>
      </c>
      <c r="C102" s="3"/>
      <c r="D102">
        <v>4152542927</v>
      </c>
      <c r="E102" t="s">
        <v>514</v>
      </c>
      <c r="F102" t="s">
        <v>515</v>
      </c>
      <c r="G102" t="s">
        <v>676</v>
      </c>
      <c r="H102" t="s">
        <v>516</v>
      </c>
      <c r="I102" t="s">
        <v>29</v>
      </c>
      <c r="K102" t="s">
        <v>29</v>
      </c>
      <c r="L102">
        <v>1</v>
      </c>
    </row>
    <row r="103" spans="2:13" customFormat="1">
      <c r="B103" t="s">
        <v>677</v>
      </c>
      <c r="C103" s="3"/>
      <c r="D103">
        <v>7072055572</v>
      </c>
      <c r="E103" t="s">
        <v>678</v>
      </c>
      <c r="F103" t="s">
        <v>171</v>
      </c>
      <c r="G103" t="s">
        <v>679</v>
      </c>
      <c r="H103" t="s">
        <v>680</v>
      </c>
      <c r="I103" t="s">
        <v>29</v>
      </c>
      <c r="K103" t="s">
        <v>29</v>
      </c>
      <c r="L103">
        <v>6</v>
      </c>
      <c r="M103">
        <v>0</v>
      </c>
    </row>
    <row r="104" spans="2:13" customFormat="1">
      <c r="B104" t="s">
        <v>471</v>
      </c>
      <c r="C104" s="3"/>
      <c r="D104">
        <v>3232477667</v>
      </c>
      <c r="E104" t="s">
        <v>472</v>
      </c>
      <c r="F104" t="s">
        <v>681</v>
      </c>
      <c r="G104" t="s">
        <v>682</v>
      </c>
      <c r="H104" t="s">
        <v>683</v>
      </c>
      <c r="I104" t="s">
        <v>29</v>
      </c>
      <c r="K104" t="s">
        <v>29</v>
      </c>
      <c r="L104">
        <v>7</v>
      </c>
      <c r="M104">
        <v>0</v>
      </c>
    </row>
    <row r="105" spans="2:13" customFormat="1">
      <c r="B105" t="s">
        <v>684</v>
      </c>
      <c r="C105" s="3"/>
      <c r="D105">
        <v>9517355300</v>
      </c>
      <c r="E105" t="s">
        <v>685</v>
      </c>
      <c r="F105" t="s">
        <v>188</v>
      </c>
      <c r="G105" t="s">
        <v>686</v>
      </c>
      <c r="H105" t="s">
        <v>498</v>
      </c>
      <c r="I105" t="s">
        <v>29</v>
      </c>
      <c r="K105" t="s">
        <v>29</v>
      </c>
      <c r="L105">
        <v>7</v>
      </c>
    </row>
    <row r="106" spans="2:13" customFormat="1">
      <c r="B106" t="s">
        <v>687</v>
      </c>
      <c r="C106" s="3"/>
      <c r="D106">
        <v>5107358553</v>
      </c>
      <c r="E106" t="s">
        <v>688</v>
      </c>
      <c r="F106" t="s">
        <v>689</v>
      </c>
      <c r="G106" t="s">
        <v>690</v>
      </c>
      <c r="H106" t="s">
        <v>691</v>
      </c>
      <c r="I106" t="s">
        <v>29</v>
      </c>
      <c r="K106" t="s">
        <v>29</v>
      </c>
      <c r="L106">
        <v>7</v>
      </c>
    </row>
    <row r="107" spans="2:13" customFormat="1">
      <c r="B107" t="s">
        <v>692</v>
      </c>
      <c r="C107" s="3"/>
      <c r="D107">
        <v>6504610433</v>
      </c>
      <c r="E107" t="s">
        <v>693</v>
      </c>
      <c r="F107" t="s">
        <v>149</v>
      </c>
      <c r="G107" t="s">
        <v>694</v>
      </c>
      <c r="H107" t="s">
        <v>695</v>
      </c>
      <c r="I107" t="s">
        <v>29</v>
      </c>
      <c r="K107" t="s">
        <v>29</v>
      </c>
      <c r="L107">
        <v>7</v>
      </c>
    </row>
    <row r="108" spans="2:13" customFormat="1">
      <c r="B108" t="s">
        <v>696</v>
      </c>
      <c r="C108" s="3"/>
      <c r="D108">
        <v>6193955087</v>
      </c>
      <c r="E108" t="s">
        <v>697</v>
      </c>
      <c r="F108" t="s">
        <v>254</v>
      </c>
      <c r="G108" t="s">
        <v>698</v>
      </c>
      <c r="I108" t="s">
        <v>29</v>
      </c>
      <c r="K108" t="s">
        <v>29</v>
      </c>
      <c r="L108">
        <v>3</v>
      </c>
    </row>
    <row r="109" spans="2:13" customFormat="1">
      <c r="B109" t="s">
        <v>699</v>
      </c>
      <c r="C109" s="3"/>
      <c r="D109">
        <v>2097427144</v>
      </c>
      <c r="E109" t="s">
        <v>700</v>
      </c>
      <c r="F109" t="s">
        <v>171</v>
      </c>
      <c r="G109" t="s">
        <v>701</v>
      </c>
      <c r="I109" t="s">
        <v>29</v>
      </c>
      <c r="K109" t="s">
        <v>29</v>
      </c>
      <c r="L109">
        <v>5</v>
      </c>
    </row>
    <row r="110" spans="2:13" customFormat="1">
      <c r="B110" t="s">
        <v>702</v>
      </c>
      <c r="C110" s="3"/>
      <c r="D110">
        <v>5593518506</v>
      </c>
      <c r="E110" t="s">
        <v>703</v>
      </c>
      <c r="F110" t="s">
        <v>171</v>
      </c>
      <c r="G110" t="s">
        <v>704</v>
      </c>
      <c r="H110" t="s">
        <v>498</v>
      </c>
      <c r="I110" t="s">
        <v>29</v>
      </c>
      <c r="K110" t="s">
        <v>29</v>
      </c>
      <c r="L110">
        <v>7</v>
      </c>
    </row>
    <row r="111" spans="2:13" customFormat="1">
      <c r="B111" t="s">
        <v>705</v>
      </c>
      <c r="C111" s="3"/>
      <c r="D111">
        <v>4155868020</v>
      </c>
      <c r="E111" t="s">
        <v>706</v>
      </c>
      <c r="F111" t="s">
        <v>153</v>
      </c>
      <c r="G111" t="s">
        <v>707</v>
      </c>
      <c r="H111" t="s">
        <v>708</v>
      </c>
      <c r="I111" t="s">
        <v>29</v>
      </c>
      <c r="K111" t="s">
        <v>29</v>
      </c>
      <c r="L111">
        <v>5</v>
      </c>
    </row>
    <row r="112" spans="2:13" customFormat="1">
      <c r="B112" t="s">
        <v>709</v>
      </c>
      <c r="C112" s="3"/>
      <c r="D112">
        <v>3108935718</v>
      </c>
      <c r="E112" t="s">
        <v>710</v>
      </c>
      <c r="F112" t="s">
        <v>711</v>
      </c>
      <c r="G112" t="s">
        <v>712</v>
      </c>
      <c r="H112" t="s">
        <v>713</v>
      </c>
      <c r="I112" t="s">
        <v>29</v>
      </c>
      <c r="K112" t="s">
        <v>29</v>
      </c>
      <c r="L112">
        <v>10</v>
      </c>
    </row>
    <row r="113" spans="2:12" customFormat="1">
      <c r="B113" t="s">
        <v>258</v>
      </c>
      <c r="C113" s="3"/>
      <c r="D113">
        <v>3238521900</v>
      </c>
      <c r="E113" t="s">
        <v>259</v>
      </c>
      <c r="F113" t="s">
        <v>714</v>
      </c>
      <c r="G113" t="s">
        <v>262</v>
      </c>
      <c r="H113" t="s">
        <v>715</v>
      </c>
      <c r="I113" t="s">
        <v>29</v>
      </c>
      <c r="K113" t="s">
        <v>29</v>
      </c>
      <c r="L113">
        <v>1</v>
      </c>
    </row>
    <row r="114" spans="2:12" customFormat="1">
      <c r="B114" t="s">
        <v>716</v>
      </c>
      <c r="C114" s="3"/>
      <c r="D114">
        <v>9164431721</v>
      </c>
      <c r="E114" t="s">
        <v>717</v>
      </c>
      <c r="F114" t="s">
        <v>195</v>
      </c>
      <c r="G114" t="s">
        <v>718</v>
      </c>
      <c r="H114" t="s">
        <v>719</v>
      </c>
      <c r="I114" t="s">
        <v>29</v>
      </c>
      <c r="K114" t="s">
        <v>29</v>
      </c>
      <c r="L114">
        <v>7</v>
      </c>
    </row>
    <row r="115" spans="2:12" customFormat="1">
      <c r="B115" t="s">
        <v>720</v>
      </c>
      <c r="C115" s="3"/>
      <c r="D115">
        <v>7145394357</v>
      </c>
      <c r="E115" t="s">
        <v>721</v>
      </c>
      <c r="F115" t="s">
        <v>722</v>
      </c>
      <c r="G115" t="s">
        <v>723</v>
      </c>
      <c r="H115" t="s">
        <v>724</v>
      </c>
      <c r="I115" t="s">
        <v>29</v>
      </c>
      <c r="K115" t="s">
        <v>29</v>
      </c>
      <c r="L115">
        <v>4</v>
      </c>
    </row>
    <row r="116" spans="2:12" customFormat="1">
      <c r="C116" s="3"/>
    </row>
    <row r="117" spans="2:12" customFormat="1">
      <c r="C117" s="3"/>
    </row>
    <row r="118" spans="2:12" customFormat="1">
      <c r="C118" s="3"/>
    </row>
    <row r="119" spans="2:12" customFormat="1">
      <c r="C119" s="3"/>
    </row>
    <row r="120" spans="2:12" customFormat="1">
      <c r="C120" s="3"/>
    </row>
    <row r="121" spans="2:12" customFormat="1">
      <c r="C121" s="3"/>
    </row>
    <row r="122" spans="2:12" customFormat="1">
      <c r="C122" s="3"/>
    </row>
    <row r="123" spans="2:12" customFormat="1">
      <c r="C123" s="3"/>
    </row>
    <row r="124" spans="2:12" customFormat="1">
      <c r="C124" s="3"/>
    </row>
    <row r="125" spans="2:12" customFormat="1">
      <c r="C125" s="3"/>
    </row>
    <row r="126" spans="2:12" customFormat="1">
      <c r="C126" s="3"/>
    </row>
    <row r="127" spans="2:12" customFormat="1">
      <c r="C127" s="3"/>
    </row>
    <row r="128" spans="2:12" customFormat="1">
      <c r="C128" s="3"/>
    </row>
    <row r="129" spans="3:3" customFormat="1">
      <c r="C129" s="3"/>
    </row>
    <row r="130" spans="3:3" customFormat="1">
      <c r="C130" s="3"/>
    </row>
    <row r="131" spans="3:3" customFormat="1">
      <c r="C131" s="3"/>
    </row>
    <row r="132" spans="3:3" customFormat="1">
      <c r="C132" s="3"/>
    </row>
    <row r="133" spans="3:3" customFormat="1">
      <c r="C133" s="3"/>
    </row>
    <row r="134" spans="3:3" customFormat="1">
      <c r="C134" s="3"/>
    </row>
    <row r="135" spans="3:3" customFormat="1">
      <c r="C135" s="3"/>
    </row>
    <row r="136" spans="3:3" customFormat="1">
      <c r="C136" s="3"/>
    </row>
    <row r="137" spans="3:3" customFormat="1">
      <c r="C137" s="3"/>
    </row>
    <row r="138" spans="3:3" customFormat="1">
      <c r="C138" s="3"/>
    </row>
    <row r="139" spans="3:3" customFormat="1">
      <c r="C139" s="3"/>
    </row>
    <row r="140" spans="3:3" customFormat="1">
      <c r="C140" s="3"/>
    </row>
    <row r="141" spans="3:3" customFormat="1">
      <c r="C141" s="3"/>
    </row>
    <row r="142" spans="3:3" customFormat="1">
      <c r="C142" s="3"/>
    </row>
    <row r="143" spans="3:3" customFormat="1">
      <c r="C143" s="3"/>
    </row>
    <row r="144" spans="3:3" customFormat="1">
      <c r="C144" s="3"/>
    </row>
    <row r="145" spans="2:11" customFormat="1">
      <c r="C145" s="3"/>
    </row>
    <row r="146" spans="2:11" customFormat="1">
      <c r="C146" s="3"/>
    </row>
    <row r="147" spans="2:11" customFormat="1">
      <c r="C147" s="3"/>
    </row>
    <row r="148" spans="2:11" customFormat="1">
      <c r="C148" s="3"/>
    </row>
    <row r="149" spans="2:11" customFormat="1">
      <c r="B149" t="s">
        <v>725</v>
      </c>
      <c r="C149" s="3"/>
      <c r="D149">
        <v>3033689912</v>
      </c>
      <c r="E149" t="s">
        <v>726</v>
      </c>
      <c r="F149" t="s">
        <v>171</v>
      </c>
      <c r="H149" t="s">
        <v>727</v>
      </c>
      <c r="K149" t="s">
        <v>728</v>
      </c>
    </row>
    <row r="150" spans="2:11" customFormat="1">
      <c r="B150" t="s">
        <v>729</v>
      </c>
      <c r="C150" s="3"/>
      <c r="D150">
        <v>7204388658</v>
      </c>
      <c r="E150" t="s">
        <v>730</v>
      </c>
      <c r="F150" t="s">
        <v>188</v>
      </c>
      <c r="H150" t="s">
        <v>731</v>
      </c>
      <c r="K150" t="s">
        <v>728</v>
      </c>
    </row>
    <row r="151" spans="2:11" customFormat="1">
      <c r="B151" t="s">
        <v>732</v>
      </c>
      <c r="C151" s="3"/>
      <c r="D151">
        <v>8598037199</v>
      </c>
      <c r="E151" t="s">
        <v>733</v>
      </c>
      <c r="F151" t="s">
        <v>254</v>
      </c>
      <c r="H151" t="s">
        <v>734</v>
      </c>
      <c r="K151" t="s">
        <v>728</v>
      </c>
    </row>
    <row r="152" spans="2:11" customFormat="1">
      <c r="B152" t="s">
        <v>735</v>
      </c>
      <c r="C152" s="3"/>
      <c r="D152">
        <v>6518291241</v>
      </c>
      <c r="E152" t="s">
        <v>736</v>
      </c>
      <c r="F152" t="s">
        <v>653</v>
      </c>
      <c r="H152" t="s">
        <v>737</v>
      </c>
      <c r="K152" t="s">
        <v>738</v>
      </c>
    </row>
    <row r="153" spans="2:11" customFormat="1">
      <c r="B153" t="s">
        <v>739</v>
      </c>
      <c r="C153" s="3"/>
      <c r="D153">
        <v>8607282289</v>
      </c>
      <c r="E153" t="s">
        <v>740</v>
      </c>
      <c r="F153" t="s">
        <v>153</v>
      </c>
      <c r="H153" t="s">
        <v>741</v>
      </c>
      <c r="K153" t="s">
        <v>738</v>
      </c>
    </row>
    <row r="154" spans="2:11" customFormat="1">
      <c r="B154" t="s">
        <v>742</v>
      </c>
      <c r="C154" s="3"/>
      <c r="D154">
        <v>8609561911</v>
      </c>
      <c r="E154" t="s">
        <v>743</v>
      </c>
      <c r="F154" t="s">
        <v>744</v>
      </c>
      <c r="H154" t="s">
        <v>745</v>
      </c>
      <c r="K154" t="s">
        <v>738</v>
      </c>
    </row>
    <row r="155" spans="2:11" customFormat="1">
      <c r="B155" t="s">
        <v>746</v>
      </c>
      <c r="C155" s="3"/>
      <c r="D155">
        <v>8603998080</v>
      </c>
      <c r="E155" t="s">
        <v>747</v>
      </c>
      <c r="F155" t="s">
        <v>748</v>
      </c>
      <c r="H155" t="s">
        <v>749</v>
      </c>
      <c r="K155" t="s">
        <v>738</v>
      </c>
    </row>
    <row r="156" spans="2:11" customFormat="1">
      <c r="B156" t="s">
        <v>750</v>
      </c>
      <c r="C156" s="3"/>
      <c r="D156">
        <v>3014588452</v>
      </c>
      <c r="E156" t="s">
        <v>751</v>
      </c>
      <c r="F156" t="s">
        <v>171</v>
      </c>
      <c r="H156" t="s">
        <v>752</v>
      </c>
      <c r="K156" t="s">
        <v>753</v>
      </c>
    </row>
    <row r="157" spans="2:11" customFormat="1">
      <c r="B157" t="s">
        <v>754</v>
      </c>
      <c r="C157" s="3"/>
      <c r="D157">
        <v>2024871393</v>
      </c>
      <c r="E157" t="s">
        <v>755</v>
      </c>
      <c r="F157" t="s">
        <v>171</v>
      </c>
      <c r="K157" t="s">
        <v>753</v>
      </c>
    </row>
    <row r="158" spans="2:11" customFormat="1">
      <c r="B158" t="s">
        <v>756</v>
      </c>
      <c r="C158" s="3"/>
      <c r="D158">
        <v>3368131677</v>
      </c>
      <c r="E158" t="s">
        <v>757</v>
      </c>
      <c r="F158" t="s">
        <v>153</v>
      </c>
      <c r="H158" t="s">
        <v>758</v>
      </c>
      <c r="K158" t="s">
        <v>753</v>
      </c>
    </row>
    <row r="159" spans="2:11" customFormat="1">
      <c r="B159" t="s">
        <v>759</v>
      </c>
      <c r="C159" s="3"/>
      <c r="D159">
        <v>2022340488</v>
      </c>
      <c r="E159" t="s">
        <v>760</v>
      </c>
      <c r="F159" t="s">
        <v>761</v>
      </c>
      <c r="H159" t="s">
        <v>762</v>
      </c>
      <c r="K159" t="s">
        <v>753</v>
      </c>
    </row>
    <row r="160" spans="2:11" customFormat="1">
      <c r="B160" t="s">
        <v>763</v>
      </c>
      <c r="C160" s="3"/>
      <c r="D160">
        <v>2405524551</v>
      </c>
      <c r="E160" t="s">
        <v>764</v>
      </c>
      <c r="F160" t="s">
        <v>254</v>
      </c>
      <c r="K160" t="s">
        <v>753</v>
      </c>
    </row>
    <row r="161" spans="2:11" customFormat="1">
      <c r="B161" t="s">
        <v>765</v>
      </c>
      <c r="C161" s="3"/>
      <c r="D161">
        <v>2023331327</v>
      </c>
      <c r="E161" t="s">
        <v>766</v>
      </c>
      <c r="F161" t="s">
        <v>188</v>
      </c>
      <c r="H161" t="s">
        <v>767</v>
      </c>
      <c r="K161" t="s">
        <v>753</v>
      </c>
    </row>
    <row r="162" spans="2:11" customFormat="1">
      <c r="B162" t="s">
        <v>768</v>
      </c>
      <c r="C162" s="3"/>
      <c r="D162">
        <v>2025401070</v>
      </c>
      <c r="E162" t="s">
        <v>769</v>
      </c>
      <c r="F162" t="s">
        <v>770</v>
      </c>
      <c r="H162" t="s">
        <v>771</v>
      </c>
      <c r="K162" t="s">
        <v>753</v>
      </c>
    </row>
    <row r="163" spans="2:11" customFormat="1">
      <c r="B163" t="s">
        <v>772</v>
      </c>
      <c r="C163" s="3"/>
      <c r="D163">
        <v>2025081470</v>
      </c>
      <c r="E163" t="s">
        <v>773</v>
      </c>
      <c r="F163" t="s">
        <v>774</v>
      </c>
      <c r="H163" t="s">
        <v>775</v>
      </c>
      <c r="K163" t="s">
        <v>753</v>
      </c>
    </row>
    <row r="164" spans="2:11" customFormat="1">
      <c r="B164" t="s">
        <v>776</v>
      </c>
      <c r="C164" s="3"/>
      <c r="D164">
        <v>2026308381</v>
      </c>
      <c r="E164" t="s">
        <v>777</v>
      </c>
      <c r="F164" t="s">
        <v>778</v>
      </c>
      <c r="H164" t="s">
        <v>498</v>
      </c>
      <c r="K164" t="s">
        <v>753</v>
      </c>
    </row>
    <row r="165" spans="2:11" customFormat="1">
      <c r="B165" t="s">
        <v>779</v>
      </c>
      <c r="C165" s="3"/>
      <c r="D165">
        <v>3013959120</v>
      </c>
      <c r="E165" t="s">
        <v>780</v>
      </c>
      <c r="F165" t="s">
        <v>254</v>
      </c>
      <c r="K165" t="s">
        <v>753</v>
      </c>
    </row>
    <row r="166" spans="2:11" customFormat="1">
      <c r="B166" t="s">
        <v>781</v>
      </c>
      <c r="C166" s="3"/>
      <c r="D166">
        <v>2023470040</v>
      </c>
      <c r="E166" t="s">
        <v>782</v>
      </c>
      <c r="F166" t="s">
        <v>783</v>
      </c>
      <c r="H166" t="s">
        <v>784</v>
      </c>
      <c r="K166" t="s">
        <v>753</v>
      </c>
    </row>
    <row r="167" spans="2:11" customFormat="1">
      <c r="B167" t="s">
        <v>785</v>
      </c>
      <c r="C167" s="3"/>
      <c r="D167">
        <v>2022160261</v>
      </c>
      <c r="E167" t="s">
        <v>786</v>
      </c>
      <c r="F167" t="s">
        <v>153</v>
      </c>
      <c r="H167" t="s">
        <v>787</v>
      </c>
      <c r="K167" t="s">
        <v>753</v>
      </c>
    </row>
    <row r="168" spans="2:11" customFormat="1">
      <c r="B168" t="s">
        <v>788</v>
      </c>
      <c r="C168" s="3"/>
      <c r="D168">
        <v>9898595015</v>
      </c>
      <c r="E168" t="s">
        <v>789</v>
      </c>
      <c r="F168" t="s">
        <v>254</v>
      </c>
      <c r="H168" t="s">
        <v>790</v>
      </c>
      <c r="K168" t="s">
        <v>753</v>
      </c>
    </row>
    <row r="169" spans="2:11" customFormat="1">
      <c r="B169" t="s">
        <v>791</v>
      </c>
      <c r="C169" s="3"/>
      <c r="D169">
        <v>2025779050</v>
      </c>
      <c r="E169" t="s">
        <v>792</v>
      </c>
      <c r="F169" t="s">
        <v>153</v>
      </c>
      <c r="H169" t="s">
        <v>793</v>
      </c>
      <c r="K169" t="s">
        <v>753</v>
      </c>
    </row>
    <row r="170" spans="2:11" customFormat="1">
      <c r="B170" t="s">
        <v>794</v>
      </c>
      <c r="C170" s="3"/>
      <c r="D170">
        <v>2024623042</v>
      </c>
      <c r="E170" t="s">
        <v>795</v>
      </c>
      <c r="F170" t="s">
        <v>796</v>
      </c>
      <c r="H170" t="s">
        <v>797</v>
      </c>
      <c r="K170" t="s">
        <v>753</v>
      </c>
    </row>
    <row r="171" spans="2:11" customFormat="1">
      <c r="B171" t="s">
        <v>798</v>
      </c>
      <c r="C171" s="3"/>
      <c r="D171">
        <v>2026601340</v>
      </c>
      <c r="E171" t="s">
        <v>799</v>
      </c>
      <c r="F171" t="s">
        <v>171</v>
      </c>
      <c r="H171" t="s">
        <v>800</v>
      </c>
      <c r="K171" t="s">
        <v>753</v>
      </c>
    </row>
    <row r="172" spans="2:11" customFormat="1">
      <c r="B172" t="s">
        <v>801</v>
      </c>
      <c r="C172" s="3"/>
      <c r="D172">
        <v>2022921430</v>
      </c>
      <c r="E172" t="s">
        <v>802</v>
      </c>
      <c r="F172" t="s">
        <v>315</v>
      </c>
      <c r="H172" t="s">
        <v>803</v>
      </c>
      <c r="K172" t="s">
        <v>753</v>
      </c>
    </row>
    <row r="173" spans="2:11" customFormat="1">
      <c r="B173" t="s">
        <v>804</v>
      </c>
      <c r="C173" s="3"/>
      <c r="D173">
        <v>3024055022</v>
      </c>
      <c r="E173" t="s">
        <v>805</v>
      </c>
      <c r="F173" t="s">
        <v>153</v>
      </c>
      <c r="H173" t="s">
        <v>806</v>
      </c>
      <c r="K173" t="s">
        <v>807</v>
      </c>
    </row>
    <row r="174" spans="2:11" customFormat="1">
      <c r="B174" t="s">
        <v>808</v>
      </c>
      <c r="C174" s="3"/>
      <c r="D174">
        <v>3023661400</v>
      </c>
      <c r="E174" t="s">
        <v>809</v>
      </c>
      <c r="F174" t="s">
        <v>153</v>
      </c>
      <c r="H174" t="s">
        <v>498</v>
      </c>
      <c r="K174" t="s">
        <v>807</v>
      </c>
    </row>
    <row r="175" spans="2:11" customFormat="1">
      <c r="B175" t="s">
        <v>810</v>
      </c>
      <c r="C175" s="3"/>
      <c r="D175">
        <v>3024539037</v>
      </c>
      <c r="E175" t="s">
        <v>811</v>
      </c>
      <c r="F175" t="s">
        <v>812</v>
      </c>
      <c r="K175" t="s">
        <v>807</v>
      </c>
    </row>
    <row r="176" spans="2:11" customFormat="1">
      <c r="B176" t="s">
        <v>813</v>
      </c>
      <c r="C176" s="3"/>
      <c r="D176">
        <v>3026529114</v>
      </c>
      <c r="E176" t="s">
        <v>814</v>
      </c>
      <c r="F176" t="s">
        <v>315</v>
      </c>
      <c r="H176" t="s">
        <v>498</v>
      </c>
      <c r="K176" t="s">
        <v>807</v>
      </c>
    </row>
    <row r="177" spans="2:21" customFormat="1">
      <c r="B177" t="s">
        <v>815</v>
      </c>
      <c r="C177" s="3"/>
      <c r="D177">
        <v>4123024784</v>
      </c>
      <c r="E177" t="s">
        <v>816</v>
      </c>
      <c r="F177" t="s">
        <v>254</v>
      </c>
      <c r="H177" t="s">
        <v>817</v>
      </c>
      <c r="K177" t="s">
        <v>807</v>
      </c>
    </row>
    <row r="178" spans="2:21" customFormat="1">
      <c r="B178" t="s">
        <v>818</v>
      </c>
      <c r="C178" s="3"/>
      <c r="D178">
        <v>8557554872</v>
      </c>
      <c r="H178" t="s">
        <v>819</v>
      </c>
      <c r="K178" t="s">
        <v>807</v>
      </c>
    </row>
    <row r="179" spans="2:21" customFormat="1">
      <c r="B179" t="s">
        <v>820</v>
      </c>
      <c r="C179" s="3"/>
      <c r="D179">
        <v>3027933290</v>
      </c>
      <c r="E179" t="s">
        <v>821</v>
      </c>
      <c r="F179" t="s">
        <v>254</v>
      </c>
      <c r="H179" t="s">
        <v>498</v>
      </c>
      <c r="K179" t="s">
        <v>807</v>
      </c>
    </row>
    <row r="180" spans="2:21" customFormat="1">
      <c r="B180" t="s">
        <v>822</v>
      </c>
      <c r="C180" s="3"/>
      <c r="D180">
        <v>6509952370</v>
      </c>
      <c r="E180" t="s">
        <v>823</v>
      </c>
      <c r="F180" t="s">
        <v>824</v>
      </c>
      <c r="H180" t="s">
        <v>825</v>
      </c>
      <c r="K180" t="s">
        <v>807</v>
      </c>
    </row>
    <row r="181" spans="2:21" customFormat="1">
      <c r="B181" t="s">
        <v>826</v>
      </c>
      <c r="C181" s="3"/>
      <c r="D181">
        <v>2396310230</v>
      </c>
      <c r="E181" t="s">
        <v>827</v>
      </c>
      <c r="F181" t="s">
        <v>254</v>
      </c>
      <c r="H181" t="s">
        <v>828</v>
      </c>
      <c r="K181" t="s">
        <v>829</v>
      </c>
    </row>
    <row r="182" spans="2:21" customFormat="1">
      <c r="B182" t="s">
        <v>830</v>
      </c>
      <c r="C182" s="3"/>
      <c r="D182">
        <v>4072936562</v>
      </c>
      <c r="E182" t="s">
        <v>831</v>
      </c>
      <c r="F182" t="s">
        <v>254</v>
      </c>
      <c r="H182" t="s">
        <v>498</v>
      </c>
      <c r="K182" t="s">
        <v>829</v>
      </c>
    </row>
    <row r="183" spans="2:21" customFormat="1">
      <c r="B183" t="s">
        <v>832</v>
      </c>
      <c r="C183" s="3"/>
      <c r="D183">
        <v>5614886980</v>
      </c>
      <c r="E183" t="s">
        <v>833</v>
      </c>
      <c r="F183" t="s">
        <v>153</v>
      </c>
      <c r="H183" t="s">
        <v>834</v>
      </c>
      <c r="K183" t="s">
        <v>829</v>
      </c>
    </row>
    <row r="184" spans="2:21" customFormat="1">
      <c r="B184" t="s">
        <v>835</v>
      </c>
      <c r="C184" s="3"/>
      <c r="D184">
        <v>7865424420</v>
      </c>
      <c r="E184" t="s">
        <v>836</v>
      </c>
      <c r="F184" t="s">
        <v>837</v>
      </c>
      <c r="H184" t="s">
        <v>838</v>
      </c>
      <c r="K184" t="s">
        <v>829</v>
      </c>
      <c r="U184" t="e" cm="1" vm="1">
        <f t="array" ref="U184">MAX(_xlfn._xlws.FILTER('Email Outreach Prospects'!F:F, 'Email Outreach Prospects'!B:B=B184))</f>
        <v>#VALUE!</v>
      </c>
    </row>
    <row r="185" spans="2:21" customFormat="1">
      <c r="B185" t="s">
        <v>839</v>
      </c>
      <c r="C185" s="3"/>
      <c r="D185">
        <v>3058733700</v>
      </c>
      <c r="E185" t="s">
        <v>840</v>
      </c>
      <c r="F185" t="s">
        <v>180</v>
      </c>
      <c r="H185" t="s">
        <v>498</v>
      </c>
      <c r="K185" t="s">
        <v>829</v>
      </c>
      <c r="U185" t="e" cm="1" vm="1">
        <f t="array" ref="U185">MAX(_xlfn._xlws.FILTER('Email Outreach Prospects'!F:F, 'Email Outreach Prospects'!B:B=B185))</f>
        <v>#VALUE!</v>
      </c>
    </row>
    <row r="186" spans="2:21" customFormat="1">
      <c r="B186" t="s">
        <v>841</v>
      </c>
      <c r="C186" s="3"/>
      <c r="D186">
        <v>7275823600</v>
      </c>
      <c r="E186" t="s">
        <v>842</v>
      </c>
      <c r="F186" t="s">
        <v>171</v>
      </c>
      <c r="H186" t="s">
        <v>843</v>
      </c>
      <c r="K186" t="s">
        <v>829</v>
      </c>
      <c r="U186" t="e" cm="1" vm="1">
        <f t="array" ref="U186">MAX(_xlfn._xlws.FILTER('Email Outreach Prospects'!F:F, 'Email Outreach Prospects'!B:B=B186))</f>
        <v>#VALUE!</v>
      </c>
    </row>
    <row r="187" spans="2:21" customFormat="1">
      <c r="B187" t="s">
        <v>844</v>
      </c>
      <c r="C187" s="3"/>
      <c r="D187">
        <v>8502223329</v>
      </c>
      <c r="E187" t="s">
        <v>845</v>
      </c>
      <c r="F187" t="s">
        <v>846</v>
      </c>
      <c r="H187" t="s">
        <v>498</v>
      </c>
      <c r="K187" t="s">
        <v>829</v>
      </c>
      <c r="U187" t="e" cm="1" vm="1">
        <f t="array" ref="U187">MAX(_xlfn._xlws.FILTER('Email Outreach Prospects'!F:F, 'Email Outreach Prospects'!B:B=B187))</f>
        <v>#VALUE!</v>
      </c>
    </row>
    <row r="188" spans="2:21" customFormat="1">
      <c r="B188" t="s">
        <v>847</v>
      </c>
      <c r="C188" s="3"/>
      <c r="D188">
        <v>7275674046</v>
      </c>
      <c r="E188" t="s">
        <v>848</v>
      </c>
      <c r="F188" t="s">
        <v>254</v>
      </c>
      <c r="H188" t="s">
        <v>849</v>
      </c>
      <c r="K188" t="s">
        <v>829</v>
      </c>
      <c r="U188" t="e" cm="1" vm="1">
        <f t="array" ref="U188">MAX(_xlfn._xlws.FILTER('Email Outreach Prospects'!F:F, 'Email Outreach Prospects'!B:B=B188))</f>
        <v>#VALUE!</v>
      </c>
    </row>
    <row r="189" spans="2:21" customFormat="1">
      <c r="B189" t="s">
        <v>850</v>
      </c>
      <c r="C189" s="3"/>
      <c r="D189">
        <v>8132936206</v>
      </c>
      <c r="E189" t="s">
        <v>851</v>
      </c>
      <c r="F189" t="s">
        <v>254</v>
      </c>
      <c r="H189" t="s">
        <v>852</v>
      </c>
      <c r="K189" t="s">
        <v>829</v>
      </c>
      <c r="U189" t="e" cm="1" vm="1">
        <f t="array" ref="U189">MAX(_xlfn._xlws.FILTER('Email Outreach Prospects'!F:F, 'Email Outreach Prospects'!B:B=B189))</f>
        <v>#VALUE!</v>
      </c>
    </row>
    <row r="190" spans="2:21" customFormat="1">
      <c r="B190" t="s">
        <v>853</v>
      </c>
      <c r="C190" s="3"/>
      <c r="D190">
        <v>7274552828</v>
      </c>
      <c r="E190" t="s">
        <v>854</v>
      </c>
      <c r="F190" t="s">
        <v>254</v>
      </c>
      <c r="H190" t="s">
        <v>855</v>
      </c>
      <c r="K190" t="s">
        <v>829</v>
      </c>
      <c r="U190" t="e" cm="1" vm="1">
        <f t="array" ref="U190">MAX(_xlfn._xlws.FILTER('Email Outreach Prospects'!F:F, 'Email Outreach Prospects'!B:B=B190))</f>
        <v>#VALUE!</v>
      </c>
    </row>
    <row r="191" spans="2:21" customFormat="1">
      <c r="B191" t="s">
        <v>856</v>
      </c>
      <c r="C191" s="3"/>
      <c r="D191">
        <v>8007271889</v>
      </c>
      <c r="E191" t="s">
        <v>857</v>
      </c>
      <c r="F191" t="s">
        <v>858</v>
      </c>
      <c r="H191" t="s">
        <v>859</v>
      </c>
      <c r="K191" t="s">
        <v>829</v>
      </c>
      <c r="U191" t="e" cm="1" vm="1">
        <f t="array" ref="U191">MAX(_xlfn._xlws.FILTER('Email Outreach Prospects'!F:F, 'Email Outreach Prospects'!B:B=B191))</f>
        <v>#VALUE!</v>
      </c>
    </row>
    <row r="192" spans="2:21" customFormat="1">
      <c r="B192" t="s">
        <v>860</v>
      </c>
      <c r="C192" s="3"/>
      <c r="D192">
        <v>8504309667</v>
      </c>
      <c r="E192" t="s">
        <v>861</v>
      </c>
      <c r="F192" t="s">
        <v>862</v>
      </c>
      <c r="H192" t="s">
        <v>863</v>
      </c>
      <c r="K192" t="s">
        <v>829</v>
      </c>
      <c r="U192" t="e" cm="1" vm="1">
        <f t="array" ref="U192">MAX(_xlfn._xlws.FILTER('Email Outreach Prospects'!F:F, 'Email Outreach Prospects'!B:B=B192))</f>
        <v>#VALUE!</v>
      </c>
    </row>
    <row r="193" spans="2:21" customFormat="1">
      <c r="B193" t="s">
        <v>864</v>
      </c>
      <c r="C193" s="3"/>
      <c r="D193">
        <v>7279425006</v>
      </c>
      <c r="E193" t="s">
        <v>865</v>
      </c>
      <c r="F193" t="s">
        <v>188</v>
      </c>
      <c r="H193" t="s">
        <v>866</v>
      </c>
      <c r="K193" t="s">
        <v>829</v>
      </c>
      <c r="U193" t="e" cm="1" vm="1">
        <f t="array" ref="U193">MAX(_xlfn._xlws.FILTER('Email Outreach Prospects'!F:F, 'Email Outreach Prospects'!B:B=B193))</f>
        <v>#VALUE!</v>
      </c>
    </row>
    <row r="194" spans="2:21" customFormat="1">
      <c r="B194" t="s">
        <v>867</v>
      </c>
      <c r="C194" s="3"/>
      <c r="D194">
        <v>7723405750</v>
      </c>
      <c r="E194" t="s">
        <v>868</v>
      </c>
      <c r="F194" t="s">
        <v>171</v>
      </c>
      <c r="H194" t="s">
        <v>869</v>
      </c>
      <c r="K194" t="s">
        <v>829</v>
      </c>
      <c r="U194" t="e" cm="1" vm="1">
        <f t="array" ref="U194">MAX(_xlfn._xlws.FILTER('Email Outreach Prospects'!F:F, 'Email Outreach Prospects'!B:B=B194))</f>
        <v>#VALUE!</v>
      </c>
    </row>
    <row r="195" spans="2:21" customFormat="1">
      <c r="B195" t="s">
        <v>870</v>
      </c>
      <c r="C195" s="3"/>
      <c r="D195">
        <v>8133007984</v>
      </c>
      <c r="E195" t="s">
        <v>871</v>
      </c>
      <c r="F195" t="s">
        <v>862</v>
      </c>
      <c r="H195" t="s">
        <v>872</v>
      </c>
      <c r="K195" t="s">
        <v>829</v>
      </c>
      <c r="U195" t="e" cm="1" vm="1">
        <f t="array" ref="U195">MAX(_xlfn._xlws.FILTER('Email Outreach Prospects'!F:F, 'Email Outreach Prospects'!B:B=B195))</f>
        <v>#VALUE!</v>
      </c>
    </row>
    <row r="196" spans="2:21" customFormat="1">
      <c r="B196" t="s">
        <v>873</v>
      </c>
      <c r="C196" s="3"/>
      <c r="D196">
        <v>9549683044</v>
      </c>
      <c r="E196" t="s">
        <v>874</v>
      </c>
      <c r="F196" t="s">
        <v>875</v>
      </c>
      <c r="H196" t="s">
        <v>876</v>
      </c>
      <c r="K196" t="s">
        <v>829</v>
      </c>
      <c r="U196" t="e" cm="1" vm="1">
        <f t="array" ref="U196">MAX(_xlfn._xlws.FILTER('Email Outreach Prospects'!F:F, 'Email Outreach Prospects'!B:B=B196))</f>
        <v>#VALUE!</v>
      </c>
    </row>
    <row r="197" spans="2:21" customFormat="1">
      <c r="B197" t="s">
        <v>877</v>
      </c>
      <c r="C197" s="3"/>
      <c r="D197">
        <v>4072438075</v>
      </c>
      <c r="E197" t="s">
        <v>878</v>
      </c>
      <c r="F197" t="s">
        <v>254</v>
      </c>
      <c r="H197" t="s">
        <v>879</v>
      </c>
      <c r="K197" t="s">
        <v>829</v>
      </c>
      <c r="U197" t="e" cm="1" vm="1">
        <f t="array" ref="U197">MAX(_xlfn._xlws.FILTER('Email Outreach Prospects'!F:F, 'Email Outreach Prospects'!B:B=B197))</f>
        <v>#VALUE!</v>
      </c>
    </row>
    <row r="198" spans="2:21" customFormat="1">
      <c r="B198" t="s">
        <v>880</v>
      </c>
      <c r="C198" s="3"/>
      <c r="D198">
        <v>3054061845</v>
      </c>
      <c r="E198" t="s">
        <v>881</v>
      </c>
      <c r="F198" t="s">
        <v>882</v>
      </c>
      <c r="H198" t="s">
        <v>883</v>
      </c>
      <c r="K198" t="s">
        <v>829</v>
      </c>
      <c r="U198" t="e" cm="1" vm="1">
        <f t="array" ref="U198">MAX(_xlfn._xlws.FILTER('Email Outreach Prospects'!F:F, 'Email Outreach Prospects'!B:B=B198))</f>
        <v>#VALUE!</v>
      </c>
    </row>
    <row r="199" spans="2:21" customFormat="1">
      <c r="B199" t="s">
        <v>884</v>
      </c>
      <c r="C199" s="3"/>
      <c r="D199">
        <v>3055986701</v>
      </c>
      <c r="E199" t="s">
        <v>885</v>
      </c>
      <c r="F199" t="s">
        <v>226</v>
      </c>
      <c r="H199" t="s">
        <v>886</v>
      </c>
      <c r="K199" t="s">
        <v>829</v>
      </c>
      <c r="U199" t="e" cm="1" vm="1">
        <f t="array" ref="U199">MAX(_xlfn._xlws.FILTER('Email Outreach Prospects'!F:F, 'Email Outreach Prospects'!B:B=B199))</f>
        <v>#VALUE!</v>
      </c>
    </row>
    <row r="200" spans="2:21" customFormat="1">
      <c r="B200" t="s">
        <v>887</v>
      </c>
      <c r="C200" s="3"/>
      <c r="D200">
        <v>9547709071</v>
      </c>
      <c r="E200" t="s">
        <v>888</v>
      </c>
      <c r="F200" t="s">
        <v>153</v>
      </c>
      <c r="K200" t="s">
        <v>829</v>
      </c>
      <c r="U200" t="e" cm="1" vm="1">
        <f t="array" ref="U200">MAX(_xlfn._xlws.FILTER('Email Outreach Prospects'!F:F, 'Email Outreach Prospects'!B:B=B200))</f>
        <v>#VALUE!</v>
      </c>
    </row>
    <row r="201" spans="2:21" customFormat="1">
      <c r="B201" t="s">
        <v>889</v>
      </c>
      <c r="C201" s="3"/>
      <c r="D201">
        <v>8137526200</v>
      </c>
      <c r="E201" t="s">
        <v>890</v>
      </c>
      <c r="F201" t="s">
        <v>254</v>
      </c>
      <c r="K201" t="s">
        <v>829</v>
      </c>
      <c r="U201" t="e" cm="1" vm="1">
        <f t="array" ref="U201">MAX(_xlfn._xlws.FILTER('Email Outreach Prospects'!F:F, 'Email Outreach Prospects'!B:B=B201))</f>
        <v>#VALUE!</v>
      </c>
    </row>
    <row r="202" spans="2:21" customFormat="1">
      <c r="B202" t="s">
        <v>891</v>
      </c>
      <c r="C202" s="3"/>
      <c r="D202">
        <v>8132891200</v>
      </c>
      <c r="E202" t="s">
        <v>892</v>
      </c>
      <c r="F202" t="s">
        <v>893</v>
      </c>
      <c r="H202" t="s">
        <v>894</v>
      </c>
      <c r="K202" t="s">
        <v>829</v>
      </c>
      <c r="U202" t="e" cm="1" vm="1">
        <f t="array" ref="U202">MAX(_xlfn._xlws.FILTER('Email Outreach Prospects'!F:F, 'Email Outreach Prospects'!B:B=B202))</f>
        <v>#VALUE!</v>
      </c>
    </row>
    <row r="203" spans="2:21" customFormat="1">
      <c r="B203" t="s">
        <v>895</v>
      </c>
      <c r="C203" s="3"/>
      <c r="D203">
        <v>3057257922</v>
      </c>
      <c r="E203" t="s">
        <v>896</v>
      </c>
      <c r="F203" t="s">
        <v>542</v>
      </c>
      <c r="K203" t="s">
        <v>829</v>
      </c>
      <c r="U203" t="e" cm="1" vm="1">
        <f t="array" ref="U203">MAX(_xlfn._xlws.FILTER('Email Outreach Prospects'!F:F, 'Email Outreach Prospects'!B:B=B203))</f>
        <v>#VALUE!</v>
      </c>
    </row>
    <row r="204" spans="2:21" customFormat="1">
      <c r="B204" t="s">
        <v>897</v>
      </c>
      <c r="C204" s="3"/>
      <c r="D204">
        <v>9045021482</v>
      </c>
      <c r="E204" t="s">
        <v>898</v>
      </c>
      <c r="F204" t="s">
        <v>153</v>
      </c>
      <c r="H204" t="s">
        <v>899</v>
      </c>
      <c r="K204" t="s">
        <v>829</v>
      </c>
      <c r="U204" t="e" cm="1" vm="1">
        <f t="array" ref="U204">MAX(_xlfn._xlws.FILTER('Email Outreach Prospects'!F:F, 'Email Outreach Prospects'!B:B=B204))</f>
        <v>#VALUE!</v>
      </c>
    </row>
    <row r="205" spans="2:21" customFormat="1">
      <c r="B205" t="s">
        <v>900</v>
      </c>
      <c r="C205" s="3"/>
      <c r="D205">
        <v>9044820189</v>
      </c>
      <c r="E205" t="s">
        <v>901</v>
      </c>
      <c r="F205" t="s">
        <v>902</v>
      </c>
      <c r="H205" t="s">
        <v>903</v>
      </c>
      <c r="K205" t="s">
        <v>829</v>
      </c>
      <c r="U205" t="e" cm="1" vm="1">
        <f t="array" ref="U205">MAX(_xlfn._xlws.FILTER('Email Outreach Prospects'!F:F, 'Email Outreach Prospects'!B:B=B205))</f>
        <v>#VALUE!</v>
      </c>
    </row>
    <row r="206" spans="2:21" customFormat="1">
      <c r="B206" t="s">
        <v>904</v>
      </c>
      <c r="C206" s="3"/>
      <c r="D206">
        <v>3054445511</v>
      </c>
      <c r="E206" t="s">
        <v>905</v>
      </c>
      <c r="F206" t="s">
        <v>906</v>
      </c>
      <c r="H206" t="s">
        <v>498</v>
      </c>
      <c r="K206" t="s">
        <v>829</v>
      </c>
      <c r="U206" t="e" cm="1" vm="1">
        <f t="array" ref="U206">MAX(_xlfn._xlws.FILTER('Email Outreach Prospects'!F:F, 'Email Outreach Prospects'!B:B=B206))</f>
        <v>#VALUE!</v>
      </c>
    </row>
    <row r="207" spans="2:21" customFormat="1">
      <c r="B207" t="s">
        <v>907</v>
      </c>
      <c r="C207" s="3"/>
      <c r="D207">
        <v>9547402132</v>
      </c>
      <c r="E207" t="s">
        <v>908</v>
      </c>
      <c r="F207" t="s">
        <v>909</v>
      </c>
      <c r="H207" t="s">
        <v>910</v>
      </c>
      <c r="K207" t="s">
        <v>829</v>
      </c>
      <c r="U207" t="e" cm="1" vm="1">
        <f t="array" ref="U207">MAX(_xlfn._xlws.FILTER('Email Outreach Prospects'!F:F, 'Email Outreach Prospects'!B:B=B207))</f>
        <v>#VALUE!</v>
      </c>
    </row>
    <row r="208" spans="2:21" customFormat="1">
      <c r="B208" t="s">
        <v>911</v>
      </c>
      <c r="C208" s="3"/>
      <c r="D208">
        <v>5614333955</v>
      </c>
      <c r="E208" t="s">
        <v>912</v>
      </c>
      <c r="F208" t="s">
        <v>171</v>
      </c>
      <c r="H208" t="s">
        <v>913</v>
      </c>
      <c r="K208" t="s">
        <v>829</v>
      </c>
      <c r="U208" t="e" cm="1" vm="1">
        <f t="array" ref="U208">MAX(_xlfn._xlws.FILTER('Email Outreach Prospects'!F:F, 'Email Outreach Prospects'!B:B=B208))</f>
        <v>#VALUE!</v>
      </c>
    </row>
    <row r="209" spans="2:21" customFormat="1">
      <c r="B209" t="s">
        <v>914</v>
      </c>
      <c r="C209" s="3"/>
      <c r="D209">
        <v>7273459111</v>
      </c>
      <c r="E209" t="s">
        <v>915</v>
      </c>
      <c r="F209" t="s">
        <v>893</v>
      </c>
      <c r="H209" t="s">
        <v>916</v>
      </c>
      <c r="K209" t="s">
        <v>829</v>
      </c>
      <c r="U209" t="e" cm="1" vm="1">
        <f t="array" ref="U209">MAX(_xlfn._xlws.FILTER('Email Outreach Prospects'!F:F, 'Email Outreach Prospects'!B:B=B209))</f>
        <v>#VALUE!</v>
      </c>
    </row>
    <row r="210" spans="2:21" customFormat="1">
      <c r="B210" t="s">
        <v>917</v>
      </c>
      <c r="C210" s="3"/>
      <c r="D210">
        <v>4073880245</v>
      </c>
      <c r="E210" t="s">
        <v>918</v>
      </c>
      <c r="F210" t="s">
        <v>919</v>
      </c>
      <c r="H210" t="s">
        <v>920</v>
      </c>
      <c r="K210" t="s">
        <v>829</v>
      </c>
      <c r="U210" t="e" cm="1" vm="1">
        <f t="array" ref="U210">MAX(_xlfn._xlws.FILTER('Email Outreach Prospects'!F:F, 'Email Outreach Prospects'!B:B=B210))</f>
        <v>#VALUE!</v>
      </c>
    </row>
    <row r="211" spans="2:21" customFormat="1">
      <c r="B211" t="s">
        <v>921</v>
      </c>
      <c r="C211" s="3"/>
      <c r="D211">
        <v>8502440778</v>
      </c>
      <c r="E211" t="s">
        <v>922</v>
      </c>
      <c r="F211" t="s">
        <v>254</v>
      </c>
      <c r="H211" t="s">
        <v>498</v>
      </c>
      <c r="K211" t="s">
        <v>829</v>
      </c>
      <c r="U211" t="e" cm="1" vm="1">
        <f t="array" ref="U211">MAX(_xlfn._xlws.FILTER('Email Outreach Prospects'!F:F, 'Email Outreach Prospects'!B:B=B211))</f>
        <v>#VALUE!</v>
      </c>
    </row>
    <row r="212" spans="2:21" customFormat="1">
      <c r="B212" t="s">
        <v>923</v>
      </c>
      <c r="C212" s="3"/>
      <c r="D212">
        <v>9048780078</v>
      </c>
      <c r="E212" t="s">
        <v>924</v>
      </c>
      <c r="F212" t="s">
        <v>226</v>
      </c>
      <c r="H212" t="s">
        <v>925</v>
      </c>
      <c r="K212" t="s">
        <v>829</v>
      </c>
      <c r="U212" t="e" cm="1" vm="1">
        <f t="array" ref="U212">MAX(_xlfn._xlws.FILTER('Email Outreach Prospects'!F:F, 'Email Outreach Prospects'!B:B=B212))</f>
        <v>#VALUE!</v>
      </c>
    </row>
    <row r="213" spans="2:21" customFormat="1">
      <c r="B213" t="s">
        <v>926</v>
      </c>
      <c r="C213" s="3"/>
      <c r="D213">
        <v>2393343739</v>
      </c>
      <c r="E213" t="s">
        <v>927</v>
      </c>
      <c r="F213" t="s">
        <v>188</v>
      </c>
      <c r="H213" t="s">
        <v>498</v>
      </c>
      <c r="K213" t="s">
        <v>829</v>
      </c>
      <c r="U213" t="e" cm="1" vm="1">
        <f t="array" ref="U213">MAX(_xlfn._xlws.FILTER('Email Outreach Prospects'!F:F, 'Email Outreach Prospects'!B:B=B213))</f>
        <v>#VALUE!</v>
      </c>
    </row>
    <row r="214" spans="2:21" customFormat="1">
      <c r="B214" t="s">
        <v>928</v>
      </c>
      <c r="C214" s="3"/>
      <c r="D214">
        <v>5613757857</v>
      </c>
      <c r="E214" t="s">
        <v>929</v>
      </c>
      <c r="F214" t="s">
        <v>315</v>
      </c>
      <c r="H214" t="s">
        <v>930</v>
      </c>
      <c r="K214" t="s">
        <v>829</v>
      </c>
      <c r="U214" t="e" cm="1" vm="1">
        <f t="array" ref="U214">MAX(_xlfn._xlws.FILTER('Email Outreach Prospects'!F:F, 'Email Outreach Prospects'!B:B=B214))</f>
        <v>#VALUE!</v>
      </c>
    </row>
    <row r="215" spans="2:21" customFormat="1">
      <c r="B215" t="s">
        <v>931</v>
      </c>
      <c r="C215" s="3"/>
      <c r="D215">
        <v>3213973000</v>
      </c>
      <c r="E215" t="s">
        <v>932</v>
      </c>
      <c r="F215" t="s">
        <v>933</v>
      </c>
      <c r="H215" t="s">
        <v>934</v>
      </c>
      <c r="K215" t="s">
        <v>829</v>
      </c>
      <c r="U215" t="e" cm="1" vm="1">
        <f t="array" ref="U215">MAX(_xlfn._xlws.FILTER('Email Outreach Prospects'!F:F, 'Email Outreach Prospects'!B:B=B215))</f>
        <v>#VALUE!</v>
      </c>
    </row>
    <row r="216" spans="2:21" customFormat="1">
      <c r="B216" t="s">
        <v>935</v>
      </c>
      <c r="C216" s="3"/>
      <c r="D216">
        <v>4075736070</v>
      </c>
      <c r="E216" t="s">
        <v>936</v>
      </c>
      <c r="F216" t="s">
        <v>254</v>
      </c>
      <c r="H216" t="s">
        <v>937</v>
      </c>
      <c r="K216" t="s">
        <v>829</v>
      </c>
      <c r="U216" t="e" cm="1" vm="1">
        <f t="array" ref="U216">MAX(_xlfn._xlws.FILTER('Email Outreach Prospects'!F:F, 'Email Outreach Prospects'!B:B=B216))</f>
        <v>#VALUE!</v>
      </c>
    </row>
    <row r="217" spans="2:21" customFormat="1">
      <c r="B217" t="s">
        <v>938</v>
      </c>
      <c r="C217" s="3"/>
      <c r="D217">
        <v>9043457600</v>
      </c>
      <c r="E217" t="s">
        <v>939</v>
      </c>
      <c r="F217" t="s">
        <v>940</v>
      </c>
      <c r="H217" t="s">
        <v>941</v>
      </c>
      <c r="K217" t="s">
        <v>829</v>
      </c>
      <c r="U217" t="e" cm="1" vm="1">
        <f t="array" ref="U217">MAX(_xlfn._xlws.FILTER('Email Outreach Prospects'!F:F, 'Email Outreach Prospects'!B:B=B217))</f>
        <v>#VALUE!</v>
      </c>
    </row>
    <row r="218" spans="2:21" customFormat="1">
      <c r="B218" t="s">
        <v>942</v>
      </c>
      <c r="C218" s="3"/>
      <c r="D218">
        <v>2019898901</v>
      </c>
      <c r="H218" t="s">
        <v>498</v>
      </c>
      <c r="K218" t="s">
        <v>829</v>
      </c>
      <c r="U218" t="e" cm="1" vm="1">
        <f t="array" ref="U218">MAX(_xlfn._xlws.FILTER('Email Outreach Prospects'!F:F, 'Email Outreach Prospects'!B:B=B218))</f>
        <v>#VALUE!</v>
      </c>
    </row>
    <row r="219" spans="2:21" customFormat="1">
      <c r="B219" t="s">
        <v>943</v>
      </c>
      <c r="C219" s="3"/>
      <c r="D219">
        <v>9045340674</v>
      </c>
      <c r="E219" t="s">
        <v>944</v>
      </c>
      <c r="F219" t="s">
        <v>783</v>
      </c>
      <c r="H219" t="s">
        <v>498</v>
      </c>
      <c r="K219" t="s">
        <v>829</v>
      </c>
      <c r="U219" t="e" cm="1" vm="1">
        <f t="array" ref="U219">MAX(_xlfn._xlws.FILTER('Email Outreach Prospects'!F:F, 'Email Outreach Prospects'!B:B=B219))</f>
        <v>#VALUE!</v>
      </c>
    </row>
    <row r="220" spans="2:21" customFormat="1">
      <c r="B220" t="s">
        <v>945</v>
      </c>
      <c r="C220" s="3"/>
      <c r="D220">
        <v>5616717521</v>
      </c>
      <c r="E220" t="s">
        <v>946</v>
      </c>
      <c r="F220" t="s">
        <v>254</v>
      </c>
      <c r="H220" t="s">
        <v>947</v>
      </c>
      <c r="K220" t="s">
        <v>829</v>
      </c>
      <c r="U220" t="e" cm="1" vm="1">
        <f t="array" ref="U220">MAX(_xlfn._xlws.FILTER('Email Outreach Prospects'!F:F, 'Email Outreach Prospects'!B:B=B220))</f>
        <v>#VALUE!</v>
      </c>
    </row>
    <row r="221" spans="2:21" customFormat="1">
      <c r="B221" t="s">
        <v>948</v>
      </c>
      <c r="C221" s="3"/>
      <c r="D221">
        <v>4026103980</v>
      </c>
      <c r="E221" t="s">
        <v>949</v>
      </c>
      <c r="F221" t="s">
        <v>254</v>
      </c>
      <c r="H221" t="s">
        <v>950</v>
      </c>
      <c r="K221" t="s">
        <v>829</v>
      </c>
      <c r="U221" t="e" cm="1" vm="1">
        <f t="array" ref="U221">MAX(_xlfn._xlws.FILTER('Email Outreach Prospects'!F:F, 'Email Outreach Prospects'!B:B=B221))</f>
        <v>#VALUE!</v>
      </c>
    </row>
    <row r="222" spans="2:21" customFormat="1">
      <c r="B222" t="s">
        <v>951</v>
      </c>
      <c r="C222" s="3"/>
      <c r="D222">
        <v>7542173420</v>
      </c>
      <c r="E222" t="s">
        <v>952</v>
      </c>
      <c r="F222" t="s">
        <v>254</v>
      </c>
      <c r="H222" t="s">
        <v>498</v>
      </c>
      <c r="K222" t="s">
        <v>829</v>
      </c>
      <c r="U222" t="e" cm="1" vm="1">
        <f t="array" ref="U222">MAX(_xlfn._xlws.FILTER('Email Outreach Prospects'!F:F, 'Email Outreach Prospects'!B:B=B222))</f>
        <v>#VALUE!</v>
      </c>
    </row>
    <row r="223" spans="2:21" customFormat="1">
      <c r="B223" t="s">
        <v>953</v>
      </c>
      <c r="C223" s="3"/>
      <c r="D223">
        <v>7062350776</v>
      </c>
      <c r="E223" t="s">
        <v>954</v>
      </c>
      <c r="F223" t="s">
        <v>955</v>
      </c>
      <c r="H223" t="s">
        <v>956</v>
      </c>
      <c r="K223" t="s">
        <v>957</v>
      </c>
      <c r="U223" t="e" cm="1" vm="1">
        <f t="array" ref="U223">MAX(_xlfn._xlws.FILTER('Email Outreach Prospects'!F:F, 'Email Outreach Prospects'!B:B=B223))</f>
        <v>#VALUE!</v>
      </c>
    </row>
    <row r="224" spans="2:21" customFormat="1">
      <c r="B224" t="s">
        <v>958</v>
      </c>
      <c r="C224" s="3"/>
      <c r="D224">
        <v>7703563592</v>
      </c>
      <c r="E224" t="s">
        <v>959</v>
      </c>
      <c r="F224" t="s">
        <v>254</v>
      </c>
      <c r="H224" t="s">
        <v>960</v>
      </c>
      <c r="K224" t="s">
        <v>957</v>
      </c>
      <c r="U224" t="e" cm="1" vm="1">
        <f t="array" ref="U224">MAX(_xlfn._xlws.FILTER('Email Outreach Prospects'!F:F, 'Email Outreach Prospects'!B:B=B224))</f>
        <v>#VALUE!</v>
      </c>
    </row>
    <row r="225" spans="2:21" customFormat="1">
      <c r="B225" t="s">
        <v>961</v>
      </c>
      <c r="C225" s="3"/>
      <c r="D225">
        <v>7709281980</v>
      </c>
      <c r="E225" t="s">
        <v>962</v>
      </c>
      <c r="F225" t="s">
        <v>963</v>
      </c>
      <c r="H225" t="s">
        <v>964</v>
      </c>
      <c r="K225" t="s">
        <v>957</v>
      </c>
      <c r="U225" t="e" cm="1" vm="1">
        <f t="array" ref="U225">MAX(_xlfn._xlws.FILTER('Email Outreach Prospects'!F:F, 'Email Outreach Prospects'!B:B=B225))</f>
        <v>#VALUE!</v>
      </c>
    </row>
    <row r="226" spans="2:21" customFormat="1">
      <c r="B226" t="s">
        <v>965</v>
      </c>
      <c r="C226" s="3"/>
      <c r="D226">
        <v>4042555758</v>
      </c>
      <c r="E226" t="s">
        <v>966</v>
      </c>
      <c r="F226" t="s">
        <v>171</v>
      </c>
      <c r="H226" t="s">
        <v>967</v>
      </c>
      <c r="K226" t="s">
        <v>957</v>
      </c>
      <c r="U226" t="e" cm="1" vm="1">
        <f t="array" ref="U226">MAX(_xlfn._xlws.FILTER('Email Outreach Prospects'!F:F, 'Email Outreach Prospects'!B:B=B226))</f>
        <v>#VALUE!</v>
      </c>
    </row>
    <row r="227" spans="2:21" customFormat="1">
      <c r="B227" t="s">
        <v>968</v>
      </c>
      <c r="C227" s="3"/>
      <c r="D227">
        <v>6788074507</v>
      </c>
      <c r="E227" t="s">
        <v>969</v>
      </c>
      <c r="F227" t="s">
        <v>254</v>
      </c>
      <c r="H227" t="s">
        <v>970</v>
      </c>
      <c r="K227" t="s">
        <v>957</v>
      </c>
      <c r="U227" t="e" cm="1" vm="1">
        <f t="array" ref="U227">MAX(_xlfn._xlws.FILTER('Email Outreach Prospects'!F:F, 'Email Outreach Prospects'!B:B=B227))</f>
        <v>#VALUE!</v>
      </c>
    </row>
    <row r="228" spans="2:21" customFormat="1">
      <c r="B228" t="s">
        <v>971</v>
      </c>
      <c r="C228" s="3"/>
      <c r="D228">
        <v>7709616900</v>
      </c>
      <c r="E228" t="s">
        <v>972</v>
      </c>
      <c r="F228" t="s">
        <v>315</v>
      </c>
      <c r="K228" t="s">
        <v>957</v>
      </c>
      <c r="U228" t="e" cm="1" vm="1">
        <f t="array" ref="U228">MAX(_xlfn._xlws.FILTER('Email Outreach Prospects'!F:F, 'Email Outreach Prospects'!B:B=B228))</f>
        <v>#VALUE!</v>
      </c>
    </row>
    <row r="229" spans="2:21" customFormat="1">
      <c r="B229" t="s">
        <v>973</v>
      </c>
      <c r="C229" s="3"/>
      <c r="D229">
        <v>4043956616</v>
      </c>
      <c r="E229" t="s">
        <v>974</v>
      </c>
      <c r="F229" t="s">
        <v>254</v>
      </c>
      <c r="H229" t="s">
        <v>975</v>
      </c>
      <c r="K229" t="s">
        <v>957</v>
      </c>
      <c r="U229" t="e" cm="1" vm="1">
        <f t="array" ref="U229">MAX(_xlfn._xlws.FILTER('Email Outreach Prospects'!F:F, 'Email Outreach Prospects'!B:B=B229))</f>
        <v>#VALUE!</v>
      </c>
    </row>
    <row r="230" spans="2:21" customFormat="1">
      <c r="B230" t="s">
        <v>976</v>
      </c>
      <c r="C230" s="3"/>
      <c r="D230">
        <v>4705526979</v>
      </c>
      <c r="H230" t="s">
        <v>977</v>
      </c>
      <c r="K230" t="s">
        <v>957</v>
      </c>
      <c r="U230" t="e" cm="1" vm="1">
        <f t="array" ref="U230">MAX(_xlfn._xlws.FILTER('Email Outreach Prospects'!F:F, 'Email Outreach Prospects'!B:B=B230))</f>
        <v>#VALUE!</v>
      </c>
    </row>
    <row r="231" spans="2:21" customFormat="1">
      <c r="B231" t="s">
        <v>978</v>
      </c>
      <c r="C231" s="3"/>
      <c r="D231">
        <v>7066353035</v>
      </c>
      <c r="E231" t="s">
        <v>979</v>
      </c>
      <c r="F231" t="s">
        <v>254</v>
      </c>
      <c r="H231" t="s">
        <v>980</v>
      </c>
      <c r="K231" t="s">
        <v>957</v>
      </c>
      <c r="U231" t="e" cm="1" vm="1">
        <f t="array" ref="U231">MAX(_xlfn._xlws.FILTER('Email Outreach Prospects'!F:F, 'Email Outreach Prospects'!B:B=B231))</f>
        <v>#VALUE!</v>
      </c>
    </row>
    <row r="232" spans="2:21" customFormat="1">
      <c r="B232" t="s">
        <v>981</v>
      </c>
      <c r="C232" s="3"/>
      <c r="D232">
        <v>7062215355</v>
      </c>
      <c r="E232" t="s">
        <v>982</v>
      </c>
      <c r="F232" t="s">
        <v>171</v>
      </c>
      <c r="H232" t="s">
        <v>983</v>
      </c>
      <c r="K232" t="s">
        <v>957</v>
      </c>
      <c r="U232" t="e" cm="1" vm="1">
        <f t="array" ref="U232">MAX(_xlfn._xlws.FILTER('Email Outreach Prospects'!F:F, 'Email Outreach Prospects'!B:B=B232))</f>
        <v>#VALUE!</v>
      </c>
    </row>
    <row r="233" spans="2:21" customFormat="1">
      <c r="B233" t="s">
        <v>984</v>
      </c>
      <c r="C233" s="3"/>
      <c r="D233">
        <v>4043614442</v>
      </c>
      <c r="E233" t="s">
        <v>985</v>
      </c>
      <c r="F233" t="s">
        <v>171</v>
      </c>
      <c r="H233" t="s">
        <v>986</v>
      </c>
      <c r="K233" t="s">
        <v>957</v>
      </c>
      <c r="U233" t="e" cm="1" vm="1">
        <f t="array" ref="U233">MAX(_xlfn._xlws.FILTER('Email Outreach Prospects'!F:F, 'Email Outreach Prospects'!B:B=B233))</f>
        <v>#VALUE!</v>
      </c>
    </row>
    <row r="234" spans="2:21" customFormat="1">
      <c r="B234" t="s">
        <v>987</v>
      </c>
      <c r="C234" s="3"/>
      <c r="D234">
        <v>8888285888</v>
      </c>
      <c r="E234" t="s">
        <v>988</v>
      </c>
      <c r="F234" t="s">
        <v>989</v>
      </c>
      <c r="K234" t="s">
        <v>957</v>
      </c>
      <c r="U234" t="e" cm="1" vm="1">
        <f t="array" ref="U234">MAX(_xlfn._xlws.FILTER('Email Outreach Prospects'!F:F, 'Email Outreach Prospects'!B:B=B234))</f>
        <v>#VALUE!</v>
      </c>
    </row>
    <row r="235" spans="2:21" customFormat="1">
      <c r="B235" t="s">
        <v>990</v>
      </c>
      <c r="C235" s="3"/>
      <c r="D235">
        <v>9127274554</v>
      </c>
      <c r="K235" t="s">
        <v>957</v>
      </c>
      <c r="U235" t="e" cm="1" vm="1">
        <f t="array" ref="U235">MAX(_xlfn._xlws.FILTER('Email Outreach Prospects'!F:F, 'Email Outreach Prospects'!B:B=B235))</f>
        <v>#VALUE!</v>
      </c>
    </row>
    <row r="236" spans="2:21" customFormat="1">
      <c r="B236" t="s">
        <v>991</v>
      </c>
      <c r="C236" s="3"/>
      <c r="D236">
        <v>9122586399</v>
      </c>
      <c r="E236" t="s">
        <v>992</v>
      </c>
      <c r="F236" t="s">
        <v>993</v>
      </c>
      <c r="H236" t="s">
        <v>498</v>
      </c>
      <c r="K236" t="s">
        <v>957</v>
      </c>
      <c r="U236" t="e" cm="1" vm="1">
        <f t="array" ref="U236">MAX(_xlfn._xlws.FILTER('Email Outreach Prospects'!F:F, 'Email Outreach Prospects'!B:B=B236))</f>
        <v>#VALUE!</v>
      </c>
    </row>
    <row r="237" spans="2:21" customFormat="1">
      <c r="B237" t="s">
        <v>994</v>
      </c>
      <c r="C237" s="3"/>
      <c r="D237">
        <v>6788982285</v>
      </c>
      <c r="E237" t="s">
        <v>995</v>
      </c>
      <c r="F237" t="s">
        <v>996</v>
      </c>
      <c r="H237" t="s">
        <v>997</v>
      </c>
      <c r="K237" t="s">
        <v>957</v>
      </c>
      <c r="U237" t="e" cm="1" vm="1">
        <f t="array" ref="U237">MAX(_xlfn._xlws.FILTER('Email Outreach Prospects'!F:F, 'Email Outreach Prospects'!B:B=B237))</f>
        <v>#VALUE!</v>
      </c>
    </row>
    <row r="238" spans="2:21" customFormat="1">
      <c r="B238" t="s">
        <v>998</v>
      </c>
      <c r="C238" s="3"/>
      <c r="D238">
        <v>7063675281</v>
      </c>
      <c r="E238" t="s">
        <v>999</v>
      </c>
      <c r="F238" t="s">
        <v>226</v>
      </c>
      <c r="H238" t="s">
        <v>1000</v>
      </c>
      <c r="K238" t="s">
        <v>957</v>
      </c>
      <c r="U238" t="e" cm="1" vm="1">
        <f t="array" ref="U238">MAX(_xlfn._xlws.FILTER('Email Outreach Prospects'!F:F, 'Email Outreach Prospects'!B:B=B238))</f>
        <v>#VALUE!</v>
      </c>
    </row>
    <row r="239" spans="2:21" customFormat="1">
      <c r="B239" t="s">
        <v>1001</v>
      </c>
      <c r="C239" s="3"/>
      <c r="D239">
        <v>9122170256</v>
      </c>
      <c r="E239" t="s">
        <v>1002</v>
      </c>
      <c r="F239" t="s">
        <v>188</v>
      </c>
      <c r="K239" t="s">
        <v>957</v>
      </c>
      <c r="U239" t="e" cm="1" vm="1">
        <f t="array" ref="U239">MAX(_xlfn._xlws.FILTER('Email Outreach Prospects'!F:F, 'Email Outreach Prospects'!B:B=B239))</f>
        <v>#VALUE!</v>
      </c>
    </row>
    <row r="240" spans="2:21" customFormat="1">
      <c r="B240" t="s">
        <v>1003</v>
      </c>
      <c r="C240" s="3"/>
      <c r="D240">
        <v>6786438133</v>
      </c>
      <c r="E240" t="s">
        <v>1004</v>
      </c>
      <c r="F240" t="s">
        <v>1005</v>
      </c>
      <c r="H240" t="s">
        <v>1006</v>
      </c>
      <c r="K240" t="s">
        <v>957</v>
      </c>
      <c r="U240" t="e" cm="1" vm="1">
        <f t="array" ref="U240">MAX(_xlfn._xlws.FILTER('Email Outreach Prospects'!F:F, 'Email Outreach Prospects'!B:B=B240))</f>
        <v>#VALUE!</v>
      </c>
    </row>
    <row r="241" spans="2:21" customFormat="1">
      <c r="B241" t="s">
        <v>1007</v>
      </c>
      <c r="C241" s="3"/>
      <c r="D241">
        <v>9127055483</v>
      </c>
      <c r="E241" t="s">
        <v>1008</v>
      </c>
      <c r="F241" t="s">
        <v>1009</v>
      </c>
      <c r="K241" t="s">
        <v>957</v>
      </c>
      <c r="U241" t="e" cm="1" vm="1">
        <f t="array" ref="U241">MAX(_xlfn._xlws.FILTER('Email Outreach Prospects'!F:F, 'Email Outreach Prospects'!B:B=B241))</f>
        <v>#VALUE!</v>
      </c>
    </row>
    <row r="242" spans="2:21" customFormat="1">
      <c r="B242" t="s">
        <v>1010</v>
      </c>
      <c r="C242" s="3"/>
      <c r="D242">
        <v>4044276239</v>
      </c>
      <c r="E242" t="s">
        <v>1011</v>
      </c>
      <c r="F242" t="s">
        <v>1012</v>
      </c>
      <c r="H242" t="s">
        <v>1013</v>
      </c>
      <c r="K242" t="s">
        <v>957</v>
      </c>
      <c r="U242" t="e" cm="1" vm="1">
        <f t="array" ref="U242">MAX(_xlfn._xlws.FILTER('Email Outreach Prospects'!F:F, 'Email Outreach Prospects'!B:B=B242))</f>
        <v>#VALUE!</v>
      </c>
    </row>
    <row r="243" spans="2:21" customFormat="1">
      <c r="B243" t="s">
        <v>1014</v>
      </c>
      <c r="C243" s="3"/>
      <c r="D243">
        <v>7702672505</v>
      </c>
      <c r="E243" t="s">
        <v>1015</v>
      </c>
      <c r="F243" t="s">
        <v>226</v>
      </c>
      <c r="K243" t="s">
        <v>957</v>
      </c>
      <c r="U243" t="e" cm="1" vm="1">
        <f t="array" ref="U243">MAX(_xlfn._xlws.FILTER('Email Outreach Prospects'!F:F, 'Email Outreach Prospects'!B:B=B243))</f>
        <v>#VALUE!</v>
      </c>
    </row>
    <row r="244" spans="2:21" customFormat="1">
      <c r="B244" t="s">
        <v>1016</v>
      </c>
      <c r="C244" s="3"/>
      <c r="D244">
        <v>7709567827</v>
      </c>
      <c r="E244" t="s">
        <v>1017</v>
      </c>
      <c r="F244" t="s">
        <v>893</v>
      </c>
      <c r="H244" t="s">
        <v>1018</v>
      </c>
      <c r="K244" t="s">
        <v>957</v>
      </c>
      <c r="U244" t="e" cm="1" vm="1">
        <f t="array" ref="U244">MAX(_xlfn._xlws.FILTER('Email Outreach Prospects'!F:F, 'Email Outreach Prospects'!B:B=B244))</f>
        <v>#VALUE!</v>
      </c>
    </row>
    <row r="245" spans="2:21" customFormat="1">
      <c r="B245" t="s">
        <v>1019</v>
      </c>
      <c r="C245" s="3"/>
      <c r="D245">
        <v>8084301807</v>
      </c>
      <c r="E245" t="s">
        <v>1020</v>
      </c>
      <c r="F245" t="s">
        <v>653</v>
      </c>
      <c r="H245" t="s">
        <v>1021</v>
      </c>
      <c r="K245" t="s">
        <v>48</v>
      </c>
      <c r="U245" t="e" cm="1" vm="1">
        <f t="array" ref="U245">MAX(_xlfn._xlws.FILTER('Email Outreach Prospects'!F:F, 'Email Outreach Prospects'!B:B=B245))</f>
        <v>#VALUE!</v>
      </c>
    </row>
    <row r="246" spans="2:21" customFormat="1">
      <c r="B246" t="s">
        <v>1022</v>
      </c>
      <c r="C246" s="3"/>
      <c r="D246">
        <v>8082086466</v>
      </c>
      <c r="E246" t="s">
        <v>1023</v>
      </c>
      <c r="F246" t="s">
        <v>180</v>
      </c>
      <c r="H246" t="s">
        <v>1024</v>
      </c>
      <c r="K246" t="s">
        <v>48</v>
      </c>
      <c r="U246" t="e" cm="1" vm="1">
        <f t="array" ref="U246">MAX(_xlfn._xlws.FILTER('Email Outreach Prospects'!F:F, 'Email Outreach Prospects'!B:B=B246))</f>
        <v>#VALUE!</v>
      </c>
    </row>
    <row r="247" spans="2:21" customFormat="1">
      <c r="B247" t="s">
        <v>1025</v>
      </c>
      <c r="C247" s="3"/>
      <c r="D247">
        <v>8084942613</v>
      </c>
      <c r="E247" t="s">
        <v>1026</v>
      </c>
      <c r="F247" t="s">
        <v>315</v>
      </c>
      <c r="H247" t="s">
        <v>498</v>
      </c>
      <c r="K247" t="s">
        <v>48</v>
      </c>
      <c r="U247" t="e" cm="1" vm="1">
        <f t="array" ref="U247">MAX(_xlfn._xlws.FILTER('Email Outreach Prospects'!F:F, 'Email Outreach Prospects'!B:B=B247))</f>
        <v>#VALUE!</v>
      </c>
    </row>
    <row r="248" spans="2:21" customFormat="1">
      <c r="B248" t="s">
        <v>1027</v>
      </c>
      <c r="C248" s="3"/>
      <c r="D248">
        <v>8089427778</v>
      </c>
      <c r="E248" t="s">
        <v>1028</v>
      </c>
      <c r="F248" t="s">
        <v>226</v>
      </c>
      <c r="H248" t="s">
        <v>498</v>
      </c>
      <c r="K248" t="s">
        <v>48</v>
      </c>
      <c r="U248" t="e" cm="1" vm="1">
        <f t="array" ref="U248">MAX(_xlfn._xlws.FILTER('Email Outreach Prospects'!F:F, 'Email Outreach Prospects'!B:B=B248))</f>
        <v>#VALUE!</v>
      </c>
    </row>
    <row r="249" spans="2:21" customFormat="1">
      <c r="B249" t="s">
        <v>1029</v>
      </c>
      <c r="C249" s="3"/>
      <c r="D249">
        <v>3195584876</v>
      </c>
      <c r="E249" t="s">
        <v>1030</v>
      </c>
      <c r="F249" t="s">
        <v>226</v>
      </c>
      <c r="H249" t="s">
        <v>1031</v>
      </c>
      <c r="K249" t="s">
        <v>1032</v>
      </c>
      <c r="U249" t="e" cm="1" vm="1">
        <f t="array" ref="U249">MAX(_xlfn._xlws.FILTER('Email Outreach Prospects'!F:F, 'Email Outreach Prospects'!B:B=B249))</f>
        <v>#VALUE!</v>
      </c>
    </row>
    <row r="250" spans="2:21" customFormat="1">
      <c r="B250" t="s">
        <v>1033</v>
      </c>
      <c r="C250" s="3"/>
      <c r="D250">
        <v>7125463398</v>
      </c>
      <c r="E250" t="s">
        <v>1034</v>
      </c>
      <c r="F250" t="s">
        <v>254</v>
      </c>
      <c r="H250" t="s">
        <v>1035</v>
      </c>
      <c r="K250" t="s">
        <v>1032</v>
      </c>
      <c r="U250" t="e" cm="1" vm="1">
        <f t="array" ref="U250">MAX(_xlfn._xlws.FILTER('Email Outreach Prospects'!F:F, 'Email Outreach Prospects'!B:B=B250))</f>
        <v>#VALUE!</v>
      </c>
    </row>
    <row r="251" spans="2:21" customFormat="1">
      <c r="B251" t="s">
        <v>1036</v>
      </c>
      <c r="C251" s="3"/>
      <c r="D251">
        <v>5152823733</v>
      </c>
      <c r="E251" t="s">
        <v>1037</v>
      </c>
      <c r="F251" t="s">
        <v>226</v>
      </c>
      <c r="H251" t="s">
        <v>1038</v>
      </c>
      <c r="K251" t="s">
        <v>1032</v>
      </c>
      <c r="U251" t="e" cm="1" vm="1">
        <f t="array" ref="U251">MAX(_xlfn._xlws.FILTER('Email Outreach Prospects'!F:F, 'Email Outreach Prospects'!B:B=B251))</f>
        <v>#VALUE!</v>
      </c>
    </row>
    <row r="252" spans="2:21" customFormat="1">
      <c r="B252" t="s">
        <v>1039</v>
      </c>
      <c r="C252" s="3"/>
      <c r="D252">
        <v>7127372971</v>
      </c>
      <c r="E252" t="s">
        <v>1040</v>
      </c>
      <c r="F252" t="s">
        <v>254</v>
      </c>
      <c r="H252" t="s">
        <v>1041</v>
      </c>
      <c r="K252" t="s">
        <v>1032</v>
      </c>
      <c r="U252" t="e" cm="1" vm="1">
        <f t="array" ref="U252">MAX(_xlfn._xlws.FILTER('Email Outreach Prospects'!F:F, 'Email Outreach Prospects'!B:B=B252))</f>
        <v>#VALUE!</v>
      </c>
    </row>
    <row r="253" spans="2:21" customFormat="1">
      <c r="B253" t="s">
        <v>1042</v>
      </c>
      <c r="C253" s="3"/>
      <c r="D253">
        <v>7122792010</v>
      </c>
      <c r="E253" t="s">
        <v>1043</v>
      </c>
      <c r="F253" t="s">
        <v>1044</v>
      </c>
      <c r="H253" t="s">
        <v>1045</v>
      </c>
      <c r="K253" t="s">
        <v>1032</v>
      </c>
      <c r="U253" t="e" cm="1" vm="1">
        <f t="array" ref="U253">MAX(_xlfn._xlws.FILTER('Email Outreach Prospects'!F:F, 'Email Outreach Prospects'!B:B=B253))</f>
        <v>#VALUE!</v>
      </c>
    </row>
    <row r="254" spans="2:21" customFormat="1">
      <c r="B254" t="s">
        <v>1046</v>
      </c>
      <c r="C254" s="3"/>
      <c r="D254">
        <v>6416283150</v>
      </c>
      <c r="E254" t="s">
        <v>1047</v>
      </c>
      <c r="F254" t="s">
        <v>1048</v>
      </c>
      <c r="H254" t="s">
        <v>1049</v>
      </c>
      <c r="K254" t="s">
        <v>1032</v>
      </c>
      <c r="U254" t="e" cm="1" vm="1">
        <f t="array" ref="U254">MAX(_xlfn._xlws.FILTER('Email Outreach Prospects'!F:F, 'Email Outreach Prospects'!B:B=B254))</f>
        <v>#VALUE!</v>
      </c>
    </row>
    <row r="255" spans="2:21" customFormat="1">
      <c r="B255" t="s">
        <v>1050</v>
      </c>
      <c r="C255" s="3"/>
      <c r="D255">
        <v>7122569920</v>
      </c>
      <c r="E255" t="s">
        <v>1051</v>
      </c>
      <c r="F255" t="s">
        <v>153</v>
      </c>
      <c r="H255" t="s">
        <v>1052</v>
      </c>
      <c r="K255" t="s">
        <v>1032</v>
      </c>
      <c r="U255" t="e" cm="1" vm="1">
        <f t="array" ref="U255">MAX(_xlfn._xlws.FILTER('Email Outreach Prospects'!F:F, 'Email Outreach Prospects'!B:B=B255))</f>
        <v>#VALUE!</v>
      </c>
    </row>
    <row r="256" spans="2:21" customFormat="1">
      <c r="B256" t="s">
        <v>1053</v>
      </c>
      <c r="C256" s="3"/>
      <c r="D256">
        <v>3198262010</v>
      </c>
      <c r="E256" t="s">
        <v>1054</v>
      </c>
      <c r="F256" t="s">
        <v>1055</v>
      </c>
      <c r="H256" t="s">
        <v>1056</v>
      </c>
      <c r="K256" t="s">
        <v>1032</v>
      </c>
      <c r="U256" t="e" cm="1" vm="1">
        <f t="array" ref="U256">MAX(_xlfn._xlws.FILTER('Email Outreach Prospects'!F:F, 'Email Outreach Prospects'!B:B=B256))</f>
        <v>#VALUE!</v>
      </c>
    </row>
    <row r="257" spans="2:21" customFormat="1">
      <c r="B257" t="s">
        <v>1057</v>
      </c>
      <c r="C257" s="3"/>
      <c r="D257">
        <v>2083774327</v>
      </c>
      <c r="E257" t="s">
        <v>1058</v>
      </c>
      <c r="F257" t="s">
        <v>1059</v>
      </c>
      <c r="H257" t="s">
        <v>1060</v>
      </c>
      <c r="K257" t="s">
        <v>1061</v>
      </c>
      <c r="U257" t="e" cm="1" vm="1">
        <f t="array" ref="U257">MAX(_xlfn._xlws.FILTER('Email Outreach Prospects'!F:F, 'Email Outreach Prospects'!B:B=B257))</f>
        <v>#VALUE!</v>
      </c>
    </row>
    <row r="258" spans="2:21" customFormat="1">
      <c r="B258" t="s">
        <v>1062</v>
      </c>
      <c r="C258" s="3"/>
      <c r="D258">
        <v>2084881888</v>
      </c>
      <c r="K258" t="s">
        <v>1061</v>
      </c>
      <c r="U258" t="e" cm="1" vm="1">
        <f t="array" ref="U258">MAX(_xlfn._xlws.FILTER('Email Outreach Prospects'!F:F, 'Email Outreach Prospects'!B:B=B258))</f>
        <v>#VALUE!</v>
      </c>
    </row>
    <row r="259" spans="2:21" customFormat="1">
      <c r="B259" t="s">
        <v>1063</v>
      </c>
      <c r="C259" s="3"/>
      <c r="D259">
        <v>2083093395</v>
      </c>
      <c r="E259" t="s">
        <v>1064</v>
      </c>
      <c r="F259" t="s">
        <v>254</v>
      </c>
      <c r="H259" t="s">
        <v>1065</v>
      </c>
      <c r="K259" t="s">
        <v>1061</v>
      </c>
      <c r="U259" t="e" cm="1" vm="1">
        <f t="array" ref="U259">MAX(_xlfn._xlws.FILTER('Email Outreach Prospects'!F:F, 'Email Outreach Prospects'!B:B=B259))</f>
        <v>#VALUE!</v>
      </c>
    </row>
    <row r="260" spans="2:21" customFormat="1">
      <c r="B260" t="s">
        <v>1066</v>
      </c>
      <c r="C260" s="3"/>
      <c r="D260">
        <v>2087995299</v>
      </c>
      <c r="E260" t="s">
        <v>1067</v>
      </c>
      <c r="F260" t="s">
        <v>1068</v>
      </c>
      <c r="H260" t="s">
        <v>498</v>
      </c>
      <c r="K260" t="s">
        <v>1061</v>
      </c>
      <c r="U260" t="e" cm="1" vm="1">
        <f t="array" ref="U260">MAX(_xlfn._xlws.FILTER('Email Outreach Prospects'!F:F, 'Email Outreach Prospects'!B:B=B260))</f>
        <v>#VALUE!</v>
      </c>
    </row>
    <row r="261" spans="2:21" customFormat="1">
      <c r="B261" t="s">
        <v>1069</v>
      </c>
      <c r="C261" s="3"/>
      <c r="D261">
        <v>2083441355</v>
      </c>
      <c r="E261" t="s">
        <v>1070</v>
      </c>
      <c r="F261" t="s">
        <v>254</v>
      </c>
      <c r="K261" t="s">
        <v>1061</v>
      </c>
      <c r="U261" t="e" cm="1" vm="1">
        <f t="array" ref="U261">MAX(_xlfn._xlws.FILTER('Email Outreach Prospects'!F:F, 'Email Outreach Prospects'!B:B=B261))</f>
        <v>#VALUE!</v>
      </c>
    </row>
    <row r="262" spans="2:21" customFormat="1">
      <c r="B262" t="s">
        <v>1071</v>
      </c>
      <c r="C262" s="3"/>
      <c r="D262">
        <v>6306061910</v>
      </c>
      <c r="E262" t="s">
        <v>1072</v>
      </c>
      <c r="F262" t="s">
        <v>188</v>
      </c>
      <c r="H262" t="s">
        <v>1073</v>
      </c>
      <c r="K262" t="s">
        <v>1074</v>
      </c>
      <c r="U262" t="e" cm="1" vm="1">
        <f t="array" ref="U262">MAX(_xlfn._xlws.FILTER('Email Outreach Prospects'!F:F, 'Email Outreach Prospects'!B:B=B262))</f>
        <v>#VALUE!</v>
      </c>
    </row>
    <row r="263" spans="2:21" customFormat="1">
      <c r="B263" t="s">
        <v>1075</v>
      </c>
      <c r="C263" s="3"/>
      <c r="D263">
        <v>7084784650</v>
      </c>
      <c r="H263" t="s">
        <v>1076</v>
      </c>
      <c r="K263" t="s">
        <v>1074</v>
      </c>
      <c r="U263" t="e" cm="1" vm="1">
        <f t="array" ref="U263">MAX(_xlfn._xlws.FILTER('Email Outreach Prospects'!F:F, 'Email Outreach Prospects'!B:B=B263))</f>
        <v>#VALUE!</v>
      </c>
    </row>
    <row r="264" spans="2:21" customFormat="1">
      <c r="B264" t="s">
        <v>1077</v>
      </c>
      <c r="C264" s="3"/>
      <c r="D264">
        <v>7734308668</v>
      </c>
      <c r="E264" t="s">
        <v>1078</v>
      </c>
      <c r="F264" t="s">
        <v>590</v>
      </c>
      <c r="K264" t="s">
        <v>1074</v>
      </c>
      <c r="U264" t="e" cm="1" vm="1">
        <f t="array" ref="U264">MAX(_xlfn._xlws.FILTER('Email Outreach Prospects'!F:F, 'Email Outreach Prospects'!B:B=B264))</f>
        <v>#VALUE!</v>
      </c>
    </row>
    <row r="265" spans="2:21" customFormat="1">
      <c r="B265" t="s">
        <v>1079</v>
      </c>
      <c r="C265" s="3"/>
      <c r="D265">
        <v>3097555031</v>
      </c>
      <c r="E265" t="s">
        <v>1080</v>
      </c>
      <c r="F265" t="s">
        <v>153</v>
      </c>
      <c r="H265" t="s">
        <v>498</v>
      </c>
      <c r="K265" t="s">
        <v>1074</v>
      </c>
      <c r="U265" t="e" cm="1" vm="1">
        <f t="array" ref="U265">MAX(_xlfn._xlws.FILTER('Email Outreach Prospects'!F:F, 'Email Outreach Prospects'!B:B=B265))</f>
        <v>#VALUE!</v>
      </c>
    </row>
    <row r="266" spans="2:21" customFormat="1">
      <c r="B266" t="s">
        <v>1081</v>
      </c>
      <c r="C266" s="3"/>
      <c r="D266">
        <v>7086454604</v>
      </c>
      <c r="E266" t="s">
        <v>1082</v>
      </c>
      <c r="F266" t="s">
        <v>1083</v>
      </c>
      <c r="K266" t="s">
        <v>1074</v>
      </c>
      <c r="U266" t="e" cm="1" vm="1">
        <f t="array" ref="U266">MAX(_xlfn._xlws.FILTER('Email Outreach Prospects'!F:F, 'Email Outreach Prospects'!B:B=B266))</f>
        <v>#VALUE!</v>
      </c>
    </row>
    <row r="267" spans="2:21" customFormat="1">
      <c r="B267" t="s">
        <v>1084</v>
      </c>
      <c r="C267" s="3"/>
      <c r="D267">
        <v>8006006959</v>
      </c>
      <c r="E267" t="s">
        <v>1085</v>
      </c>
      <c r="F267" t="s">
        <v>315</v>
      </c>
      <c r="H267" t="s">
        <v>1086</v>
      </c>
      <c r="K267" t="s">
        <v>1074</v>
      </c>
      <c r="U267" t="e" cm="1" vm="1">
        <f t="array" ref="U267">MAX(_xlfn._xlws.FILTER('Email Outreach Prospects'!F:F, 'Email Outreach Prospects'!B:B=B267))</f>
        <v>#VALUE!</v>
      </c>
    </row>
    <row r="268" spans="2:21" customFormat="1">
      <c r="B268" t="s">
        <v>1087</v>
      </c>
      <c r="C268" s="3"/>
      <c r="D268">
        <v>3124541340</v>
      </c>
      <c r="E268" t="s">
        <v>1088</v>
      </c>
      <c r="F268" t="s">
        <v>153</v>
      </c>
      <c r="H268" t="s">
        <v>1089</v>
      </c>
      <c r="K268" t="s">
        <v>1074</v>
      </c>
      <c r="U268" t="e" cm="1" vm="1">
        <f t="array" ref="U268">MAX(_xlfn._xlws.FILTER('Email Outreach Prospects'!F:F, 'Email Outreach Prospects'!B:B=B268))</f>
        <v>#VALUE!</v>
      </c>
    </row>
    <row r="269" spans="2:21" customFormat="1">
      <c r="B269" t="s">
        <v>1090</v>
      </c>
      <c r="C269" s="3"/>
      <c r="D269">
        <v>7739249802</v>
      </c>
      <c r="E269" t="s">
        <v>1091</v>
      </c>
      <c r="F269" t="s">
        <v>188</v>
      </c>
      <c r="K269" t="s">
        <v>1074</v>
      </c>
      <c r="U269" t="e" cm="1" vm="1">
        <f t="array" ref="U269">MAX(_xlfn._xlws.FILTER('Email Outreach Prospects'!F:F, 'Email Outreach Prospects'!B:B=B269))</f>
        <v>#VALUE!</v>
      </c>
    </row>
    <row r="270" spans="2:21" customFormat="1">
      <c r="B270" t="s">
        <v>1092</v>
      </c>
      <c r="C270" s="3"/>
      <c r="D270">
        <v>3129436776</v>
      </c>
      <c r="E270" t="s">
        <v>1093</v>
      </c>
      <c r="F270" t="s">
        <v>1094</v>
      </c>
      <c r="H270" t="s">
        <v>1095</v>
      </c>
      <c r="K270" t="s">
        <v>1074</v>
      </c>
      <c r="U270" t="e" cm="1" vm="1">
        <f t="array" ref="U270">MAX(_xlfn._xlws.FILTER('Email Outreach Prospects'!F:F, 'Email Outreach Prospects'!B:B=B270))</f>
        <v>#VALUE!</v>
      </c>
    </row>
    <row r="271" spans="2:21" customFormat="1">
      <c r="B271" t="s">
        <v>1096</v>
      </c>
      <c r="C271" s="3"/>
      <c r="D271">
        <v>3125672000</v>
      </c>
      <c r="E271" t="s">
        <v>1097</v>
      </c>
      <c r="F271" t="s">
        <v>1098</v>
      </c>
      <c r="H271" t="s">
        <v>1099</v>
      </c>
      <c r="K271" t="s">
        <v>1074</v>
      </c>
      <c r="U271" t="e" cm="1" vm="1">
        <f t="array" ref="U271">MAX(_xlfn._xlws.FILTER('Email Outreach Prospects'!F:F, 'Email Outreach Prospects'!B:B=B271))</f>
        <v>#VALUE!</v>
      </c>
    </row>
    <row r="272" spans="2:21" customFormat="1">
      <c r="B272" t="s">
        <v>1100</v>
      </c>
      <c r="C272" s="3"/>
      <c r="D272">
        <v>3122381000</v>
      </c>
      <c r="E272" t="s">
        <v>1101</v>
      </c>
      <c r="F272" t="s">
        <v>1102</v>
      </c>
      <c r="H272" t="s">
        <v>1103</v>
      </c>
      <c r="K272" t="s">
        <v>1074</v>
      </c>
      <c r="U272" t="e" cm="1" vm="1">
        <f t="array" ref="U272">MAX(_xlfn._xlws.FILTER('Email Outreach Prospects'!F:F, 'Email Outreach Prospects'!B:B=B272))</f>
        <v>#VALUE!</v>
      </c>
    </row>
    <row r="273" spans="2:21" customFormat="1">
      <c r="B273" t="s">
        <v>1104</v>
      </c>
      <c r="C273" s="3"/>
      <c r="D273">
        <v>8157322499</v>
      </c>
      <c r="E273" t="s">
        <v>1105</v>
      </c>
      <c r="F273" t="s">
        <v>171</v>
      </c>
      <c r="H273" t="s">
        <v>1106</v>
      </c>
      <c r="K273" t="s">
        <v>1074</v>
      </c>
      <c r="U273" t="e" cm="1" vm="1">
        <f t="array" ref="U273">MAX(_xlfn._xlws.FILTER('Email Outreach Prospects'!F:F, 'Email Outreach Prospects'!B:B=B273))</f>
        <v>#VALUE!</v>
      </c>
    </row>
    <row r="274" spans="2:21" customFormat="1">
      <c r="B274" t="s">
        <v>1107</v>
      </c>
      <c r="C274" s="3"/>
      <c r="D274">
        <v>7089955786</v>
      </c>
      <c r="E274" t="s">
        <v>1108</v>
      </c>
      <c r="F274" t="s">
        <v>1109</v>
      </c>
      <c r="H274" t="s">
        <v>498</v>
      </c>
      <c r="K274" t="s">
        <v>1074</v>
      </c>
      <c r="U274" t="e" cm="1" vm="1">
        <f t="array" ref="U274">MAX(_xlfn._xlws.FILTER('Email Outreach Prospects'!F:F, 'Email Outreach Prospects'!B:B=B274))</f>
        <v>#VALUE!</v>
      </c>
    </row>
    <row r="275" spans="2:21" customFormat="1">
      <c r="B275" t="s">
        <v>1110</v>
      </c>
      <c r="C275" s="3"/>
      <c r="D275">
        <v>6186567506</v>
      </c>
      <c r="E275" t="s">
        <v>1111</v>
      </c>
      <c r="F275" t="s">
        <v>153</v>
      </c>
      <c r="K275" t="s">
        <v>1074</v>
      </c>
      <c r="U275" t="e" cm="1" vm="1">
        <f t="array" ref="U275">MAX(_xlfn._xlws.FILTER('Email Outreach Prospects'!F:F, 'Email Outreach Prospects'!B:B=B275))</f>
        <v>#VALUE!</v>
      </c>
    </row>
    <row r="276" spans="2:21" customFormat="1">
      <c r="B276" t="s">
        <v>1112</v>
      </c>
      <c r="C276" s="3"/>
      <c r="D276">
        <v>3123208233</v>
      </c>
      <c r="E276" t="s">
        <v>1113</v>
      </c>
      <c r="F276" t="s">
        <v>254</v>
      </c>
      <c r="H276" t="s">
        <v>1114</v>
      </c>
      <c r="K276" t="s">
        <v>1074</v>
      </c>
      <c r="U276" t="e" cm="1" vm="1">
        <f t="array" ref="U276">MAX(_xlfn._xlws.FILTER('Email Outreach Prospects'!F:F, 'Email Outreach Prospects'!B:B=B276))</f>
        <v>#VALUE!</v>
      </c>
    </row>
    <row r="277" spans="2:21" customFormat="1">
      <c r="B277" t="s">
        <v>1115</v>
      </c>
      <c r="C277" s="3"/>
      <c r="D277">
        <v>8728255291</v>
      </c>
      <c r="E277" t="s">
        <v>1116</v>
      </c>
      <c r="F277" t="s">
        <v>180</v>
      </c>
      <c r="H277" t="s">
        <v>1117</v>
      </c>
      <c r="K277" t="s">
        <v>1074</v>
      </c>
      <c r="U277" t="e" cm="1" vm="1">
        <f t="array" ref="U277">MAX(_xlfn._xlws.FILTER('Email Outreach Prospects'!F:F, 'Email Outreach Prospects'!B:B=B277))</f>
        <v>#VALUE!</v>
      </c>
    </row>
    <row r="278" spans="2:21" customFormat="1">
      <c r="B278" t="s">
        <v>1118</v>
      </c>
      <c r="C278" s="3"/>
      <c r="D278">
        <v>8473235491</v>
      </c>
      <c r="K278" t="s">
        <v>1074</v>
      </c>
      <c r="U278" t="e" cm="1" vm="1">
        <f t="array" ref="U278">MAX(_xlfn._xlws.FILTER('Email Outreach Prospects'!F:F, 'Email Outreach Prospects'!B:B=B278))</f>
        <v>#VALUE!</v>
      </c>
    </row>
    <row r="279" spans="2:21" customFormat="1">
      <c r="B279" t="s">
        <v>1119</v>
      </c>
      <c r="C279" s="3"/>
      <c r="D279">
        <v>7086901911</v>
      </c>
      <c r="E279" t="s">
        <v>1120</v>
      </c>
      <c r="F279" t="s">
        <v>315</v>
      </c>
      <c r="H279" t="s">
        <v>498</v>
      </c>
      <c r="K279" t="s">
        <v>1074</v>
      </c>
      <c r="U279" t="e" cm="1" vm="1">
        <f t="array" ref="U279">MAX(_xlfn._xlws.FILTER('Email Outreach Prospects'!F:F, 'Email Outreach Prospects'!B:B=B279))</f>
        <v>#VALUE!</v>
      </c>
    </row>
    <row r="280" spans="2:21" customFormat="1">
      <c r="B280" t="s">
        <v>1121</v>
      </c>
      <c r="C280" s="3"/>
      <c r="D280">
        <v>7739009622</v>
      </c>
      <c r="K280" t="s">
        <v>1074</v>
      </c>
      <c r="U280" t="e" cm="1" vm="1">
        <f t="array" ref="U280">MAX(_xlfn._xlws.FILTER('Email Outreach Prospects'!F:F, 'Email Outreach Prospects'!B:B=B280))</f>
        <v>#VALUE!</v>
      </c>
    </row>
    <row r="281" spans="2:21" customFormat="1">
      <c r="B281" t="s">
        <v>1122</v>
      </c>
      <c r="C281" s="3"/>
      <c r="D281">
        <v>8445973524</v>
      </c>
      <c r="E281" t="s">
        <v>1123</v>
      </c>
      <c r="F281" t="s">
        <v>188</v>
      </c>
      <c r="K281" t="s">
        <v>1074</v>
      </c>
      <c r="U281" t="e" cm="1" vm="1">
        <f t="array" ref="U281">MAX(_xlfn._xlws.FILTER('Email Outreach Prospects'!F:F, 'Email Outreach Prospects'!B:B=B281))</f>
        <v>#VALUE!</v>
      </c>
    </row>
    <row r="282" spans="2:21" customFormat="1">
      <c r="B282" t="s">
        <v>1124</v>
      </c>
      <c r="C282" s="3"/>
      <c r="D282">
        <v>7656596063</v>
      </c>
      <c r="E282" t="s">
        <v>1125</v>
      </c>
      <c r="F282" t="s">
        <v>254</v>
      </c>
      <c r="H282" t="s">
        <v>1126</v>
      </c>
      <c r="K282" t="s">
        <v>1127</v>
      </c>
      <c r="U282" t="e" cm="1" vm="1">
        <f t="array" ref="U282">MAX(_xlfn._xlws.FILTER('Email Outreach Prospects'!F:F, 'Email Outreach Prospects'!B:B=B282))</f>
        <v>#VALUE!</v>
      </c>
    </row>
    <row r="283" spans="2:21" customFormat="1">
      <c r="B283" t="s">
        <v>1128</v>
      </c>
      <c r="C283" s="3"/>
      <c r="D283">
        <v>3175741325</v>
      </c>
      <c r="E283" t="s">
        <v>1129</v>
      </c>
      <c r="F283" t="s">
        <v>1130</v>
      </c>
      <c r="H283" t="s">
        <v>1131</v>
      </c>
      <c r="K283" t="s">
        <v>1127</v>
      </c>
      <c r="U283" t="e" cm="1" vm="1">
        <f t="array" ref="U283">MAX(_xlfn._xlws.FILTER('Email Outreach Prospects'!F:F, 'Email Outreach Prospects'!B:B=B283))</f>
        <v>#VALUE!</v>
      </c>
    </row>
    <row r="284" spans="2:21" customFormat="1">
      <c r="B284" t="s">
        <v>1132</v>
      </c>
      <c r="C284" s="3"/>
      <c r="D284">
        <v>3173349428</v>
      </c>
      <c r="E284" t="s">
        <v>1133</v>
      </c>
      <c r="F284" t="s">
        <v>254</v>
      </c>
      <c r="H284" t="s">
        <v>1134</v>
      </c>
      <c r="K284" t="s">
        <v>1127</v>
      </c>
      <c r="U284" t="e" cm="1" vm="1">
        <f t="array" ref="U284">MAX(_xlfn._xlws.FILTER('Email Outreach Prospects'!F:F, 'Email Outreach Prospects'!B:B=B284))</f>
        <v>#VALUE!</v>
      </c>
    </row>
    <row r="285" spans="2:21" customFormat="1">
      <c r="B285" t="s">
        <v>1135</v>
      </c>
      <c r="C285" s="3"/>
      <c r="D285">
        <v>2603419206</v>
      </c>
      <c r="E285" t="s">
        <v>1136</v>
      </c>
      <c r="F285" t="s">
        <v>254</v>
      </c>
      <c r="H285" t="s">
        <v>1137</v>
      </c>
      <c r="K285" t="s">
        <v>1127</v>
      </c>
      <c r="U285" t="e" cm="1" vm="1">
        <f t="array" ref="U285">MAX(_xlfn._xlws.FILTER('Email Outreach Prospects'!F:F, 'Email Outreach Prospects'!B:B=B285))</f>
        <v>#VALUE!</v>
      </c>
    </row>
    <row r="286" spans="2:21" customFormat="1">
      <c r="B286" t="s">
        <v>1138</v>
      </c>
      <c r="C286" s="3"/>
      <c r="D286">
        <v>3177889433</v>
      </c>
      <c r="H286" t="s">
        <v>1139</v>
      </c>
      <c r="K286" t="s">
        <v>1127</v>
      </c>
      <c r="U286" t="e" cm="1" vm="1">
        <f t="array" ref="U286">MAX(_xlfn._xlws.FILTER('Email Outreach Prospects'!F:F, 'Email Outreach Prospects'!B:B=B286))</f>
        <v>#VALUE!</v>
      </c>
    </row>
    <row r="287" spans="2:21" customFormat="1">
      <c r="B287" t="s">
        <v>1140</v>
      </c>
      <c r="C287" s="3"/>
      <c r="D287">
        <v>2198864468</v>
      </c>
      <c r="E287" t="s">
        <v>1141</v>
      </c>
      <c r="F287" t="s">
        <v>153</v>
      </c>
      <c r="H287" t="s">
        <v>1142</v>
      </c>
      <c r="K287" t="s">
        <v>1127</v>
      </c>
      <c r="U287" t="e" cm="1" vm="1">
        <f t="array" ref="U287">MAX(_xlfn._xlws.FILTER('Email Outreach Prospects'!F:F, 'Email Outreach Prospects'!B:B=B287))</f>
        <v>#VALUE!</v>
      </c>
    </row>
    <row r="288" spans="2:21" customFormat="1">
      <c r="B288" t="s">
        <v>1143</v>
      </c>
      <c r="C288" s="3"/>
      <c r="D288">
        <v>3174740763</v>
      </c>
      <c r="E288" t="s">
        <v>1144</v>
      </c>
      <c r="F288" t="s">
        <v>254</v>
      </c>
      <c r="H288" t="s">
        <v>1145</v>
      </c>
      <c r="K288" t="s">
        <v>1127</v>
      </c>
      <c r="U288" t="e" cm="1" vm="1">
        <f t="array" ref="U288">MAX(_xlfn._xlws.FILTER('Email Outreach Prospects'!F:F, 'Email Outreach Prospects'!B:B=B288))</f>
        <v>#VALUE!</v>
      </c>
    </row>
    <row r="289" spans="2:21" customFormat="1">
      <c r="B289" t="s">
        <v>1146</v>
      </c>
      <c r="C289" s="3"/>
      <c r="D289">
        <v>7653749735</v>
      </c>
      <c r="E289" t="s">
        <v>1147</v>
      </c>
      <c r="F289" t="s">
        <v>188</v>
      </c>
      <c r="H289" t="s">
        <v>1148</v>
      </c>
      <c r="K289" t="s">
        <v>1127</v>
      </c>
      <c r="U289" t="e" cm="1" vm="1">
        <f t="array" ref="U289">MAX(_xlfn._xlws.FILTER('Email Outreach Prospects'!F:F, 'Email Outreach Prospects'!B:B=B289))</f>
        <v>#VALUE!</v>
      </c>
    </row>
    <row r="290" spans="2:21" customFormat="1">
      <c r="B290" t="s">
        <v>1149</v>
      </c>
      <c r="C290" s="3"/>
      <c r="D290">
        <v>2197987436</v>
      </c>
      <c r="E290" t="s">
        <v>1150</v>
      </c>
      <c r="F290" t="s">
        <v>770</v>
      </c>
      <c r="H290" t="s">
        <v>1151</v>
      </c>
      <c r="K290" t="s">
        <v>1127</v>
      </c>
      <c r="U290" t="e" cm="1" vm="1">
        <f t="array" ref="U290">MAX(_xlfn._xlws.FILTER('Email Outreach Prospects'!F:F, 'Email Outreach Prospects'!B:B=B290))</f>
        <v>#VALUE!</v>
      </c>
    </row>
    <row r="291" spans="2:21" customFormat="1">
      <c r="B291" t="s">
        <v>1152</v>
      </c>
      <c r="C291" s="3"/>
      <c r="D291">
        <v>2604353222</v>
      </c>
      <c r="E291" t="s">
        <v>1153</v>
      </c>
      <c r="F291" t="s">
        <v>226</v>
      </c>
      <c r="H291" t="s">
        <v>1154</v>
      </c>
      <c r="K291" t="s">
        <v>1127</v>
      </c>
      <c r="U291" t="e" cm="1" vm="1">
        <f t="array" ref="U291">MAX(_xlfn._xlws.FILTER('Email Outreach Prospects'!F:F, 'Email Outreach Prospects'!B:B=B291))</f>
        <v>#VALUE!</v>
      </c>
    </row>
    <row r="292" spans="2:21" customFormat="1">
      <c r="B292" t="s">
        <v>1155</v>
      </c>
      <c r="C292" s="3"/>
      <c r="D292">
        <v>3179243311</v>
      </c>
      <c r="E292" t="s">
        <v>1156</v>
      </c>
      <c r="F292" t="s">
        <v>1157</v>
      </c>
      <c r="H292" t="s">
        <v>498</v>
      </c>
      <c r="K292" t="s">
        <v>1127</v>
      </c>
      <c r="U292" t="e" cm="1" vm="1">
        <f t="array" ref="U292">MAX(_xlfn._xlws.FILTER('Email Outreach Prospects'!F:F, 'Email Outreach Prospects'!B:B=B292))</f>
        <v>#VALUE!</v>
      </c>
    </row>
    <row r="293" spans="2:21" customFormat="1">
      <c r="B293" t="s">
        <v>1158</v>
      </c>
      <c r="C293" s="3"/>
      <c r="D293">
        <v>6207925378</v>
      </c>
      <c r="K293" t="s">
        <v>1159</v>
      </c>
      <c r="U293" t="e" cm="1" vm="1">
        <f t="array" ref="U293">MAX(_xlfn._xlws.FILTER('Email Outreach Prospects'!F:F, 'Email Outreach Prospects'!B:B=B293))</f>
        <v>#VALUE!</v>
      </c>
    </row>
    <row r="294" spans="2:21" customFormat="1">
      <c r="B294" t="s">
        <v>1160</v>
      </c>
      <c r="C294" s="3"/>
      <c r="D294">
        <v>7858894249</v>
      </c>
      <c r="E294" t="s">
        <v>1161</v>
      </c>
      <c r="F294" t="s">
        <v>254</v>
      </c>
      <c r="H294" t="s">
        <v>1162</v>
      </c>
      <c r="K294" t="s">
        <v>1159</v>
      </c>
      <c r="U294" t="e" cm="1" vm="1">
        <f t="array" ref="U294">MAX(_xlfn._xlws.FILTER('Email Outreach Prospects'!F:F, 'Email Outreach Prospects'!B:B=B294))</f>
        <v>#VALUE!</v>
      </c>
    </row>
    <row r="295" spans="2:21" customFormat="1">
      <c r="B295" t="s">
        <v>1163</v>
      </c>
      <c r="C295" s="3"/>
      <c r="D295">
        <v>6202723620</v>
      </c>
      <c r="E295" t="s">
        <v>1164</v>
      </c>
      <c r="F295" t="s">
        <v>153</v>
      </c>
      <c r="H295" t="s">
        <v>1165</v>
      </c>
      <c r="K295" t="s">
        <v>1159</v>
      </c>
      <c r="U295" t="e" cm="1" vm="1">
        <f t="array" ref="U295">MAX(_xlfn._xlws.FILTER('Email Outreach Prospects'!F:F, 'Email Outreach Prospects'!B:B=B295))</f>
        <v>#VALUE!</v>
      </c>
    </row>
    <row r="296" spans="2:21" customFormat="1">
      <c r="B296" t="s">
        <v>1166</v>
      </c>
      <c r="C296" s="3"/>
      <c r="D296">
        <v>7855376345</v>
      </c>
      <c r="E296" t="s">
        <v>1167</v>
      </c>
      <c r="F296" t="s">
        <v>653</v>
      </c>
      <c r="H296" t="s">
        <v>498</v>
      </c>
      <c r="K296" t="s">
        <v>1159</v>
      </c>
      <c r="U296" t="e" cm="1" vm="1">
        <f t="array" ref="U296">MAX(_xlfn._xlws.FILTER('Email Outreach Prospects'!F:F, 'Email Outreach Prospects'!B:B=B296))</f>
        <v>#VALUE!</v>
      </c>
    </row>
    <row r="297" spans="2:21" customFormat="1">
      <c r="B297" t="s">
        <v>1168</v>
      </c>
      <c r="C297" s="3"/>
      <c r="D297">
        <v>7857472251</v>
      </c>
      <c r="E297" t="s">
        <v>1169</v>
      </c>
      <c r="F297" t="s">
        <v>590</v>
      </c>
      <c r="H297" t="s">
        <v>498</v>
      </c>
      <c r="K297" t="s">
        <v>1159</v>
      </c>
      <c r="U297" t="e" cm="1" vm="1">
        <f t="array" ref="U297">MAX(_xlfn._xlws.FILTER('Email Outreach Prospects'!F:F, 'Email Outreach Prospects'!B:B=B297))</f>
        <v>#VALUE!</v>
      </c>
    </row>
    <row r="298" spans="2:21" customFormat="1">
      <c r="B298" t="s">
        <v>1170</v>
      </c>
      <c r="C298" s="3"/>
      <c r="D298">
        <v>3165263811</v>
      </c>
      <c r="E298" t="s">
        <v>1171</v>
      </c>
      <c r="F298" t="s">
        <v>590</v>
      </c>
      <c r="H298" t="s">
        <v>1172</v>
      </c>
      <c r="K298" t="s">
        <v>1159</v>
      </c>
      <c r="U298" t="e" cm="1" vm="1">
        <f t="array" ref="U298">MAX(_xlfn._xlws.FILTER('Email Outreach Prospects'!F:F, 'Email Outreach Prospects'!B:B=B298))</f>
        <v>#VALUE!</v>
      </c>
    </row>
    <row r="299" spans="2:21" customFormat="1">
      <c r="B299" t="s">
        <v>1173</v>
      </c>
      <c r="C299" s="3"/>
      <c r="D299">
        <v>9138314531</v>
      </c>
      <c r="E299" t="s">
        <v>1174</v>
      </c>
      <c r="F299" t="s">
        <v>188</v>
      </c>
      <c r="H299" t="s">
        <v>1175</v>
      </c>
      <c r="K299" t="s">
        <v>1159</v>
      </c>
      <c r="U299" t="e" cm="1" vm="1">
        <f t="array" ref="U299">MAX(_xlfn._xlws.FILTER('Email Outreach Prospects'!F:F, 'Email Outreach Prospects'!B:B=B299))</f>
        <v>#VALUE!</v>
      </c>
    </row>
    <row r="300" spans="2:21" customFormat="1">
      <c r="B300" t="s">
        <v>1176</v>
      </c>
      <c r="C300" s="3"/>
      <c r="D300">
        <v>6204214880</v>
      </c>
      <c r="E300" t="s">
        <v>1177</v>
      </c>
      <c r="F300" t="s">
        <v>315</v>
      </c>
      <c r="H300" t="s">
        <v>498</v>
      </c>
      <c r="K300" t="s">
        <v>1159</v>
      </c>
      <c r="U300" t="e" cm="1" vm="1">
        <f t="array" ref="U300">MAX(_xlfn._xlws.FILTER('Email Outreach Prospects'!F:F, 'Email Outreach Prospects'!B:B=B300))</f>
        <v>#VALUE!</v>
      </c>
    </row>
    <row r="301" spans="2:21" customFormat="1">
      <c r="B301" t="s">
        <v>1178</v>
      </c>
      <c r="C301" s="3"/>
      <c r="D301">
        <v>7858275808</v>
      </c>
      <c r="E301" t="s">
        <v>1179</v>
      </c>
      <c r="F301" t="s">
        <v>210</v>
      </c>
      <c r="K301" t="s">
        <v>1159</v>
      </c>
      <c r="U301" t="e" cm="1" vm="1">
        <f t="array" ref="U301">MAX(_xlfn._xlws.FILTER('Email Outreach Prospects'!F:F, 'Email Outreach Prospects'!B:B=B301))</f>
        <v>#VALUE!</v>
      </c>
    </row>
    <row r="302" spans="2:21" customFormat="1">
      <c r="B302" t="s">
        <v>1180</v>
      </c>
      <c r="C302" s="3"/>
      <c r="D302">
        <v>3167798989</v>
      </c>
      <c r="H302" t="s">
        <v>498</v>
      </c>
      <c r="K302" t="s">
        <v>1159</v>
      </c>
      <c r="U302" t="e" cm="1" vm="1">
        <f t="array" ref="U302">MAX(_xlfn._xlws.FILTER('Email Outreach Prospects'!F:F, 'Email Outreach Prospects'!B:B=B302))</f>
        <v>#VALUE!</v>
      </c>
    </row>
    <row r="303" spans="2:21" customFormat="1">
      <c r="B303" t="s">
        <v>1181</v>
      </c>
      <c r="C303" s="3"/>
      <c r="D303">
        <v>7857427152</v>
      </c>
      <c r="E303" t="s">
        <v>1182</v>
      </c>
      <c r="F303" t="s">
        <v>254</v>
      </c>
      <c r="H303" t="s">
        <v>498</v>
      </c>
      <c r="K303" t="s">
        <v>1159</v>
      </c>
      <c r="U303" t="e" cm="1" vm="1">
        <f t="array" ref="U303">MAX(_xlfn._xlws.FILTER('Email Outreach Prospects'!F:F, 'Email Outreach Prospects'!B:B=B303))</f>
        <v>#VALUE!</v>
      </c>
    </row>
    <row r="304" spans="2:21" customFormat="1">
      <c r="B304" t="s">
        <v>1183</v>
      </c>
      <c r="C304" s="3"/>
      <c r="D304">
        <v>6206262211</v>
      </c>
      <c r="E304" t="s">
        <v>1184</v>
      </c>
      <c r="F304" t="s">
        <v>315</v>
      </c>
      <c r="H304" t="s">
        <v>498</v>
      </c>
      <c r="K304" t="s">
        <v>1159</v>
      </c>
      <c r="U304" t="e" cm="1" vm="1">
        <f t="array" ref="U304">MAX(_xlfn._xlws.FILTER('Email Outreach Prospects'!F:F, 'Email Outreach Prospects'!B:B=B304))</f>
        <v>#VALUE!</v>
      </c>
    </row>
    <row r="305" spans="2:21" customFormat="1">
      <c r="B305" t="s">
        <v>1185</v>
      </c>
      <c r="C305" s="3"/>
      <c r="D305">
        <v>5028965000</v>
      </c>
      <c r="E305" t="s">
        <v>1186</v>
      </c>
      <c r="F305" t="s">
        <v>653</v>
      </c>
      <c r="H305" t="s">
        <v>1187</v>
      </c>
      <c r="K305" t="s">
        <v>1188</v>
      </c>
      <c r="U305" t="e" cm="1" vm="1">
        <f t="array" ref="U305">MAX(_xlfn._xlws.FILTER('Email Outreach Prospects'!F:F, 'Email Outreach Prospects'!B:B=B305))</f>
        <v>#VALUE!</v>
      </c>
    </row>
    <row r="306" spans="2:21" customFormat="1">
      <c r="B306" t="s">
        <v>1189</v>
      </c>
      <c r="C306" s="3"/>
      <c r="D306">
        <v>2707451551</v>
      </c>
      <c r="E306" t="s">
        <v>1190</v>
      </c>
      <c r="F306" t="s">
        <v>1191</v>
      </c>
      <c r="H306" t="s">
        <v>1192</v>
      </c>
      <c r="K306" t="s">
        <v>1188</v>
      </c>
      <c r="U306" t="e" cm="1" vm="1">
        <f t="array" ref="U306">MAX(_xlfn._xlws.FILTER('Email Outreach Prospects'!F:F, 'Email Outreach Prospects'!B:B=B306))</f>
        <v>#VALUE!</v>
      </c>
    </row>
    <row r="307" spans="2:21" customFormat="1">
      <c r="B307" t="s">
        <v>1193</v>
      </c>
      <c r="C307" s="3"/>
      <c r="D307">
        <v>2708870198</v>
      </c>
      <c r="E307" t="s">
        <v>1194</v>
      </c>
      <c r="F307" t="s">
        <v>1195</v>
      </c>
      <c r="H307" t="s">
        <v>1196</v>
      </c>
      <c r="K307" t="s">
        <v>1188</v>
      </c>
      <c r="U307" t="e" cm="1" vm="1">
        <f t="array" ref="U307">MAX(_xlfn._xlws.FILTER('Email Outreach Prospects'!F:F, 'Email Outreach Prospects'!B:B=B307))</f>
        <v>#VALUE!</v>
      </c>
    </row>
    <row r="308" spans="2:21" customFormat="1">
      <c r="B308" t="s">
        <v>1197</v>
      </c>
      <c r="C308" s="3"/>
      <c r="D308">
        <v>5028762123</v>
      </c>
      <c r="E308" t="s">
        <v>1198</v>
      </c>
      <c r="F308" t="s">
        <v>590</v>
      </c>
      <c r="H308" t="s">
        <v>1199</v>
      </c>
      <c r="K308" t="s">
        <v>1188</v>
      </c>
      <c r="U308" t="e" cm="1" vm="1">
        <f t="array" ref="U308">MAX(_xlfn._xlws.FILTER('Email Outreach Prospects'!F:F, 'Email Outreach Prospects'!B:B=B308))</f>
        <v>#VALUE!</v>
      </c>
    </row>
    <row r="309" spans="2:21" customFormat="1">
      <c r="B309" t="s">
        <v>1200</v>
      </c>
      <c r="C309" s="3"/>
      <c r="D309">
        <v>7243628622</v>
      </c>
      <c r="E309" t="s">
        <v>1201</v>
      </c>
      <c r="F309" t="s">
        <v>893</v>
      </c>
      <c r="H309" t="s">
        <v>1202</v>
      </c>
      <c r="K309" t="s">
        <v>1188</v>
      </c>
      <c r="U309" t="e" cm="1" vm="1">
        <f t="array" ref="U309">MAX(_xlfn._xlws.FILTER('Email Outreach Prospects'!F:F, 'Email Outreach Prospects'!B:B=B309))</f>
        <v>#VALUE!</v>
      </c>
    </row>
    <row r="310" spans="2:21" customFormat="1">
      <c r="B310" t="s">
        <v>1203</v>
      </c>
      <c r="C310" s="3"/>
      <c r="D310">
        <v>5028223773</v>
      </c>
      <c r="E310" t="s">
        <v>1204</v>
      </c>
      <c r="F310" t="s">
        <v>539</v>
      </c>
      <c r="H310" t="s">
        <v>498</v>
      </c>
      <c r="K310" t="s">
        <v>1188</v>
      </c>
      <c r="U310" t="e" cm="1" vm="1">
        <f t="array" ref="U310">MAX(_xlfn._xlws.FILTER('Email Outreach Prospects'!F:F, 'Email Outreach Prospects'!B:B=B310))</f>
        <v>#VALUE!</v>
      </c>
    </row>
    <row r="311" spans="2:21" customFormat="1">
      <c r="B311" t="s">
        <v>1205</v>
      </c>
      <c r="C311" s="3"/>
      <c r="D311">
        <v>5028151192</v>
      </c>
      <c r="E311" t="s">
        <v>1206</v>
      </c>
      <c r="F311" t="s">
        <v>1207</v>
      </c>
      <c r="H311" t="s">
        <v>498</v>
      </c>
      <c r="K311" t="s">
        <v>1188</v>
      </c>
      <c r="U311" t="e" cm="1" vm="1">
        <f t="array" ref="U311">MAX(_xlfn._xlws.FILTER('Email Outreach Prospects'!F:F, 'Email Outreach Prospects'!B:B=B311))</f>
        <v>#VALUE!</v>
      </c>
    </row>
    <row r="312" spans="2:21" customFormat="1">
      <c r="B312" t="s">
        <v>1208</v>
      </c>
      <c r="C312" s="3"/>
      <c r="D312">
        <v>6064326246</v>
      </c>
      <c r="H312" t="s">
        <v>498</v>
      </c>
      <c r="K312" t="s">
        <v>1188</v>
      </c>
      <c r="U312" t="e" cm="1" vm="1">
        <f t="array" ref="U312">MAX(_xlfn._xlws.FILTER('Email Outreach Prospects'!F:F, 'Email Outreach Prospects'!B:B=B312))</f>
        <v>#VALUE!</v>
      </c>
    </row>
    <row r="313" spans="2:21" customFormat="1">
      <c r="B313" t="s">
        <v>1209</v>
      </c>
      <c r="C313" s="3"/>
      <c r="D313">
        <v>2707353155</v>
      </c>
      <c r="E313" t="s">
        <v>1210</v>
      </c>
      <c r="F313" t="s">
        <v>254</v>
      </c>
      <c r="H313" t="s">
        <v>1211</v>
      </c>
      <c r="K313" t="s">
        <v>1188</v>
      </c>
      <c r="U313" t="e" cm="1" vm="1">
        <f t="array" ref="U313">MAX(_xlfn._xlws.FILTER('Email Outreach Prospects'!F:F, 'Email Outreach Prospects'!B:B=B313))</f>
        <v>#VALUE!</v>
      </c>
    </row>
    <row r="314" spans="2:21" customFormat="1">
      <c r="B314" t="s">
        <v>1212</v>
      </c>
      <c r="C314" s="3"/>
      <c r="D314">
        <v>5026148544</v>
      </c>
      <c r="E314" t="s">
        <v>1213</v>
      </c>
      <c r="F314" t="s">
        <v>254</v>
      </c>
      <c r="H314" t="s">
        <v>1214</v>
      </c>
      <c r="K314" t="s">
        <v>1188</v>
      </c>
      <c r="U314" t="e" cm="1" vm="1">
        <f t="array" ref="U314">MAX(_xlfn._xlws.FILTER('Email Outreach Prospects'!F:F, 'Email Outreach Prospects'!B:B=B314))</f>
        <v>#VALUE!</v>
      </c>
    </row>
    <row r="315" spans="2:21" customFormat="1">
      <c r="B315" t="s">
        <v>1215</v>
      </c>
      <c r="C315" s="3"/>
      <c r="D315">
        <v>2706514348</v>
      </c>
      <c r="E315" t="s">
        <v>1216</v>
      </c>
      <c r="F315" t="s">
        <v>1217</v>
      </c>
      <c r="H315" t="s">
        <v>1218</v>
      </c>
      <c r="K315" t="s">
        <v>1188</v>
      </c>
      <c r="U315" t="e" cm="1" vm="1">
        <f t="array" ref="U315">MAX(_xlfn._xlws.FILTER('Email Outreach Prospects'!F:F, 'Email Outreach Prospects'!B:B=B315))</f>
        <v>#VALUE!</v>
      </c>
    </row>
    <row r="316" spans="2:21" customFormat="1">
      <c r="B316" t="s">
        <v>1219</v>
      </c>
      <c r="C316" s="3"/>
      <c r="D316">
        <v>2253895108</v>
      </c>
      <c r="E316" t="s">
        <v>1220</v>
      </c>
      <c r="F316" t="s">
        <v>180</v>
      </c>
      <c r="H316" t="s">
        <v>1221</v>
      </c>
      <c r="K316" t="s">
        <v>1222</v>
      </c>
      <c r="U316" t="e" cm="1" vm="1">
        <f t="array" ref="U316">MAX(_xlfn._xlws.FILTER('Email Outreach Prospects'!F:F, 'Email Outreach Prospects'!B:B=B316))</f>
        <v>#VALUE!</v>
      </c>
    </row>
    <row r="317" spans="2:21" customFormat="1">
      <c r="B317" t="s">
        <v>1223</v>
      </c>
      <c r="C317" s="3"/>
      <c r="D317">
        <v>6016131954</v>
      </c>
      <c r="E317" t="s">
        <v>1224</v>
      </c>
      <c r="F317" t="s">
        <v>653</v>
      </c>
      <c r="H317" t="s">
        <v>1225</v>
      </c>
      <c r="K317" t="s">
        <v>1222</v>
      </c>
      <c r="U317" t="e" cm="1" vm="1">
        <f t="array" ref="U317">MAX(_xlfn._xlws.FILTER('Email Outreach Prospects'!F:F, 'Email Outreach Prospects'!B:B=B317))</f>
        <v>#VALUE!</v>
      </c>
    </row>
    <row r="318" spans="2:21" customFormat="1">
      <c r="B318" t="s">
        <v>1226</v>
      </c>
      <c r="C318" s="3"/>
      <c r="D318">
        <v>6173323366</v>
      </c>
      <c r="E318" t="s">
        <v>1227</v>
      </c>
      <c r="F318" t="s">
        <v>1228</v>
      </c>
      <c r="H318" t="s">
        <v>1229</v>
      </c>
      <c r="K318" t="s">
        <v>64</v>
      </c>
      <c r="U318" t="e" cm="1" vm="1">
        <f t="array" ref="U318">MAX(_xlfn._xlws.FILTER('Email Outreach Prospects'!F:F, 'Email Outreach Prospects'!B:B=B318))</f>
        <v>#VALUE!</v>
      </c>
    </row>
    <row r="319" spans="2:21" customFormat="1">
      <c r="B319" t="s">
        <v>1230</v>
      </c>
      <c r="C319" s="3"/>
      <c r="D319">
        <v>6173323366</v>
      </c>
      <c r="E319" t="s">
        <v>1227</v>
      </c>
      <c r="F319" t="s">
        <v>1228</v>
      </c>
      <c r="H319" t="s">
        <v>1229</v>
      </c>
      <c r="K319" t="s">
        <v>64</v>
      </c>
      <c r="U319" t="e" cm="1" vm="1">
        <f t="array" ref="U319">MAX(_xlfn._xlws.FILTER('Email Outreach Prospects'!F:F, 'Email Outreach Prospects'!B:B=B319))</f>
        <v>#VALUE!</v>
      </c>
    </row>
    <row r="320" spans="2:21" customFormat="1">
      <c r="B320" t="s">
        <v>1231</v>
      </c>
      <c r="C320" s="3"/>
      <c r="D320">
        <v>6176999939</v>
      </c>
      <c r="E320" t="s">
        <v>1232</v>
      </c>
      <c r="F320" t="s">
        <v>153</v>
      </c>
      <c r="H320" t="s">
        <v>1233</v>
      </c>
      <c r="K320" t="s">
        <v>64</v>
      </c>
      <c r="U320" t="e" cm="1" vm="1">
        <f t="array" ref="U320">MAX(_xlfn._xlws.FILTER('Email Outreach Prospects'!F:F, 'Email Outreach Prospects'!B:B=B320))</f>
        <v>#VALUE!</v>
      </c>
    </row>
    <row r="321" spans="2:21" customFormat="1">
      <c r="B321" t="s">
        <v>1234</v>
      </c>
      <c r="C321" s="3"/>
      <c r="D321">
        <v>6178186460</v>
      </c>
      <c r="E321" t="s">
        <v>1235</v>
      </c>
      <c r="F321" t="s">
        <v>1236</v>
      </c>
      <c r="K321" t="s">
        <v>64</v>
      </c>
      <c r="U321" t="e" cm="1" vm="1">
        <f t="array" ref="U321">MAX(_xlfn._xlws.FILTER('Email Outreach Prospects'!F:F, 'Email Outreach Prospects'!B:B=B321))</f>
        <v>#VALUE!</v>
      </c>
    </row>
    <row r="322" spans="2:21" customFormat="1">
      <c r="B322" t="s">
        <v>1237</v>
      </c>
      <c r="C322" s="3"/>
      <c r="D322">
        <v>7817941000</v>
      </c>
      <c r="E322" t="s">
        <v>1238</v>
      </c>
      <c r="F322" t="s">
        <v>153</v>
      </c>
      <c r="H322" t="s">
        <v>498</v>
      </c>
      <c r="K322" t="s">
        <v>64</v>
      </c>
      <c r="U322" t="e" cm="1" vm="1">
        <f t="array" ref="U322">MAX(_xlfn._xlws.FILTER('Email Outreach Prospects'!F:F, 'Email Outreach Prospects'!B:B=B322))</f>
        <v>#VALUE!</v>
      </c>
    </row>
    <row r="323" spans="2:21" customFormat="1">
      <c r="B323" t="s">
        <v>1239</v>
      </c>
      <c r="C323" s="3"/>
      <c r="D323">
        <v>9086046333</v>
      </c>
      <c r="H323" t="s">
        <v>1240</v>
      </c>
      <c r="K323" t="s">
        <v>64</v>
      </c>
      <c r="U323" t="e" cm="1" vm="1">
        <f t="array" ref="U323">MAX(_xlfn._xlws.FILTER('Email Outreach Prospects'!F:F, 'Email Outreach Prospects'!B:B=B323))</f>
        <v>#VALUE!</v>
      </c>
    </row>
    <row r="324" spans="2:21" customFormat="1">
      <c r="B324" t="s">
        <v>1241</v>
      </c>
      <c r="C324" s="3"/>
      <c r="D324">
        <v>2033157171</v>
      </c>
      <c r="E324" t="s">
        <v>1242</v>
      </c>
      <c r="F324" t="s">
        <v>254</v>
      </c>
      <c r="H324" t="s">
        <v>1243</v>
      </c>
      <c r="K324" t="s">
        <v>64</v>
      </c>
      <c r="U324" t="e" cm="1" vm="1">
        <f t="array" ref="U324">MAX(_xlfn._xlws.FILTER('Email Outreach Prospects'!F:F, 'Email Outreach Prospects'!B:B=B324))</f>
        <v>#VALUE!</v>
      </c>
    </row>
    <row r="325" spans="2:21" customFormat="1">
      <c r="B325" t="s">
        <v>1244</v>
      </c>
      <c r="C325" s="3"/>
      <c r="D325">
        <v>4139779076</v>
      </c>
      <c r="H325" t="s">
        <v>1245</v>
      </c>
      <c r="K325" t="s">
        <v>64</v>
      </c>
      <c r="U325" t="e" cm="1" vm="1">
        <f t="array" ref="U325">MAX(_xlfn._xlws.FILTER('Email Outreach Prospects'!F:F, 'Email Outreach Prospects'!B:B=B325))</f>
        <v>#VALUE!</v>
      </c>
    </row>
    <row r="326" spans="2:21" customFormat="1">
      <c r="B326" t="s">
        <v>1246</v>
      </c>
      <c r="C326" s="3"/>
      <c r="D326">
        <v>5086801559</v>
      </c>
      <c r="E326" t="s">
        <v>1247</v>
      </c>
      <c r="F326" t="s">
        <v>590</v>
      </c>
      <c r="H326" t="s">
        <v>1248</v>
      </c>
      <c r="K326" t="s">
        <v>64</v>
      </c>
      <c r="U326" t="e" cm="1" vm="1">
        <f t="array" ref="U326">MAX(_xlfn._xlws.FILTER('Email Outreach Prospects'!F:F, 'Email Outreach Prospects'!B:B=B326))</f>
        <v>#VALUE!</v>
      </c>
    </row>
    <row r="327" spans="2:21" customFormat="1">
      <c r="B327" t="s">
        <v>1249</v>
      </c>
      <c r="C327" s="3"/>
      <c r="D327">
        <v>5088971230</v>
      </c>
      <c r="E327" t="s">
        <v>1250</v>
      </c>
      <c r="F327" t="s">
        <v>1251</v>
      </c>
      <c r="H327" t="s">
        <v>498</v>
      </c>
      <c r="K327" t="s">
        <v>64</v>
      </c>
      <c r="U327" t="e" cm="1" vm="1">
        <f t="array" ref="U327">MAX(_xlfn._xlws.FILTER('Email Outreach Prospects'!F:F, 'Email Outreach Prospects'!B:B=B327))</f>
        <v>#VALUE!</v>
      </c>
    </row>
    <row r="328" spans="2:21" customFormat="1">
      <c r="B328" t="s">
        <v>1252</v>
      </c>
      <c r="C328" s="3"/>
      <c r="D328">
        <v>7034634468</v>
      </c>
      <c r="E328" t="s">
        <v>1253</v>
      </c>
      <c r="F328" t="s">
        <v>188</v>
      </c>
      <c r="H328" t="s">
        <v>1254</v>
      </c>
      <c r="K328" t="s">
        <v>64</v>
      </c>
      <c r="U328" t="e" cm="1" vm="1">
        <f t="array" ref="U328">MAX(_xlfn._xlws.FILTER('Email Outreach Prospects'!F:F, 'Email Outreach Prospects'!B:B=B328))</f>
        <v>#VALUE!</v>
      </c>
    </row>
    <row r="329" spans="2:21" customFormat="1">
      <c r="B329" t="s">
        <v>1255</v>
      </c>
      <c r="C329" s="3"/>
      <c r="D329">
        <v>6178223075</v>
      </c>
      <c r="E329" t="s">
        <v>1256</v>
      </c>
      <c r="F329" t="s">
        <v>180</v>
      </c>
      <c r="H329" t="s">
        <v>1257</v>
      </c>
      <c r="K329" t="s">
        <v>64</v>
      </c>
      <c r="U329" t="e" cm="1" vm="1">
        <f t="array" ref="U329">MAX(_xlfn._xlws.FILTER('Email Outreach Prospects'!F:F, 'Email Outreach Prospects'!B:B=B329))</f>
        <v>#VALUE!</v>
      </c>
    </row>
    <row r="330" spans="2:21" customFormat="1">
      <c r="B330" t="s">
        <v>1258</v>
      </c>
      <c r="C330" s="3"/>
      <c r="D330">
        <v>4437451636</v>
      </c>
      <c r="H330" t="s">
        <v>1259</v>
      </c>
      <c r="K330" t="s">
        <v>1260</v>
      </c>
      <c r="U330" t="e" cm="1" vm="1">
        <f t="array" ref="U330">MAX(_xlfn._xlws.FILTER('Email Outreach Prospects'!F:F, 'Email Outreach Prospects'!B:B=B330))</f>
        <v>#VALUE!</v>
      </c>
    </row>
    <row r="331" spans="2:21" customFormat="1">
      <c r="B331" t="s">
        <v>1261</v>
      </c>
      <c r="C331" s="3"/>
      <c r="D331">
        <v>3017547034</v>
      </c>
      <c r="E331" t="s">
        <v>1262</v>
      </c>
      <c r="F331" t="s">
        <v>1263</v>
      </c>
      <c r="H331" t="s">
        <v>1264</v>
      </c>
      <c r="K331" t="s">
        <v>1260</v>
      </c>
      <c r="U331" t="e" cm="1" vm="1">
        <f t="array" ref="U331">MAX(_xlfn._xlws.FILTER('Email Outreach Prospects'!F:F, 'Email Outreach Prospects'!B:B=B331))</f>
        <v>#VALUE!</v>
      </c>
    </row>
    <row r="332" spans="2:21" customFormat="1">
      <c r="B332" t="s">
        <v>1265</v>
      </c>
      <c r="C332" s="3"/>
      <c r="D332">
        <v>4436681037</v>
      </c>
      <c r="E332" t="s">
        <v>1266</v>
      </c>
      <c r="F332" t="s">
        <v>254</v>
      </c>
      <c r="H332" t="s">
        <v>1267</v>
      </c>
      <c r="K332" t="s">
        <v>1260</v>
      </c>
      <c r="U332" t="e" cm="1" vm="1">
        <f t="array" ref="U332">MAX(_xlfn._xlws.FILTER('Email Outreach Prospects'!F:F, 'Email Outreach Prospects'!B:B=B332))</f>
        <v>#VALUE!</v>
      </c>
    </row>
    <row r="333" spans="2:21" customFormat="1">
      <c r="B333" t="s">
        <v>1268</v>
      </c>
      <c r="C333" s="3"/>
      <c r="D333">
        <v>5856151435</v>
      </c>
      <c r="E333" t="s">
        <v>1269</v>
      </c>
      <c r="F333" t="s">
        <v>315</v>
      </c>
      <c r="H333" t="s">
        <v>1270</v>
      </c>
      <c r="K333" t="s">
        <v>1260</v>
      </c>
      <c r="U333" t="e" cm="1" vm="1">
        <f t="array" ref="U333">MAX(_xlfn._xlws.FILTER('Email Outreach Prospects'!F:F, 'Email Outreach Prospects'!B:B=B333))</f>
        <v>#VALUE!</v>
      </c>
    </row>
    <row r="334" spans="2:21" customFormat="1">
      <c r="B334" t="s">
        <v>1271</v>
      </c>
      <c r="C334" s="3"/>
      <c r="D334">
        <v>2025702608</v>
      </c>
      <c r="E334" t="s">
        <v>1272</v>
      </c>
      <c r="F334" t="s">
        <v>153</v>
      </c>
      <c r="H334" t="s">
        <v>1273</v>
      </c>
      <c r="K334" t="s">
        <v>1260</v>
      </c>
      <c r="U334" t="e" cm="1" vm="1">
        <f t="array" ref="U334">MAX(_xlfn._xlws.FILTER('Email Outreach Prospects'!F:F, 'Email Outreach Prospects'!B:B=B334))</f>
        <v>#VALUE!</v>
      </c>
    </row>
    <row r="335" spans="2:21" customFormat="1">
      <c r="B335" t="s">
        <v>1274</v>
      </c>
      <c r="C335" s="3"/>
      <c r="D335">
        <v>3017380015</v>
      </c>
      <c r="E335" t="s">
        <v>1275</v>
      </c>
      <c r="F335" t="s">
        <v>783</v>
      </c>
      <c r="H335" t="s">
        <v>1276</v>
      </c>
      <c r="K335" t="s">
        <v>1260</v>
      </c>
      <c r="U335" t="e" cm="1" vm="1">
        <f t="array" ref="U335">MAX(_xlfn._xlws.FILTER('Email Outreach Prospects'!F:F, 'Email Outreach Prospects'!B:B=B335))</f>
        <v>#VALUE!</v>
      </c>
    </row>
    <row r="336" spans="2:21" customFormat="1">
      <c r="B336" t="s">
        <v>1277</v>
      </c>
      <c r="C336" s="3"/>
      <c r="D336">
        <v>6786130427</v>
      </c>
      <c r="E336" t="s">
        <v>1278</v>
      </c>
      <c r="F336" t="s">
        <v>153</v>
      </c>
      <c r="H336" t="s">
        <v>1279</v>
      </c>
      <c r="K336" t="s">
        <v>1260</v>
      </c>
      <c r="U336" t="e" cm="1" vm="1">
        <f t="array" ref="U336">MAX(_xlfn._xlws.FILTER('Email Outreach Prospects'!F:F, 'Email Outreach Prospects'!B:B=B336))</f>
        <v>#VALUE!</v>
      </c>
    </row>
    <row r="337" spans="2:21" customFormat="1">
      <c r="B337" t="s">
        <v>1280</v>
      </c>
      <c r="C337" s="3"/>
      <c r="D337">
        <v>4106599316</v>
      </c>
      <c r="E337" t="s">
        <v>1281</v>
      </c>
      <c r="F337" t="s">
        <v>254</v>
      </c>
      <c r="H337" t="s">
        <v>498</v>
      </c>
      <c r="K337" t="s">
        <v>1260</v>
      </c>
      <c r="U337" t="e" cm="1" vm="1">
        <f t="array" ref="U337">MAX(_xlfn._xlws.FILTER('Email Outreach Prospects'!F:F, 'Email Outreach Prospects'!B:B=B337))</f>
        <v>#VALUE!</v>
      </c>
    </row>
    <row r="338" spans="2:21" customFormat="1">
      <c r="B338" t="s">
        <v>1282</v>
      </c>
      <c r="C338" s="3"/>
      <c r="D338">
        <v>3018604306</v>
      </c>
      <c r="E338" t="s">
        <v>1283</v>
      </c>
      <c r="F338" t="s">
        <v>188</v>
      </c>
      <c r="H338" t="s">
        <v>1284</v>
      </c>
      <c r="K338" t="s">
        <v>1260</v>
      </c>
      <c r="U338" t="e" cm="1" vm="1">
        <f t="array" ref="U338">MAX(_xlfn._xlws.FILTER('Email Outreach Prospects'!F:F, 'Email Outreach Prospects'!B:B=B338))</f>
        <v>#VALUE!</v>
      </c>
    </row>
    <row r="339" spans="2:21" customFormat="1">
      <c r="B339" t="s">
        <v>1285</v>
      </c>
      <c r="C339" s="3"/>
      <c r="D339">
        <v>5618668833</v>
      </c>
      <c r="K339" t="s">
        <v>1260</v>
      </c>
      <c r="U339" t="e" cm="1" vm="1">
        <f t="array" ref="U339">MAX(_xlfn._xlws.FILTER('Email Outreach Prospects'!F:F, 'Email Outreach Prospects'!B:B=B339))</f>
        <v>#VALUE!</v>
      </c>
    </row>
    <row r="340" spans="2:21" customFormat="1">
      <c r="B340" t="s">
        <v>1286</v>
      </c>
      <c r="C340" s="3"/>
      <c r="D340">
        <v>2074074002</v>
      </c>
      <c r="K340" t="s">
        <v>1287</v>
      </c>
      <c r="U340" t="e" cm="1" vm="1">
        <f t="array" ref="U340">MAX(_xlfn._xlws.FILTER('Email Outreach Prospects'!F:F, 'Email Outreach Prospects'!B:B=B340))</f>
        <v>#VALUE!</v>
      </c>
    </row>
    <row r="341" spans="2:21" customFormat="1">
      <c r="B341" t="s">
        <v>1288</v>
      </c>
      <c r="C341" s="3"/>
      <c r="D341">
        <v>2074416657</v>
      </c>
      <c r="E341" t="s">
        <v>1289</v>
      </c>
      <c r="F341" t="s">
        <v>254</v>
      </c>
      <c r="H341" t="s">
        <v>1290</v>
      </c>
      <c r="K341" t="s">
        <v>1287</v>
      </c>
      <c r="U341" t="e" cm="1" vm="1">
        <f t="array" ref="U341">MAX(_xlfn._xlws.FILTER('Email Outreach Prospects'!F:F, 'Email Outreach Prospects'!B:B=B341))</f>
        <v>#VALUE!</v>
      </c>
    </row>
    <row r="342" spans="2:21" customFormat="1">
      <c r="B342" t="s">
        <v>1291</v>
      </c>
      <c r="C342" s="3"/>
      <c r="D342">
        <v>2077735671</v>
      </c>
      <c r="E342" t="s">
        <v>1292</v>
      </c>
      <c r="F342" t="s">
        <v>254</v>
      </c>
      <c r="H342" t="s">
        <v>498</v>
      </c>
      <c r="K342" t="s">
        <v>1287</v>
      </c>
      <c r="U342" t="e" cm="1" vm="1">
        <f t="array" ref="U342">MAX(_xlfn._xlws.FILTER('Email Outreach Prospects'!F:F, 'Email Outreach Prospects'!B:B=B342))</f>
        <v>#VALUE!</v>
      </c>
    </row>
    <row r="343" spans="2:21" customFormat="1">
      <c r="B343" t="s">
        <v>1293</v>
      </c>
      <c r="C343" s="3"/>
      <c r="D343">
        <v>2078054243</v>
      </c>
      <c r="E343" t="s">
        <v>1294</v>
      </c>
      <c r="F343" t="s">
        <v>188</v>
      </c>
      <c r="H343" t="s">
        <v>1295</v>
      </c>
      <c r="K343" t="s">
        <v>1287</v>
      </c>
      <c r="U343" t="e" cm="1" vm="1">
        <f t="array" ref="U343">MAX(_xlfn._xlws.FILTER('Email Outreach Prospects'!F:F, 'Email Outreach Prospects'!B:B=B343))</f>
        <v>#VALUE!</v>
      </c>
    </row>
    <row r="344" spans="2:21" customFormat="1">
      <c r="B344" t="s">
        <v>1296</v>
      </c>
      <c r="C344" s="3"/>
      <c r="D344">
        <v>2313603407</v>
      </c>
      <c r="E344" t="s">
        <v>1297</v>
      </c>
      <c r="F344" t="s">
        <v>254</v>
      </c>
      <c r="H344" t="s">
        <v>1298</v>
      </c>
      <c r="K344" t="s">
        <v>1299</v>
      </c>
      <c r="U344" t="e" cm="1" vm="1">
        <f t="array" ref="U344">MAX(_xlfn._xlws.FILTER('Email Outreach Prospects'!F:F, 'Email Outreach Prospects'!B:B=B344))</f>
        <v>#VALUE!</v>
      </c>
    </row>
    <row r="345" spans="2:21" customFormat="1">
      <c r="B345" t="s">
        <v>1300</v>
      </c>
      <c r="C345" s="3"/>
      <c r="D345">
        <v>3138732691</v>
      </c>
      <c r="E345" t="s">
        <v>1301</v>
      </c>
      <c r="F345" t="s">
        <v>254</v>
      </c>
      <c r="H345" t="s">
        <v>1302</v>
      </c>
      <c r="K345" t="s">
        <v>1299</v>
      </c>
      <c r="U345" t="e" cm="1" vm="1">
        <f t="array" ref="U345">MAX(_xlfn._xlws.FILTER('Email Outreach Prospects'!F:F, 'Email Outreach Prospects'!B:B=B345))</f>
        <v>#VALUE!</v>
      </c>
    </row>
    <row r="346" spans="2:21" customFormat="1">
      <c r="B346" t="s">
        <v>1303</v>
      </c>
      <c r="C346" s="3"/>
      <c r="D346">
        <v>2485535400</v>
      </c>
      <c r="E346" t="s">
        <v>1304</v>
      </c>
      <c r="F346" t="s">
        <v>893</v>
      </c>
      <c r="H346" t="s">
        <v>1305</v>
      </c>
      <c r="K346" t="s">
        <v>1299</v>
      </c>
      <c r="U346" t="e" cm="1" vm="1">
        <f t="array" ref="U346">MAX(_xlfn._xlws.FILTER('Email Outreach Prospects'!F:F, 'Email Outreach Prospects'!B:B=B346))</f>
        <v>#VALUE!</v>
      </c>
    </row>
    <row r="347" spans="2:21" customFormat="1">
      <c r="B347" t="s">
        <v>1306</v>
      </c>
      <c r="C347" s="3"/>
      <c r="D347">
        <v>3133454310</v>
      </c>
      <c r="H347" t="s">
        <v>498</v>
      </c>
      <c r="K347" t="s">
        <v>1299</v>
      </c>
      <c r="U347" t="e" cm="1" vm="1">
        <f t="array" ref="U347">MAX(_xlfn._xlws.FILTER('Email Outreach Prospects'!F:F, 'Email Outreach Prospects'!B:B=B347))</f>
        <v>#VALUE!</v>
      </c>
    </row>
    <row r="348" spans="2:21" customFormat="1">
      <c r="B348" t="s">
        <v>1307</v>
      </c>
      <c r="C348" s="3"/>
      <c r="D348">
        <v>9062823406</v>
      </c>
      <c r="E348" t="s">
        <v>1308</v>
      </c>
      <c r="F348" t="s">
        <v>315</v>
      </c>
      <c r="H348" t="s">
        <v>1309</v>
      </c>
      <c r="K348" t="s">
        <v>1299</v>
      </c>
      <c r="U348" t="e" cm="1" vm="1">
        <f t="array" ref="U348">MAX(_xlfn._xlws.FILTER('Email Outreach Prospects'!F:F, 'Email Outreach Prospects'!B:B=B348))</f>
        <v>#VALUE!</v>
      </c>
    </row>
    <row r="349" spans="2:21" customFormat="1">
      <c r="B349" t="s">
        <v>1310</v>
      </c>
      <c r="C349" s="3"/>
      <c r="D349">
        <v>2484332580</v>
      </c>
      <c r="E349" t="s">
        <v>1311</v>
      </c>
      <c r="F349" t="s">
        <v>812</v>
      </c>
      <c r="K349" t="s">
        <v>1299</v>
      </c>
      <c r="U349" t="e" cm="1" vm="1">
        <f t="array" ref="U349">MAX(_xlfn._xlws.FILTER('Email Outreach Prospects'!F:F, 'Email Outreach Prospects'!B:B=B349))</f>
        <v>#VALUE!</v>
      </c>
    </row>
    <row r="350" spans="2:21" customFormat="1">
      <c r="B350" t="s">
        <v>1312</v>
      </c>
      <c r="C350" s="3"/>
      <c r="D350">
        <v>2489759798</v>
      </c>
      <c r="E350" t="s">
        <v>1313</v>
      </c>
      <c r="F350" t="s">
        <v>188</v>
      </c>
      <c r="H350" t="s">
        <v>1314</v>
      </c>
      <c r="K350" t="s">
        <v>1299</v>
      </c>
      <c r="U350" t="e" cm="1" vm="1">
        <f t="array" ref="U350">MAX(_xlfn._xlws.FILTER('Email Outreach Prospects'!F:F, 'Email Outreach Prospects'!B:B=B350))</f>
        <v>#VALUE!</v>
      </c>
    </row>
    <row r="351" spans="2:21" customFormat="1">
      <c r="B351" t="s">
        <v>1315</v>
      </c>
      <c r="C351" s="3"/>
      <c r="D351">
        <v>7755270160</v>
      </c>
      <c r="E351" t="s">
        <v>1316</v>
      </c>
      <c r="F351" t="s">
        <v>254</v>
      </c>
      <c r="H351" t="s">
        <v>1317</v>
      </c>
      <c r="K351" t="s">
        <v>1299</v>
      </c>
      <c r="U351" t="e" cm="1" vm="1">
        <f t="array" ref="U351">MAX(_xlfn._xlws.FILTER('Email Outreach Prospects'!F:F, 'Email Outreach Prospects'!B:B=B351))</f>
        <v>#VALUE!</v>
      </c>
    </row>
    <row r="352" spans="2:21" customFormat="1">
      <c r="B352" t="s">
        <v>1318</v>
      </c>
      <c r="C352" s="3"/>
      <c r="D352">
        <v>6164668214</v>
      </c>
      <c r="E352" t="s">
        <v>1319</v>
      </c>
      <c r="F352" t="s">
        <v>180</v>
      </c>
      <c r="H352" t="s">
        <v>1320</v>
      </c>
      <c r="K352" t="s">
        <v>1299</v>
      </c>
      <c r="U352" t="e" cm="1" vm="1">
        <f t="array" ref="U352">MAX(_xlfn._xlws.FILTER('Email Outreach Prospects'!F:F, 'Email Outreach Prospects'!B:B=B352))</f>
        <v>#VALUE!</v>
      </c>
    </row>
    <row r="353" spans="2:21" customFormat="1">
      <c r="B353" t="s">
        <v>1321</v>
      </c>
      <c r="C353" s="3"/>
      <c r="D353">
        <v>5174859825</v>
      </c>
      <c r="E353" t="s">
        <v>1322</v>
      </c>
      <c r="F353" t="s">
        <v>254</v>
      </c>
      <c r="H353" t="s">
        <v>1323</v>
      </c>
      <c r="K353" t="s">
        <v>1299</v>
      </c>
      <c r="U353" t="e" cm="1" vm="1">
        <f t="array" ref="U353">MAX(_xlfn._xlws.FILTER('Email Outreach Prospects'!F:F, 'Email Outreach Prospects'!B:B=B353))</f>
        <v>#VALUE!</v>
      </c>
    </row>
    <row r="354" spans="2:21" customFormat="1">
      <c r="B354" t="s">
        <v>1324</v>
      </c>
      <c r="C354" s="3"/>
      <c r="D354">
        <v>6163562331</v>
      </c>
      <c r="E354" t="s">
        <v>1325</v>
      </c>
      <c r="F354" t="s">
        <v>254</v>
      </c>
      <c r="H354" t="s">
        <v>1326</v>
      </c>
      <c r="K354" t="s">
        <v>1299</v>
      </c>
      <c r="U354" t="e" cm="1" vm="1">
        <f t="array" ref="U354">MAX(_xlfn._xlws.FILTER('Email Outreach Prospects'!F:F, 'Email Outreach Prospects'!B:B=B354))</f>
        <v>#VALUE!</v>
      </c>
    </row>
    <row r="355" spans="2:21" customFormat="1">
      <c r="B355" t="s">
        <v>1327</v>
      </c>
      <c r="C355" s="3"/>
      <c r="D355">
        <v>6162917328</v>
      </c>
      <c r="E355" t="s">
        <v>1328</v>
      </c>
      <c r="F355" t="s">
        <v>254</v>
      </c>
      <c r="H355" t="s">
        <v>1329</v>
      </c>
      <c r="K355" t="s">
        <v>1299</v>
      </c>
      <c r="U355" t="e" cm="1" vm="1">
        <f t="array" ref="U355">MAX(_xlfn._xlws.FILTER('Email Outreach Prospects'!F:F, 'Email Outreach Prospects'!B:B=B355))</f>
        <v>#VALUE!</v>
      </c>
    </row>
    <row r="356" spans="2:21" customFormat="1">
      <c r="B356" t="s">
        <v>1330</v>
      </c>
      <c r="C356" s="3"/>
      <c r="D356">
        <v>2487971372</v>
      </c>
      <c r="K356" t="s">
        <v>1299</v>
      </c>
      <c r="U356" t="e" cm="1" vm="1">
        <f t="array" ref="U356">MAX(_xlfn._xlws.FILTER('Email Outreach Prospects'!F:F, 'Email Outreach Prospects'!B:B=B356))</f>
        <v>#VALUE!</v>
      </c>
    </row>
    <row r="357" spans="2:21" customFormat="1">
      <c r="B357" t="s">
        <v>1331</v>
      </c>
      <c r="C357" s="3"/>
      <c r="D357">
        <v>6123887756</v>
      </c>
      <c r="E357" t="s">
        <v>1332</v>
      </c>
      <c r="F357" t="s">
        <v>1333</v>
      </c>
      <c r="H357" t="s">
        <v>1334</v>
      </c>
      <c r="K357" t="s">
        <v>1335</v>
      </c>
      <c r="U357" t="e" cm="1" vm="1">
        <f t="array" ref="U357">MAX(_xlfn._xlws.FILTER('Email Outreach Prospects'!F:F, 'Email Outreach Prospects'!B:B=B357))</f>
        <v>#VALUE!</v>
      </c>
    </row>
    <row r="358" spans="2:21" customFormat="1">
      <c r="B358" t="s">
        <v>1336</v>
      </c>
      <c r="C358" s="3"/>
      <c r="D358">
        <v>6122534715</v>
      </c>
      <c r="H358" t="s">
        <v>1337</v>
      </c>
      <c r="K358" t="s">
        <v>1335</v>
      </c>
      <c r="U358" t="e" cm="1" vm="1">
        <f t="array" ref="U358">MAX(_xlfn._xlws.FILTER('Email Outreach Prospects'!F:F, 'Email Outreach Prospects'!B:B=B358))</f>
        <v>#VALUE!</v>
      </c>
    </row>
    <row r="359" spans="2:21" customFormat="1">
      <c r="B359" t="s">
        <v>1338</v>
      </c>
      <c r="C359" s="3"/>
      <c r="D359">
        <v>9525460616</v>
      </c>
      <c r="E359" t="s">
        <v>1339</v>
      </c>
      <c r="F359" t="s">
        <v>1340</v>
      </c>
      <c r="H359" t="s">
        <v>498</v>
      </c>
      <c r="K359" t="s">
        <v>1335</v>
      </c>
      <c r="U359" t="e" cm="1" vm="1">
        <f t="array" ref="U359">MAX(_xlfn._xlws.FILTER('Email Outreach Prospects'!F:F, 'Email Outreach Prospects'!B:B=B359))</f>
        <v>#VALUE!</v>
      </c>
    </row>
    <row r="360" spans="2:21" customFormat="1">
      <c r="B360" t="s">
        <v>1341</v>
      </c>
      <c r="C360" s="3"/>
      <c r="D360">
        <v>6513530340</v>
      </c>
      <c r="E360" t="s">
        <v>1342</v>
      </c>
      <c r="F360" t="s">
        <v>254</v>
      </c>
      <c r="H360" t="s">
        <v>1343</v>
      </c>
      <c r="K360" t="s">
        <v>1335</v>
      </c>
      <c r="U360" t="e" cm="1" vm="1">
        <f t="array" ref="U360">MAX(_xlfn._xlws.FILTER('Email Outreach Prospects'!F:F, 'Email Outreach Prospects'!B:B=B360))</f>
        <v>#VALUE!</v>
      </c>
    </row>
    <row r="361" spans="2:21" customFormat="1">
      <c r="B361" t="s">
        <v>1344</v>
      </c>
      <c r="C361" s="3"/>
      <c r="D361">
        <v>6125844647</v>
      </c>
      <c r="E361" t="s">
        <v>1345</v>
      </c>
      <c r="F361" t="s">
        <v>188</v>
      </c>
      <c r="H361" t="s">
        <v>1346</v>
      </c>
      <c r="K361" t="s">
        <v>1335</v>
      </c>
      <c r="U361" t="e" cm="1" vm="1">
        <f t="array" ref="U361">MAX(_xlfn._xlws.FILTER('Email Outreach Prospects'!F:F, 'Email Outreach Prospects'!B:B=B361))</f>
        <v>#VALUE!</v>
      </c>
    </row>
    <row r="362" spans="2:21" customFormat="1">
      <c r="B362" t="s">
        <v>1347</v>
      </c>
      <c r="C362" s="3"/>
      <c r="D362">
        <v>5076648800</v>
      </c>
      <c r="E362" t="s">
        <v>1348</v>
      </c>
      <c r="F362" t="s">
        <v>1349</v>
      </c>
      <c r="H362" t="s">
        <v>1350</v>
      </c>
      <c r="K362" t="s">
        <v>1335</v>
      </c>
      <c r="U362" t="e" cm="1" vm="1">
        <f t="array" ref="U362">MAX(_xlfn._xlws.FILTER('Email Outreach Prospects'!F:F, 'Email Outreach Prospects'!B:B=B362))</f>
        <v>#VALUE!</v>
      </c>
    </row>
    <row r="363" spans="2:21" customFormat="1">
      <c r="B363" t="s">
        <v>1351</v>
      </c>
      <c r="C363" s="3"/>
      <c r="D363">
        <v>3212764048</v>
      </c>
      <c r="H363" t="s">
        <v>1352</v>
      </c>
      <c r="K363" t="s">
        <v>1335</v>
      </c>
      <c r="U363" t="e" cm="1" vm="1">
        <f t="array" ref="U363">MAX(_xlfn._xlws.FILTER('Email Outreach Prospects'!F:F, 'Email Outreach Prospects'!B:B=B363))</f>
        <v>#VALUE!</v>
      </c>
    </row>
    <row r="364" spans="2:21" customFormat="1">
      <c r="B364" t="s">
        <v>1353</v>
      </c>
      <c r="C364" s="3"/>
      <c r="D364">
        <v>6128873033</v>
      </c>
      <c r="E364" t="s">
        <v>1354</v>
      </c>
      <c r="F364" t="s">
        <v>1355</v>
      </c>
      <c r="H364" t="s">
        <v>1356</v>
      </c>
      <c r="K364" t="s">
        <v>1335</v>
      </c>
      <c r="U364" t="e" cm="1" vm="1">
        <f t="array" ref="U364">MAX(_xlfn._xlws.FILTER('Email Outreach Prospects'!F:F, 'Email Outreach Prospects'!B:B=B364))</f>
        <v>#VALUE!</v>
      </c>
    </row>
    <row r="365" spans="2:21" customFormat="1">
      <c r="B365" t="s">
        <v>1357</v>
      </c>
      <c r="C365" s="3"/>
      <c r="D365">
        <v>2182492420</v>
      </c>
      <c r="E365" t="s">
        <v>1358</v>
      </c>
      <c r="F365" t="s">
        <v>1359</v>
      </c>
      <c r="H365" t="s">
        <v>1360</v>
      </c>
      <c r="K365" t="s">
        <v>1335</v>
      </c>
      <c r="U365" t="e" cm="1" vm="1">
        <f t="array" ref="U365">MAX(_xlfn._xlws.FILTER('Email Outreach Prospects'!F:F, 'Email Outreach Prospects'!B:B=B365))</f>
        <v>#VALUE!</v>
      </c>
    </row>
    <row r="366" spans="2:21" customFormat="1">
      <c r="B366" t="s">
        <v>1361</v>
      </c>
      <c r="C366" s="3"/>
      <c r="D366">
        <v>6125812375</v>
      </c>
      <c r="E366" t="s">
        <v>1362</v>
      </c>
      <c r="F366" t="s">
        <v>862</v>
      </c>
      <c r="H366" t="s">
        <v>1363</v>
      </c>
      <c r="K366" t="s">
        <v>1335</v>
      </c>
      <c r="U366" t="e" cm="1" vm="1">
        <f t="array" ref="U366">MAX(_xlfn._xlws.FILTER('Email Outreach Prospects'!F:F, 'Email Outreach Prospects'!B:B=B366))</f>
        <v>#VALUE!</v>
      </c>
    </row>
    <row r="367" spans="2:21" customFormat="1">
      <c r="B367" t="s">
        <v>1364</v>
      </c>
      <c r="C367" s="3"/>
      <c r="D367">
        <v>2188347375</v>
      </c>
      <c r="E367" t="s">
        <v>1365</v>
      </c>
      <c r="F367" t="s">
        <v>153</v>
      </c>
      <c r="H367" t="s">
        <v>1366</v>
      </c>
      <c r="K367" t="s">
        <v>1335</v>
      </c>
      <c r="U367" t="e" cm="1" vm="1">
        <f t="array" ref="U367">MAX(_xlfn._xlws.FILTER('Email Outreach Prospects'!F:F, 'Email Outreach Prospects'!B:B=B367))</f>
        <v>#VALUE!</v>
      </c>
    </row>
    <row r="368" spans="2:21" customFormat="1">
      <c r="B368" t="s">
        <v>1367</v>
      </c>
      <c r="C368" s="3"/>
      <c r="D368">
        <v>4049446351</v>
      </c>
      <c r="E368" t="s">
        <v>1368</v>
      </c>
      <c r="F368" t="s">
        <v>171</v>
      </c>
      <c r="K368" t="s">
        <v>1369</v>
      </c>
      <c r="U368" t="e" cm="1" vm="1">
        <f t="array" ref="U368">MAX(_xlfn._xlws.FILTER('Email Outreach Prospects'!F:F, 'Email Outreach Prospects'!B:B=B368))</f>
        <v>#VALUE!</v>
      </c>
    </row>
    <row r="369" spans="2:21" customFormat="1">
      <c r="B369" t="s">
        <v>1370</v>
      </c>
      <c r="C369" s="3"/>
      <c r="D369">
        <v>3147338000</v>
      </c>
      <c r="H369" t="s">
        <v>1371</v>
      </c>
      <c r="K369" t="s">
        <v>1369</v>
      </c>
      <c r="U369" t="e" cm="1" vm="1">
        <f t="array" ref="U369">MAX(_xlfn._xlws.FILTER('Email Outreach Prospects'!F:F, 'Email Outreach Prospects'!B:B=B369))</f>
        <v>#VALUE!</v>
      </c>
    </row>
    <row r="370" spans="2:21" customFormat="1">
      <c r="B370" t="s">
        <v>1372</v>
      </c>
      <c r="C370" s="3"/>
      <c r="D370">
        <v>3147338000</v>
      </c>
      <c r="H370" t="s">
        <v>1373</v>
      </c>
      <c r="K370" t="s">
        <v>1369</v>
      </c>
      <c r="U370" t="e" cm="1" vm="1">
        <f t="array" ref="U370">MAX(_xlfn._xlws.FILTER('Email Outreach Prospects'!F:F, 'Email Outreach Prospects'!B:B=B370))</f>
        <v>#VALUE!</v>
      </c>
    </row>
    <row r="371" spans="2:21" customFormat="1">
      <c r="B371" t="s">
        <v>1374</v>
      </c>
      <c r="C371" s="3"/>
      <c r="D371">
        <v>3143527270</v>
      </c>
      <c r="E371" t="s">
        <v>1375</v>
      </c>
      <c r="F371" t="s">
        <v>254</v>
      </c>
      <c r="H371" t="s">
        <v>498</v>
      </c>
      <c r="K371" t="s">
        <v>1369</v>
      </c>
      <c r="U371" t="e" cm="1" vm="1">
        <f t="array" ref="U371">MAX(_xlfn._xlws.FILTER('Email Outreach Prospects'!F:F, 'Email Outreach Prospects'!B:B=B371))</f>
        <v>#VALUE!</v>
      </c>
    </row>
    <row r="372" spans="2:21" customFormat="1">
      <c r="B372" t="s">
        <v>1376</v>
      </c>
      <c r="C372" s="3"/>
      <c r="D372">
        <v>3147049836</v>
      </c>
      <c r="E372" t="s">
        <v>1377</v>
      </c>
      <c r="F372" t="s">
        <v>315</v>
      </c>
      <c r="H372" t="s">
        <v>1378</v>
      </c>
      <c r="K372" t="s">
        <v>1369</v>
      </c>
      <c r="U372" t="e" cm="1" vm="1">
        <f t="array" ref="U372">MAX(_xlfn._xlws.FILTER('Email Outreach Prospects'!F:F, 'Email Outreach Prospects'!B:B=B372))</f>
        <v>#VALUE!</v>
      </c>
    </row>
    <row r="373" spans="2:21" customFormat="1">
      <c r="B373" t="s">
        <v>1379</v>
      </c>
      <c r="C373" s="3"/>
      <c r="D373">
        <v>8164211539</v>
      </c>
      <c r="E373" t="s">
        <v>1380</v>
      </c>
      <c r="F373" t="s">
        <v>254</v>
      </c>
      <c r="H373" t="s">
        <v>498</v>
      </c>
      <c r="K373" t="s">
        <v>1369</v>
      </c>
      <c r="U373" t="e" cm="1" vm="1">
        <f t="array" ref="U373">MAX(_xlfn._xlws.FILTER('Email Outreach Prospects'!F:F, 'Email Outreach Prospects'!B:B=B373))</f>
        <v>#VALUE!</v>
      </c>
    </row>
    <row r="374" spans="2:21" customFormat="1">
      <c r="B374" t="s">
        <v>1381</v>
      </c>
      <c r="C374" s="3"/>
      <c r="D374">
        <v>7194911535</v>
      </c>
      <c r="E374" t="s">
        <v>1382</v>
      </c>
      <c r="F374" t="s">
        <v>539</v>
      </c>
      <c r="H374" t="s">
        <v>1383</v>
      </c>
      <c r="K374" t="s">
        <v>1369</v>
      </c>
      <c r="U374" t="e" cm="1" vm="1">
        <f t="array" ref="U374">MAX(_xlfn._xlws.FILTER('Email Outreach Prospects'!F:F, 'Email Outreach Prospects'!B:B=B374))</f>
        <v>#VALUE!</v>
      </c>
    </row>
    <row r="375" spans="2:21" customFormat="1">
      <c r="B375" t="s">
        <v>1384</v>
      </c>
      <c r="C375" s="3"/>
      <c r="D375">
        <v>8166943018</v>
      </c>
      <c r="E375" t="s">
        <v>1385</v>
      </c>
      <c r="F375" t="s">
        <v>254</v>
      </c>
      <c r="H375" t="s">
        <v>1386</v>
      </c>
      <c r="K375" t="s">
        <v>1369</v>
      </c>
      <c r="U375" t="e" cm="1" vm="1">
        <f t="array" ref="U375">MAX(_xlfn._xlws.FILTER('Email Outreach Prospects'!F:F, 'Email Outreach Prospects'!B:B=B375))</f>
        <v>#VALUE!</v>
      </c>
    </row>
    <row r="376" spans="2:21" customFormat="1">
      <c r="B376" t="s">
        <v>1387</v>
      </c>
      <c r="C376" s="3"/>
      <c r="D376">
        <v>4177719392</v>
      </c>
      <c r="E376" t="s">
        <v>1388</v>
      </c>
      <c r="F376" t="s">
        <v>254</v>
      </c>
      <c r="H376" t="s">
        <v>1389</v>
      </c>
      <c r="K376" t="s">
        <v>1369</v>
      </c>
      <c r="U376" t="e" cm="1" vm="1">
        <f t="array" ref="U376">MAX(_xlfn._xlws.FILTER('Email Outreach Prospects'!F:F, 'Email Outreach Prospects'!B:B=B376))</f>
        <v>#VALUE!</v>
      </c>
    </row>
    <row r="377" spans="2:21" customFormat="1">
      <c r="B377" t="s">
        <v>1390</v>
      </c>
      <c r="C377" s="3"/>
      <c r="D377">
        <v>6365282490</v>
      </c>
      <c r="E377" t="s">
        <v>1391</v>
      </c>
      <c r="F377" t="s">
        <v>226</v>
      </c>
      <c r="H377" t="s">
        <v>1392</v>
      </c>
      <c r="K377" t="s">
        <v>1369</v>
      </c>
      <c r="U377" t="e" cm="1" vm="1">
        <f t="array" ref="U377">MAX(_xlfn._xlws.FILTER('Email Outreach Prospects'!F:F, 'Email Outreach Prospects'!B:B=B377))</f>
        <v>#VALUE!</v>
      </c>
    </row>
    <row r="378" spans="2:21" customFormat="1">
      <c r="B378" t="s">
        <v>1393</v>
      </c>
      <c r="C378" s="3"/>
      <c r="D378">
        <v>8164824795</v>
      </c>
      <c r="E378" t="s">
        <v>1394</v>
      </c>
      <c r="F378" t="s">
        <v>1395</v>
      </c>
      <c r="K378" t="s">
        <v>1369</v>
      </c>
      <c r="U378" t="e" cm="1" vm="1">
        <f t="array" ref="U378">MAX(_xlfn._xlws.FILTER('Email Outreach Prospects'!F:F, 'Email Outreach Prospects'!B:B=B378))</f>
        <v>#VALUE!</v>
      </c>
    </row>
    <row r="379" spans="2:21" customFormat="1">
      <c r="B379" t="s">
        <v>1396</v>
      </c>
      <c r="C379" s="3"/>
      <c r="D379">
        <v>6367230037</v>
      </c>
      <c r="E379" t="s">
        <v>1397</v>
      </c>
      <c r="F379" t="s">
        <v>153</v>
      </c>
      <c r="H379" t="s">
        <v>1398</v>
      </c>
      <c r="K379" t="s">
        <v>1369</v>
      </c>
      <c r="U379" t="e" cm="1" vm="1">
        <f t="array" ref="U379">MAX(_xlfn._xlws.FILTER('Email Outreach Prospects'!F:F, 'Email Outreach Prospects'!B:B=B379))</f>
        <v>#VALUE!</v>
      </c>
    </row>
    <row r="380" spans="2:21" customFormat="1">
      <c r="B380" t="s">
        <v>1399</v>
      </c>
      <c r="C380" s="3"/>
      <c r="D380">
        <v>8165314370</v>
      </c>
      <c r="E380" t="s">
        <v>1400</v>
      </c>
      <c r="F380" t="s">
        <v>748</v>
      </c>
      <c r="H380" t="s">
        <v>1401</v>
      </c>
      <c r="K380" t="s">
        <v>1369</v>
      </c>
      <c r="U380" t="e" cm="1" vm="1">
        <f t="array" ref="U380">MAX(_xlfn._xlws.FILTER('Email Outreach Prospects'!F:F, 'Email Outreach Prospects'!B:B=B380))</f>
        <v>#VALUE!</v>
      </c>
    </row>
    <row r="381" spans="2:21" customFormat="1">
      <c r="B381" t="s">
        <v>1402</v>
      </c>
      <c r="C381" s="3"/>
      <c r="D381">
        <v>6012884224</v>
      </c>
      <c r="E381" t="s">
        <v>1403</v>
      </c>
      <c r="F381" t="s">
        <v>180</v>
      </c>
      <c r="H381" t="s">
        <v>1404</v>
      </c>
      <c r="K381" t="s">
        <v>1405</v>
      </c>
      <c r="U381" t="e" cm="1" vm="1">
        <f t="array" ref="U381">MAX(_xlfn._xlws.FILTER('Email Outreach Prospects'!F:F, 'Email Outreach Prospects'!B:B=B381))</f>
        <v>#VALUE!</v>
      </c>
    </row>
    <row r="382" spans="2:21" customFormat="1">
      <c r="B382" t="s">
        <v>1406</v>
      </c>
      <c r="C382" s="3"/>
      <c r="D382">
        <v>6016650571</v>
      </c>
      <c r="E382" t="s">
        <v>1407</v>
      </c>
      <c r="F382" t="s">
        <v>315</v>
      </c>
      <c r="H382" t="s">
        <v>498</v>
      </c>
      <c r="K382" t="s">
        <v>1405</v>
      </c>
      <c r="U382" t="e" cm="1" vm="1">
        <f t="array" ref="U382">MAX(_xlfn._xlws.FILTER('Email Outreach Prospects'!F:F, 'Email Outreach Prospects'!B:B=B382))</f>
        <v>#VALUE!</v>
      </c>
    </row>
    <row r="383" spans="2:21" customFormat="1">
      <c r="B383" t="s">
        <v>1408</v>
      </c>
      <c r="C383" s="3"/>
      <c r="D383">
        <v>6018496440</v>
      </c>
      <c r="E383" t="s">
        <v>1409</v>
      </c>
      <c r="F383" t="s">
        <v>226</v>
      </c>
      <c r="H383" t="s">
        <v>1410</v>
      </c>
      <c r="K383" t="s">
        <v>1405</v>
      </c>
      <c r="U383" t="e" cm="1" vm="1">
        <f t="array" ref="U383">MAX(_xlfn._xlws.FILTER('Email Outreach Prospects'!F:F, 'Email Outreach Prospects'!B:B=B383))</f>
        <v>#VALUE!</v>
      </c>
    </row>
    <row r="384" spans="2:21" customFormat="1">
      <c r="B384" t="s">
        <v>1411</v>
      </c>
      <c r="C384" s="3"/>
      <c r="D384">
        <v>6013683201</v>
      </c>
      <c r="E384" t="s">
        <v>1412</v>
      </c>
      <c r="F384" t="s">
        <v>1413</v>
      </c>
      <c r="H384" t="s">
        <v>1414</v>
      </c>
      <c r="K384" t="s">
        <v>1405</v>
      </c>
      <c r="U384" t="e" cm="1" vm="1">
        <f t="array" ref="U384">MAX(_xlfn._xlws.FILTER('Email Outreach Prospects'!F:F, 'Email Outreach Prospects'!B:B=B384))</f>
        <v>#VALUE!</v>
      </c>
    </row>
    <row r="385" spans="2:21" customFormat="1">
      <c r="B385" t="s">
        <v>1415</v>
      </c>
      <c r="C385" s="3"/>
      <c r="D385">
        <v>2284328012</v>
      </c>
      <c r="E385" t="s">
        <v>1416</v>
      </c>
      <c r="F385" t="s">
        <v>171</v>
      </c>
      <c r="H385" t="s">
        <v>1417</v>
      </c>
      <c r="K385" t="s">
        <v>1405</v>
      </c>
      <c r="U385" t="e" cm="1" vm="1">
        <f t="array" ref="U385">MAX(_xlfn._xlws.FILTER('Email Outreach Prospects'!F:F, 'Email Outreach Prospects'!B:B=B385))</f>
        <v>#VALUE!</v>
      </c>
    </row>
    <row r="386" spans="2:21" customFormat="1">
      <c r="B386" t="s">
        <v>1418</v>
      </c>
      <c r="C386" s="3"/>
      <c r="D386">
        <v>6626357218</v>
      </c>
      <c r="E386" t="s">
        <v>1419</v>
      </c>
      <c r="F386" t="s">
        <v>254</v>
      </c>
      <c r="H386" t="s">
        <v>498</v>
      </c>
      <c r="K386" t="s">
        <v>1405</v>
      </c>
      <c r="U386" t="e" cm="1" vm="1">
        <f t="array" ref="U386">MAX(_xlfn._xlws.FILTER('Email Outreach Prospects'!F:F, 'Email Outreach Prospects'!B:B=B386))</f>
        <v>#VALUE!</v>
      </c>
    </row>
    <row r="387" spans="2:21" customFormat="1">
      <c r="B387" t="s">
        <v>1420</v>
      </c>
      <c r="C387" s="3"/>
      <c r="D387">
        <v>6625120031</v>
      </c>
      <c r="E387" t="s">
        <v>1421</v>
      </c>
      <c r="F387" t="s">
        <v>1422</v>
      </c>
      <c r="H387" t="s">
        <v>1423</v>
      </c>
      <c r="K387" t="s">
        <v>1405</v>
      </c>
      <c r="U387" t="e" cm="1" vm="1">
        <f t="array" ref="U387">MAX(_xlfn._xlws.FILTER('Email Outreach Prospects'!F:F, 'Email Outreach Prospects'!B:B=B387))</f>
        <v>#VALUE!</v>
      </c>
    </row>
    <row r="388" spans="2:21" customFormat="1">
      <c r="B388" t="s">
        <v>1424</v>
      </c>
      <c r="C388" s="3"/>
      <c r="D388">
        <v>4066826641</v>
      </c>
      <c r="E388" t="s">
        <v>1425</v>
      </c>
      <c r="F388" t="s">
        <v>153</v>
      </c>
      <c r="H388" t="s">
        <v>1426</v>
      </c>
      <c r="K388" t="s">
        <v>1427</v>
      </c>
      <c r="U388" t="e" cm="1" vm="1">
        <f t="array" ref="U388">MAX(_xlfn._xlws.FILTER('Email Outreach Prospects'!F:F, 'Email Outreach Prospects'!B:B=B388))</f>
        <v>#VALUE!</v>
      </c>
    </row>
    <row r="389" spans="2:21" customFormat="1">
      <c r="B389" t="s">
        <v>1428</v>
      </c>
      <c r="C389" s="3"/>
      <c r="D389">
        <v>7048747003</v>
      </c>
      <c r="E389" t="s">
        <v>1429</v>
      </c>
      <c r="F389" t="s">
        <v>153</v>
      </c>
      <c r="K389" t="s">
        <v>56</v>
      </c>
      <c r="U389" t="e" cm="1" vm="1">
        <f t="array" ref="U389">MAX(_xlfn._xlws.FILTER('Email Outreach Prospects'!F:F, 'Email Outreach Prospects'!B:B=B389))</f>
        <v>#VALUE!</v>
      </c>
    </row>
    <row r="390" spans="2:21" customFormat="1">
      <c r="B390" t="s">
        <v>1430</v>
      </c>
      <c r="C390" s="3"/>
      <c r="D390">
        <v>9198615324</v>
      </c>
      <c r="E390" t="s">
        <v>1431</v>
      </c>
      <c r="F390" t="s">
        <v>331</v>
      </c>
      <c r="H390" t="s">
        <v>1432</v>
      </c>
      <c r="K390" t="s">
        <v>56</v>
      </c>
      <c r="U390" t="e" cm="1" vm="1">
        <f t="array" ref="U390">MAX(_xlfn._xlws.FILTER('Email Outreach Prospects'!F:F, 'Email Outreach Prospects'!B:B=B390))</f>
        <v>#VALUE!</v>
      </c>
    </row>
    <row r="391" spans="2:21" customFormat="1">
      <c r="B391" t="s">
        <v>1433</v>
      </c>
      <c r="C391" s="3"/>
      <c r="D391">
        <v>3369963788</v>
      </c>
      <c r="E391" t="s">
        <v>1434</v>
      </c>
      <c r="F391" t="s">
        <v>254</v>
      </c>
      <c r="H391" t="s">
        <v>1117</v>
      </c>
      <c r="K391" t="s">
        <v>56</v>
      </c>
      <c r="U391" t="e" cm="1" vm="1">
        <f t="array" ref="U391">MAX(_xlfn._xlws.FILTER('Email Outreach Prospects'!F:F, 'Email Outreach Prospects'!B:B=B391))</f>
        <v>#VALUE!</v>
      </c>
    </row>
    <row r="392" spans="2:21" customFormat="1">
      <c r="B392" t="s">
        <v>1435</v>
      </c>
      <c r="C392" s="3"/>
      <c r="D392">
        <v>9199424014</v>
      </c>
      <c r="E392" t="s">
        <v>1436</v>
      </c>
      <c r="F392" t="s">
        <v>783</v>
      </c>
      <c r="H392" t="s">
        <v>1437</v>
      </c>
      <c r="K392" t="s">
        <v>56</v>
      </c>
      <c r="U392" t="e" cm="1" vm="1">
        <f t="array" ref="U392">MAX(_xlfn._xlws.FILTER('Email Outreach Prospects'!F:F, 'Email Outreach Prospects'!B:B=B392))</f>
        <v>#VALUE!</v>
      </c>
    </row>
    <row r="393" spans="2:21" customFormat="1">
      <c r="B393" t="s">
        <v>1438</v>
      </c>
      <c r="C393" s="3"/>
      <c r="D393">
        <v>7042714345</v>
      </c>
      <c r="E393" t="s">
        <v>1439</v>
      </c>
      <c r="F393" t="s">
        <v>653</v>
      </c>
      <c r="K393" t="s">
        <v>56</v>
      </c>
      <c r="U393" t="e" cm="1" vm="1">
        <f t="array" ref="U393">MAX(_xlfn._xlws.FILTER('Email Outreach Prospects'!F:F, 'Email Outreach Prospects'!B:B=B393))</f>
        <v>#VALUE!</v>
      </c>
    </row>
    <row r="394" spans="2:21" customFormat="1">
      <c r="B394" t="s">
        <v>1440</v>
      </c>
      <c r="C394" s="3"/>
      <c r="D394">
        <v>7049047571</v>
      </c>
      <c r="E394" t="s">
        <v>1441</v>
      </c>
      <c r="F394" t="s">
        <v>153</v>
      </c>
      <c r="H394" t="s">
        <v>1442</v>
      </c>
      <c r="K394" t="s">
        <v>56</v>
      </c>
      <c r="U394" t="e" cm="1" vm="1">
        <f t="array" ref="U394">MAX(_xlfn._xlws.FILTER('Email Outreach Prospects'!F:F, 'Email Outreach Prospects'!B:B=B394))</f>
        <v>#VALUE!</v>
      </c>
    </row>
    <row r="395" spans="2:21" customFormat="1">
      <c r="B395" t="s">
        <v>1443</v>
      </c>
      <c r="C395" s="3"/>
      <c r="D395">
        <v>9193543701</v>
      </c>
      <c r="H395" t="s">
        <v>1444</v>
      </c>
      <c r="K395" t="s">
        <v>56</v>
      </c>
      <c r="U395" t="e" cm="1" vm="1">
        <f t="array" ref="U395">MAX(_xlfn._xlws.FILTER('Email Outreach Prospects'!F:F, 'Email Outreach Prospects'!B:B=B395))</f>
        <v>#VALUE!</v>
      </c>
    </row>
    <row r="396" spans="2:21" customFormat="1">
      <c r="B396" t="s">
        <v>1445</v>
      </c>
      <c r="C396" s="3"/>
      <c r="D396">
        <v>7177998880</v>
      </c>
      <c r="E396" t="s">
        <v>1446</v>
      </c>
      <c r="F396" t="s">
        <v>812</v>
      </c>
      <c r="H396" t="s">
        <v>1447</v>
      </c>
      <c r="K396" t="s">
        <v>56</v>
      </c>
      <c r="U396" t="e" cm="1" vm="1">
        <f t="array" ref="U396">MAX(_xlfn._xlws.FILTER('Email Outreach Prospects'!F:F, 'Email Outreach Prospects'!B:B=B396))</f>
        <v>#VALUE!</v>
      </c>
    </row>
    <row r="397" spans="2:21" customFormat="1">
      <c r="B397" t="s">
        <v>1448</v>
      </c>
      <c r="C397" s="3"/>
      <c r="D397">
        <v>7047719725</v>
      </c>
      <c r="E397" t="s">
        <v>1449</v>
      </c>
      <c r="F397" t="s">
        <v>254</v>
      </c>
      <c r="K397" t="s">
        <v>56</v>
      </c>
      <c r="U397" t="e" cm="1" vm="1">
        <f t="array" ref="U397">MAX(_xlfn._xlws.FILTER('Email Outreach Prospects'!F:F, 'Email Outreach Prospects'!B:B=B397))</f>
        <v>#VALUE!</v>
      </c>
    </row>
    <row r="398" spans="2:21" customFormat="1">
      <c r="B398" t="s">
        <v>1450</v>
      </c>
      <c r="C398" s="3"/>
      <c r="D398">
        <v>9195968277</v>
      </c>
      <c r="E398" t="s">
        <v>1451</v>
      </c>
      <c r="F398" t="s">
        <v>254</v>
      </c>
      <c r="H398" t="s">
        <v>1452</v>
      </c>
      <c r="K398" t="s">
        <v>56</v>
      </c>
      <c r="U398" t="e" cm="1" vm="1">
        <f t="array" ref="U398">MAX(_xlfn._xlws.FILTER('Email Outreach Prospects'!F:F, 'Email Outreach Prospects'!B:B=B398))</f>
        <v>#VALUE!</v>
      </c>
    </row>
    <row r="399" spans="2:21" customFormat="1">
      <c r="B399" t="s">
        <v>1453</v>
      </c>
      <c r="C399" s="3"/>
      <c r="D399">
        <v>8288908348</v>
      </c>
      <c r="E399" t="s">
        <v>1454</v>
      </c>
      <c r="F399" t="s">
        <v>653</v>
      </c>
      <c r="H399" t="s">
        <v>1455</v>
      </c>
      <c r="K399" t="s">
        <v>56</v>
      </c>
      <c r="U399" t="e" cm="1" vm="1">
        <f t="array" ref="U399">MAX(_xlfn._xlws.FILTER('Email Outreach Prospects'!F:F, 'Email Outreach Prospects'!B:B=B399))</f>
        <v>#VALUE!</v>
      </c>
    </row>
    <row r="400" spans="2:21" customFormat="1">
      <c r="B400" t="s">
        <v>1456</v>
      </c>
      <c r="C400" s="3"/>
      <c r="D400">
        <v>9193228258</v>
      </c>
      <c r="E400" t="s">
        <v>1457</v>
      </c>
      <c r="F400" t="s">
        <v>153</v>
      </c>
      <c r="H400" t="s">
        <v>1458</v>
      </c>
      <c r="K400" t="s">
        <v>56</v>
      </c>
      <c r="U400" t="e" cm="1" vm="1">
        <f t="array" ref="U400">MAX(_xlfn._xlws.FILTER('Email Outreach Prospects'!F:F, 'Email Outreach Prospects'!B:B=B400))</f>
        <v>#VALUE!</v>
      </c>
    </row>
    <row r="401" spans="2:21" customFormat="1">
      <c r="B401" t="s">
        <v>1459</v>
      </c>
      <c r="C401" s="3"/>
      <c r="D401">
        <v>9198332110</v>
      </c>
      <c r="E401" t="s">
        <v>1460</v>
      </c>
      <c r="F401" t="s">
        <v>1461</v>
      </c>
      <c r="H401" t="s">
        <v>1462</v>
      </c>
      <c r="K401" t="s">
        <v>56</v>
      </c>
      <c r="U401" t="e" cm="1" vm="1">
        <f t="array" ref="U401">MAX(_xlfn._xlws.FILTER('Email Outreach Prospects'!F:F, 'Email Outreach Prospects'!B:B=B401))</f>
        <v>#VALUE!</v>
      </c>
    </row>
    <row r="402" spans="2:21" customFormat="1">
      <c r="B402" t="s">
        <v>1463</v>
      </c>
      <c r="C402" s="3"/>
      <c r="D402">
        <v>3368705723</v>
      </c>
      <c r="E402" t="s">
        <v>1464</v>
      </c>
      <c r="F402" t="s">
        <v>188</v>
      </c>
      <c r="H402" t="s">
        <v>1465</v>
      </c>
      <c r="K402" t="s">
        <v>56</v>
      </c>
      <c r="U402" t="e" cm="1" vm="1">
        <f t="array" ref="U402">MAX(_xlfn._xlws.FILTER('Email Outreach Prospects'!F:F, 'Email Outreach Prospects'!B:B=B402))</f>
        <v>#VALUE!</v>
      </c>
    </row>
    <row r="403" spans="2:21" customFormat="1">
      <c r="B403" t="s">
        <v>1466</v>
      </c>
      <c r="C403" s="3"/>
      <c r="D403">
        <v>9193095352</v>
      </c>
      <c r="E403" t="s">
        <v>1467</v>
      </c>
      <c r="F403" t="s">
        <v>153</v>
      </c>
      <c r="H403" t="s">
        <v>1468</v>
      </c>
      <c r="K403" t="s">
        <v>56</v>
      </c>
      <c r="U403" t="e" cm="1" vm="1">
        <f t="array" ref="U403">MAX(_xlfn._xlws.FILTER('Email Outreach Prospects'!F:F, 'Email Outreach Prospects'!B:B=B403))</f>
        <v>#VALUE!</v>
      </c>
    </row>
    <row r="404" spans="2:21" customFormat="1">
      <c r="B404" t="s">
        <v>1469</v>
      </c>
      <c r="C404" s="3"/>
      <c r="D404">
        <v>9808259997</v>
      </c>
      <c r="K404" t="s">
        <v>56</v>
      </c>
      <c r="U404" t="e" cm="1" vm="1">
        <f t="array" ref="U404">MAX(_xlfn._xlws.FILTER('Email Outreach Prospects'!F:F, 'Email Outreach Prospects'!B:B=B404))</f>
        <v>#VALUE!</v>
      </c>
    </row>
    <row r="405" spans="2:21" customFormat="1">
      <c r="B405" t="s">
        <v>1470</v>
      </c>
      <c r="C405" s="3"/>
      <c r="D405">
        <v>7046376838</v>
      </c>
      <c r="E405" t="s">
        <v>1471</v>
      </c>
      <c r="F405" t="s">
        <v>180</v>
      </c>
      <c r="H405" t="s">
        <v>498</v>
      </c>
      <c r="K405" t="s">
        <v>56</v>
      </c>
      <c r="U405" t="e" cm="1" vm="1">
        <f t="array" ref="U405">MAX(_xlfn._xlws.FILTER('Email Outreach Prospects'!F:F, 'Email Outreach Prospects'!B:B=B405))</f>
        <v>#VALUE!</v>
      </c>
    </row>
    <row r="406" spans="2:21" customFormat="1">
      <c r="B406" t="s">
        <v>1472</v>
      </c>
      <c r="C406" s="3"/>
      <c r="D406">
        <v>7048210760</v>
      </c>
      <c r="E406" t="s">
        <v>1473</v>
      </c>
      <c r="F406" t="s">
        <v>1474</v>
      </c>
      <c r="H406" t="s">
        <v>1475</v>
      </c>
      <c r="K406" t="s">
        <v>56</v>
      </c>
      <c r="U406" t="e" cm="1" vm="1">
        <f t="array" ref="U406">MAX(_xlfn._xlws.FILTER('Email Outreach Prospects'!F:F, 'Email Outreach Prospects'!B:B=B406))</f>
        <v>#VALUE!</v>
      </c>
    </row>
    <row r="407" spans="2:21" customFormat="1">
      <c r="B407" t="s">
        <v>1476</v>
      </c>
      <c r="C407" s="3"/>
      <c r="D407">
        <v>4044934434</v>
      </c>
      <c r="E407" t="s">
        <v>1477</v>
      </c>
      <c r="F407" t="s">
        <v>254</v>
      </c>
      <c r="H407" t="s">
        <v>1478</v>
      </c>
      <c r="K407" t="s">
        <v>56</v>
      </c>
      <c r="U407" t="e" cm="1" vm="1">
        <f t="array" ref="U407">MAX(_xlfn._xlws.FILTER('Email Outreach Prospects'!F:F, 'Email Outreach Prospects'!B:B=B407))</f>
        <v>#VALUE!</v>
      </c>
    </row>
    <row r="408" spans="2:21" customFormat="1">
      <c r="B408" t="s">
        <v>1479</v>
      </c>
      <c r="C408" s="3"/>
      <c r="D408">
        <v>2314097069</v>
      </c>
      <c r="E408" t="s">
        <v>1480</v>
      </c>
      <c r="F408" t="s">
        <v>1481</v>
      </c>
      <c r="H408" t="s">
        <v>1482</v>
      </c>
      <c r="K408" t="s">
        <v>1483</v>
      </c>
      <c r="U408" t="e" cm="1" vm="1">
        <f t="array" ref="U408">MAX(_xlfn._xlws.FILTER('Email Outreach Prospects'!F:F, 'Email Outreach Prospects'!B:B=B408))</f>
        <v>#VALUE!</v>
      </c>
    </row>
    <row r="409" spans="2:21" customFormat="1">
      <c r="B409" t="s">
        <v>1484</v>
      </c>
      <c r="C409" s="3"/>
      <c r="D409">
        <v>7014122366</v>
      </c>
      <c r="E409" t="s">
        <v>1485</v>
      </c>
      <c r="F409" t="s">
        <v>188</v>
      </c>
      <c r="H409" t="s">
        <v>1486</v>
      </c>
      <c r="K409" t="s">
        <v>1483</v>
      </c>
      <c r="U409" t="e" cm="1" vm="1">
        <f t="array" ref="U409">MAX(_xlfn._xlws.FILTER('Email Outreach Prospects'!F:F, 'Email Outreach Prospects'!B:B=B409))</f>
        <v>#VALUE!</v>
      </c>
    </row>
    <row r="410" spans="2:21" customFormat="1">
      <c r="B410" t="s">
        <v>1487</v>
      </c>
      <c r="C410" s="3"/>
      <c r="D410">
        <v>3087842515</v>
      </c>
      <c r="E410" t="s">
        <v>1488</v>
      </c>
      <c r="F410" t="s">
        <v>254</v>
      </c>
      <c r="H410" t="s">
        <v>1489</v>
      </c>
      <c r="K410" t="s">
        <v>1490</v>
      </c>
      <c r="U410" t="e" cm="1" vm="1">
        <f t="array" ref="U410">MAX(_xlfn._xlws.FILTER('Email Outreach Prospects'!F:F, 'Email Outreach Prospects'!B:B=B410))</f>
        <v>#VALUE!</v>
      </c>
    </row>
    <row r="411" spans="2:21" customFormat="1">
      <c r="B411" t="s">
        <v>1491</v>
      </c>
      <c r="C411" s="3"/>
      <c r="D411">
        <v>4022198000</v>
      </c>
      <c r="E411" t="s">
        <v>1492</v>
      </c>
      <c r="F411" t="s">
        <v>1493</v>
      </c>
      <c r="H411" t="s">
        <v>498</v>
      </c>
      <c r="K411" t="s">
        <v>1490</v>
      </c>
      <c r="U411" t="e" cm="1" vm="1">
        <f t="array" ref="U411">MAX(_xlfn._xlws.FILTER('Email Outreach Prospects'!F:F, 'Email Outreach Prospects'!B:B=B411))</f>
        <v>#VALUE!</v>
      </c>
    </row>
    <row r="412" spans="2:21" customFormat="1">
      <c r="B412" t="s">
        <v>1494</v>
      </c>
      <c r="C412" s="3"/>
      <c r="D412">
        <v>3083464010</v>
      </c>
      <c r="E412" t="s">
        <v>1495</v>
      </c>
      <c r="F412" t="s">
        <v>254</v>
      </c>
      <c r="H412" t="s">
        <v>1496</v>
      </c>
      <c r="K412" t="s">
        <v>1490</v>
      </c>
      <c r="U412" t="e" cm="1" vm="1">
        <f t="array" ref="U412">MAX(_xlfn._xlws.FILTER('Email Outreach Prospects'!F:F, 'Email Outreach Prospects'!B:B=B412))</f>
        <v>#VALUE!</v>
      </c>
    </row>
    <row r="413" spans="2:21" customFormat="1">
      <c r="B413" t="s">
        <v>1497</v>
      </c>
      <c r="C413" s="3"/>
      <c r="D413">
        <v>4028194885</v>
      </c>
      <c r="E413" t="s">
        <v>1498</v>
      </c>
      <c r="F413" t="s">
        <v>1499</v>
      </c>
      <c r="H413" t="s">
        <v>1500</v>
      </c>
      <c r="K413" t="s">
        <v>1490</v>
      </c>
      <c r="U413" t="e" cm="1" vm="1">
        <f t="array" ref="U413">MAX(_xlfn._xlws.FILTER('Email Outreach Prospects'!F:F, 'Email Outreach Prospects'!B:B=B413))</f>
        <v>#VALUE!</v>
      </c>
    </row>
    <row r="414" spans="2:21" customFormat="1">
      <c r="B414" t="s">
        <v>1501</v>
      </c>
      <c r="C414" s="3"/>
      <c r="D414">
        <v>2014428500</v>
      </c>
      <c r="E414" t="s">
        <v>1502</v>
      </c>
      <c r="F414" t="s">
        <v>254</v>
      </c>
      <c r="H414" t="s">
        <v>498</v>
      </c>
      <c r="K414" t="s">
        <v>1503</v>
      </c>
      <c r="U414" t="e" cm="1" vm="1">
        <f t="array" ref="U414">MAX(_xlfn._xlws.FILTER('Email Outreach Prospects'!F:F, 'Email Outreach Prospects'!B:B=B414))</f>
        <v>#VALUE!</v>
      </c>
    </row>
    <row r="415" spans="2:21" customFormat="1">
      <c r="B415" t="s">
        <v>1504</v>
      </c>
      <c r="C415" s="3"/>
      <c r="D415">
        <v>9833048216</v>
      </c>
      <c r="E415" t="s">
        <v>1505</v>
      </c>
      <c r="F415" t="s">
        <v>180</v>
      </c>
      <c r="H415" t="s">
        <v>1506</v>
      </c>
      <c r="K415" t="s">
        <v>1503</v>
      </c>
      <c r="U415" t="e" cm="1" vm="1">
        <f t="array" ref="U415">MAX(_xlfn._xlws.FILTER('Email Outreach Prospects'!F:F, 'Email Outreach Prospects'!B:B=B415))</f>
        <v>#VALUE!</v>
      </c>
    </row>
    <row r="416" spans="2:21" customFormat="1">
      <c r="B416" t="s">
        <v>1507</v>
      </c>
      <c r="C416" s="3"/>
      <c r="D416">
        <v>9734512077</v>
      </c>
      <c r="E416" t="s">
        <v>1508</v>
      </c>
      <c r="F416" t="s">
        <v>1509</v>
      </c>
      <c r="H416" t="s">
        <v>498</v>
      </c>
      <c r="K416" t="s">
        <v>1503</v>
      </c>
      <c r="U416" t="e" cm="1" vm="1">
        <f t="array" ref="U416">MAX(_xlfn._xlws.FILTER('Email Outreach Prospects'!F:F, 'Email Outreach Prospects'!B:B=B416))</f>
        <v>#VALUE!</v>
      </c>
    </row>
    <row r="417" spans="2:21" customFormat="1">
      <c r="B417" t="s">
        <v>1510</v>
      </c>
      <c r="C417" s="3"/>
      <c r="D417">
        <v>8564955808</v>
      </c>
      <c r="E417" t="s">
        <v>1511</v>
      </c>
      <c r="F417" t="s">
        <v>171</v>
      </c>
      <c r="H417" t="s">
        <v>1512</v>
      </c>
      <c r="K417" t="s">
        <v>1503</v>
      </c>
      <c r="U417" t="e" cm="1" vm="1">
        <f t="array" ref="U417">MAX(_xlfn._xlws.FILTER('Email Outreach Prospects'!F:F, 'Email Outreach Prospects'!B:B=B417))</f>
        <v>#VALUE!</v>
      </c>
    </row>
    <row r="418" spans="2:21" customFormat="1">
      <c r="B418" t="s">
        <v>1513</v>
      </c>
      <c r="C418" s="3"/>
      <c r="D418">
        <v>7328862531</v>
      </c>
      <c r="E418" t="s">
        <v>1514</v>
      </c>
      <c r="F418" t="s">
        <v>254</v>
      </c>
      <c r="H418" t="s">
        <v>498</v>
      </c>
      <c r="K418" t="s">
        <v>1503</v>
      </c>
      <c r="U418" t="e" cm="1" vm="1">
        <f t="array" ref="U418">MAX(_xlfn._xlws.FILTER('Email Outreach Prospects'!F:F, 'Email Outreach Prospects'!B:B=B418))</f>
        <v>#VALUE!</v>
      </c>
    </row>
    <row r="419" spans="2:21" customFormat="1">
      <c r="B419" t="s">
        <v>1515</v>
      </c>
      <c r="C419" s="3"/>
      <c r="D419">
        <v>7326500330</v>
      </c>
      <c r="E419" t="s">
        <v>1516</v>
      </c>
      <c r="F419" t="s">
        <v>1517</v>
      </c>
      <c r="H419" t="s">
        <v>1518</v>
      </c>
      <c r="K419" t="s">
        <v>1503</v>
      </c>
      <c r="U419" t="e" cm="1" vm="1">
        <f t="array" ref="U419">MAX(_xlfn._xlws.FILTER('Email Outreach Prospects'!F:F, 'Email Outreach Prospects'!B:B=B419))</f>
        <v>#VALUE!</v>
      </c>
    </row>
    <row r="420" spans="2:21" customFormat="1">
      <c r="B420" t="s">
        <v>1519</v>
      </c>
      <c r="C420" s="3"/>
      <c r="D420">
        <v>2019452411</v>
      </c>
      <c r="E420" t="s">
        <v>1520</v>
      </c>
      <c r="F420" t="s">
        <v>1521</v>
      </c>
      <c r="H420" t="s">
        <v>498</v>
      </c>
      <c r="K420" t="s">
        <v>1503</v>
      </c>
      <c r="U420" t="e" cm="1" vm="1">
        <f t="array" ref="U420">MAX(_xlfn._xlws.FILTER('Email Outreach Prospects'!F:F, 'Email Outreach Prospects'!B:B=B420))</f>
        <v>#VALUE!</v>
      </c>
    </row>
    <row r="421" spans="2:21" customFormat="1">
      <c r="B421" t="s">
        <v>1522</v>
      </c>
      <c r="C421" s="3"/>
      <c r="D421">
        <v>9732331106</v>
      </c>
      <c r="E421" t="s">
        <v>1523</v>
      </c>
      <c r="F421" t="s">
        <v>1524</v>
      </c>
      <c r="H421" t="s">
        <v>1525</v>
      </c>
      <c r="K421" t="s">
        <v>1503</v>
      </c>
      <c r="U421" t="e" cm="1" vm="1">
        <f t="array" ref="U421">MAX(_xlfn._xlws.FILTER('Email Outreach Prospects'!F:F, 'Email Outreach Prospects'!B:B=B421))</f>
        <v>#VALUE!</v>
      </c>
    </row>
    <row r="422" spans="2:21" customFormat="1">
      <c r="B422" t="s">
        <v>1526</v>
      </c>
      <c r="C422" s="3"/>
      <c r="D422">
        <v>4697337278</v>
      </c>
      <c r="E422" t="s">
        <v>1527</v>
      </c>
      <c r="F422" t="s">
        <v>539</v>
      </c>
      <c r="H422" t="s">
        <v>498</v>
      </c>
      <c r="K422" t="s">
        <v>1503</v>
      </c>
      <c r="U422" t="e" cm="1" vm="1">
        <f t="array" ref="U422">MAX(_xlfn._xlws.FILTER('Email Outreach Prospects'!F:F, 'Email Outreach Prospects'!B:B=B422))</f>
        <v>#VALUE!</v>
      </c>
    </row>
    <row r="423" spans="2:21" customFormat="1">
      <c r="B423" t="s">
        <v>1528</v>
      </c>
      <c r="C423" s="3"/>
      <c r="D423">
        <v>7323636299</v>
      </c>
      <c r="E423" t="s">
        <v>1529</v>
      </c>
      <c r="F423" t="s">
        <v>254</v>
      </c>
      <c r="K423" t="s">
        <v>1503</v>
      </c>
      <c r="U423" t="e" cm="1" vm="1">
        <f t="array" ref="U423">MAX(_xlfn._xlws.FILTER('Email Outreach Prospects'!F:F, 'Email Outreach Prospects'!B:B=B423))</f>
        <v>#VALUE!</v>
      </c>
    </row>
    <row r="424" spans="2:21" customFormat="1">
      <c r="B424" t="s">
        <v>1530</v>
      </c>
      <c r="C424" s="3"/>
      <c r="D424">
        <v>8622150870</v>
      </c>
      <c r="E424" t="s">
        <v>1531</v>
      </c>
      <c r="F424" t="s">
        <v>315</v>
      </c>
      <c r="H424" t="s">
        <v>498</v>
      </c>
      <c r="K424" t="s">
        <v>1503</v>
      </c>
      <c r="U424" t="e" cm="1" vm="1">
        <f t="array" ref="U424">MAX(_xlfn._xlws.FILTER('Email Outreach Prospects'!F:F, 'Email Outreach Prospects'!B:B=B424))</f>
        <v>#VALUE!</v>
      </c>
    </row>
    <row r="425" spans="2:21" customFormat="1">
      <c r="B425" t="s">
        <v>1532</v>
      </c>
      <c r="C425" s="3"/>
      <c r="D425">
        <v>2154997383</v>
      </c>
      <c r="E425" t="s">
        <v>1533</v>
      </c>
      <c r="F425" t="s">
        <v>1534</v>
      </c>
      <c r="H425" t="s">
        <v>1535</v>
      </c>
      <c r="K425" t="s">
        <v>1503</v>
      </c>
      <c r="U425" t="e" cm="1" vm="1">
        <f t="array" ref="U425">MAX(_xlfn._xlws.FILTER('Email Outreach Prospects'!F:F, 'Email Outreach Prospects'!B:B=B425))</f>
        <v>#VALUE!</v>
      </c>
    </row>
    <row r="426" spans="2:21" customFormat="1">
      <c r="B426" t="s">
        <v>1536</v>
      </c>
      <c r="C426" s="3"/>
      <c r="D426">
        <v>7149142340</v>
      </c>
      <c r="E426" t="s">
        <v>1537</v>
      </c>
      <c r="F426" t="s">
        <v>315</v>
      </c>
      <c r="H426" t="s">
        <v>1538</v>
      </c>
      <c r="K426" t="s">
        <v>1539</v>
      </c>
      <c r="U426" t="e" cm="1" vm="1">
        <f t="array" ref="U426">MAX(_xlfn._xlws.FILTER('Email Outreach Prospects'!F:F, 'Email Outreach Prospects'!B:B=B426))</f>
        <v>#VALUE!</v>
      </c>
    </row>
    <row r="427" spans="2:21" customFormat="1">
      <c r="B427" t="s">
        <v>1540</v>
      </c>
      <c r="C427" s="3"/>
      <c r="D427">
        <v>7757383030</v>
      </c>
      <c r="E427" t="s">
        <v>1541</v>
      </c>
      <c r="F427" t="s">
        <v>653</v>
      </c>
      <c r="K427" t="s">
        <v>1539</v>
      </c>
      <c r="U427" t="e" cm="1" vm="1">
        <f t="array" ref="U427">MAX(_xlfn._xlws.FILTER('Email Outreach Prospects'!F:F, 'Email Outreach Prospects'!B:B=B427))</f>
        <v>#VALUE!</v>
      </c>
    </row>
    <row r="428" spans="2:21" customFormat="1">
      <c r="B428" t="s">
        <v>1542</v>
      </c>
      <c r="C428" s="3"/>
      <c r="D428">
        <v>7028324833</v>
      </c>
      <c r="E428" t="s">
        <v>1543</v>
      </c>
      <c r="F428" t="s">
        <v>1544</v>
      </c>
      <c r="H428" t="s">
        <v>1545</v>
      </c>
      <c r="K428" t="s">
        <v>1539</v>
      </c>
      <c r="U428" t="e" cm="1" vm="1">
        <f t="array" ref="U428">MAX(_xlfn._xlws.FILTER('Email Outreach Prospects'!F:F, 'Email Outreach Prospects'!B:B=B428))</f>
        <v>#VALUE!</v>
      </c>
    </row>
    <row r="429" spans="2:21" customFormat="1">
      <c r="B429" t="s">
        <v>1546</v>
      </c>
      <c r="C429" s="3"/>
      <c r="D429">
        <v>6505609990</v>
      </c>
      <c r="E429" t="s">
        <v>1547</v>
      </c>
      <c r="F429" t="s">
        <v>1548</v>
      </c>
      <c r="H429" t="s">
        <v>1549</v>
      </c>
      <c r="K429" t="s">
        <v>1539</v>
      </c>
      <c r="U429" t="e" cm="1" vm="1">
        <f t="array" ref="U429">MAX(_xlfn._xlws.FILTER('Email Outreach Prospects'!F:F, 'Email Outreach Prospects'!B:B=B429))</f>
        <v>#VALUE!</v>
      </c>
    </row>
    <row r="430" spans="2:21" customFormat="1">
      <c r="B430" t="s">
        <v>1550</v>
      </c>
      <c r="C430" s="3"/>
      <c r="D430">
        <v>5163542662</v>
      </c>
      <c r="E430" t="s">
        <v>1551</v>
      </c>
      <c r="F430" t="s">
        <v>1552</v>
      </c>
      <c r="H430" t="s">
        <v>1553</v>
      </c>
      <c r="K430" t="s">
        <v>1554</v>
      </c>
      <c r="U430" t="e" cm="1" vm="1">
        <f t="array" ref="U430">MAX(_xlfn._xlws.FILTER('Email Outreach Prospects'!F:F, 'Email Outreach Prospects'!B:B=B430))</f>
        <v>#VALUE!</v>
      </c>
    </row>
    <row r="431" spans="2:21" customFormat="1">
      <c r="B431" t="s">
        <v>1555</v>
      </c>
      <c r="C431" s="3"/>
      <c r="D431">
        <v>2123029400</v>
      </c>
      <c r="E431" t="s">
        <v>1556</v>
      </c>
      <c r="F431" t="s">
        <v>180</v>
      </c>
      <c r="H431" t="s">
        <v>498</v>
      </c>
      <c r="K431" t="s">
        <v>1554</v>
      </c>
      <c r="U431" t="e" cm="1" vm="1">
        <f t="array" ref="U431">MAX(_xlfn._xlws.FILTER('Email Outreach Prospects'!F:F, 'Email Outreach Prospects'!B:B=B431))</f>
        <v>#VALUE!</v>
      </c>
    </row>
    <row r="432" spans="2:21" customFormat="1">
      <c r="B432" t="s">
        <v>1557</v>
      </c>
      <c r="C432" s="3"/>
      <c r="D432">
        <v>9179008983</v>
      </c>
      <c r="H432" t="s">
        <v>498</v>
      </c>
      <c r="K432" t="s">
        <v>1554</v>
      </c>
      <c r="U432" t="e" cm="1" vm="1">
        <f t="array" ref="U432">MAX(_xlfn._xlws.FILTER('Email Outreach Prospects'!F:F, 'Email Outreach Prospects'!B:B=B432))</f>
        <v>#VALUE!</v>
      </c>
    </row>
    <row r="433" spans="2:21" customFormat="1">
      <c r="B433" t="s">
        <v>1558</v>
      </c>
      <c r="C433" s="3"/>
      <c r="D433">
        <v>7168420440</v>
      </c>
      <c r="E433" t="s">
        <v>1559</v>
      </c>
      <c r="F433" t="s">
        <v>1560</v>
      </c>
      <c r="H433" t="s">
        <v>498</v>
      </c>
      <c r="K433" t="s">
        <v>1554</v>
      </c>
      <c r="U433" t="e" cm="1" vm="1">
        <f t="array" ref="U433">MAX(_xlfn._xlws.FILTER('Email Outreach Prospects'!F:F, 'Email Outreach Prospects'!B:B=B433))</f>
        <v>#VALUE!</v>
      </c>
    </row>
    <row r="434" spans="2:21" customFormat="1">
      <c r="B434" t="s">
        <v>1561</v>
      </c>
      <c r="C434" s="3"/>
      <c r="D434">
        <v>7182934352</v>
      </c>
      <c r="E434" t="s">
        <v>1562</v>
      </c>
      <c r="F434" t="s">
        <v>226</v>
      </c>
      <c r="H434" t="s">
        <v>1563</v>
      </c>
      <c r="K434" t="s">
        <v>1554</v>
      </c>
      <c r="U434" t="e" cm="1" vm="1">
        <f t="array" ref="U434">MAX(_xlfn._xlws.FILTER('Email Outreach Prospects'!F:F, 'Email Outreach Prospects'!B:B=B434))</f>
        <v>#VALUE!</v>
      </c>
    </row>
    <row r="435" spans="2:21" customFormat="1">
      <c r="B435" t="s">
        <v>1564</v>
      </c>
      <c r="C435" s="3"/>
      <c r="D435">
        <v>9082324618</v>
      </c>
      <c r="E435" t="s">
        <v>1565</v>
      </c>
      <c r="F435" t="s">
        <v>1566</v>
      </c>
      <c r="H435" t="s">
        <v>1567</v>
      </c>
      <c r="K435" t="s">
        <v>1554</v>
      </c>
      <c r="U435" t="e" cm="1" vm="1">
        <f t="array" ref="U435">MAX(_xlfn._xlws.FILTER('Email Outreach Prospects'!F:F, 'Email Outreach Prospects'!B:B=B435))</f>
        <v>#VALUE!</v>
      </c>
    </row>
    <row r="436" spans="2:21" customFormat="1">
      <c r="B436" t="s">
        <v>1568</v>
      </c>
      <c r="C436" s="3"/>
      <c r="D436">
        <v>5189442100</v>
      </c>
      <c r="E436" t="s">
        <v>1569</v>
      </c>
      <c r="F436" t="s">
        <v>714</v>
      </c>
      <c r="K436" t="s">
        <v>1554</v>
      </c>
      <c r="U436" t="e" cm="1" vm="1">
        <f t="array" ref="U436">MAX(_xlfn._xlws.FILTER('Email Outreach Prospects'!F:F, 'Email Outreach Prospects'!B:B=B436))</f>
        <v>#VALUE!</v>
      </c>
    </row>
    <row r="437" spans="2:21" customFormat="1">
      <c r="B437" t="s">
        <v>1570</v>
      </c>
      <c r="C437" s="3"/>
      <c r="D437">
        <v>6314744120</v>
      </c>
      <c r="E437" t="s">
        <v>1571</v>
      </c>
      <c r="F437" t="s">
        <v>1572</v>
      </c>
      <c r="H437" t="s">
        <v>1573</v>
      </c>
      <c r="K437" t="s">
        <v>1554</v>
      </c>
      <c r="U437" t="e" cm="1" vm="1">
        <f t="array" ref="U437">MAX(_xlfn._xlws.FILTER('Email Outreach Prospects'!F:F, 'Email Outreach Prospects'!B:B=B437))</f>
        <v>#VALUE!</v>
      </c>
    </row>
    <row r="438" spans="2:21" customFormat="1">
      <c r="B438" t="s">
        <v>1574</v>
      </c>
      <c r="C438" s="3"/>
      <c r="D438">
        <v>6469285130</v>
      </c>
      <c r="E438" t="s">
        <v>1575</v>
      </c>
      <c r="F438" t="s">
        <v>1576</v>
      </c>
      <c r="H438" t="s">
        <v>1577</v>
      </c>
      <c r="K438" t="s">
        <v>1554</v>
      </c>
      <c r="U438" t="e" cm="1" vm="1">
        <f t="array" ref="U438">MAX(_xlfn._xlws.FILTER('Email Outreach Prospects'!F:F, 'Email Outreach Prospects'!B:B=B438))</f>
        <v>#VALUE!</v>
      </c>
    </row>
    <row r="439" spans="2:21" customFormat="1">
      <c r="B439" t="s">
        <v>1578</v>
      </c>
      <c r="C439" s="3"/>
      <c r="D439">
        <v>8456593148</v>
      </c>
      <c r="E439" t="s">
        <v>1579</v>
      </c>
      <c r="F439" t="s">
        <v>171</v>
      </c>
      <c r="K439" t="s">
        <v>1554</v>
      </c>
      <c r="U439" t="e" cm="1" vm="1">
        <f t="array" ref="U439">MAX(_xlfn._xlws.FILTER('Email Outreach Prospects'!F:F, 'Email Outreach Prospects'!B:B=B439))</f>
        <v>#VALUE!</v>
      </c>
    </row>
    <row r="440" spans="2:21" customFormat="1">
      <c r="B440" t="s">
        <v>1580</v>
      </c>
      <c r="C440" s="3"/>
      <c r="D440">
        <v>8453541234</v>
      </c>
      <c r="E440" t="s">
        <v>1581</v>
      </c>
      <c r="F440" t="s">
        <v>180</v>
      </c>
      <c r="H440" t="s">
        <v>498</v>
      </c>
      <c r="K440" t="s">
        <v>1554</v>
      </c>
      <c r="U440" t="e" cm="1" vm="1">
        <f t="array" ref="U440">MAX(_xlfn._xlws.FILTER('Email Outreach Prospects'!F:F, 'Email Outreach Prospects'!B:B=B440))</f>
        <v>#VALUE!</v>
      </c>
    </row>
    <row r="441" spans="2:21" customFormat="1">
      <c r="B441" t="s">
        <v>1582</v>
      </c>
      <c r="C441" s="3"/>
      <c r="D441">
        <v>7326914369</v>
      </c>
      <c r="E441" t="s">
        <v>1583</v>
      </c>
      <c r="F441" t="s">
        <v>180</v>
      </c>
      <c r="H441" t="s">
        <v>1584</v>
      </c>
      <c r="K441" t="s">
        <v>1554</v>
      </c>
      <c r="U441" t="e" cm="1" vm="1">
        <f t="array" ref="U441">MAX(_xlfn._xlws.FILTER('Email Outreach Prospects'!F:F, 'Email Outreach Prospects'!B:B=B441))</f>
        <v>#VALUE!</v>
      </c>
    </row>
    <row r="442" spans="2:21" customFormat="1">
      <c r="B442" t="s">
        <v>1585</v>
      </c>
      <c r="C442" s="3"/>
      <c r="D442">
        <v>6073391971</v>
      </c>
      <c r="E442" t="s">
        <v>1586</v>
      </c>
      <c r="F442" t="s">
        <v>188</v>
      </c>
      <c r="K442" t="s">
        <v>1554</v>
      </c>
      <c r="U442" t="e" cm="1" vm="1">
        <f t="array" ref="U442">MAX(_xlfn._xlws.FILTER('Email Outreach Prospects'!F:F, 'Email Outreach Prospects'!B:B=B442))</f>
        <v>#VALUE!</v>
      </c>
    </row>
    <row r="443" spans="2:21" customFormat="1">
      <c r="B443" t="s">
        <v>1587</v>
      </c>
      <c r="C443" s="3"/>
      <c r="D443">
        <v>9172730369</v>
      </c>
      <c r="E443" t="s">
        <v>1588</v>
      </c>
      <c r="F443" t="s">
        <v>893</v>
      </c>
      <c r="H443" t="s">
        <v>1589</v>
      </c>
      <c r="K443" t="s">
        <v>1554</v>
      </c>
      <c r="U443" t="e" cm="1" vm="1">
        <f t="array" ref="U443">MAX(_xlfn._xlws.FILTER('Email Outreach Prospects'!F:F, 'Email Outreach Prospects'!B:B=B443))</f>
        <v>#VALUE!</v>
      </c>
    </row>
    <row r="444" spans="2:21" customFormat="1">
      <c r="B444" t="s">
        <v>1590</v>
      </c>
      <c r="C444" s="3"/>
      <c r="D444">
        <v>2129801755</v>
      </c>
      <c r="E444" t="s">
        <v>1591</v>
      </c>
      <c r="F444" t="s">
        <v>1592</v>
      </c>
      <c r="H444" t="s">
        <v>1593</v>
      </c>
      <c r="K444" t="s">
        <v>1554</v>
      </c>
      <c r="U444" t="e" cm="1" vm="1">
        <f t="array" ref="U444">MAX(_xlfn._xlws.FILTER('Email Outreach Prospects'!F:F, 'Email Outreach Prospects'!B:B=B444))</f>
        <v>#VALUE!</v>
      </c>
    </row>
    <row r="445" spans="2:21" customFormat="1">
      <c r="B445" t="s">
        <v>1594</v>
      </c>
      <c r="C445" s="3"/>
      <c r="D445">
        <v>9176346880</v>
      </c>
      <c r="E445" t="s">
        <v>1595</v>
      </c>
      <c r="F445" t="s">
        <v>153</v>
      </c>
      <c r="H445" t="s">
        <v>1596</v>
      </c>
      <c r="K445" t="s">
        <v>1554</v>
      </c>
      <c r="U445" t="e" cm="1" vm="1">
        <f t="array" ref="U445">MAX(_xlfn._xlws.FILTER('Email Outreach Prospects'!F:F, 'Email Outreach Prospects'!B:B=B445))</f>
        <v>#VALUE!</v>
      </c>
    </row>
    <row r="446" spans="2:21" customFormat="1">
      <c r="B446" t="s">
        <v>1597</v>
      </c>
      <c r="C446" s="3"/>
      <c r="D446">
        <v>2129671100</v>
      </c>
      <c r="E446" t="s">
        <v>1598</v>
      </c>
      <c r="F446" t="s">
        <v>254</v>
      </c>
      <c r="H446" t="s">
        <v>498</v>
      </c>
      <c r="K446" t="s">
        <v>1554</v>
      </c>
      <c r="U446" t="e" cm="1" vm="1">
        <f t="array" ref="U446">MAX(_xlfn._xlws.FILTER('Email Outreach Prospects'!F:F, 'Email Outreach Prospects'!B:B=B446))</f>
        <v>#VALUE!</v>
      </c>
    </row>
    <row r="447" spans="2:21" customFormat="1">
      <c r="B447" t="s">
        <v>1599</v>
      </c>
      <c r="C447" s="3"/>
      <c r="D447">
        <v>8452488595</v>
      </c>
      <c r="E447" t="s">
        <v>1600</v>
      </c>
      <c r="F447" t="s">
        <v>226</v>
      </c>
      <c r="H447" t="s">
        <v>498</v>
      </c>
      <c r="K447" t="s">
        <v>1554</v>
      </c>
      <c r="U447" t="e" cm="1" vm="1">
        <f t="array" ref="U447">MAX(_xlfn._xlws.FILTER('Email Outreach Prospects'!F:F, 'Email Outreach Prospects'!B:B=B447))</f>
        <v>#VALUE!</v>
      </c>
    </row>
    <row r="448" spans="2:21" customFormat="1">
      <c r="B448" t="s">
        <v>1601</v>
      </c>
      <c r="C448" s="3"/>
      <c r="D448">
        <v>8454251800</v>
      </c>
      <c r="E448" t="s">
        <v>1602</v>
      </c>
      <c r="F448" t="s">
        <v>254</v>
      </c>
      <c r="H448" t="s">
        <v>498</v>
      </c>
      <c r="K448" t="s">
        <v>1554</v>
      </c>
      <c r="U448" t="e" cm="1" vm="1">
        <f t="array" ref="U448">MAX(_xlfn._xlws.FILTER('Email Outreach Prospects'!F:F, 'Email Outreach Prospects'!B:B=B448))</f>
        <v>#VALUE!</v>
      </c>
    </row>
    <row r="449" spans="2:21" customFormat="1">
      <c r="B449" t="s">
        <v>1603</v>
      </c>
      <c r="C449" s="3"/>
      <c r="D449">
        <v>8453593400</v>
      </c>
      <c r="E449" t="s">
        <v>1604</v>
      </c>
      <c r="F449" t="s">
        <v>254</v>
      </c>
      <c r="H449" t="s">
        <v>1605</v>
      </c>
      <c r="K449" t="s">
        <v>1554</v>
      </c>
      <c r="U449" t="e" cm="1" vm="1">
        <f t="array" ref="U449">MAX(_xlfn._xlws.FILTER('Email Outreach Prospects'!F:F, 'Email Outreach Prospects'!B:B=B449))</f>
        <v>#VALUE!</v>
      </c>
    </row>
    <row r="450" spans="2:21" customFormat="1">
      <c r="B450" t="s">
        <v>1606</v>
      </c>
      <c r="C450" s="3"/>
      <c r="D450">
        <v>6466150017</v>
      </c>
      <c r="E450" t="s">
        <v>1607</v>
      </c>
      <c r="F450" t="s">
        <v>171</v>
      </c>
      <c r="H450" t="s">
        <v>1608</v>
      </c>
      <c r="K450" t="s">
        <v>1554</v>
      </c>
      <c r="U450" t="e" cm="1" vm="1">
        <f t="array" ref="U450">MAX(_xlfn._xlws.FILTER('Email Outreach Prospects'!F:F, 'Email Outreach Prospects'!B:B=B450))</f>
        <v>#VALUE!</v>
      </c>
    </row>
    <row r="451" spans="2:21" customFormat="1">
      <c r="B451" t="s">
        <v>1609</v>
      </c>
      <c r="C451" s="3"/>
      <c r="D451">
        <v>5167666610</v>
      </c>
      <c r="E451" t="s">
        <v>1610</v>
      </c>
      <c r="F451" t="s">
        <v>153</v>
      </c>
      <c r="H451" t="s">
        <v>1611</v>
      </c>
      <c r="K451" t="s">
        <v>1554</v>
      </c>
      <c r="U451" t="e" cm="1" vm="1">
        <f t="array" ref="U451">MAX(_xlfn._xlws.FILTER('Email Outreach Prospects'!F:F, 'Email Outreach Prospects'!B:B=B451))</f>
        <v>#VALUE!</v>
      </c>
    </row>
    <row r="452" spans="2:21" customFormat="1">
      <c r="B452" t="s">
        <v>1612</v>
      </c>
      <c r="C452" s="3"/>
      <c r="D452">
        <v>8562178333</v>
      </c>
      <c r="E452" t="s">
        <v>1613</v>
      </c>
      <c r="F452" t="s">
        <v>1614</v>
      </c>
      <c r="K452" t="s">
        <v>1554</v>
      </c>
      <c r="U452" t="e" cm="1" vm="1">
        <f t="array" ref="U452">MAX(_xlfn._xlws.FILTER('Email Outreach Prospects'!F:F, 'Email Outreach Prospects'!B:B=B452))</f>
        <v>#VALUE!</v>
      </c>
    </row>
    <row r="453" spans="2:21" customFormat="1">
      <c r="B453" t="s">
        <v>1615</v>
      </c>
      <c r="C453" s="3"/>
      <c r="D453">
        <v>7183857305</v>
      </c>
      <c r="E453" t="s">
        <v>1616</v>
      </c>
      <c r="F453" t="s">
        <v>188</v>
      </c>
      <c r="H453" t="s">
        <v>498</v>
      </c>
      <c r="K453" t="s">
        <v>1554</v>
      </c>
      <c r="U453" t="e" cm="1" vm="1">
        <f t="array" ref="U453">MAX(_xlfn._xlws.FILTER('Email Outreach Prospects'!F:F, 'Email Outreach Prospects'!B:B=B453))</f>
        <v>#VALUE!</v>
      </c>
    </row>
    <row r="454" spans="2:21" customFormat="1">
      <c r="B454" t="s">
        <v>1617</v>
      </c>
      <c r="C454" s="3"/>
      <c r="D454">
        <v>3474737400</v>
      </c>
      <c r="E454" t="s">
        <v>1618</v>
      </c>
      <c r="F454" t="s">
        <v>893</v>
      </c>
      <c r="H454" t="s">
        <v>1619</v>
      </c>
      <c r="K454" t="s">
        <v>1554</v>
      </c>
      <c r="U454" t="e" cm="1" vm="1">
        <f t="array" ref="U454">MAX(_xlfn._xlws.FILTER('Email Outreach Prospects'!F:F, 'Email Outreach Prospects'!B:B=B454))</f>
        <v>#VALUE!</v>
      </c>
    </row>
    <row r="455" spans="2:21" customFormat="1">
      <c r="B455" t="s">
        <v>1620</v>
      </c>
      <c r="C455" s="3"/>
      <c r="D455">
        <v>7183286072</v>
      </c>
      <c r="E455" t="s">
        <v>1621</v>
      </c>
      <c r="F455" t="s">
        <v>1622</v>
      </c>
      <c r="H455" t="s">
        <v>1623</v>
      </c>
      <c r="K455" t="s">
        <v>1554</v>
      </c>
      <c r="U455" t="e" cm="1" vm="1">
        <f t="array" ref="U455">MAX(_xlfn._xlws.FILTER('Email Outreach Prospects'!F:F, 'Email Outreach Prospects'!B:B=B455))</f>
        <v>#VALUE!</v>
      </c>
    </row>
    <row r="456" spans="2:21" customFormat="1">
      <c r="B456" t="s">
        <v>1624</v>
      </c>
      <c r="C456" s="3"/>
      <c r="D456">
        <v>3154477937</v>
      </c>
      <c r="E456" t="s">
        <v>1625</v>
      </c>
      <c r="F456" t="s">
        <v>254</v>
      </c>
      <c r="H456" t="s">
        <v>1626</v>
      </c>
      <c r="K456" t="s">
        <v>1554</v>
      </c>
      <c r="U456" t="e" cm="1" vm="1">
        <f t="array" ref="U456">MAX(_xlfn._xlws.FILTER('Email Outreach Prospects'!F:F, 'Email Outreach Prospects'!B:B=B456))</f>
        <v>#VALUE!</v>
      </c>
    </row>
    <row r="457" spans="2:21" customFormat="1">
      <c r="B457" t="s">
        <v>1627</v>
      </c>
      <c r="C457" s="3"/>
      <c r="D457">
        <v>6465266959</v>
      </c>
      <c r="E457" t="s">
        <v>1628</v>
      </c>
      <c r="F457" t="s">
        <v>254</v>
      </c>
      <c r="H457" t="s">
        <v>498</v>
      </c>
      <c r="K457" t="s">
        <v>1554</v>
      </c>
      <c r="U457" t="e" cm="1" vm="1">
        <f t="array" ref="U457">MAX(_xlfn._xlws.FILTER('Email Outreach Prospects'!F:F, 'Email Outreach Prospects'!B:B=B457))</f>
        <v>#VALUE!</v>
      </c>
    </row>
    <row r="458" spans="2:21" customFormat="1">
      <c r="B458" t="s">
        <v>1629</v>
      </c>
      <c r="C458" s="3"/>
      <c r="D458">
        <v>9142774944</v>
      </c>
      <c r="E458" t="s">
        <v>1630</v>
      </c>
      <c r="F458" t="s">
        <v>254</v>
      </c>
      <c r="H458" t="s">
        <v>498</v>
      </c>
      <c r="K458" t="s">
        <v>1554</v>
      </c>
      <c r="U458" t="e" cm="1" vm="1">
        <f t="array" ref="U458">MAX(_xlfn._xlws.FILTER('Email Outreach Prospects'!F:F, 'Email Outreach Prospects'!B:B=B458))</f>
        <v>#VALUE!</v>
      </c>
    </row>
    <row r="459" spans="2:21" customFormat="1">
      <c r="B459" t="s">
        <v>1631</v>
      </c>
      <c r="C459" s="3"/>
      <c r="D459">
        <v>8453332333</v>
      </c>
      <c r="H459" t="s">
        <v>1632</v>
      </c>
      <c r="K459" t="s">
        <v>1554</v>
      </c>
      <c r="U459" t="e" cm="1" vm="1">
        <f t="array" ref="U459">MAX(_xlfn._xlws.FILTER('Email Outreach Prospects'!F:F, 'Email Outreach Prospects'!B:B=B459))</f>
        <v>#VALUE!</v>
      </c>
    </row>
    <row r="460" spans="2:21" customFormat="1">
      <c r="B460" t="s">
        <v>1633</v>
      </c>
      <c r="C460" s="3"/>
      <c r="D460">
        <v>2122553570</v>
      </c>
      <c r="E460" t="s">
        <v>1634</v>
      </c>
      <c r="F460" t="s">
        <v>315</v>
      </c>
      <c r="H460" t="s">
        <v>1635</v>
      </c>
      <c r="K460" t="s">
        <v>1554</v>
      </c>
      <c r="U460" t="e" cm="1" vm="1">
        <f t="array" ref="U460">MAX(_xlfn._xlws.FILTER('Email Outreach Prospects'!F:F, 'Email Outreach Prospects'!B:B=B460))</f>
        <v>#VALUE!</v>
      </c>
    </row>
    <row r="461" spans="2:21" customFormat="1">
      <c r="B461" t="s">
        <v>1636</v>
      </c>
      <c r="C461" s="3"/>
      <c r="D461">
        <v>2124201500</v>
      </c>
      <c r="E461" t="s">
        <v>1637</v>
      </c>
      <c r="F461" t="s">
        <v>1638</v>
      </c>
      <c r="H461" t="s">
        <v>1639</v>
      </c>
      <c r="K461" t="s">
        <v>1554</v>
      </c>
      <c r="U461" t="e" cm="1" vm="1">
        <f t="array" ref="U461">MAX(_xlfn._xlws.FILTER('Email Outreach Prospects'!F:F, 'Email Outreach Prospects'!B:B=B461))</f>
        <v>#VALUE!</v>
      </c>
    </row>
    <row r="462" spans="2:21" customFormat="1">
      <c r="B462" t="s">
        <v>1640</v>
      </c>
      <c r="C462" s="3"/>
      <c r="D462">
        <v>6468670994</v>
      </c>
      <c r="E462" t="s">
        <v>1641</v>
      </c>
      <c r="F462" t="s">
        <v>171</v>
      </c>
      <c r="H462" t="s">
        <v>1642</v>
      </c>
      <c r="K462" t="s">
        <v>1554</v>
      </c>
      <c r="U462" t="e" cm="1" vm="1">
        <f t="array" ref="U462">MAX(_xlfn._xlws.FILTER('Email Outreach Prospects'!F:F, 'Email Outreach Prospects'!B:B=B462))</f>
        <v>#VALUE!</v>
      </c>
    </row>
    <row r="463" spans="2:21" customFormat="1">
      <c r="B463" t="s">
        <v>1643</v>
      </c>
      <c r="C463" s="3"/>
      <c r="D463">
        <v>6038675433</v>
      </c>
      <c r="E463" t="s">
        <v>1644</v>
      </c>
      <c r="F463" t="s">
        <v>180</v>
      </c>
      <c r="H463" t="s">
        <v>1645</v>
      </c>
      <c r="K463" t="s">
        <v>1554</v>
      </c>
      <c r="U463" t="e" cm="1" vm="1">
        <f t="array" ref="U463">MAX(_xlfn._xlws.FILTER('Email Outreach Prospects'!F:F, 'Email Outreach Prospects'!B:B=B463))</f>
        <v>#VALUE!</v>
      </c>
    </row>
    <row r="464" spans="2:21" customFormat="1">
      <c r="B464" t="s">
        <v>1646</v>
      </c>
      <c r="C464" s="3"/>
      <c r="D464">
        <v>2129717730</v>
      </c>
      <c r="E464" t="s">
        <v>1647</v>
      </c>
      <c r="F464" t="s">
        <v>1648</v>
      </c>
      <c r="H464" t="s">
        <v>498</v>
      </c>
      <c r="K464" t="s">
        <v>1554</v>
      </c>
      <c r="U464" t="e" cm="1" vm="1">
        <f t="array" ref="U464">MAX(_xlfn._xlws.FILTER('Email Outreach Prospects'!F:F, 'Email Outreach Prospects'!B:B=B464))</f>
        <v>#VALUE!</v>
      </c>
    </row>
    <row r="465" spans="2:21" customFormat="1">
      <c r="B465" t="s">
        <v>1649</v>
      </c>
      <c r="C465" s="3"/>
      <c r="D465">
        <v>5183824586</v>
      </c>
      <c r="H465" t="s">
        <v>1650</v>
      </c>
      <c r="K465" t="s">
        <v>1554</v>
      </c>
      <c r="U465" t="e" cm="1" vm="1">
        <f t="array" ref="U465">MAX(_xlfn._xlws.FILTER('Email Outreach Prospects'!F:F, 'Email Outreach Prospects'!B:B=B465))</f>
        <v>#VALUE!</v>
      </c>
    </row>
    <row r="466" spans="2:21" customFormat="1">
      <c r="B466" t="s">
        <v>1651</v>
      </c>
      <c r="C466" s="3"/>
      <c r="D466">
        <v>7185104015</v>
      </c>
      <c r="E466" t="s">
        <v>1652</v>
      </c>
      <c r="F466" t="s">
        <v>1653</v>
      </c>
      <c r="H466" t="s">
        <v>1654</v>
      </c>
      <c r="K466" t="s">
        <v>1554</v>
      </c>
      <c r="U466" t="e" cm="1" vm="1">
        <f t="array" ref="U466">MAX(_xlfn._xlws.FILTER('Email Outreach Prospects'!F:F, 'Email Outreach Prospects'!B:B=B466))</f>
        <v>#VALUE!</v>
      </c>
    </row>
    <row r="467" spans="2:21" customFormat="1">
      <c r="B467" t="s">
        <v>1655</v>
      </c>
      <c r="C467" s="3"/>
      <c r="D467">
        <v>6466812255</v>
      </c>
      <c r="E467" t="s">
        <v>1656</v>
      </c>
      <c r="F467" t="s">
        <v>1657</v>
      </c>
      <c r="H467" t="s">
        <v>1658</v>
      </c>
      <c r="K467" t="s">
        <v>1554</v>
      </c>
      <c r="U467" t="e" cm="1" vm="1">
        <f t="array" ref="U467">MAX(_xlfn._xlws.FILTER('Email Outreach Prospects'!F:F, 'Email Outreach Prospects'!B:B=B467))</f>
        <v>#VALUE!</v>
      </c>
    </row>
    <row r="468" spans="2:21" customFormat="1">
      <c r="B468" t="s">
        <v>1659</v>
      </c>
      <c r="C468" s="3"/>
      <c r="D468">
        <v>2128710777</v>
      </c>
      <c r="E468" t="s">
        <v>1660</v>
      </c>
      <c r="F468" t="s">
        <v>653</v>
      </c>
      <c r="H468" t="s">
        <v>1661</v>
      </c>
      <c r="K468" t="s">
        <v>1554</v>
      </c>
      <c r="U468" t="e" cm="1" vm="1">
        <f t="array" ref="U468">MAX(_xlfn._xlws.FILTER('Email Outreach Prospects'!F:F, 'Email Outreach Prospects'!B:B=B468))</f>
        <v>#VALUE!</v>
      </c>
    </row>
    <row r="469" spans="2:21" customFormat="1">
      <c r="B469" t="s">
        <v>1662</v>
      </c>
      <c r="C469" s="3"/>
      <c r="D469">
        <v>3474612619</v>
      </c>
      <c r="E469" t="s">
        <v>1663</v>
      </c>
      <c r="F469" t="s">
        <v>315</v>
      </c>
      <c r="H469" t="s">
        <v>498</v>
      </c>
      <c r="K469" t="s">
        <v>1554</v>
      </c>
      <c r="U469" t="e" cm="1" vm="1">
        <f t="array" ref="U469">MAX(_xlfn._xlws.FILTER('Email Outreach Prospects'!F:F, 'Email Outreach Prospects'!B:B=B469))</f>
        <v>#VALUE!</v>
      </c>
    </row>
    <row r="470" spans="2:21" customFormat="1">
      <c r="B470" t="s">
        <v>1664</v>
      </c>
      <c r="C470" s="3"/>
      <c r="D470">
        <v>9148136435</v>
      </c>
      <c r="H470" t="s">
        <v>1665</v>
      </c>
      <c r="K470" t="s">
        <v>1554</v>
      </c>
      <c r="U470" t="e" cm="1" vm="1">
        <f t="array" ref="U470">MAX(_xlfn._xlws.FILTER('Email Outreach Prospects'!F:F, 'Email Outreach Prospects'!B:B=B470))</f>
        <v>#VALUE!</v>
      </c>
    </row>
    <row r="471" spans="2:21" customFormat="1">
      <c r="B471" t="s">
        <v>1666</v>
      </c>
      <c r="C471" s="3"/>
      <c r="D471">
        <v>5166748008</v>
      </c>
      <c r="E471" t="s">
        <v>1667</v>
      </c>
      <c r="F471" t="s">
        <v>748</v>
      </c>
      <c r="H471" t="s">
        <v>1668</v>
      </c>
      <c r="K471" t="s">
        <v>1554</v>
      </c>
      <c r="U471" t="e" cm="1" vm="1">
        <f t="array" ref="U471">MAX(_xlfn._xlws.FILTER('Email Outreach Prospects'!F:F, 'Email Outreach Prospects'!B:B=B471))</f>
        <v>#VALUE!</v>
      </c>
    </row>
    <row r="472" spans="2:21" customFormat="1">
      <c r="B472" t="s">
        <v>1669</v>
      </c>
      <c r="C472" s="3"/>
      <c r="D472">
        <v>6467903160</v>
      </c>
      <c r="E472" t="s">
        <v>1670</v>
      </c>
      <c r="F472" t="s">
        <v>315</v>
      </c>
      <c r="H472" t="s">
        <v>1671</v>
      </c>
      <c r="K472" t="s">
        <v>1554</v>
      </c>
      <c r="U472" t="e" cm="1" vm="1">
        <f t="array" ref="U472">MAX(_xlfn._xlws.FILTER('Email Outreach Prospects'!F:F, 'Email Outreach Prospects'!B:B=B472))</f>
        <v>#VALUE!</v>
      </c>
    </row>
    <row r="473" spans="2:21" customFormat="1">
      <c r="B473" t="s">
        <v>1672</v>
      </c>
      <c r="C473" s="3"/>
      <c r="D473">
        <v>6142554637</v>
      </c>
      <c r="E473" t="s">
        <v>1673</v>
      </c>
      <c r="F473" t="s">
        <v>1674</v>
      </c>
      <c r="H473" t="s">
        <v>498</v>
      </c>
      <c r="K473" t="s">
        <v>1675</v>
      </c>
      <c r="U473" t="e" cm="1" vm="1">
        <f t="array" ref="U473">MAX(_xlfn._xlws.FILTER('Email Outreach Prospects'!F:F, 'Email Outreach Prospects'!B:B=B473))</f>
        <v>#VALUE!</v>
      </c>
    </row>
    <row r="474" spans="2:21" customFormat="1">
      <c r="B474" t="s">
        <v>1676</v>
      </c>
      <c r="C474" s="3"/>
      <c r="D474">
        <v>6136682044</v>
      </c>
      <c r="E474" t="s">
        <v>1677</v>
      </c>
      <c r="F474" t="s">
        <v>1678</v>
      </c>
      <c r="H474" t="s">
        <v>1679</v>
      </c>
      <c r="K474" t="s">
        <v>1675</v>
      </c>
      <c r="U474" t="e" cm="1" vm="1">
        <f t="array" ref="U474">MAX(_xlfn._xlws.FILTER('Email Outreach Prospects'!F:F, 'Email Outreach Prospects'!B:B=B474))</f>
        <v>#VALUE!</v>
      </c>
    </row>
    <row r="475" spans="2:21" customFormat="1">
      <c r="B475" t="s">
        <v>1680</v>
      </c>
      <c r="C475" s="3"/>
      <c r="D475">
        <v>5139315000</v>
      </c>
      <c r="E475" t="s">
        <v>1681</v>
      </c>
      <c r="F475" t="s">
        <v>1191</v>
      </c>
      <c r="H475" t="s">
        <v>1682</v>
      </c>
      <c r="K475" t="s">
        <v>1675</v>
      </c>
      <c r="U475" t="e" cm="1" vm="1">
        <f t="array" ref="U475">MAX(_xlfn._xlws.FILTER('Email Outreach Prospects'!F:F, 'Email Outreach Prospects'!B:B=B475))</f>
        <v>#VALUE!</v>
      </c>
    </row>
    <row r="476" spans="2:21" customFormat="1">
      <c r="B476" t="s">
        <v>1683</v>
      </c>
      <c r="C476" s="3"/>
      <c r="D476">
        <v>2165252775</v>
      </c>
      <c r="E476" t="s">
        <v>1684</v>
      </c>
      <c r="F476" t="s">
        <v>539</v>
      </c>
      <c r="K476" t="s">
        <v>1675</v>
      </c>
      <c r="U476" t="e" cm="1" vm="1">
        <f t="array" ref="U476">MAX(_xlfn._xlws.FILTER('Email Outreach Prospects'!F:F, 'Email Outreach Prospects'!B:B=B476))</f>
        <v>#VALUE!</v>
      </c>
    </row>
    <row r="477" spans="2:21" customFormat="1">
      <c r="B477" t="s">
        <v>1685</v>
      </c>
      <c r="C477" s="3"/>
      <c r="D477">
        <v>5135696575</v>
      </c>
      <c r="E477" t="s">
        <v>1686</v>
      </c>
      <c r="F477" t="s">
        <v>153</v>
      </c>
      <c r="H477" t="s">
        <v>498</v>
      </c>
      <c r="K477" t="s">
        <v>1675</v>
      </c>
      <c r="U477" t="e" cm="1" vm="1">
        <f t="array" ref="U477">MAX(_xlfn._xlws.FILTER('Email Outreach Prospects'!F:F, 'Email Outreach Prospects'!B:B=B477))</f>
        <v>#VALUE!</v>
      </c>
    </row>
    <row r="478" spans="2:21" customFormat="1">
      <c r="B478" t="s">
        <v>1687</v>
      </c>
      <c r="C478" s="3"/>
      <c r="D478">
        <v>5138875506</v>
      </c>
      <c r="E478" t="s">
        <v>1688</v>
      </c>
      <c r="F478" t="s">
        <v>188</v>
      </c>
      <c r="H478" t="s">
        <v>1689</v>
      </c>
      <c r="K478" t="s">
        <v>1675</v>
      </c>
      <c r="U478" t="e" cm="1" vm="1">
        <f t="array" ref="U478">MAX(_xlfn._xlws.FILTER('Email Outreach Prospects'!F:F, 'Email Outreach Prospects'!B:B=B478))</f>
        <v>#VALUE!</v>
      </c>
    </row>
    <row r="479" spans="2:21" customFormat="1">
      <c r="B479" t="s">
        <v>1690</v>
      </c>
      <c r="C479" s="3"/>
      <c r="D479">
        <v>3306745062</v>
      </c>
      <c r="E479" t="s">
        <v>1691</v>
      </c>
      <c r="F479" t="s">
        <v>254</v>
      </c>
      <c r="K479" t="s">
        <v>1675</v>
      </c>
      <c r="U479" t="e" cm="1" vm="1">
        <f t="array" ref="U479">MAX(_xlfn._xlws.FILTER('Email Outreach Prospects'!F:F, 'Email Outreach Prospects'!B:B=B479))</f>
        <v>#VALUE!</v>
      </c>
    </row>
    <row r="480" spans="2:21" customFormat="1">
      <c r="B480" t="s">
        <v>1692</v>
      </c>
      <c r="C480" s="3"/>
      <c r="D480">
        <v>6142960223</v>
      </c>
      <c r="E480" t="s">
        <v>1693</v>
      </c>
      <c r="F480" t="s">
        <v>254</v>
      </c>
      <c r="H480" t="s">
        <v>1694</v>
      </c>
      <c r="K480" t="s">
        <v>1675</v>
      </c>
      <c r="U480" t="e" cm="1" vm="1">
        <f t="array" ref="U480">MAX(_xlfn._xlws.FILTER('Email Outreach Prospects'!F:F, 'Email Outreach Prospects'!B:B=B480))</f>
        <v>#VALUE!</v>
      </c>
    </row>
    <row r="481" spans="2:21" customFormat="1">
      <c r="B481" t="s">
        <v>1695</v>
      </c>
      <c r="C481" s="3"/>
      <c r="D481">
        <v>6143328260</v>
      </c>
      <c r="H481" t="s">
        <v>498</v>
      </c>
      <c r="K481" t="s">
        <v>1675</v>
      </c>
      <c r="U481" t="e" cm="1" vm="1">
        <f t="array" ref="U481">MAX(_xlfn._xlws.FILTER('Email Outreach Prospects'!F:F, 'Email Outreach Prospects'!B:B=B481))</f>
        <v>#VALUE!</v>
      </c>
    </row>
    <row r="482" spans="2:21" customFormat="1">
      <c r="B482" t="s">
        <v>1696</v>
      </c>
      <c r="C482" s="3"/>
      <c r="D482">
        <v>9376675375</v>
      </c>
      <c r="E482" t="s">
        <v>1697</v>
      </c>
      <c r="F482" t="s">
        <v>254</v>
      </c>
      <c r="K482" t="s">
        <v>1675</v>
      </c>
      <c r="U482" t="e" cm="1" vm="1">
        <f t="array" ref="U482">MAX(_xlfn._xlws.FILTER('Email Outreach Prospects'!F:F, 'Email Outreach Prospects'!B:B=B482))</f>
        <v>#VALUE!</v>
      </c>
    </row>
    <row r="483" spans="2:21" customFormat="1">
      <c r="B483" t="s">
        <v>1698</v>
      </c>
      <c r="C483" s="3"/>
      <c r="D483">
        <v>2162258655</v>
      </c>
      <c r="H483" t="s">
        <v>498</v>
      </c>
      <c r="K483" t="s">
        <v>1675</v>
      </c>
      <c r="U483" t="e" cm="1" vm="1">
        <f t="array" ref="U483">MAX(_xlfn._xlws.FILTER('Email Outreach Prospects'!F:F, 'Email Outreach Prospects'!B:B=B483))</f>
        <v>#VALUE!</v>
      </c>
    </row>
    <row r="484" spans="2:21" customFormat="1">
      <c r="B484" t="s">
        <v>1699</v>
      </c>
      <c r="C484" s="3"/>
      <c r="D484">
        <v>4053306000</v>
      </c>
      <c r="E484" t="s">
        <v>1700</v>
      </c>
      <c r="F484" t="s">
        <v>1701</v>
      </c>
      <c r="H484" t="s">
        <v>1702</v>
      </c>
      <c r="K484" t="s">
        <v>1703</v>
      </c>
      <c r="U484" t="e" cm="1" vm="1">
        <f t="array" ref="U484">MAX(_xlfn._xlws.FILTER('Email Outreach Prospects'!F:F, 'Email Outreach Prospects'!B:B=B484))</f>
        <v>#VALUE!</v>
      </c>
    </row>
    <row r="485" spans="2:21" customFormat="1">
      <c r="B485" t="s">
        <v>1704</v>
      </c>
      <c r="C485" s="3"/>
      <c r="D485">
        <v>4058310223</v>
      </c>
      <c r="E485" t="s">
        <v>1705</v>
      </c>
      <c r="F485" t="s">
        <v>254</v>
      </c>
      <c r="H485" t="s">
        <v>1706</v>
      </c>
      <c r="K485" t="s">
        <v>1703</v>
      </c>
      <c r="U485" t="e" cm="1" vm="1">
        <f t="array" ref="U485">MAX(_xlfn._xlws.FILTER('Email Outreach Prospects'!F:F, 'Email Outreach Prospects'!B:B=B485))</f>
        <v>#VALUE!</v>
      </c>
    </row>
    <row r="486" spans="2:21" customFormat="1">
      <c r="B486" t="s">
        <v>1707</v>
      </c>
      <c r="C486" s="3"/>
      <c r="D486">
        <v>4054242282</v>
      </c>
      <c r="H486" t="s">
        <v>498</v>
      </c>
      <c r="K486" t="s">
        <v>1703</v>
      </c>
      <c r="U486" t="e" cm="1" vm="1">
        <f t="array" ref="U486">MAX(_xlfn._xlws.FILTER('Email Outreach Prospects'!F:F, 'Email Outreach Prospects'!B:B=B486))</f>
        <v>#VALUE!</v>
      </c>
    </row>
    <row r="487" spans="2:21" customFormat="1">
      <c r="B487" t="s">
        <v>1708</v>
      </c>
      <c r="C487" s="3"/>
      <c r="D487">
        <v>5039906255</v>
      </c>
      <c r="E487" t="s">
        <v>1709</v>
      </c>
      <c r="F487" t="s">
        <v>748</v>
      </c>
      <c r="H487" t="s">
        <v>1710</v>
      </c>
      <c r="K487" t="s">
        <v>1711</v>
      </c>
      <c r="U487" t="e" cm="1" vm="1">
        <f t="array" ref="U487">MAX(_xlfn._xlws.FILTER('Email Outreach Prospects'!F:F, 'Email Outreach Prospects'!B:B=B487))</f>
        <v>#VALUE!</v>
      </c>
    </row>
    <row r="488" spans="2:21" customFormat="1">
      <c r="B488" t="s">
        <v>1712</v>
      </c>
      <c r="C488" s="3"/>
      <c r="D488">
        <v>5033279388</v>
      </c>
      <c r="E488" t="s">
        <v>1713</v>
      </c>
      <c r="F488" t="s">
        <v>1714</v>
      </c>
      <c r="H488" t="s">
        <v>1715</v>
      </c>
      <c r="K488" t="s">
        <v>1711</v>
      </c>
      <c r="U488" t="e" cm="1" vm="1">
        <f t="array" ref="U488">MAX(_xlfn._xlws.FILTER('Email Outreach Prospects'!F:F, 'Email Outreach Prospects'!B:B=B488))</f>
        <v>#VALUE!</v>
      </c>
    </row>
    <row r="489" spans="2:21" customFormat="1">
      <c r="B489" t="s">
        <v>1716</v>
      </c>
      <c r="C489" s="3"/>
      <c r="D489">
        <v>5414768644</v>
      </c>
      <c r="E489" t="s">
        <v>1717</v>
      </c>
      <c r="F489" t="s">
        <v>254</v>
      </c>
      <c r="H489" t="s">
        <v>498</v>
      </c>
      <c r="K489" t="s">
        <v>1711</v>
      </c>
      <c r="U489" t="e" cm="1" vm="1">
        <f t="array" ref="U489">MAX(_xlfn._xlws.FILTER('Email Outreach Prospects'!F:F, 'Email Outreach Prospects'!B:B=B489))</f>
        <v>#VALUE!</v>
      </c>
    </row>
    <row r="490" spans="2:21" customFormat="1">
      <c r="B490" t="s">
        <v>1718</v>
      </c>
      <c r="C490" s="3"/>
      <c r="D490">
        <v>5414842277</v>
      </c>
      <c r="E490" t="s">
        <v>1719</v>
      </c>
      <c r="F490" t="s">
        <v>254</v>
      </c>
      <c r="H490" t="s">
        <v>1720</v>
      </c>
      <c r="K490" t="s">
        <v>1711</v>
      </c>
      <c r="U490" t="e" cm="1" vm="1">
        <f t="array" ref="U490">MAX(_xlfn._xlws.FILTER('Email Outreach Prospects'!F:F, 'Email Outreach Prospects'!B:B=B490))</f>
        <v>#VALUE!</v>
      </c>
    </row>
    <row r="491" spans="2:21" customFormat="1">
      <c r="B491" t="s">
        <v>1721</v>
      </c>
      <c r="C491" s="3"/>
      <c r="D491">
        <v>5035161811</v>
      </c>
      <c r="E491" t="s">
        <v>1722</v>
      </c>
      <c r="F491" t="s">
        <v>315</v>
      </c>
      <c r="H491" t="s">
        <v>1723</v>
      </c>
      <c r="K491" t="s">
        <v>1711</v>
      </c>
      <c r="U491" t="e" cm="1" vm="1">
        <f t="array" ref="U491">MAX(_xlfn._xlws.FILTER('Email Outreach Prospects'!F:F, 'Email Outreach Prospects'!B:B=B491))</f>
        <v>#VALUE!</v>
      </c>
    </row>
    <row r="492" spans="2:21" customFormat="1">
      <c r="B492" t="s">
        <v>1724</v>
      </c>
      <c r="C492" s="3"/>
      <c r="D492">
        <v>7175076108</v>
      </c>
      <c r="E492" t="s">
        <v>1725</v>
      </c>
      <c r="F492" t="s">
        <v>1726</v>
      </c>
      <c r="H492" t="s">
        <v>498</v>
      </c>
      <c r="K492" t="s">
        <v>1727</v>
      </c>
      <c r="U492" t="e" cm="1" vm="1">
        <f t="array" ref="U492">MAX(_xlfn._xlws.FILTER('Email Outreach Prospects'!F:F, 'Email Outreach Prospects'!B:B=B492))</f>
        <v>#VALUE!</v>
      </c>
    </row>
    <row r="493" spans="2:21" customFormat="1">
      <c r="B493" t="s">
        <v>1728</v>
      </c>
      <c r="C493" s="3"/>
      <c r="D493">
        <v>7249772781</v>
      </c>
      <c r="E493" t="s">
        <v>1729</v>
      </c>
      <c r="F493" t="s">
        <v>153</v>
      </c>
      <c r="H493" t="s">
        <v>1730</v>
      </c>
      <c r="K493" t="s">
        <v>1727</v>
      </c>
      <c r="U493" t="e" cm="1" vm="1">
        <f t="array" ref="U493">MAX(_xlfn._xlws.FILTER('Email Outreach Prospects'!F:F, 'Email Outreach Prospects'!B:B=B493))</f>
        <v>#VALUE!</v>
      </c>
    </row>
    <row r="494" spans="2:21" customFormat="1">
      <c r="B494" t="s">
        <v>1731</v>
      </c>
      <c r="C494" s="3"/>
      <c r="D494">
        <v>2672523406</v>
      </c>
      <c r="E494" t="s">
        <v>1732</v>
      </c>
      <c r="F494" t="s">
        <v>1548</v>
      </c>
      <c r="H494" t="s">
        <v>1733</v>
      </c>
      <c r="K494" t="s">
        <v>1727</v>
      </c>
      <c r="U494" t="e" cm="1" vm="1">
        <f t="array" ref="U494">MAX(_xlfn._xlws.FILTER('Email Outreach Prospects'!F:F, 'Email Outreach Prospects'!B:B=B494))</f>
        <v>#VALUE!</v>
      </c>
    </row>
    <row r="495" spans="2:21" customFormat="1">
      <c r="B495" t="s">
        <v>1734</v>
      </c>
      <c r="C495" s="3"/>
      <c r="D495">
        <v>7246839770</v>
      </c>
      <c r="E495" t="s">
        <v>1735</v>
      </c>
      <c r="F495" t="s">
        <v>653</v>
      </c>
      <c r="H495" t="s">
        <v>498</v>
      </c>
      <c r="K495" t="s">
        <v>1727</v>
      </c>
      <c r="U495" t="e" cm="1" vm="1">
        <f t="array" ref="U495">MAX(_xlfn._xlws.FILTER('Email Outreach Prospects'!F:F, 'Email Outreach Prospects'!B:B=B495))</f>
        <v>#VALUE!</v>
      </c>
    </row>
    <row r="496" spans="2:21" customFormat="1">
      <c r="B496" t="s">
        <v>1736</v>
      </c>
      <c r="C496" s="3"/>
      <c r="D496">
        <v>7244536200</v>
      </c>
      <c r="H496" t="s">
        <v>498</v>
      </c>
      <c r="K496" t="s">
        <v>1727</v>
      </c>
      <c r="U496" t="e" cm="1" vm="1">
        <f t="array" ref="U496">MAX(_xlfn._xlws.FILTER('Email Outreach Prospects'!F:F, 'Email Outreach Prospects'!B:B=B496))</f>
        <v>#VALUE!</v>
      </c>
    </row>
    <row r="497" spans="2:21" customFormat="1">
      <c r="B497" t="s">
        <v>1737</v>
      </c>
      <c r="C497" s="3"/>
      <c r="D497">
        <v>4129679000</v>
      </c>
      <c r="H497" t="s">
        <v>1738</v>
      </c>
      <c r="K497" t="s">
        <v>1727</v>
      </c>
      <c r="U497" t="e" cm="1" vm="1">
        <f t="array" ref="U497">MAX(_xlfn._xlws.FILTER('Email Outreach Prospects'!F:F, 'Email Outreach Prospects'!B:B=B497))</f>
        <v>#VALUE!</v>
      </c>
    </row>
    <row r="498" spans="2:21" customFormat="1">
      <c r="B498" t="s">
        <v>1739</v>
      </c>
      <c r="C498" s="3"/>
      <c r="D498">
        <v>8648821937</v>
      </c>
      <c r="E498" t="s">
        <v>1740</v>
      </c>
      <c r="F498" t="s">
        <v>315</v>
      </c>
      <c r="H498" t="s">
        <v>1741</v>
      </c>
      <c r="K498" t="s">
        <v>1727</v>
      </c>
      <c r="U498" t="e" cm="1" vm="1">
        <f t="array" ref="U498">MAX(_xlfn._xlws.FILTER('Email Outreach Prospects'!F:F, 'Email Outreach Prospects'!B:B=B498))</f>
        <v>#VALUE!</v>
      </c>
    </row>
    <row r="499" spans="2:21" customFormat="1">
      <c r="B499" t="s">
        <v>1742</v>
      </c>
      <c r="C499" s="3"/>
      <c r="D499">
        <v>7172327509</v>
      </c>
      <c r="E499" t="s">
        <v>1743</v>
      </c>
      <c r="F499" t="s">
        <v>1744</v>
      </c>
      <c r="H499" t="s">
        <v>1745</v>
      </c>
      <c r="K499" t="s">
        <v>1727</v>
      </c>
      <c r="U499" t="e" cm="1" vm="1">
        <f t="array" ref="U499">MAX(_xlfn._xlws.FILTER('Email Outreach Prospects'!F:F, 'Email Outreach Prospects'!B:B=B499))</f>
        <v>#VALUE!</v>
      </c>
    </row>
    <row r="500" spans="2:21" customFormat="1">
      <c r="B500" t="s">
        <v>1746</v>
      </c>
      <c r="C500" s="3"/>
      <c r="D500">
        <v>2152281718</v>
      </c>
      <c r="E500" t="s">
        <v>1747</v>
      </c>
      <c r="F500" t="s">
        <v>153</v>
      </c>
      <c r="H500" t="s">
        <v>1748</v>
      </c>
      <c r="K500" t="s">
        <v>1727</v>
      </c>
      <c r="U500" t="e" cm="1" vm="1">
        <f t="array" ref="U500">MAX(_xlfn._xlws.FILTER('Email Outreach Prospects'!F:F, 'Email Outreach Prospects'!B:B=B500))</f>
        <v>#VALUE!</v>
      </c>
    </row>
    <row r="501" spans="2:21" customFormat="1">
      <c r="B501" t="s">
        <v>1749</v>
      </c>
      <c r="C501" s="3"/>
      <c r="D501">
        <v>9196091110</v>
      </c>
      <c r="E501" t="s">
        <v>1750</v>
      </c>
      <c r="F501" t="s">
        <v>1751</v>
      </c>
      <c r="H501" t="s">
        <v>498</v>
      </c>
      <c r="K501" t="s">
        <v>1727</v>
      </c>
      <c r="U501" t="e" cm="1" vm="1">
        <f t="array" ref="U501">MAX(_xlfn._xlws.FILTER('Email Outreach Prospects'!F:F, 'Email Outreach Prospects'!B:B=B501))</f>
        <v>#VALUE!</v>
      </c>
    </row>
    <row r="502" spans="2:21" customFormat="1">
      <c r="B502" t="s">
        <v>1752</v>
      </c>
      <c r="C502" s="3"/>
      <c r="D502">
        <v>2159010440</v>
      </c>
      <c r="E502" t="s">
        <v>1753</v>
      </c>
      <c r="F502" t="s">
        <v>590</v>
      </c>
      <c r="H502" t="s">
        <v>498</v>
      </c>
      <c r="K502" t="s">
        <v>1727</v>
      </c>
      <c r="U502" t="e" cm="1" vm="1">
        <f t="array" ref="U502">MAX(_xlfn._xlws.FILTER('Email Outreach Prospects'!F:F, 'Email Outreach Prospects'!B:B=B502))</f>
        <v>#VALUE!</v>
      </c>
    </row>
    <row r="503" spans="2:21" customFormat="1">
      <c r="B503" t="s">
        <v>1754</v>
      </c>
      <c r="C503" s="3"/>
      <c r="D503">
        <v>6054316066</v>
      </c>
      <c r="E503" t="s">
        <v>1755</v>
      </c>
      <c r="F503" t="s">
        <v>254</v>
      </c>
      <c r="H503" t="s">
        <v>1756</v>
      </c>
      <c r="K503" t="s">
        <v>1727</v>
      </c>
      <c r="U503" t="e" cm="1" vm="1">
        <f t="array" ref="U503">MAX(_xlfn._xlws.FILTER('Email Outreach Prospects'!F:F, 'Email Outreach Prospects'!B:B=B503))</f>
        <v>#VALUE!</v>
      </c>
    </row>
    <row r="504" spans="2:21" customFormat="1">
      <c r="B504" t="s">
        <v>1757</v>
      </c>
      <c r="C504" s="3"/>
      <c r="D504">
        <v>7177743800</v>
      </c>
      <c r="E504" t="s">
        <v>1758</v>
      </c>
      <c r="F504" t="s">
        <v>590</v>
      </c>
      <c r="H504" t="s">
        <v>1759</v>
      </c>
      <c r="K504" t="s">
        <v>1727</v>
      </c>
      <c r="U504" t="e" cm="1" vm="1">
        <f t="array" ref="U504">MAX(_xlfn._xlws.FILTER('Email Outreach Prospects'!F:F, 'Email Outreach Prospects'!B:B=B504))</f>
        <v>#VALUE!</v>
      </c>
    </row>
    <row r="505" spans="2:21" customFormat="1">
      <c r="B505" t="s">
        <v>1760</v>
      </c>
      <c r="C505" s="3"/>
      <c r="D505">
        <v>7173937709</v>
      </c>
      <c r="E505" t="s">
        <v>1761</v>
      </c>
      <c r="F505" t="s">
        <v>254</v>
      </c>
      <c r="H505" t="s">
        <v>1762</v>
      </c>
      <c r="K505" t="s">
        <v>1727</v>
      </c>
      <c r="U505" t="e" cm="1" vm="1">
        <f t="array" ref="U505">MAX(_xlfn._xlws.FILTER('Email Outreach Prospects'!F:F, 'Email Outreach Prospects'!B:B=B505))</f>
        <v>#VALUE!</v>
      </c>
    </row>
    <row r="506" spans="2:21" customFormat="1">
      <c r="B506" t="s">
        <v>1763</v>
      </c>
      <c r="C506" s="3"/>
      <c r="D506">
        <v>7878527265</v>
      </c>
      <c r="E506" t="s">
        <v>1764</v>
      </c>
      <c r="F506" t="s">
        <v>153</v>
      </c>
      <c r="K506" t="s">
        <v>1765</v>
      </c>
      <c r="U506" t="e" cm="1" vm="1">
        <f t="array" ref="U506">MAX(_xlfn._xlws.FILTER('Email Outreach Prospects'!F:F, 'Email Outreach Prospects'!B:B=B506))</f>
        <v>#VALUE!</v>
      </c>
    </row>
    <row r="507" spans="2:21" customFormat="1">
      <c r="B507" t="s">
        <v>1766</v>
      </c>
      <c r="C507" s="3"/>
      <c r="D507">
        <v>7872909290</v>
      </c>
      <c r="E507" t="s">
        <v>1767</v>
      </c>
      <c r="F507" t="s">
        <v>226</v>
      </c>
      <c r="H507" t="s">
        <v>1768</v>
      </c>
      <c r="K507" t="s">
        <v>1765</v>
      </c>
      <c r="U507" t="e" cm="1" vm="1">
        <f t="array" ref="U507">MAX(_xlfn._xlws.FILTER('Email Outreach Prospects'!F:F, 'Email Outreach Prospects'!B:B=B507))</f>
        <v>#VALUE!</v>
      </c>
    </row>
    <row r="508" spans="2:21" customFormat="1">
      <c r="B508" t="s">
        <v>1769</v>
      </c>
      <c r="C508" s="3"/>
      <c r="D508">
        <v>7872636473</v>
      </c>
      <c r="E508" t="s">
        <v>1770</v>
      </c>
      <c r="F508" t="s">
        <v>188</v>
      </c>
      <c r="H508" t="s">
        <v>1771</v>
      </c>
      <c r="K508" t="s">
        <v>1765</v>
      </c>
      <c r="U508" t="e" cm="1" vm="1">
        <f t="array" ref="U508">MAX(_xlfn._xlws.FILTER('Email Outreach Prospects'!F:F, 'Email Outreach Prospects'!B:B=B508))</f>
        <v>#VALUE!</v>
      </c>
    </row>
    <row r="509" spans="2:21" customFormat="1">
      <c r="B509" t="s">
        <v>1772</v>
      </c>
      <c r="C509" s="3"/>
      <c r="D509">
        <v>4013397046</v>
      </c>
      <c r="E509" t="s">
        <v>1773</v>
      </c>
      <c r="F509" t="s">
        <v>153</v>
      </c>
      <c r="H509" t="s">
        <v>1774</v>
      </c>
      <c r="K509" t="s">
        <v>1775</v>
      </c>
      <c r="U509" t="e" cm="1" vm="1">
        <f t="array" ref="U509">MAX(_xlfn._xlws.FILTER('Email Outreach Prospects'!F:F, 'Email Outreach Prospects'!B:B=B509))</f>
        <v>#VALUE!</v>
      </c>
    </row>
    <row r="510" spans="2:21" customFormat="1">
      <c r="B510" t="s">
        <v>1776</v>
      </c>
      <c r="C510" s="3"/>
      <c r="D510">
        <v>8433561687</v>
      </c>
      <c r="E510" t="s">
        <v>1777</v>
      </c>
      <c r="F510" t="s">
        <v>590</v>
      </c>
      <c r="K510" t="s">
        <v>1778</v>
      </c>
      <c r="U510" t="e" cm="1" vm="1">
        <f t="array" ref="U510">MAX(_xlfn._xlws.FILTER('Email Outreach Prospects'!F:F, 'Email Outreach Prospects'!B:B=B510))</f>
        <v>#VALUE!</v>
      </c>
    </row>
    <row r="511" spans="2:21" customFormat="1">
      <c r="B511" t="s">
        <v>1779</v>
      </c>
      <c r="C511" s="3"/>
      <c r="D511">
        <v>8437627989</v>
      </c>
      <c r="E511" t="s">
        <v>1780</v>
      </c>
      <c r="F511" t="s">
        <v>254</v>
      </c>
      <c r="H511" t="s">
        <v>1117</v>
      </c>
      <c r="K511" t="s">
        <v>1778</v>
      </c>
      <c r="U511" t="e" cm="1" vm="1">
        <f t="array" ref="U511">MAX(_xlfn._xlws.FILTER('Email Outreach Prospects'!F:F, 'Email Outreach Prospects'!B:B=B511))</f>
        <v>#VALUE!</v>
      </c>
    </row>
    <row r="512" spans="2:21" customFormat="1">
      <c r="B512" t="s">
        <v>1781</v>
      </c>
      <c r="C512" s="3"/>
      <c r="D512">
        <v>8433090676</v>
      </c>
      <c r="E512" t="s">
        <v>1782</v>
      </c>
      <c r="F512" t="s">
        <v>1783</v>
      </c>
      <c r="K512" t="s">
        <v>1778</v>
      </c>
      <c r="U512" t="e" cm="1" vm="1">
        <f t="array" ref="U512">MAX(_xlfn._xlws.FILTER('Email Outreach Prospects'!F:F, 'Email Outreach Prospects'!B:B=B512))</f>
        <v>#VALUE!</v>
      </c>
    </row>
    <row r="513" spans="2:21" customFormat="1">
      <c r="B513" t="s">
        <v>1784</v>
      </c>
      <c r="C513" s="3"/>
      <c r="D513">
        <v>8033124390</v>
      </c>
      <c r="E513" t="s">
        <v>1785</v>
      </c>
      <c r="F513" t="s">
        <v>812</v>
      </c>
      <c r="K513" t="s">
        <v>1778</v>
      </c>
      <c r="U513" t="e" cm="1" vm="1">
        <f t="array" ref="U513">MAX(_xlfn._xlws.FILTER('Email Outreach Prospects'!F:F, 'Email Outreach Prospects'!B:B=B513))</f>
        <v>#VALUE!</v>
      </c>
    </row>
    <row r="514" spans="2:21" customFormat="1">
      <c r="B514" t="s">
        <v>1786</v>
      </c>
      <c r="C514" s="3"/>
      <c r="D514">
        <v>8033596660</v>
      </c>
      <c r="E514" t="s">
        <v>1787</v>
      </c>
      <c r="F514" t="s">
        <v>188</v>
      </c>
      <c r="H514" t="s">
        <v>1788</v>
      </c>
      <c r="K514" t="s">
        <v>1778</v>
      </c>
      <c r="U514" t="e" cm="1" vm="1">
        <f t="array" ref="U514">MAX(_xlfn._xlws.FILTER('Email Outreach Prospects'!F:F, 'Email Outreach Prospects'!B:B=B514))</f>
        <v>#VALUE!</v>
      </c>
    </row>
    <row r="515" spans="2:21" customFormat="1">
      <c r="B515" t="s">
        <v>1789</v>
      </c>
      <c r="C515" s="3"/>
      <c r="D515">
        <v>6053571302</v>
      </c>
      <c r="E515" t="s">
        <v>1790</v>
      </c>
      <c r="F515" t="s">
        <v>254</v>
      </c>
      <c r="H515" t="s">
        <v>298</v>
      </c>
      <c r="K515" t="s">
        <v>1791</v>
      </c>
      <c r="U515" t="e" cm="1" vm="1">
        <f t="array" ref="U515">MAX(_xlfn._xlws.FILTER('Email Outreach Prospects'!F:F, 'Email Outreach Prospects'!B:B=B515))</f>
        <v>#VALUE!</v>
      </c>
    </row>
    <row r="516" spans="2:21" customFormat="1">
      <c r="B516" t="s">
        <v>1792</v>
      </c>
      <c r="C516" s="3"/>
      <c r="D516">
        <v>7123016050</v>
      </c>
      <c r="E516" t="s">
        <v>1793</v>
      </c>
      <c r="F516" t="s">
        <v>254</v>
      </c>
      <c r="H516" t="s">
        <v>1794</v>
      </c>
      <c r="K516" t="s">
        <v>1791</v>
      </c>
      <c r="U516" t="e" cm="1" vm="1">
        <f t="array" ref="U516">MAX(_xlfn._xlws.FILTER('Email Outreach Prospects'!F:F, 'Email Outreach Prospects'!B:B=B516))</f>
        <v>#VALUE!</v>
      </c>
    </row>
    <row r="517" spans="2:21" customFormat="1">
      <c r="B517" t="s">
        <v>1795</v>
      </c>
      <c r="C517" s="3"/>
      <c r="D517">
        <v>6055953344</v>
      </c>
      <c r="E517" t="s">
        <v>1796</v>
      </c>
      <c r="F517" t="s">
        <v>153</v>
      </c>
      <c r="H517" t="s">
        <v>1797</v>
      </c>
      <c r="K517" t="s">
        <v>1791</v>
      </c>
      <c r="U517" t="e" cm="1" vm="1">
        <f t="array" ref="U517">MAX(_xlfn._xlws.FILTER('Email Outreach Prospects'!F:F, 'Email Outreach Prospects'!B:B=B517))</f>
        <v>#VALUE!</v>
      </c>
    </row>
    <row r="518" spans="2:21" customFormat="1">
      <c r="B518" t="s">
        <v>1798</v>
      </c>
      <c r="C518" s="3"/>
      <c r="D518">
        <v>6058825868</v>
      </c>
      <c r="E518" t="s">
        <v>1799</v>
      </c>
      <c r="F518" t="s">
        <v>315</v>
      </c>
      <c r="H518" t="s">
        <v>1800</v>
      </c>
      <c r="K518" t="s">
        <v>1791</v>
      </c>
      <c r="U518" t="e" cm="1" vm="1">
        <f t="array" ref="U518">MAX(_xlfn._xlws.FILTER('Email Outreach Prospects'!F:F, 'Email Outreach Prospects'!B:B=B518))</f>
        <v>#VALUE!</v>
      </c>
    </row>
    <row r="519" spans="2:21" customFormat="1">
      <c r="B519" t="s">
        <v>1801</v>
      </c>
      <c r="C519" s="3"/>
      <c r="D519">
        <v>6057184077</v>
      </c>
      <c r="E519" t="s">
        <v>1802</v>
      </c>
      <c r="F519" t="s">
        <v>153</v>
      </c>
      <c r="H519" t="s">
        <v>1803</v>
      </c>
      <c r="K519" t="s">
        <v>1791</v>
      </c>
      <c r="U519" t="e" cm="1" vm="1">
        <f t="array" ref="U519">MAX(_xlfn._xlws.FILTER('Email Outreach Prospects'!F:F, 'Email Outreach Prospects'!B:B=B519))</f>
        <v>#VALUE!</v>
      </c>
    </row>
    <row r="520" spans="2:21" customFormat="1">
      <c r="B520" t="s">
        <v>1804</v>
      </c>
      <c r="C520" s="3"/>
      <c r="D520">
        <v>4236399361</v>
      </c>
      <c r="H520" t="s">
        <v>1805</v>
      </c>
      <c r="K520" t="s">
        <v>1806</v>
      </c>
      <c r="U520" t="e" cm="1" vm="1">
        <f t="array" ref="U520">MAX(_xlfn._xlws.FILTER('Email Outreach Prospects'!F:F, 'Email Outreach Prospects'!B:B=B520))</f>
        <v>#VALUE!</v>
      </c>
    </row>
    <row r="521" spans="2:21" customFormat="1">
      <c r="B521" t="s">
        <v>1807</v>
      </c>
      <c r="C521" s="3"/>
      <c r="D521">
        <v>8657552103</v>
      </c>
      <c r="E521" t="s">
        <v>1808</v>
      </c>
      <c r="F521" t="s">
        <v>653</v>
      </c>
      <c r="H521" t="s">
        <v>1809</v>
      </c>
      <c r="K521" t="s">
        <v>1806</v>
      </c>
      <c r="U521" t="e" cm="1" vm="1">
        <f t="array" ref="U521">MAX(_xlfn._xlws.FILTER('Email Outreach Prospects'!F:F, 'Email Outreach Prospects'!B:B=B521))</f>
        <v>#VALUE!</v>
      </c>
    </row>
    <row r="522" spans="2:21" customFormat="1">
      <c r="B522" t="s">
        <v>1810</v>
      </c>
      <c r="C522" s="3"/>
      <c r="D522">
        <v>4233081047</v>
      </c>
      <c r="E522" t="s">
        <v>1811</v>
      </c>
      <c r="F522" t="s">
        <v>226</v>
      </c>
      <c r="H522" t="s">
        <v>498</v>
      </c>
      <c r="K522" t="s">
        <v>1806</v>
      </c>
      <c r="U522" t="e" cm="1" vm="1">
        <f t="array" ref="U522">MAX(_xlfn._xlws.FILTER('Email Outreach Prospects'!F:F, 'Email Outreach Prospects'!B:B=B522))</f>
        <v>#VALUE!</v>
      </c>
    </row>
    <row r="523" spans="2:21" customFormat="1">
      <c r="B523" t="s">
        <v>1812</v>
      </c>
      <c r="C523" s="3"/>
      <c r="D523">
        <v>9317832037</v>
      </c>
      <c r="E523" t="s">
        <v>1813</v>
      </c>
      <c r="F523" t="s">
        <v>153</v>
      </c>
      <c r="H523" t="s">
        <v>1814</v>
      </c>
      <c r="K523" t="s">
        <v>1806</v>
      </c>
      <c r="U523" t="e" cm="1" vm="1">
        <f t="array" ref="U523">MAX(_xlfn._xlws.FILTER('Email Outreach Prospects'!F:F, 'Email Outreach Prospects'!B:B=B523))</f>
        <v>#VALUE!</v>
      </c>
    </row>
    <row r="524" spans="2:21" customFormat="1">
      <c r="B524" t="s">
        <v>1815</v>
      </c>
      <c r="C524" s="3"/>
      <c r="D524">
        <v>8653745329</v>
      </c>
      <c r="E524" t="s">
        <v>1816</v>
      </c>
      <c r="F524" t="s">
        <v>539</v>
      </c>
      <c r="H524" t="s">
        <v>1817</v>
      </c>
      <c r="K524" t="s">
        <v>1806</v>
      </c>
      <c r="U524" t="e" cm="1" vm="1">
        <f t="array" ref="U524">MAX(_xlfn._xlws.FILTER('Email Outreach Prospects'!F:F, 'Email Outreach Prospects'!B:B=B524))</f>
        <v>#VALUE!</v>
      </c>
    </row>
    <row r="525" spans="2:21" customFormat="1">
      <c r="B525" t="s">
        <v>1818</v>
      </c>
      <c r="C525" s="3"/>
      <c r="D525">
        <v>4232805740</v>
      </c>
      <c r="H525" t="s">
        <v>1819</v>
      </c>
      <c r="K525" t="s">
        <v>1806</v>
      </c>
      <c r="U525" t="e" cm="1" vm="1">
        <f t="array" ref="U525">MAX(_xlfn._xlws.FILTER('Email Outreach Prospects'!F:F, 'Email Outreach Prospects'!B:B=B525))</f>
        <v>#VALUE!</v>
      </c>
    </row>
    <row r="526" spans="2:21" customFormat="1">
      <c r="B526" t="s">
        <v>1820</v>
      </c>
      <c r="C526" s="3"/>
      <c r="D526">
        <v>9368706499</v>
      </c>
      <c r="E526" t="s">
        <v>1821</v>
      </c>
      <c r="F526" t="s">
        <v>153</v>
      </c>
      <c r="H526" t="s">
        <v>1822</v>
      </c>
      <c r="K526" t="s">
        <v>1806</v>
      </c>
      <c r="U526" t="e" cm="1" vm="1">
        <f t="array" ref="U526">MAX(_xlfn._xlws.FILTER('Email Outreach Prospects'!F:F, 'Email Outreach Prospects'!B:B=B526))</f>
        <v>#VALUE!</v>
      </c>
    </row>
    <row r="527" spans="2:21" customFormat="1">
      <c r="B527" t="s">
        <v>1823</v>
      </c>
      <c r="C527" s="3"/>
      <c r="D527">
        <v>4237084402</v>
      </c>
      <c r="E527" t="s">
        <v>1824</v>
      </c>
      <c r="F527" t="s">
        <v>331</v>
      </c>
      <c r="H527" t="s">
        <v>1825</v>
      </c>
      <c r="K527" t="s">
        <v>1806</v>
      </c>
      <c r="U527" t="e" cm="1" vm="1">
        <f t="array" ref="U527">MAX(_xlfn._xlws.FILTER('Email Outreach Prospects'!F:F, 'Email Outreach Prospects'!B:B=B527))</f>
        <v>#VALUE!</v>
      </c>
    </row>
    <row r="528" spans="2:21" customFormat="1">
      <c r="B528" t="s">
        <v>1826</v>
      </c>
      <c r="C528" s="3"/>
      <c r="D528">
        <v>6154967753</v>
      </c>
      <c r="E528" t="s">
        <v>1827</v>
      </c>
      <c r="F528" t="s">
        <v>1828</v>
      </c>
      <c r="H528" t="s">
        <v>1829</v>
      </c>
      <c r="K528" t="s">
        <v>1806</v>
      </c>
      <c r="U528" t="e" cm="1" vm="1">
        <f t="array" ref="U528">MAX(_xlfn._xlws.FILTER('Email Outreach Prospects'!F:F, 'Email Outreach Prospects'!B:B=B528))</f>
        <v>#VALUE!</v>
      </c>
    </row>
    <row r="529" spans="2:28" customFormat="1">
      <c r="B529" t="s">
        <v>1830</v>
      </c>
      <c r="C529" s="3"/>
      <c r="D529">
        <v>8656752050</v>
      </c>
      <c r="E529" t="s">
        <v>1831</v>
      </c>
      <c r="F529" t="s">
        <v>315</v>
      </c>
      <c r="H529" t="s">
        <v>1832</v>
      </c>
      <c r="K529" t="s">
        <v>1806</v>
      </c>
      <c r="U529" t="e" cm="1" vm="1">
        <f t="array" ref="U529">MAX(_xlfn._xlws.FILTER('Email Outreach Prospects'!F:F, 'Email Outreach Prospects'!B:B=B529))</f>
        <v>#VALUE!</v>
      </c>
    </row>
    <row r="530" spans="2:28" customFormat="1">
      <c r="B530" t="s">
        <v>1833</v>
      </c>
      <c r="C530" s="3"/>
      <c r="D530">
        <v>6158718598</v>
      </c>
      <c r="E530" t="s">
        <v>1834</v>
      </c>
      <c r="F530" t="s">
        <v>153</v>
      </c>
      <c r="H530" t="s">
        <v>1835</v>
      </c>
      <c r="K530" t="s">
        <v>1806</v>
      </c>
      <c r="U530" t="e" cm="1" vm="1">
        <f t="array" ref="U530">MAX(_xlfn._xlws.FILTER('Email Outreach Prospects'!F:F, 'Email Outreach Prospects'!B:B=B530))</f>
        <v>#VALUE!</v>
      </c>
    </row>
    <row r="531" spans="2:28" customFormat="1">
      <c r="B531" t="s">
        <v>1836</v>
      </c>
      <c r="C531" s="3"/>
      <c r="D531">
        <v>6157126236</v>
      </c>
      <c r="E531" t="s">
        <v>1837</v>
      </c>
      <c r="F531" t="s">
        <v>171</v>
      </c>
      <c r="H531" t="s">
        <v>1838</v>
      </c>
      <c r="K531" t="s">
        <v>1806</v>
      </c>
      <c r="U531" t="e" cm="1" vm="1">
        <f t="array" ref="U531">MAX(_xlfn._xlws.FILTER('Email Outreach Prospects'!F:F, 'Email Outreach Prospects'!B:B=B531))</f>
        <v>#VALUE!</v>
      </c>
    </row>
    <row r="532" spans="2:28" customFormat="1">
      <c r="B532" t="s">
        <v>1839</v>
      </c>
      <c r="C532" s="3"/>
      <c r="D532">
        <v>9013359405</v>
      </c>
      <c r="E532" t="s">
        <v>1840</v>
      </c>
      <c r="F532" t="s">
        <v>315</v>
      </c>
      <c r="K532" t="s">
        <v>1806</v>
      </c>
      <c r="U532" t="e" cm="1" vm="1">
        <f t="array" ref="U532">MAX(_xlfn._xlws.FILTER('Email Outreach Prospects'!F:F, 'Email Outreach Prospects'!B:B=B532))</f>
        <v>#VALUE!</v>
      </c>
    </row>
    <row r="533" spans="2:28" customFormat="1">
      <c r="B533" t="s">
        <v>1841</v>
      </c>
      <c r="C533" s="3"/>
      <c r="D533">
        <v>6154355170</v>
      </c>
      <c r="E533" t="s">
        <v>1842</v>
      </c>
      <c r="F533" t="s">
        <v>171</v>
      </c>
      <c r="H533" t="s">
        <v>1843</v>
      </c>
      <c r="K533" t="s">
        <v>1806</v>
      </c>
      <c r="U533" t="e" cm="1" vm="1">
        <f t="array" ref="U533">MAX(_xlfn._xlws.FILTER('Email Outreach Prospects'!F:F, 'Email Outreach Prospects'!B:B=B533))</f>
        <v>#VALUE!</v>
      </c>
    </row>
    <row r="534" spans="2:28" customFormat="1">
      <c r="B534" t="s">
        <v>1844</v>
      </c>
      <c r="C534" s="3"/>
      <c r="D534">
        <v>6152599622</v>
      </c>
      <c r="H534" t="s">
        <v>1845</v>
      </c>
      <c r="K534" t="s">
        <v>1806</v>
      </c>
      <c r="U534" t="e" cm="1" vm="1">
        <f t="array" ref="U534">MAX(_xlfn._xlws.FILTER('Email Outreach Prospects'!F:F, 'Email Outreach Prospects'!B:B=B534))</f>
        <v>#VALUE!</v>
      </c>
    </row>
    <row r="535" spans="2:28" customFormat="1">
      <c r="B535" t="s">
        <v>1846</v>
      </c>
      <c r="C535" s="3"/>
      <c r="D535">
        <v>8302284219</v>
      </c>
      <c r="E535" t="s">
        <v>1847</v>
      </c>
      <c r="F535" t="s">
        <v>171</v>
      </c>
      <c r="H535" t="s">
        <v>1848</v>
      </c>
      <c r="K535" t="s">
        <v>68</v>
      </c>
      <c r="U535" t="e" cm="1" vm="1">
        <f t="array" ref="U535">MAX(_xlfn._xlws.FILTER('Email Outreach Prospects'!F:F, 'Email Outreach Prospects'!B:B=B535))</f>
        <v>#VALUE!</v>
      </c>
      <c r="AB535">
        <v>1</v>
      </c>
    </row>
    <row r="536" spans="2:28" customFormat="1">
      <c r="B536" t="s">
        <v>1849</v>
      </c>
      <c r="C536" s="3"/>
      <c r="D536">
        <v>8174611633</v>
      </c>
      <c r="E536" t="s">
        <v>1850</v>
      </c>
      <c r="F536" t="s">
        <v>315</v>
      </c>
      <c r="K536" t="s">
        <v>68</v>
      </c>
      <c r="U536" t="e" cm="1" vm="1">
        <f t="array" ref="U536">MAX(_xlfn._xlws.FILTER('Email Outreach Prospects'!F:F, 'Email Outreach Prospects'!B:B=B536))</f>
        <v>#VALUE!</v>
      </c>
    </row>
    <row r="537" spans="2:28" customFormat="1">
      <c r="B537" t="s">
        <v>1851</v>
      </c>
      <c r="C537" s="3"/>
      <c r="D537">
        <v>4092126110</v>
      </c>
      <c r="E537" t="s">
        <v>1852</v>
      </c>
      <c r="F537" t="s">
        <v>254</v>
      </c>
      <c r="H537" t="s">
        <v>1853</v>
      </c>
      <c r="K537" t="s">
        <v>68</v>
      </c>
      <c r="U537" t="e" cm="1" vm="1">
        <f t="array" ref="U537">MAX(_xlfn._xlws.FILTER('Email Outreach Prospects'!F:F, 'Email Outreach Prospects'!B:B=B537))</f>
        <v>#VALUE!</v>
      </c>
    </row>
    <row r="538" spans="2:28" customFormat="1">
      <c r="B538" t="s">
        <v>1854</v>
      </c>
      <c r="C538" s="3"/>
      <c r="D538">
        <v>9723314774</v>
      </c>
      <c r="E538" t="s">
        <v>1855</v>
      </c>
      <c r="F538" t="s">
        <v>226</v>
      </c>
      <c r="K538" t="s">
        <v>68</v>
      </c>
      <c r="U538" t="e" cm="1" vm="1">
        <f t="array" ref="U538">MAX(_xlfn._xlws.FILTER('Email Outreach Prospects'!F:F, 'Email Outreach Prospects'!B:B=B538))</f>
        <v>#VALUE!</v>
      </c>
    </row>
    <row r="539" spans="2:28" customFormat="1">
      <c r="B539" t="s">
        <v>1856</v>
      </c>
      <c r="C539" s="3"/>
      <c r="D539">
        <v>9367773675</v>
      </c>
      <c r="E539" t="s">
        <v>1857</v>
      </c>
      <c r="F539" t="s">
        <v>1858</v>
      </c>
      <c r="H539" t="s">
        <v>1859</v>
      </c>
      <c r="K539" t="s">
        <v>68</v>
      </c>
      <c r="U539" t="e" cm="1" vm="1">
        <f t="array" ref="U539">MAX(_xlfn._xlws.FILTER('Email Outreach Prospects'!F:F, 'Email Outreach Prospects'!B:B=B539))</f>
        <v>#VALUE!</v>
      </c>
    </row>
    <row r="540" spans="2:28" customFormat="1">
      <c r="B540" t="s">
        <v>1860</v>
      </c>
      <c r="C540" s="3"/>
      <c r="D540">
        <v>9562938290</v>
      </c>
      <c r="E540" t="s">
        <v>1861</v>
      </c>
      <c r="F540" t="s">
        <v>653</v>
      </c>
      <c r="K540" t="s">
        <v>68</v>
      </c>
      <c r="U540" t="e" cm="1" vm="1">
        <f t="array" ref="U540">MAX(_xlfn._xlws.FILTER('Email Outreach Prospects'!F:F, 'Email Outreach Prospects'!B:B=B540))</f>
        <v>#VALUE!</v>
      </c>
    </row>
    <row r="541" spans="2:28" customFormat="1">
      <c r="B541" t="s">
        <v>1862</v>
      </c>
      <c r="C541" s="3"/>
      <c r="D541">
        <v>8329461911</v>
      </c>
      <c r="E541" t="s">
        <v>1863</v>
      </c>
      <c r="F541" t="s">
        <v>315</v>
      </c>
      <c r="H541" t="s">
        <v>498</v>
      </c>
      <c r="K541" t="s">
        <v>68</v>
      </c>
      <c r="U541" t="e" cm="1" vm="1">
        <f t="array" ref="U541">MAX(_xlfn._xlws.FILTER('Email Outreach Prospects'!F:F, 'Email Outreach Prospects'!B:B=B541))</f>
        <v>#VALUE!</v>
      </c>
    </row>
    <row r="542" spans="2:28" customFormat="1">
      <c r="B542" t="s">
        <v>1864</v>
      </c>
      <c r="C542" s="3"/>
      <c r="D542">
        <v>5126364419</v>
      </c>
      <c r="E542" t="s">
        <v>1865</v>
      </c>
      <c r="F542" t="s">
        <v>188</v>
      </c>
      <c r="H542" t="s">
        <v>1866</v>
      </c>
      <c r="K542" t="s">
        <v>68</v>
      </c>
      <c r="U542" t="e" cm="1" vm="1">
        <f t="array" ref="U542">MAX(_xlfn._xlws.FILTER('Email Outreach Prospects'!F:F, 'Email Outreach Prospects'!B:B=B542))</f>
        <v>#VALUE!</v>
      </c>
    </row>
    <row r="543" spans="2:28" customFormat="1">
      <c r="B543" t="s">
        <v>1867</v>
      </c>
      <c r="C543" s="3"/>
      <c r="D543">
        <v>8306930700</v>
      </c>
      <c r="E543" t="s">
        <v>1868</v>
      </c>
      <c r="F543" t="s">
        <v>783</v>
      </c>
      <c r="H543" t="s">
        <v>1869</v>
      </c>
      <c r="K543" t="s">
        <v>68</v>
      </c>
      <c r="U543" t="e" cm="1" vm="1">
        <f t="array" ref="U543">MAX(_xlfn._xlws.FILTER('Email Outreach Prospects'!F:F, 'Email Outreach Prospects'!B:B=B543))</f>
        <v>#VALUE!</v>
      </c>
    </row>
    <row r="544" spans="2:28" customFormat="1">
      <c r="B544" t="s">
        <v>1870</v>
      </c>
      <c r="C544" s="3"/>
      <c r="D544">
        <v>3254562370</v>
      </c>
      <c r="E544" t="s">
        <v>1871</v>
      </c>
      <c r="F544" t="s">
        <v>226</v>
      </c>
      <c r="H544" t="s">
        <v>1872</v>
      </c>
      <c r="K544" t="s">
        <v>68</v>
      </c>
      <c r="U544" t="e" cm="1" vm="1">
        <f t="array" ref="U544">MAX(_xlfn._xlws.FILTER('Email Outreach Prospects'!F:F, 'Email Outreach Prospects'!B:B=B544))</f>
        <v>#VALUE!</v>
      </c>
    </row>
    <row r="545" spans="2:21" customFormat="1">
      <c r="B545" t="s">
        <v>1873</v>
      </c>
      <c r="C545" s="3"/>
      <c r="D545">
        <v>2819329296</v>
      </c>
      <c r="E545" t="s">
        <v>1874</v>
      </c>
      <c r="F545" t="s">
        <v>226</v>
      </c>
      <c r="H545" t="s">
        <v>1035</v>
      </c>
      <c r="K545" t="s">
        <v>68</v>
      </c>
      <c r="U545" t="e" cm="1" vm="1">
        <f t="array" ref="U545">MAX(_xlfn._xlws.FILTER('Email Outreach Prospects'!F:F, 'Email Outreach Prospects'!B:B=B545))</f>
        <v>#VALUE!</v>
      </c>
    </row>
    <row r="546" spans="2:21" customFormat="1">
      <c r="B546" t="s">
        <v>1875</v>
      </c>
      <c r="C546" s="3"/>
      <c r="D546">
        <v>9039313124</v>
      </c>
      <c r="E546" t="s">
        <v>1876</v>
      </c>
      <c r="F546" t="s">
        <v>171</v>
      </c>
      <c r="K546" t="s">
        <v>68</v>
      </c>
      <c r="U546" t="e" cm="1" vm="1">
        <f t="array" ref="U546">MAX(_xlfn._xlws.FILTER('Email Outreach Prospects'!F:F, 'Email Outreach Prospects'!B:B=B546))</f>
        <v>#VALUE!</v>
      </c>
    </row>
    <row r="547" spans="2:21" customFormat="1">
      <c r="B547" t="s">
        <v>1877</v>
      </c>
      <c r="C547" s="3"/>
      <c r="D547">
        <v>9037671354</v>
      </c>
      <c r="H547" t="s">
        <v>498</v>
      </c>
      <c r="K547" t="s">
        <v>68</v>
      </c>
      <c r="U547" t="e" cm="1" vm="1">
        <f t="array" ref="U547">MAX(_xlfn._xlws.FILTER('Email Outreach Prospects'!F:F, 'Email Outreach Prospects'!B:B=B547))</f>
        <v>#VALUE!</v>
      </c>
    </row>
    <row r="548" spans="2:21" customFormat="1">
      <c r="B548" t="s">
        <v>1878</v>
      </c>
      <c r="C548" s="3"/>
      <c r="D548">
        <v>5128194275</v>
      </c>
      <c r="E548" t="s">
        <v>1879</v>
      </c>
      <c r="F548" t="s">
        <v>254</v>
      </c>
      <c r="H548" t="s">
        <v>1880</v>
      </c>
      <c r="K548" t="s">
        <v>68</v>
      </c>
      <c r="U548" t="e" cm="1" vm="1">
        <f t="array" ref="U548">MAX(_xlfn._xlws.FILTER('Email Outreach Prospects'!F:F, 'Email Outreach Prospects'!B:B=B548))</f>
        <v>#VALUE!</v>
      </c>
    </row>
    <row r="549" spans="2:21" customFormat="1">
      <c r="B549" t="s">
        <v>1881</v>
      </c>
      <c r="C549" s="3"/>
      <c r="D549">
        <v>2544627712</v>
      </c>
      <c r="E549" t="s">
        <v>1882</v>
      </c>
      <c r="F549" t="s">
        <v>254</v>
      </c>
      <c r="H549" t="s">
        <v>1883</v>
      </c>
      <c r="K549" t="s">
        <v>68</v>
      </c>
      <c r="U549" t="e" cm="1" vm="1">
        <f t="array" ref="U549">MAX(_xlfn._xlws.FILTER('Email Outreach Prospects'!F:F, 'Email Outreach Prospects'!B:B=B549))</f>
        <v>#VALUE!</v>
      </c>
    </row>
    <row r="550" spans="2:21" customFormat="1">
      <c r="B550" t="s">
        <v>1884</v>
      </c>
      <c r="C550" s="3"/>
      <c r="D550">
        <v>2106586351</v>
      </c>
      <c r="E550" t="s">
        <v>1885</v>
      </c>
      <c r="F550" t="s">
        <v>254</v>
      </c>
      <c r="H550" t="s">
        <v>1886</v>
      </c>
      <c r="K550" t="s">
        <v>68</v>
      </c>
      <c r="U550" t="e" cm="1" vm="1">
        <f t="array" ref="U550">MAX(_xlfn._xlws.FILTER('Email Outreach Prospects'!F:F, 'Email Outreach Prospects'!B:B=B550))</f>
        <v>#VALUE!</v>
      </c>
    </row>
    <row r="551" spans="2:21" customFormat="1">
      <c r="B551" t="s">
        <v>1887</v>
      </c>
      <c r="C551" s="3"/>
      <c r="D551">
        <v>5127630779</v>
      </c>
      <c r="E551" t="s">
        <v>1888</v>
      </c>
      <c r="F551" t="s">
        <v>590</v>
      </c>
      <c r="H551" t="s">
        <v>1889</v>
      </c>
      <c r="K551" t="s">
        <v>68</v>
      </c>
      <c r="U551" t="e" cm="1" vm="1">
        <f t="array" ref="U551">MAX(_xlfn._xlws.FILTER('Email Outreach Prospects'!F:F, 'Email Outreach Prospects'!B:B=B551))</f>
        <v>#VALUE!</v>
      </c>
    </row>
    <row r="552" spans="2:21" customFormat="1">
      <c r="B552" t="s">
        <v>1890</v>
      </c>
      <c r="C552" s="3"/>
      <c r="D552">
        <v>5122768063</v>
      </c>
      <c r="H552" t="s">
        <v>498</v>
      </c>
      <c r="K552" t="s">
        <v>68</v>
      </c>
      <c r="U552" t="e" cm="1" vm="1">
        <f t="array" ref="U552">MAX(_xlfn._xlws.FILTER('Email Outreach Prospects'!F:F, 'Email Outreach Prospects'!B:B=B552))</f>
        <v>#VALUE!</v>
      </c>
    </row>
    <row r="553" spans="2:21" customFormat="1">
      <c r="B553" t="s">
        <v>1891</v>
      </c>
      <c r="C553" s="3"/>
      <c r="D553">
        <v>8329783377</v>
      </c>
      <c r="H553" t="s">
        <v>1892</v>
      </c>
      <c r="K553" t="s">
        <v>68</v>
      </c>
      <c r="U553" t="e" cm="1" vm="1">
        <f t="array" ref="U553">MAX(_xlfn._xlws.FILTER('Email Outreach Prospects'!F:F, 'Email Outreach Prospects'!B:B=B553))</f>
        <v>#VALUE!</v>
      </c>
    </row>
    <row r="554" spans="2:21" customFormat="1">
      <c r="B554" t="s">
        <v>1893</v>
      </c>
      <c r="C554" s="3"/>
      <c r="D554">
        <v>2137135228</v>
      </c>
      <c r="E554" t="s">
        <v>1894</v>
      </c>
      <c r="F554" t="s">
        <v>331</v>
      </c>
      <c r="H554" t="s">
        <v>1895</v>
      </c>
      <c r="K554" t="s">
        <v>68</v>
      </c>
      <c r="U554" t="e" cm="1" vm="1">
        <f t="array" ref="U554">MAX(_xlfn._xlws.FILTER('Email Outreach Prospects'!F:F, 'Email Outreach Prospects'!B:B=B554))</f>
        <v>#VALUE!</v>
      </c>
    </row>
    <row r="555" spans="2:21" customFormat="1">
      <c r="B555" t="s">
        <v>1896</v>
      </c>
      <c r="C555" s="3"/>
      <c r="D555">
        <v>3465004614</v>
      </c>
      <c r="E555" t="s">
        <v>1897</v>
      </c>
      <c r="F555" t="s">
        <v>153</v>
      </c>
      <c r="H555" t="s">
        <v>1898</v>
      </c>
      <c r="K555" t="s">
        <v>68</v>
      </c>
      <c r="U555" t="e" cm="1" vm="1">
        <f t="array" ref="U555">MAX(_xlfn._xlws.FILTER('Email Outreach Prospects'!F:F, 'Email Outreach Prospects'!B:B=B555))</f>
        <v>#VALUE!</v>
      </c>
    </row>
    <row r="556" spans="2:21" customFormat="1">
      <c r="B556" t="s">
        <v>1899</v>
      </c>
      <c r="C556" s="3"/>
      <c r="D556">
        <v>8322639378</v>
      </c>
      <c r="E556" t="s">
        <v>1900</v>
      </c>
      <c r="F556" t="s">
        <v>153</v>
      </c>
      <c r="K556" t="s">
        <v>68</v>
      </c>
      <c r="U556" t="e" cm="1" vm="1">
        <f t="array" ref="U556">MAX(_xlfn._xlws.FILTER('Email Outreach Prospects'!F:F, 'Email Outreach Prospects'!B:B=B556))</f>
        <v>#VALUE!</v>
      </c>
    </row>
    <row r="557" spans="2:21" customFormat="1">
      <c r="B557" t="s">
        <v>1901</v>
      </c>
      <c r="C557" s="3"/>
      <c r="D557">
        <v>5125339555</v>
      </c>
      <c r="E557" t="s">
        <v>1902</v>
      </c>
      <c r="F557" t="s">
        <v>171</v>
      </c>
      <c r="H557" t="s">
        <v>1903</v>
      </c>
      <c r="K557" t="s">
        <v>68</v>
      </c>
      <c r="U557" t="e" cm="1" vm="1">
        <f t="array" ref="U557">MAX(_xlfn._xlws.FILTER('Email Outreach Prospects'!F:F, 'Email Outreach Prospects'!B:B=B557))</f>
        <v>#VALUE!</v>
      </c>
    </row>
    <row r="558" spans="2:21" customFormat="1">
      <c r="B558" t="s">
        <v>1904</v>
      </c>
      <c r="C558" s="3"/>
      <c r="D558">
        <v>7372842455</v>
      </c>
      <c r="E558" t="s">
        <v>1905</v>
      </c>
      <c r="F558" t="s">
        <v>153</v>
      </c>
      <c r="H558" t="s">
        <v>1906</v>
      </c>
      <c r="K558" t="s">
        <v>68</v>
      </c>
      <c r="U558" t="e" cm="1" vm="1">
        <f t="array" ref="U558">MAX(_xlfn._xlws.FILTER('Email Outreach Prospects'!F:F, 'Email Outreach Prospects'!B:B=B558))</f>
        <v>#VALUE!</v>
      </c>
    </row>
    <row r="559" spans="2:21" customFormat="1">
      <c r="B559" t="s">
        <v>1907</v>
      </c>
      <c r="C559" s="3"/>
      <c r="D559">
        <v>9493035389</v>
      </c>
      <c r="E559" t="s">
        <v>1908</v>
      </c>
      <c r="F559" t="s">
        <v>315</v>
      </c>
      <c r="H559" t="s">
        <v>498</v>
      </c>
      <c r="K559" t="s">
        <v>68</v>
      </c>
      <c r="U559" t="e" cm="1" vm="1">
        <f t="array" ref="U559">MAX(_xlfn._xlws.FILTER('Email Outreach Prospects'!F:F, 'Email Outreach Prospects'!B:B=B559))</f>
        <v>#VALUE!</v>
      </c>
    </row>
    <row r="560" spans="2:21" customFormat="1">
      <c r="B560" t="s">
        <v>1909</v>
      </c>
      <c r="C560" s="3"/>
      <c r="D560">
        <v>2102236383</v>
      </c>
      <c r="E560" t="s">
        <v>1910</v>
      </c>
      <c r="F560" t="s">
        <v>226</v>
      </c>
      <c r="H560" t="s">
        <v>1911</v>
      </c>
      <c r="K560" t="s">
        <v>68</v>
      </c>
      <c r="U560" t="e" cm="1" vm="1">
        <f t="array" ref="U560">MAX(_xlfn._xlws.FILTER('Email Outreach Prospects'!F:F, 'Email Outreach Prospects'!B:B=B560))</f>
        <v>#VALUE!</v>
      </c>
    </row>
    <row r="561" spans="2:21" customFormat="1">
      <c r="B561" t="s">
        <v>1912</v>
      </c>
      <c r="C561" s="3"/>
      <c r="D561">
        <v>9037071935</v>
      </c>
      <c r="E561" t="s">
        <v>1913</v>
      </c>
      <c r="F561" t="s">
        <v>254</v>
      </c>
      <c r="H561" t="s">
        <v>1914</v>
      </c>
      <c r="K561" t="s">
        <v>68</v>
      </c>
      <c r="U561" t="e" cm="1" vm="1">
        <f t="array" ref="U561">MAX(_xlfn._xlws.FILTER('Email Outreach Prospects'!F:F, 'Email Outreach Prospects'!B:B=B561))</f>
        <v>#VALUE!</v>
      </c>
    </row>
    <row r="562" spans="2:21" customFormat="1">
      <c r="B562" t="s">
        <v>1915</v>
      </c>
      <c r="C562" s="3"/>
      <c r="D562">
        <v>2108627676</v>
      </c>
      <c r="E562" t="s">
        <v>1916</v>
      </c>
      <c r="F562" t="s">
        <v>1917</v>
      </c>
      <c r="H562" t="s">
        <v>1918</v>
      </c>
      <c r="K562" t="s">
        <v>68</v>
      </c>
      <c r="U562" t="e" cm="1" vm="1">
        <f t="array" ref="U562">MAX(_xlfn._xlws.FILTER('Email Outreach Prospects'!F:F, 'Email Outreach Prospects'!B:B=B562))</f>
        <v>#VALUE!</v>
      </c>
    </row>
    <row r="563" spans="2:21" customFormat="1">
      <c r="B563" t="s">
        <v>1919</v>
      </c>
      <c r="C563" s="3"/>
      <c r="D563">
        <v>8328593063</v>
      </c>
      <c r="E563" t="s">
        <v>1920</v>
      </c>
      <c r="F563" t="s">
        <v>1921</v>
      </c>
      <c r="H563" t="s">
        <v>1922</v>
      </c>
      <c r="K563" t="s">
        <v>68</v>
      </c>
      <c r="U563" t="e" cm="1" vm="1">
        <f t="array" ref="U563">MAX(_xlfn._xlws.FILTER('Email Outreach Prospects'!F:F, 'Email Outreach Prospects'!B:B=B563))</f>
        <v>#VALUE!</v>
      </c>
    </row>
    <row r="564" spans="2:21" customFormat="1">
      <c r="B564" t="s">
        <v>1923</v>
      </c>
      <c r="C564" s="3"/>
      <c r="D564">
        <v>9563623072</v>
      </c>
      <c r="E564" t="s">
        <v>1924</v>
      </c>
      <c r="F564" t="s">
        <v>226</v>
      </c>
      <c r="H564" t="s">
        <v>498</v>
      </c>
      <c r="K564" t="s">
        <v>68</v>
      </c>
      <c r="U564" t="e" cm="1" vm="1">
        <f t="array" ref="U564">MAX(_xlfn._xlws.FILTER('Email Outreach Prospects'!F:F, 'Email Outreach Prospects'!B:B=B564))</f>
        <v>#VALUE!</v>
      </c>
    </row>
    <row r="565" spans="2:21" customFormat="1">
      <c r="B565" t="s">
        <v>1925</v>
      </c>
      <c r="C565" s="3"/>
      <c r="D565">
        <v>2107323776</v>
      </c>
      <c r="E565" t="s">
        <v>1926</v>
      </c>
      <c r="F565" t="s">
        <v>254</v>
      </c>
      <c r="H565" t="s">
        <v>498</v>
      </c>
      <c r="K565" t="s">
        <v>68</v>
      </c>
      <c r="U565" t="e" cm="1" vm="1">
        <f t="array" ref="U565">MAX(_xlfn._xlws.FILTER('Email Outreach Prospects'!F:F, 'Email Outreach Prospects'!B:B=B565))</f>
        <v>#VALUE!</v>
      </c>
    </row>
    <row r="566" spans="2:21" customFormat="1">
      <c r="B566" t="s">
        <v>1927</v>
      </c>
      <c r="C566" s="3"/>
      <c r="D566">
        <v>9724085052</v>
      </c>
      <c r="E566" t="s">
        <v>1928</v>
      </c>
      <c r="F566" t="s">
        <v>180</v>
      </c>
      <c r="H566" t="s">
        <v>1929</v>
      </c>
      <c r="K566" t="s">
        <v>68</v>
      </c>
      <c r="U566" t="e" cm="1" vm="1">
        <f t="array" ref="U566">MAX(_xlfn._xlws.FILTER('Email Outreach Prospects'!F:F, 'Email Outreach Prospects'!B:B=B566))</f>
        <v>#VALUE!</v>
      </c>
    </row>
    <row r="567" spans="2:21" customFormat="1">
      <c r="B567" t="s">
        <v>1930</v>
      </c>
      <c r="C567" s="3"/>
      <c r="D567">
        <v>7373518354</v>
      </c>
      <c r="H567" t="s">
        <v>1931</v>
      </c>
      <c r="K567" t="s">
        <v>68</v>
      </c>
      <c r="U567" t="e" cm="1" vm="1">
        <f t="array" ref="U567">MAX(_xlfn._xlws.FILTER('Email Outreach Prospects'!F:F, 'Email Outreach Prospects'!B:B=B567))</f>
        <v>#VALUE!</v>
      </c>
    </row>
    <row r="568" spans="2:21" customFormat="1">
      <c r="B568" t="s">
        <v>1932</v>
      </c>
      <c r="C568" s="3"/>
      <c r="D568">
        <v>5127858000</v>
      </c>
      <c r="E568" t="s">
        <v>1933</v>
      </c>
      <c r="F568" t="s">
        <v>1934</v>
      </c>
      <c r="H568" t="s">
        <v>498</v>
      </c>
      <c r="K568" t="s">
        <v>68</v>
      </c>
      <c r="U568" t="e" cm="1" vm="1">
        <f t="array" ref="U568">MAX(_xlfn._xlws.FILTER('Email Outreach Prospects'!F:F, 'Email Outreach Prospects'!B:B=B568))</f>
        <v>#VALUE!</v>
      </c>
    </row>
    <row r="569" spans="2:21" customFormat="1">
      <c r="B569" t="s">
        <v>1935</v>
      </c>
      <c r="C569" s="3"/>
      <c r="D569">
        <v>8305705433</v>
      </c>
      <c r="E569" t="s">
        <v>1936</v>
      </c>
      <c r="F569" t="s">
        <v>226</v>
      </c>
      <c r="H569" t="s">
        <v>498</v>
      </c>
      <c r="K569" t="s">
        <v>68</v>
      </c>
      <c r="U569" t="e" cm="1" vm="1">
        <f t="array" ref="U569">MAX(_xlfn._xlws.FILTER('Email Outreach Prospects'!F:F, 'Email Outreach Prospects'!B:B=B569))</f>
        <v>#VALUE!</v>
      </c>
    </row>
    <row r="570" spans="2:21" customFormat="1">
      <c r="B570" t="s">
        <v>1937</v>
      </c>
      <c r="C570" s="3"/>
      <c r="D570">
        <v>9152742598</v>
      </c>
      <c r="H570" t="s">
        <v>498</v>
      </c>
      <c r="K570" t="s">
        <v>68</v>
      </c>
      <c r="U570" t="e" cm="1" vm="1">
        <f t="array" ref="U570">MAX(_xlfn._xlws.FILTER('Email Outreach Prospects'!F:F, 'Email Outreach Prospects'!B:B=B570))</f>
        <v>#VALUE!</v>
      </c>
    </row>
    <row r="571" spans="2:21" customFormat="1">
      <c r="B571" t="s">
        <v>1938</v>
      </c>
      <c r="C571" s="3"/>
      <c r="D571">
        <v>9724315628</v>
      </c>
      <c r="E571" t="s">
        <v>1939</v>
      </c>
      <c r="F571" t="s">
        <v>1940</v>
      </c>
      <c r="H571" t="s">
        <v>1941</v>
      </c>
      <c r="K571" t="s">
        <v>68</v>
      </c>
      <c r="U571" t="e" cm="1" vm="1">
        <f t="array" ref="U571">MAX(_xlfn._xlws.FILTER('Email Outreach Prospects'!F:F, 'Email Outreach Prospects'!B:B=B571))</f>
        <v>#VALUE!</v>
      </c>
    </row>
    <row r="572" spans="2:21" customFormat="1">
      <c r="B572" t="s">
        <v>1942</v>
      </c>
      <c r="C572" s="3"/>
      <c r="D572">
        <v>9729340022</v>
      </c>
      <c r="E572" t="s">
        <v>1943</v>
      </c>
      <c r="F572" t="s">
        <v>153</v>
      </c>
      <c r="H572" t="s">
        <v>1117</v>
      </c>
      <c r="K572" t="s">
        <v>68</v>
      </c>
      <c r="U572" t="e" cm="1" vm="1">
        <f t="array" ref="U572">MAX(_xlfn._xlws.FILTER('Email Outreach Prospects'!F:F, 'Email Outreach Prospects'!B:B=B572))</f>
        <v>#VALUE!</v>
      </c>
    </row>
    <row r="573" spans="2:21" customFormat="1">
      <c r="B573" t="s">
        <v>1944</v>
      </c>
      <c r="C573" s="3"/>
      <c r="D573">
        <v>8179957343</v>
      </c>
      <c r="E573" t="s">
        <v>1945</v>
      </c>
      <c r="F573" t="s">
        <v>1946</v>
      </c>
      <c r="H573" t="s">
        <v>1947</v>
      </c>
      <c r="K573" t="s">
        <v>68</v>
      </c>
      <c r="U573" t="e" cm="1" vm="1">
        <f t="array" ref="U573">MAX(_xlfn._xlws.FILTER('Email Outreach Prospects'!F:F, 'Email Outreach Prospects'!B:B=B573))</f>
        <v>#VALUE!</v>
      </c>
    </row>
    <row r="574" spans="2:21" customFormat="1">
      <c r="B574" t="s">
        <v>1948</v>
      </c>
      <c r="C574" s="3"/>
      <c r="D574">
        <v>8067912582</v>
      </c>
      <c r="E574" t="s">
        <v>1949</v>
      </c>
      <c r="F574" t="s">
        <v>153</v>
      </c>
      <c r="H574" t="s">
        <v>1950</v>
      </c>
      <c r="K574" t="s">
        <v>68</v>
      </c>
      <c r="U574" t="e" cm="1" vm="1">
        <f t="array" ref="U574">MAX(_xlfn._xlws.FILTER('Email Outreach Prospects'!F:F, 'Email Outreach Prospects'!B:B=B574))</f>
        <v>#VALUE!</v>
      </c>
    </row>
    <row r="575" spans="2:21" customFormat="1">
      <c r="B575" t="s">
        <v>1951</v>
      </c>
      <c r="C575" s="3"/>
      <c r="D575">
        <v>9155217229</v>
      </c>
      <c r="E575" t="s">
        <v>1952</v>
      </c>
      <c r="F575" t="s">
        <v>1953</v>
      </c>
      <c r="H575" t="s">
        <v>1954</v>
      </c>
      <c r="K575" t="s">
        <v>68</v>
      </c>
      <c r="U575" t="e" cm="1" vm="1">
        <f t="array" ref="U575">MAX(_xlfn._xlws.FILTER('Email Outreach Prospects'!F:F, 'Email Outreach Prospects'!B:B=B575))</f>
        <v>#VALUE!</v>
      </c>
    </row>
    <row r="576" spans="2:21" customFormat="1">
      <c r="B576" t="s">
        <v>1955</v>
      </c>
      <c r="C576" s="3"/>
      <c r="D576">
        <v>9727423680</v>
      </c>
      <c r="E576" t="s">
        <v>1956</v>
      </c>
      <c r="F576" t="s">
        <v>590</v>
      </c>
      <c r="H576" t="s">
        <v>1957</v>
      </c>
      <c r="K576" t="s">
        <v>68</v>
      </c>
      <c r="U576" t="e" cm="1" vm="1">
        <f t="array" ref="U576">MAX(_xlfn._xlws.FILTER('Email Outreach Prospects'!F:F, 'Email Outreach Prospects'!B:B=B576))</f>
        <v>#VALUE!</v>
      </c>
    </row>
    <row r="577" spans="2:21" customFormat="1">
      <c r="B577" t="s">
        <v>1958</v>
      </c>
      <c r="C577" s="3"/>
      <c r="D577">
        <v>5124534400</v>
      </c>
      <c r="E577" t="s">
        <v>1959</v>
      </c>
      <c r="F577" t="s">
        <v>226</v>
      </c>
      <c r="K577" t="s">
        <v>68</v>
      </c>
      <c r="U577" t="e" cm="1" vm="1">
        <f t="array" ref="U577">MAX(_xlfn._xlws.FILTER('Email Outreach Prospects'!F:F, 'Email Outreach Prospects'!B:B=B577))</f>
        <v>#VALUE!</v>
      </c>
    </row>
    <row r="578" spans="2:21" customFormat="1">
      <c r="B578" t="s">
        <v>1960</v>
      </c>
      <c r="C578" s="3"/>
      <c r="D578">
        <v>5403418808</v>
      </c>
      <c r="E578" t="s">
        <v>1961</v>
      </c>
      <c r="F578" t="s">
        <v>1413</v>
      </c>
      <c r="K578" t="s">
        <v>1962</v>
      </c>
      <c r="U578" t="e" cm="1" vm="1">
        <f t="array" ref="U578">MAX(_xlfn._xlws.FILTER('Email Outreach Prospects'!F:F, 'Email Outreach Prospects'!B:B=B578))</f>
        <v>#VALUE!</v>
      </c>
    </row>
    <row r="579" spans="2:21" customFormat="1">
      <c r="B579" t="s">
        <v>1963</v>
      </c>
      <c r="C579" s="3"/>
      <c r="D579">
        <v>7038371500</v>
      </c>
      <c r="E579" t="s">
        <v>1964</v>
      </c>
      <c r="F579" t="s">
        <v>1965</v>
      </c>
      <c r="H579" t="s">
        <v>1966</v>
      </c>
      <c r="K579" t="s">
        <v>1962</v>
      </c>
      <c r="U579" t="e" cm="1" vm="1">
        <f t="array" ref="U579">MAX(_xlfn._xlws.FILTER('Email Outreach Prospects'!F:F, 'Email Outreach Prospects'!B:B=B579))</f>
        <v>#VALUE!</v>
      </c>
    </row>
    <row r="580" spans="2:21" customFormat="1">
      <c r="B580" t="s">
        <v>1967</v>
      </c>
      <c r="C580" s="3"/>
      <c r="D580">
        <v>8043596166</v>
      </c>
      <c r="E580" t="s">
        <v>1968</v>
      </c>
      <c r="F580" t="s">
        <v>153</v>
      </c>
      <c r="H580" t="s">
        <v>1969</v>
      </c>
      <c r="K580" t="s">
        <v>1962</v>
      </c>
      <c r="U580" t="e" cm="1" vm="1">
        <f t="array" ref="U580">MAX(_xlfn._xlws.FILTER('Email Outreach Prospects'!F:F, 'Email Outreach Prospects'!B:B=B580))</f>
        <v>#VALUE!</v>
      </c>
    </row>
    <row r="581" spans="2:21" customFormat="1">
      <c r="B581" t="s">
        <v>1970</v>
      </c>
      <c r="C581" s="3"/>
      <c r="D581">
        <v>2766235100</v>
      </c>
      <c r="E581" t="s">
        <v>1971</v>
      </c>
      <c r="F581" t="s">
        <v>254</v>
      </c>
      <c r="H581" t="s">
        <v>498</v>
      </c>
      <c r="K581" t="s">
        <v>1962</v>
      </c>
      <c r="U581" t="e" cm="1" vm="1">
        <f t="array" ref="U581">MAX(_xlfn._xlws.FILTER('Email Outreach Prospects'!F:F, 'Email Outreach Prospects'!B:B=B581))</f>
        <v>#VALUE!</v>
      </c>
    </row>
    <row r="582" spans="2:21" customFormat="1">
      <c r="B582" t="s">
        <v>1972</v>
      </c>
      <c r="C582" s="3"/>
      <c r="D582">
        <v>5408994473</v>
      </c>
      <c r="E582" t="s">
        <v>1973</v>
      </c>
      <c r="F582" t="s">
        <v>254</v>
      </c>
      <c r="K582" t="s">
        <v>1962</v>
      </c>
      <c r="U582" t="e" cm="1" vm="1">
        <f t="array" ref="U582">MAX(_xlfn._xlws.FILTER('Email Outreach Prospects'!F:F, 'Email Outreach Prospects'!B:B=B582))</f>
        <v>#VALUE!</v>
      </c>
    </row>
    <row r="583" spans="2:21" customFormat="1">
      <c r="B583" t="s">
        <v>1974</v>
      </c>
      <c r="C583" s="3"/>
      <c r="D583">
        <v>8045139368</v>
      </c>
      <c r="E583" t="s">
        <v>1975</v>
      </c>
      <c r="F583" t="s">
        <v>331</v>
      </c>
      <c r="H583" t="s">
        <v>1976</v>
      </c>
      <c r="K583" t="s">
        <v>1962</v>
      </c>
      <c r="U583" t="e" cm="1" vm="1">
        <f t="array" ref="U583">MAX(_xlfn._xlws.FILTER('Email Outreach Prospects'!F:F, 'Email Outreach Prospects'!B:B=B583))</f>
        <v>#VALUE!</v>
      </c>
    </row>
    <row r="584" spans="2:21" customFormat="1">
      <c r="B584" t="s">
        <v>1977</v>
      </c>
      <c r="C584" s="3"/>
      <c r="D584">
        <v>2022408261</v>
      </c>
      <c r="K584" t="s">
        <v>1962</v>
      </c>
      <c r="U584" t="e" cm="1" vm="1">
        <f t="array" ref="U584">MAX(_xlfn._xlws.FILTER('Email Outreach Prospects'!F:F, 'Email Outreach Prospects'!B:B=B584))</f>
        <v>#VALUE!</v>
      </c>
    </row>
    <row r="585" spans="2:21" customFormat="1">
      <c r="B585" t="s">
        <v>1978</v>
      </c>
      <c r="C585" s="3"/>
      <c r="D585">
        <v>7575704686</v>
      </c>
      <c r="E585" t="s">
        <v>1979</v>
      </c>
      <c r="F585" t="s">
        <v>315</v>
      </c>
      <c r="H585" t="s">
        <v>1980</v>
      </c>
      <c r="K585" t="s">
        <v>1962</v>
      </c>
      <c r="U585" t="e" cm="1" vm="1">
        <f t="array" ref="U585">MAX(_xlfn._xlws.FILTER('Email Outreach Prospects'!F:F, 'Email Outreach Prospects'!B:B=B585))</f>
        <v>#VALUE!</v>
      </c>
    </row>
    <row r="586" spans="2:21" customFormat="1">
      <c r="B586" t="s">
        <v>1981</v>
      </c>
      <c r="C586" s="3"/>
      <c r="D586">
        <v>4343546929</v>
      </c>
      <c r="E586" t="s">
        <v>1982</v>
      </c>
      <c r="F586" t="s">
        <v>254</v>
      </c>
      <c r="H586" t="s">
        <v>1983</v>
      </c>
      <c r="K586" t="s">
        <v>1962</v>
      </c>
      <c r="U586" t="e" cm="1" vm="1">
        <f t="array" ref="U586">MAX(_xlfn._xlws.FILTER('Email Outreach Prospects'!F:F, 'Email Outreach Prospects'!B:B=B586))</f>
        <v>#VALUE!</v>
      </c>
    </row>
    <row r="587" spans="2:21" customFormat="1">
      <c r="B587" t="s">
        <v>1984</v>
      </c>
      <c r="C587" s="3"/>
      <c r="D587">
        <v>4349412479</v>
      </c>
      <c r="E587" t="s">
        <v>1985</v>
      </c>
      <c r="F587" t="s">
        <v>226</v>
      </c>
      <c r="H587" t="s">
        <v>1986</v>
      </c>
      <c r="K587" t="s">
        <v>1962</v>
      </c>
      <c r="U587" t="e" cm="1" vm="1">
        <f t="array" ref="U587">MAX(_xlfn._xlws.FILTER('Email Outreach Prospects'!F:F, 'Email Outreach Prospects'!B:B=B587))</f>
        <v>#VALUE!</v>
      </c>
    </row>
    <row r="588" spans="2:21" customFormat="1">
      <c r="B588" t="s">
        <v>1987</v>
      </c>
      <c r="C588" s="3"/>
      <c r="D588">
        <v>2026883552</v>
      </c>
      <c r="E588" t="s">
        <v>1988</v>
      </c>
      <c r="F588" t="s">
        <v>254</v>
      </c>
      <c r="H588" t="s">
        <v>1989</v>
      </c>
      <c r="K588" t="s">
        <v>1962</v>
      </c>
      <c r="U588" t="e" cm="1" vm="1">
        <f t="array" ref="U588">MAX(_xlfn._xlws.FILTER('Email Outreach Prospects'!F:F, 'Email Outreach Prospects'!B:B=B588))</f>
        <v>#VALUE!</v>
      </c>
    </row>
    <row r="589" spans="2:21" customFormat="1">
      <c r="B589" t="s">
        <v>1990</v>
      </c>
      <c r="C589" s="3"/>
      <c r="D589">
        <v>7574615001</v>
      </c>
      <c r="E589" t="s">
        <v>1991</v>
      </c>
      <c r="F589" t="s">
        <v>254</v>
      </c>
      <c r="H589" t="s">
        <v>1992</v>
      </c>
      <c r="K589" t="s">
        <v>1962</v>
      </c>
      <c r="U589" t="e" cm="1" vm="1">
        <f t="array" ref="U589">MAX(_xlfn._xlws.FILTER('Email Outreach Prospects'!F:F, 'Email Outreach Prospects'!B:B=B589))</f>
        <v>#VALUE!</v>
      </c>
    </row>
    <row r="590" spans="2:21" customFormat="1">
      <c r="B590" t="s">
        <v>1993</v>
      </c>
      <c r="C590" s="3"/>
      <c r="D590">
        <v>2028417999</v>
      </c>
      <c r="E590" t="s">
        <v>1994</v>
      </c>
      <c r="F590" t="s">
        <v>1995</v>
      </c>
      <c r="H590" t="s">
        <v>1996</v>
      </c>
      <c r="K590" t="s">
        <v>1962</v>
      </c>
      <c r="U590" t="e" cm="1" vm="1">
        <f t="array" ref="U590">MAX(_xlfn._xlws.FILTER('Email Outreach Prospects'!F:F, 'Email Outreach Prospects'!B:B=B590))</f>
        <v>#VALUE!</v>
      </c>
    </row>
    <row r="591" spans="2:21" customFormat="1">
      <c r="B591" t="s">
        <v>1997</v>
      </c>
      <c r="C591" s="3"/>
      <c r="D591">
        <v>7575818875</v>
      </c>
      <c r="E591" t="s">
        <v>1998</v>
      </c>
      <c r="F591" t="s">
        <v>1999</v>
      </c>
      <c r="H591" t="s">
        <v>2000</v>
      </c>
      <c r="K591" t="s">
        <v>1962</v>
      </c>
      <c r="U591" t="e" cm="1" vm="1">
        <f t="array" ref="U591">MAX(_xlfn._xlws.FILTER('Email Outreach Prospects'!F:F, 'Email Outreach Prospects'!B:B=B591))</f>
        <v>#VALUE!</v>
      </c>
    </row>
    <row r="592" spans="2:21" customFormat="1">
      <c r="B592" t="s">
        <v>2001</v>
      </c>
      <c r="C592" s="3"/>
      <c r="D592">
        <v>5716970964</v>
      </c>
      <c r="E592" t="s">
        <v>2002</v>
      </c>
      <c r="F592" t="s">
        <v>2003</v>
      </c>
      <c r="H592" t="s">
        <v>2004</v>
      </c>
      <c r="K592" t="s">
        <v>1962</v>
      </c>
      <c r="U592" t="e" cm="1" vm="1">
        <f t="array" ref="U592">MAX(_xlfn._xlws.FILTER('Email Outreach Prospects'!F:F, 'Email Outreach Prospects'!B:B=B592))</f>
        <v>#VALUE!</v>
      </c>
    </row>
    <row r="593" spans="2:21" customFormat="1">
      <c r="B593" t="s">
        <v>2005</v>
      </c>
      <c r="C593" s="3"/>
      <c r="D593">
        <v>7033218382</v>
      </c>
      <c r="E593" t="s">
        <v>2006</v>
      </c>
      <c r="F593" t="s">
        <v>315</v>
      </c>
      <c r="K593" t="s">
        <v>1962</v>
      </c>
      <c r="U593" t="e" cm="1" vm="1">
        <f t="array" ref="U593">MAX(_xlfn._xlws.FILTER('Email Outreach Prospects'!F:F, 'Email Outreach Prospects'!B:B=B593))</f>
        <v>#VALUE!</v>
      </c>
    </row>
    <row r="594" spans="2:21" customFormat="1">
      <c r="B594" t="s">
        <v>2007</v>
      </c>
      <c r="C594" s="3"/>
      <c r="D594">
        <v>8044744415</v>
      </c>
      <c r="E594" t="s">
        <v>2008</v>
      </c>
      <c r="F594" t="s">
        <v>2009</v>
      </c>
      <c r="H594" t="s">
        <v>2010</v>
      </c>
      <c r="K594" t="s">
        <v>1962</v>
      </c>
      <c r="U594" t="e" cm="1" vm="1">
        <f t="array" ref="U594">MAX(_xlfn._xlws.FILTER('Email Outreach Prospects'!F:F, 'Email Outreach Prospects'!B:B=B594))</f>
        <v>#VALUE!</v>
      </c>
    </row>
    <row r="595" spans="2:21" customFormat="1">
      <c r="B595" t="s">
        <v>2011</v>
      </c>
      <c r="C595" s="3"/>
      <c r="D595">
        <v>8022231773</v>
      </c>
      <c r="E595" t="s">
        <v>2012</v>
      </c>
      <c r="F595" t="s">
        <v>254</v>
      </c>
      <c r="K595" t="s">
        <v>2013</v>
      </c>
      <c r="U595" t="e" cm="1" vm="1">
        <f t="array" ref="U595">MAX(_xlfn._xlws.FILTER('Email Outreach Prospects'!F:F, 'Email Outreach Prospects'!B:B=B595))</f>
        <v>#VALUE!</v>
      </c>
    </row>
    <row r="596" spans="2:21" customFormat="1">
      <c r="B596" t="s">
        <v>2014</v>
      </c>
      <c r="C596" s="3"/>
      <c r="D596">
        <v>6469329963</v>
      </c>
      <c r="E596" t="s">
        <v>2015</v>
      </c>
      <c r="F596" t="s">
        <v>180</v>
      </c>
      <c r="H596" t="s">
        <v>498</v>
      </c>
      <c r="K596" t="s">
        <v>2013</v>
      </c>
      <c r="U596" t="e" cm="1" vm="1">
        <f t="array" ref="U596">MAX(_xlfn._xlws.FILTER('Email Outreach Prospects'!F:F, 'Email Outreach Prospects'!B:B=B596))</f>
        <v>#VALUE!</v>
      </c>
    </row>
    <row r="597" spans="2:21" customFormat="1">
      <c r="B597" t="s">
        <v>2016</v>
      </c>
      <c r="C597" s="3"/>
      <c r="D597">
        <v>8566254400</v>
      </c>
      <c r="E597" t="s">
        <v>2017</v>
      </c>
      <c r="F597" t="s">
        <v>315</v>
      </c>
      <c r="H597" t="s">
        <v>2018</v>
      </c>
      <c r="K597" t="s">
        <v>2013</v>
      </c>
      <c r="U597" t="e" cm="1" vm="1">
        <f t="array" ref="U597">MAX(_xlfn._xlws.FILTER('Email Outreach Prospects'!F:F, 'Email Outreach Prospects'!B:B=B597))</f>
        <v>#VALUE!</v>
      </c>
    </row>
    <row r="598" spans="2:21" customFormat="1">
      <c r="B598" t="s">
        <v>2019</v>
      </c>
      <c r="C598" s="3"/>
      <c r="D598">
        <v>8024484280</v>
      </c>
      <c r="K598" t="s">
        <v>2013</v>
      </c>
      <c r="U598" t="e" cm="1" vm="1">
        <f t="array" ref="U598">MAX(_xlfn._xlws.FILTER('Email Outreach Prospects'!F:F, 'Email Outreach Prospects'!B:B=B598))</f>
        <v>#VALUE!</v>
      </c>
    </row>
    <row r="599" spans="2:21" customFormat="1">
      <c r="B599" t="s">
        <v>2020</v>
      </c>
      <c r="C599" s="3"/>
      <c r="D599">
        <v>4257503600</v>
      </c>
      <c r="H599" t="s">
        <v>2021</v>
      </c>
      <c r="K599" t="s">
        <v>2022</v>
      </c>
      <c r="U599" t="e" cm="1" vm="1">
        <f t="array" ref="U599">MAX(_xlfn._xlws.FILTER('Email Outreach Prospects'!F:F, 'Email Outreach Prospects'!B:B=B599))</f>
        <v>#VALUE!</v>
      </c>
    </row>
    <row r="600" spans="2:21" customFormat="1">
      <c r="B600" t="s">
        <v>2023</v>
      </c>
      <c r="C600" s="3"/>
      <c r="D600">
        <v>2063825552</v>
      </c>
      <c r="E600" t="s">
        <v>2024</v>
      </c>
      <c r="F600" t="s">
        <v>188</v>
      </c>
      <c r="H600" t="s">
        <v>2025</v>
      </c>
      <c r="K600" t="s">
        <v>2022</v>
      </c>
      <c r="U600" t="e" cm="1" vm="1">
        <f t="array" ref="U600">MAX(_xlfn._xlws.FILTER('Email Outreach Prospects'!F:F, 'Email Outreach Prospects'!B:B=B600))</f>
        <v>#VALUE!</v>
      </c>
    </row>
    <row r="601" spans="2:21" customFormat="1">
      <c r="B601" t="s">
        <v>2026</v>
      </c>
      <c r="C601" s="3"/>
      <c r="D601">
        <v>3609199312</v>
      </c>
      <c r="E601" t="s">
        <v>2027</v>
      </c>
      <c r="F601" t="s">
        <v>254</v>
      </c>
      <c r="H601" t="s">
        <v>2028</v>
      </c>
      <c r="K601" t="s">
        <v>2022</v>
      </c>
      <c r="U601" t="e" cm="1" vm="1">
        <f t="array" ref="U601">MAX(_xlfn._xlws.FILTER('Email Outreach Prospects'!F:F, 'Email Outreach Prospects'!B:B=B601))</f>
        <v>#VALUE!</v>
      </c>
    </row>
    <row r="602" spans="2:21" customFormat="1">
      <c r="B602" t="s">
        <v>2029</v>
      </c>
      <c r="C602" s="3"/>
      <c r="D602">
        <v>4255596301</v>
      </c>
      <c r="E602" t="s">
        <v>2030</v>
      </c>
      <c r="F602" t="s">
        <v>893</v>
      </c>
      <c r="H602" t="s">
        <v>2031</v>
      </c>
      <c r="K602" t="s">
        <v>2022</v>
      </c>
      <c r="U602" t="e" cm="1" vm="1">
        <f t="array" ref="U602">MAX(_xlfn._xlws.FILTER('Email Outreach Prospects'!F:F, 'Email Outreach Prospects'!B:B=B602))</f>
        <v>#VALUE!</v>
      </c>
    </row>
    <row r="603" spans="2:21" customFormat="1">
      <c r="B603" t="s">
        <v>2032</v>
      </c>
      <c r="C603" s="3"/>
      <c r="D603">
        <v>2532437744</v>
      </c>
      <c r="H603" t="s">
        <v>2033</v>
      </c>
      <c r="K603" t="s">
        <v>2022</v>
      </c>
      <c r="U603" t="e" cm="1" vm="1">
        <f t="array" ref="U603">MAX(_xlfn._xlws.FILTER('Email Outreach Prospects'!F:F, 'Email Outreach Prospects'!B:B=B603))</f>
        <v>#VALUE!</v>
      </c>
    </row>
    <row r="604" spans="2:21" customFormat="1">
      <c r="B604" t="s">
        <v>2034</v>
      </c>
      <c r="C604" s="3"/>
      <c r="D604">
        <v>2063825003</v>
      </c>
      <c r="E604" t="s">
        <v>2035</v>
      </c>
      <c r="F604" t="s">
        <v>893</v>
      </c>
      <c r="H604" t="s">
        <v>2036</v>
      </c>
      <c r="K604" t="s">
        <v>2022</v>
      </c>
      <c r="U604" t="e" cm="1" vm="1">
        <f t="array" ref="U604">MAX(_xlfn._xlws.FILTER('Email Outreach Prospects'!F:F, 'Email Outreach Prospects'!B:B=B604))</f>
        <v>#VALUE!</v>
      </c>
    </row>
    <row r="605" spans="2:21" customFormat="1">
      <c r="B605" t="s">
        <v>2037</v>
      </c>
      <c r="C605" s="3"/>
      <c r="D605">
        <v>3603574472</v>
      </c>
      <c r="E605" t="s">
        <v>2038</v>
      </c>
      <c r="F605" t="s">
        <v>188</v>
      </c>
      <c r="H605" t="s">
        <v>2039</v>
      </c>
      <c r="K605" t="s">
        <v>2022</v>
      </c>
      <c r="U605" t="e" cm="1" vm="1">
        <f t="array" ref="U605">MAX(_xlfn._xlws.FILTER('Email Outreach Prospects'!F:F, 'Email Outreach Prospects'!B:B=B605))</f>
        <v>#VALUE!</v>
      </c>
    </row>
    <row r="606" spans="2:21" customFormat="1">
      <c r="B606" t="s">
        <v>2040</v>
      </c>
      <c r="C606" s="3"/>
      <c r="D606">
        <v>4252614805</v>
      </c>
      <c r="E606" t="s">
        <v>2041</v>
      </c>
      <c r="F606" t="s">
        <v>590</v>
      </c>
      <c r="H606" t="s">
        <v>2042</v>
      </c>
      <c r="K606" t="s">
        <v>2022</v>
      </c>
      <c r="U606" t="e" cm="1" vm="1">
        <f t="array" ref="U606">MAX(_xlfn._xlws.FILTER('Email Outreach Prospects'!F:F, 'Email Outreach Prospects'!B:B=B606))</f>
        <v>#VALUE!</v>
      </c>
    </row>
    <row r="607" spans="2:21" customFormat="1">
      <c r="B607" t="s">
        <v>2043</v>
      </c>
      <c r="C607" s="3"/>
      <c r="D607">
        <v>5098883900</v>
      </c>
      <c r="E607" t="s">
        <v>2044</v>
      </c>
      <c r="F607" t="s">
        <v>2045</v>
      </c>
      <c r="H607" t="s">
        <v>2046</v>
      </c>
      <c r="K607" t="s">
        <v>2022</v>
      </c>
      <c r="U607" t="e" cm="1" vm="1">
        <f t="array" ref="U607">MAX(_xlfn._xlws.FILTER('Email Outreach Prospects'!F:F, 'Email Outreach Prospects'!B:B=B607))</f>
        <v>#VALUE!</v>
      </c>
    </row>
    <row r="608" spans="2:21" customFormat="1">
      <c r="B608" t="s">
        <v>2047</v>
      </c>
      <c r="C608" s="3"/>
      <c r="D608">
        <v>2063127852</v>
      </c>
      <c r="E608" t="s">
        <v>2048</v>
      </c>
      <c r="F608" t="s">
        <v>188</v>
      </c>
      <c r="H608" t="s">
        <v>2049</v>
      </c>
      <c r="K608" t="s">
        <v>2022</v>
      </c>
      <c r="U608" t="e" cm="1" vm="1">
        <f t="array" ref="U608">MAX(_xlfn._xlws.FILTER('Email Outreach Prospects'!F:F, 'Email Outreach Prospects'!B:B=B608))</f>
        <v>#VALUE!</v>
      </c>
    </row>
    <row r="609" spans="2:21" customFormat="1">
      <c r="B609" t="s">
        <v>2050</v>
      </c>
      <c r="C609" s="3"/>
      <c r="D609">
        <v>4253334152</v>
      </c>
      <c r="E609" t="s">
        <v>2051</v>
      </c>
      <c r="F609" t="s">
        <v>171</v>
      </c>
      <c r="H609" t="s">
        <v>2052</v>
      </c>
      <c r="K609" t="s">
        <v>2022</v>
      </c>
      <c r="U609" t="e" cm="1" vm="1">
        <f t="array" ref="U609">MAX(_xlfn._xlws.FILTER('Email Outreach Prospects'!F:F, 'Email Outreach Prospects'!B:B=B609))</f>
        <v>#VALUE!</v>
      </c>
    </row>
    <row r="610" spans="2:21" customFormat="1">
      <c r="B610" t="s">
        <v>2053</v>
      </c>
      <c r="C610" s="3"/>
      <c r="D610">
        <v>2064959504</v>
      </c>
      <c r="E610" t="s">
        <v>2054</v>
      </c>
      <c r="F610" t="s">
        <v>153</v>
      </c>
      <c r="H610" t="s">
        <v>2055</v>
      </c>
      <c r="K610" t="s">
        <v>2022</v>
      </c>
      <c r="U610" t="e" cm="1" vm="1">
        <f t="array" ref="U610">MAX(_xlfn._xlws.FILTER('Email Outreach Prospects'!F:F, 'Email Outreach Prospects'!B:B=B610))</f>
        <v>#VALUE!</v>
      </c>
    </row>
    <row r="611" spans="2:21" customFormat="1">
      <c r="B611" t="s">
        <v>2056</v>
      </c>
      <c r="C611" s="3"/>
      <c r="D611">
        <v>5099399589</v>
      </c>
      <c r="E611" t="s">
        <v>2057</v>
      </c>
      <c r="F611" t="s">
        <v>315</v>
      </c>
      <c r="H611" t="s">
        <v>2058</v>
      </c>
      <c r="K611" t="s">
        <v>2022</v>
      </c>
      <c r="U611" t="e" cm="1" vm="1">
        <f t="array" ref="U611">MAX(_xlfn._xlws.FILTER('Email Outreach Prospects'!F:F, 'Email Outreach Prospects'!B:B=B611))</f>
        <v>#VALUE!</v>
      </c>
    </row>
    <row r="612" spans="2:21" customFormat="1">
      <c r="B612" t="s">
        <v>2059</v>
      </c>
      <c r="C612" s="3"/>
      <c r="D612">
        <v>2068545944</v>
      </c>
      <c r="E612" t="s">
        <v>2060</v>
      </c>
      <c r="F612" t="s">
        <v>153</v>
      </c>
      <c r="K612" t="s">
        <v>2022</v>
      </c>
      <c r="U612" t="e" cm="1" vm="1">
        <f t="array" ref="U612">MAX(_xlfn._xlws.FILTER('Email Outreach Prospects'!F:F, 'Email Outreach Prospects'!B:B=B612))</f>
        <v>#VALUE!</v>
      </c>
    </row>
    <row r="613" spans="2:21" customFormat="1">
      <c r="B613" t="s">
        <v>2061</v>
      </c>
      <c r="C613" s="3"/>
      <c r="D613">
        <v>9205401518</v>
      </c>
      <c r="E613" t="s">
        <v>2062</v>
      </c>
      <c r="F613" t="s">
        <v>254</v>
      </c>
      <c r="H613" t="s">
        <v>2063</v>
      </c>
      <c r="K613" t="s">
        <v>2064</v>
      </c>
      <c r="U613" t="e" cm="1" vm="1">
        <f t="array" ref="U613">MAX(_xlfn._xlws.FILTER('Email Outreach Prospects'!F:F, 'Email Outreach Prospects'!B:B=B613))</f>
        <v>#VALUE!</v>
      </c>
    </row>
    <row r="614" spans="2:21" customFormat="1">
      <c r="B614" t="s">
        <v>2065</v>
      </c>
      <c r="C614" s="3"/>
      <c r="D614">
        <v>9202312378</v>
      </c>
      <c r="E614" t="s">
        <v>2066</v>
      </c>
      <c r="F614" t="s">
        <v>153</v>
      </c>
      <c r="H614" t="s">
        <v>2067</v>
      </c>
      <c r="K614" t="s">
        <v>2064</v>
      </c>
      <c r="U614" t="e" cm="1" vm="1">
        <f t="array" ref="U614">MAX(_xlfn._xlws.FILTER('Email Outreach Prospects'!F:F, 'Email Outreach Prospects'!B:B=B614))</f>
        <v>#VALUE!</v>
      </c>
    </row>
    <row r="615" spans="2:21" customFormat="1">
      <c r="B615" t="s">
        <v>2068</v>
      </c>
      <c r="C615" s="3"/>
      <c r="D615">
        <v>6087799252</v>
      </c>
      <c r="E615" t="s">
        <v>2069</v>
      </c>
      <c r="F615" t="s">
        <v>902</v>
      </c>
      <c r="H615" t="s">
        <v>498</v>
      </c>
      <c r="K615" t="s">
        <v>2064</v>
      </c>
      <c r="U615" t="e" cm="1" vm="1">
        <f t="array" ref="U615">MAX(_xlfn._xlws.FILTER('Email Outreach Prospects'!F:F, 'Email Outreach Prospects'!B:B=B615))</f>
        <v>#VALUE!</v>
      </c>
    </row>
    <row r="616" spans="2:21" customFormat="1">
      <c r="B616" t="s">
        <v>2070</v>
      </c>
      <c r="C616" s="3"/>
      <c r="D616">
        <v>9206746868</v>
      </c>
      <c r="E616" t="s">
        <v>2071</v>
      </c>
      <c r="F616" t="s">
        <v>254</v>
      </c>
      <c r="H616" t="s">
        <v>2072</v>
      </c>
      <c r="K616" t="s">
        <v>2064</v>
      </c>
      <c r="U616" t="e" cm="1" vm="1">
        <f t="array" ref="U616">MAX(_xlfn._xlws.FILTER('Email Outreach Prospects'!F:F, 'Email Outreach Prospects'!B:B=B616))</f>
        <v>#VALUE!</v>
      </c>
    </row>
    <row r="617" spans="2:21" customFormat="1">
      <c r="B617" t="s">
        <v>2073</v>
      </c>
      <c r="C617" s="3"/>
      <c r="D617">
        <v>2628592240</v>
      </c>
      <c r="E617" t="s">
        <v>2074</v>
      </c>
      <c r="F617" t="s">
        <v>188</v>
      </c>
      <c r="K617" t="s">
        <v>2064</v>
      </c>
      <c r="U617" t="e" cm="1" vm="1">
        <f t="array" ref="U617">MAX(_xlfn._xlws.FILTER('Email Outreach Prospects'!F:F, 'Email Outreach Prospects'!B:B=B617))</f>
        <v>#VALUE!</v>
      </c>
    </row>
    <row r="618" spans="2:21" customFormat="1">
      <c r="B618" t="s">
        <v>2075</v>
      </c>
      <c r="C618" s="3"/>
      <c r="D618">
        <v>6082177754</v>
      </c>
      <c r="E618" t="s">
        <v>2076</v>
      </c>
      <c r="F618" t="s">
        <v>254</v>
      </c>
      <c r="H618" t="s">
        <v>498</v>
      </c>
      <c r="K618" t="s">
        <v>2064</v>
      </c>
      <c r="U618" t="e" cm="1" vm="1">
        <f t="array" ref="U618">MAX(_xlfn._xlws.FILTER('Email Outreach Prospects'!F:F, 'Email Outreach Prospects'!B:B=B618))</f>
        <v>#VALUE!</v>
      </c>
    </row>
    <row r="619" spans="2:21" customFormat="1">
      <c r="B619" t="s">
        <v>2077</v>
      </c>
      <c r="C619" s="3"/>
      <c r="D619">
        <v>4142702970</v>
      </c>
      <c r="E619" t="s">
        <v>2078</v>
      </c>
      <c r="F619" t="s">
        <v>748</v>
      </c>
      <c r="H619" t="s">
        <v>2079</v>
      </c>
      <c r="K619" t="s">
        <v>2064</v>
      </c>
      <c r="U619" t="e" cm="1" vm="1">
        <f t="array" ref="U619">MAX(_xlfn._xlws.FILTER('Email Outreach Prospects'!F:F, 'Email Outreach Prospects'!B:B=B619))</f>
        <v>#VALUE!</v>
      </c>
    </row>
    <row r="620" spans="2:21" customFormat="1">
      <c r="B620" t="s">
        <v>2080</v>
      </c>
      <c r="C620" s="3"/>
      <c r="D620">
        <v>4142232610</v>
      </c>
      <c r="E620" t="s">
        <v>2081</v>
      </c>
      <c r="F620" t="s">
        <v>188</v>
      </c>
      <c r="H620" t="s">
        <v>2082</v>
      </c>
      <c r="K620" t="s">
        <v>2064</v>
      </c>
      <c r="U620" t="e" cm="1" vm="1">
        <f t="array" ref="U620">MAX(_xlfn._xlws.FILTER('Email Outreach Prospects'!F:F, 'Email Outreach Prospects'!B:B=B620))</f>
        <v>#VALUE!</v>
      </c>
    </row>
    <row r="621" spans="2:21" customFormat="1">
      <c r="B621" t="s">
        <v>2083</v>
      </c>
      <c r="C621" s="3"/>
      <c r="D621">
        <v>2623305199</v>
      </c>
      <c r="E621" t="s">
        <v>2084</v>
      </c>
      <c r="F621" t="s">
        <v>315</v>
      </c>
      <c r="K621" t="s">
        <v>2064</v>
      </c>
      <c r="U621" t="e" cm="1" vm="1">
        <f t="array" ref="U621">MAX(_xlfn._xlws.FILTER('Email Outreach Prospects'!F:F, 'Email Outreach Prospects'!B:B=B621))</f>
        <v>#VALUE!</v>
      </c>
    </row>
    <row r="622" spans="2:21" customFormat="1">
      <c r="B622" t="s">
        <v>2085</v>
      </c>
      <c r="C622" s="3"/>
      <c r="D622">
        <v>8778295500</v>
      </c>
      <c r="E622" t="s">
        <v>2086</v>
      </c>
      <c r="F622" t="s">
        <v>331</v>
      </c>
      <c r="H622" t="s">
        <v>2087</v>
      </c>
      <c r="K622" t="s">
        <v>2088</v>
      </c>
      <c r="U622" t="e" cm="1" vm="1">
        <f t="array" ref="U622">MAX(_xlfn._xlws.FILTER('Email Outreach Prospects'!F:F, 'Email Outreach Prospects'!B:B=B622))</f>
        <v>#VALUE!</v>
      </c>
    </row>
    <row r="623" spans="2:21" customFormat="1">
      <c r="B623" t="s">
        <v>2089</v>
      </c>
      <c r="C623" s="3"/>
      <c r="D623">
        <v>4344264023</v>
      </c>
      <c r="E623" t="s">
        <v>2090</v>
      </c>
      <c r="F623" t="s">
        <v>315</v>
      </c>
      <c r="H623" t="s">
        <v>2091</v>
      </c>
      <c r="K623" t="s">
        <v>2088</v>
      </c>
      <c r="U623" t="e" cm="1" vm="1">
        <f t="array" ref="U623">MAX(_xlfn._xlws.FILTER('Email Outreach Prospects'!F:F, 'Email Outreach Prospects'!B:B=B623))</f>
        <v>#VALUE!</v>
      </c>
    </row>
    <row r="624" spans="2:21" customFormat="1">
      <c r="B624" t="s">
        <v>2092</v>
      </c>
      <c r="C624" s="3"/>
      <c r="D624">
        <v>3044664019</v>
      </c>
      <c r="E624" t="s">
        <v>2093</v>
      </c>
      <c r="F624" t="s">
        <v>153</v>
      </c>
      <c r="H624" t="s">
        <v>498</v>
      </c>
      <c r="K624" t="s">
        <v>2088</v>
      </c>
      <c r="U624" t="e" cm="1" vm="1">
        <f t="array" ref="U624">MAX(_xlfn._xlws.FILTER('Email Outreach Prospects'!F:F, 'Email Outreach Prospects'!B:B=B624))</f>
        <v>#VALUE!</v>
      </c>
    </row>
    <row r="625" spans="2:21" customFormat="1">
      <c r="B625" t="s">
        <v>2094</v>
      </c>
      <c r="C625" s="3"/>
      <c r="D625">
        <v>3045981242</v>
      </c>
      <c r="E625" t="s">
        <v>2095</v>
      </c>
      <c r="F625" t="s">
        <v>331</v>
      </c>
      <c r="H625" t="s">
        <v>2096</v>
      </c>
      <c r="K625" t="s">
        <v>2088</v>
      </c>
      <c r="U625" t="e" cm="1" vm="1">
        <f t="array" ref="U625">MAX(_xlfn._xlws.FILTER('Email Outreach Prospects'!F:F, 'Email Outreach Prospects'!B:B=B625))</f>
        <v>#VALUE!</v>
      </c>
    </row>
    <row r="626" spans="2:21" customFormat="1">
      <c r="B626" t="s">
        <v>2097</v>
      </c>
      <c r="C626" s="3"/>
      <c r="D626">
        <v>3044856748</v>
      </c>
      <c r="E626" t="s">
        <v>2098</v>
      </c>
      <c r="F626" t="s">
        <v>188</v>
      </c>
      <c r="H626" t="s">
        <v>2099</v>
      </c>
      <c r="K626" t="s">
        <v>2088</v>
      </c>
      <c r="U626" t="e" cm="1" vm="1">
        <f t="array" ref="U626">MAX(_xlfn._xlws.FILTER('Email Outreach Prospects'!F:F, 'Email Outreach Prospects'!B:B=B626))</f>
        <v>#VALUE!</v>
      </c>
    </row>
    <row r="627" spans="2:21" customFormat="1">
      <c r="B627" t="s">
        <v>2100</v>
      </c>
      <c r="C627" s="3"/>
      <c r="D627">
        <v>3072990652</v>
      </c>
      <c r="E627" t="s">
        <v>2101</v>
      </c>
      <c r="F627" t="s">
        <v>254</v>
      </c>
      <c r="H627" t="s">
        <v>2102</v>
      </c>
      <c r="K627" t="s">
        <v>2103</v>
      </c>
      <c r="U627" t="e" cm="1" vm="1">
        <f t="array" ref="U627">MAX(_xlfn._xlws.FILTER('Email Outreach Prospects'!F:F, 'Email Outreach Prospects'!B:B=B627))</f>
        <v>#VALUE!</v>
      </c>
    </row>
    <row r="628" spans="2:21" customFormat="1">
      <c r="B628" t="s">
        <v>2104</v>
      </c>
      <c r="C628" s="3"/>
      <c r="D628">
        <v>3078514569</v>
      </c>
      <c r="H628" t="s">
        <v>2105</v>
      </c>
      <c r="K628" t="s">
        <v>2103</v>
      </c>
      <c r="U628" t="e" cm="1" vm="1">
        <f t="array" ref="U628">MAX(_xlfn._xlws.FILTER('Email Outreach Prospects'!F:F, 'Email Outreach Prospects'!B:B=B628))</f>
        <v>#VALUE!</v>
      </c>
    </row>
  </sheetData>
  <hyperlinks>
    <hyperlink ref="AG14" r:id="rId1" xr:uid="{586ECBD3-0A9F-4E96-A397-3533CB06687B}"/>
    <hyperlink ref="AG36" r:id="rId2" xr:uid="{D078B86E-0A5D-4377-A0B3-1CF205685E0A}"/>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BA567CAB-1196-4F3D-84D2-35B9B78A24AB}">
          <x14:formula1>
            <xm:f>'Pipeline Lists'!$C$3:$C$6</xm:f>
          </x14:formula1>
          <xm:sqref>AF3 AF5:AF655</xm:sqref>
        </x14:dataValidation>
        <x14:dataValidation type="list" allowBlank="1" showInputMessage="1" showErrorMessage="1" xr:uid="{D932EB99-370C-41EF-88AD-5A788CAE2C8D}">
          <x14:formula1>
            <xm:f>'Pipeline Lists'!$D$3:$D$4</xm:f>
          </x14:formula1>
          <xm:sqref>AB3:AE1048576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0B17-A718-4506-83D4-86463C672468}">
  <dimension ref="B2:X165"/>
  <sheetViews>
    <sheetView tabSelected="1" zoomScaleNormal="60" zoomScaleSheetLayoutView="100" workbookViewId="0">
      <selection activeCell="C24" sqref="C24"/>
    </sheetView>
  </sheetViews>
  <sheetFormatPr defaultColWidth="9.140625" defaultRowHeight="15"/>
  <cols>
    <col min="2" max="2" width="33.140625" customWidth="1"/>
    <col min="3" max="3" width="14.140625" bestFit="1" customWidth="1"/>
    <col min="4" max="4" width="29.42578125" style="92" bestFit="1" customWidth="1"/>
    <col min="5" max="6" width="30.7109375" bestFit="1" customWidth="1"/>
    <col min="7" max="7" width="7.85546875" customWidth="1"/>
    <col min="8" max="8" width="10.85546875" hidden="1" customWidth="1"/>
    <col min="9" max="9" width="18.140625" hidden="1" customWidth="1"/>
    <col min="10" max="11" width="11.42578125" hidden="1" customWidth="1"/>
    <col min="12" max="12" width="14.7109375" hidden="1" customWidth="1"/>
    <col min="13" max="13" width="11.42578125" hidden="1" customWidth="1"/>
    <col min="14" max="14" width="30.7109375" bestFit="1" customWidth="1"/>
    <col min="15" max="16" width="38" customWidth="1"/>
    <col min="17" max="17" width="30.7109375" bestFit="1" customWidth="1"/>
    <col min="18" max="18" width="20.28515625" bestFit="1" customWidth="1"/>
    <col min="19" max="19" width="11" bestFit="1" customWidth="1"/>
    <col min="20" max="22" width="11.42578125" bestFit="1" customWidth="1"/>
    <col min="23" max="23" width="19.5703125" bestFit="1" customWidth="1"/>
    <col min="24" max="24" width="30.7109375" bestFit="1" customWidth="1"/>
  </cols>
  <sheetData>
    <row r="2" spans="2:24" ht="45.75">
      <c r="B2" s="98" t="s">
        <v>2106</v>
      </c>
      <c r="C2" s="98" t="s">
        <v>16</v>
      </c>
      <c r="D2" s="99" t="s">
        <v>2107</v>
      </c>
      <c r="E2" s="98" t="s">
        <v>18</v>
      </c>
      <c r="F2" s="98" t="s">
        <v>2108</v>
      </c>
      <c r="G2" s="98" t="s">
        <v>2109</v>
      </c>
      <c r="H2" s="98" t="s">
        <v>132</v>
      </c>
      <c r="I2" s="98" t="s">
        <v>2110</v>
      </c>
      <c r="J2" s="98" t="s">
        <v>2111</v>
      </c>
      <c r="K2" s="98" t="s">
        <v>2112</v>
      </c>
      <c r="L2" s="98" t="s">
        <v>2113</v>
      </c>
      <c r="M2" s="98" t="s">
        <v>2114</v>
      </c>
      <c r="N2" s="98" t="s">
        <v>2115</v>
      </c>
      <c r="O2" s="98" t="s">
        <v>2116</v>
      </c>
      <c r="P2" s="98" t="s">
        <v>2117</v>
      </c>
      <c r="Q2" s="98" t="s">
        <v>2118</v>
      </c>
      <c r="R2" s="98" t="s">
        <v>2119</v>
      </c>
      <c r="S2" s="98" t="s">
        <v>2120</v>
      </c>
      <c r="T2" s="98" t="s">
        <v>6</v>
      </c>
      <c r="U2" s="98" t="s">
        <v>137</v>
      </c>
      <c r="V2" s="98" t="s">
        <v>138</v>
      </c>
      <c r="W2" s="98" t="s">
        <v>139</v>
      </c>
      <c r="X2" s="98" t="s">
        <v>21</v>
      </c>
    </row>
    <row r="3" spans="2:24" hidden="1">
      <c r="B3" s="100" t="s">
        <v>2121</v>
      </c>
      <c r="C3" s="101">
        <v>46007</v>
      </c>
      <c r="D3" s="102">
        <v>6502344500</v>
      </c>
      <c r="E3" s="100"/>
      <c r="F3" s="100" t="s">
        <v>2122</v>
      </c>
      <c r="G3" s="100" t="s">
        <v>29</v>
      </c>
      <c r="H3" s="100"/>
      <c r="I3" s="103">
        <v>13332174215</v>
      </c>
      <c r="J3" s="104">
        <v>1072</v>
      </c>
      <c r="K3" s="104">
        <v>1160</v>
      </c>
      <c r="L3" s="100">
        <v>71</v>
      </c>
      <c r="M3" s="100">
        <v>0</v>
      </c>
      <c r="N3" s="100" t="s">
        <v>2123</v>
      </c>
      <c r="O3" s="100" t="s">
        <v>562</v>
      </c>
      <c r="P3" s="100" t="s">
        <v>2124</v>
      </c>
      <c r="Q3" s="100"/>
      <c r="R3" s="100" t="s">
        <v>2125</v>
      </c>
      <c r="S3" s="100"/>
      <c r="T3" s="100"/>
      <c r="U3" s="100"/>
      <c r="V3" s="100"/>
      <c r="W3" s="100" t="s">
        <v>105</v>
      </c>
      <c r="X3" s="100"/>
    </row>
    <row r="4" spans="2:24" hidden="1">
      <c r="B4" s="93" t="s">
        <v>2126</v>
      </c>
      <c r="C4" s="94">
        <v>46007</v>
      </c>
      <c r="D4" s="95">
        <v>8188513724</v>
      </c>
      <c r="E4" s="93"/>
      <c r="F4" s="93" t="s">
        <v>2127</v>
      </c>
      <c r="G4" s="93" t="s">
        <v>29</v>
      </c>
      <c r="H4" s="93"/>
      <c r="I4" s="96">
        <v>7099706570</v>
      </c>
      <c r="J4" s="93">
        <v>976</v>
      </c>
      <c r="K4" s="97">
        <v>1057</v>
      </c>
      <c r="L4" s="93">
        <v>148</v>
      </c>
      <c r="M4" s="93">
        <v>1</v>
      </c>
      <c r="N4" s="93" t="s">
        <v>2128</v>
      </c>
      <c r="O4" s="93" t="s">
        <v>783</v>
      </c>
      <c r="P4" s="93" t="s">
        <v>2124</v>
      </c>
      <c r="Q4" s="93"/>
      <c r="R4" s="93" t="s">
        <v>2125</v>
      </c>
      <c r="S4" s="93"/>
      <c r="T4" s="93"/>
      <c r="U4" s="93"/>
      <c r="V4" s="93"/>
      <c r="W4" s="93" t="s">
        <v>105</v>
      </c>
      <c r="X4" s="93" t="s">
        <v>2129</v>
      </c>
    </row>
    <row r="5" spans="2:24" hidden="1">
      <c r="B5" s="93" t="s">
        <v>2130</v>
      </c>
      <c r="C5" s="94">
        <v>46007</v>
      </c>
      <c r="D5" s="95">
        <v>8187021900</v>
      </c>
      <c r="E5" s="93"/>
      <c r="F5" s="93" t="s">
        <v>2131</v>
      </c>
      <c r="G5" s="93" t="s">
        <v>29</v>
      </c>
      <c r="H5" s="93"/>
      <c r="I5" s="96">
        <v>1042135742</v>
      </c>
      <c r="J5" s="93">
        <v>738</v>
      </c>
      <c r="K5" s="93">
        <v>689</v>
      </c>
      <c r="L5" s="93">
        <v>49</v>
      </c>
      <c r="M5" s="93">
        <v>1</v>
      </c>
      <c r="N5" s="93" t="s">
        <v>2132</v>
      </c>
      <c r="O5" s="93" t="s">
        <v>893</v>
      </c>
      <c r="P5" s="93" t="s">
        <v>2124</v>
      </c>
      <c r="Q5" s="93"/>
      <c r="R5" s="93" t="s">
        <v>2125</v>
      </c>
      <c r="S5" s="93"/>
      <c r="T5" s="93"/>
      <c r="U5" s="93"/>
      <c r="V5" s="93"/>
      <c r="W5" s="93" t="s">
        <v>105</v>
      </c>
      <c r="X5" s="93"/>
    </row>
    <row r="6" spans="2:24" hidden="1">
      <c r="B6" s="93" t="s">
        <v>2133</v>
      </c>
      <c r="C6" s="94">
        <v>46007</v>
      </c>
      <c r="D6" s="95">
        <v>4157772244</v>
      </c>
      <c r="E6" s="93"/>
      <c r="F6" s="93" t="s">
        <v>2134</v>
      </c>
      <c r="G6" s="93" t="s">
        <v>29</v>
      </c>
      <c r="H6" s="93"/>
      <c r="I6" s="96">
        <v>3245582018</v>
      </c>
      <c r="J6" s="93">
        <v>628</v>
      </c>
      <c r="K6" s="93">
        <v>56</v>
      </c>
      <c r="L6" s="93">
        <v>36</v>
      </c>
      <c r="M6" s="93">
        <v>1</v>
      </c>
      <c r="N6" s="93" t="s">
        <v>2135</v>
      </c>
      <c r="O6" s="93" t="s">
        <v>2136</v>
      </c>
      <c r="P6" s="93" t="s">
        <v>2124</v>
      </c>
      <c r="Q6" s="93"/>
      <c r="R6" s="93" t="s">
        <v>2125</v>
      </c>
      <c r="S6" s="93"/>
      <c r="T6" s="93"/>
      <c r="U6" s="93"/>
      <c r="V6" s="93"/>
      <c r="W6" s="93" t="s">
        <v>105</v>
      </c>
      <c r="X6" s="93"/>
    </row>
    <row r="7" spans="2:24" hidden="1">
      <c r="B7" s="93" t="s">
        <v>2137</v>
      </c>
      <c r="C7" s="94"/>
      <c r="D7" s="93" t="s">
        <v>2138</v>
      </c>
      <c r="E7" s="93" t="s">
        <v>2139</v>
      </c>
      <c r="F7" s="93" t="s">
        <v>2140</v>
      </c>
      <c r="G7" s="93" t="str">
        <f>_xlfn.XLOOKUP(H7,Sheet2!B:B,Sheet2!D:D)</f>
        <v>GA</v>
      </c>
      <c r="H7" s="93">
        <v>453611066</v>
      </c>
      <c r="I7" s="96">
        <f>_xlfn.XLOOKUP(H7,Sheet2!B:B,Sheet2!E:E)</f>
        <v>201086</v>
      </c>
      <c r="J7" s="93">
        <f>_xlfn.XLOOKUP($H7,Sheet2!$B:$B,Sheet2!F:F)</f>
        <v>128</v>
      </c>
      <c r="K7" s="93">
        <f>_xlfn.XLOOKUP($H7,Sheet2!$B:$B,Sheet2!G:G)</f>
        <v>1</v>
      </c>
      <c r="L7" s="93">
        <f>_xlfn.XLOOKUP($H7,Sheet2!$B:$B,Sheet2!H:H)</f>
        <v>10</v>
      </c>
      <c r="M7" s="93">
        <f>_xlfn.XLOOKUP($H7,Sheet2!$B:$B,Sheet2!I:I)</f>
        <v>0</v>
      </c>
      <c r="N7" s="93" t="s">
        <v>2141</v>
      </c>
      <c r="O7" s="93" t="s">
        <v>2142</v>
      </c>
      <c r="P7" s="93" t="s">
        <v>2124</v>
      </c>
      <c r="Q7" s="93" t="s">
        <v>2143</v>
      </c>
      <c r="R7" s="93" t="str">
        <f>_xlfn.XLOOKUP(H7,Sheet2!B:B,Sheet2!N:N)</f>
        <v>Intermediary Funders</v>
      </c>
      <c r="S7" s="93"/>
      <c r="T7" s="93"/>
      <c r="U7" s="93"/>
      <c r="V7" s="93"/>
      <c r="W7" s="93"/>
      <c r="X7" s="93"/>
    </row>
    <row r="8" spans="2:24" hidden="1">
      <c r="B8" s="93" t="s">
        <v>2144</v>
      </c>
      <c r="C8" s="94">
        <v>46008</v>
      </c>
      <c r="D8" s="95" t="s">
        <v>2145</v>
      </c>
      <c r="E8" s="93" t="s">
        <v>2146</v>
      </c>
      <c r="F8" s="93" t="s">
        <v>2147</v>
      </c>
      <c r="G8" s="93" t="str">
        <f>_xlfn.XLOOKUP(H8,Sheet2!B:B,Sheet2!D:D)</f>
        <v>AK</v>
      </c>
      <c r="H8" s="93">
        <v>920166198</v>
      </c>
      <c r="I8" s="96">
        <f>_xlfn.XLOOKUP(H8,Sheet2!B:B,Sheet2!E:E)</f>
        <v>10478825</v>
      </c>
      <c r="J8" s="93">
        <f>_xlfn.XLOOKUP($H8,Sheet2!$B:$B,Sheet2!F:F)</f>
        <v>80</v>
      </c>
      <c r="K8" s="93">
        <f>_xlfn.XLOOKUP($H8,Sheet2!$B:$B,Sheet2!G:G)</f>
        <v>1</v>
      </c>
      <c r="L8" s="93">
        <f>_xlfn.XLOOKUP($H8,Sheet2!$B:$B,Sheet2!H:H)</f>
        <v>31</v>
      </c>
      <c r="M8" s="93">
        <f>_xlfn.XLOOKUP($H8,Sheet2!$B:$B,Sheet2!I:I)</f>
        <v>0</v>
      </c>
      <c r="N8" s="93" t="s">
        <v>2148</v>
      </c>
      <c r="O8" s="93" t="s">
        <v>2149</v>
      </c>
      <c r="P8" s="93" t="s">
        <v>2124</v>
      </c>
      <c r="Q8" s="93" t="s">
        <v>2150</v>
      </c>
      <c r="R8" s="93" t="str">
        <f>_xlfn.XLOOKUP(H8,Sheet2!B:B,Sheet2!N:N)</f>
        <v>Intermediary Funders</v>
      </c>
      <c r="S8" s="93">
        <v>1</v>
      </c>
      <c r="T8" s="93"/>
      <c r="U8" s="93"/>
      <c r="V8" s="93"/>
      <c r="W8" s="93"/>
      <c r="X8" s="93" t="s">
        <v>2151</v>
      </c>
    </row>
    <row r="9" spans="2:24" hidden="1">
      <c r="B9" s="93" t="s">
        <v>2152</v>
      </c>
      <c r="C9" s="94">
        <v>46008</v>
      </c>
      <c r="D9" s="95">
        <v>8185651020</v>
      </c>
      <c r="E9" s="93" t="s">
        <v>2153</v>
      </c>
      <c r="F9" s="93" t="s">
        <v>2154</v>
      </c>
      <c r="G9" s="93" t="str">
        <f>_xlfn.XLOOKUP(H9,Sheet2!B:B,Sheet2!D:D)</f>
        <v>CA</v>
      </c>
      <c r="H9" s="93">
        <v>953294377</v>
      </c>
      <c r="I9" s="96">
        <f>_xlfn.XLOOKUP(H9,Sheet2!B:B,Sheet2!E:E)</f>
        <v>18275989</v>
      </c>
      <c r="J9" s="93">
        <f>_xlfn.XLOOKUP($H9,Sheet2!$B:$B,Sheet2!F:F)</f>
        <v>38</v>
      </c>
      <c r="K9" s="93">
        <f>_xlfn.XLOOKUP($H9,Sheet2!$B:$B,Sheet2!G:G)</f>
        <v>36</v>
      </c>
      <c r="L9" s="93">
        <f>_xlfn.XLOOKUP($H9,Sheet2!$B:$B,Sheet2!H:H)</f>
        <v>0</v>
      </c>
      <c r="M9" s="93">
        <f>_xlfn.XLOOKUP($H9,Sheet2!$B:$B,Sheet2!I:I)</f>
        <v>2</v>
      </c>
      <c r="N9" s="93" t="s">
        <v>2155</v>
      </c>
      <c r="O9" s="93" t="s">
        <v>2156</v>
      </c>
      <c r="P9" s="93" t="s">
        <v>2124</v>
      </c>
      <c r="Q9" s="93" t="s">
        <v>2157</v>
      </c>
      <c r="R9" s="93" t="str">
        <f>_xlfn.XLOOKUP(H9,Sheet2!B:B,Sheet2!N:N)</f>
        <v>California CB</v>
      </c>
      <c r="S9" s="93"/>
      <c r="T9" s="93"/>
      <c r="U9" s="93"/>
      <c r="V9" s="93"/>
      <c r="W9" s="93"/>
      <c r="X9" s="93"/>
    </row>
    <row r="10" spans="2:24" hidden="1">
      <c r="B10" s="93" t="s">
        <v>2158</v>
      </c>
      <c r="C10" s="94">
        <v>46008</v>
      </c>
      <c r="D10" s="93" t="s">
        <v>2159</v>
      </c>
      <c r="E10" s="93" t="s">
        <v>2146</v>
      </c>
      <c r="F10" s="93" t="s">
        <v>2160</v>
      </c>
      <c r="G10" s="93" t="str">
        <f>_xlfn.XLOOKUP(H10,Sheet2!B:B,Sheet2!D:D)</f>
        <v>NY</v>
      </c>
      <c r="H10" s="93">
        <v>131623877</v>
      </c>
      <c r="I10" s="96">
        <f>_xlfn.XLOOKUP(H10,Sheet2!B:B,Sheet2!E:E)</f>
        <v>2116962267</v>
      </c>
      <c r="J10" s="93">
        <f>_xlfn.XLOOKUP($H10,Sheet2!$B:$B,Sheet2!F:F)</f>
        <v>182</v>
      </c>
      <c r="K10" s="93">
        <f>_xlfn.XLOOKUP($H10,Sheet2!$B:$B,Sheet2!G:G)</f>
        <v>0</v>
      </c>
      <c r="L10" s="93">
        <f>_xlfn.XLOOKUP($H10,Sheet2!$B:$B,Sheet2!H:H)</f>
        <v>20</v>
      </c>
      <c r="M10" s="93">
        <f>_xlfn.XLOOKUP($H10,Sheet2!$B:$B,Sheet2!I:I)</f>
        <v>2</v>
      </c>
      <c r="N10" s="93" t="s">
        <v>2161</v>
      </c>
      <c r="O10" s="93" t="s">
        <v>2162</v>
      </c>
      <c r="P10" s="93" t="s">
        <v>2124</v>
      </c>
      <c r="Q10" s="93" t="s">
        <v>2157</v>
      </c>
      <c r="R10" s="93" t="str">
        <f>_xlfn.XLOOKUP(H10,Sheet2!B:B,Sheet2!N:N)</f>
        <v>Intermediary Funders</v>
      </c>
      <c r="S10" s="93">
        <v>1</v>
      </c>
      <c r="T10" s="93"/>
      <c r="U10" s="93"/>
      <c r="V10" s="93"/>
      <c r="W10" s="93"/>
      <c r="X10" s="93"/>
    </row>
    <row r="11" spans="2:24">
      <c r="B11" s="93" t="s">
        <v>2163</v>
      </c>
      <c r="C11" s="94">
        <v>46008</v>
      </c>
      <c r="D11" s="95" t="s">
        <v>2164</v>
      </c>
      <c r="E11" s="93" t="s">
        <v>2165</v>
      </c>
      <c r="F11" s="93" t="s">
        <v>2166</v>
      </c>
      <c r="G11" s="93" t="str">
        <f>_xlfn.XLOOKUP(H11,Sheet2!B:B,Sheet2!D:D)</f>
        <v>CA</v>
      </c>
      <c r="H11" s="93">
        <v>943019660</v>
      </c>
      <c r="I11" s="96">
        <f>_xlfn.XLOOKUP(H11,Sheet2!B:B,Sheet2!E:E)</f>
        <v>20496407</v>
      </c>
      <c r="J11" s="93">
        <f>_xlfn.XLOOKUP($H11,Sheet2!$B:$B,Sheet2!F:F)</f>
        <v>39</v>
      </c>
      <c r="K11" s="93">
        <f>_xlfn.XLOOKUP($H11,Sheet2!$B:$B,Sheet2!G:G)</f>
        <v>4</v>
      </c>
      <c r="L11" s="93">
        <f>_xlfn.XLOOKUP($H11,Sheet2!$B:$B,Sheet2!H:H)</f>
        <v>1</v>
      </c>
      <c r="M11" s="93">
        <f>_xlfn.XLOOKUP($H11,Sheet2!$B:$B,Sheet2!I:I)</f>
        <v>0</v>
      </c>
      <c r="N11" s="93" t="s">
        <v>2167</v>
      </c>
      <c r="O11" s="93" t="s">
        <v>2168</v>
      </c>
      <c r="P11" s="93" t="s">
        <v>2124</v>
      </c>
      <c r="Q11" s="93" t="s">
        <v>2157</v>
      </c>
      <c r="R11" s="93" t="str">
        <f>_xlfn.XLOOKUP(H11,Sheet2!B:B,Sheet2!N:N)</f>
        <v>California CB</v>
      </c>
      <c r="S11" s="93">
        <v>1</v>
      </c>
      <c r="T11" s="93"/>
      <c r="U11" s="93"/>
      <c r="V11" s="93"/>
      <c r="W11" s="93"/>
      <c r="X11" s="93"/>
    </row>
    <row r="12" spans="2:24" hidden="1">
      <c r="B12" s="93" t="s">
        <v>2169</v>
      </c>
      <c r="C12" s="94">
        <v>46008</v>
      </c>
      <c r="D12" s="95" t="s">
        <v>2170</v>
      </c>
      <c r="E12" s="93" t="s">
        <v>2171</v>
      </c>
      <c r="F12" s="93" t="s">
        <v>2172</v>
      </c>
      <c r="G12" s="93" t="str">
        <f>_xlfn.XLOOKUP(H12,Sheet2!B:B,Sheet2!D:D)</f>
        <v>CA</v>
      </c>
      <c r="H12" s="93">
        <v>330340635</v>
      </c>
      <c r="I12" s="96">
        <f>_xlfn.XLOOKUP(H12,Sheet2!B:B,Sheet2!E:E)</f>
        <v>85505150</v>
      </c>
      <c r="J12" s="93">
        <f>_xlfn.XLOOKUP($H12,Sheet2!$B:$B,Sheet2!F:F)</f>
        <v>68</v>
      </c>
      <c r="K12" s="93">
        <f>_xlfn.XLOOKUP($H12,Sheet2!$B:$B,Sheet2!G:G)</f>
        <v>8</v>
      </c>
      <c r="L12" s="93">
        <f>_xlfn.XLOOKUP($H12,Sheet2!$B:$B,Sheet2!H:H)</f>
        <v>0</v>
      </c>
      <c r="M12" s="93">
        <f>_xlfn.XLOOKUP($H12,Sheet2!$B:$B,Sheet2!I:I)</f>
        <v>2</v>
      </c>
      <c r="N12" s="93" t="s">
        <v>2173</v>
      </c>
      <c r="O12" s="93" t="s">
        <v>2174</v>
      </c>
      <c r="P12" s="93" t="s">
        <v>2124</v>
      </c>
      <c r="Q12" s="93" t="s">
        <v>2175</v>
      </c>
      <c r="R12" s="93" t="str">
        <f>_xlfn.XLOOKUP(H12,Sheet2!B:B,Sheet2!N:N)</f>
        <v>California CB</v>
      </c>
      <c r="S12" s="93">
        <v>1</v>
      </c>
      <c r="T12" s="93"/>
      <c r="U12" s="93"/>
      <c r="V12" s="93"/>
      <c r="W12" s="93"/>
      <c r="X12" s="93"/>
    </row>
    <row r="13" spans="2:24" hidden="1">
      <c r="B13" s="93" t="s">
        <v>2176</v>
      </c>
      <c r="C13" s="94"/>
      <c r="D13" s="93" t="s">
        <v>2177</v>
      </c>
      <c r="E13" s="93" t="s">
        <v>2178</v>
      </c>
      <c r="F13" s="93" t="s">
        <v>2179</v>
      </c>
      <c r="G13" s="93" t="str">
        <f>_xlfn.XLOOKUP(H13,Sheet2!B:B,Sheet2!D:D)</f>
        <v>NC</v>
      </c>
      <c r="H13" s="93">
        <v>844571035</v>
      </c>
      <c r="I13" s="96">
        <f>_xlfn.XLOOKUP(H13,Sheet2!B:B,Sheet2!E:E)</f>
        <v>81746335</v>
      </c>
      <c r="J13" s="93">
        <f>_xlfn.XLOOKUP($H13,Sheet2!$B:$B,Sheet2!F:F)</f>
        <v>156</v>
      </c>
      <c r="K13" s="93">
        <f>_xlfn.XLOOKUP($H13,Sheet2!$B:$B,Sheet2!G:G)</f>
        <v>6</v>
      </c>
      <c r="L13" s="93">
        <f>_xlfn.XLOOKUP($H13,Sheet2!$B:$B,Sheet2!H:H)</f>
        <v>14</v>
      </c>
      <c r="M13" s="93">
        <f>_xlfn.XLOOKUP($H13,Sheet2!$B:$B,Sheet2!I:I)</f>
        <v>0</v>
      </c>
      <c r="N13" s="93" t="s">
        <v>2180</v>
      </c>
      <c r="O13" s="93" t="s">
        <v>2181</v>
      </c>
      <c r="P13" s="93" t="s">
        <v>2124</v>
      </c>
      <c r="Q13" s="93" t="s">
        <v>2182</v>
      </c>
      <c r="R13" s="93" t="str">
        <f>_xlfn.XLOOKUP(H13,Sheet2!B:B,Sheet2!N:N)</f>
        <v>Intermediary Funders</v>
      </c>
      <c r="S13" s="93"/>
      <c r="T13" s="93"/>
      <c r="U13" s="93"/>
      <c r="V13" s="93"/>
      <c r="W13" s="93"/>
      <c r="X13" s="93"/>
    </row>
    <row r="14" spans="2:24" hidden="1">
      <c r="B14" s="93" t="s">
        <v>2183</v>
      </c>
      <c r="C14" s="94"/>
      <c r="D14" s="93" t="s">
        <v>2184</v>
      </c>
      <c r="E14" s="93" t="s">
        <v>2185</v>
      </c>
      <c r="F14" s="93" t="s">
        <v>2186</v>
      </c>
      <c r="G14" s="93" t="str">
        <f>_xlfn.XLOOKUP(H14,Sheet2!B:B,Sheet2!D:D)</f>
        <v>NY</v>
      </c>
      <c r="H14" s="93">
        <v>131623879</v>
      </c>
      <c r="I14" s="96">
        <f>_xlfn.XLOOKUP(H14,Sheet2!B:B,Sheet2!E:E)</f>
        <v>283326707</v>
      </c>
      <c r="J14" s="93">
        <f>_xlfn.XLOOKUP($H14,Sheet2!$B:$B,Sheet2!F:F)</f>
        <v>150</v>
      </c>
      <c r="K14" s="93">
        <f>_xlfn.XLOOKUP($H14,Sheet2!$B:$B,Sheet2!G:G)</f>
        <v>57</v>
      </c>
      <c r="L14" s="93">
        <f>_xlfn.XLOOKUP($H14,Sheet2!$B:$B,Sheet2!H:H)</f>
        <v>22</v>
      </c>
      <c r="M14" s="93">
        <f>_xlfn.XLOOKUP($H14,Sheet2!$B:$B,Sheet2!I:I)</f>
        <v>0</v>
      </c>
      <c r="N14" s="93" t="s">
        <v>2187</v>
      </c>
      <c r="O14" s="93" t="s">
        <v>315</v>
      </c>
      <c r="P14" s="93" t="s">
        <v>2124</v>
      </c>
      <c r="Q14" s="93" t="s">
        <v>2157</v>
      </c>
      <c r="R14" s="93" t="str">
        <f>_xlfn.XLOOKUP(H14,Sheet2!B:B,Sheet2!N:N)</f>
        <v>Intermediary Funders</v>
      </c>
      <c r="S14" s="93"/>
      <c r="T14" s="93"/>
      <c r="U14" s="93"/>
      <c r="V14" s="93"/>
      <c r="W14" s="93"/>
      <c r="X14" s="93"/>
    </row>
    <row r="15" spans="2:24" hidden="1">
      <c r="B15" s="93" t="s">
        <v>2188</v>
      </c>
      <c r="C15" s="94"/>
      <c r="D15" s="93" t="s">
        <v>2189</v>
      </c>
      <c r="E15" s="93" t="s">
        <v>2146</v>
      </c>
      <c r="F15" s="93" t="s">
        <v>2190</v>
      </c>
      <c r="G15" s="93" t="str">
        <f>_xlfn.XLOOKUP(H15,Sheet2!B:B,Sheet2!D:D)</f>
        <v>VA</v>
      </c>
      <c r="H15" s="93">
        <v>541759773</v>
      </c>
      <c r="I15" s="96">
        <f>_xlfn.XLOOKUP(H15,Sheet2!B:B,Sheet2!E:E)</f>
        <v>1278837</v>
      </c>
      <c r="J15" s="93">
        <f>_xlfn.XLOOKUP($H15,Sheet2!$B:$B,Sheet2!F:F)</f>
        <v>260</v>
      </c>
      <c r="K15" s="93">
        <f>_xlfn.XLOOKUP($H15,Sheet2!$B:$B,Sheet2!G:G)</f>
        <v>7</v>
      </c>
      <c r="L15" s="93">
        <f>_xlfn.XLOOKUP($H15,Sheet2!$B:$B,Sheet2!H:H)</f>
        <v>20</v>
      </c>
      <c r="M15" s="93">
        <f>_xlfn.XLOOKUP($H15,Sheet2!$B:$B,Sheet2!I:I)</f>
        <v>0</v>
      </c>
      <c r="N15" s="93" t="s">
        <v>2191</v>
      </c>
      <c r="O15" s="93" t="s">
        <v>2192</v>
      </c>
      <c r="P15" s="93" t="s">
        <v>2124</v>
      </c>
      <c r="Q15" s="93" t="s">
        <v>2193</v>
      </c>
      <c r="R15" s="93" t="str">
        <f>_xlfn.XLOOKUP(H15,Sheet2!B:B,Sheet2!N:N)</f>
        <v>Intermediary Funders</v>
      </c>
      <c r="S15" s="93"/>
      <c r="T15" s="93"/>
      <c r="U15" s="93"/>
      <c r="V15" s="93"/>
      <c r="W15" s="93"/>
      <c r="X15" s="93"/>
    </row>
    <row r="16" spans="2:24" hidden="1">
      <c r="B16" s="93" t="s">
        <v>2194</v>
      </c>
      <c r="C16" s="94">
        <v>46008</v>
      </c>
      <c r="D16" s="95" t="s">
        <v>2195</v>
      </c>
      <c r="E16" s="93" t="s">
        <v>2196</v>
      </c>
      <c r="F16" s="93" t="s">
        <v>2197</v>
      </c>
      <c r="G16" s="93" t="str">
        <f>_xlfn.XLOOKUP(H16,Sheet2!B:B,Sheet2!D:D)</f>
        <v>CA</v>
      </c>
      <c r="H16" s="93">
        <v>953367511</v>
      </c>
      <c r="I16" s="96">
        <f>_xlfn.XLOOKUP(H16,Sheet2!B:B,Sheet2!E:E)</f>
        <v>88737372</v>
      </c>
      <c r="J16" s="93">
        <f>_xlfn.XLOOKUP($H16,Sheet2!$B:$B,Sheet2!F:F)</f>
        <v>98</v>
      </c>
      <c r="K16" s="93">
        <f>_xlfn.XLOOKUP($H16,Sheet2!$B:$B,Sheet2!G:G)</f>
        <v>372</v>
      </c>
      <c r="L16" s="93">
        <f>_xlfn.XLOOKUP($H16,Sheet2!$B:$B,Sheet2!H:H)</f>
        <v>0</v>
      </c>
      <c r="M16" s="93">
        <f>_xlfn.XLOOKUP($H16,Sheet2!$B:$B,Sheet2!I:I)</f>
        <v>0</v>
      </c>
      <c r="N16" s="93" t="s">
        <v>2198</v>
      </c>
      <c r="O16" s="93" t="s">
        <v>2199</v>
      </c>
      <c r="P16" s="93" t="s">
        <v>2124</v>
      </c>
      <c r="Q16" s="93" t="s">
        <v>2200</v>
      </c>
      <c r="R16" s="93" t="str">
        <f>_xlfn.XLOOKUP(H16,Sheet2!B:B,Sheet2!N:N)</f>
        <v>California CB</v>
      </c>
      <c r="S16" s="93">
        <v>1</v>
      </c>
      <c r="T16" s="93"/>
      <c r="U16" s="93"/>
      <c r="V16" s="93"/>
      <c r="W16" s="93"/>
      <c r="X16" s="93"/>
    </row>
    <row r="17" spans="2:24">
      <c r="B17" s="93" t="s">
        <v>2201</v>
      </c>
      <c r="C17" s="94">
        <v>46008</v>
      </c>
      <c r="D17" s="95" t="s">
        <v>2202</v>
      </c>
      <c r="E17" s="93" t="s">
        <v>2146</v>
      </c>
      <c r="F17" s="93" t="s">
        <v>2203</v>
      </c>
      <c r="G17" s="93" t="str">
        <f>_xlfn.XLOOKUP(H17,Sheet2!B:B,Sheet2!D:D)</f>
        <v>CA</v>
      </c>
      <c r="H17" s="93">
        <v>952114455</v>
      </c>
      <c r="I17" s="96">
        <f>_xlfn.XLOOKUP(H17,Sheet2!B:B,Sheet2!E:E)</f>
        <v>42771908</v>
      </c>
      <c r="J17" s="93">
        <f>_xlfn.XLOOKUP($H17,Sheet2!$B:$B,Sheet2!F:F)</f>
        <v>30</v>
      </c>
      <c r="K17" s="93">
        <f>_xlfn.XLOOKUP($H17,Sheet2!$B:$B,Sheet2!G:G)</f>
        <v>44</v>
      </c>
      <c r="L17" s="93">
        <f>_xlfn.XLOOKUP($H17,Sheet2!$B:$B,Sheet2!H:H)</f>
        <v>0</v>
      </c>
      <c r="M17" s="93">
        <f>_xlfn.XLOOKUP($H17,Sheet2!$B:$B,Sheet2!I:I)</f>
        <v>1</v>
      </c>
      <c r="N17" s="93" t="s">
        <v>2204</v>
      </c>
      <c r="O17" s="93" t="s">
        <v>2205</v>
      </c>
      <c r="P17" s="93" t="s">
        <v>2206</v>
      </c>
      <c r="Q17" s="93" t="s">
        <v>2157</v>
      </c>
      <c r="R17" s="93" t="str">
        <f>_xlfn.XLOOKUP(H17,Sheet2!B:B,Sheet2!N:N)</f>
        <v>California CB</v>
      </c>
      <c r="S17" s="93"/>
      <c r="T17" s="93"/>
      <c r="U17" s="93"/>
      <c r="V17" s="93"/>
      <c r="W17" s="93"/>
      <c r="X17" s="93" t="s">
        <v>2207</v>
      </c>
    </row>
    <row r="18" spans="2:24" hidden="1">
      <c r="B18" s="93" t="s">
        <v>2208</v>
      </c>
      <c r="C18" s="94"/>
      <c r="D18" s="95" t="s">
        <v>2209</v>
      </c>
      <c r="E18" s="93" t="s">
        <v>2210</v>
      </c>
      <c r="F18" s="93" t="s">
        <v>2211</v>
      </c>
      <c r="G18" s="93" t="str">
        <f>_xlfn.XLOOKUP(H18,Sheet2!B:B,Sheet2!D:D)</f>
        <v>CO</v>
      </c>
      <c r="H18" s="93">
        <v>742132676</v>
      </c>
      <c r="I18" s="96">
        <f>_xlfn.XLOOKUP(H18,Sheet2!B:B,Sheet2!E:E)</f>
        <v>45765575</v>
      </c>
      <c r="J18" s="93">
        <f>_xlfn.XLOOKUP($H18,Sheet2!$B:$B,Sheet2!F:F)</f>
        <v>160</v>
      </c>
      <c r="K18" s="93">
        <f>_xlfn.XLOOKUP($H18,Sheet2!$B:$B,Sheet2!G:G)</f>
        <v>236</v>
      </c>
      <c r="L18" s="93">
        <f>_xlfn.XLOOKUP($H18,Sheet2!$B:$B,Sheet2!H:H)</f>
        <v>13</v>
      </c>
      <c r="M18" s="93">
        <f>_xlfn.XLOOKUP($H18,Sheet2!$B:$B,Sheet2!I:I)</f>
        <v>0</v>
      </c>
      <c r="N18" s="93" t="s">
        <v>2212</v>
      </c>
      <c r="O18" s="93" t="s">
        <v>188</v>
      </c>
      <c r="P18" s="93" t="s">
        <v>2124</v>
      </c>
      <c r="Q18" s="93" t="s">
        <v>2213</v>
      </c>
      <c r="R18" s="93" t="str">
        <f>_xlfn.XLOOKUP(H18,Sheet2!B:B,Sheet2!N:N)</f>
        <v>Intermediary Funders</v>
      </c>
      <c r="S18" s="93"/>
      <c r="T18" s="93"/>
      <c r="U18" s="93"/>
      <c r="V18" s="93"/>
      <c r="W18" s="93"/>
      <c r="X18" s="93"/>
    </row>
    <row r="19" spans="2:24" hidden="1">
      <c r="B19" s="93" t="s">
        <v>2214</v>
      </c>
      <c r="C19" s="94"/>
      <c r="D19" s="93" t="s">
        <v>2215</v>
      </c>
      <c r="E19" s="93" t="s">
        <v>2216</v>
      </c>
      <c r="F19" s="93" t="s">
        <v>2217</v>
      </c>
      <c r="G19" s="93" t="str">
        <f>_xlfn.XLOOKUP(H19,Sheet2!B:B,Sheet2!D:D)</f>
        <v>PA</v>
      </c>
      <c r="H19" s="93">
        <v>843049720</v>
      </c>
      <c r="I19" s="96">
        <f>_xlfn.XLOOKUP(H19,Sheet2!B:B,Sheet2!E:E)</f>
        <v>0</v>
      </c>
      <c r="J19" s="93">
        <f>_xlfn.XLOOKUP($H19,Sheet2!$B:$B,Sheet2!F:F)</f>
        <v>82</v>
      </c>
      <c r="K19" s="93">
        <f>_xlfn.XLOOKUP($H19,Sheet2!$B:$B,Sheet2!G:G)</f>
        <v>4</v>
      </c>
      <c r="L19" s="93">
        <f>_xlfn.XLOOKUP($H19,Sheet2!$B:$B,Sheet2!H:H)</f>
        <v>11</v>
      </c>
      <c r="M19" s="93">
        <f>_xlfn.XLOOKUP($H19,Sheet2!$B:$B,Sheet2!I:I)</f>
        <v>0</v>
      </c>
      <c r="N19" s="93" t="s">
        <v>2218</v>
      </c>
      <c r="O19" s="93" t="s">
        <v>2219</v>
      </c>
      <c r="P19" s="93" t="s">
        <v>2124</v>
      </c>
      <c r="Q19" s="93" t="s">
        <v>2220</v>
      </c>
      <c r="R19" s="93" t="str">
        <f>_xlfn.XLOOKUP(H19,Sheet2!B:B,Sheet2!N:N)</f>
        <v>Intermediary Funders</v>
      </c>
      <c r="S19" s="93"/>
      <c r="T19" s="93"/>
      <c r="U19" s="93"/>
      <c r="V19" s="93"/>
      <c r="W19" s="93"/>
      <c r="X19" s="93"/>
    </row>
    <row r="20" spans="2:24" hidden="1">
      <c r="B20" s="93" t="s">
        <v>2221</v>
      </c>
      <c r="C20" s="94"/>
      <c r="D20" s="93" t="s">
        <v>2222</v>
      </c>
      <c r="E20" s="93" t="s">
        <v>2223</v>
      </c>
      <c r="F20" s="93" t="s">
        <v>2224</v>
      </c>
      <c r="G20" s="93" t="str">
        <f>_xlfn.XLOOKUP(H20,Sheet2!B:B,Sheet2!D:D)</f>
        <v>NY</v>
      </c>
      <c r="H20" s="93">
        <v>383332791</v>
      </c>
      <c r="I20" s="96">
        <f>_xlfn.XLOOKUP(H20,Sheet2!B:B,Sheet2!E:E)</f>
        <v>275369766</v>
      </c>
      <c r="J20" s="93">
        <f>_xlfn.XLOOKUP($H20,Sheet2!$B:$B,Sheet2!F:F)</f>
        <v>168</v>
      </c>
      <c r="K20" s="93">
        <f>_xlfn.XLOOKUP($H20,Sheet2!$B:$B,Sheet2!G:G)</f>
        <v>437</v>
      </c>
      <c r="L20" s="93">
        <f>_xlfn.XLOOKUP($H20,Sheet2!$B:$B,Sheet2!H:H)</f>
        <v>30</v>
      </c>
      <c r="M20" s="93">
        <f>_xlfn.XLOOKUP($H20,Sheet2!$B:$B,Sheet2!I:I)</f>
        <v>0</v>
      </c>
      <c r="N20" s="93" t="s">
        <v>2225</v>
      </c>
      <c r="O20" s="93" t="s">
        <v>2226</v>
      </c>
      <c r="P20" s="93" t="s">
        <v>2124</v>
      </c>
      <c r="Q20" s="93" t="s">
        <v>2227</v>
      </c>
      <c r="R20" s="93" t="str">
        <f>_xlfn.XLOOKUP(H20,Sheet2!B:B,Sheet2!N:N)</f>
        <v>Intermediary Funders</v>
      </c>
      <c r="S20" s="93"/>
      <c r="T20" s="93"/>
      <c r="U20" s="93"/>
      <c r="V20" s="93"/>
      <c r="W20" s="93"/>
      <c r="X20" s="93"/>
    </row>
    <row r="21" spans="2:24" hidden="1">
      <c r="B21" s="93" t="s">
        <v>2228</v>
      </c>
      <c r="C21" s="94"/>
      <c r="D21" s="93" t="s">
        <v>2229</v>
      </c>
      <c r="E21" s="93" t="s">
        <v>2230</v>
      </c>
      <c r="F21" s="93" t="s">
        <v>2231</v>
      </c>
      <c r="G21" s="93" t="str">
        <f>_xlfn.XLOOKUP(H21,Sheet2!B:B,Sheet2!D:D)</f>
        <v>CT</v>
      </c>
      <c r="H21" s="93">
        <v>134200689</v>
      </c>
      <c r="I21" s="96">
        <f>_xlfn.XLOOKUP(H21,Sheet2!B:B,Sheet2!E:E)</f>
        <v>5760467</v>
      </c>
      <c r="J21" s="93">
        <f>_xlfn.XLOOKUP($H21,Sheet2!$B:$B,Sheet2!F:F)</f>
        <v>64</v>
      </c>
      <c r="K21" s="93">
        <f>_xlfn.XLOOKUP($H21,Sheet2!$B:$B,Sheet2!G:G)</f>
        <v>0</v>
      </c>
      <c r="L21" s="93">
        <f>_xlfn.XLOOKUP($H21,Sheet2!$B:$B,Sheet2!H:H)</f>
        <v>32</v>
      </c>
      <c r="M21" s="93">
        <f>_xlfn.XLOOKUP($H21,Sheet2!$B:$B,Sheet2!I:I)</f>
        <v>0</v>
      </c>
      <c r="N21" s="93" t="s">
        <v>2232</v>
      </c>
      <c r="O21" s="93" t="s">
        <v>2233</v>
      </c>
      <c r="P21" s="93" t="s">
        <v>2124</v>
      </c>
      <c r="Q21" s="93" t="s">
        <v>2157</v>
      </c>
      <c r="R21" s="93" t="str">
        <f>_xlfn.XLOOKUP(H21,Sheet2!B:B,Sheet2!N:N)</f>
        <v>Intermediary Funders</v>
      </c>
      <c r="S21" s="93"/>
      <c r="T21" s="93"/>
      <c r="U21" s="93"/>
      <c r="V21" s="93"/>
      <c r="W21" s="93"/>
      <c r="X21" s="93"/>
    </row>
    <row r="22" spans="2:24" hidden="1">
      <c r="B22" s="93" t="s">
        <v>2234</v>
      </c>
      <c r="C22" s="94"/>
      <c r="D22" s="93" t="s">
        <v>2235</v>
      </c>
      <c r="E22" s="93" t="s">
        <v>2236</v>
      </c>
      <c r="F22" s="93" t="s">
        <v>2237</v>
      </c>
      <c r="G22" s="93" t="str">
        <f>_xlfn.XLOOKUP(H22,Sheet2!B:B,Sheet2!D:D)</f>
        <v>IN</v>
      </c>
      <c r="H22" s="93">
        <v>350882856</v>
      </c>
      <c r="I22" s="96">
        <f>_xlfn.XLOOKUP(H22,Sheet2!B:B,Sheet2!E:E)</f>
        <v>170691544</v>
      </c>
      <c r="J22" s="93">
        <f>_xlfn.XLOOKUP($H22,Sheet2!$B:$B,Sheet2!F:F)</f>
        <v>59</v>
      </c>
      <c r="K22" s="93">
        <f>_xlfn.XLOOKUP($H22,Sheet2!$B:$B,Sheet2!G:G)</f>
        <v>18</v>
      </c>
      <c r="L22" s="93">
        <f>_xlfn.XLOOKUP($H22,Sheet2!$B:$B,Sheet2!H:H)</f>
        <v>17</v>
      </c>
      <c r="M22" s="93">
        <f>_xlfn.XLOOKUP($H22,Sheet2!$B:$B,Sheet2!I:I)</f>
        <v>0</v>
      </c>
      <c r="N22" s="93" t="s">
        <v>2238</v>
      </c>
      <c r="O22" s="93" t="s">
        <v>1678</v>
      </c>
      <c r="P22" s="93" t="s">
        <v>2124</v>
      </c>
      <c r="Q22" s="93" t="s">
        <v>2157</v>
      </c>
      <c r="R22" s="93" t="str">
        <f>_xlfn.XLOOKUP(H22,Sheet2!B:B,Sheet2!N:N)</f>
        <v>Intermediary Funders</v>
      </c>
      <c r="S22" s="93"/>
      <c r="T22" s="93"/>
      <c r="U22" s="93"/>
      <c r="V22" s="93"/>
      <c r="W22" s="93"/>
      <c r="X22" s="93"/>
    </row>
    <row r="23" spans="2:24" hidden="1">
      <c r="B23" s="93" t="s">
        <v>2239</v>
      </c>
      <c r="C23" s="94"/>
      <c r="D23" s="93" t="s">
        <v>2240</v>
      </c>
      <c r="E23" s="93" t="s">
        <v>2241</v>
      </c>
      <c r="F23" s="93" t="s">
        <v>2242</v>
      </c>
      <c r="G23" s="93" t="str">
        <f>_xlfn.XLOOKUP(H23,Sheet2!B:B,Sheet2!D:D)</f>
        <v>NY</v>
      </c>
      <c r="H23" s="93">
        <v>141810419</v>
      </c>
      <c r="I23" s="96">
        <f>_xlfn.XLOOKUP(H23,Sheet2!B:B,Sheet2!E:E)</f>
        <v>11848394</v>
      </c>
      <c r="J23" s="93">
        <f>_xlfn.XLOOKUP($H23,Sheet2!$B:$B,Sheet2!F:F)</f>
        <v>190</v>
      </c>
      <c r="K23" s="93">
        <f>_xlfn.XLOOKUP($H23,Sheet2!$B:$B,Sheet2!G:G)</f>
        <v>6</v>
      </c>
      <c r="L23" s="93">
        <f>_xlfn.XLOOKUP($H23,Sheet2!$B:$B,Sheet2!H:H)</f>
        <v>10</v>
      </c>
      <c r="M23" s="93">
        <f>_xlfn.XLOOKUP($H23,Sheet2!$B:$B,Sheet2!I:I)</f>
        <v>0</v>
      </c>
      <c r="N23" s="93" t="s">
        <v>2243</v>
      </c>
      <c r="O23" s="93" t="s">
        <v>2244</v>
      </c>
      <c r="P23" s="93" t="s">
        <v>2124</v>
      </c>
      <c r="Q23" s="93" t="s">
        <v>2157</v>
      </c>
      <c r="R23" s="93" t="str">
        <f>_xlfn.XLOOKUP(H23,Sheet2!B:B,Sheet2!N:N)</f>
        <v>Intermediary Funders</v>
      </c>
      <c r="S23" s="93"/>
      <c r="T23" s="93"/>
      <c r="U23" s="93"/>
      <c r="V23" s="93"/>
      <c r="W23" s="93"/>
      <c r="X23" s="93"/>
    </row>
    <row r="24" spans="2:24" hidden="1">
      <c r="B24" s="93" t="s">
        <v>2245</v>
      </c>
      <c r="C24" s="94"/>
      <c r="D24" s="95" t="s">
        <v>2246</v>
      </c>
      <c r="E24" s="93" t="s">
        <v>2157</v>
      </c>
      <c r="F24" s="93" t="s">
        <v>2203</v>
      </c>
      <c r="G24" s="93" t="str">
        <f>_xlfn.XLOOKUP(H24,Sheet2!B:B,Sheet2!D:D)</f>
        <v>CA</v>
      </c>
      <c r="H24" s="93">
        <v>386151026</v>
      </c>
      <c r="I24" s="96">
        <f>_xlfn.XLOOKUP(H24,Sheet2!B:B,Sheet2!E:E)</f>
        <v>5545120</v>
      </c>
      <c r="J24" s="93">
        <f>_xlfn.XLOOKUP($H24,Sheet2!$B:$B,Sheet2!F:F)</f>
        <v>40</v>
      </c>
      <c r="K24" s="93">
        <f>_xlfn.XLOOKUP($H24,Sheet2!$B:$B,Sheet2!G:G)</f>
        <v>84</v>
      </c>
      <c r="L24" s="93">
        <f>_xlfn.XLOOKUP($H24,Sheet2!$B:$B,Sheet2!H:H)</f>
        <v>0</v>
      </c>
      <c r="M24" s="93">
        <f>_xlfn.XLOOKUP($H24,Sheet2!$B:$B,Sheet2!I:I)</f>
        <v>1</v>
      </c>
      <c r="N24" s="93" t="s">
        <v>2247</v>
      </c>
      <c r="O24" s="93" t="s">
        <v>2248</v>
      </c>
      <c r="P24" s="93" t="s">
        <v>2124</v>
      </c>
      <c r="Q24" s="93" t="s">
        <v>2157</v>
      </c>
      <c r="R24" s="93" t="str">
        <f>_xlfn.XLOOKUP(H24,Sheet2!B:B,Sheet2!N:N)</f>
        <v>California CB</v>
      </c>
      <c r="S24" s="93"/>
      <c r="T24" s="93"/>
      <c r="U24" s="93"/>
      <c r="V24" s="93"/>
      <c r="W24" s="93"/>
      <c r="X24" s="93"/>
    </row>
    <row r="25" spans="2:24" hidden="1">
      <c r="B25" s="93" t="s">
        <v>2249</v>
      </c>
      <c r="C25" s="94"/>
      <c r="D25" s="95" t="s">
        <v>2250</v>
      </c>
      <c r="E25" s="93" t="s">
        <v>2251</v>
      </c>
      <c r="F25" s="93" t="s">
        <v>2252</v>
      </c>
      <c r="G25" s="93" t="str">
        <f>_xlfn.XLOOKUP(H25,Sheet2!B:B,Sheet2!D:D)</f>
        <v>CA</v>
      </c>
      <c r="H25" s="93">
        <v>262667384</v>
      </c>
      <c r="I25" s="96">
        <f>_xlfn.XLOOKUP(H25,Sheet2!B:B,Sheet2!E:E)</f>
        <v>53348657</v>
      </c>
      <c r="J25" s="93">
        <f>_xlfn.XLOOKUP($H25,Sheet2!$B:$B,Sheet2!F:F)</f>
        <v>24</v>
      </c>
      <c r="K25" s="93">
        <f>_xlfn.XLOOKUP($H25,Sheet2!$B:$B,Sheet2!G:G)</f>
        <v>12</v>
      </c>
      <c r="L25" s="93">
        <f>_xlfn.XLOOKUP($H25,Sheet2!$B:$B,Sheet2!H:H)</f>
        <v>0</v>
      </c>
      <c r="M25" s="93">
        <f>_xlfn.XLOOKUP($H25,Sheet2!$B:$B,Sheet2!I:I)</f>
        <v>1</v>
      </c>
      <c r="N25" s="93" t="s">
        <v>2253</v>
      </c>
      <c r="O25" s="93" t="s">
        <v>2254</v>
      </c>
      <c r="P25" s="93" t="s">
        <v>2124</v>
      </c>
      <c r="Q25" s="93" t="s">
        <v>2157</v>
      </c>
      <c r="R25" s="93" t="str">
        <f>_xlfn.XLOOKUP(H25,Sheet2!B:B,Sheet2!N:N)</f>
        <v>California CB</v>
      </c>
      <c r="S25" s="93"/>
      <c r="T25" s="93"/>
      <c r="U25" s="93"/>
      <c r="V25" s="93"/>
      <c r="W25" s="93"/>
      <c r="X25" s="93"/>
    </row>
    <row r="26" spans="2:24" hidden="1">
      <c r="B26" s="93" t="s">
        <v>2255</v>
      </c>
      <c r="C26" s="94"/>
      <c r="D26" s="95" t="s">
        <v>2256</v>
      </c>
      <c r="E26" s="93" t="s">
        <v>2257</v>
      </c>
      <c r="F26" s="93" t="s">
        <v>2258</v>
      </c>
      <c r="G26" s="93" t="str">
        <f>_xlfn.XLOOKUP(H26,Sheet2!B:B,Sheet2!D:D)</f>
        <v>CA</v>
      </c>
      <c r="H26" s="93">
        <v>943345967</v>
      </c>
      <c r="I26" s="96">
        <f>_xlfn.XLOOKUP(H26,Sheet2!B:B,Sheet2!E:E)</f>
        <v>68423844</v>
      </c>
      <c r="J26" s="93">
        <f>_xlfn.XLOOKUP($H26,Sheet2!$B:$B,Sheet2!F:F)</f>
        <v>88</v>
      </c>
      <c r="K26" s="93">
        <f>_xlfn.XLOOKUP($H26,Sheet2!$B:$B,Sheet2!G:G)</f>
        <v>17</v>
      </c>
      <c r="L26" s="93">
        <f>_xlfn.XLOOKUP($H26,Sheet2!$B:$B,Sheet2!H:H)</f>
        <v>6</v>
      </c>
      <c r="M26" s="93">
        <f>_xlfn.XLOOKUP($H26,Sheet2!$B:$B,Sheet2!I:I)</f>
        <v>0</v>
      </c>
      <c r="N26" s="93" t="s">
        <v>2259</v>
      </c>
      <c r="O26" s="93" t="s">
        <v>2260</v>
      </c>
      <c r="P26" s="93" t="s">
        <v>2124</v>
      </c>
      <c r="Q26" s="93" t="s">
        <v>2261</v>
      </c>
      <c r="R26" s="93" t="str">
        <f>_xlfn.XLOOKUP(H26,Sheet2!B:B,Sheet2!N:N)</f>
        <v>California CB</v>
      </c>
      <c r="S26" s="93"/>
      <c r="T26" s="93"/>
      <c r="U26" s="93"/>
      <c r="V26" s="93"/>
      <c r="W26" s="93"/>
      <c r="X26" s="93"/>
    </row>
    <row r="27" spans="2:24" hidden="1">
      <c r="B27" s="93" t="s">
        <v>2262</v>
      </c>
      <c r="C27" s="94"/>
      <c r="D27" s="93" t="s">
        <v>2263</v>
      </c>
      <c r="E27" s="93" t="s">
        <v>2264</v>
      </c>
      <c r="F27" s="93" t="s">
        <v>2265</v>
      </c>
      <c r="G27" s="93" t="str">
        <f>_xlfn.XLOOKUP(H27,Sheet2!B:B,Sheet2!D:D)</f>
        <v>MA</v>
      </c>
      <c r="H27" s="93">
        <v>43365869</v>
      </c>
      <c r="I27" s="96">
        <f>_xlfn.XLOOKUP(H27,Sheet2!B:B,Sheet2!E:E)</f>
        <v>18644149</v>
      </c>
      <c r="J27" s="93">
        <f>_xlfn.XLOOKUP($H27,Sheet2!$B:$B,Sheet2!F:F)</f>
        <v>203</v>
      </c>
      <c r="K27" s="93">
        <f>_xlfn.XLOOKUP($H27,Sheet2!$B:$B,Sheet2!G:G)</f>
        <v>16</v>
      </c>
      <c r="L27" s="93">
        <f>_xlfn.XLOOKUP($H27,Sheet2!$B:$B,Sheet2!H:H)</f>
        <v>19</v>
      </c>
      <c r="M27" s="93">
        <f>_xlfn.XLOOKUP($H27,Sheet2!$B:$B,Sheet2!I:I)</f>
        <v>0</v>
      </c>
      <c r="N27" s="93" t="s">
        <v>2266</v>
      </c>
      <c r="O27" s="93" t="s">
        <v>2267</v>
      </c>
      <c r="P27" s="93" t="s">
        <v>2124</v>
      </c>
      <c r="Q27" s="93" t="s">
        <v>2268</v>
      </c>
      <c r="R27" s="93" t="str">
        <f>_xlfn.XLOOKUP(H27,Sheet2!B:B,Sheet2!N:N)</f>
        <v>Intermediary Funders</v>
      </c>
      <c r="S27" s="93"/>
      <c r="T27" s="93"/>
      <c r="U27" s="93"/>
      <c r="V27" s="93"/>
      <c r="W27" s="93"/>
      <c r="X27" s="93"/>
    </row>
    <row r="28" spans="2:24" hidden="1">
      <c r="B28" s="93" t="s">
        <v>2269</v>
      </c>
      <c r="C28" s="94"/>
      <c r="D28" s="95" t="s">
        <v>2270</v>
      </c>
      <c r="E28" s="93" t="s">
        <v>2157</v>
      </c>
      <c r="F28" s="93" t="s">
        <v>2203</v>
      </c>
      <c r="G28" s="93" t="str">
        <f>_xlfn.XLOOKUP(H28,Sheet2!B:B,Sheet2!D:D)</f>
        <v>CA</v>
      </c>
      <c r="H28" s="93">
        <v>330046140</v>
      </c>
      <c r="I28" s="96">
        <f>_xlfn.XLOOKUP(H28,Sheet2!B:B,Sheet2!E:E)</f>
        <v>6370611</v>
      </c>
      <c r="J28" s="93">
        <f>_xlfn.XLOOKUP($H28,Sheet2!$B:$B,Sheet2!F:F)</f>
        <v>35</v>
      </c>
      <c r="K28" s="93">
        <f>_xlfn.XLOOKUP($H28,Sheet2!$B:$B,Sheet2!G:G)</f>
        <v>215</v>
      </c>
      <c r="L28" s="93">
        <f>_xlfn.XLOOKUP($H28,Sheet2!$B:$B,Sheet2!H:H)</f>
        <v>0</v>
      </c>
      <c r="M28" s="93">
        <f>_xlfn.XLOOKUP($H28,Sheet2!$B:$B,Sheet2!I:I)</f>
        <v>2</v>
      </c>
      <c r="N28" s="93" t="s">
        <v>2271</v>
      </c>
      <c r="O28" s="93" t="s">
        <v>188</v>
      </c>
      <c r="P28" s="93" t="s">
        <v>2124</v>
      </c>
      <c r="Q28" s="93" t="s">
        <v>2157</v>
      </c>
      <c r="R28" s="93" t="str">
        <f>_xlfn.XLOOKUP(H28,Sheet2!B:B,Sheet2!N:N)</f>
        <v>California CB</v>
      </c>
      <c r="S28" s="93"/>
      <c r="T28" s="93"/>
      <c r="U28" s="93"/>
      <c r="V28" s="93"/>
      <c r="W28" s="93"/>
      <c r="X28" s="93"/>
    </row>
    <row r="29" spans="2:24" hidden="1">
      <c r="B29" s="93" t="s">
        <v>2272</v>
      </c>
      <c r="C29" s="94"/>
      <c r="D29" s="93" t="s">
        <v>2273</v>
      </c>
      <c r="E29" s="93" t="s">
        <v>2274</v>
      </c>
      <c r="F29" s="93" t="s">
        <v>2275</v>
      </c>
      <c r="G29" s="93" t="str">
        <f>_xlfn.XLOOKUP(H29,Sheet2!B:B,Sheet2!D:D)</f>
        <v>MI</v>
      </c>
      <c r="H29" s="93">
        <v>383853264</v>
      </c>
      <c r="I29" s="96">
        <f>_xlfn.XLOOKUP(H29,Sheet2!B:B,Sheet2!E:E)</f>
        <v>4578467</v>
      </c>
      <c r="J29" s="93">
        <f>_xlfn.XLOOKUP($H29,Sheet2!$B:$B,Sheet2!F:F)</f>
        <v>229</v>
      </c>
      <c r="K29" s="93">
        <f>_xlfn.XLOOKUP($H29,Sheet2!$B:$B,Sheet2!G:G)</f>
        <v>0</v>
      </c>
      <c r="L29" s="93">
        <f>_xlfn.XLOOKUP($H29,Sheet2!$B:$B,Sheet2!H:H)</f>
        <v>12</v>
      </c>
      <c r="M29" s="93">
        <f>_xlfn.XLOOKUP($H29,Sheet2!$B:$B,Sheet2!I:I)</f>
        <v>0</v>
      </c>
      <c r="N29" s="93" t="s">
        <v>2276</v>
      </c>
      <c r="O29" s="93" t="s">
        <v>2277</v>
      </c>
      <c r="P29" s="93" t="s">
        <v>2124</v>
      </c>
      <c r="Q29" s="93" t="s">
        <v>2278</v>
      </c>
      <c r="R29" s="93" t="str">
        <f>_xlfn.XLOOKUP(H29,Sheet2!B:B,Sheet2!N:N)</f>
        <v>Intermediary Funders</v>
      </c>
      <c r="S29" s="93"/>
      <c r="T29" s="93"/>
      <c r="U29" s="93"/>
      <c r="V29" s="93"/>
      <c r="W29" s="93"/>
      <c r="X29" s="93"/>
    </row>
    <row r="30" spans="2:24" hidden="1">
      <c r="B30" s="93" t="s">
        <v>2279</v>
      </c>
      <c r="C30" s="94"/>
      <c r="D30" s="95" t="s">
        <v>2280</v>
      </c>
      <c r="E30" s="93" t="s">
        <v>2281</v>
      </c>
      <c r="F30" s="93" t="s">
        <v>2282</v>
      </c>
      <c r="G30" s="93" t="str">
        <f>_xlfn.XLOOKUP(H30,Sheet2!B:B,Sheet2!D:D)</f>
        <v>CA</v>
      </c>
      <c r="H30" s="93">
        <v>941196182</v>
      </c>
      <c r="I30" s="96">
        <f>_xlfn.XLOOKUP(H30,Sheet2!B:B,Sheet2!E:E)</f>
        <v>42569751</v>
      </c>
      <c r="J30" s="93">
        <f>_xlfn.XLOOKUP($H30,Sheet2!$B:$B,Sheet2!F:F)</f>
        <v>93</v>
      </c>
      <c r="K30" s="93">
        <f>_xlfn.XLOOKUP($H30,Sheet2!$B:$B,Sheet2!G:G)</f>
        <v>20</v>
      </c>
      <c r="L30" s="93">
        <f>_xlfn.XLOOKUP($H30,Sheet2!$B:$B,Sheet2!H:H)</f>
        <v>0</v>
      </c>
      <c r="M30" s="93">
        <f>_xlfn.XLOOKUP($H30,Sheet2!$B:$B,Sheet2!I:I)</f>
        <v>0</v>
      </c>
      <c r="N30" s="93" t="s">
        <v>2283</v>
      </c>
      <c r="O30" s="93" t="s">
        <v>2284</v>
      </c>
      <c r="P30" s="93" t="s">
        <v>2124</v>
      </c>
      <c r="Q30" s="93" t="s">
        <v>2285</v>
      </c>
      <c r="R30" s="93" t="str">
        <f>_xlfn.XLOOKUP(H30,Sheet2!B:B,Sheet2!N:N)</f>
        <v>California CB</v>
      </c>
      <c r="S30" s="93"/>
      <c r="T30" s="93"/>
      <c r="U30" s="93"/>
      <c r="V30" s="93"/>
      <c r="W30" s="93"/>
      <c r="X30" s="93"/>
    </row>
    <row r="31" spans="2:24" hidden="1">
      <c r="B31" s="93" t="s">
        <v>2286</v>
      </c>
      <c r="C31" s="94"/>
      <c r="D31" s="95" t="s">
        <v>2287</v>
      </c>
      <c r="E31" s="93" t="s">
        <v>2288</v>
      </c>
      <c r="F31" s="93" t="s">
        <v>2289</v>
      </c>
      <c r="G31" s="93" t="str">
        <f>_xlfn.XLOOKUP(H31,Sheet2!B:B,Sheet2!D:D)</f>
        <v>CA</v>
      </c>
      <c r="H31" s="93">
        <v>262992045</v>
      </c>
      <c r="I31" s="96">
        <f>_xlfn.XLOOKUP(H31,Sheet2!B:B,Sheet2!E:E)</f>
        <v>49647859</v>
      </c>
      <c r="J31" s="93">
        <f>_xlfn.XLOOKUP($H31,Sheet2!$B:$B,Sheet2!F:F)</f>
        <v>43</v>
      </c>
      <c r="K31" s="93">
        <f>_xlfn.XLOOKUP($H31,Sheet2!$B:$B,Sheet2!G:G)</f>
        <v>55</v>
      </c>
      <c r="L31" s="93">
        <f>_xlfn.XLOOKUP($H31,Sheet2!$B:$B,Sheet2!H:H)</f>
        <v>0</v>
      </c>
      <c r="M31" s="93">
        <f>_xlfn.XLOOKUP($H31,Sheet2!$B:$B,Sheet2!I:I)</f>
        <v>1</v>
      </c>
      <c r="N31" s="93" t="s">
        <v>2290</v>
      </c>
      <c r="O31" s="93" t="s">
        <v>315</v>
      </c>
      <c r="P31" s="93" t="s">
        <v>2124</v>
      </c>
      <c r="Q31" s="93" t="s">
        <v>2291</v>
      </c>
      <c r="R31" s="93" t="str">
        <f>_xlfn.XLOOKUP(H31,Sheet2!B:B,Sheet2!N:N)</f>
        <v>California CB</v>
      </c>
      <c r="S31" s="93"/>
      <c r="T31" s="93"/>
      <c r="U31" s="93"/>
      <c r="V31" s="93"/>
      <c r="W31" s="93"/>
      <c r="X31" s="93"/>
    </row>
    <row r="32" spans="2:24" hidden="1">
      <c r="B32" s="93" t="s">
        <v>2292</v>
      </c>
      <c r="C32" s="94"/>
      <c r="D32" s="95" t="s">
        <v>2293</v>
      </c>
      <c r="E32" s="93" t="s">
        <v>2294</v>
      </c>
      <c r="F32" s="93" t="s">
        <v>2295</v>
      </c>
      <c r="G32" s="93" t="str">
        <f>_xlfn.XLOOKUP(H32,Sheet2!B:B,Sheet2!D:D)</f>
        <v>CA</v>
      </c>
      <c r="H32" s="93">
        <v>821511283</v>
      </c>
      <c r="I32" s="96">
        <f>_xlfn.XLOOKUP(H32,Sheet2!B:B,Sheet2!E:E)</f>
        <v>62671015</v>
      </c>
      <c r="J32" s="93">
        <f>_xlfn.XLOOKUP($H32,Sheet2!$B:$B,Sheet2!F:F)</f>
        <v>29</v>
      </c>
      <c r="K32" s="93">
        <f>_xlfn.XLOOKUP($H32,Sheet2!$B:$B,Sheet2!G:G)</f>
        <v>15</v>
      </c>
      <c r="L32" s="93">
        <f>_xlfn.XLOOKUP($H32,Sheet2!$B:$B,Sheet2!H:H)</f>
        <v>0</v>
      </c>
      <c r="M32" s="93">
        <f>_xlfn.XLOOKUP($H32,Sheet2!$B:$B,Sheet2!I:I)</f>
        <v>4</v>
      </c>
      <c r="N32" s="93" t="s">
        <v>2296</v>
      </c>
      <c r="O32" s="93" t="s">
        <v>2297</v>
      </c>
      <c r="P32" s="93" t="s">
        <v>2124</v>
      </c>
      <c r="Q32" s="93" t="s">
        <v>2298</v>
      </c>
      <c r="R32" s="93" t="str">
        <f>_xlfn.XLOOKUP(H32,Sheet2!B:B,Sheet2!N:N)</f>
        <v>California CB</v>
      </c>
      <c r="S32" s="93"/>
      <c r="T32" s="93"/>
      <c r="U32" s="93"/>
      <c r="V32" s="93"/>
      <c r="W32" s="93"/>
      <c r="X32" s="93"/>
    </row>
    <row r="33" spans="2:24" hidden="1">
      <c r="B33" s="93" t="s">
        <v>2299</v>
      </c>
      <c r="C33" s="94"/>
      <c r="D33" s="93" t="s">
        <v>2300</v>
      </c>
      <c r="E33" s="93" t="s">
        <v>2301</v>
      </c>
      <c r="F33" s="93" t="s">
        <v>2302</v>
      </c>
      <c r="G33" s="93" t="str">
        <f>_xlfn.XLOOKUP(H33,Sheet2!B:B,Sheet2!D:D)</f>
        <v>TX</v>
      </c>
      <c r="H33" s="93">
        <v>746078530</v>
      </c>
      <c r="I33" s="96">
        <f>_xlfn.XLOOKUP(H33,Sheet2!B:B,Sheet2!E:E)</f>
        <v>64104719</v>
      </c>
      <c r="J33" s="93">
        <f>_xlfn.XLOOKUP($H33,Sheet2!$B:$B,Sheet2!F:F)</f>
        <v>217</v>
      </c>
      <c r="K33" s="93">
        <f>_xlfn.XLOOKUP($H33,Sheet2!$B:$B,Sheet2!G:G)</f>
        <v>14</v>
      </c>
      <c r="L33" s="93">
        <f>_xlfn.XLOOKUP($H33,Sheet2!$B:$B,Sheet2!H:H)</f>
        <v>11</v>
      </c>
      <c r="M33" s="93">
        <f>_xlfn.XLOOKUP($H33,Sheet2!$B:$B,Sheet2!I:I)</f>
        <v>2</v>
      </c>
      <c r="N33" s="93" t="s">
        <v>2303</v>
      </c>
      <c r="O33" s="93" t="s">
        <v>188</v>
      </c>
      <c r="P33" s="93" t="s">
        <v>2124</v>
      </c>
      <c r="Q33" s="93" t="s">
        <v>2304</v>
      </c>
      <c r="R33" s="93" t="str">
        <f>_xlfn.XLOOKUP(H33,Sheet2!B:B,Sheet2!N:N)</f>
        <v>Intermediary Funders</v>
      </c>
      <c r="S33" s="93"/>
      <c r="T33" s="93"/>
      <c r="U33" s="93"/>
      <c r="V33" s="93"/>
      <c r="W33" s="93"/>
      <c r="X33" s="93"/>
    </row>
    <row r="34" spans="2:24" hidden="1">
      <c r="B34" s="93" t="s">
        <v>2305</v>
      </c>
      <c r="C34" s="94"/>
      <c r="D34" s="93" t="s">
        <v>2306</v>
      </c>
      <c r="E34" s="93" t="s">
        <v>2307</v>
      </c>
      <c r="F34" s="93" t="s">
        <v>2308</v>
      </c>
      <c r="G34" s="93" t="str">
        <f>_xlfn.XLOOKUP(H34,Sheet2!B:B,Sheet2!D:D)</f>
        <v>NY</v>
      </c>
      <c r="H34" s="93">
        <v>131628151</v>
      </c>
      <c r="I34" s="96">
        <f>_xlfn.XLOOKUP(H34,Sheet2!B:B,Sheet2!E:E)</f>
        <v>4536407530</v>
      </c>
      <c r="J34" s="93">
        <f>_xlfn.XLOOKUP($H34,Sheet2!$B:$B,Sheet2!F:F)</f>
        <v>315</v>
      </c>
      <c r="K34" s="93">
        <f>_xlfn.XLOOKUP($H34,Sheet2!$B:$B,Sheet2!G:G)</f>
        <v>8</v>
      </c>
      <c r="L34" s="93">
        <f>_xlfn.XLOOKUP($H34,Sheet2!$B:$B,Sheet2!H:H)</f>
        <v>29</v>
      </c>
      <c r="M34" s="93">
        <f>_xlfn.XLOOKUP($H34,Sheet2!$B:$B,Sheet2!I:I)</f>
        <v>5</v>
      </c>
      <c r="N34" s="93" t="s">
        <v>2309</v>
      </c>
      <c r="O34" s="93" t="s">
        <v>2310</v>
      </c>
      <c r="P34" s="93" t="s">
        <v>2124</v>
      </c>
      <c r="Q34" s="93" t="s">
        <v>2311</v>
      </c>
      <c r="R34" s="93" t="str">
        <f>_xlfn.XLOOKUP(H34,Sheet2!B:B,Sheet2!N:N)</f>
        <v>Intermediary Funders</v>
      </c>
      <c r="S34" s="93"/>
      <c r="T34" s="93"/>
      <c r="U34" s="93"/>
      <c r="V34" s="93"/>
      <c r="W34" s="93"/>
      <c r="X34" s="93"/>
    </row>
    <row r="35" spans="2:24" hidden="1">
      <c r="B35" s="93" t="s">
        <v>2312</v>
      </c>
      <c r="C35" s="94"/>
      <c r="D35" s="93" t="s">
        <v>2313</v>
      </c>
      <c r="E35" s="93" t="s">
        <v>2314</v>
      </c>
      <c r="F35" s="93" t="s">
        <v>2315</v>
      </c>
      <c r="G35" s="93" t="str">
        <f>_xlfn.XLOOKUP(H35,Sheet2!B:B,Sheet2!D:D)</f>
        <v>MI</v>
      </c>
      <c r="H35" s="93">
        <v>381211227</v>
      </c>
      <c r="I35" s="96">
        <f>_xlfn.XLOOKUP(H35,Sheet2!B:B,Sheet2!E:E)</f>
        <v>3710874863</v>
      </c>
      <c r="J35" s="93">
        <f>_xlfn.XLOOKUP($H35,Sheet2!$B:$B,Sheet2!F:F)</f>
        <v>676</v>
      </c>
      <c r="K35" s="93">
        <f>_xlfn.XLOOKUP($H35,Sheet2!$B:$B,Sheet2!G:G)</f>
        <v>41</v>
      </c>
      <c r="L35" s="93">
        <f>_xlfn.XLOOKUP($H35,Sheet2!$B:$B,Sheet2!H:H)</f>
        <v>49</v>
      </c>
      <c r="M35" s="93">
        <f>_xlfn.XLOOKUP($H35,Sheet2!$B:$B,Sheet2!I:I)</f>
        <v>0</v>
      </c>
      <c r="N35" s="93" t="s">
        <v>2316</v>
      </c>
      <c r="O35" s="93" t="s">
        <v>2317</v>
      </c>
      <c r="P35" s="93" t="s">
        <v>2124</v>
      </c>
      <c r="Q35" s="93" t="s">
        <v>2318</v>
      </c>
      <c r="R35" s="93" t="str">
        <f>_xlfn.XLOOKUP(H35,Sheet2!B:B,Sheet2!N:N)</f>
        <v>Intermediary Funders</v>
      </c>
      <c r="S35" s="93"/>
      <c r="T35" s="93"/>
      <c r="U35" s="93"/>
      <c r="V35" s="93"/>
      <c r="W35" s="93"/>
      <c r="X35" s="93"/>
    </row>
    <row r="36" spans="2:24" hidden="1">
      <c r="B36" s="93" t="s">
        <v>2319</v>
      </c>
      <c r="C36" s="94"/>
      <c r="D36" s="93" t="s">
        <v>2320</v>
      </c>
      <c r="E36" s="93" t="s">
        <v>2321</v>
      </c>
      <c r="F36" s="93" t="s">
        <v>2322</v>
      </c>
      <c r="G36" s="93" t="str">
        <f>_xlfn.XLOOKUP(H36,Sheet2!B:B,Sheet2!D:D)</f>
        <v>NJ</v>
      </c>
      <c r="H36" s="93">
        <v>562582815</v>
      </c>
      <c r="I36" s="96">
        <f>_xlfn.XLOOKUP(H36,Sheet2!B:B,Sheet2!E:E)</f>
        <v>16928371</v>
      </c>
      <c r="J36" s="93">
        <f>_xlfn.XLOOKUP($H36,Sheet2!$B:$B,Sheet2!F:F)</f>
        <v>322</v>
      </c>
      <c r="K36" s="93">
        <f>_xlfn.XLOOKUP($H36,Sheet2!$B:$B,Sheet2!G:G)</f>
        <v>28</v>
      </c>
      <c r="L36" s="93">
        <f>_xlfn.XLOOKUP($H36,Sheet2!$B:$B,Sheet2!H:H)</f>
        <v>17</v>
      </c>
      <c r="M36" s="93">
        <f>_xlfn.XLOOKUP($H36,Sheet2!$B:$B,Sheet2!I:I)</f>
        <v>0</v>
      </c>
      <c r="N36" s="93" t="s">
        <v>2323</v>
      </c>
      <c r="O36" s="93" t="s">
        <v>2324</v>
      </c>
      <c r="P36" s="93" t="s">
        <v>2124</v>
      </c>
      <c r="Q36" s="93" t="s">
        <v>2157</v>
      </c>
      <c r="R36" s="93" t="str">
        <f>_xlfn.XLOOKUP(H36,Sheet2!B:B,Sheet2!N:N)</f>
        <v>Intermediary Funders</v>
      </c>
      <c r="S36" s="93"/>
      <c r="T36" s="93"/>
      <c r="U36" s="93"/>
      <c r="V36" s="93"/>
      <c r="W36" s="93"/>
      <c r="X36" s="93"/>
    </row>
    <row r="37" spans="2:24" hidden="1">
      <c r="B37" s="93" t="s">
        <v>2325</v>
      </c>
      <c r="C37" s="94"/>
      <c r="D37" s="93" t="s">
        <v>2326</v>
      </c>
      <c r="E37" s="93" t="s">
        <v>2327</v>
      </c>
      <c r="F37" s="93" t="s">
        <v>2328</v>
      </c>
      <c r="G37" s="93" t="str">
        <f>_xlfn.XLOOKUP(H37,Sheet2!B:B,Sheet2!D:D)</f>
        <v>PA</v>
      </c>
      <c r="H37" s="93">
        <v>251086799</v>
      </c>
      <c r="I37" s="96">
        <f>_xlfn.XLOOKUP(H37,Sheet2!B:B,Sheet2!E:E)</f>
        <v>433734264</v>
      </c>
      <c r="J37" s="93">
        <f>_xlfn.XLOOKUP($H37,Sheet2!$B:$B,Sheet2!F:F)</f>
        <v>130</v>
      </c>
      <c r="K37" s="93">
        <f>_xlfn.XLOOKUP($H37,Sheet2!$B:$B,Sheet2!G:G)</f>
        <v>32</v>
      </c>
      <c r="L37" s="93">
        <f>_xlfn.XLOOKUP($H37,Sheet2!$B:$B,Sheet2!H:H)</f>
        <v>17</v>
      </c>
      <c r="M37" s="93">
        <f>_xlfn.XLOOKUP($H37,Sheet2!$B:$B,Sheet2!I:I)</f>
        <v>1</v>
      </c>
      <c r="N37" s="93" t="s">
        <v>2329</v>
      </c>
      <c r="O37" s="93" t="s">
        <v>2330</v>
      </c>
      <c r="P37" s="93" t="s">
        <v>2124</v>
      </c>
      <c r="Q37" s="93" t="s">
        <v>2157</v>
      </c>
      <c r="R37" s="93" t="str">
        <f>_xlfn.XLOOKUP(H37,Sheet2!B:B,Sheet2!N:N)</f>
        <v>Intermediary Funders</v>
      </c>
      <c r="S37" s="93"/>
      <c r="T37" s="93"/>
      <c r="U37" s="93"/>
      <c r="V37" s="93"/>
      <c r="W37" s="93"/>
      <c r="X37" s="93"/>
    </row>
    <row r="38" spans="2:24" hidden="1">
      <c r="B38" s="93" t="s">
        <v>2331</v>
      </c>
      <c r="C38" s="94"/>
      <c r="D38" s="93" t="s">
        <v>2332</v>
      </c>
      <c r="E38" s="93" t="s">
        <v>2333</v>
      </c>
      <c r="F38" s="93" t="s">
        <v>2334</v>
      </c>
      <c r="G38" s="93" t="str">
        <f>_xlfn.XLOOKUP(H38,Sheet2!B:B,Sheet2!D:D)</f>
        <v>CT</v>
      </c>
      <c r="H38" s="93">
        <v>61057387</v>
      </c>
      <c r="I38" s="96">
        <f>_xlfn.XLOOKUP(H38,Sheet2!B:B,Sheet2!E:E)</f>
        <v>122596033</v>
      </c>
      <c r="J38" s="93">
        <f>_xlfn.XLOOKUP($H38,Sheet2!$B:$B,Sheet2!F:F)</f>
        <v>87</v>
      </c>
      <c r="K38" s="93">
        <f>_xlfn.XLOOKUP($H38,Sheet2!$B:$B,Sheet2!G:G)</f>
        <v>9</v>
      </c>
      <c r="L38" s="93">
        <f>_xlfn.XLOOKUP($H38,Sheet2!$B:$B,Sheet2!H:H)</f>
        <v>30</v>
      </c>
      <c r="M38" s="93">
        <f>_xlfn.XLOOKUP($H38,Sheet2!$B:$B,Sheet2!I:I)</f>
        <v>2</v>
      </c>
      <c r="N38" s="93" t="s">
        <v>2335</v>
      </c>
      <c r="O38" s="93" t="s">
        <v>2336</v>
      </c>
      <c r="P38" s="93" t="s">
        <v>2124</v>
      </c>
      <c r="Q38" s="93" t="s">
        <v>2337</v>
      </c>
      <c r="R38" s="93" t="str">
        <f>_xlfn.XLOOKUP(H38,Sheet2!B:B,Sheet2!N:N)</f>
        <v>Intermediary Funders</v>
      </c>
      <c r="S38" s="93"/>
      <c r="T38" s="93"/>
      <c r="U38" s="93"/>
      <c r="V38" s="93"/>
      <c r="W38" s="93"/>
      <c r="X38" s="93"/>
    </row>
    <row r="39" spans="2:24" hidden="1">
      <c r="B39" s="93" t="s">
        <v>2126</v>
      </c>
      <c r="C39" s="94"/>
      <c r="D39" s="95" t="s">
        <v>2338</v>
      </c>
      <c r="E39" s="93" t="s">
        <v>2339</v>
      </c>
      <c r="F39" s="93" t="s">
        <v>2340</v>
      </c>
      <c r="G39" s="93" t="str">
        <f>_xlfn.XLOOKUP(H39,Sheet2!B:B,Sheet2!D:D)</f>
        <v>CA</v>
      </c>
      <c r="H39" s="93">
        <v>943100217</v>
      </c>
      <c r="I39" s="96">
        <f>_xlfn.XLOOKUP(H39,Sheet2!B:B,Sheet2!E:E)</f>
        <v>7099706570</v>
      </c>
      <c r="J39" s="93">
        <f>_xlfn.XLOOKUP($H39,Sheet2!$B:$B,Sheet2!F:F)</f>
        <v>976</v>
      </c>
      <c r="K39" s="93">
        <f>_xlfn.XLOOKUP($H39,Sheet2!$B:$B,Sheet2!G:G)</f>
        <v>1057</v>
      </c>
      <c r="L39" s="93">
        <f>_xlfn.XLOOKUP($H39,Sheet2!$B:$B,Sheet2!H:H)</f>
        <v>148</v>
      </c>
      <c r="M39" s="93">
        <f>_xlfn.XLOOKUP($H39,Sheet2!$B:$B,Sheet2!I:I)</f>
        <v>1</v>
      </c>
      <c r="N39" s="93" t="s">
        <v>2341</v>
      </c>
      <c r="O39" s="93" t="s">
        <v>2342</v>
      </c>
      <c r="P39" s="93" t="s">
        <v>2124</v>
      </c>
      <c r="Q39" s="93" t="s">
        <v>2157</v>
      </c>
      <c r="R39" s="93" t="str">
        <f>_xlfn.XLOOKUP(H39,Sheet2!B:B,Sheet2!N:N)</f>
        <v>Intermediary Funders</v>
      </c>
      <c r="S39" s="93"/>
      <c r="T39" s="93"/>
      <c r="U39" s="93"/>
      <c r="V39" s="93"/>
      <c r="W39" s="93"/>
      <c r="X39" s="93"/>
    </row>
    <row r="40" spans="2:24" hidden="1">
      <c r="B40" s="93" t="s">
        <v>2343</v>
      </c>
      <c r="C40" s="94"/>
      <c r="D40" s="95" t="s">
        <v>2344</v>
      </c>
      <c r="E40" s="93" t="s">
        <v>2345</v>
      </c>
      <c r="F40" s="93" t="s">
        <v>2346</v>
      </c>
      <c r="G40" s="93" t="str">
        <f>_xlfn.XLOOKUP(H40,Sheet2!B:B,Sheet2!D:D)</f>
        <v>CA</v>
      </c>
      <c r="H40" s="93">
        <v>680208980</v>
      </c>
      <c r="I40" s="96">
        <f>_xlfn.XLOOKUP(H40,Sheet2!B:B,Sheet2!E:E)</f>
        <v>72758653</v>
      </c>
      <c r="J40" s="93">
        <f>_xlfn.XLOOKUP($H40,Sheet2!$B:$B,Sheet2!F:F)</f>
        <v>79</v>
      </c>
      <c r="K40" s="93">
        <f>_xlfn.XLOOKUP($H40,Sheet2!$B:$B,Sheet2!G:G)</f>
        <v>16</v>
      </c>
      <c r="L40" s="93">
        <f>_xlfn.XLOOKUP($H40,Sheet2!$B:$B,Sheet2!H:H)</f>
        <v>4</v>
      </c>
      <c r="M40" s="93">
        <f>_xlfn.XLOOKUP($H40,Sheet2!$B:$B,Sheet2!I:I)</f>
        <v>1</v>
      </c>
      <c r="N40" s="93" t="s">
        <v>2347</v>
      </c>
      <c r="O40" s="93" t="s">
        <v>2348</v>
      </c>
      <c r="P40" s="93" t="s">
        <v>2124</v>
      </c>
      <c r="Q40" s="93" t="s">
        <v>2157</v>
      </c>
      <c r="R40" s="93" t="str">
        <f>_xlfn.XLOOKUP(H40,Sheet2!B:B,Sheet2!N:N)</f>
        <v>California CB</v>
      </c>
      <c r="S40" s="93"/>
      <c r="T40" s="93"/>
      <c r="U40" s="93"/>
      <c r="V40" s="93"/>
      <c r="W40" s="93"/>
      <c r="X40" s="93"/>
    </row>
    <row r="41" spans="2:24" hidden="1">
      <c r="B41" s="93" t="s">
        <v>2349</v>
      </c>
      <c r="C41" s="94"/>
      <c r="D41" s="95" t="s">
        <v>2350</v>
      </c>
      <c r="E41" s="93" t="s">
        <v>2351</v>
      </c>
      <c r="F41" s="93" t="s">
        <v>2352</v>
      </c>
      <c r="G41" s="93" t="str">
        <f>_xlfn.XLOOKUP(H41,Sheet2!B:B,Sheet2!D:D)</f>
        <v>CA</v>
      </c>
      <c r="H41" s="93">
        <v>416034786</v>
      </c>
      <c r="I41" s="96">
        <f>_xlfn.XLOOKUP(H41,Sheet2!B:B,Sheet2!E:E)</f>
        <v>20794039</v>
      </c>
      <c r="J41" s="93">
        <f>_xlfn.XLOOKUP($H41,Sheet2!$B:$B,Sheet2!F:F)</f>
        <v>56</v>
      </c>
      <c r="K41" s="93">
        <f>_xlfn.XLOOKUP($H41,Sheet2!$B:$B,Sheet2!G:G)</f>
        <v>85</v>
      </c>
      <c r="L41" s="93">
        <f>_xlfn.XLOOKUP($H41,Sheet2!$B:$B,Sheet2!H:H)</f>
        <v>0</v>
      </c>
      <c r="M41" s="93">
        <f>_xlfn.XLOOKUP($H41,Sheet2!$B:$B,Sheet2!I:I)</f>
        <v>0</v>
      </c>
      <c r="N41" s="93" t="s">
        <v>2353</v>
      </c>
      <c r="O41" s="93" t="s">
        <v>2354</v>
      </c>
      <c r="P41" s="93" t="s">
        <v>2124</v>
      </c>
      <c r="Q41" s="93" t="s">
        <v>2355</v>
      </c>
      <c r="R41" s="93" t="str">
        <f>_xlfn.XLOOKUP(H41,Sheet2!B:B,Sheet2!N:N)</f>
        <v>California CB</v>
      </c>
      <c r="S41" s="93"/>
      <c r="T41" s="93"/>
      <c r="U41" s="93"/>
      <c r="V41" s="93"/>
      <c r="W41" s="93"/>
      <c r="X41" s="93"/>
    </row>
    <row r="42" spans="2:24" hidden="1">
      <c r="B42" s="93" t="s">
        <v>2356</v>
      </c>
      <c r="C42" s="94"/>
      <c r="D42" s="93" t="s">
        <v>2357</v>
      </c>
      <c r="E42" s="93" t="s">
        <v>2358</v>
      </c>
      <c r="F42" s="93" t="s">
        <v>2359</v>
      </c>
      <c r="G42" s="93" t="str">
        <f>_xlfn.XLOOKUP(H42,Sheet2!B:B,Sheet2!D:D)</f>
        <v>NV</v>
      </c>
      <c r="H42" s="93">
        <v>943086271</v>
      </c>
      <c r="I42" s="96">
        <f>_xlfn.XLOOKUP(H42,Sheet2!B:B,Sheet2!E:E)</f>
        <v>3926</v>
      </c>
      <c r="J42" s="93">
        <f>_xlfn.XLOOKUP($H42,Sheet2!$B:$B,Sheet2!F:F)</f>
        <v>118</v>
      </c>
      <c r="K42" s="93">
        <f>_xlfn.XLOOKUP($H42,Sheet2!$B:$B,Sheet2!G:G)</f>
        <v>0</v>
      </c>
      <c r="L42" s="93">
        <f>_xlfn.XLOOKUP($H42,Sheet2!$B:$B,Sheet2!H:H)</f>
        <v>10</v>
      </c>
      <c r="M42" s="93">
        <f>_xlfn.XLOOKUP($H42,Sheet2!$B:$B,Sheet2!I:I)</f>
        <v>0</v>
      </c>
      <c r="N42" s="93" t="s">
        <v>2360</v>
      </c>
      <c r="O42" s="93" t="s">
        <v>2361</v>
      </c>
      <c r="P42" s="93" t="s">
        <v>2124</v>
      </c>
      <c r="Q42" s="93" t="s">
        <v>2157</v>
      </c>
      <c r="R42" s="93" t="str">
        <f>_xlfn.XLOOKUP(H42,Sheet2!B:B,Sheet2!N:N)</f>
        <v>Intermediary Funders</v>
      </c>
      <c r="S42" s="93"/>
      <c r="T42" s="93"/>
      <c r="U42" s="93"/>
      <c r="V42" s="93"/>
      <c r="W42" s="93"/>
      <c r="X42" s="93"/>
    </row>
    <row r="43" spans="2:24">
      <c r="B43" s="93" t="s">
        <v>2362</v>
      </c>
      <c r="C43" s="94"/>
      <c r="D43" s="93" t="s">
        <v>2363</v>
      </c>
      <c r="E43" s="93" t="s">
        <v>2364</v>
      </c>
      <c r="F43" s="93" t="s">
        <v>2365</v>
      </c>
      <c r="G43" s="93" t="str">
        <f>_xlfn.XLOOKUP(H43,Sheet2!B:B,Sheet2!D:D)</f>
        <v>NC</v>
      </c>
      <c r="H43" s="93">
        <v>830590696</v>
      </c>
      <c r="I43" s="96">
        <f>_xlfn.XLOOKUP(H43,Sheet2!B:B,Sheet2!E:E)</f>
        <v>1896083073</v>
      </c>
      <c r="J43" s="93">
        <f>_xlfn.XLOOKUP($H43,Sheet2!$B:$B,Sheet2!F:F)</f>
        <v>249</v>
      </c>
      <c r="K43" s="93">
        <f>_xlfn.XLOOKUP($H43,Sheet2!$B:$B,Sheet2!G:G)</f>
        <v>118</v>
      </c>
      <c r="L43" s="93">
        <f>_xlfn.XLOOKUP($H43,Sheet2!$B:$B,Sheet2!H:H)</f>
        <v>59</v>
      </c>
      <c r="M43" s="93">
        <f>_xlfn.XLOOKUP($H43,Sheet2!$B:$B,Sheet2!I:I)</f>
        <v>2</v>
      </c>
      <c r="N43" s="93" t="s">
        <v>2366</v>
      </c>
      <c r="O43" s="93" t="s">
        <v>539</v>
      </c>
      <c r="P43" s="93" t="s">
        <v>2124</v>
      </c>
      <c r="Q43" s="93" t="s">
        <v>2157</v>
      </c>
      <c r="R43" s="93" t="str">
        <f>_xlfn.XLOOKUP(H43,Sheet2!B:B,Sheet2!N:N)</f>
        <v>Intermediary Funders</v>
      </c>
      <c r="S43" s="93"/>
      <c r="T43" s="93"/>
      <c r="U43" s="93"/>
      <c r="V43" s="93"/>
      <c r="W43" s="93"/>
      <c r="X43" s="93"/>
    </row>
    <row r="44" spans="2:24" hidden="1">
      <c r="B44" s="93" t="s">
        <v>2367</v>
      </c>
      <c r="C44" s="94"/>
      <c r="D44" s="93" t="s">
        <v>2368</v>
      </c>
      <c r="E44" s="93" t="s">
        <v>2157</v>
      </c>
      <c r="F44" s="93" t="s">
        <v>2369</v>
      </c>
      <c r="G44" s="93" t="str">
        <f>_xlfn.XLOOKUP(H44,Sheet2!B:B,Sheet2!D:D)</f>
        <v>VA</v>
      </c>
      <c r="H44" s="93">
        <v>472746460</v>
      </c>
      <c r="I44" s="96">
        <f>_xlfn.XLOOKUP(H44,Sheet2!B:B,Sheet2!E:E)</f>
        <v>2263672</v>
      </c>
      <c r="J44" s="93">
        <f>_xlfn.XLOOKUP($H44,Sheet2!$B:$B,Sheet2!F:F)</f>
        <v>1381</v>
      </c>
      <c r="K44" s="93">
        <f>_xlfn.XLOOKUP($H44,Sheet2!$B:$B,Sheet2!G:G)</f>
        <v>19</v>
      </c>
      <c r="L44" s="93">
        <f>_xlfn.XLOOKUP($H44,Sheet2!$B:$B,Sheet2!H:H)</f>
        <v>25</v>
      </c>
      <c r="M44" s="93">
        <f>_xlfn.XLOOKUP($H44,Sheet2!$B:$B,Sheet2!I:I)</f>
        <v>0</v>
      </c>
      <c r="N44" s="93" t="s">
        <v>2370</v>
      </c>
      <c r="O44" s="93" t="s">
        <v>188</v>
      </c>
      <c r="P44" s="93" t="s">
        <v>2124</v>
      </c>
      <c r="Q44" s="93" t="s">
        <v>2371</v>
      </c>
      <c r="R44" s="93" t="str">
        <f>_xlfn.XLOOKUP(H44,Sheet2!B:B,Sheet2!N:N)</f>
        <v>Intermediary Funders</v>
      </c>
      <c r="S44" s="93"/>
      <c r="T44" s="93"/>
      <c r="U44" s="93"/>
      <c r="V44" s="93"/>
      <c r="W44" s="93"/>
      <c r="X44" s="93"/>
    </row>
    <row r="45" spans="2:24" hidden="1">
      <c r="B45" s="93" t="s">
        <v>2372</v>
      </c>
      <c r="C45" s="94"/>
      <c r="D45" s="93" t="s">
        <v>2373</v>
      </c>
      <c r="E45" s="93" t="s">
        <v>2374</v>
      </c>
      <c r="F45" s="93" t="s">
        <v>2375</v>
      </c>
      <c r="G45" s="93" t="str">
        <f>_xlfn.XLOOKUP(H45,Sheet2!B:B,Sheet2!D:D)</f>
        <v>NY</v>
      </c>
      <c r="H45" s="93">
        <v>823691183</v>
      </c>
      <c r="I45" s="96">
        <f>_xlfn.XLOOKUP(H45,Sheet2!B:B,Sheet2!E:E)</f>
        <v>2180074293</v>
      </c>
      <c r="J45" s="93">
        <f>_xlfn.XLOOKUP($H45,Sheet2!$B:$B,Sheet2!F:F)</f>
        <v>235</v>
      </c>
      <c r="K45" s="93">
        <f>_xlfn.XLOOKUP($H45,Sheet2!$B:$B,Sheet2!G:G)</f>
        <v>118</v>
      </c>
      <c r="L45" s="93">
        <f>_xlfn.XLOOKUP($H45,Sheet2!$B:$B,Sheet2!H:H)</f>
        <v>37</v>
      </c>
      <c r="M45" s="93">
        <f>_xlfn.XLOOKUP($H45,Sheet2!$B:$B,Sheet2!I:I)</f>
        <v>0</v>
      </c>
      <c r="N45" s="93" t="s">
        <v>2376</v>
      </c>
      <c r="O45" s="93" t="s">
        <v>2377</v>
      </c>
      <c r="P45" s="93" t="s">
        <v>2124</v>
      </c>
      <c r="Q45" s="93" t="s">
        <v>2378</v>
      </c>
      <c r="R45" s="93" t="str">
        <f>_xlfn.XLOOKUP(H45,Sheet2!B:B,Sheet2!N:N)</f>
        <v>Intermediary Funders</v>
      </c>
      <c r="S45" s="93"/>
      <c r="T45" s="93"/>
      <c r="U45" s="93"/>
      <c r="V45" s="93"/>
      <c r="W45" s="93"/>
      <c r="X45" s="93"/>
    </row>
    <row r="46" spans="2:24" hidden="1">
      <c r="B46" s="93" t="s">
        <v>2379</v>
      </c>
      <c r="C46" s="94"/>
      <c r="D46" s="93" t="s">
        <v>2380</v>
      </c>
      <c r="E46" s="93" t="s">
        <v>2157</v>
      </c>
      <c r="F46" s="93" t="s">
        <v>2381</v>
      </c>
      <c r="G46" s="93" t="str">
        <f>_xlfn.XLOOKUP(H46,Sheet2!B:B,Sheet2!D:D)</f>
        <v>IL</v>
      </c>
      <c r="H46" s="93">
        <v>366068724</v>
      </c>
      <c r="I46" s="96">
        <f>_xlfn.XLOOKUP(H46,Sheet2!B:B,Sheet2!E:E)</f>
        <v>207489894</v>
      </c>
      <c r="J46" s="93">
        <f>_xlfn.XLOOKUP($H46,Sheet2!$B:$B,Sheet2!F:F)</f>
        <v>258</v>
      </c>
      <c r="K46" s="93">
        <f>_xlfn.XLOOKUP($H46,Sheet2!$B:$B,Sheet2!G:G)</f>
        <v>0</v>
      </c>
      <c r="L46" s="93">
        <f>_xlfn.XLOOKUP($H46,Sheet2!$B:$B,Sheet2!H:H)</f>
        <v>33</v>
      </c>
      <c r="M46" s="93">
        <f>_xlfn.XLOOKUP($H46,Sheet2!$B:$B,Sheet2!I:I)</f>
        <v>3</v>
      </c>
      <c r="N46" s="93" t="s">
        <v>2382</v>
      </c>
      <c r="O46" s="93" t="s">
        <v>2383</v>
      </c>
      <c r="P46" s="93" t="s">
        <v>2124</v>
      </c>
      <c r="Q46" s="93" t="s">
        <v>2384</v>
      </c>
      <c r="R46" s="93" t="str">
        <f>_xlfn.XLOOKUP(H46,Sheet2!B:B,Sheet2!N:N)</f>
        <v>Intermediary Funders</v>
      </c>
      <c r="S46" s="93"/>
      <c r="T46" s="93"/>
      <c r="U46" s="93"/>
      <c r="V46" s="93"/>
      <c r="W46" s="93"/>
      <c r="X46" s="93"/>
    </row>
    <row r="47" spans="2:24" hidden="1">
      <c r="B47" s="93" t="s">
        <v>2385</v>
      </c>
      <c r="C47" s="94"/>
      <c r="D47" s="95" t="s">
        <v>2157</v>
      </c>
      <c r="E47" s="93" t="s">
        <v>2157</v>
      </c>
      <c r="F47" s="93" t="s">
        <v>2386</v>
      </c>
      <c r="G47" s="93" t="str">
        <f>_xlfn.XLOOKUP(H47,Sheet2!B:B,Sheet2!D:D)</f>
        <v>CA</v>
      </c>
      <c r="H47" s="93">
        <v>912172351</v>
      </c>
      <c r="I47" s="96">
        <f>_xlfn.XLOOKUP(H47,Sheet2!B:B,Sheet2!E:E)</f>
        <v>48438455</v>
      </c>
      <c r="J47" s="93">
        <f>_xlfn.XLOOKUP($H47,Sheet2!$B:$B,Sheet2!F:F)</f>
        <v>23</v>
      </c>
      <c r="K47" s="93">
        <f>_xlfn.XLOOKUP($H47,Sheet2!$B:$B,Sheet2!G:G)</f>
        <v>44</v>
      </c>
      <c r="L47" s="93">
        <f>_xlfn.XLOOKUP($H47,Sheet2!$B:$B,Sheet2!H:H)</f>
        <v>0</v>
      </c>
      <c r="M47" s="93">
        <f>_xlfn.XLOOKUP($H47,Sheet2!$B:$B,Sheet2!I:I)</f>
        <v>8</v>
      </c>
      <c r="N47" s="93" t="s">
        <v>2387</v>
      </c>
      <c r="O47" s="93" t="s">
        <v>171</v>
      </c>
      <c r="P47" s="93" t="s">
        <v>2124</v>
      </c>
      <c r="Q47" s="93" t="s">
        <v>2157</v>
      </c>
      <c r="R47" s="93" t="str">
        <f>_xlfn.XLOOKUP(H47,Sheet2!B:B,Sheet2!N:N)</f>
        <v>California CB</v>
      </c>
      <c r="S47" s="93"/>
      <c r="T47" s="93"/>
      <c r="U47" s="93"/>
      <c r="V47" s="93"/>
      <c r="W47" s="93"/>
      <c r="X47" s="93"/>
    </row>
    <row r="48" spans="2:24" hidden="1">
      <c r="B48" s="93" t="s">
        <v>2388</v>
      </c>
      <c r="C48" s="94"/>
      <c r="D48" s="95" t="s">
        <v>2389</v>
      </c>
      <c r="E48" s="93" t="s">
        <v>2157</v>
      </c>
      <c r="F48" s="93" t="s">
        <v>2390</v>
      </c>
      <c r="G48" s="93" t="str">
        <f>_xlfn.XLOOKUP(H48,Sheet2!B:B,Sheet2!D:D)</f>
        <v>CA</v>
      </c>
      <c r="H48" s="93">
        <v>954856207</v>
      </c>
      <c r="I48" s="96">
        <f>_xlfn.XLOOKUP(H48,Sheet2!B:B,Sheet2!E:E)</f>
        <v>56135321</v>
      </c>
      <c r="J48" s="93">
        <f>_xlfn.XLOOKUP($H48,Sheet2!$B:$B,Sheet2!F:F)</f>
        <v>32</v>
      </c>
      <c r="K48" s="93">
        <f>_xlfn.XLOOKUP($H48,Sheet2!$B:$B,Sheet2!G:G)</f>
        <v>6</v>
      </c>
      <c r="L48" s="93">
        <f>_xlfn.XLOOKUP($H48,Sheet2!$B:$B,Sheet2!H:H)</f>
        <v>0</v>
      </c>
      <c r="M48" s="93">
        <f>_xlfn.XLOOKUP($H48,Sheet2!$B:$B,Sheet2!I:I)</f>
        <v>1</v>
      </c>
      <c r="N48" s="93" t="s">
        <v>2391</v>
      </c>
      <c r="O48" s="93" t="s">
        <v>315</v>
      </c>
      <c r="P48" s="93" t="s">
        <v>2124</v>
      </c>
      <c r="Q48" s="93" t="s">
        <v>2157</v>
      </c>
      <c r="R48" s="93" t="str">
        <f>_xlfn.XLOOKUP(H48,Sheet2!B:B,Sheet2!N:N)</f>
        <v>California CB</v>
      </c>
      <c r="S48" s="93"/>
      <c r="T48" s="93"/>
      <c r="U48" s="93"/>
      <c r="V48" s="93"/>
      <c r="W48" s="93"/>
      <c r="X48" s="93"/>
    </row>
    <row r="49" spans="2:24" hidden="1">
      <c r="B49" s="93" t="s">
        <v>2392</v>
      </c>
      <c r="C49" s="94"/>
      <c r="D49" s="93" t="s">
        <v>2393</v>
      </c>
      <c r="E49" s="93" t="s">
        <v>2157</v>
      </c>
      <c r="F49" s="93" t="s">
        <v>2394</v>
      </c>
      <c r="G49" s="93" t="str">
        <f>_xlfn.XLOOKUP(H49,Sheet2!B:B,Sheet2!D:D)</f>
        <v>PA</v>
      </c>
      <c r="H49" s="93">
        <v>510155772</v>
      </c>
      <c r="I49" s="96">
        <f>_xlfn.XLOOKUP(H49,Sheet2!B:B,Sheet2!E:E)</f>
        <v>239474288</v>
      </c>
      <c r="J49" s="93">
        <f>_xlfn.XLOOKUP($H49,Sheet2!$B:$B,Sheet2!F:F)</f>
        <v>231</v>
      </c>
      <c r="K49" s="93">
        <f>_xlfn.XLOOKUP($H49,Sheet2!$B:$B,Sheet2!G:G)</f>
        <v>32</v>
      </c>
      <c r="L49" s="93">
        <f>_xlfn.XLOOKUP($H49,Sheet2!$B:$B,Sheet2!H:H)</f>
        <v>26</v>
      </c>
      <c r="M49" s="93">
        <f>_xlfn.XLOOKUP($H49,Sheet2!$B:$B,Sheet2!I:I)</f>
        <v>1</v>
      </c>
      <c r="N49" s="93" t="s">
        <v>2395</v>
      </c>
      <c r="O49" s="93" t="s">
        <v>188</v>
      </c>
      <c r="P49" s="93" t="s">
        <v>2124</v>
      </c>
      <c r="Q49" s="93" t="s">
        <v>2157</v>
      </c>
      <c r="R49" s="93" t="str">
        <f>_xlfn.XLOOKUP(H49,Sheet2!B:B,Sheet2!N:N)</f>
        <v>Intermediary Funders</v>
      </c>
      <c r="S49" s="93"/>
      <c r="T49" s="93"/>
      <c r="U49" s="93"/>
      <c r="V49" s="93"/>
      <c r="W49" s="93"/>
      <c r="X49" s="93"/>
    </row>
    <row r="50" spans="2:24" hidden="1">
      <c r="B50" s="93" t="s">
        <v>2396</v>
      </c>
      <c r="C50" s="94"/>
      <c r="D50" s="95" t="s">
        <v>2397</v>
      </c>
      <c r="E50" s="93" t="s">
        <v>2157</v>
      </c>
      <c r="F50" s="93" t="s">
        <v>2398</v>
      </c>
      <c r="G50" s="93" t="str">
        <f>_xlfn.XLOOKUP(H50,Sheet2!B:B,Sheet2!D:D)</f>
        <v>CA</v>
      </c>
      <c r="H50" s="93">
        <v>952500545</v>
      </c>
      <c r="I50" s="96">
        <f>_xlfn.XLOOKUP(H50,Sheet2!B:B,Sheet2!E:E)</f>
        <v>29509660</v>
      </c>
      <c r="J50" s="93">
        <f>_xlfn.XLOOKUP($H50,Sheet2!$B:$B,Sheet2!F:F)</f>
        <v>60</v>
      </c>
      <c r="K50" s="93">
        <f>_xlfn.XLOOKUP($H50,Sheet2!$B:$B,Sheet2!G:G)</f>
        <v>21</v>
      </c>
      <c r="L50" s="93">
        <f>_xlfn.XLOOKUP($H50,Sheet2!$B:$B,Sheet2!H:H)</f>
        <v>3</v>
      </c>
      <c r="M50" s="93">
        <f>_xlfn.XLOOKUP($H50,Sheet2!$B:$B,Sheet2!I:I)</f>
        <v>1</v>
      </c>
      <c r="N50" s="93" t="s">
        <v>2399</v>
      </c>
      <c r="O50" s="93" t="s">
        <v>315</v>
      </c>
      <c r="P50" s="93" t="s">
        <v>2124</v>
      </c>
      <c r="Q50" s="93" t="s">
        <v>2157</v>
      </c>
      <c r="R50" s="93" t="str">
        <f>_xlfn.XLOOKUP(H50,Sheet2!B:B,Sheet2!N:N)</f>
        <v>California CB</v>
      </c>
      <c r="S50" s="93"/>
      <c r="T50" s="93"/>
      <c r="U50" s="93"/>
      <c r="V50" s="93"/>
      <c r="W50" s="93"/>
      <c r="X50" s="93"/>
    </row>
    <row r="51" spans="2:24" hidden="1">
      <c r="B51" s="93" t="s">
        <v>2400</v>
      </c>
      <c r="C51" s="94"/>
      <c r="D51" s="95" t="s">
        <v>2401</v>
      </c>
      <c r="E51" s="93" t="s">
        <v>2157</v>
      </c>
      <c r="F51" s="93" t="s">
        <v>2402</v>
      </c>
      <c r="G51" s="93" t="str">
        <f>_xlfn.XLOOKUP(H51,Sheet2!B:B,Sheet2!D:D)</f>
        <v>CA</v>
      </c>
      <c r="H51" s="93">
        <v>461702755</v>
      </c>
      <c r="I51" s="96">
        <f>_xlfn.XLOOKUP(H51,Sheet2!B:B,Sheet2!E:E)</f>
        <v>56296533</v>
      </c>
      <c r="J51" s="93">
        <f>_xlfn.XLOOKUP($H51,Sheet2!$B:$B,Sheet2!F:F)</f>
        <v>116</v>
      </c>
      <c r="K51" s="93">
        <f>_xlfn.XLOOKUP($H51,Sheet2!$B:$B,Sheet2!G:G)</f>
        <v>13</v>
      </c>
      <c r="L51" s="93">
        <f>_xlfn.XLOOKUP($H51,Sheet2!$B:$B,Sheet2!H:H)</f>
        <v>8</v>
      </c>
      <c r="M51" s="93">
        <f>_xlfn.XLOOKUP($H51,Sheet2!$B:$B,Sheet2!I:I)</f>
        <v>0</v>
      </c>
      <c r="N51" s="93" t="s">
        <v>2157</v>
      </c>
      <c r="O51" s="93" t="s">
        <v>2157</v>
      </c>
      <c r="P51" s="93" t="s">
        <v>2124</v>
      </c>
      <c r="Q51" s="93" t="s">
        <v>2157</v>
      </c>
      <c r="R51" s="93" t="str">
        <f>_xlfn.XLOOKUP(H51,Sheet2!B:B,Sheet2!N:N)</f>
        <v>California CB</v>
      </c>
      <c r="S51" s="93"/>
      <c r="T51" s="93"/>
      <c r="U51" s="93"/>
      <c r="V51" s="93"/>
      <c r="W51" s="93"/>
      <c r="X51" s="93"/>
    </row>
    <row r="52" spans="2:24" hidden="1">
      <c r="B52" s="93" t="s">
        <v>2403</v>
      </c>
      <c r="C52" s="94"/>
      <c r="D52" s="93" t="s">
        <v>2404</v>
      </c>
      <c r="E52" s="93" t="s">
        <v>2157</v>
      </c>
      <c r="F52" s="93" t="s">
        <v>2405</v>
      </c>
      <c r="G52" s="93" t="str">
        <f>_xlfn.XLOOKUP(H52,Sheet2!B:B,Sheet2!D:D)</f>
        <v>NY</v>
      </c>
      <c r="H52" s="93">
        <v>820548352</v>
      </c>
      <c r="I52" s="96">
        <f>_xlfn.XLOOKUP(H52,Sheet2!B:B,Sheet2!E:E)</f>
        <v>76265678</v>
      </c>
      <c r="J52" s="93">
        <f>_xlfn.XLOOKUP($H52,Sheet2!$B:$B,Sheet2!F:F)</f>
        <v>203</v>
      </c>
      <c r="K52" s="93">
        <f>_xlfn.XLOOKUP($H52,Sheet2!$B:$B,Sheet2!G:G)</f>
        <v>13</v>
      </c>
      <c r="L52" s="93">
        <f>_xlfn.XLOOKUP($H52,Sheet2!$B:$B,Sheet2!H:H)</f>
        <v>15</v>
      </c>
      <c r="M52" s="93">
        <f>_xlfn.XLOOKUP($H52,Sheet2!$B:$B,Sheet2!I:I)</f>
        <v>0</v>
      </c>
      <c r="N52" s="93" t="s">
        <v>2406</v>
      </c>
      <c r="O52" s="93" t="s">
        <v>2407</v>
      </c>
      <c r="P52" s="93" t="s">
        <v>2124</v>
      </c>
      <c r="Q52" s="93" t="s">
        <v>2157</v>
      </c>
      <c r="R52" s="93" t="str">
        <f>_xlfn.XLOOKUP(H52,Sheet2!B:B,Sheet2!N:N)</f>
        <v>Intermediary Funders</v>
      </c>
      <c r="S52" s="93"/>
      <c r="T52" s="93"/>
      <c r="U52" s="93"/>
      <c r="V52" s="93"/>
      <c r="W52" s="93"/>
      <c r="X52" s="93"/>
    </row>
    <row r="53" spans="2:24" hidden="1">
      <c r="B53" s="93" t="s">
        <v>2408</v>
      </c>
      <c r="C53" s="94"/>
      <c r="D53" s="93" t="s">
        <v>2409</v>
      </c>
      <c r="E53" s="93" t="s">
        <v>2410</v>
      </c>
      <c r="F53" s="93" t="s">
        <v>2411</v>
      </c>
      <c r="G53" s="93" t="str">
        <f>_xlfn.XLOOKUP(H53,Sheet2!B:B,Sheet2!D:D)</f>
        <v>MI</v>
      </c>
      <c r="H53" s="93">
        <v>382143122</v>
      </c>
      <c r="I53" s="96">
        <f>_xlfn.XLOOKUP(H53,Sheet2!B:B,Sheet2!E:E)</f>
        <v>58941116</v>
      </c>
      <c r="J53" s="93">
        <f>_xlfn.XLOOKUP($H53,Sheet2!$B:$B,Sheet2!F:F)</f>
        <v>69</v>
      </c>
      <c r="K53" s="93">
        <f>_xlfn.XLOOKUP($H53,Sheet2!$B:$B,Sheet2!G:G)</f>
        <v>24</v>
      </c>
      <c r="L53" s="93">
        <f>_xlfn.XLOOKUP($H53,Sheet2!$B:$B,Sheet2!H:H)</f>
        <v>15</v>
      </c>
      <c r="M53" s="93">
        <f>_xlfn.XLOOKUP($H53,Sheet2!$B:$B,Sheet2!I:I)</f>
        <v>1</v>
      </c>
      <c r="N53" s="93" t="s">
        <v>2412</v>
      </c>
      <c r="O53" s="93" t="s">
        <v>539</v>
      </c>
      <c r="P53" s="93" t="s">
        <v>2124</v>
      </c>
      <c r="Q53" s="93" t="s">
        <v>2413</v>
      </c>
      <c r="R53" s="93" t="str">
        <f>_xlfn.XLOOKUP(H53,Sheet2!B:B,Sheet2!N:N)</f>
        <v>Intermediary Funders</v>
      </c>
      <c r="S53" s="93"/>
      <c r="T53" s="93"/>
      <c r="U53" s="93"/>
      <c r="V53" s="93"/>
      <c r="W53" s="93"/>
      <c r="X53" s="93"/>
    </row>
    <row r="54" spans="2:24" hidden="1">
      <c r="B54" s="93" t="s">
        <v>2414</v>
      </c>
      <c r="C54" s="94"/>
      <c r="D54" s="93" t="s">
        <v>2415</v>
      </c>
      <c r="E54" s="93" t="s">
        <v>2416</v>
      </c>
      <c r="F54" s="93" t="s">
        <v>2417</v>
      </c>
      <c r="G54" s="93" t="str">
        <f>_xlfn.XLOOKUP(H54,Sheet2!B:B,Sheet2!D:D)</f>
        <v>MO</v>
      </c>
      <c r="H54" s="93">
        <v>436064859</v>
      </c>
      <c r="I54" s="96">
        <f>_xlfn.XLOOKUP(H54,Sheet2!B:B,Sheet2!E:E)</f>
        <v>2409622579</v>
      </c>
      <c r="J54" s="93">
        <f>_xlfn.XLOOKUP($H54,Sheet2!$B:$B,Sheet2!F:F)</f>
        <v>368</v>
      </c>
      <c r="K54" s="93">
        <f>_xlfn.XLOOKUP($H54,Sheet2!$B:$B,Sheet2!G:G)</f>
        <v>44</v>
      </c>
      <c r="L54" s="93">
        <f>_xlfn.XLOOKUP($H54,Sheet2!$B:$B,Sheet2!H:H)</f>
        <v>66</v>
      </c>
      <c r="M54" s="93">
        <f>_xlfn.XLOOKUP($H54,Sheet2!$B:$B,Sheet2!I:I)</f>
        <v>2</v>
      </c>
      <c r="N54" s="93" t="s">
        <v>2418</v>
      </c>
      <c r="O54" s="93" t="s">
        <v>2419</v>
      </c>
      <c r="P54" s="93" t="s">
        <v>2124</v>
      </c>
      <c r="Q54" s="93" t="s">
        <v>2420</v>
      </c>
      <c r="R54" s="93" t="str">
        <f>_xlfn.XLOOKUP(H54,Sheet2!B:B,Sheet2!N:N)</f>
        <v>Intermediary Funders</v>
      </c>
      <c r="S54" s="93"/>
      <c r="T54" s="93"/>
      <c r="U54" s="93"/>
      <c r="V54" s="93"/>
      <c r="W54" s="93"/>
      <c r="X54" s="93"/>
    </row>
    <row r="55" spans="2:24" hidden="1">
      <c r="B55" s="93" t="s">
        <v>2421</v>
      </c>
      <c r="C55" s="94"/>
      <c r="D55" s="93" t="s">
        <v>2422</v>
      </c>
      <c r="E55" s="93" t="s">
        <v>2423</v>
      </c>
      <c r="F55" s="93" t="s">
        <v>2424</v>
      </c>
      <c r="G55" s="93" t="str">
        <f>_xlfn.XLOOKUP(H55,Sheet2!B:B,Sheet2!D:D)</f>
        <v>CT</v>
      </c>
      <c r="H55" s="93">
        <v>452599017</v>
      </c>
      <c r="I55" s="96">
        <f>_xlfn.XLOOKUP(H55,Sheet2!B:B,Sheet2!E:E)</f>
        <v>17588632</v>
      </c>
      <c r="J55" s="93">
        <f>_xlfn.XLOOKUP($H55,Sheet2!$B:$B,Sheet2!F:F)</f>
        <v>76</v>
      </c>
      <c r="K55" s="93">
        <f>_xlfn.XLOOKUP($H55,Sheet2!$B:$B,Sheet2!G:G)</f>
        <v>4</v>
      </c>
      <c r="L55" s="93">
        <f>_xlfn.XLOOKUP($H55,Sheet2!$B:$B,Sheet2!H:H)</f>
        <v>12</v>
      </c>
      <c r="M55" s="93">
        <f>_xlfn.XLOOKUP($H55,Sheet2!$B:$B,Sheet2!I:I)</f>
        <v>0</v>
      </c>
      <c r="N55" s="93" t="s">
        <v>2425</v>
      </c>
      <c r="O55" s="93" t="s">
        <v>315</v>
      </c>
      <c r="P55" s="93" t="s">
        <v>2124</v>
      </c>
      <c r="Q55" s="93" t="s">
        <v>2426</v>
      </c>
      <c r="R55" s="93" t="str">
        <f>_xlfn.XLOOKUP(H55,Sheet2!B:B,Sheet2!N:N)</f>
        <v>Intermediary Funders</v>
      </c>
      <c r="S55" s="93"/>
      <c r="T55" s="93"/>
      <c r="U55" s="93"/>
      <c r="V55" s="93"/>
      <c r="W55" s="93"/>
      <c r="X55" s="93"/>
    </row>
    <row r="56" spans="2:24" hidden="1">
      <c r="B56" s="93" t="s">
        <v>2427</v>
      </c>
      <c r="C56" s="94"/>
      <c r="D56" s="93" t="s">
        <v>2428</v>
      </c>
      <c r="E56" s="93" t="s">
        <v>2429</v>
      </c>
      <c r="F56" s="93" t="s">
        <v>2430</v>
      </c>
      <c r="G56" s="93" t="str">
        <f>_xlfn.XLOOKUP(H56,Sheet2!B:B,Sheet2!D:D)</f>
        <v>VA</v>
      </c>
      <c r="H56" s="93">
        <v>300219424</v>
      </c>
      <c r="I56" s="96">
        <f>_xlfn.XLOOKUP(H56,Sheet2!B:B,Sheet2!E:E)</f>
        <v>287387251</v>
      </c>
      <c r="J56" s="93">
        <f>_xlfn.XLOOKUP($H56,Sheet2!$B:$B,Sheet2!F:F)</f>
        <v>116</v>
      </c>
      <c r="K56" s="93">
        <f>_xlfn.XLOOKUP($H56,Sheet2!$B:$B,Sheet2!G:G)</f>
        <v>43</v>
      </c>
      <c r="L56" s="93">
        <f>_xlfn.XLOOKUP($H56,Sheet2!$B:$B,Sheet2!H:H)</f>
        <v>36</v>
      </c>
      <c r="M56" s="93">
        <f>_xlfn.XLOOKUP($H56,Sheet2!$B:$B,Sheet2!I:I)</f>
        <v>7</v>
      </c>
      <c r="N56" s="93" t="s">
        <v>2431</v>
      </c>
      <c r="O56" s="93" t="s">
        <v>2432</v>
      </c>
      <c r="P56" s="93" t="s">
        <v>2124</v>
      </c>
      <c r="Q56" s="93" t="s">
        <v>2433</v>
      </c>
      <c r="R56" s="93" t="str">
        <f>_xlfn.XLOOKUP(H56,Sheet2!B:B,Sheet2!N:N)</f>
        <v>Intermediary Funders</v>
      </c>
      <c r="S56" s="93"/>
      <c r="T56" s="93"/>
      <c r="U56" s="93"/>
      <c r="V56" s="93"/>
      <c r="W56" s="93"/>
      <c r="X56" s="93"/>
    </row>
    <row r="57" spans="2:24" hidden="1">
      <c r="B57" s="93" t="s">
        <v>2434</v>
      </c>
      <c r="C57" s="94"/>
      <c r="D57" s="93" t="s">
        <v>2157</v>
      </c>
      <c r="E57" s="93" t="s">
        <v>2435</v>
      </c>
      <c r="F57" s="93" t="s">
        <v>2436</v>
      </c>
      <c r="G57" s="93" t="str">
        <f>_xlfn.XLOOKUP(H57,Sheet2!B:B,Sheet2!D:D)</f>
        <v>MA</v>
      </c>
      <c r="H57" s="93">
        <v>46131201</v>
      </c>
      <c r="I57" s="96">
        <f>_xlfn.XLOOKUP(H57,Sheet2!B:B,Sheet2!E:E)</f>
        <v>3824770952</v>
      </c>
      <c r="J57" s="93">
        <f>_xlfn.XLOOKUP($H57,Sheet2!$B:$B,Sheet2!F:F)</f>
        <v>1717</v>
      </c>
      <c r="K57" s="93">
        <f>_xlfn.XLOOKUP($H57,Sheet2!$B:$B,Sheet2!G:G)</f>
        <v>18</v>
      </c>
      <c r="L57" s="93">
        <f>_xlfn.XLOOKUP($H57,Sheet2!$B:$B,Sheet2!H:H)</f>
        <v>49</v>
      </c>
      <c r="M57" s="93">
        <f>_xlfn.XLOOKUP($H57,Sheet2!$B:$B,Sheet2!I:I)</f>
        <v>0</v>
      </c>
      <c r="N57" s="93" t="s">
        <v>2437</v>
      </c>
      <c r="O57" s="93" t="s">
        <v>2438</v>
      </c>
      <c r="P57" s="93" t="s">
        <v>2124</v>
      </c>
      <c r="Q57" s="93" t="s">
        <v>2439</v>
      </c>
      <c r="R57" s="93" t="str">
        <f>_xlfn.XLOOKUP(H57,Sheet2!B:B,Sheet2!N:N)</f>
        <v>Intermediary Funders</v>
      </c>
      <c r="S57" s="93"/>
      <c r="T57" s="93"/>
      <c r="U57" s="93"/>
      <c r="V57" s="93"/>
      <c r="W57" s="93"/>
      <c r="X57" s="93"/>
    </row>
    <row r="58" spans="2:24" hidden="1">
      <c r="B58" s="93" t="s">
        <v>2440</v>
      </c>
      <c r="C58" s="94"/>
      <c r="D58" s="95" t="s">
        <v>2441</v>
      </c>
      <c r="E58" s="93" t="s">
        <v>2157</v>
      </c>
      <c r="F58" s="93" t="s">
        <v>2442</v>
      </c>
      <c r="G58" s="93" t="str">
        <f>_xlfn.XLOOKUP(H58,Sheet2!B:B,Sheet2!D:D)</f>
        <v>CA</v>
      </c>
      <c r="H58" s="93">
        <v>943301999</v>
      </c>
      <c r="I58" s="96">
        <f>_xlfn.XLOOKUP(H58,Sheet2!B:B,Sheet2!E:E)</f>
        <v>8138637</v>
      </c>
      <c r="J58" s="93">
        <f>_xlfn.XLOOKUP($H58,Sheet2!$B:$B,Sheet2!F:F)</f>
        <v>71</v>
      </c>
      <c r="K58" s="93">
        <f>_xlfn.XLOOKUP($H58,Sheet2!$B:$B,Sheet2!G:G)</f>
        <v>4</v>
      </c>
      <c r="L58" s="93">
        <f>_xlfn.XLOOKUP($H58,Sheet2!$B:$B,Sheet2!H:H)</f>
        <v>1</v>
      </c>
      <c r="M58" s="93">
        <f>_xlfn.XLOOKUP($H58,Sheet2!$B:$B,Sheet2!I:I)</f>
        <v>0</v>
      </c>
      <c r="N58" s="93" t="s">
        <v>2443</v>
      </c>
      <c r="O58" s="93" t="s">
        <v>2297</v>
      </c>
      <c r="P58" s="93" t="s">
        <v>2124</v>
      </c>
      <c r="Q58" s="93" t="s">
        <v>2444</v>
      </c>
      <c r="R58" s="93" t="str">
        <f>_xlfn.XLOOKUP(H58,Sheet2!B:B,Sheet2!N:N)</f>
        <v>California CB</v>
      </c>
      <c r="S58" s="93"/>
      <c r="T58" s="93"/>
      <c r="U58" s="93"/>
      <c r="V58" s="93"/>
      <c r="W58" s="93"/>
      <c r="X58" s="93"/>
    </row>
    <row r="59" spans="2:24" hidden="1">
      <c r="B59" s="93" t="s">
        <v>2445</v>
      </c>
      <c r="C59" s="94"/>
      <c r="D59" s="95" t="s">
        <v>2446</v>
      </c>
      <c r="E59" s="93" t="s">
        <v>2157</v>
      </c>
      <c r="F59" s="93" t="s">
        <v>2157</v>
      </c>
      <c r="G59" s="93" t="str">
        <f>_xlfn.XLOOKUP(H59,Sheet2!B:B,Sheet2!D:D)</f>
        <v>CA</v>
      </c>
      <c r="H59" s="93">
        <v>421444870</v>
      </c>
      <c r="I59" s="96">
        <f>_xlfn.XLOOKUP(H59,Sheet2!B:B,Sheet2!E:E)</f>
        <v>55471203</v>
      </c>
      <c r="J59" s="93">
        <f>_xlfn.XLOOKUP($H59,Sheet2!$B:$B,Sheet2!F:F)</f>
        <v>54</v>
      </c>
      <c r="K59" s="93">
        <f>_xlfn.XLOOKUP($H59,Sheet2!$B:$B,Sheet2!G:G)</f>
        <v>12</v>
      </c>
      <c r="L59" s="93">
        <f>_xlfn.XLOOKUP($H59,Sheet2!$B:$B,Sheet2!H:H)</f>
        <v>0</v>
      </c>
      <c r="M59" s="93">
        <f>_xlfn.XLOOKUP($H59,Sheet2!$B:$B,Sheet2!I:I)</f>
        <v>0</v>
      </c>
      <c r="N59" s="93" t="s">
        <v>2447</v>
      </c>
      <c r="O59" s="93" t="s">
        <v>315</v>
      </c>
      <c r="P59" s="93" t="s">
        <v>2124</v>
      </c>
      <c r="Q59" s="93" t="s">
        <v>2157</v>
      </c>
      <c r="R59" s="93" t="str">
        <f>_xlfn.XLOOKUP(H59,Sheet2!B:B,Sheet2!N:N)</f>
        <v>California CB</v>
      </c>
      <c r="S59" s="93"/>
      <c r="T59" s="93"/>
      <c r="U59" s="93"/>
      <c r="V59" s="93"/>
      <c r="W59" s="93"/>
      <c r="X59" s="93"/>
    </row>
    <row r="60" spans="2:24" hidden="1">
      <c r="B60" s="93" t="s">
        <v>2448</v>
      </c>
      <c r="C60" s="94"/>
      <c r="D60" s="93" t="s">
        <v>2449</v>
      </c>
      <c r="E60" s="93" t="s">
        <v>2450</v>
      </c>
      <c r="F60" s="93" t="s">
        <v>2451</v>
      </c>
      <c r="G60" s="93" t="str">
        <f>_xlfn.XLOOKUP(H60,Sheet2!B:B,Sheet2!D:D)</f>
        <v>GA</v>
      </c>
      <c r="H60" s="93">
        <v>581709417</v>
      </c>
      <c r="I60" s="96">
        <f>_xlfn.XLOOKUP(H60,Sheet2!B:B,Sheet2!E:E)</f>
        <v>217918727</v>
      </c>
      <c r="J60" s="93">
        <f>_xlfn.XLOOKUP($H60,Sheet2!$B:$B,Sheet2!F:F)</f>
        <v>639</v>
      </c>
      <c r="K60" s="93">
        <f>_xlfn.XLOOKUP($H60,Sheet2!$B:$B,Sheet2!G:G)</f>
        <v>25</v>
      </c>
      <c r="L60" s="93">
        <f>_xlfn.XLOOKUP($H60,Sheet2!$B:$B,Sheet2!H:H)</f>
        <v>16</v>
      </c>
      <c r="M60" s="93">
        <f>_xlfn.XLOOKUP($H60,Sheet2!$B:$B,Sheet2!I:I)</f>
        <v>0</v>
      </c>
      <c r="N60" s="93" t="s">
        <v>2452</v>
      </c>
      <c r="O60" s="93" t="s">
        <v>2453</v>
      </c>
      <c r="P60" s="93" t="s">
        <v>2124</v>
      </c>
      <c r="Q60" s="93" t="s">
        <v>2454</v>
      </c>
      <c r="R60" s="93" t="str">
        <f>_xlfn.XLOOKUP(H60,Sheet2!B:B,Sheet2!N:N)</f>
        <v>Intermediary Funders</v>
      </c>
      <c r="S60" s="93"/>
      <c r="T60" s="93"/>
      <c r="U60" s="93"/>
      <c r="V60" s="93"/>
      <c r="W60" s="93"/>
      <c r="X60" s="93"/>
    </row>
    <row r="61" spans="2:24" hidden="1">
      <c r="B61" s="93" t="s">
        <v>2455</v>
      </c>
      <c r="C61" s="94"/>
      <c r="D61" s="93" t="s">
        <v>2456</v>
      </c>
      <c r="E61" s="93" t="s">
        <v>2157</v>
      </c>
      <c r="F61" s="93" t="s">
        <v>2457</v>
      </c>
      <c r="G61" s="93" t="str">
        <f>_xlfn.XLOOKUP(H61,Sheet2!B:B,Sheet2!D:D)</f>
        <v>WI</v>
      </c>
      <c r="H61" s="93">
        <v>391577137</v>
      </c>
      <c r="I61" s="96">
        <f>_xlfn.XLOOKUP(H61,Sheet2!B:B,Sheet2!E:E)</f>
        <v>51398422</v>
      </c>
      <c r="J61" s="93">
        <f>_xlfn.XLOOKUP($H61,Sheet2!$B:$B,Sheet2!F:F)</f>
        <v>407</v>
      </c>
      <c r="K61" s="93">
        <f>_xlfn.XLOOKUP($H61,Sheet2!$B:$B,Sheet2!G:G)</f>
        <v>14</v>
      </c>
      <c r="L61" s="93">
        <f>_xlfn.XLOOKUP($H61,Sheet2!$B:$B,Sheet2!H:H)</f>
        <v>17</v>
      </c>
      <c r="M61" s="93">
        <f>_xlfn.XLOOKUP($H61,Sheet2!$B:$B,Sheet2!I:I)</f>
        <v>0</v>
      </c>
      <c r="N61" s="93" t="s">
        <v>2458</v>
      </c>
      <c r="O61" s="93" t="s">
        <v>2459</v>
      </c>
      <c r="P61" s="93" t="s">
        <v>2124</v>
      </c>
      <c r="Q61" s="93" t="s">
        <v>2157</v>
      </c>
      <c r="R61" s="93" t="str">
        <f>_xlfn.XLOOKUP(H61,Sheet2!B:B,Sheet2!N:N)</f>
        <v>Intermediary Funders</v>
      </c>
      <c r="S61" s="93"/>
      <c r="T61" s="93"/>
      <c r="U61" s="93"/>
      <c r="V61" s="93"/>
      <c r="W61" s="93"/>
      <c r="X61" s="93"/>
    </row>
    <row r="62" spans="2:24" hidden="1">
      <c r="B62" s="93" t="s">
        <v>2460</v>
      </c>
      <c r="C62" s="94"/>
      <c r="D62" s="93" t="s">
        <v>2461</v>
      </c>
      <c r="E62" s="93" t="s">
        <v>2157</v>
      </c>
      <c r="F62" s="93" t="s">
        <v>2157</v>
      </c>
      <c r="G62" s="93" t="str">
        <f>_xlfn.XLOOKUP(H62,Sheet2!B:B,Sheet2!D:D)</f>
        <v>IL</v>
      </c>
      <c r="H62" s="93">
        <v>237376427</v>
      </c>
      <c r="I62" s="96">
        <f>_xlfn.XLOOKUP(H62,Sheet2!B:B,Sheet2!E:E)</f>
        <v>127921392</v>
      </c>
      <c r="J62" s="93">
        <f>_xlfn.XLOOKUP($H62,Sheet2!$B:$B,Sheet2!F:F)</f>
        <v>222</v>
      </c>
      <c r="K62" s="93">
        <f>_xlfn.XLOOKUP($H62,Sheet2!$B:$B,Sheet2!G:G)</f>
        <v>27</v>
      </c>
      <c r="L62" s="93">
        <f>_xlfn.XLOOKUP($H62,Sheet2!$B:$B,Sheet2!H:H)</f>
        <v>43</v>
      </c>
      <c r="M62" s="93">
        <f>_xlfn.XLOOKUP($H62,Sheet2!$B:$B,Sheet2!I:I)</f>
        <v>3</v>
      </c>
      <c r="N62" s="93" t="s">
        <v>2462</v>
      </c>
      <c r="O62" s="93" t="s">
        <v>180</v>
      </c>
      <c r="P62" s="93" t="s">
        <v>2124</v>
      </c>
      <c r="Q62" s="93" t="s">
        <v>2157</v>
      </c>
      <c r="R62" s="93" t="str">
        <f>_xlfn.XLOOKUP(H62,Sheet2!B:B,Sheet2!N:N)</f>
        <v>Intermediary Funders</v>
      </c>
      <c r="S62" s="93"/>
      <c r="T62" s="93"/>
      <c r="U62" s="93"/>
      <c r="V62" s="93"/>
      <c r="W62" s="93"/>
      <c r="X62" s="93"/>
    </row>
    <row r="63" spans="2:24" hidden="1">
      <c r="B63" s="93" t="s">
        <v>2463</v>
      </c>
      <c r="C63" s="94"/>
      <c r="D63" s="93" t="s">
        <v>2464</v>
      </c>
      <c r="E63" s="93" t="s">
        <v>2157</v>
      </c>
      <c r="F63" s="93" t="s">
        <v>2465</v>
      </c>
      <c r="G63" s="93" t="str">
        <f>_xlfn.XLOOKUP(H63,Sheet2!B:B,Sheet2!D:D)</f>
        <v>PA</v>
      </c>
      <c r="H63" s="93">
        <v>256065959</v>
      </c>
      <c r="I63" s="96">
        <f>_xlfn.XLOOKUP(H63,Sheet2!B:B,Sheet2!E:E)</f>
        <v>1865996880</v>
      </c>
      <c r="J63" s="93">
        <f>_xlfn.XLOOKUP($H63,Sheet2!$B:$B,Sheet2!F:F)</f>
        <v>674</v>
      </c>
      <c r="K63" s="93">
        <f>_xlfn.XLOOKUP($H63,Sheet2!$B:$B,Sheet2!G:G)</f>
        <v>257</v>
      </c>
      <c r="L63" s="93">
        <f>_xlfn.XLOOKUP($H63,Sheet2!$B:$B,Sheet2!H:H)</f>
        <v>28</v>
      </c>
      <c r="M63" s="93">
        <f>_xlfn.XLOOKUP($H63,Sheet2!$B:$B,Sheet2!I:I)</f>
        <v>0</v>
      </c>
      <c r="N63" s="93" t="s">
        <v>2466</v>
      </c>
      <c r="O63" s="93" t="s">
        <v>315</v>
      </c>
      <c r="P63" s="93" t="s">
        <v>2124</v>
      </c>
      <c r="Q63" s="93" t="s">
        <v>2157</v>
      </c>
      <c r="R63" s="93" t="str">
        <f>_xlfn.XLOOKUP(H63,Sheet2!B:B,Sheet2!N:N)</f>
        <v>Intermediary Funders</v>
      </c>
      <c r="S63" s="93"/>
      <c r="T63" s="93"/>
      <c r="U63" s="93"/>
      <c r="V63" s="93"/>
      <c r="W63" s="93"/>
      <c r="X63" s="93"/>
    </row>
    <row r="64" spans="2:24" hidden="1">
      <c r="B64" s="93" t="s">
        <v>2467</v>
      </c>
      <c r="C64" s="94"/>
      <c r="D64" s="95" t="s">
        <v>2468</v>
      </c>
      <c r="E64" s="93" t="s">
        <v>2469</v>
      </c>
      <c r="F64" s="93" t="s">
        <v>2157</v>
      </c>
      <c r="G64" s="93" t="str">
        <f>_xlfn.XLOOKUP(H64,Sheet2!B:B,Sheet2!D:D)</f>
        <v>CA</v>
      </c>
      <c r="H64" s="93">
        <v>953924667</v>
      </c>
      <c r="I64" s="96">
        <f>_xlfn.XLOOKUP(H64,Sheet2!B:B,Sheet2!E:E)</f>
        <v>64812695</v>
      </c>
      <c r="J64" s="93">
        <f>_xlfn.XLOOKUP($H64,Sheet2!$B:$B,Sheet2!F:F)</f>
        <v>59</v>
      </c>
      <c r="K64" s="93">
        <f>_xlfn.XLOOKUP($H64,Sheet2!$B:$B,Sheet2!G:G)</f>
        <v>0</v>
      </c>
      <c r="L64" s="93">
        <f>_xlfn.XLOOKUP($H64,Sheet2!$B:$B,Sheet2!H:H)</f>
        <v>23</v>
      </c>
      <c r="M64" s="93">
        <f>_xlfn.XLOOKUP($H64,Sheet2!$B:$B,Sheet2!I:I)</f>
        <v>0</v>
      </c>
      <c r="N64" s="93" t="s">
        <v>2157</v>
      </c>
      <c r="O64" s="93" t="s">
        <v>2157</v>
      </c>
      <c r="P64" s="93" t="s">
        <v>2124</v>
      </c>
      <c r="Q64" s="93" t="s">
        <v>2157</v>
      </c>
      <c r="R64" s="93" t="str">
        <f>_xlfn.XLOOKUP(H64,Sheet2!B:B,Sheet2!N:N)</f>
        <v>Intermediary Funders</v>
      </c>
      <c r="S64" s="93"/>
      <c r="T64" s="93"/>
      <c r="U64" s="93"/>
      <c r="V64" s="93"/>
      <c r="W64" s="93"/>
      <c r="X64" s="93"/>
    </row>
    <row r="65" spans="2:24" hidden="1">
      <c r="B65" s="93" t="s">
        <v>2470</v>
      </c>
      <c r="C65" s="94"/>
      <c r="D65" s="93" t="s">
        <v>2471</v>
      </c>
      <c r="E65" s="93" t="s">
        <v>2157</v>
      </c>
      <c r="F65" s="93" t="s">
        <v>2472</v>
      </c>
      <c r="G65" s="93" t="str">
        <f>_xlfn.XLOOKUP(H65,Sheet2!B:B,Sheet2!D:D)</f>
        <v>TX</v>
      </c>
      <c r="H65" s="93">
        <v>746013920</v>
      </c>
      <c r="I65" s="96">
        <f>_xlfn.XLOOKUP(H65,Sheet2!B:B,Sheet2!E:E)</f>
        <v>2370195483</v>
      </c>
      <c r="J65" s="93">
        <f>_xlfn.XLOOKUP($H65,Sheet2!$B:$B,Sheet2!F:F)</f>
        <v>282</v>
      </c>
      <c r="K65" s="93">
        <f>_xlfn.XLOOKUP($H65,Sheet2!$B:$B,Sheet2!G:G)</f>
        <v>248</v>
      </c>
      <c r="L65" s="93">
        <f>_xlfn.XLOOKUP($H65,Sheet2!$B:$B,Sheet2!H:H)</f>
        <v>23</v>
      </c>
      <c r="M65" s="93">
        <f>_xlfn.XLOOKUP($H65,Sheet2!$B:$B,Sheet2!I:I)</f>
        <v>3</v>
      </c>
      <c r="N65" s="93" t="s">
        <v>2473</v>
      </c>
      <c r="O65" s="93" t="s">
        <v>539</v>
      </c>
      <c r="P65" s="93" t="s">
        <v>2124</v>
      </c>
      <c r="Q65" s="93" t="s">
        <v>2157</v>
      </c>
      <c r="R65" s="93" t="str">
        <f>_xlfn.XLOOKUP(H65,Sheet2!B:B,Sheet2!N:N)</f>
        <v>Intermediary Funders</v>
      </c>
      <c r="S65" s="93"/>
      <c r="T65" s="93"/>
      <c r="U65" s="93"/>
      <c r="V65" s="93"/>
      <c r="W65" s="93"/>
      <c r="X65" s="93"/>
    </row>
    <row r="66" spans="2:24" hidden="1">
      <c r="B66" s="93" t="s">
        <v>2474</v>
      </c>
      <c r="C66" s="94"/>
      <c r="D66" s="95" t="s">
        <v>2157</v>
      </c>
      <c r="E66" s="93" t="s">
        <v>2157</v>
      </c>
      <c r="F66" s="93" t="s">
        <v>2475</v>
      </c>
      <c r="G66" s="93" t="str">
        <f>_xlfn.XLOOKUP(H66,Sheet2!B:B,Sheet2!D:D)</f>
        <v>CA</v>
      </c>
      <c r="H66" s="93">
        <v>300527867</v>
      </c>
      <c r="I66" s="96">
        <f>_xlfn.XLOOKUP(H66,Sheet2!B:B,Sheet2!E:E)</f>
        <v>1967480</v>
      </c>
      <c r="J66" s="93">
        <f>_xlfn.XLOOKUP($H66,Sheet2!$B:$B,Sheet2!F:F)</f>
        <v>37</v>
      </c>
      <c r="K66" s="93">
        <f>_xlfn.XLOOKUP($H66,Sheet2!$B:$B,Sheet2!G:G)</f>
        <v>57</v>
      </c>
      <c r="L66" s="93">
        <f>_xlfn.XLOOKUP($H66,Sheet2!$B:$B,Sheet2!H:H)</f>
        <v>0</v>
      </c>
      <c r="M66" s="93">
        <f>_xlfn.XLOOKUP($H66,Sheet2!$B:$B,Sheet2!I:I)</f>
        <v>0</v>
      </c>
      <c r="N66" s="93" t="s">
        <v>2476</v>
      </c>
      <c r="O66" s="93" t="s">
        <v>2477</v>
      </c>
      <c r="P66" s="93" t="s">
        <v>2124</v>
      </c>
      <c r="Q66" s="93" t="s">
        <v>2157</v>
      </c>
      <c r="R66" s="93" t="str">
        <f>_xlfn.XLOOKUP(H66,Sheet2!B:B,Sheet2!N:N)</f>
        <v>California CB</v>
      </c>
      <c r="S66" s="93"/>
      <c r="T66" s="93"/>
      <c r="U66" s="93"/>
      <c r="V66" s="93"/>
      <c r="W66" s="93"/>
      <c r="X66" s="93"/>
    </row>
    <row r="67" spans="2:24" hidden="1">
      <c r="B67" s="93" t="s">
        <v>2478</v>
      </c>
      <c r="C67" s="94"/>
      <c r="D67" s="95" t="s">
        <v>2479</v>
      </c>
      <c r="E67" s="93" t="s">
        <v>2157</v>
      </c>
      <c r="F67" s="93" t="s">
        <v>2480</v>
      </c>
      <c r="G67" s="93" t="str">
        <f>_xlfn.XLOOKUP(H67,Sheet2!B:B,Sheet2!D:D)</f>
        <v>CA</v>
      </c>
      <c r="H67" s="93">
        <v>770229243</v>
      </c>
      <c r="I67" s="96">
        <f>_xlfn.XLOOKUP(H67,Sheet2!B:B,Sheet2!E:E)</f>
        <v>86066816</v>
      </c>
      <c r="J67" s="93">
        <f>_xlfn.XLOOKUP($H67,Sheet2!$B:$B,Sheet2!F:F)</f>
        <v>43</v>
      </c>
      <c r="K67" s="93">
        <f>_xlfn.XLOOKUP($H67,Sheet2!$B:$B,Sheet2!G:G)</f>
        <v>20</v>
      </c>
      <c r="L67" s="93">
        <f>_xlfn.XLOOKUP($H67,Sheet2!$B:$B,Sheet2!H:H)</f>
        <v>2</v>
      </c>
      <c r="M67" s="93">
        <f>_xlfn.XLOOKUP($H67,Sheet2!$B:$B,Sheet2!I:I)</f>
        <v>1</v>
      </c>
      <c r="N67" s="93" t="s">
        <v>2481</v>
      </c>
      <c r="O67" s="93" t="s">
        <v>315</v>
      </c>
      <c r="P67" s="93" t="s">
        <v>2124</v>
      </c>
      <c r="Q67" s="93" t="s">
        <v>2157</v>
      </c>
      <c r="R67" s="93" t="str">
        <f>_xlfn.XLOOKUP(H67,Sheet2!B:B,Sheet2!N:N)</f>
        <v>California CB</v>
      </c>
      <c r="S67" s="93"/>
      <c r="T67" s="93"/>
      <c r="U67" s="93"/>
      <c r="V67" s="93"/>
      <c r="W67" s="93"/>
      <c r="X67" s="93"/>
    </row>
    <row r="68" spans="2:24" hidden="1">
      <c r="B68" s="93" t="s">
        <v>2482</v>
      </c>
      <c r="C68" s="94"/>
      <c r="D68" s="93" t="s">
        <v>2483</v>
      </c>
      <c r="E68" s="93" t="s">
        <v>2157</v>
      </c>
      <c r="F68" s="93" t="s">
        <v>2484</v>
      </c>
      <c r="G68" s="93" t="str">
        <f>_xlfn.XLOOKUP(H68,Sheet2!B:B,Sheet2!D:D)</f>
        <v>IL</v>
      </c>
      <c r="H68" s="93">
        <v>237093598</v>
      </c>
      <c r="I68" s="96">
        <f>_xlfn.XLOOKUP(H68,Sheet2!B:B,Sheet2!E:E)</f>
        <v>8672283398</v>
      </c>
      <c r="J68" s="93">
        <f>_xlfn.XLOOKUP($H68,Sheet2!$B:$B,Sheet2!F:F)</f>
        <v>1132</v>
      </c>
      <c r="K68" s="93">
        <f>_xlfn.XLOOKUP($H68,Sheet2!$B:$B,Sheet2!G:G)</f>
        <v>38</v>
      </c>
      <c r="L68" s="93">
        <f>_xlfn.XLOOKUP($H68,Sheet2!$B:$B,Sheet2!H:H)</f>
        <v>60</v>
      </c>
      <c r="M68" s="93">
        <f>_xlfn.XLOOKUP($H68,Sheet2!$B:$B,Sheet2!I:I)</f>
        <v>3</v>
      </c>
      <c r="N68" s="93" t="s">
        <v>2485</v>
      </c>
      <c r="O68" s="93" t="s">
        <v>315</v>
      </c>
      <c r="P68" s="93" t="s">
        <v>2124</v>
      </c>
      <c r="Q68" s="93" t="s">
        <v>2157</v>
      </c>
      <c r="R68" s="93" t="str">
        <f>_xlfn.XLOOKUP(H68,Sheet2!B:B,Sheet2!N:N)</f>
        <v>Intermediary Funders</v>
      </c>
      <c r="S68" s="93"/>
      <c r="T68" s="93"/>
      <c r="U68" s="93"/>
      <c r="V68" s="93"/>
      <c r="W68" s="93"/>
      <c r="X68" s="93"/>
    </row>
    <row r="69" spans="2:24" hidden="1">
      <c r="B69" s="93" t="s">
        <v>2486</v>
      </c>
      <c r="C69" s="94"/>
      <c r="D69" s="95" t="s">
        <v>2487</v>
      </c>
      <c r="E69" s="93" t="s">
        <v>2488</v>
      </c>
      <c r="F69" s="93" t="s">
        <v>2157</v>
      </c>
      <c r="G69" s="93" t="str">
        <f>_xlfn.XLOOKUP(H69,Sheet2!B:B,Sheet2!D:D)</f>
        <v>AZ</v>
      </c>
      <c r="H69" s="93">
        <v>866052431</v>
      </c>
      <c r="I69" s="96">
        <f>_xlfn.XLOOKUP(H69,Sheet2!B:B,Sheet2!E:E)</f>
        <v>7835571</v>
      </c>
      <c r="J69" s="93">
        <f>_xlfn.XLOOKUP($H69,Sheet2!$B:$B,Sheet2!F:F)</f>
        <v>87</v>
      </c>
      <c r="K69" s="93">
        <f>_xlfn.XLOOKUP($H69,Sheet2!$B:$B,Sheet2!G:G)</f>
        <v>0</v>
      </c>
      <c r="L69" s="93">
        <f>_xlfn.XLOOKUP($H69,Sheet2!$B:$B,Sheet2!H:H)</f>
        <v>13</v>
      </c>
      <c r="M69" s="93">
        <f>_xlfn.XLOOKUP($H69,Sheet2!$B:$B,Sheet2!I:I)</f>
        <v>1</v>
      </c>
      <c r="N69" s="93" t="s">
        <v>2157</v>
      </c>
      <c r="O69" s="93" t="s">
        <v>2157</v>
      </c>
      <c r="P69" s="93" t="s">
        <v>2124</v>
      </c>
      <c r="Q69" s="93" t="s">
        <v>2157</v>
      </c>
      <c r="R69" s="93" t="str">
        <f>_xlfn.XLOOKUP(H69,Sheet2!B:B,Sheet2!N:N)</f>
        <v>Intermediary Funders</v>
      </c>
      <c r="S69" s="93"/>
      <c r="T69" s="93"/>
      <c r="U69" s="93"/>
      <c r="V69" s="93"/>
      <c r="W69" s="93"/>
      <c r="X69" s="93"/>
    </row>
    <row r="70" spans="2:24" hidden="1">
      <c r="B70" s="93" t="s">
        <v>2489</v>
      </c>
      <c r="C70" s="94"/>
      <c r="D70" s="95" t="s">
        <v>2157</v>
      </c>
      <c r="E70" s="93" t="s">
        <v>2157</v>
      </c>
      <c r="F70" s="93" t="s">
        <v>2490</v>
      </c>
      <c r="G70" s="93" t="str">
        <f>_xlfn.XLOOKUP(H70,Sheet2!B:B,Sheet2!D:D)</f>
        <v>CA</v>
      </c>
      <c r="H70" s="93">
        <v>953759369</v>
      </c>
      <c r="I70" s="96">
        <f>_xlfn.XLOOKUP(H70,Sheet2!B:B,Sheet2!E:E)</f>
        <v>4888501</v>
      </c>
      <c r="J70" s="93">
        <f>_xlfn.XLOOKUP($H70,Sheet2!$B:$B,Sheet2!F:F)</f>
        <v>50</v>
      </c>
      <c r="K70" s="93">
        <f>_xlfn.XLOOKUP($H70,Sheet2!$B:$B,Sheet2!G:G)</f>
        <v>186</v>
      </c>
      <c r="L70" s="93">
        <f>_xlfn.XLOOKUP($H70,Sheet2!$B:$B,Sheet2!H:H)</f>
        <v>1</v>
      </c>
      <c r="M70" s="93">
        <f>_xlfn.XLOOKUP($H70,Sheet2!$B:$B,Sheet2!I:I)</f>
        <v>2</v>
      </c>
      <c r="N70" s="93" t="s">
        <v>2157</v>
      </c>
      <c r="O70" s="93" t="s">
        <v>2157</v>
      </c>
      <c r="P70" s="93" t="s">
        <v>2124</v>
      </c>
      <c r="Q70" s="93" t="s">
        <v>2157</v>
      </c>
      <c r="R70" s="93" t="str">
        <f>_xlfn.XLOOKUP(H70,Sheet2!B:B,Sheet2!N:N)</f>
        <v>California CB</v>
      </c>
      <c r="S70" s="93"/>
      <c r="T70" s="93"/>
      <c r="U70" s="93"/>
      <c r="V70" s="93"/>
      <c r="W70" s="93"/>
      <c r="X70" s="93"/>
    </row>
    <row r="71" spans="2:24" hidden="1">
      <c r="B71" s="93" t="s">
        <v>2491</v>
      </c>
      <c r="C71" s="94"/>
      <c r="D71" s="93" t="s">
        <v>2492</v>
      </c>
      <c r="E71" s="93" t="s">
        <v>2157</v>
      </c>
      <c r="F71" s="93" t="s">
        <v>2493</v>
      </c>
      <c r="G71" s="93" t="str">
        <f>_xlfn.XLOOKUP(H71,Sheet2!B:B,Sheet2!D:D)</f>
        <v>FL</v>
      </c>
      <c r="H71" s="93">
        <v>650464177</v>
      </c>
      <c r="I71" s="96">
        <f>_xlfn.XLOOKUP(H71,Sheet2!B:B,Sheet2!E:E)</f>
        <v>2533365916</v>
      </c>
      <c r="J71" s="93">
        <f>_xlfn.XLOOKUP($H71,Sheet2!$B:$B,Sheet2!F:F)</f>
        <v>314</v>
      </c>
      <c r="K71" s="93">
        <f>_xlfn.XLOOKUP($H71,Sheet2!$B:$B,Sheet2!G:G)</f>
        <v>40</v>
      </c>
      <c r="L71" s="93">
        <f>_xlfn.XLOOKUP($H71,Sheet2!$B:$B,Sheet2!H:H)</f>
        <v>59</v>
      </c>
      <c r="M71" s="93">
        <f>_xlfn.XLOOKUP($H71,Sheet2!$B:$B,Sheet2!I:I)</f>
        <v>1</v>
      </c>
      <c r="N71" s="93" t="s">
        <v>2494</v>
      </c>
      <c r="O71" s="93" t="s">
        <v>2317</v>
      </c>
      <c r="P71" s="93" t="s">
        <v>2124</v>
      </c>
      <c r="Q71" s="93" t="s">
        <v>2157</v>
      </c>
      <c r="R71" s="93" t="str">
        <f>_xlfn.XLOOKUP(H71,Sheet2!B:B,Sheet2!N:N)</f>
        <v>Intermediary Funders</v>
      </c>
      <c r="S71" s="93"/>
      <c r="T71" s="93"/>
      <c r="U71" s="93"/>
      <c r="V71" s="93"/>
      <c r="W71" s="93"/>
      <c r="X71" s="93"/>
    </row>
    <row r="72" spans="2:24" hidden="1">
      <c r="B72" s="93" t="s">
        <v>2495</v>
      </c>
      <c r="C72" s="94"/>
      <c r="D72" s="93" t="s">
        <v>2496</v>
      </c>
      <c r="E72" s="93" t="s">
        <v>2157</v>
      </c>
      <c r="F72" s="93" t="s">
        <v>2497</v>
      </c>
      <c r="G72" s="93" t="str">
        <f>_xlfn.XLOOKUP(H72,Sheet2!B:B,Sheet2!D:D)</f>
        <v>PA</v>
      </c>
      <c r="H72" s="93">
        <v>621322826</v>
      </c>
      <c r="I72" s="96">
        <f>_xlfn.XLOOKUP(H72,Sheet2!B:B,Sheet2!E:E)</f>
        <v>3398215797</v>
      </c>
      <c r="J72" s="93">
        <f>_xlfn.XLOOKUP($H72,Sheet2!$B:$B,Sheet2!F:F)</f>
        <v>215</v>
      </c>
      <c r="K72" s="93">
        <f>_xlfn.XLOOKUP($H72,Sheet2!$B:$B,Sheet2!G:G)</f>
        <v>1</v>
      </c>
      <c r="L72" s="93">
        <f>_xlfn.XLOOKUP($H72,Sheet2!$B:$B,Sheet2!H:H)</f>
        <v>18</v>
      </c>
      <c r="M72" s="93">
        <f>_xlfn.XLOOKUP($H72,Sheet2!$B:$B,Sheet2!I:I)</f>
        <v>4</v>
      </c>
      <c r="N72" s="93" t="s">
        <v>2498</v>
      </c>
      <c r="O72" s="93" t="s">
        <v>2499</v>
      </c>
      <c r="P72" s="93" t="s">
        <v>2124</v>
      </c>
      <c r="Q72" s="93" t="s">
        <v>2157</v>
      </c>
      <c r="R72" s="93" t="str">
        <f>_xlfn.XLOOKUP(H72,Sheet2!B:B,Sheet2!N:N)</f>
        <v>Intermediary Funders</v>
      </c>
      <c r="S72" s="93"/>
      <c r="T72" s="93"/>
      <c r="U72" s="93"/>
      <c r="V72" s="93"/>
      <c r="W72" s="93"/>
      <c r="X72" s="93"/>
    </row>
    <row r="73" spans="2:24">
      <c r="B73" s="93" t="s">
        <v>2500</v>
      </c>
      <c r="C73" s="94"/>
      <c r="D73" s="95" t="s">
        <v>2501</v>
      </c>
      <c r="E73" s="93" t="s">
        <v>2157</v>
      </c>
      <c r="F73" s="93" t="s">
        <v>2502</v>
      </c>
      <c r="G73" s="93" t="str">
        <f>_xlfn.XLOOKUP(H73,Sheet2!B:B,Sheet2!D:D)</f>
        <v>CA</v>
      </c>
      <c r="H73" s="93">
        <v>776154307</v>
      </c>
      <c r="I73" s="96">
        <f>_xlfn.XLOOKUP(H73,Sheet2!B:B,Sheet2!E:E)</f>
        <v>14924634</v>
      </c>
      <c r="J73" s="93">
        <f>_xlfn.XLOOKUP($H73,Sheet2!$B:$B,Sheet2!F:F)</f>
        <v>53</v>
      </c>
      <c r="K73" s="93">
        <f>_xlfn.XLOOKUP($H73,Sheet2!$B:$B,Sheet2!G:G)</f>
        <v>15</v>
      </c>
      <c r="L73" s="93">
        <f>_xlfn.XLOOKUP($H73,Sheet2!$B:$B,Sheet2!H:H)</f>
        <v>1</v>
      </c>
      <c r="M73" s="93">
        <f>_xlfn.XLOOKUP($H73,Sheet2!$B:$B,Sheet2!I:I)</f>
        <v>1</v>
      </c>
      <c r="N73" s="93" t="s">
        <v>2503</v>
      </c>
      <c r="O73" s="93" t="s">
        <v>2504</v>
      </c>
      <c r="P73" s="93" t="s">
        <v>2124</v>
      </c>
      <c r="Q73" s="93" t="s">
        <v>2157</v>
      </c>
      <c r="R73" s="93" t="str">
        <f>_xlfn.XLOOKUP(H73,Sheet2!B:B,Sheet2!N:N)</f>
        <v>California CB</v>
      </c>
      <c r="S73" s="93"/>
      <c r="T73" s="93"/>
      <c r="U73" s="93"/>
      <c r="V73" s="93"/>
      <c r="W73" s="93"/>
      <c r="X73" s="93"/>
    </row>
    <row r="74" spans="2:24" hidden="1">
      <c r="B74" s="93" t="s">
        <v>2505</v>
      </c>
      <c r="C74" s="94"/>
      <c r="D74" s="95" t="s">
        <v>2506</v>
      </c>
      <c r="E74" s="93" t="s">
        <v>2507</v>
      </c>
      <c r="F74" s="93" t="s">
        <v>2508</v>
      </c>
      <c r="G74" s="93" t="str">
        <f>_xlfn.XLOOKUP(H74,Sheet2!B:B,Sheet2!D:D)</f>
        <v>CA</v>
      </c>
      <c r="H74" s="93">
        <v>770559337</v>
      </c>
      <c r="I74" s="96">
        <f>_xlfn.XLOOKUP(H74,Sheet2!B:B,Sheet2!E:E)</f>
        <v>8187448</v>
      </c>
      <c r="J74" s="93">
        <f>_xlfn.XLOOKUP($H74,Sheet2!$B:$B,Sheet2!F:F)</f>
        <v>33</v>
      </c>
      <c r="K74" s="93">
        <f>_xlfn.XLOOKUP($H74,Sheet2!$B:$B,Sheet2!G:G)</f>
        <v>28</v>
      </c>
      <c r="L74" s="93">
        <f>_xlfn.XLOOKUP($H74,Sheet2!$B:$B,Sheet2!H:H)</f>
        <v>1</v>
      </c>
      <c r="M74" s="93">
        <f>_xlfn.XLOOKUP($H74,Sheet2!$B:$B,Sheet2!I:I)</f>
        <v>0</v>
      </c>
      <c r="N74" s="93" t="s">
        <v>2509</v>
      </c>
      <c r="O74" s="93" t="s">
        <v>2510</v>
      </c>
      <c r="P74" s="93" t="s">
        <v>2124</v>
      </c>
      <c r="Q74" s="93" t="s">
        <v>2157</v>
      </c>
      <c r="R74" s="93" t="str">
        <f>_xlfn.XLOOKUP(H74,Sheet2!B:B,Sheet2!N:N)</f>
        <v>California CB</v>
      </c>
      <c r="S74" s="93"/>
      <c r="T74" s="93"/>
      <c r="U74" s="93"/>
      <c r="V74" s="93"/>
      <c r="W74" s="93"/>
      <c r="X74" s="93"/>
    </row>
    <row r="75" spans="2:24" hidden="1">
      <c r="B75" s="93" t="s">
        <v>2511</v>
      </c>
      <c r="C75" s="94"/>
      <c r="D75" s="93" t="s">
        <v>2512</v>
      </c>
      <c r="E75" s="93" t="s">
        <v>2513</v>
      </c>
      <c r="F75" s="93" t="s">
        <v>2514</v>
      </c>
      <c r="G75" s="93" t="str">
        <f>_xlfn.XLOOKUP(H75,Sheet2!B:B,Sheet2!D:D)</f>
        <v>FL</v>
      </c>
      <c r="H75" s="93">
        <v>591885997</v>
      </c>
      <c r="I75" s="96">
        <f>_xlfn.XLOOKUP(H75,Sheet2!B:B,Sheet2!E:E)</f>
        <v>71661279</v>
      </c>
      <c r="J75" s="93">
        <f>_xlfn.XLOOKUP($H75,Sheet2!$B:$B,Sheet2!F:F)</f>
        <v>111</v>
      </c>
      <c r="K75" s="93">
        <f>_xlfn.XLOOKUP($H75,Sheet2!$B:$B,Sheet2!G:G)</f>
        <v>1</v>
      </c>
      <c r="L75" s="93">
        <f>_xlfn.XLOOKUP($H75,Sheet2!$B:$B,Sheet2!H:H)</f>
        <v>61</v>
      </c>
      <c r="M75" s="93">
        <f>_xlfn.XLOOKUP($H75,Sheet2!$B:$B,Sheet2!I:I)</f>
        <v>0</v>
      </c>
      <c r="N75" s="93" t="s">
        <v>2515</v>
      </c>
      <c r="O75" s="93" t="s">
        <v>188</v>
      </c>
      <c r="P75" s="93" t="s">
        <v>2124</v>
      </c>
      <c r="Q75" s="93" t="s">
        <v>2516</v>
      </c>
      <c r="R75" s="93" t="str">
        <f>_xlfn.XLOOKUP(H75,Sheet2!B:B,Sheet2!N:N)</f>
        <v>Intermediary Funders</v>
      </c>
      <c r="S75" s="93"/>
      <c r="T75" s="93"/>
      <c r="U75" s="93"/>
      <c r="V75" s="93"/>
      <c r="W75" s="93"/>
      <c r="X75" s="93"/>
    </row>
    <row r="76" spans="2:24" hidden="1">
      <c r="B76" s="93" t="s">
        <v>2517</v>
      </c>
      <c r="C76" s="94"/>
      <c r="D76" s="95" t="s">
        <v>2518</v>
      </c>
      <c r="E76" s="93" t="s">
        <v>2519</v>
      </c>
      <c r="F76" s="93" t="s">
        <v>2520</v>
      </c>
      <c r="G76" s="93" t="str">
        <f>_xlfn.XLOOKUP(H76,Sheet2!B:B,Sheet2!D:D)</f>
        <v>CA</v>
      </c>
      <c r="H76" s="93">
        <v>941624987</v>
      </c>
      <c r="I76" s="96">
        <f>_xlfn.XLOOKUP(H76,Sheet2!B:B,Sheet2!E:E)</f>
        <v>315527122</v>
      </c>
      <c r="J76" s="93">
        <f>_xlfn.XLOOKUP($H76,Sheet2!$B:$B,Sheet2!F:F)</f>
        <v>245</v>
      </c>
      <c r="K76" s="93">
        <f>_xlfn.XLOOKUP($H76,Sheet2!$B:$B,Sheet2!G:G)</f>
        <v>319</v>
      </c>
      <c r="L76" s="93">
        <f>_xlfn.XLOOKUP($H76,Sheet2!$B:$B,Sheet2!H:H)</f>
        <v>13</v>
      </c>
      <c r="M76" s="93">
        <f>_xlfn.XLOOKUP($H76,Sheet2!$B:$B,Sheet2!I:I)</f>
        <v>2</v>
      </c>
      <c r="N76" s="93" t="s">
        <v>2521</v>
      </c>
      <c r="O76" s="93" t="s">
        <v>2284</v>
      </c>
      <c r="P76" s="93" t="s">
        <v>2124</v>
      </c>
      <c r="Q76" s="93" t="s">
        <v>2157</v>
      </c>
      <c r="R76" s="93" t="str">
        <f>_xlfn.XLOOKUP(H76,Sheet2!B:B,Sheet2!N:N)</f>
        <v>Intermediary Funders</v>
      </c>
      <c r="S76" s="93"/>
      <c r="T76" s="93"/>
      <c r="U76" s="93"/>
      <c r="V76" s="93"/>
      <c r="W76" s="93"/>
      <c r="X76" s="93"/>
    </row>
    <row r="77" spans="2:24" hidden="1">
      <c r="B77" s="93" t="s">
        <v>2522</v>
      </c>
      <c r="C77" s="94"/>
      <c r="D77" s="95" t="s">
        <v>2523</v>
      </c>
      <c r="E77" s="93" t="s">
        <v>2524</v>
      </c>
      <c r="F77" s="93" t="s">
        <v>2525</v>
      </c>
      <c r="G77" s="93" t="str">
        <f>_xlfn.XLOOKUP(H77,Sheet2!B:B,Sheet2!D:D)</f>
        <v>CA</v>
      </c>
      <c r="H77" s="93">
        <v>680237238</v>
      </c>
      <c r="I77" s="96">
        <f>_xlfn.XLOOKUP(H77,Sheet2!B:B,Sheet2!E:E)</f>
        <v>62845642</v>
      </c>
      <c r="J77" s="93">
        <f>_xlfn.XLOOKUP($H77,Sheet2!$B:$B,Sheet2!F:F)</f>
        <v>40</v>
      </c>
      <c r="K77" s="93">
        <f>_xlfn.XLOOKUP($H77,Sheet2!$B:$B,Sheet2!G:G)</f>
        <v>20</v>
      </c>
      <c r="L77" s="93">
        <f>_xlfn.XLOOKUP($H77,Sheet2!$B:$B,Sheet2!H:H)</f>
        <v>0</v>
      </c>
      <c r="M77" s="93">
        <f>_xlfn.XLOOKUP($H77,Sheet2!$B:$B,Sheet2!I:I)</f>
        <v>2</v>
      </c>
      <c r="N77" s="93" t="s">
        <v>2526</v>
      </c>
      <c r="O77" s="93" t="s">
        <v>188</v>
      </c>
      <c r="P77" s="93" t="s">
        <v>2124</v>
      </c>
      <c r="Q77" s="93" t="s">
        <v>2527</v>
      </c>
      <c r="R77" s="93" t="str">
        <f>_xlfn.XLOOKUP(H77,Sheet2!B:B,Sheet2!N:N)</f>
        <v>California CB</v>
      </c>
      <c r="S77" s="93"/>
      <c r="T77" s="93"/>
      <c r="U77" s="93"/>
      <c r="V77" s="93"/>
      <c r="W77" s="93"/>
      <c r="X77" s="93"/>
    </row>
    <row r="78" spans="2:24" hidden="1">
      <c r="B78" s="93" t="s">
        <v>2528</v>
      </c>
      <c r="C78" s="94"/>
      <c r="D78" s="93" t="s">
        <v>2529</v>
      </c>
      <c r="E78" s="93" t="s">
        <v>2530</v>
      </c>
      <c r="F78" s="93" t="s">
        <v>2531</v>
      </c>
      <c r="G78" s="93" t="str">
        <f>_xlfn.XLOOKUP(H78,Sheet2!B:B,Sheet2!D:D)</f>
        <v>CT</v>
      </c>
      <c r="H78" s="93">
        <v>61479957</v>
      </c>
      <c r="I78" s="96">
        <f>_xlfn.XLOOKUP(H78,Sheet2!B:B,Sheet2!E:E)</f>
        <v>29902734</v>
      </c>
      <c r="J78" s="93">
        <f>_xlfn.XLOOKUP($H78,Sheet2!$B:$B,Sheet2!F:F)</f>
        <v>136</v>
      </c>
      <c r="K78" s="93">
        <f>_xlfn.XLOOKUP($H78,Sheet2!$B:$B,Sheet2!G:G)</f>
        <v>5</v>
      </c>
      <c r="L78" s="93">
        <f>_xlfn.XLOOKUP($H78,Sheet2!$B:$B,Sheet2!H:H)</f>
        <v>12</v>
      </c>
      <c r="M78" s="93">
        <f>_xlfn.XLOOKUP($H78,Sheet2!$B:$B,Sheet2!I:I)</f>
        <v>1</v>
      </c>
      <c r="N78" s="93" t="s">
        <v>2532</v>
      </c>
      <c r="O78" s="93" t="s">
        <v>2533</v>
      </c>
      <c r="P78" s="93" t="s">
        <v>2124</v>
      </c>
      <c r="Q78" s="93" t="s">
        <v>2534</v>
      </c>
      <c r="R78" s="93" t="str">
        <f>_xlfn.XLOOKUP(H78,Sheet2!B:B,Sheet2!N:N)</f>
        <v>Intermediary Funders</v>
      </c>
      <c r="S78" s="93"/>
      <c r="T78" s="93"/>
      <c r="U78" s="93"/>
      <c r="V78" s="93"/>
      <c r="W78" s="93"/>
      <c r="X78" s="93"/>
    </row>
    <row r="79" spans="2:24" hidden="1">
      <c r="B79" s="93" t="s">
        <v>2535</v>
      </c>
      <c r="C79" s="94"/>
      <c r="D79" s="93" t="s">
        <v>2536</v>
      </c>
      <c r="E79" s="93" t="s">
        <v>2537</v>
      </c>
      <c r="F79" s="93" t="s">
        <v>2538</v>
      </c>
      <c r="G79" s="93" t="str">
        <f>_xlfn.XLOOKUP(H79,Sheet2!B:B,Sheet2!D:D)</f>
        <v>MA</v>
      </c>
      <c r="H79" s="93">
        <v>141893520</v>
      </c>
      <c r="I79" s="96">
        <f>_xlfn.XLOOKUP(H79,Sheet2!B:B,Sheet2!E:E)</f>
        <v>46556209</v>
      </c>
      <c r="J79" s="93">
        <f>_xlfn.XLOOKUP($H79,Sheet2!$B:$B,Sheet2!F:F)</f>
        <v>500</v>
      </c>
      <c r="K79" s="93">
        <f>_xlfn.XLOOKUP($H79,Sheet2!$B:$B,Sheet2!G:G)</f>
        <v>334</v>
      </c>
      <c r="L79" s="93">
        <f>_xlfn.XLOOKUP($H79,Sheet2!$B:$B,Sheet2!H:H)</f>
        <v>24</v>
      </c>
      <c r="M79" s="93">
        <f>_xlfn.XLOOKUP($H79,Sheet2!$B:$B,Sheet2!I:I)</f>
        <v>0</v>
      </c>
      <c r="N79" s="93" t="s">
        <v>2539</v>
      </c>
      <c r="O79" s="93" t="s">
        <v>2540</v>
      </c>
      <c r="P79" s="93" t="s">
        <v>2124</v>
      </c>
      <c r="Q79" s="93" t="s">
        <v>2541</v>
      </c>
      <c r="R79" s="93" t="str">
        <f>_xlfn.XLOOKUP(H79,Sheet2!B:B,Sheet2!N:N)</f>
        <v>Intermediary Funders</v>
      </c>
      <c r="S79" s="93"/>
      <c r="T79" s="93"/>
      <c r="U79" s="93"/>
      <c r="V79" s="93"/>
      <c r="W79" s="93"/>
      <c r="X79" s="93"/>
    </row>
    <row r="80" spans="2:24" hidden="1">
      <c r="B80" s="93" t="s">
        <v>2542</v>
      </c>
      <c r="C80" s="94"/>
      <c r="D80" s="93" t="s">
        <v>2543</v>
      </c>
      <c r="E80" s="93" t="s">
        <v>2544</v>
      </c>
      <c r="F80" s="93" t="s">
        <v>2545</v>
      </c>
      <c r="G80" s="93" t="str">
        <f>_xlfn.XLOOKUP(H80,Sheet2!B:B,Sheet2!D:D)</f>
        <v>IN</v>
      </c>
      <c r="H80" s="93">
        <v>350868122</v>
      </c>
      <c r="I80" s="96">
        <f>_xlfn.XLOOKUP(H80,Sheet2!B:B,Sheet2!E:E)</f>
        <v>62180012552</v>
      </c>
      <c r="J80" s="93">
        <f>_xlfn.XLOOKUP($H80,Sheet2!$B:$B,Sheet2!F:F)</f>
        <v>947</v>
      </c>
      <c r="K80" s="93">
        <f>_xlfn.XLOOKUP($H80,Sheet2!$B:$B,Sheet2!G:G)</f>
        <v>154</v>
      </c>
      <c r="L80" s="93">
        <f>_xlfn.XLOOKUP($H80,Sheet2!$B:$B,Sheet2!H:H)</f>
        <v>10</v>
      </c>
      <c r="M80" s="93">
        <f>_xlfn.XLOOKUP($H80,Sheet2!$B:$B,Sheet2!I:I)</f>
        <v>1</v>
      </c>
      <c r="N80" s="93" t="s">
        <v>2546</v>
      </c>
      <c r="O80" s="93" t="s">
        <v>315</v>
      </c>
      <c r="P80" s="93" t="s">
        <v>2124</v>
      </c>
      <c r="Q80" s="93" t="s">
        <v>2157</v>
      </c>
      <c r="R80" s="93" t="str">
        <f>_xlfn.XLOOKUP(H80,Sheet2!B:B,Sheet2!N:N)</f>
        <v>Intermediary Funders</v>
      </c>
      <c r="S80" s="93"/>
      <c r="T80" s="93"/>
      <c r="U80" s="93"/>
      <c r="V80" s="93"/>
      <c r="W80" s="93"/>
      <c r="X80" s="93"/>
    </row>
    <row r="81" spans="2:24" hidden="1">
      <c r="B81" s="93" t="s">
        <v>2547</v>
      </c>
      <c r="C81" s="94"/>
      <c r="D81" s="93" t="s">
        <v>2548</v>
      </c>
      <c r="E81" s="93" t="s">
        <v>2549</v>
      </c>
      <c r="F81" s="93" t="s">
        <v>2550</v>
      </c>
      <c r="G81" s="93" t="str">
        <f>_xlfn.XLOOKUP(H81,Sheet2!B:B,Sheet2!D:D)</f>
        <v>IL</v>
      </c>
      <c r="H81" s="93">
        <v>366108775</v>
      </c>
      <c r="I81" s="96">
        <f>_xlfn.XLOOKUP(H81,Sheet2!B:B,Sheet2!E:E)</f>
        <v>198005600</v>
      </c>
      <c r="J81" s="93">
        <f>_xlfn.XLOOKUP($H81,Sheet2!$B:$B,Sheet2!F:F)</f>
        <v>222</v>
      </c>
      <c r="K81" s="93">
        <f>_xlfn.XLOOKUP($H81,Sheet2!$B:$B,Sheet2!G:G)</f>
        <v>88</v>
      </c>
      <c r="L81" s="93">
        <f>_xlfn.XLOOKUP($H81,Sheet2!$B:$B,Sheet2!H:H)</f>
        <v>15</v>
      </c>
      <c r="M81" s="93">
        <f>_xlfn.XLOOKUP($H81,Sheet2!$B:$B,Sheet2!I:I)</f>
        <v>2</v>
      </c>
      <c r="N81" s="93" t="s">
        <v>2551</v>
      </c>
      <c r="O81" s="93" t="s">
        <v>2552</v>
      </c>
      <c r="P81" s="93" t="s">
        <v>2124</v>
      </c>
      <c r="Q81" s="93" t="s">
        <v>2553</v>
      </c>
      <c r="R81" s="93" t="str">
        <f>_xlfn.XLOOKUP(H81,Sheet2!B:B,Sheet2!N:N)</f>
        <v>Intermediary Funders</v>
      </c>
      <c r="S81" s="93"/>
      <c r="T81" s="93"/>
      <c r="U81" s="93"/>
      <c r="V81" s="93"/>
      <c r="W81" s="93"/>
      <c r="X81" s="93"/>
    </row>
    <row r="82" spans="2:24" hidden="1">
      <c r="B82" s="93" t="s">
        <v>2554</v>
      </c>
      <c r="C82" s="94"/>
      <c r="D82" s="93" t="s">
        <v>2555</v>
      </c>
      <c r="E82" s="93" t="s">
        <v>2556</v>
      </c>
      <c r="F82" s="93" t="s">
        <v>2557</v>
      </c>
      <c r="G82" s="93" t="str">
        <f>_xlfn.XLOOKUP(H82,Sheet2!B:B,Sheet2!D:D)</f>
        <v>IN</v>
      </c>
      <c r="H82" s="93">
        <v>351813228</v>
      </c>
      <c r="I82" s="96">
        <f>_xlfn.XLOOKUP(H82,Sheet2!B:B,Sheet2!E:E)</f>
        <v>1447572232</v>
      </c>
      <c r="J82" s="93">
        <f>_xlfn.XLOOKUP($H82,Sheet2!$B:$B,Sheet2!F:F)</f>
        <v>263</v>
      </c>
      <c r="K82" s="93">
        <f>_xlfn.XLOOKUP($H82,Sheet2!$B:$B,Sheet2!G:G)</f>
        <v>16</v>
      </c>
      <c r="L82" s="93">
        <f>_xlfn.XLOOKUP($H82,Sheet2!$B:$B,Sheet2!H:H)</f>
        <v>37</v>
      </c>
      <c r="M82" s="93">
        <f>_xlfn.XLOOKUP($H82,Sheet2!$B:$B,Sheet2!I:I)</f>
        <v>4</v>
      </c>
      <c r="N82" s="93" t="s">
        <v>2558</v>
      </c>
      <c r="O82" s="93" t="s">
        <v>2559</v>
      </c>
      <c r="P82" s="93" t="s">
        <v>2124</v>
      </c>
      <c r="Q82" s="93" t="s">
        <v>2560</v>
      </c>
      <c r="R82" s="93" t="str">
        <f>_xlfn.XLOOKUP(H82,Sheet2!B:B,Sheet2!N:N)</f>
        <v>Intermediary Funders</v>
      </c>
      <c r="S82" s="93"/>
      <c r="T82" s="93"/>
      <c r="U82" s="93"/>
      <c r="V82" s="93"/>
      <c r="W82" s="93"/>
      <c r="X82" s="93"/>
    </row>
    <row r="83" spans="2:24">
      <c r="B83" s="93" t="s">
        <v>2561</v>
      </c>
      <c r="C83" s="94"/>
      <c r="D83" s="95" t="s">
        <v>2562</v>
      </c>
      <c r="E83" s="93" t="s">
        <v>2563</v>
      </c>
      <c r="F83" s="93" t="s">
        <v>2564</v>
      </c>
      <c r="G83" s="93" t="str">
        <f>_xlfn.XLOOKUP(H83,Sheet2!B:B,Sheet2!D:D)</f>
        <v>WA</v>
      </c>
      <c r="H83" s="93">
        <v>237456468</v>
      </c>
      <c r="I83" s="96">
        <f>_xlfn.XLOOKUP(H83,Sheet2!B:B,Sheet2!E:E)</f>
        <v>1892899273</v>
      </c>
      <c r="J83" s="93">
        <f>_xlfn.XLOOKUP($H83,Sheet2!$B:$B,Sheet2!F:F)</f>
        <v>594</v>
      </c>
      <c r="K83" s="93">
        <f>_xlfn.XLOOKUP($H83,Sheet2!$B:$B,Sheet2!G:G)</f>
        <v>50</v>
      </c>
      <c r="L83" s="93">
        <f>_xlfn.XLOOKUP($H83,Sheet2!$B:$B,Sheet2!H:H)</f>
        <v>28</v>
      </c>
      <c r="M83" s="93">
        <f>_xlfn.XLOOKUP($H83,Sheet2!$B:$B,Sheet2!I:I)</f>
        <v>2</v>
      </c>
      <c r="N83" s="93" t="s">
        <v>2565</v>
      </c>
      <c r="O83" s="93" t="s">
        <v>2566</v>
      </c>
      <c r="P83" s="93" t="s">
        <v>2124</v>
      </c>
      <c r="Q83" s="93" t="s">
        <v>2567</v>
      </c>
      <c r="R83" s="93" t="str">
        <f>_xlfn.XLOOKUP(H83,Sheet2!B:B,Sheet2!N:N)</f>
        <v>Intermediary Funders</v>
      </c>
      <c r="S83" s="93"/>
      <c r="T83" s="93"/>
      <c r="U83" s="93"/>
      <c r="V83" s="93"/>
      <c r="W83" s="93"/>
      <c r="X83" s="93"/>
    </row>
    <row r="84" spans="2:24" hidden="1">
      <c r="B84" s="93" t="s">
        <v>2568</v>
      </c>
      <c r="C84" s="94"/>
      <c r="D84" s="95" t="s">
        <v>2569</v>
      </c>
      <c r="E84" s="93" t="s">
        <v>2146</v>
      </c>
      <c r="F84" s="93" t="s">
        <v>2570</v>
      </c>
      <c r="G84" s="93" t="str">
        <f>_xlfn.XLOOKUP(H84,Sheet2!B:B,Sheet2!D:D)</f>
        <v>CA</v>
      </c>
      <c r="H84" s="93">
        <v>43722125</v>
      </c>
      <c r="I84" s="96">
        <f>_xlfn.XLOOKUP(H84,Sheet2!B:B,Sheet2!E:E)</f>
        <v>1730863</v>
      </c>
      <c r="J84" s="93">
        <f>_xlfn.XLOOKUP($H84,Sheet2!$B:$B,Sheet2!F:F)</f>
        <v>75</v>
      </c>
      <c r="K84" s="93">
        <f>_xlfn.XLOOKUP($H84,Sheet2!$B:$B,Sheet2!G:G)</f>
        <v>224</v>
      </c>
      <c r="L84" s="93">
        <f>_xlfn.XLOOKUP($H84,Sheet2!$B:$B,Sheet2!H:H)</f>
        <v>0</v>
      </c>
      <c r="M84" s="93">
        <f>_xlfn.XLOOKUP($H84,Sheet2!$B:$B,Sheet2!I:I)</f>
        <v>0</v>
      </c>
      <c r="N84" s="93" t="s">
        <v>2571</v>
      </c>
      <c r="O84" s="93" t="s">
        <v>2572</v>
      </c>
      <c r="P84" s="93" t="s">
        <v>2124</v>
      </c>
      <c r="Q84" s="93" t="s">
        <v>2157</v>
      </c>
      <c r="R84" s="93" t="str">
        <f>_xlfn.XLOOKUP(H84,Sheet2!B:B,Sheet2!N:N)</f>
        <v>California CB</v>
      </c>
      <c r="S84" s="93"/>
      <c r="T84" s="93"/>
      <c r="U84" s="93"/>
      <c r="V84" s="93"/>
      <c r="W84" s="93"/>
      <c r="X84" s="93"/>
    </row>
    <row r="85" spans="2:24" hidden="1">
      <c r="B85" s="93" t="s">
        <v>2573</v>
      </c>
      <c r="C85" s="94"/>
      <c r="D85" s="93" t="s">
        <v>2574</v>
      </c>
      <c r="E85" s="93" t="s">
        <v>2575</v>
      </c>
      <c r="F85" s="93" t="s">
        <v>2576</v>
      </c>
      <c r="G85" s="93" t="str">
        <f>_xlfn.XLOOKUP(H85,Sheet2!B:B,Sheet2!D:D)</f>
        <v>TX</v>
      </c>
      <c r="H85" s="93">
        <v>756015322</v>
      </c>
      <c r="I85" s="96">
        <f>_xlfn.XLOOKUP(H85,Sheet2!B:B,Sheet2!E:E)</f>
        <v>694306466</v>
      </c>
      <c r="J85" s="93">
        <f>_xlfn.XLOOKUP($H85,Sheet2!$B:$B,Sheet2!F:F)</f>
        <v>172</v>
      </c>
      <c r="K85" s="93">
        <f>_xlfn.XLOOKUP($H85,Sheet2!$B:$B,Sheet2!G:G)</f>
        <v>3</v>
      </c>
      <c r="L85" s="93">
        <f>_xlfn.XLOOKUP($H85,Sheet2!$B:$B,Sheet2!H:H)</f>
        <v>12</v>
      </c>
      <c r="M85" s="93">
        <f>_xlfn.XLOOKUP($H85,Sheet2!$B:$B,Sheet2!I:I)</f>
        <v>2</v>
      </c>
      <c r="N85" s="93" t="s">
        <v>2577</v>
      </c>
      <c r="O85" s="93" t="s">
        <v>2578</v>
      </c>
      <c r="P85" s="93" t="s">
        <v>2124</v>
      </c>
      <c r="Q85" s="93" t="s">
        <v>2579</v>
      </c>
      <c r="R85" s="93" t="str">
        <f>_xlfn.XLOOKUP(H85,Sheet2!B:B,Sheet2!N:N)</f>
        <v>Intermediary Funders</v>
      </c>
      <c r="S85" s="93"/>
      <c r="T85" s="93"/>
      <c r="U85" s="93"/>
      <c r="V85" s="93"/>
      <c r="W85" s="93"/>
      <c r="X85" s="93"/>
    </row>
    <row r="86" spans="2:24">
      <c r="B86" s="93" t="s">
        <v>2580</v>
      </c>
      <c r="C86" s="94"/>
      <c r="D86" s="95" t="s">
        <v>2581</v>
      </c>
      <c r="E86" s="93" t="s">
        <v>2582</v>
      </c>
      <c r="F86" s="93" t="s">
        <v>2583</v>
      </c>
      <c r="G86" s="93" t="str">
        <f>_xlfn.XLOOKUP(H86,Sheet2!B:B,Sheet2!D:D)</f>
        <v>OR</v>
      </c>
      <c r="H86" s="93">
        <v>930806316</v>
      </c>
      <c r="I86" s="96">
        <f>_xlfn.XLOOKUP(H86,Sheet2!B:B,Sheet2!E:E)</f>
        <v>885167113</v>
      </c>
      <c r="J86" s="93">
        <f>_xlfn.XLOOKUP($H86,Sheet2!$B:$B,Sheet2!F:F)</f>
        <v>418</v>
      </c>
      <c r="K86" s="93">
        <f>_xlfn.XLOOKUP($H86,Sheet2!$B:$B,Sheet2!G:G)</f>
        <v>469</v>
      </c>
      <c r="L86" s="93">
        <f>_xlfn.XLOOKUP($H86,Sheet2!$B:$B,Sheet2!H:H)</f>
        <v>42</v>
      </c>
      <c r="M86" s="93">
        <f>_xlfn.XLOOKUP($H86,Sheet2!$B:$B,Sheet2!I:I)</f>
        <v>3</v>
      </c>
      <c r="N86" s="93" t="s">
        <v>2584</v>
      </c>
      <c r="O86" s="93" t="s">
        <v>2585</v>
      </c>
      <c r="P86" s="93" t="s">
        <v>2124</v>
      </c>
      <c r="Q86" s="93" t="s">
        <v>2586</v>
      </c>
      <c r="R86" s="93" t="str">
        <f>_xlfn.XLOOKUP(H86,Sheet2!B:B,Sheet2!N:N)</f>
        <v>Intermediary Funders</v>
      </c>
      <c r="S86" s="93"/>
      <c r="T86" s="93"/>
      <c r="U86" s="93"/>
      <c r="V86" s="93"/>
      <c r="W86" s="93"/>
      <c r="X86" s="93"/>
    </row>
    <row r="87" spans="2:24" hidden="1">
      <c r="B87" s="93" t="s">
        <v>2587</v>
      </c>
      <c r="C87" s="94"/>
      <c r="D87" s="93" t="s">
        <v>2588</v>
      </c>
      <c r="E87" s="93" t="s">
        <v>2589</v>
      </c>
      <c r="F87" s="93" t="s">
        <v>2590</v>
      </c>
      <c r="G87" s="93" t="str">
        <f>_xlfn.XLOOKUP(H87,Sheet2!B:B,Sheet2!D:D)</f>
        <v>TX</v>
      </c>
      <c r="H87" s="93">
        <v>364336415</v>
      </c>
      <c r="I87" s="96">
        <f>_xlfn.XLOOKUP(H87,Sheet2!B:B,Sheet2!E:E)</f>
        <v>5415306792</v>
      </c>
      <c r="J87" s="93">
        <f>_xlfn.XLOOKUP($H87,Sheet2!$B:$B,Sheet2!F:F)</f>
        <v>410</v>
      </c>
      <c r="K87" s="93">
        <f>_xlfn.XLOOKUP($H87,Sheet2!$B:$B,Sheet2!G:G)</f>
        <v>10</v>
      </c>
      <c r="L87" s="93">
        <f>_xlfn.XLOOKUP($H87,Sheet2!$B:$B,Sheet2!H:H)</f>
        <v>36</v>
      </c>
      <c r="M87" s="93">
        <f>_xlfn.XLOOKUP($H87,Sheet2!$B:$B,Sheet2!I:I)</f>
        <v>0</v>
      </c>
      <c r="N87" s="93" t="s">
        <v>2591</v>
      </c>
      <c r="O87" s="93" t="s">
        <v>2592</v>
      </c>
      <c r="P87" s="93" t="s">
        <v>2124</v>
      </c>
      <c r="Q87" s="93" t="s">
        <v>2593</v>
      </c>
      <c r="R87" s="93" t="str">
        <f>_xlfn.XLOOKUP(H87,Sheet2!B:B,Sheet2!N:N)</f>
        <v>Intermediary Funders</v>
      </c>
      <c r="S87" s="93"/>
      <c r="T87" s="93"/>
      <c r="U87" s="93"/>
      <c r="V87" s="93"/>
      <c r="W87" s="93"/>
      <c r="X87" s="93"/>
    </row>
    <row r="88" spans="2:24" hidden="1">
      <c r="B88" s="93" t="s">
        <v>2594</v>
      </c>
      <c r="C88" s="94"/>
      <c r="D88" s="93" t="s">
        <v>2595</v>
      </c>
      <c r="E88" s="93" t="s">
        <v>2596</v>
      </c>
      <c r="F88" s="93" t="s">
        <v>2597</v>
      </c>
      <c r="G88" s="93" t="str">
        <f>_xlfn.XLOOKUP(H88,Sheet2!B:B,Sheet2!D:D)</f>
        <v>MN</v>
      </c>
      <c r="H88" s="93">
        <v>363556764</v>
      </c>
      <c r="I88" s="96">
        <f>_xlfn.XLOOKUP(H88,Sheet2!B:B,Sheet2!E:E)</f>
        <v>62567</v>
      </c>
      <c r="J88" s="93">
        <f>_xlfn.XLOOKUP($H88,Sheet2!$B:$B,Sheet2!F:F)</f>
        <v>164</v>
      </c>
      <c r="K88" s="93">
        <f>_xlfn.XLOOKUP($H88,Sheet2!$B:$B,Sheet2!G:G)</f>
        <v>0</v>
      </c>
      <c r="L88" s="93">
        <f>_xlfn.XLOOKUP($H88,Sheet2!$B:$B,Sheet2!H:H)</f>
        <v>10</v>
      </c>
      <c r="M88" s="93">
        <f>_xlfn.XLOOKUP($H88,Sheet2!$B:$B,Sheet2!I:I)</f>
        <v>0</v>
      </c>
      <c r="N88" s="93" t="s">
        <v>2598</v>
      </c>
      <c r="O88" s="93" t="s">
        <v>2599</v>
      </c>
      <c r="P88" s="93" t="s">
        <v>2124</v>
      </c>
      <c r="Q88" s="93" t="s">
        <v>2600</v>
      </c>
      <c r="R88" s="93" t="str">
        <f>_xlfn.XLOOKUP(H88,Sheet2!B:B,Sheet2!N:N)</f>
        <v>Intermediary Funders</v>
      </c>
      <c r="S88" s="93"/>
      <c r="T88" s="93"/>
      <c r="U88" s="93"/>
      <c r="V88" s="93"/>
      <c r="W88" s="93"/>
      <c r="X88" s="93"/>
    </row>
    <row r="89" spans="2:24" hidden="1">
      <c r="B89" s="93" t="s">
        <v>2601</v>
      </c>
      <c r="C89" s="94"/>
      <c r="D89" s="93" t="s">
        <v>2602</v>
      </c>
      <c r="E89" s="93" t="s">
        <v>2603</v>
      </c>
      <c r="F89" s="93" t="s">
        <v>2604</v>
      </c>
      <c r="G89" s="93" t="str">
        <f>_xlfn.XLOOKUP(H89,Sheet2!B:B,Sheet2!D:D)</f>
        <v>VA</v>
      </c>
      <c r="H89" s="93">
        <v>521700855</v>
      </c>
      <c r="I89" s="96">
        <f>_xlfn.XLOOKUP(H89,Sheet2!B:B,Sheet2!E:E)</f>
        <v>29174869</v>
      </c>
      <c r="J89" s="93">
        <f>_xlfn.XLOOKUP($H89,Sheet2!$B:$B,Sheet2!F:F)</f>
        <v>212</v>
      </c>
      <c r="K89" s="93">
        <f>_xlfn.XLOOKUP($H89,Sheet2!$B:$B,Sheet2!G:G)</f>
        <v>0</v>
      </c>
      <c r="L89" s="93">
        <f>_xlfn.XLOOKUP($H89,Sheet2!$B:$B,Sheet2!H:H)</f>
        <v>14</v>
      </c>
      <c r="M89" s="93">
        <f>_xlfn.XLOOKUP($H89,Sheet2!$B:$B,Sheet2!I:I)</f>
        <v>0</v>
      </c>
      <c r="N89" s="93" t="s">
        <v>2605</v>
      </c>
      <c r="O89" s="93" t="s">
        <v>2606</v>
      </c>
      <c r="P89" s="93" t="s">
        <v>2124</v>
      </c>
      <c r="Q89" s="93" t="s">
        <v>2607</v>
      </c>
      <c r="R89" s="93" t="str">
        <f>_xlfn.XLOOKUP(H89,Sheet2!B:B,Sheet2!N:N)</f>
        <v>Intermediary Funders</v>
      </c>
      <c r="S89" s="93"/>
      <c r="T89" s="93"/>
      <c r="U89" s="93"/>
      <c r="V89" s="93"/>
      <c r="W89" s="93"/>
      <c r="X89" s="93"/>
    </row>
    <row r="90" spans="2:24" hidden="1">
      <c r="B90" s="93" t="s">
        <v>2608</v>
      </c>
      <c r="C90" s="94"/>
      <c r="D90" s="93" t="s">
        <v>2609</v>
      </c>
      <c r="E90" s="93" t="s">
        <v>2610</v>
      </c>
      <c r="F90" s="93" t="s">
        <v>2611</v>
      </c>
      <c r="G90" s="93" t="str">
        <f>_xlfn.XLOOKUP(H90,Sheet2!B:B,Sheet2!D:D)</f>
        <v>MT</v>
      </c>
      <c r="H90" s="93">
        <v>466854005</v>
      </c>
      <c r="I90" s="96">
        <f>_xlfn.XLOOKUP(H90,Sheet2!B:B,Sheet2!E:E)</f>
        <v>249811431</v>
      </c>
      <c r="J90" s="93">
        <f>_xlfn.XLOOKUP($H90,Sheet2!$B:$B,Sheet2!F:F)</f>
        <v>62</v>
      </c>
      <c r="K90" s="93">
        <f>_xlfn.XLOOKUP($H90,Sheet2!$B:$B,Sheet2!G:G)</f>
        <v>7</v>
      </c>
      <c r="L90" s="93">
        <f>_xlfn.XLOOKUP($H90,Sheet2!$B:$B,Sheet2!H:H)</f>
        <v>10</v>
      </c>
      <c r="M90" s="93">
        <f>_xlfn.XLOOKUP($H90,Sheet2!$B:$B,Sheet2!I:I)</f>
        <v>2</v>
      </c>
      <c r="N90" s="93" t="s">
        <v>2612</v>
      </c>
      <c r="O90" s="93" t="s">
        <v>2613</v>
      </c>
      <c r="P90" s="93" t="s">
        <v>2124</v>
      </c>
      <c r="Q90" s="93" t="s">
        <v>2614</v>
      </c>
      <c r="R90" s="93" t="str">
        <f>_xlfn.XLOOKUP(H90,Sheet2!B:B,Sheet2!N:N)</f>
        <v>Intermediary Funders</v>
      </c>
      <c r="S90" s="93"/>
      <c r="T90" s="93"/>
      <c r="U90" s="93"/>
      <c r="V90" s="93"/>
      <c r="W90" s="93"/>
      <c r="X90" s="93"/>
    </row>
    <row r="91" spans="2:24" hidden="1">
      <c r="B91" s="93" t="s">
        <v>2615</v>
      </c>
      <c r="C91" s="94"/>
      <c r="D91" s="93" t="s">
        <v>2616</v>
      </c>
      <c r="E91" s="93" t="s">
        <v>2617</v>
      </c>
      <c r="F91" s="93" t="s">
        <v>2618</v>
      </c>
      <c r="G91" s="93" t="str">
        <f>_xlfn.XLOOKUP(H91,Sheet2!B:B,Sheet2!D:D)</f>
        <v>NY</v>
      </c>
      <c r="H91" s="93">
        <v>830590263</v>
      </c>
      <c r="I91" s="96">
        <f>_xlfn.XLOOKUP(H91,Sheet2!B:B,Sheet2!E:E)</f>
        <v>3696313328</v>
      </c>
      <c r="J91" s="93">
        <f>_xlfn.XLOOKUP($H91,Sheet2!$B:$B,Sheet2!F:F)</f>
        <v>429</v>
      </c>
      <c r="K91" s="93">
        <f>_xlfn.XLOOKUP($H91,Sheet2!$B:$B,Sheet2!G:G)</f>
        <v>2</v>
      </c>
      <c r="L91" s="93">
        <f>_xlfn.XLOOKUP($H91,Sheet2!$B:$B,Sheet2!H:H)</f>
        <v>80</v>
      </c>
      <c r="M91" s="93">
        <f>_xlfn.XLOOKUP($H91,Sheet2!$B:$B,Sheet2!I:I)</f>
        <v>3</v>
      </c>
      <c r="N91" s="93" t="s">
        <v>2619</v>
      </c>
      <c r="O91" s="93" t="s">
        <v>2620</v>
      </c>
      <c r="P91" s="93" t="s">
        <v>2124</v>
      </c>
      <c r="Q91" s="93" t="s">
        <v>2621</v>
      </c>
      <c r="R91" s="93" t="str">
        <f>_xlfn.XLOOKUP(H91,Sheet2!B:B,Sheet2!N:N)</f>
        <v>Intermediary Funders</v>
      </c>
      <c r="S91" s="93"/>
      <c r="T91" s="93"/>
      <c r="U91" s="93"/>
      <c r="V91" s="93"/>
      <c r="W91" s="93"/>
      <c r="X91" s="93"/>
    </row>
    <row r="92" spans="2:24" hidden="1">
      <c r="B92" s="93" t="s">
        <v>2622</v>
      </c>
      <c r="C92" s="94"/>
      <c r="D92" s="95" t="s">
        <v>2623</v>
      </c>
      <c r="E92" s="93" t="s">
        <v>2624</v>
      </c>
      <c r="F92" s="93" t="s">
        <v>2625</v>
      </c>
      <c r="G92" s="93" t="str">
        <f>_xlfn.XLOOKUP(H92,Sheet2!B:B,Sheet2!D:D)</f>
        <v>CA</v>
      </c>
      <c r="H92" s="93">
        <v>942601172</v>
      </c>
      <c r="I92" s="96">
        <f>_xlfn.XLOOKUP(H92,Sheet2!B:B,Sheet2!E:E)</f>
        <v>42437448</v>
      </c>
      <c r="J92" s="93">
        <f>_xlfn.XLOOKUP($H92,Sheet2!$B:$B,Sheet2!F:F)</f>
        <v>35</v>
      </c>
      <c r="K92" s="93">
        <f>_xlfn.XLOOKUP($H92,Sheet2!$B:$B,Sheet2!G:G)</f>
        <v>64</v>
      </c>
      <c r="L92" s="93">
        <f>_xlfn.XLOOKUP($H92,Sheet2!$B:$B,Sheet2!H:H)</f>
        <v>0</v>
      </c>
      <c r="M92" s="93">
        <f>_xlfn.XLOOKUP($H92,Sheet2!$B:$B,Sheet2!I:I)</f>
        <v>0</v>
      </c>
      <c r="N92" s="93" t="s">
        <v>2626</v>
      </c>
      <c r="O92" s="93" t="s">
        <v>188</v>
      </c>
      <c r="P92" s="93" t="s">
        <v>2124</v>
      </c>
      <c r="Q92" s="93" t="s">
        <v>2627</v>
      </c>
      <c r="R92" s="93" t="str">
        <f>_xlfn.XLOOKUP(H92,Sheet2!B:B,Sheet2!N:N)</f>
        <v>California CB</v>
      </c>
      <c r="S92" s="93"/>
      <c r="T92" s="93"/>
      <c r="U92" s="93"/>
      <c r="V92" s="93"/>
      <c r="W92" s="93"/>
      <c r="X92" s="93"/>
    </row>
    <row r="93" spans="2:24" hidden="1">
      <c r="B93" s="93" t="s">
        <v>2628</v>
      </c>
      <c r="C93" s="94"/>
      <c r="D93" s="93" t="s">
        <v>2629</v>
      </c>
      <c r="E93" s="93" t="s">
        <v>2630</v>
      </c>
      <c r="F93" s="93" t="s">
        <v>2631</v>
      </c>
      <c r="G93" s="93" t="str">
        <f>_xlfn.XLOOKUP(H93,Sheet2!B:B,Sheet2!D:D)</f>
        <v>NY</v>
      </c>
      <c r="H93" s="93">
        <v>135626345</v>
      </c>
      <c r="I93" s="96">
        <f>_xlfn.XLOOKUP(H93,Sheet2!B:B,Sheet2!E:E)</f>
        <v>54520936</v>
      </c>
      <c r="J93" s="93">
        <f>_xlfn.XLOOKUP($H93,Sheet2!$B:$B,Sheet2!F:F)</f>
        <v>109</v>
      </c>
      <c r="K93" s="93">
        <f>_xlfn.XLOOKUP($H93,Sheet2!$B:$B,Sheet2!G:G)</f>
        <v>7</v>
      </c>
      <c r="L93" s="93">
        <f>_xlfn.XLOOKUP($H93,Sheet2!$B:$B,Sheet2!H:H)</f>
        <v>32</v>
      </c>
      <c r="M93" s="93">
        <f>_xlfn.XLOOKUP($H93,Sheet2!$B:$B,Sheet2!I:I)</f>
        <v>0</v>
      </c>
      <c r="N93" s="93" t="s">
        <v>2632</v>
      </c>
      <c r="O93" s="93" t="s">
        <v>2297</v>
      </c>
      <c r="P93" s="93" t="s">
        <v>2124</v>
      </c>
      <c r="Q93" s="93" t="s">
        <v>2633</v>
      </c>
      <c r="R93" s="93" t="str">
        <f>_xlfn.XLOOKUP(H93,Sheet2!B:B,Sheet2!N:N)</f>
        <v>Intermediary Funders</v>
      </c>
      <c r="S93" s="93"/>
      <c r="T93" s="93"/>
      <c r="U93" s="93"/>
      <c r="V93" s="93"/>
      <c r="W93" s="93"/>
      <c r="X93" s="93"/>
    </row>
    <row r="94" spans="2:24" hidden="1">
      <c r="B94" s="93" t="s">
        <v>2634</v>
      </c>
      <c r="C94" s="94"/>
      <c r="D94" s="93" t="s">
        <v>2635</v>
      </c>
      <c r="E94" s="93" t="s">
        <v>2636</v>
      </c>
      <c r="F94" s="93" t="s">
        <v>2637</v>
      </c>
      <c r="G94" s="93" t="str">
        <f>_xlfn.XLOOKUP(H94,Sheet2!B:B,Sheet2!D:D)</f>
        <v>NY</v>
      </c>
      <c r="H94" s="93">
        <v>300127892</v>
      </c>
      <c r="I94" s="96">
        <f>_xlfn.XLOOKUP(H94,Sheet2!B:B,Sheet2!E:E)</f>
        <v>360607673</v>
      </c>
      <c r="J94" s="93">
        <f>_xlfn.XLOOKUP($H94,Sheet2!$B:$B,Sheet2!F:F)</f>
        <v>187</v>
      </c>
      <c r="K94" s="93">
        <f>_xlfn.XLOOKUP($H94,Sheet2!$B:$B,Sheet2!G:G)</f>
        <v>9</v>
      </c>
      <c r="L94" s="93">
        <f>_xlfn.XLOOKUP($H94,Sheet2!$B:$B,Sheet2!H:H)</f>
        <v>19</v>
      </c>
      <c r="M94" s="93">
        <f>_xlfn.XLOOKUP($H94,Sheet2!$B:$B,Sheet2!I:I)</f>
        <v>1</v>
      </c>
      <c r="N94" s="93" t="s">
        <v>2638</v>
      </c>
      <c r="O94" s="93" t="s">
        <v>2639</v>
      </c>
      <c r="P94" s="93" t="s">
        <v>2124</v>
      </c>
      <c r="Q94" s="93" t="s">
        <v>2640</v>
      </c>
      <c r="R94" s="93" t="str">
        <f>_xlfn.XLOOKUP(H94,Sheet2!B:B,Sheet2!N:N)</f>
        <v>Intermediary Funders</v>
      </c>
      <c r="S94" s="93"/>
      <c r="T94" s="93"/>
      <c r="U94" s="93"/>
      <c r="V94" s="93"/>
      <c r="W94" s="93"/>
      <c r="X94" s="93"/>
    </row>
    <row r="95" spans="2:24" hidden="1">
      <c r="B95" s="93" t="s">
        <v>2641</v>
      </c>
      <c r="C95" s="94"/>
      <c r="D95" s="93" t="s">
        <v>2642</v>
      </c>
      <c r="E95" s="93" t="s">
        <v>2643</v>
      </c>
      <c r="F95" s="93" t="s">
        <v>2644</v>
      </c>
      <c r="G95" s="93" t="str">
        <f>_xlfn.XLOOKUP(H95,Sheet2!B:B,Sheet2!D:D)</f>
        <v>CT</v>
      </c>
      <c r="H95" s="93">
        <v>562453619</v>
      </c>
      <c r="I95" s="96">
        <f>_xlfn.XLOOKUP(H95,Sheet2!B:B,Sheet2!E:E)</f>
        <v>32235093</v>
      </c>
      <c r="J95" s="93">
        <f>_xlfn.XLOOKUP($H95,Sheet2!$B:$B,Sheet2!F:F)</f>
        <v>120</v>
      </c>
      <c r="K95" s="93">
        <f>_xlfn.XLOOKUP($H95,Sheet2!$B:$B,Sheet2!G:G)</f>
        <v>88</v>
      </c>
      <c r="L95" s="93">
        <f>_xlfn.XLOOKUP($H95,Sheet2!$B:$B,Sheet2!H:H)</f>
        <v>34</v>
      </c>
      <c r="M95" s="93">
        <f>_xlfn.XLOOKUP($H95,Sheet2!$B:$B,Sheet2!I:I)</f>
        <v>0</v>
      </c>
      <c r="N95" s="93" t="s">
        <v>2645</v>
      </c>
      <c r="O95" s="93" t="s">
        <v>2432</v>
      </c>
      <c r="P95" s="93" t="s">
        <v>2124</v>
      </c>
      <c r="Q95" s="93" t="s">
        <v>2646</v>
      </c>
      <c r="R95" s="93" t="str">
        <f>_xlfn.XLOOKUP(H95,Sheet2!B:B,Sheet2!N:N)</f>
        <v>Intermediary Funders</v>
      </c>
      <c r="S95" s="93"/>
      <c r="T95" s="93"/>
      <c r="U95" s="93"/>
      <c r="V95" s="93"/>
      <c r="W95" s="93"/>
      <c r="X95" s="93"/>
    </row>
    <row r="96" spans="2:24">
      <c r="B96" s="93" t="s">
        <v>2647</v>
      </c>
      <c r="C96" s="94"/>
      <c r="D96" s="93" t="s">
        <v>2648</v>
      </c>
      <c r="E96" s="93" t="s">
        <v>2649</v>
      </c>
      <c r="F96" s="93" t="s">
        <v>2650</v>
      </c>
      <c r="G96" s="93" t="str">
        <f>_xlfn.XLOOKUP(H96,Sheet2!B:B,Sheet2!D:D)</f>
        <v>IN</v>
      </c>
      <c r="H96" s="93">
        <v>356644088</v>
      </c>
      <c r="I96" s="96">
        <f>_xlfn.XLOOKUP(H96,Sheet2!B:B,Sheet2!E:E)</f>
        <v>427643046</v>
      </c>
      <c r="J96" s="93">
        <f>_xlfn.XLOOKUP($H96,Sheet2!$B:$B,Sheet2!F:F)</f>
        <v>190</v>
      </c>
      <c r="K96" s="93">
        <f>_xlfn.XLOOKUP($H96,Sheet2!$B:$B,Sheet2!G:G)</f>
        <v>109</v>
      </c>
      <c r="L96" s="93">
        <f>_xlfn.XLOOKUP($H96,Sheet2!$B:$B,Sheet2!H:H)</f>
        <v>16</v>
      </c>
      <c r="M96" s="93">
        <f>_xlfn.XLOOKUP($H96,Sheet2!$B:$B,Sheet2!I:I)</f>
        <v>2</v>
      </c>
      <c r="N96" s="93" t="s">
        <v>2651</v>
      </c>
      <c r="O96" s="93" t="s">
        <v>2652</v>
      </c>
      <c r="P96" s="93" t="s">
        <v>2124</v>
      </c>
      <c r="Q96" s="93" t="s">
        <v>2157</v>
      </c>
      <c r="R96" s="93" t="str">
        <f>_xlfn.XLOOKUP(H96,Sheet2!B:B,Sheet2!N:N)</f>
        <v>Intermediary Funders</v>
      </c>
      <c r="S96" s="93"/>
      <c r="T96" s="93"/>
      <c r="U96" s="93"/>
      <c r="V96" s="93"/>
      <c r="W96" s="93"/>
      <c r="X96" s="93"/>
    </row>
    <row r="97" spans="2:24" hidden="1">
      <c r="B97" s="93" t="s">
        <v>2653</v>
      </c>
      <c r="C97" s="94"/>
      <c r="D97" s="93" t="s">
        <v>2654</v>
      </c>
      <c r="E97" s="93" t="s">
        <v>2655</v>
      </c>
      <c r="F97" s="93" t="s">
        <v>2656</v>
      </c>
      <c r="G97" s="93" t="str">
        <f>_xlfn.XLOOKUP(H97,Sheet2!B:B,Sheet2!D:D)</f>
        <v>MI</v>
      </c>
      <c r="H97" s="93">
        <v>386083080</v>
      </c>
      <c r="I97" s="96">
        <f>_xlfn.XLOOKUP(H97,Sheet2!B:B,Sheet2!E:E)</f>
        <v>23094804</v>
      </c>
      <c r="J97" s="93">
        <f>_xlfn.XLOOKUP($H97,Sheet2!$B:$B,Sheet2!F:F)</f>
        <v>64</v>
      </c>
      <c r="K97" s="93">
        <f>_xlfn.XLOOKUP($H97,Sheet2!$B:$B,Sheet2!G:G)</f>
        <v>0</v>
      </c>
      <c r="L97" s="93">
        <f>_xlfn.XLOOKUP($H97,Sheet2!$B:$B,Sheet2!H:H)</f>
        <v>10</v>
      </c>
      <c r="M97" s="93">
        <f>_xlfn.XLOOKUP($H97,Sheet2!$B:$B,Sheet2!I:I)</f>
        <v>1</v>
      </c>
      <c r="N97" s="93" t="s">
        <v>2657</v>
      </c>
      <c r="O97" s="93" t="s">
        <v>188</v>
      </c>
      <c r="P97" s="93" t="s">
        <v>2124</v>
      </c>
      <c r="Q97" s="93" t="s">
        <v>2157</v>
      </c>
      <c r="R97" s="93" t="str">
        <f>_xlfn.XLOOKUP(H97,Sheet2!B:B,Sheet2!N:N)</f>
        <v>Intermediary Funders</v>
      </c>
      <c r="S97" s="93"/>
      <c r="T97" s="93"/>
      <c r="U97" s="93"/>
      <c r="V97" s="93"/>
      <c r="W97" s="93"/>
      <c r="X97" s="93"/>
    </row>
    <row r="98" spans="2:24" hidden="1">
      <c r="B98" s="93" t="s">
        <v>2658</v>
      </c>
      <c r="C98" s="94"/>
      <c r="D98" s="93" t="s">
        <v>2659</v>
      </c>
      <c r="E98" s="93" t="s">
        <v>2660</v>
      </c>
      <c r="F98" s="93" t="s">
        <v>2661</v>
      </c>
      <c r="G98" s="93" t="str">
        <f>_xlfn.XLOOKUP(H98,Sheet2!B:B,Sheet2!D:D)</f>
        <v>NY</v>
      </c>
      <c r="H98" s="93">
        <v>137029285</v>
      </c>
      <c r="I98" s="96">
        <f>_xlfn.XLOOKUP(H98,Sheet2!B:B,Sheet2!E:E)</f>
        <v>5268526545</v>
      </c>
      <c r="J98" s="93">
        <f>_xlfn.XLOOKUP($H98,Sheet2!$B:$B,Sheet2!F:F)</f>
        <v>420</v>
      </c>
      <c r="K98" s="93">
        <f>_xlfn.XLOOKUP($H98,Sheet2!$B:$B,Sheet2!G:G)</f>
        <v>2</v>
      </c>
      <c r="L98" s="93">
        <f>_xlfn.XLOOKUP($H98,Sheet2!$B:$B,Sheet2!H:H)</f>
        <v>23</v>
      </c>
      <c r="M98" s="93">
        <f>_xlfn.XLOOKUP($H98,Sheet2!$B:$B,Sheet2!I:I)</f>
        <v>0</v>
      </c>
      <c r="N98" s="93" t="s">
        <v>2662</v>
      </c>
      <c r="O98" s="93" t="s">
        <v>315</v>
      </c>
      <c r="P98" s="93" t="s">
        <v>2124</v>
      </c>
      <c r="Q98" s="93" t="s">
        <v>2663</v>
      </c>
      <c r="R98" s="93" t="str">
        <f>_xlfn.XLOOKUP(H98,Sheet2!B:B,Sheet2!N:N)</f>
        <v>Intermediary Funders</v>
      </c>
      <c r="S98" s="93"/>
      <c r="T98" s="93"/>
      <c r="U98" s="93"/>
      <c r="V98" s="93"/>
      <c r="W98" s="93"/>
      <c r="X98" s="93"/>
    </row>
    <row r="99" spans="2:24" hidden="1">
      <c r="B99" s="93" t="s">
        <v>2664</v>
      </c>
      <c r="C99" s="94"/>
      <c r="D99" s="93" t="s">
        <v>2146</v>
      </c>
      <c r="E99" s="93" t="s">
        <v>2146</v>
      </c>
      <c r="F99" s="93" t="s">
        <v>2665</v>
      </c>
      <c r="G99" s="93" t="str">
        <f>_xlfn.XLOOKUP(H99,Sheet2!B:B,Sheet2!D:D)</f>
        <v>MO</v>
      </c>
      <c r="H99" s="93">
        <v>436203035</v>
      </c>
      <c r="I99" s="96">
        <f>_xlfn.XLOOKUP(H99,Sheet2!B:B,Sheet2!E:E)</f>
        <v>34946125</v>
      </c>
      <c r="J99" s="93">
        <f>_xlfn.XLOOKUP($H99,Sheet2!$B:$B,Sheet2!F:F)</f>
        <v>96</v>
      </c>
      <c r="K99" s="93">
        <f>_xlfn.XLOOKUP($H99,Sheet2!$B:$B,Sheet2!G:G)</f>
        <v>9</v>
      </c>
      <c r="L99" s="93">
        <f>_xlfn.XLOOKUP($H99,Sheet2!$B:$B,Sheet2!H:H)</f>
        <v>13</v>
      </c>
      <c r="M99" s="93">
        <f>_xlfn.XLOOKUP($H99,Sheet2!$B:$B,Sheet2!I:I)</f>
        <v>1</v>
      </c>
      <c r="N99" s="93" t="s">
        <v>2666</v>
      </c>
      <c r="O99" s="93" t="s">
        <v>2297</v>
      </c>
      <c r="P99" s="93" t="s">
        <v>2124</v>
      </c>
      <c r="Q99" s="93" t="s">
        <v>2667</v>
      </c>
      <c r="R99" s="93" t="str">
        <f>_xlfn.XLOOKUP(H99,Sheet2!B:B,Sheet2!N:N)</f>
        <v>Intermediary Funders</v>
      </c>
      <c r="S99" s="93"/>
      <c r="T99" s="93"/>
      <c r="U99" s="93"/>
      <c r="V99" s="93"/>
      <c r="W99" s="93"/>
      <c r="X99" s="93"/>
    </row>
    <row r="100" spans="2:24">
      <c r="B100" s="93" t="s">
        <v>2668</v>
      </c>
      <c r="C100" s="94"/>
      <c r="D100" s="93" t="s">
        <v>2669</v>
      </c>
      <c r="E100" s="93" t="s">
        <v>2670</v>
      </c>
      <c r="F100" s="93" t="s">
        <v>2671</v>
      </c>
      <c r="G100" s="93" t="str">
        <f>_xlfn.XLOOKUP(H100,Sheet2!B:B,Sheet2!D:D)</f>
        <v>MN</v>
      </c>
      <c r="H100" s="93">
        <v>416019050</v>
      </c>
      <c r="I100" s="96">
        <f>_xlfn.XLOOKUP(H100,Sheet2!B:B,Sheet2!E:E)</f>
        <v>1419998555</v>
      </c>
      <c r="J100" s="93">
        <f>_xlfn.XLOOKUP($H100,Sheet2!$B:$B,Sheet2!F:F)</f>
        <v>1155</v>
      </c>
      <c r="K100" s="93">
        <f>_xlfn.XLOOKUP($H100,Sheet2!$B:$B,Sheet2!G:G)</f>
        <v>74</v>
      </c>
      <c r="L100" s="93">
        <f>_xlfn.XLOOKUP($H100,Sheet2!$B:$B,Sheet2!H:H)</f>
        <v>23</v>
      </c>
      <c r="M100" s="93">
        <f>_xlfn.XLOOKUP($H100,Sheet2!$B:$B,Sheet2!I:I)</f>
        <v>1</v>
      </c>
      <c r="N100" s="93" t="s">
        <v>2672</v>
      </c>
      <c r="O100" s="93" t="s">
        <v>2673</v>
      </c>
      <c r="P100" s="93" t="s">
        <v>2124</v>
      </c>
      <c r="Q100" s="93" t="s">
        <v>2157</v>
      </c>
      <c r="R100" s="93" t="str">
        <f>_xlfn.XLOOKUP(H100,Sheet2!B:B,Sheet2!N:N)</f>
        <v>Intermediary Funders</v>
      </c>
      <c r="S100" s="93"/>
      <c r="T100" s="93"/>
      <c r="U100" s="93"/>
      <c r="V100" s="93"/>
      <c r="W100" s="93"/>
      <c r="X100" s="93"/>
    </row>
    <row r="101" spans="2:24" hidden="1">
      <c r="B101" s="93" t="s">
        <v>2674</v>
      </c>
      <c r="C101" s="94"/>
      <c r="D101" s="95" t="s">
        <v>2675</v>
      </c>
      <c r="E101" s="93" t="s">
        <v>2676</v>
      </c>
      <c r="F101" s="93" t="s">
        <v>2677</v>
      </c>
      <c r="G101" s="93" t="str">
        <f>_xlfn.XLOOKUP(H101,Sheet2!B:B,Sheet2!D:D)</f>
        <v>CA</v>
      </c>
      <c r="H101" s="93">
        <v>822797338</v>
      </c>
      <c r="I101" s="96">
        <f>_xlfn.XLOOKUP(H101,Sheet2!B:B,Sheet2!E:E)</f>
        <v>8317404</v>
      </c>
      <c r="J101" s="93">
        <f>_xlfn.XLOOKUP($H101,Sheet2!$B:$B,Sheet2!F:F)</f>
        <v>30</v>
      </c>
      <c r="K101" s="93">
        <f>_xlfn.XLOOKUP($H101,Sheet2!$B:$B,Sheet2!G:G)</f>
        <v>59</v>
      </c>
      <c r="L101" s="93">
        <f>_xlfn.XLOOKUP($H101,Sheet2!$B:$B,Sheet2!H:H)</f>
        <v>0</v>
      </c>
      <c r="M101" s="93">
        <f>_xlfn.XLOOKUP($H101,Sheet2!$B:$B,Sheet2!I:I)</f>
        <v>0</v>
      </c>
      <c r="N101" s="93" t="s">
        <v>2678</v>
      </c>
      <c r="O101" s="93" t="s">
        <v>2477</v>
      </c>
      <c r="P101" s="93" t="s">
        <v>2124</v>
      </c>
      <c r="Q101" s="93" t="s">
        <v>2157</v>
      </c>
      <c r="R101" s="93" t="str">
        <f>_xlfn.XLOOKUP(H101,Sheet2!B:B,Sheet2!N:N)</f>
        <v>California CB</v>
      </c>
      <c r="S101" s="93"/>
      <c r="T101" s="93"/>
      <c r="U101" s="93"/>
      <c r="V101" s="93"/>
      <c r="W101" s="93"/>
      <c r="X101" s="93"/>
    </row>
    <row r="102" spans="2:24" hidden="1">
      <c r="B102" s="93" t="s">
        <v>2679</v>
      </c>
      <c r="C102" s="94"/>
      <c r="D102" s="95" t="s">
        <v>2680</v>
      </c>
      <c r="E102" s="93" t="s">
        <v>2681</v>
      </c>
      <c r="F102" s="93" t="s">
        <v>2682</v>
      </c>
      <c r="G102" s="93" t="str">
        <f>_xlfn.XLOOKUP(H102,Sheet2!B:B,Sheet2!D:D)</f>
        <v>CA</v>
      </c>
      <c r="H102" s="93">
        <v>951661675</v>
      </c>
      <c r="I102" s="96">
        <f>_xlfn.XLOOKUP(H102,Sheet2!B:B,Sheet2!E:E)</f>
        <v>89100108</v>
      </c>
      <c r="J102" s="93">
        <f>_xlfn.XLOOKUP($H102,Sheet2!$B:$B,Sheet2!F:F)</f>
        <v>29</v>
      </c>
      <c r="K102" s="93">
        <f>_xlfn.XLOOKUP($H102,Sheet2!$B:$B,Sheet2!G:G)</f>
        <v>62</v>
      </c>
      <c r="L102" s="93">
        <f>_xlfn.XLOOKUP($H102,Sheet2!$B:$B,Sheet2!H:H)</f>
        <v>0</v>
      </c>
      <c r="M102" s="93">
        <f>_xlfn.XLOOKUP($H102,Sheet2!$B:$B,Sheet2!I:I)</f>
        <v>0</v>
      </c>
      <c r="N102" s="93" t="s">
        <v>2683</v>
      </c>
      <c r="O102" s="93" t="s">
        <v>2613</v>
      </c>
      <c r="P102" s="93" t="s">
        <v>2124</v>
      </c>
      <c r="Q102" s="93" t="s">
        <v>2157</v>
      </c>
      <c r="R102" s="93" t="str">
        <f>_xlfn.XLOOKUP(H102,Sheet2!B:B,Sheet2!N:N)</f>
        <v>California CB</v>
      </c>
      <c r="S102" s="93"/>
      <c r="T102" s="93"/>
      <c r="U102" s="93"/>
      <c r="V102" s="93"/>
      <c r="W102" s="93"/>
      <c r="X102" s="93"/>
    </row>
    <row r="103" spans="2:24" hidden="1">
      <c r="B103" s="93" t="s">
        <v>2684</v>
      </c>
      <c r="C103" s="94"/>
      <c r="D103" s="95" t="s">
        <v>2685</v>
      </c>
      <c r="E103" s="93" t="s">
        <v>2686</v>
      </c>
      <c r="F103" s="93" t="s">
        <v>2687</v>
      </c>
      <c r="G103" s="93" t="str">
        <f>_xlfn.XLOOKUP(H103,Sheet2!B:B,Sheet2!D:D)</f>
        <v>CA</v>
      </c>
      <c r="H103" s="93">
        <v>870643877</v>
      </c>
      <c r="I103" s="96">
        <f>_xlfn.XLOOKUP(H103,Sheet2!B:B,Sheet2!E:E)</f>
        <v>12222533</v>
      </c>
      <c r="J103" s="93">
        <f>_xlfn.XLOOKUP($H103,Sheet2!$B:$B,Sheet2!F:F)</f>
        <v>91</v>
      </c>
      <c r="K103" s="93">
        <f>_xlfn.XLOOKUP($H103,Sheet2!$B:$B,Sheet2!G:G)</f>
        <v>0</v>
      </c>
      <c r="L103" s="93">
        <f>_xlfn.XLOOKUP($H103,Sheet2!$B:$B,Sheet2!H:H)</f>
        <v>13</v>
      </c>
      <c r="M103" s="93">
        <f>_xlfn.XLOOKUP($H103,Sheet2!$B:$B,Sheet2!I:I)</f>
        <v>0</v>
      </c>
      <c r="N103" s="93" t="s">
        <v>2688</v>
      </c>
      <c r="O103" s="93" t="s">
        <v>188</v>
      </c>
      <c r="P103" s="93" t="s">
        <v>2124</v>
      </c>
      <c r="Q103" s="93" t="s">
        <v>2689</v>
      </c>
      <c r="R103" s="93" t="str">
        <f>_xlfn.XLOOKUP(H103,Sheet2!B:B,Sheet2!N:N)</f>
        <v>Intermediary Funders</v>
      </c>
      <c r="S103" s="93"/>
      <c r="T103" s="93"/>
      <c r="U103" s="93"/>
      <c r="V103" s="93"/>
      <c r="W103" s="93"/>
      <c r="X103" s="93"/>
    </row>
    <row r="104" spans="2:24" hidden="1">
      <c r="B104" s="93" t="s">
        <v>2690</v>
      </c>
      <c r="C104" s="94"/>
      <c r="D104" s="95" t="s">
        <v>2691</v>
      </c>
      <c r="E104" s="93" t="s">
        <v>2692</v>
      </c>
      <c r="F104" s="93" t="s">
        <v>2693</v>
      </c>
      <c r="G104" s="93" t="str">
        <f>_xlfn.XLOOKUP(H104,Sheet2!B:B,Sheet2!D:D)</f>
        <v>CA</v>
      </c>
      <c r="H104" s="93">
        <v>900653262</v>
      </c>
      <c r="I104" s="96">
        <f>_xlfn.XLOOKUP(H104,Sheet2!B:B,Sheet2!E:E)</f>
        <v>9070676</v>
      </c>
      <c r="J104" s="93">
        <f>_xlfn.XLOOKUP($H104,Sheet2!$B:$B,Sheet2!F:F)</f>
        <v>43</v>
      </c>
      <c r="K104" s="93">
        <f>_xlfn.XLOOKUP($H104,Sheet2!$B:$B,Sheet2!G:G)</f>
        <v>57</v>
      </c>
      <c r="L104" s="93">
        <f>_xlfn.XLOOKUP($H104,Sheet2!$B:$B,Sheet2!H:H)</f>
        <v>0</v>
      </c>
      <c r="M104" s="93">
        <f>_xlfn.XLOOKUP($H104,Sheet2!$B:$B,Sheet2!I:I)</f>
        <v>0</v>
      </c>
      <c r="N104" s="93" t="s">
        <v>2694</v>
      </c>
      <c r="O104" s="93" t="s">
        <v>2284</v>
      </c>
      <c r="P104" s="93" t="s">
        <v>2124</v>
      </c>
      <c r="Q104" s="93" t="s">
        <v>2157</v>
      </c>
      <c r="R104" s="93" t="str">
        <f>_xlfn.XLOOKUP(H104,Sheet2!B:B,Sheet2!N:N)</f>
        <v>California CB</v>
      </c>
      <c r="S104" s="93"/>
      <c r="T104" s="93"/>
      <c r="U104" s="93"/>
      <c r="V104" s="93"/>
      <c r="W104" s="93"/>
      <c r="X104" s="93"/>
    </row>
    <row r="105" spans="2:24" hidden="1">
      <c r="B105" s="93" t="s">
        <v>2695</v>
      </c>
      <c r="C105" s="94"/>
      <c r="D105" s="93" t="s">
        <v>2696</v>
      </c>
      <c r="E105" s="93" t="s">
        <v>2697</v>
      </c>
      <c r="F105" s="93" t="s">
        <v>2698</v>
      </c>
      <c r="G105" s="93" t="str">
        <f>_xlfn.XLOOKUP(H105,Sheet2!B:B,Sheet2!D:D)</f>
        <v>NJ</v>
      </c>
      <c r="H105" s="93">
        <v>223125880</v>
      </c>
      <c r="I105" s="96">
        <f>_xlfn.XLOOKUP(H105,Sheet2!B:B,Sheet2!E:E)</f>
        <v>38382950</v>
      </c>
      <c r="J105" s="93">
        <f>_xlfn.XLOOKUP($H105,Sheet2!$B:$B,Sheet2!F:F)</f>
        <v>284</v>
      </c>
      <c r="K105" s="93">
        <f>_xlfn.XLOOKUP($H105,Sheet2!$B:$B,Sheet2!G:G)</f>
        <v>2</v>
      </c>
      <c r="L105" s="93">
        <f>_xlfn.XLOOKUP($H105,Sheet2!$B:$B,Sheet2!H:H)</f>
        <v>27</v>
      </c>
      <c r="M105" s="93">
        <f>_xlfn.XLOOKUP($H105,Sheet2!$B:$B,Sheet2!I:I)</f>
        <v>0</v>
      </c>
      <c r="N105" s="93" t="s">
        <v>2699</v>
      </c>
      <c r="O105" s="93" t="s">
        <v>2700</v>
      </c>
      <c r="P105" s="93" t="s">
        <v>2124</v>
      </c>
      <c r="Q105" s="93" t="s">
        <v>2701</v>
      </c>
      <c r="R105" s="93" t="str">
        <f>_xlfn.XLOOKUP(H105,Sheet2!B:B,Sheet2!N:N)</f>
        <v>Intermediary Funders</v>
      </c>
      <c r="S105" s="93"/>
      <c r="T105" s="93"/>
      <c r="U105" s="93"/>
      <c r="V105" s="93"/>
      <c r="W105" s="93"/>
      <c r="X105" s="93"/>
    </row>
    <row r="106" spans="2:24" hidden="1">
      <c r="B106" s="93" t="s">
        <v>2702</v>
      </c>
      <c r="C106" s="94"/>
      <c r="D106" s="93" t="s">
        <v>2703</v>
      </c>
      <c r="E106" s="93" t="s">
        <v>2704</v>
      </c>
      <c r="F106" s="93" t="s">
        <v>2705</v>
      </c>
      <c r="G106" s="93" t="str">
        <f>_xlfn.XLOOKUP(H106,Sheet2!B:B,Sheet2!D:D)</f>
        <v>DC</v>
      </c>
      <c r="H106" s="93">
        <v>540597601</v>
      </c>
      <c r="I106" s="96">
        <f>_xlfn.XLOOKUP(H106,Sheet2!B:B,Sheet2!E:E)</f>
        <v>601086862</v>
      </c>
      <c r="J106" s="93">
        <f>_xlfn.XLOOKUP($H106,Sheet2!$B:$B,Sheet2!F:F)</f>
        <v>166</v>
      </c>
      <c r="K106" s="93">
        <f>_xlfn.XLOOKUP($H106,Sheet2!$B:$B,Sheet2!G:G)</f>
        <v>11</v>
      </c>
      <c r="L106" s="93">
        <f>_xlfn.XLOOKUP($H106,Sheet2!$B:$B,Sheet2!H:H)</f>
        <v>11</v>
      </c>
      <c r="M106" s="93">
        <f>_xlfn.XLOOKUP($H106,Sheet2!$B:$B,Sheet2!I:I)</f>
        <v>5</v>
      </c>
      <c r="N106" s="93" t="s">
        <v>2706</v>
      </c>
      <c r="O106" s="93" t="s">
        <v>2639</v>
      </c>
      <c r="P106" s="93" t="s">
        <v>2124</v>
      </c>
      <c r="Q106" s="93" t="s">
        <v>2707</v>
      </c>
      <c r="R106" s="93" t="str">
        <f>_xlfn.XLOOKUP(H106,Sheet2!B:B,Sheet2!N:N)</f>
        <v>Intermediary Funders</v>
      </c>
      <c r="S106" s="93"/>
      <c r="T106" s="93"/>
      <c r="U106" s="93"/>
      <c r="V106" s="93"/>
      <c r="W106" s="93"/>
      <c r="X106" s="93"/>
    </row>
    <row r="107" spans="2:24" hidden="1">
      <c r="B107" s="93" t="s">
        <v>2708</v>
      </c>
      <c r="C107" s="94"/>
      <c r="D107" s="95" t="s">
        <v>2709</v>
      </c>
      <c r="E107" s="93"/>
      <c r="F107" s="93" t="s">
        <v>2710</v>
      </c>
      <c r="G107" s="93"/>
      <c r="H107" s="93"/>
      <c r="I107" s="93"/>
      <c r="J107" s="93"/>
      <c r="K107" s="93"/>
      <c r="L107" s="93"/>
      <c r="M107" s="93"/>
      <c r="N107" s="93" t="s">
        <v>2711</v>
      </c>
      <c r="O107" s="93" t="s">
        <v>2712</v>
      </c>
      <c r="P107" s="93" t="s">
        <v>2206</v>
      </c>
      <c r="Q107" s="93"/>
      <c r="R107" s="93"/>
      <c r="S107" s="93"/>
      <c r="T107" s="93"/>
      <c r="U107" s="93"/>
      <c r="V107" s="93"/>
      <c r="W107" s="93"/>
      <c r="X107" s="93"/>
    </row>
    <row r="108" spans="2:24" hidden="1">
      <c r="B108" s="93" t="s">
        <v>2713</v>
      </c>
      <c r="C108" s="94"/>
      <c r="D108" s="95" t="s">
        <v>2714</v>
      </c>
      <c r="E108" s="93"/>
      <c r="F108" s="93" t="s">
        <v>2715</v>
      </c>
      <c r="G108" s="93"/>
      <c r="H108" s="93"/>
      <c r="I108" s="93"/>
      <c r="J108" s="93"/>
      <c r="K108" s="93"/>
      <c r="L108" s="93"/>
      <c r="M108" s="93"/>
      <c r="N108" s="93" t="s">
        <v>2716</v>
      </c>
      <c r="O108" s="93" t="s">
        <v>1678</v>
      </c>
      <c r="P108" s="93" t="s">
        <v>2206</v>
      </c>
      <c r="Q108" s="93"/>
      <c r="R108" s="93"/>
      <c r="S108" s="93"/>
      <c r="T108" s="93"/>
      <c r="U108" s="93"/>
      <c r="V108" s="93"/>
      <c r="W108" s="93"/>
      <c r="X108" s="93"/>
    </row>
    <row r="109" spans="2:24" hidden="1">
      <c r="B109" s="93" t="s">
        <v>2717</v>
      </c>
      <c r="C109" s="94"/>
      <c r="D109" s="95"/>
      <c r="E109" s="93"/>
      <c r="F109" s="93" t="s">
        <v>2718</v>
      </c>
      <c r="G109" s="93"/>
      <c r="H109" s="93"/>
      <c r="I109" s="93"/>
      <c r="J109" s="93"/>
      <c r="K109" s="93"/>
      <c r="L109" s="93"/>
      <c r="M109" s="93"/>
      <c r="N109" s="93" t="s">
        <v>2719</v>
      </c>
      <c r="O109" s="93" t="s">
        <v>1678</v>
      </c>
      <c r="P109" s="93" t="s">
        <v>2206</v>
      </c>
      <c r="Q109" s="93"/>
      <c r="R109" s="93"/>
      <c r="S109" s="93"/>
      <c r="T109" s="93"/>
      <c r="U109" s="93"/>
      <c r="V109" s="93"/>
      <c r="W109" s="93"/>
      <c r="X109" s="93"/>
    </row>
    <row r="110" spans="2:24" hidden="1">
      <c r="B110" s="93" t="s">
        <v>2720</v>
      </c>
      <c r="C110" s="94"/>
      <c r="D110" s="95"/>
      <c r="E110" s="93"/>
      <c r="F110" s="93" t="s">
        <v>2721</v>
      </c>
      <c r="G110" s="93"/>
      <c r="H110" s="93"/>
      <c r="I110" s="93"/>
      <c r="J110" s="93"/>
      <c r="K110" s="93"/>
      <c r="L110" s="93"/>
      <c r="M110" s="93"/>
      <c r="N110" s="93" t="s">
        <v>2722</v>
      </c>
      <c r="O110" s="93" t="s">
        <v>2723</v>
      </c>
      <c r="P110" s="93" t="s">
        <v>2206</v>
      </c>
      <c r="Q110" s="93"/>
      <c r="R110" s="93"/>
      <c r="S110" s="93"/>
      <c r="T110" s="93"/>
      <c r="U110" s="93"/>
      <c r="V110" s="93"/>
      <c r="W110" s="93"/>
      <c r="X110" s="93"/>
    </row>
    <row r="111" spans="2:24" hidden="1">
      <c r="B111" s="93" t="s">
        <v>2724</v>
      </c>
      <c r="C111" s="94"/>
      <c r="D111" s="95"/>
      <c r="E111" s="93"/>
      <c r="F111" s="93" t="s">
        <v>2725</v>
      </c>
      <c r="G111" s="93"/>
      <c r="H111" s="93"/>
      <c r="I111" s="93"/>
      <c r="J111" s="93"/>
      <c r="K111" s="93"/>
      <c r="L111" s="93"/>
      <c r="M111" s="93"/>
      <c r="N111" s="93" t="s">
        <v>2726</v>
      </c>
      <c r="O111" s="93" t="s">
        <v>315</v>
      </c>
      <c r="P111" s="93" t="s">
        <v>2206</v>
      </c>
      <c r="Q111" s="93"/>
      <c r="R111" s="93"/>
      <c r="S111" s="93"/>
      <c r="T111" s="93"/>
      <c r="U111" s="93"/>
      <c r="V111" s="93"/>
      <c r="W111" s="93"/>
      <c r="X111" s="93"/>
    </row>
    <row r="112" spans="2:24" hidden="1">
      <c r="B112" s="93" t="s">
        <v>2727</v>
      </c>
      <c r="C112" s="94"/>
      <c r="D112" s="95" t="s">
        <v>2728</v>
      </c>
      <c r="E112" s="93"/>
      <c r="F112" s="93" t="s">
        <v>2729</v>
      </c>
      <c r="G112" s="93"/>
      <c r="H112" s="93"/>
      <c r="I112" s="93"/>
      <c r="J112" s="93"/>
      <c r="K112" s="93"/>
      <c r="L112" s="93"/>
      <c r="M112" s="93"/>
      <c r="N112" s="93" t="s">
        <v>2730</v>
      </c>
      <c r="O112" s="93" t="s">
        <v>2731</v>
      </c>
      <c r="P112" s="93" t="s">
        <v>2206</v>
      </c>
      <c r="Q112" s="93"/>
      <c r="R112" s="93"/>
      <c r="S112" s="93"/>
      <c r="T112" s="93"/>
      <c r="U112" s="93"/>
      <c r="V112" s="93"/>
      <c r="W112" s="93"/>
      <c r="X112" s="93"/>
    </row>
    <row r="113" spans="2:24">
      <c r="B113" s="93" t="s">
        <v>2732</v>
      </c>
      <c r="C113" s="94"/>
      <c r="D113" s="95"/>
      <c r="E113" s="93"/>
      <c r="F113" s="93" t="s">
        <v>2733</v>
      </c>
      <c r="G113" s="93"/>
      <c r="H113" s="93"/>
      <c r="I113" s="93"/>
      <c r="J113" s="93"/>
      <c r="K113" s="93"/>
      <c r="L113" s="93"/>
      <c r="M113" s="93"/>
      <c r="N113" s="93" t="s">
        <v>2734</v>
      </c>
      <c r="O113" s="93" t="s">
        <v>315</v>
      </c>
      <c r="P113" s="93" t="s">
        <v>2206</v>
      </c>
      <c r="Q113" s="93"/>
      <c r="R113" s="93"/>
      <c r="S113" s="93"/>
      <c r="T113" s="93"/>
      <c r="U113" s="93"/>
      <c r="V113" s="93"/>
      <c r="W113" s="93"/>
      <c r="X113" s="93"/>
    </row>
    <row r="114" spans="2:24">
      <c r="B114" s="93" t="s">
        <v>2735</v>
      </c>
      <c r="C114" s="94"/>
      <c r="D114" s="95"/>
      <c r="E114" s="93"/>
      <c r="F114" s="93" t="s">
        <v>2736</v>
      </c>
      <c r="G114" s="93"/>
      <c r="H114" s="93"/>
      <c r="I114" s="93"/>
      <c r="J114" s="93"/>
      <c r="K114" s="93"/>
      <c r="L114" s="93"/>
      <c r="M114" s="93"/>
      <c r="N114" s="93" t="s">
        <v>2737</v>
      </c>
      <c r="O114" s="93" t="s">
        <v>2738</v>
      </c>
      <c r="P114" s="93" t="s">
        <v>2206</v>
      </c>
      <c r="Q114" s="93"/>
      <c r="R114" s="93"/>
      <c r="S114" s="93"/>
      <c r="T114" s="93"/>
      <c r="U114" s="93"/>
      <c r="V114" s="93"/>
      <c r="W114" s="93"/>
      <c r="X114" s="93"/>
    </row>
    <row r="115" spans="2:24">
      <c r="B115" s="93" t="s">
        <v>2739</v>
      </c>
      <c r="C115" s="94"/>
      <c r="D115" s="95"/>
      <c r="E115" s="93"/>
      <c r="F115" s="93" t="s">
        <v>2740</v>
      </c>
      <c r="G115" s="93"/>
      <c r="H115" s="93"/>
      <c r="I115" s="93"/>
      <c r="J115" s="93"/>
      <c r="K115" s="93"/>
      <c r="L115" s="93"/>
      <c r="M115" s="93"/>
      <c r="N115" s="93" t="s">
        <v>2741</v>
      </c>
      <c r="O115" s="93" t="s">
        <v>2742</v>
      </c>
      <c r="P115" s="93" t="s">
        <v>2206</v>
      </c>
      <c r="Q115" s="93"/>
      <c r="R115" s="93"/>
      <c r="S115" s="93"/>
      <c r="T115" s="93"/>
      <c r="U115" s="93"/>
      <c r="V115" s="93"/>
      <c r="W115" s="93"/>
      <c r="X115" s="93"/>
    </row>
    <row r="116" spans="2:24">
      <c r="B116" s="93" t="s">
        <v>2743</v>
      </c>
      <c r="C116" s="94"/>
      <c r="D116" s="95"/>
      <c r="E116" s="93"/>
      <c r="F116" s="93" t="s">
        <v>2744</v>
      </c>
      <c r="G116" s="93"/>
      <c r="H116" s="93"/>
      <c r="I116" s="93"/>
      <c r="J116" s="93"/>
      <c r="K116" s="93"/>
      <c r="L116" s="93"/>
      <c r="M116" s="93"/>
      <c r="N116" s="93" t="s">
        <v>2745</v>
      </c>
      <c r="O116" s="93" t="s">
        <v>2746</v>
      </c>
      <c r="P116" s="93" t="s">
        <v>2206</v>
      </c>
      <c r="Q116" s="93"/>
      <c r="R116" s="93"/>
      <c r="S116" s="93"/>
      <c r="T116" s="93"/>
      <c r="U116" s="93"/>
      <c r="V116" s="93"/>
      <c r="W116" s="93"/>
      <c r="X116" s="93"/>
    </row>
    <row r="117" spans="2:24" hidden="1">
      <c r="B117" s="93" t="s">
        <v>2747</v>
      </c>
      <c r="C117" s="94"/>
      <c r="D117" s="95"/>
      <c r="E117" s="93"/>
      <c r="F117" s="93" t="s">
        <v>2748</v>
      </c>
      <c r="G117" s="93"/>
      <c r="H117" s="93"/>
      <c r="I117" s="93"/>
      <c r="J117" s="93"/>
      <c r="K117" s="93"/>
      <c r="L117" s="93"/>
      <c r="M117" s="93"/>
      <c r="N117" s="93" t="s">
        <v>2749</v>
      </c>
      <c r="O117" s="93" t="s">
        <v>2750</v>
      </c>
      <c r="P117" s="93" t="s">
        <v>2206</v>
      </c>
      <c r="Q117" s="93"/>
      <c r="R117" s="93"/>
      <c r="S117" s="93"/>
      <c r="T117" s="93"/>
      <c r="U117" s="93"/>
      <c r="V117" s="93"/>
      <c r="W117" s="93"/>
      <c r="X117" s="93"/>
    </row>
    <row r="118" spans="2:24" hidden="1">
      <c r="B118" s="93" t="s">
        <v>2751</v>
      </c>
      <c r="C118" s="94"/>
      <c r="D118" s="95" t="s">
        <v>2752</v>
      </c>
      <c r="E118" s="93"/>
      <c r="F118" s="93" t="s">
        <v>2753</v>
      </c>
      <c r="G118" s="93"/>
      <c r="H118" s="93"/>
      <c r="I118" s="93"/>
      <c r="J118" s="93"/>
      <c r="K118" s="93"/>
      <c r="L118" s="93"/>
      <c r="M118" s="93"/>
      <c r="N118" s="93" t="s">
        <v>2754</v>
      </c>
      <c r="O118" s="93" t="s">
        <v>2755</v>
      </c>
      <c r="P118" s="93" t="s">
        <v>2206</v>
      </c>
      <c r="Q118" s="93"/>
      <c r="R118" s="93"/>
      <c r="S118" s="93"/>
      <c r="T118" s="93"/>
      <c r="U118" s="93"/>
      <c r="V118" s="93"/>
      <c r="W118" s="93"/>
      <c r="X118" s="93"/>
    </row>
    <row r="119" spans="2:24" hidden="1">
      <c r="B119" s="93" t="s">
        <v>2756</v>
      </c>
      <c r="C119" s="94"/>
      <c r="D119" s="95"/>
      <c r="E119" s="93"/>
      <c r="F119" s="93" t="s">
        <v>2757</v>
      </c>
      <c r="G119" s="93"/>
      <c r="H119" s="93"/>
      <c r="I119" s="93"/>
      <c r="J119" s="93"/>
      <c r="K119" s="93"/>
      <c r="L119" s="93"/>
      <c r="M119" s="93"/>
      <c r="N119" s="93" t="s">
        <v>2758</v>
      </c>
      <c r="O119" s="93" t="s">
        <v>1678</v>
      </c>
      <c r="P119" s="93" t="s">
        <v>2206</v>
      </c>
      <c r="Q119" s="93"/>
      <c r="R119" s="93"/>
      <c r="S119" s="93"/>
      <c r="T119" s="93"/>
      <c r="U119" s="93"/>
      <c r="V119" s="93"/>
      <c r="W119" s="93"/>
      <c r="X119" s="93"/>
    </row>
    <row r="120" spans="2:24" hidden="1">
      <c r="B120" s="93" t="s">
        <v>2759</v>
      </c>
      <c r="C120" s="94"/>
      <c r="D120" s="95"/>
      <c r="E120" s="93"/>
      <c r="F120" s="93" t="s">
        <v>2760</v>
      </c>
      <c r="G120" s="93"/>
      <c r="H120" s="93"/>
      <c r="I120" s="93"/>
      <c r="J120" s="93"/>
      <c r="K120" s="93"/>
      <c r="L120" s="93"/>
      <c r="M120" s="93"/>
      <c r="N120" s="93" t="s">
        <v>2761</v>
      </c>
      <c r="O120" s="93" t="s">
        <v>2762</v>
      </c>
      <c r="P120" s="93" t="s">
        <v>2206</v>
      </c>
      <c r="Q120" s="93"/>
      <c r="R120" s="93"/>
      <c r="S120" s="93"/>
      <c r="T120" s="93"/>
      <c r="U120" s="93"/>
      <c r="V120" s="93"/>
      <c r="W120" s="93"/>
      <c r="X120" s="93"/>
    </row>
    <row r="121" spans="2:24" hidden="1">
      <c r="B121" s="93" t="s">
        <v>2763</v>
      </c>
      <c r="C121" s="94"/>
      <c r="D121" s="95"/>
      <c r="E121" s="93"/>
      <c r="F121" s="93" t="s">
        <v>2764</v>
      </c>
      <c r="G121" s="93"/>
      <c r="H121" s="93"/>
      <c r="I121" s="93"/>
      <c r="J121" s="93"/>
      <c r="K121" s="93"/>
      <c r="L121" s="93"/>
      <c r="M121" s="93"/>
      <c r="N121" s="93" t="s">
        <v>2765</v>
      </c>
      <c r="O121" s="93" t="s">
        <v>2766</v>
      </c>
      <c r="P121" s="93" t="s">
        <v>2206</v>
      </c>
      <c r="Q121" s="93"/>
      <c r="R121" s="93"/>
      <c r="S121" s="93"/>
      <c r="T121" s="93"/>
      <c r="U121" s="93"/>
      <c r="V121" s="93"/>
      <c r="W121" s="93"/>
      <c r="X121" s="93"/>
    </row>
    <row r="122" spans="2:24" hidden="1">
      <c r="B122" s="93" t="s">
        <v>2767</v>
      </c>
      <c r="C122" s="94"/>
      <c r="D122" s="95"/>
      <c r="E122" s="93"/>
      <c r="F122" s="93" t="s">
        <v>2768</v>
      </c>
      <c r="G122" s="93"/>
      <c r="H122" s="93"/>
      <c r="I122" s="93"/>
      <c r="J122" s="93"/>
      <c r="K122" s="93"/>
      <c r="L122" s="93"/>
      <c r="M122" s="93"/>
      <c r="N122" s="93" t="s">
        <v>2769</v>
      </c>
      <c r="O122" s="93" t="s">
        <v>2731</v>
      </c>
      <c r="P122" s="93" t="s">
        <v>2206</v>
      </c>
      <c r="Q122" s="93"/>
      <c r="R122" s="93"/>
      <c r="S122" s="93"/>
      <c r="T122" s="93"/>
      <c r="U122" s="93"/>
      <c r="V122" s="93"/>
      <c r="W122" s="93"/>
      <c r="X122" s="93"/>
    </row>
    <row r="123" spans="2:24" hidden="1">
      <c r="B123" s="93" t="s">
        <v>2770</v>
      </c>
      <c r="C123" s="94"/>
      <c r="D123" s="95"/>
      <c r="E123" s="93"/>
      <c r="F123" s="93" t="s">
        <v>2771</v>
      </c>
      <c r="G123" s="93"/>
      <c r="H123" s="93"/>
      <c r="I123" s="93"/>
      <c r="J123" s="93"/>
      <c r="K123" s="93"/>
      <c r="L123" s="93"/>
      <c r="M123" s="93"/>
      <c r="N123" s="93" t="s">
        <v>2772</v>
      </c>
      <c r="O123" s="93" t="s">
        <v>2773</v>
      </c>
      <c r="P123" s="93" t="s">
        <v>2206</v>
      </c>
      <c r="Q123" s="93"/>
      <c r="R123" s="93"/>
      <c r="S123" s="93"/>
      <c r="T123" s="93"/>
      <c r="U123" s="93"/>
      <c r="V123" s="93"/>
      <c r="W123" s="93"/>
      <c r="X123" s="93"/>
    </row>
    <row r="124" spans="2:24" hidden="1">
      <c r="B124" s="93" t="s">
        <v>2774</v>
      </c>
      <c r="C124" s="94"/>
      <c r="D124" s="95" t="s">
        <v>2775</v>
      </c>
      <c r="E124" s="93"/>
      <c r="F124" s="93" t="s">
        <v>2776</v>
      </c>
      <c r="G124" s="93"/>
      <c r="H124" s="93"/>
      <c r="I124" s="93"/>
      <c r="J124" s="93"/>
      <c r="K124" s="93"/>
      <c r="L124" s="93"/>
      <c r="M124" s="93"/>
      <c r="N124" s="93" t="s">
        <v>2777</v>
      </c>
      <c r="O124" s="93" t="s">
        <v>2778</v>
      </c>
      <c r="P124" s="93" t="s">
        <v>2206</v>
      </c>
      <c r="Q124" s="93"/>
      <c r="R124" s="93"/>
      <c r="S124" s="93"/>
      <c r="T124" s="93"/>
      <c r="U124" s="93"/>
      <c r="V124" s="93"/>
      <c r="W124" s="93"/>
      <c r="X124" s="93"/>
    </row>
    <row r="125" spans="2:24" hidden="1">
      <c r="B125" s="93" t="s">
        <v>2779</v>
      </c>
      <c r="C125" s="94"/>
      <c r="D125" s="95"/>
      <c r="E125" s="93"/>
      <c r="F125" s="93" t="s">
        <v>2780</v>
      </c>
      <c r="G125" s="93"/>
      <c r="H125" s="93"/>
      <c r="I125" s="93"/>
      <c r="J125" s="93"/>
      <c r="K125" s="93"/>
      <c r="L125" s="93"/>
      <c r="M125" s="93"/>
      <c r="N125" s="93" t="s">
        <v>2781</v>
      </c>
      <c r="O125" s="93" t="s">
        <v>2755</v>
      </c>
      <c r="P125" s="93" t="s">
        <v>2206</v>
      </c>
      <c r="Q125" s="93"/>
      <c r="R125" s="93"/>
      <c r="S125" s="93"/>
      <c r="T125" s="93"/>
      <c r="U125" s="93"/>
      <c r="V125" s="93"/>
      <c r="W125" s="93"/>
      <c r="X125" s="93"/>
    </row>
    <row r="126" spans="2:24" hidden="1">
      <c r="B126" s="93" t="s">
        <v>2782</v>
      </c>
      <c r="C126" s="94"/>
      <c r="D126" s="95"/>
      <c r="E126" s="93"/>
      <c r="F126" s="93" t="s">
        <v>2783</v>
      </c>
      <c r="G126" s="93"/>
      <c r="H126" s="93"/>
      <c r="I126" s="93"/>
      <c r="J126" s="93"/>
      <c r="K126" s="93"/>
      <c r="L126" s="93"/>
      <c r="M126" s="93"/>
      <c r="N126" s="93" t="s">
        <v>2784</v>
      </c>
      <c r="O126" s="93" t="s">
        <v>2785</v>
      </c>
      <c r="P126" s="93" t="s">
        <v>2206</v>
      </c>
      <c r="Q126" s="93"/>
      <c r="R126" s="93"/>
      <c r="S126" s="93"/>
      <c r="T126" s="93"/>
      <c r="U126" s="93"/>
      <c r="V126" s="93"/>
      <c r="W126" s="93"/>
      <c r="X126" s="93"/>
    </row>
    <row r="127" spans="2:24" hidden="1">
      <c r="B127" s="93" t="s">
        <v>2786</v>
      </c>
      <c r="C127" s="94"/>
      <c r="D127" s="95"/>
      <c r="E127" s="93"/>
      <c r="F127" s="93" t="s">
        <v>2787</v>
      </c>
      <c r="G127" s="93"/>
      <c r="H127" s="93"/>
      <c r="I127" s="93"/>
      <c r="J127" s="93"/>
      <c r="K127" s="93"/>
      <c r="L127" s="93"/>
      <c r="M127" s="93"/>
      <c r="N127" s="93" t="s">
        <v>2788</v>
      </c>
      <c r="O127" s="93" t="s">
        <v>2789</v>
      </c>
      <c r="P127" s="93" t="s">
        <v>2206</v>
      </c>
      <c r="Q127" s="93"/>
      <c r="R127" s="93"/>
      <c r="S127" s="93"/>
      <c r="T127" s="93"/>
      <c r="U127" s="93"/>
      <c r="V127" s="93"/>
      <c r="W127" s="93"/>
      <c r="X127" s="93"/>
    </row>
    <row r="128" spans="2:24" hidden="1">
      <c r="B128" s="93" t="s">
        <v>2790</v>
      </c>
      <c r="C128" s="94"/>
      <c r="D128" s="95"/>
      <c r="E128" s="93"/>
      <c r="F128" s="93" t="s">
        <v>2791</v>
      </c>
      <c r="G128" s="93"/>
      <c r="H128" s="93"/>
      <c r="I128" s="93"/>
      <c r="J128" s="93"/>
      <c r="K128" s="93"/>
      <c r="L128" s="93"/>
      <c r="M128" s="93"/>
      <c r="N128" s="93" t="s">
        <v>2792</v>
      </c>
      <c r="O128" s="93" t="s">
        <v>2793</v>
      </c>
      <c r="P128" s="93" t="s">
        <v>2206</v>
      </c>
      <c r="Q128" s="93"/>
      <c r="R128" s="93"/>
      <c r="S128" s="93"/>
      <c r="T128" s="93"/>
      <c r="U128" s="93"/>
      <c r="V128" s="93"/>
      <c r="W128" s="93"/>
      <c r="X128" s="93"/>
    </row>
    <row r="129" spans="2:24" hidden="1">
      <c r="B129" s="93" t="s">
        <v>2794</v>
      </c>
      <c r="C129" s="94"/>
      <c r="D129" s="95"/>
      <c r="E129" s="93"/>
      <c r="F129" s="93" t="s">
        <v>2795</v>
      </c>
      <c r="G129" s="93"/>
      <c r="H129" s="93"/>
      <c r="I129" s="93"/>
      <c r="J129" s="93"/>
      <c r="K129" s="93"/>
      <c r="L129" s="93"/>
      <c r="M129" s="93"/>
      <c r="N129" s="93" t="s">
        <v>2796</v>
      </c>
      <c r="O129" s="93" t="s">
        <v>2797</v>
      </c>
      <c r="P129" s="93" t="s">
        <v>2206</v>
      </c>
      <c r="Q129" s="93"/>
      <c r="R129" s="93"/>
      <c r="S129" s="93"/>
      <c r="T129" s="93"/>
      <c r="U129" s="93"/>
      <c r="V129" s="93"/>
      <c r="W129" s="93"/>
      <c r="X129" s="93"/>
    </row>
    <row r="130" spans="2:24" hidden="1">
      <c r="B130" s="93" t="s">
        <v>2798</v>
      </c>
      <c r="C130" s="94"/>
      <c r="D130" s="95" t="s">
        <v>2799</v>
      </c>
      <c r="E130" s="93"/>
      <c r="F130" s="93" t="s">
        <v>2800</v>
      </c>
      <c r="G130" s="93"/>
      <c r="H130" s="93"/>
      <c r="I130" s="93"/>
      <c r="J130" s="93"/>
      <c r="K130" s="93"/>
      <c r="L130" s="93"/>
      <c r="M130" s="93"/>
      <c r="N130" s="93" t="s">
        <v>2801</v>
      </c>
      <c r="O130" s="93" t="s">
        <v>315</v>
      </c>
      <c r="P130" s="93" t="s">
        <v>2206</v>
      </c>
      <c r="Q130" s="93"/>
      <c r="R130" s="93"/>
      <c r="S130" s="93"/>
      <c r="T130" s="93"/>
      <c r="U130" s="93"/>
      <c r="V130" s="93"/>
      <c r="W130" s="93"/>
      <c r="X130" s="93"/>
    </row>
    <row r="131" spans="2:24" hidden="1">
      <c r="B131" s="93" t="s">
        <v>2802</v>
      </c>
      <c r="C131" s="94"/>
      <c r="D131" s="95"/>
      <c r="E131" s="93"/>
      <c r="F131" s="93" t="s">
        <v>2803</v>
      </c>
      <c r="G131" s="93"/>
      <c r="H131" s="93"/>
      <c r="I131" s="93"/>
      <c r="J131" s="93"/>
      <c r="K131" s="93"/>
      <c r="L131" s="93"/>
      <c r="M131" s="93"/>
      <c r="N131" s="93" t="s">
        <v>2804</v>
      </c>
      <c r="O131" s="93" t="s">
        <v>2805</v>
      </c>
      <c r="P131" s="93" t="s">
        <v>2206</v>
      </c>
      <c r="Q131" s="93"/>
      <c r="R131" s="93"/>
      <c r="S131" s="93"/>
      <c r="T131" s="93"/>
      <c r="U131" s="93"/>
      <c r="V131" s="93"/>
      <c r="W131" s="93"/>
      <c r="X131" s="93"/>
    </row>
    <row r="132" spans="2:24" hidden="1">
      <c r="B132" s="93" t="s">
        <v>2806</v>
      </c>
      <c r="C132" s="94"/>
      <c r="D132" s="95"/>
      <c r="E132" s="93"/>
      <c r="F132" s="93" t="s">
        <v>2807</v>
      </c>
      <c r="G132" s="93"/>
      <c r="H132" s="93"/>
      <c r="I132" s="93"/>
      <c r="J132" s="93"/>
      <c r="K132" s="93"/>
      <c r="L132" s="93"/>
      <c r="M132" s="93"/>
      <c r="N132" s="93" t="s">
        <v>2808</v>
      </c>
      <c r="O132" s="93" t="s">
        <v>2809</v>
      </c>
      <c r="P132" s="93" t="s">
        <v>2206</v>
      </c>
      <c r="Q132" s="93"/>
      <c r="R132" s="93"/>
      <c r="S132" s="93"/>
      <c r="T132" s="93"/>
      <c r="U132" s="93"/>
      <c r="V132" s="93"/>
      <c r="W132" s="93"/>
      <c r="X132" s="93"/>
    </row>
    <row r="133" spans="2:24" hidden="1">
      <c r="B133" s="93" t="s">
        <v>2810</v>
      </c>
      <c r="C133" s="94"/>
      <c r="D133" s="95" t="s">
        <v>2811</v>
      </c>
      <c r="E133" s="93"/>
      <c r="F133" s="93" t="s">
        <v>2812</v>
      </c>
      <c r="G133" s="93"/>
      <c r="H133" s="93"/>
      <c r="I133" s="93"/>
      <c r="J133" s="93"/>
      <c r="K133" s="93"/>
      <c r="L133" s="93"/>
      <c r="M133" s="93"/>
      <c r="N133" s="93" t="s">
        <v>2813</v>
      </c>
      <c r="O133" s="93" t="s">
        <v>315</v>
      </c>
      <c r="P133" s="93" t="s">
        <v>2206</v>
      </c>
      <c r="Q133" s="93"/>
      <c r="R133" s="93"/>
      <c r="S133" s="93"/>
      <c r="T133" s="93"/>
      <c r="U133" s="93"/>
      <c r="V133" s="93"/>
      <c r="W133" s="93"/>
      <c r="X133" s="93"/>
    </row>
    <row r="134" spans="2:24" hidden="1">
      <c r="B134" s="93" t="s">
        <v>2814</v>
      </c>
      <c r="C134" s="94"/>
      <c r="D134" s="95" t="s">
        <v>2815</v>
      </c>
      <c r="E134" s="93"/>
      <c r="F134" s="93" t="s">
        <v>2816</v>
      </c>
      <c r="G134" s="93"/>
      <c r="H134" s="93"/>
      <c r="I134" s="93"/>
      <c r="J134" s="93"/>
      <c r="K134" s="93"/>
      <c r="L134" s="93"/>
      <c r="M134" s="93"/>
      <c r="N134" s="93" t="s">
        <v>2817</v>
      </c>
      <c r="O134" s="93" t="s">
        <v>315</v>
      </c>
      <c r="P134" s="93" t="s">
        <v>2206</v>
      </c>
      <c r="Q134" s="93"/>
      <c r="R134" s="93"/>
      <c r="S134" s="93"/>
      <c r="T134" s="93"/>
      <c r="U134" s="93"/>
      <c r="V134" s="93"/>
      <c r="W134" s="93"/>
      <c r="X134" s="93"/>
    </row>
    <row r="135" spans="2:24" hidden="1">
      <c r="B135" s="93" t="s">
        <v>2818</v>
      </c>
      <c r="C135" s="94"/>
      <c r="D135" s="95" t="s">
        <v>2819</v>
      </c>
      <c r="E135" s="93"/>
      <c r="F135" s="93" t="s">
        <v>2820</v>
      </c>
      <c r="G135" s="93"/>
      <c r="H135" s="93"/>
      <c r="I135" s="93"/>
      <c r="J135" s="93"/>
      <c r="K135" s="93"/>
      <c r="L135" s="93"/>
      <c r="M135" s="93"/>
      <c r="N135" s="93" t="s">
        <v>2821</v>
      </c>
      <c r="O135" s="93" t="s">
        <v>1678</v>
      </c>
      <c r="P135" s="93" t="s">
        <v>2206</v>
      </c>
      <c r="Q135" s="93"/>
      <c r="R135" s="93"/>
      <c r="S135" s="93"/>
      <c r="T135" s="93"/>
      <c r="U135" s="93"/>
      <c r="V135" s="93"/>
      <c r="W135" s="93"/>
      <c r="X135" s="93"/>
    </row>
    <row r="136" spans="2:24">
      <c r="B136" s="93" t="s">
        <v>2822</v>
      </c>
      <c r="C136" s="94">
        <v>46014</v>
      </c>
      <c r="D136" s="95" t="s">
        <v>2823</v>
      </c>
      <c r="E136" s="93"/>
      <c r="F136" s="93" t="s">
        <v>2824</v>
      </c>
      <c r="G136" s="93"/>
      <c r="H136" s="93"/>
      <c r="I136" s="93"/>
      <c r="J136" s="93"/>
      <c r="K136" s="93"/>
      <c r="L136" s="93"/>
      <c r="M136" s="93"/>
      <c r="N136" s="93" t="s">
        <v>2825</v>
      </c>
      <c r="O136" s="93" t="s">
        <v>2826</v>
      </c>
      <c r="P136" s="93" t="s">
        <v>2206</v>
      </c>
      <c r="Q136" s="93"/>
      <c r="R136" s="93"/>
      <c r="S136" s="93"/>
      <c r="T136" s="93"/>
      <c r="U136" s="93"/>
      <c r="V136" s="93"/>
      <c r="W136" s="93"/>
      <c r="X136" s="93" t="s">
        <v>2827</v>
      </c>
    </row>
    <row r="137" spans="2:24" hidden="1">
      <c r="B137" s="93" t="s">
        <v>2828</v>
      </c>
      <c r="C137" s="94"/>
      <c r="D137" s="95" t="s">
        <v>2829</v>
      </c>
      <c r="E137" s="93"/>
      <c r="F137" s="93" t="s">
        <v>2830</v>
      </c>
      <c r="G137" s="93"/>
      <c r="H137" s="93"/>
      <c r="I137" s="93"/>
      <c r="J137" s="93"/>
      <c r="K137" s="93"/>
      <c r="L137" s="93"/>
      <c r="M137" s="93"/>
      <c r="N137" s="93" t="s">
        <v>2831</v>
      </c>
      <c r="O137" s="93" t="s">
        <v>2832</v>
      </c>
      <c r="P137" s="93" t="s">
        <v>2206</v>
      </c>
      <c r="Q137" s="93"/>
      <c r="R137" s="93"/>
      <c r="S137" s="93"/>
      <c r="T137" s="93"/>
      <c r="U137" s="93"/>
      <c r="V137" s="93"/>
      <c r="W137" s="93"/>
      <c r="X137" s="93"/>
    </row>
    <row r="138" spans="2:24" hidden="1">
      <c r="B138" s="93" t="s">
        <v>2833</v>
      </c>
      <c r="C138" s="94"/>
      <c r="D138" s="95" t="s">
        <v>2834</v>
      </c>
      <c r="E138" s="93"/>
      <c r="F138" s="93" t="s">
        <v>2835</v>
      </c>
      <c r="G138" s="93"/>
      <c r="H138" s="93"/>
      <c r="I138" s="93"/>
      <c r="J138" s="93"/>
      <c r="K138" s="93"/>
      <c r="L138" s="93"/>
      <c r="M138" s="93"/>
      <c r="N138" s="93" t="s">
        <v>2836</v>
      </c>
      <c r="O138" s="93" t="s">
        <v>1678</v>
      </c>
      <c r="P138" s="93" t="s">
        <v>2206</v>
      </c>
      <c r="Q138" s="93"/>
      <c r="R138" s="93"/>
      <c r="S138" s="93"/>
      <c r="T138" s="93"/>
      <c r="U138" s="93"/>
      <c r="V138" s="93"/>
      <c r="W138" s="93"/>
      <c r="X138" s="93"/>
    </row>
    <row r="139" spans="2:24" hidden="1">
      <c r="B139" s="93" t="s">
        <v>2837</v>
      </c>
      <c r="C139" s="94"/>
      <c r="D139" s="95" t="s">
        <v>2838</v>
      </c>
      <c r="E139" s="93"/>
      <c r="F139" s="93" t="s">
        <v>2839</v>
      </c>
      <c r="G139" s="93"/>
      <c r="H139" s="93"/>
      <c r="I139" s="93"/>
      <c r="J139" s="93"/>
      <c r="K139" s="93"/>
      <c r="L139" s="93"/>
      <c r="M139" s="93"/>
      <c r="N139" s="93" t="s">
        <v>2840</v>
      </c>
      <c r="O139" s="93" t="s">
        <v>2826</v>
      </c>
      <c r="P139" s="93" t="s">
        <v>2206</v>
      </c>
      <c r="Q139" s="93"/>
      <c r="R139" s="93"/>
      <c r="S139" s="93"/>
      <c r="T139" s="93"/>
      <c r="U139" s="93"/>
      <c r="V139" s="93"/>
      <c r="W139" s="93"/>
      <c r="X139" s="93"/>
    </row>
    <row r="140" spans="2:24" hidden="1">
      <c r="B140" s="93" t="s">
        <v>2841</v>
      </c>
      <c r="C140" s="94"/>
      <c r="D140" s="95" t="s">
        <v>2842</v>
      </c>
      <c r="E140" s="93"/>
      <c r="F140" s="93" t="s">
        <v>2843</v>
      </c>
      <c r="G140" s="93"/>
      <c r="H140" s="93"/>
      <c r="I140" s="93"/>
      <c r="J140" s="93"/>
      <c r="K140" s="93"/>
      <c r="L140" s="93"/>
      <c r="M140" s="93"/>
      <c r="N140" s="93" t="s">
        <v>2844</v>
      </c>
      <c r="O140" s="93" t="s">
        <v>2845</v>
      </c>
      <c r="P140" s="93" t="s">
        <v>2206</v>
      </c>
      <c r="Q140" s="93"/>
      <c r="R140" s="93"/>
      <c r="S140" s="93"/>
      <c r="T140" s="93"/>
      <c r="U140" s="93"/>
      <c r="V140" s="93"/>
      <c r="W140" s="93"/>
      <c r="X140" s="93"/>
    </row>
    <row r="141" spans="2:24" hidden="1">
      <c r="B141" s="93" t="s">
        <v>2846</v>
      </c>
      <c r="C141" s="94"/>
      <c r="D141" s="95" t="s">
        <v>2847</v>
      </c>
      <c r="E141" s="93"/>
      <c r="F141" s="93" t="s">
        <v>2848</v>
      </c>
      <c r="G141" s="93"/>
      <c r="H141" s="93"/>
      <c r="I141" s="93"/>
      <c r="J141" s="93"/>
      <c r="K141" s="93"/>
      <c r="L141" s="93"/>
      <c r="M141" s="93"/>
      <c r="N141" s="93" t="s">
        <v>2849</v>
      </c>
      <c r="O141" s="93" t="s">
        <v>2226</v>
      </c>
      <c r="P141" s="93" t="s">
        <v>2206</v>
      </c>
      <c r="Q141" s="93"/>
      <c r="R141" s="93"/>
      <c r="S141" s="93"/>
      <c r="T141" s="93"/>
      <c r="U141" s="93"/>
      <c r="V141" s="93"/>
      <c r="W141" s="93"/>
      <c r="X141" s="93"/>
    </row>
    <row r="142" spans="2:24">
      <c r="B142" s="93" t="s">
        <v>2850</v>
      </c>
      <c r="C142" s="94"/>
      <c r="D142" s="95" t="s">
        <v>2851</v>
      </c>
      <c r="E142" s="93"/>
      <c r="F142" s="93" t="s">
        <v>2852</v>
      </c>
      <c r="G142" s="93"/>
      <c r="H142" s="93"/>
      <c r="I142" s="93"/>
      <c r="J142" s="93"/>
      <c r="K142" s="93"/>
      <c r="L142" s="93"/>
      <c r="M142" s="93"/>
      <c r="N142" s="93" t="s">
        <v>2853</v>
      </c>
      <c r="O142" s="93" t="s">
        <v>1678</v>
      </c>
      <c r="P142" s="93" t="s">
        <v>2206</v>
      </c>
      <c r="Q142" s="93"/>
      <c r="R142" s="93"/>
      <c r="S142" s="93"/>
      <c r="T142" s="93"/>
      <c r="U142" s="93"/>
      <c r="V142" s="93"/>
      <c r="W142" s="93"/>
      <c r="X142" s="93"/>
    </row>
    <row r="143" spans="2:24" hidden="1">
      <c r="B143" s="93" t="s">
        <v>2854</v>
      </c>
      <c r="C143" s="94"/>
      <c r="D143" s="95" t="s">
        <v>2855</v>
      </c>
      <c r="E143" s="93"/>
      <c r="F143" s="93" t="s">
        <v>2856</v>
      </c>
      <c r="G143" s="93"/>
      <c r="H143" s="93"/>
      <c r="I143" s="93"/>
      <c r="J143" s="93"/>
      <c r="K143" s="93"/>
      <c r="L143" s="93"/>
      <c r="M143" s="93"/>
      <c r="N143" s="93" t="s">
        <v>2857</v>
      </c>
      <c r="O143" s="93" t="s">
        <v>315</v>
      </c>
      <c r="P143" s="93" t="s">
        <v>2206</v>
      </c>
      <c r="Q143" s="93"/>
      <c r="R143" s="93"/>
      <c r="S143" s="93"/>
      <c r="T143" s="93"/>
      <c r="U143" s="93"/>
      <c r="V143" s="93"/>
      <c r="W143" s="93"/>
      <c r="X143" s="93"/>
    </row>
    <row r="144" spans="2:24" hidden="1">
      <c r="B144" s="93" t="s">
        <v>2858</v>
      </c>
      <c r="C144" s="94"/>
      <c r="D144" s="95" t="s">
        <v>2859</v>
      </c>
      <c r="E144" s="93"/>
      <c r="F144" s="93" t="s">
        <v>2860</v>
      </c>
      <c r="G144" s="93"/>
      <c r="H144" s="93"/>
      <c r="I144" s="93"/>
      <c r="J144" s="93"/>
      <c r="K144" s="93"/>
      <c r="L144" s="93"/>
      <c r="M144" s="93"/>
      <c r="N144" s="93" t="s">
        <v>2861</v>
      </c>
      <c r="O144" s="93" t="s">
        <v>2226</v>
      </c>
      <c r="P144" s="93" t="s">
        <v>2206</v>
      </c>
      <c r="Q144" s="93"/>
      <c r="R144" s="93"/>
      <c r="S144" s="93"/>
      <c r="T144" s="93"/>
      <c r="U144" s="93"/>
      <c r="V144" s="93"/>
      <c r="W144" s="93"/>
      <c r="X144" s="93"/>
    </row>
    <row r="145" spans="2:24">
      <c r="B145" s="93" t="s">
        <v>2732</v>
      </c>
      <c r="C145" s="94"/>
      <c r="D145" s="95"/>
      <c r="E145" s="93"/>
      <c r="F145" s="93"/>
      <c r="G145" s="93"/>
      <c r="H145" s="93"/>
      <c r="I145" s="93"/>
      <c r="J145" s="93"/>
      <c r="K145" s="93"/>
      <c r="L145" s="93"/>
      <c r="M145" s="93"/>
      <c r="N145" s="93" t="s">
        <v>2862</v>
      </c>
      <c r="O145" s="93" t="s">
        <v>2863</v>
      </c>
      <c r="P145" s="93" t="s">
        <v>2206</v>
      </c>
      <c r="Q145" s="93"/>
      <c r="R145" s="93"/>
      <c r="S145" s="93"/>
      <c r="T145" s="93"/>
      <c r="U145" s="93"/>
      <c r="V145" s="93"/>
      <c r="W145" s="93"/>
      <c r="X145" s="93"/>
    </row>
    <row r="146" spans="2:24">
      <c r="B146" s="93" t="s">
        <v>2739</v>
      </c>
      <c r="C146" s="94"/>
      <c r="D146" s="95" t="s">
        <v>2864</v>
      </c>
      <c r="E146" s="93"/>
      <c r="F146" s="93"/>
      <c r="G146" s="93"/>
      <c r="H146" s="93"/>
      <c r="I146" s="93"/>
      <c r="J146" s="93"/>
      <c r="K146" s="93"/>
      <c r="L146" s="93"/>
      <c r="M146" s="93"/>
      <c r="N146" s="93" t="s">
        <v>2865</v>
      </c>
      <c r="O146" s="93" t="s">
        <v>2866</v>
      </c>
      <c r="P146" s="93" t="s">
        <v>2206</v>
      </c>
      <c r="Q146" s="93"/>
      <c r="R146" s="93"/>
      <c r="S146" s="93"/>
      <c r="T146" s="93"/>
      <c r="U146" s="93"/>
      <c r="V146" s="93"/>
      <c r="W146" s="93"/>
      <c r="X146" s="93"/>
    </row>
    <row r="147" spans="2:24" hidden="1">
      <c r="B147" s="93" t="s">
        <v>2720</v>
      </c>
      <c r="C147" s="94"/>
      <c r="D147" s="95" t="s">
        <v>2867</v>
      </c>
      <c r="E147" s="93"/>
      <c r="F147" s="93"/>
      <c r="G147" s="93"/>
      <c r="H147" s="93"/>
      <c r="I147" s="93"/>
      <c r="J147" s="93"/>
      <c r="K147" s="93"/>
      <c r="L147" s="93"/>
      <c r="M147" s="93"/>
      <c r="N147" s="93" t="s">
        <v>2868</v>
      </c>
      <c r="O147" s="93" t="s">
        <v>2226</v>
      </c>
      <c r="P147" s="93" t="s">
        <v>2206</v>
      </c>
      <c r="Q147" s="93"/>
      <c r="R147" s="93"/>
      <c r="S147" s="93"/>
      <c r="T147" s="93"/>
      <c r="U147" s="93"/>
      <c r="V147" s="93"/>
      <c r="W147" s="93"/>
      <c r="X147" s="93"/>
    </row>
    <row r="148" spans="2:24">
      <c r="B148" s="93" t="s">
        <v>2743</v>
      </c>
      <c r="C148" s="94"/>
      <c r="D148" s="95"/>
      <c r="E148" s="93"/>
      <c r="F148" s="93"/>
      <c r="G148" s="93"/>
      <c r="H148" s="93"/>
      <c r="I148" s="93"/>
      <c r="J148" s="93"/>
      <c r="K148" s="93"/>
      <c r="L148" s="93"/>
      <c r="M148" s="93"/>
      <c r="N148" s="93" t="s">
        <v>2869</v>
      </c>
      <c r="O148" s="93" t="s">
        <v>2870</v>
      </c>
      <c r="P148" s="93" t="s">
        <v>2206</v>
      </c>
      <c r="Q148" s="93"/>
      <c r="R148" s="93"/>
      <c r="S148" s="93"/>
      <c r="T148" s="93"/>
      <c r="U148" s="93"/>
      <c r="V148" s="93"/>
      <c r="W148" s="93"/>
      <c r="X148" s="93"/>
    </row>
    <row r="149" spans="2:24" hidden="1">
      <c r="B149" s="93"/>
      <c r="C149" s="94"/>
      <c r="D149" s="95"/>
      <c r="E149" s="93"/>
      <c r="F149" s="93"/>
      <c r="G149" s="93"/>
      <c r="H149" s="93"/>
      <c r="I149" s="93"/>
      <c r="J149" s="93"/>
      <c r="K149" s="93"/>
      <c r="L149" s="93"/>
      <c r="M149" s="93"/>
      <c r="N149" s="93"/>
      <c r="O149" s="93"/>
      <c r="P149" s="93"/>
      <c r="Q149" s="93"/>
      <c r="R149" s="93"/>
      <c r="S149" s="93"/>
      <c r="T149" s="93"/>
      <c r="U149" s="93"/>
      <c r="V149" s="93"/>
      <c r="W149" s="93"/>
      <c r="X149" s="93"/>
    </row>
    <row r="150" spans="2:24" hidden="1">
      <c r="B150" s="93"/>
      <c r="C150" s="94"/>
      <c r="D150" s="95"/>
      <c r="E150" s="93"/>
      <c r="F150" s="93"/>
      <c r="G150" s="93"/>
      <c r="H150" s="93"/>
      <c r="I150" s="93"/>
      <c r="J150" s="93"/>
      <c r="K150" s="93"/>
      <c r="L150" s="93"/>
      <c r="M150" s="93"/>
      <c r="N150" s="93"/>
      <c r="O150" s="93"/>
      <c r="P150" s="93"/>
      <c r="Q150" s="93"/>
      <c r="R150" s="93"/>
      <c r="S150" s="93"/>
      <c r="T150" s="93"/>
      <c r="U150" s="93"/>
      <c r="V150" s="93"/>
      <c r="W150" s="93"/>
      <c r="X150" s="93"/>
    </row>
    <row r="151" spans="2:24" hidden="1">
      <c r="B151" s="93"/>
      <c r="C151" s="94"/>
      <c r="D151" s="95"/>
      <c r="E151" s="93"/>
      <c r="F151" s="93"/>
      <c r="G151" s="93"/>
      <c r="H151" s="93"/>
      <c r="I151" s="93"/>
      <c r="J151" s="93"/>
      <c r="K151" s="93"/>
      <c r="L151" s="93"/>
      <c r="M151" s="93"/>
      <c r="N151" s="93"/>
      <c r="O151" s="93"/>
      <c r="P151" s="93"/>
      <c r="Q151" s="93"/>
      <c r="R151" s="93"/>
      <c r="S151" s="93"/>
      <c r="T151" s="93"/>
      <c r="U151" s="93"/>
      <c r="V151" s="93"/>
      <c r="W151" s="93"/>
      <c r="X151" s="93"/>
    </row>
    <row r="152" spans="2:24" hidden="1">
      <c r="B152" s="93"/>
      <c r="C152" s="94"/>
      <c r="D152" s="95"/>
      <c r="E152" s="93"/>
      <c r="F152" s="93"/>
      <c r="G152" s="93"/>
      <c r="H152" s="93"/>
      <c r="I152" s="93"/>
      <c r="J152" s="93"/>
      <c r="K152" s="93"/>
      <c r="L152" s="93"/>
      <c r="M152" s="93"/>
      <c r="N152" s="93"/>
      <c r="O152" s="93"/>
      <c r="P152" s="93"/>
      <c r="Q152" s="93"/>
      <c r="R152" s="93"/>
      <c r="S152" s="93"/>
      <c r="T152" s="93"/>
      <c r="U152" s="93"/>
      <c r="V152" s="93"/>
      <c r="W152" s="93"/>
      <c r="X152" s="93"/>
    </row>
    <row r="153" spans="2:24" hidden="1">
      <c r="B153" s="93"/>
      <c r="C153" s="94"/>
      <c r="D153" s="95"/>
      <c r="E153" s="93"/>
      <c r="F153" s="93"/>
      <c r="G153" s="93"/>
      <c r="H153" s="93"/>
      <c r="I153" s="93"/>
      <c r="J153" s="93"/>
      <c r="K153" s="93"/>
      <c r="L153" s="93"/>
      <c r="M153" s="93"/>
      <c r="N153" s="93"/>
      <c r="O153" s="93"/>
      <c r="P153" s="93"/>
      <c r="Q153" s="93"/>
      <c r="R153" s="93"/>
      <c r="S153" s="93"/>
      <c r="T153" s="93"/>
      <c r="U153" s="93"/>
      <c r="V153" s="93"/>
      <c r="W153" s="93"/>
      <c r="X153" s="93"/>
    </row>
    <row r="154" spans="2:24" hidden="1">
      <c r="B154" s="93"/>
      <c r="C154" s="94"/>
      <c r="D154" s="95"/>
      <c r="E154" s="93"/>
      <c r="F154" s="93"/>
      <c r="G154" s="93"/>
      <c r="H154" s="93"/>
      <c r="I154" s="93"/>
      <c r="J154" s="93"/>
      <c r="K154" s="93"/>
      <c r="L154" s="93"/>
      <c r="M154" s="93"/>
      <c r="N154" s="93"/>
      <c r="O154" s="93"/>
      <c r="P154" s="93"/>
      <c r="Q154" s="93"/>
      <c r="R154" s="93"/>
      <c r="S154" s="93"/>
      <c r="T154" s="93"/>
      <c r="U154" s="93"/>
      <c r="V154" s="93"/>
      <c r="W154" s="93"/>
      <c r="X154" s="93"/>
    </row>
    <row r="155" spans="2:24" hidden="1">
      <c r="B155" s="93"/>
      <c r="C155" s="94"/>
      <c r="D155" s="95"/>
      <c r="E155" s="93"/>
      <c r="F155" s="93"/>
      <c r="G155" s="93"/>
      <c r="H155" s="93"/>
      <c r="I155" s="93"/>
      <c r="J155" s="93"/>
      <c r="K155" s="93"/>
      <c r="L155" s="93"/>
      <c r="M155" s="93"/>
      <c r="N155" s="93"/>
      <c r="O155" s="93"/>
      <c r="P155" s="93"/>
      <c r="Q155" s="93"/>
      <c r="R155" s="93"/>
      <c r="S155" s="93"/>
      <c r="T155" s="93"/>
      <c r="U155" s="93"/>
      <c r="V155" s="93"/>
      <c r="W155" s="93"/>
      <c r="X155" s="93"/>
    </row>
    <row r="156" spans="2:24" hidden="1">
      <c r="B156" s="93"/>
      <c r="C156" s="94"/>
      <c r="D156" s="95"/>
      <c r="E156" s="93"/>
      <c r="F156" s="93"/>
      <c r="G156" s="93"/>
      <c r="H156" s="93"/>
      <c r="I156" s="93"/>
      <c r="J156" s="93"/>
      <c r="K156" s="93"/>
      <c r="L156" s="93"/>
      <c r="M156" s="93"/>
      <c r="N156" s="93"/>
      <c r="O156" s="93"/>
      <c r="P156" s="93"/>
      <c r="Q156" s="93"/>
      <c r="R156" s="93"/>
      <c r="S156" s="93"/>
      <c r="T156" s="93"/>
      <c r="U156" s="93"/>
      <c r="V156" s="93"/>
      <c r="W156" s="93"/>
      <c r="X156" s="93"/>
    </row>
    <row r="157" spans="2:24" hidden="1">
      <c r="B157" s="93"/>
      <c r="C157" s="94"/>
      <c r="D157" s="95"/>
      <c r="E157" s="93"/>
      <c r="F157" s="93"/>
      <c r="G157" s="93"/>
      <c r="H157" s="93"/>
      <c r="I157" s="93"/>
      <c r="J157" s="93"/>
      <c r="K157" s="93"/>
      <c r="L157" s="93"/>
      <c r="M157" s="93"/>
      <c r="N157" s="93"/>
      <c r="O157" s="93"/>
      <c r="P157" s="93"/>
      <c r="Q157" s="93"/>
      <c r="R157" s="93"/>
      <c r="S157" s="93"/>
      <c r="T157" s="93"/>
      <c r="U157" s="93"/>
      <c r="V157" s="93"/>
      <c r="W157" s="93"/>
      <c r="X157" s="93"/>
    </row>
    <row r="158" spans="2:24" hidden="1">
      <c r="B158" s="93"/>
      <c r="C158" s="94"/>
      <c r="D158" s="95"/>
      <c r="E158" s="93"/>
      <c r="F158" s="93"/>
      <c r="G158" s="93"/>
      <c r="H158" s="93"/>
      <c r="I158" s="93"/>
      <c r="J158" s="93"/>
      <c r="K158" s="93"/>
      <c r="L158" s="93"/>
      <c r="M158" s="93"/>
      <c r="N158" s="93"/>
      <c r="O158" s="93"/>
      <c r="P158" s="93"/>
      <c r="Q158" s="93"/>
      <c r="R158" s="93"/>
      <c r="S158" s="93"/>
      <c r="T158" s="93"/>
      <c r="U158" s="93"/>
      <c r="V158" s="93"/>
      <c r="W158" s="93"/>
      <c r="X158" s="93"/>
    </row>
    <row r="159" spans="2:24" hidden="1">
      <c r="B159" s="93"/>
      <c r="C159" s="94"/>
      <c r="D159" s="95"/>
      <c r="E159" s="93"/>
      <c r="F159" s="93"/>
      <c r="G159" s="93"/>
      <c r="H159" s="93"/>
      <c r="I159" s="93"/>
      <c r="J159" s="93"/>
      <c r="K159" s="93"/>
      <c r="L159" s="93"/>
      <c r="M159" s="93"/>
      <c r="N159" s="93"/>
      <c r="O159" s="93"/>
      <c r="P159" s="93"/>
      <c r="Q159" s="93"/>
      <c r="R159" s="93"/>
      <c r="S159" s="93"/>
      <c r="T159" s="93"/>
      <c r="U159" s="93"/>
      <c r="V159" s="93"/>
      <c r="W159" s="93"/>
      <c r="X159" s="93"/>
    </row>
    <row r="160" spans="2:24" hidden="1">
      <c r="B160" s="93"/>
      <c r="C160" s="94"/>
      <c r="D160" s="95"/>
      <c r="E160" s="93"/>
      <c r="F160" s="93"/>
      <c r="G160" s="93"/>
      <c r="H160" s="93"/>
      <c r="I160" s="93"/>
      <c r="J160" s="93"/>
      <c r="K160" s="93"/>
      <c r="L160" s="93"/>
      <c r="M160" s="93"/>
      <c r="N160" s="93"/>
      <c r="O160" s="93"/>
      <c r="P160" s="93"/>
      <c r="Q160" s="93"/>
      <c r="R160" s="93"/>
      <c r="S160" s="93"/>
      <c r="T160" s="93"/>
      <c r="U160" s="93"/>
      <c r="V160" s="93"/>
      <c r="W160" s="93"/>
      <c r="X160" s="93"/>
    </row>
    <row r="161" spans="2:24" hidden="1">
      <c r="B161" s="93"/>
      <c r="C161" s="94"/>
      <c r="D161" s="95"/>
      <c r="E161" s="93"/>
      <c r="F161" s="93"/>
      <c r="G161" s="93"/>
      <c r="H161" s="93"/>
      <c r="I161" s="93"/>
      <c r="J161" s="93"/>
      <c r="K161" s="93"/>
      <c r="L161" s="93"/>
      <c r="M161" s="93"/>
      <c r="N161" s="93"/>
      <c r="O161" s="93"/>
      <c r="P161" s="93"/>
      <c r="Q161" s="93"/>
      <c r="R161" s="93"/>
      <c r="S161" s="93"/>
      <c r="T161" s="93"/>
      <c r="U161" s="93"/>
      <c r="V161" s="93"/>
      <c r="W161" s="93"/>
      <c r="X161" s="93"/>
    </row>
    <row r="162" spans="2:24" hidden="1">
      <c r="B162" s="93"/>
      <c r="C162" s="94"/>
      <c r="D162" s="95"/>
      <c r="E162" s="93"/>
      <c r="F162" s="93"/>
      <c r="G162" s="93"/>
      <c r="H162" s="93"/>
      <c r="I162" s="93"/>
      <c r="J162" s="93"/>
      <c r="K162" s="93"/>
      <c r="L162" s="93"/>
      <c r="M162" s="93"/>
      <c r="N162" s="93"/>
      <c r="O162" s="93"/>
      <c r="P162" s="93"/>
      <c r="Q162" s="93"/>
      <c r="R162" s="93"/>
      <c r="S162" s="93"/>
      <c r="T162" s="93"/>
      <c r="U162" s="93"/>
      <c r="V162" s="93"/>
      <c r="W162" s="93"/>
      <c r="X162" s="93"/>
    </row>
    <row r="163" spans="2:24" hidden="1">
      <c r="B163" s="93"/>
      <c r="C163" s="94"/>
      <c r="D163" s="95"/>
      <c r="E163" s="93"/>
      <c r="F163" s="93"/>
      <c r="G163" s="93"/>
      <c r="H163" s="93"/>
      <c r="I163" s="93"/>
      <c r="J163" s="93"/>
      <c r="K163" s="93"/>
      <c r="L163" s="93"/>
      <c r="M163" s="93"/>
      <c r="N163" s="93"/>
      <c r="O163" s="93"/>
      <c r="P163" s="93"/>
      <c r="Q163" s="93"/>
      <c r="R163" s="93"/>
      <c r="S163" s="93"/>
      <c r="T163" s="93"/>
      <c r="U163" s="93"/>
      <c r="V163" s="93"/>
      <c r="W163" s="93"/>
      <c r="X163" s="93"/>
    </row>
    <row r="164" spans="2:24" hidden="1">
      <c r="B164" s="93"/>
      <c r="C164" s="94"/>
      <c r="D164" s="95"/>
      <c r="E164" s="93"/>
      <c r="F164" s="93"/>
      <c r="G164" s="93"/>
      <c r="H164" s="93"/>
      <c r="I164" s="93"/>
      <c r="J164" s="93"/>
      <c r="K164" s="93"/>
      <c r="L164" s="93"/>
      <c r="M164" s="93"/>
      <c r="N164" s="93"/>
      <c r="O164" s="93"/>
      <c r="P164" s="93"/>
      <c r="Q164" s="93"/>
      <c r="R164" s="93"/>
      <c r="S164" s="93"/>
      <c r="T164" s="93"/>
      <c r="U164" s="93"/>
      <c r="V164" s="93"/>
      <c r="W164" s="93"/>
      <c r="X164" s="93"/>
    </row>
    <row r="165" spans="2:24" hidden="1">
      <c r="B165" s="105"/>
      <c r="C165" s="94"/>
      <c r="D165" s="106"/>
      <c r="E165" s="105"/>
      <c r="F165" s="105"/>
      <c r="G165" s="105"/>
      <c r="H165" s="105"/>
      <c r="I165" s="105"/>
      <c r="J165" s="105"/>
      <c r="K165" s="105"/>
      <c r="L165" s="105"/>
      <c r="M165" s="105"/>
      <c r="N165" s="105"/>
      <c r="O165" s="105"/>
      <c r="P165" s="105"/>
      <c r="Q165" s="105"/>
      <c r="R165" s="105"/>
      <c r="S165" s="105"/>
      <c r="T165" s="105"/>
      <c r="U165" s="105"/>
      <c r="V165" s="105"/>
      <c r="W165" s="105"/>
      <c r="X165" s="105"/>
    </row>
  </sheetData>
  <dataValidations count="1">
    <dataValidation type="date" allowBlank="1" showInputMessage="1" showErrorMessage="1" sqref="C3:C165" xr:uid="{B3259FF4-6A75-43BE-B421-E65DF720DD30}">
      <formula1>45992</formula1>
      <formula2>46357</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29FAD8F-A2D1-4354-A1A8-64B3458AC87C}">
          <x14:formula1>
            <xm:f>Sheet3!$C$3:$C$4</xm:f>
          </x14:formula1>
          <xm:sqref>S3:S164 T3:V16 T17:W164</xm:sqref>
        </x14:dataValidation>
        <x14:dataValidation type="list" allowBlank="1" showInputMessage="1" showErrorMessage="1" xr:uid="{2114B1F6-00BC-4185-BD99-0B79DBFF8355}">
          <x14:formula1>
            <xm:f>Sheet3!$D$3:$D$7</xm:f>
          </x14:formula1>
          <xm:sqref>W3:W16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E235-D518-4E41-AB0E-997FDEBD133B}">
  <dimension ref="B2:O102"/>
  <sheetViews>
    <sheetView workbookViewId="0">
      <selection activeCell="J5" sqref="J5"/>
    </sheetView>
  </sheetViews>
  <sheetFormatPr defaultRowHeight="15"/>
  <sheetData>
    <row r="2" spans="2:15">
      <c r="B2" t="s">
        <v>2871</v>
      </c>
      <c r="C2" t="s">
        <v>2106</v>
      </c>
      <c r="D2" t="s">
        <v>2109</v>
      </c>
      <c r="E2" t="s">
        <v>2110</v>
      </c>
      <c r="F2" t="s">
        <v>2111</v>
      </c>
      <c r="G2" t="s">
        <v>2112</v>
      </c>
      <c r="H2" t="s">
        <v>2113</v>
      </c>
      <c r="I2" t="s">
        <v>2114</v>
      </c>
      <c r="J2" t="s">
        <v>2107</v>
      </c>
      <c r="K2" t="s">
        <v>2108</v>
      </c>
      <c r="L2" t="s">
        <v>2115</v>
      </c>
      <c r="M2" t="s">
        <v>2116</v>
      </c>
      <c r="N2" t="s">
        <v>2119</v>
      </c>
      <c r="O2" t="s">
        <v>2872</v>
      </c>
    </row>
    <row r="3" spans="2:15">
      <c r="B3">
        <v>453611066</v>
      </c>
      <c r="C3" t="s">
        <v>2137</v>
      </c>
      <c r="D3" t="s">
        <v>957</v>
      </c>
      <c r="E3">
        <v>201086</v>
      </c>
      <c r="F3">
        <v>128</v>
      </c>
      <c r="G3">
        <v>1</v>
      </c>
      <c r="H3">
        <v>10</v>
      </c>
      <c r="I3">
        <v>0</v>
      </c>
      <c r="J3">
        <v>6784023332</v>
      </c>
      <c r="K3" t="s">
        <v>2873</v>
      </c>
      <c r="L3" t="s">
        <v>2874</v>
      </c>
      <c r="M3" t="s">
        <v>226</v>
      </c>
      <c r="N3" t="s">
        <v>2125</v>
      </c>
      <c r="O3">
        <v>1</v>
      </c>
    </row>
    <row r="4" spans="2:15">
      <c r="B4">
        <v>920166198</v>
      </c>
      <c r="C4" t="s">
        <v>2144</v>
      </c>
      <c r="D4" t="s">
        <v>2875</v>
      </c>
      <c r="E4">
        <v>10478825</v>
      </c>
      <c r="F4">
        <v>80</v>
      </c>
      <c r="G4">
        <v>1</v>
      </c>
      <c r="H4">
        <v>31</v>
      </c>
      <c r="I4">
        <v>0</v>
      </c>
      <c r="J4">
        <v>2063925719</v>
      </c>
      <c r="K4" t="s">
        <v>498</v>
      </c>
      <c r="L4" t="s">
        <v>2148</v>
      </c>
      <c r="M4" t="s">
        <v>2876</v>
      </c>
      <c r="N4" t="s">
        <v>2125</v>
      </c>
      <c r="O4">
        <v>1</v>
      </c>
    </row>
    <row r="5" spans="2:15">
      <c r="B5">
        <v>953294377</v>
      </c>
      <c r="C5" t="s">
        <v>2152</v>
      </c>
      <c r="D5" t="s">
        <v>29</v>
      </c>
      <c r="E5">
        <v>18275989</v>
      </c>
      <c r="F5">
        <v>38</v>
      </c>
      <c r="G5">
        <v>36</v>
      </c>
      <c r="H5">
        <v>0</v>
      </c>
      <c r="I5">
        <v>2</v>
      </c>
      <c r="J5">
        <v>8185651020</v>
      </c>
      <c r="K5" t="s">
        <v>2877</v>
      </c>
      <c r="L5" t="s">
        <v>2878</v>
      </c>
      <c r="M5" t="s">
        <v>2879</v>
      </c>
      <c r="N5" t="s">
        <v>2880</v>
      </c>
      <c r="O5">
        <v>4</v>
      </c>
    </row>
    <row r="6" spans="2:15">
      <c r="B6">
        <v>131623877</v>
      </c>
      <c r="C6" t="s">
        <v>2158</v>
      </c>
      <c r="D6" t="s">
        <v>1554</v>
      </c>
      <c r="E6">
        <v>2116962267</v>
      </c>
      <c r="F6">
        <v>182</v>
      </c>
      <c r="G6">
        <v>0</v>
      </c>
      <c r="H6">
        <v>20</v>
      </c>
      <c r="I6">
        <v>2</v>
      </c>
      <c r="J6">
        <v>2126491649</v>
      </c>
      <c r="K6" t="s">
        <v>2881</v>
      </c>
      <c r="L6" t="s">
        <v>2882</v>
      </c>
      <c r="M6" t="s">
        <v>2883</v>
      </c>
      <c r="N6" t="s">
        <v>2125</v>
      </c>
      <c r="O6">
        <v>1</v>
      </c>
    </row>
    <row r="7" spans="2:15">
      <c r="B7">
        <v>943019660</v>
      </c>
      <c r="C7" t="s">
        <v>2163</v>
      </c>
      <c r="D7" t="s">
        <v>29</v>
      </c>
      <c r="E7">
        <v>20496407</v>
      </c>
      <c r="F7">
        <v>39</v>
      </c>
      <c r="G7">
        <v>4</v>
      </c>
      <c r="H7">
        <v>1</v>
      </c>
      <c r="I7">
        <v>0</v>
      </c>
      <c r="J7">
        <v>7605643000</v>
      </c>
      <c r="K7" t="s">
        <v>2884</v>
      </c>
      <c r="L7" t="s">
        <v>2885</v>
      </c>
      <c r="M7" t="s">
        <v>2886</v>
      </c>
      <c r="N7" t="s">
        <v>2880</v>
      </c>
      <c r="O7">
        <v>4</v>
      </c>
    </row>
    <row r="8" spans="2:15">
      <c r="B8">
        <v>330340635</v>
      </c>
      <c r="C8" t="s">
        <v>2169</v>
      </c>
      <c r="D8" t="s">
        <v>29</v>
      </c>
      <c r="E8">
        <v>85505150</v>
      </c>
      <c r="F8">
        <v>68</v>
      </c>
      <c r="G8">
        <v>8</v>
      </c>
      <c r="H8">
        <v>0</v>
      </c>
      <c r="I8">
        <v>2</v>
      </c>
      <c r="J8">
        <v>8586780974</v>
      </c>
      <c r="K8" t="s">
        <v>2887</v>
      </c>
      <c r="L8" t="s">
        <v>2888</v>
      </c>
      <c r="M8" t="s">
        <v>188</v>
      </c>
      <c r="N8" t="s">
        <v>2880</v>
      </c>
      <c r="O8">
        <v>4</v>
      </c>
    </row>
    <row r="9" spans="2:15">
      <c r="B9">
        <v>844571035</v>
      </c>
      <c r="C9" t="s">
        <v>2176</v>
      </c>
      <c r="D9" t="s">
        <v>56</v>
      </c>
      <c r="E9">
        <v>81746335</v>
      </c>
      <c r="F9">
        <v>156</v>
      </c>
      <c r="G9">
        <v>6</v>
      </c>
      <c r="H9">
        <v>14</v>
      </c>
      <c r="I9">
        <v>0</v>
      </c>
      <c r="J9">
        <v>9803128320</v>
      </c>
      <c r="K9" t="s">
        <v>2889</v>
      </c>
      <c r="L9" t="s">
        <v>2890</v>
      </c>
      <c r="M9" t="s">
        <v>254</v>
      </c>
      <c r="N9" t="s">
        <v>2125</v>
      </c>
      <c r="O9">
        <v>1</v>
      </c>
    </row>
    <row r="10" spans="2:15">
      <c r="B10">
        <v>131623879</v>
      </c>
      <c r="C10" t="s">
        <v>2183</v>
      </c>
      <c r="D10" t="s">
        <v>1554</v>
      </c>
      <c r="E10">
        <v>283326707</v>
      </c>
      <c r="F10">
        <v>150</v>
      </c>
      <c r="G10">
        <v>57</v>
      </c>
      <c r="H10">
        <v>22</v>
      </c>
      <c r="I10">
        <v>0</v>
      </c>
      <c r="J10">
        <v>2126820970</v>
      </c>
      <c r="K10" t="s">
        <v>2891</v>
      </c>
      <c r="L10" t="s">
        <v>2892</v>
      </c>
      <c r="M10" t="s">
        <v>2893</v>
      </c>
      <c r="N10" t="s">
        <v>2125</v>
      </c>
      <c r="O10">
        <v>1</v>
      </c>
    </row>
    <row r="11" spans="2:15">
      <c r="B11">
        <v>541759773</v>
      </c>
      <c r="C11" t="s">
        <v>2188</v>
      </c>
      <c r="D11" t="s">
        <v>1962</v>
      </c>
      <c r="E11">
        <v>1278837</v>
      </c>
      <c r="F11">
        <v>260</v>
      </c>
      <c r="G11">
        <v>7</v>
      </c>
      <c r="H11">
        <v>20</v>
      </c>
      <c r="I11">
        <v>0</v>
      </c>
      <c r="J11">
        <v>5406659100</v>
      </c>
      <c r="K11" t="s">
        <v>2894</v>
      </c>
      <c r="L11" t="s">
        <v>2895</v>
      </c>
      <c r="M11" t="s">
        <v>670</v>
      </c>
      <c r="N11" t="s">
        <v>2125</v>
      </c>
      <c r="O11">
        <v>1</v>
      </c>
    </row>
    <row r="12" spans="2:15">
      <c r="B12">
        <v>953367511</v>
      </c>
      <c r="C12" t="s">
        <v>2194</v>
      </c>
      <c r="D12" t="s">
        <v>29</v>
      </c>
      <c r="E12">
        <v>88737372</v>
      </c>
      <c r="F12">
        <v>98</v>
      </c>
      <c r="G12">
        <v>372</v>
      </c>
      <c r="H12">
        <v>0</v>
      </c>
      <c r="I12">
        <v>0</v>
      </c>
      <c r="J12">
        <v>8059692258</v>
      </c>
      <c r="K12" t="s">
        <v>2896</v>
      </c>
      <c r="L12" t="s">
        <v>2897</v>
      </c>
      <c r="M12" t="s">
        <v>254</v>
      </c>
      <c r="N12" t="s">
        <v>2880</v>
      </c>
      <c r="O12">
        <v>4</v>
      </c>
    </row>
    <row r="13" spans="2:15">
      <c r="B13">
        <v>952114455</v>
      </c>
      <c r="C13" t="s">
        <v>2898</v>
      </c>
      <c r="D13" t="s">
        <v>29</v>
      </c>
      <c r="E13">
        <v>42771908</v>
      </c>
      <c r="F13">
        <v>30</v>
      </c>
      <c r="G13">
        <v>44</v>
      </c>
      <c r="H13">
        <v>0</v>
      </c>
      <c r="I13">
        <v>1</v>
      </c>
      <c r="J13">
        <v>6264415188</v>
      </c>
      <c r="K13" t="s">
        <v>498</v>
      </c>
      <c r="L13" t="s">
        <v>2899</v>
      </c>
      <c r="M13" t="s">
        <v>1726</v>
      </c>
      <c r="N13" t="s">
        <v>2880</v>
      </c>
      <c r="O13">
        <v>4</v>
      </c>
    </row>
    <row r="14" spans="2:15">
      <c r="B14">
        <v>742132676</v>
      </c>
      <c r="C14" t="s">
        <v>2208</v>
      </c>
      <c r="D14" t="s">
        <v>728</v>
      </c>
      <c r="E14">
        <v>45765575</v>
      </c>
      <c r="F14">
        <v>160</v>
      </c>
      <c r="G14">
        <v>236</v>
      </c>
      <c r="H14">
        <v>13</v>
      </c>
      <c r="I14">
        <v>0</v>
      </c>
      <c r="J14">
        <v>3032932338</v>
      </c>
      <c r="K14" t="s">
        <v>2900</v>
      </c>
      <c r="L14" t="s">
        <v>2901</v>
      </c>
      <c r="M14" t="s">
        <v>2902</v>
      </c>
      <c r="N14" t="s">
        <v>2125</v>
      </c>
      <c r="O14">
        <v>1</v>
      </c>
    </row>
    <row r="15" spans="2:15">
      <c r="B15">
        <v>843049720</v>
      </c>
      <c r="C15" t="s">
        <v>2214</v>
      </c>
      <c r="D15" t="s">
        <v>1727</v>
      </c>
      <c r="E15">
        <v>0</v>
      </c>
      <c r="F15">
        <v>82</v>
      </c>
      <c r="G15">
        <v>4</v>
      </c>
      <c r="H15">
        <v>11</v>
      </c>
      <c r="I15">
        <v>0</v>
      </c>
      <c r="J15">
        <v>4123556701</v>
      </c>
      <c r="K15" t="s">
        <v>498</v>
      </c>
      <c r="L15" t="s">
        <v>2903</v>
      </c>
      <c r="M15" t="s">
        <v>2904</v>
      </c>
      <c r="N15" t="s">
        <v>2125</v>
      </c>
      <c r="O15">
        <v>1</v>
      </c>
    </row>
    <row r="16" spans="2:15">
      <c r="B16">
        <v>383332791</v>
      </c>
      <c r="C16" t="s">
        <v>2221</v>
      </c>
      <c r="D16" t="s">
        <v>1554</v>
      </c>
      <c r="E16">
        <v>275369766</v>
      </c>
      <c r="F16">
        <v>168</v>
      </c>
      <c r="G16">
        <v>437</v>
      </c>
      <c r="H16">
        <v>30</v>
      </c>
      <c r="I16">
        <v>0</v>
      </c>
      <c r="J16">
        <v>2124883000</v>
      </c>
      <c r="K16" t="s">
        <v>2905</v>
      </c>
      <c r="L16" t="s">
        <v>2906</v>
      </c>
      <c r="M16" t="s">
        <v>2907</v>
      </c>
      <c r="N16" t="s">
        <v>2125</v>
      </c>
      <c r="O16">
        <v>1</v>
      </c>
    </row>
    <row r="17" spans="2:15">
      <c r="B17">
        <v>134200689</v>
      </c>
      <c r="C17" t="s">
        <v>2228</v>
      </c>
      <c r="D17" t="s">
        <v>738</v>
      </c>
      <c r="E17">
        <v>5760467</v>
      </c>
      <c r="F17">
        <v>64</v>
      </c>
      <c r="G17">
        <v>0</v>
      </c>
      <c r="H17">
        <v>32</v>
      </c>
      <c r="I17">
        <v>0</v>
      </c>
      <c r="J17">
        <v>2038366457</v>
      </c>
      <c r="K17" t="s">
        <v>2908</v>
      </c>
      <c r="L17" t="s">
        <v>2909</v>
      </c>
      <c r="M17" t="s">
        <v>254</v>
      </c>
      <c r="N17" t="s">
        <v>2125</v>
      </c>
      <c r="O17">
        <v>1</v>
      </c>
    </row>
    <row r="18" spans="2:15">
      <c r="B18">
        <v>350882856</v>
      </c>
      <c r="C18" t="s">
        <v>2234</v>
      </c>
      <c r="D18" t="s">
        <v>1127</v>
      </c>
      <c r="E18">
        <v>170691544</v>
      </c>
      <c r="F18">
        <v>59</v>
      </c>
      <c r="G18">
        <v>18</v>
      </c>
      <c r="H18">
        <v>17</v>
      </c>
      <c r="I18">
        <v>0</v>
      </c>
      <c r="J18">
        <v>7657415500</v>
      </c>
      <c r="K18" t="s">
        <v>2910</v>
      </c>
      <c r="L18" t="s">
        <v>2911</v>
      </c>
      <c r="M18" t="s">
        <v>180</v>
      </c>
      <c r="N18" t="s">
        <v>2125</v>
      </c>
      <c r="O18">
        <v>1</v>
      </c>
    </row>
    <row r="19" spans="2:15">
      <c r="B19">
        <v>141810419</v>
      </c>
      <c r="C19" t="s">
        <v>2239</v>
      </c>
      <c r="D19" t="s">
        <v>1554</v>
      </c>
      <c r="E19">
        <v>11848394</v>
      </c>
      <c r="F19">
        <v>190</v>
      </c>
      <c r="G19">
        <v>6</v>
      </c>
      <c r="H19">
        <v>10</v>
      </c>
      <c r="I19">
        <v>0</v>
      </c>
      <c r="J19">
        <v>5189432600</v>
      </c>
      <c r="K19" t="s">
        <v>2912</v>
      </c>
      <c r="L19" t="s">
        <v>2913</v>
      </c>
      <c r="M19" t="s">
        <v>893</v>
      </c>
      <c r="N19" t="s">
        <v>2125</v>
      </c>
      <c r="O19">
        <v>1</v>
      </c>
    </row>
    <row r="20" spans="2:15">
      <c r="B20">
        <v>386151026</v>
      </c>
      <c r="C20" t="s">
        <v>2245</v>
      </c>
      <c r="D20" t="s">
        <v>29</v>
      </c>
      <c r="E20">
        <v>5545120</v>
      </c>
      <c r="F20">
        <v>40</v>
      </c>
      <c r="G20">
        <v>84</v>
      </c>
      <c r="H20">
        <v>0</v>
      </c>
      <c r="I20">
        <v>1</v>
      </c>
      <c r="J20">
        <v>3303847302</v>
      </c>
      <c r="K20" t="s">
        <v>2914</v>
      </c>
      <c r="L20" t="s">
        <v>2915</v>
      </c>
      <c r="M20" t="s">
        <v>2916</v>
      </c>
      <c r="N20" t="s">
        <v>2880</v>
      </c>
      <c r="O20">
        <v>4</v>
      </c>
    </row>
    <row r="21" spans="2:15">
      <c r="B21">
        <v>262667384</v>
      </c>
      <c r="C21" t="s">
        <v>2249</v>
      </c>
      <c r="D21" t="s">
        <v>29</v>
      </c>
      <c r="E21">
        <v>53348657</v>
      </c>
      <c r="F21">
        <v>24</v>
      </c>
      <c r="G21">
        <v>12</v>
      </c>
      <c r="H21">
        <v>0</v>
      </c>
      <c r="I21">
        <v>1</v>
      </c>
      <c r="J21">
        <v>5626960338</v>
      </c>
      <c r="K21" t="s">
        <v>2917</v>
      </c>
      <c r="L21" t="s">
        <v>2918</v>
      </c>
      <c r="M21" t="s">
        <v>2504</v>
      </c>
      <c r="N21" t="s">
        <v>2880</v>
      </c>
      <c r="O21">
        <v>4</v>
      </c>
    </row>
    <row r="22" spans="2:15">
      <c r="B22">
        <v>943345967</v>
      </c>
      <c r="C22" t="s">
        <v>2255</v>
      </c>
      <c r="D22" t="s">
        <v>29</v>
      </c>
      <c r="E22">
        <v>68423844</v>
      </c>
      <c r="F22">
        <v>88</v>
      </c>
      <c r="G22">
        <v>17</v>
      </c>
      <c r="H22">
        <v>6</v>
      </c>
      <c r="I22">
        <v>0</v>
      </c>
      <c r="J22">
        <v>4155616540</v>
      </c>
      <c r="K22" t="s">
        <v>2919</v>
      </c>
      <c r="L22" t="s">
        <v>2920</v>
      </c>
      <c r="M22" t="s">
        <v>562</v>
      </c>
      <c r="N22" t="s">
        <v>2880</v>
      </c>
      <c r="O22">
        <v>4</v>
      </c>
    </row>
    <row r="23" spans="2:15">
      <c r="B23">
        <v>43365869</v>
      </c>
      <c r="C23" t="s">
        <v>2262</v>
      </c>
      <c r="D23" t="s">
        <v>64</v>
      </c>
      <c r="E23">
        <v>18644149</v>
      </c>
      <c r="F23">
        <v>203</v>
      </c>
      <c r="G23">
        <v>16</v>
      </c>
      <c r="H23">
        <v>19</v>
      </c>
      <c r="I23">
        <v>0</v>
      </c>
      <c r="J23">
        <v>4132363733</v>
      </c>
      <c r="K23" t="s">
        <v>2921</v>
      </c>
      <c r="L23" t="s">
        <v>2922</v>
      </c>
      <c r="M23" t="s">
        <v>466</v>
      </c>
      <c r="N23" t="s">
        <v>2125</v>
      </c>
      <c r="O23">
        <v>1</v>
      </c>
    </row>
    <row r="24" spans="2:15">
      <c r="B24">
        <v>330046140</v>
      </c>
      <c r="C24" t="s">
        <v>2269</v>
      </c>
      <c r="D24" t="s">
        <v>29</v>
      </c>
      <c r="E24">
        <v>6370611</v>
      </c>
      <c r="F24">
        <v>35</v>
      </c>
      <c r="G24">
        <v>215</v>
      </c>
      <c r="H24">
        <v>0</v>
      </c>
      <c r="I24">
        <v>2</v>
      </c>
      <c r="J24">
        <v>5629614115</v>
      </c>
      <c r="K24" t="s">
        <v>2923</v>
      </c>
      <c r="L24" t="s">
        <v>2924</v>
      </c>
      <c r="M24" t="s">
        <v>2925</v>
      </c>
      <c r="N24" t="s">
        <v>2880</v>
      </c>
      <c r="O24">
        <v>4</v>
      </c>
    </row>
    <row r="25" spans="2:15">
      <c r="B25">
        <v>383853264</v>
      </c>
      <c r="C25" t="s">
        <v>2272</v>
      </c>
      <c r="D25" t="s">
        <v>1299</v>
      </c>
      <c r="E25">
        <v>4578467</v>
      </c>
      <c r="F25">
        <v>229</v>
      </c>
      <c r="G25">
        <v>0</v>
      </c>
      <c r="H25">
        <v>12</v>
      </c>
      <c r="I25">
        <v>0</v>
      </c>
      <c r="K25" t="s">
        <v>2926</v>
      </c>
      <c r="L25" t="s">
        <v>2927</v>
      </c>
      <c r="M25" t="s">
        <v>2928</v>
      </c>
      <c r="N25" t="s">
        <v>2125</v>
      </c>
      <c r="O25">
        <v>1</v>
      </c>
    </row>
    <row r="26" spans="2:15">
      <c r="B26">
        <v>941196182</v>
      </c>
      <c r="C26" t="s">
        <v>2279</v>
      </c>
      <c r="D26" t="s">
        <v>29</v>
      </c>
      <c r="E26">
        <v>42569751</v>
      </c>
      <c r="F26">
        <v>93</v>
      </c>
      <c r="G26">
        <v>20</v>
      </c>
      <c r="H26">
        <v>0</v>
      </c>
      <c r="I26">
        <v>0</v>
      </c>
      <c r="J26">
        <v>4155616540</v>
      </c>
      <c r="K26" t="s">
        <v>2929</v>
      </c>
      <c r="L26" t="s">
        <v>2930</v>
      </c>
      <c r="M26" t="s">
        <v>254</v>
      </c>
      <c r="N26" t="s">
        <v>2880</v>
      </c>
      <c r="O26">
        <v>4</v>
      </c>
    </row>
    <row r="27" spans="2:15">
      <c r="B27">
        <v>262992045</v>
      </c>
      <c r="C27" t="s">
        <v>2286</v>
      </c>
      <c r="D27" t="s">
        <v>29</v>
      </c>
      <c r="E27">
        <v>49647859</v>
      </c>
      <c r="F27">
        <v>43</v>
      </c>
      <c r="G27">
        <v>55</v>
      </c>
      <c r="H27">
        <v>0</v>
      </c>
      <c r="I27">
        <v>1</v>
      </c>
      <c r="J27">
        <v>8054511200</v>
      </c>
      <c r="K27" t="s">
        <v>2931</v>
      </c>
      <c r="L27" t="s">
        <v>2932</v>
      </c>
      <c r="M27" t="s">
        <v>254</v>
      </c>
      <c r="N27" t="s">
        <v>2880</v>
      </c>
      <c r="O27">
        <v>4</v>
      </c>
    </row>
    <row r="28" spans="2:15">
      <c r="B28">
        <v>821511283</v>
      </c>
      <c r="C28" t="s">
        <v>2292</v>
      </c>
      <c r="D28" t="s">
        <v>29</v>
      </c>
      <c r="E28">
        <v>62671015</v>
      </c>
      <c r="F28">
        <v>29</v>
      </c>
      <c r="G28">
        <v>15</v>
      </c>
      <c r="H28">
        <v>0</v>
      </c>
      <c r="I28">
        <v>4</v>
      </c>
      <c r="J28">
        <v>5107106799</v>
      </c>
      <c r="K28" t="s">
        <v>2933</v>
      </c>
      <c r="L28" t="s">
        <v>2934</v>
      </c>
      <c r="M28" t="s">
        <v>171</v>
      </c>
      <c r="N28" t="s">
        <v>2880</v>
      </c>
      <c r="O28">
        <v>4</v>
      </c>
    </row>
    <row r="29" spans="2:15">
      <c r="B29">
        <v>746078530</v>
      </c>
      <c r="C29" t="s">
        <v>2299</v>
      </c>
      <c r="D29" t="s">
        <v>68</v>
      </c>
      <c r="E29">
        <v>64104719</v>
      </c>
      <c r="F29">
        <v>217</v>
      </c>
      <c r="G29">
        <v>14</v>
      </c>
      <c r="H29">
        <v>11</v>
      </c>
      <c r="I29">
        <v>2</v>
      </c>
      <c r="J29">
        <v>8888663275</v>
      </c>
      <c r="K29" t="s">
        <v>2935</v>
      </c>
      <c r="L29" t="s">
        <v>2936</v>
      </c>
      <c r="M29" t="s">
        <v>466</v>
      </c>
      <c r="N29" t="s">
        <v>2125</v>
      </c>
      <c r="O29">
        <v>1</v>
      </c>
    </row>
    <row r="30" spans="2:15">
      <c r="B30">
        <v>131628151</v>
      </c>
      <c r="C30" t="s">
        <v>2305</v>
      </c>
      <c r="D30" t="s">
        <v>1554</v>
      </c>
      <c r="E30">
        <v>4536407530</v>
      </c>
      <c r="F30">
        <v>315</v>
      </c>
      <c r="G30">
        <v>8</v>
      </c>
      <c r="H30">
        <v>29</v>
      </c>
      <c r="I30">
        <v>5</v>
      </c>
      <c r="J30">
        <v>2123713200</v>
      </c>
      <c r="K30" t="s">
        <v>2308</v>
      </c>
      <c r="L30" t="s">
        <v>2937</v>
      </c>
      <c r="M30" t="s">
        <v>254</v>
      </c>
      <c r="N30" t="s">
        <v>2125</v>
      </c>
      <c r="O30">
        <v>1</v>
      </c>
    </row>
    <row r="31" spans="2:15">
      <c r="B31">
        <v>381211227</v>
      </c>
      <c r="C31" t="s">
        <v>2312</v>
      </c>
      <c r="D31" t="s">
        <v>1299</v>
      </c>
      <c r="E31">
        <v>3710874863</v>
      </c>
      <c r="F31">
        <v>676</v>
      </c>
      <c r="G31">
        <v>41</v>
      </c>
      <c r="H31">
        <v>49</v>
      </c>
      <c r="I31">
        <v>0</v>
      </c>
      <c r="J31">
        <v>8102385651</v>
      </c>
      <c r="K31" t="s">
        <v>2938</v>
      </c>
      <c r="L31" t="s">
        <v>2939</v>
      </c>
      <c r="M31" t="s">
        <v>2925</v>
      </c>
      <c r="N31" t="s">
        <v>2125</v>
      </c>
      <c r="O31">
        <v>1</v>
      </c>
    </row>
    <row r="32" spans="2:15">
      <c r="B32">
        <v>562582815</v>
      </c>
      <c r="C32" t="s">
        <v>2319</v>
      </c>
      <c r="D32" t="s">
        <v>1503</v>
      </c>
      <c r="E32">
        <v>16928371</v>
      </c>
      <c r="F32">
        <v>322</v>
      </c>
      <c r="G32">
        <v>28</v>
      </c>
      <c r="H32">
        <v>17</v>
      </c>
      <c r="I32">
        <v>0</v>
      </c>
      <c r="J32">
        <v>4012823638</v>
      </c>
      <c r="K32" t="s">
        <v>2940</v>
      </c>
      <c r="L32" t="s">
        <v>2941</v>
      </c>
      <c r="M32" t="s">
        <v>254</v>
      </c>
      <c r="N32" t="s">
        <v>2125</v>
      </c>
      <c r="O32">
        <v>1</v>
      </c>
    </row>
    <row r="33" spans="2:15">
      <c r="B33">
        <v>251086799</v>
      </c>
      <c r="C33" t="s">
        <v>2325</v>
      </c>
      <c r="D33" t="s">
        <v>1727</v>
      </c>
      <c r="E33">
        <v>433734264</v>
      </c>
      <c r="F33">
        <v>130</v>
      </c>
      <c r="G33">
        <v>32</v>
      </c>
      <c r="H33">
        <v>17</v>
      </c>
      <c r="I33">
        <v>1</v>
      </c>
      <c r="J33">
        <v>4122880360</v>
      </c>
      <c r="K33" t="s">
        <v>2942</v>
      </c>
      <c r="L33" t="s">
        <v>2943</v>
      </c>
      <c r="M33" t="s">
        <v>2944</v>
      </c>
      <c r="N33" t="s">
        <v>2125</v>
      </c>
      <c r="O33">
        <v>1</v>
      </c>
    </row>
    <row r="34" spans="2:15">
      <c r="B34">
        <v>61057387</v>
      </c>
      <c r="C34" t="s">
        <v>2331</v>
      </c>
      <c r="D34" t="s">
        <v>738</v>
      </c>
      <c r="E34">
        <v>122596033</v>
      </c>
      <c r="F34">
        <v>87</v>
      </c>
      <c r="G34">
        <v>9</v>
      </c>
      <c r="H34">
        <v>30</v>
      </c>
      <c r="I34">
        <v>2</v>
      </c>
      <c r="J34">
        <v>8607241580</v>
      </c>
      <c r="K34" t="s">
        <v>2945</v>
      </c>
      <c r="L34" t="s">
        <v>2946</v>
      </c>
      <c r="M34" t="s">
        <v>893</v>
      </c>
      <c r="N34" t="s">
        <v>2125</v>
      </c>
      <c r="O34">
        <v>1</v>
      </c>
    </row>
    <row r="35" spans="2:15">
      <c r="B35">
        <v>943100217</v>
      </c>
      <c r="C35" t="s">
        <v>2126</v>
      </c>
      <c r="D35" t="s">
        <v>29</v>
      </c>
      <c r="E35">
        <v>7099706570</v>
      </c>
      <c r="F35">
        <v>976</v>
      </c>
      <c r="G35">
        <v>1057</v>
      </c>
      <c r="H35">
        <v>148</v>
      </c>
      <c r="I35">
        <v>1</v>
      </c>
      <c r="J35">
        <v>8188513724</v>
      </c>
      <c r="K35" t="s">
        <v>2127</v>
      </c>
      <c r="L35" t="s">
        <v>2128</v>
      </c>
      <c r="M35" t="s">
        <v>783</v>
      </c>
      <c r="N35" t="s">
        <v>2125</v>
      </c>
      <c r="O35">
        <v>1</v>
      </c>
    </row>
    <row r="36" spans="2:15">
      <c r="B36">
        <v>680208980</v>
      </c>
      <c r="C36" t="s">
        <v>2343</v>
      </c>
      <c r="D36" t="s">
        <v>29</v>
      </c>
      <c r="E36">
        <v>72758653</v>
      </c>
      <c r="F36">
        <v>79</v>
      </c>
      <c r="G36">
        <v>16</v>
      </c>
      <c r="H36">
        <v>4</v>
      </c>
      <c r="I36">
        <v>1</v>
      </c>
      <c r="J36">
        <v>9259359988</v>
      </c>
      <c r="K36" t="s">
        <v>498</v>
      </c>
      <c r="L36" t="s">
        <v>2947</v>
      </c>
      <c r="M36" t="s">
        <v>180</v>
      </c>
      <c r="N36" t="s">
        <v>2880</v>
      </c>
      <c r="O36">
        <v>4</v>
      </c>
    </row>
    <row r="37" spans="2:15">
      <c r="B37">
        <v>416034786</v>
      </c>
      <c r="C37" t="s">
        <v>2349</v>
      </c>
      <c r="D37" t="s">
        <v>29</v>
      </c>
      <c r="E37">
        <v>20794039</v>
      </c>
      <c r="F37">
        <v>56</v>
      </c>
      <c r="G37">
        <v>85</v>
      </c>
      <c r="H37">
        <v>0</v>
      </c>
      <c r="I37">
        <v>0</v>
      </c>
      <c r="J37">
        <v>6514837111</v>
      </c>
      <c r="K37" t="s">
        <v>2948</v>
      </c>
      <c r="L37" t="s">
        <v>2949</v>
      </c>
      <c r="M37" t="s">
        <v>254</v>
      </c>
      <c r="N37" t="s">
        <v>2880</v>
      </c>
      <c r="O37">
        <v>4</v>
      </c>
    </row>
    <row r="38" spans="2:15">
      <c r="B38">
        <v>943086271</v>
      </c>
      <c r="C38" t="s">
        <v>2356</v>
      </c>
      <c r="D38" t="s">
        <v>1539</v>
      </c>
      <c r="E38">
        <v>3926</v>
      </c>
      <c r="F38">
        <v>118</v>
      </c>
      <c r="G38">
        <v>0</v>
      </c>
      <c r="H38">
        <v>10</v>
      </c>
      <c r="I38">
        <v>0</v>
      </c>
      <c r="J38">
        <v>7758588080</v>
      </c>
      <c r="K38" t="s">
        <v>2950</v>
      </c>
      <c r="L38" t="s">
        <v>2951</v>
      </c>
      <c r="M38" t="s">
        <v>963</v>
      </c>
      <c r="N38" t="s">
        <v>2125</v>
      </c>
      <c r="O38">
        <v>1</v>
      </c>
    </row>
    <row r="39" spans="2:15">
      <c r="B39">
        <v>830590696</v>
      </c>
      <c r="C39" t="s">
        <v>2362</v>
      </c>
      <c r="D39" t="s">
        <v>56</v>
      </c>
      <c r="E39">
        <v>1896083073</v>
      </c>
      <c r="F39">
        <v>249</v>
      </c>
      <c r="G39">
        <v>118</v>
      </c>
      <c r="H39">
        <v>59</v>
      </c>
      <c r="I39">
        <v>2</v>
      </c>
      <c r="J39">
        <v>8287716710</v>
      </c>
      <c r="K39" t="s">
        <v>2952</v>
      </c>
      <c r="L39" t="s">
        <v>2953</v>
      </c>
      <c r="M39" t="s">
        <v>171</v>
      </c>
      <c r="N39" t="s">
        <v>2125</v>
      </c>
      <c r="O39">
        <v>1</v>
      </c>
    </row>
    <row r="40" spans="2:15">
      <c r="B40">
        <v>472746460</v>
      </c>
      <c r="C40" t="s">
        <v>2367</v>
      </c>
      <c r="D40" t="s">
        <v>1962</v>
      </c>
      <c r="E40">
        <v>2263672</v>
      </c>
      <c r="F40">
        <v>1381</v>
      </c>
      <c r="G40">
        <v>19</v>
      </c>
      <c r="H40">
        <v>25</v>
      </c>
      <c r="I40">
        <v>0</v>
      </c>
      <c r="J40">
        <v>8043396760</v>
      </c>
      <c r="K40" t="s">
        <v>2954</v>
      </c>
      <c r="L40" t="s">
        <v>2955</v>
      </c>
      <c r="M40" t="s">
        <v>254</v>
      </c>
      <c r="N40" t="s">
        <v>2125</v>
      </c>
      <c r="O40">
        <v>1</v>
      </c>
    </row>
    <row r="41" spans="2:15">
      <c r="B41">
        <v>823691183</v>
      </c>
      <c r="C41" t="s">
        <v>2372</v>
      </c>
      <c r="D41" t="s">
        <v>1554</v>
      </c>
      <c r="E41">
        <v>2180074293</v>
      </c>
      <c r="F41">
        <v>235</v>
      </c>
      <c r="G41">
        <v>118</v>
      </c>
      <c r="H41">
        <v>37</v>
      </c>
      <c r="I41">
        <v>0</v>
      </c>
      <c r="J41">
        <v>9082433619</v>
      </c>
      <c r="K41" t="s">
        <v>2956</v>
      </c>
      <c r="L41" t="s">
        <v>2957</v>
      </c>
      <c r="M41" t="s">
        <v>761</v>
      </c>
      <c r="N41" t="s">
        <v>2125</v>
      </c>
      <c r="O41">
        <v>1</v>
      </c>
    </row>
    <row r="42" spans="2:15">
      <c r="B42">
        <v>366068724</v>
      </c>
      <c r="C42" t="s">
        <v>2379</v>
      </c>
      <c r="D42" t="s">
        <v>1074</v>
      </c>
      <c r="E42">
        <v>207489894</v>
      </c>
      <c r="F42">
        <v>258</v>
      </c>
      <c r="G42">
        <v>0</v>
      </c>
      <c r="H42">
        <v>33</v>
      </c>
      <c r="I42">
        <v>3</v>
      </c>
      <c r="J42">
        <v>8475597430</v>
      </c>
      <c r="K42" t="s">
        <v>2958</v>
      </c>
      <c r="L42" t="s">
        <v>2959</v>
      </c>
      <c r="M42" t="s">
        <v>2960</v>
      </c>
      <c r="N42" t="s">
        <v>2125</v>
      </c>
      <c r="O42">
        <v>1</v>
      </c>
    </row>
    <row r="43" spans="2:15">
      <c r="B43">
        <v>912172351</v>
      </c>
      <c r="C43" t="s">
        <v>2385</v>
      </c>
      <c r="D43" t="s">
        <v>29</v>
      </c>
      <c r="E43">
        <v>48438455</v>
      </c>
      <c r="F43">
        <v>23</v>
      </c>
      <c r="G43">
        <v>44</v>
      </c>
      <c r="H43">
        <v>0</v>
      </c>
      <c r="I43">
        <v>8</v>
      </c>
      <c r="J43">
        <v>6503197808</v>
      </c>
      <c r="K43" t="s">
        <v>2961</v>
      </c>
      <c r="L43" t="s">
        <v>2962</v>
      </c>
      <c r="M43" t="s">
        <v>2963</v>
      </c>
      <c r="N43" t="s">
        <v>2880</v>
      </c>
      <c r="O43">
        <v>4</v>
      </c>
    </row>
    <row r="44" spans="2:15">
      <c r="B44">
        <v>954856207</v>
      </c>
      <c r="C44" t="s">
        <v>2388</v>
      </c>
      <c r="D44" t="s">
        <v>29</v>
      </c>
      <c r="E44">
        <v>56135321</v>
      </c>
      <c r="F44">
        <v>32</v>
      </c>
      <c r="G44">
        <v>6</v>
      </c>
      <c r="H44">
        <v>0</v>
      </c>
      <c r="I44">
        <v>1</v>
      </c>
      <c r="J44">
        <v>3108995120</v>
      </c>
      <c r="K44" t="s">
        <v>2964</v>
      </c>
      <c r="L44" t="s">
        <v>2965</v>
      </c>
      <c r="M44" t="s">
        <v>254</v>
      </c>
      <c r="N44" t="s">
        <v>2880</v>
      </c>
      <c r="O44">
        <v>4</v>
      </c>
    </row>
    <row r="45" spans="2:15">
      <c r="B45">
        <v>510155772</v>
      </c>
      <c r="C45" t="s">
        <v>2966</v>
      </c>
      <c r="D45" t="s">
        <v>1727</v>
      </c>
      <c r="E45">
        <v>239474288</v>
      </c>
      <c r="F45">
        <v>231</v>
      </c>
      <c r="G45">
        <v>32</v>
      </c>
      <c r="H45">
        <v>26</v>
      </c>
      <c r="I45">
        <v>1</v>
      </c>
      <c r="J45">
        <v>2159793222</v>
      </c>
      <c r="K45" t="s">
        <v>2967</v>
      </c>
      <c r="L45" t="s">
        <v>2968</v>
      </c>
      <c r="M45" t="s">
        <v>2879</v>
      </c>
      <c r="N45" t="s">
        <v>2125</v>
      </c>
      <c r="O45">
        <v>1</v>
      </c>
    </row>
    <row r="46" spans="2:15">
      <c r="B46">
        <v>952500545</v>
      </c>
      <c r="C46" t="s">
        <v>2396</v>
      </c>
      <c r="D46" t="s">
        <v>29</v>
      </c>
      <c r="E46">
        <v>29509660</v>
      </c>
      <c r="F46">
        <v>60</v>
      </c>
      <c r="G46">
        <v>21</v>
      </c>
      <c r="H46">
        <v>3</v>
      </c>
      <c r="I46">
        <v>1</v>
      </c>
      <c r="J46">
        <v>5624934711</v>
      </c>
      <c r="K46" t="s">
        <v>2969</v>
      </c>
      <c r="L46" t="s">
        <v>2970</v>
      </c>
      <c r="M46" t="s">
        <v>254</v>
      </c>
      <c r="N46" t="s">
        <v>2880</v>
      </c>
      <c r="O46">
        <v>4</v>
      </c>
    </row>
    <row r="47" spans="2:15">
      <c r="B47">
        <v>461702755</v>
      </c>
      <c r="C47" t="s">
        <v>2400</v>
      </c>
      <c r="D47" t="s">
        <v>29</v>
      </c>
      <c r="E47">
        <v>56296533</v>
      </c>
      <c r="F47">
        <v>116</v>
      </c>
      <c r="G47">
        <v>13</v>
      </c>
      <c r="H47">
        <v>8</v>
      </c>
      <c r="I47">
        <v>0</v>
      </c>
      <c r="J47">
        <v>9492502500</v>
      </c>
      <c r="K47" t="s">
        <v>2971</v>
      </c>
      <c r="L47" t="s">
        <v>2972</v>
      </c>
      <c r="M47" t="s">
        <v>153</v>
      </c>
      <c r="N47" t="s">
        <v>2880</v>
      </c>
      <c r="O47">
        <v>4</v>
      </c>
    </row>
    <row r="48" spans="2:15">
      <c r="B48">
        <v>820548352</v>
      </c>
      <c r="C48" t="s">
        <v>2403</v>
      </c>
      <c r="D48" t="s">
        <v>1554</v>
      </c>
      <c r="E48">
        <v>76265678</v>
      </c>
      <c r="F48">
        <v>203</v>
      </c>
      <c r="G48">
        <v>13</v>
      </c>
      <c r="H48">
        <v>15</v>
      </c>
      <c r="I48">
        <v>0</v>
      </c>
      <c r="J48">
        <v>5853361000</v>
      </c>
      <c r="K48" t="s">
        <v>498</v>
      </c>
      <c r="L48" t="s">
        <v>2973</v>
      </c>
      <c r="M48" t="s">
        <v>562</v>
      </c>
      <c r="N48" t="s">
        <v>2125</v>
      </c>
      <c r="O48">
        <v>1</v>
      </c>
    </row>
    <row r="49" spans="2:15">
      <c r="B49">
        <v>382143122</v>
      </c>
      <c r="C49" t="s">
        <v>2408</v>
      </c>
      <c r="D49" t="s">
        <v>1299</v>
      </c>
      <c r="E49">
        <v>58941116</v>
      </c>
      <c r="F49">
        <v>69</v>
      </c>
      <c r="G49">
        <v>24</v>
      </c>
      <c r="H49">
        <v>15</v>
      </c>
      <c r="I49">
        <v>1</v>
      </c>
      <c r="J49">
        <v>3133093436</v>
      </c>
      <c r="K49" t="s">
        <v>2974</v>
      </c>
      <c r="L49" t="s">
        <v>2975</v>
      </c>
      <c r="M49" t="s">
        <v>748</v>
      </c>
      <c r="N49" t="s">
        <v>2125</v>
      </c>
      <c r="O49">
        <v>1</v>
      </c>
    </row>
    <row r="50" spans="2:15">
      <c r="B50">
        <v>436064859</v>
      </c>
      <c r="C50" t="s">
        <v>2414</v>
      </c>
      <c r="D50" t="s">
        <v>1369</v>
      </c>
      <c r="E50">
        <v>2409622579</v>
      </c>
      <c r="F50">
        <v>368</v>
      </c>
      <c r="G50">
        <v>44</v>
      </c>
      <c r="H50">
        <v>66</v>
      </c>
      <c r="I50">
        <v>2</v>
      </c>
      <c r="J50">
        <v>8169321000</v>
      </c>
      <c r="K50" t="s">
        <v>2976</v>
      </c>
      <c r="L50" t="s">
        <v>2977</v>
      </c>
      <c r="M50" t="s">
        <v>267</v>
      </c>
      <c r="N50" t="s">
        <v>2125</v>
      </c>
      <c r="O50">
        <v>1</v>
      </c>
    </row>
    <row r="51" spans="2:15">
      <c r="B51">
        <v>452599017</v>
      </c>
      <c r="C51" t="s">
        <v>2978</v>
      </c>
      <c r="D51" t="s">
        <v>738</v>
      </c>
      <c r="E51">
        <v>17588632</v>
      </c>
      <c r="F51">
        <v>76</v>
      </c>
      <c r="G51">
        <v>4</v>
      </c>
      <c r="H51">
        <v>12</v>
      </c>
      <c r="I51">
        <v>0</v>
      </c>
      <c r="J51">
        <v>8608106506</v>
      </c>
      <c r="K51" t="s">
        <v>2979</v>
      </c>
      <c r="L51" t="s">
        <v>2980</v>
      </c>
      <c r="M51" t="s">
        <v>226</v>
      </c>
      <c r="N51" t="s">
        <v>2125</v>
      </c>
      <c r="O51">
        <v>1</v>
      </c>
    </row>
    <row r="52" spans="2:15">
      <c r="B52">
        <v>300219424</v>
      </c>
      <c r="C52" t="s">
        <v>2427</v>
      </c>
      <c r="D52" t="s">
        <v>1962</v>
      </c>
      <c r="E52">
        <v>287387251</v>
      </c>
      <c r="F52">
        <v>116</v>
      </c>
      <c r="G52">
        <v>43</v>
      </c>
      <c r="H52">
        <v>36</v>
      </c>
      <c r="I52">
        <v>7</v>
      </c>
      <c r="J52">
        <v>5406804100</v>
      </c>
      <c r="K52" t="s">
        <v>2981</v>
      </c>
      <c r="L52" t="s">
        <v>2982</v>
      </c>
      <c r="M52" t="s">
        <v>1191</v>
      </c>
      <c r="N52" t="s">
        <v>2125</v>
      </c>
      <c r="O52">
        <v>1</v>
      </c>
    </row>
    <row r="53" spans="2:15">
      <c r="B53">
        <v>46131201</v>
      </c>
      <c r="C53" t="s">
        <v>2434</v>
      </c>
      <c r="D53" t="s">
        <v>64</v>
      </c>
      <c r="E53">
        <v>3824770952</v>
      </c>
      <c r="F53">
        <v>1717</v>
      </c>
      <c r="G53">
        <v>18</v>
      </c>
      <c r="H53">
        <v>49</v>
      </c>
      <c r="I53">
        <v>0</v>
      </c>
      <c r="J53">
        <v>6176467418</v>
      </c>
      <c r="K53" t="s">
        <v>2983</v>
      </c>
      <c r="L53" t="s">
        <v>2984</v>
      </c>
      <c r="M53" t="s">
        <v>2985</v>
      </c>
      <c r="N53" t="s">
        <v>2125</v>
      </c>
      <c r="O53">
        <v>1</v>
      </c>
    </row>
    <row r="54" spans="2:15">
      <c r="B54">
        <v>943301999</v>
      </c>
      <c r="C54" t="s">
        <v>2440</v>
      </c>
      <c r="D54" t="s">
        <v>29</v>
      </c>
      <c r="E54">
        <v>8138637</v>
      </c>
      <c r="F54">
        <v>71</v>
      </c>
      <c r="G54">
        <v>4</v>
      </c>
      <c r="H54">
        <v>1</v>
      </c>
      <c r="I54">
        <v>0</v>
      </c>
      <c r="J54">
        <v>9259373112</v>
      </c>
      <c r="K54" t="s">
        <v>2986</v>
      </c>
      <c r="L54" t="s">
        <v>2987</v>
      </c>
      <c r="M54" t="s">
        <v>315</v>
      </c>
      <c r="N54" t="s">
        <v>2880</v>
      </c>
      <c r="O54">
        <v>4</v>
      </c>
    </row>
    <row r="55" spans="2:15">
      <c r="B55">
        <v>421444870</v>
      </c>
      <c r="C55" t="s">
        <v>2445</v>
      </c>
      <c r="D55" t="s">
        <v>29</v>
      </c>
      <c r="E55">
        <v>55471203</v>
      </c>
      <c r="F55">
        <v>54</v>
      </c>
      <c r="G55">
        <v>12</v>
      </c>
      <c r="H55">
        <v>0</v>
      </c>
      <c r="I55">
        <v>0</v>
      </c>
      <c r="J55">
        <v>4156733733</v>
      </c>
      <c r="K55" t="s">
        <v>2988</v>
      </c>
      <c r="L55" t="s">
        <v>2989</v>
      </c>
      <c r="M55" t="s">
        <v>254</v>
      </c>
      <c r="N55" t="s">
        <v>2880</v>
      </c>
      <c r="O55">
        <v>4</v>
      </c>
    </row>
    <row r="56" spans="2:15">
      <c r="B56">
        <v>581709417</v>
      </c>
      <c r="C56" t="s">
        <v>2448</v>
      </c>
      <c r="D56" t="s">
        <v>957</v>
      </c>
      <c r="E56">
        <v>217918727</v>
      </c>
      <c r="F56">
        <v>639</v>
      </c>
      <c r="G56">
        <v>25</v>
      </c>
      <c r="H56">
        <v>16</v>
      </c>
      <c r="I56">
        <v>0</v>
      </c>
      <c r="J56">
        <v>4045066784</v>
      </c>
      <c r="K56" t="s">
        <v>498</v>
      </c>
      <c r="L56" t="s">
        <v>2990</v>
      </c>
      <c r="M56" t="s">
        <v>2991</v>
      </c>
      <c r="N56" t="s">
        <v>2125</v>
      </c>
      <c r="O56">
        <v>1</v>
      </c>
    </row>
    <row r="57" spans="2:15">
      <c r="B57">
        <v>391577137</v>
      </c>
      <c r="C57" t="s">
        <v>2455</v>
      </c>
      <c r="D57" t="s">
        <v>2064</v>
      </c>
      <c r="E57">
        <v>51398422</v>
      </c>
      <c r="F57">
        <v>407</v>
      </c>
      <c r="G57">
        <v>14</v>
      </c>
      <c r="H57">
        <v>17</v>
      </c>
      <c r="I57">
        <v>0</v>
      </c>
      <c r="J57">
        <v>9205697500</v>
      </c>
      <c r="K57" t="s">
        <v>2457</v>
      </c>
      <c r="L57" t="s">
        <v>2992</v>
      </c>
      <c r="M57" t="s">
        <v>226</v>
      </c>
      <c r="N57" t="s">
        <v>2125</v>
      </c>
      <c r="O57">
        <v>1</v>
      </c>
    </row>
    <row r="58" spans="2:15">
      <c r="B58">
        <v>237376427</v>
      </c>
      <c r="C58" t="s">
        <v>2460</v>
      </c>
      <c r="D58" t="s">
        <v>1074</v>
      </c>
      <c r="E58">
        <v>127921392</v>
      </c>
      <c r="F58">
        <v>222</v>
      </c>
      <c r="G58">
        <v>27</v>
      </c>
      <c r="H58">
        <v>43</v>
      </c>
      <c r="I58">
        <v>3</v>
      </c>
      <c r="J58">
        <v>3123724417</v>
      </c>
      <c r="K58" t="s">
        <v>2993</v>
      </c>
      <c r="L58" t="s">
        <v>2994</v>
      </c>
      <c r="M58" t="s">
        <v>180</v>
      </c>
      <c r="N58" t="s">
        <v>2125</v>
      </c>
      <c r="O58">
        <v>1</v>
      </c>
    </row>
    <row r="59" spans="2:15">
      <c r="B59">
        <v>256065959</v>
      </c>
      <c r="C59" t="s">
        <v>2463</v>
      </c>
      <c r="D59" t="s">
        <v>1727</v>
      </c>
      <c r="E59">
        <v>1865996880</v>
      </c>
      <c r="F59">
        <v>674</v>
      </c>
      <c r="G59">
        <v>257</v>
      </c>
      <c r="H59">
        <v>28</v>
      </c>
      <c r="I59">
        <v>0</v>
      </c>
      <c r="J59">
        <v>4123383466</v>
      </c>
      <c r="K59" t="s">
        <v>2995</v>
      </c>
      <c r="L59" t="s">
        <v>2996</v>
      </c>
      <c r="M59" t="s">
        <v>2997</v>
      </c>
      <c r="N59" t="s">
        <v>2125</v>
      </c>
      <c r="O59">
        <v>1</v>
      </c>
    </row>
    <row r="60" spans="2:15">
      <c r="B60">
        <v>953924667</v>
      </c>
      <c r="C60" t="s">
        <v>2467</v>
      </c>
      <c r="D60" t="s">
        <v>29</v>
      </c>
      <c r="E60">
        <v>64812695</v>
      </c>
      <c r="F60">
        <v>59</v>
      </c>
      <c r="G60">
        <v>0</v>
      </c>
      <c r="H60">
        <v>23</v>
      </c>
      <c r="I60">
        <v>0</v>
      </c>
      <c r="J60">
        <v>3107810267</v>
      </c>
      <c r="K60" t="s">
        <v>2998</v>
      </c>
      <c r="L60" t="s">
        <v>2999</v>
      </c>
      <c r="M60" t="s">
        <v>254</v>
      </c>
      <c r="N60" t="s">
        <v>2125</v>
      </c>
      <c r="O60">
        <v>1</v>
      </c>
    </row>
    <row r="61" spans="2:15">
      <c r="B61">
        <v>746013920</v>
      </c>
      <c r="C61" t="s">
        <v>2470</v>
      </c>
      <c r="D61" t="s">
        <v>68</v>
      </c>
      <c r="E61">
        <v>2370195483</v>
      </c>
      <c r="F61">
        <v>282</v>
      </c>
      <c r="G61">
        <v>248</v>
      </c>
      <c r="H61">
        <v>23</v>
      </c>
      <c r="I61">
        <v>3</v>
      </c>
      <c r="J61">
        <v>7132388100</v>
      </c>
      <c r="K61" t="s">
        <v>3000</v>
      </c>
      <c r="L61" t="s">
        <v>3001</v>
      </c>
      <c r="M61" t="s">
        <v>3002</v>
      </c>
      <c r="N61" t="s">
        <v>2125</v>
      </c>
      <c r="O61">
        <v>1</v>
      </c>
    </row>
    <row r="62" spans="2:15">
      <c r="B62">
        <v>300527867</v>
      </c>
      <c r="C62" t="s">
        <v>2474</v>
      </c>
      <c r="D62" t="s">
        <v>29</v>
      </c>
      <c r="E62">
        <v>1967480</v>
      </c>
      <c r="F62">
        <v>37</v>
      </c>
      <c r="G62">
        <v>57</v>
      </c>
      <c r="H62">
        <v>0</v>
      </c>
      <c r="I62">
        <v>0</v>
      </c>
      <c r="J62">
        <v>4155430733</v>
      </c>
      <c r="K62" t="s">
        <v>3003</v>
      </c>
      <c r="L62" t="s">
        <v>3004</v>
      </c>
      <c r="M62" t="s">
        <v>3005</v>
      </c>
      <c r="N62" t="s">
        <v>2880</v>
      </c>
      <c r="O62">
        <v>4</v>
      </c>
    </row>
    <row r="63" spans="2:15">
      <c r="B63">
        <v>770229243</v>
      </c>
      <c r="C63" t="s">
        <v>2478</v>
      </c>
      <c r="D63" t="s">
        <v>29</v>
      </c>
      <c r="E63">
        <v>86066816</v>
      </c>
      <c r="F63">
        <v>43</v>
      </c>
      <c r="G63">
        <v>20</v>
      </c>
      <c r="H63">
        <v>2</v>
      </c>
      <c r="I63">
        <v>1</v>
      </c>
      <c r="J63">
        <v>8055648814</v>
      </c>
      <c r="K63" t="s">
        <v>3006</v>
      </c>
      <c r="L63" t="s">
        <v>3007</v>
      </c>
      <c r="M63" t="s">
        <v>3008</v>
      </c>
      <c r="N63" t="s">
        <v>2880</v>
      </c>
      <c r="O63">
        <v>4</v>
      </c>
    </row>
    <row r="64" spans="2:15">
      <c r="B64">
        <v>237093598</v>
      </c>
      <c r="C64" t="s">
        <v>3009</v>
      </c>
      <c r="D64" t="s">
        <v>1074</v>
      </c>
      <c r="E64">
        <v>8672283398</v>
      </c>
      <c r="F64">
        <v>1132</v>
      </c>
      <c r="G64">
        <v>38</v>
      </c>
      <c r="H64">
        <v>60</v>
      </c>
      <c r="I64">
        <v>3</v>
      </c>
      <c r="J64">
        <v>3127268000</v>
      </c>
      <c r="K64" t="s">
        <v>3010</v>
      </c>
      <c r="L64" t="s">
        <v>3011</v>
      </c>
      <c r="M64" t="s">
        <v>226</v>
      </c>
      <c r="N64" t="s">
        <v>2125</v>
      </c>
      <c r="O64">
        <v>1</v>
      </c>
    </row>
    <row r="65" spans="2:15">
      <c r="B65">
        <v>866052431</v>
      </c>
      <c r="C65" t="s">
        <v>2486</v>
      </c>
      <c r="D65" t="s">
        <v>3012</v>
      </c>
      <c r="E65">
        <v>7835571</v>
      </c>
      <c r="F65">
        <v>87</v>
      </c>
      <c r="G65">
        <v>0</v>
      </c>
      <c r="H65">
        <v>13</v>
      </c>
      <c r="I65">
        <v>1</v>
      </c>
      <c r="K65" t="s">
        <v>3013</v>
      </c>
      <c r="L65" t="s">
        <v>3014</v>
      </c>
      <c r="M65" t="s">
        <v>3015</v>
      </c>
      <c r="N65" t="s">
        <v>2125</v>
      </c>
      <c r="O65">
        <v>1</v>
      </c>
    </row>
    <row r="66" spans="2:15">
      <c r="B66">
        <v>953759369</v>
      </c>
      <c r="C66" t="s">
        <v>2489</v>
      </c>
      <c r="D66" t="s">
        <v>29</v>
      </c>
      <c r="E66">
        <v>4888501</v>
      </c>
      <c r="F66">
        <v>50</v>
      </c>
      <c r="G66">
        <v>186</v>
      </c>
      <c r="H66">
        <v>1</v>
      </c>
      <c r="I66">
        <v>2</v>
      </c>
      <c r="J66">
        <v>3103250954</v>
      </c>
      <c r="K66" t="s">
        <v>3016</v>
      </c>
      <c r="L66" t="s">
        <v>3017</v>
      </c>
      <c r="M66" t="s">
        <v>3018</v>
      </c>
      <c r="N66" t="s">
        <v>2880</v>
      </c>
      <c r="O66">
        <v>4</v>
      </c>
    </row>
    <row r="67" spans="2:15">
      <c r="B67">
        <v>650464177</v>
      </c>
      <c r="C67" t="s">
        <v>2491</v>
      </c>
      <c r="D67" t="s">
        <v>829</v>
      </c>
      <c r="E67">
        <v>2533365916</v>
      </c>
      <c r="F67">
        <v>314</v>
      </c>
      <c r="G67">
        <v>40</v>
      </c>
      <c r="H67">
        <v>59</v>
      </c>
      <c r="I67">
        <v>1</v>
      </c>
      <c r="J67">
        <v>3059082600</v>
      </c>
      <c r="K67" t="s">
        <v>3019</v>
      </c>
      <c r="L67" t="s">
        <v>3020</v>
      </c>
      <c r="M67" t="s">
        <v>3021</v>
      </c>
      <c r="N67" t="s">
        <v>2125</v>
      </c>
      <c r="O67">
        <v>1</v>
      </c>
    </row>
    <row r="68" spans="2:15">
      <c r="B68">
        <v>621322826</v>
      </c>
      <c r="C68" t="s">
        <v>2495</v>
      </c>
      <c r="D68" t="s">
        <v>1727</v>
      </c>
      <c r="E68">
        <v>3398215797</v>
      </c>
      <c r="F68">
        <v>215</v>
      </c>
      <c r="G68">
        <v>1</v>
      </c>
      <c r="H68">
        <v>18</v>
      </c>
      <c r="I68">
        <v>4</v>
      </c>
      <c r="J68">
        <v>6109412828</v>
      </c>
      <c r="K68" t="s">
        <v>3022</v>
      </c>
      <c r="L68" t="s">
        <v>3023</v>
      </c>
      <c r="M68" t="s">
        <v>3024</v>
      </c>
      <c r="N68" t="s">
        <v>2125</v>
      </c>
      <c r="O68">
        <v>1</v>
      </c>
    </row>
    <row r="69" spans="2:15">
      <c r="B69">
        <v>776154307</v>
      </c>
      <c r="C69" t="s">
        <v>2500</v>
      </c>
      <c r="D69" t="s">
        <v>29</v>
      </c>
      <c r="E69">
        <v>14924634</v>
      </c>
      <c r="F69">
        <v>53</v>
      </c>
      <c r="G69">
        <v>15</v>
      </c>
      <c r="H69">
        <v>1</v>
      </c>
      <c r="I69">
        <v>1</v>
      </c>
      <c r="J69">
        <v>8055600841</v>
      </c>
      <c r="K69" t="s">
        <v>3025</v>
      </c>
      <c r="L69" t="s">
        <v>3026</v>
      </c>
      <c r="M69" t="s">
        <v>2504</v>
      </c>
      <c r="N69" t="s">
        <v>2880</v>
      </c>
      <c r="O69">
        <v>4</v>
      </c>
    </row>
    <row r="70" spans="2:15">
      <c r="B70">
        <v>770559337</v>
      </c>
      <c r="C70" t="s">
        <v>2505</v>
      </c>
      <c r="D70" t="s">
        <v>29</v>
      </c>
      <c r="E70">
        <v>8187448</v>
      </c>
      <c r="F70">
        <v>33</v>
      </c>
      <c r="G70">
        <v>28</v>
      </c>
      <c r="H70">
        <v>1</v>
      </c>
      <c r="I70">
        <v>0</v>
      </c>
      <c r="J70">
        <v>5037501814</v>
      </c>
      <c r="K70" t="s">
        <v>3027</v>
      </c>
      <c r="L70" t="s">
        <v>3028</v>
      </c>
      <c r="M70" t="s">
        <v>3029</v>
      </c>
      <c r="N70" t="s">
        <v>2880</v>
      </c>
      <c r="O70">
        <v>4</v>
      </c>
    </row>
    <row r="71" spans="2:15">
      <c r="B71">
        <v>591885997</v>
      </c>
      <c r="C71" t="s">
        <v>2511</v>
      </c>
      <c r="D71" t="s">
        <v>829</v>
      </c>
      <c r="E71">
        <v>71661279</v>
      </c>
      <c r="F71">
        <v>111</v>
      </c>
      <c r="G71">
        <v>1</v>
      </c>
      <c r="H71">
        <v>61</v>
      </c>
      <c r="I71">
        <v>0</v>
      </c>
      <c r="J71">
        <v>3523737491</v>
      </c>
      <c r="K71" t="s">
        <v>3030</v>
      </c>
      <c r="L71" t="s">
        <v>3031</v>
      </c>
      <c r="M71" t="s">
        <v>3032</v>
      </c>
      <c r="N71" t="s">
        <v>2125</v>
      </c>
      <c r="O71">
        <v>1</v>
      </c>
    </row>
    <row r="72" spans="2:15">
      <c r="B72">
        <v>941624987</v>
      </c>
      <c r="C72" t="s">
        <v>2517</v>
      </c>
      <c r="D72" t="s">
        <v>29</v>
      </c>
      <c r="E72">
        <v>315527122</v>
      </c>
      <c r="F72">
        <v>245</v>
      </c>
      <c r="G72">
        <v>319</v>
      </c>
      <c r="H72">
        <v>13</v>
      </c>
      <c r="I72">
        <v>2</v>
      </c>
      <c r="J72">
        <v>4158827740</v>
      </c>
      <c r="K72" t="s">
        <v>3033</v>
      </c>
      <c r="L72" t="s">
        <v>3034</v>
      </c>
      <c r="M72" t="s">
        <v>226</v>
      </c>
      <c r="N72" t="s">
        <v>2125</v>
      </c>
      <c r="O72">
        <v>1</v>
      </c>
    </row>
    <row r="73" spans="2:15">
      <c r="B73">
        <v>680237238</v>
      </c>
      <c r="C73" t="s">
        <v>2522</v>
      </c>
      <c r="D73" t="s">
        <v>29</v>
      </c>
      <c r="E73">
        <v>62845642</v>
      </c>
      <c r="F73">
        <v>40</v>
      </c>
      <c r="G73">
        <v>20</v>
      </c>
      <c r="H73">
        <v>0</v>
      </c>
      <c r="I73">
        <v>2</v>
      </c>
      <c r="J73">
        <v>4082756306</v>
      </c>
      <c r="K73" t="s">
        <v>3035</v>
      </c>
      <c r="L73" t="s">
        <v>3036</v>
      </c>
      <c r="M73" t="s">
        <v>3008</v>
      </c>
      <c r="N73" t="s">
        <v>2880</v>
      </c>
      <c r="O73">
        <v>4</v>
      </c>
    </row>
    <row r="74" spans="2:15">
      <c r="B74">
        <v>61479957</v>
      </c>
      <c r="C74" t="s">
        <v>2528</v>
      </c>
      <c r="D74" t="s">
        <v>738</v>
      </c>
      <c r="E74">
        <v>29902734</v>
      </c>
      <c r="F74">
        <v>136</v>
      </c>
      <c r="G74">
        <v>5</v>
      </c>
      <c r="H74">
        <v>12</v>
      </c>
      <c r="I74">
        <v>1</v>
      </c>
      <c r="J74">
        <v>8602758239</v>
      </c>
      <c r="K74" t="s">
        <v>3037</v>
      </c>
      <c r="L74" t="s">
        <v>3038</v>
      </c>
      <c r="M74" t="s">
        <v>783</v>
      </c>
      <c r="N74" t="s">
        <v>2125</v>
      </c>
      <c r="O74">
        <v>1</v>
      </c>
    </row>
    <row r="75" spans="2:15">
      <c r="B75">
        <v>141893520</v>
      </c>
      <c r="C75" t="s">
        <v>2535</v>
      </c>
      <c r="D75" t="s">
        <v>64</v>
      </c>
      <c r="E75">
        <v>46556209</v>
      </c>
      <c r="F75">
        <v>500</v>
      </c>
      <c r="G75">
        <v>334</v>
      </c>
      <c r="H75">
        <v>24</v>
      </c>
      <c r="I75">
        <v>0</v>
      </c>
      <c r="J75">
        <v>6173579500</v>
      </c>
      <c r="K75" t="s">
        <v>3039</v>
      </c>
      <c r="L75" t="s">
        <v>3040</v>
      </c>
      <c r="M75" t="s">
        <v>3041</v>
      </c>
      <c r="N75" t="s">
        <v>2125</v>
      </c>
      <c r="O75">
        <v>1</v>
      </c>
    </row>
    <row r="76" spans="2:15">
      <c r="B76">
        <v>350868122</v>
      </c>
      <c r="C76" t="s">
        <v>2542</v>
      </c>
      <c r="D76" t="s">
        <v>1127</v>
      </c>
      <c r="E76">
        <v>62180012552</v>
      </c>
      <c r="F76">
        <v>947</v>
      </c>
      <c r="G76">
        <v>154</v>
      </c>
      <c r="H76">
        <v>10</v>
      </c>
      <c r="I76">
        <v>1</v>
      </c>
      <c r="J76">
        <v>3179245471</v>
      </c>
      <c r="K76" t="s">
        <v>3042</v>
      </c>
      <c r="L76" t="s">
        <v>3043</v>
      </c>
      <c r="M76" t="s">
        <v>3044</v>
      </c>
      <c r="N76" t="s">
        <v>2125</v>
      </c>
      <c r="O76">
        <v>1</v>
      </c>
    </row>
    <row r="77" spans="2:15">
      <c r="B77">
        <v>366108775</v>
      </c>
      <c r="C77" t="s">
        <v>2547</v>
      </c>
      <c r="D77" t="s">
        <v>1074</v>
      </c>
      <c r="E77">
        <v>198005600</v>
      </c>
      <c r="F77">
        <v>222</v>
      </c>
      <c r="G77">
        <v>88</v>
      </c>
      <c r="H77">
        <v>15</v>
      </c>
      <c r="I77">
        <v>2</v>
      </c>
      <c r="J77">
        <v>3125800310</v>
      </c>
      <c r="K77" t="s">
        <v>3045</v>
      </c>
      <c r="L77" t="s">
        <v>3046</v>
      </c>
      <c r="M77" t="s">
        <v>3047</v>
      </c>
      <c r="N77" t="s">
        <v>2125</v>
      </c>
      <c r="O77">
        <v>1</v>
      </c>
    </row>
    <row r="78" spans="2:15">
      <c r="B78">
        <v>351813228</v>
      </c>
      <c r="C78" t="s">
        <v>2554</v>
      </c>
      <c r="D78" t="s">
        <v>1127</v>
      </c>
      <c r="E78">
        <v>1447572232</v>
      </c>
      <c r="F78">
        <v>263</v>
      </c>
      <c r="G78">
        <v>16</v>
      </c>
      <c r="H78">
        <v>37</v>
      </c>
      <c r="I78">
        <v>4</v>
      </c>
      <c r="J78">
        <v>3179515300</v>
      </c>
      <c r="K78" t="s">
        <v>3048</v>
      </c>
      <c r="L78" t="s">
        <v>3049</v>
      </c>
      <c r="M78" t="s">
        <v>180</v>
      </c>
      <c r="N78" t="s">
        <v>2125</v>
      </c>
      <c r="O78">
        <v>1</v>
      </c>
    </row>
    <row r="79" spans="2:15">
      <c r="B79">
        <v>237456468</v>
      </c>
      <c r="C79" t="s">
        <v>2561</v>
      </c>
      <c r="D79" t="s">
        <v>2022</v>
      </c>
      <c r="E79">
        <v>1892899273</v>
      </c>
      <c r="F79">
        <v>594</v>
      </c>
      <c r="G79">
        <v>50</v>
      </c>
      <c r="H79">
        <v>28</v>
      </c>
      <c r="I79">
        <v>2</v>
      </c>
      <c r="J79">
        <v>3606948415</v>
      </c>
      <c r="K79" t="s">
        <v>3050</v>
      </c>
      <c r="L79" t="s">
        <v>3051</v>
      </c>
      <c r="M79" t="s">
        <v>153</v>
      </c>
      <c r="N79" t="s">
        <v>2125</v>
      </c>
      <c r="O79">
        <v>1</v>
      </c>
    </row>
    <row r="80" spans="2:15">
      <c r="B80">
        <v>43722125</v>
      </c>
      <c r="C80" t="s">
        <v>2568</v>
      </c>
      <c r="D80" t="s">
        <v>29</v>
      </c>
      <c r="E80">
        <v>1730863</v>
      </c>
      <c r="F80">
        <v>75</v>
      </c>
      <c r="G80">
        <v>224</v>
      </c>
      <c r="H80">
        <v>0</v>
      </c>
      <c r="I80">
        <v>0</v>
      </c>
      <c r="J80">
        <v>5626542725</v>
      </c>
      <c r="K80" t="s">
        <v>3052</v>
      </c>
      <c r="L80" t="s">
        <v>3053</v>
      </c>
      <c r="M80" t="s">
        <v>1726</v>
      </c>
      <c r="N80" t="s">
        <v>2880</v>
      </c>
      <c r="O80">
        <v>4</v>
      </c>
    </row>
    <row r="81" spans="2:15">
      <c r="B81">
        <v>756015322</v>
      </c>
      <c r="C81" t="s">
        <v>2573</v>
      </c>
      <c r="D81" t="s">
        <v>68</v>
      </c>
      <c r="E81">
        <v>694306466</v>
      </c>
      <c r="F81">
        <v>172</v>
      </c>
      <c r="G81">
        <v>3</v>
      </c>
      <c r="H81">
        <v>12</v>
      </c>
      <c r="I81">
        <v>2</v>
      </c>
      <c r="J81">
        <v>2148269431</v>
      </c>
      <c r="K81" t="s">
        <v>3054</v>
      </c>
      <c r="L81" t="s">
        <v>3055</v>
      </c>
      <c r="M81" t="s">
        <v>3056</v>
      </c>
      <c r="N81" t="s">
        <v>2125</v>
      </c>
      <c r="O81">
        <v>1</v>
      </c>
    </row>
    <row r="82" spans="2:15">
      <c r="B82">
        <v>930806316</v>
      </c>
      <c r="C82" t="s">
        <v>2580</v>
      </c>
      <c r="D82" t="s">
        <v>1711</v>
      </c>
      <c r="E82">
        <v>885167113</v>
      </c>
      <c r="F82">
        <v>418</v>
      </c>
      <c r="G82">
        <v>469</v>
      </c>
      <c r="H82">
        <v>42</v>
      </c>
      <c r="I82">
        <v>3</v>
      </c>
      <c r="J82">
        <v>5032285512</v>
      </c>
      <c r="K82" t="s">
        <v>3057</v>
      </c>
      <c r="L82" t="s">
        <v>3058</v>
      </c>
      <c r="M82" t="s">
        <v>171</v>
      </c>
      <c r="N82" t="s">
        <v>2125</v>
      </c>
      <c r="O82">
        <v>1</v>
      </c>
    </row>
    <row r="83" spans="2:15">
      <c r="B83">
        <v>364336415</v>
      </c>
      <c r="C83" t="s">
        <v>2587</v>
      </c>
      <c r="D83" t="s">
        <v>68</v>
      </c>
      <c r="E83">
        <v>5415306792</v>
      </c>
      <c r="F83">
        <v>410</v>
      </c>
      <c r="G83">
        <v>10</v>
      </c>
      <c r="H83">
        <v>36</v>
      </c>
      <c r="I83">
        <v>0</v>
      </c>
      <c r="J83">
        <v>5126005500</v>
      </c>
      <c r="K83" t="s">
        <v>2590</v>
      </c>
      <c r="L83" t="s">
        <v>3059</v>
      </c>
      <c r="M83" t="s">
        <v>3060</v>
      </c>
      <c r="N83" t="s">
        <v>2125</v>
      </c>
      <c r="O83">
        <v>1</v>
      </c>
    </row>
    <row r="84" spans="2:15">
      <c r="B84">
        <v>363556764</v>
      </c>
      <c r="C84" t="s">
        <v>2594</v>
      </c>
      <c r="D84" t="s">
        <v>1335</v>
      </c>
      <c r="E84">
        <v>62567</v>
      </c>
      <c r="F84">
        <v>164</v>
      </c>
      <c r="G84">
        <v>0</v>
      </c>
      <c r="H84">
        <v>10</v>
      </c>
      <c r="I84">
        <v>0</v>
      </c>
      <c r="J84">
        <v>9528442600</v>
      </c>
      <c r="K84" t="s">
        <v>3061</v>
      </c>
      <c r="L84" t="s">
        <v>3062</v>
      </c>
      <c r="M84" t="s">
        <v>153</v>
      </c>
      <c r="N84" t="s">
        <v>2125</v>
      </c>
      <c r="O84">
        <v>1</v>
      </c>
    </row>
    <row r="85" spans="2:15">
      <c r="B85">
        <v>521700855</v>
      </c>
      <c r="C85" t="s">
        <v>2601</v>
      </c>
      <c r="D85" t="s">
        <v>1962</v>
      </c>
      <c r="E85">
        <v>29174869</v>
      </c>
      <c r="F85">
        <v>212</v>
      </c>
      <c r="G85">
        <v>0</v>
      </c>
      <c r="H85">
        <v>14</v>
      </c>
      <c r="I85">
        <v>0</v>
      </c>
      <c r="J85">
        <v>7032768245</v>
      </c>
      <c r="K85" t="s">
        <v>3063</v>
      </c>
      <c r="L85" t="s">
        <v>3064</v>
      </c>
      <c r="M85" t="s">
        <v>226</v>
      </c>
      <c r="N85" t="s">
        <v>2125</v>
      </c>
      <c r="O85">
        <v>1</v>
      </c>
    </row>
    <row r="86" spans="2:15">
      <c r="B86">
        <v>466854005</v>
      </c>
      <c r="C86" t="s">
        <v>2608</v>
      </c>
      <c r="D86" t="s">
        <v>1427</v>
      </c>
      <c r="E86">
        <v>249811431</v>
      </c>
      <c r="F86">
        <v>62</v>
      </c>
      <c r="G86">
        <v>7</v>
      </c>
      <c r="H86">
        <v>10</v>
      </c>
      <c r="I86">
        <v>2</v>
      </c>
      <c r="J86">
        <v>4064517060</v>
      </c>
      <c r="K86" t="s">
        <v>3065</v>
      </c>
      <c r="L86" t="s">
        <v>3066</v>
      </c>
      <c r="M86" t="s">
        <v>562</v>
      </c>
      <c r="N86" t="s">
        <v>2125</v>
      </c>
      <c r="O86">
        <v>1</v>
      </c>
    </row>
    <row r="87" spans="2:15">
      <c r="B87">
        <v>830590263</v>
      </c>
      <c r="C87" t="s">
        <v>2615</v>
      </c>
      <c r="D87" t="s">
        <v>1554</v>
      </c>
      <c r="E87">
        <v>3696313328</v>
      </c>
      <c r="F87">
        <v>429</v>
      </c>
      <c r="G87">
        <v>2</v>
      </c>
      <c r="H87">
        <v>80</v>
      </c>
      <c r="I87">
        <v>3</v>
      </c>
      <c r="J87">
        <v>6469803001</v>
      </c>
      <c r="K87" t="s">
        <v>3067</v>
      </c>
      <c r="L87" t="s">
        <v>3068</v>
      </c>
      <c r="M87" t="s">
        <v>2226</v>
      </c>
      <c r="N87" t="s">
        <v>2125</v>
      </c>
      <c r="O87">
        <v>1</v>
      </c>
    </row>
    <row r="88" spans="2:15">
      <c r="B88">
        <v>942601172</v>
      </c>
      <c r="C88" t="s">
        <v>2622</v>
      </c>
      <c r="D88" t="s">
        <v>29</v>
      </c>
      <c r="E88">
        <v>42437448</v>
      </c>
      <c r="F88">
        <v>35</v>
      </c>
      <c r="G88">
        <v>64</v>
      </c>
      <c r="H88">
        <v>0</v>
      </c>
      <c r="I88">
        <v>0</v>
      </c>
      <c r="J88">
        <v>8313753311</v>
      </c>
      <c r="K88" t="s">
        <v>3069</v>
      </c>
      <c r="L88" t="s">
        <v>3070</v>
      </c>
      <c r="M88" t="s">
        <v>3018</v>
      </c>
      <c r="N88" t="s">
        <v>2880</v>
      </c>
      <c r="O88">
        <v>4</v>
      </c>
    </row>
    <row r="89" spans="2:15">
      <c r="B89">
        <v>135626345</v>
      </c>
      <c r="C89" t="s">
        <v>2628</v>
      </c>
      <c r="D89" t="s">
        <v>1554</v>
      </c>
      <c r="E89">
        <v>54520936</v>
      </c>
      <c r="F89">
        <v>109</v>
      </c>
      <c r="G89">
        <v>7</v>
      </c>
      <c r="H89">
        <v>32</v>
      </c>
      <c r="I89">
        <v>0</v>
      </c>
      <c r="J89">
        <v>2125948009</v>
      </c>
      <c r="K89" t="s">
        <v>3071</v>
      </c>
      <c r="L89" t="s">
        <v>3072</v>
      </c>
      <c r="M89" t="s">
        <v>3073</v>
      </c>
      <c r="N89" t="s">
        <v>2125</v>
      </c>
      <c r="O89">
        <v>1</v>
      </c>
    </row>
    <row r="90" spans="2:15">
      <c r="B90">
        <v>300127892</v>
      </c>
      <c r="C90" t="s">
        <v>2634</v>
      </c>
      <c r="D90" t="s">
        <v>1554</v>
      </c>
      <c r="E90">
        <v>360607673</v>
      </c>
      <c r="F90">
        <v>187</v>
      </c>
      <c r="G90">
        <v>9</v>
      </c>
      <c r="H90">
        <v>19</v>
      </c>
      <c r="I90">
        <v>1</v>
      </c>
      <c r="J90">
        <v>2126647656</v>
      </c>
      <c r="K90" t="s">
        <v>3074</v>
      </c>
      <c r="L90" t="s">
        <v>3075</v>
      </c>
      <c r="M90" t="s">
        <v>893</v>
      </c>
      <c r="N90" t="s">
        <v>2125</v>
      </c>
      <c r="O90">
        <v>1</v>
      </c>
    </row>
    <row r="91" spans="2:15">
      <c r="B91">
        <v>562453619</v>
      </c>
      <c r="C91" t="s">
        <v>2641</v>
      </c>
      <c r="D91" t="s">
        <v>738</v>
      </c>
      <c r="E91">
        <v>32235093</v>
      </c>
      <c r="F91">
        <v>120</v>
      </c>
      <c r="G91">
        <v>88</v>
      </c>
      <c r="H91">
        <v>34</v>
      </c>
      <c r="I91">
        <v>0</v>
      </c>
      <c r="J91">
        <v>2038596555</v>
      </c>
      <c r="K91" t="s">
        <v>3076</v>
      </c>
      <c r="L91" t="s">
        <v>3077</v>
      </c>
      <c r="M91" t="s">
        <v>3078</v>
      </c>
      <c r="N91" t="s">
        <v>2125</v>
      </c>
      <c r="O91">
        <v>1</v>
      </c>
    </row>
    <row r="92" spans="2:15">
      <c r="B92">
        <v>356644088</v>
      </c>
      <c r="C92" t="s">
        <v>2647</v>
      </c>
      <c r="D92" t="s">
        <v>1127</v>
      </c>
      <c r="E92">
        <v>427643046</v>
      </c>
      <c r="F92">
        <v>190</v>
      </c>
      <c r="G92">
        <v>109</v>
      </c>
      <c r="H92">
        <v>16</v>
      </c>
      <c r="I92">
        <v>2</v>
      </c>
      <c r="J92">
        <v>3172316075</v>
      </c>
      <c r="K92" t="s">
        <v>3079</v>
      </c>
      <c r="L92" t="s">
        <v>3080</v>
      </c>
      <c r="M92" t="s">
        <v>539</v>
      </c>
      <c r="N92" t="s">
        <v>2125</v>
      </c>
      <c r="O92">
        <v>1</v>
      </c>
    </row>
    <row r="93" spans="2:15">
      <c r="B93">
        <v>386083080</v>
      </c>
      <c r="C93" t="s">
        <v>2653</v>
      </c>
      <c r="D93" t="s">
        <v>1299</v>
      </c>
      <c r="E93">
        <v>23094804</v>
      </c>
      <c r="F93">
        <v>64</v>
      </c>
      <c r="G93">
        <v>0</v>
      </c>
      <c r="H93">
        <v>10</v>
      </c>
      <c r="I93">
        <v>1</v>
      </c>
      <c r="J93">
        <v>2319469349</v>
      </c>
      <c r="K93" t="s">
        <v>3081</v>
      </c>
      <c r="L93" t="s">
        <v>3082</v>
      </c>
      <c r="M93" t="s">
        <v>153</v>
      </c>
      <c r="N93" t="s">
        <v>2125</v>
      </c>
      <c r="O93">
        <v>1</v>
      </c>
    </row>
    <row r="94" spans="2:15">
      <c r="B94">
        <v>137029285</v>
      </c>
      <c r="C94" t="s">
        <v>2658</v>
      </c>
      <c r="D94" t="s">
        <v>1554</v>
      </c>
      <c r="E94">
        <v>5268526545</v>
      </c>
      <c r="F94">
        <v>420</v>
      </c>
      <c r="G94">
        <v>2</v>
      </c>
      <c r="H94">
        <v>23</v>
      </c>
      <c r="I94">
        <v>0</v>
      </c>
      <c r="J94">
        <v>2125480600</v>
      </c>
      <c r="K94" t="s">
        <v>3083</v>
      </c>
      <c r="L94" t="s">
        <v>3084</v>
      </c>
      <c r="M94" t="s">
        <v>3085</v>
      </c>
      <c r="N94" t="s">
        <v>2125</v>
      </c>
      <c r="O94">
        <v>1</v>
      </c>
    </row>
    <row r="95" spans="2:15">
      <c r="B95">
        <v>436203035</v>
      </c>
      <c r="C95" t="s">
        <v>2664</v>
      </c>
      <c r="D95" t="s">
        <v>1369</v>
      </c>
      <c r="E95">
        <v>34946125</v>
      </c>
      <c r="F95">
        <v>96</v>
      </c>
      <c r="G95">
        <v>9</v>
      </c>
      <c r="H95">
        <v>13</v>
      </c>
      <c r="I95">
        <v>1</v>
      </c>
      <c r="J95">
        <v>8162342704</v>
      </c>
      <c r="K95" t="s">
        <v>3086</v>
      </c>
      <c r="L95" t="s">
        <v>3087</v>
      </c>
      <c r="M95" t="s">
        <v>3088</v>
      </c>
      <c r="N95" t="s">
        <v>2125</v>
      </c>
      <c r="O95">
        <v>1</v>
      </c>
    </row>
    <row r="96" spans="2:15">
      <c r="B96">
        <v>416019050</v>
      </c>
      <c r="C96" t="s">
        <v>2668</v>
      </c>
      <c r="D96" t="s">
        <v>1335</v>
      </c>
      <c r="E96">
        <v>1419998555</v>
      </c>
      <c r="F96">
        <v>1155</v>
      </c>
      <c r="G96">
        <v>74</v>
      </c>
      <c r="H96">
        <v>23</v>
      </c>
      <c r="I96">
        <v>1</v>
      </c>
      <c r="J96">
        <v>6512278036</v>
      </c>
      <c r="K96" t="s">
        <v>3089</v>
      </c>
      <c r="L96" t="s">
        <v>3090</v>
      </c>
      <c r="M96" t="s">
        <v>3091</v>
      </c>
      <c r="N96" t="s">
        <v>2125</v>
      </c>
      <c r="O96">
        <v>1</v>
      </c>
    </row>
    <row r="97" spans="2:15">
      <c r="B97">
        <v>822797338</v>
      </c>
      <c r="C97" t="s">
        <v>2674</v>
      </c>
      <c r="D97" t="s">
        <v>29</v>
      </c>
      <c r="E97">
        <v>8317404</v>
      </c>
      <c r="F97">
        <v>30</v>
      </c>
      <c r="G97">
        <v>59</v>
      </c>
      <c r="H97">
        <v>0</v>
      </c>
      <c r="I97">
        <v>0</v>
      </c>
      <c r="J97">
        <v>5108414025</v>
      </c>
      <c r="K97" t="s">
        <v>2677</v>
      </c>
      <c r="L97" t="s">
        <v>3092</v>
      </c>
      <c r="M97" t="s">
        <v>1726</v>
      </c>
      <c r="N97" t="s">
        <v>2880</v>
      </c>
      <c r="O97">
        <v>4</v>
      </c>
    </row>
    <row r="98" spans="2:15">
      <c r="B98">
        <v>951661675</v>
      </c>
      <c r="C98" t="s">
        <v>2679</v>
      </c>
      <c r="D98" t="s">
        <v>29</v>
      </c>
      <c r="E98">
        <v>89100108</v>
      </c>
      <c r="F98">
        <v>29</v>
      </c>
      <c r="G98">
        <v>62</v>
      </c>
      <c r="H98">
        <v>0</v>
      </c>
      <c r="I98">
        <v>0</v>
      </c>
      <c r="J98">
        <v>2136807460</v>
      </c>
      <c r="K98" t="s">
        <v>3093</v>
      </c>
      <c r="L98" t="s">
        <v>3094</v>
      </c>
      <c r="M98" t="s">
        <v>226</v>
      </c>
      <c r="N98" t="s">
        <v>2880</v>
      </c>
      <c r="O98">
        <v>4</v>
      </c>
    </row>
    <row r="99" spans="2:15">
      <c r="B99">
        <v>870643877</v>
      </c>
      <c r="C99" t="s">
        <v>2684</v>
      </c>
      <c r="D99" t="s">
        <v>29</v>
      </c>
      <c r="E99">
        <v>12222533</v>
      </c>
      <c r="F99">
        <v>91</v>
      </c>
      <c r="G99">
        <v>0</v>
      </c>
      <c r="H99">
        <v>13</v>
      </c>
      <c r="I99">
        <v>0</v>
      </c>
      <c r="J99">
        <v>9096254511</v>
      </c>
      <c r="K99" t="s">
        <v>3095</v>
      </c>
      <c r="L99" t="s">
        <v>3096</v>
      </c>
      <c r="M99" t="s">
        <v>267</v>
      </c>
      <c r="N99" t="s">
        <v>2125</v>
      </c>
      <c r="O99">
        <v>1</v>
      </c>
    </row>
    <row r="100" spans="2:15">
      <c r="B100">
        <v>900653262</v>
      </c>
      <c r="C100" t="s">
        <v>2690</v>
      </c>
      <c r="D100" t="s">
        <v>29</v>
      </c>
      <c r="E100">
        <v>9070676</v>
      </c>
      <c r="F100">
        <v>43</v>
      </c>
      <c r="G100">
        <v>57</v>
      </c>
      <c r="H100">
        <v>0</v>
      </c>
      <c r="I100">
        <v>0</v>
      </c>
      <c r="J100">
        <v>4155616540</v>
      </c>
      <c r="K100" t="s">
        <v>3097</v>
      </c>
      <c r="L100" t="s">
        <v>3098</v>
      </c>
      <c r="M100" t="s">
        <v>3099</v>
      </c>
      <c r="N100" t="s">
        <v>2880</v>
      </c>
      <c r="O100">
        <v>4</v>
      </c>
    </row>
    <row r="101" spans="2:15">
      <c r="B101">
        <v>223125880</v>
      </c>
      <c r="C101" t="s">
        <v>2695</v>
      </c>
      <c r="D101" t="s">
        <v>1503</v>
      </c>
      <c r="E101">
        <v>38382950</v>
      </c>
      <c r="F101">
        <v>284</v>
      </c>
      <c r="G101">
        <v>2</v>
      </c>
      <c r="H101">
        <v>27</v>
      </c>
      <c r="I101">
        <v>0</v>
      </c>
      <c r="J101">
        <v>9734306734</v>
      </c>
      <c r="K101" t="s">
        <v>3100</v>
      </c>
      <c r="L101" t="s">
        <v>3101</v>
      </c>
      <c r="M101" t="s">
        <v>2504</v>
      </c>
      <c r="N101" t="s">
        <v>2125</v>
      </c>
      <c r="O101">
        <v>1</v>
      </c>
    </row>
    <row r="102" spans="2:15">
      <c r="B102">
        <v>540597601</v>
      </c>
      <c r="C102" t="s">
        <v>2702</v>
      </c>
      <c r="D102" t="s">
        <v>753</v>
      </c>
      <c r="E102">
        <v>601086862</v>
      </c>
      <c r="F102">
        <v>166</v>
      </c>
      <c r="G102">
        <v>11</v>
      </c>
      <c r="H102">
        <v>11</v>
      </c>
      <c r="I102">
        <v>5</v>
      </c>
      <c r="J102">
        <v>2029651800</v>
      </c>
      <c r="K102" t="s">
        <v>3102</v>
      </c>
      <c r="L102" t="s">
        <v>3103</v>
      </c>
      <c r="M102" t="s">
        <v>226</v>
      </c>
      <c r="N102" t="s">
        <v>2125</v>
      </c>
      <c r="O10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A7F6-FAB3-4E1A-9EBD-5E8AE7B2EC42}">
  <dimension ref="B2:U103"/>
  <sheetViews>
    <sheetView zoomScaleNormal="60" zoomScaleSheetLayoutView="100" workbookViewId="0">
      <selection activeCell="L40" sqref="G40:L42"/>
    </sheetView>
  </sheetViews>
  <sheetFormatPr defaultRowHeight="15"/>
  <cols>
    <col min="6" max="6" width="22.42578125" customWidth="1"/>
    <col min="7" max="7" width="40" customWidth="1"/>
    <col min="10" max="10" width="9.85546875" customWidth="1"/>
  </cols>
  <sheetData>
    <row r="2" spans="2:21" s="1" customFormat="1" ht="45.75">
      <c r="B2" s="1" t="s">
        <v>3104</v>
      </c>
      <c r="C2" s="1" t="s">
        <v>3105</v>
      </c>
      <c r="D2" s="1" t="s">
        <v>3106</v>
      </c>
      <c r="E2" s="1" t="s">
        <v>3107</v>
      </c>
      <c r="F2" s="1" t="s">
        <v>3108</v>
      </c>
      <c r="G2" s="1" t="s">
        <v>3109</v>
      </c>
      <c r="H2" s="1" t="s">
        <v>3110</v>
      </c>
      <c r="I2" s="1" t="s">
        <v>3111</v>
      </c>
      <c r="J2" s="1" t="s">
        <v>3112</v>
      </c>
      <c r="K2" s="1" t="s">
        <v>3113</v>
      </c>
      <c r="L2" s="1" t="s">
        <v>2107</v>
      </c>
      <c r="M2" s="1" t="s">
        <v>3114</v>
      </c>
      <c r="N2" s="1" t="s">
        <v>3115</v>
      </c>
      <c r="O2" s="1" t="s">
        <v>3116</v>
      </c>
      <c r="P2" s="1" t="s">
        <v>3117</v>
      </c>
      <c r="Q2" s="1" t="s">
        <v>3118</v>
      </c>
      <c r="R2" s="1" t="s">
        <v>3119</v>
      </c>
      <c r="S2" s="1" t="s">
        <v>3120</v>
      </c>
      <c r="T2" s="1" t="s">
        <v>3121</v>
      </c>
      <c r="U2" s="1" t="s">
        <v>3122</v>
      </c>
    </row>
    <row r="3" spans="2:21">
      <c r="B3">
        <v>1</v>
      </c>
      <c r="C3" t="s">
        <v>2708</v>
      </c>
      <c r="D3" t="s">
        <v>3123</v>
      </c>
      <c r="E3" t="s">
        <v>2710</v>
      </c>
      <c r="F3" t="s">
        <v>2711</v>
      </c>
      <c r="G3" t="s">
        <v>2712</v>
      </c>
      <c r="H3" t="s">
        <v>3124</v>
      </c>
      <c r="J3" t="s">
        <v>3125</v>
      </c>
      <c r="K3" t="s">
        <v>3126</v>
      </c>
      <c r="L3" t="s">
        <v>2709</v>
      </c>
      <c r="N3" t="s">
        <v>3127</v>
      </c>
      <c r="T3" t="s">
        <v>3128</v>
      </c>
      <c r="U3" t="s">
        <v>3129</v>
      </c>
    </row>
    <row r="4" spans="2:21">
      <c r="B4">
        <v>1</v>
      </c>
      <c r="C4" t="s">
        <v>2708</v>
      </c>
      <c r="D4" t="s">
        <v>3123</v>
      </c>
      <c r="E4" t="s">
        <v>2710</v>
      </c>
      <c r="F4" t="s">
        <v>3130</v>
      </c>
      <c r="G4" t="s">
        <v>3131</v>
      </c>
      <c r="H4" t="s">
        <v>3132</v>
      </c>
      <c r="J4" t="s">
        <v>3133</v>
      </c>
      <c r="K4" t="s">
        <v>3126</v>
      </c>
      <c r="N4" t="s">
        <v>3127</v>
      </c>
      <c r="T4" t="s">
        <v>3134</v>
      </c>
      <c r="U4" t="s">
        <v>3129</v>
      </c>
    </row>
    <row r="5" spans="2:21">
      <c r="B5">
        <v>1</v>
      </c>
      <c r="C5" t="s">
        <v>2708</v>
      </c>
      <c r="D5" t="s">
        <v>3123</v>
      </c>
      <c r="E5" t="s">
        <v>2710</v>
      </c>
      <c r="F5" t="s">
        <v>3135</v>
      </c>
      <c r="G5" t="s">
        <v>3136</v>
      </c>
      <c r="H5" t="s">
        <v>3132</v>
      </c>
      <c r="J5" t="s">
        <v>3137</v>
      </c>
      <c r="K5" t="s">
        <v>3126</v>
      </c>
      <c r="N5" t="s">
        <v>3127</v>
      </c>
      <c r="T5" t="s">
        <v>3138</v>
      </c>
      <c r="U5" t="s">
        <v>3129</v>
      </c>
    </row>
    <row r="6" spans="2:21">
      <c r="B6">
        <v>1</v>
      </c>
      <c r="C6" t="s">
        <v>2713</v>
      </c>
      <c r="D6" t="s">
        <v>3139</v>
      </c>
      <c r="E6" t="s">
        <v>2715</v>
      </c>
      <c r="F6" t="s">
        <v>2716</v>
      </c>
      <c r="G6" t="s">
        <v>1678</v>
      </c>
      <c r="H6" t="s">
        <v>3124</v>
      </c>
      <c r="I6" t="s">
        <v>3140</v>
      </c>
      <c r="J6" t="s">
        <v>3141</v>
      </c>
      <c r="K6" t="s">
        <v>3126</v>
      </c>
      <c r="L6" t="s">
        <v>2714</v>
      </c>
      <c r="N6" t="s">
        <v>3142</v>
      </c>
      <c r="T6" t="s">
        <v>3143</v>
      </c>
      <c r="U6" t="s">
        <v>3129</v>
      </c>
    </row>
    <row r="7" spans="2:21">
      <c r="B7">
        <v>1</v>
      </c>
      <c r="C7" t="s">
        <v>2717</v>
      </c>
      <c r="D7" t="s">
        <v>3144</v>
      </c>
      <c r="E7" t="s">
        <v>2718</v>
      </c>
      <c r="F7" t="s">
        <v>2719</v>
      </c>
      <c r="G7" t="s">
        <v>1678</v>
      </c>
      <c r="H7" t="s">
        <v>3124</v>
      </c>
      <c r="I7" t="s">
        <v>3145</v>
      </c>
      <c r="J7" t="s">
        <v>3146</v>
      </c>
      <c r="K7" t="s">
        <v>3126</v>
      </c>
      <c r="N7" t="s">
        <v>3147</v>
      </c>
      <c r="T7" t="s">
        <v>3148</v>
      </c>
      <c r="U7" t="s">
        <v>3129</v>
      </c>
    </row>
    <row r="8" spans="2:21">
      <c r="B8">
        <v>1</v>
      </c>
      <c r="C8" t="s">
        <v>2717</v>
      </c>
      <c r="D8" t="s">
        <v>3144</v>
      </c>
      <c r="E8" t="s">
        <v>2718</v>
      </c>
      <c r="F8" t="s">
        <v>3149</v>
      </c>
      <c r="G8" t="s">
        <v>3150</v>
      </c>
      <c r="H8" t="s">
        <v>3132</v>
      </c>
      <c r="J8" t="s">
        <v>3151</v>
      </c>
      <c r="K8" t="s">
        <v>3126</v>
      </c>
      <c r="N8" t="s">
        <v>3147</v>
      </c>
      <c r="T8" t="s">
        <v>3152</v>
      </c>
      <c r="U8" t="s">
        <v>3129</v>
      </c>
    </row>
    <row r="9" spans="2:21">
      <c r="B9">
        <v>1</v>
      </c>
      <c r="C9" t="s">
        <v>2720</v>
      </c>
      <c r="D9" t="s">
        <v>3139</v>
      </c>
      <c r="E9" t="s">
        <v>2721</v>
      </c>
      <c r="F9" t="s">
        <v>2722</v>
      </c>
      <c r="G9" t="s">
        <v>2723</v>
      </c>
      <c r="H9" t="s">
        <v>3124</v>
      </c>
      <c r="I9" s="5" t="s">
        <v>3153</v>
      </c>
      <c r="J9" t="s">
        <v>3154</v>
      </c>
      <c r="K9" t="s">
        <v>3126</v>
      </c>
      <c r="N9" t="s">
        <v>3155</v>
      </c>
      <c r="T9" t="s">
        <v>3156</v>
      </c>
      <c r="U9" t="s">
        <v>3129</v>
      </c>
    </row>
    <row r="10" spans="2:21">
      <c r="B10">
        <v>1</v>
      </c>
      <c r="C10" t="s">
        <v>2720</v>
      </c>
      <c r="D10" t="s">
        <v>3139</v>
      </c>
      <c r="E10" t="s">
        <v>2721</v>
      </c>
      <c r="F10" t="s">
        <v>3157</v>
      </c>
      <c r="G10" t="s">
        <v>3158</v>
      </c>
      <c r="H10" t="s">
        <v>3132</v>
      </c>
      <c r="I10" t="s">
        <v>3159</v>
      </c>
      <c r="J10" t="s">
        <v>3160</v>
      </c>
      <c r="K10" t="s">
        <v>3126</v>
      </c>
      <c r="N10" t="s">
        <v>3155</v>
      </c>
      <c r="T10" t="s">
        <v>3161</v>
      </c>
      <c r="U10" t="s">
        <v>3129</v>
      </c>
    </row>
    <row r="11" spans="2:21">
      <c r="B11">
        <v>1</v>
      </c>
      <c r="C11" t="s">
        <v>2720</v>
      </c>
      <c r="D11" t="s">
        <v>3139</v>
      </c>
      <c r="E11" t="s">
        <v>2721</v>
      </c>
      <c r="F11" t="s">
        <v>3162</v>
      </c>
      <c r="G11" t="s">
        <v>3163</v>
      </c>
      <c r="H11" t="s">
        <v>3132</v>
      </c>
      <c r="I11" t="s">
        <v>3164</v>
      </c>
      <c r="J11" t="s">
        <v>3165</v>
      </c>
      <c r="K11" t="s">
        <v>3126</v>
      </c>
      <c r="N11" t="s">
        <v>3166</v>
      </c>
      <c r="T11" t="s">
        <v>3167</v>
      </c>
      <c r="U11" t="s">
        <v>3129</v>
      </c>
    </row>
    <row r="12" spans="2:21">
      <c r="B12">
        <v>1</v>
      </c>
      <c r="C12" t="s">
        <v>2720</v>
      </c>
      <c r="D12" t="s">
        <v>3139</v>
      </c>
      <c r="E12" t="s">
        <v>2721</v>
      </c>
      <c r="F12" t="s">
        <v>3168</v>
      </c>
      <c r="G12" t="s">
        <v>2226</v>
      </c>
      <c r="H12" t="s">
        <v>3132</v>
      </c>
      <c r="J12" t="s">
        <v>3169</v>
      </c>
      <c r="K12" t="s">
        <v>3126</v>
      </c>
      <c r="N12" t="s">
        <v>3155</v>
      </c>
      <c r="T12" t="s">
        <v>171</v>
      </c>
      <c r="U12" t="s">
        <v>3129</v>
      </c>
    </row>
    <row r="13" spans="2:21">
      <c r="B13">
        <v>1</v>
      </c>
      <c r="C13" t="s">
        <v>2724</v>
      </c>
      <c r="D13" t="s">
        <v>3139</v>
      </c>
      <c r="E13" t="s">
        <v>2725</v>
      </c>
      <c r="F13" t="s">
        <v>2726</v>
      </c>
      <c r="G13" t="s">
        <v>315</v>
      </c>
      <c r="H13" t="s">
        <v>3124</v>
      </c>
      <c r="I13" t="s">
        <v>3170</v>
      </c>
      <c r="J13" t="s">
        <v>3171</v>
      </c>
      <c r="K13" t="s">
        <v>3126</v>
      </c>
      <c r="N13" t="s">
        <v>3166</v>
      </c>
      <c r="T13" t="s">
        <v>3172</v>
      </c>
      <c r="U13" t="s">
        <v>3129</v>
      </c>
    </row>
    <row r="14" spans="2:21">
      <c r="B14">
        <v>1</v>
      </c>
      <c r="C14" t="s">
        <v>2727</v>
      </c>
      <c r="D14" t="s">
        <v>3139</v>
      </c>
      <c r="E14" t="s">
        <v>2729</v>
      </c>
      <c r="F14" t="s">
        <v>2730</v>
      </c>
      <c r="G14" t="s">
        <v>2731</v>
      </c>
      <c r="H14" t="s">
        <v>3124</v>
      </c>
      <c r="I14" t="s">
        <v>3173</v>
      </c>
      <c r="J14" t="s">
        <v>3174</v>
      </c>
      <c r="K14" t="s">
        <v>3126</v>
      </c>
      <c r="L14" t="s">
        <v>2728</v>
      </c>
      <c r="N14" t="s">
        <v>3175</v>
      </c>
      <c r="T14" t="s">
        <v>3176</v>
      </c>
      <c r="U14" t="s">
        <v>3129</v>
      </c>
    </row>
    <row r="15" spans="2:21">
      <c r="B15">
        <v>1</v>
      </c>
      <c r="C15" t="s">
        <v>2727</v>
      </c>
      <c r="D15" t="s">
        <v>3139</v>
      </c>
      <c r="E15" t="s">
        <v>2729</v>
      </c>
      <c r="F15" t="s">
        <v>3177</v>
      </c>
      <c r="G15" t="s">
        <v>3178</v>
      </c>
      <c r="H15" t="s">
        <v>3132</v>
      </c>
      <c r="J15" t="s">
        <v>3179</v>
      </c>
      <c r="K15" t="s">
        <v>3126</v>
      </c>
      <c r="N15" t="s">
        <v>3175</v>
      </c>
      <c r="T15" t="s">
        <v>3180</v>
      </c>
      <c r="U15" t="s">
        <v>3129</v>
      </c>
    </row>
    <row r="16" spans="2:21">
      <c r="B16">
        <v>1</v>
      </c>
      <c r="C16" t="s">
        <v>2727</v>
      </c>
      <c r="D16" t="s">
        <v>3139</v>
      </c>
      <c r="E16" t="s">
        <v>2729</v>
      </c>
      <c r="F16" t="s">
        <v>3181</v>
      </c>
      <c r="G16" t="s">
        <v>3182</v>
      </c>
      <c r="H16" t="s">
        <v>3132</v>
      </c>
      <c r="J16" t="s">
        <v>3183</v>
      </c>
      <c r="K16" t="s">
        <v>3126</v>
      </c>
      <c r="N16" t="s">
        <v>3175</v>
      </c>
      <c r="U16" t="s">
        <v>3129</v>
      </c>
    </row>
    <row r="17" spans="2:21">
      <c r="B17">
        <v>1</v>
      </c>
      <c r="C17" t="s">
        <v>2727</v>
      </c>
      <c r="D17" t="s">
        <v>3139</v>
      </c>
      <c r="E17" t="s">
        <v>2729</v>
      </c>
      <c r="F17" t="s">
        <v>3184</v>
      </c>
      <c r="G17" t="s">
        <v>3185</v>
      </c>
      <c r="H17" t="s">
        <v>3132</v>
      </c>
      <c r="J17" t="s">
        <v>3186</v>
      </c>
      <c r="K17" t="s">
        <v>3126</v>
      </c>
      <c r="N17" t="s">
        <v>3175</v>
      </c>
      <c r="U17" t="s">
        <v>3129</v>
      </c>
    </row>
    <row r="18" spans="2:21">
      <c r="B18">
        <v>2</v>
      </c>
      <c r="C18" t="s">
        <v>2732</v>
      </c>
      <c r="D18" t="s">
        <v>3187</v>
      </c>
      <c r="E18" t="s">
        <v>2733</v>
      </c>
      <c r="F18" t="s">
        <v>2734</v>
      </c>
      <c r="G18" t="s">
        <v>315</v>
      </c>
      <c r="H18" t="s">
        <v>3124</v>
      </c>
      <c r="J18" t="s">
        <v>3188</v>
      </c>
      <c r="K18" t="s">
        <v>3126</v>
      </c>
      <c r="N18" t="s">
        <v>3189</v>
      </c>
      <c r="T18" t="s">
        <v>3190</v>
      </c>
      <c r="U18" t="s">
        <v>3129</v>
      </c>
    </row>
    <row r="19" spans="2:21">
      <c r="B19">
        <v>2</v>
      </c>
      <c r="C19" t="s">
        <v>2732</v>
      </c>
      <c r="D19" t="s">
        <v>3187</v>
      </c>
      <c r="E19" t="s">
        <v>2733</v>
      </c>
      <c r="F19" t="s">
        <v>3191</v>
      </c>
      <c r="G19" t="s">
        <v>3192</v>
      </c>
      <c r="H19" t="s">
        <v>3132</v>
      </c>
      <c r="J19" t="s">
        <v>3193</v>
      </c>
      <c r="K19" t="s">
        <v>3126</v>
      </c>
      <c r="N19" t="s">
        <v>3189</v>
      </c>
      <c r="T19" t="s">
        <v>3194</v>
      </c>
      <c r="U19" t="s">
        <v>3129</v>
      </c>
    </row>
    <row r="20" spans="2:21">
      <c r="B20">
        <v>2</v>
      </c>
      <c r="C20" t="s">
        <v>2732</v>
      </c>
      <c r="D20" t="s">
        <v>3187</v>
      </c>
      <c r="E20" t="s">
        <v>2733</v>
      </c>
      <c r="F20" t="s">
        <v>3195</v>
      </c>
      <c r="G20" t="s">
        <v>3196</v>
      </c>
      <c r="H20" t="s">
        <v>3132</v>
      </c>
      <c r="J20" t="s">
        <v>3197</v>
      </c>
      <c r="K20" t="s">
        <v>3126</v>
      </c>
      <c r="N20" t="s">
        <v>3189</v>
      </c>
      <c r="T20" t="s">
        <v>3198</v>
      </c>
      <c r="U20" t="s">
        <v>3129</v>
      </c>
    </row>
    <row r="21" spans="2:21">
      <c r="B21">
        <v>2</v>
      </c>
      <c r="C21" t="s">
        <v>2735</v>
      </c>
      <c r="D21" t="s">
        <v>3199</v>
      </c>
      <c r="E21" t="s">
        <v>2736</v>
      </c>
      <c r="F21" t="s">
        <v>2737</v>
      </c>
      <c r="G21" t="s">
        <v>2738</v>
      </c>
      <c r="H21" t="s">
        <v>3124</v>
      </c>
      <c r="I21" t="s">
        <v>3200</v>
      </c>
      <c r="J21" t="s">
        <v>3201</v>
      </c>
      <c r="K21" t="s">
        <v>3126</v>
      </c>
      <c r="N21" t="s">
        <v>3202</v>
      </c>
      <c r="T21" t="s">
        <v>3203</v>
      </c>
      <c r="U21" t="s">
        <v>3129</v>
      </c>
    </row>
    <row r="22" spans="2:21">
      <c r="B22">
        <v>2</v>
      </c>
      <c r="C22" t="s">
        <v>2735</v>
      </c>
      <c r="D22" t="s">
        <v>3199</v>
      </c>
      <c r="E22" t="s">
        <v>2736</v>
      </c>
      <c r="F22" t="s">
        <v>3204</v>
      </c>
      <c r="G22" t="s">
        <v>3205</v>
      </c>
      <c r="H22" t="s">
        <v>3132</v>
      </c>
      <c r="J22" t="s">
        <v>3206</v>
      </c>
      <c r="K22" t="s">
        <v>3126</v>
      </c>
      <c r="N22" t="s">
        <v>3202</v>
      </c>
      <c r="U22" t="s">
        <v>3129</v>
      </c>
    </row>
    <row r="23" spans="2:21">
      <c r="B23">
        <v>2</v>
      </c>
      <c r="C23" t="s">
        <v>2739</v>
      </c>
      <c r="D23" t="s">
        <v>3207</v>
      </c>
      <c r="E23" t="s">
        <v>2740</v>
      </c>
      <c r="F23" t="s">
        <v>2741</v>
      </c>
      <c r="G23" t="s">
        <v>2742</v>
      </c>
      <c r="H23" t="s">
        <v>3124</v>
      </c>
      <c r="J23" t="s">
        <v>3208</v>
      </c>
      <c r="K23" t="s">
        <v>3126</v>
      </c>
      <c r="N23" t="s">
        <v>3209</v>
      </c>
      <c r="T23" t="s">
        <v>3210</v>
      </c>
      <c r="U23" t="s">
        <v>3129</v>
      </c>
    </row>
    <row r="24" spans="2:21">
      <c r="B24">
        <v>2</v>
      </c>
      <c r="C24" t="s">
        <v>2739</v>
      </c>
      <c r="D24" t="s">
        <v>3207</v>
      </c>
      <c r="E24" t="s">
        <v>2740</v>
      </c>
      <c r="F24" t="s">
        <v>3211</v>
      </c>
      <c r="G24" t="s">
        <v>1678</v>
      </c>
      <c r="H24" t="s">
        <v>3132</v>
      </c>
      <c r="J24" t="s">
        <v>3212</v>
      </c>
      <c r="K24" t="s">
        <v>3126</v>
      </c>
      <c r="N24" t="s">
        <v>3209</v>
      </c>
      <c r="T24" t="s">
        <v>3213</v>
      </c>
      <c r="U24" t="s">
        <v>3129</v>
      </c>
    </row>
    <row r="25" spans="2:21">
      <c r="B25">
        <v>2</v>
      </c>
      <c r="C25" t="s">
        <v>2743</v>
      </c>
      <c r="D25" t="s">
        <v>3207</v>
      </c>
      <c r="E25" t="s">
        <v>2744</v>
      </c>
      <c r="F25" t="s">
        <v>2745</v>
      </c>
      <c r="G25" t="s">
        <v>2746</v>
      </c>
      <c r="H25" t="s">
        <v>3124</v>
      </c>
      <c r="J25" t="s">
        <v>3214</v>
      </c>
      <c r="K25" t="s">
        <v>3126</v>
      </c>
      <c r="N25" t="s">
        <v>3215</v>
      </c>
      <c r="T25" t="s">
        <v>3216</v>
      </c>
      <c r="U25" t="s">
        <v>3129</v>
      </c>
    </row>
    <row r="26" spans="2:21">
      <c r="B26">
        <v>2</v>
      </c>
      <c r="C26" t="s">
        <v>2743</v>
      </c>
      <c r="D26" t="s">
        <v>3207</v>
      </c>
      <c r="E26" t="s">
        <v>2744</v>
      </c>
      <c r="F26" t="s">
        <v>3217</v>
      </c>
      <c r="G26" t="s">
        <v>3218</v>
      </c>
      <c r="H26" t="s">
        <v>3132</v>
      </c>
      <c r="I26" t="s">
        <v>3219</v>
      </c>
      <c r="J26" t="s">
        <v>3220</v>
      </c>
      <c r="K26" t="s">
        <v>3221</v>
      </c>
      <c r="N26" t="s">
        <v>3222</v>
      </c>
      <c r="T26" t="s">
        <v>3223</v>
      </c>
      <c r="U26" t="s">
        <v>3129</v>
      </c>
    </row>
    <row r="27" spans="2:21">
      <c r="B27">
        <v>3</v>
      </c>
      <c r="C27" t="s">
        <v>2747</v>
      </c>
      <c r="D27" t="s">
        <v>3224</v>
      </c>
      <c r="E27" t="s">
        <v>2748</v>
      </c>
      <c r="F27" t="s">
        <v>2749</v>
      </c>
      <c r="G27" t="s">
        <v>2750</v>
      </c>
      <c r="H27" t="s">
        <v>3124</v>
      </c>
      <c r="I27" t="s">
        <v>3225</v>
      </c>
      <c r="J27" t="s">
        <v>3226</v>
      </c>
      <c r="K27" t="s">
        <v>3126</v>
      </c>
      <c r="N27" t="s">
        <v>3227</v>
      </c>
      <c r="U27" t="s">
        <v>3129</v>
      </c>
    </row>
    <row r="28" spans="2:21">
      <c r="B28">
        <v>3</v>
      </c>
      <c r="C28" t="s">
        <v>2747</v>
      </c>
      <c r="D28" t="s">
        <v>3224</v>
      </c>
      <c r="E28" t="s">
        <v>2748</v>
      </c>
      <c r="F28" t="s">
        <v>3228</v>
      </c>
      <c r="G28" t="s">
        <v>653</v>
      </c>
      <c r="H28" t="s">
        <v>3132</v>
      </c>
      <c r="J28" t="s">
        <v>3229</v>
      </c>
      <c r="K28" t="s">
        <v>2108</v>
      </c>
      <c r="N28" t="s">
        <v>3227</v>
      </c>
      <c r="T28" t="s">
        <v>3230</v>
      </c>
      <c r="U28" t="s">
        <v>3129</v>
      </c>
    </row>
    <row r="29" spans="2:21">
      <c r="B29">
        <v>3</v>
      </c>
      <c r="C29" t="s">
        <v>2751</v>
      </c>
      <c r="D29" t="s">
        <v>3231</v>
      </c>
      <c r="E29" t="s">
        <v>2753</v>
      </c>
      <c r="F29" t="s">
        <v>2754</v>
      </c>
      <c r="G29" t="s">
        <v>2755</v>
      </c>
      <c r="H29" t="s">
        <v>3124</v>
      </c>
      <c r="J29" t="s">
        <v>3232</v>
      </c>
      <c r="K29" t="s">
        <v>3126</v>
      </c>
      <c r="L29" t="s">
        <v>2752</v>
      </c>
      <c r="M29" t="s">
        <v>2752</v>
      </c>
      <c r="N29" t="s">
        <v>3209</v>
      </c>
      <c r="O29">
        <v>311625487</v>
      </c>
      <c r="P29" t="s">
        <v>3233</v>
      </c>
      <c r="Q29">
        <v>32</v>
      </c>
      <c r="R29">
        <v>20</v>
      </c>
      <c r="S29">
        <v>2</v>
      </c>
      <c r="T29" t="s">
        <v>3234</v>
      </c>
      <c r="U29" t="s">
        <v>3129</v>
      </c>
    </row>
    <row r="30" spans="2:21">
      <c r="B30">
        <v>3</v>
      </c>
      <c r="C30" t="s">
        <v>2751</v>
      </c>
      <c r="D30" t="s">
        <v>3231</v>
      </c>
      <c r="E30" t="s">
        <v>2753</v>
      </c>
      <c r="F30" t="s">
        <v>3235</v>
      </c>
      <c r="G30" t="s">
        <v>3236</v>
      </c>
      <c r="H30" t="s">
        <v>3132</v>
      </c>
      <c r="J30" t="s">
        <v>3237</v>
      </c>
      <c r="K30" t="s">
        <v>3126</v>
      </c>
      <c r="L30" t="s">
        <v>2752</v>
      </c>
      <c r="M30" t="s">
        <v>2752</v>
      </c>
      <c r="N30" t="s">
        <v>3209</v>
      </c>
      <c r="O30">
        <v>311625487</v>
      </c>
      <c r="P30" t="s">
        <v>3233</v>
      </c>
      <c r="Q30">
        <v>32</v>
      </c>
      <c r="R30">
        <v>20</v>
      </c>
      <c r="S30">
        <v>2</v>
      </c>
      <c r="T30" t="s">
        <v>3238</v>
      </c>
      <c r="U30" t="s">
        <v>3129</v>
      </c>
    </row>
    <row r="31" spans="2:21">
      <c r="B31">
        <v>3</v>
      </c>
      <c r="C31" t="s">
        <v>2756</v>
      </c>
      <c r="D31" t="s">
        <v>3239</v>
      </c>
      <c r="E31" t="s">
        <v>2757</v>
      </c>
      <c r="F31" t="s">
        <v>2758</v>
      </c>
      <c r="G31" t="s">
        <v>1678</v>
      </c>
      <c r="H31" t="s">
        <v>3124</v>
      </c>
      <c r="J31" t="s">
        <v>3240</v>
      </c>
      <c r="K31" t="s">
        <v>3126</v>
      </c>
      <c r="N31" t="s">
        <v>3202</v>
      </c>
      <c r="U31" t="s">
        <v>3129</v>
      </c>
    </row>
    <row r="32" spans="2:21">
      <c r="B32">
        <v>3</v>
      </c>
      <c r="C32" t="s">
        <v>2756</v>
      </c>
      <c r="D32" t="s">
        <v>3239</v>
      </c>
      <c r="E32" t="s">
        <v>2757</v>
      </c>
      <c r="F32" t="s">
        <v>3241</v>
      </c>
      <c r="G32" t="s">
        <v>466</v>
      </c>
      <c r="H32" t="s">
        <v>3132</v>
      </c>
      <c r="J32" t="s">
        <v>3242</v>
      </c>
      <c r="K32" t="s">
        <v>3126</v>
      </c>
      <c r="N32" t="s">
        <v>3202</v>
      </c>
      <c r="T32" t="s">
        <v>3243</v>
      </c>
      <c r="U32" t="s">
        <v>3129</v>
      </c>
    </row>
    <row r="33" spans="2:21">
      <c r="B33">
        <v>3</v>
      </c>
      <c r="C33" t="s">
        <v>2756</v>
      </c>
      <c r="D33" t="s">
        <v>3239</v>
      </c>
      <c r="E33" t="s">
        <v>2757</v>
      </c>
      <c r="F33" t="s">
        <v>3244</v>
      </c>
      <c r="G33" t="s">
        <v>3245</v>
      </c>
      <c r="H33" t="s">
        <v>3132</v>
      </c>
      <c r="J33" t="s">
        <v>3246</v>
      </c>
      <c r="K33" t="s">
        <v>3126</v>
      </c>
      <c r="N33" t="s">
        <v>3202</v>
      </c>
      <c r="T33" t="s">
        <v>3247</v>
      </c>
      <c r="U33" t="s">
        <v>3129</v>
      </c>
    </row>
    <row r="34" spans="2:21">
      <c r="B34">
        <v>3</v>
      </c>
      <c r="C34" t="s">
        <v>2759</v>
      </c>
      <c r="D34" t="s">
        <v>3231</v>
      </c>
      <c r="E34" t="s">
        <v>2760</v>
      </c>
      <c r="F34" t="s">
        <v>2761</v>
      </c>
      <c r="G34" t="s">
        <v>2762</v>
      </c>
      <c r="H34" t="s">
        <v>3124</v>
      </c>
      <c r="I34" t="s">
        <v>3248</v>
      </c>
      <c r="J34" t="s">
        <v>3249</v>
      </c>
      <c r="K34" t="s">
        <v>3126</v>
      </c>
      <c r="N34" t="s">
        <v>3250</v>
      </c>
      <c r="T34" t="s">
        <v>3251</v>
      </c>
      <c r="U34" t="s">
        <v>3129</v>
      </c>
    </row>
    <row r="35" spans="2:21">
      <c r="B35">
        <v>3</v>
      </c>
      <c r="C35" t="s">
        <v>2763</v>
      </c>
      <c r="D35" t="s">
        <v>3239</v>
      </c>
      <c r="E35" t="s">
        <v>2764</v>
      </c>
      <c r="F35" t="s">
        <v>2765</v>
      </c>
      <c r="G35" t="s">
        <v>2766</v>
      </c>
      <c r="H35" t="s">
        <v>3124</v>
      </c>
      <c r="J35" t="s">
        <v>3252</v>
      </c>
      <c r="K35" t="s">
        <v>3126</v>
      </c>
      <c r="N35" t="s">
        <v>3253</v>
      </c>
      <c r="T35" t="s">
        <v>3254</v>
      </c>
      <c r="U35" t="s">
        <v>3129</v>
      </c>
    </row>
    <row r="36" spans="2:21">
      <c r="B36">
        <v>3</v>
      </c>
      <c r="C36" t="s">
        <v>2763</v>
      </c>
      <c r="D36" t="s">
        <v>3239</v>
      </c>
      <c r="E36" t="s">
        <v>2764</v>
      </c>
      <c r="F36" t="s">
        <v>3255</v>
      </c>
      <c r="G36" t="s">
        <v>3256</v>
      </c>
      <c r="H36" t="s">
        <v>3132</v>
      </c>
      <c r="J36" t="s">
        <v>3257</v>
      </c>
      <c r="K36" t="s">
        <v>3126</v>
      </c>
      <c r="N36" t="s">
        <v>3253</v>
      </c>
      <c r="T36" t="s">
        <v>3258</v>
      </c>
      <c r="U36" t="s">
        <v>3129</v>
      </c>
    </row>
    <row r="37" spans="2:21">
      <c r="B37">
        <v>3</v>
      </c>
      <c r="C37" t="s">
        <v>2767</v>
      </c>
      <c r="D37" t="s">
        <v>3259</v>
      </c>
      <c r="E37" t="s">
        <v>2768</v>
      </c>
      <c r="F37" t="s">
        <v>2769</v>
      </c>
      <c r="G37" t="s">
        <v>2731</v>
      </c>
      <c r="H37" t="s">
        <v>3124</v>
      </c>
      <c r="J37" t="s">
        <v>3260</v>
      </c>
      <c r="K37" t="s">
        <v>3126</v>
      </c>
      <c r="N37" t="s">
        <v>3261</v>
      </c>
      <c r="T37" t="s">
        <v>3262</v>
      </c>
      <c r="U37" t="s">
        <v>3129</v>
      </c>
    </row>
    <row r="38" spans="2:21">
      <c r="B38">
        <v>3</v>
      </c>
      <c r="C38" t="s">
        <v>2770</v>
      </c>
      <c r="D38" t="s">
        <v>2206</v>
      </c>
      <c r="E38" t="s">
        <v>2771</v>
      </c>
      <c r="F38" t="s">
        <v>2772</v>
      </c>
      <c r="G38" t="s">
        <v>2773</v>
      </c>
      <c r="H38" t="s">
        <v>3124</v>
      </c>
      <c r="J38" t="s">
        <v>3263</v>
      </c>
      <c r="K38" t="s">
        <v>3126</v>
      </c>
      <c r="N38" t="s">
        <v>3264</v>
      </c>
      <c r="T38" t="s">
        <v>3265</v>
      </c>
      <c r="U38" t="s">
        <v>3129</v>
      </c>
    </row>
    <row r="39" spans="2:21">
      <c r="B39">
        <v>3</v>
      </c>
      <c r="C39" t="s">
        <v>2770</v>
      </c>
      <c r="D39" t="s">
        <v>2206</v>
      </c>
      <c r="E39" t="s">
        <v>2771</v>
      </c>
      <c r="F39" t="s">
        <v>3266</v>
      </c>
      <c r="G39" t="s">
        <v>3267</v>
      </c>
      <c r="H39" t="s">
        <v>3132</v>
      </c>
      <c r="J39" t="s">
        <v>3268</v>
      </c>
      <c r="K39" t="s">
        <v>3126</v>
      </c>
      <c r="N39" t="s">
        <v>3264</v>
      </c>
      <c r="T39" t="s">
        <v>3269</v>
      </c>
      <c r="U39" t="s">
        <v>3129</v>
      </c>
    </row>
    <row r="40" spans="2:21">
      <c r="B40">
        <v>3</v>
      </c>
      <c r="C40" t="s">
        <v>2774</v>
      </c>
      <c r="D40" t="s">
        <v>3231</v>
      </c>
      <c r="E40" t="s">
        <v>2776</v>
      </c>
      <c r="F40" t="s">
        <v>2777</v>
      </c>
      <c r="G40" t="s">
        <v>2778</v>
      </c>
      <c r="H40" t="s">
        <v>3124</v>
      </c>
      <c r="J40" t="s">
        <v>3270</v>
      </c>
      <c r="K40" t="s">
        <v>3126</v>
      </c>
      <c r="L40" t="s">
        <v>2775</v>
      </c>
      <c r="M40" t="s">
        <v>2775</v>
      </c>
      <c r="N40" t="s">
        <v>3202</v>
      </c>
      <c r="O40">
        <v>133615533</v>
      </c>
      <c r="P40" t="s">
        <v>3271</v>
      </c>
      <c r="Q40">
        <v>614</v>
      </c>
      <c r="R40">
        <v>186</v>
      </c>
      <c r="S40">
        <v>42</v>
      </c>
      <c r="T40" t="s">
        <v>3272</v>
      </c>
      <c r="U40" t="s">
        <v>3129</v>
      </c>
    </row>
    <row r="41" spans="2:21">
      <c r="B41">
        <v>3</v>
      </c>
      <c r="C41" t="s">
        <v>2774</v>
      </c>
      <c r="D41" t="s">
        <v>3231</v>
      </c>
      <c r="E41" t="s">
        <v>2776</v>
      </c>
      <c r="F41" t="s">
        <v>3273</v>
      </c>
      <c r="G41" t="s">
        <v>2778</v>
      </c>
      <c r="H41" t="s">
        <v>3132</v>
      </c>
      <c r="J41" t="s">
        <v>3274</v>
      </c>
      <c r="K41" t="s">
        <v>3126</v>
      </c>
      <c r="L41" t="s">
        <v>2775</v>
      </c>
      <c r="M41" t="s">
        <v>2775</v>
      </c>
      <c r="N41" t="s">
        <v>3202</v>
      </c>
      <c r="O41">
        <v>133615533</v>
      </c>
      <c r="P41" t="s">
        <v>3271</v>
      </c>
      <c r="Q41">
        <v>614</v>
      </c>
      <c r="R41">
        <v>186</v>
      </c>
      <c r="S41">
        <v>42</v>
      </c>
      <c r="U41" t="s">
        <v>3129</v>
      </c>
    </row>
    <row r="42" spans="2:21">
      <c r="B42">
        <v>3</v>
      </c>
      <c r="C42" t="s">
        <v>2774</v>
      </c>
      <c r="D42" t="s">
        <v>3231</v>
      </c>
      <c r="E42" t="s">
        <v>2776</v>
      </c>
      <c r="F42" t="s">
        <v>3275</v>
      </c>
      <c r="G42" t="s">
        <v>3276</v>
      </c>
      <c r="H42" t="s">
        <v>3132</v>
      </c>
      <c r="J42" t="s">
        <v>3277</v>
      </c>
      <c r="K42" t="s">
        <v>3126</v>
      </c>
      <c r="L42" t="s">
        <v>2775</v>
      </c>
      <c r="M42" t="s">
        <v>2775</v>
      </c>
      <c r="N42" t="s">
        <v>3202</v>
      </c>
      <c r="O42">
        <v>133615533</v>
      </c>
      <c r="P42" t="s">
        <v>3271</v>
      </c>
      <c r="Q42">
        <v>614</v>
      </c>
      <c r="R42">
        <v>186</v>
      </c>
      <c r="S42">
        <v>42</v>
      </c>
      <c r="T42" t="s">
        <v>3278</v>
      </c>
      <c r="U42" t="s">
        <v>3129</v>
      </c>
    </row>
    <row r="43" spans="2:21">
      <c r="B43">
        <v>3</v>
      </c>
      <c r="C43" t="s">
        <v>2779</v>
      </c>
      <c r="D43" t="s">
        <v>3231</v>
      </c>
      <c r="E43" t="s">
        <v>2780</v>
      </c>
      <c r="F43" t="s">
        <v>2781</v>
      </c>
      <c r="G43" t="s">
        <v>2755</v>
      </c>
      <c r="H43" t="s">
        <v>3124</v>
      </c>
      <c r="J43" t="s">
        <v>3279</v>
      </c>
      <c r="K43" t="s">
        <v>3126</v>
      </c>
      <c r="N43" t="s">
        <v>3209</v>
      </c>
      <c r="T43" t="s">
        <v>3280</v>
      </c>
      <c r="U43" t="s">
        <v>3129</v>
      </c>
    </row>
    <row r="44" spans="2:21">
      <c r="B44">
        <v>3</v>
      </c>
      <c r="C44" t="s">
        <v>2779</v>
      </c>
      <c r="D44" t="s">
        <v>3231</v>
      </c>
      <c r="E44" t="s">
        <v>2780</v>
      </c>
      <c r="F44" t="s">
        <v>3281</v>
      </c>
      <c r="G44" t="s">
        <v>3282</v>
      </c>
      <c r="H44" t="s">
        <v>3132</v>
      </c>
      <c r="J44" t="s">
        <v>3283</v>
      </c>
      <c r="K44" t="s">
        <v>3126</v>
      </c>
      <c r="N44" t="s">
        <v>3209</v>
      </c>
      <c r="U44" t="s">
        <v>3129</v>
      </c>
    </row>
    <row r="45" spans="2:21">
      <c r="B45">
        <v>3</v>
      </c>
      <c r="C45" t="s">
        <v>2779</v>
      </c>
      <c r="D45" t="s">
        <v>3231</v>
      </c>
      <c r="E45" t="s">
        <v>2780</v>
      </c>
      <c r="F45" t="s">
        <v>3284</v>
      </c>
      <c r="G45" t="s">
        <v>3285</v>
      </c>
      <c r="H45" t="s">
        <v>3132</v>
      </c>
      <c r="J45" t="s">
        <v>3286</v>
      </c>
      <c r="K45" t="s">
        <v>3126</v>
      </c>
      <c r="N45" t="s">
        <v>3209</v>
      </c>
      <c r="T45" t="s">
        <v>3287</v>
      </c>
      <c r="U45" t="s">
        <v>3129</v>
      </c>
    </row>
    <row r="46" spans="2:21">
      <c r="B46">
        <v>3</v>
      </c>
      <c r="C46" t="s">
        <v>2782</v>
      </c>
      <c r="D46" t="s">
        <v>3231</v>
      </c>
      <c r="E46" t="s">
        <v>2783</v>
      </c>
      <c r="F46" t="s">
        <v>2784</v>
      </c>
      <c r="G46" t="s">
        <v>2785</v>
      </c>
      <c r="H46" t="s">
        <v>3124</v>
      </c>
      <c r="J46" t="s">
        <v>3288</v>
      </c>
      <c r="K46" t="s">
        <v>3126</v>
      </c>
      <c r="N46" t="s">
        <v>3166</v>
      </c>
      <c r="T46" t="s">
        <v>3289</v>
      </c>
      <c r="U46" t="s">
        <v>3129</v>
      </c>
    </row>
    <row r="47" spans="2:21">
      <c r="B47">
        <v>3</v>
      </c>
      <c r="C47" t="s">
        <v>2782</v>
      </c>
      <c r="D47" t="s">
        <v>3231</v>
      </c>
      <c r="E47" t="s">
        <v>2783</v>
      </c>
      <c r="F47" t="s">
        <v>3290</v>
      </c>
      <c r="G47" t="s">
        <v>2785</v>
      </c>
      <c r="H47" t="s">
        <v>3132</v>
      </c>
      <c r="J47" t="s">
        <v>3291</v>
      </c>
      <c r="K47" t="s">
        <v>3126</v>
      </c>
      <c r="N47" t="s">
        <v>3166</v>
      </c>
      <c r="U47" t="s">
        <v>3129</v>
      </c>
    </row>
    <row r="48" spans="2:21">
      <c r="B48">
        <v>3</v>
      </c>
      <c r="C48" t="s">
        <v>2782</v>
      </c>
      <c r="D48" t="s">
        <v>3231</v>
      </c>
      <c r="E48" t="s">
        <v>2783</v>
      </c>
      <c r="F48" t="s">
        <v>3292</v>
      </c>
      <c r="G48" t="s">
        <v>3293</v>
      </c>
      <c r="H48" t="s">
        <v>3132</v>
      </c>
      <c r="J48" t="s">
        <v>3294</v>
      </c>
      <c r="K48" t="s">
        <v>3126</v>
      </c>
      <c r="N48" t="s">
        <v>3166</v>
      </c>
      <c r="T48" t="s">
        <v>3295</v>
      </c>
      <c r="U48" t="s">
        <v>3129</v>
      </c>
    </row>
    <row r="49" spans="2:21">
      <c r="B49">
        <v>4</v>
      </c>
      <c r="C49" t="s">
        <v>2786</v>
      </c>
      <c r="D49" t="s">
        <v>3296</v>
      </c>
      <c r="E49" t="s">
        <v>2787</v>
      </c>
      <c r="F49" t="s">
        <v>2788</v>
      </c>
      <c r="G49" t="s">
        <v>2789</v>
      </c>
      <c r="H49" t="s">
        <v>3124</v>
      </c>
      <c r="J49" t="s">
        <v>3297</v>
      </c>
      <c r="K49" t="s">
        <v>3126</v>
      </c>
      <c r="N49" t="s">
        <v>3298</v>
      </c>
      <c r="T49" t="s">
        <v>3299</v>
      </c>
      <c r="U49" t="s">
        <v>3129</v>
      </c>
    </row>
    <row r="50" spans="2:21">
      <c r="B50">
        <v>4</v>
      </c>
      <c r="C50" t="s">
        <v>2786</v>
      </c>
      <c r="D50" t="s">
        <v>3296</v>
      </c>
      <c r="E50" t="s">
        <v>2787</v>
      </c>
      <c r="F50" t="s">
        <v>3300</v>
      </c>
      <c r="G50" t="s">
        <v>171</v>
      </c>
      <c r="H50" t="s">
        <v>3132</v>
      </c>
      <c r="J50" t="s">
        <v>3301</v>
      </c>
      <c r="K50" t="s">
        <v>3126</v>
      </c>
      <c r="N50" t="s">
        <v>3298</v>
      </c>
      <c r="U50" t="s">
        <v>3129</v>
      </c>
    </row>
    <row r="51" spans="2:21">
      <c r="B51">
        <v>4</v>
      </c>
      <c r="C51" t="s">
        <v>2790</v>
      </c>
      <c r="D51" t="s">
        <v>3296</v>
      </c>
      <c r="E51" t="s">
        <v>2791</v>
      </c>
      <c r="F51" t="s">
        <v>2792</v>
      </c>
      <c r="G51" t="s">
        <v>2793</v>
      </c>
      <c r="H51" t="s">
        <v>3124</v>
      </c>
      <c r="J51" t="s">
        <v>3302</v>
      </c>
      <c r="K51" t="s">
        <v>3126</v>
      </c>
      <c r="N51" t="s">
        <v>3303</v>
      </c>
      <c r="T51" t="s">
        <v>3304</v>
      </c>
      <c r="U51" t="s">
        <v>3129</v>
      </c>
    </row>
    <row r="52" spans="2:21">
      <c r="B52">
        <v>4</v>
      </c>
      <c r="C52" t="s">
        <v>2790</v>
      </c>
      <c r="D52" t="s">
        <v>3296</v>
      </c>
      <c r="E52" t="s">
        <v>2791</v>
      </c>
      <c r="F52" t="s">
        <v>3305</v>
      </c>
      <c r="G52" t="s">
        <v>3306</v>
      </c>
      <c r="H52" t="s">
        <v>3132</v>
      </c>
      <c r="J52" t="s">
        <v>3307</v>
      </c>
      <c r="K52" t="s">
        <v>3126</v>
      </c>
      <c r="N52" t="s">
        <v>3303</v>
      </c>
      <c r="T52" t="s">
        <v>3308</v>
      </c>
      <c r="U52" t="s">
        <v>3129</v>
      </c>
    </row>
    <row r="53" spans="2:21">
      <c r="B53">
        <v>4</v>
      </c>
      <c r="C53" t="s">
        <v>2794</v>
      </c>
      <c r="D53" t="s">
        <v>3296</v>
      </c>
      <c r="E53" t="s">
        <v>2795</v>
      </c>
      <c r="F53" t="s">
        <v>2796</v>
      </c>
      <c r="G53" t="s">
        <v>2797</v>
      </c>
      <c r="H53" t="s">
        <v>3124</v>
      </c>
      <c r="J53" t="s">
        <v>3309</v>
      </c>
      <c r="K53" t="s">
        <v>3126</v>
      </c>
      <c r="N53" t="s">
        <v>3310</v>
      </c>
      <c r="T53" t="s">
        <v>3311</v>
      </c>
      <c r="U53" t="s">
        <v>3129</v>
      </c>
    </row>
    <row r="54" spans="2:21">
      <c r="B54">
        <v>5</v>
      </c>
      <c r="C54" t="s">
        <v>2798</v>
      </c>
      <c r="D54" t="s">
        <v>3312</v>
      </c>
      <c r="E54" t="s">
        <v>2800</v>
      </c>
      <c r="F54" t="s">
        <v>2801</v>
      </c>
      <c r="G54" t="s">
        <v>315</v>
      </c>
      <c r="H54" t="s">
        <v>3124</v>
      </c>
      <c r="I54" t="s">
        <v>3313</v>
      </c>
      <c r="J54" t="s">
        <v>3314</v>
      </c>
      <c r="K54" t="s">
        <v>3126</v>
      </c>
      <c r="L54" t="s">
        <v>2799</v>
      </c>
      <c r="M54" t="s">
        <v>2799</v>
      </c>
      <c r="N54" t="s">
        <v>3209</v>
      </c>
      <c r="O54">
        <v>110303001</v>
      </c>
      <c r="P54" t="s">
        <v>3315</v>
      </c>
      <c r="Q54">
        <v>176</v>
      </c>
      <c r="R54">
        <v>102</v>
      </c>
      <c r="S54">
        <v>45</v>
      </c>
      <c r="T54" t="s">
        <v>3316</v>
      </c>
      <c r="U54" t="s">
        <v>3129</v>
      </c>
    </row>
    <row r="55" spans="2:21">
      <c r="B55">
        <v>5</v>
      </c>
      <c r="C55" t="s">
        <v>2798</v>
      </c>
      <c r="D55" t="s">
        <v>3312</v>
      </c>
      <c r="E55" t="s">
        <v>2800</v>
      </c>
      <c r="F55" t="s">
        <v>3317</v>
      </c>
      <c r="G55" t="s">
        <v>3318</v>
      </c>
      <c r="H55" t="s">
        <v>3132</v>
      </c>
      <c r="J55" t="s">
        <v>3319</v>
      </c>
      <c r="K55" t="s">
        <v>3126</v>
      </c>
      <c r="L55" t="s">
        <v>2799</v>
      </c>
      <c r="M55" t="s">
        <v>2799</v>
      </c>
      <c r="N55" t="s">
        <v>3209</v>
      </c>
      <c r="O55">
        <v>110303001</v>
      </c>
      <c r="P55" t="s">
        <v>3315</v>
      </c>
      <c r="Q55">
        <v>176</v>
      </c>
      <c r="R55">
        <v>102</v>
      </c>
      <c r="S55">
        <v>45</v>
      </c>
      <c r="T55" t="s">
        <v>3320</v>
      </c>
      <c r="U55" t="s">
        <v>3129</v>
      </c>
    </row>
    <row r="56" spans="2:21">
      <c r="B56">
        <v>5</v>
      </c>
      <c r="C56" t="s">
        <v>2802</v>
      </c>
      <c r="D56" t="s">
        <v>3321</v>
      </c>
      <c r="E56" t="s">
        <v>2803</v>
      </c>
      <c r="F56" t="s">
        <v>2804</v>
      </c>
      <c r="G56" t="s">
        <v>2805</v>
      </c>
      <c r="H56" t="s">
        <v>3124</v>
      </c>
      <c r="K56" t="s">
        <v>3322</v>
      </c>
      <c r="T56" t="s">
        <v>3323</v>
      </c>
      <c r="U56" t="s">
        <v>3129</v>
      </c>
    </row>
    <row r="57" spans="2:21">
      <c r="B57">
        <v>5</v>
      </c>
      <c r="C57" t="s">
        <v>2806</v>
      </c>
      <c r="D57" t="s">
        <v>3324</v>
      </c>
      <c r="E57" t="s">
        <v>2807</v>
      </c>
      <c r="F57" t="s">
        <v>2808</v>
      </c>
      <c r="G57" t="s">
        <v>2809</v>
      </c>
      <c r="H57" t="s">
        <v>3124</v>
      </c>
      <c r="J57" t="s">
        <v>3325</v>
      </c>
      <c r="K57" t="s">
        <v>3126</v>
      </c>
      <c r="N57" t="s">
        <v>3202</v>
      </c>
      <c r="T57" t="s">
        <v>3326</v>
      </c>
      <c r="U57" t="s">
        <v>3129</v>
      </c>
    </row>
    <row r="58" spans="2:21">
      <c r="B58">
        <v>5</v>
      </c>
      <c r="C58" t="s">
        <v>2810</v>
      </c>
      <c r="D58" t="s">
        <v>3312</v>
      </c>
      <c r="E58" t="s">
        <v>2812</v>
      </c>
      <c r="F58" t="s">
        <v>2813</v>
      </c>
      <c r="G58" t="s">
        <v>315</v>
      </c>
      <c r="H58" t="s">
        <v>3124</v>
      </c>
      <c r="J58" t="s">
        <v>3327</v>
      </c>
      <c r="K58" t="s">
        <v>3126</v>
      </c>
      <c r="L58" t="s">
        <v>2811</v>
      </c>
      <c r="M58" t="s">
        <v>2811</v>
      </c>
      <c r="N58" t="s">
        <v>3166</v>
      </c>
      <c r="O58">
        <v>311640316</v>
      </c>
      <c r="P58" t="s">
        <v>3328</v>
      </c>
      <c r="Q58">
        <v>3</v>
      </c>
      <c r="R58">
        <v>2</v>
      </c>
      <c r="S58">
        <v>0</v>
      </c>
      <c r="T58" t="s">
        <v>3329</v>
      </c>
      <c r="U58" t="s">
        <v>3129</v>
      </c>
    </row>
    <row r="59" spans="2:21">
      <c r="B59">
        <v>5</v>
      </c>
      <c r="C59" t="s">
        <v>2810</v>
      </c>
      <c r="D59" t="s">
        <v>3312</v>
      </c>
      <c r="E59" t="s">
        <v>2812</v>
      </c>
      <c r="F59" t="s">
        <v>3330</v>
      </c>
      <c r="G59" t="s">
        <v>3331</v>
      </c>
      <c r="H59" t="s">
        <v>3132</v>
      </c>
      <c r="J59" t="s">
        <v>3332</v>
      </c>
      <c r="K59" t="s">
        <v>3221</v>
      </c>
      <c r="L59" t="s">
        <v>2811</v>
      </c>
      <c r="M59" t="s">
        <v>2811</v>
      </c>
      <c r="N59" t="s">
        <v>3166</v>
      </c>
      <c r="O59">
        <v>311640316</v>
      </c>
      <c r="P59" t="s">
        <v>3328</v>
      </c>
      <c r="Q59">
        <v>3</v>
      </c>
      <c r="R59">
        <v>2</v>
      </c>
      <c r="S59">
        <v>0</v>
      </c>
      <c r="T59" t="s">
        <v>3333</v>
      </c>
      <c r="U59" t="s">
        <v>3129</v>
      </c>
    </row>
    <row r="60" spans="2:21">
      <c r="B60">
        <v>5</v>
      </c>
      <c r="C60" t="s">
        <v>2814</v>
      </c>
      <c r="D60" t="s">
        <v>3312</v>
      </c>
      <c r="E60" t="s">
        <v>2816</v>
      </c>
      <c r="F60" t="s">
        <v>2817</v>
      </c>
      <c r="G60" t="s">
        <v>315</v>
      </c>
      <c r="H60" t="s">
        <v>3124</v>
      </c>
      <c r="J60" t="s">
        <v>3334</v>
      </c>
      <c r="K60" t="s">
        <v>3126</v>
      </c>
      <c r="L60" t="s">
        <v>2815</v>
      </c>
      <c r="M60" t="s">
        <v>2815</v>
      </c>
      <c r="N60" t="s">
        <v>3335</v>
      </c>
      <c r="O60">
        <v>232888152</v>
      </c>
      <c r="P60" t="s">
        <v>3336</v>
      </c>
      <c r="Q60">
        <v>28</v>
      </c>
      <c r="R60">
        <v>18</v>
      </c>
      <c r="S60">
        <v>7</v>
      </c>
      <c r="U60" t="s">
        <v>3129</v>
      </c>
    </row>
    <row r="61" spans="2:21">
      <c r="B61">
        <v>5</v>
      </c>
      <c r="C61" t="s">
        <v>2814</v>
      </c>
      <c r="D61" t="s">
        <v>3312</v>
      </c>
      <c r="E61" t="s">
        <v>2816</v>
      </c>
      <c r="F61" t="s">
        <v>3337</v>
      </c>
      <c r="G61" t="s">
        <v>3338</v>
      </c>
      <c r="H61" t="s">
        <v>3132</v>
      </c>
      <c r="J61" t="s">
        <v>3339</v>
      </c>
      <c r="K61" t="s">
        <v>3126</v>
      </c>
      <c r="L61" t="s">
        <v>2815</v>
      </c>
      <c r="M61" t="s">
        <v>2815</v>
      </c>
      <c r="N61" t="s">
        <v>3335</v>
      </c>
      <c r="O61">
        <v>232888152</v>
      </c>
      <c r="P61" t="s">
        <v>3336</v>
      </c>
      <c r="Q61">
        <v>28</v>
      </c>
      <c r="R61">
        <v>18</v>
      </c>
      <c r="S61">
        <v>7</v>
      </c>
      <c r="T61" t="s">
        <v>3340</v>
      </c>
      <c r="U61" t="s">
        <v>3129</v>
      </c>
    </row>
    <row r="62" spans="2:21">
      <c r="B62">
        <v>6</v>
      </c>
      <c r="C62" t="s">
        <v>2818</v>
      </c>
      <c r="D62" t="s">
        <v>3341</v>
      </c>
      <c r="E62" t="s">
        <v>2820</v>
      </c>
      <c r="F62" t="s">
        <v>2821</v>
      </c>
      <c r="G62" t="s">
        <v>1678</v>
      </c>
      <c r="H62" t="s">
        <v>3124</v>
      </c>
      <c r="I62" t="s">
        <v>3342</v>
      </c>
      <c r="J62" t="s">
        <v>3343</v>
      </c>
      <c r="K62" t="s">
        <v>3126</v>
      </c>
      <c r="L62" t="s">
        <v>2819</v>
      </c>
      <c r="M62" t="s">
        <v>2819</v>
      </c>
      <c r="N62" t="s">
        <v>3303</v>
      </c>
      <c r="O62">
        <v>953510055</v>
      </c>
      <c r="P62" t="s">
        <v>3344</v>
      </c>
      <c r="Q62">
        <v>249</v>
      </c>
      <c r="R62">
        <v>136</v>
      </c>
      <c r="S62">
        <v>39</v>
      </c>
      <c r="T62" t="s">
        <v>3345</v>
      </c>
      <c r="U62" t="s">
        <v>3129</v>
      </c>
    </row>
    <row r="63" spans="2:21">
      <c r="B63">
        <v>6</v>
      </c>
      <c r="C63" t="s">
        <v>2818</v>
      </c>
      <c r="D63" t="s">
        <v>3341</v>
      </c>
      <c r="E63" t="s">
        <v>2820</v>
      </c>
      <c r="F63" t="s">
        <v>3346</v>
      </c>
      <c r="G63" t="s">
        <v>3347</v>
      </c>
      <c r="H63" t="s">
        <v>3132</v>
      </c>
      <c r="I63" t="s">
        <v>3348</v>
      </c>
      <c r="J63" t="s">
        <v>3349</v>
      </c>
      <c r="K63" t="s">
        <v>3126</v>
      </c>
      <c r="L63" t="s">
        <v>2819</v>
      </c>
      <c r="M63" t="s">
        <v>2819</v>
      </c>
      <c r="N63" t="s">
        <v>3303</v>
      </c>
      <c r="O63">
        <v>953510055</v>
      </c>
      <c r="P63" t="s">
        <v>3344</v>
      </c>
      <c r="Q63">
        <v>249</v>
      </c>
      <c r="R63">
        <v>136</v>
      </c>
      <c r="S63">
        <v>39</v>
      </c>
      <c r="U63" t="s">
        <v>3129</v>
      </c>
    </row>
    <row r="64" spans="2:21">
      <c r="B64">
        <v>6</v>
      </c>
      <c r="C64" t="s">
        <v>2822</v>
      </c>
      <c r="D64" t="s">
        <v>3341</v>
      </c>
      <c r="E64" t="s">
        <v>2824</v>
      </c>
      <c r="F64" t="s">
        <v>2825</v>
      </c>
      <c r="G64" t="s">
        <v>2826</v>
      </c>
      <c r="H64" t="s">
        <v>3124</v>
      </c>
      <c r="J64" t="s">
        <v>3350</v>
      </c>
      <c r="K64" t="s">
        <v>3126</v>
      </c>
      <c r="L64" t="s">
        <v>2823</v>
      </c>
      <c r="M64" t="s">
        <v>2823</v>
      </c>
      <c r="N64" t="s">
        <v>3351</v>
      </c>
      <c r="O64">
        <v>362167000</v>
      </c>
      <c r="P64" t="s">
        <v>3352</v>
      </c>
      <c r="Q64">
        <v>67</v>
      </c>
      <c r="R64">
        <v>38</v>
      </c>
      <c r="S64">
        <v>24</v>
      </c>
      <c r="T64" t="s">
        <v>3353</v>
      </c>
      <c r="U64" t="s">
        <v>3129</v>
      </c>
    </row>
    <row r="65" spans="2:21">
      <c r="B65">
        <v>6</v>
      </c>
      <c r="C65" t="s">
        <v>2822</v>
      </c>
      <c r="D65" t="s">
        <v>3341</v>
      </c>
      <c r="E65" t="s">
        <v>2824</v>
      </c>
      <c r="F65" t="s">
        <v>3354</v>
      </c>
      <c r="G65" t="s">
        <v>3355</v>
      </c>
      <c r="H65" t="s">
        <v>3132</v>
      </c>
      <c r="J65" t="s">
        <v>3356</v>
      </c>
      <c r="K65" t="s">
        <v>3126</v>
      </c>
      <c r="L65" t="s">
        <v>2823</v>
      </c>
      <c r="M65" t="s">
        <v>2823</v>
      </c>
      <c r="N65" t="s">
        <v>3351</v>
      </c>
      <c r="O65">
        <v>362167000</v>
      </c>
      <c r="P65" t="s">
        <v>3352</v>
      </c>
      <c r="Q65">
        <v>67</v>
      </c>
      <c r="R65">
        <v>38</v>
      </c>
      <c r="S65">
        <v>24</v>
      </c>
      <c r="U65" t="s">
        <v>3129</v>
      </c>
    </row>
    <row r="66" spans="2:21">
      <c r="B66">
        <v>6</v>
      </c>
      <c r="C66" t="s">
        <v>2822</v>
      </c>
      <c r="D66" t="s">
        <v>3341</v>
      </c>
      <c r="E66" t="s">
        <v>2824</v>
      </c>
      <c r="F66" t="s">
        <v>3357</v>
      </c>
      <c r="G66" t="s">
        <v>3358</v>
      </c>
      <c r="H66" t="s">
        <v>3132</v>
      </c>
      <c r="J66" t="s">
        <v>3359</v>
      </c>
      <c r="K66" t="s">
        <v>3126</v>
      </c>
      <c r="L66" t="s">
        <v>2823</v>
      </c>
      <c r="M66" t="s">
        <v>2823</v>
      </c>
      <c r="N66" t="s">
        <v>3351</v>
      </c>
      <c r="O66">
        <v>362167000</v>
      </c>
      <c r="P66" t="s">
        <v>3352</v>
      </c>
      <c r="Q66">
        <v>67</v>
      </c>
      <c r="R66">
        <v>38</v>
      </c>
      <c r="S66">
        <v>24</v>
      </c>
      <c r="U66" t="s">
        <v>3129</v>
      </c>
    </row>
    <row r="67" spans="2:21">
      <c r="B67">
        <v>6</v>
      </c>
      <c r="C67" t="s">
        <v>2828</v>
      </c>
      <c r="D67" t="s">
        <v>3341</v>
      </c>
      <c r="E67" t="s">
        <v>2830</v>
      </c>
      <c r="F67" t="s">
        <v>2831</v>
      </c>
      <c r="G67" t="s">
        <v>2832</v>
      </c>
      <c r="H67" t="s">
        <v>3124</v>
      </c>
      <c r="J67" t="s">
        <v>3360</v>
      </c>
      <c r="K67" t="s">
        <v>3126</v>
      </c>
      <c r="L67" t="s">
        <v>2829</v>
      </c>
      <c r="M67" t="s">
        <v>2829</v>
      </c>
      <c r="N67" t="s">
        <v>3361</v>
      </c>
      <c r="O67">
        <v>340714588</v>
      </c>
      <c r="P67" t="s">
        <v>3362</v>
      </c>
      <c r="Q67">
        <v>61</v>
      </c>
      <c r="R67">
        <v>34</v>
      </c>
      <c r="S67">
        <v>16</v>
      </c>
      <c r="U67" t="s">
        <v>3129</v>
      </c>
    </row>
    <row r="68" spans="2:21">
      <c r="B68">
        <v>6</v>
      </c>
      <c r="C68" t="s">
        <v>2828</v>
      </c>
      <c r="D68" t="s">
        <v>3341</v>
      </c>
      <c r="E68" t="s">
        <v>2830</v>
      </c>
      <c r="F68" t="s">
        <v>3363</v>
      </c>
      <c r="G68" t="s">
        <v>3364</v>
      </c>
      <c r="H68" t="s">
        <v>3132</v>
      </c>
      <c r="J68" t="s">
        <v>3365</v>
      </c>
      <c r="K68" t="s">
        <v>3126</v>
      </c>
      <c r="L68" t="s">
        <v>2829</v>
      </c>
      <c r="M68" t="s">
        <v>2829</v>
      </c>
      <c r="N68" t="s">
        <v>3361</v>
      </c>
      <c r="O68">
        <v>340714588</v>
      </c>
      <c r="P68" t="s">
        <v>3362</v>
      </c>
      <c r="Q68">
        <v>61</v>
      </c>
      <c r="R68">
        <v>34</v>
      </c>
      <c r="S68">
        <v>16</v>
      </c>
      <c r="U68" t="s">
        <v>3129</v>
      </c>
    </row>
    <row r="69" spans="2:21">
      <c r="B69">
        <v>6</v>
      </c>
      <c r="C69" t="s">
        <v>2828</v>
      </c>
      <c r="D69" t="s">
        <v>3341</v>
      </c>
      <c r="E69" t="s">
        <v>2830</v>
      </c>
      <c r="F69" t="s">
        <v>3366</v>
      </c>
      <c r="G69" t="s">
        <v>1678</v>
      </c>
      <c r="H69" t="s">
        <v>3132</v>
      </c>
      <c r="I69" t="s">
        <v>3367</v>
      </c>
      <c r="J69" t="s">
        <v>3368</v>
      </c>
      <c r="K69" t="s">
        <v>3126</v>
      </c>
      <c r="L69" t="s">
        <v>2829</v>
      </c>
      <c r="M69" t="s">
        <v>2829</v>
      </c>
      <c r="N69" t="s">
        <v>3361</v>
      </c>
      <c r="O69">
        <v>340714588</v>
      </c>
      <c r="P69" t="s">
        <v>3362</v>
      </c>
      <c r="Q69">
        <v>61</v>
      </c>
      <c r="R69">
        <v>34</v>
      </c>
      <c r="S69">
        <v>16</v>
      </c>
      <c r="T69" t="s">
        <v>3369</v>
      </c>
      <c r="U69" t="s">
        <v>3129</v>
      </c>
    </row>
    <row r="70" spans="2:21">
      <c r="B70">
        <v>6</v>
      </c>
      <c r="C70" t="s">
        <v>2833</v>
      </c>
      <c r="D70" t="s">
        <v>3341</v>
      </c>
      <c r="E70" t="s">
        <v>2835</v>
      </c>
      <c r="F70" t="s">
        <v>2836</v>
      </c>
      <c r="G70" t="s">
        <v>1678</v>
      </c>
      <c r="H70" t="s">
        <v>3124</v>
      </c>
      <c r="J70" t="s">
        <v>3370</v>
      </c>
      <c r="K70" t="s">
        <v>3126</v>
      </c>
      <c r="L70" t="s">
        <v>2834</v>
      </c>
      <c r="M70" t="s">
        <v>2834</v>
      </c>
      <c r="N70" t="s">
        <v>3371</v>
      </c>
      <c r="O70">
        <v>566047886</v>
      </c>
      <c r="P70" t="s">
        <v>3372</v>
      </c>
      <c r="Q70">
        <v>192</v>
      </c>
      <c r="R70">
        <v>60</v>
      </c>
      <c r="S70">
        <v>94</v>
      </c>
      <c r="T70" t="s">
        <v>3373</v>
      </c>
      <c r="U70" t="s">
        <v>3129</v>
      </c>
    </row>
    <row r="71" spans="2:21">
      <c r="B71">
        <v>6</v>
      </c>
      <c r="C71" t="s">
        <v>2837</v>
      </c>
      <c r="D71" t="s">
        <v>3341</v>
      </c>
      <c r="E71" t="s">
        <v>2839</v>
      </c>
      <c r="F71" t="s">
        <v>2840</v>
      </c>
      <c r="G71" t="s">
        <v>2826</v>
      </c>
      <c r="H71" t="s">
        <v>3124</v>
      </c>
      <c r="J71" t="s">
        <v>3374</v>
      </c>
      <c r="K71" t="s">
        <v>3126</v>
      </c>
      <c r="L71" t="s">
        <v>2838</v>
      </c>
      <c r="M71" t="s">
        <v>2838</v>
      </c>
      <c r="N71" t="s">
        <v>3375</v>
      </c>
      <c r="O71">
        <v>943007979</v>
      </c>
      <c r="P71" t="s">
        <v>3376</v>
      </c>
      <c r="Q71">
        <v>34</v>
      </c>
      <c r="R71">
        <v>21</v>
      </c>
      <c r="S71">
        <v>5</v>
      </c>
      <c r="T71" t="s">
        <v>3377</v>
      </c>
      <c r="U71" t="s">
        <v>3129</v>
      </c>
    </row>
    <row r="72" spans="2:21">
      <c r="B72">
        <v>6</v>
      </c>
      <c r="C72" t="s">
        <v>2837</v>
      </c>
      <c r="D72" t="s">
        <v>3341</v>
      </c>
      <c r="E72" t="s">
        <v>2839</v>
      </c>
      <c r="F72" t="s">
        <v>3378</v>
      </c>
      <c r="G72" t="s">
        <v>3379</v>
      </c>
      <c r="H72" t="s">
        <v>3132</v>
      </c>
      <c r="J72" t="s">
        <v>3380</v>
      </c>
      <c r="K72" t="s">
        <v>3126</v>
      </c>
      <c r="L72" t="s">
        <v>2838</v>
      </c>
      <c r="M72" t="s">
        <v>2838</v>
      </c>
      <c r="N72" t="s">
        <v>3375</v>
      </c>
      <c r="O72">
        <v>943007979</v>
      </c>
      <c r="P72" t="s">
        <v>3376</v>
      </c>
      <c r="Q72">
        <v>34</v>
      </c>
      <c r="R72">
        <v>21</v>
      </c>
      <c r="S72">
        <v>5</v>
      </c>
      <c r="T72" t="s">
        <v>3381</v>
      </c>
      <c r="U72" t="s">
        <v>3129</v>
      </c>
    </row>
    <row r="73" spans="2:21">
      <c r="B73">
        <v>6</v>
      </c>
      <c r="C73" t="s">
        <v>2837</v>
      </c>
      <c r="D73" t="s">
        <v>3341</v>
      </c>
      <c r="E73" t="s">
        <v>2839</v>
      </c>
      <c r="F73" t="s">
        <v>3382</v>
      </c>
      <c r="G73" t="s">
        <v>3383</v>
      </c>
      <c r="H73" t="s">
        <v>3132</v>
      </c>
      <c r="J73" t="s">
        <v>3384</v>
      </c>
      <c r="K73" t="s">
        <v>3126</v>
      </c>
      <c r="L73" t="s">
        <v>2838</v>
      </c>
      <c r="M73" t="s">
        <v>2838</v>
      </c>
      <c r="N73" t="s">
        <v>3375</v>
      </c>
      <c r="O73">
        <v>943007979</v>
      </c>
      <c r="P73" t="s">
        <v>3376</v>
      </c>
      <c r="Q73">
        <v>34</v>
      </c>
      <c r="R73">
        <v>21</v>
      </c>
      <c r="S73">
        <v>5</v>
      </c>
      <c r="U73" t="s">
        <v>3129</v>
      </c>
    </row>
    <row r="74" spans="2:21">
      <c r="B74">
        <v>6</v>
      </c>
      <c r="C74" t="s">
        <v>2841</v>
      </c>
      <c r="D74" t="s">
        <v>3341</v>
      </c>
      <c r="E74" t="s">
        <v>2843</v>
      </c>
      <c r="F74" t="s">
        <v>2844</v>
      </c>
      <c r="G74" t="s">
        <v>2845</v>
      </c>
      <c r="H74" t="s">
        <v>3124</v>
      </c>
      <c r="J74" t="s">
        <v>3385</v>
      </c>
      <c r="K74" t="s">
        <v>3126</v>
      </c>
      <c r="L74" t="s">
        <v>2842</v>
      </c>
      <c r="M74" t="s">
        <v>2842</v>
      </c>
      <c r="N74" t="s">
        <v>3386</v>
      </c>
      <c r="O74">
        <v>205205488</v>
      </c>
      <c r="P74" t="s">
        <v>3387</v>
      </c>
      <c r="Q74">
        <v>139</v>
      </c>
      <c r="R74">
        <v>64</v>
      </c>
      <c r="S74">
        <v>32</v>
      </c>
      <c r="T74" t="s">
        <v>3388</v>
      </c>
      <c r="U74" t="s">
        <v>3129</v>
      </c>
    </row>
    <row r="75" spans="2:21">
      <c r="B75">
        <v>6</v>
      </c>
      <c r="C75" t="s">
        <v>2841</v>
      </c>
      <c r="D75" t="s">
        <v>3341</v>
      </c>
      <c r="E75" t="s">
        <v>2843</v>
      </c>
      <c r="F75" t="s">
        <v>3389</v>
      </c>
      <c r="G75" t="s">
        <v>3390</v>
      </c>
      <c r="H75" t="s">
        <v>3132</v>
      </c>
      <c r="J75" t="s">
        <v>3391</v>
      </c>
      <c r="K75" t="s">
        <v>3126</v>
      </c>
      <c r="L75" t="s">
        <v>2842</v>
      </c>
      <c r="M75" t="s">
        <v>2842</v>
      </c>
      <c r="N75" t="s">
        <v>3386</v>
      </c>
      <c r="O75">
        <v>205205488</v>
      </c>
      <c r="P75" t="s">
        <v>3387</v>
      </c>
      <c r="Q75">
        <v>139</v>
      </c>
      <c r="R75">
        <v>64</v>
      </c>
      <c r="S75">
        <v>32</v>
      </c>
      <c r="U75" t="s">
        <v>3129</v>
      </c>
    </row>
    <row r="76" spans="2:21">
      <c r="B76">
        <v>6</v>
      </c>
      <c r="C76" t="s">
        <v>2841</v>
      </c>
      <c r="D76" t="s">
        <v>3341</v>
      </c>
      <c r="E76" t="s">
        <v>2843</v>
      </c>
      <c r="F76" t="s">
        <v>3392</v>
      </c>
      <c r="G76" t="s">
        <v>1678</v>
      </c>
      <c r="H76" t="s">
        <v>3132</v>
      </c>
      <c r="J76" t="s">
        <v>3393</v>
      </c>
      <c r="K76" t="s">
        <v>3126</v>
      </c>
      <c r="L76" t="s">
        <v>2842</v>
      </c>
      <c r="M76" t="s">
        <v>2842</v>
      </c>
      <c r="N76" t="s">
        <v>3386</v>
      </c>
      <c r="O76">
        <v>205205488</v>
      </c>
      <c r="P76" t="s">
        <v>3387</v>
      </c>
      <c r="Q76">
        <v>139</v>
      </c>
      <c r="R76">
        <v>64</v>
      </c>
      <c r="S76">
        <v>32</v>
      </c>
      <c r="T76" t="s">
        <v>3394</v>
      </c>
      <c r="U76" t="s">
        <v>3129</v>
      </c>
    </row>
    <row r="77" spans="2:21">
      <c r="B77">
        <v>7</v>
      </c>
      <c r="C77" t="s">
        <v>2846</v>
      </c>
      <c r="D77" t="s">
        <v>3395</v>
      </c>
      <c r="E77" t="s">
        <v>2848</v>
      </c>
      <c r="F77" t="s">
        <v>2849</v>
      </c>
      <c r="G77" t="s">
        <v>2226</v>
      </c>
      <c r="H77" t="s">
        <v>3124</v>
      </c>
      <c r="I77" t="s">
        <v>3396</v>
      </c>
      <c r="J77" t="s">
        <v>3397</v>
      </c>
      <c r="K77" t="s">
        <v>3126</v>
      </c>
      <c r="L77" t="s">
        <v>2847</v>
      </c>
      <c r="M77" t="s">
        <v>2847</v>
      </c>
      <c r="N77" t="s">
        <v>3202</v>
      </c>
      <c r="O77">
        <v>113451703</v>
      </c>
      <c r="P77" t="s">
        <v>3398</v>
      </c>
      <c r="Q77">
        <v>453</v>
      </c>
      <c r="R77">
        <v>313</v>
      </c>
      <c r="S77">
        <v>84</v>
      </c>
      <c r="T77" t="s">
        <v>3399</v>
      </c>
      <c r="U77" t="s">
        <v>3129</v>
      </c>
    </row>
    <row r="78" spans="2:21">
      <c r="B78">
        <v>7</v>
      </c>
      <c r="C78" t="s">
        <v>2846</v>
      </c>
      <c r="D78" t="s">
        <v>3395</v>
      </c>
      <c r="E78" t="s">
        <v>2848</v>
      </c>
      <c r="F78" t="s">
        <v>3400</v>
      </c>
      <c r="G78" t="s">
        <v>3401</v>
      </c>
      <c r="H78" t="s">
        <v>3132</v>
      </c>
      <c r="J78" t="s">
        <v>3402</v>
      </c>
      <c r="K78" t="s">
        <v>3126</v>
      </c>
      <c r="L78" t="s">
        <v>2847</v>
      </c>
      <c r="M78" t="s">
        <v>2847</v>
      </c>
      <c r="N78" t="s">
        <v>3202</v>
      </c>
      <c r="O78">
        <v>113451703</v>
      </c>
      <c r="P78" t="s">
        <v>3398</v>
      </c>
      <c r="Q78">
        <v>453</v>
      </c>
      <c r="R78">
        <v>313</v>
      </c>
      <c r="S78">
        <v>84</v>
      </c>
      <c r="T78" t="s">
        <v>3403</v>
      </c>
      <c r="U78" t="s">
        <v>3129</v>
      </c>
    </row>
    <row r="79" spans="2:21">
      <c r="B79">
        <v>7</v>
      </c>
      <c r="C79" t="s">
        <v>2850</v>
      </c>
      <c r="D79" t="s">
        <v>3404</v>
      </c>
      <c r="E79" t="s">
        <v>2852</v>
      </c>
      <c r="F79" t="s">
        <v>2853</v>
      </c>
      <c r="G79" t="s">
        <v>1678</v>
      </c>
      <c r="H79" t="s">
        <v>3124</v>
      </c>
      <c r="J79" t="s">
        <v>3405</v>
      </c>
      <c r="K79" t="s">
        <v>3126</v>
      </c>
      <c r="L79" t="s">
        <v>2851</v>
      </c>
      <c r="M79" t="s">
        <v>2851</v>
      </c>
      <c r="N79" t="s">
        <v>3406</v>
      </c>
      <c r="O79">
        <v>237825575</v>
      </c>
      <c r="P79" t="s">
        <v>3407</v>
      </c>
      <c r="Q79">
        <v>11</v>
      </c>
      <c r="R79">
        <v>5</v>
      </c>
      <c r="S79">
        <v>2</v>
      </c>
      <c r="T79" t="s">
        <v>3408</v>
      </c>
      <c r="U79" t="s">
        <v>3129</v>
      </c>
    </row>
    <row r="80" spans="2:21">
      <c r="B80">
        <v>7</v>
      </c>
      <c r="C80" t="s">
        <v>2850</v>
      </c>
      <c r="D80" t="s">
        <v>3404</v>
      </c>
      <c r="E80" t="s">
        <v>2852</v>
      </c>
      <c r="F80" t="s">
        <v>3409</v>
      </c>
      <c r="G80" t="s">
        <v>3410</v>
      </c>
      <c r="H80" t="s">
        <v>3132</v>
      </c>
      <c r="J80" t="s">
        <v>3411</v>
      </c>
      <c r="K80" t="s">
        <v>3126</v>
      </c>
      <c r="L80" t="s">
        <v>2851</v>
      </c>
      <c r="M80" t="s">
        <v>2851</v>
      </c>
      <c r="N80" t="s">
        <v>3406</v>
      </c>
      <c r="O80">
        <v>237825575</v>
      </c>
      <c r="P80" t="s">
        <v>3407</v>
      </c>
      <c r="Q80">
        <v>11</v>
      </c>
      <c r="R80">
        <v>5</v>
      </c>
      <c r="S80">
        <v>2</v>
      </c>
      <c r="T80" t="s">
        <v>3412</v>
      </c>
      <c r="U80" t="s">
        <v>3129</v>
      </c>
    </row>
    <row r="81" spans="2:21">
      <c r="B81">
        <v>7</v>
      </c>
      <c r="C81" t="s">
        <v>2854</v>
      </c>
      <c r="D81" t="s">
        <v>3413</v>
      </c>
      <c r="E81" t="s">
        <v>2856</v>
      </c>
      <c r="F81" t="s">
        <v>2857</v>
      </c>
      <c r="G81" t="s">
        <v>315</v>
      </c>
      <c r="H81" t="s">
        <v>3124</v>
      </c>
      <c r="J81" t="s">
        <v>3414</v>
      </c>
      <c r="K81" t="s">
        <v>3126</v>
      </c>
      <c r="L81" t="s">
        <v>2855</v>
      </c>
      <c r="M81" t="s">
        <v>2855</v>
      </c>
      <c r="N81" t="s">
        <v>3415</v>
      </c>
      <c r="O81">
        <v>205806345</v>
      </c>
      <c r="P81" t="s">
        <v>3416</v>
      </c>
      <c r="Q81">
        <v>1071</v>
      </c>
      <c r="R81">
        <v>262</v>
      </c>
      <c r="S81">
        <v>111</v>
      </c>
      <c r="T81" t="s">
        <v>3417</v>
      </c>
      <c r="U81" t="s">
        <v>3129</v>
      </c>
    </row>
    <row r="82" spans="2:21">
      <c r="B82">
        <v>7</v>
      </c>
      <c r="C82" t="s">
        <v>2854</v>
      </c>
      <c r="D82" t="s">
        <v>3413</v>
      </c>
      <c r="E82" t="s">
        <v>2856</v>
      </c>
      <c r="F82" t="s">
        <v>3418</v>
      </c>
      <c r="G82" t="s">
        <v>3419</v>
      </c>
      <c r="H82" t="s">
        <v>3132</v>
      </c>
      <c r="J82" t="s">
        <v>3420</v>
      </c>
      <c r="K82" t="s">
        <v>3126</v>
      </c>
      <c r="L82" t="s">
        <v>2855</v>
      </c>
      <c r="M82" t="s">
        <v>2855</v>
      </c>
      <c r="N82" t="s">
        <v>3415</v>
      </c>
      <c r="O82">
        <v>205806345</v>
      </c>
      <c r="P82" t="s">
        <v>3416</v>
      </c>
      <c r="Q82">
        <v>1071</v>
      </c>
      <c r="R82">
        <v>262</v>
      </c>
      <c r="S82">
        <v>111</v>
      </c>
      <c r="U82" t="s">
        <v>3129</v>
      </c>
    </row>
    <row r="83" spans="2:21">
      <c r="B83">
        <v>7</v>
      </c>
      <c r="C83" t="s">
        <v>2858</v>
      </c>
      <c r="D83" t="s">
        <v>3413</v>
      </c>
      <c r="E83" t="s">
        <v>2860</v>
      </c>
      <c r="F83" t="s">
        <v>2861</v>
      </c>
      <c r="G83" t="s">
        <v>2226</v>
      </c>
      <c r="H83" t="s">
        <v>3124</v>
      </c>
      <c r="J83" t="s">
        <v>3421</v>
      </c>
      <c r="K83" t="s">
        <v>3126</v>
      </c>
      <c r="L83" t="s">
        <v>2859</v>
      </c>
      <c r="M83" t="s">
        <v>2859</v>
      </c>
      <c r="N83" t="s">
        <v>3166</v>
      </c>
      <c r="O83">
        <v>510198509</v>
      </c>
      <c r="P83" t="s">
        <v>3422</v>
      </c>
      <c r="Q83">
        <v>567</v>
      </c>
      <c r="R83">
        <v>242</v>
      </c>
      <c r="S83">
        <v>96</v>
      </c>
      <c r="U83" t="s">
        <v>3129</v>
      </c>
    </row>
    <row r="84" spans="2:21">
      <c r="B84">
        <v>7</v>
      </c>
      <c r="C84" t="s">
        <v>2858</v>
      </c>
      <c r="D84" t="s">
        <v>3413</v>
      </c>
      <c r="E84" t="s">
        <v>2860</v>
      </c>
      <c r="F84" t="s">
        <v>3423</v>
      </c>
      <c r="G84" t="s">
        <v>3424</v>
      </c>
      <c r="H84" t="s">
        <v>3132</v>
      </c>
      <c r="J84" t="s">
        <v>3425</v>
      </c>
      <c r="K84" t="s">
        <v>3126</v>
      </c>
      <c r="L84" t="s">
        <v>2859</v>
      </c>
      <c r="M84" t="s">
        <v>2859</v>
      </c>
      <c r="N84" t="s">
        <v>3166</v>
      </c>
      <c r="O84">
        <v>510198509</v>
      </c>
      <c r="P84" t="s">
        <v>3422</v>
      </c>
      <c r="Q84">
        <v>567</v>
      </c>
      <c r="R84">
        <v>242</v>
      </c>
      <c r="S84">
        <v>96</v>
      </c>
      <c r="T84" t="s">
        <v>3426</v>
      </c>
      <c r="U84" t="s">
        <v>3129</v>
      </c>
    </row>
    <row r="85" spans="2:21">
      <c r="B85">
        <v>7</v>
      </c>
      <c r="C85" t="s">
        <v>2858</v>
      </c>
      <c r="D85" t="s">
        <v>3413</v>
      </c>
      <c r="E85" t="s">
        <v>2860</v>
      </c>
      <c r="F85" t="s">
        <v>3427</v>
      </c>
      <c r="G85" t="s">
        <v>3428</v>
      </c>
      <c r="H85" t="s">
        <v>3132</v>
      </c>
      <c r="J85" t="s">
        <v>3429</v>
      </c>
      <c r="K85" t="s">
        <v>3126</v>
      </c>
      <c r="L85" t="s">
        <v>2859</v>
      </c>
      <c r="M85" t="s">
        <v>2859</v>
      </c>
      <c r="N85" t="s">
        <v>3166</v>
      </c>
      <c r="O85">
        <v>510198509</v>
      </c>
      <c r="P85" t="s">
        <v>3422</v>
      </c>
      <c r="Q85">
        <v>567</v>
      </c>
      <c r="R85">
        <v>242</v>
      </c>
      <c r="S85">
        <v>96</v>
      </c>
      <c r="U85" t="s">
        <v>3129</v>
      </c>
    </row>
    <row r="86" spans="2:21">
      <c r="C86" t="s">
        <v>2732</v>
      </c>
      <c r="D86" t="s">
        <v>3207</v>
      </c>
      <c r="F86" t="s">
        <v>2862</v>
      </c>
      <c r="G86" t="s">
        <v>2863</v>
      </c>
      <c r="H86" t="s">
        <v>3430</v>
      </c>
      <c r="K86" t="s">
        <v>3431</v>
      </c>
      <c r="N86" t="s">
        <v>3189</v>
      </c>
      <c r="T86" t="s">
        <v>3432</v>
      </c>
      <c r="U86" t="s">
        <v>3433</v>
      </c>
    </row>
    <row r="87" spans="2:21">
      <c r="C87" t="s">
        <v>2732</v>
      </c>
      <c r="D87" t="s">
        <v>3207</v>
      </c>
      <c r="F87" t="s">
        <v>3434</v>
      </c>
      <c r="G87" t="s">
        <v>2742</v>
      </c>
      <c r="H87" t="s">
        <v>3435</v>
      </c>
      <c r="N87" t="s">
        <v>3436</v>
      </c>
      <c r="U87" t="s">
        <v>3433</v>
      </c>
    </row>
    <row r="88" spans="2:21">
      <c r="C88" t="s">
        <v>2732</v>
      </c>
      <c r="D88" t="s">
        <v>3207</v>
      </c>
      <c r="F88" t="s">
        <v>3437</v>
      </c>
      <c r="G88" t="s">
        <v>3293</v>
      </c>
      <c r="H88" t="s">
        <v>3435</v>
      </c>
      <c r="N88" t="s">
        <v>3189</v>
      </c>
      <c r="T88" t="s">
        <v>3438</v>
      </c>
      <c r="U88" t="s">
        <v>3433</v>
      </c>
    </row>
    <row r="89" spans="2:21">
      <c r="C89" t="s">
        <v>2735</v>
      </c>
      <c r="D89" t="s">
        <v>3199</v>
      </c>
      <c r="F89" t="s">
        <v>3439</v>
      </c>
      <c r="G89" t="s">
        <v>3440</v>
      </c>
      <c r="H89" t="s">
        <v>3435</v>
      </c>
      <c r="I89" t="s">
        <v>3441</v>
      </c>
      <c r="T89" t="s">
        <v>3442</v>
      </c>
      <c r="U89" t="s">
        <v>3433</v>
      </c>
    </row>
    <row r="90" spans="2:21">
      <c r="C90" t="s">
        <v>2735</v>
      </c>
      <c r="D90" t="s">
        <v>3199</v>
      </c>
      <c r="F90" t="s">
        <v>3443</v>
      </c>
      <c r="G90" t="s">
        <v>3444</v>
      </c>
      <c r="H90" t="s">
        <v>3435</v>
      </c>
      <c r="N90" t="s">
        <v>3202</v>
      </c>
      <c r="T90" t="s">
        <v>3445</v>
      </c>
      <c r="U90" t="s">
        <v>3433</v>
      </c>
    </row>
    <row r="91" spans="2:21">
      <c r="C91" t="s">
        <v>2708</v>
      </c>
      <c r="D91" t="s">
        <v>3446</v>
      </c>
      <c r="F91" t="s">
        <v>3447</v>
      </c>
      <c r="G91" t="s">
        <v>3448</v>
      </c>
      <c r="H91" t="s">
        <v>3435</v>
      </c>
      <c r="N91" t="s">
        <v>3127</v>
      </c>
      <c r="T91" t="s">
        <v>3449</v>
      </c>
      <c r="U91" t="s">
        <v>3433</v>
      </c>
    </row>
    <row r="92" spans="2:21">
      <c r="C92" t="s">
        <v>2713</v>
      </c>
      <c r="D92" t="s">
        <v>3450</v>
      </c>
      <c r="F92" t="s">
        <v>3451</v>
      </c>
      <c r="G92" t="s">
        <v>3452</v>
      </c>
      <c r="H92" t="s">
        <v>3435</v>
      </c>
      <c r="N92" t="s">
        <v>3142</v>
      </c>
      <c r="T92" t="s">
        <v>3453</v>
      </c>
      <c r="U92" t="s">
        <v>3433</v>
      </c>
    </row>
    <row r="93" spans="2:21">
      <c r="C93" t="s">
        <v>2739</v>
      </c>
      <c r="D93" t="s">
        <v>3207</v>
      </c>
      <c r="F93" t="s">
        <v>2865</v>
      </c>
      <c r="G93" t="s">
        <v>2866</v>
      </c>
      <c r="H93" t="s">
        <v>3430</v>
      </c>
      <c r="K93" t="s">
        <v>3431</v>
      </c>
      <c r="L93" t="s">
        <v>2864</v>
      </c>
      <c r="N93" t="s">
        <v>3209</v>
      </c>
      <c r="T93" t="s">
        <v>3454</v>
      </c>
      <c r="U93" t="s">
        <v>3433</v>
      </c>
    </row>
    <row r="94" spans="2:21">
      <c r="C94" t="s">
        <v>2739</v>
      </c>
      <c r="D94" t="s">
        <v>3207</v>
      </c>
      <c r="F94" t="s">
        <v>3455</v>
      </c>
      <c r="G94" t="s">
        <v>2742</v>
      </c>
      <c r="H94" t="s">
        <v>3435</v>
      </c>
      <c r="N94" t="s">
        <v>3209</v>
      </c>
      <c r="T94" t="s">
        <v>3456</v>
      </c>
      <c r="U94" t="s">
        <v>3433</v>
      </c>
    </row>
    <row r="95" spans="2:21">
      <c r="C95" t="s">
        <v>2720</v>
      </c>
      <c r="D95" t="s">
        <v>3450</v>
      </c>
      <c r="F95" t="s">
        <v>2868</v>
      </c>
      <c r="G95" t="s">
        <v>2226</v>
      </c>
      <c r="H95" t="s">
        <v>3430</v>
      </c>
      <c r="J95" t="s">
        <v>3457</v>
      </c>
      <c r="K95" t="s">
        <v>3458</v>
      </c>
      <c r="L95" t="s">
        <v>2867</v>
      </c>
      <c r="N95" t="s">
        <v>3155</v>
      </c>
      <c r="T95" t="s">
        <v>3459</v>
      </c>
      <c r="U95" t="s">
        <v>3433</v>
      </c>
    </row>
    <row r="96" spans="2:21">
      <c r="C96" t="s">
        <v>2720</v>
      </c>
      <c r="D96" t="s">
        <v>3450</v>
      </c>
      <c r="F96" t="s">
        <v>3460</v>
      </c>
      <c r="G96" t="s">
        <v>3461</v>
      </c>
      <c r="H96" t="s">
        <v>3435</v>
      </c>
      <c r="I96" t="s">
        <v>3462</v>
      </c>
      <c r="N96" t="s">
        <v>3463</v>
      </c>
      <c r="T96" t="s">
        <v>3464</v>
      </c>
      <c r="U96" t="s">
        <v>3433</v>
      </c>
    </row>
    <row r="97" spans="3:21">
      <c r="C97" t="s">
        <v>2720</v>
      </c>
      <c r="D97" t="s">
        <v>3450</v>
      </c>
      <c r="F97" t="s">
        <v>3465</v>
      </c>
      <c r="G97" t="s">
        <v>3466</v>
      </c>
      <c r="H97" t="s">
        <v>3435</v>
      </c>
      <c r="I97" t="s">
        <v>3467</v>
      </c>
      <c r="T97" t="s">
        <v>3468</v>
      </c>
      <c r="U97" t="s">
        <v>3433</v>
      </c>
    </row>
    <row r="98" spans="3:21">
      <c r="C98" t="s">
        <v>2720</v>
      </c>
      <c r="D98" t="s">
        <v>3450</v>
      </c>
      <c r="F98" t="s">
        <v>3469</v>
      </c>
      <c r="G98" t="s">
        <v>3470</v>
      </c>
      <c r="H98" t="s">
        <v>3435</v>
      </c>
      <c r="I98" t="s">
        <v>3471</v>
      </c>
      <c r="U98" t="s">
        <v>3433</v>
      </c>
    </row>
    <row r="99" spans="3:21">
      <c r="C99" t="s">
        <v>2720</v>
      </c>
      <c r="D99" t="s">
        <v>3450</v>
      </c>
      <c r="F99" t="s">
        <v>3472</v>
      </c>
      <c r="G99" t="s">
        <v>2712</v>
      </c>
      <c r="H99" t="s">
        <v>3435</v>
      </c>
      <c r="I99" t="s">
        <v>3473</v>
      </c>
      <c r="T99" t="s">
        <v>3474</v>
      </c>
      <c r="U99" t="s">
        <v>3433</v>
      </c>
    </row>
    <row r="100" spans="3:21">
      <c r="C100" t="s">
        <v>2743</v>
      </c>
      <c r="D100" t="s">
        <v>3207</v>
      </c>
      <c r="F100" t="s">
        <v>2869</v>
      </c>
      <c r="G100" t="s">
        <v>2870</v>
      </c>
      <c r="H100" t="s">
        <v>3430</v>
      </c>
      <c r="J100" t="s">
        <v>3475</v>
      </c>
      <c r="K100" t="s">
        <v>3476</v>
      </c>
      <c r="N100" t="s">
        <v>3222</v>
      </c>
      <c r="T100" t="s">
        <v>3477</v>
      </c>
      <c r="U100" t="s">
        <v>3433</v>
      </c>
    </row>
    <row r="101" spans="3:21">
      <c r="C101" t="s">
        <v>2743</v>
      </c>
      <c r="D101" t="s">
        <v>3207</v>
      </c>
      <c r="F101" t="s">
        <v>3478</v>
      </c>
      <c r="G101" t="s">
        <v>3479</v>
      </c>
      <c r="H101" t="s">
        <v>3435</v>
      </c>
      <c r="N101" t="s">
        <v>3480</v>
      </c>
      <c r="U101" t="s">
        <v>3433</v>
      </c>
    </row>
    <row r="102" spans="3:21">
      <c r="C102" t="s">
        <v>2743</v>
      </c>
      <c r="D102" t="s">
        <v>3207</v>
      </c>
      <c r="F102" t="s">
        <v>3481</v>
      </c>
      <c r="G102" t="s">
        <v>3482</v>
      </c>
      <c r="H102" t="s">
        <v>3435</v>
      </c>
      <c r="I102" t="s">
        <v>3483</v>
      </c>
      <c r="N102" t="s">
        <v>3202</v>
      </c>
      <c r="T102" t="s">
        <v>3484</v>
      </c>
      <c r="U102" t="s">
        <v>3433</v>
      </c>
    </row>
    <row r="103" spans="3:21">
      <c r="C103" t="s">
        <v>2727</v>
      </c>
      <c r="D103" t="s">
        <v>3450</v>
      </c>
      <c r="F103" t="s">
        <v>3485</v>
      </c>
      <c r="G103" t="s">
        <v>3486</v>
      </c>
      <c r="H103" t="s">
        <v>3435</v>
      </c>
      <c r="N103" t="s">
        <v>3175</v>
      </c>
      <c r="U103" t="s">
        <v>3433</v>
      </c>
    </row>
  </sheetData>
  <autoFilter ref="B2:U103" xr:uid="{5AD9A7F6-FAB3-4E1A-9EBD-5E8AE7B2EC42}"/>
  <hyperlinks>
    <hyperlink ref="I9" r:id="rId1" xr:uid="{C50302CF-89DB-4FF7-BF55-45DE3BAD8EA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3DFD-9FB3-4EB3-A658-3B124D754599}">
  <dimension ref="A1:BA602"/>
  <sheetViews>
    <sheetView topLeftCell="H3" workbookViewId="0">
      <selection activeCell="H3" sqref="H3"/>
    </sheetView>
  </sheetViews>
  <sheetFormatPr defaultRowHeight="15"/>
  <sheetData>
    <row r="1" spans="1:53">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row>
    <row r="2" spans="1:53" ht="81">
      <c r="A2" s="74"/>
      <c r="B2" s="75" t="s">
        <v>2871</v>
      </c>
      <c r="C2" s="76" t="s">
        <v>3487</v>
      </c>
      <c r="D2" s="76" t="s">
        <v>3108</v>
      </c>
      <c r="E2" s="76" t="s">
        <v>3109</v>
      </c>
      <c r="F2" s="76" t="s">
        <v>2107</v>
      </c>
      <c r="G2" s="76" t="s">
        <v>2108</v>
      </c>
      <c r="H2" s="90" t="s">
        <v>3488</v>
      </c>
      <c r="I2" s="76" t="s">
        <v>2109</v>
      </c>
      <c r="J2" s="76" t="s">
        <v>3489</v>
      </c>
      <c r="K2" s="76" t="s">
        <v>3490</v>
      </c>
      <c r="L2" s="76" t="s">
        <v>3491</v>
      </c>
      <c r="M2" s="76" t="s">
        <v>3492</v>
      </c>
      <c r="N2" s="76" t="s">
        <v>3493</v>
      </c>
      <c r="O2" s="76" t="s">
        <v>3494</v>
      </c>
      <c r="P2" s="76" t="s">
        <v>3495</v>
      </c>
      <c r="Q2" s="76" t="s">
        <v>3496</v>
      </c>
      <c r="R2" s="76" t="s">
        <v>2110</v>
      </c>
      <c r="S2" s="76" t="s">
        <v>3497</v>
      </c>
      <c r="T2" s="76" t="s">
        <v>3498</v>
      </c>
      <c r="U2" s="76" t="s">
        <v>3499</v>
      </c>
      <c r="V2" s="76" t="s">
        <v>3500</v>
      </c>
      <c r="W2" s="76" t="s">
        <v>3501</v>
      </c>
      <c r="X2" s="76" t="s">
        <v>3502</v>
      </c>
      <c r="Y2" s="76" t="s">
        <v>3503</v>
      </c>
      <c r="Z2" s="76" t="s">
        <v>3504</v>
      </c>
      <c r="AA2" s="76" t="s">
        <v>3505</v>
      </c>
      <c r="AB2" s="76" t="s">
        <v>3506</v>
      </c>
      <c r="AC2" s="76" t="s">
        <v>3507</v>
      </c>
      <c r="AD2" s="76" t="s">
        <v>3508</v>
      </c>
      <c r="AE2" s="76" t="s">
        <v>3509</v>
      </c>
      <c r="AF2" s="76" t="s">
        <v>3510</v>
      </c>
      <c r="AG2" s="76" t="s">
        <v>3511</v>
      </c>
      <c r="AH2" s="76" t="s">
        <v>3512</v>
      </c>
      <c r="AI2" s="76" t="s">
        <v>3513</v>
      </c>
      <c r="AJ2" s="76" t="s">
        <v>3514</v>
      </c>
      <c r="AK2" s="76" t="s">
        <v>3515</v>
      </c>
      <c r="AL2" s="76" t="s">
        <v>3516</v>
      </c>
      <c r="AM2" s="76" t="s">
        <v>3517</v>
      </c>
      <c r="AN2" s="76" t="s">
        <v>3518</v>
      </c>
      <c r="AO2" s="76" t="s">
        <v>3519</v>
      </c>
      <c r="AP2" s="76" t="s">
        <v>3520</v>
      </c>
      <c r="AQ2" s="76" t="s">
        <v>3521</v>
      </c>
      <c r="AR2" s="76" t="s">
        <v>3522</v>
      </c>
      <c r="AS2" s="76" t="s">
        <v>3523</v>
      </c>
      <c r="AT2" s="76" t="s">
        <v>3524</v>
      </c>
      <c r="AU2" s="76" t="s">
        <v>3525</v>
      </c>
      <c r="AV2" s="76" t="s">
        <v>3526</v>
      </c>
      <c r="AW2" s="76" t="s">
        <v>3527</v>
      </c>
      <c r="AX2" s="76" t="s">
        <v>3528</v>
      </c>
      <c r="AY2" s="76" t="s">
        <v>3529</v>
      </c>
      <c r="AZ2" s="76" t="s">
        <v>3530</v>
      </c>
      <c r="BA2" s="77" t="s">
        <v>3531</v>
      </c>
    </row>
    <row r="3" spans="1:53">
      <c r="A3" s="73"/>
      <c r="B3" s="79">
        <v>920000000</v>
      </c>
      <c r="C3" s="73" t="s">
        <v>3532</v>
      </c>
      <c r="D3" s="73" t="s">
        <v>3533</v>
      </c>
      <c r="E3" s="73" t="s">
        <v>188</v>
      </c>
      <c r="F3" s="73">
        <v>9072724432</v>
      </c>
      <c r="G3" s="73"/>
      <c r="H3" s="73" t="s">
        <v>3534</v>
      </c>
      <c r="I3" s="73" t="s">
        <v>2875</v>
      </c>
      <c r="J3" s="73" t="s">
        <v>3535</v>
      </c>
      <c r="K3" s="73">
        <v>99518</v>
      </c>
      <c r="L3" s="73" t="s">
        <v>3536</v>
      </c>
      <c r="M3" s="73" t="s">
        <v>222</v>
      </c>
      <c r="N3" s="73">
        <v>990</v>
      </c>
      <c r="O3" s="73">
        <v>2023</v>
      </c>
      <c r="P3" s="80">
        <v>1758060</v>
      </c>
      <c r="Q3" s="80">
        <v>1752986</v>
      </c>
      <c r="R3" s="80">
        <v>170520</v>
      </c>
      <c r="S3" s="80">
        <v>1758060</v>
      </c>
      <c r="T3" s="80">
        <v>0</v>
      </c>
      <c r="U3" s="73">
        <v>100</v>
      </c>
      <c r="V3" s="73">
        <v>3</v>
      </c>
      <c r="W3" s="73"/>
      <c r="X3" s="73">
        <v>0</v>
      </c>
      <c r="Y3" s="73">
        <v>0</v>
      </c>
      <c r="Z3" s="80">
        <v>0</v>
      </c>
      <c r="AA3" s="73"/>
      <c r="AB3" s="73" t="s">
        <v>3537</v>
      </c>
      <c r="AC3" s="73" t="s">
        <v>3538</v>
      </c>
      <c r="AD3" s="73">
        <v>-7</v>
      </c>
      <c r="AE3" s="81">
        <v>10</v>
      </c>
      <c r="AF3" s="73">
        <v>1</v>
      </c>
      <c r="AG3" s="73">
        <v>1</v>
      </c>
      <c r="AH3" s="73">
        <v>1</v>
      </c>
      <c r="AI3" s="73">
        <v>1</v>
      </c>
      <c r="AJ3" s="73">
        <v>1</v>
      </c>
      <c r="AK3" s="73">
        <v>1</v>
      </c>
      <c r="AL3" s="73">
        <v>1</v>
      </c>
      <c r="AM3" s="73">
        <v>1</v>
      </c>
      <c r="AN3" s="73"/>
      <c r="AO3" s="73"/>
      <c r="AP3" s="73"/>
      <c r="AQ3" s="73"/>
      <c r="AR3" s="73"/>
      <c r="AS3" s="73">
        <v>0</v>
      </c>
      <c r="AT3" s="73">
        <v>0</v>
      </c>
      <c r="AU3" s="73">
        <v>0</v>
      </c>
      <c r="AV3" s="73">
        <v>0</v>
      </c>
      <c r="AW3" s="73">
        <v>0</v>
      </c>
      <c r="AX3" s="73" t="s">
        <v>3539</v>
      </c>
      <c r="AY3" s="73">
        <v>1</v>
      </c>
      <c r="AZ3" s="73">
        <v>0</v>
      </c>
      <c r="BA3" s="73"/>
    </row>
    <row r="4" spans="1:53">
      <c r="A4" s="73"/>
      <c r="B4" s="79">
        <v>203000000</v>
      </c>
      <c r="C4" s="73" t="s">
        <v>3540</v>
      </c>
      <c r="D4" s="73" t="s">
        <v>3541</v>
      </c>
      <c r="E4" s="73" t="s">
        <v>653</v>
      </c>
      <c r="F4" s="73">
        <v>9077144626</v>
      </c>
      <c r="G4" s="73" t="s">
        <v>3542</v>
      </c>
      <c r="H4" s="73" t="s">
        <v>3543</v>
      </c>
      <c r="I4" s="73" t="s">
        <v>2875</v>
      </c>
      <c r="J4" s="73" t="s">
        <v>3544</v>
      </c>
      <c r="K4" s="73">
        <v>99669</v>
      </c>
      <c r="L4" s="73" t="s">
        <v>3545</v>
      </c>
      <c r="M4" s="73" t="s">
        <v>237</v>
      </c>
      <c r="N4" s="73">
        <v>990</v>
      </c>
      <c r="O4" s="73">
        <v>2022</v>
      </c>
      <c r="P4" s="80">
        <v>1566489</v>
      </c>
      <c r="Q4" s="80">
        <v>431820</v>
      </c>
      <c r="R4" s="80">
        <v>2502596</v>
      </c>
      <c r="S4" s="80">
        <v>1494987</v>
      </c>
      <c r="T4" s="80">
        <v>0</v>
      </c>
      <c r="U4" s="73">
        <v>95.44</v>
      </c>
      <c r="V4" s="73">
        <v>0</v>
      </c>
      <c r="W4" s="73">
        <v>0</v>
      </c>
      <c r="X4" s="73">
        <v>0</v>
      </c>
      <c r="Y4" s="73">
        <v>0</v>
      </c>
      <c r="Z4" s="80">
        <v>0</v>
      </c>
      <c r="AA4" s="73"/>
      <c r="AB4" s="73" t="s">
        <v>3537</v>
      </c>
      <c r="AC4" s="73" t="s">
        <v>3538</v>
      </c>
      <c r="AD4" s="73">
        <v>434.3</v>
      </c>
      <c r="AE4" s="81">
        <v>10</v>
      </c>
      <c r="AF4" s="73">
        <v>1</v>
      </c>
      <c r="AG4" s="73">
        <v>0</v>
      </c>
      <c r="AH4" s="73">
        <v>1</v>
      </c>
      <c r="AI4" s="73">
        <v>1</v>
      </c>
      <c r="AJ4" s="73">
        <v>1</v>
      </c>
      <c r="AK4" s="73">
        <v>1</v>
      </c>
      <c r="AL4" s="73">
        <v>0</v>
      </c>
      <c r="AM4" s="73">
        <v>0</v>
      </c>
      <c r="AN4" s="73"/>
      <c r="AO4" s="73"/>
      <c r="AP4" s="73"/>
      <c r="AQ4" s="73"/>
      <c r="AR4" s="73"/>
      <c r="AS4" s="73">
        <v>0</v>
      </c>
      <c r="AT4" s="73">
        <v>0</v>
      </c>
      <c r="AU4" s="73">
        <v>0</v>
      </c>
      <c r="AV4" s="73">
        <v>0</v>
      </c>
      <c r="AW4" s="73">
        <v>0</v>
      </c>
      <c r="AX4" s="73" t="s">
        <v>3539</v>
      </c>
      <c r="AY4" s="73">
        <v>1</v>
      </c>
      <c r="AZ4" s="73">
        <v>0</v>
      </c>
      <c r="BA4" s="73"/>
    </row>
    <row r="5" spans="1:53">
      <c r="A5" s="73"/>
      <c r="B5" s="79">
        <v>162000000</v>
      </c>
      <c r="C5" s="73" t="s">
        <v>3546</v>
      </c>
      <c r="D5" s="73" t="s">
        <v>3547</v>
      </c>
      <c r="E5" s="73" t="s">
        <v>254</v>
      </c>
      <c r="F5" s="73">
        <v>9073375036</v>
      </c>
      <c r="G5" s="73" t="s">
        <v>3548</v>
      </c>
      <c r="H5" s="73" t="s">
        <v>3549</v>
      </c>
      <c r="I5" s="73" t="s">
        <v>2875</v>
      </c>
      <c r="J5" s="73" t="s">
        <v>3550</v>
      </c>
      <c r="K5" s="73">
        <v>99524</v>
      </c>
      <c r="L5" s="73" t="s">
        <v>3551</v>
      </c>
      <c r="M5" s="73" t="s">
        <v>222</v>
      </c>
      <c r="N5" s="73">
        <v>990</v>
      </c>
      <c r="O5" s="73">
        <v>2023</v>
      </c>
      <c r="P5" s="80">
        <v>1316094</v>
      </c>
      <c r="Q5" s="80">
        <v>430847</v>
      </c>
      <c r="R5" s="80">
        <v>1196573</v>
      </c>
      <c r="S5" s="80">
        <v>1316094</v>
      </c>
      <c r="T5" s="80">
        <v>0</v>
      </c>
      <c r="U5" s="73">
        <v>100</v>
      </c>
      <c r="V5" s="73">
        <v>0</v>
      </c>
      <c r="W5" s="73">
        <v>10</v>
      </c>
      <c r="X5" s="73">
        <v>0</v>
      </c>
      <c r="Y5" s="73">
        <v>0</v>
      </c>
      <c r="Z5" s="80">
        <v>0</v>
      </c>
      <c r="AA5" s="73"/>
      <c r="AB5" s="73" t="s">
        <v>3537</v>
      </c>
      <c r="AC5" s="73" t="s">
        <v>3538</v>
      </c>
      <c r="AD5" s="73">
        <v>229.4</v>
      </c>
      <c r="AE5" s="81">
        <v>10</v>
      </c>
      <c r="AF5" s="73">
        <v>1</v>
      </c>
      <c r="AG5" s="73">
        <v>0</v>
      </c>
      <c r="AH5" s="73">
        <v>1</v>
      </c>
      <c r="AI5" s="73">
        <v>1</v>
      </c>
      <c r="AJ5" s="73">
        <v>1</v>
      </c>
      <c r="AK5" s="73">
        <v>1</v>
      </c>
      <c r="AL5" s="73">
        <v>0</v>
      </c>
      <c r="AM5" s="73">
        <v>0</v>
      </c>
      <c r="AN5" s="73"/>
      <c r="AO5" s="73"/>
      <c r="AP5" s="73"/>
      <c r="AQ5" s="73"/>
      <c r="AR5" s="73"/>
      <c r="AS5" s="73">
        <v>0</v>
      </c>
      <c r="AT5" s="73">
        <v>1</v>
      </c>
      <c r="AU5" s="73">
        <v>0</v>
      </c>
      <c r="AV5" s="73">
        <v>0</v>
      </c>
      <c r="AW5" s="73">
        <v>0</v>
      </c>
      <c r="AX5" s="73" t="s">
        <v>3539</v>
      </c>
      <c r="AY5" s="73">
        <v>1</v>
      </c>
      <c r="AZ5" s="73">
        <v>0</v>
      </c>
      <c r="BA5" s="73"/>
    </row>
    <row r="6" spans="1:53">
      <c r="A6" s="73"/>
      <c r="B6" s="79">
        <v>863000000</v>
      </c>
      <c r="C6" s="73" t="s">
        <v>485</v>
      </c>
      <c r="D6" s="73" t="s">
        <v>486</v>
      </c>
      <c r="E6" s="73" t="s">
        <v>171</v>
      </c>
      <c r="F6" s="73">
        <v>2052972230</v>
      </c>
      <c r="G6" s="73" t="s">
        <v>487</v>
      </c>
      <c r="H6" s="73" t="s">
        <v>3552</v>
      </c>
      <c r="I6" s="73" t="s">
        <v>488</v>
      </c>
      <c r="J6" s="73" t="s">
        <v>3553</v>
      </c>
      <c r="K6" s="73">
        <v>35203</v>
      </c>
      <c r="L6" s="73" t="s">
        <v>3536</v>
      </c>
      <c r="M6" s="73" t="s">
        <v>222</v>
      </c>
      <c r="N6" s="73">
        <v>990</v>
      </c>
      <c r="O6" s="73">
        <v>2024</v>
      </c>
      <c r="P6" s="80">
        <v>1841832</v>
      </c>
      <c r="Q6" s="80">
        <v>2290177</v>
      </c>
      <c r="R6" s="80">
        <v>392691</v>
      </c>
      <c r="S6" s="80">
        <v>1840500</v>
      </c>
      <c r="T6" s="80">
        <v>0</v>
      </c>
      <c r="U6" s="73">
        <v>99.93</v>
      </c>
      <c r="V6" s="73">
        <v>0</v>
      </c>
      <c r="W6" s="73">
        <v>13</v>
      </c>
      <c r="X6" s="73">
        <v>0</v>
      </c>
      <c r="Y6" s="73">
        <v>0</v>
      </c>
      <c r="Z6" s="80">
        <v>0</v>
      </c>
      <c r="AA6" s="73" t="s">
        <v>3554</v>
      </c>
      <c r="AB6" s="73" t="s">
        <v>3537</v>
      </c>
      <c r="AC6" s="73" t="s">
        <v>3538</v>
      </c>
      <c r="AD6" s="73">
        <v>54.4</v>
      </c>
      <c r="AE6" s="81">
        <v>10</v>
      </c>
      <c r="AF6" s="73">
        <v>1</v>
      </c>
      <c r="AG6" s="73">
        <v>0</v>
      </c>
      <c r="AH6" s="73">
        <v>1</v>
      </c>
      <c r="AI6" s="73">
        <v>1</v>
      </c>
      <c r="AJ6" s="73">
        <v>1</v>
      </c>
      <c r="AK6" s="73">
        <v>1</v>
      </c>
      <c r="AL6" s="73">
        <v>0</v>
      </c>
      <c r="AM6" s="73">
        <v>0</v>
      </c>
      <c r="AN6" s="73"/>
      <c r="AO6" s="73"/>
      <c r="AP6" s="73"/>
      <c r="AQ6" s="73"/>
      <c r="AR6" s="73"/>
      <c r="AS6" s="73">
        <v>0</v>
      </c>
      <c r="AT6" s="73">
        <v>0</v>
      </c>
      <c r="AU6" s="73">
        <v>0</v>
      </c>
      <c r="AV6" s="73">
        <v>0</v>
      </c>
      <c r="AW6" s="73">
        <v>1</v>
      </c>
      <c r="AX6" s="73" t="s">
        <v>3539</v>
      </c>
      <c r="AY6" s="73">
        <v>1</v>
      </c>
      <c r="AZ6" s="73">
        <v>0</v>
      </c>
      <c r="BA6" s="73"/>
    </row>
    <row r="7" spans="1:53">
      <c r="A7" s="73"/>
      <c r="B7" s="79">
        <v>275000000</v>
      </c>
      <c r="C7" s="73" t="s">
        <v>489</v>
      </c>
      <c r="D7" s="73" t="s">
        <v>490</v>
      </c>
      <c r="E7" s="73" t="s">
        <v>491</v>
      </c>
      <c r="F7" s="73">
        <v>2052596636</v>
      </c>
      <c r="G7" s="73" t="s">
        <v>492</v>
      </c>
      <c r="H7" s="73" t="s">
        <v>3555</v>
      </c>
      <c r="I7" s="73" t="s">
        <v>488</v>
      </c>
      <c r="J7" s="73" t="s">
        <v>3553</v>
      </c>
      <c r="K7" s="73">
        <v>35242</v>
      </c>
      <c r="L7" s="73" t="s">
        <v>3536</v>
      </c>
      <c r="M7" s="73" t="s">
        <v>222</v>
      </c>
      <c r="N7" s="73">
        <v>990</v>
      </c>
      <c r="O7" s="73">
        <v>2023</v>
      </c>
      <c r="P7" s="80">
        <v>1071834</v>
      </c>
      <c r="Q7" s="80">
        <v>382353</v>
      </c>
      <c r="R7" s="80">
        <v>1033320</v>
      </c>
      <c r="S7" s="80">
        <v>1122853</v>
      </c>
      <c r="T7" s="80">
        <v>0</v>
      </c>
      <c r="U7" s="73">
        <v>104.76</v>
      </c>
      <c r="V7" s="73">
        <v>0</v>
      </c>
      <c r="W7" s="73">
        <v>4</v>
      </c>
      <c r="X7" s="73">
        <v>2</v>
      </c>
      <c r="Y7" s="73">
        <v>2</v>
      </c>
      <c r="Z7" s="80">
        <v>6000</v>
      </c>
      <c r="AA7" s="73">
        <v>2024</v>
      </c>
      <c r="AB7" s="73" t="s">
        <v>3537</v>
      </c>
      <c r="AC7" s="73" t="s">
        <v>3538</v>
      </c>
      <c r="AD7" s="73"/>
      <c r="AE7" s="81">
        <v>10</v>
      </c>
      <c r="AF7" s="73">
        <v>1</v>
      </c>
      <c r="AG7" s="73">
        <v>0</v>
      </c>
      <c r="AH7" s="73">
        <v>1</v>
      </c>
      <c r="AI7" s="73">
        <v>1</v>
      </c>
      <c r="AJ7" s="73">
        <v>1</v>
      </c>
      <c r="AK7" s="73">
        <v>1</v>
      </c>
      <c r="AL7" s="73">
        <v>0</v>
      </c>
      <c r="AM7" s="73">
        <v>0</v>
      </c>
      <c r="AN7" s="73"/>
      <c r="AO7" s="73"/>
      <c r="AP7" s="73"/>
      <c r="AQ7" s="73"/>
      <c r="AR7" s="73"/>
      <c r="AS7" s="73">
        <v>0</v>
      </c>
      <c r="AT7" s="73">
        <v>0</v>
      </c>
      <c r="AU7" s="73">
        <v>0</v>
      </c>
      <c r="AV7" s="73">
        <v>0</v>
      </c>
      <c r="AW7" s="73">
        <v>1</v>
      </c>
      <c r="AX7" s="73" t="s">
        <v>3539</v>
      </c>
      <c r="AY7" s="73">
        <v>0</v>
      </c>
      <c r="AZ7" s="73">
        <v>0</v>
      </c>
      <c r="BA7" s="73"/>
    </row>
    <row r="8" spans="1:53">
      <c r="A8" s="73"/>
      <c r="B8" s="79">
        <v>631000000</v>
      </c>
      <c r="C8" s="73" t="s">
        <v>493</v>
      </c>
      <c r="D8" s="73" t="s">
        <v>494</v>
      </c>
      <c r="E8" s="73" t="s">
        <v>254</v>
      </c>
      <c r="F8" s="73">
        <v>2059016263</v>
      </c>
      <c r="G8" s="73"/>
      <c r="H8" s="73" t="s">
        <v>3556</v>
      </c>
      <c r="I8" s="73" t="s">
        <v>488</v>
      </c>
      <c r="J8" s="73" t="s">
        <v>3553</v>
      </c>
      <c r="K8" s="73">
        <v>35242</v>
      </c>
      <c r="L8" s="73" t="s">
        <v>3557</v>
      </c>
      <c r="M8" s="73" t="s">
        <v>222</v>
      </c>
      <c r="N8" s="73">
        <v>990</v>
      </c>
      <c r="O8" s="73">
        <v>2023</v>
      </c>
      <c r="P8" s="80">
        <v>1511094</v>
      </c>
      <c r="Q8" s="80">
        <v>1499725</v>
      </c>
      <c r="R8" s="80">
        <v>77188</v>
      </c>
      <c r="S8" s="80">
        <v>1511094</v>
      </c>
      <c r="T8" s="80">
        <v>0</v>
      </c>
      <c r="U8" s="73">
        <v>100</v>
      </c>
      <c r="V8" s="73">
        <v>0</v>
      </c>
      <c r="W8" s="73">
        <v>170</v>
      </c>
      <c r="X8" s="73">
        <v>0</v>
      </c>
      <c r="Y8" s="73">
        <v>0</v>
      </c>
      <c r="Z8" s="80">
        <v>0</v>
      </c>
      <c r="AA8" s="73"/>
      <c r="AB8" s="73" t="s">
        <v>3537</v>
      </c>
      <c r="AC8" s="73" t="s">
        <v>3538</v>
      </c>
      <c r="AD8" s="73">
        <v>-7.7</v>
      </c>
      <c r="AE8" s="81">
        <v>10</v>
      </c>
      <c r="AF8" s="73">
        <v>1</v>
      </c>
      <c r="AG8" s="73">
        <v>0</v>
      </c>
      <c r="AH8" s="73">
        <v>1</v>
      </c>
      <c r="AI8" s="73">
        <v>1</v>
      </c>
      <c r="AJ8" s="73">
        <v>1</v>
      </c>
      <c r="AK8" s="73">
        <v>1</v>
      </c>
      <c r="AL8" s="73">
        <v>0</v>
      </c>
      <c r="AM8" s="73">
        <v>0</v>
      </c>
      <c r="AN8" s="73"/>
      <c r="AO8" s="73"/>
      <c r="AP8" s="73"/>
      <c r="AQ8" s="73"/>
      <c r="AR8" s="73"/>
      <c r="AS8" s="73">
        <v>0</v>
      </c>
      <c r="AT8" s="73">
        <v>0</v>
      </c>
      <c r="AU8" s="73">
        <v>0</v>
      </c>
      <c r="AV8" s="73">
        <v>0</v>
      </c>
      <c r="AW8" s="73">
        <v>1</v>
      </c>
      <c r="AX8" s="73" t="s">
        <v>3539</v>
      </c>
      <c r="AY8" s="73">
        <v>1</v>
      </c>
      <c r="AZ8" s="73">
        <v>0</v>
      </c>
      <c r="BA8" s="73"/>
    </row>
    <row r="9" spans="1:53">
      <c r="A9" s="73"/>
      <c r="B9" s="79">
        <v>630000000</v>
      </c>
      <c r="C9" s="73" t="s">
        <v>495</v>
      </c>
      <c r="D9" s="73"/>
      <c r="E9" s="73"/>
      <c r="F9" s="73">
        <v>2059249751</v>
      </c>
      <c r="G9" s="73"/>
      <c r="H9" s="73" t="s">
        <v>3558</v>
      </c>
      <c r="I9" s="73" t="s">
        <v>488</v>
      </c>
      <c r="J9" s="73" t="s">
        <v>3559</v>
      </c>
      <c r="K9" s="73">
        <v>35554</v>
      </c>
      <c r="L9" s="73" t="s">
        <v>3560</v>
      </c>
      <c r="M9" s="73" t="s">
        <v>222</v>
      </c>
      <c r="N9" s="73">
        <v>990</v>
      </c>
      <c r="O9" s="73">
        <v>2023</v>
      </c>
      <c r="P9" s="80">
        <v>1501288</v>
      </c>
      <c r="Q9" s="80">
        <v>1532986</v>
      </c>
      <c r="R9" s="80">
        <v>3900732</v>
      </c>
      <c r="S9" s="80">
        <v>1429870</v>
      </c>
      <c r="T9" s="80">
        <v>0</v>
      </c>
      <c r="U9" s="73">
        <v>95.24</v>
      </c>
      <c r="V9" s="73">
        <v>0</v>
      </c>
      <c r="W9" s="73"/>
      <c r="X9" s="73">
        <v>0</v>
      </c>
      <c r="Y9" s="73">
        <v>0</v>
      </c>
      <c r="Z9" s="80">
        <v>0</v>
      </c>
      <c r="AA9" s="73"/>
      <c r="AB9" s="73" t="s">
        <v>3537</v>
      </c>
      <c r="AC9" s="73" t="s">
        <v>3538</v>
      </c>
      <c r="AD9" s="73">
        <v>3.1</v>
      </c>
      <c r="AE9" s="81">
        <v>10</v>
      </c>
      <c r="AF9" s="73">
        <v>1</v>
      </c>
      <c r="AG9" s="73">
        <v>0</v>
      </c>
      <c r="AH9" s="73">
        <v>1</v>
      </c>
      <c r="AI9" s="73">
        <v>1</v>
      </c>
      <c r="AJ9" s="73">
        <v>1</v>
      </c>
      <c r="AK9" s="73">
        <v>1</v>
      </c>
      <c r="AL9" s="73">
        <v>0</v>
      </c>
      <c r="AM9" s="73">
        <v>0</v>
      </c>
      <c r="AN9" s="73"/>
      <c r="AO9" s="73"/>
      <c r="AP9" s="73"/>
      <c r="AQ9" s="73"/>
      <c r="AR9" s="73"/>
      <c r="AS9" s="73">
        <v>0</v>
      </c>
      <c r="AT9" s="73">
        <v>1</v>
      </c>
      <c r="AU9" s="73">
        <v>0</v>
      </c>
      <c r="AV9" s="73">
        <v>0</v>
      </c>
      <c r="AW9" s="73">
        <v>0</v>
      </c>
      <c r="AX9" s="73" t="s">
        <v>3561</v>
      </c>
      <c r="AY9" s="73">
        <v>1</v>
      </c>
      <c r="AZ9" s="73">
        <v>0</v>
      </c>
      <c r="BA9" s="73"/>
    </row>
    <row r="10" spans="1:53">
      <c r="A10" s="73"/>
      <c r="B10" s="79">
        <v>631000000</v>
      </c>
      <c r="C10" s="73" t="s">
        <v>496</v>
      </c>
      <c r="D10" s="73" t="s">
        <v>497</v>
      </c>
      <c r="E10" s="73" t="s">
        <v>171</v>
      </c>
      <c r="F10" s="73">
        <v>2518295500</v>
      </c>
      <c r="G10" s="73" t="s">
        <v>498</v>
      </c>
      <c r="H10" s="73" t="s">
        <v>3562</v>
      </c>
      <c r="I10" s="73" t="s">
        <v>488</v>
      </c>
      <c r="J10" s="73" t="s">
        <v>3563</v>
      </c>
      <c r="K10" s="73">
        <v>36560</v>
      </c>
      <c r="L10" s="73" t="s">
        <v>3536</v>
      </c>
      <c r="M10" s="73" t="s">
        <v>222</v>
      </c>
      <c r="N10" s="73">
        <v>990</v>
      </c>
      <c r="O10" s="73">
        <v>2023</v>
      </c>
      <c r="P10" s="80">
        <v>1146712</v>
      </c>
      <c r="Q10" s="80">
        <v>1757835</v>
      </c>
      <c r="R10" s="80">
        <v>2560740</v>
      </c>
      <c r="S10" s="80">
        <v>1146712</v>
      </c>
      <c r="T10" s="80">
        <v>0</v>
      </c>
      <c r="U10" s="73">
        <v>100</v>
      </c>
      <c r="V10" s="73">
        <v>0</v>
      </c>
      <c r="W10" s="73">
        <v>12</v>
      </c>
      <c r="X10" s="73">
        <v>1</v>
      </c>
      <c r="Y10" s="73">
        <v>1</v>
      </c>
      <c r="Z10" s="80">
        <v>15000</v>
      </c>
      <c r="AA10" s="73">
        <v>2022</v>
      </c>
      <c r="AB10" s="73" t="s">
        <v>3537</v>
      </c>
      <c r="AC10" s="73" t="s">
        <v>3538</v>
      </c>
      <c r="AD10" s="73">
        <v>-44.1</v>
      </c>
      <c r="AE10" s="81">
        <v>10</v>
      </c>
      <c r="AF10" s="73">
        <v>1</v>
      </c>
      <c r="AG10" s="73">
        <v>0</v>
      </c>
      <c r="AH10" s="73">
        <v>1</v>
      </c>
      <c r="AI10" s="73">
        <v>1</v>
      </c>
      <c r="AJ10" s="73">
        <v>1</v>
      </c>
      <c r="AK10" s="73">
        <v>1</v>
      </c>
      <c r="AL10" s="73">
        <v>0</v>
      </c>
      <c r="AM10" s="73">
        <v>0</v>
      </c>
      <c r="AN10" s="73"/>
      <c r="AO10" s="73"/>
      <c r="AP10" s="73"/>
      <c r="AQ10" s="73"/>
      <c r="AR10" s="73"/>
      <c r="AS10" s="73">
        <v>0</v>
      </c>
      <c r="AT10" s="73">
        <v>0</v>
      </c>
      <c r="AU10" s="73">
        <v>0</v>
      </c>
      <c r="AV10" s="73">
        <v>0</v>
      </c>
      <c r="AW10" s="73">
        <v>1</v>
      </c>
      <c r="AX10" s="73" t="s">
        <v>3539</v>
      </c>
      <c r="AY10" s="73">
        <v>0</v>
      </c>
      <c r="AZ10" s="73">
        <v>0</v>
      </c>
      <c r="BA10" s="73"/>
    </row>
    <row r="11" spans="1:53">
      <c r="A11" s="73"/>
      <c r="B11" s="79">
        <v>209000000</v>
      </c>
      <c r="C11" s="73" t="s">
        <v>3564</v>
      </c>
      <c r="D11" s="73" t="s">
        <v>3565</v>
      </c>
      <c r="E11" s="73" t="s">
        <v>226</v>
      </c>
      <c r="F11" s="73">
        <v>2298837878</v>
      </c>
      <c r="G11" s="73" t="s">
        <v>3566</v>
      </c>
      <c r="H11" s="73" t="s">
        <v>3567</v>
      </c>
      <c r="I11" s="73" t="s">
        <v>488</v>
      </c>
      <c r="J11" s="73" t="s">
        <v>3568</v>
      </c>
      <c r="K11" s="73">
        <v>36301</v>
      </c>
      <c r="L11" s="73" t="s">
        <v>3569</v>
      </c>
      <c r="M11" s="73" t="s">
        <v>237</v>
      </c>
      <c r="N11" s="73">
        <v>990</v>
      </c>
      <c r="O11" s="73">
        <v>2023</v>
      </c>
      <c r="P11" s="80">
        <v>1153126</v>
      </c>
      <c r="Q11" s="80">
        <v>932051</v>
      </c>
      <c r="R11" s="80">
        <v>4601419</v>
      </c>
      <c r="S11" s="80">
        <v>901738</v>
      </c>
      <c r="T11" s="80">
        <v>0</v>
      </c>
      <c r="U11" s="73">
        <v>78.2</v>
      </c>
      <c r="V11" s="73">
        <v>0</v>
      </c>
      <c r="W11" s="73"/>
      <c r="X11" s="73">
        <v>3</v>
      </c>
      <c r="Y11" s="73">
        <v>2</v>
      </c>
      <c r="Z11" s="80">
        <v>215100</v>
      </c>
      <c r="AA11" s="73">
        <v>2023</v>
      </c>
      <c r="AB11" s="73" t="s">
        <v>3537</v>
      </c>
      <c r="AC11" s="73" t="s">
        <v>3570</v>
      </c>
      <c r="AD11" s="73">
        <v>15.4</v>
      </c>
      <c r="AE11" s="81">
        <v>10</v>
      </c>
      <c r="AF11" s="73">
        <v>1</v>
      </c>
      <c r="AG11" s="73">
        <v>0</v>
      </c>
      <c r="AH11" s="73">
        <v>1</v>
      </c>
      <c r="AI11" s="73">
        <v>1</v>
      </c>
      <c r="AJ11" s="73">
        <v>1</v>
      </c>
      <c r="AK11" s="73">
        <v>1</v>
      </c>
      <c r="AL11" s="73">
        <v>0</v>
      </c>
      <c r="AM11" s="73">
        <v>0</v>
      </c>
      <c r="AN11" s="82">
        <v>45291</v>
      </c>
      <c r="AO11" s="73">
        <v>100</v>
      </c>
      <c r="AP11" s="83">
        <v>201000000</v>
      </c>
      <c r="AQ11" s="73" t="s">
        <v>3571</v>
      </c>
      <c r="AR11" s="73">
        <v>0</v>
      </c>
      <c r="AS11" s="73">
        <v>1</v>
      </c>
      <c r="AT11" s="73">
        <v>0</v>
      </c>
      <c r="AU11" s="73">
        <v>0</v>
      </c>
      <c r="AV11" s="73">
        <v>0</v>
      </c>
      <c r="AW11" s="73">
        <v>0</v>
      </c>
      <c r="AX11" s="73" t="s">
        <v>3539</v>
      </c>
      <c r="AY11" s="73">
        <v>0</v>
      </c>
      <c r="AZ11" s="73">
        <v>0</v>
      </c>
      <c r="BA11" s="73"/>
    </row>
    <row r="12" spans="1:53">
      <c r="A12" s="73"/>
      <c r="B12" s="79">
        <v>631000000</v>
      </c>
      <c r="C12" s="73" t="s">
        <v>499</v>
      </c>
      <c r="D12" s="73" t="s">
        <v>500</v>
      </c>
      <c r="E12" s="73" t="s">
        <v>226</v>
      </c>
      <c r="F12" s="73">
        <v>2514353030</v>
      </c>
      <c r="G12" s="73" t="s">
        <v>501</v>
      </c>
      <c r="H12" s="73" t="s">
        <v>3572</v>
      </c>
      <c r="I12" s="73" t="s">
        <v>488</v>
      </c>
      <c r="J12" s="73" t="s">
        <v>3573</v>
      </c>
      <c r="K12" s="73">
        <v>36532</v>
      </c>
      <c r="L12" s="73" t="s">
        <v>3569</v>
      </c>
      <c r="M12" s="73" t="s">
        <v>237</v>
      </c>
      <c r="N12" s="73">
        <v>990</v>
      </c>
      <c r="O12" s="73">
        <v>2023</v>
      </c>
      <c r="P12" s="80">
        <v>1538161</v>
      </c>
      <c r="Q12" s="80">
        <v>498770</v>
      </c>
      <c r="R12" s="80">
        <v>14492647</v>
      </c>
      <c r="S12" s="80">
        <v>1307847</v>
      </c>
      <c r="T12" s="80">
        <v>0</v>
      </c>
      <c r="U12" s="73">
        <v>85.03</v>
      </c>
      <c r="V12" s="73">
        <v>0</v>
      </c>
      <c r="W12" s="73">
        <v>27</v>
      </c>
      <c r="X12" s="73">
        <v>3</v>
      </c>
      <c r="Y12" s="73">
        <v>3</v>
      </c>
      <c r="Z12" s="80">
        <v>507359</v>
      </c>
      <c r="AA12" s="73">
        <v>2023</v>
      </c>
      <c r="AB12" s="73" t="s">
        <v>3537</v>
      </c>
      <c r="AC12" s="73" t="s">
        <v>3570</v>
      </c>
      <c r="AD12" s="73">
        <v>126.2</v>
      </c>
      <c r="AE12" s="81">
        <v>10</v>
      </c>
      <c r="AF12" s="73">
        <v>1</v>
      </c>
      <c r="AG12" s="73">
        <v>0</v>
      </c>
      <c r="AH12" s="73">
        <v>1</v>
      </c>
      <c r="AI12" s="73">
        <v>1</v>
      </c>
      <c r="AJ12" s="73">
        <v>1</v>
      </c>
      <c r="AK12" s="73">
        <v>1</v>
      </c>
      <c r="AL12" s="73">
        <v>0</v>
      </c>
      <c r="AM12" s="73">
        <v>0</v>
      </c>
      <c r="AN12" s="82">
        <v>45291</v>
      </c>
      <c r="AO12" s="73">
        <v>1250</v>
      </c>
      <c r="AP12" s="83">
        <v>201000000</v>
      </c>
      <c r="AQ12" s="73" t="s">
        <v>3571</v>
      </c>
      <c r="AR12" s="73">
        <v>0.1</v>
      </c>
      <c r="AS12" s="73">
        <v>1</v>
      </c>
      <c r="AT12" s="73">
        <v>0</v>
      </c>
      <c r="AU12" s="73">
        <v>0</v>
      </c>
      <c r="AV12" s="73">
        <v>0</v>
      </c>
      <c r="AW12" s="73">
        <v>0</v>
      </c>
      <c r="AX12" s="73" t="s">
        <v>3574</v>
      </c>
      <c r="AY12" s="73">
        <v>0</v>
      </c>
      <c r="AZ12" s="73">
        <v>1</v>
      </c>
      <c r="BA12" s="73"/>
    </row>
    <row r="13" spans="1:53">
      <c r="A13" s="73"/>
      <c r="B13" s="79">
        <v>631000000</v>
      </c>
      <c r="C13" s="73" t="s">
        <v>3575</v>
      </c>
      <c r="D13" s="73" t="s">
        <v>3576</v>
      </c>
      <c r="E13" s="73" t="s">
        <v>3577</v>
      </c>
      <c r="F13" s="73">
        <v>2054018231</v>
      </c>
      <c r="G13" s="73" t="s">
        <v>3578</v>
      </c>
      <c r="H13" s="73" t="s">
        <v>3579</v>
      </c>
      <c r="I13" s="73" t="s">
        <v>488</v>
      </c>
      <c r="J13" s="73" t="s">
        <v>3553</v>
      </c>
      <c r="K13" s="73">
        <v>35243</v>
      </c>
      <c r="L13" s="73" t="s">
        <v>3580</v>
      </c>
      <c r="M13" s="73" t="s">
        <v>237</v>
      </c>
      <c r="N13" s="73">
        <v>990</v>
      </c>
      <c r="O13" s="73">
        <v>2023</v>
      </c>
      <c r="P13" s="80">
        <v>1229295</v>
      </c>
      <c r="Q13" s="80">
        <v>1119045</v>
      </c>
      <c r="R13" s="80">
        <v>256869</v>
      </c>
      <c r="S13" s="80">
        <v>1637325</v>
      </c>
      <c r="T13" s="80">
        <v>0</v>
      </c>
      <c r="U13" s="73">
        <v>133.19</v>
      </c>
      <c r="V13" s="73">
        <v>2</v>
      </c>
      <c r="W13" s="73">
        <v>20</v>
      </c>
      <c r="X13" s="73">
        <v>3</v>
      </c>
      <c r="Y13" s="73">
        <v>2</v>
      </c>
      <c r="Z13" s="80">
        <v>152500</v>
      </c>
      <c r="AA13" s="73">
        <v>2023</v>
      </c>
      <c r="AB13" s="73" t="s">
        <v>3537</v>
      </c>
      <c r="AC13" s="73" t="s">
        <v>3538</v>
      </c>
      <c r="AD13" s="73">
        <v>36</v>
      </c>
      <c r="AE13" s="81">
        <v>10</v>
      </c>
      <c r="AF13" s="73">
        <v>1</v>
      </c>
      <c r="AG13" s="73">
        <v>1</v>
      </c>
      <c r="AH13" s="73">
        <v>1</v>
      </c>
      <c r="AI13" s="73">
        <v>1</v>
      </c>
      <c r="AJ13" s="73">
        <v>1</v>
      </c>
      <c r="AK13" s="73">
        <v>1</v>
      </c>
      <c r="AL13" s="73">
        <v>0</v>
      </c>
      <c r="AM13" s="73">
        <v>0</v>
      </c>
      <c r="AN13" s="82">
        <v>43465</v>
      </c>
      <c r="AO13" s="73">
        <v>12400</v>
      </c>
      <c r="AP13" s="83">
        <v>686000000</v>
      </c>
      <c r="AQ13" s="73" t="s">
        <v>3581</v>
      </c>
      <c r="AR13" s="73">
        <v>1</v>
      </c>
      <c r="AS13" s="73">
        <v>1</v>
      </c>
      <c r="AT13" s="73">
        <v>0</v>
      </c>
      <c r="AU13" s="73">
        <v>0</v>
      </c>
      <c r="AV13" s="73">
        <v>0</v>
      </c>
      <c r="AW13" s="73">
        <v>1</v>
      </c>
      <c r="AX13" s="73" t="s">
        <v>3539</v>
      </c>
      <c r="AY13" s="73">
        <v>0</v>
      </c>
      <c r="AZ13" s="73">
        <v>0</v>
      </c>
      <c r="BA13" s="73"/>
    </row>
    <row r="14" spans="1:53">
      <c r="A14" s="73"/>
      <c r="B14" s="79">
        <v>275000000</v>
      </c>
      <c r="C14" s="73" t="s">
        <v>3582</v>
      </c>
      <c r="D14" s="73" t="s">
        <v>3583</v>
      </c>
      <c r="E14" s="73" t="s">
        <v>315</v>
      </c>
      <c r="F14" s="73">
        <v>4794590669</v>
      </c>
      <c r="G14" s="73" t="s">
        <v>3584</v>
      </c>
      <c r="H14" s="73" t="s">
        <v>3585</v>
      </c>
      <c r="I14" s="73" t="s">
        <v>3586</v>
      </c>
      <c r="J14" s="73" t="s">
        <v>3587</v>
      </c>
      <c r="K14" s="73">
        <v>72902</v>
      </c>
      <c r="L14" s="73" t="s">
        <v>3536</v>
      </c>
      <c r="M14" s="73" t="s">
        <v>222</v>
      </c>
      <c r="N14" s="73">
        <v>990</v>
      </c>
      <c r="O14" s="73">
        <v>2024</v>
      </c>
      <c r="P14" s="80">
        <v>1098387</v>
      </c>
      <c r="Q14" s="80">
        <v>1251852</v>
      </c>
      <c r="R14" s="80">
        <v>1074348</v>
      </c>
      <c r="S14" s="80">
        <v>1098387</v>
      </c>
      <c r="T14" s="80">
        <v>0</v>
      </c>
      <c r="U14" s="73">
        <v>100</v>
      </c>
      <c r="V14" s="73">
        <v>0</v>
      </c>
      <c r="W14" s="73">
        <v>265</v>
      </c>
      <c r="X14" s="73">
        <v>1</v>
      </c>
      <c r="Y14" s="73">
        <v>1</v>
      </c>
      <c r="Z14" s="80">
        <v>10000</v>
      </c>
      <c r="AA14" s="73">
        <v>2024</v>
      </c>
      <c r="AB14" s="73" t="s">
        <v>3537</v>
      </c>
      <c r="AC14" s="73" t="s">
        <v>3538</v>
      </c>
      <c r="AD14" s="73"/>
      <c r="AE14" s="81">
        <v>10</v>
      </c>
      <c r="AF14" s="73">
        <v>1</v>
      </c>
      <c r="AG14" s="73">
        <v>0</v>
      </c>
      <c r="AH14" s="73">
        <v>1</v>
      </c>
      <c r="AI14" s="73">
        <v>1</v>
      </c>
      <c r="AJ14" s="73">
        <v>1</v>
      </c>
      <c r="AK14" s="73">
        <v>1</v>
      </c>
      <c r="AL14" s="73">
        <v>0</v>
      </c>
      <c r="AM14" s="73">
        <v>0</v>
      </c>
      <c r="AN14" s="73"/>
      <c r="AO14" s="73"/>
      <c r="AP14" s="73"/>
      <c r="AQ14" s="73"/>
      <c r="AR14" s="73"/>
      <c r="AS14" s="73">
        <v>0</v>
      </c>
      <c r="AT14" s="73">
        <v>0</v>
      </c>
      <c r="AU14" s="73">
        <v>0</v>
      </c>
      <c r="AV14" s="73">
        <v>0</v>
      </c>
      <c r="AW14" s="73">
        <v>1</v>
      </c>
      <c r="AX14" s="73" t="s">
        <v>3539</v>
      </c>
      <c r="AY14" s="73">
        <v>0</v>
      </c>
      <c r="AZ14" s="73">
        <v>0</v>
      </c>
      <c r="BA14" s="73"/>
    </row>
    <row r="15" spans="1:53">
      <c r="A15" s="73"/>
      <c r="B15" s="79">
        <v>871000000</v>
      </c>
      <c r="C15" s="73" t="s">
        <v>3588</v>
      </c>
      <c r="D15" s="73" t="s">
        <v>3589</v>
      </c>
      <c r="E15" s="73" t="s">
        <v>862</v>
      </c>
      <c r="F15" s="73">
        <v>3185602868</v>
      </c>
      <c r="G15" s="73" t="s">
        <v>3590</v>
      </c>
      <c r="H15" s="73" t="s">
        <v>649</v>
      </c>
      <c r="I15" s="73" t="s">
        <v>3586</v>
      </c>
      <c r="J15" s="73" t="s">
        <v>3591</v>
      </c>
      <c r="K15" s="73">
        <v>72081</v>
      </c>
      <c r="L15" s="73" t="s">
        <v>3536</v>
      </c>
      <c r="M15" s="73" t="s">
        <v>222</v>
      </c>
      <c r="N15" s="73">
        <v>990</v>
      </c>
      <c r="O15" s="73">
        <v>2024</v>
      </c>
      <c r="P15" s="80">
        <v>1282473</v>
      </c>
      <c r="Q15" s="80">
        <v>1259747</v>
      </c>
      <c r="R15" s="80">
        <v>215549</v>
      </c>
      <c r="S15" s="80">
        <v>1282473</v>
      </c>
      <c r="T15" s="80">
        <v>0</v>
      </c>
      <c r="U15" s="73">
        <v>100</v>
      </c>
      <c r="V15" s="73">
        <v>0</v>
      </c>
      <c r="W15" s="73">
        <v>11</v>
      </c>
      <c r="X15" s="73">
        <v>2</v>
      </c>
      <c r="Y15" s="73">
        <v>1</v>
      </c>
      <c r="Z15" s="80">
        <v>5000</v>
      </c>
      <c r="AA15" s="73">
        <v>2023</v>
      </c>
      <c r="AB15" s="73" t="s">
        <v>3537</v>
      </c>
      <c r="AC15" s="73" t="s">
        <v>3538</v>
      </c>
      <c r="AD15" s="73">
        <v>0.1</v>
      </c>
      <c r="AE15" s="81">
        <v>10</v>
      </c>
      <c r="AF15" s="73">
        <v>1</v>
      </c>
      <c r="AG15" s="73">
        <v>0</v>
      </c>
      <c r="AH15" s="73">
        <v>1</v>
      </c>
      <c r="AI15" s="73">
        <v>1</v>
      </c>
      <c r="AJ15" s="73">
        <v>1</v>
      </c>
      <c r="AK15" s="73">
        <v>1</v>
      </c>
      <c r="AL15" s="73">
        <v>0</v>
      </c>
      <c r="AM15" s="73">
        <v>0</v>
      </c>
      <c r="AN15" s="73"/>
      <c r="AO15" s="73"/>
      <c r="AP15" s="73"/>
      <c r="AQ15" s="73"/>
      <c r="AR15" s="73"/>
      <c r="AS15" s="73">
        <v>0</v>
      </c>
      <c r="AT15" s="73">
        <v>0</v>
      </c>
      <c r="AU15" s="73">
        <v>0</v>
      </c>
      <c r="AV15" s="73">
        <v>0</v>
      </c>
      <c r="AW15" s="73">
        <v>1</v>
      </c>
      <c r="AX15" s="73" t="s">
        <v>3561</v>
      </c>
      <c r="AY15" s="73">
        <v>0</v>
      </c>
      <c r="AZ15" s="73">
        <v>0</v>
      </c>
      <c r="BA15" s="73"/>
    </row>
    <row r="16" spans="1:53">
      <c r="A16" s="73"/>
      <c r="B16" s="79">
        <v>912000000</v>
      </c>
      <c r="C16" s="73" t="s">
        <v>3592</v>
      </c>
      <c r="D16" s="73" t="s">
        <v>3593</v>
      </c>
      <c r="E16" s="73" t="s">
        <v>153</v>
      </c>
      <c r="F16" s="73">
        <v>4792361254</v>
      </c>
      <c r="G16" s="73"/>
      <c r="H16" s="73" t="s">
        <v>3594</v>
      </c>
      <c r="I16" s="73" t="s">
        <v>3586</v>
      </c>
      <c r="J16" s="73" t="s">
        <v>3595</v>
      </c>
      <c r="K16" s="73">
        <v>72764</v>
      </c>
      <c r="L16" s="73" t="s">
        <v>3596</v>
      </c>
      <c r="M16" s="73" t="s">
        <v>222</v>
      </c>
      <c r="N16" s="73">
        <v>990</v>
      </c>
      <c r="O16" s="73">
        <v>2023</v>
      </c>
      <c r="P16" s="80">
        <v>1946757</v>
      </c>
      <c r="Q16" s="80">
        <v>1892271</v>
      </c>
      <c r="R16" s="80">
        <v>957995</v>
      </c>
      <c r="S16" s="80">
        <v>1946757</v>
      </c>
      <c r="T16" s="80">
        <v>0</v>
      </c>
      <c r="U16" s="73">
        <v>100</v>
      </c>
      <c r="V16" s="73">
        <v>0</v>
      </c>
      <c r="W16" s="73"/>
      <c r="X16" s="73">
        <v>0</v>
      </c>
      <c r="Y16" s="73">
        <v>0</v>
      </c>
      <c r="Z16" s="80">
        <v>0</v>
      </c>
      <c r="AA16" s="73"/>
      <c r="AB16" s="73" t="s">
        <v>3537</v>
      </c>
      <c r="AC16" s="73" t="s">
        <v>3538</v>
      </c>
      <c r="AD16" s="73">
        <v>-7.3</v>
      </c>
      <c r="AE16" s="81">
        <v>10</v>
      </c>
      <c r="AF16" s="73">
        <v>1</v>
      </c>
      <c r="AG16" s="73">
        <v>0</v>
      </c>
      <c r="AH16" s="73">
        <v>1</v>
      </c>
      <c r="AI16" s="73">
        <v>1</v>
      </c>
      <c r="AJ16" s="73">
        <v>1</v>
      </c>
      <c r="AK16" s="73">
        <v>1</v>
      </c>
      <c r="AL16" s="73">
        <v>0</v>
      </c>
      <c r="AM16" s="73">
        <v>0</v>
      </c>
      <c r="AN16" s="73"/>
      <c r="AO16" s="73"/>
      <c r="AP16" s="73"/>
      <c r="AQ16" s="73"/>
      <c r="AR16" s="73"/>
      <c r="AS16" s="73">
        <v>0</v>
      </c>
      <c r="AT16" s="73">
        <v>0</v>
      </c>
      <c r="AU16" s="73">
        <v>0</v>
      </c>
      <c r="AV16" s="73">
        <v>0</v>
      </c>
      <c r="AW16" s="73">
        <v>1</v>
      </c>
      <c r="AX16" s="73" t="s">
        <v>3539</v>
      </c>
      <c r="AY16" s="73">
        <v>1</v>
      </c>
      <c r="AZ16" s="73">
        <v>0</v>
      </c>
      <c r="BA16" s="73"/>
    </row>
    <row r="17" spans="1:53">
      <c r="A17" s="73"/>
      <c r="B17" s="79">
        <v>273000000</v>
      </c>
      <c r="C17" s="73" t="s">
        <v>3597</v>
      </c>
      <c r="D17" s="73" t="s">
        <v>3598</v>
      </c>
      <c r="E17" s="73" t="s">
        <v>254</v>
      </c>
      <c r="F17" s="73">
        <v>9054275007</v>
      </c>
      <c r="G17" s="73" t="s">
        <v>498</v>
      </c>
      <c r="H17" s="73" t="s">
        <v>3599</v>
      </c>
      <c r="I17" s="73" t="s">
        <v>3586</v>
      </c>
      <c r="J17" s="73" t="s">
        <v>3600</v>
      </c>
      <c r="K17" s="73">
        <v>71753</v>
      </c>
      <c r="L17" s="73" t="s">
        <v>3601</v>
      </c>
      <c r="M17" s="73" t="s">
        <v>237</v>
      </c>
      <c r="N17" s="73">
        <v>990</v>
      </c>
      <c r="O17" s="73">
        <v>2023</v>
      </c>
      <c r="P17" s="80">
        <v>1101740</v>
      </c>
      <c r="Q17" s="80">
        <v>1633003</v>
      </c>
      <c r="R17" s="80">
        <v>-26339</v>
      </c>
      <c r="S17" s="80">
        <v>1091467</v>
      </c>
      <c r="T17" s="80">
        <v>0</v>
      </c>
      <c r="U17" s="73">
        <v>99.07</v>
      </c>
      <c r="V17" s="73">
        <v>0</v>
      </c>
      <c r="W17" s="73">
        <v>5</v>
      </c>
      <c r="X17" s="73">
        <v>0</v>
      </c>
      <c r="Y17" s="73">
        <v>0</v>
      </c>
      <c r="Z17" s="80">
        <v>0</v>
      </c>
      <c r="AA17" s="73"/>
      <c r="AB17" s="73" t="s">
        <v>3537</v>
      </c>
      <c r="AC17" s="73" t="s">
        <v>3538</v>
      </c>
      <c r="AD17" s="73"/>
      <c r="AE17" s="81">
        <v>10</v>
      </c>
      <c r="AF17" s="73">
        <v>1</v>
      </c>
      <c r="AG17" s="73">
        <v>0</v>
      </c>
      <c r="AH17" s="73">
        <v>1</v>
      </c>
      <c r="AI17" s="73">
        <v>1</v>
      </c>
      <c r="AJ17" s="73">
        <v>1</v>
      </c>
      <c r="AK17" s="73">
        <v>1</v>
      </c>
      <c r="AL17" s="73">
        <v>0</v>
      </c>
      <c r="AM17" s="73">
        <v>0</v>
      </c>
      <c r="AN17" s="73"/>
      <c r="AO17" s="73"/>
      <c r="AP17" s="73"/>
      <c r="AQ17" s="73"/>
      <c r="AR17" s="73"/>
      <c r="AS17" s="73">
        <v>0</v>
      </c>
      <c r="AT17" s="73">
        <v>0</v>
      </c>
      <c r="AU17" s="73">
        <v>0</v>
      </c>
      <c r="AV17" s="73">
        <v>0</v>
      </c>
      <c r="AW17" s="73">
        <v>1</v>
      </c>
      <c r="AX17" s="73" t="s">
        <v>3539</v>
      </c>
      <c r="AY17" s="73">
        <v>1</v>
      </c>
      <c r="AZ17" s="73">
        <v>0</v>
      </c>
      <c r="BA17" s="73"/>
    </row>
    <row r="18" spans="1:53">
      <c r="A18" s="73"/>
      <c r="B18" s="79">
        <v>711000000</v>
      </c>
      <c r="C18" s="73" t="s">
        <v>3602</v>
      </c>
      <c r="D18" s="73" t="s">
        <v>3603</v>
      </c>
      <c r="E18" s="73" t="s">
        <v>153</v>
      </c>
      <c r="F18" s="73">
        <v>5013766694</v>
      </c>
      <c r="G18" s="73" t="s">
        <v>498</v>
      </c>
      <c r="H18" s="73" t="s">
        <v>3604</v>
      </c>
      <c r="I18" s="73" t="s">
        <v>3586</v>
      </c>
      <c r="J18" s="73" t="s">
        <v>3605</v>
      </c>
      <c r="K18" s="83">
        <v>721000000</v>
      </c>
      <c r="L18" s="73" t="s">
        <v>3606</v>
      </c>
      <c r="M18" s="73" t="s">
        <v>222</v>
      </c>
      <c r="N18" s="73">
        <v>990</v>
      </c>
      <c r="O18" s="73">
        <v>2023</v>
      </c>
      <c r="P18" s="80">
        <v>1142020</v>
      </c>
      <c r="Q18" s="80">
        <v>891521</v>
      </c>
      <c r="R18" s="80">
        <v>1534665</v>
      </c>
      <c r="S18" s="80">
        <v>923596</v>
      </c>
      <c r="T18" s="80">
        <v>168554</v>
      </c>
      <c r="U18" s="73">
        <v>80.87</v>
      </c>
      <c r="V18" s="73">
        <v>2</v>
      </c>
      <c r="W18" s="73">
        <v>120</v>
      </c>
      <c r="X18" s="73">
        <v>2</v>
      </c>
      <c r="Y18" s="73">
        <v>2</v>
      </c>
      <c r="Z18" s="80">
        <v>25300</v>
      </c>
      <c r="AA18" s="73">
        <v>2023</v>
      </c>
      <c r="AB18" s="73" t="s">
        <v>3537</v>
      </c>
      <c r="AC18" s="73" t="s">
        <v>3570</v>
      </c>
      <c r="AD18" s="73">
        <v>44.6</v>
      </c>
      <c r="AE18" s="81">
        <v>10</v>
      </c>
      <c r="AF18" s="73">
        <v>1</v>
      </c>
      <c r="AG18" s="73">
        <v>1</v>
      </c>
      <c r="AH18" s="73">
        <v>1</v>
      </c>
      <c r="AI18" s="73">
        <v>1</v>
      </c>
      <c r="AJ18" s="73">
        <v>1</v>
      </c>
      <c r="AK18" s="73">
        <v>1</v>
      </c>
      <c r="AL18" s="73">
        <v>0</v>
      </c>
      <c r="AM18" s="73">
        <v>0</v>
      </c>
      <c r="AN18" s="82">
        <v>44196</v>
      </c>
      <c r="AO18" s="73">
        <v>300</v>
      </c>
      <c r="AP18" s="83">
        <v>201000000</v>
      </c>
      <c r="AQ18" s="73" t="s">
        <v>3571</v>
      </c>
      <c r="AR18" s="73">
        <v>0</v>
      </c>
      <c r="AS18" s="73">
        <v>1</v>
      </c>
      <c r="AT18" s="73">
        <v>0</v>
      </c>
      <c r="AU18" s="73">
        <v>0</v>
      </c>
      <c r="AV18" s="73">
        <v>0</v>
      </c>
      <c r="AW18" s="73">
        <v>1</v>
      </c>
      <c r="AX18" s="73" t="s">
        <v>3539</v>
      </c>
      <c r="AY18" s="73">
        <v>0</v>
      </c>
      <c r="AZ18" s="73">
        <v>0</v>
      </c>
      <c r="BA18" s="73"/>
    </row>
    <row r="19" spans="1:53">
      <c r="A19" s="73"/>
      <c r="B19" s="79">
        <v>823000000</v>
      </c>
      <c r="C19" s="73" t="s">
        <v>3607</v>
      </c>
      <c r="D19" s="73" t="s">
        <v>3608</v>
      </c>
      <c r="E19" s="73" t="s">
        <v>3609</v>
      </c>
      <c r="F19" s="73">
        <v>8707413438</v>
      </c>
      <c r="G19" s="73" t="s">
        <v>498</v>
      </c>
      <c r="H19" s="73" t="s">
        <v>3610</v>
      </c>
      <c r="I19" s="73" t="s">
        <v>3586</v>
      </c>
      <c r="J19" s="73" t="s">
        <v>3611</v>
      </c>
      <c r="K19" s="73">
        <v>72018</v>
      </c>
      <c r="L19" s="73" t="s">
        <v>3612</v>
      </c>
      <c r="M19" s="73" t="s">
        <v>237</v>
      </c>
      <c r="N19" s="73">
        <v>990</v>
      </c>
      <c r="O19" s="73">
        <v>2023</v>
      </c>
      <c r="P19" s="80">
        <v>1187982</v>
      </c>
      <c r="Q19" s="80">
        <v>541834</v>
      </c>
      <c r="R19" s="80">
        <v>2090675</v>
      </c>
      <c r="S19" s="80">
        <v>1031359</v>
      </c>
      <c r="T19" s="80">
        <v>0</v>
      </c>
      <c r="U19" s="73">
        <v>86.82</v>
      </c>
      <c r="V19" s="73">
        <v>0</v>
      </c>
      <c r="W19" s="73">
        <v>2</v>
      </c>
      <c r="X19" s="73">
        <v>0</v>
      </c>
      <c r="Y19" s="73">
        <v>0</v>
      </c>
      <c r="Z19" s="80">
        <v>0</v>
      </c>
      <c r="AA19" s="73"/>
      <c r="AB19" s="73" t="s">
        <v>3537</v>
      </c>
      <c r="AC19" s="73" t="s">
        <v>3570</v>
      </c>
      <c r="AD19" s="73"/>
      <c r="AE19" s="81">
        <v>10</v>
      </c>
      <c r="AF19" s="73">
        <v>1</v>
      </c>
      <c r="AG19" s="73">
        <v>0</v>
      </c>
      <c r="AH19" s="73">
        <v>1</v>
      </c>
      <c r="AI19" s="73">
        <v>1</v>
      </c>
      <c r="AJ19" s="73">
        <v>1</v>
      </c>
      <c r="AK19" s="73">
        <v>1</v>
      </c>
      <c r="AL19" s="73">
        <v>0</v>
      </c>
      <c r="AM19" s="73">
        <v>0</v>
      </c>
      <c r="AN19" s="73"/>
      <c r="AO19" s="73"/>
      <c r="AP19" s="73"/>
      <c r="AQ19" s="73"/>
      <c r="AR19" s="73"/>
      <c r="AS19" s="73">
        <v>0</v>
      </c>
      <c r="AT19" s="73">
        <v>1</v>
      </c>
      <c r="AU19" s="73">
        <v>0</v>
      </c>
      <c r="AV19" s="73">
        <v>0</v>
      </c>
      <c r="AW19" s="73">
        <v>1</v>
      </c>
      <c r="AX19" s="73" t="s">
        <v>3539</v>
      </c>
      <c r="AY19" s="73">
        <v>1</v>
      </c>
      <c r="AZ19" s="73">
        <v>0</v>
      </c>
      <c r="BA19" s="73"/>
    </row>
    <row r="20" spans="1:53">
      <c r="A20" s="73"/>
      <c r="B20" s="79">
        <v>814000000</v>
      </c>
      <c r="C20" s="73" t="s">
        <v>3613</v>
      </c>
      <c r="D20" s="73" t="s">
        <v>3614</v>
      </c>
      <c r="E20" s="73" t="s">
        <v>188</v>
      </c>
      <c r="F20" s="73">
        <v>9283663016</v>
      </c>
      <c r="G20" s="73" t="s">
        <v>3615</v>
      </c>
      <c r="H20" s="73" t="s">
        <v>3616</v>
      </c>
      <c r="I20" s="73" t="s">
        <v>3012</v>
      </c>
      <c r="J20" s="73" t="s">
        <v>3617</v>
      </c>
      <c r="K20" s="73">
        <v>85608</v>
      </c>
      <c r="L20" s="73" t="s">
        <v>3569</v>
      </c>
      <c r="M20" s="73" t="s">
        <v>237</v>
      </c>
      <c r="N20" s="73">
        <v>990</v>
      </c>
      <c r="O20" s="73">
        <v>2023</v>
      </c>
      <c r="P20" s="80">
        <v>1912524</v>
      </c>
      <c r="Q20" s="80">
        <v>1455435</v>
      </c>
      <c r="R20" s="80">
        <v>773127</v>
      </c>
      <c r="S20" s="80">
        <v>1640169</v>
      </c>
      <c r="T20" s="80">
        <v>272355</v>
      </c>
      <c r="U20" s="73">
        <v>85.76</v>
      </c>
      <c r="V20" s="73">
        <v>2</v>
      </c>
      <c r="W20" s="73"/>
      <c r="X20" s="73">
        <v>0</v>
      </c>
      <c r="Y20" s="73">
        <v>0</v>
      </c>
      <c r="Z20" s="80">
        <v>0</v>
      </c>
      <c r="AA20" s="73"/>
      <c r="AB20" s="73" t="s">
        <v>3537</v>
      </c>
      <c r="AC20" s="73" t="s">
        <v>3570</v>
      </c>
      <c r="AD20" s="73"/>
      <c r="AE20" s="81">
        <v>10</v>
      </c>
      <c r="AF20" s="73">
        <v>1</v>
      </c>
      <c r="AG20" s="73">
        <v>1</v>
      </c>
      <c r="AH20" s="73">
        <v>1</v>
      </c>
      <c r="AI20" s="73">
        <v>1</v>
      </c>
      <c r="AJ20" s="73">
        <v>1</v>
      </c>
      <c r="AK20" s="73">
        <v>1</v>
      </c>
      <c r="AL20" s="73">
        <v>1</v>
      </c>
      <c r="AM20" s="73">
        <v>1</v>
      </c>
      <c r="AN20" s="73"/>
      <c r="AO20" s="73"/>
      <c r="AP20" s="73"/>
      <c r="AQ20" s="73"/>
      <c r="AR20" s="73"/>
      <c r="AS20" s="73">
        <v>0</v>
      </c>
      <c r="AT20" s="73">
        <v>0</v>
      </c>
      <c r="AU20" s="73">
        <v>0</v>
      </c>
      <c r="AV20" s="73">
        <v>0</v>
      </c>
      <c r="AW20" s="73">
        <v>1</v>
      </c>
      <c r="AX20" s="73" t="s">
        <v>3539</v>
      </c>
      <c r="AY20" s="73">
        <v>1</v>
      </c>
      <c r="AZ20" s="73">
        <v>0</v>
      </c>
      <c r="BA20" s="73">
        <v>0</v>
      </c>
    </row>
    <row r="21" spans="1:53">
      <c r="A21" s="73"/>
      <c r="B21" s="79">
        <v>866000000</v>
      </c>
      <c r="C21" s="73" t="s">
        <v>3618</v>
      </c>
      <c r="D21" s="73" t="s">
        <v>3619</v>
      </c>
      <c r="E21" s="73" t="s">
        <v>331</v>
      </c>
      <c r="F21" s="73">
        <v>5203268452</v>
      </c>
      <c r="G21" s="73" t="s">
        <v>3620</v>
      </c>
      <c r="H21" s="73" t="s">
        <v>3621</v>
      </c>
      <c r="I21" s="73" t="s">
        <v>3012</v>
      </c>
      <c r="J21" s="73" t="s">
        <v>3622</v>
      </c>
      <c r="K21" s="73">
        <v>85712</v>
      </c>
      <c r="L21" s="73" t="s">
        <v>3623</v>
      </c>
      <c r="M21" s="73" t="s">
        <v>222</v>
      </c>
      <c r="N21" s="73">
        <v>990</v>
      </c>
      <c r="O21" s="73">
        <v>2023</v>
      </c>
      <c r="P21" s="80">
        <v>1428549</v>
      </c>
      <c r="Q21" s="80">
        <v>1224005</v>
      </c>
      <c r="R21" s="80">
        <v>3221482</v>
      </c>
      <c r="S21" s="80">
        <v>1384841</v>
      </c>
      <c r="T21" s="80">
        <v>0</v>
      </c>
      <c r="U21" s="73">
        <v>96.94</v>
      </c>
      <c r="V21" s="73">
        <v>3</v>
      </c>
      <c r="W21" s="73">
        <v>375</v>
      </c>
      <c r="X21" s="73">
        <v>0</v>
      </c>
      <c r="Y21" s="73">
        <v>0</v>
      </c>
      <c r="Z21" s="80">
        <v>0</v>
      </c>
      <c r="AA21" s="73"/>
      <c r="AB21" s="73" t="s">
        <v>3537</v>
      </c>
      <c r="AC21" s="73" t="s">
        <v>3538</v>
      </c>
      <c r="AD21" s="73">
        <v>10.1</v>
      </c>
      <c r="AE21" s="81">
        <v>10</v>
      </c>
      <c r="AF21" s="73">
        <v>1</v>
      </c>
      <c r="AG21" s="73">
        <v>1</v>
      </c>
      <c r="AH21" s="73">
        <v>1</v>
      </c>
      <c r="AI21" s="73">
        <v>1</v>
      </c>
      <c r="AJ21" s="73">
        <v>1</v>
      </c>
      <c r="AK21" s="73">
        <v>1</v>
      </c>
      <c r="AL21" s="73">
        <v>0</v>
      </c>
      <c r="AM21" s="73">
        <v>0</v>
      </c>
      <c r="AN21" s="73"/>
      <c r="AO21" s="73"/>
      <c r="AP21" s="73"/>
      <c r="AQ21" s="73"/>
      <c r="AR21" s="73"/>
      <c r="AS21" s="73">
        <v>0</v>
      </c>
      <c r="AT21" s="73">
        <v>0</v>
      </c>
      <c r="AU21" s="73">
        <v>0</v>
      </c>
      <c r="AV21" s="73">
        <v>0</v>
      </c>
      <c r="AW21" s="73">
        <v>0</v>
      </c>
      <c r="AX21" s="73" t="s">
        <v>3574</v>
      </c>
      <c r="AY21" s="73">
        <v>1</v>
      </c>
      <c r="AZ21" s="73">
        <v>0</v>
      </c>
      <c r="BA21" s="73"/>
    </row>
    <row r="22" spans="1:53">
      <c r="A22" s="73"/>
      <c r="B22" s="79">
        <v>861000000</v>
      </c>
      <c r="C22" s="73" t="s">
        <v>3624</v>
      </c>
      <c r="D22" s="73" t="s">
        <v>3625</v>
      </c>
      <c r="E22" s="73" t="s">
        <v>171</v>
      </c>
      <c r="F22" s="73">
        <v>6023851592</v>
      </c>
      <c r="G22" s="73" t="s">
        <v>3626</v>
      </c>
      <c r="H22" s="73" t="s">
        <v>3627</v>
      </c>
      <c r="I22" s="73" t="s">
        <v>3012</v>
      </c>
      <c r="J22" s="73" t="s">
        <v>3628</v>
      </c>
      <c r="K22" s="73">
        <v>85021</v>
      </c>
      <c r="L22" s="73" t="s">
        <v>3629</v>
      </c>
      <c r="M22" s="73" t="s">
        <v>222</v>
      </c>
      <c r="N22" s="73">
        <v>990</v>
      </c>
      <c r="O22" s="73">
        <v>2023</v>
      </c>
      <c r="P22" s="80">
        <v>1337745</v>
      </c>
      <c r="Q22" s="80">
        <v>13200</v>
      </c>
      <c r="R22" s="80">
        <v>11022866</v>
      </c>
      <c r="S22" s="80">
        <v>1100000</v>
      </c>
      <c r="T22" s="80">
        <v>236901</v>
      </c>
      <c r="U22" s="73">
        <v>82.23</v>
      </c>
      <c r="V22" s="73">
        <v>0</v>
      </c>
      <c r="W22" s="73">
        <v>10</v>
      </c>
      <c r="X22" s="73">
        <v>0</v>
      </c>
      <c r="Y22" s="73">
        <v>0</v>
      </c>
      <c r="Z22" s="80">
        <v>0</v>
      </c>
      <c r="AA22" s="73"/>
      <c r="AB22" s="73" t="s">
        <v>3537</v>
      </c>
      <c r="AC22" s="73" t="s">
        <v>3570</v>
      </c>
      <c r="AD22" s="73">
        <v>3.2</v>
      </c>
      <c r="AE22" s="81">
        <v>10</v>
      </c>
      <c r="AF22" s="73">
        <v>1</v>
      </c>
      <c r="AG22" s="73">
        <v>0</v>
      </c>
      <c r="AH22" s="73">
        <v>1</v>
      </c>
      <c r="AI22" s="73">
        <v>1</v>
      </c>
      <c r="AJ22" s="73">
        <v>1</v>
      </c>
      <c r="AK22" s="73">
        <v>1</v>
      </c>
      <c r="AL22" s="73">
        <v>0</v>
      </c>
      <c r="AM22" s="73">
        <v>0</v>
      </c>
      <c r="AN22" s="73"/>
      <c r="AO22" s="73"/>
      <c r="AP22" s="73"/>
      <c r="AQ22" s="73"/>
      <c r="AR22" s="73"/>
      <c r="AS22" s="73">
        <v>0</v>
      </c>
      <c r="AT22" s="73">
        <v>0</v>
      </c>
      <c r="AU22" s="73">
        <v>0</v>
      </c>
      <c r="AV22" s="73">
        <v>0</v>
      </c>
      <c r="AW22" s="73">
        <v>1</v>
      </c>
      <c r="AX22" s="73" t="s">
        <v>3539</v>
      </c>
      <c r="AY22" s="73">
        <v>1</v>
      </c>
      <c r="AZ22" s="73">
        <v>0</v>
      </c>
      <c r="BA22" s="73"/>
    </row>
    <row r="23" spans="1:53">
      <c r="A23" s="73"/>
      <c r="B23" s="79">
        <v>205000000</v>
      </c>
      <c r="C23" s="73" t="s">
        <v>3630</v>
      </c>
      <c r="D23" s="73"/>
      <c r="E23" s="73"/>
      <c r="F23" s="73">
        <v>5205002992</v>
      </c>
      <c r="G23" s="73"/>
      <c r="H23" s="73" t="s">
        <v>3631</v>
      </c>
      <c r="I23" s="73" t="s">
        <v>3012</v>
      </c>
      <c r="J23" s="73" t="s">
        <v>3632</v>
      </c>
      <c r="K23" s="73">
        <v>85027</v>
      </c>
      <c r="L23" s="73" t="s">
        <v>3536</v>
      </c>
      <c r="M23" s="73" t="s">
        <v>222</v>
      </c>
      <c r="N23" s="73">
        <v>990</v>
      </c>
      <c r="O23" s="73">
        <v>2023</v>
      </c>
      <c r="P23" s="80">
        <v>1176220</v>
      </c>
      <c r="Q23" s="80">
        <v>897787</v>
      </c>
      <c r="R23" s="80">
        <v>1056110</v>
      </c>
      <c r="S23" s="80">
        <v>1176124</v>
      </c>
      <c r="T23" s="80">
        <v>0</v>
      </c>
      <c r="U23" s="73">
        <v>99.99</v>
      </c>
      <c r="V23" s="73">
        <v>0</v>
      </c>
      <c r="W23" s="73"/>
      <c r="X23" s="73">
        <v>0</v>
      </c>
      <c r="Y23" s="73">
        <v>0</v>
      </c>
      <c r="Z23" s="80">
        <v>0</v>
      </c>
      <c r="AA23" s="73"/>
      <c r="AB23" s="73" t="s">
        <v>3537</v>
      </c>
      <c r="AC23" s="73" t="s">
        <v>3538</v>
      </c>
      <c r="AD23" s="73"/>
      <c r="AE23" s="81">
        <v>10</v>
      </c>
      <c r="AF23" s="73">
        <v>1</v>
      </c>
      <c r="AG23" s="73">
        <v>0</v>
      </c>
      <c r="AH23" s="73">
        <v>1</v>
      </c>
      <c r="AI23" s="73">
        <v>1</v>
      </c>
      <c r="AJ23" s="73">
        <v>1</v>
      </c>
      <c r="AK23" s="73">
        <v>1</v>
      </c>
      <c r="AL23" s="73">
        <v>0</v>
      </c>
      <c r="AM23" s="73">
        <v>0</v>
      </c>
      <c r="AN23" s="73"/>
      <c r="AO23" s="73"/>
      <c r="AP23" s="73"/>
      <c r="AQ23" s="73"/>
      <c r="AR23" s="73"/>
      <c r="AS23" s="73">
        <v>0</v>
      </c>
      <c r="AT23" s="73">
        <v>0</v>
      </c>
      <c r="AU23" s="73">
        <v>0</v>
      </c>
      <c r="AV23" s="73">
        <v>0</v>
      </c>
      <c r="AW23" s="73">
        <v>1</v>
      </c>
      <c r="AX23" s="73" t="s">
        <v>3561</v>
      </c>
      <c r="AY23" s="73">
        <v>1</v>
      </c>
      <c r="AZ23" s="73">
        <v>0</v>
      </c>
      <c r="BA23" s="73"/>
    </row>
    <row r="24" spans="1:53">
      <c r="A24" s="73"/>
      <c r="B24" s="79">
        <v>472000000</v>
      </c>
      <c r="C24" s="73" t="s">
        <v>3633</v>
      </c>
      <c r="D24" s="73" t="s">
        <v>3634</v>
      </c>
      <c r="E24" s="73" t="s">
        <v>254</v>
      </c>
      <c r="F24" s="73">
        <v>6027630918</v>
      </c>
      <c r="G24" s="73"/>
      <c r="H24" s="73" t="s">
        <v>3635</v>
      </c>
      <c r="I24" s="73" t="s">
        <v>3012</v>
      </c>
      <c r="J24" s="73" t="s">
        <v>3628</v>
      </c>
      <c r="K24" s="73">
        <v>85040</v>
      </c>
      <c r="L24" s="73" t="s">
        <v>3606</v>
      </c>
      <c r="M24" s="73" t="s">
        <v>222</v>
      </c>
      <c r="N24" s="73">
        <v>990</v>
      </c>
      <c r="O24" s="73">
        <v>2023</v>
      </c>
      <c r="P24" s="80">
        <v>1461124</v>
      </c>
      <c r="Q24" s="80">
        <v>1278412</v>
      </c>
      <c r="R24" s="80">
        <v>422500</v>
      </c>
      <c r="S24" s="80">
        <v>1461124</v>
      </c>
      <c r="T24" s="80">
        <v>0</v>
      </c>
      <c r="U24" s="73">
        <v>100</v>
      </c>
      <c r="V24" s="73">
        <v>2</v>
      </c>
      <c r="W24" s="73"/>
      <c r="X24" s="73">
        <v>0</v>
      </c>
      <c r="Y24" s="73">
        <v>0</v>
      </c>
      <c r="Z24" s="80">
        <v>0</v>
      </c>
      <c r="AA24" s="73"/>
      <c r="AB24" s="73" t="s">
        <v>3537</v>
      </c>
      <c r="AC24" s="73" t="s">
        <v>3538</v>
      </c>
      <c r="AD24" s="73"/>
      <c r="AE24" s="81">
        <v>10</v>
      </c>
      <c r="AF24" s="73">
        <v>1</v>
      </c>
      <c r="AG24" s="73">
        <v>1</v>
      </c>
      <c r="AH24" s="73">
        <v>1</v>
      </c>
      <c r="AI24" s="73">
        <v>1</v>
      </c>
      <c r="AJ24" s="73">
        <v>1</v>
      </c>
      <c r="AK24" s="73">
        <v>1</v>
      </c>
      <c r="AL24" s="73">
        <v>1</v>
      </c>
      <c r="AM24" s="73">
        <v>1</v>
      </c>
      <c r="AN24" s="73"/>
      <c r="AO24" s="73"/>
      <c r="AP24" s="73"/>
      <c r="AQ24" s="73"/>
      <c r="AR24" s="73"/>
      <c r="AS24" s="73">
        <v>0</v>
      </c>
      <c r="AT24" s="73">
        <v>0</v>
      </c>
      <c r="AU24" s="73">
        <v>0</v>
      </c>
      <c r="AV24" s="73">
        <v>0</v>
      </c>
      <c r="AW24" s="73">
        <v>1</v>
      </c>
      <c r="AX24" s="73" t="s">
        <v>3539</v>
      </c>
      <c r="AY24" s="73">
        <v>1</v>
      </c>
      <c r="AZ24" s="73">
        <v>0</v>
      </c>
      <c r="BA24" s="73"/>
    </row>
    <row r="25" spans="1:53">
      <c r="A25" s="73"/>
      <c r="B25" s="79">
        <v>934000000</v>
      </c>
      <c r="C25" s="73" t="s">
        <v>3636</v>
      </c>
      <c r="D25" s="73" t="s">
        <v>3637</v>
      </c>
      <c r="E25" s="73" t="s">
        <v>180</v>
      </c>
      <c r="F25" s="73">
        <v>4143011687</v>
      </c>
      <c r="G25" s="73" t="s">
        <v>3638</v>
      </c>
      <c r="H25" s="73" t="s">
        <v>3639</v>
      </c>
      <c r="I25" s="73" t="s">
        <v>3012</v>
      </c>
      <c r="J25" s="73" t="s">
        <v>3640</v>
      </c>
      <c r="K25" s="73">
        <v>85390</v>
      </c>
      <c r="L25" s="73" t="s">
        <v>3606</v>
      </c>
      <c r="M25" s="73" t="s">
        <v>222</v>
      </c>
      <c r="N25" s="73">
        <v>990</v>
      </c>
      <c r="O25" s="73">
        <v>2024</v>
      </c>
      <c r="P25" s="80">
        <v>1277750</v>
      </c>
      <c r="Q25" s="80">
        <v>1276325</v>
      </c>
      <c r="R25" s="80">
        <v>1425</v>
      </c>
      <c r="S25" s="80">
        <v>1277750</v>
      </c>
      <c r="T25" s="80">
        <v>0</v>
      </c>
      <c r="U25" s="73">
        <v>100</v>
      </c>
      <c r="V25" s="73">
        <v>0</v>
      </c>
      <c r="W25" s="73">
        <v>0</v>
      </c>
      <c r="X25" s="73">
        <v>0</v>
      </c>
      <c r="Y25" s="73">
        <v>0</v>
      </c>
      <c r="Z25" s="80">
        <v>0</v>
      </c>
      <c r="AA25" s="73"/>
      <c r="AB25" s="73" t="s">
        <v>3537</v>
      </c>
      <c r="AC25" s="73" t="s">
        <v>3538</v>
      </c>
      <c r="AD25" s="73">
        <v>314.60000000000002</v>
      </c>
      <c r="AE25" s="81">
        <v>10</v>
      </c>
      <c r="AF25" s="73">
        <v>1</v>
      </c>
      <c r="AG25" s="73">
        <v>0</v>
      </c>
      <c r="AH25" s="73">
        <v>1</v>
      </c>
      <c r="AI25" s="73">
        <v>1</v>
      </c>
      <c r="AJ25" s="73">
        <v>1</v>
      </c>
      <c r="AK25" s="73">
        <v>1</v>
      </c>
      <c r="AL25" s="73">
        <v>0</v>
      </c>
      <c r="AM25" s="73">
        <v>0</v>
      </c>
      <c r="AN25" s="73"/>
      <c r="AO25" s="73"/>
      <c r="AP25" s="73"/>
      <c r="AQ25" s="73"/>
      <c r="AR25" s="73"/>
      <c r="AS25" s="73">
        <v>0</v>
      </c>
      <c r="AT25" s="73">
        <v>0</v>
      </c>
      <c r="AU25" s="73">
        <v>0</v>
      </c>
      <c r="AV25" s="73">
        <v>0</v>
      </c>
      <c r="AW25" s="73">
        <v>1</v>
      </c>
      <c r="AX25" s="73" t="s">
        <v>3561</v>
      </c>
      <c r="AY25" s="73">
        <v>1</v>
      </c>
      <c r="AZ25" s="73">
        <v>0</v>
      </c>
      <c r="BA25" s="73"/>
    </row>
    <row r="26" spans="1:53">
      <c r="A26" s="73"/>
      <c r="B26" s="79">
        <v>842000000</v>
      </c>
      <c r="C26" s="73" t="s">
        <v>3641</v>
      </c>
      <c r="D26" s="73" t="s">
        <v>3642</v>
      </c>
      <c r="E26" s="73" t="s">
        <v>315</v>
      </c>
      <c r="F26" s="73">
        <v>8887134267</v>
      </c>
      <c r="G26" s="73"/>
      <c r="H26" s="73" t="s">
        <v>3643</v>
      </c>
      <c r="I26" s="73" t="s">
        <v>3012</v>
      </c>
      <c r="J26" s="73" t="s">
        <v>3644</v>
      </c>
      <c r="K26" s="73">
        <v>85130</v>
      </c>
      <c r="L26" s="73" t="s">
        <v>3536</v>
      </c>
      <c r="M26" s="73" t="s">
        <v>222</v>
      </c>
      <c r="N26" s="73">
        <v>990</v>
      </c>
      <c r="O26" s="73">
        <v>2022</v>
      </c>
      <c r="P26" s="80">
        <v>1002043</v>
      </c>
      <c r="Q26" s="80">
        <v>989941</v>
      </c>
      <c r="R26" s="80">
        <v>1002043</v>
      </c>
      <c r="S26" s="80">
        <v>967043</v>
      </c>
      <c r="T26" s="80">
        <v>35000</v>
      </c>
      <c r="U26" s="73">
        <v>96.51</v>
      </c>
      <c r="V26" s="73">
        <v>0</v>
      </c>
      <c r="W26" s="73">
        <v>0</v>
      </c>
      <c r="X26" s="73">
        <v>0</v>
      </c>
      <c r="Y26" s="73">
        <v>0</v>
      </c>
      <c r="Z26" s="80">
        <v>0</v>
      </c>
      <c r="AA26" s="73"/>
      <c r="AB26" s="73" t="s">
        <v>3537</v>
      </c>
      <c r="AC26" s="73" t="s">
        <v>3538</v>
      </c>
      <c r="AD26" s="73"/>
      <c r="AE26" s="81">
        <v>10</v>
      </c>
      <c r="AF26" s="73">
        <v>1</v>
      </c>
      <c r="AG26" s="73">
        <v>0</v>
      </c>
      <c r="AH26" s="73">
        <v>1</v>
      </c>
      <c r="AI26" s="73">
        <v>1</v>
      </c>
      <c r="AJ26" s="73">
        <v>1</v>
      </c>
      <c r="AK26" s="73">
        <v>1</v>
      </c>
      <c r="AL26" s="73">
        <v>0</v>
      </c>
      <c r="AM26" s="73">
        <v>0</v>
      </c>
      <c r="AN26" s="73"/>
      <c r="AO26" s="73"/>
      <c r="AP26" s="73"/>
      <c r="AQ26" s="73"/>
      <c r="AR26" s="73"/>
      <c r="AS26" s="73">
        <v>0</v>
      </c>
      <c r="AT26" s="73">
        <v>0</v>
      </c>
      <c r="AU26" s="73">
        <v>0</v>
      </c>
      <c r="AV26" s="73">
        <v>0</v>
      </c>
      <c r="AW26" s="73">
        <v>0</v>
      </c>
      <c r="AX26" s="73" t="s">
        <v>3561</v>
      </c>
      <c r="AY26" s="73">
        <v>1</v>
      </c>
      <c r="AZ26" s="73">
        <v>0</v>
      </c>
      <c r="BA26" s="73"/>
    </row>
    <row r="27" spans="1:53">
      <c r="A27" s="73"/>
      <c r="B27" s="79">
        <v>861000000</v>
      </c>
      <c r="C27" s="73" t="s">
        <v>3645</v>
      </c>
      <c r="D27" s="73" t="s">
        <v>3646</v>
      </c>
      <c r="E27" s="73" t="s">
        <v>315</v>
      </c>
      <c r="F27" s="73">
        <v>5208253302</v>
      </c>
      <c r="G27" s="73" t="s">
        <v>3647</v>
      </c>
      <c r="H27" s="73" t="s">
        <v>3648</v>
      </c>
      <c r="I27" s="73" t="s">
        <v>3012</v>
      </c>
      <c r="J27" s="73" t="s">
        <v>3649</v>
      </c>
      <c r="K27" s="73">
        <v>85739</v>
      </c>
      <c r="L27" s="73" t="s">
        <v>3536</v>
      </c>
      <c r="M27" s="73" t="s">
        <v>222</v>
      </c>
      <c r="N27" s="73">
        <v>990</v>
      </c>
      <c r="O27" s="73">
        <v>2023</v>
      </c>
      <c r="P27" s="80">
        <v>1240546</v>
      </c>
      <c r="Q27" s="80">
        <v>1038524</v>
      </c>
      <c r="R27" s="80">
        <v>4166720</v>
      </c>
      <c r="S27" s="80">
        <v>1153093</v>
      </c>
      <c r="T27" s="80">
        <v>0</v>
      </c>
      <c r="U27" s="73">
        <v>92.95</v>
      </c>
      <c r="V27" s="73">
        <v>0</v>
      </c>
      <c r="W27" s="73">
        <v>400</v>
      </c>
      <c r="X27" s="73">
        <v>3</v>
      </c>
      <c r="Y27" s="73">
        <v>2</v>
      </c>
      <c r="Z27" s="80">
        <v>2750</v>
      </c>
      <c r="AA27" s="73">
        <v>2023</v>
      </c>
      <c r="AB27" s="73" t="s">
        <v>3537</v>
      </c>
      <c r="AC27" s="73" t="s">
        <v>3538</v>
      </c>
      <c r="AD27" s="73">
        <v>20.2</v>
      </c>
      <c r="AE27" s="81">
        <v>10</v>
      </c>
      <c r="AF27" s="73">
        <v>1</v>
      </c>
      <c r="AG27" s="73">
        <v>0</v>
      </c>
      <c r="AH27" s="73">
        <v>1</v>
      </c>
      <c r="AI27" s="73">
        <v>1</v>
      </c>
      <c r="AJ27" s="73">
        <v>1</v>
      </c>
      <c r="AK27" s="73">
        <v>1</v>
      </c>
      <c r="AL27" s="73">
        <v>0</v>
      </c>
      <c r="AM27" s="73">
        <v>0</v>
      </c>
      <c r="AN27" s="73"/>
      <c r="AO27" s="73"/>
      <c r="AP27" s="73"/>
      <c r="AQ27" s="73"/>
      <c r="AR27" s="73"/>
      <c r="AS27" s="73">
        <v>0</v>
      </c>
      <c r="AT27" s="73">
        <v>0</v>
      </c>
      <c r="AU27" s="73">
        <v>0</v>
      </c>
      <c r="AV27" s="73">
        <v>0</v>
      </c>
      <c r="AW27" s="73">
        <v>0</v>
      </c>
      <c r="AX27" s="73" t="s">
        <v>3539</v>
      </c>
      <c r="AY27" s="73">
        <v>0</v>
      </c>
      <c r="AZ27" s="73">
        <v>1</v>
      </c>
      <c r="BA27" s="73"/>
    </row>
    <row r="28" spans="1:53">
      <c r="A28" s="73"/>
      <c r="B28" s="79">
        <v>861000000</v>
      </c>
      <c r="C28" s="73" t="s">
        <v>3650</v>
      </c>
      <c r="D28" s="73" t="s">
        <v>3651</v>
      </c>
      <c r="E28" s="73" t="s">
        <v>153</v>
      </c>
      <c r="F28" s="73">
        <v>9289653226</v>
      </c>
      <c r="G28" s="73" t="s">
        <v>3652</v>
      </c>
      <c r="H28" s="73" t="s">
        <v>3653</v>
      </c>
      <c r="I28" s="73" t="s">
        <v>3012</v>
      </c>
      <c r="J28" s="73" t="s">
        <v>3654</v>
      </c>
      <c r="K28" s="73">
        <v>85546</v>
      </c>
      <c r="L28" s="73" t="s">
        <v>3655</v>
      </c>
      <c r="M28" s="73" t="s">
        <v>237</v>
      </c>
      <c r="N28" s="73">
        <v>990</v>
      </c>
      <c r="O28" s="73">
        <v>2023</v>
      </c>
      <c r="P28" s="80">
        <v>1028121</v>
      </c>
      <c r="Q28" s="80">
        <v>940555</v>
      </c>
      <c r="R28" s="80">
        <v>879533</v>
      </c>
      <c r="S28" s="80">
        <v>984952</v>
      </c>
      <c r="T28" s="80">
        <v>43169</v>
      </c>
      <c r="U28" s="73">
        <v>95.8</v>
      </c>
      <c r="V28" s="73">
        <v>0</v>
      </c>
      <c r="W28" s="73"/>
      <c r="X28" s="73">
        <v>0</v>
      </c>
      <c r="Y28" s="73">
        <v>0</v>
      </c>
      <c r="Z28" s="80">
        <v>0</v>
      </c>
      <c r="AA28" s="73"/>
      <c r="AB28" s="73" t="s">
        <v>3537</v>
      </c>
      <c r="AC28" s="73" t="s">
        <v>3538</v>
      </c>
      <c r="AD28" s="73">
        <v>7.2</v>
      </c>
      <c r="AE28" s="81">
        <v>10</v>
      </c>
      <c r="AF28" s="73">
        <v>1</v>
      </c>
      <c r="AG28" s="73">
        <v>0</v>
      </c>
      <c r="AH28" s="73">
        <v>1</v>
      </c>
      <c r="AI28" s="73">
        <v>1</v>
      </c>
      <c r="AJ28" s="73">
        <v>1</v>
      </c>
      <c r="AK28" s="73">
        <v>1</v>
      </c>
      <c r="AL28" s="73">
        <v>0</v>
      </c>
      <c r="AM28" s="73">
        <v>0</v>
      </c>
      <c r="AN28" s="73"/>
      <c r="AO28" s="73"/>
      <c r="AP28" s="73"/>
      <c r="AQ28" s="73"/>
      <c r="AR28" s="73"/>
      <c r="AS28" s="73">
        <v>0</v>
      </c>
      <c r="AT28" s="73">
        <v>0</v>
      </c>
      <c r="AU28" s="73">
        <v>0</v>
      </c>
      <c r="AV28" s="73">
        <v>0</v>
      </c>
      <c r="AW28" s="73">
        <v>0</v>
      </c>
      <c r="AX28" s="73" t="s">
        <v>3539</v>
      </c>
      <c r="AY28" s="73">
        <v>1</v>
      </c>
      <c r="AZ28" s="73">
        <v>0</v>
      </c>
      <c r="BA28" s="73"/>
    </row>
    <row r="29" spans="1:53">
      <c r="A29" s="73"/>
      <c r="B29" s="79">
        <v>861000000</v>
      </c>
      <c r="C29" s="73" t="s">
        <v>3656</v>
      </c>
      <c r="D29" s="73" t="s">
        <v>3657</v>
      </c>
      <c r="E29" s="73" t="s">
        <v>3658</v>
      </c>
      <c r="F29" s="73">
        <v>6029952611</v>
      </c>
      <c r="G29" s="73" t="s">
        <v>3659</v>
      </c>
      <c r="H29" s="73" t="s">
        <v>3660</v>
      </c>
      <c r="I29" s="73" t="s">
        <v>3012</v>
      </c>
      <c r="J29" s="73" t="s">
        <v>3628</v>
      </c>
      <c r="K29" s="73">
        <v>85021</v>
      </c>
      <c r="L29" s="73" t="s">
        <v>3661</v>
      </c>
      <c r="M29" s="73" t="s">
        <v>222</v>
      </c>
      <c r="N29" s="73">
        <v>990</v>
      </c>
      <c r="O29" s="73">
        <v>2023</v>
      </c>
      <c r="P29" s="80">
        <v>1367141</v>
      </c>
      <c r="Q29" s="80">
        <v>1652914</v>
      </c>
      <c r="R29" s="80">
        <v>1662244</v>
      </c>
      <c r="S29" s="80">
        <v>1032052</v>
      </c>
      <c r="T29" s="80">
        <v>0</v>
      </c>
      <c r="U29" s="73">
        <v>75.489999999999995</v>
      </c>
      <c r="V29" s="73">
        <v>0</v>
      </c>
      <c r="W29" s="73">
        <v>2</v>
      </c>
      <c r="X29" s="73">
        <v>3</v>
      </c>
      <c r="Y29" s="73">
        <v>2</v>
      </c>
      <c r="Z29" s="80">
        <v>10150</v>
      </c>
      <c r="AA29" s="73">
        <v>2023</v>
      </c>
      <c r="AB29" s="73" t="s">
        <v>3537</v>
      </c>
      <c r="AC29" s="73" t="s">
        <v>3570</v>
      </c>
      <c r="AD29" s="73">
        <v>26.1</v>
      </c>
      <c r="AE29" s="81">
        <v>10</v>
      </c>
      <c r="AF29" s="73">
        <v>1</v>
      </c>
      <c r="AG29" s="73">
        <v>0</v>
      </c>
      <c r="AH29" s="73">
        <v>1</v>
      </c>
      <c r="AI29" s="73">
        <v>1</v>
      </c>
      <c r="AJ29" s="73">
        <v>1</v>
      </c>
      <c r="AK29" s="73">
        <v>1</v>
      </c>
      <c r="AL29" s="73">
        <v>0</v>
      </c>
      <c r="AM29" s="73">
        <v>0</v>
      </c>
      <c r="AN29" s="82">
        <v>45291</v>
      </c>
      <c r="AO29" s="73">
        <v>4850</v>
      </c>
      <c r="AP29" s="83">
        <v>201000000</v>
      </c>
      <c r="AQ29" s="73" t="s">
        <v>3571</v>
      </c>
      <c r="AR29" s="73">
        <v>0.4</v>
      </c>
      <c r="AS29" s="73">
        <v>1</v>
      </c>
      <c r="AT29" s="73">
        <v>0</v>
      </c>
      <c r="AU29" s="73">
        <v>0</v>
      </c>
      <c r="AV29" s="73">
        <v>0</v>
      </c>
      <c r="AW29" s="73">
        <v>0</v>
      </c>
      <c r="AX29" s="73" t="s">
        <v>3539</v>
      </c>
      <c r="AY29" s="73">
        <v>0</v>
      </c>
      <c r="AZ29" s="73">
        <v>0</v>
      </c>
      <c r="BA29" s="73"/>
    </row>
    <row r="30" spans="1:53">
      <c r="A30" s="73"/>
      <c r="B30" s="79">
        <v>262000000</v>
      </c>
      <c r="C30" s="73" t="s">
        <v>3662</v>
      </c>
      <c r="D30" s="73" t="s">
        <v>3663</v>
      </c>
      <c r="E30" s="73" t="s">
        <v>3664</v>
      </c>
      <c r="F30" s="73">
        <v>6027891425</v>
      </c>
      <c r="G30" s="73" t="s">
        <v>3665</v>
      </c>
      <c r="H30" s="73" t="s">
        <v>3666</v>
      </c>
      <c r="I30" s="73" t="s">
        <v>3012</v>
      </c>
      <c r="J30" s="73" t="s">
        <v>3628</v>
      </c>
      <c r="K30" s="73">
        <v>85014</v>
      </c>
      <c r="L30" s="73" t="s">
        <v>3667</v>
      </c>
      <c r="M30" s="73" t="s">
        <v>237</v>
      </c>
      <c r="N30" s="73">
        <v>990</v>
      </c>
      <c r="O30" s="73">
        <v>2023</v>
      </c>
      <c r="P30" s="80">
        <v>1505368</v>
      </c>
      <c r="Q30" s="80">
        <v>1221156</v>
      </c>
      <c r="R30" s="80">
        <v>1269224</v>
      </c>
      <c r="S30" s="80">
        <v>1277193</v>
      </c>
      <c r="T30" s="80">
        <v>208275</v>
      </c>
      <c r="U30" s="73">
        <v>84.84</v>
      </c>
      <c r="V30" s="73">
        <v>0</v>
      </c>
      <c r="W30" s="73">
        <v>0</v>
      </c>
      <c r="X30" s="73">
        <v>0</v>
      </c>
      <c r="Y30" s="73">
        <v>0</v>
      </c>
      <c r="Z30" s="80">
        <v>0</v>
      </c>
      <c r="AA30" s="73"/>
      <c r="AB30" s="73" t="s">
        <v>3537</v>
      </c>
      <c r="AC30" s="73" t="s">
        <v>3570</v>
      </c>
      <c r="AD30" s="73"/>
      <c r="AE30" s="81">
        <v>10</v>
      </c>
      <c r="AF30" s="73">
        <v>1</v>
      </c>
      <c r="AG30" s="73">
        <v>0</v>
      </c>
      <c r="AH30" s="73">
        <v>1</v>
      </c>
      <c r="AI30" s="73">
        <v>1</v>
      </c>
      <c r="AJ30" s="73">
        <v>1</v>
      </c>
      <c r="AK30" s="73">
        <v>1</v>
      </c>
      <c r="AL30" s="73">
        <v>0</v>
      </c>
      <c r="AM30" s="73">
        <v>0</v>
      </c>
      <c r="AN30" s="73"/>
      <c r="AO30" s="73"/>
      <c r="AP30" s="73"/>
      <c r="AQ30" s="73"/>
      <c r="AR30" s="73"/>
      <c r="AS30" s="73">
        <v>0</v>
      </c>
      <c r="AT30" s="73">
        <v>0</v>
      </c>
      <c r="AU30" s="73">
        <v>0</v>
      </c>
      <c r="AV30" s="73">
        <v>0</v>
      </c>
      <c r="AW30" s="73">
        <v>1</v>
      </c>
      <c r="AX30" s="73" t="s">
        <v>3539</v>
      </c>
      <c r="AY30" s="73">
        <v>1</v>
      </c>
      <c r="AZ30" s="73">
        <v>0</v>
      </c>
      <c r="BA30" s="73"/>
    </row>
    <row r="31" spans="1:53">
      <c r="A31" s="73"/>
      <c r="B31" s="79">
        <v>331000000</v>
      </c>
      <c r="C31" s="73" t="s">
        <v>482</v>
      </c>
      <c r="D31" s="73" t="s">
        <v>483</v>
      </c>
      <c r="E31" s="73" t="s">
        <v>254</v>
      </c>
      <c r="F31" s="73">
        <v>8587487001</v>
      </c>
      <c r="G31" s="73" t="s">
        <v>484</v>
      </c>
      <c r="H31" s="73" t="s">
        <v>638</v>
      </c>
      <c r="I31" s="73" t="s">
        <v>29</v>
      </c>
      <c r="J31" s="73" t="s">
        <v>3668</v>
      </c>
      <c r="K31" s="73">
        <v>92128</v>
      </c>
      <c r="L31" s="73" t="s">
        <v>3536</v>
      </c>
      <c r="M31" s="73" t="s">
        <v>222</v>
      </c>
      <c r="N31" s="73">
        <v>990</v>
      </c>
      <c r="O31" s="73">
        <v>2023</v>
      </c>
      <c r="P31" s="80">
        <v>1015387</v>
      </c>
      <c r="Q31" s="80">
        <v>1179663</v>
      </c>
      <c r="R31" s="80">
        <v>956744</v>
      </c>
      <c r="S31" s="80">
        <v>907870</v>
      </c>
      <c r="T31" s="80">
        <v>106816</v>
      </c>
      <c r="U31" s="73">
        <v>89.41</v>
      </c>
      <c r="V31" s="73">
        <v>3</v>
      </c>
      <c r="W31" s="73"/>
      <c r="X31" s="73">
        <v>0</v>
      </c>
      <c r="Y31" s="73">
        <v>0</v>
      </c>
      <c r="Z31" s="80">
        <v>0</v>
      </c>
      <c r="AA31" s="73"/>
      <c r="AB31" s="73" t="s">
        <v>3537</v>
      </c>
      <c r="AC31" s="73" t="s">
        <v>3570</v>
      </c>
      <c r="AD31" s="73">
        <v>-18</v>
      </c>
      <c r="AE31" s="81">
        <v>11</v>
      </c>
      <c r="AF31" s="73">
        <v>1</v>
      </c>
      <c r="AG31" s="73">
        <v>1</v>
      </c>
      <c r="AH31" s="73">
        <v>1</v>
      </c>
      <c r="AI31" s="73">
        <v>1</v>
      </c>
      <c r="AJ31" s="73">
        <v>1</v>
      </c>
      <c r="AK31" s="73">
        <v>1</v>
      </c>
      <c r="AL31" s="73">
        <v>1</v>
      </c>
      <c r="AM31" s="73">
        <v>1</v>
      </c>
      <c r="AN31" s="73"/>
      <c r="AO31" s="73"/>
      <c r="AP31" s="73"/>
      <c r="AQ31" s="73"/>
      <c r="AR31" s="73"/>
      <c r="AS31" s="73">
        <v>0</v>
      </c>
      <c r="AT31" s="73">
        <v>0</v>
      </c>
      <c r="AU31" s="73">
        <v>0</v>
      </c>
      <c r="AV31" s="73">
        <v>0</v>
      </c>
      <c r="AW31" s="73">
        <v>1</v>
      </c>
      <c r="AX31" s="73" t="s">
        <v>3539</v>
      </c>
      <c r="AY31" s="73">
        <v>1</v>
      </c>
      <c r="AZ31" s="73">
        <v>1</v>
      </c>
      <c r="BA31" s="73">
        <v>0</v>
      </c>
    </row>
    <row r="32" spans="1:53" ht="41.25">
      <c r="A32" s="73"/>
      <c r="B32" s="79">
        <v>274000000</v>
      </c>
      <c r="C32" s="84" t="s">
        <v>502</v>
      </c>
      <c r="D32" s="84" t="s">
        <v>503</v>
      </c>
      <c r="E32" s="84" t="s">
        <v>504</v>
      </c>
      <c r="F32" s="84">
        <v>8055730752</v>
      </c>
      <c r="G32" s="84" t="s">
        <v>505</v>
      </c>
      <c r="H32" s="73" t="s">
        <v>3669</v>
      </c>
      <c r="I32" s="84" t="s">
        <v>29</v>
      </c>
      <c r="J32" s="73" t="s">
        <v>3670</v>
      </c>
      <c r="K32" s="83">
        <v>930000000</v>
      </c>
      <c r="L32" s="73" t="s">
        <v>3536</v>
      </c>
      <c r="M32" s="73" t="s">
        <v>222</v>
      </c>
      <c r="N32" s="73">
        <v>990</v>
      </c>
      <c r="O32" s="73">
        <v>2023</v>
      </c>
      <c r="P32" s="80">
        <v>1705963</v>
      </c>
      <c r="Q32" s="80">
        <v>1751557</v>
      </c>
      <c r="R32" s="80">
        <v>225930</v>
      </c>
      <c r="S32" s="80">
        <v>1692675</v>
      </c>
      <c r="T32" s="80">
        <v>0</v>
      </c>
      <c r="U32" s="73">
        <v>99.22</v>
      </c>
      <c r="V32" s="84">
        <v>0</v>
      </c>
      <c r="W32" s="84"/>
      <c r="X32" s="84">
        <v>3</v>
      </c>
      <c r="Y32" s="73">
        <v>3</v>
      </c>
      <c r="Z32" s="80">
        <v>20000</v>
      </c>
      <c r="AA32" s="73">
        <v>2023</v>
      </c>
      <c r="AB32" s="73" t="s">
        <v>3537</v>
      </c>
      <c r="AC32" s="73" t="s">
        <v>3538</v>
      </c>
      <c r="AD32" s="73"/>
      <c r="AE32" s="81">
        <v>11</v>
      </c>
      <c r="AF32" s="73">
        <v>1</v>
      </c>
      <c r="AG32" s="73">
        <v>0</v>
      </c>
      <c r="AH32" s="73">
        <v>1</v>
      </c>
      <c r="AI32" s="73">
        <v>1</v>
      </c>
      <c r="AJ32" s="73">
        <v>1</v>
      </c>
      <c r="AK32" s="73">
        <v>1</v>
      </c>
      <c r="AL32" s="73">
        <v>0</v>
      </c>
      <c r="AM32" s="73">
        <v>0</v>
      </c>
      <c r="AN32" s="82">
        <v>45291</v>
      </c>
      <c r="AO32" s="73">
        <v>5000</v>
      </c>
      <c r="AP32" s="83">
        <v>776000000</v>
      </c>
      <c r="AQ32" s="73" t="s">
        <v>3671</v>
      </c>
      <c r="AR32" s="73">
        <v>0.3</v>
      </c>
      <c r="AS32" s="73">
        <v>1</v>
      </c>
      <c r="AT32" s="73">
        <v>0</v>
      </c>
      <c r="AU32" s="73">
        <v>0</v>
      </c>
      <c r="AV32" s="73">
        <v>0</v>
      </c>
      <c r="AW32" s="84">
        <v>1</v>
      </c>
      <c r="AX32" s="84" t="s">
        <v>3539</v>
      </c>
      <c r="AY32" s="73">
        <v>0</v>
      </c>
      <c r="AZ32" s="73">
        <v>1</v>
      </c>
      <c r="BA32" s="84">
        <v>1</v>
      </c>
    </row>
    <row r="33" spans="1:53">
      <c r="A33" s="73"/>
      <c r="B33" s="79">
        <v>874000000</v>
      </c>
      <c r="C33" s="73" t="s">
        <v>507</v>
      </c>
      <c r="D33" s="73" t="s">
        <v>508</v>
      </c>
      <c r="E33" s="73" t="s">
        <v>509</v>
      </c>
      <c r="F33" s="73">
        <v>4708469962</v>
      </c>
      <c r="G33" s="73" t="s">
        <v>510</v>
      </c>
      <c r="H33" s="73" t="s">
        <v>3672</v>
      </c>
      <c r="I33" s="73" t="s">
        <v>29</v>
      </c>
      <c r="J33" s="73" t="s">
        <v>228</v>
      </c>
      <c r="K33" s="73">
        <v>94301</v>
      </c>
      <c r="L33" s="73" t="s">
        <v>3536</v>
      </c>
      <c r="M33" s="73" t="s">
        <v>222</v>
      </c>
      <c r="N33" s="73">
        <v>990</v>
      </c>
      <c r="O33" s="73">
        <v>2023</v>
      </c>
      <c r="P33" s="80">
        <v>1249363</v>
      </c>
      <c r="Q33" s="80">
        <v>1506740</v>
      </c>
      <c r="R33" s="80">
        <v>1605714</v>
      </c>
      <c r="S33" s="80">
        <v>1220372</v>
      </c>
      <c r="T33" s="80">
        <v>0</v>
      </c>
      <c r="U33" s="73">
        <v>97.68</v>
      </c>
      <c r="V33" s="73">
        <v>1</v>
      </c>
      <c r="W33" s="73">
        <v>12</v>
      </c>
      <c r="X33" s="73">
        <v>1</v>
      </c>
      <c r="Y33" s="73">
        <v>1</v>
      </c>
      <c r="Z33" s="80">
        <v>101353</v>
      </c>
      <c r="AA33" s="73">
        <v>2023</v>
      </c>
      <c r="AB33" s="73" t="s">
        <v>3537</v>
      </c>
      <c r="AC33" s="73" t="s">
        <v>3538</v>
      </c>
      <c r="AD33" s="73">
        <v>24.9</v>
      </c>
      <c r="AE33" s="81">
        <v>11</v>
      </c>
      <c r="AF33" s="73">
        <v>1</v>
      </c>
      <c r="AG33" s="73">
        <v>1</v>
      </c>
      <c r="AH33" s="73">
        <v>1</v>
      </c>
      <c r="AI33" s="73">
        <v>1</v>
      </c>
      <c r="AJ33" s="73">
        <v>1</v>
      </c>
      <c r="AK33" s="73">
        <v>1</v>
      </c>
      <c r="AL33" s="73">
        <v>0</v>
      </c>
      <c r="AM33" s="73">
        <v>0</v>
      </c>
      <c r="AN33" s="73"/>
      <c r="AO33" s="73"/>
      <c r="AP33" s="73"/>
      <c r="AQ33" s="73"/>
      <c r="AR33" s="73"/>
      <c r="AS33" s="73">
        <v>0</v>
      </c>
      <c r="AT33" s="73">
        <v>0</v>
      </c>
      <c r="AU33" s="73">
        <v>0</v>
      </c>
      <c r="AV33" s="73">
        <v>0</v>
      </c>
      <c r="AW33" s="73">
        <v>1</v>
      </c>
      <c r="AX33" s="73" t="s">
        <v>3561</v>
      </c>
      <c r="AY33" s="73">
        <v>0</v>
      </c>
      <c r="AZ33" s="73">
        <v>1</v>
      </c>
      <c r="BA33" s="73">
        <v>0</v>
      </c>
    </row>
    <row r="34" spans="1:53">
      <c r="A34" s="73"/>
      <c r="B34" s="79">
        <v>800000000</v>
      </c>
      <c r="C34" s="73" t="s">
        <v>98</v>
      </c>
      <c r="D34" s="73" t="s">
        <v>99</v>
      </c>
      <c r="E34" s="73" t="s">
        <v>254</v>
      </c>
      <c r="F34" s="73">
        <v>4089106958</v>
      </c>
      <c r="G34" s="73" t="s">
        <v>511</v>
      </c>
      <c r="H34" s="73" t="s">
        <v>3673</v>
      </c>
      <c r="I34" s="73" t="s">
        <v>29</v>
      </c>
      <c r="J34" s="73" t="s">
        <v>155</v>
      </c>
      <c r="K34" s="73">
        <v>95126</v>
      </c>
      <c r="L34" s="73" t="s">
        <v>3674</v>
      </c>
      <c r="M34" s="73" t="s">
        <v>222</v>
      </c>
      <c r="N34" s="73">
        <v>990</v>
      </c>
      <c r="O34" s="73">
        <v>2022</v>
      </c>
      <c r="P34" s="80">
        <v>1084290</v>
      </c>
      <c r="Q34" s="80">
        <v>50851</v>
      </c>
      <c r="R34" s="80">
        <v>1629599</v>
      </c>
      <c r="S34" s="80">
        <v>1081100</v>
      </c>
      <c r="T34" s="80">
        <v>0</v>
      </c>
      <c r="U34" s="73">
        <v>99.71</v>
      </c>
      <c r="V34" s="73">
        <v>0</v>
      </c>
      <c r="W34" s="73"/>
      <c r="X34" s="73">
        <v>3</v>
      </c>
      <c r="Y34" s="73">
        <v>2</v>
      </c>
      <c r="Z34" s="80">
        <v>101107</v>
      </c>
      <c r="AA34" s="73">
        <v>2023</v>
      </c>
      <c r="AB34" s="73" t="s">
        <v>3537</v>
      </c>
      <c r="AC34" s="73" t="s">
        <v>3538</v>
      </c>
      <c r="AD34" s="73"/>
      <c r="AE34" s="81">
        <v>11</v>
      </c>
      <c r="AF34" s="73">
        <v>1</v>
      </c>
      <c r="AG34" s="73">
        <v>0</v>
      </c>
      <c r="AH34" s="73">
        <v>1</v>
      </c>
      <c r="AI34" s="73">
        <v>1</v>
      </c>
      <c r="AJ34" s="73">
        <v>1</v>
      </c>
      <c r="AK34" s="73">
        <v>1</v>
      </c>
      <c r="AL34" s="73">
        <v>0</v>
      </c>
      <c r="AM34" s="73">
        <v>0</v>
      </c>
      <c r="AN34" s="82">
        <v>45291</v>
      </c>
      <c r="AO34" s="73">
        <v>100000</v>
      </c>
      <c r="AP34" s="83">
        <v>261000000</v>
      </c>
      <c r="AQ34" s="73" t="s">
        <v>3675</v>
      </c>
      <c r="AR34" s="73">
        <v>9.1999999999999993</v>
      </c>
      <c r="AS34" s="73">
        <v>1</v>
      </c>
      <c r="AT34" s="73">
        <v>0</v>
      </c>
      <c r="AU34" s="73">
        <v>0</v>
      </c>
      <c r="AV34" s="73">
        <v>0</v>
      </c>
      <c r="AW34" s="73">
        <v>0</v>
      </c>
      <c r="AX34" s="73" t="s">
        <v>3561</v>
      </c>
      <c r="AY34" s="73">
        <v>0</v>
      </c>
      <c r="AZ34" s="73">
        <v>1</v>
      </c>
      <c r="BA34" s="73">
        <v>0</v>
      </c>
    </row>
    <row r="35" spans="1:53">
      <c r="A35" s="73"/>
      <c r="B35" s="79">
        <v>301000000</v>
      </c>
      <c r="C35" s="73" t="s">
        <v>513</v>
      </c>
      <c r="D35" s="73" t="s">
        <v>514</v>
      </c>
      <c r="E35" s="73" t="s">
        <v>515</v>
      </c>
      <c r="F35" s="73">
        <v>4152542927</v>
      </c>
      <c r="G35" s="73" t="s">
        <v>516</v>
      </c>
      <c r="H35" s="73" t="s">
        <v>676</v>
      </c>
      <c r="I35" s="73" t="s">
        <v>29</v>
      </c>
      <c r="J35" s="73" t="s">
        <v>3676</v>
      </c>
      <c r="K35" s="73">
        <v>95054</v>
      </c>
      <c r="L35" s="73" t="s">
        <v>3677</v>
      </c>
      <c r="M35" s="73" t="s">
        <v>237</v>
      </c>
      <c r="N35" s="73">
        <v>990</v>
      </c>
      <c r="O35" s="73">
        <v>2023</v>
      </c>
      <c r="P35" s="80">
        <v>1088537</v>
      </c>
      <c r="Q35" s="80">
        <v>2338199</v>
      </c>
      <c r="R35" s="80">
        <v>5230348</v>
      </c>
      <c r="S35" s="80">
        <v>876218</v>
      </c>
      <c r="T35" s="80">
        <v>0</v>
      </c>
      <c r="U35" s="73">
        <v>80.5</v>
      </c>
      <c r="V35" s="73">
        <v>1</v>
      </c>
      <c r="W35" s="73"/>
      <c r="X35" s="73">
        <v>0</v>
      </c>
      <c r="Y35" s="73">
        <v>0</v>
      </c>
      <c r="Z35" s="80">
        <v>0</v>
      </c>
      <c r="AA35" s="73"/>
      <c r="AB35" s="73" t="s">
        <v>3537</v>
      </c>
      <c r="AC35" s="73" t="s">
        <v>3570</v>
      </c>
      <c r="AD35" s="73">
        <v>9.1999999999999993</v>
      </c>
      <c r="AE35" s="81">
        <v>11</v>
      </c>
      <c r="AF35" s="73">
        <v>1</v>
      </c>
      <c r="AG35" s="73">
        <v>1</v>
      </c>
      <c r="AH35" s="73">
        <v>1</v>
      </c>
      <c r="AI35" s="73">
        <v>1</v>
      </c>
      <c r="AJ35" s="73">
        <v>1</v>
      </c>
      <c r="AK35" s="73">
        <v>1</v>
      </c>
      <c r="AL35" s="73">
        <v>1</v>
      </c>
      <c r="AM35" s="73">
        <v>1</v>
      </c>
      <c r="AN35" s="73"/>
      <c r="AO35" s="73"/>
      <c r="AP35" s="73"/>
      <c r="AQ35" s="73"/>
      <c r="AR35" s="73"/>
      <c r="AS35" s="73">
        <v>0</v>
      </c>
      <c r="AT35" s="73">
        <v>0</v>
      </c>
      <c r="AU35" s="73">
        <v>0</v>
      </c>
      <c r="AV35" s="73">
        <v>0</v>
      </c>
      <c r="AW35" s="73">
        <v>1</v>
      </c>
      <c r="AX35" s="73" t="s">
        <v>3539</v>
      </c>
      <c r="AY35" s="73">
        <v>1</v>
      </c>
      <c r="AZ35" s="73">
        <v>1</v>
      </c>
      <c r="BA35" s="73">
        <v>0</v>
      </c>
    </row>
    <row r="36" spans="1:53">
      <c r="A36" s="73"/>
      <c r="B36" s="79">
        <v>203000000</v>
      </c>
      <c r="C36" s="73" t="s">
        <v>517</v>
      </c>
      <c r="D36" s="73" t="s">
        <v>518</v>
      </c>
      <c r="E36" s="73" t="s">
        <v>519</v>
      </c>
      <c r="F36" s="73">
        <v>8057393686</v>
      </c>
      <c r="G36" s="73" t="s">
        <v>520</v>
      </c>
      <c r="H36" s="73" t="s">
        <v>3678</v>
      </c>
      <c r="I36" s="73" t="s">
        <v>29</v>
      </c>
      <c r="J36" s="73" t="s">
        <v>3679</v>
      </c>
      <c r="K36" s="73">
        <v>93420</v>
      </c>
      <c r="L36" s="73" t="s">
        <v>3569</v>
      </c>
      <c r="M36" s="73" t="s">
        <v>237</v>
      </c>
      <c r="N36" s="73">
        <v>990</v>
      </c>
      <c r="O36" s="73">
        <v>2022</v>
      </c>
      <c r="P36" s="80">
        <v>1305855</v>
      </c>
      <c r="Q36" s="80">
        <v>2013562</v>
      </c>
      <c r="R36" s="80">
        <v>1855086</v>
      </c>
      <c r="S36" s="80">
        <v>1314875</v>
      </c>
      <c r="T36" s="80">
        <v>0</v>
      </c>
      <c r="U36" s="73">
        <v>100.69</v>
      </c>
      <c r="V36" s="73">
        <v>0</v>
      </c>
      <c r="W36" s="73">
        <v>15</v>
      </c>
      <c r="X36" s="73">
        <v>1</v>
      </c>
      <c r="Y36" s="73">
        <v>1</v>
      </c>
      <c r="Z36" s="80">
        <v>100</v>
      </c>
      <c r="AA36" s="73">
        <v>2022</v>
      </c>
      <c r="AB36" s="73" t="s">
        <v>3537</v>
      </c>
      <c r="AC36" s="73" t="s">
        <v>3538</v>
      </c>
      <c r="AD36" s="73">
        <v>-9.3000000000000007</v>
      </c>
      <c r="AE36" s="81">
        <v>11</v>
      </c>
      <c r="AF36" s="73">
        <v>1</v>
      </c>
      <c r="AG36" s="73">
        <v>0</v>
      </c>
      <c r="AH36" s="73">
        <v>1</v>
      </c>
      <c r="AI36" s="73">
        <v>1</v>
      </c>
      <c r="AJ36" s="73">
        <v>1</v>
      </c>
      <c r="AK36" s="73">
        <v>1</v>
      </c>
      <c r="AL36" s="73">
        <v>0</v>
      </c>
      <c r="AM36" s="73">
        <v>0</v>
      </c>
      <c r="AN36" s="73"/>
      <c r="AO36" s="73"/>
      <c r="AP36" s="73"/>
      <c r="AQ36" s="73"/>
      <c r="AR36" s="73"/>
      <c r="AS36" s="73">
        <v>0</v>
      </c>
      <c r="AT36" s="73">
        <v>0</v>
      </c>
      <c r="AU36" s="73">
        <v>0</v>
      </c>
      <c r="AV36" s="73">
        <v>0</v>
      </c>
      <c r="AW36" s="73">
        <v>0</v>
      </c>
      <c r="AX36" s="73" t="s">
        <v>3574</v>
      </c>
      <c r="AY36" s="73">
        <v>0</v>
      </c>
      <c r="AZ36" s="73">
        <v>1</v>
      </c>
      <c r="BA36" s="73">
        <v>0</v>
      </c>
    </row>
    <row r="37" spans="1:53">
      <c r="A37" s="73"/>
      <c r="B37" s="79">
        <v>455000000</v>
      </c>
      <c r="C37" s="73" t="s">
        <v>3680</v>
      </c>
      <c r="D37" s="73" t="s">
        <v>3681</v>
      </c>
      <c r="E37" s="73" t="s">
        <v>315</v>
      </c>
      <c r="F37" s="73">
        <v>4086667335</v>
      </c>
      <c r="G37" s="73" t="s">
        <v>498</v>
      </c>
      <c r="H37" s="73" t="s">
        <v>3682</v>
      </c>
      <c r="I37" s="73" t="s">
        <v>29</v>
      </c>
      <c r="J37" s="73" t="s">
        <v>3683</v>
      </c>
      <c r="K37" s="73">
        <v>94010</v>
      </c>
      <c r="L37" s="73" t="s">
        <v>3677</v>
      </c>
      <c r="M37" s="73" t="s">
        <v>237</v>
      </c>
      <c r="N37" s="73">
        <v>990</v>
      </c>
      <c r="O37" s="73">
        <v>2023</v>
      </c>
      <c r="P37" s="80">
        <v>1358317</v>
      </c>
      <c r="Q37" s="80">
        <v>629721</v>
      </c>
      <c r="R37" s="80">
        <v>15998387</v>
      </c>
      <c r="S37" s="80">
        <v>1296130</v>
      </c>
      <c r="T37" s="80">
        <v>0</v>
      </c>
      <c r="U37" s="73">
        <v>95.42</v>
      </c>
      <c r="V37" s="73">
        <v>0</v>
      </c>
      <c r="W37" s="73">
        <v>15</v>
      </c>
      <c r="X37" s="73">
        <v>2</v>
      </c>
      <c r="Y37" s="73">
        <v>1</v>
      </c>
      <c r="Z37" s="80">
        <v>123000</v>
      </c>
      <c r="AA37" s="73">
        <v>2023</v>
      </c>
      <c r="AB37" s="73" t="s">
        <v>3537</v>
      </c>
      <c r="AC37" s="73" t="s">
        <v>3538</v>
      </c>
      <c r="AD37" s="73">
        <v>747.8</v>
      </c>
      <c r="AE37" s="81">
        <v>11</v>
      </c>
      <c r="AF37" s="73">
        <v>1</v>
      </c>
      <c r="AG37" s="73">
        <v>0</v>
      </c>
      <c r="AH37" s="73">
        <v>1</v>
      </c>
      <c r="AI37" s="73">
        <v>1</v>
      </c>
      <c r="AJ37" s="73">
        <v>1</v>
      </c>
      <c r="AK37" s="73">
        <v>1</v>
      </c>
      <c r="AL37" s="73">
        <v>0</v>
      </c>
      <c r="AM37" s="73">
        <v>0</v>
      </c>
      <c r="AN37" s="73"/>
      <c r="AO37" s="73"/>
      <c r="AP37" s="73"/>
      <c r="AQ37" s="73"/>
      <c r="AR37" s="73"/>
      <c r="AS37" s="73">
        <v>0</v>
      </c>
      <c r="AT37" s="73">
        <v>0</v>
      </c>
      <c r="AU37" s="73">
        <v>0</v>
      </c>
      <c r="AV37" s="73">
        <v>0</v>
      </c>
      <c r="AW37" s="73">
        <v>1</v>
      </c>
      <c r="AX37" s="73" t="s">
        <v>3539</v>
      </c>
      <c r="AY37" s="73">
        <v>0</v>
      </c>
      <c r="AZ37" s="73">
        <v>1</v>
      </c>
      <c r="BA37" s="73"/>
    </row>
    <row r="38" spans="1:53">
      <c r="A38" s="73"/>
      <c r="B38" s="79">
        <v>952000000</v>
      </c>
      <c r="C38" s="73" t="s">
        <v>3684</v>
      </c>
      <c r="D38" s="73" t="s">
        <v>3685</v>
      </c>
      <c r="E38" s="73" t="s">
        <v>1638</v>
      </c>
      <c r="F38" s="73">
        <v>8058981967</v>
      </c>
      <c r="G38" s="73" t="s">
        <v>3686</v>
      </c>
      <c r="H38" s="73" t="s">
        <v>3687</v>
      </c>
      <c r="I38" s="73" t="s">
        <v>29</v>
      </c>
      <c r="J38" s="73" t="s">
        <v>3688</v>
      </c>
      <c r="K38" s="73">
        <v>93105</v>
      </c>
      <c r="L38" s="73" t="s">
        <v>3689</v>
      </c>
      <c r="M38" s="73" t="s">
        <v>222</v>
      </c>
      <c r="N38" s="73">
        <v>990</v>
      </c>
      <c r="O38" s="73">
        <v>2023</v>
      </c>
      <c r="P38" s="80">
        <v>1007875</v>
      </c>
      <c r="Q38" s="80">
        <v>937581</v>
      </c>
      <c r="R38" s="80">
        <v>4993525</v>
      </c>
      <c r="S38" s="80">
        <v>907576</v>
      </c>
      <c r="T38" s="80">
        <v>0</v>
      </c>
      <c r="U38" s="73">
        <v>90.05</v>
      </c>
      <c r="V38" s="73">
        <v>0</v>
      </c>
      <c r="W38" s="73">
        <v>397</v>
      </c>
      <c r="X38" s="73">
        <v>0</v>
      </c>
      <c r="Y38" s="73">
        <v>0</v>
      </c>
      <c r="Z38" s="80">
        <v>0</v>
      </c>
      <c r="AA38" s="73"/>
      <c r="AB38" s="73" t="s">
        <v>3537</v>
      </c>
      <c r="AC38" s="73" t="s">
        <v>3538</v>
      </c>
      <c r="AD38" s="73">
        <v>9.3000000000000007</v>
      </c>
      <c r="AE38" s="81">
        <v>11</v>
      </c>
      <c r="AF38" s="73">
        <v>1</v>
      </c>
      <c r="AG38" s="73">
        <v>0</v>
      </c>
      <c r="AH38" s="73">
        <v>1</v>
      </c>
      <c r="AI38" s="73">
        <v>1</v>
      </c>
      <c r="AJ38" s="73">
        <v>1</v>
      </c>
      <c r="AK38" s="73">
        <v>1</v>
      </c>
      <c r="AL38" s="73">
        <v>0</v>
      </c>
      <c r="AM38" s="73">
        <v>0</v>
      </c>
      <c r="AN38" s="73"/>
      <c r="AO38" s="73"/>
      <c r="AP38" s="73"/>
      <c r="AQ38" s="73"/>
      <c r="AR38" s="73"/>
      <c r="AS38" s="73">
        <v>0</v>
      </c>
      <c r="AT38" s="73">
        <v>0</v>
      </c>
      <c r="AU38" s="73">
        <v>0</v>
      </c>
      <c r="AV38" s="73">
        <v>0</v>
      </c>
      <c r="AW38" s="73">
        <v>0</v>
      </c>
      <c r="AX38" s="73" t="s">
        <v>3574</v>
      </c>
      <c r="AY38" s="73">
        <v>1</v>
      </c>
      <c r="AZ38" s="73">
        <v>1</v>
      </c>
      <c r="BA38" s="73">
        <v>0</v>
      </c>
    </row>
    <row r="39" spans="1:53">
      <c r="A39" s="73"/>
      <c r="B39" s="79">
        <v>812000000</v>
      </c>
      <c r="C39" s="73" t="s">
        <v>3690</v>
      </c>
      <c r="D39" s="73" t="s">
        <v>3691</v>
      </c>
      <c r="E39" s="73" t="s">
        <v>761</v>
      </c>
      <c r="F39" s="73">
        <v>9176275877</v>
      </c>
      <c r="G39" s="73" t="s">
        <v>3692</v>
      </c>
      <c r="H39" s="73" t="s">
        <v>3693</v>
      </c>
      <c r="I39" s="73" t="s">
        <v>29</v>
      </c>
      <c r="J39" s="73" t="s">
        <v>3694</v>
      </c>
      <c r="K39" s="73">
        <v>94518</v>
      </c>
      <c r="L39" s="73" t="s">
        <v>3536</v>
      </c>
      <c r="M39" s="73" t="s">
        <v>222</v>
      </c>
      <c r="N39" s="73">
        <v>990</v>
      </c>
      <c r="O39" s="73">
        <v>2022</v>
      </c>
      <c r="P39" s="80">
        <v>1189847</v>
      </c>
      <c r="Q39" s="80">
        <v>241678</v>
      </c>
      <c r="R39" s="80">
        <v>1587220</v>
      </c>
      <c r="S39" s="80">
        <v>1189553</v>
      </c>
      <c r="T39" s="80">
        <v>0</v>
      </c>
      <c r="U39" s="73">
        <v>99.98</v>
      </c>
      <c r="V39" s="73">
        <v>0</v>
      </c>
      <c r="W39" s="73">
        <v>33</v>
      </c>
      <c r="X39" s="73">
        <v>0</v>
      </c>
      <c r="Y39" s="73">
        <v>0</v>
      </c>
      <c r="Z39" s="80">
        <v>0</v>
      </c>
      <c r="AA39" s="73"/>
      <c r="AB39" s="73" t="s">
        <v>3537</v>
      </c>
      <c r="AC39" s="73" t="s">
        <v>3538</v>
      </c>
      <c r="AD39" s="73"/>
      <c r="AE39" s="81">
        <v>11</v>
      </c>
      <c r="AF39" s="73">
        <v>1</v>
      </c>
      <c r="AG39" s="73">
        <v>0</v>
      </c>
      <c r="AH39" s="73">
        <v>1</v>
      </c>
      <c r="AI39" s="73">
        <v>1</v>
      </c>
      <c r="AJ39" s="73">
        <v>1</v>
      </c>
      <c r="AK39" s="73">
        <v>1</v>
      </c>
      <c r="AL39" s="73">
        <v>0</v>
      </c>
      <c r="AM39" s="73">
        <v>0</v>
      </c>
      <c r="AN39" s="73"/>
      <c r="AO39" s="73"/>
      <c r="AP39" s="73"/>
      <c r="AQ39" s="73"/>
      <c r="AR39" s="73"/>
      <c r="AS39" s="73">
        <v>0</v>
      </c>
      <c r="AT39" s="73">
        <v>0</v>
      </c>
      <c r="AU39" s="73">
        <v>0</v>
      </c>
      <c r="AV39" s="73">
        <v>0</v>
      </c>
      <c r="AW39" s="73">
        <v>1</v>
      </c>
      <c r="AX39" s="73" t="s">
        <v>3561</v>
      </c>
      <c r="AY39" s="73">
        <v>1</v>
      </c>
      <c r="AZ39" s="73">
        <v>1</v>
      </c>
      <c r="BA39" s="73">
        <v>0</v>
      </c>
    </row>
    <row r="40" spans="1:53" ht="54.75">
      <c r="A40" s="73"/>
      <c r="B40" s="79">
        <v>954000000</v>
      </c>
      <c r="C40" s="84" t="s">
        <v>3695</v>
      </c>
      <c r="D40" s="84" t="s">
        <v>3696</v>
      </c>
      <c r="E40" s="84" t="s">
        <v>3697</v>
      </c>
      <c r="F40" s="84">
        <v>6266830800</v>
      </c>
      <c r="G40" s="84" t="s">
        <v>3698</v>
      </c>
      <c r="H40" s="73" t="s">
        <v>3699</v>
      </c>
      <c r="I40" s="84" t="s">
        <v>29</v>
      </c>
      <c r="J40" s="73" t="s">
        <v>3700</v>
      </c>
      <c r="K40" s="73">
        <v>91105</v>
      </c>
      <c r="L40" s="73" t="s">
        <v>3701</v>
      </c>
      <c r="M40" s="73" t="s">
        <v>222</v>
      </c>
      <c r="N40" s="73">
        <v>990</v>
      </c>
      <c r="O40" s="73">
        <v>2023</v>
      </c>
      <c r="P40" s="80">
        <v>1078571</v>
      </c>
      <c r="Q40" s="80">
        <v>1100361</v>
      </c>
      <c r="R40" s="80">
        <v>181499</v>
      </c>
      <c r="S40" s="80">
        <v>868892</v>
      </c>
      <c r="T40" s="80">
        <v>0</v>
      </c>
      <c r="U40" s="73">
        <v>80.56</v>
      </c>
      <c r="V40" s="84">
        <v>3</v>
      </c>
      <c r="W40" s="84">
        <v>200</v>
      </c>
      <c r="X40" s="84">
        <v>2</v>
      </c>
      <c r="Y40" s="73">
        <v>2</v>
      </c>
      <c r="Z40" s="80">
        <v>28000</v>
      </c>
      <c r="AA40" s="73">
        <v>2023</v>
      </c>
      <c r="AB40" s="73" t="s">
        <v>3537</v>
      </c>
      <c r="AC40" s="73" t="s">
        <v>3570</v>
      </c>
      <c r="AD40" s="73">
        <v>0.2</v>
      </c>
      <c r="AE40" s="81">
        <v>11</v>
      </c>
      <c r="AF40" s="73">
        <v>1</v>
      </c>
      <c r="AG40" s="73">
        <v>1</v>
      </c>
      <c r="AH40" s="73">
        <v>1</v>
      </c>
      <c r="AI40" s="73">
        <v>1</v>
      </c>
      <c r="AJ40" s="73">
        <v>1</v>
      </c>
      <c r="AK40" s="73">
        <v>1</v>
      </c>
      <c r="AL40" s="73">
        <v>0</v>
      </c>
      <c r="AM40" s="73">
        <v>0</v>
      </c>
      <c r="AN40" s="82">
        <v>45291</v>
      </c>
      <c r="AO40" s="73">
        <v>10000</v>
      </c>
      <c r="AP40" s="83">
        <v>461000000</v>
      </c>
      <c r="AQ40" s="73" t="s">
        <v>3702</v>
      </c>
      <c r="AR40" s="73">
        <v>0.9</v>
      </c>
      <c r="AS40" s="73">
        <v>1</v>
      </c>
      <c r="AT40" s="73">
        <v>0</v>
      </c>
      <c r="AU40" s="73">
        <v>0</v>
      </c>
      <c r="AV40" s="73">
        <v>0</v>
      </c>
      <c r="AW40" s="84">
        <v>1</v>
      </c>
      <c r="AX40" s="84" t="s">
        <v>3539</v>
      </c>
      <c r="AY40" s="73">
        <v>0</v>
      </c>
      <c r="AZ40" s="73">
        <v>1</v>
      </c>
      <c r="BA40" s="84">
        <v>1</v>
      </c>
    </row>
    <row r="41" spans="1:53">
      <c r="A41" s="73"/>
      <c r="B41" s="79">
        <v>451000000</v>
      </c>
      <c r="C41" s="73" t="s">
        <v>3703</v>
      </c>
      <c r="D41" s="73" t="s">
        <v>3704</v>
      </c>
      <c r="E41" s="73" t="s">
        <v>315</v>
      </c>
      <c r="F41" s="73">
        <v>8587617744</v>
      </c>
      <c r="G41" s="73" t="s">
        <v>3705</v>
      </c>
      <c r="H41" s="73" t="s">
        <v>3706</v>
      </c>
      <c r="I41" s="73" t="s">
        <v>29</v>
      </c>
      <c r="J41" s="73" t="s">
        <v>284</v>
      </c>
      <c r="K41" s="73">
        <v>92169</v>
      </c>
      <c r="L41" s="73" t="s">
        <v>3707</v>
      </c>
      <c r="M41" s="73" t="s">
        <v>222</v>
      </c>
      <c r="N41" s="73">
        <v>990</v>
      </c>
      <c r="O41" s="73">
        <v>2024</v>
      </c>
      <c r="P41" s="80">
        <v>1067553</v>
      </c>
      <c r="Q41" s="80">
        <v>1187905</v>
      </c>
      <c r="R41" s="80">
        <v>660615</v>
      </c>
      <c r="S41" s="80">
        <v>1046027</v>
      </c>
      <c r="T41" s="80">
        <v>0</v>
      </c>
      <c r="U41" s="73">
        <v>97.98</v>
      </c>
      <c r="V41" s="73">
        <v>0</v>
      </c>
      <c r="W41" s="73">
        <v>40</v>
      </c>
      <c r="X41" s="73">
        <v>2</v>
      </c>
      <c r="Y41" s="73">
        <v>1</v>
      </c>
      <c r="Z41" s="80">
        <v>1200</v>
      </c>
      <c r="AA41" s="73">
        <v>2023</v>
      </c>
      <c r="AB41" s="73" t="s">
        <v>3537</v>
      </c>
      <c r="AC41" s="73" t="s">
        <v>3538</v>
      </c>
      <c r="AD41" s="73">
        <v>22.4</v>
      </c>
      <c r="AE41" s="81">
        <v>11</v>
      </c>
      <c r="AF41" s="73">
        <v>1</v>
      </c>
      <c r="AG41" s="73">
        <v>0</v>
      </c>
      <c r="AH41" s="73">
        <v>1</v>
      </c>
      <c r="AI41" s="73">
        <v>1</v>
      </c>
      <c r="AJ41" s="73">
        <v>1</v>
      </c>
      <c r="AK41" s="73">
        <v>1</v>
      </c>
      <c r="AL41" s="73">
        <v>0</v>
      </c>
      <c r="AM41" s="73">
        <v>0</v>
      </c>
      <c r="AN41" s="82">
        <v>45291</v>
      </c>
      <c r="AO41" s="73">
        <v>1000</v>
      </c>
      <c r="AP41" s="83">
        <v>237000000</v>
      </c>
      <c r="AQ41" s="73" t="s">
        <v>3708</v>
      </c>
      <c r="AR41" s="73">
        <v>0.1</v>
      </c>
      <c r="AS41" s="73">
        <v>1</v>
      </c>
      <c r="AT41" s="73">
        <v>0</v>
      </c>
      <c r="AU41" s="73">
        <v>0</v>
      </c>
      <c r="AV41" s="73">
        <v>0</v>
      </c>
      <c r="AW41" s="73">
        <v>1</v>
      </c>
      <c r="AX41" s="73" t="s">
        <v>3539</v>
      </c>
      <c r="AY41" s="73">
        <v>0</v>
      </c>
      <c r="AZ41" s="73">
        <v>1</v>
      </c>
      <c r="BA41" s="73">
        <v>0</v>
      </c>
    </row>
    <row r="42" spans="1:53">
      <c r="A42" s="73"/>
      <c r="B42" s="79">
        <v>954000000</v>
      </c>
      <c r="C42" s="73" t="s">
        <v>3709</v>
      </c>
      <c r="D42" s="73" t="s">
        <v>3710</v>
      </c>
      <c r="E42" s="73" t="s">
        <v>153</v>
      </c>
      <c r="F42" s="73">
        <v>7603211548</v>
      </c>
      <c r="G42" s="73" t="s">
        <v>3711</v>
      </c>
      <c r="H42" s="73" t="s">
        <v>3712</v>
      </c>
      <c r="I42" s="73" t="s">
        <v>29</v>
      </c>
      <c r="J42" s="73" t="s">
        <v>144</v>
      </c>
      <c r="K42" s="73">
        <v>92234</v>
      </c>
      <c r="L42" s="73" t="s">
        <v>3713</v>
      </c>
      <c r="M42" s="73" t="s">
        <v>222</v>
      </c>
      <c r="N42" s="73">
        <v>990</v>
      </c>
      <c r="O42" s="73">
        <v>2023</v>
      </c>
      <c r="P42" s="80">
        <v>1149902</v>
      </c>
      <c r="Q42" s="80">
        <v>1226683</v>
      </c>
      <c r="R42" s="80">
        <v>387091</v>
      </c>
      <c r="S42" s="80">
        <v>1092628</v>
      </c>
      <c r="T42" s="80">
        <v>22400</v>
      </c>
      <c r="U42" s="73">
        <v>95.02</v>
      </c>
      <c r="V42" s="73">
        <v>0</v>
      </c>
      <c r="W42" s="73">
        <v>0</v>
      </c>
      <c r="X42" s="73">
        <v>2</v>
      </c>
      <c r="Y42" s="73">
        <v>1</v>
      </c>
      <c r="Z42" s="80">
        <v>10000</v>
      </c>
      <c r="AA42" s="73">
        <v>2023</v>
      </c>
      <c r="AB42" s="73" t="s">
        <v>3537</v>
      </c>
      <c r="AC42" s="73" t="s">
        <v>3538</v>
      </c>
      <c r="AD42" s="73">
        <v>76.2</v>
      </c>
      <c r="AE42" s="81">
        <v>11</v>
      </c>
      <c r="AF42" s="73">
        <v>1</v>
      </c>
      <c r="AG42" s="73">
        <v>0</v>
      </c>
      <c r="AH42" s="73">
        <v>1</v>
      </c>
      <c r="AI42" s="73">
        <v>1</v>
      </c>
      <c r="AJ42" s="73">
        <v>1</v>
      </c>
      <c r="AK42" s="73">
        <v>1</v>
      </c>
      <c r="AL42" s="73">
        <v>0</v>
      </c>
      <c r="AM42" s="73">
        <v>0</v>
      </c>
      <c r="AN42" s="82">
        <v>44926</v>
      </c>
      <c r="AO42" s="73">
        <v>5000</v>
      </c>
      <c r="AP42" s="83">
        <v>397000000</v>
      </c>
      <c r="AQ42" s="73" t="s">
        <v>3714</v>
      </c>
      <c r="AR42" s="73">
        <v>0.4</v>
      </c>
      <c r="AS42" s="73">
        <v>1</v>
      </c>
      <c r="AT42" s="73">
        <v>0</v>
      </c>
      <c r="AU42" s="73">
        <v>0</v>
      </c>
      <c r="AV42" s="73">
        <v>0</v>
      </c>
      <c r="AW42" s="73">
        <v>1</v>
      </c>
      <c r="AX42" s="73" t="s">
        <v>3539</v>
      </c>
      <c r="AY42" s="73">
        <v>0</v>
      </c>
      <c r="AZ42" s="73">
        <v>1</v>
      </c>
      <c r="BA42" s="73">
        <v>0</v>
      </c>
    </row>
    <row r="43" spans="1:53">
      <c r="A43" s="73"/>
      <c r="B43" s="79">
        <v>770000000</v>
      </c>
      <c r="C43" s="73" t="s">
        <v>606</v>
      </c>
      <c r="D43" s="73" t="s">
        <v>607</v>
      </c>
      <c r="E43" s="73" t="s">
        <v>254</v>
      </c>
      <c r="F43" s="73">
        <v>6613222206</v>
      </c>
      <c r="G43" s="73" t="s">
        <v>498</v>
      </c>
      <c r="H43" s="73" t="s">
        <v>608</v>
      </c>
      <c r="I43" s="73" t="s">
        <v>29</v>
      </c>
      <c r="J43" s="73" t="s">
        <v>456</v>
      </c>
      <c r="K43" s="73">
        <v>93309</v>
      </c>
      <c r="L43" s="73" t="s">
        <v>3677</v>
      </c>
      <c r="M43" s="73" t="s">
        <v>237</v>
      </c>
      <c r="N43" s="73">
        <v>990</v>
      </c>
      <c r="O43" s="73">
        <v>2023</v>
      </c>
      <c r="P43" s="80">
        <v>1023585</v>
      </c>
      <c r="Q43" s="80">
        <v>98475</v>
      </c>
      <c r="R43" s="80">
        <v>437624</v>
      </c>
      <c r="S43" s="80">
        <v>916681</v>
      </c>
      <c r="T43" s="80">
        <v>0</v>
      </c>
      <c r="U43" s="73">
        <v>89.56</v>
      </c>
      <c r="V43" s="73">
        <v>2</v>
      </c>
      <c r="W43" s="73">
        <v>1</v>
      </c>
      <c r="X43" s="73">
        <v>0</v>
      </c>
      <c r="Y43" s="73">
        <v>0</v>
      </c>
      <c r="Z43" s="80">
        <v>0</v>
      </c>
      <c r="AA43" s="73"/>
      <c r="AB43" s="73" t="s">
        <v>3537</v>
      </c>
      <c r="AC43" s="73" t="s">
        <v>3570</v>
      </c>
      <c r="AD43" s="73">
        <v>349.1</v>
      </c>
      <c r="AE43" s="81">
        <v>11</v>
      </c>
      <c r="AF43" s="73">
        <v>1</v>
      </c>
      <c r="AG43" s="73">
        <v>1</v>
      </c>
      <c r="AH43" s="73">
        <v>1</v>
      </c>
      <c r="AI43" s="73">
        <v>1</v>
      </c>
      <c r="AJ43" s="73">
        <v>1</v>
      </c>
      <c r="AK43" s="73">
        <v>1</v>
      </c>
      <c r="AL43" s="73">
        <v>1</v>
      </c>
      <c r="AM43" s="73">
        <v>1</v>
      </c>
      <c r="AN43" s="73"/>
      <c r="AO43" s="73"/>
      <c r="AP43" s="73"/>
      <c r="AQ43" s="73"/>
      <c r="AR43" s="73"/>
      <c r="AS43" s="73">
        <v>0</v>
      </c>
      <c r="AT43" s="73">
        <v>0</v>
      </c>
      <c r="AU43" s="73">
        <v>0</v>
      </c>
      <c r="AV43" s="73">
        <v>0</v>
      </c>
      <c r="AW43" s="73">
        <v>1</v>
      </c>
      <c r="AX43" s="73" t="s">
        <v>3539</v>
      </c>
      <c r="AY43" s="73">
        <v>1</v>
      </c>
      <c r="AZ43" s="73">
        <v>1</v>
      </c>
      <c r="BA43" s="73"/>
    </row>
    <row r="44" spans="1:53">
      <c r="A44" s="73"/>
      <c r="B44" s="79">
        <v>955000000</v>
      </c>
      <c r="C44" s="73" t="s">
        <v>3715</v>
      </c>
      <c r="D44" s="73" t="s">
        <v>3716</v>
      </c>
      <c r="E44" s="73" t="s">
        <v>171</v>
      </c>
      <c r="F44" s="73">
        <v>3238922205</v>
      </c>
      <c r="G44" s="73" t="s">
        <v>3717</v>
      </c>
      <c r="H44" s="73" t="s">
        <v>3718</v>
      </c>
      <c r="I44" s="73" t="s">
        <v>29</v>
      </c>
      <c r="J44" s="73" t="s">
        <v>164</v>
      </c>
      <c r="K44" s="73">
        <v>90041</v>
      </c>
      <c r="L44" s="73" t="s">
        <v>3719</v>
      </c>
      <c r="M44" s="73" t="s">
        <v>222</v>
      </c>
      <c r="N44" s="73">
        <v>990</v>
      </c>
      <c r="O44" s="73">
        <v>2023</v>
      </c>
      <c r="P44" s="80">
        <v>1319689</v>
      </c>
      <c r="Q44" s="80">
        <v>1296767</v>
      </c>
      <c r="R44" s="80">
        <v>197784</v>
      </c>
      <c r="S44" s="80">
        <v>1199512</v>
      </c>
      <c r="T44" s="80">
        <v>120177</v>
      </c>
      <c r="U44" s="73">
        <v>90.89</v>
      </c>
      <c r="V44" s="73">
        <v>0</v>
      </c>
      <c r="W44" s="73">
        <v>5</v>
      </c>
      <c r="X44" s="73">
        <v>0</v>
      </c>
      <c r="Y44" s="73">
        <v>0</v>
      </c>
      <c r="Z44" s="80">
        <v>0</v>
      </c>
      <c r="AA44" s="73"/>
      <c r="AB44" s="73" t="s">
        <v>3537</v>
      </c>
      <c r="AC44" s="73" t="s">
        <v>3538</v>
      </c>
      <c r="AD44" s="73">
        <v>3.7</v>
      </c>
      <c r="AE44" s="81">
        <v>11</v>
      </c>
      <c r="AF44" s="73">
        <v>1</v>
      </c>
      <c r="AG44" s="73">
        <v>0</v>
      </c>
      <c r="AH44" s="73">
        <v>1</v>
      </c>
      <c r="AI44" s="73">
        <v>1</v>
      </c>
      <c r="AJ44" s="73">
        <v>1</v>
      </c>
      <c r="AK44" s="73">
        <v>1</v>
      </c>
      <c r="AL44" s="73">
        <v>0</v>
      </c>
      <c r="AM44" s="73">
        <v>0</v>
      </c>
      <c r="AN44" s="73"/>
      <c r="AO44" s="73"/>
      <c r="AP44" s="73"/>
      <c r="AQ44" s="73"/>
      <c r="AR44" s="73"/>
      <c r="AS44" s="73">
        <v>0</v>
      </c>
      <c r="AT44" s="73">
        <v>0</v>
      </c>
      <c r="AU44" s="73">
        <v>0</v>
      </c>
      <c r="AV44" s="73">
        <v>0</v>
      </c>
      <c r="AW44" s="73">
        <v>0</v>
      </c>
      <c r="AX44" s="73" t="s">
        <v>3539</v>
      </c>
      <c r="AY44" s="73">
        <v>1</v>
      </c>
      <c r="AZ44" s="73">
        <v>1</v>
      </c>
      <c r="BA44" s="73">
        <v>0</v>
      </c>
    </row>
    <row r="45" spans="1:53" ht="81">
      <c r="A45" s="73"/>
      <c r="B45" s="79">
        <v>883000000</v>
      </c>
      <c r="C45" s="84" t="s">
        <v>3720</v>
      </c>
      <c r="D45" s="84" t="s">
        <v>3721</v>
      </c>
      <c r="E45" s="84" t="s">
        <v>254</v>
      </c>
      <c r="F45" s="84">
        <v>9177150316</v>
      </c>
      <c r="G45" s="85" t="s">
        <v>3722</v>
      </c>
      <c r="H45" s="73" t="s">
        <v>3723</v>
      </c>
      <c r="I45" s="84" t="s">
        <v>29</v>
      </c>
      <c r="J45" s="73" t="s">
        <v>3724</v>
      </c>
      <c r="K45" s="73">
        <v>90046</v>
      </c>
      <c r="L45" s="73" t="s">
        <v>3725</v>
      </c>
      <c r="M45" s="73" t="s">
        <v>222</v>
      </c>
      <c r="N45" s="73">
        <v>990</v>
      </c>
      <c r="O45" s="73">
        <v>2023</v>
      </c>
      <c r="P45" s="80">
        <v>1793400</v>
      </c>
      <c r="Q45" s="80">
        <v>1673210</v>
      </c>
      <c r="R45" s="80">
        <v>268570</v>
      </c>
      <c r="S45" s="80">
        <v>1793400</v>
      </c>
      <c r="T45" s="80">
        <v>0</v>
      </c>
      <c r="U45" s="73">
        <v>100</v>
      </c>
      <c r="V45" s="84">
        <v>0</v>
      </c>
      <c r="W45" s="84"/>
      <c r="X45" s="84">
        <v>2</v>
      </c>
      <c r="Y45" s="73">
        <v>2</v>
      </c>
      <c r="Z45" s="80">
        <v>18000</v>
      </c>
      <c r="AA45" s="73">
        <v>2023</v>
      </c>
      <c r="AB45" s="73" t="s">
        <v>3537</v>
      </c>
      <c r="AC45" s="73" t="s">
        <v>3538</v>
      </c>
      <c r="AD45" s="73">
        <v>265.5</v>
      </c>
      <c r="AE45" s="81">
        <v>11</v>
      </c>
      <c r="AF45" s="73">
        <v>1</v>
      </c>
      <c r="AG45" s="73">
        <v>0</v>
      </c>
      <c r="AH45" s="73">
        <v>1</v>
      </c>
      <c r="AI45" s="73">
        <v>1</v>
      </c>
      <c r="AJ45" s="73">
        <v>1</v>
      </c>
      <c r="AK45" s="73">
        <v>1</v>
      </c>
      <c r="AL45" s="73">
        <v>0</v>
      </c>
      <c r="AM45" s="73">
        <v>0</v>
      </c>
      <c r="AN45" s="82">
        <v>45291</v>
      </c>
      <c r="AO45" s="73">
        <v>15000</v>
      </c>
      <c r="AP45" s="83">
        <v>943000000</v>
      </c>
      <c r="AQ45" s="73" t="s">
        <v>2126</v>
      </c>
      <c r="AR45" s="73">
        <v>0.8</v>
      </c>
      <c r="AS45" s="73">
        <v>1</v>
      </c>
      <c r="AT45" s="73">
        <v>1</v>
      </c>
      <c r="AU45" s="73">
        <v>6</v>
      </c>
      <c r="AV45" s="73">
        <v>1</v>
      </c>
      <c r="AW45" s="84">
        <v>1</v>
      </c>
      <c r="AX45" s="84" t="s">
        <v>3561</v>
      </c>
      <c r="AY45" s="73">
        <v>0</v>
      </c>
      <c r="AZ45" s="73">
        <v>1</v>
      </c>
      <c r="BA45" s="84">
        <v>1</v>
      </c>
    </row>
    <row r="46" spans="1:53">
      <c r="A46" s="73"/>
      <c r="B46" s="79">
        <v>943000000</v>
      </c>
      <c r="C46" s="73" t="s">
        <v>3726</v>
      </c>
      <c r="D46" s="73" t="s">
        <v>3727</v>
      </c>
      <c r="E46" s="73" t="s">
        <v>171</v>
      </c>
      <c r="F46" s="73">
        <v>9164492273</v>
      </c>
      <c r="G46" s="73" t="s">
        <v>3728</v>
      </c>
      <c r="H46" s="73" t="s">
        <v>3729</v>
      </c>
      <c r="I46" s="73" t="s">
        <v>29</v>
      </c>
      <c r="J46" s="73" t="s">
        <v>182</v>
      </c>
      <c r="K46" s="73">
        <v>95816</v>
      </c>
      <c r="L46" s="73" t="s">
        <v>3557</v>
      </c>
      <c r="M46" s="73" t="s">
        <v>222</v>
      </c>
      <c r="N46" s="73">
        <v>990</v>
      </c>
      <c r="O46" s="73">
        <v>2023</v>
      </c>
      <c r="P46" s="80">
        <v>1315181</v>
      </c>
      <c r="Q46" s="80">
        <v>1567537</v>
      </c>
      <c r="R46" s="80">
        <v>1536558</v>
      </c>
      <c r="S46" s="80">
        <v>1281544</v>
      </c>
      <c r="T46" s="80">
        <v>3672</v>
      </c>
      <c r="U46" s="73">
        <v>97.44</v>
      </c>
      <c r="V46" s="73">
        <v>0</v>
      </c>
      <c r="W46" s="73"/>
      <c r="X46" s="73">
        <v>2</v>
      </c>
      <c r="Y46" s="73">
        <v>1</v>
      </c>
      <c r="Z46" s="80">
        <v>590000</v>
      </c>
      <c r="AA46" s="73">
        <v>2023</v>
      </c>
      <c r="AB46" s="73" t="s">
        <v>3537</v>
      </c>
      <c r="AC46" s="73" t="s">
        <v>3538</v>
      </c>
      <c r="AD46" s="73">
        <v>-44</v>
      </c>
      <c r="AE46" s="81">
        <v>11</v>
      </c>
      <c r="AF46" s="73">
        <v>1</v>
      </c>
      <c r="AG46" s="73">
        <v>0</v>
      </c>
      <c r="AH46" s="73">
        <v>1</v>
      </c>
      <c r="AI46" s="73">
        <v>1</v>
      </c>
      <c r="AJ46" s="73">
        <v>1</v>
      </c>
      <c r="AK46" s="73">
        <v>1</v>
      </c>
      <c r="AL46" s="73">
        <v>0</v>
      </c>
      <c r="AM46" s="73">
        <v>0</v>
      </c>
      <c r="AN46" s="73"/>
      <c r="AO46" s="73"/>
      <c r="AP46" s="73"/>
      <c r="AQ46" s="73"/>
      <c r="AR46" s="73"/>
      <c r="AS46" s="73">
        <v>0</v>
      </c>
      <c r="AT46" s="73">
        <v>0</v>
      </c>
      <c r="AU46" s="73">
        <v>0</v>
      </c>
      <c r="AV46" s="73">
        <v>0</v>
      </c>
      <c r="AW46" s="73">
        <v>0</v>
      </c>
      <c r="AX46" s="73" t="s">
        <v>3539</v>
      </c>
      <c r="AY46" s="73">
        <v>0</v>
      </c>
      <c r="AZ46" s="73">
        <v>1</v>
      </c>
      <c r="BA46" s="73">
        <v>0</v>
      </c>
    </row>
    <row r="47" spans="1:53">
      <c r="A47" s="73"/>
      <c r="B47" s="79">
        <v>474000000</v>
      </c>
      <c r="C47" s="73" t="s">
        <v>3730</v>
      </c>
      <c r="D47" s="73" t="s">
        <v>3731</v>
      </c>
      <c r="E47" s="73" t="s">
        <v>254</v>
      </c>
      <c r="F47" s="73">
        <v>5309570338</v>
      </c>
      <c r="G47" s="73" t="s">
        <v>498</v>
      </c>
      <c r="H47" s="73" t="s">
        <v>3732</v>
      </c>
      <c r="I47" s="73" t="s">
        <v>29</v>
      </c>
      <c r="J47" s="73" t="s">
        <v>3733</v>
      </c>
      <c r="K47" s="73">
        <v>95682</v>
      </c>
      <c r="L47" s="73" t="s">
        <v>3734</v>
      </c>
      <c r="M47" s="73" t="s">
        <v>222</v>
      </c>
      <c r="N47" s="73">
        <v>990</v>
      </c>
      <c r="O47" s="73">
        <v>2023</v>
      </c>
      <c r="P47" s="80">
        <v>1256606</v>
      </c>
      <c r="Q47" s="80">
        <v>1461183</v>
      </c>
      <c r="R47" s="80">
        <v>293096</v>
      </c>
      <c r="S47" s="80">
        <v>1256326</v>
      </c>
      <c r="T47" s="80">
        <v>0</v>
      </c>
      <c r="U47" s="73">
        <v>99.98</v>
      </c>
      <c r="V47" s="73">
        <v>0</v>
      </c>
      <c r="W47" s="73"/>
      <c r="X47" s="73">
        <v>0</v>
      </c>
      <c r="Y47" s="73">
        <v>0</v>
      </c>
      <c r="Z47" s="80">
        <v>0</v>
      </c>
      <c r="AA47" s="73"/>
      <c r="AB47" s="73" t="s">
        <v>3537</v>
      </c>
      <c r="AC47" s="73" t="s">
        <v>3538</v>
      </c>
      <c r="AD47" s="73"/>
      <c r="AE47" s="81">
        <v>11</v>
      </c>
      <c r="AF47" s="73">
        <v>1</v>
      </c>
      <c r="AG47" s="73">
        <v>0</v>
      </c>
      <c r="AH47" s="73">
        <v>1</v>
      </c>
      <c r="AI47" s="73">
        <v>1</v>
      </c>
      <c r="AJ47" s="73">
        <v>1</v>
      </c>
      <c r="AK47" s="73">
        <v>1</v>
      </c>
      <c r="AL47" s="73">
        <v>0</v>
      </c>
      <c r="AM47" s="73">
        <v>0</v>
      </c>
      <c r="AN47" s="73"/>
      <c r="AO47" s="73"/>
      <c r="AP47" s="73"/>
      <c r="AQ47" s="73"/>
      <c r="AR47" s="73"/>
      <c r="AS47" s="73">
        <v>0</v>
      </c>
      <c r="AT47" s="73">
        <v>0</v>
      </c>
      <c r="AU47" s="73">
        <v>0</v>
      </c>
      <c r="AV47" s="73">
        <v>0</v>
      </c>
      <c r="AW47" s="73">
        <v>0</v>
      </c>
      <c r="AX47" s="73" t="s">
        <v>3539</v>
      </c>
      <c r="AY47" s="73">
        <v>1</v>
      </c>
      <c r="AZ47" s="73">
        <v>1</v>
      </c>
      <c r="BA47" s="73"/>
    </row>
    <row r="48" spans="1:53">
      <c r="A48" s="73"/>
      <c r="B48" s="79">
        <v>951000000</v>
      </c>
      <c r="C48" s="73" t="s">
        <v>3735</v>
      </c>
      <c r="D48" s="73" t="s">
        <v>3736</v>
      </c>
      <c r="E48" s="73" t="s">
        <v>171</v>
      </c>
      <c r="F48" s="73">
        <v>9516866266</v>
      </c>
      <c r="G48" s="73" t="s">
        <v>3737</v>
      </c>
      <c r="H48" s="73" t="s">
        <v>3738</v>
      </c>
      <c r="I48" s="73" t="s">
        <v>29</v>
      </c>
      <c r="J48" s="73" t="s">
        <v>3739</v>
      </c>
      <c r="K48" s="83">
        <v>925000000</v>
      </c>
      <c r="L48" s="73" t="s">
        <v>3740</v>
      </c>
      <c r="M48" s="73" t="s">
        <v>222</v>
      </c>
      <c r="N48" s="73">
        <v>990</v>
      </c>
      <c r="O48" s="73">
        <v>2023</v>
      </c>
      <c r="P48" s="80">
        <v>1144796</v>
      </c>
      <c r="Q48" s="80">
        <v>1178613</v>
      </c>
      <c r="R48" s="80">
        <v>1042092</v>
      </c>
      <c r="S48" s="80">
        <v>1048885</v>
      </c>
      <c r="T48" s="80">
        <v>102178</v>
      </c>
      <c r="U48" s="73">
        <v>91.62</v>
      </c>
      <c r="V48" s="73">
        <v>0</v>
      </c>
      <c r="W48" s="73">
        <v>5</v>
      </c>
      <c r="X48" s="73">
        <v>0</v>
      </c>
      <c r="Y48" s="73">
        <v>0</v>
      </c>
      <c r="Z48" s="80">
        <v>0</v>
      </c>
      <c r="AA48" s="73"/>
      <c r="AB48" s="73" t="s">
        <v>3537</v>
      </c>
      <c r="AC48" s="73" t="s">
        <v>3538</v>
      </c>
      <c r="AD48" s="73">
        <v>42.9</v>
      </c>
      <c r="AE48" s="81">
        <v>11</v>
      </c>
      <c r="AF48" s="73">
        <v>1</v>
      </c>
      <c r="AG48" s="73">
        <v>0</v>
      </c>
      <c r="AH48" s="73">
        <v>1</v>
      </c>
      <c r="AI48" s="73">
        <v>1</v>
      </c>
      <c r="AJ48" s="73">
        <v>1</v>
      </c>
      <c r="AK48" s="73">
        <v>1</v>
      </c>
      <c r="AL48" s="73">
        <v>0</v>
      </c>
      <c r="AM48" s="73">
        <v>0</v>
      </c>
      <c r="AN48" s="73"/>
      <c r="AO48" s="73"/>
      <c r="AP48" s="73"/>
      <c r="AQ48" s="73"/>
      <c r="AR48" s="73"/>
      <c r="AS48" s="73">
        <v>0</v>
      </c>
      <c r="AT48" s="73">
        <v>0</v>
      </c>
      <c r="AU48" s="73">
        <v>0</v>
      </c>
      <c r="AV48" s="73">
        <v>0</v>
      </c>
      <c r="AW48" s="73">
        <v>1</v>
      </c>
      <c r="AX48" s="73" t="s">
        <v>3539</v>
      </c>
      <c r="AY48" s="73">
        <v>1</v>
      </c>
      <c r="AZ48" s="73">
        <v>1</v>
      </c>
      <c r="BA48" s="73">
        <v>0</v>
      </c>
    </row>
    <row r="49" spans="1:53">
      <c r="A49" s="73"/>
      <c r="B49" s="79">
        <v>455000000</v>
      </c>
      <c r="C49" s="73" t="s">
        <v>3741</v>
      </c>
      <c r="D49" s="73" t="s">
        <v>3742</v>
      </c>
      <c r="E49" s="73" t="s">
        <v>315</v>
      </c>
      <c r="F49" s="73">
        <v>5098338330</v>
      </c>
      <c r="G49" s="73" t="s">
        <v>498</v>
      </c>
      <c r="H49" s="73" t="s">
        <v>3743</v>
      </c>
      <c r="I49" s="73" t="s">
        <v>29</v>
      </c>
      <c r="J49" s="73" t="s">
        <v>3744</v>
      </c>
      <c r="K49" s="73">
        <v>91711</v>
      </c>
      <c r="L49" s="73" t="s">
        <v>3536</v>
      </c>
      <c r="M49" s="73" t="s">
        <v>222</v>
      </c>
      <c r="N49" s="73">
        <v>990</v>
      </c>
      <c r="O49" s="73">
        <v>2023</v>
      </c>
      <c r="P49" s="80">
        <v>1460127</v>
      </c>
      <c r="Q49" s="80">
        <v>1462688</v>
      </c>
      <c r="R49" s="80">
        <v>3455</v>
      </c>
      <c r="S49" s="80">
        <v>1460127</v>
      </c>
      <c r="T49" s="80">
        <v>0</v>
      </c>
      <c r="U49" s="73">
        <v>100</v>
      </c>
      <c r="V49" s="73">
        <v>0</v>
      </c>
      <c r="W49" s="73">
        <v>13</v>
      </c>
      <c r="X49" s="73">
        <v>0</v>
      </c>
      <c r="Y49" s="73">
        <v>0</v>
      </c>
      <c r="Z49" s="80">
        <v>0</v>
      </c>
      <c r="AA49" s="73"/>
      <c r="AB49" s="73" t="s">
        <v>3537</v>
      </c>
      <c r="AC49" s="73" t="s">
        <v>3538</v>
      </c>
      <c r="AD49" s="73">
        <v>284.8</v>
      </c>
      <c r="AE49" s="81">
        <v>11</v>
      </c>
      <c r="AF49" s="73">
        <v>1</v>
      </c>
      <c r="AG49" s="73">
        <v>0</v>
      </c>
      <c r="AH49" s="73">
        <v>1</v>
      </c>
      <c r="AI49" s="73">
        <v>1</v>
      </c>
      <c r="AJ49" s="73">
        <v>1</v>
      </c>
      <c r="AK49" s="73">
        <v>1</v>
      </c>
      <c r="AL49" s="73">
        <v>0</v>
      </c>
      <c r="AM49" s="73">
        <v>0</v>
      </c>
      <c r="AN49" s="73"/>
      <c r="AO49" s="73"/>
      <c r="AP49" s="73"/>
      <c r="AQ49" s="73"/>
      <c r="AR49" s="73"/>
      <c r="AS49" s="73">
        <v>0</v>
      </c>
      <c r="AT49" s="73">
        <v>0</v>
      </c>
      <c r="AU49" s="73">
        <v>0</v>
      </c>
      <c r="AV49" s="73">
        <v>0</v>
      </c>
      <c r="AW49" s="73">
        <v>1</v>
      </c>
      <c r="AX49" s="73" t="s">
        <v>3539</v>
      </c>
      <c r="AY49" s="73">
        <v>1</v>
      </c>
      <c r="AZ49" s="73">
        <v>1</v>
      </c>
      <c r="BA49" s="73"/>
    </row>
    <row r="50" spans="1:53">
      <c r="A50" s="73"/>
      <c r="B50" s="79">
        <v>455000000</v>
      </c>
      <c r="C50" s="73" t="s">
        <v>3745</v>
      </c>
      <c r="D50" s="73" t="s">
        <v>3746</v>
      </c>
      <c r="E50" s="73" t="s">
        <v>153</v>
      </c>
      <c r="F50" s="73">
        <v>5598244724</v>
      </c>
      <c r="G50" s="73" t="s">
        <v>498</v>
      </c>
      <c r="H50" s="73" t="s">
        <v>3747</v>
      </c>
      <c r="I50" s="73" t="s">
        <v>29</v>
      </c>
      <c r="J50" s="73" t="s">
        <v>3748</v>
      </c>
      <c r="K50" s="73">
        <v>93721</v>
      </c>
      <c r="L50" s="73" t="s">
        <v>3749</v>
      </c>
      <c r="M50" s="73" t="s">
        <v>222</v>
      </c>
      <c r="N50" s="73">
        <v>990</v>
      </c>
      <c r="O50" s="73">
        <v>2023</v>
      </c>
      <c r="P50" s="80">
        <v>1169182</v>
      </c>
      <c r="Q50" s="80">
        <v>1089699</v>
      </c>
      <c r="R50" s="80">
        <v>387858</v>
      </c>
      <c r="S50" s="80">
        <v>1169176</v>
      </c>
      <c r="T50" s="80">
        <v>0</v>
      </c>
      <c r="U50" s="73">
        <v>100</v>
      </c>
      <c r="V50" s="73">
        <v>0</v>
      </c>
      <c r="W50" s="73"/>
      <c r="X50" s="73">
        <v>0</v>
      </c>
      <c r="Y50" s="73">
        <v>0</v>
      </c>
      <c r="Z50" s="80">
        <v>0</v>
      </c>
      <c r="AA50" s="73"/>
      <c r="AB50" s="73" t="s">
        <v>3537</v>
      </c>
      <c r="AC50" s="73" t="s">
        <v>3538</v>
      </c>
      <c r="AD50" s="73">
        <v>21.8</v>
      </c>
      <c r="AE50" s="81">
        <v>11</v>
      </c>
      <c r="AF50" s="73">
        <v>1</v>
      </c>
      <c r="AG50" s="73">
        <v>0</v>
      </c>
      <c r="AH50" s="73">
        <v>1</v>
      </c>
      <c r="AI50" s="73">
        <v>1</v>
      </c>
      <c r="AJ50" s="73">
        <v>1</v>
      </c>
      <c r="AK50" s="73">
        <v>1</v>
      </c>
      <c r="AL50" s="73">
        <v>0</v>
      </c>
      <c r="AM50" s="73">
        <v>0</v>
      </c>
      <c r="AN50" s="82">
        <v>43465</v>
      </c>
      <c r="AO50" s="73">
        <v>60000</v>
      </c>
      <c r="AP50" s="83">
        <v>824000000</v>
      </c>
      <c r="AQ50" s="73" t="s">
        <v>3750</v>
      </c>
      <c r="AR50" s="73">
        <v>5.0999999999999996</v>
      </c>
      <c r="AS50" s="73">
        <v>1</v>
      </c>
      <c r="AT50" s="73">
        <v>0</v>
      </c>
      <c r="AU50" s="73">
        <v>0</v>
      </c>
      <c r="AV50" s="73">
        <v>0</v>
      </c>
      <c r="AW50" s="73">
        <v>1</v>
      </c>
      <c r="AX50" s="73" t="s">
        <v>3539</v>
      </c>
      <c r="AY50" s="73">
        <v>1</v>
      </c>
      <c r="AZ50" s="73">
        <v>1</v>
      </c>
      <c r="BA50" s="73"/>
    </row>
    <row r="51" spans="1:53">
      <c r="A51" s="73"/>
      <c r="B51" s="79">
        <v>814000000</v>
      </c>
      <c r="C51" s="73" t="s">
        <v>3751</v>
      </c>
      <c r="D51" s="73" t="s">
        <v>3752</v>
      </c>
      <c r="E51" s="73" t="s">
        <v>315</v>
      </c>
      <c r="F51" s="73">
        <v>4158103549</v>
      </c>
      <c r="G51" s="73" t="s">
        <v>498</v>
      </c>
      <c r="H51" s="73" t="s">
        <v>3753</v>
      </c>
      <c r="I51" s="73" t="s">
        <v>29</v>
      </c>
      <c r="J51" s="73" t="s">
        <v>3754</v>
      </c>
      <c r="K51" s="73">
        <v>94010</v>
      </c>
      <c r="L51" s="73" t="s">
        <v>3536</v>
      </c>
      <c r="M51" s="73" t="s">
        <v>222</v>
      </c>
      <c r="N51" s="73">
        <v>990</v>
      </c>
      <c r="O51" s="73">
        <v>2024</v>
      </c>
      <c r="P51" s="80">
        <v>1075335</v>
      </c>
      <c r="Q51" s="80">
        <v>790584</v>
      </c>
      <c r="R51" s="80">
        <v>287921</v>
      </c>
      <c r="S51" s="80">
        <v>1075335</v>
      </c>
      <c r="T51" s="80">
        <v>0</v>
      </c>
      <c r="U51" s="73">
        <v>100</v>
      </c>
      <c r="V51" s="73">
        <v>0</v>
      </c>
      <c r="W51" s="73"/>
      <c r="X51" s="73">
        <v>0</v>
      </c>
      <c r="Y51" s="73">
        <v>0</v>
      </c>
      <c r="Z51" s="80">
        <v>0</v>
      </c>
      <c r="AA51" s="73"/>
      <c r="AB51" s="73" t="s">
        <v>3537</v>
      </c>
      <c r="AC51" s="73" t="s">
        <v>3538</v>
      </c>
      <c r="AD51" s="73"/>
      <c r="AE51" s="81">
        <v>11</v>
      </c>
      <c r="AF51" s="73">
        <v>1</v>
      </c>
      <c r="AG51" s="73">
        <v>0</v>
      </c>
      <c r="AH51" s="73">
        <v>1</v>
      </c>
      <c r="AI51" s="73">
        <v>1</v>
      </c>
      <c r="AJ51" s="73">
        <v>1</v>
      </c>
      <c r="AK51" s="73">
        <v>1</v>
      </c>
      <c r="AL51" s="73">
        <v>0</v>
      </c>
      <c r="AM51" s="73">
        <v>0</v>
      </c>
      <c r="AN51" s="82">
        <v>44196</v>
      </c>
      <c r="AO51" s="73">
        <v>100</v>
      </c>
      <c r="AP51" s="83">
        <v>372000000</v>
      </c>
      <c r="AQ51" s="73" t="s">
        <v>3755</v>
      </c>
      <c r="AR51" s="73">
        <v>0</v>
      </c>
      <c r="AS51" s="73">
        <v>1</v>
      </c>
      <c r="AT51" s="73">
        <v>0</v>
      </c>
      <c r="AU51" s="73">
        <v>0</v>
      </c>
      <c r="AV51" s="73">
        <v>0</v>
      </c>
      <c r="AW51" s="73">
        <v>1</v>
      </c>
      <c r="AX51" s="73" t="s">
        <v>3539</v>
      </c>
      <c r="AY51" s="73">
        <v>1</v>
      </c>
      <c r="AZ51" s="73">
        <v>1</v>
      </c>
      <c r="BA51" s="73"/>
    </row>
    <row r="52" spans="1:53" ht="41.25">
      <c r="A52" s="73"/>
      <c r="B52" s="79">
        <v>202000000</v>
      </c>
      <c r="C52" s="84" t="s">
        <v>3756</v>
      </c>
      <c r="D52" s="84" t="s">
        <v>3757</v>
      </c>
      <c r="E52" s="84" t="s">
        <v>171</v>
      </c>
      <c r="F52" s="84">
        <v>9166786044</v>
      </c>
      <c r="G52" s="84" t="s">
        <v>3758</v>
      </c>
      <c r="H52" s="73" t="s">
        <v>3759</v>
      </c>
      <c r="I52" s="84" t="s">
        <v>29</v>
      </c>
      <c r="J52" s="73" t="s">
        <v>3760</v>
      </c>
      <c r="K52" s="73">
        <v>95691</v>
      </c>
      <c r="L52" s="73" t="s">
        <v>3761</v>
      </c>
      <c r="M52" s="73" t="s">
        <v>237</v>
      </c>
      <c r="N52" s="73">
        <v>990</v>
      </c>
      <c r="O52" s="73">
        <v>2023</v>
      </c>
      <c r="P52" s="80">
        <v>1571214</v>
      </c>
      <c r="Q52" s="80">
        <v>793774</v>
      </c>
      <c r="R52" s="80">
        <v>3839984</v>
      </c>
      <c r="S52" s="80">
        <v>1525325</v>
      </c>
      <c r="T52" s="80">
        <v>0</v>
      </c>
      <c r="U52" s="73">
        <v>97.08</v>
      </c>
      <c r="V52" s="84">
        <v>3</v>
      </c>
      <c r="W52" s="84">
        <v>6</v>
      </c>
      <c r="X52" s="84">
        <v>1</v>
      </c>
      <c r="Y52" s="73">
        <v>1</v>
      </c>
      <c r="Z52" s="80">
        <v>5000</v>
      </c>
      <c r="AA52" s="73">
        <v>2024</v>
      </c>
      <c r="AB52" s="73" t="s">
        <v>3537</v>
      </c>
      <c r="AC52" s="73" t="s">
        <v>3538</v>
      </c>
      <c r="AD52" s="73">
        <v>52.6</v>
      </c>
      <c r="AE52" s="81">
        <v>11</v>
      </c>
      <c r="AF52" s="73">
        <v>1</v>
      </c>
      <c r="AG52" s="73">
        <v>1</v>
      </c>
      <c r="AH52" s="73">
        <v>1</v>
      </c>
      <c r="AI52" s="73">
        <v>1</v>
      </c>
      <c r="AJ52" s="73">
        <v>1</v>
      </c>
      <c r="AK52" s="73">
        <v>1</v>
      </c>
      <c r="AL52" s="73">
        <v>0</v>
      </c>
      <c r="AM52" s="73">
        <v>0</v>
      </c>
      <c r="AN52" s="73"/>
      <c r="AO52" s="73"/>
      <c r="AP52" s="73"/>
      <c r="AQ52" s="73"/>
      <c r="AR52" s="73"/>
      <c r="AS52" s="73">
        <v>0</v>
      </c>
      <c r="AT52" s="73">
        <v>0</v>
      </c>
      <c r="AU52" s="73">
        <v>0</v>
      </c>
      <c r="AV52" s="73">
        <v>0</v>
      </c>
      <c r="AW52" s="84">
        <v>1</v>
      </c>
      <c r="AX52" s="84" t="s">
        <v>3539</v>
      </c>
      <c r="AY52" s="73">
        <v>0</v>
      </c>
      <c r="AZ52" s="73">
        <v>1</v>
      </c>
      <c r="BA52" s="84">
        <v>1</v>
      </c>
    </row>
    <row r="53" spans="1:53">
      <c r="A53" s="73"/>
      <c r="B53" s="79">
        <v>471000000</v>
      </c>
      <c r="C53" s="73" t="s">
        <v>3762</v>
      </c>
      <c r="D53" s="73" t="s">
        <v>3763</v>
      </c>
      <c r="E53" s="73" t="s">
        <v>3764</v>
      </c>
      <c r="F53" s="73">
        <v>8056742902</v>
      </c>
      <c r="G53" s="73" t="s">
        <v>3765</v>
      </c>
      <c r="H53" s="73" t="s">
        <v>3766</v>
      </c>
      <c r="I53" s="73" t="s">
        <v>29</v>
      </c>
      <c r="J53" s="73" t="s">
        <v>3767</v>
      </c>
      <c r="K53" s="73">
        <v>93465</v>
      </c>
      <c r="L53" s="73" t="s">
        <v>3725</v>
      </c>
      <c r="M53" s="73" t="s">
        <v>222</v>
      </c>
      <c r="N53" s="73">
        <v>990</v>
      </c>
      <c r="O53" s="73">
        <v>2023</v>
      </c>
      <c r="P53" s="80">
        <v>1955698</v>
      </c>
      <c r="Q53" s="80">
        <v>1839480</v>
      </c>
      <c r="R53" s="80">
        <v>856920</v>
      </c>
      <c r="S53" s="80">
        <v>1931921</v>
      </c>
      <c r="T53" s="80">
        <v>0</v>
      </c>
      <c r="U53" s="73">
        <v>98.78</v>
      </c>
      <c r="V53" s="73">
        <v>1</v>
      </c>
      <c r="W53" s="73">
        <v>0</v>
      </c>
      <c r="X53" s="73">
        <v>0</v>
      </c>
      <c r="Y53" s="73">
        <v>0</v>
      </c>
      <c r="Z53" s="80">
        <v>0</v>
      </c>
      <c r="AA53" s="73"/>
      <c r="AB53" s="73" t="s">
        <v>3537</v>
      </c>
      <c r="AC53" s="73" t="s">
        <v>3538</v>
      </c>
      <c r="AD53" s="73"/>
      <c r="AE53" s="81">
        <v>11</v>
      </c>
      <c r="AF53" s="73">
        <v>1</v>
      </c>
      <c r="AG53" s="73">
        <v>1</v>
      </c>
      <c r="AH53" s="73">
        <v>1</v>
      </c>
      <c r="AI53" s="73">
        <v>1</v>
      </c>
      <c r="AJ53" s="73">
        <v>1</v>
      </c>
      <c r="AK53" s="73">
        <v>1</v>
      </c>
      <c r="AL53" s="73">
        <v>1</v>
      </c>
      <c r="AM53" s="73">
        <v>1</v>
      </c>
      <c r="AN53" s="73"/>
      <c r="AO53" s="73"/>
      <c r="AP53" s="73"/>
      <c r="AQ53" s="73"/>
      <c r="AR53" s="73"/>
      <c r="AS53" s="73">
        <v>0</v>
      </c>
      <c r="AT53" s="73">
        <v>0</v>
      </c>
      <c r="AU53" s="73">
        <v>0</v>
      </c>
      <c r="AV53" s="73">
        <v>0</v>
      </c>
      <c r="AW53" s="73">
        <v>1</v>
      </c>
      <c r="AX53" s="73" t="s">
        <v>3539</v>
      </c>
      <c r="AY53" s="73">
        <v>1</v>
      </c>
      <c r="AZ53" s="73">
        <v>1</v>
      </c>
      <c r="BA53" s="73">
        <v>0</v>
      </c>
    </row>
    <row r="54" spans="1:53" ht="68.25">
      <c r="A54" s="73"/>
      <c r="B54" s="79">
        <v>262000000</v>
      </c>
      <c r="C54" s="84" t="s">
        <v>584</v>
      </c>
      <c r="D54" s="84" t="s">
        <v>3768</v>
      </c>
      <c r="E54" s="84" t="s">
        <v>2477</v>
      </c>
      <c r="F54" s="84">
        <v>8555283336</v>
      </c>
      <c r="G54" s="84" t="s">
        <v>587</v>
      </c>
      <c r="H54" s="73" t="s">
        <v>586</v>
      </c>
      <c r="I54" s="84" t="s">
        <v>29</v>
      </c>
      <c r="J54" s="73" t="s">
        <v>219</v>
      </c>
      <c r="K54" s="73">
        <v>92627</v>
      </c>
      <c r="L54" s="73" t="s">
        <v>3769</v>
      </c>
      <c r="M54" s="73" t="s">
        <v>237</v>
      </c>
      <c r="N54" s="73">
        <v>990</v>
      </c>
      <c r="O54" s="73">
        <v>2023</v>
      </c>
      <c r="P54" s="80">
        <v>1058801</v>
      </c>
      <c r="Q54" s="80">
        <v>903179</v>
      </c>
      <c r="R54" s="80">
        <v>749177</v>
      </c>
      <c r="S54" s="80">
        <v>870689</v>
      </c>
      <c r="T54" s="80">
        <v>0</v>
      </c>
      <c r="U54" s="73">
        <v>82.23</v>
      </c>
      <c r="V54" s="84">
        <v>3</v>
      </c>
      <c r="W54" s="84"/>
      <c r="X54" s="84">
        <v>3</v>
      </c>
      <c r="Y54" s="73">
        <v>2</v>
      </c>
      <c r="Z54" s="80">
        <v>1025</v>
      </c>
      <c r="AA54" s="73">
        <v>2023</v>
      </c>
      <c r="AB54" s="73" t="s">
        <v>3537</v>
      </c>
      <c r="AC54" s="73" t="s">
        <v>3570</v>
      </c>
      <c r="AD54" s="73"/>
      <c r="AE54" s="81">
        <v>11</v>
      </c>
      <c r="AF54" s="73">
        <v>1</v>
      </c>
      <c r="AG54" s="73">
        <v>1</v>
      </c>
      <c r="AH54" s="73">
        <v>1</v>
      </c>
      <c r="AI54" s="73">
        <v>1</v>
      </c>
      <c r="AJ54" s="73">
        <v>1</v>
      </c>
      <c r="AK54" s="73">
        <v>1</v>
      </c>
      <c r="AL54" s="73">
        <v>1</v>
      </c>
      <c r="AM54" s="73">
        <v>1</v>
      </c>
      <c r="AN54" s="82">
        <v>43830</v>
      </c>
      <c r="AO54" s="73">
        <v>250</v>
      </c>
      <c r="AP54" s="83">
        <v>472000000</v>
      </c>
      <c r="AQ54" s="73" t="s">
        <v>3770</v>
      </c>
      <c r="AR54" s="73">
        <v>0</v>
      </c>
      <c r="AS54" s="73">
        <v>1</v>
      </c>
      <c r="AT54" s="73">
        <v>0</v>
      </c>
      <c r="AU54" s="73">
        <v>0</v>
      </c>
      <c r="AV54" s="73">
        <v>0</v>
      </c>
      <c r="AW54" s="84">
        <v>1</v>
      </c>
      <c r="AX54" s="84" t="s">
        <v>3539</v>
      </c>
      <c r="AY54" s="73">
        <v>0</v>
      </c>
      <c r="AZ54" s="73">
        <v>1</v>
      </c>
      <c r="BA54" s="84">
        <v>1</v>
      </c>
    </row>
    <row r="55" spans="1:53" ht="81">
      <c r="A55" s="73"/>
      <c r="B55" s="79">
        <v>204000000</v>
      </c>
      <c r="C55" s="84" t="s">
        <v>3771</v>
      </c>
      <c r="D55" s="84" t="s">
        <v>3772</v>
      </c>
      <c r="E55" s="84" t="s">
        <v>188</v>
      </c>
      <c r="F55" s="84">
        <v>8184645740</v>
      </c>
      <c r="G55" s="84" t="s">
        <v>3773</v>
      </c>
      <c r="H55" s="73" t="s">
        <v>1117</v>
      </c>
      <c r="I55" s="84" t="s">
        <v>29</v>
      </c>
      <c r="J55" s="73" t="s">
        <v>3774</v>
      </c>
      <c r="K55" s="73">
        <v>91505</v>
      </c>
      <c r="L55" s="73" t="s">
        <v>3536</v>
      </c>
      <c r="M55" s="73" t="s">
        <v>222</v>
      </c>
      <c r="N55" s="73">
        <v>990</v>
      </c>
      <c r="O55" s="73">
        <v>2023</v>
      </c>
      <c r="P55" s="80">
        <v>1306429</v>
      </c>
      <c r="Q55" s="80">
        <v>1260444</v>
      </c>
      <c r="R55" s="80">
        <v>514644</v>
      </c>
      <c r="S55" s="80">
        <v>1255883</v>
      </c>
      <c r="T55" s="80">
        <v>0</v>
      </c>
      <c r="U55" s="73">
        <v>96.13</v>
      </c>
      <c r="V55" s="84">
        <v>0</v>
      </c>
      <c r="W55" s="84">
        <v>0</v>
      </c>
      <c r="X55" s="84">
        <v>2</v>
      </c>
      <c r="Y55" s="73">
        <v>2</v>
      </c>
      <c r="Z55" s="80">
        <v>20500</v>
      </c>
      <c r="AA55" s="73">
        <v>2023</v>
      </c>
      <c r="AB55" s="73" t="s">
        <v>3537</v>
      </c>
      <c r="AC55" s="73" t="s">
        <v>3538</v>
      </c>
      <c r="AD55" s="73">
        <v>41.1</v>
      </c>
      <c r="AE55" s="81">
        <v>11</v>
      </c>
      <c r="AF55" s="73">
        <v>1</v>
      </c>
      <c r="AG55" s="73">
        <v>0</v>
      </c>
      <c r="AH55" s="73">
        <v>1</v>
      </c>
      <c r="AI55" s="73">
        <v>1</v>
      </c>
      <c r="AJ55" s="73">
        <v>1</v>
      </c>
      <c r="AK55" s="73">
        <v>1</v>
      </c>
      <c r="AL55" s="73">
        <v>0</v>
      </c>
      <c r="AM55" s="73">
        <v>0</v>
      </c>
      <c r="AN55" s="82">
        <v>45291</v>
      </c>
      <c r="AO55" s="73">
        <v>20000</v>
      </c>
      <c r="AP55" s="83">
        <v>956000000</v>
      </c>
      <c r="AQ55" s="73" t="s">
        <v>3775</v>
      </c>
      <c r="AR55" s="73">
        <v>1.5</v>
      </c>
      <c r="AS55" s="73">
        <v>1</v>
      </c>
      <c r="AT55" s="73">
        <v>1</v>
      </c>
      <c r="AU55" s="73">
        <v>6</v>
      </c>
      <c r="AV55" s="73">
        <v>1</v>
      </c>
      <c r="AW55" s="84">
        <v>1</v>
      </c>
      <c r="AX55" s="84" t="s">
        <v>3574</v>
      </c>
      <c r="AY55" s="73">
        <v>0</v>
      </c>
      <c r="AZ55" s="73">
        <v>1</v>
      </c>
      <c r="BA55" s="84">
        <v>1</v>
      </c>
    </row>
    <row r="56" spans="1:53">
      <c r="A56" s="73"/>
      <c r="B56" s="79">
        <v>771000000</v>
      </c>
      <c r="C56" s="73" t="s">
        <v>3776</v>
      </c>
      <c r="D56" s="73" t="s">
        <v>3777</v>
      </c>
      <c r="E56" s="73" t="s">
        <v>3778</v>
      </c>
      <c r="F56" s="73">
        <v>5109023937</v>
      </c>
      <c r="G56" s="73" t="s">
        <v>3779</v>
      </c>
      <c r="H56" s="73" t="s">
        <v>3780</v>
      </c>
      <c r="I56" s="73" t="s">
        <v>29</v>
      </c>
      <c r="J56" s="73" t="s">
        <v>3781</v>
      </c>
      <c r="K56" s="73">
        <v>94501</v>
      </c>
      <c r="L56" s="73" t="s">
        <v>3782</v>
      </c>
      <c r="M56" s="73" t="s">
        <v>222</v>
      </c>
      <c r="N56" s="73">
        <v>990</v>
      </c>
      <c r="O56" s="73">
        <v>2022</v>
      </c>
      <c r="P56" s="80">
        <v>1632624</v>
      </c>
      <c r="Q56" s="80">
        <v>1868916</v>
      </c>
      <c r="R56" s="80">
        <v>2116806</v>
      </c>
      <c r="S56" s="80">
        <v>1423896</v>
      </c>
      <c r="T56" s="80">
        <v>208362</v>
      </c>
      <c r="U56" s="73">
        <v>87.22</v>
      </c>
      <c r="V56" s="73">
        <v>0</v>
      </c>
      <c r="W56" s="73"/>
      <c r="X56" s="73">
        <v>0</v>
      </c>
      <c r="Y56" s="73">
        <v>0</v>
      </c>
      <c r="Z56" s="80">
        <v>0</v>
      </c>
      <c r="AA56" s="73"/>
      <c r="AB56" s="73" t="s">
        <v>3537</v>
      </c>
      <c r="AC56" s="73" t="s">
        <v>3570</v>
      </c>
      <c r="AD56" s="73">
        <v>6.2</v>
      </c>
      <c r="AE56" s="81">
        <v>11</v>
      </c>
      <c r="AF56" s="73">
        <v>1</v>
      </c>
      <c r="AG56" s="73">
        <v>0</v>
      </c>
      <c r="AH56" s="73">
        <v>1</v>
      </c>
      <c r="AI56" s="73">
        <v>1</v>
      </c>
      <c r="AJ56" s="73">
        <v>1</v>
      </c>
      <c r="AK56" s="73">
        <v>1</v>
      </c>
      <c r="AL56" s="73">
        <v>0</v>
      </c>
      <c r="AM56" s="73">
        <v>0</v>
      </c>
      <c r="AN56" s="73"/>
      <c r="AO56" s="73"/>
      <c r="AP56" s="73"/>
      <c r="AQ56" s="73"/>
      <c r="AR56" s="73"/>
      <c r="AS56" s="73">
        <v>0</v>
      </c>
      <c r="AT56" s="73">
        <v>0</v>
      </c>
      <c r="AU56" s="73">
        <v>0</v>
      </c>
      <c r="AV56" s="73">
        <v>0</v>
      </c>
      <c r="AW56" s="73">
        <v>0</v>
      </c>
      <c r="AX56" s="73" t="s">
        <v>3539</v>
      </c>
      <c r="AY56" s="73">
        <v>1</v>
      </c>
      <c r="AZ56" s="73">
        <v>1</v>
      </c>
      <c r="BA56" s="73">
        <v>0</v>
      </c>
    </row>
    <row r="57" spans="1:53">
      <c r="A57" s="73"/>
      <c r="B57" s="79">
        <v>813000000</v>
      </c>
      <c r="C57" s="73" t="s">
        <v>3783</v>
      </c>
      <c r="D57" s="73" t="s">
        <v>3784</v>
      </c>
      <c r="E57" s="73" t="s">
        <v>315</v>
      </c>
      <c r="F57" s="73">
        <v>5304040717</v>
      </c>
      <c r="G57" s="73" t="s">
        <v>3785</v>
      </c>
      <c r="H57" s="73" t="s">
        <v>3786</v>
      </c>
      <c r="I57" s="73" t="s">
        <v>29</v>
      </c>
      <c r="J57" s="73" t="s">
        <v>3787</v>
      </c>
      <c r="K57" s="73">
        <v>95825</v>
      </c>
      <c r="L57" s="73" t="s">
        <v>3788</v>
      </c>
      <c r="M57" s="73" t="s">
        <v>222</v>
      </c>
      <c r="N57" s="73">
        <v>990</v>
      </c>
      <c r="O57" s="73">
        <v>2023</v>
      </c>
      <c r="P57" s="80">
        <v>1744820</v>
      </c>
      <c r="Q57" s="80">
        <v>1903922</v>
      </c>
      <c r="R57" s="80">
        <v>176231</v>
      </c>
      <c r="S57" s="80">
        <v>1744747</v>
      </c>
      <c r="T57" s="80">
        <v>0</v>
      </c>
      <c r="U57" s="73">
        <v>100</v>
      </c>
      <c r="V57" s="73">
        <v>0</v>
      </c>
      <c r="W57" s="73">
        <v>3</v>
      </c>
      <c r="X57" s="73">
        <v>0</v>
      </c>
      <c r="Y57" s="73">
        <v>0</v>
      </c>
      <c r="Z57" s="80">
        <v>0</v>
      </c>
      <c r="AA57" s="73"/>
      <c r="AB57" s="73" t="s">
        <v>3537</v>
      </c>
      <c r="AC57" s="73" t="s">
        <v>3538</v>
      </c>
      <c r="AD57" s="73"/>
      <c r="AE57" s="81">
        <v>11</v>
      </c>
      <c r="AF57" s="73">
        <v>1</v>
      </c>
      <c r="AG57" s="73">
        <v>0</v>
      </c>
      <c r="AH57" s="73">
        <v>1</v>
      </c>
      <c r="AI57" s="73">
        <v>1</v>
      </c>
      <c r="AJ57" s="73">
        <v>1</v>
      </c>
      <c r="AK57" s="73">
        <v>1</v>
      </c>
      <c r="AL57" s="73">
        <v>0</v>
      </c>
      <c r="AM57" s="73">
        <v>0</v>
      </c>
      <c r="AN57" s="73"/>
      <c r="AO57" s="73"/>
      <c r="AP57" s="73"/>
      <c r="AQ57" s="73"/>
      <c r="AR57" s="73"/>
      <c r="AS57" s="73">
        <v>0</v>
      </c>
      <c r="AT57" s="73">
        <v>0</v>
      </c>
      <c r="AU57" s="73">
        <v>0</v>
      </c>
      <c r="AV57" s="73">
        <v>0</v>
      </c>
      <c r="AW57" s="73">
        <v>1</v>
      </c>
      <c r="AX57" s="73" t="s">
        <v>3539</v>
      </c>
      <c r="AY57" s="73">
        <v>1</v>
      </c>
      <c r="AZ57" s="73">
        <v>1</v>
      </c>
      <c r="BA57" s="73">
        <v>0</v>
      </c>
    </row>
    <row r="58" spans="1:53" ht="81">
      <c r="A58" s="73"/>
      <c r="B58" s="79">
        <v>993000000</v>
      </c>
      <c r="C58" s="84" t="s">
        <v>3789</v>
      </c>
      <c r="D58" s="84" t="s">
        <v>3790</v>
      </c>
      <c r="E58" s="84" t="s">
        <v>153</v>
      </c>
      <c r="F58" s="84">
        <v>5032816633</v>
      </c>
      <c r="G58" s="84" t="s">
        <v>3791</v>
      </c>
      <c r="H58" s="73" t="s">
        <v>3792</v>
      </c>
      <c r="I58" s="84" t="s">
        <v>29</v>
      </c>
      <c r="J58" s="73" t="s">
        <v>3793</v>
      </c>
      <c r="K58" s="73">
        <v>92270</v>
      </c>
      <c r="L58" s="73" t="s">
        <v>3536</v>
      </c>
      <c r="M58" s="73" t="s">
        <v>222</v>
      </c>
      <c r="N58" s="73">
        <v>990</v>
      </c>
      <c r="O58" s="73">
        <v>2023</v>
      </c>
      <c r="P58" s="80">
        <v>1368652</v>
      </c>
      <c r="Q58" s="80">
        <v>13484</v>
      </c>
      <c r="R58" s="80">
        <v>1355168</v>
      </c>
      <c r="S58" s="80">
        <v>1368652</v>
      </c>
      <c r="T58" s="80">
        <v>0</v>
      </c>
      <c r="U58" s="73">
        <v>100</v>
      </c>
      <c r="V58" s="84">
        <v>0</v>
      </c>
      <c r="W58" s="84">
        <v>0</v>
      </c>
      <c r="X58" s="84">
        <v>0</v>
      </c>
      <c r="Y58" s="73">
        <v>0</v>
      </c>
      <c r="Z58" s="80">
        <v>0</v>
      </c>
      <c r="AA58" s="73"/>
      <c r="AB58" s="73" t="s">
        <v>3537</v>
      </c>
      <c r="AC58" s="73" t="s">
        <v>3538</v>
      </c>
      <c r="AD58" s="73"/>
      <c r="AE58" s="81">
        <v>11</v>
      </c>
      <c r="AF58" s="73">
        <v>1</v>
      </c>
      <c r="AG58" s="73">
        <v>0</v>
      </c>
      <c r="AH58" s="73">
        <v>1</v>
      </c>
      <c r="AI58" s="73">
        <v>1</v>
      </c>
      <c r="AJ58" s="73">
        <v>1</v>
      </c>
      <c r="AK58" s="73">
        <v>1</v>
      </c>
      <c r="AL58" s="73">
        <v>0</v>
      </c>
      <c r="AM58" s="73">
        <v>0</v>
      </c>
      <c r="AN58" s="73"/>
      <c r="AO58" s="73"/>
      <c r="AP58" s="73"/>
      <c r="AQ58" s="73"/>
      <c r="AR58" s="73"/>
      <c r="AS58" s="73">
        <v>0</v>
      </c>
      <c r="AT58" s="73">
        <v>1</v>
      </c>
      <c r="AU58" s="73">
        <v>0</v>
      </c>
      <c r="AV58" s="73">
        <v>0</v>
      </c>
      <c r="AW58" s="84">
        <v>0</v>
      </c>
      <c r="AX58" s="84" t="s">
        <v>3561</v>
      </c>
      <c r="AY58" s="73">
        <v>1</v>
      </c>
      <c r="AZ58" s="73">
        <v>1</v>
      </c>
      <c r="BA58" s="84">
        <v>1</v>
      </c>
    </row>
    <row r="59" spans="1:53">
      <c r="A59" s="73"/>
      <c r="B59" s="79">
        <v>811000000</v>
      </c>
      <c r="C59" s="73" t="s">
        <v>696</v>
      </c>
      <c r="D59" s="73" t="s">
        <v>697</v>
      </c>
      <c r="E59" s="73" t="s">
        <v>254</v>
      </c>
      <c r="F59" s="73">
        <v>6193955087</v>
      </c>
      <c r="G59" s="73"/>
      <c r="H59" s="73" t="s">
        <v>698</v>
      </c>
      <c r="I59" s="73" t="s">
        <v>29</v>
      </c>
      <c r="J59" s="73" t="s">
        <v>3794</v>
      </c>
      <c r="K59" s="73">
        <v>91950</v>
      </c>
      <c r="L59" s="73" t="s">
        <v>3795</v>
      </c>
      <c r="M59" s="73" t="s">
        <v>222</v>
      </c>
      <c r="N59" s="73">
        <v>990</v>
      </c>
      <c r="O59" s="73">
        <v>2023</v>
      </c>
      <c r="P59" s="80">
        <v>1549299</v>
      </c>
      <c r="Q59" s="80">
        <v>294867</v>
      </c>
      <c r="R59" s="80">
        <v>160384</v>
      </c>
      <c r="S59" s="80">
        <v>1549299</v>
      </c>
      <c r="T59" s="80">
        <v>0</v>
      </c>
      <c r="U59" s="73">
        <v>100</v>
      </c>
      <c r="V59" s="73">
        <v>3</v>
      </c>
      <c r="W59" s="73"/>
      <c r="X59" s="73">
        <v>2</v>
      </c>
      <c r="Y59" s="73">
        <v>1</v>
      </c>
      <c r="Z59" s="80">
        <v>50000</v>
      </c>
      <c r="AA59" s="73">
        <v>2023</v>
      </c>
      <c r="AB59" s="73" t="s">
        <v>3537</v>
      </c>
      <c r="AC59" s="73" t="s">
        <v>3538</v>
      </c>
      <c r="AD59" s="73"/>
      <c r="AE59" s="81">
        <v>11</v>
      </c>
      <c r="AF59" s="73">
        <v>1</v>
      </c>
      <c r="AG59" s="73">
        <v>1</v>
      </c>
      <c r="AH59" s="73">
        <v>1</v>
      </c>
      <c r="AI59" s="73">
        <v>1</v>
      </c>
      <c r="AJ59" s="73">
        <v>1</v>
      </c>
      <c r="AK59" s="73">
        <v>1</v>
      </c>
      <c r="AL59" s="73">
        <v>1</v>
      </c>
      <c r="AM59" s="73">
        <v>1</v>
      </c>
      <c r="AN59" s="73"/>
      <c r="AO59" s="73"/>
      <c r="AP59" s="73"/>
      <c r="AQ59" s="73"/>
      <c r="AR59" s="73"/>
      <c r="AS59" s="73">
        <v>0</v>
      </c>
      <c r="AT59" s="73">
        <v>0</v>
      </c>
      <c r="AU59" s="73">
        <v>0</v>
      </c>
      <c r="AV59" s="73">
        <v>0</v>
      </c>
      <c r="AW59" s="73">
        <v>1</v>
      </c>
      <c r="AX59" s="73" t="s">
        <v>3539</v>
      </c>
      <c r="AY59" s="73">
        <v>0</v>
      </c>
      <c r="AZ59" s="73">
        <v>1</v>
      </c>
      <c r="BA59" s="73"/>
    </row>
    <row r="60" spans="1:53">
      <c r="A60" s="73"/>
      <c r="B60" s="79">
        <v>471000000</v>
      </c>
      <c r="C60" s="73" t="s">
        <v>3796</v>
      </c>
      <c r="D60" s="73" t="s">
        <v>3797</v>
      </c>
      <c r="E60" s="73" t="s">
        <v>315</v>
      </c>
      <c r="F60" s="73">
        <v>6194007254</v>
      </c>
      <c r="G60" s="73" t="s">
        <v>3798</v>
      </c>
      <c r="H60" s="73" t="s">
        <v>3799</v>
      </c>
      <c r="I60" s="73" t="s">
        <v>29</v>
      </c>
      <c r="J60" s="73" t="s">
        <v>3800</v>
      </c>
      <c r="K60" s="73">
        <v>91911</v>
      </c>
      <c r="L60" s="73" t="s">
        <v>3606</v>
      </c>
      <c r="M60" s="73" t="s">
        <v>222</v>
      </c>
      <c r="N60" s="73">
        <v>990</v>
      </c>
      <c r="O60" s="73">
        <v>2023</v>
      </c>
      <c r="P60" s="80">
        <v>1883939</v>
      </c>
      <c r="Q60" s="80">
        <v>101180</v>
      </c>
      <c r="R60" s="80">
        <v>2948840</v>
      </c>
      <c r="S60" s="80">
        <v>1829342</v>
      </c>
      <c r="T60" s="80">
        <v>44697</v>
      </c>
      <c r="U60" s="73">
        <v>97.1</v>
      </c>
      <c r="V60" s="73">
        <v>0</v>
      </c>
      <c r="W60" s="73">
        <v>38</v>
      </c>
      <c r="X60" s="73">
        <v>0</v>
      </c>
      <c r="Y60" s="73">
        <v>0</v>
      </c>
      <c r="Z60" s="80">
        <v>0</v>
      </c>
      <c r="AA60" s="73"/>
      <c r="AB60" s="73" t="s">
        <v>3537</v>
      </c>
      <c r="AC60" s="73" t="s">
        <v>3538</v>
      </c>
      <c r="AD60" s="73"/>
      <c r="AE60" s="81">
        <v>11</v>
      </c>
      <c r="AF60" s="73">
        <v>1</v>
      </c>
      <c r="AG60" s="73">
        <v>0</v>
      </c>
      <c r="AH60" s="73">
        <v>1</v>
      </c>
      <c r="AI60" s="73">
        <v>1</v>
      </c>
      <c r="AJ60" s="73">
        <v>1</v>
      </c>
      <c r="AK60" s="73">
        <v>1</v>
      </c>
      <c r="AL60" s="73">
        <v>0</v>
      </c>
      <c r="AM60" s="73">
        <v>0</v>
      </c>
      <c r="AN60" s="73"/>
      <c r="AO60" s="73"/>
      <c r="AP60" s="73"/>
      <c r="AQ60" s="73"/>
      <c r="AR60" s="73"/>
      <c r="AS60" s="73">
        <v>0</v>
      </c>
      <c r="AT60" s="73">
        <v>0</v>
      </c>
      <c r="AU60" s="73">
        <v>0</v>
      </c>
      <c r="AV60" s="73">
        <v>0</v>
      </c>
      <c r="AW60" s="73">
        <v>1</v>
      </c>
      <c r="AX60" s="73" t="s">
        <v>3539</v>
      </c>
      <c r="AY60" s="73">
        <v>1</v>
      </c>
      <c r="AZ60" s="73">
        <v>1</v>
      </c>
      <c r="BA60" s="73">
        <v>0</v>
      </c>
    </row>
    <row r="61" spans="1:53">
      <c r="A61" s="73"/>
      <c r="B61" s="79">
        <v>845000000</v>
      </c>
      <c r="C61" s="73" t="s">
        <v>3801</v>
      </c>
      <c r="D61" s="73" t="s">
        <v>3802</v>
      </c>
      <c r="E61" s="73" t="s">
        <v>153</v>
      </c>
      <c r="F61" s="73">
        <v>4086487865</v>
      </c>
      <c r="G61" s="73"/>
      <c r="H61" s="73" t="s">
        <v>3803</v>
      </c>
      <c r="I61" s="73" t="s">
        <v>29</v>
      </c>
      <c r="J61" s="73" t="s">
        <v>155</v>
      </c>
      <c r="K61" s="73">
        <v>95110</v>
      </c>
      <c r="L61" s="73" t="s">
        <v>3804</v>
      </c>
      <c r="M61" s="73" t="s">
        <v>237</v>
      </c>
      <c r="N61" s="73">
        <v>990</v>
      </c>
      <c r="O61" s="73">
        <v>2023</v>
      </c>
      <c r="P61" s="80">
        <v>1902669</v>
      </c>
      <c r="Q61" s="80">
        <v>1648158</v>
      </c>
      <c r="R61" s="80">
        <v>2207525</v>
      </c>
      <c r="S61" s="80">
        <v>1593704</v>
      </c>
      <c r="T61" s="80">
        <v>308965</v>
      </c>
      <c r="U61" s="73">
        <v>83.76</v>
      </c>
      <c r="V61" s="73">
        <v>0</v>
      </c>
      <c r="W61" s="73"/>
      <c r="X61" s="73">
        <v>0</v>
      </c>
      <c r="Y61" s="73">
        <v>0</v>
      </c>
      <c r="Z61" s="80">
        <v>0</v>
      </c>
      <c r="AA61" s="73"/>
      <c r="AB61" s="73" t="s">
        <v>3537</v>
      </c>
      <c r="AC61" s="73" t="s">
        <v>3570</v>
      </c>
      <c r="AD61" s="73">
        <v>-4.9000000000000004</v>
      </c>
      <c r="AE61" s="81">
        <v>11</v>
      </c>
      <c r="AF61" s="73">
        <v>1</v>
      </c>
      <c r="AG61" s="73">
        <v>0</v>
      </c>
      <c r="AH61" s="73">
        <v>1</v>
      </c>
      <c r="AI61" s="73">
        <v>1</v>
      </c>
      <c r="AJ61" s="73">
        <v>1</v>
      </c>
      <c r="AK61" s="73">
        <v>1</v>
      </c>
      <c r="AL61" s="73">
        <v>0</v>
      </c>
      <c r="AM61" s="73">
        <v>0</v>
      </c>
      <c r="AN61" s="82">
        <v>44196</v>
      </c>
      <c r="AO61" s="73">
        <v>25500</v>
      </c>
      <c r="AP61" s="83">
        <v>844000000</v>
      </c>
      <c r="AQ61" s="73" t="s">
        <v>3805</v>
      </c>
      <c r="AR61" s="73">
        <v>1.3</v>
      </c>
      <c r="AS61" s="73">
        <v>1</v>
      </c>
      <c r="AT61" s="73">
        <v>0</v>
      </c>
      <c r="AU61" s="73">
        <v>0</v>
      </c>
      <c r="AV61" s="73">
        <v>0</v>
      </c>
      <c r="AW61" s="73">
        <v>0</v>
      </c>
      <c r="AX61" s="73" t="s">
        <v>3539</v>
      </c>
      <c r="AY61" s="73">
        <v>1</v>
      </c>
      <c r="AZ61" s="73">
        <v>1</v>
      </c>
      <c r="BA61" s="73"/>
    </row>
    <row r="62" spans="1:53">
      <c r="A62" s="73"/>
      <c r="B62" s="79">
        <v>264000000</v>
      </c>
      <c r="C62" s="73" t="s">
        <v>3806</v>
      </c>
      <c r="D62" s="73" t="s">
        <v>3807</v>
      </c>
      <c r="E62" s="73" t="s">
        <v>153</v>
      </c>
      <c r="F62" s="73">
        <v>9164184016</v>
      </c>
      <c r="G62" s="73" t="s">
        <v>498</v>
      </c>
      <c r="H62" s="73" t="s">
        <v>3808</v>
      </c>
      <c r="I62" s="73" t="s">
        <v>29</v>
      </c>
      <c r="J62" s="73" t="s">
        <v>182</v>
      </c>
      <c r="K62" s="73">
        <v>95815</v>
      </c>
      <c r="L62" s="73" t="s">
        <v>3809</v>
      </c>
      <c r="M62" s="73" t="s">
        <v>222</v>
      </c>
      <c r="N62" s="73">
        <v>990</v>
      </c>
      <c r="O62" s="73">
        <v>2023</v>
      </c>
      <c r="P62" s="80">
        <v>1023111</v>
      </c>
      <c r="Q62" s="80">
        <v>1158505</v>
      </c>
      <c r="R62" s="80">
        <v>0</v>
      </c>
      <c r="S62" s="80">
        <v>1023111</v>
      </c>
      <c r="T62" s="80">
        <v>0</v>
      </c>
      <c r="U62" s="73">
        <v>100</v>
      </c>
      <c r="V62" s="73">
        <v>0</v>
      </c>
      <c r="W62" s="73">
        <v>50</v>
      </c>
      <c r="X62" s="73">
        <v>1</v>
      </c>
      <c r="Y62" s="73">
        <v>1</v>
      </c>
      <c r="Z62" s="80">
        <v>250</v>
      </c>
      <c r="AA62" s="73">
        <v>2022</v>
      </c>
      <c r="AB62" s="73" t="s">
        <v>3537</v>
      </c>
      <c r="AC62" s="73" t="s">
        <v>3538</v>
      </c>
      <c r="AD62" s="73"/>
      <c r="AE62" s="81">
        <v>11</v>
      </c>
      <c r="AF62" s="73">
        <v>1</v>
      </c>
      <c r="AG62" s="73">
        <v>0</v>
      </c>
      <c r="AH62" s="73">
        <v>1</v>
      </c>
      <c r="AI62" s="73">
        <v>1</v>
      </c>
      <c r="AJ62" s="73">
        <v>1</v>
      </c>
      <c r="AK62" s="73">
        <v>1</v>
      </c>
      <c r="AL62" s="73">
        <v>0</v>
      </c>
      <c r="AM62" s="73">
        <v>0</v>
      </c>
      <c r="AN62" s="73"/>
      <c r="AO62" s="73"/>
      <c r="AP62" s="73"/>
      <c r="AQ62" s="73"/>
      <c r="AR62" s="73"/>
      <c r="AS62" s="73">
        <v>0</v>
      </c>
      <c r="AT62" s="73">
        <v>1</v>
      </c>
      <c r="AU62" s="73">
        <v>0</v>
      </c>
      <c r="AV62" s="73">
        <v>0</v>
      </c>
      <c r="AW62" s="73">
        <v>1</v>
      </c>
      <c r="AX62" s="73" t="s">
        <v>3539</v>
      </c>
      <c r="AY62" s="73">
        <v>0</v>
      </c>
      <c r="AZ62" s="73">
        <v>1</v>
      </c>
      <c r="BA62" s="73"/>
    </row>
    <row r="63" spans="1:53" ht="68.25">
      <c r="A63" s="73"/>
      <c r="B63" s="79">
        <v>801000000</v>
      </c>
      <c r="C63" s="84" t="s">
        <v>3810</v>
      </c>
      <c r="D63" s="84" t="s">
        <v>3811</v>
      </c>
      <c r="E63" s="84" t="s">
        <v>539</v>
      </c>
      <c r="F63" s="84">
        <v>5622818861</v>
      </c>
      <c r="G63" s="84" t="s">
        <v>3812</v>
      </c>
      <c r="H63" s="73" t="s">
        <v>3813</v>
      </c>
      <c r="I63" s="84" t="s">
        <v>29</v>
      </c>
      <c r="J63" s="73" t="s">
        <v>3814</v>
      </c>
      <c r="K63" s="73">
        <v>90808</v>
      </c>
      <c r="L63" s="73" t="s">
        <v>3815</v>
      </c>
      <c r="M63" s="73" t="s">
        <v>222</v>
      </c>
      <c r="N63" s="73">
        <v>990</v>
      </c>
      <c r="O63" s="73">
        <v>2023</v>
      </c>
      <c r="P63" s="80">
        <v>1472787</v>
      </c>
      <c r="Q63" s="80">
        <v>1412782</v>
      </c>
      <c r="R63" s="80">
        <v>16634</v>
      </c>
      <c r="S63" s="80">
        <v>1436788</v>
      </c>
      <c r="T63" s="80">
        <v>35983</v>
      </c>
      <c r="U63" s="73">
        <v>97.56</v>
      </c>
      <c r="V63" s="84">
        <v>0</v>
      </c>
      <c r="W63" s="84">
        <v>24</v>
      </c>
      <c r="X63" s="84">
        <v>0</v>
      </c>
      <c r="Y63" s="73">
        <v>0</v>
      </c>
      <c r="Z63" s="80">
        <v>0</v>
      </c>
      <c r="AA63" s="73"/>
      <c r="AB63" s="73" t="s">
        <v>3537</v>
      </c>
      <c r="AC63" s="73" t="s">
        <v>3538</v>
      </c>
      <c r="AD63" s="73"/>
      <c r="AE63" s="81">
        <v>11</v>
      </c>
      <c r="AF63" s="73">
        <v>1</v>
      </c>
      <c r="AG63" s="73">
        <v>0</v>
      </c>
      <c r="AH63" s="73">
        <v>1</v>
      </c>
      <c r="AI63" s="73">
        <v>1</v>
      </c>
      <c r="AJ63" s="73">
        <v>1</v>
      </c>
      <c r="AK63" s="73">
        <v>1</v>
      </c>
      <c r="AL63" s="73">
        <v>0</v>
      </c>
      <c r="AM63" s="73">
        <v>0</v>
      </c>
      <c r="AN63" s="73"/>
      <c r="AO63" s="73"/>
      <c r="AP63" s="73"/>
      <c r="AQ63" s="73"/>
      <c r="AR63" s="73"/>
      <c r="AS63" s="73">
        <v>0</v>
      </c>
      <c r="AT63" s="73">
        <v>0</v>
      </c>
      <c r="AU63" s="73">
        <v>0</v>
      </c>
      <c r="AV63" s="73">
        <v>0</v>
      </c>
      <c r="AW63" s="84">
        <v>1</v>
      </c>
      <c r="AX63" s="84" t="s">
        <v>3561</v>
      </c>
      <c r="AY63" s="73">
        <v>1</v>
      </c>
      <c r="AZ63" s="73">
        <v>1</v>
      </c>
      <c r="BA63" s="84">
        <v>1</v>
      </c>
    </row>
    <row r="64" spans="1:53">
      <c r="A64" s="73"/>
      <c r="B64" s="79">
        <v>861000000</v>
      </c>
      <c r="C64" s="73" t="s">
        <v>3816</v>
      </c>
      <c r="D64" s="73" t="s">
        <v>3817</v>
      </c>
      <c r="E64" s="73" t="s">
        <v>171</v>
      </c>
      <c r="F64" s="73">
        <v>3235261254</v>
      </c>
      <c r="G64" s="73" t="s">
        <v>498</v>
      </c>
      <c r="H64" s="73" t="s">
        <v>3818</v>
      </c>
      <c r="I64" s="73" t="s">
        <v>29</v>
      </c>
      <c r="J64" s="73" t="s">
        <v>164</v>
      </c>
      <c r="K64" s="73">
        <v>90012</v>
      </c>
      <c r="L64" s="73" t="s">
        <v>3536</v>
      </c>
      <c r="M64" s="73" t="s">
        <v>222</v>
      </c>
      <c r="N64" s="73">
        <v>990</v>
      </c>
      <c r="O64" s="73">
        <v>2023</v>
      </c>
      <c r="P64" s="80">
        <v>1736497</v>
      </c>
      <c r="Q64" s="80">
        <v>925053</v>
      </c>
      <c r="R64" s="80">
        <v>1533915</v>
      </c>
      <c r="S64" s="80">
        <v>1710647</v>
      </c>
      <c r="T64" s="80">
        <v>0</v>
      </c>
      <c r="U64" s="73">
        <v>98.51</v>
      </c>
      <c r="V64" s="73">
        <v>0</v>
      </c>
      <c r="W64" s="73">
        <v>0</v>
      </c>
      <c r="X64" s="73">
        <v>3</v>
      </c>
      <c r="Y64" s="73">
        <v>2</v>
      </c>
      <c r="Z64" s="80">
        <v>100350</v>
      </c>
      <c r="AA64" s="73">
        <v>2023</v>
      </c>
      <c r="AB64" s="73" t="s">
        <v>3537</v>
      </c>
      <c r="AC64" s="73" t="s">
        <v>3538</v>
      </c>
      <c r="AD64" s="73">
        <v>297.39999999999998</v>
      </c>
      <c r="AE64" s="81">
        <v>11</v>
      </c>
      <c r="AF64" s="73">
        <v>1</v>
      </c>
      <c r="AG64" s="73">
        <v>0</v>
      </c>
      <c r="AH64" s="73">
        <v>1</v>
      </c>
      <c r="AI64" s="73">
        <v>1</v>
      </c>
      <c r="AJ64" s="73">
        <v>1</v>
      </c>
      <c r="AK64" s="73">
        <v>1</v>
      </c>
      <c r="AL64" s="73">
        <v>0</v>
      </c>
      <c r="AM64" s="73">
        <v>0</v>
      </c>
      <c r="AN64" s="82">
        <v>45291</v>
      </c>
      <c r="AO64" s="73">
        <v>100000</v>
      </c>
      <c r="AP64" s="83">
        <v>612000000</v>
      </c>
      <c r="AQ64" s="73" t="s">
        <v>3819</v>
      </c>
      <c r="AR64" s="73">
        <v>5.8</v>
      </c>
      <c r="AS64" s="73">
        <v>1</v>
      </c>
      <c r="AT64" s="73">
        <v>0</v>
      </c>
      <c r="AU64" s="73">
        <v>0</v>
      </c>
      <c r="AV64" s="73">
        <v>0</v>
      </c>
      <c r="AW64" s="73">
        <v>1</v>
      </c>
      <c r="AX64" s="73" t="s">
        <v>3539</v>
      </c>
      <c r="AY64" s="73">
        <v>0</v>
      </c>
      <c r="AZ64" s="73">
        <v>1</v>
      </c>
      <c r="BA64" s="73"/>
    </row>
    <row r="65" spans="1:53">
      <c r="A65" s="73"/>
      <c r="B65" s="79">
        <v>884000000</v>
      </c>
      <c r="C65" s="73" t="s">
        <v>560</v>
      </c>
      <c r="D65" s="73"/>
      <c r="E65" s="73"/>
      <c r="F65" s="73">
        <v>6572537053</v>
      </c>
      <c r="G65" s="73" t="s">
        <v>564</v>
      </c>
      <c r="H65" s="73" t="s">
        <v>563</v>
      </c>
      <c r="I65" s="73" t="s">
        <v>29</v>
      </c>
      <c r="J65" s="73" t="s">
        <v>3820</v>
      </c>
      <c r="K65" s="73">
        <v>92835</v>
      </c>
      <c r="L65" s="73" t="s">
        <v>3821</v>
      </c>
      <c r="M65" s="73" t="s">
        <v>222</v>
      </c>
      <c r="N65" s="73">
        <v>990</v>
      </c>
      <c r="O65" s="73">
        <v>2022</v>
      </c>
      <c r="P65" s="80">
        <v>1274907</v>
      </c>
      <c r="Q65" s="80">
        <v>1196015</v>
      </c>
      <c r="R65" s="80">
        <v>78892</v>
      </c>
      <c r="S65" s="80">
        <v>1274907</v>
      </c>
      <c r="T65" s="80">
        <v>0</v>
      </c>
      <c r="U65" s="73">
        <v>100</v>
      </c>
      <c r="V65" s="73">
        <v>2</v>
      </c>
      <c r="W65" s="73">
        <v>0</v>
      </c>
      <c r="X65" s="73">
        <v>0</v>
      </c>
      <c r="Y65" s="73">
        <v>0</v>
      </c>
      <c r="Z65" s="80">
        <v>0</v>
      </c>
      <c r="AA65" s="73"/>
      <c r="AB65" s="73" t="s">
        <v>3537</v>
      </c>
      <c r="AC65" s="73" t="s">
        <v>3538</v>
      </c>
      <c r="AD65" s="73"/>
      <c r="AE65" s="81">
        <v>11</v>
      </c>
      <c r="AF65" s="73">
        <v>1</v>
      </c>
      <c r="AG65" s="73">
        <v>1</v>
      </c>
      <c r="AH65" s="73">
        <v>1</v>
      </c>
      <c r="AI65" s="73">
        <v>1</v>
      </c>
      <c r="AJ65" s="73">
        <v>1</v>
      </c>
      <c r="AK65" s="73">
        <v>1</v>
      </c>
      <c r="AL65" s="73">
        <v>1</v>
      </c>
      <c r="AM65" s="73">
        <v>1</v>
      </c>
      <c r="AN65" s="73"/>
      <c r="AO65" s="73"/>
      <c r="AP65" s="73"/>
      <c r="AQ65" s="73"/>
      <c r="AR65" s="73"/>
      <c r="AS65" s="73">
        <v>0</v>
      </c>
      <c r="AT65" s="73">
        <v>0</v>
      </c>
      <c r="AU65" s="73">
        <v>0</v>
      </c>
      <c r="AV65" s="73">
        <v>0</v>
      </c>
      <c r="AW65" s="73">
        <v>0</v>
      </c>
      <c r="AX65" s="73" t="s">
        <v>3561</v>
      </c>
      <c r="AY65" s="73">
        <v>1</v>
      </c>
      <c r="AZ65" s="73">
        <v>1</v>
      </c>
      <c r="BA65" s="73">
        <v>0</v>
      </c>
    </row>
    <row r="66" spans="1:53">
      <c r="A66" s="73"/>
      <c r="B66" s="79">
        <v>844000000</v>
      </c>
      <c r="C66" s="73" t="s">
        <v>3822</v>
      </c>
      <c r="D66" s="73" t="s">
        <v>3823</v>
      </c>
      <c r="E66" s="73" t="s">
        <v>254</v>
      </c>
      <c r="F66" s="73">
        <v>3109079216</v>
      </c>
      <c r="G66" s="73" t="s">
        <v>3824</v>
      </c>
      <c r="H66" s="73" t="s">
        <v>3825</v>
      </c>
      <c r="I66" s="73" t="s">
        <v>29</v>
      </c>
      <c r="J66" s="73" t="s">
        <v>3826</v>
      </c>
      <c r="K66" s="73">
        <v>90403</v>
      </c>
      <c r="L66" s="73" t="s">
        <v>3827</v>
      </c>
      <c r="M66" s="73" t="s">
        <v>237</v>
      </c>
      <c r="N66" s="73">
        <v>990</v>
      </c>
      <c r="O66" s="73">
        <v>2023</v>
      </c>
      <c r="P66" s="80">
        <v>1252687</v>
      </c>
      <c r="Q66" s="80">
        <v>1319103</v>
      </c>
      <c r="R66" s="80">
        <v>641574</v>
      </c>
      <c r="S66" s="80">
        <v>1252687</v>
      </c>
      <c r="T66" s="80">
        <v>0</v>
      </c>
      <c r="U66" s="73">
        <v>100</v>
      </c>
      <c r="V66" s="73">
        <v>0</v>
      </c>
      <c r="W66" s="73">
        <v>18</v>
      </c>
      <c r="X66" s="73">
        <v>3</v>
      </c>
      <c r="Y66" s="73">
        <v>2</v>
      </c>
      <c r="Z66" s="80">
        <v>1592786</v>
      </c>
      <c r="AA66" s="73">
        <v>2023</v>
      </c>
      <c r="AB66" s="73" t="s">
        <v>3537</v>
      </c>
      <c r="AC66" s="73" t="s">
        <v>3538</v>
      </c>
      <c r="AD66" s="73">
        <v>77.5</v>
      </c>
      <c r="AE66" s="81">
        <v>11</v>
      </c>
      <c r="AF66" s="73">
        <v>1</v>
      </c>
      <c r="AG66" s="73">
        <v>0</v>
      </c>
      <c r="AH66" s="73">
        <v>1</v>
      </c>
      <c r="AI66" s="73">
        <v>1</v>
      </c>
      <c r="AJ66" s="73">
        <v>1</v>
      </c>
      <c r="AK66" s="73">
        <v>1</v>
      </c>
      <c r="AL66" s="73">
        <v>0</v>
      </c>
      <c r="AM66" s="73">
        <v>0</v>
      </c>
      <c r="AN66" s="82">
        <v>45291</v>
      </c>
      <c r="AO66" s="73">
        <v>304000</v>
      </c>
      <c r="AP66" s="83">
        <v>372000000</v>
      </c>
      <c r="AQ66" s="73" t="s">
        <v>3755</v>
      </c>
      <c r="AR66" s="73">
        <v>24.3</v>
      </c>
      <c r="AS66" s="73">
        <v>1</v>
      </c>
      <c r="AT66" s="73">
        <v>0</v>
      </c>
      <c r="AU66" s="73">
        <v>0</v>
      </c>
      <c r="AV66" s="73">
        <v>0</v>
      </c>
      <c r="AW66" s="73">
        <v>1</v>
      </c>
      <c r="AX66" s="73" t="s">
        <v>3539</v>
      </c>
      <c r="AY66" s="73">
        <v>0</v>
      </c>
      <c r="AZ66" s="73">
        <v>1</v>
      </c>
      <c r="BA66" s="73">
        <v>0</v>
      </c>
    </row>
    <row r="67" spans="1:53">
      <c r="A67" s="73"/>
      <c r="B67" s="79">
        <v>954000000</v>
      </c>
      <c r="C67" s="73" t="s">
        <v>3828</v>
      </c>
      <c r="D67" s="73" t="s">
        <v>3829</v>
      </c>
      <c r="E67" s="73" t="s">
        <v>653</v>
      </c>
      <c r="F67" s="73">
        <v>3236544700</v>
      </c>
      <c r="G67" s="73" t="s">
        <v>498</v>
      </c>
      <c r="H67" s="73" t="s">
        <v>3830</v>
      </c>
      <c r="I67" s="73" t="s">
        <v>29</v>
      </c>
      <c r="J67" s="73" t="s">
        <v>164</v>
      </c>
      <c r="K67" s="73">
        <v>90046</v>
      </c>
      <c r="L67" s="73" t="s">
        <v>3831</v>
      </c>
      <c r="M67" s="73" t="s">
        <v>222</v>
      </c>
      <c r="N67" s="73">
        <v>990</v>
      </c>
      <c r="O67" s="73">
        <v>2023</v>
      </c>
      <c r="P67" s="80">
        <v>1215911</v>
      </c>
      <c r="Q67" s="80">
        <v>809078</v>
      </c>
      <c r="R67" s="80">
        <v>2030339</v>
      </c>
      <c r="S67" s="80">
        <v>953944</v>
      </c>
      <c r="T67" s="80">
        <v>0</v>
      </c>
      <c r="U67" s="73">
        <v>78.459999999999994</v>
      </c>
      <c r="V67" s="73">
        <v>0</v>
      </c>
      <c r="W67" s="73"/>
      <c r="X67" s="73">
        <v>1</v>
      </c>
      <c r="Y67" s="73">
        <v>1</v>
      </c>
      <c r="Z67" s="80">
        <v>5100</v>
      </c>
      <c r="AA67" s="73">
        <v>2023</v>
      </c>
      <c r="AB67" s="73" t="s">
        <v>3537</v>
      </c>
      <c r="AC67" s="73" t="s">
        <v>3570</v>
      </c>
      <c r="AD67" s="73">
        <v>136.5</v>
      </c>
      <c r="AE67" s="81">
        <v>11</v>
      </c>
      <c r="AF67" s="73">
        <v>1</v>
      </c>
      <c r="AG67" s="73">
        <v>0</v>
      </c>
      <c r="AH67" s="73">
        <v>1</v>
      </c>
      <c r="AI67" s="73">
        <v>1</v>
      </c>
      <c r="AJ67" s="73">
        <v>1</v>
      </c>
      <c r="AK67" s="73">
        <v>1</v>
      </c>
      <c r="AL67" s="73">
        <v>0</v>
      </c>
      <c r="AM67" s="73">
        <v>0</v>
      </c>
      <c r="AN67" s="73"/>
      <c r="AO67" s="73"/>
      <c r="AP67" s="73"/>
      <c r="AQ67" s="73"/>
      <c r="AR67" s="73"/>
      <c r="AS67" s="73">
        <v>0</v>
      </c>
      <c r="AT67" s="73">
        <v>0</v>
      </c>
      <c r="AU67" s="73">
        <v>0</v>
      </c>
      <c r="AV67" s="73">
        <v>0</v>
      </c>
      <c r="AW67" s="73">
        <v>1</v>
      </c>
      <c r="AX67" s="73" t="s">
        <v>3539</v>
      </c>
      <c r="AY67" s="73">
        <v>0</v>
      </c>
      <c r="AZ67" s="73">
        <v>1</v>
      </c>
      <c r="BA67" s="73"/>
    </row>
    <row r="68" spans="1:53">
      <c r="A68" s="73"/>
      <c r="B68" s="79">
        <v>822000000</v>
      </c>
      <c r="C68" s="73" t="s">
        <v>3832</v>
      </c>
      <c r="D68" s="73" t="s">
        <v>3833</v>
      </c>
      <c r="E68" s="73" t="s">
        <v>3834</v>
      </c>
      <c r="F68" s="73">
        <v>9166004454</v>
      </c>
      <c r="G68" s="73"/>
      <c r="H68" s="73" t="s">
        <v>3835</v>
      </c>
      <c r="I68" s="73" t="s">
        <v>29</v>
      </c>
      <c r="J68" s="73" t="s">
        <v>3836</v>
      </c>
      <c r="K68" s="73">
        <v>95662</v>
      </c>
      <c r="L68" s="73" t="s">
        <v>3536</v>
      </c>
      <c r="M68" s="73" t="s">
        <v>222</v>
      </c>
      <c r="N68" s="73">
        <v>990</v>
      </c>
      <c r="O68" s="73">
        <v>2024</v>
      </c>
      <c r="P68" s="80">
        <v>1593741</v>
      </c>
      <c r="Q68" s="80">
        <v>1630165</v>
      </c>
      <c r="R68" s="80">
        <v>15234</v>
      </c>
      <c r="S68" s="80">
        <v>1593741</v>
      </c>
      <c r="T68" s="80">
        <v>0</v>
      </c>
      <c r="U68" s="73">
        <v>100</v>
      </c>
      <c r="V68" s="73">
        <v>0</v>
      </c>
      <c r="W68" s="73">
        <v>214</v>
      </c>
      <c r="X68" s="73">
        <v>0</v>
      </c>
      <c r="Y68" s="73">
        <v>0</v>
      </c>
      <c r="Z68" s="80">
        <v>0</v>
      </c>
      <c r="AA68" s="73"/>
      <c r="AB68" s="73" t="s">
        <v>3537</v>
      </c>
      <c r="AC68" s="73" t="s">
        <v>3538</v>
      </c>
      <c r="AD68" s="73"/>
      <c r="AE68" s="81">
        <v>11</v>
      </c>
      <c r="AF68" s="73">
        <v>1</v>
      </c>
      <c r="AG68" s="73">
        <v>0</v>
      </c>
      <c r="AH68" s="73">
        <v>1</v>
      </c>
      <c r="AI68" s="73">
        <v>1</v>
      </c>
      <c r="AJ68" s="73">
        <v>1</v>
      </c>
      <c r="AK68" s="73">
        <v>1</v>
      </c>
      <c r="AL68" s="73">
        <v>0</v>
      </c>
      <c r="AM68" s="73">
        <v>0</v>
      </c>
      <c r="AN68" s="73"/>
      <c r="AO68" s="73"/>
      <c r="AP68" s="73"/>
      <c r="AQ68" s="73"/>
      <c r="AR68" s="73"/>
      <c r="AS68" s="73">
        <v>0</v>
      </c>
      <c r="AT68" s="73">
        <v>0</v>
      </c>
      <c r="AU68" s="73">
        <v>0</v>
      </c>
      <c r="AV68" s="73">
        <v>0</v>
      </c>
      <c r="AW68" s="73">
        <v>1</v>
      </c>
      <c r="AX68" s="73" t="s">
        <v>3561</v>
      </c>
      <c r="AY68" s="73">
        <v>1</v>
      </c>
      <c r="AZ68" s="73">
        <v>1</v>
      </c>
      <c r="BA68" s="73"/>
    </row>
    <row r="69" spans="1:53" ht="81">
      <c r="A69" s="73"/>
      <c r="B69" s="79">
        <v>320000000</v>
      </c>
      <c r="C69" s="84" t="s">
        <v>3837</v>
      </c>
      <c r="D69" s="84" t="s">
        <v>3838</v>
      </c>
      <c r="E69" s="84" t="s">
        <v>315</v>
      </c>
      <c r="F69" s="84">
        <v>9516592171</v>
      </c>
      <c r="G69" s="84" t="s">
        <v>3839</v>
      </c>
      <c r="H69" s="73" t="s">
        <v>3840</v>
      </c>
      <c r="I69" s="84" t="s">
        <v>29</v>
      </c>
      <c r="J69" s="73" t="s">
        <v>3841</v>
      </c>
      <c r="K69" s="73">
        <v>92211</v>
      </c>
      <c r="L69" s="73" t="s">
        <v>3734</v>
      </c>
      <c r="M69" s="73" t="s">
        <v>222</v>
      </c>
      <c r="N69" s="73">
        <v>990</v>
      </c>
      <c r="O69" s="73">
        <v>2022</v>
      </c>
      <c r="P69" s="80">
        <v>1286390</v>
      </c>
      <c r="Q69" s="80">
        <v>1976320</v>
      </c>
      <c r="R69" s="80">
        <v>275701</v>
      </c>
      <c r="S69" s="80">
        <v>1286390</v>
      </c>
      <c r="T69" s="80">
        <v>0</v>
      </c>
      <c r="U69" s="73">
        <v>100</v>
      </c>
      <c r="V69" s="84">
        <v>0</v>
      </c>
      <c r="W69" s="84">
        <v>56</v>
      </c>
      <c r="X69" s="84">
        <v>1</v>
      </c>
      <c r="Y69" s="73">
        <v>1</v>
      </c>
      <c r="Z69" s="80">
        <v>5650</v>
      </c>
      <c r="AA69" s="73">
        <v>2023</v>
      </c>
      <c r="AB69" s="73" t="s">
        <v>3537</v>
      </c>
      <c r="AC69" s="73" t="s">
        <v>3538</v>
      </c>
      <c r="AD69" s="73">
        <v>15.1</v>
      </c>
      <c r="AE69" s="81">
        <v>11</v>
      </c>
      <c r="AF69" s="73">
        <v>1</v>
      </c>
      <c r="AG69" s="73">
        <v>0</v>
      </c>
      <c r="AH69" s="73">
        <v>1</v>
      </c>
      <c r="AI69" s="73">
        <v>1</v>
      </c>
      <c r="AJ69" s="73">
        <v>1</v>
      </c>
      <c r="AK69" s="73">
        <v>1</v>
      </c>
      <c r="AL69" s="73">
        <v>0</v>
      </c>
      <c r="AM69" s="73">
        <v>0</v>
      </c>
      <c r="AN69" s="73"/>
      <c r="AO69" s="73"/>
      <c r="AP69" s="73"/>
      <c r="AQ69" s="73"/>
      <c r="AR69" s="73"/>
      <c r="AS69" s="73">
        <v>0</v>
      </c>
      <c r="AT69" s="73">
        <v>0</v>
      </c>
      <c r="AU69" s="73">
        <v>0</v>
      </c>
      <c r="AV69" s="73">
        <v>0</v>
      </c>
      <c r="AW69" s="84">
        <v>1</v>
      </c>
      <c r="AX69" s="84" t="s">
        <v>3539</v>
      </c>
      <c r="AY69" s="73">
        <v>0</v>
      </c>
      <c r="AZ69" s="73">
        <v>1</v>
      </c>
      <c r="BA69" s="84">
        <v>1</v>
      </c>
    </row>
    <row r="70" spans="1:53" ht="68.25">
      <c r="A70" s="73"/>
      <c r="B70" s="79">
        <v>365000000</v>
      </c>
      <c r="C70" s="84" t="s">
        <v>3842</v>
      </c>
      <c r="D70" s="84"/>
      <c r="E70" s="84"/>
      <c r="F70" s="84">
        <v>6618683817</v>
      </c>
      <c r="G70" s="84" t="s">
        <v>3843</v>
      </c>
      <c r="H70" s="73" t="s">
        <v>3844</v>
      </c>
      <c r="I70" s="84" t="s">
        <v>29</v>
      </c>
      <c r="J70" s="73" t="s">
        <v>3845</v>
      </c>
      <c r="K70" s="73">
        <v>93306</v>
      </c>
      <c r="L70" s="73" t="s">
        <v>3545</v>
      </c>
      <c r="M70" s="73" t="s">
        <v>237</v>
      </c>
      <c r="N70" s="73">
        <v>990</v>
      </c>
      <c r="O70" s="73">
        <v>2023</v>
      </c>
      <c r="P70" s="80">
        <v>1643341</v>
      </c>
      <c r="Q70" s="80">
        <v>592407</v>
      </c>
      <c r="R70" s="80">
        <v>5121264</v>
      </c>
      <c r="S70" s="80">
        <v>1569449</v>
      </c>
      <c r="T70" s="80">
        <v>0</v>
      </c>
      <c r="U70" s="73">
        <v>95.5</v>
      </c>
      <c r="V70" s="84">
        <v>0</v>
      </c>
      <c r="W70" s="84"/>
      <c r="X70" s="84">
        <v>0</v>
      </c>
      <c r="Y70" s="73">
        <v>0</v>
      </c>
      <c r="Z70" s="80">
        <v>0</v>
      </c>
      <c r="AA70" s="73"/>
      <c r="AB70" s="73" t="s">
        <v>3537</v>
      </c>
      <c r="AC70" s="73" t="s">
        <v>3538</v>
      </c>
      <c r="AD70" s="73">
        <v>-1.3</v>
      </c>
      <c r="AE70" s="81">
        <v>11</v>
      </c>
      <c r="AF70" s="73">
        <v>1</v>
      </c>
      <c r="AG70" s="73">
        <v>0</v>
      </c>
      <c r="AH70" s="73">
        <v>1</v>
      </c>
      <c r="AI70" s="73">
        <v>1</v>
      </c>
      <c r="AJ70" s="73">
        <v>1</v>
      </c>
      <c r="AK70" s="73">
        <v>1</v>
      </c>
      <c r="AL70" s="73">
        <v>0</v>
      </c>
      <c r="AM70" s="73">
        <v>0</v>
      </c>
      <c r="AN70" s="82">
        <v>43830</v>
      </c>
      <c r="AO70" s="73">
        <v>7500</v>
      </c>
      <c r="AP70" s="83">
        <v>201000000</v>
      </c>
      <c r="AQ70" s="73" t="s">
        <v>3571</v>
      </c>
      <c r="AR70" s="73">
        <v>0.5</v>
      </c>
      <c r="AS70" s="73">
        <v>1</v>
      </c>
      <c r="AT70" s="73">
        <v>0</v>
      </c>
      <c r="AU70" s="73">
        <v>0</v>
      </c>
      <c r="AV70" s="73">
        <v>0</v>
      </c>
      <c r="AW70" s="84">
        <v>1</v>
      </c>
      <c r="AX70" s="84" t="s">
        <v>3539</v>
      </c>
      <c r="AY70" s="73">
        <v>1</v>
      </c>
      <c r="AZ70" s="73">
        <v>1</v>
      </c>
      <c r="BA70" s="84">
        <v>1</v>
      </c>
    </row>
    <row r="71" spans="1:53">
      <c r="A71" s="73"/>
      <c r="B71" s="79">
        <v>955000000</v>
      </c>
      <c r="C71" s="73" t="s">
        <v>3846</v>
      </c>
      <c r="D71" s="73" t="s">
        <v>3847</v>
      </c>
      <c r="E71" s="73" t="s">
        <v>171</v>
      </c>
      <c r="F71" s="73">
        <v>3107645331</v>
      </c>
      <c r="G71" s="73" t="s">
        <v>498</v>
      </c>
      <c r="H71" s="73" t="s">
        <v>3848</v>
      </c>
      <c r="I71" s="73" t="s">
        <v>29</v>
      </c>
      <c r="J71" s="73" t="s">
        <v>3849</v>
      </c>
      <c r="K71" s="73">
        <v>90262</v>
      </c>
      <c r="L71" s="73" t="s">
        <v>3536</v>
      </c>
      <c r="M71" s="73" t="s">
        <v>222</v>
      </c>
      <c r="N71" s="73">
        <v>990</v>
      </c>
      <c r="O71" s="73">
        <v>2024</v>
      </c>
      <c r="P71" s="80">
        <v>1215063</v>
      </c>
      <c r="Q71" s="80">
        <v>804452</v>
      </c>
      <c r="R71" s="80">
        <v>10348025</v>
      </c>
      <c r="S71" s="80">
        <v>1138356</v>
      </c>
      <c r="T71" s="80">
        <v>0</v>
      </c>
      <c r="U71" s="73">
        <v>93.69</v>
      </c>
      <c r="V71" s="73">
        <v>0</v>
      </c>
      <c r="W71" s="73">
        <v>20</v>
      </c>
      <c r="X71" s="73">
        <v>3</v>
      </c>
      <c r="Y71" s="73">
        <v>2</v>
      </c>
      <c r="Z71" s="80">
        <v>140000</v>
      </c>
      <c r="AA71" s="73">
        <v>2022</v>
      </c>
      <c r="AB71" s="73" t="s">
        <v>3537</v>
      </c>
      <c r="AC71" s="73" t="s">
        <v>3538</v>
      </c>
      <c r="AD71" s="73">
        <v>-39.700000000000003</v>
      </c>
      <c r="AE71" s="81">
        <v>11</v>
      </c>
      <c r="AF71" s="73">
        <v>1</v>
      </c>
      <c r="AG71" s="73">
        <v>0</v>
      </c>
      <c r="AH71" s="73">
        <v>1</v>
      </c>
      <c r="AI71" s="73">
        <v>1</v>
      </c>
      <c r="AJ71" s="73">
        <v>1</v>
      </c>
      <c r="AK71" s="73">
        <v>1</v>
      </c>
      <c r="AL71" s="73">
        <v>0</v>
      </c>
      <c r="AM71" s="73">
        <v>0</v>
      </c>
      <c r="AN71" s="73"/>
      <c r="AO71" s="73"/>
      <c r="AP71" s="73"/>
      <c r="AQ71" s="73"/>
      <c r="AR71" s="73"/>
      <c r="AS71" s="73">
        <v>0</v>
      </c>
      <c r="AT71" s="73">
        <v>0</v>
      </c>
      <c r="AU71" s="73">
        <v>0</v>
      </c>
      <c r="AV71" s="73">
        <v>0</v>
      </c>
      <c r="AW71" s="73">
        <v>1</v>
      </c>
      <c r="AX71" s="73" t="s">
        <v>3539</v>
      </c>
      <c r="AY71" s="73">
        <v>0</v>
      </c>
      <c r="AZ71" s="73">
        <v>1</v>
      </c>
      <c r="BA71" s="73"/>
    </row>
    <row r="72" spans="1:53" ht="81">
      <c r="A72" s="73"/>
      <c r="B72" s="79">
        <v>465000000</v>
      </c>
      <c r="C72" s="84" t="s">
        <v>3850</v>
      </c>
      <c r="D72" s="84" t="s">
        <v>3851</v>
      </c>
      <c r="E72" s="84" t="s">
        <v>180</v>
      </c>
      <c r="F72" s="84">
        <v>6506565705</v>
      </c>
      <c r="G72" s="84" t="s">
        <v>3852</v>
      </c>
      <c r="H72" s="73" t="s">
        <v>3853</v>
      </c>
      <c r="I72" s="84" t="s">
        <v>29</v>
      </c>
      <c r="J72" s="73" t="s">
        <v>3854</v>
      </c>
      <c r="K72" s="73">
        <v>95128</v>
      </c>
      <c r="L72" s="73" t="s">
        <v>3734</v>
      </c>
      <c r="M72" s="73" t="s">
        <v>222</v>
      </c>
      <c r="N72" s="73">
        <v>990</v>
      </c>
      <c r="O72" s="73">
        <v>2023</v>
      </c>
      <c r="P72" s="80">
        <v>1144451</v>
      </c>
      <c r="Q72" s="80">
        <v>915496</v>
      </c>
      <c r="R72" s="80">
        <v>2913898</v>
      </c>
      <c r="S72" s="80">
        <v>1365999</v>
      </c>
      <c r="T72" s="80">
        <v>0</v>
      </c>
      <c r="U72" s="73">
        <v>119.36</v>
      </c>
      <c r="V72" s="84">
        <v>3</v>
      </c>
      <c r="W72" s="84">
        <v>60</v>
      </c>
      <c r="X72" s="84">
        <v>1</v>
      </c>
      <c r="Y72" s="73">
        <v>1</v>
      </c>
      <c r="Z72" s="80">
        <v>2500</v>
      </c>
      <c r="AA72" s="73">
        <v>2023</v>
      </c>
      <c r="AB72" s="73" t="s">
        <v>3537</v>
      </c>
      <c r="AC72" s="73" t="s">
        <v>3538</v>
      </c>
      <c r="AD72" s="73"/>
      <c r="AE72" s="81">
        <v>11</v>
      </c>
      <c r="AF72" s="73">
        <v>1</v>
      </c>
      <c r="AG72" s="73">
        <v>1</v>
      </c>
      <c r="AH72" s="73">
        <v>1</v>
      </c>
      <c r="AI72" s="73">
        <v>1</v>
      </c>
      <c r="AJ72" s="73">
        <v>1</v>
      </c>
      <c r="AK72" s="73">
        <v>1</v>
      </c>
      <c r="AL72" s="73">
        <v>0</v>
      </c>
      <c r="AM72" s="73">
        <v>0</v>
      </c>
      <c r="AN72" s="82">
        <v>45291</v>
      </c>
      <c r="AO72" s="73">
        <v>2500</v>
      </c>
      <c r="AP72" s="83">
        <v>881000000</v>
      </c>
      <c r="AQ72" s="73" t="s">
        <v>3855</v>
      </c>
      <c r="AR72" s="73">
        <v>0.2</v>
      </c>
      <c r="AS72" s="73">
        <v>1</v>
      </c>
      <c r="AT72" s="73">
        <v>0</v>
      </c>
      <c r="AU72" s="73">
        <v>0</v>
      </c>
      <c r="AV72" s="73">
        <v>0</v>
      </c>
      <c r="AW72" s="84">
        <v>1</v>
      </c>
      <c r="AX72" s="84" t="s">
        <v>3539</v>
      </c>
      <c r="AY72" s="73">
        <v>0</v>
      </c>
      <c r="AZ72" s="73">
        <v>1</v>
      </c>
      <c r="BA72" s="84">
        <v>1</v>
      </c>
    </row>
    <row r="73" spans="1:53">
      <c r="A73" s="73"/>
      <c r="B73" s="79">
        <v>842000000</v>
      </c>
      <c r="C73" s="73" t="s">
        <v>571</v>
      </c>
      <c r="D73" s="73" t="s">
        <v>572</v>
      </c>
      <c r="E73" s="73" t="s">
        <v>573</v>
      </c>
      <c r="F73" s="73">
        <v>6263310781</v>
      </c>
      <c r="G73" s="73" t="s">
        <v>498</v>
      </c>
      <c r="H73" s="73" t="s">
        <v>574</v>
      </c>
      <c r="I73" s="73" t="s">
        <v>29</v>
      </c>
      <c r="J73" s="73" t="s">
        <v>164</v>
      </c>
      <c r="K73" s="73">
        <v>90026</v>
      </c>
      <c r="L73" s="73" t="s">
        <v>3677</v>
      </c>
      <c r="M73" s="73" t="s">
        <v>237</v>
      </c>
      <c r="N73" s="73">
        <v>990</v>
      </c>
      <c r="O73" s="73">
        <v>2024</v>
      </c>
      <c r="P73" s="80">
        <v>1460775</v>
      </c>
      <c r="Q73" s="80">
        <v>784802</v>
      </c>
      <c r="R73" s="80">
        <v>3963066</v>
      </c>
      <c r="S73" s="80">
        <v>1460775</v>
      </c>
      <c r="T73" s="80">
        <v>0</v>
      </c>
      <c r="U73" s="73">
        <v>100</v>
      </c>
      <c r="V73" s="73">
        <v>3</v>
      </c>
      <c r="W73" s="73">
        <v>1</v>
      </c>
      <c r="X73" s="73">
        <v>1</v>
      </c>
      <c r="Y73" s="73">
        <v>1</v>
      </c>
      <c r="Z73" s="80">
        <v>2500</v>
      </c>
      <c r="AA73" s="73">
        <v>2023</v>
      </c>
      <c r="AB73" s="73" t="s">
        <v>3537</v>
      </c>
      <c r="AC73" s="73" t="s">
        <v>3538</v>
      </c>
      <c r="AD73" s="73">
        <v>5.0999999999999996</v>
      </c>
      <c r="AE73" s="81">
        <v>11</v>
      </c>
      <c r="AF73" s="73">
        <v>1</v>
      </c>
      <c r="AG73" s="73">
        <v>1</v>
      </c>
      <c r="AH73" s="73">
        <v>1</v>
      </c>
      <c r="AI73" s="73">
        <v>1</v>
      </c>
      <c r="AJ73" s="73">
        <v>1</v>
      </c>
      <c r="AK73" s="73">
        <v>1</v>
      </c>
      <c r="AL73" s="73">
        <v>1</v>
      </c>
      <c r="AM73" s="73">
        <v>1</v>
      </c>
      <c r="AN73" s="73"/>
      <c r="AO73" s="73"/>
      <c r="AP73" s="73"/>
      <c r="AQ73" s="73"/>
      <c r="AR73" s="73"/>
      <c r="AS73" s="73">
        <v>0</v>
      </c>
      <c r="AT73" s="73">
        <v>0</v>
      </c>
      <c r="AU73" s="73">
        <v>0</v>
      </c>
      <c r="AV73" s="73">
        <v>0</v>
      </c>
      <c r="AW73" s="73">
        <v>1</v>
      </c>
      <c r="AX73" s="73" t="s">
        <v>3539</v>
      </c>
      <c r="AY73" s="73">
        <v>0</v>
      </c>
      <c r="AZ73" s="73">
        <v>1</v>
      </c>
      <c r="BA73" s="73"/>
    </row>
    <row r="74" spans="1:53">
      <c r="A74" s="73"/>
      <c r="B74" s="79">
        <v>832000000</v>
      </c>
      <c r="C74" s="73" t="s">
        <v>3856</v>
      </c>
      <c r="D74" s="73" t="s">
        <v>3857</v>
      </c>
      <c r="E74" s="73" t="s">
        <v>153</v>
      </c>
      <c r="F74" s="73">
        <v>3104784148</v>
      </c>
      <c r="G74" s="73" t="s">
        <v>498</v>
      </c>
      <c r="H74" s="73" t="s">
        <v>3858</v>
      </c>
      <c r="I74" s="73" t="s">
        <v>29</v>
      </c>
      <c r="J74" s="73" t="s">
        <v>164</v>
      </c>
      <c r="K74" s="73">
        <v>90025</v>
      </c>
      <c r="L74" s="73" t="s">
        <v>3734</v>
      </c>
      <c r="M74" s="73" t="s">
        <v>222</v>
      </c>
      <c r="N74" s="73">
        <v>990</v>
      </c>
      <c r="O74" s="73">
        <v>2023</v>
      </c>
      <c r="P74" s="80">
        <v>1846931</v>
      </c>
      <c r="Q74" s="80">
        <v>1630570</v>
      </c>
      <c r="R74" s="80">
        <v>1562018</v>
      </c>
      <c r="S74" s="80">
        <v>1585938</v>
      </c>
      <c r="T74" s="80">
        <v>254500</v>
      </c>
      <c r="U74" s="73">
        <v>85.87</v>
      </c>
      <c r="V74" s="73">
        <v>2</v>
      </c>
      <c r="W74" s="73">
        <v>3</v>
      </c>
      <c r="X74" s="73">
        <v>0</v>
      </c>
      <c r="Y74" s="73">
        <v>0</v>
      </c>
      <c r="Z74" s="80">
        <v>0</v>
      </c>
      <c r="AA74" s="73"/>
      <c r="AB74" s="73" t="s">
        <v>3537</v>
      </c>
      <c r="AC74" s="73" t="s">
        <v>3570</v>
      </c>
      <c r="AD74" s="73">
        <v>12.7</v>
      </c>
      <c r="AE74" s="81">
        <v>11</v>
      </c>
      <c r="AF74" s="73">
        <v>1</v>
      </c>
      <c r="AG74" s="73">
        <v>1</v>
      </c>
      <c r="AH74" s="73">
        <v>1</v>
      </c>
      <c r="AI74" s="73">
        <v>1</v>
      </c>
      <c r="AJ74" s="73">
        <v>1</v>
      </c>
      <c r="AK74" s="73">
        <v>1</v>
      </c>
      <c r="AL74" s="73">
        <v>0</v>
      </c>
      <c r="AM74" s="73">
        <v>0</v>
      </c>
      <c r="AN74" s="73"/>
      <c r="AO74" s="73"/>
      <c r="AP74" s="73"/>
      <c r="AQ74" s="73"/>
      <c r="AR74" s="73"/>
      <c r="AS74" s="73">
        <v>0</v>
      </c>
      <c r="AT74" s="73">
        <v>0</v>
      </c>
      <c r="AU74" s="73">
        <v>0</v>
      </c>
      <c r="AV74" s="73">
        <v>0</v>
      </c>
      <c r="AW74" s="73">
        <v>1</v>
      </c>
      <c r="AX74" s="73" t="s">
        <v>3539</v>
      </c>
      <c r="AY74" s="73">
        <v>1</v>
      </c>
      <c r="AZ74" s="73">
        <v>1</v>
      </c>
      <c r="BA74" s="73"/>
    </row>
    <row r="75" spans="1:53">
      <c r="A75" s="73"/>
      <c r="B75" s="79">
        <v>873000000</v>
      </c>
      <c r="C75" s="73" t="s">
        <v>3859</v>
      </c>
      <c r="D75" s="73" t="s">
        <v>3860</v>
      </c>
      <c r="E75" s="73" t="s">
        <v>315</v>
      </c>
      <c r="F75" s="73">
        <v>7607264900</v>
      </c>
      <c r="G75" s="73" t="s">
        <v>498</v>
      </c>
      <c r="H75" s="73" t="s">
        <v>3861</v>
      </c>
      <c r="I75" s="73" t="s">
        <v>29</v>
      </c>
      <c r="J75" s="73" t="s">
        <v>3862</v>
      </c>
      <c r="K75" s="73">
        <v>92084</v>
      </c>
      <c r="L75" s="73" t="s">
        <v>3863</v>
      </c>
      <c r="M75" s="73" t="s">
        <v>222</v>
      </c>
      <c r="N75" s="73">
        <v>990</v>
      </c>
      <c r="O75" s="73">
        <v>2022</v>
      </c>
      <c r="P75" s="80">
        <v>1588411</v>
      </c>
      <c r="Q75" s="80">
        <v>29293</v>
      </c>
      <c r="R75" s="80">
        <v>1569021</v>
      </c>
      <c r="S75" s="80">
        <v>1567469</v>
      </c>
      <c r="T75" s="80">
        <v>0</v>
      </c>
      <c r="U75" s="73">
        <v>98.68</v>
      </c>
      <c r="V75" s="73">
        <v>0</v>
      </c>
      <c r="W75" s="73"/>
      <c r="X75" s="73">
        <v>0</v>
      </c>
      <c r="Y75" s="73">
        <v>0</v>
      </c>
      <c r="Z75" s="80">
        <v>0</v>
      </c>
      <c r="AA75" s="73"/>
      <c r="AB75" s="73" t="s">
        <v>3537</v>
      </c>
      <c r="AC75" s="73" t="s">
        <v>3538</v>
      </c>
      <c r="AD75" s="73"/>
      <c r="AE75" s="81">
        <v>11</v>
      </c>
      <c r="AF75" s="73">
        <v>1</v>
      </c>
      <c r="AG75" s="73">
        <v>0</v>
      </c>
      <c r="AH75" s="73">
        <v>1</v>
      </c>
      <c r="AI75" s="73">
        <v>1</v>
      </c>
      <c r="AJ75" s="73">
        <v>1</v>
      </c>
      <c r="AK75" s="73">
        <v>1</v>
      </c>
      <c r="AL75" s="73">
        <v>0</v>
      </c>
      <c r="AM75" s="73">
        <v>0</v>
      </c>
      <c r="AN75" s="73"/>
      <c r="AO75" s="73"/>
      <c r="AP75" s="73"/>
      <c r="AQ75" s="73"/>
      <c r="AR75" s="73"/>
      <c r="AS75" s="73">
        <v>0</v>
      </c>
      <c r="AT75" s="73">
        <v>0</v>
      </c>
      <c r="AU75" s="73">
        <v>0</v>
      </c>
      <c r="AV75" s="73">
        <v>0</v>
      </c>
      <c r="AW75" s="73">
        <v>0</v>
      </c>
      <c r="AX75" s="73" t="s">
        <v>3561</v>
      </c>
      <c r="AY75" s="73">
        <v>1</v>
      </c>
      <c r="AZ75" s="73">
        <v>1</v>
      </c>
      <c r="BA75" s="73"/>
    </row>
    <row r="76" spans="1:53">
      <c r="A76" s="73"/>
      <c r="B76" s="79">
        <v>312000000</v>
      </c>
      <c r="C76" s="73" t="s">
        <v>579</v>
      </c>
      <c r="D76" s="73" t="s">
        <v>580</v>
      </c>
      <c r="E76" s="73" t="s">
        <v>2009</v>
      </c>
      <c r="F76" s="73">
        <v>3239027167</v>
      </c>
      <c r="G76" s="73" t="s">
        <v>582</v>
      </c>
      <c r="H76" s="73" t="s">
        <v>581</v>
      </c>
      <c r="I76" s="73" t="s">
        <v>29</v>
      </c>
      <c r="J76" s="73" t="s">
        <v>164</v>
      </c>
      <c r="K76" s="73">
        <v>90029</v>
      </c>
      <c r="L76" s="73" t="s">
        <v>3734</v>
      </c>
      <c r="M76" s="73" t="s">
        <v>222</v>
      </c>
      <c r="N76" s="73">
        <v>990</v>
      </c>
      <c r="O76" s="73">
        <v>2023</v>
      </c>
      <c r="P76" s="80">
        <v>1009457</v>
      </c>
      <c r="Q76" s="80">
        <v>680185</v>
      </c>
      <c r="R76" s="80">
        <v>1749411</v>
      </c>
      <c r="S76" s="80">
        <v>1009457</v>
      </c>
      <c r="T76" s="80">
        <v>0</v>
      </c>
      <c r="U76" s="73">
        <v>100</v>
      </c>
      <c r="V76" s="73">
        <v>1</v>
      </c>
      <c r="W76" s="73">
        <v>0</v>
      </c>
      <c r="X76" s="73">
        <v>3</v>
      </c>
      <c r="Y76" s="73">
        <v>3</v>
      </c>
      <c r="Z76" s="80">
        <v>65150</v>
      </c>
      <c r="AA76" s="73">
        <v>2023</v>
      </c>
      <c r="AB76" s="73" t="s">
        <v>3537</v>
      </c>
      <c r="AC76" s="73" t="s">
        <v>3538</v>
      </c>
      <c r="AD76" s="73">
        <v>131.69999999999999</v>
      </c>
      <c r="AE76" s="81">
        <v>11</v>
      </c>
      <c r="AF76" s="73">
        <v>1</v>
      </c>
      <c r="AG76" s="73">
        <v>1</v>
      </c>
      <c r="AH76" s="73">
        <v>1</v>
      </c>
      <c r="AI76" s="73">
        <v>1</v>
      </c>
      <c r="AJ76" s="73">
        <v>1</v>
      </c>
      <c r="AK76" s="73">
        <v>1</v>
      </c>
      <c r="AL76" s="73">
        <v>1</v>
      </c>
      <c r="AM76" s="73">
        <v>1</v>
      </c>
      <c r="AN76" s="82">
        <v>45291</v>
      </c>
      <c r="AO76" s="73">
        <v>50000</v>
      </c>
      <c r="AP76" s="83">
        <v>236000000</v>
      </c>
      <c r="AQ76" s="73" t="s">
        <v>3864</v>
      </c>
      <c r="AR76" s="73">
        <v>5</v>
      </c>
      <c r="AS76" s="73">
        <v>1</v>
      </c>
      <c r="AT76" s="73">
        <v>0</v>
      </c>
      <c r="AU76" s="73">
        <v>0</v>
      </c>
      <c r="AV76" s="73">
        <v>0</v>
      </c>
      <c r="AW76" s="73">
        <v>1</v>
      </c>
      <c r="AX76" s="73" t="s">
        <v>3539</v>
      </c>
      <c r="AY76" s="73">
        <v>0</v>
      </c>
      <c r="AZ76" s="73">
        <v>1</v>
      </c>
      <c r="BA76" s="73">
        <v>0</v>
      </c>
    </row>
    <row r="77" spans="1:53">
      <c r="A77" s="73"/>
      <c r="B77" s="79">
        <v>845000000</v>
      </c>
      <c r="C77" s="73" t="s">
        <v>3865</v>
      </c>
      <c r="D77" s="73" t="s">
        <v>3866</v>
      </c>
      <c r="E77" s="73" t="s">
        <v>315</v>
      </c>
      <c r="F77" s="73">
        <v>8189806888</v>
      </c>
      <c r="G77" s="73"/>
      <c r="H77" s="73" t="s">
        <v>3867</v>
      </c>
      <c r="I77" s="73" t="s">
        <v>29</v>
      </c>
      <c r="J77" s="73" t="s">
        <v>3868</v>
      </c>
      <c r="K77" s="73">
        <v>91604</v>
      </c>
      <c r="L77" s="73" t="s">
        <v>3869</v>
      </c>
      <c r="M77" s="73" t="s">
        <v>222</v>
      </c>
      <c r="N77" s="73">
        <v>990</v>
      </c>
      <c r="O77" s="73">
        <v>2024</v>
      </c>
      <c r="P77" s="80">
        <v>1003049</v>
      </c>
      <c r="Q77" s="80">
        <v>93158</v>
      </c>
      <c r="R77" s="80">
        <v>918109</v>
      </c>
      <c r="S77" s="80">
        <v>1002987</v>
      </c>
      <c r="T77" s="80">
        <v>0</v>
      </c>
      <c r="U77" s="73">
        <v>99.99</v>
      </c>
      <c r="V77" s="73">
        <v>0</v>
      </c>
      <c r="W77" s="73">
        <v>2</v>
      </c>
      <c r="X77" s="73">
        <v>0</v>
      </c>
      <c r="Y77" s="73">
        <v>0</v>
      </c>
      <c r="Z77" s="80">
        <v>0</v>
      </c>
      <c r="AA77" s="73"/>
      <c r="AB77" s="73" t="s">
        <v>3537</v>
      </c>
      <c r="AC77" s="73" t="s">
        <v>3538</v>
      </c>
      <c r="AD77" s="73"/>
      <c r="AE77" s="81">
        <v>11</v>
      </c>
      <c r="AF77" s="73">
        <v>1</v>
      </c>
      <c r="AG77" s="73">
        <v>0</v>
      </c>
      <c r="AH77" s="73">
        <v>1</v>
      </c>
      <c r="AI77" s="73">
        <v>1</v>
      </c>
      <c r="AJ77" s="73">
        <v>1</v>
      </c>
      <c r="AK77" s="73">
        <v>1</v>
      </c>
      <c r="AL77" s="73">
        <v>0</v>
      </c>
      <c r="AM77" s="73">
        <v>0</v>
      </c>
      <c r="AN77" s="73"/>
      <c r="AO77" s="73"/>
      <c r="AP77" s="73"/>
      <c r="AQ77" s="73"/>
      <c r="AR77" s="73"/>
      <c r="AS77" s="73">
        <v>0</v>
      </c>
      <c r="AT77" s="73">
        <v>0</v>
      </c>
      <c r="AU77" s="73">
        <v>0</v>
      </c>
      <c r="AV77" s="73">
        <v>0</v>
      </c>
      <c r="AW77" s="73">
        <v>1</v>
      </c>
      <c r="AX77" s="73" t="s">
        <v>3539</v>
      </c>
      <c r="AY77" s="73">
        <v>1</v>
      </c>
      <c r="AZ77" s="73">
        <v>1</v>
      </c>
      <c r="BA77" s="73"/>
    </row>
    <row r="78" spans="1:53">
      <c r="A78" s="73"/>
      <c r="B78" s="79">
        <v>832000000</v>
      </c>
      <c r="C78" s="73" t="s">
        <v>3870</v>
      </c>
      <c r="D78" s="73" t="s">
        <v>3871</v>
      </c>
      <c r="E78" s="73" t="s">
        <v>748</v>
      </c>
      <c r="F78" s="73">
        <v>5622858303</v>
      </c>
      <c r="G78" s="73"/>
      <c r="H78" s="73" t="s">
        <v>3872</v>
      </c>
      <c r="I78" s="73" t="s">
        <v>29</v>
      </c>
      <c r="J78" s="73" t="s">
        <v>474</v>
      </c>
      <c r="K78" s="73">
        <v>90017</v>
      </c>
      <c r="L78" s="73" t="s">
        <v>3869</v>
      </c>
      <c r="M78" s="73" t="s">
        <v>222</v>
      </c>
      <c r="N78" s="73">
        <v>990</v>
      </c>
      <c r="O78" s="73">
        <v>2023</v>
      </c>
      <c r="P78" s="80">
        <v>1652418</v>
      </c>
      <c r="Q78" s="80">
        <v>671648</v>
      </c>
      <c r="R78" s="80">
        <v>1089120</v>
      </c>
      <c r="S78" s="80">
        <v>1651756</v>
      </c>
      <c r="T78" s="80">
        <v>0</v>
      </c>
      <c r="U78" s="73">
        <v>99.96</v>
      </c>
      <c r="V78" s="73">
        <v>0</v>
      </c>
      <c r="W78" s="73">
        <v>1</v>
      </c>
      <c r="X78" s="73">
        <v>1</v>
      </c>
      <c r="Y78" s="73">
        <v>1</v>
      </c>
      <c r="Z78" s="80">
        <v>150000</v>
      </c>
      <c r="AA78" s="73">
        <v>2023</v>
      </c>
      <c r="AB78" s="73" t="s">
        <v>3537</v>
      </c>
      <c r="AC78" s="73" t="s">
        <v>3538</v>
      </c>
      <c r="AD78" s="73">
        <v>1520</v>
      </c>
      <c r="AE78" s="81">
        <v>11</v>
      </c>
      <c r="AF78" s="73">
        <v>1</v>
      </c>
      <c r="AG78" s="73">
        <v>0</v>
      </c>
      <c r="AH78" s="73">
        <v>1</v>
      </c>
      <c r="AI78" s="73">
        <v>1</v>
      </c>
      <c r="AJ78" s="73">
        <v>1</v>
      </c>
      <c r="AK78" s="73">
        <v>1</v>
      </c>
      <c r="AL78" s="73">
        <v>0</v>
      </c>
      <c r="AM78" s="73">
        <v>0</v>
      </c>
      <c r="AN78" s="73"/>
      <c r="AO78" s="73"/>
      <c r="AP78" s="73"/>
      <c r="AQ78" s="73"/>
      <c r="AR78" s="73"/>
      <c r="AS78" s="73">
        <v>0</v>
      </c>
      <c r="AT78" s="73">
        <v>0</v>
      </c>
      <c r="AU78" s="73">
        <v>0</v>
      </c>
      <c r="AV78" s="73">
        <v>0</v>
      </c>
      <c r="AW78" s="73">
        <v>1</v>
      </c>
      <c r="AX78" s="73" t="s">
        <v>3574</v>
      </c>
      <c r="AY78" s="73">
        <v>0</v>
      </c>
      <c r="AZ78" s="73">
        <v>1</v>
      </c>
      <c r="BA78" s="73"/>
    </row>
    <row r="79" spans="1:53" ht="68.25">
      <c r="A79" s="73"/>
      <c r="B79" s="79">
        <v>770000000</v>
      </c>
      <c r="C79" s="84" t="s">
        <v>3873</v>
      </c>
      <c r="D79" s="84" t="s">
        <v>3874</v>
      </c>
      <c r="E79" s="84" t="s">
        <v>315</v>
      </c>
      <c r="F79" s="84">
        <v>5593241255</v>
      </c>
      <c r="G79" s="85" t="s">
        <v>3875</v>
      </c>
      <c r="H79" s="73" t="s">
        <v>3876</v>
      </c>
      <c r="I79" s="84" t="s">
        <v>29</v>
      </c>
      <c r="J79" s="73" t="s">
        <v>3748</v>
      </c>
      <c r="K79" s="73">
        <v>93721</v>
      </c>
      <c r="L79" s="73" t="s">
        <v>3536</v>
      </c>
      <c r="M79" s="73" t="s">
        <v>222</v>
      </c>
      <c r="N79" s="73">
        <v>990</v>
      </c>
      <c r="O79" s="73">
        <v>2023</v>
      </c>
      <c r="P79" s="80">
        <v>1909020</v>
      </c>
      <c r="Q79" s="80">
        <v>1991563</v>
      </c>
      <c r="R79" s="80">
        <v>1643605</v>
      </c>
      <c r="S79" s="80">
        <v>1872282</v>
      </c>
      <c r="T79" s="80">
        <v>0</v>
      </c>
      <c r="U79" s="73">
        <v>98.08</v>
      </c>
      <c r="V79" s="84">
        <v>3</v>
      </c>
      <c r="W79" s="84"/>
      <c r="X79" s="84">
        <v>1</v>
      </c>
      <c r="Y79" s="73">
        <v>1</v>
      </c>
      <c r="Z79" s="80">
        <v>50000</v>
      </c>
      <c r="AA79" s="73">
        <v>2023</v>
      </c>
      <c r="AB79" s="73" t="s">
        <v>3537</v>
      </c>
      <c r="AC79" s="73" t="s">
        <v>3538</v>
      </c>
      <c r="AD79" s="73">
        <v>-3.9</v>
      </c>
      <c r="AE79" s="81">
        <v>11</v>
      </c>
      <c r="AF79" s="73">
        <v>1</v>
      </c>
      <c r="AG79" s="73">
        <v>1</v>
      </c>
      <c r="AH79" s="73">
        <v>1</v>
      </c>
      <c r="AI79" s="73">
        <v>1</v>
      </c>
      <c r="AJ79" s="73">
        <v>1</v>
      </c>
      <c r="AK79" s="73">
        <v>1</v>
      </c>
      <c r="AL79" s="73">
        <v>1</v>
      </c>
      <c r="AM79" s="73">
        <v>1</v>
      </c>
      <c r="AN79" s="73"/>
      <c r="AO79" s="73"/>
      <c r="AP79" s="73"/>
      <c r="AQ79" s="73"/>
      <c r="AR79" s="73"/>
      <c r="AS79" s="73">
        <v>0</v>
      </c>
      <c r="AT79" s="73">
        <v>0</v>
      </c>
      <c r="AU79" s="73">
        <v>0</v>
      </c>
      <c r="AV79" s="73">
        <v>0</v>
      </c>
      <c r="AW79" s="84">
        <v>1</v>
      </c>
      <c r="AX79" s="84" t="s">
        <v>3539</v>
      </c>
      <c r="AY79" s="73">
        <v>0</v>
      </c>
      <c r="AZ79" s="73">
        <v>1</v>
      </c>
      <c r="BA79" s="84">
        <v>1</v>
      </c>
    </row>
    <row r="80" spans="1:53" ht="81">
      <c r="A80" s="73"/>
      <c r="B80" s="79">
        <v>814000000</v>
      </c>
      <c r="C80" s="84" t="s">
        <v>3877</v>
      </c>
      <c r="D80" s="84"/>
      <c r="E80" s="84"/>
      <c r="F80" s="84">
        <v>9165093566</v>
      </c>
      <c r="G80" s="84" t="s">
        <v>3878</v>
      </c>
      <c r="H80" s="73" t="s">
        <v>3879</v>
      </c>
      <c r="I80" s="84" t="s">
        <v>29</v>
      </c>
      <c r="J80" s="73" t="s">
        <v>291</v>
      </c>
      <c r="K80" s="73">
        <v>95691</v>
      </c>
      <c r="L80" s="73" t="s">
        <v>3821</v>
      </c>
      <c r="M80" s="73" t="s">
        <v>222</v>
      </c>
      <c r="N80" s="73">
        <v>990</v>
      </c>
      <c r="O80" s="73">
        <v>2024</v>
      </c>
      <c r="P80" s="80">
        <v>1135529</v>
      </c>
      <c r="Q80" s="80">
        <v>1029597</v>
      </c>
      <c r="R80" s="80">
        <v>318286</v>
      </c>
      <c r="S80" s="80">
        <v>1093728</v>
      </c>
      <c r="T80" s="80">
        <v>0</v>
      </c>
      <c r="U80" s="73">
        <v>96.32</v>
      </c>
      <c r="V80" s="84">
        <v>0</v>
      </c>
      <c r="W80" s="84"/>
      <c r="X80" s="84">
        <v>0</v>
      </c>
      <c r="Y80" s="73">
        <v>0</v>
      </c>
      <c r="Z80" s="80">
        <v>0</v>
      </c>
      <c r="AA80" s="73"/>
      <c r="AB80" s="73" t="s">
        <v>3537</v>
      </c>
      <c r="AC80" s="73" t="s">
        <v>3538</v>
      </c>
      <c r="AD80" s="73"/>
      <c r="AE80" s="81">
        <v>11</v>
      </c>
      <c r="AF80" s="73">
        <v>1</v>
      </c>
      <c r="AG80" s="73">
        <v>0</v>
      </c>
      <c r="AH80" s="73">
        <v>1</v>
      </c>
      <c r="AI80" s="73">
        <v>1</v>
      </c>
      <c r="AJ80" s="73">
        <v>1</v>
      </c>
      <c r="AK80" s="73">
        <v>1</v>
      </c>
      <c r="AL80" s="73">
        <v>0</v>
      </c>
      <c r="AM80" s="73">
        <v>0</v>
      </c>
      <c r="AN80" s="73"/>
      <c r="AO80" s="73"/>
      <c r="AP80" s="73"/>
      <c r="AQ80" s="73"/>
      <c r="AR80" s="73"/>
      <c r="AS80" s="73">
        <v>0</v>
      </c>
      <c r="AT80" s="73">
        <v>0</v>
      </c>
      <c r="AU80" s="73">
        <v>0</v>
      </c>
      <c r="AV80" s="73">
        <v>0</v>
      </c>
      <c r="AW80" s="84">
        <v>0</v>
      </c>
      <c r="AX80" s="84" t="s">
        <v>3561</v>
      </c>
      <c r="AY80" s="73">
        <v>1</v>
      </c>
      <c r="AZ80" s="73">
        <v>1</v>
      </c>
      <c r="BA80" s="84">
        <v>1</v>
      </c>
    </row>
    <row r="81" spans="1:53" ht="81">
      <c r="A81" s="73"/>
      <c r="B81" s="79">
        <v>770000000</v>
      </c>
      <c r="C81" s="84" t="s">
        <v>3880</v>
      </c>
      <c r="D81" s="84" t="s">
        <v>3881</v>
      </c>
      <c r="E81" s="84" t="s">
        <v>188</v>
      </c>
      <c r="F81" s="84">
        <v>2093846734</v>
      </c>
      <c r="G81" s="84" t="s">
        <v>3882</v>
      </c>
      <c r="H81" s="73" t="s">
        <v>3883</v>
      </c>
      <c r="I81" s="84" t="s">
        <v>29</v>
      </c>
      <c r="J81" s="73" t="s">
        <v>3884</v>
      </c>
      <c r="K81" s="73">
        <v>95340</v>
      </c>
      <c r="L81" s="73" t="s">
        <v>3569</v>
      </c>
      <c r="M81" s="73" t="s">
        <v>237</v>
      </c>
      <c r="N81" s="73">
        <v>990</v>
      </c>
      <c r="O81" s="73">
        <v>2022</v>
      </c>
      <c r="P81" s="80">
        <v>1425915</v>
      </c>
      <c r="Q81" s="80">
        <v>1751064</v>
      </c>
      <c r="R81" s="80">
        <v>2971106</v>
      </c>
      <c r="S81" s="80">
        <v>1384796</v>
      </c>
      <c r="T81" s="80">
        <v>0</v>
      </c>
      <c r="U81" s="73">
        <v>97.12</v>
      </c>
      <c r="V81" s="84">
        <v>0</v>
      </c>
      <c r="W81" s="84">
        <v>75</v>
      </c>
      <c r="X81" s="84">
        <v>1</v>
      </c>
      <c r="Y81" s="73">
        <v>1</v>
      </c>
      <c r="Z81" s="80">
        <v>10000</v>
      </c>
      <c r="AA81" s="73">
        <v>2022</v>
      </c>
      <c r="AB81" s="73" t="s">
        <v>3537</v>
      </c>
      <c r="AC81" s="73" t="s">
        <v>3538</v>
      </c>
      <c r="AD81" s="73">
        <v>-38.200000000000003</v>
      </c>
      <c r="AE81" s="81">
        <v>11</v>
      </c>
      <c r="AF81" s="73">
        <v>1</v>
      </c>
      <c r="AG81" s="73">
        <v>0</v>
      </c>
      <c r="AH81" s="73">
        <v>1</v>
      </c>
      <c r="AI81" s="73">
        <v>1</v>
      </c>
      <c r="AJ81" s="73">
        <v>1</v>
      </c>
      <c r="AK81" s="73">
        <v>1</v>
      </c>
      <c r="AL81" s="73">
        <v>0</v>
      </c>
      <c r="AM81" s="73">
        <v>0</v>
      </c>
      <c r="AN81" s="73"/>
      <c r="AO81" s="73"/>
      <c r="AP81" s="73"/>
      <c r="AQ81" s="73"/>
      <c r="AR81" s="73"/>
      <c r="AS81" s="73">
        <v>0</v>
      </c>
      <c r="AT81" s="73">
        <v>0</v>
      </c>
      <c r="AU81" s="73">
        <v>0</v>
      </c>
      <c r="AV81" s="73">
        <v>0</v>
      </c>
      <c r="AW81" s="84">
        <v>0</v>
      </c>
      <c r="AX81" s="84" t="s">
        <v>3574</v>
      </c>
      <c r="AY81" s="73">
        <v>0</v>
      </c>
      <c r="AZ81" s="73">
        <v>1</v>
      </c>
      <c r="BA81" s="84">
        <v>1</v>
      </c>
    </row>
    <row r="82" spans="1:53">
      <c r="A82" s="73"/>
      <c r="B82" s="79">
        <v>873000000</v>
      </c>
      <c r="C82" s="73" t="s">
        <v>3885</v>
      </c>
      <c r="D82" s="73" t="s">
        <v>3886</v>
      </c>
      <c r="E82" s="73" t="s">
        <v>171</v>
      </c>
      <c r="F82" s="73">
        <v>7578372276</v>
      </c>
      <c r="G82" s="73" t="s">
        <v>3887</v>
      </c>
      <c r="H82" s="73" t="s">
        <v>3888</v>
      </c>
      <c r="I82" s="73" t="s">
        <v>29</v>
      </c>
      <c r="J82" s="73" t="s">
        <v>3688</v>
      </c>
      <c r="K82" s="83">
        <v>931000000</v>
      </c>
      <c r="L82" s="73" t="s">
        <v>3536</v>
      </c>
      <c r="M82" s="73" t="s">
        <v>222</v>
      </c>
      <c r="N82" s="73">
        <v>990</v>
      </c>
      <c r="O82" s="73">
        <v>2023</v>
      </c>
      <c r="P82" s="80">
        <v>1784563</v>
      </c>
      <c r="Q82" s="80">
        <v>1858932</v>
      </c>
      <c r="R82" s="80">
        <v>184192</v>
      </c>
      <c r="S82" s="80">
        <v>1784563</v>
      </c>
      <c r="T82" s="80">
        <v>0</v>
      </c>
      <c r="U82" s="73">
        <v>100</v>
      </c>
      <c r="V82" s="73">
        <v>2</v>
      </c>
      <c r="W82" s="73">
        <v>0</v>
      </c>
      <c r="X82" s="73">
        <v>0</v>
      </c>
      <c r="Y82" s="73">
        <v>0</v>
      </c>
      <c r="Z82" s="80">
        <v>0</v>
      </c>
      <c r="AA82" s="73"/>
      <c r="AB82" s="73" t="s">
        <v>3537</v>
      </c>
      <c r="AC82" s="73" t="s">
        <v>3538</v>
      </c>
      <c r="AD82" s="73"/>
      <c r="AE82" s="81">
        <v>11</v>
      </c>
      <c r="AF82" s="73">
        <v>1</v>
      </c>
      <c r="AG82" s="73">
        <v>1</v>
      </c>
      <c r="AH82" s="73">
        <v>1</v>
      </c>
      <c r="AI82" s="73">
        <v>1</v>
      </c>
      <c r="AJ82" s="73">
        <v>1</v>
      </c>
      <c r="AK82" s="73">
        <v>1</v>
      </c>
      <c r="AL82" s="73">
        <v>1</v>
      </c>
      <c r="AM82" s="73">
        <v>1</v>
      </c>
      <c r="AN82" s="73"/>
      <c r="AO82" s="73"/>
      <c r="AP82" s="73"/>
      <c r="AQ82" s="73"/>
      <c r="AR82" s="73"/>
      <c r="AS82" s="73">
        <v>0</v>
      </c>
      <c r="AT82" s="73">
        <v>0</v>
      </c>
      <c r="AU82" s="73">
        <v>0</v>
      </c>
      <c r="AV82" s="73">
        <v>0</v>
      </c>
      <c r="AW82" s="73">
        <v>1</v>
      </c>
      <c r="AX82" s="73" t="s">
        <v>3561</v>
      </c>
      <c r="AY82" s="73">
        <v>1</v>
      </c>
      <c r="AZ82" s="73">
        <v>1</v>
      </c>
      <c r="BA82" s="73">
        <v>0</v>
      </c>
    </row>
    <row r="83" spans="1:53">
      <c r="A83" s="73"/>
      <c r="B83" s="79">
        <v>452000000</v>
      </c>
      <c r="C83" s="73" t="s">
        <v>3889</v>
      </c>
      <c r="D83" s="73" t="s">
        <v>3890</v>
      </c>
      <c r="E83" s="73" t="s">
        <v>3891</v>
      </c>
      <c r="F83" s="73">
        <v>8584596919</v>
      </c>
      <c r="G83" s="73" t="s">
        <v>3892</v>
      </c>
      <c r="H83" s="73" t="s">
        <v>3893</v>
      </c>
      <c r="I83" s="73" t="s">
        <v>29</v>
      </c>
      <c r="J83" s="73" t="s">
        <v>3894</v>
      </c>
      <c r="K83" s="73">
        <v>92038</v>
      </c>
      <c r="L83" s="73" t="s">
        <v>3895</v>
      </c>
      <c r="M83" s="73" t="s">
        <v>237</v>
      </c>
      <c r="N83" s="73">
        <v>990</v>
      </c>
      <c r="O83" s="73">
        <v>2023</v>
      </c>
      <c r="P83" s="80">
        <v>1056886</v>
      </c>
      <c r="Q83" s="80">
        <v>753085</v>
      </c>
      <c r="R83" s="80">
        <v>806731</v>
      </c>
      <c r="S83" s="80">
        <v>1033762</v>
      </c>
      <c r="T83" s="80">
        <v>20048</v>
      </c>
      <c r="U83" s="73">
        <v>97.81</v>
      </c>
      <c r="V83" s="73">
        <v>0</v>
      </c>
      <c r="W83" s="73">
        <v>2</v>
      </c>
      <c r="X83" s="73">
        <v>2</v>
      </c>
      <c r="Y83" s="73">
        <v>2</v>
      </c>
      <c r="Z83" s="80">
        <v>60000</v>
      </c>
      <c r="AA83" s="73">
        <v>2022</v>
      </c>
      <c r="AB83" s="73" t="s">
        <v>3537</v>
      </c>
      <c r="AC83" s="73" t="s">
        <v>3538</v>
      </c>
      <c r="AD83" s="73">
        <v>78.7</v>
      </c>
      <c r="AE83" s="81">
        <v>11</v>
      </c>
      <c r="AF83" s="73">
        <v>1</v>
      </c>
      <c r="AG83" s="73">
        <v>0</v>
      </c>
      <c r="AH83" s="73">
        <v>1</v>
      </c>
      <c r="AI83" s="73">
        <v>1</v>
      </c>
      <c r="AJ83" s="73">
        <v>1</v>
      </c>
      <c r="AK83" s="73">
        <v>1</v>
      </c>
      <c r="AL83" s="73">
        <v>0</v>
      </c>
      <c r="AM83" s="73">
        <v>0</v>
      </c>
      <c r="AN83" s="82">
        <v>44926</v>
      </c>
      <c r="AO83" s="73">
        <v>10000</v>
      </c>
      <c r="AP83" s="83">
        <v>364000000</v>
      </c>
      <c r="AQ83" s="73" t="s">
        <v>3896</v>
      </c>
      <c r="AR83" s="73">
        <v>0.9</v>
      </c>
      <c r="AS83" s="73">
        <v>1</v>
      </c>
      <c r="AT83" s="73">
        <v>0</v>
      </c>
      <c r="AU83" s="73">
        <v>0</v>
      </c>
      <c r="AV83" s="73">
        <v>0</v>
      </c>
      <c r="AW83" s="73">
        <v>1</v>
      </c>
      <c r="AX83" s="73" t="s">
        <v>3539</v>
      </c>
      <c r="AY83" s="73">
        <v>0</v>
      </c>
      <c r="AZ83" s="73">
        <v>1</v>
      </c>
      <c r="BA83" s="73">
        <v>0</v>
      </c>
    </row>
    <row r="84" spans="1:53">
      <c r="A84" s="73"/>
      <c r="B84" s="79">
        <v>271000000</v>
      </c>
      <c r="C84" s="73" t="s">
        <v>3897</v>
      </c>
      <c r="D84" s="73" t="s">
        <v>3898</v>
      </c>
      <c r="E84" s="73" t="s">
        <v>539</v>
      </c>
      <c r="F84" s="73">
        <v>7606038853</v>
      </c>
      <c r="G84" s="73" t="s">
        <v>3899</v>
      </c>
      <c r="H84" s="73" t="s">
        <v>3900</v>
      </c>
      <c r="I84" s="73" t="s">
        <v>29</v>
      </c>
      <c r="J84" s="73" t="s">
        <v>3901</v>
      </c>
      <c r="K84" s="73">
        <v>92008</v>
      </c>
      <c r="L84" s="73" t="s">
        <v>3606</v>
      </c>
      <c r="M84" s="73" t="s">
        <v>222</v>
      </c>
      <c r="N84" s="73">
        <v>990</v>
      </c>
      <c r="O84" s="73">
        <v>2023</v>
      </c>
      <c r="P84" s="80">
        <v>1386273</v>
      </c>
      <c r="Q84" s="80">
        <v>618174</v>
      </c>
      <c r="R84" s="80">
        <v>1966473</v>
      </c>
      <c r="S84" s="80">
        <v>1386273</v>
      </c>
      <c r="T84" s="80">
        <v>0</v>
      </c>
      <c r="U84" s="73">
        <v>100</v>
      </c>
      <c r="V84" s="73">
        <v>3</v>
      </c>
      <c r="W84" s="73">
        <v>105</v>
      </c>
      <c r="X84" s="73">
        <v>2</v>
      </c>
      <c r="Y84" s="73">
        <v>2</v>
      </c>
      <c r="Z84" s="80">
        <v>6000</v>
      </c>
      <c r="AA84" s="73">
        <v>2023</v>
      </c>
      <c r="AB84" s="73" t="s">
        <v>3537</v>
      </c>
      <c r="AC84" s="73" t="s">
        <v>3538</v>
      </c>
      <c r="AD84" s="73"/>
      <c r="AE84" s="81">
        <v>11</v>
      </c>
      <c r="AF84" s="73">
        <v>1</v>
      </c>
      <c r="AG84" s="73">
        <v>1</v>
      </c>
      <c r="AH84" s="73">
        <v>1</v>
      </c>
      <c r="AI84" s="73">
        <v>1</v>
      </c>
      <c r="AJ84" s="73">
        <v>1</v>
      </c>
      <c r="AK84" s="73">
        <v>1</v>
      </c>
      <c r="AL84" s="73">
        <v>0</v>
      </c>
      <c r="AM84" s="73">
        <v>0</v>
      </c>
      <c r="AN84" s="73"/>
      <c r="AO84" s="73"/>
      <c r="AP84" s="73"/>
      <c r="AQ84" s="73"/>
      <c r="AR84" s="73"/>
      <c r="AS84" s="73">
        <v>0</v>
      </c>
      <c r="AT84" s="73">
        <v>0</v>
      </c>
      <c r="AU84" s="73">
        <v>0</v>
      </c>
      <c r="AV84" s="73">
        <v>0</v>
      </c>
      <c r="AW84" s="73">
        <v>0</v>
      </c>
      <c r="AX84" s="73" t="s">
        <v>3539</v>
      </c>
      <c r="AY84" s="73">
        <v>0</v>
      </c>
      <c r="AZ84" s="73">
        <v>1</v>
      </c>
      <c r="BA84" s="73">
        <v>0</v>
      </c>
    </row>
    <row r="85" spans="1:53" ht="68.25">
      <c r="A85" s="73"/>
      <c r="B85" s="79">
        <v>934000000</v>
      </c>
      <c r="C85" s="84" t="s">
        <v>3902</v>
      </c>
      <c r="D85" s="84" t="s">
        <v>3903</v>
      </c>
      <c r="E85" s="84" t="s">
        <v>3904</v>
      </c>
      <c r="F85" s="84">
        <v>4153896800</v>
      </c>
      <c r="G85" s="85" t="s">
        <v>3905</v>
      </c>
      <c r="H85" s="73" t="s">
        <v>3906</v>
      </c>
      <c r="I85" s="84" t="s">
        <v>29</v>
      </c>
      <c r="J85" s="73" t="s">
        <v>190</v>
      </c>
      <c r="K85" s="73">
        <v>94901</v>
      </c>
      <c r="L85" s="73" t="s">
        <v>3536</v>
      </c>
      <c r="M85" s="73" t="s">
        <v>222</v>
      </c>
      <c r="N85" s="73">
        <v>990</v>
      </c>
      <c r="O85" s="73">
        <v>2023</v>
      </c>
      <c r="P85" s="80">
        <v>1611671</v>
      </c>
      <c r="Q85" s="80">
        <v>43817</v>
      </c>
      <c r="R85" s="80">
        <v>1567854</v>
      </c>
      <c r="S85" s="80">
        <v>1610030</v>
      </c>
      <c r="T85" s="80">
        <v>0</v>
      </c>
      <c r="U85" s="73">
        <v>99.9</v>
      </c>
      <c r="V85" s="84">
        <v>0</v>
      </c>
      <c r="W85" s="84"/>
      <c r="X85" s="84">
        <v>0</v>
      </c>
      <c r="Y85" s="73">
        <v>0</v>
      </c>
      <c r="Z85" s="80">
        <v>0</v>
      </c>
      <c r="AA85" s="73"/>
      <c r="AB85" s="73" t="s">
        <v>3537</v>
      </c>
      <c r="AC85" s="73" t="s">
        <v>3538</v>
      </c>
      <c r="AD85" s="73"/>
      <c r="AE85" s="81">
        <v>11</v>
      </c>
      <c r="AF85" s="73">
        <v>1</v>
      </c>
      <c r="AG85" s="73">
        <v>0</v>
      </c>
      <c r="AH85" s="73">
        <v>1</v>
      </c>
      <c r="AI85" s="73">
        <v>1</v>
      </c>
      <c r="AJ85" s="73">
        <v>1</v>
      </c>
      <c r="AK85" s="73">
        <v>1</v>
      </c>
      <c r="AL85" s="73">
        <v>0</v>
      </c>
      <c r="AM85" s="73">
        <v>0</v>
      </c>
      <c r="AN85" s="73"/>
      <c r="AO85" s="73"/>
      <c r="AP85" s="73"/>
      <c r="AQ85" s="73"/>
      <c r="AR85" s="73"/>
      <c r="AS85" s="73">
        <v>0</v>
      </c>
      <c r="AT85" s="73">
        <v>0</v>
      </c>
      <c r="AU85" s="73">
        <v>0</v>
      </c>
      <c r="AV85" s="73">
        <v>0</v>
      </c>
      <c r="AW85" s="84">
        <v>1</v>
      </c>
      <c r="AX85" s="84" t="s">
        <v>3561</v>
      </c>
      <c r="AY85" s="73">
        <v>1</v>
      </c>
      <c r="AZ85" s="73">
        <v>1</v>
      </c>
      <c r="BA85" s="84">
        <v>1</v>
      </c>
    </row>
    <row r="86" spans="1:53">
      <c r="A86" s="73"/>
      <c r="B86" s="79">
        <v>275000000</v>
      </c>
      <c r="C86" s="73" t="s">
        <v>3907</v>
      </c>
      <c r="D86" s="73" t="s">
        <v>3908</v>
      </c>
      <c r="E86" s="73" t="s">
        <v>171</v>
      </c>
      <c r="F86" s="73">
        <v>7074434563</v>
      </c>
      <c r="G86" s="73" t="s">
        <v>3909</v>
      </c>
      <c r="H86" s="73" t="s">
        <v>3910</v>
      </c>
      <c r="I86" s="73" t="s">
        <v>29</v>
      </c>
      <c r="J86" s="73" t="s">
        <v>3911</v>
      </c>
      <c r="K86" s="73">
        <v>95501</v>
      </c>
      <c r="L86" s="73" t="s">
        <v>3912</v>
      </c>
      <c r="M86" s="73" t="s">
        <v>237</v>
      </c>
      <c r="N86" s="73">
        <v>990</v>
      </c>
      <c r="O86" s="73">
        <v>2023</v>
      </c>
      <c r="P86" s="80">
        <v>1203956</v>
      </c>
      <c r="Q86" s="80">
        <v>785686</v>
      </c>
      <c r="R86" s="80">
        <v>1286579</v>
      </c>
      <c r="S86" s="80">
        <v>1136145</v>
      </c>
      <c r="T86" s="80">
        <v>67233</v>
      </c>
      <c r="U86" s="73">
        <v>94.37</v>
      </c>
      <c r="V86" s="73">
        <v>0</v>
      </c>
      <c r="W86" s="73">
        <v>1</v>
      </c>
      <c r="X86" s="73">
        <v>2</v>
      </c>
      <c r="Y86" s="73">
        <v>1</v>
      </c>
      <c r="Z86" s="80">
        <v>226000</v>
      </c>
      <c r="AA86" s="73">
        <v>2023</v>
      </c>
      <c r="AB86" s="73" t="s">
        <v>3537</v>
      </c>
      <c r="AC86" s="73" t="s">
        <v>3538</v>
      </c>
      <c r="AD86" s="73"/>
      <c r="AE86" s="81">
        <v>11</v>
      </c>
      <c r="AF86" s="73">
        <v>1</v>
      </c>
      <c r="AG86" s="73">
        <v>0</v>
      </c>
      <c r="AH86" s="73">
        <v>1</v>
      </c>
      <c r="AI86" s="73">
        <v>1</v>
      </c>
      <c r="AJ86" s="73">
        <v>1</v>
      </c>
      <c r="AK86" s="73">
        <v>1</v>
      </c>
      <c r="AL86" s="73">
        <v>0</v>
      </c>
      <c r="AM86" s="73">
        <v>0</v>
      </c>
      <c r="AN86" s="82">
        <v>45291</v>
      </c>
      <c r="AO86" s="73">
        <v>225000</v>
      </c>
      <c r="AP86" s="83">
        <v>954000000</v>
      </c>
      <c r="AQ86" s="73" t="s">
        <v>2130</v>
      </c>
      <c r="AR86" s="73">
        <v>18.7</v>
      </c>
      <c r="AS86" s="73">
        <v>1</v>
      </c>
      <c r="AT86" s="73">
        <v>0</v>
      </c>
      <c r="AU86" s="73">
        <v>0</v>
      </c>
      <c r="AV86" s="73">
        <v>0</v>
      </c>
      <c r="AW86" s="73">
        <v>0</v>
      </c>
      <c r="AX86" s="73" t="s">
        <v>3539</v>
      </c>
      <c r="AY86" s="73">
        <v>0</v>
      </c>
      <c r="AZ86" s="73">
        <v>1</v>
      </c>
      <c r="BA86" s="73">
        <v>0</v>
      </c>
    </row>
    <row r="87" spans="1:53" ht="108">
      <c r="A87" s="73"/>
      <c r="B87" s="79">
        <v>845000000</v>
      </c>
      <c r="C87" s="84" t="s">
        <v>3913</v>
      </c>
      <c r="D87" s="84" t="s">
        <v>3914</v>
      </c>
      <c r="E87" s="84" t="s">
        <v>3915</v>
      </c>
      <c r="F87" s="84">
        <v>8584571441</v>
      </c>
      <c r="G87" s="84" t="s">
        <v>3916</v>
      </c>
      <c r="H87" s="73" t="s">
        <v>3917</v>
      </c>
      <c r="I87" s="84" t="s">
        <v>29</v>
      </c>
      <c r="J87" s="73" t="s">
        <v>3918</v>
      </c>
      <c r="K87" s="73">
        <v>94801</v>
      </c>
      <c r="L87" s="73" t="s">
        <v>3536</v>
      </c>
      <c r="M87" s="73" t="s">
        <v>222</v>
      </c>
      <c r="N87" s="73">
        <v>990</v>
      </c>
      <c r="O87" s="73">
        <v>2023</v>
      </c>
      <c r="P87" s="80">
        <v>1269306</v>
      </c>
      <c r="Q87" s="80">
        <v>143070</v>
      </c>
      <c r="R87" s="80">
        <v>1365491</v>
      </c>
      <c r="S87" s="80">
        <v>1249856</v>
      </c>
      <c r="T87" s="80">
        <v>0</v>
      </c>
      <c r="U87" s="73">
        <v>98.47</v>
      </c>
      <c r="V87" s="84">
        <v>0</v>
      </c>
      <c r="W87" s="84"/>
      <c r="X87" s="84">
        <v>0</v>
      </c>
      <c r="Y87" s="73">
        <v>0</v>
      </c>
      <c r="Z87" s="80">
        <v>0</v>
      </c>
      <c r="AA87" s="73"/>
      <c r="AB87" s="73" t="s">
        <v>3537</v>
      </c>
      <c r="AC87" s="73" t="s">
        <v>3538</v>
      </c>
      <c r="AD87" s="73">
        <v>387.6</v>
      </c>
      <c r="AE87" s="81">
        <v>11</v>
      </c>
      <c r="AF87" s="73">
        <v>1</v>
      </c>
      <c r="AG87" s="73">
        <v>0</v>
      </c>
      <c r="AH87" s="73">
        <v>1</v>
      </c>
      <c r="AI87" s="73">
        <v>1</v>
      </c>
      <c r="AJ87" s="73">
        <v>1</v>
      </c>
      <c r="AK87" s="73">
        <v>1</v>
      </c>
      <c r="AL87" s="73">
        <v>0</v>
      </c>
      <c r="AM87" s="73">
        <v>0</v>
      </c>
      <c r="AN87" s="73"/>
      <c r="AO87" s="73"/>
      <c r="AP87" s="73"/>
      <c r="AQ87" s="73"/>
      <c r="AR87" s="73"/>
      <c r="AS87" s="73">
        <v>0</v>
      </c>
      <c r="AT87" s="73">
        <v>0</v>
      </c>
      <c r="AU87" s="73">
        <v>0</v>
      </c>
      <c r="AV87" s="73">
        <v>0</v>
      </c>
      <c r="AW87" s="84">
        <v>1</v>
      </c>
      <c r="AX87" s="84" t="s">
        <v>3539</v>
      </c>
      <c r="AY87" s="73">
        <v>1</v>
      </c>
      <c r="AZ87" s="73">
        <v>1</v>
      </c>
      <c r="BA87" s="84">
        <v>1</v>
      </c>
    </row>
    <row r="88" spans="1:53" ht="41.25">
      <c r="A88" s="73"/>
      <c r="B88" s="79">
        <v>943000000</v>
      </c>
      <c r="C88" s="84" t="s">
        <v>3919</v>
      </c>
      <c r="D88" s="84" t="s">
        <v>3920</v>
      </c>
      <c r="E88" s="84" t="s">
        <v>180</v>
      </c>
      <c r="F88" s="84">
        <v>9252922280</v>
      </c>
      <c r="G88" s="84" t="s">
        <v>3921</v>
      </c>
      <c r="H88" s="73" t="s">
        <v>3922</v>
      </c>
      <c r="I88" s="84" t="s">
        <v>29</v>
      </c>
      <c r="J88" s="73" t="s">
        <v>3923</v>
      </c>
      <c r="K88" s="73">
        <v>94551</v>
      </c>
      <c r="L88" s="73" t="s">
        <v>3924</v>
      </c>
      <c r="M88" s="73" t="s">
        <v>222</v>
      </c>
      <c r="N88" s="73">
        <v>990</v>
      </c>
      <c r="O88" s="73">
        <v>2023</v>
      </c>
      <c r="P88" s="80">
        <v>1654774</v>
      </c>
      <c r="Q88" s="80">
        <v>918269</v>
      </c>
      <c r="R88" s="80">
        <v>7830435</v>
      </c>
      <c r="S88" s="80">
        <v>1830417</v>
      </c>
      <c r="T88" s="80">
        <v>0</v>
      </c>
      <c r="U88" s="73">
        <v>110.61</v>
      </c>
      <c r="V88" s="84">
        <v>0</v>
      </c>
      <c r="W88" s="84">
        <v>479</v>
      </c>
      <c r="X88" s="84">
        <v>3</v>
      </c>
      <c r="Y88" s="73">
        <v>2</v>
      </c>
      <c r="Z88" s="80">
        <v>15360</v>
      </c>
      <c r="AA88" s="73">
        <v>2023</v>
      </c>
      <c r="AB88" s="73" t="s">
        <v>3537</v>
      </c>
      <c r="AC88" s="73" t="s">
        <v>3538</v>
      </c>
      <c r="AD88" s="73">
        <v>23.8</v>
      </c>
      <c r="AE88" s="81">
        <v>11</v>
      </c>
      <c r="AF88" s="73">
        <v>1</v>
      </c>
      <c r="AG88" s="73">
        <v>0</v>
      </c>
      <c r="AH88" s="73">
        <v>1</v>
      </c>
      <c r="AI88" s="73">
        <v>1</v>
      </c>
      <c r="AJ88" s="73">
        <v>1</v>
      </c>
      <c r="AK88" s="73">
        <v>1</v>
      </c>
      <c r="AL88" s="73">
        <v>0</v>
      </c>
      <c r="AM88" s="73">
        <v>0</v>
      </c>
      <c r="AN88" s="82">
        <v>45291</v>
      </c>
      <c r="AO88" s="73">
        <v>8360</v>
      </c>
      <c r="AP88" s="83">
        <v>473000000</v>
      </c>
      <c r="AQ88" s="73" t="s">
        <v>3925</v>
      </c>
      <c r="AR88" s="73">
        <v>0.5</v>
      </c>
      <c r="AS88" s="73">
        <v>1</v>
      </c>
      <c r="AT88" s="73">
        <v>0</v>
      </c>
      <c r="AU88" s="73">
        <v>0</v>
      </c>
      <c r="AV88" s="73">
        <v>0</v>
      </c>
      <c r="AW88" s="84">
        <v>0</v>
      </c>
      <c r="AX88" s="84" t="s">
        <v>3539</v>
      </c>
      <c r="AY88" s="73">
        <v>0</v>
      </c>
      <c r="AZ88" s="73">
        <v>1</v>
      </c>
      <c r="BA88" s="84">
        <v>1</v>
      </c>
    </row>
    <row r="89" spans="1:53">
      <c r="A89" s="73"/>
      <c r="B89" s="79">
        <v>954000000</v>
      </c>
      <c r="C89" s="73" t="s">
        <v>3926</v>
      </c>
      <c r="D89" s="73" t="s">
        <v>3927</v>
      </c>
      <c r="E89" s="73" t="s">
        <v>153</v>
      </c>
      <c r="F89" s="73">
        <v>3106319763</v>
      </c>
      <c r="G89" s="73" t="s">
        <v>3928</v>
      </c>
      <c r="H89" s="73" t="s">
        <v>3929</v>
      </c>
      <c r="I89" s="73" t="s">
        <v>29</v>
      </c>
      <c r="J89" s="73" t="s">
        <v>3930</v>
      </c>
      <c r="K89" s="73">
        <v>90262</v>
      </c>
      <c r="L89" s="73" t="s">
        <v>3740</v>
      </c>
      <c r="M89" s="73" t="s">
        <v>222</v>
      </c>
      <c r="N89" s="73">
        <v>990</v>
      </c>
      <c r="O89" s="73">
        <v>2022</v>
      </c>
      <c r="P89" s="80">
        <v>1602026</v>
      </c>
      <c r="Q89" s="80">
        <v>1663015</v>
      </c>
      <c r="R89" s="80">
        <v>718597</v>
      </c>
      <c r="S89" s="80">
        <v>1602026</v>
      </c>
      <c r="T89" s="80">
        <v>0</v>
      </c>
      <c r="U89" s="73">
        <v>100</v>
      </c>
      <c r="V89" s="73">
        <v>0</v>
      </c>
      <c r="W89" s="73"/>
      <c r="X89" s="73">
        <v>0</v>
      </c>
      <c r="Y89" s="73">
        <v>0</v>
      </c>
      <c r="Z89" s="80">
        <v>0</v>
      </c>
      <c r="AA89" s="73"/>
      <c r="AB89" s="73" t="s">
        <v>3537</v>
      </c>
      <c r="AC89" s="73" t="s">
        <v>3538</v>
      </c>
      <c r="AD89" s="73">
        <v>70.8</v>
      </c>
      <c r="AE89" s="81">
        <v>11</v>
      </c>
      <c r="AF89" s="73">
        <v>1</v>
      </c>
      <c r="AG89" s="73">
        <v>0</v>
      </c>
      <c r="AH89" s="73">
        <v>1</v>
      </c>
      <c r="AI89" s="73">
        <v>1</v>
      </c>
      <c r="AJ89" s="73">
        <v>1</v>
      </c>
      <c r="AK89" s="73">
        <v>1</v>
      </c>
      <c r="AL89" s="73">
        <v>0</v>
      </c>
      <c r="AM89" s="73">
        <v>0</v>
      </c>
      <c r="AN89" s="73"/>
      <c r="AO89" s="73"/>
      <c r="AP89" s="73"/>
      <c r="AQ89" s="73"/>
      <c r="AR89" s="73"/>
      <c r="AS89" s="73">
        <v>0</v>
      </c>
      <c r="AT89" s="73">
        <v>0</v>
      </c>
      <c r="AU89" s="73">
        <v>0</v>
      </c>
      <c r="AV89" s="73">
        <v>0</v>
      </c>
      <c r="AW89" s="73">
        <v>0</v>
      </c>
      <c r="AX89" s="73" t="s">
        <v>3539</v>
      </c>
      <c r="AY89" s="73">
        <v>1</v>
      </c>
      <c r="AZ89" s="73">
        <v>1</v>
      </c>
      <c r="BA89" s="73">
        <v>0</v>
      </c>
    </row>
    <row r="90" spans="1:53">
      <c r="A90" s="73"/>
      <c r="B90" s="79">
        <v>934000000</v>
      </c>
      <c r="C90" s="73" t="s">
        <v>3931</v>
      </c>
      <c r="D90" s="73" t="s">
        <v>3932</v>
      </c>
      <c r="E90" s="73" t="s">
        <v>315</v>
      </c>
      <c r="F90" s="73">
        <v>7602302761</v>
      </c>
      <c r="G90" s="73" t="s">
        <v>3933</v>
      </c>
      <c r="H90" s="73" t="s">
        <v>3934</v>
      </c>
      <c r="I90" s="73" t="s">
        <v>29</v>
      </c>
      <c r="J90" s="73" t="s">
        <v>3935</v>
      </c>
      <c r="K90" s="73">
        <v>92067</v>
      </c>
      <c r="L90" s="73" t="s">
        <v>3536</v>
      </c>
      <c r="M90" s="73" t="s">
        <v>222</v>
      </c>
      <c r="N90" s="73">
        <v>990</v>
      </c>
      <c r="O90" s="73">
        <v>2023</v>
      </c>
      <c r="P90" s="80">
        <v>1129332</v>
      </c>
      <c r="Q90" s="80">
        <v>30</v>
      </c>
      <c r="R90" s="80">
        <v>1129302</v>
      </c>
      <c r="S90" s="80">
        <v>1111340</v>
      </c>
      <c r="T90" s="80">
        <v>0</v>
      </c>
      <c r="U90" s="73">
        <v>98.41</v>
      </c>
      <c r="V90" s="73">
        <v>0</v>
      </c>
      <c r="W90" s="73">
        <v>120</v>
      </c>
      <c r="X90" s="73">
        <v>1</v>
      </c>
      <c r="Y90" s="73">
        <v>1</v>
      </c>
      <c r="Z90" s="80">
        <v>2300</v>
      </c>
      <c r="AA90" s="73">
        <v>2023</v>
      </c>
      <c r="AB90" s="73" t="s">
        <v>3537</v>
      </c>
      <c r="AC90" s="73" t="s">
        <v>3538</v>
      </c>
      <c r="AD90" s="73"/>
      <c r="AE90" s="81">
        <v>11</v>
      </c>
      <c r="AF90" s="73">
        <v>1</v>
      </c>
      <c r="AG90" s="73">
        <v>0</v>
      </c>
      <c r="AH90" s="73">
        <v>1</v>
      </c>
      <c r="AI90" s="73">
        <v>1</v>
      </c>
      <c r="AJ90" s="73">
        <v>1</v>
      </c>
      <c r="AK90" s="73">
        <v>1</v>
      </c>
      <c r="AL90" s="73">
        <v>0</v>
      </c>
      <c r="AM90" s="73">
        <v>0</v>
      </c>
      <c r="AN90" s="73"/>
      <c r="AO90" s="73"/>
      <c r="AP90" s="73"/>
      <c r="AQ90" s="73"/>
      <c r="AR90" s="73"/>
      <c r="AS90" s="73">
        <v>0</v>
      </c>
      <c r="AT90" s="73">
        <v>0</v>
      </c>
      <c r="AU90" s="73">
        <v>0</v>
      </c>
      <c r="AV90" s="73">
        <v>0</v>
      </c>
      <c r="AW90" s="73">
        <v>0</v>
      </c>
      <c r="AX90" s="73" t="s">
        <v>3561</v>
      </c>
      <c r="AY90" s="73">
        <v>0</v>
      </c>
      <c r="AZ90" s="73">
        <v>1</v>
      </c>
      <c r="BA90" s="73">
        <v>0</v>
      </c>
    </row>
    <row r="91" spans="1:53">
      <c r="A91" s="73"/>
      <c r="B91" s="79">
        <v>822000000</v>
      </c>
      <c r="C91" s="73" t="s">
        <v>3936</v>
      </c>
      <c r="D91" s="73" t="s">
        <v>3937</v>
      </c>
      <c r="E91" s="73" t="s">
        <v>254</v>
      </c>
      <c r="F91" s="73">
        <v>8778295500</v>
      </c>
      <c r="G91" s="73"/>
      <c r="H91" s="73" t="s">
        <v>3938</v>
      </c>
      <c r="I91" s="73" t="s">
        <v>29</v>
      </c>
      <c r="J91" s="73" t="s">
        <v>182</v>
      </c>
      <c r="K91" s="73">
        <v>95821</v>
      </c>
      <c r="L91" s="73" t="s">
        <v>3795</v>
      </c>
      <c r="M91" s="73" t="s">
        <v>222</v>
      </c>
      <c r="N91" s="73">
        <v>990</v>
      </c>
      <c r="O91" s="73">
        <v>2023</v>
      </c>
      <c r="P91" s="80">
        <v>1127662</v>
      </c>
      <c r="Q91" s="80">
        <v>879995</v>
      </c>
      <c r="R91" s="80">
        <v>341960</v>
      </c>
      <c r="S91" s="80">
        <v>1127662</v>
      </c>
      <c r="T91" s="80">
        <v>0</v>
      </c>
      <c r="U91" s="73">
        <v>100</v>
      </c>
      <c r="V91" s="73">
        <v>0</v>
      </c>
      <c r="W91" s="73"/>
      <c r="X91" s="73">
        <v>0</v>
      </c>
      <c r="Y91" s="73">
        <v>0</v>
      </c>
      <c r="Z91" s="80">
        <v>0</v>
      </c>
      <c r="AA91" s="73"/>
      <c r="AB91" s="73" t="s">
        <v>3537</v>
      </c>
      <c r="AC91" s="73" t="s">
        <v>3538</v>
      </c>
      <c r="AD91" s="73"/>
      <c r="AE91" s="81">
        <v>11</v>
      </c>
      <c r="AF91" s="73">
        <v>1</v>
      </c>
      <c r="AG91" s="73">
        <v>0</v>
      </c>
      <c r="AH91" s="73">
        <v>1</v>
      </c>
      <c r="AI91" s="73">
        <v>1</v>
      </c>
      <c r="AJ91" s="73">
        <v>1</v>
      </c>
      <c r="AK91" s="73">
        <v>1</v>
      </c>
      <c r="AL91" s="73">
        <v>0</v>
      </c>
      <c r="AM91" s="73">
        <v>0</v>
      </c>
      <c r="AN91" s="73"/>
      <c r="AO91" s="73"/>
      <c r="AP91" s="73"/>
      <c r="AQ91" s="73"/>
      <c r="AR91" s="73"/>
      <c r="AS91" s="73">
        <v>0</v>
      </c>
      <c r="AT91" s="73">
        <v>0</v>
      </c>
      <c r="AU91" s="73">
        <v>0</v>
      </c>
      <c r="AV91" s="73">
        <v>0</v>
      </c>
      <c r="AW91" s="73">
        <v>1</v>
      </c>
      <c r="AX91" s="73" t="s">
        <v>3539</v>
      </c>
      <c r="AY91" s="73">
        <v>1</v>
      </c>
      <c r="AZ91" s="73">
        <v>1</v>
      </c>
      <c r="BA91" s="73"/>
    </row>
    <row r="92" spans="1:53">
      <c r="A92" s="73"/>
      <c r="B92" s="79">
        <v>884000000</v>
      </c>
      <c r="C92" s="73" t="s">
        <v>3939</v>
      </c>
      <c r="D92" s="73" t="s">
        <v>3940</v>
      </c>
      <c r="E92" s="73" t="s">
        <v>254</v>
      </c>
      <c r="F92" s="73">
        <v>3233426459</v>
      </c>
      <c r="G92" s="73" t="s">
        <v>3941</v>
      </c>
      <c r="H92" s="73" t="s">
        <v>3942</v>
      </c>
      <c r="I92" s="73" t="s">
        <v>29</v>
      </c>
      <c r="J92" s="73" t="s">
        <v>3943</v>
      </c>
      <c r="K92" s="83">
        <v>911000000</v>
      </c>
      <c r="L92" s="73" t="s">
        <v>3536</v>
      </c>
      <c r="M92" s="73" t="s">
        <v>222</v>
      </c>
      <c r="N92" s="73">
        <v>990</v>
      </c>
      <c r="O92" s="73">
        <v>2023</v>
      </c>
      <c r="P92" s="80">
        <v>1100000</v>
      </c>
      <c r="Q92" s="80">
        <v>1562</v>
      </c>
      <c r="R92" s="80">
        <v>1098438</v>
      </c>
      <c r="S92" s="80">
        <v>1100000</v>
      </c>
      <c r="T92" s="80">
        <v>0</v>
      </c>
      <c r="U92" s="73">
        <v>100</v>
      </c>
      <c r="V92" s="73">
        <v>0</v>
      </c>
      <c r="W92" s="73">
        <v>3</v>
      </c>
      <c r="X92" s="73">
        <v>0</v>
      </c>
      <c r="Y92" s="73">
        <v>0</v>
      </c>
      <c r="Z92" s="80">
        <v>0</v>
      </c>
      <c r="AA92" s="73"/>
      <c r="AB92" s="73" t="s">
        <v>3537</v>
      </c>
      <c r="AC92" s="73" t="s">
        <v>3538</v>
      </c>
      <c r="AD92" s="73"/>
      <c r="AE92" s="81">
        <v>11</v>
      </c>
      <c r="AF92" s="73">
        <v>1</v>
      </c>
      <c r="AG92" s="73">
        <v>0</v>
      </c>
      <c r="AH92" s="73">
        <v>1</v>
      </c>
      <c r="AI92" s="73">
        <v>1</v>
      </c>
      <c r="AJ92" s="73">
        <v>1</v>
      </c>
      <c r="AK92" s="73">
        <v>1</v>
      </c>
      <c r="AL92" s="73">
        <v>0</v>
      </c>
      <c r="AM92" s="73">
        <v>0</v>
      </c>
      <c r="AN92" s="73"/>
      <c r="AO92" s="73"/>
      <c r="AP92" s="73"/>
      <c r="AQ92" s="73"/>
      <c r="AR92" s="73"/>
      <c r="AS92" s="73">
        <v>0</v>
      </c>
      <c r="AT92" s="73">
        <v>0</v>
      </c>
      <c r="AU92" s="73">
        <v>0</v>
      </c>
      <c r="AV92" s="73">
        <v>0</v>
      </c>
      <c r="AW92" s="73">
        <v>1</v>
      </c>
      <c r="AX92" s="73" t="s">
        <v>3561</v>
      </c>
      <c r="AY92" s="73">
        <v>1</v>
      </c>
      <c r="AZ92" s="73">
        <v>1</v>
      </c>
      <c r="BA92" s="73">
        <v>0</v>
      </c>
    </row>
    <row r="93" spans="1:53">
      <c r="A93" s="73"/>
      <c r="B93" s="79">
        <v>943000000</v>
      </c>
      <c r="C93" s="73" t="s">
        <v>3944</v>
      </c>
      <c r="D93" s="73" t="s">
        <v>3945</v>
      </c>
      <c r="E93" s="73" t="s">
        <v>315</v>
      </c>
      <c r="F93" s="73">
        <v>4152521346</v>
      </c>
      <c r="G93" s="73" t="s">
        <v>3946</v>
      </c>
      <c r="H93" s="73" t="s">
        <v>3947</v>
      </c>
      <c r="I93" s="73" t="s">
        <v>29</v>
      </c>
      <c r="J93" s="73" t="s">
        <v>3948</v>
      </c>
      <c r="K93" s="73">
        <v>94102</v>
      </c>
      <c r="L93" s="73" t="s">
        <v>3949</v>
      </c>
      <c r="M93" s="73" t="s">
        <v>222</v>
      </c>
      <c r="N93" s="73">
        <v>990</v>
      </c>
      <c r="O93" s="73">
        <v>2023</v>
      </c>
      <c r="P93" s="80">
        <v>1430781</v>
      </c>
      <c r="Q93" s="80">
        <v>176128</v>
      </c>
      <c r="R93" s="80">
        <v>2888005</v>
      </c>
      <c r="S93" s="80">
        <v>1420392</v>
      </c>
      <c r="T93" s="80">
        <v>0</v>
      </c>
      <c r="U93" s="73">
        <v>99.27</v>
      </c>
      <c r="V93" s="73">
        <v>0</v>
      </c>
      <c r="W93" s="73">
        <v>12</v>
      </c>
      <c r="X93" s="73">
        <v>0</v>
      </c>
      <c r="Y93" s="73">
        <v>0</v>
      </c>
      <c r="Z93" s="80">
        <v>0</v>
      </c>
      <c r="AA93" s="73"/>
      <c r="AB93" s="73" t="s">
        <v>3537</v>
      </c>
      <c r="AC93" s="73" t="s">
        <v>3538</v>
      </c>
      <c r="AD93" s="73">
        <v>60.4</v>
      </c>
      <c r="AE93" s="81">
        <v>11</v>
      </c>
      <c r="AF93" s="73">
        <v>1</v>
      </c>
      <c r="AG93" s="73">
        <v>0</v>
      </c>
      <c r="AH93" s="73">
        <v>1</v>
      </c>
      <c r="AI93" s="73">
        <v>1</v>
      </c>
      <c r="AJ93" s="73">
        <v>1</v>
      </c>
      <c r="AK93" s="73">
        <v>1</v>
      </c>
      <c r="AL93" s="73">
        <v>0</v>
      </c>
      <c r="AM93" s="73">
        <v>0</v>
      </c>
      <c r="AN93" s="73"/>
      <c r="AO93" s="73"/>
      <c r="AP93" s="73"/>
      <c r="AQ93" s="73"/>
      <c r="AR93" s="73"/>
      <c r="AS93" s="73">
        <v>0</v>
      </c>
      <c r="AT93" s="73">
        <v>0</v>
      </c>
      <c r="AU93" s="73">
        <v>0</v>
      </c>
      <c r="AV93" s="73">
        <v>0</v>
      </c>
      <c r="AW93" s="73">
        <v>1</v>
      </c>
      <c r="AX93" s="73" t="s">
        <v>3539</v>
      </c>
      <c r="AY93" s="73">
        <v>1</v>
      </c>
      <c r="AZ93" s="73">
        <v>1</v>
      </c>
      <c r="BA93" s="73">
        <v>0</v>
      </c>
    </row>
    <row r="94" spans="1:53">
      <c r="A94" s="73"/>
      <c r="B94" s="79">
        <v>845000000</v>
      </c>
      <c r="C94" s="73" t="s">
        <v>3950</v>
      </c>
      <c r="D94" s="73" t="s">
        <v>3951</v>
      </c>
      <c r="E94" s="73" t="s">
        <v>254</v>
      </c>
      <c r="F94" s="73">
        <v>7169132109</v>
      </c>
      <c r="G94" s="73" t="s">
        <v>3952</v>
      </c>
      <c r="H94" s="73" t="s">
        <v>1117</v>
      </c>
      <c r="I94" s="73" t="s">
        <v>29</v>
      </c>
      <c r="J94" s="73" t="s">
        <v>3953</v>
      </c>
      <c r="K94" s="73">
        <v>95202</v>
      </c>
      <c r="L94" s="73" t="s">
        <v>3954</v>
      </c>
      <c r="M94" s="73" t="s">
        <v>222</v>
      </c>
      <c r="N94" s="73">
        <v>990</v>
      </c>
      <c r="O94" s="73">
        <v>2023</v>
      </c>
      <c r="P94" s="80">
        <v>1701991</v>
      </c>
      <c r="Q94" s="80">
        <v>893125</v>
      </c>
      <c r="R94" s="80">
        <v>1175206</v>
      </c>
      <c r="S94" s="80">
        <v>1516019</v>
      </c>
      <c r="T94" s="80">
        <v>54192</v>
      </c>
      <c r="U94" s="73">
        <v>89.07</v>
      </c>
      <c r="V94" s="73">
        <v>0</v>
      </c>
      <c r="W94" s="73">
        <v>0</v>
      </c>
      <c r="X94" s="73">
        <v>0</v>
      </c>
      <c r="Y94" s="73">
        <v>0</v>
      </c>
      <c r="Z94" s="80">
        <v>0</v>
      </c>
      <c r="AA94" s="73"/>
      <c r="AB94" s="73" t="s">
        <v>3537</v>
      </c>
      <c r="AC94" s="73" t="s">
        <v>3570</v>
      </c>
      <c r="AD94" s="73">
        <v>204.8</v>
      </c>
      <c r="AE94" s="81">
        <v>11</v>
      </c>
      <c r="AF94" s="73">
        <v>1</v>
      </c>
      <c r="AG94" s="73">
        <v>0</v>
      </c>
      <c r="AH94" s="73">
        <v>1</v>
      </c>
      <c r="AI94" s="73">
        <v>1</v>
      </c>
      <c r="AJ94" s="73">
        <v>1</v>
      </c>
      <c r="AK94" s="73">
        <v>1</v>
      </c>
      <c r="AL94" s="73">
        <v>0</v>
      </c>
      <c r="AM94" s="73">
        <v>0</v>
      </c>
      <c r="AN94" s="73"/>
      <c r="AO94" s="73"/>
      <c r="AP94" s="73"/>
      <c r="AQ94" s="73"/>
      <c r="AR94" s="73"/>
      <c r="AS94" s="73">
        <v>0</v>
      </c>
      <c r="AT94" s="73">
        <v>0</v>
      </c>
      <c r="AU94" s="73">
        <v>0</v>
      </c>
      <c r="AV94" s="73">
        <v>0</v>
      </c>
      <c r="AW94" s="73">
        <v>1</v>
      </c>
      <c r="AX94" s="73" t="s">
        <v>3561</v>
      </c>
      <c r="AY94" s="73">
        <v>1</v>
      </c>
      <c r="AZ94" s="73">
        <v>1</v>
      </c>
      <c r="BA94" s="73">
        <v>0</v>
      </c>
    </row>
    <row r="95" spans="1:53">
      <c r="A95" s="73"/>
      <c r="B95" s="79">
        <v>956000000</v>
      </c>
      <c r="C95" s="73" t="s">
        <v>3955</v>
      </c>
      <c r="D95" s="73" t="s">
        <v>3956</v>
      </c>
      <c r="E95" s="73" t="s">
        <v>3957</v>
      </c>
      <c r="F95" s="73">
        <v>9098850090</v>
      </c>
      <c r="G95" s="73" t="s">
        <v>3958</v>
      </c>
      <c r="H95" s="73" t="s">
        <v>3959</v>
      </c>
      <c r="I95" s="73" t="s">
        <v>29</v>
      </c>
      <c r="J95" s="73" t="s">
        <v>3960</v>
      </c>
      <c r="K95" s="73">
        <v>92406</v>
      </c>
      <c r="L95" s="73" t="s">
        <v>3961</v>
      </c>
      <c r="M95" s="73" t="s">
        <v>222</v>
      </c>
      <c r="N95" s="73">
        <v>990</v>
      </c>
      <c r="O95" s="73">
        <v>2023</v>
      </c>
      <c r="P95" s="80">
        <v>1674190</v>
      </c>
      <c r="Q95" s="80">
        <v>2385215</v>
      </c>
      <c r="R95" s="80">
        <v>1785598</v>
      </c>
      <c r="S95" s="80">
        <v>1674190</v>
      </c>
      <c r="T95" s="80">
        <v>0</v>
      </c>
      <c r="U95" s="73">
        <v>100</v>
      </c>
      <c r="V95" s="73">
        <v>3</v>
      </c>
      <c r="W95" s="73">
        <v>517</v>
      </c>
      <c r="X95" s="73">
        <v>0</v>
      </c>
      <c r="Y95" s="73">
        <v>0</v>
      </c>
      <c r="Z95" s="80">
        <v>0</v>
      </c>
      <c r="AA95" s="73"/>
      <c r="AB95" s="73" t="s">
        <v>3537</v>
      </c>
      <c r="AC95" s="73" t="s">
        <v>3538</v>
      </c>
      <c r="AD95" s="73">
        <v>-11.6</v>
      </c>
      <c r="AE95" s="81">
        <v>11</v>
      </c>
      <c r="AF95" s="73">
        <v>1</v>
      </c>
      <c r="AG95" s="73">
        <v>1</v>
      </c>
      <c r="AH95" s="73">
        <v>1</v>
      </c>
      <c r="AI95" s="73">
        <v>1</v>
      </c>
      <c r="AJ95" s="73">
        <v>1</v>
      </c>
      <c r="AK95" s="73">
        <v>1</v>
      </c>
      <c r="AL95" s="73">
        <v>0</v>
      </c>
      <c r="AM95" s="73">
        <v>0</v>
      </c>
      <c r="AN95" s="73"/>
      <c r="AO95" s="73"/>
      <c r="AP95" s="73"/>
      <c r="AQ95" s="73"/>
      <c r="AR95" s="73"/>
      <c r="AS95" s="73">
        <v>0</v>
      </c>
      <c r="AT95" s="73">
        <v>0</v>
      </c>
      <c r="AU95" s="73">
        <v>0</v>
      </c>
      <c r="AV95" s="73">
        <v>0</v>
      </c>
      <c r="AW95" s="73">
        <v>1</v>
      </c>
      <c r="AX95" s="73" t="s">
        <v>3539</v>
      </c>
      <c r="AY95" s="73">
        <v>1</v>
      </c>
      <c r="AZ95" s="73">
        <v>1</v>
      </c>
      <c r="BA95" s="73">
        <v>0</v>
      </c>
    </row>
    <row r="96" spans="1:53">
      <c r="A96" s="73"/>
      <c r="B96" s="79">
        <v>881000000</v>
      </c>
      <c r="C96" s="73" t="s">
        <v>3962</v>
      </c>
      <c r="D96" s="73" t="s">
        <v>3963</v>
      </c>
      <c r="E96" s="73" t="s">
        <v>590</v>
      </c>
      <c r="F96" s="73">
        <v>8314273500</v>
      </c>
      <c r="G96" s="73" t="s">
        <v>498</v>
      </c>
      <c r="H96" s="73" t="s">
        <v>3964</v>
      </c>
      <c r="I96" s="73" t="s">
        <v>29</v>
      </c>
      <c r="J96" s="73" t="s">
        <v>346</v>
      </c>
      <c r="K96" s="73">
        <v>95060</v>
      </c>
      <c r="L96" s="73" t="s">
        <v>3863</v>
      </c>
      <c r="M96" s="73" t="s">
        <v>222</v>
      </c>
      <c r="N96" s="73">
        <v>990</v>
      </c>
      <c r="O96" s="73">
        <v>2022</v>
      </c>
      <c r="P96" s="80">
        <v>1819570</v>
      </c>
      <c r="Q96" s="80">
        <v>0</v>
      </c>
      <c r="R96" s="80">
        <v>1819570</v>
      </c>
      <c r="S96" s="80">
        <v>1819570</v>
      </c>
      <c r="T96" s="80">
        <v>0</v>
      </c>
      <c r="U96" s="73">
        <v>100</v>
      </c>
      <c r="V96" s="73">
        <v>0</v>
      </c>
      <c r="W96" s="73">
        <v>5</v>
      </c>
      <c r="X96" s="73">
        <v>0</v>
      </c>
      <c r="Y96" s="73">
        <v>0</v>
      </c>
      <c r="Z96" s="80">
        <v>0</v>
      </c>
      <c r="AA96" s="73"/>
      <c r="AB96" s="73" t="s">
        <v>3537</v>
      </c>
      <c r="AC96" s="73" t="s">
        <v>3538</v>
      </c>
      <c r="AD96" s="73"/>
      <c r="AE96" s="81">
        <v>11</v>
      </c>
      <c r="AF96" s="73">
        <v>1</v>
      </c>
      <c r="AG96" s="73">
        <v>0</v>
      </c>
      <c r="AH96" s="73">
        <v>1</v>
      </c>
      <c r="AI96" s="73">
        <v>1</v>
      </c>
      <c r="AJ96" s="73">
        <v>1</v>
      </c>
      <c r="AK96" s="73">
        <v>1</v>
      </c>
      <c r="AL96" s="73">
        <v>0</v>
      </c>
      <c r="AM96" s="73">
        <v>0</v>
      </c>
      <c r="AN96" s="73"/>
      <c r="AO96" s="73"/>
      <c r="AP96" s="73"/>
      <c r="AQ96" s="73"/>
      <c r="AR96" s="73"/>
      <c r="AS96" s="73">
        <v>0</v>
      </c>
      <c r="AT96" s="73">
        <v>0</v>
      </c>
      <c r="AU96" s="73">
        <v>0</v>
      </c>
      <c r="AV96" s="73">
        <v>0</v>
      </c>
      <c r="AW96" s="73">
        <v>0</v>
      </c>
      <c r="AX96" s="73" t="s">
        <v>3561</v>
      </c>
      <c r="AY96" s="73">
        <v>1</v>
      </c>
      <c r="AZ96" s="73">
        <v>1</v>
      </c>
      <c r="BA96" s="73"/>
    </row>
    <row r="97" spans="1:53">
      <c r="A97" s="73"/>
      <c r="B97" s="79">
        <v>862000000</v>
      </c>
      <c r="C97" s="73" t="s">
        <v>3965</v>
      </c>
      <c r="D97" s="73" t="s">
        <v>3966</v>
      </c>
      <c r="E97" s="73" t="s">
        <v>254</v>
      </c>
      <c r="F97" s="73">
        <v>9256988834</v>
      </c>
      <c r="G97" s="73" t="s">
        <v>3967</v>
      </c>
      <c r="H97" s="73" t="s">
        <v>3968</v>
      </c>
      <c r="I97" s="73" t="s">
        <v>29</v>
      </c>
      <c r="J97" s="73" t="s">
        <v>297</v>
      </c>
      <c r="K97" s="73">
        <v>95403</v>
      </c>
      <c r="L97" s="73" t="s">
        <v>3795</v>
      </c>
      <c r="M97" s="73" t="s">
        <v>222</v>
      </c>
      <c r="N97" s="73">
        <v>990</v>
      </c>
      <c r="O97" s="73">
        <v>2023</v>
      </c>
      <c r="P97" s="80">
        <v>1133189</v>
      </c>
      <c r="Q97" s="80">
        <v>1098357</v>
      </c>
      <c r="R97" s="80">
        <v>529781</v>
      </c>
      <c r="S97" s="80">
        <v>1158046</v>
      </c>
      <c r="T97" s="80">
        <v>0</v>
      </c>
      <c r="U97" s="73">
        <v>102.19</v>
      </c>
      <c r="V97" s="73">
        <v>3</v>
      </c>
      <c r="W97" s="73">
        <v>6</v>
      </c>
      <c r="X97" s="73">
        <v>2</v>
      </c>
      <c r="Y97" s="73">
        <v>2</v>
      </c>
      <c r="Z97" s="80">
        <v>57500</v>
      </c>
      <c r="AA97" s="73">
        <v>2022</v>
      </c>
      <c r="AB97" s="73" t="s">
        <v>3537</v>
      </c>
      <c r="AC97" s="73" t="s">
        <v>3538</v>
      </c>
      <c r="AD97" s="73">
        <v>5.4</v>
      </c>
      <c r="AE97" s="81">
        <v>11</v>
      </c>
      <c r="AF97" s="73">
        <v>1</v>
      </c>
      <c r="AG97" s="73">
        <v>1</v>
      </c>
      <c r="AH97" s="73">
        <v>1</v>
      </c>
      <c r="AI97" s="73">
        <v>1</v>
      </c>
      <c r="AJ97" s="73">
        <v>1</v>
      </c>
      <c r="AK97" s="73">
        <v>1</v>
      </c>
      <c r="AL97" s="73">
        <v>0</v>
      </c>
      <c r="AM97" s="73">
        <v>0</v>
      </c>
      <c r="AN97" s="82">
        <v>44926</v>
      </c>
      <c r="AO97" s="73">
        <v>50000</v>
      </c>
      <c r="AP97" s="83">
        <v>946000000</v>
      </c>
      <c r="AQ97" s="73" t="s">
        <v>3969</v>
      </c>
      <c r="AR97" s="73">
        <v>4.4000000000000004</v>
      </c>
      <c r="AS97" s="73">
        <v>1</v>
      </c>
      <c r="AT97" s="73">
        <v>0</v>
      </c>
      <c r="AU97" s="73">
        <v>0</v>
      </c>
      <c r="AV97" s="73">
        <v>0</v>
      </c>
      <c r="AW97" s="73">
        <v>1</v>
      </c>
      <c r="AX97" s="73" t="s">
        <v>3539</v>
      </c>
      <c r="AY97" s="73">
        <v>0</v>
      </c>
      <c r="AZ97" s="73">
        <v>1</v>
      </c>
      <c r="BA97" s="73">
        <v>0</v>
      </c>
    </row>
    <row r="98" spans="1:53">
      <c r="A98" s="73"/>
      <c r="B98" s="79">
        <v>864000000</v>
      </c>
      <c r="C98" s="73" t="s">
        <v>3970</v>
      </c>
      <c r="D98" s="73" t="s">
        <v>3971</v>
      </c>
      <c r="E98" s="73" t="s">
        <v>315</v>
      </c>
      <c r="F98" s="73">
        <v>3109096977</v>
      </c>
      <c r="G98" s="73" t="s">
        <v>498</v>
      </c>
      <c r="H98" s="73" t="s">
        <v>3972</v>
      </c>
      <c r="I98" s="73" t="s">
        <v>29</v>
      </c>
      <c r="J98" s="73" t="s">
        <v>3973</v>
      </c>
      <c r="K98" s="73">
        <v>91214</v>
      </c>
      <c r="L98" s="73" t="s">
        <v>3667</v>
      </c>
      <c r="M98" s="73" t="s">
        <v>237</v>
      </c>
      <c r="N98" s="73">
        <v>990</v>
      </c>
      <c r="O98" s="73">
        <v>2023</v>
      </c>
      <c r="P98" s="80">
        <v>1626764</v>
      </c>
      <c r="Q98" s="80">
        <v>1494534</v>
      </c>
      <c r="R98" s="80">
        <v>500468</v>
      </c>
      <c r="S98" s="80">
        <v>1623900</v>
      </c>
      <c r="T98" s="80">
        <v>0</v>
      </c>
      <c r="U98" s="73">
        <v>99.82</v>
      </c>
      <c r="V98" s="73">
        <v>0</v>
      </c>
      <c r="W98" s="73">
        <v>0</v>
      </c>
      <c r="X98" s="73">
        <v>0</v>
      </c>
      <c r="Y98" s="73">
        <v>0</v>
      </c>
      <c r="Z98" s="80">
        <v>0</v>
      </c>
      <c r="AA98" s="73"/>
      <c r="AB98" s="73" t="s">
        <v>3537</v>
      </c>
      <c r="AC98" s="73" t="s">
        <v>3538</v>
      </c>
      <c r="AD98" s="73">
        <v>34.200000000000003</v>
      </c>
      <c r="AE98" s="81">
        <v>11</v>
      </c>
      <c r="AF98" s="73">
        <v>1</v>
      </c>
      <c r="AG98" s="73">
        <v>0</v>
      </c>
      <c r="AH98" s="73">
        <v>1</v>
      </c>
      <c r="AI98" s="73">
        <v>1</v>
      </c>
      <c r="AJ98" s="73">
        <v>1</v>
      </c>
      <c r="AK98" s="73">
        <v>1</v>
      </c>
      <c r="AL98" s="73">
        <v>0</v>
      </c>
      <c r="AM98" s="73">
        <v>0</v>
      </c>
      <c r="AN98" s="73"/>
      <c r="AO98" s="73"/>
      <c r="AP98" s="73"/>
      <c r="AQ98" s="73"/>
      <c r="AR98" s="73"/>
      <c r="AS98" s="73">
        <v>0</v>
      </c>
      <c r="AT98" s="73">
        <v>0</v>
      </c>
      <c r="AU98" s="73">
        <v>0</v>
      </c>
      <c r="AV98" s="73">
        <v>0</v>
      </c>
      <c r="AW98" s="73">
        <v>1</v>
      </c>
      <c r="AX98" s="73" t="s">
        <v>3561</v>
      </c>
      <c r="AY98" s="73">
        <v>1</v>
      </c>
      <c r="AZ98" s="73">
        <v>1</v>
      </c>
      <c r="BA98" s="73"/>
    </row>
    <row r="99" spans="1:53">
      <c r="A99" s="73"/>
      <c r="B99" s="79">
        <v>821000000</v>
      </c>
      <c r="C99" s="73" t="s">
        <v>3974</v>
      </c>
      <c r="D99" s="73" t="s">
        <v>3975</v>
      </c>
      <c r="E99" s="73" t="s">
        <v>171</v>
      </c>
      <c r="F99" s="73">
        <v>8582047322</v>
      </c>
      <c r="G99" s="73" t="s">
        <v>3976</v>
      </c>
      <c r="H99" s="73" t="s">
        <v>3977</v>
      </c>
      <c r="I99" s="73" t="s">
        <v>29</v>
      </c>
      <c r="J99" s="73" t="s">
        <v>3978</v>
      </c>
      <c r="K99" s="73">
        <v>92038</v>
      </c>
      <c r="L99" s="73" t="s">
        <v>3979</v>
      </c>
      <c r="M99" s="73" t="s">
        <v>237</v>
      </c>
      <c r="N99" s="73">
        <v>990</v>
      </c>
      <c r="O99" s="73">
        <v>2024</v>
      </c>
      <c r="P99" s="80">
        <v>1071438</v>
      </c>
      <c r="Q99" s="80">
        <v>464144</v>
      </c>
      <c r="R99" s="80">
        <v>777974</v>
      </c>
      <c r="S99" s="80">
        <v>1064530</v>
      </c>
      <c r="T99" s="80">
        <v>6732</v>
      </c>
      <c r="U99" s="73">
        <v>99.36</v>
      </c>
      <c r="V99" s="73">
        <v>0</v>
      </c>
      <c r="W99" s="73">
        <v>3</v>
      </c>
      <c r="X99" s="73">
        <v>3</v>
      </c>
      <c r="Y99" s="73">
        <v>3</v>
      </c>
      <c r="Z99" s="80">
        <v>125500</v>
      </c>
      <c r="AA99" s="73">
        <v>2023</v>
      </c>
      <c r="AB99" s="73" t="s">
        <v>3537</v>
      </c>
      <c r="AC99" s="73" t="s">
        <v>3538</v>
      </c>
      <c r="AD99" s="73"/>
      <c r="AE99" s="81">
        <v>11</v>
      </c>
      <c r="AF99" s="73">
        <v>1</v>
      </c>
      <c r="AG99" s="73">
        <v>0</v>
      </c>
      <c r="AH99" s="73">
        <v>1</v>
      </c>
      <c r="AI99" s="73">
        <v>1</v>
      </c>
      <c r="AJ99" s="73">
        <v>1</v>
      </c>
      <c r="AK99" s="73">
        <v>1</v>
      </c>
      <c r="AL99" s="73">
        <v>0</v>
      </c>
      <c r="AM99" s="73">
        <v>0</v>
      </c>
      <c r="AN99" s="82">
        <v>45291</v>
      </c>
      <c r="AO99" s="73">
        <v>100000</v>
      </c>
      <c r="AP99" s="83">
        <v>261000000</v>
      </c>
      <c r="AQ99" s="73" t="s">
        <v>3980</v>
      </c>
      <c r="AR99" s="73">
        <v>9.3000000000000007</v>
      </c>
      <c r="AS99" s="73">
        <v>1</v>
      </c>
      <c r="AT99" s="73">
        <v>0</v>
      </c>
      <c r="AU99" s="73">
        <v>0</v>
      </c>
      <c r="AV99" s="73">
        <v>0</v>
      </c>
      <c r="AW99" s="73">
        <v>1</v>
      </c>
      <c r="AX99" s="73" t="s">
        <v>3539</v>
      </c>
      <c r="AY99" s="73">
        <v>0</v>
      </c>
      <c r="AZ99" s="73">
        <v>1</v>
      </c>
      <c r="BA99" s="73">
        <v>0</v>
      </c>
    </row>
    <row r="100" spans="1:53">
      <c r="A100" s="73"/>
      <c r="B100" s="79">
        <v>271000000</v>
      </c>
      <c r="C100" s="73" t="s">
        <v>3981</v>
      </c>
      <c r="D100" s="73" t="s">
        <v>3982</v>
      </c>
      <c r="E100" s="73" t="s">
        <v>653</v>
      </c>
      <c r="F100" s="73">
        <v>2793452362</v>
      </c>
      <c r="G100" s="73" t="s">
        <v>498</v>
      </c>
      <c r="H100" s="73" t="s">
        <v>3983</v>
      </c>
      <c r="I100" s="73" t="s">
        <v>29</v>
      </c>
      <c r="J100" s="73" t="s">
        <v>182</v>
      </c>
      <c r="K100" s="73">
        <v>95816</v>
      </c>
      <c r="L100" s="73" t="s">
        <v>3869</v>
      </c>
      <c r="M100" s="73" t="s">
        <v>222</v>
      </c>
      <c r="N100" s="73">
        <v>990</v>
      </c>
      <c r="O100" s="73">
        <v>2023</v>
      </c>
      <c r="P100" s="80">
        <v>1326204</v>
      </c>
      <c r="Q100" s="80">
        <v>1319127</v>
      </c>
      <c r="R100" s="80">
        <v>16630</v>
      </c>
      <c r="S100" s="80">
        <v>1326204</v>
      </c>
      <c r="T100" s="80">
        <v>0</v>
      </c>
      <c r="U100" s="73">
        <v>100</v>
      </c>
      <c r="V100" s="73">
        <v>0</v>
      </c>
      <c r="W100" s="73"/>
      <c r="X100" s="73">
        <v>0</v>
      </c>
      <c r="Y100" s="73">
        <v>0</v>
      </c>
      <c r="Z100" s="80">
        <v>0</v>
      </c>
      <c r="AA100" s="73"/>
      <c r="AB100" s="73" t="s">
        <v>3537</v>
      </c>
      <c r="AC100" s="73" t="s">
        <v>3538</v>
      </c>
      <c r="AD100" s="73"/>
      <c r="AE100" s="81">
        <v>11</v>
      </c>
      <c r="AF100" s="73">
        <v>1</v>
      </c>
      <c r="AG100" s="73">
        <v>0</v>
      </c>
      <c r="AH100" s="73">
        <v>1</v>
      </c>
      <c r="AI100" s="73">
        <v>1</v>
      </c>
      <c r="AJ100" s="73">
        <v>1</v>
      </c>
      <c r="AK100" s="73">
        <v>1</v>
      </c>
      <c r="AL100" s="73">
        <v>0</v>
      </c>
      <c r="AM100" s="73">
        <v>0</v>
      </c>
      <c r="AN100" s="73"/>
      <c r="AO100" s="73"/>
      <c r="AP100" s="73"/>
      <c r="AQ100" s="73"/>
      <c r="AR100" s="73"/>
      <c r="AS100" s="73">
        <v>0</v>
      </c>
      <c r="AT100" s="73">
        <v>0</v>
      </c>
      <c r="AU100" s="73">
        <v>0</v>
      </c>
      <c r="AV100" s="73">
        <v>0</v>
      </c>
      <c r="AW100" s="73">
        <v>0</v>
      </c>
      <c r="AX100" s="73" t="s">
        <v>3539</v>
      </c>
      <c r="AY100" s="73">
        <v>1</v>
      </c>
      <c r="AZ100" s="73">
        <v>1</v>
      </c>
      <c r="BA100" s="73"/>
    </row>
    <row r="101" spans="1:53">
      <c r="A101" s="73"/>
      <c r="B101" s="79">
        <v>472000000</v>
      </c>
      <c r="C101" s="73" t="s">
        <v>3984</v>
      </c>
      <c r="D101" s="73" t="s">
        <v>3985</v>
      </c>
      <c r="E101" s="73" t="s">
        <v>180</v>
      </c>
      <c r="F101" s="73">
        <v>5105416293</v>
      </c>
      <c r="G101" s="73" t="s">
        <v>3986</v>
      </c>
      <c r="H101" s="73" t="s">
        <v>3987</v>
      </c>
      <c r="I101" s="73" t="s">
        <v>29</v>
      </c>
      <c r="J101" s="73" t="s">
        <v>3988</v>
      </c>
      <c r="K101" s="73">
        <v>94601</v>
      </c>
      <c r="L101" s="73" t="s">
        <v>3536</v>
      </c>
      <c r="M101" s="73" t="s">
        <v>222</v>
      </c>
      <c r="N101" s="73">
        <v>990</v>
      </c>
      <c r="O101" s="73">
        <v>2023</v>
      </c>
      <c r="P101" s="80">
        <v>1228678</v>
      </c>
      <c r="Q101" s="80">
        <v>1298079</v>
      </c>
      <c r="R101" s="80">
        <v>766242</v>
      </c>
      <c r="S101" s="80">
        <v>1228678</v>
      </c>
      <c r="T101" s="80">
        <v>0</v>
      </c>
      <c r="U101" s="73">
        <v>100</v>
      </c>
      <c r="V101" s="73">
        <v>0</v>
      </c>
      <c r="W101" s="73"/>
      <c r="X101" s="73">
        <v>0</v>
      </c>
      <c r="Y101" s="73">
        <v>0</v>
      </c>
      <c r="Z101" s="80">
        <v>0</v>
      </c>
      <c r="AA101" s="73"/>
      <c r="AB101" s="73" t="s">
        <v>3537</v>
      </c>
      <c r="AC101" s="73" t="s">
        <v>3538</v>
      </c>
      <c r="AD101" s="73"/>
      <c r="AE101" s="81">
        <v>11</v>
      </c>
      <c r="AF101" s="73">
        <v>1</v>
      </c>
      <c r="AG101" s="73">
        <v>0</v>
      </c>
      <c r="AH101" s="73">
        <v>1</v>
      </c>
      <c r="AI101" s="73">
        <v>1</v>
      </c>
      <c r="AJ101" s="73">
        <v>1</v>
      </c>
      <c r="AK101" s="73">
        <v>1</v>
      </c>
      <c r="AL101" s="73">
        <v>0</v>
      </c>
      <c r="AM101" s="73">
        <v>0</v>
      </c>
      <c r="AN101" s="73"/>
      <c r="AO101" s="73"/>
      <c r="AP101" s="73"/>
      <c r="AQ101" s="73"/>
      <c r="AR101" s="73"/>
      <c r="AS101" s="73">
        <v>0</v>
      </c>
      <c r="AT101" s="73">
        <v>0</v>
      </c>
      <c r="AU101" s="73">
        <v>0</v>
      </c>
      <c r="AV101" s="73">
        <v>0</v>
      </c>
      <c r="AW101" s="73">
        <v>1</v>
      </c>
      <c r="AX101" s="73" t="s">
        <v>3539</v>
      </c>
      <c r="AY101" s="73">
        <v>1</v>
      </c>
      <c r="AZ101" s="73">
        <v>1</v>
      </c>
      <c r="BA101" s="73">
        <v>0</v>
      </c>
    </row>
    <row r="102" spans="1:53">
      <c r="A102" s="73"/>
      <c r="B102" s="79">
        <v>271000000</v>
      </c>
      <c r="C102" s="73" t="s">
        <v>3989</v>
      </c>
      <c r="D102" s="73" t="s">
        <v>3990</v>
      </c>
      <c r="E102" s="73" t="s">
        <v>748</v>
      </c>
      <c r="F102" s="73">
        <v>4084622437</v>
      </c>
      <c r="G102" s="73" t="s">
        <v>3991</v>
      </c>
      <c r="H102" s="73" t="s">
        <v>3992</v>
      </c>
      <c r="I102" s="73" t="s">
        <v>29</v>
      </c>
      <c r="J102" s="73" t="s">
        <v>3993</v>
      </c>
      <c r="K102" s="83">
        <v>943000000</v>
      </c>
      <c r="L102" s="73" t="s">
        <v>3536</v>
      </c>
      <c r="M102" s="73" t="s">
        <v>222</v>
      </c>
      <c r="N102" s="73">
        <v>990</v>
      </c>
      <c r="O102" s="73">
        <v>2023</v>
      </c>
      <c r="P102" s="80">
        <v>1885034</v>
      </c>
      <c r="Q102" s="80">
        <v>1868919</v>
      </c>
      <c r="R102" s="80">
        <v>122180</v>
      </c>
      <c r="S102" s="80">
        <v>1884334</v>
      </c>
      <c r="T102" s="80">
        <v>0</v>
      </c>
      <c r="U102" s="73">
        <v>99.96</v>
      </c>
      <c r="V102" s="73">
        <v>1</v>
      </c>
      <c r="W102" s="73">
        <v>0</v>
      </c>
      <c r="X102" s="73">
        <v>0</v>
      </c>
      <c r="Y102" s="73">
        <v>0</v>
      </c>
      <c r="Z102" s="80">
        <v>0</v>
      </c>
      <c r="AA102" s="73"/>
      <c r="AB102" s="73" t="s">
        <v>3537</v>
      </c>
      <c r="AC102" s="73" t="s">
        <v>3538</v>
      </c>
      <c r="AD102" s="73"/>
      <c r="AE102" s="81">
        <v>11</v>
      </c>
      <c r="AF102" s="73">
        <v>1</v>
      </c>
      <c r="AG102" s="73">
        <v>1</v>
      </c>
      <c r="AH102" s="73">
        <v>1</v>
      </c>
      <c r="AI102" s="73">
        <v>1</v>
      </c>
      <c r="AJ102" s="73">
        <v>1</v>
      </c>
      <c r="AK102" s="73">
        <v>1</v>
      </c>
      <c r="AL102" s="73">
        <v>1</v>
      </c>
      <c r="AM102" s="73">
        <v>1</v>
      </c>
      <c r="AN102" s="73"/>
      <c r="AO102" s="73"/>
      <c r="AP102" s="73"/>
      <c r="AQ102" s="73"/>
      <c r="AR102" s="73"/>
      <c r="AS102" s="73">
        <v>0</v>
      </c>
      <c r="AT102" s="73">
        <v>0</v>
      </c>
      <c r="AU102" s="73">
        <v>0</v>
      </c>
      <c r="AV102" s="73">
        <v>0</v>
      </c>
      <c r="AW102" s="73">
        <v>1</v>
      </c>
      <c r="AX102" s="73" t="s">
        <v>3539</v>
      </c>
      <c r="AY102" s="73">
        <v>1</v>
      </c>
      <c r="AZ102" s="73">
        <v>1</v>
      </c>
      <c r="BA102" s="73">
        <v>0</v>
      </c>
    </row>
    <row r="103" spans="1:53">
      <c r="A103" s="73"/>
      <c r="B103" s="79">
        <v>422000000</v>
      </c>
      <c r="C103" s="73" t="s">
        <v>3994</v>
      </c>
      <c r="D103" s="73" t="s">
        <v>3995</v>
      </c>
      <c r="E103" s="73" t="s">
        <v>254</v>
      </c>
      <c r="F103" s="73">
        <v>4246034097</v>
      </c>
      <c r="G103" s="73" t="s">
        <v>498</v>
      </c>
      <c r="H103" s="73" t="s">
        <v>3996</v>
      </c>
      <c r="I103" s="73" t="s">
        <v>29</v>
      </c>
      <c r="J103" s="73" t="s">
        <v>3997</v>
      </c>
      <c r="K103" s="73">
        <v>90232</v>
      </c>
      <c r="L103" s="73" t="s">
        <v>3734</v>
      </c>
      <c r="M103" s="73" t="s">
        <v>222</v>
      </c>
      <c r="N103" s="73">
        <v>990</v>
      </c>
      <c r="O103" s="73">
        <v>2023</v>
      </c>
      <c r="P103" s="80">
        <v>1490134</v>
      </c>
      <c r="Q103" s="80">
        <v>1233017</v>
      </c>
      <c r="R103" s="80">
        <v>503543</v>
      </c>
      <c r="S103" s="80">
        <v>1490134</v>
      </c>
      <c r="T103" s="80">
        <v>0</v>
      </c>
      <c r="U103" s="73">
        <v>100</v>
      </c>
      <c r="V103" s="73">
        <v>0</v>
      </c>
      <c r="W103" s="73">
        <v>0</v>
      </c>
      <c r="X103" s="73">
        <v>0</v>
      </c>
      <c r="Y103" s="73">
        <v>0</v>
      </c>
      <c r="Z103" s="80">
        <v>0</v>
      </c>
      <c r="AA103" s="73"/>
      <c r="AB103" s="73" t="s">
        <v>3537</v>
      </c>
      <c r="AC103" s="73" t="s">
        <v>3538</v>
      </c>
      <c r="AD103" s="73"/>
      <c r="AE103" s="81">
        <v>11</v>
      </c>
      <c r="AF103" s="73">
        <v>1</v>
      </c>
      <c r="AG103" s="73">
        <v>0</v>
      </c>
      <c r="AH103" s="73">
        <v>1</v>
      </c>
      <c r="AI103" s="73">
        <v>1</v>
      </c>
      <c r="AJ103" s="73">
        <v>1</v>
      </c>
      <c r="AK103" s="73">
        <v>1</v>
      </c>
      <c r="AL103" s="73">
        <v>0</v>
      </c>
      <c r="AM103" s="73">
        <v>0</v>
      </c>
      <c r="AN103" s="73"/>
      <c r="AO103" s="73"/>
      <c r="AP103" s="73"/>
      <c r="AQ103" s="73"/>
      <c r="AR103" s="73"/>
      <c r="AS103" s="73">
        <v>0</v>
      </c>
      <c r="AT103" s="73">
        <v>0</v>
      </c>
      <c r="AU103" s="73">
        <v>0</v>
      </c>
      <c r="AV103" s="73">
        <v>0</v>
      </c>
      <c r="AW103" s="73">
        <v>1</v>
      </c>
      <c r="AX103" s="73" t="s">
        <v>3539</v>
      </c>
      <c r="AY103" s="73">
        <v>1</v>
      </c>
      <c r="AZ103" s="73">
        <v>1</v>
      </c>
      <c r="BA103" s="73"/>
    </row>
    <row r="104" spans="1:53" ht="68.25">
      <c r="A104" s="73"/>
      <c r="B104" s="79">
        <v>811000000</v>
      </c>
      <c r="C104" s="84" t="s">
        <v>3998</v>
      </c>
      <c r="D104" s="84" t="s">
        <v>3999</v>
      </c>
      <c r="E104" s="84" t="s">
        <v>171</v>
      </c>
      <c r="F104" s="84">
        <v>3109541050</v>
      </c>
      <c r="G104" s="85" t="s">
        <v>4000</v>
      </c>
      <c r="H104" s="73" t="s">
        <v>4001</v>
      </c>
      <c r="I104" s="84" t="s">
        <v>29</v>
      </c>
      <c r="J104" s="73" t="s">
        <v>164</v>
      </c>
      <c r="K104" s="73">
        <v>90067</v>
      </c>
      <c r="L104" s="73" t="s">
        <v>3569</v>
      </c>
      <c r="M104" s="73" t="s">
        <v>237</v>
      </c>
      <c r="N104" s="73">
        <v>990</v>
      </c>
      <c r="O104" s="73">
        <v>2023</v>
      </c>
      <c r="P104" s="80">
        <v>1844828</v>
      </c>
      <c r="Q104" s="80">
        <v>1954315</v>
      </c>
      <c r="R104" s="80">
        <v>2741242</v>
      </c>
      <c r="S104" s="80">
        <v>1405267</v>
      </c>
      <c r="T104" s="80">
        <v>0</v>
      </c>
      <c r="U104" s="73">
        <v>76.17</v>
      </c>
      <c r="V104" s="84">
        <v>1</v>
      </c>
      <c r="W104" s="84"/>
      <c r="X104" s="84">
        <v>2</v>
      </c>
      <c r="Y104" s="73">
        <v>2</v>
      </c>
      <c r="Z104" s="80">
        <v>150000</v>
      </c>
      <c r="AA104" s="73">
        <v>2023</v>
      </c>
      <c r="AB104" s="73" t="s">
        <v>3537</v>
      </c>
      <c r="AC104" s="73" t="s">
        <v>3570</v>
      </c>
      <c r="AD104" s="73"/>
      <c r="AE104" s="81">
        <v>11</v>
      </c>
      <c r="AF104" s="73">
        <v>1</v>
      </c>
      <c r="AG104" s="73">
        <v>1</v>
      </c>
      <c r="AH104" s="73">
        <v>1</v>
      </c>
      <c r="AI104" s="73">
        <v>1</v>
      </c>
      <c r="AJ104" s="73">
        <v>1</v>
      </c>
      <c r="AK104" s="73">
        <v>1</v>
      </c>
      <c r="AL104" s="73">
        <v>1</v>
      </c>
      <c r="AM104" s="73">
        <v>1</v>
      </c>
      <c r="AN104" s="73"/>
      <c r="AO104" s="73"/>
      <c r="AP104" s="73"/>
      <c r="AQ104" s="73"/>
      <c r="AR104" s="73"/>
      <c r="AS104" s="73">
        <v>0</v>
      </c>
      <c r="AT104" s="73">
        <v>0</v>
      </c>
      <c r="AU104" s="73">
        <v>0</v>
      </c>
      <c r="AV104" s="73">
        <v>0</v>
      </c>
      <c r="AW104" s="84">
        <v>1</v>
      </c>
      <c r="AX104" s="84" t="s">
        <v>3539</v>
      </c>
      <c r="AY104" s="73">
        <v>0</v>
      </c>
      <c r="AZ104" s="73">
        <v>1</v>
      </c>
      <c r="BA104" s="84">
        <v>1</v>
      </c>
    </row>
    <row r="105" spans="1:53">
      <c r="A105" s="73"/>
      <c r="B105" s="79">
        <v>331000000</v>
      </c>
      <c r="C105" s="73" t="s">
        <v>4002</v>
      </c>
      <c r="D105" s="73" t="s">
        <v>4003</v>
      </c>
      <c r="E105" s="73" t="s">
        <v>653</v>
      </c>
      <c r="F105" s="73">
        <v>9492909497</v>
      </c>
      <c r="G105" s="73" t="s">
        <v>4004</v>
      </c>
      <c r="H105" s="73" t="s">
        <v>4005</v>
      </c>
      <c r="I105" s="73" t="s">
        <v>29</v>
      </c>
      <c r="J105" s="73" t="s">
        <v>4006</v>
      </c>
      <c r="K105" s="73">
        <v>92654</v>
      </c>
      <c r="L105" s="73" t="s">
        <v>4007</v>
      </c>
      <c r="M105" s="73" t="s">
        <v>222</v>
      </c>
      <c r="N105" s="73">
        <v>990</v>
      </c>
      <c r="O105" s="73">
        <v>2023</v>
      </c>
      <c r="P105" s="80">
        <v>1687174</v>
      </c>
      <c r="Q105" s="80">
        <v>317683</v>
      </c>
      <c r="R105" s="80">
        <v>2225703</v>
      </c>
      <c r="S105" s="80">
        <v>1336081</v>
      </c>
      <c r="T105" s="80">
        <v>0</v>
      </c>
      <c r="U105" s="73">
        <v>79.19</v>
      </c>
      <c r="V105" s="73">
        <v>0</v>
      </c>
      <c r="W105" s="73">
        <v>16</v>
      </c>
      <c r="X105" s="73">
        <v>2</v>
      </c>
      <c r="Y105" s="73">
        <v>1</v>
      </c>
      <c r="Z105" s="80">
        <v>250</v>
      </c>
      <c r="AA105" s="73">
        <v>2023</v>
      </c>
      <c r="AB105" s="73" t="s">
        <v>3537</v>
      </c>
      <c r="AC105" s="73" t="s">
        <v>3570</v>
      </c>
      <c r="AD105" s="73">
        <v>673.3</v>
      </c>
      <c r="AE105" s="81">
        <v>11</v>
      </c>
      <c r="AF105" s="73">
        <v>1</v>
      </c>
      <c r="AG105" s="73">
        <v>0</v>
      </c>
      <c r="AH105" s="73">
        <v>1</v>
      </c>
      <c r="AI105" s="73">
        <v>1</v>
      </c>
      <c r="AJ105" s="73">
        <v>1</v>
      </c>
      <c r="AK105" s="73">
        <v>1</v>
      </c>
      <c r="AL105" s="73">
        <v>0</v>
      </c>
      <c r="AM105" s="73">
        <v>0</v>
      </c>
      <c r="AN105" s="73"/>
      <c r="AO105" s="73"/>
      <c r="AP105" s="73"/>
      <c r="AQ105" s="73"/>
      <c r="AR105" s="73"/>
      <c r="AS105" s="73">
        <v>0</v>
      </c>
      <c r="AT105" s="73">
        <v>0</v>
      </c>
      <c r="AU105" s="73">
        <v>0</v>
      </c>
      <c r="AV105" s="73">
        <v>0</v>
      </c>
      <c r="AW105" s="73">
        <v>1</v>
      </c>
      <c r="AX105" s="73" t="s">
        <v>3539</v>
      </c>
      <c r="AY105" s="73">
        <v>0</v>
      </c>
      <c r="AZ105" s="73">
        <v>1</v>
      </c>
      <c r="BA105" s="73">
        <v>0</v>
      </c>
    </row>
    <row r="106" spans="1:53">
      <c r="A106" s="73"/>
      <c r="B106" s="79">
        <v>851000000</v>
      </c>
      <c r="C106" s="73" t="s">
        <v>4008</v>
      </c>
      <c r="D106" s="73" t="s">
        <v>4009</v>
      </c>
      <c r="E106" s="73" t="s">
        <v>254</v>
      </c>
      <c r="F106" s="73">
        <v>3476354182</v>
      </c>
      <c r="G106" s="73" t="s">
        <v>4010</v>
      </c>
      <c r="H106" s="73" t="s">
        <v>4011</v>
      </c>
      <c r="I106" s="73" t="s">
        <v>29</v>
      </c>
      <c r="J106" s="73" t="s">
        <v>4012</v>
      </c>
      <c r="K106" s="73">
        <v>94577</v>
      </c>
      <c r="L106" s="73" t="s">
        <v>3677</v>
      </c>
      <c r="M106" s="73" t="s">
        <v>237</v>
      </c>
      <c r="N106" s="73">
        <v>990</v>
      </c>
      <c r="O106" s="73">
        <v>2023</v>
      </c>
      <c r="P106" s="80">
        <v>1301541</v>
      </c>
      <c r="Q106" s="80">
        <v>1213508</v>
      </c>
      <c r="R106" s="80">
        <v>238772</v>
      </c>
      <c r="S106" s="80">
        <v>1301541</v>
      </c>
      <c r="T106" s="80">
        <v>0</v>
      </c>
      <c r="U106" s="73">
        <v>100</v>
      </c>
      <c r="V106" s="73">
        <v>0</v>
      </c>
      <c r="W106" s="73">
        <v>4</v>
      </c>
      <c r="X106" s="73">
        <v>0</v>
      </c>
      <c r="Y106" s="73">
        <v>0</v>
      </c>
      <c r="Z106" s="80">
        <v>0</v>
      </c>
      <c r="AA106" s="73"/>
      <c r="AB106" s="73" t="s">
        <v>3537</v>
      </c>
      <c r="AC106" s="73" t="s">
        <v>3538</v>
      </c>
      <c r="AD106" s="73">
        <v>419.1</v>
      </c>
      <c r="AE106" s="81">
        <v>11</v>
      </c>
      <c r="AF106" s="73">
        <v>1</v>
      </c>
      <c r="AG106" s="73">
        <v>0</v>
      </c>
      <c r="AH106" s="73">
        <v>1</v>
      </c>
      <c r="AI106" s="73">
        <v>1</v>
      </c>
      <c r="AJ106" s="73">
        <v>1</v>
      </c>
      <c r="AK106" s="73">
        <v>1</v>
      </c>
      <c r="AL106" s="73">
        <v>0</v>
      </c>
      <c r="AM106" s="73">
        <v>0</v>
      </c>
      <c r="AN106" s="73"/>
      <c r="AO106" s="73"/>
      <c r="AP106" s="73"/>
      <c r="AQ106" s="73"/>
      <c r="AR106" s="73"/>
      <c r="AS106" s="73">
        <v>0</v>
      </c>
      <c r="AT106" s="73">
        <v>0</v>
      </c>
      <c r="AU106" s="73">
        <v>0</v>
      </c>
      <c r="AV106" s="73">
        <v>0</v>
      </c>
      <c r="AW106" s="73">
        <v>1</v>
      </c>
      <c r="AX106" s="73" t="s">
        <v>3539</v>
      </c>
      <c r="AY106" s="73">
        <v>1</v>
      </c>
      <c r="AZ106" s="73">
        <v>1</v>
      </c>
      <c r="BA106" s="73">
        <v>0</v>
      </c>
    </row>
    <row r="107" spans="1:53">
      <c r="A107" s="73"/>
      <c r="B107" s="79">
        <v>353000000</v>
      </c>
      <c r="C107" s="73" t="s">
        <v>4013</v>
      </c>
      <c r="D107" s="73" t="s">
        <v>4014</v>
      </c>
      <c r="E107" s="73" t="s">
        <v>590</v>
      </c>
      <c r="F107" s="73">
        <v>7143850099</v>
      </c>
      <c r="G107" s="73" t="s">
        <v>498</v>
      </c>
      <c r="H107" s="73" t="s">
        <v>4015</v>
      </c>
      <c r="I107" s="73" t="s">
        <v>29</v>
      </c>
      <c r="J107" s="73" t="s">
        <v>323</v>
      </c>
      <c r="K107" s="83">
        <v>929000000</v>
      </c>
      <c r="L107" s="73" t="s">
        <v>3536</v>
      </c>
      <c r="M107" s="73" t="s">
        <v>222</v>
      </c>
      <c r="N107" s="73">
        <v>990</v>
      </c>
      <c r="O107" s="73">
        <v>2023</v>
      </c>
      <c r="P107" s="80">
        <v>1218122</v>
      </c>
      <c r="Q107" s="80">
        <v>1098906</v>
      </c>
      <c r="R107" s="80">
        <v>966087</v>
      </c>
      <c r="S107" s="80">
        <v>1070686</v>
      </c>
      <c r="T107" s="80">
        <v>0</v>
      </c>
      <c r="U107" s="73">
        <v>87.9</v>
      </c>
      <c r="V107" s="73">
        <v>0</v>
      </c>
      <c r="W107" s="73">
        <v>50</v>
      </c>
      <c r="X107" s="73">
        <v>0</v>
      </c>
      <c r="Y107" s="73">
        <v>0</v>
      </c>
      <c r="Z107" s="80">
        <v>0</v>
      </c>
      <c r="AA107" s="73"/>
      <c r="AB107" s="73" t="s">
        <v>3537</v>
      </c>
      <c r="AC107" s="73" t="s">
        <v>3570</v>
      </c>
      <c r="AD107" s="73">
        <v>39.4</v>
      </c>
      <c r="AE107" s="81">
        <v>11</v>
      </c>
      <c r="AF107" s="73">
        <v>1</v>
      </c>
      <c r="AG107" s="73">
        <v>0</v>
      </c>
      <c r="AH107" s="73">
        <v>1</v>
      </c>
      <c r="AI107" s="73">
        <v>1</v>
      </c>
      <c r="AJ107" s="73">
        <v>1</v>
      </c>
      <c r="AK107" s="73">
        <v>1</v>
      </c>
      <c r="AL107" s="73">
        <v>0</v>
      </c>
      <c r="AM107" s="73">
        <v>0</v>
      </c>
      <c r="AN107" s="73"/>
      <c r="AO107" s="73"/>
      <c r="AP107" s="73"/>
      <c r="AQ107" s="73"/>
      <c r="AR107" s="73"/>
      <c r="AS107" s="73">
        <v>0</v>
      </c>
      <c r="AT107" s="73">
        <v>0</v>
      </c>
      <c r="AU107" s="73">
        <v>0</v>
      </c>
      <c r="AV107" s="73">
        <v>0</v>
      </c>
      <c r="AW107" s="73">
        <v>1</v>
      </c>
      <c r="AX107" s="73" t="s">
        <v>3539</v>
      </c>
      <c r="AY107" s="73">
        <v>1</v>
      </c>
      <c r="AZ107" s="73">
        <v>1</v>
      </c>
      <c r="BA107" s="73"/>
    </row>
    <row r="108" spans="1:53">
      <c r="A108" s="73"/>
      <c r="B108" s="79">
        <v>882000000</v>
      </c>
      <c r="C108" s="73" t="s">
        <v>4016</v>
      </c>
      <c r="D108" s="73" t="s">
        <v>4017</v>
      </c>
      <c r="E108" s="73" t="s">
        <v>4018</v>
      </c>
      <c r="F108" s="73">
        <v>9098168335</v>
      </c>
      <c r="G108" s="73" t="s">
        <v>498</v>
      </c>
      <c r="H108" s="73" t="s">
        <v>4019</v>
      </c>
      <c r="I108" s="73" t="s">
        <v>29</v>
      </c>
      <c r="J108" s="73" t="s">
        <v>4020</v>
      </c>
      <c r="K108" s="73">
        <v>91773</v>
      </c>
      <c r="L108" s="73" t="s">
        <v>3536</v>
      </c>
      <c r="M108" s="73" t="s">
        <v>222</v>
      </c>
      <c r="N108" s="73">
        <v>990</v>
      </c>
      <c r="O108" s="73">
        <v>2022</v>
      </c>
      <c r="P108" s="80">
        <v>1512932</v>
      </c>
      <c r="Q108" s="80">
        <v>0</v>
      </c>
      <c r="R108" s="80">
        <v>1512932</v>
      </c>
      <c r="S108" s="80">
        <v>1505000</v>
      </c>
      <c r="T108" s="80">
        <v>0</v>
      </c>
      <c r="U108" s="73">
        <v>99.48</v>
      </c>
      <c r="V108" s="73">
        <v>0</v>
      </c>
      <c r="W108" s="73">
        <v>0</v>
      </c>
      <c r="X108" s="73">
        <v>0</v>
      </c>
      <c r="Y108" s="73">
        <v>0</v>
      </c>
      <c r="Z108" s="80">
        <v>0</v>
      </c>
      <c r="AA108" s="73"/>
      <c r="AB108" s="73" t="s">
        <v>3537</v>
      </c>
      <c r="AC108" s="73" t="s">
        <v>3538</v>
      </c>
      <c r="AD108" s="73"/>
      <c r="AE108" s="81">
        <v>11</v>
      </c>
      <c r="AF108" s="73">
        <v>1</v>
      </c>
      <c r="AG108" s="73">
        <v>0</v>
      </c>
      <c r="AH108" s="73">
        <v>1</v>
      </c>
      <c r="AI108" s="73">
        <v>1</v>
      </c>
      <c r="AJ108" s="73">
        <v>1</v>
      </c>
      <c r="AK108" s="73">
        <v>1</v>
      </c>
      <c r="AL108" s="73">
        <v>0</v>
      </c>
      <c r="AM108" s="73">
        <v>0</v>
      </c>
      <c r="AN108" s="73"/>
      <c r="AO108" s="73"/>
      <c r="AP108" s="73"/>
      <c r="AQ108" s="73"/>
      <c r="AR108" s="73"/>
      <c r="AS108" s="73">
        <v>0</v>
      </c>
      <c r="AT108" s="73">
        <v>0</v>
      </c>
      <c r="AU108" s="73">
        <v>0</v>
      </c>
      <c r="AV108" s="73">
        <v>0</v>
      </c>
      <c r="AW108" s="73">
        <v>1</v>
      </c>
      <c r="AX108" s="73" t="s">
        <v>3539</v>
      </c>
      <c r="AY108" s="73">
        <v>1</v>
      </c>
      <c r="AZ108" s="73">
        <v>1</v>
      </c>
      <c r="BA108" s="73"/>
    </row>
    <row r="109" spans="1:53">
      <c r="A109" s="73"/>
      <c r="B109" s="79">
        <v>680000000</v>
      </c>
      <c r="C109" s="73" t="s">
        <v>4021</v>
      </c>
      <c r="D109" s="73" t="s">
        <v>4022</v>
      </c>
      <c r="E109" s="73" t="s">
        <v>171</v>
      </c>
      <c r="F109" s="73">
        <v>5108160453</v>
      </c>
      <c r="G109" s="73"/>
      <c r="H109" s="73" t="s">
        <v>4023</v>
      </c>
      <c r="I109" s="73" t="s">
        <v>29</v>
      </c>
      <c r="J109" s="73" t="s">
        <v>204</v>
      </c>
      <c r="K109" s="73">
        <v>94621</v>
      </c>
      <c r="L109" s="73" t="s">
        <v>3734</v>
      </c>
      <c r="M109" s="73" t="s">
        <v>222</v>
      </c>
      <c r="N109" s="73">
        <v>990</v>
      </c>
      <c r="O109" s="73">
        <v>2023</v>
      </c>
      <c r="P109" s="80">
        <v>1078491</v>
      </c>
      <c r="Q109" s="80">
        <v>782897</v>
      </c>
      <c r="R109" s="80">
        <v>1067595</v>
      </c>
      <c r="S109" s="80">
        <v>1066494</v>
      </c>
      <c r="T109" s="80">
        <v>0</v>
      </c>
      <c r="U109" s="73">
        <v>98.89</v>
      </c>
      <c r="V109" s="73">
        <v>0</v>
      </c>
      <c r="W109" s="73"/>
      <c r="X109" s="73">
        <v>1</v>
      </c>
      <c r="Y109" s="73">
        <v>1</v>
      </c>
      <c r="Z109" s="80">
        <v>50000</v>
      </c>
      <c r="AA109" s="73">
        <v>2023</v>
      </c>
      <c r="AB109" s="73" t="s">
        <v>3537</v>
      </c>
      <c r="AC109" s="73" t="s">
        <v>3538</v>
      </c>
      <c r="AD109" s="73">
        <v>-16.8</v>
      </c>
      <c r="AE109" s="81">
        <v>11</v>
      </c>
      <c r="AF109" s="73">
        <v>1</v>
      </c>
      <c r="AG109" s="73">
        <v>0</v>
      </c>
      <c r="AH109" s="73">
        <v>1</v>
      </c>
      <c r="AI109" s="73">
        <v>1</v>
      </c>
      <c r="AJ109" s="73">
        <v>1</v>
      </c>
      <c r="AK109" s="73">
        <v>1</v>
      </c>
      <c r="AL109" s="73">
        <v>0</v>
      </c>
      <c r="AM109" s="73">
        <v>0</v>
      </c>
      <c r="AN109" s="82">
        <v>45291</v>
      </c>
      <c r="AO109" s="73">
        <v>50000</v>
      </c>
      <c r="AP109" s="83">
        <v>612000000</v>
      </c>
      <c r="AQ109" s="73" t="s">
        <v>4024</v>
      </c>
      <c r="AR109" s="73">
        <v>4.5999999999999996</v>
      </c>
      <c r="AS109" s="73">
        <v>1</v>
      </c>
      <c r="AT109" s="73">
        <v>0</v>
      </c>
      <c r="AU109" s="73">
        <v>0</v>
      </c>
      <c r="AV109" s="73">
        <v>0</v>
      </c>
      <c r="AW109" s="73">
        <v>1</v>
      </c>
      <c r="AX109" s="73" t="s">
        <v>3561</v>
      </c>
      <c r="AY109" s="73">
        <v>0</v>
      </c>
      <c r="AZ109" s="73">
        <v>1</v>
      </c>
      <c r="BA109" s="73"/>
    </row>
    <row r="110" spans="1:53">
      <c r="A110" s="73"/>
      <c r="B110" s="79">
        <v>851000000</v>
      </c>
      <c r="C110" s="73" t="s">
        <v>4025</v>
      </c>
      <c r="D110" s="73" t="s">
        <v>4026</v>
      </c>
      <c r="E110" s="73" t="s">
        <v>315</v>
      </c>
      <c r="F110" s="73">
        <v>5597344952</v>
      </c>
      <c r="G110" s="73" t="s">
        <v>498</v>
      </c>
      <c r="H110" s="73" t="s">
        <v>4027</v>
      </c>
      <c r="I110" s="73" t="s">
        <v>29</v>
      </c>
      <c r="J110" s="73" t="s">
        <v>4028</v>
      </c>
      <c r="K110" s="73">
        <v>93291</v>
      </c>
      <c r="L110" s="73" t="s">
        <v>3821</v>
      </c>
      <c r="M110" s="73" t="s">
        <v>222</v>
      </c>
      <c r="N110" s="73">
        <v>990</v>
      </c>
      <c r="O110" s="73">
        <v>2023</v>
      </c>
      <c r="P110" s="80">
        <v>1052271</v>
      </c>
      <c r="Q110" s="80">
        <v>716394</v>
      </c>
      <c r="R110" s="80">
        <v>460083</v>
      </c>
      <c r="S110" s="80">
        <v>1043439</v>
      </c>
      <c r="T110" s="80">
        <v>0</v>
      </c>
      <c r="U110" s="73">
        <v>99.16</v>
      </c>
      <c r="V110" s="73">
        <v>0</v>
      </c>
      <c r="W110" s="73"/>
      <c r="X110" s="73">
        <v>0</v>
      </c>
      <c r="Y110" s="73">
        <v>0</v>
      </c>
      <c r="Z110" s="80">
        <v>0</v>
      </c>
      <c r="AA110" s="73"/>
      <c r="AB110" s="73" t="s">
        <v>3537</v>
      </c>
      <c r="AC110" s="73" t="s">
        <v>3538</v>
      </c>
      <c r="AD110" s="73">
        <v>1172.8</v>
      </c>
      <c r="AE110" s="81">
        <v>11</v>
      </c>
      <c r="AF110" s="73">
        <v>1</v>
      </c>
      <c r="AG110" s="73">
        <v>0</v>
      </c>
      <c r="AH110" s="73">
        <v>1</v>
      </c>
      <c r="AI110" s="73">
        <v>1</v>
      </c>
      <c r="AJ110" s="73">
        <v>1</v>
      </c>
      <c r="AK110" s="73">
        <v>1</v>
      </c>
      <c r="AL110" s="73">
        <v>0</v>
      </c>
      <c r="AM110" s="73">
        <v>0</v>
      </c>
      <c r="AN110" s="73"/>
      <c r="AO110" s="73"/>
      <c r="AP110" s="73"/>
      <c r="AQ110" s="73"/>
      <c r="AR110" s="73"/>
      <c r="AS110" s="73">
        <v>0</v>
      </c>
      <c r="AT110" s="73">
        <v>1</v>
      </c>
      <c r="AU110" s="73">
        <v>0</v>
      </c>
      <c r="AV110" s="73">
        <v>0</v>
      </c>
      <c r="AW110" s="73">
        <v>1</v>
      </c>
      <c r="AX110" s="73" t="s">
        <v>3539</v>
      </c>
      <c r="AY110" s="73">
        <v>1</v>
      </c>
      <c r="AZ110" s="73">
        <v>1</v>
      </c>
      <c r="BA110" s="73"/>
    </row>
    <row r="111" spans="1:53">
      <c r="A111" s="73"/>
      <c r="B111" s="79">
        <v>943000000</v>
      </c>
      <c r="C111" s="73" t="s">
        <v>4029</v>
      </c>
      <c r="D111" s="73" t="s">
        <v>4030</v>
      </c>
      <c r="E111" s="73" t="s">
        <v>4031</v>
      </c>
      <c r="F111" s="73">
        <v>4085868100</v>
      </c>
      <c r="G111" s="73" t="s">
        <v>4032</v>
      </c>
      <c r="H111" s="73" t="s">
        <v>4033</v>
      </c>
      <c r="I111" s="73" t="s">
        <v>29</v>
      </c>
      <c r="J111" s="73" t="s">
        <v>4034</v>
      </c>
      <c r="K111" s="73">
        <v>95035</v>
      </c>
      <c r="L111" s="73" t="s">
        <v>3869</v>
      </c>
      <c r="M111" s="73" t="s">
        <v>222</v>
      </c>
      <c r="N111" s="73">
        <v>990</v>
      </c>
      <c r="O111" s="73">
        <v>2023</v>
      </c>
      <c r="P111" s="80">
        <v>1952984</v>
      </c>
      <c r="Q111" s="80">
        <v>2101705</v>
      </c>
      <c r="R111" s="80">
        <v>2079988</v>
      </c>
      <c r="S111" s="80">
        <v>1870321</v>
      </c>
      <c r="T111" s="80">
        <v>0</v>
      </c>
      <c r="U111" s="73">
        <v>95.77</v>
      </c>
      <c r="V111" s="73">
        <v>0</v>
      </c>
      <c r="W111" s="73">
        <v>50</v>
      </c>
      <c r="X111" s="73">
        <v>1</v>
      </c>
      <c r="Y111" s="73">
        <v>1</v>
      </c>
      <c r="Z111" s="80">
        <v>175</v>
      </c>
      <c r="AA111" s="73">
        <v>2023</v>
      </c>
      <c r="AB111" s="73" t="s">
        <v>3537</v>
      </c>
      <c r="AC111" s="73" t="s">
        <v>3538</v>
      </c>
      <c r="AD111" s="73">
        <v>22.7</v>
      </c>
      <c r="AE111" s="81">
        <v>11</v>
      </c>
      <c r="AF111" s="73">
        <v>1</v>
      </c>
      <c r="AG111" s="73">
        <v>0</v>
      </c>
      <c r="AH111" s="73">
        <v>1</v>
      </c>
      <c r="AI111" s="73">
        <v>1</v>
      </c>
      <c r="AJ111" s="73">
        <v>1</v>
      </c>
      <c r="AK111" s="73">
        <v>1</v>
      </c>
      <c r="AL111" s="73">
        <v>0</v>
      </c>
      <c r="AM111" s="73">
        <v>0</v>
      </c>
      <c r="AN111" s="82">
        <v>44196</v>
      </c>
      <c r="AO111" s="73">
        <v>250</v>
      </c>
      <c r="AP111" s="83">
        <v>136000000</v>
      </c>
      <c r="AQ111" s="73" t="s">
        <v>4035</v>
      </c>
      <c r="AR111" s="73">
        <v>0</v>
      </c>
      <c r="AS111" s="73">
        <v>1</v>
      </c>
      <c r="AT111" s="73">
        <v>0</v>
      </c>
      <c r="AU111" s="73">
        <v>0</v>
      </c>
      <c r="AV111" s="73">
        <v>0</v>
      </c>
      <c r="AW111" s="73">
        <v>1</v>
      </c>
      <c r="AX111" s="73" t="s">
        <v>3539</v>
      </c>
      <c r="AY111" s="73">
        <v>0</v>
      </c>
      <c r="AZ111" s="73">
        <v>1</v>
      </c>
      <c r="BA111" s="73">
        <v>0</v>
      </c>
    </row>
    <row r="112" spans="1:53">
      <c r="A112" s="73"/>
      <c r="B112" s="79">
        <v>365000000</v>
      </c>
      <c r="C112" s="73" t="s">
        <v>4036</v>
      </c>
      <c r="D112" s="73"/>
      <c r="E112" s="73"/>
      <c r="F112" s="73">
        <v>7074557790</v>
      </c>
      <c r="G112" s="73" t="s">
        <v>4037</v>
      </c>
      <c r="H112" s="73" t="s">
        <v>4038</v>
      </c>
      <c r="I112" s="73" t="s">
        <v>29</v>
      </c>
      <c r="J112" s="73" t="s">
        <v>4039</v>
      </c>
      <c r="K112" s="73">
        <v>95688</v>
      </c>
      <c r="L112" s="73" t="s">
        <v>3536</v>
      </c>
      <c r="M112" s="73" t="s">
        <v>222</v>
      </c>
      <c r="N112" s="73">
        <v>990</v>
      </c>
      <c r="O112" s="73">
        <v>2022</v>
      </c>
      <c r="P112" s="80">
        <v>1900409</v>
      </c>
      <c r="Q112" s="80">
        <v>1900719</v>
      </c>
      <c r="R112" s="80">
        <v>40689</v>
      </c>
      <c r="S112" s="80">
        <v>1900409</v>
      </c>
      <c r="T112" s="80">
        <v>0</v>
      </c>
      <c r="U112" s="73">
        <v>100</v>
      </c>
      <c r="V112" s="73">
        <v>0</v>
      </c>
      <c r="W112" s="73"/>
      <c r="X112" s="73">
        <v>0</v>
      </c>
      <c r="Y112" s="73">
        <v>0</v>
      </c>
      <c r="Z112" s="80">
        <v>0</v>
      </c>
      <c r="AA112" s="73"/>
      <c r="AB112" s="73" t="s">
        <v>3537</v>
      </c>
      <c r="AC112" s="73" t="s">
        <v>3538</v>
      </c>
      <c r="AD112" s="73">
        <v>323.7</v>
      </c>
      <c r="AE112" s="81">
        <v>11</v>
      </c>
      <c r="AF112" s="73">
        <v>1</v>
      </c>
      <c r="AG112" s="73">
        <v>0</v>
      </c>
      <c r="AH112" s="73">
        <v>1</v>
      </c>
      <c r="AI112" s="73">
        <v>1</v>
      </c>
      <c r="AJ112" s="73">
        <v>1</v>
      </c>
      <c r="AK112" s="73">
        <v>1</v>
      </c>
      <c r="AL112" s="73">
        <v>0</v>
      </c>
      <c r="AM112" s="73">
        <v>0</v>
      </c>
      <c r="AN112" s="73"/>
      <c r="AO112" s="73"/>
      <c r="AP112" s="73"/>
      <c r="AQ112" s="73"/>
      <c r="AR112" s="73"/>
      <c r="AS112" s="73">
        <v>0</v>
      </c>
      <c r="AT112" s="73">
        <v>0</v>
      </c>
      <c r="AU112" s="73">
        <v>0</v>
      </c>
      <c r="AV112" s="73">
        <v>0</v>
      </c>
      <c r="AW112" s="73">
        <v>0</v>
      </c>
      <c r="AX112" s="73" t="s">
        <v>3539</v>
      </c>
      <c r="AY112" s="73">
        <v>1</v>
      </c>
      <c r="AZ112" s="73">
        <v>1</v>
      </c>
      <c r="BA112" s="73">
        <v>0</v>
      </c>
    </row>
    <row r="113" spans="1:53">
      <c r="A113" s="73"/>
      <c r="B113" s="79">
        <v>732000000</v>
      </c>
      <c r="C113" s="73" t="s">
        <v>4040</v>
      </c>
      <c r="D113" s="73" t="s">
        <v>4041</v>
      </c>
      <c r="E113" s="73" t="s">
        <v>4042</v>
      </c>
      <c r="F113" s="73">
        <v>3236285000</v>
      </c>
      <c r="G113" s="73" t="s">
        <v>498</v>
      </c>
      <c r="H113" s="73" t="s">
        <v>4043</v>
      </c>
      <c r="I113" s="73" t="s">
        <v>29</v>
      </c>
      <c r="J113" s="73" t="s">
        <v>474</v>
      </c>
      <c r="K113" s="73">
        <v>90033</v>
      </c>
      <c r="L113" s="73" t="s">
        <v>3677</v>
      </c>
      <c r="M113" s="73" t="s">
        <v>237</v>
      </c>
      <c r="N113" s="73">
        <v>990</v>
      </c>
      <c r="O113" s="73">
        <v>2023</v>
      </c>
      <c r="P113" s="80">
        <v>1825537</v>
      </c>
      <c r="Q113" s="80">
        <v>1825879</v>
      </c>
      <c r="R113" s="80">
        <v>512099</v>
      </c>
      <c r="S113" s="80">
        <v>1825537</v>
      </c>
      <c r="T113" s="80">
        <v>0</v>
      </c>
      <c r="U113" s="73">
        <v>100</v>
      </c>
      <c r="V113" s="73">
        <v>0</v>
      </c>
      <c r="W113" s="73">
        <v>1</v>
      </c>
      <c r="X113" s="73">
        <v>0</v>
      </c>
      <c r="Y113" s="73">
        <v>0</v>
      </c>
      <c r="Z113" s="80">
        <v>0</v>
      </c>
      <c r="AA113" s="73"/>
      <c r="AB113" s="73" t="s">
        <v>3537</v>
      </c>
      <c r="AC113" s="73" t="s">
        <v>3538</v>
      </c>
      <c r="AD113" s="73">
        <v>-1.8</v>
      </c>
      <c r="AE113" s="81">
        <v>11</v>
      </c>
      <c r="AF113" s="73">
        <v>1</v>
      </c>
      <c r="AG113" s="73">
        <v>0</v>
      </c>
      <c r="AH113" s="73">
        <v>1</v>
      </c>
      <c r="AI113" s="73">
        <v>1</v>
      </c>
      <c r="AJ113" s="73">
        <v>1</v>
      </c>
      <c r="AK113" s="73">
        <v>1</v>
      </c>
      <c r="AL113" s="73">
        <v>0</v>
      </c>
      <c r="AM113" s="73">
        <v>0</v>
      </c>
      <c r="AN113" s="73"/>
      <c r="AO113" s="73"/>
      <c r="AP113" s="73"/>
      <c r="AQ113" s="73"/>
      <c r="AR113" s="73"/>
      <c r="AS113" s="73">
        <v>0</v>
      </c>
      <c r="AT113" s="73">
        <v>0</v>
      </c>
      <c r="AU113" s="73">
        <v>0</v>
      </c>
      <c r="AV113" s="73">
        <v>0</v>
      </c>
      <c r="AW113" s="73">
        <v>1</v>
      </c>
      <c r="AX113" s="73" t="s">
        <v>3539</v>
      </c>
      <c r="AY113" s="73">
        <v>1</v>
      </c>
      <c r="AZ113" s="73">
        <v>1</v>
      </c>
      <c r="BA113" s="73"/>
    </row>
    <row r="114" spans="1:53">
      <c r="A114" s="73"/>
      <c r="B114" s="79">
        <v>814000000</v>
      </c>
      <c r="C114" s="73" t="s">
        <v>4044</v>
      </c>
      <c r="D114" s="73" t="s">
        <v>4045</v>
      </c>
      <c r="E114" s="73" t="s">
        <v>171</v>
      </c>
      <c r="F114" s="73">
        <v>6266969348</v>
      </c>
      <c r="G114" s="73"/>
      <c r="H114" s="73" t="s">
        <v>4046</v>
      </c>
      <c r="I114" s="73" t="s">
        <v>29</v>
      </c>
      <c r="J114" s="73" t="s">
        <v>4047</v>
      </c>
      <c r="K114" s="73">
        <v>91006</v>
      </c>
      <c r="L114" s="73" t="s">
        <v>3536</v>
      </c>
      <c r="M114" s="73" t="s">
        <v>222</v>
      </c>
      <c r="N114" s="73">
        <v>990</v>
      </c>
      <c r="O114" s="73">
        <v>2022</v>
      </c>
      <c r="P114" s="80">
        <v>1703082</v>
      </c>
      <c r="Q114" s="80">
        <v>546998</v>
      </c>
      <c r="R114" s="80">
        <v>1690601</v>
      </c>
      <c r="S114" s="80">
        <v>1673156</v>
      </c>
      <c r="T114" s="80">
        <v>0</v>
      </c>
      <c r="U114" s="73">
        <v>98.24</v>
      </c>
      <c r="V114" s="73">
        <v>0</v>
      </c>
      <c r="W114" s="73"/>
      <c r="X114" s="73">
        <v>2</v>
      </c>
      <c r="Y114" s="73">
        <v>1</v>
      </c>
      <c r="Z114" s="80">
        <v>4000</v>
      </c>
      <c r="AA114" s="73">
        <v>2023</v>
      </c>
      <c r="AB114" s="73" t="s">
        <v>3537</v>
      </c>
      <c r="AC114" s="73" t="s">
        <v>3538</v>
      </c>
      <c r="AD114" s="73"/>
      <c r="AE114" s="81">
        <v>11</v>
      </c>
      <c r="AF114" s="73">
        <v>1</v>
      </c>
      <c r="AG114" s="73">
        <v>0</v>
      </c>
      <c r="AH114" s="73">
        <v>1</v>
      </c>
      <c r="AI114" s="73">
        <v>1</v>
      </c>
      <c r="AJ114" s="73">
        <v>1</v>
      </c>
      <c r="AK114" s="73">
        <v>1</v>
      </c>
      <c r="AL114" s="73">
        <v>0</v>
      </c>
      <c r="AM114" s="73">
        <v>0</v>
      </c>
      <c r="AN114" s="73"/>
      <c r="AO114" s="73"/>
      <c r="AP114" s="73"/>
      <c r="AQ114" s="73"/>
      <c r="AR114" s="73"/>
      <c r="AS114" s="73">
        <v>0</v>
      </c>
      <c r="AT114" s="73">
        <v>0</v>
      </c>
      <c r="AU114" s="73">
        <v>0</v>
      </c>
      <c r="AV114" s="73">
        <v>0</v>
      </c>
      <c r="AW114" s="73">
        <v>0</v>
      </c>
      <c r="AX114" s="73" t="s">
        <v>3539</v>
      </c>
      <c r="AY114" s="73">
        <v>0</v>
      </c>
      <c r="AZ114" s="73">
        <v>1</v>
      </c>
      <c r="BA114" s="73"/>
    </row>
    <row r="115" spans="1:53">
      <c r="A115" s="73"/>
      <c r="B115" s="79">
        <v>392000000</v>
      </c>
      <c r="C115" s="73" t="s">
        <v>4048</v>
      </c>
      <c r="D115" s="73" t="s">
        <v>4049</v>
      </c>
      <c r="E115" s="73" t="s">
        <v>171</v>
      </c>
      <c r="F115" s="73">
        <v>2137462227</v>
      </c>
      <c r="G115" s="73"/>
      <c r="H115" s="73" t="s">
        <v>4050</v>
      </c>
      <c r="I115" s="73" t="s">
        <v>29</v>
      </c>
      <c r="J115" s="73" t="s">
        <v>164</v>
      </c>
      <c r="K115" s="73">
        <v>90019</v>
      </c>
      <c r="L115" s="73" t="s">
        <v>3821</v>
      </c>
      <c r="M115" s="73" t="s">
        <v>222</v>
      </c>
      <c r="N115" s="73">
        <v>990</v>
      </c>
      <c r="O115" s="73">
        <v>2024</v>
      </c>
      <c r="P115" s="80">
        <v>1434982</v>
      </c>
      <c r="Q115" s="80">
        <v>583264</v>
      </c>
      <c r="R115" s="80">
        <v>0</v>
      </c>
      <c r="S115" s="80">
        <v>1434982</v>
      </c>
      <c r="T115" s="80">
        <v>0</v>
      </c>
      <c r="U115" s="73">
        <v>100</v>
      </c>
      <c r="V115" s="73">
        <v>0</v>
      </c>
      <c r="W115" s="73">
        <v>1400</v>
      </c>
      <c r="X115" s="73">
        <v>1</v>
      </c>
      <c r="Y115" s="73">
        <v>1</v>
      </c>
      <c r="Z115" s="80">
        <v>250</v>
      </c>
      <c r="AA115" s="73">
        <v>2022</v>
      </c>
      <c r="AB115" s="73" t="s">
        <v>3537</v>
      </c>
      <c r="AC115" s="73" t="s">
        <v>3538</v>
      </c>
      <c r="AD115" s="73">
        <v>618.4</v>
      </c>
      <c r="AE115" s="81">
        <v>11</v>
      </c>
      <c r="AF115" s="73">
        <v>1</v>
      </c>
      <c r="AG115" s="73">
        <v>0</v>
      </c>
      <c r="AH115" s="73">
        <v>1</v>
      </c>
      <c r="AI115" s="73">
        <v>1</v>
      </c>
      <c r="AJ115" s="73">
        <v>1</v>
      </c>
      <c r="AK115" s="73">
        <v>1</v>
      </c>
      <c r="AL115" s="73">
        <v>0</v>
      </c>
      <c r="AM115" s="73">
        <v>0</v>
      </c>
      <c r="AN115" s="73"/>
      <c r="AO115" s="73"/>
      <c r="AP115" s="73"/>
      <c r="AQ115" s="73"/>
      <c r="AR115" s="73"/>
      <c r="AS115" s="73">
        <v>0</v>
      </c>
      <c r="AT115" s="73">
        <v>0</v>
      </c>
      <c r="AU115" s="73">
        <v>0</v>
      </c>
      <c r="AV115" s="73">
        <v>0</v>
      </c>
      <c r="AW115" s="73">
        <v>1</v>
      </c>
      <c r="AX115" s="73" t="s">
        <v>3539</v>
      </c>
      <c r="AY115" s="73">
        <v>0</v>
      </c>
      <c r="AZ115" s="73">
        <v>1</v>
      </c>
      <c r="BA115" s="73"/>
    </row>
    <row r="116" spans="1:53">
      <c r="A116" s="73"/>
      <c r="B116" s="79">
        <v>801000000</v>
      </c>
      <c r="C116" s="73" t="s">
        <v>725</v>
      </c>
      <c r="D116" s="73" t="s">
        <v>726</v>
      </c>
      <c r="E116" s="73" t="s">
        <v>171</v>
      </c>
      <c r="F116" s="73">
        <v>3033689912</v>
      </c>
      <c r="G116" s="73" t="s">
        <v>727</v>
      </c>
      <c r="H116" s="73" t="s">
        <v>298</v>
      </c>
      <c r="I116" s="73" t="s">
        <v>728</v>
      </c>
      <c r="J116" s="73" t="s">
        <v>4051</v>
      </c>
      <c r="K116" s="73">
        <v>80112</v>
      </c>
      <c r="L116" s="73" t="s">
        <v>3536</v>
      </c>
      <c r="M116" s="73" t="s">
        <v>222</v>
      </c>
      <c r="N116" s="73">
        <v>990</v>
      </c>
      <c r="O116" s="73">
        <v>2024</v>
      </c>
      <c r="P116" s="80">
        <v>1894212</v>
      </c>
      <c r="Q116" s="80">
        <v>1924131</v>
      </c>
      <c r="R116" s="80">
        <v>56133</v>
      </c>
      <c r="S116" s="80">
        <v>1891779</v>
      </c>
      <c r="T116" s="80">
        <v>0</v>
      </c>
      <c r="U116" s="73">
        <v>99.87</v>
      </c>
      <c r="V116" s="73">
        <v>3</v>
      </c>
      <c r="W116" s="73"/>
      <c r="X116" s="73">
        <v>1</v>
      </c>
      <c r="Y116" s="73">
        <v>1</v>
      </c>
      <c r="Z116" s="80">
        <v>5000</v>
      </c>
      <c r="AA116" s="73">
        <v>2023</v>
      </c>
      <c r="AB116" s="73" t="s">
        <v>3537</v>
      </c>
      <c r="AC116" s="73" t="s">
        <v>3538</v>
      </c>
      <c r="AD116" s="73"/>
      <c r="AE116" s="81">
        <v>10</v>
      </c>
      <c r="AF116" s="73">
        <v>1</v>
      </c>
      <c r="AG116" s="73">
        <v>1</v>
      </c>
      <c r="AH116" s="73">
        <v>1</v>
      </c>
      <c r="AI116" s="73">
        <v>1</v>
      </c>
      <c r="AJ116" s="73">
        <v>1</v>
      </c>
      <c r="AK116" s="73">
        <v>1</v>
      </c>
      <c r="AL116" s="73">
        <v>1</v>
      </c>
      <c r="AM116" s="73">
        <v>1</v>
      </c>
      <c r="AN116" s="73"/>
      <c r="AO116" s="73"/>
      <c r="AP116" s="73"/>
      <c r="AQ116" s="73"/>
      <c r="AR116" s="73"/>
      <c r="AS116" s="73">
        <v>0</v>
      </c>
      <c r="AT116" s="73">
        <v>0</v>
      </c>
      <c r="AU116" s="73">
        <v>0</v>
      </c>
      <c r="AV116" s="73">
        <v>0</v>
      </c>
      <c r="AW116" s="73">
        <v>0</v>
      </c>
      <c r="AX116" s="73" t="s">
        <v>3539</v>
      </c>
      <c r="AY116" s="73">
        <v>0</v>
      </c>
      <c r="AZ116" s="73">
        <v>0</v>
      </c>
      <c r="BA116" s="73"/>
    </row>
    <row r="117" spans="1:53">
      <c r="A117" s="73"/>
      <c r="B117" s="79">
        <v>262000000</v>
      </c>
      <c r="C117" s="73" t="s">
        <v>729</v>
      </c>
      <c r="D117" s="73" t="s">
        <v>730</v>
      </c>
      <c r="E117" s="73" t="s">
        <v>188</v>
      </c>
      <c r="F117" s="73">
        <v>7204388658</v>
      </c>
      <c r="G117" s="73" t="s">
        <v>731</v>
      </c>
      <c r="H117" s="73" t="s">
        <v>4052</v>
      </c>
      <c r="I117" s="73" t="s">
        <v>728</v>
      </c>
      <c r="J117" s="73" t="s">
        <v>4053</v>
      </c>
      <c r="K117" s="73">
        <v>80501</v>
      </c>
      <c r="L117" s="73" t="s">
        <v>3869</v>
      </c>
      <c r="M117" s="73" t="s">
        <v>222</v>
      </c>
      <c r="N117" s="73">
        <v>990</v>
      </c>
      <c r="O117" s="73">
        <v>2024</v>
      </c>
      <c r="P117" s="80">
        <v>1855232</v>
      </c>
      <c r="Q117" s="80">
        <v>530284</v>
      </c>
      <c r="R117" s="80">
        <v>3293782</v>
      </c>
      <c r="S117" s="80">
        <v>1782402</v>
      </c>
      <c r="T117" s="80">
        <v>570</v>
      </c>
      <c r="U117" s="73">
        <v>96.07</v>
      </c>
      <c r="V117" s="73">
        <v>3</v>
      </c>
      <c r="W117" s="73">
        <v>150</v>
      </c>
      <c r="X117" s="73">
        <v>1</v>
      </c>
      <c r="Y117" s="73">
        <v>1</v>
      </c>
      <c r="Z117" s="80">
        <v>35</v>
      </c>
      <c r="AA117" s="73">
        <v>2023</v>
      </c>
      <c r="AB117" s="73" t="s">
        <v>3537</v>
      </c>
      <c r="AC117" s="73" t="s">
        <v>3538</v>
      </c>
      <c r="AD117" s="73"/>
      <c r="AE117" s="81">
        <v>10</v>
      </c>
      <c r="AF117" s="73">
        <v>1</v>
      </c>
      <c r="AG117" s="73">
        <v>1</v>
      </c>
      <c r="AH117" s="73">
        <v>1</v>
      </c>
      <c r="AI117" s="73">
        <v>1</v>
      </c>
      <c r="AJ117" s="73">
        <v>1</v>
      </c>
      <c r="AK117" s="73">
        <v>1</v>
      </c>
      <c r="AL117" s="73">
        <v>0</v>
      </c>
      <c r="AM117" s="73">
        <v>0</v>
      </c>
      <c r="AN117" s="73"/>
      <c r="AO117" s="73"/>
      <c r="AP117" s="73"/>
      <c r="AQ117" s="73"/>
      <c r="AR117" s="73"/>
      <c r="AS117" s="73">
        <v>0</v>
      </c>
      <c r="AT117" s="73">
        <v>0</v>
      </c>
      <c r="AU117" s="73">
        <v>0</v>
      </c>
      <c r="AV117" s="73">
        <v>0</v>
      </c>
      <c r="AW117" s="73">
        <v>1</v>
      </c>
      <c r="AX117" s="73" t="s">
        <v>3539</v>
      </c>
      <c r="AY117" s="73">
        <v>0</v>
      </c>
      <c r="AZ117" s="73">
        <v>1</v>
      </c>
      <c r="BA117" s="73"/>
    </row>
    <row r="118" spans="1:53">
      <c r="A118" s="73"/>
      <c r="B118" s="79">
        <v>932000000</v>
      </c>
      <c r="C118" s="73" t="s">
        <v>732</v>
      </c>
      <c r="D118" s="73" t="s">
        <v>733</v>
      </c>
      <c r="E118" s="73" t="s">
        <v>254</v>
      </c>
      <c r="F118" s="73">
        <v>8598037199</v>
      </c>
      <c r="G118" s="73" t="s">
        <v>734</v>
      </c>
      <c r="H118" s="73" t="s">
        <v>4054</v>
      </c>
      <c r="I118" s="73" t="s">
        <v>728</v>
      </c>
      <c r="J118" s="73" t="s">
        <v>4055</v>
      </c>
      <c r="K118" s="73">
        <v>80113</v>
      </c>
      <c r="L118" s="73" t="s">
        <v>3536</v>
      </c>
      <c r="M118" s="73" t="s">
        <v>222</v>
      </c>
      <c r="N118" s="73">
        <v>990</v>
      </c>
      <c r="O118" s="73">
        <v>2024</v>
      </c>
      <c r="P118" s="80">
        <v>1075295</v>
      </c>
      <c r="Q118" s="80">
        <v>1084696</v>
      </c>
      <c r="R118" s="80">
        <v>325519</v>
      </c>
      <c r="S118" s="80">
        <v>1075295</v>
      </c>
      <c r="T118" s="80">
        <v>0</v>
      </c>
      <c r="U118" s="73">
        <v>100</v>
      </c>
      <c r="V118" s="73">
        <v>0</v>
      </c>
      <c r="W118" s="73">
        <v>30</v>
      </c>
      <c r="X118" s="73">
        <v>0</v>
      </c>
      <c r="Y118" s="73">
        <v>0</v>
      </c>
      <c r="Z118" s="80">
        <v>0</v>
      </c>
      <c r="AA118" s="73"/>
      <c r="AB118" s="73" t="s">
        <v>3537</v>
      </c>
      <c r="AC118" s="73" t="s">
        <v>3538</v>
      </c>
      <c r="AD118" s="73">
        <v>265.3</v>
      </c>
      <c r="AE118" s="81">
        <v>10</v>
      </c>
      <c r="AF118" s="73">
        <v>1</v>
      </c>
      <c r="AG118" s="73">
        <v>0</v>
      </c>
      <c r="AH118" s="73">
        <v>1</v>
      </c>
      <c r="AI118" s="73">
        <v>1</v>
      </c>
      <c r="AJ118" s="73">
        <v>1</v>
      </c>
      <c r="AK118" s="73">
        <v>1</v>
      </c>
      <c r="AL118" s="73">
        <v>0</v>
      </c>
      <c r="AM118" s="73">
        <v>0</v>
      </c>
      <c r="AN118" s="73"/>
      <c r="AO118" s="73"/>
      <c r="AP118" s="73"/>
      <c r="AQ118" s="73"/>
      <c r="AR118" s="73"/>
      <c r="AS118" s="73">
        <v>0</v>
      </c>
      <c r="AT118" s="73">
        <v>0</v>
      </c>
      <c r="AU118" s="73">
        <v>0</v>
      </c>
      <c r="AV118" s="73">
        <v>0</v>
      </c>
      <c r="AW118" s="73">
        <v>1</v>
      </c>
      <c r="AX118" s="73" t="s">
        <v>3561</v>
      </c>
      <c r="AY118" s="73">
        <v>1</v>
      </c>
      <c r="AZ118" s="73">
        <v>0</v>
      </c>
      <c r="BA118" s="73"/>
    </row>
    <row r="119" spans="1:53">
      <c r="A119" s="73"/>
      <c r="B119" s="79">
        <v>833000000</v>
      </c>
      <c r="C119" s="73" t="s">
        <v>735</v>
      </c>
      <c r="D119" s="73" t="s">
        <v>736</v>
      </c>
      <c r="E119" s="73" t="s">
        <v>653</v>
      </c>
      <c r="F119" s="73">
        <v>6518291241</v>
      </c>
      <c r="G119" s="73" t="s">
        <v>737</v>
      </c>
      <c r="H119" s="73" t="s">
        <v>4056</v>
      </c>
      <c r="I119" s="73" t="s">
        <v>738</v>
      </c>
      <c r="J119" s="73" t="s">
        <v>4057</v>
      </c>
      <c r="K119" s="73">
        <v>6057</v>
      </c>
      <c r="L119" s="73" t="s">
        <v>3536</v>
      </c>
      <c r="M119" s="73" t="s">
        <v>222</v>
      </c>
      <c r="N119" s="73">
        <v>990</v>
      </c>
      <c r="O119" s="73">
        <v>2023</v>
      </c>
      <c r="P119" s="80">
        <v>1314133</v>
      </c>
      <c r="Q119" s="80">
        <v>355105</v>
      </c>
      <c r="R119" s="80">
        <v>1008519</v>
      </c>
      <c r="S119" s="80">
        <v>1283129</v>
      </c>
      <c r="T119" s="80">
        <v>0</v>
      </c>
      <c r="U119" s="73">
        <v>97.64</v>
      </c>
      <c r="V119" s="73">
        <v>0</v>
      </c>
      <c r="W119" s="73">
        <v>10</v>
      </c>
      <c r="X119" s="73">
        <v>0</v>
      </c>
      <c r="Y119" s="73">
        <v>0</v>
      </c>
      <c r="Z119" s="80">
        <v>0</v>
      </c>
      <c r="AA119" s="73"/>
      <c r="AB119" s="73" t="s">
        <v>3537</v>
      </c>
      <c r="AC119" s="73" t="s">
        <v>3538</v>
      </c>
      <c r="AD119" s="73">
        <v>1433.7</v>
      </c>
      <c r="AE119" s="81">
        <v>10</v>
      </c>
      <c r="AF119" s="73">
        <v>1</v>
      </c>
      <c r="AG119" s="73">
        <v>0</v>
      </c>
      <c r="AH119" s="73">
        <v>1</v>
      </c>
      <c r="AI119" s="73">
        <v>1</v>
      </c>
      <c r="AJ119" s="73">
        <v>1</v>
      </c>
      <c r="AK119" s="73">
        <v>1</v>
      </c>
      <c r="AL119" s="73">
        <v>0</v>
      </c>
      <c r="AM119" s="73">
        <v>0</v>
      </c>
      <c r="AN119" s="73"/>
      <c r="AO119" s="73"/>
      <c r="AP119" s="73"/>
      <c r="AQ119" s="73"/>
      <c r="AR119" s="73"/>
      <c r="AS119" s="73">
        <v>0</v>
      </c>
      <c r="AT119" s="73">
        <v>0</v>
      </c>
      <c r="AU119" s="73">
        <v>0</v>
      </c>
      <c r="AV119" s="73">
        <v>0</v>
      </c>
      <c r="AW119" s="73">
        <v>1</v>
      </c>
      <c r="AX119" s="73" t="s">
        <v>3561</v>
      </c>
      <c r="AY119" s="73">
        <v>1</v>
      </c>
      <c r="AZ119" s="73">
        <v>1</v>
      </c>
      <c r="BA119" s="73"/>
    </row>
    <row r="120" spans="1:53">
      <c r="A120" s="73"/>
      <c r="B120" s="79">
        <v>412000000</v>
      </c>
      <c r="C120" s="73" t="s">
        <v>739</v>
      </c>
      <c r="D120" s="73" t="s">
        <v>740</v>
      </c>
      <c r="E120" s="73" t="s">
        <v>153</v>
      </c>
      <c r="F120" s="73">
        <v>8607282289</v>
      </c>
      <c r="G120" s="73" t="s">
        <v>741</v>
      </c>
      <c r="H120" s="73" t="s">
        <v>4058</v>
      </c>
      <c r="I120" s="73" t="s">
        <v>738</v>
      </c>
      <c r="J120" s="73" t="s">
        <v>4059</v>
      </c>
      <c r="K120" s="73">
        <v>6103</v>
      </c>
      <c r="L120" s="73" t="s">
        <v>3536</v>
      </c>
      <c r="M120" s="73" t="s">
        <v>222</v>
      </c>
      <c r="N120" s="73">
        <v>990</v>
      </c>
      <c r="O120" s="73">
        <v>2022</v>
      </c>
      <c r="P120" s="80">
        <v>1358342</v>
      </c>
      <c r="Q120" s="80">
        <v>1330925</v>
      </c>
      <c r="R120" s="80">
        <v>680222</v>
      </c>
      <c r="S120" s="80">
        <v>1157628</v>
      </c>
      <c r="T120" s="80">
        <v>200105</v>
      </c>
      <c r="U120" s="73">
        <v>85.22</v>
      </c>
      <c r="V120" s="73">
        <v>3</v>
      </c>
      <c r="W120" s="73">
        <v>23</v>
      </c>
      <c r="X120" s="73">
        <v>0</v>
      </c>
      <c r="Y120" s="73">
        <v>0</v>
      </c>
      <c r="Z120" s="80">
        <v>0</v>
      </c>
      <c r="AA120" s="73"/>
      <c r="AB120" s="73" t="s">
        <v>3537</v>
      </c>
      <c r="AC120" s="73" t="s">
        <v>3570</v>
      </c>
      <c r="AD120" s="73">
        <v>-1</v>
      </c>
      <c r="AE120" s="81">
        <v>10</v>
      </c>
      <c r="AF120" s="73">
        <v>1</v>
      </c>
      <c r="AG120" s="73">
        <v>1</v>
      </c>
      <c r="AH120" s="73">
        <v>1</v>
      </c>
      <c r="AI120" s="73">
        <v>1</v>
      </c>
      <c r="AJ120" s="73">
        <v>1</v>
      </c>
      <c r="AK120" s="73">
        <v>1</v>
      </c>
      <c r="AL120" s="73">
        <v>0</v>
      </c>
      <c r="AM120" s="73">
        <v>0</v>
      </c>
      <c r="AN120" s="73"/>
      <c r="AO120" s="73"/>
      <c r="AP120" s="73"/>
      <c r="AQ120" s="73"/>
      <c r="AR120" s="73"/>
      <c r="AS120" s="73">
        <v>0</v>
      </c>
      <c r="AT120" s="73">
        <v>0</v>
      </c>
      <c r="AU120" s="73">
        <v>0</v>
      </c>
      <c r="AV120" s="73">
        <v>0</v>
      </c>
      <c r="AW120" s="73">
        <v>0</v>
      </c>
      <c r="AX120" s="73" t="s">
        <v>3539</v>
      </c>
      <c r="AY120" s="73">
        <v>1</v>
      </c>
      <c r="AZ120" s="73">
        <v>1</v>
      </c>
      <c r="BA120" s="73"/>
    </row>
    <row r="121" spans="1:53">
      <c r="A121" s="73"/>
      <c r="B121" s="79">
        <v>454000000</v>
      </c>
      <c r="C121" s="73" t="s">
        <v>742</v>
      </c>
      <c r="D121" s="73" t="s">
        <v>743</v>
      </c>
      <c r="E121" s="73" t="s">
        <v>744</v>
      </c>
      <c r="F121" s="73">
        <v>8609561911</v>
      </c>
      <c r="G121" s="73" t="s">
        <v>745</v>
      </c>
      <c r="H121" s="73" t="s">
        <v>4060</v>
      </c>
      <c r="I121" s="73" t="s">
        <v>738</v>
      </c>
      <c r="J121" s="73" t="s">
        <v>4061</v>
      </c>
      <c r="K121" s="73">
        <v>6112</v>
      </c>
      <c r="L121" s="73" t="s">
        <v>3677</v>
      </c>
      <c r="M121" s="73" t="s">
        <v>237</v>
      </c>
      <c r="N121" s="73">
        <v>990</v>
      </c>
      <c r="O121" s="73">
        <v>2022</v>
      </c>
      <c r="P121" s="80">
        <v>1095101</v>
      </c>
      <c r="Q121" s="80">
        <v>1050986</v>
      </c>
      <c r="R121" s="80">
        <v>986851</v>
      </c>
      <c r="S121" s="80">
        <v>1091867</v>
      </c>
      <c r="T121" s="80">
        <v>0</v>
      </c>
      <c r="U121" s="73">
        <v>99.7</v>
      </c>
      <c r="V121" s="73">
        <v>2</v>
      </c>
      <c r="W121" s="73">
        <v>15</v>
      </c>
      <c r="X121" s="73">
        <v>3</v>
      </c>
      <c r="Y121" s="73">
        <v>3</v>
      </c>
      <c r="Z121" s="80">
        <v>24250</v>
      </c>
      <c r="AA121" s="73">
        <v>2023</v>
      </c>
      <c r="AB121" s="73" t="s">
        <v>3537</v>
      </c>
      <c r="AC121" s="73" t="s">
        <v>3538</v>
      </c>
      <c r="AD121" s="73">
        <v>131.30000000000001</v>
      </c>
      <c r="AE121" s="81">
        <v>10</v>
      </c>
      <c r="AF121" s="73">
        <v>1</v>
      </c>
      <c r="AG121" s="73">
        <v>1</v>
      </c>
      <c r="AH121" s="73">
        <v>1</v>
      </c>
      <c r="AI121" s="73">
        <v>1</v>
      </c>
      <c r="AJ121" s="73">
        <v>1</v>
      </c>
      <c r="AK121" s="73">
        <v>1</v>
      </c>
      <c r="AL121" s="73">
        <v>0</v>
      </c>
      <c r="AM121" s="73">
        <v>0</v>
      </c>
      <c r="AN121" s="73"/>
      <c r="AO121" s="73"/>
      <c r="AP121" s="73"/>
      <c r="AQ121" s="73"/>
      <c r="AR121" s="73"/>
      <c r="AS121" s="73">
        <v>0</v>
      </c>
      <c r="AT121" s="73">
        <v>0</v>
      </c>
      <c r="AU121" s="73">
        <v>0</v>
      </c>
      <c r="AV121" s="73">
        <v>0</v>
      </c>
      <c r="AW121" s="73">
        <v>0</v>
      </c>
      <c r="AX121" s="73" t="s">
        <v>3539</v>
      </c>
      <c r="AY121" s="73">
        <v>0</v>
      </c>
      <c r="AZ121" s="73">
        <v>1</v>
      </c>
      <c r="BA121" s="73"/>
    </row>
    <row r="122" spans="1:53">
      <c r="A122" s="73"/>
      <c r="B122" s="79">
        <v>551000000</v>
      </c>
      <c r="C122" s="73" t="s">
        <v>746</v>
      </c>
      <c r="D122" s="73" t="s">
        <v>747</v>
      </c>
      <c r="E122" s="73" t="s">
        <v>748</v>
      </c>
      <c r="F122" s="73">
        <v>8603998080</v>
      </c>
      <c r="G122" s="73" t="s">
        <v>749</v>
      </c>
      <c r="H122" s="73" t="s">
        <v>4062</v>
      </c>
      <c r="I122" s="73" t="s">
        <v>738</v>
      </c>
      <c r="J122" s="73" t="s">
        <v>4063</v>
      </c>
      <c r="K122" s="73">
        <v>6443</v>
      </c>
      <c r="L122" s="73" t="s">
        <v>3734</v>
      </c>
      <c r="M122" s="73" t="s">
        <v>222</v>
      </c>
      <c r="N122" s="73">
        <v>990</v>
      </c>
      <c r="O122" s="73">
        <v>2023</v>
      </c>
      <c r="P122" s="80">
        <v>1481225</v>
      </c>
      <c r="Q122" s="80">
        <v>455387</v>
      </c>
      <c r="R122" s="80">
        <v>9586044</v>
      </c>
      <c r="S122" s="80">
        <v>1133755</v>
      </c>
      <c r="T122" s="80">
        <v>0</v>
      </c>
      <c r="U122" s="73">
        <v>76.540000000000006</v>
      </c>
      <c r="V122" s="73">
        <v>0</v>
      </c>
      <c r="W122" s="73">
        <v>0</v>
      </c>
      <c r="X122" s="73">
        <v>0</v>
      </c>
      <c r="Y122" s="73">
        <v>0</v>
      </c>
      <c r="Z122" s="80">
        <v>0</v>
      </c>
      <c r="AA122" s="73"/>
      <c r="AB122" s="73" t="s">
        <v>3537</v>
      </c>
      <c r="AC122" s="73" t="s">
        <v>3570</v>
      </c>
      <c r="AD122" s="73">
        <v>141</v>
      </c>
      <c r="AE122" s="81">
        <v>10</v>
      </c>
      <c r="AF122" s="73">
        <v>1</v>
      </c>
      <c r="AG122" s="73">
        <v>0</v>
      </c>
      <c r="AH122" s="73">
        <v>1</v>
      </c>
      <c r="AI122" s="73">
        <v>1</v>
      </c>
      <c r="AJ122" s="73">
        <v>1</v>
      </c>
      <c r="AK122" s="73">
        <v>1</v>
      </c>
      <c r="AL122" s="73">
        <v>0</v>
      </c>
      <c r="AM122" s="73">
        <v>0</v>
      </c>
      <c r="AN122" s="73"/>
      <c r="AO122" s="73"/>
      <c r="AP122" s="73"/>
      <c r="AQ122" s="73"/>
      <c r="AR122" s="73"/>
      <c r="AS122" s="73">
        <v>0</v>
      </c>
      <c r="AT122" s="73">
        <v>0</v>
      </c>
      <c r="AU122" s="73">
        <v>0</v>
      </c>
      <c r="AV122" s="73">
        <v>0</v>
      </c>
      <c r="AW122" s="73">
        <v>0</v>
      </c>
      <c r="AX122" s="73" t="s">
        <v>3539</v>
      </c>
      <c r="AY122" s="73">
        <v>1</v>
      </c>
      <c r="AZ122" s="73">
        <v>1</v>
      </c>
      <c r="BA122" s="73"/>
    </row>
    <row r="123" spans="1:53">
      <c r="A123" s="73"/>
      <c r="B123" s="79">
        <v>455000000</v>
      </c>
      <c r="C123" s="73" t="s">
        <v>750</v>
      </c>
      <c r="D123" s="73" t="s">
        <v>751</v>
      </c>
      <c r="E123" s="73" t="s">
        <v>171</v>
      </c>
      <c r="F123" s="73">
        <v>3014588452</v>
      </c>
      <c r="G123" s="73" t="s">
        <v>752</v>
      </c>
      <c r="H123" s="73" t="s">
        <v>4064</v>
      </c>
      <c r="I123" s="73" t="s">
        <v>753</v>
      </c>
      <c r="J123" s="73" t="s">
        <v>4065</v>
      </c>
      <c r="K123" s="73">
        <v>20010</v>
      </c>
      <c r="L123" s="73" t="s">
        <v>3536</v>
      </c>
      <c r="M123" s="73" t="s">
        <v>222</v>
      </c>
      <c r="N123" s="73">
        <v>990</v>
      </c>
      <c r="O123" s="73">
        <v>2023</v>
      </c>
      <c r="P123" s="80">
        <v>1317508</v>
      </c>
      <c r="Q123" s="80">
        <v>1818109</v>
      </c>
      <c r="R123" s="80">
        <v>4594703</v>
      </c>
      <c r="S123" s="80">
        <v>1279304</v>
      </c>
      <c r="T123" s="80">
        <v>0</v>
      </c>
      <c r="U123" s="73">
        <v>97.1</v>
      </c>
      <c r="V123" s="73">
        <v>0</v>
      </c>
      <c r="W123" s="73">
        <v>4</v>
      </c>
      <c r="X123" s="73">
        <v>0</v>
      </c>
      <c r="Y123" s="73">
        <v>0</v>
      </c>
      <c r="Z123" s="80">
        <v>0</v>
      </c>
      <c r="AA123" s="73"/>
      <c r="AB123" s="73" t="s">
        <v>3537</v>
      </c>
      <c r="AC123" s="73" t="s">
        <v>3538</v>
      </c>
      <c r="AD123" s="73">
        <v>-65.5</v>
      </c>
      <c r="AE123" s="81">
        <v>10</v>
      </c>
      <c r="AF123" s="73">
        <v>1</v>
      </c>
      <c r="AG123" s="73">
        <v>0</v>
      </c>
      <c r="AH123" s="73">
        <v>1</v>
      </c>
      <c r="AI123" s="73">
        <v>1</v>
      </c>
      <c r="AJ123" s="73">
        <v>1</v>
      </c>
      <c r="AK123" s="73">
        <v>1</v>
      </c>
      <c r="AL123" s="73">
        <v>0</v>
      </c>
      <c r="AM123" s="73">
        <v>0</v>
      </c>
      <c r="AN123" s="73"/>
      <c r="AO123" s="73"/>
      <c r="AP123" s="73"/>
      <c r="AQ123" s="73"/>
      <c r="AR123" s="73"/>
      <c r="AS123" s="73">
        <v>0</v>
      </c>
      <c r="AT123" s="73">
        <v>0</v>
      </c>
      <c r="AU123" s="73">
        <v>0</v>
      </c>
      <c r="AV123" s="73">
        <v>0</v>
      </c>
      <c r="AW123" s="73">
        <v>1</v>
      </c>
      <c r="AX123" s="73" t="s">
        <v>3539</v>
      </c>
      <c r="AY123" s="73">
        <v>1</v>
      </c>
      <c r="AZ123" s="73">
        <v>0</v>
      </c>
      <c r="BA123" s="73"/>
    </row>
    <row r="124" spans="1:53">
      <c r="A124" s="73"/>
      <c r="B124" s="79">
        <v>922000000</v>
      </c>
      <c r="C124" s="73" t="s">
        <v>754</v>
      </c>
      <c r="D124" s="73" t="s">
        <v>755</v>
      </c>
      <c r="E124" s="73" t="s">
        <v>171</v>
      </c>
      <c r="F124" s="73">
        <v>2024871393</v>
      </c>
      <c r="G124" s="73"/>
      <c r="H124" s="73" t="s">
        <v>4066</v>
      </c>
      <c r="I124" s="73" t="s">
        <v>753</v>
      </c>
      <c r="J124" s="73" t="s">
        <v>4067</v>
      </c>
      <c r="K124" s="73">
        <v>20016</v>
      </c>
      <c r="L124" s="73" t="s">
        <v>4068</v>
      </c>
      <c r="M124" s="73" t="s">
        <v>237</v>
      </c>
      <c r="N124" s="73">
        <v>990</v>
      </c>
      <c r="O124" s="73">
        <v>2023</v>
      </c>
      <c r="P124" s="80">
        <v>1518005</v>
      </c>
      <c r="Q124" s="80">
        <v>865425</v>
      </c>
      <c r="R124" s="80">
        <v>692434</v>
      </c>
      <c r="S124" s="80">
        <v>1518000</v>
      </c>
      <c r="T124" s="80">
        <v>0</v>
      </c>
      <c r="U124" s="73">
        <v>100</v>
      </c>
      <c r="V124" s="73">
        <v>1</v>
      </c>
      <c r="W124" s="73">
        <v>2</v>
      </c>
      <c r="X124" s="73">
        <v>0</v>
      </c>
      <c r="Y124" s="73">
        <v>0</v>
      </c>
      <c r="Z124" s="80">
        <v>0</v>
      </c>
      <c r="AA124" s="73"/>
      <c r="AB124" s="73" t="s">
        <v>3537</v>
      </c>
      <c r="AC124" s="73" t="s">
        <v>3538</v>
      </c>
      <c r="AD124" s="73"/>
      <c r="AE124" s="81">
        <v>10</v>
      </c>
      <c r="AF124" s="73">
        <v>1</v>
      </c>
      <c r="AG124" s="73">
        <v>1</v>
      </c>
      <c r="AH124" s="73">
        <v>1</v>
      </c>
      <c r="AI124" s="73">
        <v>1</v>
      </c>
      <c r="AJ124" s="73">
        <v>1</v>
      </c>
      <c r="AK124" s="73">
        <v>1</v>
      </c>
      <c r="AL124" s="73">
        <v>0</v>
      </c>
      <c r="AM124" s="73">
        <v>0</v>
      </c>
      <c r="AN124" s="73"/>
      <c r="AO124" s="73"/>
      <c r="AP124" s="73"/>
      <c r="AQ124" s="73"/>
      <c r="AR124" s="73"/>
      <c r="AS124" s="73">
        <v>0</v>
      </c>
      <c r="AT124" s="73">
        <v>0</v>
      </c>
      <c r="AU124" s="73">
        <v>0</v>
      </c>
      <c r="AV124" s="73">
        <v>0</v>
      </c>
      <c r="AW124" s="73">
        <v>1</v>
      </c>
      <c r="AX124" s="73" t="s">
        <v>3561</v>
      </c>
      <c r="AY124" s="73">
        <v>1</v>
      </c>
      <c r="AZ124" s="73">
        <v>0</v>
      </c>
      <c r="BA124" s="73"/>
    </row>
    <row r="125" spans="1:53">
      <c r="A125" s="73"/>
      <c r="B125" s="79">
        <v>825000000</v>
      </c>
      <c r="C125" s="73" t="s">
        <v>756</v>
      </c>
      <c r="D125" s="73" t="s">
        <v>757</v>
      </c>
      <c r="E125" s="73" t="s">
        <v>153</v>
      </c>
      <c r="F125" s="73">
        <v>3368131677</v>
      </c>
      <c r="G125" s="73" t="s">
        <v>758</v>
      </c>
      <c r="H125" s="73" t="s">
        <v>4069</v>
      </c>
      <c r="I125" s="73" t="s">
        <v>753</v>
      </c>
      <c r="J125" s="73" t="s">
        <v>4065</v>
      </c>
      <c r="K125" s="73">
        <v>20003</v>
      </c>
      <c r="L125" s="73" t="s">
        <v>4070</v>
      </c>
      <c r="M125" s="73" t="s">
        <v>222</v>
      </c>
      <c r="N125" s="73">
        <v>990</v>
      </c>
      <c r="O125" s="73">
        <v>2023</v>
      </c>
      <c r="P125" s="80">
        <v>1574991</v>
      </c>
      <c r="Q125" s="80">
        <v>1172187</v>
      </c>
      <c r="R125" s="80">
        <v>2388901</v>
      </c>
      <c r="S125" s="80">
        <v>1367875</v>
      </c>
      <c r="T125" s="80">
        <v>198819</v>
      </c>
      <c r="U125" s="73">
        <v>86.85</v>
      </c>
      <c r="V125" s="73">
        <v>3</v>
      </c>
      <c r="W125" s="73">
        <v>200</v>
      </c>
      <c r="X125" s="73">
        <v>0</v>
      </c>
      <c r="Y125" s="73">
        <v>0</v>
      </c>
      <c r="Z125" s="80">
        <v>0</v>
      </c>
      <c r="AA125" s="73"/>
      <c r="AB125" s="73" t="s">
        <v>3537</v>
      </c>
      <c r="AC125" s="73" t="s">
        <v>3570</v>
      </c>
      <c r="AD125" s="73">
        <v>49.2</v>
      </c>
      <c r="AE125" s="81">
        <v>10</v>
      </c>
      <c r="AF125" s="73">
        <v>1</v>
      </c>
      <c r="AG125" s="73">
        <v>1</v>
      </c>
      <c r="AH125" s="73">
        <v>1</v>
      </c>
      <c r="AI125" s="73">
        <v>1</v>
      </c>
      <c r="AJ125" s="73">
        <v>1</v>
      </c>
      <c r="AK125" s="73">
        <v>1</v>
      </c>
      <c r="AL125" s="73">
        <v>0</v>
      </c>
      <c r="AM125" s="73">
        <v>0</v>
      </c>
      <c r="AN125" s="82">
        <v>44196</v>
      </c>
      <c r="AO125" s="73">
        <v>600</v>
      </c>
      <c r="AP125" s="83">
        <v>955000000</v>
      </c>
      <c r="AQ125" s="73" t="s">
        <v>4071</v>
      </c>
      <c r="AR125" s="73">
        <v>0</v>
      </c>
      <c r="AS125" s="73">
        <v>1</v>
      </c>
      <c r="AT125" s="73">
        <v>1</v>
      </c>
      <c r="AU125" s="73">
        <v>6</v>
      </c>
      <c r="AV125" s="73">
        <v>1</v>
      </c>
      <c r="AW125" s="73">
        <v>1</v>
      </c>
      <c r="AX125" s="73" t="s">
        <v>3539</v>
      </c>
      <c r="AY125" s="73">
        <v>1</v>
      </c>
      <c r="AZ125" s="73">
        <v>0</v>
      </c>
      <c r="BA125" s="73"/>
    </row>
    <row r="126" spans="1:53">
      <c r="A126" s="73"/>
      <c r="B126" s="79">
        <v>753000000</v>
      </c>
      <c r="C126" s="73" t="s">
        <v>759</v>
      </c>
      <c r="D126" s="73" t="s">
        <v>760</v>
      </c>
      <c r="E126" s="73" t="s">
        <v>761</v>
      </c>
      <c r="F126" s="73">
        <v>2022340488</v>
      </c>
      <c r="G126" s="73" t="s">
        <v>762</v>
      </c>
      <c r="H126" s="73" t="s">
        <v>4072</v>
      </c>
      <c r="I126" s="73" t="s">
        <v>753</v>
      </c>
      <c r="J126" s="73" t="s">
        <v>4067</v>
      </c>
      <c r="K126" s="73">
        <v>20009</v>
      </c>
      <c r="L126" s="73" t="s">
        <v>3536</v>
      </c>
      <c r="M126" s="73" t="s">
        <v>222</v>
      </c>
      <c r="N126" s="73">
        <v>990</v>
      </c>
      <c r="O126" s="73">
        <v>2023</v>
      </c>
      <c r="P126" s="80">
        <v>1476073</v>
      </c>
      <c r="Q126" s="80">
        <v>1099551</v>
      </c>
      <c r="R126" s="80">
        <v>1264676</v>
      </c>
      <c r="S126" s="80">
        <v>1476073</v>
      </c>
      <c r="T126" s="80">
        <v>0</v>
      </c>
      <c r="U126" s="73">
        <v>100</v>
      </c>
      <c r="V126" s="73">
        <v>0</v>
      </c>
      <c r="W126" s="73">
        <v>260</v>
      </c>
      <c r="X126" s="73">
        <v>0</v>
      </c>
      <c r="Y126" s="73">
        <v>0</v>
      </c>
      <c r="Z126" s="80">
        <v>0</v>
      </c>
      <c r="AA126" s="73"/>
      <c r="AB126" s="73" t="s">
        <v>3537</v>
      </c>
      <c r="AC126" s="73" t="s">
        <v>3538</v>
      </c>
      <c r="AD126" s="73">
        <v>0.9</v>
      </c>
      <c r="AE126" s="81">
        <v>10</v>
      </c>
      <c r="AF126" s="73">
        <v>1</v>
      </c>
      <c r="AG126" s="73">
        <v>0</v>
      </c>
      <c r="AH126" s="73">
        <v>1</v>
      </c>
      <c r="AI126" s="73">
        <v>1</v>
      </c>
      <c r="AJ126" s="73">
        <v>1</v>
      </c>
      <c r="AK126" s="73">
        <v>1</v>
      </c>
      <c r="AL126" s="73">
        <v>0</v>
      </c>
      <c r="AM126" s="73">
        <v>0</v>
      </c>
      <c r="AN126" s="73"/>
      <c r="AO126" s="73"/>
      <c r="AP126" s="73"/>
      <c r="AQ126" s="73"/>
      <c r="AR126" s="73"/>
      <c r="AS126" s="73">
        <v>0</v>
      </c>
      <c r="AT126" s="73">
        <v>1</v>
      </c>
      <c r="AU126" s="73">
        <v>0</v>
      </c>
      <c r="AV126" s="73">
        <v>0</v>
      </c>
      <c r="AW126" s="73">
        <v>1</v>
      </c>
      <c r="AX126" s="73" t="s">
        <v>3539</v>
      </c>
      <c r="AY126" s="73">
        <v>1</v>
      </c>
      <c r="AZ126" s="73">
        <v>0</v>
      </c>
      <c r="BA126" s="73"/>
    </row>
    <row r="127" spans="1:53">
      <c r="A127" s="73"/>
      <c r="B127" s="79">
        <v>814000000</v>
      </c>
      <c r="C127" s="73" t="s">
        <v>763</v>
      </c>
      <c r="D127" s="73" t="s">
        <v>764</v>
      </c>
      <c r="E127" s="73" t="s">
        <v>254</v>
      </c>
      <c r="F127" s="73">
        <v>2405524551</v>
      </c>
      <c r="G127" s="73"/>
      <c r="H127" s="73" t="s">
        <v>4073</v>
      </c>
      <c r="I127" s="73" t="s">
        <v>753</v>
      </c>
      <c r="J127" s="73" t="s">
        <v>4065</v>
      </c>
      <c r="K127" s="83">
        <v>200000000</v>
      </c>
      <c r="L127" s="73" t="s">
        <v>3749</v>
      </c>
      <c r="M127" s="73" t="s">
        <v>222</v>
      </c>
      <c r="N127" s="73">
        <v>990</v>
      </c>
      <c r="O127" s="73">
        <v>2024</v>
      </c>
      <c r="P127" s="80">
        <v>1324121</v>
      </c>
      <c r="Q127" s="80">
        <v>1327314</v>
      </c>
      <c r="R127" s="80">
        <v>66946</v>
      </c>
      <c r="S127" s="80">
        <v>1324121</v>
      </c>
      <c r="T127" s="80">
        <v>0</v>
      </c>
      <c r="U127" s="73">
        <v>100</v>
      </c>
      <c r="V127" s="73">
        <v>0</v>
      </c>
      <c r="W127" s="73"/>
      <c r="X127" s="73">
        <v>0</v>
      </c>
      <c r="Y127" s="73">
        <v>0</v>
      </c>
      <c r="Z127" s="80">
        <v>0</v>
      </c>
      <c r="AA127" s="73"/>
      <c r="AB127" s="73" t="s">
        <v>3537</v>
      </c>
      <c r="AC127" s="73" t="s">
        <v>3538</v>
      </c>
      <c r="AD127" s="73"/>
      <c r="AE127" s="81">
        <v>10</v>
      </c>
      <c r="AF127" s="73">
        <v>1</v>
      </c>
      <c r="AG127" s="73">
        <v>0</v>
      </c>
      <c r="AH127" s="73">
        <v>1</v>
      </c>
      <c r="AI127" s="73">
        <v>1</v>
      </c>
      <c r="AJ127" s="73">
        <v>1</v>
      </c>
      <c r="AK127" s="73">
        <v>1</v>
      </c>
      <c r="AL127" s="73">
        <v>0</v>
      </c>
      <c r="AM127" s="73">
        <v>0</v>
      </c>
      <c r="AN127" s="73"/>
      <c r="AO127" s="73"/>
      <c r="AP127" s="73"/>
      <c r="AQ127" s="73"/>
      <c r="AR127" s="73"/>
      <c r="AS127" s="73">
        <v>0</v>
      </c>
      <c r="AT127" s="73">
        <v>0</v>
      </c>
      <c r="AU127" s="73">
        <v>0</v>
      </c>
      <c r="AV127" s="73">
        <v>0</v>
      </c>
      <c r="AW127" s="73">
        <v>1</v>
      </c>
      <c r="AX127" s="73" t="s">
        <v>3539</v>
      </c>
      <c r="AY127" s="73">
        <v>1</v>
      </c>
      <c r="AZ127" s="73">
        <v>0</v>
      </c>
      <c r="BA127" s="73"/>
    </row>
    <row r="128" spans="1:53">
      <c r="A128" s="73"/>
      <c r="B128" s="79">
        <v>462000000</v>
      </c>
      <c r="C128" s="73" t="s">
        <v>765</v>
      </c>
      <c r="D128" s="73" t="s">
        <v>766</v>
      </c>
      <c r="E128" s="73" t="s">
        <v>188</v>
      </c>
      <c r="F128" s="73">
        <v>2023331327</v>
      </c>
      <c r="G128" s="73" t="s">
        <v>767</v>
      </c>
      <c r="H128" s="73" t="s">
        <v>4074</v>
      </c>
      <c r="I128" s="73" t="s">
        <v>753</v>
      </c>
      <c r="J128" s="73" t="s">
        <v>4067</v>
      </c>
      <c r="K128" s="73">
        <v>20037</v>
      </c>
      <c r="L128" s="73" t="s">
        <v>3713</v>
      </c>
      <c r="M128" s="73" t="s">
        <v>222</v>
      </c>
      <c r="N128" s="73">
        <v>990</v>
      </c>
      <c r="O128" s="73">
        <v>2023</v>
      </c>
      <c r="P128" s="80">
        <v>1015274</v>
      </c>
      <c r="Q128" s="80">
        <v>1018699</v>
      </c>
      <c r="R128" s="80">
        <v>562520</v>
      </c>
      <c r="S128" s="80">
        <v>940819</v>
      </c>
      <c r="T128" s="80">
        <v>61949</v>
      </c>
      <c r="U128" s="73">
        <v>92.67</v>
      </c>
      <c r="V128" s="73">
        <v>2</v>
      </c>
      <c r="W128" s="73">
        <v>60</v>
      </c>
      <c r="X128" s="73">
        <v>0</v>
      </c>
      <c r="Y128" s="73">
        <v>0</v>
      </c>
      <c r="Z128" s="80">
        <v>0</v>
      </c>
      <c r="AA128" s="73"/>
      <c r="AB128" s="73" t="s">
        <v>3537</v>
      </c>
      <c r="AC128" s="73" t="s">
        <v>3538</v>
      </c>
      <c r="AD128" s="73">
        <v>-7.4</v>
      </c>
      <c r="AE128" s="81">
        <v>10</v>
      </c>
      <c r="AF128" s="73">
        <v>1</v>
      </c>
      <c r="AG128" s="73">
        <v>1</v>
      </c>
      <c r="AH128" s="73">
        <v>1</v>
      </c>
      <c r="AI128" s="73">
        <v>1</v>
      </c>
      <c r="AJ128" s="73">
        <v>1</v>
      </c>
      <c r="AK128" s="73">
        <v>1</v>
      </c>
      <c r="AL128" s="73">
        <v>0</v>
      </c>
      <c r="AM128" s="73">
        <v>0</v>
      </c>
      <c r="AN128" s="73"/>
      <c r="AO128" s="73"/>
      <c r="AP128" s="73"/>
      <c r="AQ128" s="73"/>
      <c r="AR128" s="73"/>
      <c r="AS128" s="73">
        <v>0</v>
      </c>
      <c r="AT128" s="73">
        <v>0</v>
      </c>
      <c r="AU128" s="73">
        <v>0</v>
      </c>
      <c r="AV128" s="73">
        <v>0</v>
      </c>
      <c r="AW128" s="73">
        <v>0</v>
      </c>
      <c r="AX128" s="73" t="s">
        <v>3539</v>
      </c>
      <c r="AY128" s="73">
        <v>1</v>
      </c>
      <c r="AZ128" s="73">
        <v>0</v>
      </c>
      <c r="BA128" s="73"/>
    </row>
    <row r="129" spans="1:53">
      <c r="A129" s="73"/>
      <c r="B129" s="79">
        <v>874000000</v>
      </c>
      <c r="C129" s="73" t="s">
        <v>768</v>
      </c>
      <c r="D129" s="73" t="s">
        <v>769</v>
      </c>
      <c r="E129" s="73" t="s">
        <v>770</v>
      </c>
      <c r="F129" s="73">
        <v>2025401070</v>
      </c>
      <c r="G129" s="73" t="s">
        <v>771</v>
      </c>
      <c r="H129" s="73" t="s">
        <v>4075</v>
      </c>
      <c r="I129" s="73" t="s">
        <v>753</v>
      </c>
      <c r="J129" s="73" t="s">
        <v>4065</v>
      </c>
      <c r="K129" s="73">
        <v>20036</v>
      </c>
      <c r="L129" s="73" t="s">
        <v>3677</v>
      </c>
      <c r="M129" s="73" t="s">
        <v>237</v>
      </c>
      <c r="N129" s="73">
        <v>990</v>
      </c>
      <c r="O129" s="73">
        <v>2023</v>
      </c>
      <c r="P129" s="80">
        <v>1810000</v>
      </c>
      <c r="Q129" s="80">
        <v>1666039</v>
      </c>
      <c r="R129" s="80">
        <v>1937482</v>
      </c>
      <c r="S129" s="80">
        <v>1810000</v>
      </c>
      <c r="T129" s="80">
        <v>0</v>
      </c>
      <c r="U129" s="73">
        <v>100</v>
      </c>
      <c r="V129" s="73">
        <v>0</v>
      </c>
      <c r="W129" s="73">
        <v>3</v>
      </c>
      <c r="X129" s="73">
        <v>0</v>
      </c>
      <c r="Y129" s="73">
        <v>0</v>
      </c>
      <c r="Z129" s="80">
        <v>0</v>
      </c>
      <c r="AA129" s="73"/>
      <c r="AB129" s="73" t="s">
        <v>3537</v>
      </c>
      <c r="AC129" s="73" t="s">
        <v>3538</v>
      </c>
      <c r="AD129" s="73">
        <v>-7.2</v>
      </c>
      <c r="AE129" s="81">
        <v>10</v>
      </c>
      <c r="AF129" s="73">
        <v>1</v>
      </c>
      <c r="AG129" s="73">
        <v>0</v>
      </c>
      <c r="AH129" s="73">
        <v>1</v>
      </c>
      <c r="AI129" s="73">
        <v>1</v>
      </c>
      <c r="AJ129" s="73">
        <v>1</v>
      </c>
      <c r="AK129" s="73">
        <v>1</v>
      </c>
      <c r="AL129" s="73">
        <v>0</v>
      </c>
      <c r="AM129" s="73">
        <v>0</v>
      </c>
      <c r="AN129" s="73"/>
      <c r="AO129" s="73"/>
      <c r="AP129" s="73"/>
      <c r="AQ129" s="73"/>
      <c r="AR129" s="73"/>
      <c r="AS129" s="73">
        <v>0</v>
      </c>
      <c r="AT129" s="73">
        <v>0</v>
      </c>
      <c r="AU129" s="73">
        <v>0</v>
      </c>
      <c r="AV129" s="73">
        <v>0</v>
      </c>
      <c r="AW129" s="73">
        <v>1</v>
      </c>
      <c r="AX129" s="73" t="s">
        <v>3561</v>
      </c>
      <c r="AY129" s="73">
        <v>1</v>
      </c>
      <c r="AZ129" s="73">
        <v>0</v>
      </c>
      <c r="BA129" s="73"/>
    </row>
    <row r="130" spans="1:53">
      <c r="A130" s="73"/>
      <c r="B130" s="79">
        <v>863000000</v>
      </c>
      <c r="C130" s="73" t="s">
        <v>772</v>
      </c>
      <c r="D130" s="73" t="s">
        <v>773</v>
      </c>
      <c r="E130" s="73" t="s">
        <v>774</v>
      </c>
      <c r="F130" s="73">
        <v>2025081470</v>
      </c>
      <c r="G130" s="73" t="s">
        <v>775</v>
      </c>
      <c r="H130" s="73" t="s">
        <v>4076</v>
      </c>
      <c r="I130" s="73" t="s">
        <v>753</v>
      </c>
      <c r="J130" s="73" t="s">
        <v>4065</v>
      </c>
      <c r="K130" s="73">
        <v>20006</v>
      </c>
      <c r="L130" s="73" t="s">
        <v>4068</v>
      </c>
      <c r="M130" s="73" t="s">
        <v>237</v>
      </c>
      <c r="N130" s="73">
        <v>990</v>
      </c>
      <c r="O130" s="73">
        <v>2023</v>
      </c>
      <c r="P130" s="80">
        <v>1000622</v>
      </c>
      <c r="Q130" s="80">
        <v>2295400</v>
      </c>
      <c r="R130" s="80">
        <v>661253</v>
      </c>
      <c r="S130" s="80">
        <v>1000000</v>
      </c>
      <c r="T130" s="80">
        <v>0</v>
      </c>
      <c r="U130" s="73">
        <v>99.94</v>
      </c>
      <c r="V130" s="73">
        <v>0</v>
      </c>
      <c r="W130" s="73">
        <v>0</v>
      </c>
      <c r="X130" s="73">
        <v>0</v>
      </c>
      <c r="Y130" s="73">
        <v>0</v>
      </c>
      <c r="Z130" s="80">
        <v>0</v>
      </c>
      <c r="AA130" s="73"/>
      <c r="AB130" s="73" t="s">
        <v>3537</v>
      </c>
      <c r="AC130" s="73" t="s">
        <v>3538</v>
      </c>
      <c r="AD130" s="73">
        <v>85496.4</v>
      </c>
      <c r="AE130" s="81">
        <v>10</v>
      </c>
      <c r="AF130" s="73">
        <v>1</v>
      </c>
      <c r="AG130" s="73">
        <v>0</v>
      </c>
      <c r="AH130" s="73">
        <v>1</v>
      </c>
      <c r="AI130" s="73">
        <v>1</v>
      </c>
      <c r="AJ130" s="73">
        <v>1</v>
      </c>
      <c r="AK130" s="73">
        <v>1</v>
      </c>
      <c r="AL130" s="73">
        <v>0</v>
      </c>
      <c r="AM130" s="73">
        <v>0</v>
      </c>
      <c r="AN130" s="73"/>
      <c r="AO130" s="73"/>
      <c r="AP130" s="73"/>
      <c r="AQ130" s="73"/>
      <c r="AR130" s="73"/>
      <c r="AS130" s="73">
        <v>0</v>
      </c>
      <c r="AT130" s="73">
        <v>0</v>
      </c>
      <c r="AU130" s="73">
        <v>0</v>
      </c>
      <c r="AV130" s="73">
        <v>0</v>
      </c>
      <c r="AW130" s="73">
        <v>1</v>
      </c>
      <c r="AX130" s="73" t="s">
        <v>3539</v>
      </c>
      <c r="AY130" s="73">
        <v>1</v>
      </c>
      <c r="AZ130" s="73">
        <v>0</v>
      </c>
      <c r="BA130" s="73"/>
    </row>
    <row r="131" spans="1:53">
      <c r="A131" s="73"/>
      <c r="B131" s="79">
        <v>863000000</v>
      </c>
      <c r="C131" s="73" t="s">
        <v>776</v>
      </c>
      <c r="D131" s="73" t="s">
        <v>777</v>
      </c>
      <c r="E131" s="73" t="s">
        <v>778</v>
      </c>
      <c r="F131" s="73">
        <v>2026308381</v>
      </c>
      <c r="G131" s="73" t="s">
        <v>498</v>
      </c>
      <c r="H131" s="73" t="s">
        <v>4077</v>
      </c>
      <c r="I131" s="73" t="s">
        <v>753</v>
      </c>
      <c r="J131" s="73" t="s">
        <v>4065</v>
      </c>
      <c r="K131" s="73">
        <v>20007</v>
      </c>
      <c r="L131" s="73" t="s">
        <v>3827</v>
      </c>
      <c r="M131" s="73" t="s">
        <v>237</v>
      </c>
      <c r="N131" s="73">
        <v>990</v>
      </c>
      <c r="O131" s="73">
        <v>2024</v>
      </c>
      <c r="P131" s="80">
        <v>1101500</v>
      </c>
      <c r="Q131" s="80">
        <v>235893</v>
      </c>
      <c r="R131" s="80">
        <v>1095420</v>
      </c>
      <c r="S131" s="80">
        <v>1101500</v>
      </c>
      <c r="T131" s="80">
        <v>0</v>
      </c>
      <c r="U131" s="73">
        <v>100</v>
      </c>
      <c r="V131" s="73">
        <v>1</v>
      </c>
      <c r="W131" s="73">
        <v>3</v>
      </c>
      <c r="X131" s="73">
        <v>0</v>
      </c>
      <c r="Y131" s="73">
        <v>0</v>
      </c>
      <c r="Z131" s="80">
        <v>0</v>
      </c>
      <c r="AA131" s="73"/>
      <c r="AB131" s="73" t="s">
        <v>3537</v>
      </c>
      <c r="AC131" s="73" t="s">
        <v>3538</v>
      </c>
      <c r="AD131" s="73">
        <v>328.1</v>
      </c>
      <c r="AE131" s="81">
        <v>10</v>
      </c>
      <c r="AF131" s="73">
        <v>1</v>
      </c>
      <c r="AG131" s="73">
        <v>1</v>
      </c>
      <c r="AH131" s="73">
        <v>1</v>
      </c>
      <c r="AI131" s="73">
        <v>1</v>
      </c>
      <c r="AJ131" s="73">
        <v>1</v>
      </c>
      <c r="AK131" s="73">
        <v>1</v>
      </c>
      <c r="AL131" s="73">
        <v>0</v>
      </c>
      <c r="AM131" s="73">
        <v>0</v>
      </c>
      <c r="AN131" s="73"/>
      <c r="AO131" s="73"/>
      <c r="AP131" s="73"/>
      <c r="AQ131" s="73"/>
      <c r="AR131" s="73"/>
      <c r="AS131" s="73">
        <v>0</v>
      </c>
      <c r="AT131" s="73">
        <v>0</v>
      </c>
      <c r="AU131" s="73">
        <v>0</v>
      </c>
      <c r="AV131" s="73">
        <v>0</v>
      </c>
      <c r="AW131" s="73">
        <v>1</v>
      </c>
      <c r="AX131" s="73" t="s">
        <v>3539</v>
      </c>
      <c r="AY131" s="73">
        <v>1</v>
      </c>
      <c r="AZ131" s="73">
        <v>0</v>
      </c>
      <c r="BA131" s="73"/>
    </row>
    <row r="132" spans="1:53">
      <c r="A132" s="73"/>
      <c r="B132" s="79">
        <v>883000000</v>
      </c>
      <c r="C132" s="73" t="s">
        <v>779</v>
      </c>
      <c r="D132" s="73" t="s">
        <v>780</v>
      </c>
      <c r="E132" s="73" t="s">
        <v>254</v>
      </c>
      <c r="F132" s="73">
        <v>3013959120</v>
      </c>
      <c r="G132" s="73"/>
      <c r="H132" s="73" t="s">
        <v>4078</v>
      </c>
      <c r="I132" s="73" t="s">
        <v>753</v>
      </c>
      <c r="J132" s="73" t="s">
        <v>4065</v>
      </c>
      <c r="K132" s="73">
        <v>20001</v>
      </c>
      <c r="L132" s="73" t="s">
        <v>4079</v>
      </c>
      <c r="M132" s="73" t="s">
        <v>222</v>
      </c>
      <c r="N132" s="73">
        <v>990</v>
      </c>
      <c r="O132" s="73">
        <v>2023</v>
      </c>
      <c r="P132" s="80">
        <v>1543287</v>
      </c>
      <c r="Q132" s="80">
        <v>1478130</v>
      </c>
      <c r="R132" s="80">
        <v>215167</v>
      </c>
      <c r="S132" s="80">
        <v>1419616</v>
      </c>
      <c r="T132" s="80">
        <v>123671</v>
      </c>
      <c r="U132" s="73">
        <v>91.99</v>
      </c>
      <c r="V132" s="73">
        <v>0</v>
      </c>
      <c r="W132" s="73">
        <v>0</v>
      </c>
      <c r="X132" s="73">
        <v>0</v>
      </c>
      <c r="Y132" s="73">
        <v>0</v>
      </c>
      <c r="Z132" s="80">
        <v>0</v>
      </c>
      <c r="AA132" s="73"/>
      <c r="AB132" s="73" t="s">
        <v>3537</v>
      </c>
      <c r="AC132" s="73" t="s">
        <v>3538</v>
      </c>
      <c r="AD132" s="73">
        <v>409.9</v>
      </c>
      <c r="AE132" s="81">
        <v>10</v>
      </c>
      <c r="AF132" s="73">
        <v>1</v>
      </c>
      <c r="AG132" s="73">
        <v>0</v>
      </c>
      <c r="AH132" s="73">
        <v>1</v>
      </c>
      <c r="AI132" s="73">
        <v>1</v>
      </c>
      <c r="AJ132" s="73">
        <v>1</v>
      </c>
      <c r="AK132" s="73">
        <v>1</v>
      </c>
      <c r="AL132" s="73">
        <v>0</v>
      </c>
      <c r="AM132" s="73">
        <v>0</v>
      </c>
      <c r="AN132" s="73"/>
      <c r="AO132" s="73"/>
      <c r="AP132" s="73"/>
      <c r="AQ132" s="73"/>
      <c r="AR132" s="73"/>
      <c r="AS132" s="73">
        <v>0</v>
      </c>
      <c r="AT132" s="73">
        <v>0</v>
      </c>
      <c r="AU132" s="73">
        <v>0</v>
      </c>
      <c r="AV132" s="73">
        <v>0</v>
      </c>
      <c r="AW132" s="73">
        <v>1</v>
      </c>
      <c r="AX132" s="73" t="s">
        <v>3561</v>
      </c>
      <c r="AY132" s="73">
        <v>1</v>
      </c>
      <c r="AZ132" s="73">
        <v>0</v>
      </c>
      <c r="BA132" s="73"/>
    </row>
    <row r="133" spans="1:53">
      <c r="A133" s="73"/>
      <c r="B133" s="79">
        <v>265000000</v>
      </c>
      <c r="C133" s="73" t="s">
        <v>781</v>
      </c>
      <c r="D133" s="73" t="s">
        <v>782</v>
      </c>
      <c r="E133" s="73" t="s">
        <v>783</v>
      </c>
      <c r="F133" s="73">
        <v>2023470040</v>
      </c>
      <c r="G133" s="73" t="s">
        <v>784</v>
      </c>
      <c r="H133" s="73" t="s">
        <v>4080</v>
      </c>
      <c r="I133" s="73" t="s">
        <v>753</v>
      </c>
      <c r="J133" s="73" t="s">
        <v>4065</v>
      </c>
      <c r="K133" s="73">
        <v>20002</v>
      </c>
      <c r="L133" s="73" t="s">
        <v>3795</v>
      </c>
      <c r="M133" s="73" t="s">
        <v>222</v>
      </c>
      <c r="N133" s="73">
        <v>990</v>
      </c>
      <c r="O133" s="73">
        <v>2024</v>
      </c>
      <c r="P133" s="80">
        <v>1110249</v>
      </c>
      <c r="Q133" s="80">
        <v>1326006</v>
      </c>
      <c r="R133" s="80">
        <v>1173046</v>
      </c>
      <c r="S133" s="80">
        <v>1110000</v>
      </c>
      <c r="T133" s="80">
        <v>0</v>
      </c>
      <c r="U133" s="73">
        <v>99.98</v>
      </c>
      <c r="V133" s="73">
        <v>0</v>
      </c>
      <c r="W133" s="73">
        <v>56</v>
      </c>
      <c r="X133" s="73">
        <v>0</v>
      </c>
      <c r="Y133" s="73">
        <v>0</v>
      </c>
      <c r="Z133" s="80">
        <v>0</v>
      </c>
      <c r="AA133" s="73"/>
      <c r="AB133" s="73" t="s">
        <v>3537</v>
      </c>
      <c r="AC133" s="73" t="s">
        <v>3538</v>
      </c>
      <c r="AD133" s="73"/>
      <c r="AE133" s="81">
        <v>10</v>
      </c>
      <c r="AF133" s="73">
        <v>1</v>
      </c>
      <c r="AG133" s="73">
        <v>0</v>
      </c>
      <c r="AH133" s="73">
        <v>1</v>
      </c>
      <c r="AI133" s="73">
        <v>1</v>
      </c>
      <c r="AJ133" s="73">
        <v>1</v>
      </c>
      <c r="AK133" s="73">
        <v>1</v>
      </c>
      <c r="AL133" s="73">
        <v>0</v>
      </c>
      <c r="AM133" s="73">
        <v>0</v>
      </c>
      <c r="AN133" s="73"/>
      <c r="AO133" s="73"/>
      <c r="AP133" s="73"/>
      <c r="AQ133" s="73"/>
      <c r="AR133" s="73"/>
      <c r="AS133" s="73">
        <v>0</v>
      </c>
      <c r="AT133" s="73">
        <v>0</v>
      </c>
      <c r="AU133" s="73">
        <v>0</v>
      </c>
      <c r="AV133" s="73">
        <v>0</v>
      </c>
      <c r="AW133" s="73">
        <v>1</v>
      </c>
      <c r="AX133" s="73" t="s">
        <v>3539</v>
      </c>
      <c r="AY133" s="73">
        <v>1</v>
      </c>
      <c r="AZ133" s="73">
        <v>0</v>
      </c>
      <c r="BA133" s="73"/>
    </row>
    <row r="134" spans="1:53">
      <c r="A134" s="73"/>
      <c r="B134" s="79">
        <v>462000000</v>
      </c>
      <c r="C134" s="73" t="s">
        <v>785</v>
      </c>
      <c r="D134" s="73" t="s">
        <v>786</v>
      </c>
      <c r="E134" s="73" t="s">
        <v>153</v>
      </c>
      <c r="F134" s="73">
        <v>2022160261</v>
      </c>
      <c r="G134" s="73" t="s">
        <v>787</v>
      </c>
      <c r="H134" s="73" t="s">
        <v>4081</v>
      </c>
      <c r="I134" s="73" t="s">
        <v>753</v>
      </c>
      <c r="J134" s="73" t="s">
        <v>4065</v>
      </c>
      <c r="K134" s="73">
        <v>20043</v>
      </c>
      <c r="L134" s="73" t="s">
        <v>3795</v>
      </c>
      <c r="M134" s="73" t="s">
        <v>222</v>
      </c>
      <c r="N134" s="73">
        <v>990</v>
      </c>
      <c r="O134" s="73">
        <v>2022</v>
      </c>
      <c r="P134" s="80">
        <v>1274067</v>
      </c>
      <c r="Q134" s="80">
        <v>1713503</v>
      </c>
      <c r="R134" s="80">
        <v>453991</v>
      </c>
      <c r="S134" s="80">
        <v>1274067</v>
      </c>
      <c r="T134" s="80">
        <v>0</v>
      </c>
      <c r="U134" s="73">
        <v>100</v>
      </c>
      <c r="V134" s="73">
        <v>0</v>
      </c>
      <c r="W134" s="73">
        <v>6</v>
      </c>
      <c r="X134" s="73">
        <v>0</v>
      </c>
      <c r="Y134" s="73">
        <v>0</v>
      </c>
      <c r="Z134" s="80">
        <v>0</v>
      </c>
      <c r="AA134" s="73"/>
      <c r="AB134" s="73" t="s">
        <v>3537</v>
      </c>
      <c r="AC134" s="73" t="s">
        <v>3538</v>
      </c>
      <c r="AD134" s="73">
        <v>-0.9</v>
      </c>
      <c r="AE134" s="81">
        <v>10</v>
      </c>
      <c r="AF134" s="73">
        <v>1</v>
      </c>
      <c r="AG134" s="73">
        <v>0</v>
      </c>
      <c r="AH134" s="73">
        <v>1</v>
      </c>
      <c r="AI134" s="73">
        <v>1</v>
      </c>
      <c r="AJ134" s="73">
        <v>1</v>
      </c>
      <c r="AK134" s="73">
        <v>1</v>
      </c>
      <c r="AL134" s="73">
        <v>0</v>
      </c>
      <c r="AM134" s="73">
        <v>0</v>
      </c>
      <c r="AN134" s="73"/>
      <c r="AO134" s="73"/>
      <c r="AP134" s="73"/>
      <c r="AQ134" s="73"/>
      <c r="AR134" s="73"/>
      <c r="AS134" s="73">
        <v>0</v>
      </c>
      <c r="AT134" s="73">
        <v>0</v>
      </c>
      <c r="AU134" s="73">
        <v>0</v>
      </c>
      <c r="AV134" s="73">
        <v>0</v>
      </c>
      <c r="AW134" s="73">
        <v>0</v>
      </c>
      <c r="AX134" s="73" t="s">
        <v>3539</v>
      </c>
      <c r="AY134" s="73">
        <v>1</v>
      </c>
      <c r="AZ134" s="73">
        <v>0</v>
      </c>
      <c r="BA134" s="73"/>
    </row>
    <row r="135" spans="1:53">
      <c r="A135" s="73"/>
      <c r="B135" s="79">
        <v>463000000</v>
      </c>
      <c r="C135" s="73" t="s">
        <v>788</v>
      </c>
      <c r="D135" s="73" t="s">
        <v>789</v>
      </c>
      <c r="E135" s="73" t="s">
        <v>254</v>
      </c>
      <c r="F135" s="73">
        <v>9898595015</v>
      </c>
      <c r="G135" s="73" t="s">
        <v>790</v>
      </c>
      <c r="H135" s="73" t="s">
        <v>4082</v>
      </c>
      <c r="I135" s="73" t="s">
        <v>753</v>
      </c>
      <c r="J135" s="73" t="s">
        <v>4065</v>
      </c>
      <c r="K135" s="73">
        <v>20006</v>
      </c>
      <c r="L135" s="73" t="s">
        <v>4083</v>
      </c>
      <c r="M135" s="73" t="s">
        <v>237</v>
      </c>
      <c r="N135" s="73">
        <v>990</v>
      </c>
      <c r="O135" s="73">
        <v>2023</v>
      </c>
      <c r="P135" s="80">
        <v>1301409</v>
      </c>
      <c r="Q135" s="80">
        <v>1196175</v>
      </c>
      <c r="R135" s="80">
        <v>546053</v>
      </c>
      <c r="S135" s="80">
        <v>1301409</v>
      </c>
      <c r="T135" s="80">
        <v>0</v>
      </c>
      <c r="U135" s="73">
        <v>100</v>
      </c>
      <c r="V135" s="73">
        <v>0</v>
      </c>
      <c r="W135" s="73"/>
      <c r="X135" s="73">
        <v>0</v>
      </c>
      <c r="Y135" s="73">
        <v>0</v>
      </c>
      <c r="Z135" s="80">
        <v>0</v>
      </c>
      <c r="AA135" s="73"/>
      <c r="AB135" s="73" t="s">
        <v>3537</v>
      </c>
      <c r="AC135" s="73" t="s">
        <v>3538</v>
      </c>
      <c r="AD135" s="73">
        <v>43.8</v>
      </c>
      <c r="AE135" s="81">
        <v>10</v>
      </c>
      <c r="AF135" s="73">
        <v>1</v>
      </c>
      <c r="AG135" s="73">
        <v>0</v>
      </c>
      <c r="AH135" s="73">
        <v>1</v>
      </c>
      <c r="AI135" s="73">
        <v>1</v>
      </c>
      <c r="AJ135" s="73">
        <v>1</v>
      </c>
      <c r="AK135" s="73">
        <v>1</v>
      </c>
      <c r="AL135" s="73">
        <v>0</v>
      </c>
      <c r="AM135" s="73">
        <v>0</v>
      </c>
      <c r="AN135" s="73"/>
      <c r="AO135" s="73"/>
      <c r="AP135" s="73"/>
      <c r="AQ135" s="73"/>
      <c r="AR135" s="73"/>
      <c r="AS135" s="73">
        <v>0</v>
      </c>
      <c r="AT135" s="73">
        <v>0</v>
      </c>
      <c r="AU135" s="73">
        <v>0</v>
      </c>
      <c r="AV135" s="73">
        <v>0</v>
      </c>
      <c r="AW135" s="73">
        <v>1</v>
      </c>
      <c r="AX135" s="73" t="s">
        <v>3539</v>
      </c>
      <c r="AY135" s="73">
        <v>1</v>
      </c>
      <c r="AZ135" s="73">
        <v>0</v>
      </c>
      <c r="BA135" s="73"/>
    </row>
    <row r="136" spans="1:53">
      <c r="A136" s="73"/>
      <c r="B136" s="79">
        <v>815000000</v>
      </c>
      <c r="C136" s="73" t="s">
        <v>791</v>
      </c>
      <c r="D136" s="73" t="s">
        <v>792</v>
      </c>
      <c r="E136" s="73" t="s">
        <v>153</v>
      </c>
      <c r="F136" s="73">
        <v>2025779050</v>
      </c>
      <c r="G136" s="73" t="s">
        <v>793</v>
      </c>
      <c r="H136" s="73" t="s">
        <v>4084</v>
      </c>
      <c r="I136" s="73" t="s">
        <v>753</v>
      </c>
      <c r="J136" s="73" t="s">
        <v>4065</v>
      </c>
      <c r="K136" s="73">
        <v>20004</v>
      </c>
      <c r="L136" s="73" t="s">
        <v>3536</v>
      </c>
      <c r="M136" s="73" t="s">
        <v>222</v>
      </c>
      <c r="N136" s="73">
        <v>990</v>
      </c>
      <c r="O136" s="73">
        <v>2023</v>
      </c>
      <c r="P136" s="80">
        <v>1146850</v>
      </c>
      <c r="Q136" s="80">
        <v>1018335</v>
      </c>
      <c r="R136" s="80">
        <v>1308815</v>
      </c>
      <c r="S136" s="80">
        <v>1146850</v>
      </c>
      <c r="T136" s="80">
        <v>0</v>
      </c>
      <c r="U136" s="73">
        <v>100</v>
      </c>
      <c r="V136" s="73">
        <v>0</v>
      </c>
      <c r="W136" s="73">
        <v>6</v>
      </c>
      <c r="X136" s="73">
        <v>0</v>
      </c>
      <c r="Y136" s="73">
        <v>0</v>
      </c>
      <c r="Z136" s="80">
        <v>0</v>
      </c>
      <c r="AA136" s="73"/>
      <c r="AB136" s="73" t="s">
        <v>3537</v>
      </c>
      <c r="AC136" s="73" t="s">
        <v>3538</v>
      </c>
      <c r="AD136" s="73"/>
      <c r="AE136" s="81">
        <v>10</v>
      </c>
      <c r="AF136" s="73">
        <v>1</v>
      </c>
      <c r="AG136" s="73">
        <v>0</v>
      </c>
      <c r="AH136" s="73">
        <v>1</v>
      </c>
      <c r="AI136" s="73">
        <v>1</v>
      </c>
      <c r="AJ136" s="73">
        <v>1</v>
      </c>
      <c r="AK136" s="73">
        <v>1</v>
      </c>
      <c r="AL136" s="73">
        <v>0</v>
      </c>
      <c r="AM136" s="73">
        <v>0</v>
      </c>
      <c r="AN136" s="73"/>
      <c r="AO136" s="73"/>
      <c r="AP136" s="73"/>
      <c r="AQ136" s="73"/>
      <c r="AR136" s="73"/>
      <c r="AS136" s="73">
        <v>0</v>
      </c>
      <c r="AT136" s="73">
        <v>0</v>
      </c>
      <c r="AU136" s="73">
        <v>0</v>
      </c>
      <c r="AV136" s="73">
        <v>0</v>
      </c>
      <c r="AW136" s="73">
        <v>1</v>
      </c>
      <c r="AX136" s="73" t="s">
        <v>3539</v>
      </c>
      <c r="AY136" s="73">
        <v>1</v>
      </c>
      <c r="AZ136" s="73">
        <v>0</v>
      </c>
      <c r="BA136" s="73"/>
    </row>
    <row r="137" spans="1:53">
      <c r="A137" s="73"/>
      <c r="B137" s="79">
        <v>844000000</v>
      </c>
      <c r="C137" s="73" t="s">
        <v>794</v>
      </c>
      <c r="D137" s="73" t="s">
        <v>795</v>
      </c>
      <c r="E137" s="73" t="s">
        <v>796</v>
      </c>
      <c r="F137" s="73">
        <v>2024623042</v>
      </c>
      <c r="G137" s="73" t="s">
        <v>797</v>
      </c>
      <c r="H137" s="73" t="s">
        <v>4085</v>
      </c>
      <c r="I137" s="73" t="s">
        <v>753</v>
      </c>
      <c r="J137" s="73" t="s">
        <v>4065</v>
      </c>
      <c r="K137" s="73">
        <v>20009</v>
      </c>
      <c r="L137" s="73" t="s">
        <v>3827</v>
      </c>
      <c r="M137" s="73" t="s">
        <v>237</v>
      </c>
      <c r="N137" s="73">
        <v>990</v>
      </c>
      <c r="O137" s="73">
        <v>2023</v>
      </c>
      <c r="P137" s="80">
        <v>1313570</v>
      </c>
      <c r="Q137" s="80">
        <v>1037874</v>
      </c>
      <c r="R137" s="80">
        <v>1097692</v>
      </c>
      <c r="S137" s="80">
        <v>1300000</v>
      </c>
      <c r="T137" s="80">
        <v>0</v>
      </c>
      <c r="U137" s="73">
        <v>98.97</v>
      </c>
      <c r="V137" s="73">
        <v>3</v>
      </c>
      <c r="W137" s="73"/>
      <c r="X137" s="73">
        <v>0</v>
      </c>
      <c r="Y137" s="73">
        <v>0</v>
      </c>
      <c r="Z137" s="80">
        <v>0</v>
      </c>
      <c r="AA137" s="73"/>
      <c r="AB137" s="73" t="s">
        <v>3537</v>
      </c>
      <c r="AC137" s="73" t="s">
        <v>3538</v>
      </c>
      <c r="AD137" s="73">
        <v>4.5</v>
      </c>
      <c r="AE137" s="81">
        <v>10</v>
      </c>
      <c r="AF137" s="73">
        <v>1</v>
      </c>
      <c r="AG137" s="73">
        <v>1</v>
      </c>
      <c r="AH137" s="73">
        <v>1</v>
      </c>
      <c r="AI137" s="73">
        <v>1</v>
      </c>
      <c r="AJ137" s="73">
        <v>1</v>
      </c>
      <c r="AK137" s="73">
        <v>1</v>
      </c>
      <c r="AL137" s="73">
        <v>1</v>
      </c>
      <c r="AM137" s="73">
        <v>1</v>
      </c>
      <c r="AN137" s="73"/>
      <c r="AO137" s="73"/>
      <c r="AP137" s="73"/>
      <c r="AQ137" s="73"/>
      <c r="AR137" s="73"/>
      <c r="AS137" s="73">
        <v>0</v>
      </c>
      <c r="AT137" s="73">
        <v>0</v>
      </c>
      <c r="AU137" s="73">
        <v>0</v>
      </c>
      <c r="AV137" s="73">
        <v>0</v>
      </c>
      <c r="AW137" s="73">
        <v>1</v>
      </c>
      <c r="AX137" s="73" t="s">
        <v>3539</v>
      </c>
      <c r="AY137" s="73">
        <v>1</v>
      </c>
      <c r="AZ137" s="73">
        <v>0</v>
      </c>
      <c r="BA137" s="73"/>
    </row>
    <row r="138" spans="1:53">
      <c r="A138" s="73"/>
      <c r="B138" s="79">
        <v>824000000</v>
      </c>
      <c r="C138" s="73" t="s">
        <v>798</v>
      </c>
      <c r="D138" s="73" t="s">
        <v>799</v>
      </c>
      <c r="E138" s="73" t="s">
        <v>171</v>
      </c>
      <c r="F138" s="73">
        <v>2026601340</v>
      </c>
      <c r="G138" s="73" t="s">
        <v>800</v>
      </c>
      <c r="H138" s="73" t="s">
        <v>4086</v>
      </c>
      <c r="I138" s="73" t="s">
        <v>753</v>
      </c>
      <c r="J138" s="73" t="s">
        <v>4065</v>
      </c>
      <c r="K138" s="73">
        <v>20001</v>
      </c>
      <c r="L138" s="73" t="s">
        <v>3536</v>
      </c>
      <c r="M138" s="73" t="s">
        <v>222</v>
      </c>
      <c r="N138" s="73">
        <v>990</v>
      </c>
      <c r="O138" s="73">
        <v>2023</v>
      </c>
      <c r="P138" s="80">
        <v>1337561</v>
      </c>
      <c r="Q138" s="80">
        <v>709609</v>
      </c>
      <c r="R138" s="80">
        <v>1682482</v>
      </c>
      <c r="S138" s="80">
        <v>1337561</v>
      </c>
      <c r="T138" s="80">
        <v>0</v>
      </c>
      <c r="U138" s="73">
        <v>100</v>
      </c>
      <c r="V138" s="73">
        <v>0</v>
      </c>
      <c r="W138" s="73">
        <v>0</v>
      </c>
      <c r="X138" s="73">
        <v>1</v>
      </c>
      <c r="Y138" s="73">
        <v>1</v>
      </c>
      <c r="Z138" s="80">
        <v>257013</v>
      </c>
      <c r="AA138" s="73">
        <v>2022</v>
      </c>
      <c r="AB138" s="73" t="s">
        <v>3537</v>
      </c>
      <c r="AC138" s="73" t="s">
        <v>3538</v>
      </c>
      <c r="AD138" s="73">
        <v>125.5</v>
      </c>
      <c r="AE138" s="81">
        <v>10</v>
      </c>
      <c r="AF138" s="73">
        <v>1</v>
      </c>
      <c r="AG138" s="73">
        <v>0</v>
      </c>
      <c r="AH138" s="73">
        <v>1</v>
      </c>
      <c r="AI138" s="73">
        <v>1</v>
      </c>
      <c r="AJ138" s="73">
        <v>1</v>
      </c>
      <c r="AK138" s="73">
        <v>1</v>
      </c>
      <c r="AL138" s="73">
        <v>0</v>
      </c>
      <c r="AM138" s="73">
        <v>0</v>
      </c>
      <c r="AN138" s="73"/>
      <c r="AO138" s="73"/>
      <c r="AP138" s="73"/>
      <c r="AQ138" s="73"/>
      <c r="AR138" s="73"/>
      <c r="AS138" s="73">
        <v>0</v>
      </c>
      <c r="AT138" s="73">
        <v>0</v>
      </c>
      <c r="AU138" s="73">
        <v>0</v>
      </c>
      <c r="AV138" s="73">
        <v>0</v>
      </c>
      <c r="AW138" s="73">
        <v>0</v>
      </c>
      <c r="AX138" s="73" t="s">
        <v>3539</v>
      </c>
      <c r="AY138" s="73">
        <v>0</v>
      </c>
      <c r="AZ138" s="73">
        <v>0</v>
      </c>
      <c r="BA138" s="73"/>
    </row>
    <row r="139" spans="1:53">
      <c r="A139" s="73"/>
      <c r="B139" s="79">
        <v>462000000</v>
      </c>
      <c r="C139" s="73" t="s">
        <v>801</v>
      </c>
      <c r="D139" s="73" t="s">
        <v>802</v>
      </c>
      <c r="E139" s="73" t="s">
        <v>315</v>
      </c>
      <c r="F139" s="73">
        <v>2022921430</v>
      </c>
      <c r="G139" s="73" t="s">
        <v>803</v>
      </c>
      <c r="H139" s="73" t="s">
        <v>4087</v>
      </c>
      <c r="I139" s="73" t="s">
        <v>753</v>
      </c>
      <c r="J139" s="73" t="s">
        <v>4067</v>
      </c>
      <c r="K139" s="73">
        <v>20001</v>
      </c>
      <c r="L139" s="73" t="s">
        <v>3536</v>
      </c>
      <c r="M139" s="73" t="s">
        <v>222</v>
      </c>
      <c r="N139" s="73">
        <v>990</v>
      </c>
      <c r="O139" s="73">
        <v>2023</v>
      </c>
      <c r="P139" s="80">
        <v>1325794</v>
      </c>
      <c r="Q139" s="80">
        <v>2124440</v>
      </c>
      <c r="R139" s="80">
        <v>565236</v>
      </c>
      <c r="S139" s="80">
        <v>1324865</v>
      </c>
      <c r="T139" s="80">
        <v>0</v>
      </c>
      <c r="U139" s="73">
        <v>99.93</v>
      </c>
      <c r="V139" s="73">
        <v>0</v>
      </c>
      <c r="W139" s="73">
        <v>10</v>
      </c>
      <c r="X139" s="73">
        <v>0</v>
      </c>
      <c r="Y139" s="73">
        <v>0</v>
      </c>
      <c r="Z139" s="80">
        <v>0</v>
      </c>
      <c r="AA139" s="73"/>
      <c r="AB139" s="73" t="s">
        <v>3537</v>
      </c>
      <c r="AC139" s="73" t="s">
        <v>3538</v>
      </c>
      <c r="AD139" s="73">
        <v>-34.5</v>
      </c>
      <c r="AE139" s="81">
        <v>10</v>
      </c>
      <c r="AF139" s="73">
        <v>1</v>
      </c>
      <c r="AG139" s="73">
        <v>0</v>
      </c>
      <c r="AH139" s="73">
        <v>1</v>
      </c>
      <c r="AI139" s="73">
        <v>1</v>
      </c>
      <c r="AJ139" s="73">
        <v>1</v>
      </c>
      <c r="AK139" s="73">
        <v>1</v>
      </c>
      <c r="AL139" s="73">
        <v>0</v>
      </c>
      <c r="AM139" s="73">
        <v>0</v>
      </c>
      <c r="AN139" s="73"/>
      <c r="AO139" s="73"/>
      <c r="AP139" s="73"/>
      <c r="AQ139" s="73"/>
      <c r="AR139" s="73"/>
      <c r="AS139" s="73">
        <v>0</v>
      </c>
      <c r="AT139" s="73">
        <v>0</v>
      </c>
      <c r="AU139" s="73">
        <v>0</v>
      </c>
      <c r="AV139" s="73">
        <v>0</v>
      </c>
      <c r="AW139" s="73">
        <v>1</v>
      </c>
      <c r="AX139" s="73" t="s">
        <v>3539</v>
      </c>
      <c r="AY139" s="73">
        <v>1</v>
      </c>
      <c r="AZ139" s="73">
        <v>0</v>
      </c>
      <c r="BA139" s="73"/>
    </row>
    <row r="140" spans="1:53">
      <c r="A140" s="73"/>
      <c r="B140" s="79">
        <v>873000000</v>
      </c>
      <c r="C140" s="73" t="s">
        <v>804</v>
      </c>
      <c r="D140" s="73" t="s">
        <v>805</v>
      </c>
      <c r="E140" s="73" t="s">
        <v>153</v>
      </c>
      <c r="F140" s="73">
        <v>3024055022</v>
      </c>
      <c r="G140" s="73" t="s">
        <v>806</v>
      </c>
      <c r="H140" s="73" t="s">
        <v>4088</v>
      </c>
      <c r="I140" s="73" t="s">
        <v>807</v>
      </c>
      <c r="J140" s="73" t="s">
        <v>4089</v>
      </c>
      <c r="K140" s="73">
        <v>19713</v>
      </c>
      <c r="L140" s="73" t="s">
        <v>3749</v>
      </c>
      <c r="M140" s="73" t="s">
        <v>222</v>
      </c>
      <c r="N140" s="73">
        <v>990</v>
      </c>
      <c r="O140" s="73">
        <v>2023</v>
      </c>
      <c r="P140" s="80">
        <v>1037903</v>
      </c>
      <c r="Q140" s="80">
        <v>4917</v>
      </c>
      <c r="R140" s="80">
        <v>1032986</v>
      </c>
      <c r="S140" s="80">
        <v>976500</v>
      </c>
      <c r="T140" s="80">
        <v>61386</v>
      </c>
      <c r="U140" s="73">
        <v>94.08</v>
      </c>
      <c r="V140" s="73">
        <v>0</v>
      </c>
      <c r="W140" s="73">
        <v>0</v>
      </c>
      <c r="X140" s="73">
        <v>1</v>
      </c>
      <c r="Y140" s="73">
        <v>1</v>
      </c>
      <c r="Z140" s="80">
        <v>925000</v>
      </c>
      <c r="AA140" s="73">
        <v>2023</v>
      </c>
      <c r="AB140" s="73" t="s">
        <v>3537</v>
      </c>
      <c r="AC140" s="73" t="s">
        <v>3538</v>
      </c>
      <c r="AD140" s="73"/>
      <c r="AE140" s="81">
        <v>10</v>
      </c>
      <c r="AF140" s="73">
        <v>1</v>
      </c>
      <c r="AG140" s="73">
        <v>0</v>
      </c>
      <c r="AH140" s="73">
        <v>1</v>
      </c>
      <c r="AI140" s="73">
        <v>1</v>
      </c>
      <c r="AJ140" s="73">
        <v>1</v>
      </c>
      <c r="AK140" s="73">
        <v>1</v>
      </c>
      <c r="AL140" s="73">
        <v>0</v>
      </c>
      <c r="AM140" s="73">
        <v>0</v>
      </c>
      <c r="AN140" s="73"/>
      <c r="AO140" s="73"/>
      <c r="AP140" s="73"/>
      <c r="AQ140" s="73"/>
      <c r="AR140" s="73"/>
      <c r="AS140" s="73">
        <v>0</v>
      </c>
      <c r="AT140" s="73">
        <v>0</v>
      </c>
      <c r="AU140" s="73">
        <v>0</v>
      </c>
      <c r="AV140" s="73">
        <v>0</v>
      </c>
      <c r="AW140" s="73">
        <v>0</v>
      </c>
      <c r="AX140" s="73" t="s">
        <v>3561</v>
      </c>
      <c r="AY140" s="73">
        <v>0</v>
      </c>
      <c r="AZ140" s="73">
        <v>0</v>
      </c>
      <c r="BA140" s="73"/>
    </row>
    <row r="141" spans="1:53">
      <c r="A141" s="73"/>
      <c r="B141" s="79">
        <v>510000000</v>
      </c>
      <c r="C141" s="73" t="s">
        <v>808</v>
      </c>
      <c r="D141" s="73" t="s">
        <v>809</v>
      </c>
      <c r="E141" s="73" t="s">
        <v>153</v>
      </c>
      <c r="F141" s="73">
        <v>3023661400</v>
      </c>
      <c r="G141" s="73" t="s">
        <v>498</v>
      </c>
      <c r="H141" s="73" t="s">
        <v>4090</v>
      </c>
      <c r="I141" s="73" t="s">
        <v>807</v>
      </c>
      <c r="J141" s="73" t="s">
        <v>4091</v>
      </c>
      <c r="K141" s="73">
        <v>19709</v>
      </c>
      <c r="L141" s="73" t="s">
        <v>4092</v>
      </c>
      <c r="M141" s="73" t="s">
        <v>237</v>
      </c>
      <c r="N141" s="73">
        <v>990</v>
      </c>
      <c r="O141" s="73">
        <v>2023</v>
      </c>
      <c r="P141" s="80">
        <v>1083851</v>
      </c>
      <c r="Q141" s="80">
        <v>1070750</v>
      </c>
      <c r="R141" s="80">
        <v>399134</v>
      </c>
      <c r="S141" s="80">
        <v>1070085</v>
      </c>
      <c r="T141" s="80">
        <v>0</v>
      </c>
      <c r="U141" s="73">
        <v>98.73</v>
      </c>
      <c r="V141" s="73">
        <v>0</v>
      </c>
      <c r="W141" s="73">
        <v>10</v>
      </c>
      <c r="X141" s="73">
        <v>0</v>
      </c>
      <c r="Y141" s="73">
        <v>0</v>
      </c>
      <c r="Z141" s="80">
        <v>0</v>
      </c>
      <c r="AA141" s="73"/>
      <c r="AB141" s="73" t="s">
        <v>3537</v>
      </c>
      <c r="AC141" s="73" t="s">
        <v>3538</v>
      </c>
      <c r="AD141" s="73"/>
      <c r="AE141" s="81">
        <v>10</v>
      </c>
      <c r="AF141" s="73">
        <v>1</v>
      </c>
      <c r="AG141" s="73">
        <v>0</v>
      </c>
      <c r="AH141" s="73">
        <v>1</v>
      </c>
      <c r="AI141" s="73">
        <v>1</v>
      </c>
      <c r="AJ141" s="73">
        <v>1</v>
      </c>
      <c r="AK141" s="73">
        <v>1</v>
      </c>
      <c r="AL141" s="73">
        <v>0</v>
      </c>
      <c r="AM141" s="73">
        <v>0</v>
      </c>
      <c r="AN141" s="73"/>
      <c r="AO141" s="73"/>
      <c r="AP141" s="73"/>
      <c r="AQ141" s="73"/>
      <c r="AR141" s="73"/>
      <c r="AS141" s="73">
        <v>0</v>
      </c>
      <c r="AT141" s="73">
        <v>0</v>
      </c>
      <c r="AU141" s="73">
        <v>0</v>
      </c>
      <c r="AV141" s="73">
        <v>0</v>
      </c>
      <c r="AW141" s="73">
        <v>1</v>
      </c>
      <c r="AX141" s="73" t="s">
        <v>3539</v>
      </c>
      <c r="AY141" s="73">
        <v>1</v>
      </c>
      <c r="AZ141" s="73">
        <v>0</v>
      </c>
      <c r="BA141" s="73"/>
    </row>
    <row r="142" spans="1:53">
      <c r="A142" s="73"/>
      <c r="B142" s="79">
        <v>874000000</v>
      </c>
      <c r="C142" s="73" t="s">
        <v>810</v>
      </c>
      <c r="D142" s="73" t="s">
        <v>811</v>
      </c>
      <c r="E142" s="73" t="s">
        <v>812</v>
      </c>
      <c r="F142" s="73">
        <v>3024539037</v>
      </c>
      <c r="G142" s="73"/>
      <c r="H142" s="73" t="s">
        <v>4093</v>
      </c>
      <c r="I142" s="73" t="s">
        <v>807</v>
      </c>
      <c r="J142" s="73" t="s">
        <v>4089</v>
      </c>
      <c r="K142" s="73">
        <v>19711</v>
      </c>
      <c r="L142" s="73" t="s">
        <v>3804</v>
      </c>
      <c r="M142" s="73" t="s">
        <v>237</v>
      </c>
      <c r="N142" s="73">
        <v>990</v>
      </c>
      <c r="O142" s="73">
        <v>2024</v>
      </c>
      <c r="P142" s="80">
        <v>1675300</v>
      </c>
      <c r="Q142" s="80">
        <v>949639</v>
      </c>
      <c r="R142" s="80">
        <v>981838</v>
      </c>
      <c r="S142" s="80">
        <v>1675300</v>
      </c>
      <c r="T142" s="80">
        <v>0</v>
      </c>
      <c r="U142" s="73">
        <v>100</v>
      </c>
      <c r="V142" s="73">
        <v>0</v>
      </c>
      <c r="W142" s="73"/>
      <c r="X142" s="73">
        <v>0</v>
      </c>
      <c r="Y142" s="73">
        <v>0</v>
      </c>
      <c r="Z142" s="80">
        <v>0</v>
      </c>
      <c r="AA142" s="73"/>
      <c r="AB142" s="73" t="s">
        <v>3537</v>
      </c>
      <c r="AC142" s="73" t="s">
        <v>3538</v>
      </c>
      <c r="AD142" s="73">
        <v>343.1</v>
      </c>
      <c r="AE142" s="81">
        <v>10</v>
      </c>
      <c r="AF142" s="73">
        <v>1</v>
      </c>
      <c r="AG142" s="73">
        <v>0</v>
      </c>
      <c r="AH142" s="73">
        <v>1</v>
      </c>
      <c r="AI142" s="73">
        <v>1</v>
      </c>
      <c r="AJ142" s="73">
        <v>1</v>
      </c>
      <c r="AK142" s="73">
        <v>1</v>
      </c>
      <c r="AL142" s="73">
        <v>0</v>
      </c>
      <c r="AM142" s="73">
        <v>0</v>
      </c>
      <c r="AN142" s="73"/>
      <c r="AO142" s="73"/>
      <c r="AP142" s="73"/>
      <c r="AQ142" s="73"/>
      <c r="AR142" s="73"/>
      <c r="AS142" s="73">
        <v>0</v>
      </c>
      <c r="AT142" s="73">
        <v>0</v>
      </c>
      <c r="AU142" s="73">
        <v>0</v>
      </c>
      <c r="AV142" s="73">
        <v>0</v>
      </c>
      <c r="AW142" s="73">
        <v>1</v>
      </c>
      <c r="AX142" s="73" t="s">
        <v>3539</v>
      </c>
      <c r="AY142" s="73">
        <v>1</v>
      </c>
      <c r="AZ142" s="73">
        <v>0</v>
      </c>
      <c r="BA142" s="73"/>
    </row>
    <row r="143" spans="1:53">
      <c r="A143" s="73"/>
      <c r="B143" s="79">
        <v>262000000</v>
      </c>
      <c r="C143" s="73" t="s">
        <v>813</v>
      </c>
      <c r="D143" s="73" t="s">
        <v>814</v>
      </c>
      <c r="E143" s="73" t="s">
        <v>315</v>
      </c>
      <c r="F143" s="73">
        <v>3026529114</v>
      </c>
      <c r="G143" s="73" t="s">
        <v>498</v>
      </c>
      <c r="H143" s="73" t="s">
        <v>4094</v>
      </c>
      <c r="I143" s="73" t="s">
        <v>807</v>
      </c>
      <c r="J143" s="73" t="s">
        <v>4095</v>
      </c>
      <c r="K143" s="73">
        <v>19801</v>
      </c>
      <c r="L143" s="73" t="s">
        <v>3749</v>
      </c>
      <c r="M143" s="73" t="s">
        <v>222</v>
      </c>
      <c r="N143" s="73">
        <v>990</v>
      </c>
      <c r="O143" s="73">
        <v>2024</v>
      </c>
      <c r="P143" s="80">
        <v>1350937</v>
      </c>
      <c r="Q143" s="80">
        <v>1672534</v>
      </c>
      <c r="R143" s="80">
        <v>2521543</v>
      </c>
      <c r="S143" s="80">
        <v>1120940</v>
      </c>
      <c r="T143" s="80">
        <v>203889</v>
      </c>
      <c r="U143" s="73">
        <v>82.98</v>
      </c>
      <c r="V143" s="73">
        <v>0</v>
      </c>
      <c r="W143" s="73">
        <v>20</v>
      </c>
      <c r="X143" s="73">
        <v>0</v>
      </c>
      <c r="Y143" s="73">
        <v>0</v>
      </c>
      <c r="Z143" s="80">
        <v>0</v>
      </c>
      <c r="AA143" s="73"/>
      <c r="AB143" s="73" t="s">
        <v>3537</v>
      </c>
      <c r="AC143" s="73" t="s">
        <v>3570</v>
      </c>
      <c r="AD143" s="73"/>
      <c r="AE143" s="81">
        <v>10</v>
      </c>
      <c r="AF143" s="73">
        <v>1</v>
      </c>
      <c r="AG143" s="73">
        <v>0</v>
      </c>
      <c r="AH143" s="73">
        <v>1</v>
      </c>
      <c r="AI143" s="73">
        <v>1</v>
      </c>
      <c r="AJ143" s="73">
        <v>1</v>
      </c>
      <c r="AK143" s="73">
        <v>1</v>
      </c>
      <c r="AL143" s="73">
        <v>0</v>
      </c>
      <c r="AM143" s="73">
        <v>0</v>
      </c>
      <c r="AN143" s="73"/>
      <c r="AO143" s="73"/>
      <c r="AP143" s="73"/>
      <c r="AQ143" s="73"/>
      <c r="AR143" s="73"/>
      <c r="AS143" s="73">
        <v>0</v>
      </c>
      <c r="AT143" s="73">
        <v>0</v>
      </c>
      <c r="AU143" s="73">
        <v>0</v>
      </c>
      <c r="AV143" s="73">
        <v>0</v>
      </c>
      <c r="AW143" s="73">
        <v>1</v>
      </c>
      <c r="AX143" s="73" t="s">
        <v>3539</v>
      </c>
      <c r="AY143" s="73">
        <v>1</v>
      </c>
      <c r="AZ143" s="73">
        <v>0</v>
      </c>
      <c r="BA143" s="73"/>
    </row>
    <row r="144" spans="1:53">
      <c r="A144" s="73"/>
      <c r="B144" s="79">
        <v>922000000</v>
      </c>
      <c r="C144" s="73" t="s">
        <v>815</v>
      </c>
      <c r="D144" s="73" t="s">
        <v>816</v>
      </c>
      <c r="E144" s="73" t="s">
        <v>254</v>
      </c>
      <c r="F144" s="73">
        <v>4123024784</v>
      </c>
      <c r="G144" s="73" t="s">
        <v>817</v>
      </c>
      <c r="H144" s="73" t="s">
        <v>4096</v>
      </c>
      <c r="I144" s="73" t="s">
        <v>807</v>
      </c>
      <c r="J144" s="73" t="s">
        <v>4097</v>
      </c>
      <c r="K144" s="73">
        <v>19901</v>
      </c>
      <c r="L144" s="73" t="s">
        <v>3536</v>
      </c>
      <c r="M144" s="73" t="s">
        <v>222</v>
      </c>
      <c r="N144" s="73">
        <v>990</v>
      </c>
      <c r="O144" s="73">
        <v>2023</v>
      </c>
      <c r="P144" s="80">
        <v>1115642</v>
      </c>
      <c r="Q144" s="80">
        <v>507481</v>
      </c>
      <c r="R144" s="80">
        <v>674761</v>
      </c>
      <c r="S144" s="80">
        <v>1115000</v>
      </c>
      <c r="T144" s="80">
        <v>0</v>
      </c>
      <c r="U144" s="73">
        <v>99.94</v>
      </c>
      <c r="V144" s="73">
        <v>0</v>
      </c>
      <c r="W144" s="73">
        <v>3</v>
      </c>
      <c r="X144" s="73">
        <v>0</v>
      </c>
      <c r="Y144" s="73">
        <v>0</v>
      </c>
      <c r="Z144" s="80">
        <v>0</v>
      </c>
      <c r="AA144" s="73"/>
      <c r="AB144" s="73" t="s">
        <v>3537</v>
      </c>
      <c r="AC144" s="73" t="s">
        <v>3538</v>
      </c>
      <c r="AD144" s="73"/>
      <c r="AE144" s="81">
        <v>10</v>
      </c>
      <c r="AF144" s="73">
        <v>1</v>
      </c>
      <c r="AG144" s="73">
        <v>0</v>
      </c>
      <c r="AH144" s="73">
        <v>1</v>
      </c>
      <c r="AI144" s="73">
        <v>1</v>
      </c>
      <c r="AJ144" s="73">
        <v>1</v>
      </c>
      <c r="AK144" s="73">
        <v>1</v>
      </c>
      <c r="AL144" s="73">
        <v>0</v>
      </c>
      <c r="AM144" s="73">
        <v>0</v>
      </c>
      <c r="AN144" s="73"/>
      <c r="AO144" s="73"/>
      <c r="AP144" s="73"/>
      <c r="AQ144" s="73"/>
      <c r="AR144" s="73"/>
      <c r="AS144" s="73">
        <v>0</v>
      </c>
      <c r="AT144" s="73">
        <v>0</v>
      </c>
      <c r="AU144" s="73">
        <v>0</v>
      </c>
      <c r="AV144" s="73">
        <v>0</v>
      </c>
      <c r="AW144" s="73">
        <v>1</v>
      </c>
      <c r="AX144" s="73" t="s">
        <v>3561</v>
      </c>
      <c r="AY144" s="73">
        <v>1</v>
      </c>
      <c r="AZ144" s="73">
        <v>0</v>
      </c>
      <c r="BA144" s="73"/>
    </row>
    <row r="145" spans="1:53">
      <c r="A145" s="73"/>
      <c r="B145" s="79">
        <v>923000000</v>
      </c>
      <c r="C145" s="73" t="s">
        <v>818</v>
      </c>
      <c r="D145" s="73"/>
      <c r="E145" s="73"/>
      <c r="F145" s="73">
        <v>8557554872</v>
      </c>
      <c r="G145" s="73" t="s">
        <v>819</v>
      </c>
      <c r="H145" s="73" t="s">
        <v>4098</v>
      </c>
      <c r="I145" s="73" t="s">
        <v>807</v>
      </c>
      <c r="J145" s="73" t="s">
        <v>4089</v>
      </c>
      <c r="K145" s="73">
        <v>19702</v>
      </c>
      <c r="L145" s="73" t="s">
        <v>3606</v>
      </c>
      <c r="M145" s="73" t="s">
        <v>222</v>
      </c>
      <c r="N145" s="73">
        <v>990</v>
      </c>
      <c r="O145" s="73">
        <v>2024</v>
      </c>
      <c r="P145" s="80">
        <v>1527890</v>
      </c>
      <c r="Q145" s="80">
        <v>881538</v>
      </c>
      <c r="R145" s="80">
        <v>695757</v>
      </c>
      <c r="S145" s="80">
        <v>1521927</v>
      </c>
      <c r="T145" s="80">
        <v>0</v>
      </c>
      <c r="U145" s="73">
        <v>99.61</v>
      </c>
      <c r="V145" s="73">
        <v>0</v>
      </c>
      <c r="W145" s="73">
        <v>0</v>
      </c>
      <c r="X145" s="73">
        <v>0</v>
      </c>
      <c r="Y145" s="73">
        <v>0</v>
      </c>
      <c r="Z145" s="80">
        <v>0</v>
      </c>
      <c r="AA145" s="73"/>
      <c r="AB145" s="73" t="s">
        <v>3537</v>
      </c>
      <c r="AC145" s="73" t="s">
        <v>3538</v>
      </c>
      <c r="AD145" s="73"/>
      <c r="AE145" s="81">
        <v>10</v>
      </c>
      <c r="AF145" s="73">
        <v>1</v>
      </c>
      <c r="AG145" s="73">
        <v>0</v>
      </c>
      <c r="AH145" s="73">
        <v>1</v>
      </c>
      <c r="AI145" s="73">
        <v>1</v>
      </c>
      <c r="AJ145" s="73">
        <v>1</v>
      </c>
      <c r="AK145" s="73">
        <v>1</v>
      </c>
      <c r="AL145" s="73">
        <v>0</v>
      </c>
      <c r="AM145" s="73">
        <v>0</v>
      </c>
      <c r="AN145" s="73"/>
      <c r="AO145" s="73"/>
      <c r="AP145" s="73"/>
      <c r="AQ145" s="73"/>
      <c r="AR145" s="73"/>
      <c r="AS145" s="73">
        <v>0</v>
      </c>
      <c r="AT145" s="73">
        <v>0</v>
      </c>
      <c r="AU145" s="73">
        <v>0</v>
      </c>
      <c r="AV145" s="73">
        <v>0</v>
      </c>
      <c r="AW145" s="73">
        <v>1</v>
      </c>
      <c r="AX145" s="73" t="s">
        <v>3561</v>
      </c>
      <c r="AY145" s="73">
        <v>1</v>
      </c>
      <c r="AZ145" s="73">
        <v>0</v>
      </c>
      <c r="BA145" s="73"/>
    </row>
    <row r="146" spans="1:53">
      <c r="A146" s="73"/>
      <c r="B146" s="79">
        <v>873000000</v>
      </c>
      <c r="C146" s="73" t="s">
        <v>820</v>
      </c>
      <c r="D146" s="73" t="s">
        <v>821</v>
      </c>
      <c r="E146" s="73" t="s">
        <v>254</v>
      </c>
      <c r="F146" s="73">
        <v>3027933290</v>
      </c>
      <c r="G146" s="73" t="s">
        <v>498</v>
      </c>
      <c r="H146" s="73" t="s">
        <v>4099</v>
      </c>
      <c r="I146" s="73" t="s">
        <v>807</v>
      </c>
      <c r="J146" s="73" t="s">
        <v>4095</v>
      </c>
      <c r="K146" s="83">
        <v>198000000</v>
      </c>
      <c r="L146" s="73" t="s">
        <v>3536</v>
      </c>
      <c r="M146" s="73" t="s">
        <v>222</v>
      </c>
      <c r="N146" s="73">
        <v>990</v>
      </c>
      <c r="O146" s="73">
        <v>2023</v>
      </c>
      <c r="P146" s="80">
        <v>1715805</v>
      </c>
      <c r="Q146" s="80">
        <v>361389</v>
      </c>
      <c r="R146" s="80">
        <v>5771279</v>
      </c>
      <c r="S146" s="80">
        <v>1368991</v>
      </c>
      <c r="T146" s="80">
        <v>0</v>
      </c>
      <c r="U146" s="73">
        <v>79.790000000000006</v>
      </c>
      <c r="V146" s="73">
        <v>0</v>
      </c>
      <c r="W146" s="73">
        <v>5</v>
      </c>
      <c r="X146" s="73">
        <v>0</v>
      </c>
      <c r="Y146" s="73">
        <v>0</v>
      </c>
      <c r="Z146" s="80">
        <v>0</v>
      </c>
      <c r="AA146" s="73"/>
      <c r="AB146" s="73" t="s">
        <v>3537</v>
      </c>
      <c r="AC146" s="73" t="s">
        <v>3570</v>
      </c>
      <c r="AD146" s="73"/>
      <c r="AE146" s="81">
        <v>10</v>
      </c>
      <c r="AF146" s="73">
        <v>1</v>
      </c>
      <c r="AG146" s="73">
        <v>0</v>
      </c>
      <c r="AH146" s="73">
        <v>1</v>
      </c>
      <c r="AI146" s="73">
        <v>1</v>
      </c>
      <c r="AJ146" s="73">
        <v>1</v>
      </c>
      <c r="AK146" s="73">
        <v>1</v>
      </c>
      <c r="AL146" s="73">
        <v>0</v>
      </c>
      <c r="AM146" s="73">
        <v>0</v>
      </c>
      <c r="AN146" s="73"/>
      <c r="AO146" s="73"/>
      <c r="AP146" s="73"/>
      <c r="AQ146" s="73"/>
      <c r="AR146" s="73"/>
      <c r="AS146" s="73">
        <v>0</v>
      </c>
      <c r="AT146" s="73">
        <v>0</v>
      </c>
      <c r="AU146" s="73">
        <v>0</v>
      </c>
      <c r="AV146" s="73">
        <v>0</v>
      </c>
      <c r="AW146" s="73">
        <v>1</v>
      </c>
      <c r="AX146" s="73" t="s">
        <v>3539</v>
      </c>
      <c r="AY146" s="73">
        <v>1</v>
      </c>
      <c r="AZ146" s="73">
        <v>0</v>
      </c>
      <c r="BA146" s="73"/>
    </row>
    <row r="147" spans="1:53">
      <c r="A147" s="73"/>
      <c r="B147" s="79">
        <v>475000000</v>
      </c>
      <c r="C147" s="73" t="s">
        <v>822</v>
      </c>
      <c r="D147" s="73" t="s">
        <v>823</v>
      </c>
      <c r="E147" s="73" t="s">
        <v>824</v>
      </c>
      <c r="F147" s="73">
        <v>6509952370</v>
      </c>
      <c r="G147" s="73" t="s">
        <v>825</v>
      </c>
      <c r="H147" s="73" t="s">
        <v>4100</v>
      </c>
      <c r="I147" s="73" t="s">
        <v>807</v>
      </c>
      <c r="J147" s="73" t="s">
        <v>4095</v>
      </c>
      <c r="K147" s="73">
        <v>19806</v>
      </c>
      <c r="L147" s="73" t="s">
        <v>4101</v>
      </c>
      <c r="M147" s="73" t="s">
        <v>222</v>
      </c>
      <c r="N147" s="73">
        <v>990</v>
      </c>
      <c r="O147" s="73">
        <v>2023</v>
      </c>
      <c r="P147" s="80">
        <v>1492314</v>
      </c>
      <c r="Q147" s="80">
        <v>1853450</v>
      </c>
      <c r="R147" s="80">
        <v>874202</v>
      </c>
      <c r="S147" s="80">
        <v>1491826</v>
      </c>
      <c r="T147" s="80">
        <v>0</v>
      </c>
      <c r="U147" s="73">
        <v>99.97</v>
      </c>
      <c r="V147" s="73">
        <v>1</v>
      </c>
      <c r="W147" s="73">
        <v>2</v>
      </c>
      <c r="X147" s="73">
        <v>0</v>
      </c>
      <c r="Y147" s="73">
        <v>0</v>
      </c>
      <c r="Z147" s="80">
        <v>0</v>
      </c>
      <c r="AA147" s="73"/>
      <c r="AB147" s="73" t="s">
        <v>3537</v>
      </c>
      <c r="AC147" s="73" t="s">
        <v>3538</v>
      </c>
      <c r="AD147" s="73"/>
      <c r="AE147" s="81">
        <v>10</v>
      </c>
      <c r="AF147" s="73">
        <v>1</v>
      </c>
      <c r="AG147" s="73">
        <v>1</v>
      </c>
      <c r="AH147" s="73">
        <v>1</v>
      </c>
      <c r="AI147" s="73">
        <v>1</v>
      </c>
      <c r="AJ147" s="73">
        <v>1</v>
      </c>
      <c r="AK147" s="73">
        <v>1</v>
      </c>
      <c r="AL147" s="73">
        <v>0</v>
      </c>
      <c r="AM147" s="73">
        <v>0</v>
      </c>
      <c r="AN147" s="73"/>
      <c r="AO147" s="73"/>
      <c r="AP147" s="73"/>
      <c r="AQ147" s="73"/>
      <c r="AR147" s="73"/>
      <c r="AS147" s="73">
        <v>0</v>
      </c>
      <c r="AT147" s="73">
        <v>0</v>
      </c>
      <c r="AU147" s="73">
        <v>0</v>
      </c>
      <c r="AV147" s="73">
        <v>0</v>
      </c>
      <c r="AW147" s="73">
        <v>1</v>
      </c>
      <c r="AX147" s="73" t="s">
        <v>3539</v>
      </c>
      <c r="AY147" s="73">
        <v>1</v>
      </c>
      <c r="AZ147" s="73">
        <v>0</v>
      </c>
      <c r="BA147" s="73"/>
    </row>
    <row r="148" spans="1:53">
      <c r="A148" s="73"/>
      <c r="B148" s="79">
        <v>834000000</v>
      </c>
      <c r="C148" s="73" t="s">
        <v>826</v>
      </c>
      <c r="D148" s="73" t="s">
        <v>827</v>
      </c>
      <c r="E148" s="73" t="s">
        <v>254</v>
      </c>
      <c r="F148" s="73">
        <v>2396310230</v>
      </c>
      <c r="G148" s="73" t="s">
        <v>828</v>
      </c>
      <c r="H148" s="73" t="s">
        <v>4102</v>
      </c>
      <c r="I148" s="73" t="s">
        <v>829</v>
      </c>
      <c r="J148" s="73" t="s">
        <v>4103</v>
      </c>
      <c r="K148" s="73">
        <v>34102</v>
      </c>
      <c r="L148" s="73" t="s">
        <v>4083</v>
      </c>
      <c r="M148" s="73" t="s">
        <v>237</v>
      </c>
      <c r="N148" s="73">
        <v>990</v>
      </c>
      <c r="O148" s="73">
        <v>2023</v>
      </c>
      <c r="P148" s="80">
        <v>1380622</v>
      </c>
      <c r="Q148" s="80">
        <v>1346451</v>
      </c>
      <c r="R148" s="80">
        <v>303987</v>
      </c>
      <c r="S148" s="80">
        <v>1374282</v>
      </c>
      <c r="T148" s="80">
        <v>0</v>
      </c>
      <c r="U148" s="73">
        <v>99.54</v>
      </c>
      <c r="V148" s="73">
        <v>0</v>
      </c>
      <c r="W148" s="73">
        <v>6</v>
      </c>
      <c r="X148" s="73">
        <v>0</v>
      </c>
      <c r="Y148" s="73">
        <v>0</v>
      </c>
      <c r="Z148" s="80">
        <v>0</v>
      </c>
      <c r="AA148" s="73"/>
      <c r="AB148" s="73" t="s">
        <v>3537</v>
      </c>
      <c r="AC148" s="73" t="s">
        <v>3538</v>
      </c>
      <c r="AD148" s="73">
        <v>8.6</v>
      </c>
      <c r="AE148" s="81">
        <v>10</v>
      </c>
      <c r="AF148" s="73">
        <v>1</v>
      </c>
      <c r="AG148" s="73">
        <v>0</v>
      </c>
      <c r="AH148" s="73">
        <v>1</v>
      </c>
      <c r="AI148" s="73">
        <v>1</v>
      </c>
      <c r="AJ148" s="73">
        <v>1</v>
      </c>
      <c r="AK148" s="73">
        <v>1</v>
      </c>
      <c r="AL148" s="73">
        <v>0</v>
      </c>
      <c r="AM148" s="73">
        <v>0</v>
      </c>
      <c r="AN148" s="73"/>
      <c r="AO148" s="73"/>
      <c r="AP148" s="73"/>
      <c r="AQ148" s="73"/>
      <c r="AR148" s="73"/>
      <c r="AS148" s="73">
        <v>0</v>
      </c>
      <c r="AT148" s="73">
        <v>1</v>
      </c>
      <c r="AU148" s="73">
        <v>0</v>
      </c>
      <c r="AV148" s="73">
        <v>0</v>
      </c>
      <c r="AW148" s="73">
        <v>1</v>
      </c>
      <c r="AX148" s="73" t="s">
        <v>3539</v>
      </c>
      <c r="AY148" s="73">
        <v>1</v>
      </c>
      <c r="AZ148" s="73">
        <v>0</v>
      </c>
      <c r="BA148" s="73"/>
    </row>
    <row r="149" spans="1:53">
      <c r="A149" s="73"/>
      <c r="B149" s="79">
        <v>922000000</v>
      </c>
      <c r="C149" s="73" t="s">
        <v>830</v>
      </c>
      <c r="D149" s="73" t="s">
        <v>831</v>
      </c>
      <c r="E149" s="73" t="s">
        <v>254</v>
      </c>
      <c r="F149" s="73">
        <v>4072936562</v>
      </c>
      <c r="G149" s="73" t="s">
        <v>498</v>
      </c>
      <c r="H149" s="73" t="s">
        <v>4104</v>
      </c>
      <c r="I149" s="73" t="s">
        <v>829</v>
      </c>
      <c r="J149" s="73" t="s">
        <v>4105</v>
      </c>
      <c r="K149" s="73">
        <v>32804</v>
      </c>
      <c r="L149" s="73" t="s">
        <v>3869</v>
      </c>
      <c r="M149" s="73" t="s">
        <v>222</v>
      </c>
      <c r="N149" s="73">
        <v>990</v>
      </c>
      <c r="O149" s="73">
        <v>2024</v>
      </c>
      <c r="P149" s="80">
        <v>1218069</v>
      </c>
      <c r="Q149" s="80">
        <v>1014555</v>
      </c>
      <c r="R149" s="80">
        <v>206774</v>
      </c>
      <c r="S149" s="80">
        <v>1218069</v>
      </c>
      <c r="T149" s="80">
        <v>0</v>
      </c>
      <c r="U149" s="73">
        <v>100</v>
      </c>
      <c r="V149" s="73">
        <v>0</v>
      </c>
      <c r="W149" s="73">
        <v>3</v>
      </c>
      <c r="X149" s="73">
        <v>0</v>
      </c>
      <c r="Y149" s="73">
        <v>0</v>
      </c>
      <c r="Z149" s="80">
        <v>0</v>
      </c>
      <c r="AA149" s="73"/>
      <c r="AB149" s="73" t="s">
        <v>3537</v>
      </c>
      <c r="AC149" s="73" t="s">
        <v>3538</v>
      </c>
      <c r="AD149" s="73">
        <v>163.4</v>
      </c>
      <c r="AE149" s="81">
        <v>10</v>
      </c>
      <c r="AF149" s="73">
        <v>1</v>
      </c>
      <c r="AG149" s="73">
        <v>0</v>
      </c>
      <c r="AH149" s="73">
        <v>1</v>
      </c>
      <c r="AI149" s="73">
        <v>1</v>
      </c>
      <c r="AJ149" s="73">
        <v>1</v>
      </c>
      <c r="AK149" s="73">
        <v>1</v>
      </c>
      <c r="AL149" s="73">
        <v>0</v>
      </c>
      <c r="AM149" s="73">
        <v>0</v>
      </c>
      <c r="AN149" s="73"/>
      <c r="AO149" s="73"/>
      <c r="AP149" s="73"/>
      <c r="AQ149" s="73"/>
      <c r="AR149" s="73"/>
      <c r="AS149" s="73">
        <v>0</v>
      </c>
      <c r="AT149" s="73">
        <v>0</v>
      </c>
      <c r="AU149" s="73">
        <v>0</v>
      </c>
      <c r="AV149" s="73">
        <v>0</v>
      </c>
      <c r="AW149" s="73">
        <v>1</v>
      </c>
      <c r="AX149" s="73" t="s">
        <v>3561</v>
      </c>
      <c r="AY149" s="73">
        <v>1</v>
      </c>
      <c r="AZ149" s="73">
        <v>0</v>
      </c>
      <c r="BA149" s="73"/>
    </row>
    <row r="150" spans="1:53" ht="81">
      <c r="A150" s="73"/>
      <c r="B150" s="79">
        <v>274000000</v>
      </c>
      <c r="C150" s="84" t="s">
        <v>832</v>
      </c>
      <c r="D150" s="84" t="s">
        <v>833</v>
      </c>
      <c r="E150" s="84" t="s">
        <v>153</v>
      </c>
      <c r="F150" s="84">
        <v>5614886980</v>
      </c>
      <c r="G150" s="84" t="s">
        <v>834</v>
      </c>
      <c r="H150" s="73" t="s">
        <v>4106</v>
      </c>
      <c r="I150" s="84" t="s">
        <v>829</v>
      </c>
      <c r="J150" s="73" t="s">
        <v>4107</v>
      </c>
      <c r="K150" s="73">
        <v>33434</v>
      </c>
      <c r="L150" s="73" t="s">
        <v>3725</v>
      </c>
      <c r="M150" s="73" t="s">
        <v>222</v>
      </c>
      <c r="N150" s="73">
        <v>990</v>
      </c>
      <c r="O150" s="73">
        <v>2023</v>
      </c>
      <c r="P150" s="80">
        <v>1907881</v>
      </c>
      <c r="Q150" s="80">
        <v>2022748</v>
      </c>
      <c r="R150" s="80">
        <v>262781</v>
      </c>
      <c r="S150" s="80">
        <v>1745615</v>
      </c>
      <c r="T150" s="80">
        <v>0</v>
      </c>
      <c r="U150" s="73">
        <v>91.49</v>
      </c>
      <c r="V150" s="84">
        <v>3</v>
      </c>
      <c r="W150" s="84">
        <v>25</v>
      </c>
      <c r="X150" s="84">
        <v>2</v>
      </c>
      <c r="Y150" s="73">
        <v>2</v>
      </c>
      <c r="Z150" s="80">
        <v>110000</v>
      </c>
      <c r="AA150" s="73">
        <v>2023</v>
      </c>
      <c r="AB150" s="73" t="s">
        <v>3537</v>
      </c>
      <c r="AC150" s="73" t="s">
        <v>3538</v>
      </c>
      <c r="AD150" s="73"/>
      <c r="AE150" s="81">
        <v>10</v>
      </c>
      <c r="AF150" s="73">
        <v>1</v>
      </c>
      <c r="AG150" s="73">
        <v>1</v>
      </c>
      <c r="AH150" s="73">
        <v>1</v>
      </c>
      <c r="AI150" s="73">
        <v>1</v>
      </c>
      <c r="AJ150" s="73">
        <v>1</v>
      </c>
      <c r="AK150" s="73">
        <v>1</v>
      </c>
      <c r="AL150" s="73">
        <v>0</v>
      </c>
      <c r="AM150" s="73">
        <v>0</v>
      </c>
      <c r="AN150" s="82">
        <v>44926</v>
      </c>
      <c r="AO150" s="73">
        <v>106500</v>
      </c>
      <c r="AP150" s="83">
        <v>656000000</v>
      </c>
      <c r="AQ150" s="73" t="s">
        <v>4108</v>
      </c>
      <c r="AR150" s="73">
        <v>5.6</v>
      </c>
      <c r="AS150" s="73">
        <v>1</v>
      </c>
      <c r="AT150" s="73">
        <v>0</v>
      </c>
      <c r="AU150" s="73">
        <v>0</v>
      </c>
      <c r="AV150" s="73">
        <v>0</v>
      </c>
      <c r="AW150" s="84">
        <v>0</v>
      </c>
      <c r="AX150" s="84" t="s">
        <v>3539</v>
      </c>
      <c r="AY150" s="73">
        <v>0</v>
      </c>
      <c r="AZ150" s="73">
        <v>0</v>
      </c>
      <c r="BA150" s="84">
        <v>1</v>
      </c>
    </row>
    <row r="151" spans="1:53">
      <c r="A151" s="73"/>
      <c r="B151" s="79">
        <v>933000000</v>
      </c>
      <c r="C151" s="73" t="s">
        <v>835</v>
      </c>
      <c r="D151" s="73" t="s">
        <v>836</v>
      </c>
      <c r="E151" s="73" t="s">
        <v>837</v>
      </c>
      <c r="F151" s="73">
        <v>7865424420</v>
      </c>
      <c r="G151" s="73" t="s">
        <v>838</v>
      </c>
      <c r="H151" s="73" t="s">
        <v>4109</v>
      </c>
      <c r="I151" s="73" t="s">
        <v>829</v>
      </c>
      <c r="J151" s="73" t="s">
        <v>4110</v>
      </c>
      <c r="K151" s="73">
        <v>33131</v>
      </c>
      <c r="L151" s="73" t="s">
        <v>3536</v>
      </c>
      <c r="M151" s="73" t="s">
        <v>222</v>
      </c>
      <c r="N151" s="73">
        <v>990</v>
      </c>
      <c r="O151" s="73">
        <v>2024</v>
      </c>
      <c r="P151" s="80">
        <v>1271264</v>
      </c>
      <c r="Q151" s="80">
        <v>746589</v>
      </c>
      <c r="R151" s="80">
        <v>576536</v>
      </c>
      <c r="S151" s="80">
        <v>1261159</v>
      </c>
      <c r="T151" s="80">
        <v>0</v>
      </c>
      <c r="U151" s="73">
        <v>99.21</v>
      </c>
      <c r="V151" s="73">
        <v>0</v>
      </c>
      <c r="W151" s="73">
        <v>0</v>
      </c>
      <c r="X151" s="73">
        <v>0</v>
      </c>
      <c r="Y151" s="73">
        <v>0</v>
      </c>
      <c r="Z151" s="80">
        <v>0</v>
      </c>
      <c r="AA151" s="73"/>
      <c r="AB151" s="73" t="s">
        <v>3537</v>
      </c>
      <c r="AC151" s="73" t="s">
        <v>3538</v>
      </c>
      <c r="AD151" s="73">
        <v>681.9</v>
      </c>
      <c r="AE151" s="81">
        <v>10</v>
      </c>
      <c r="AF151" s="73">
        <v>1</v>
      </c>
      <c r="AG151" s="73">
        <v>0</v>
      </c>
      <c r="AH151" s="73">
        <v>1</v>
      </c>
      <c r="AI151" s="73">
        <v>1</v>
      </c>
      <c r="AJ151" s="73">
        <v>1</v>
      </c>
      <c r="AK151" s="73">
        <v>1</v>
      </c>
      <c r="AL151" s="73">
        <v>0</v>
      </c>
      <c r="AM151" s="73">
        <v>0</v>
      </c>
      <c r="AN151" s="73"/>
      <c r="AO151" s="73"/>
      <c r="AP151" s="73"/>
      <c r="AQ151" s="73"/>
      <c r="AR151" s="73"/>
      <c r="AS151" s="73">
        <v>0</v>
      </c>
      <c r="AT151" s="73">
        <v>0</v>
      </c>
      <c r="AU151" s="73">
        <v>0</v>
      </c>
      <c r="AV151" s="73">
        <v>0</v>
      </c>
      <c r="AW151" s="73">
        <v>1</v>
      </c>
      <c r="AX151" s="73" t="s">
        <v>3561</v>
      </c>
      <c r="AY151" s="73">
        <v>1</v>
      </c>
      <c r="AZ151" s="73">
        <v>0</v>
      </c>
      <c r="BA151" s="73"/>
    </row>
    <row r="152" spans="1:53">
      <c r="A152" s="73"/>
      <c r="B152" s="79">
        <v>831000000</v>
      </c>
      <c r="C152" s="73" t="s">
        <v>839</v>
      </c>
      <c r="D152" s="73" t="s">
        <v>840</v>
      </c>
      <c r="E152" s="73" t="s">
        <v>180</v>
      </c>
      <c r="F152" s="73">
        <v>3058733700</v>
      </c>
      <c r="G152" s="73" t="s">
        <v>498</v>
      </c>
      <c r="H152" s="73" t="s">
        <v>4111</v>
      </c>
      <c r="I152" s="73" t="s">
        <v>829</v>
      </c>
      <c r="J152" s="73" t="s">
        <v>4112</v>
      </c>
      <c r="K152" s="73">
        <v>33160</v>
      </c>
      <c r="L152" s="73" t="s">
        <v>3536</v>
      </c>
      <c r="M152" s="73" t="s">
        <v>222</v>
      </c>
      <c r="N152" s="73">
        <v>990</v>
      </c>
      <c r="O152" s="73">
        <v>2023</v>
      </c>
      <c r="P152" s="80">
        <v>1169700</v>
      </c>
      <c r="Q152" s="80">
        <v>882502</v>
      </c>
      <c r="R152" s="80">
        <v>576547</v>
      </c>
      <c r="S152" s="80">
        <v>1169685</v>
      </c>
      <c r="T152" s="80">
        <v>0</v>
      </c>
      <c r="U152" s="73">
        <v>100</v>
      </c>
      <c r="V152" s="73">
        <v>0</v>
      </c>
      <c r="W152" s="73">
        <v>3</v>
      </c>
      <c r="X152" s="73">
        <v>0</v>
      </c>
      <c r="Y152" s="73">
        <v>0</v>
      </c>
      <c r="Z152" s="80">
        <v>0</v>
      </c>
      <c r="AA152" s="73"/>
      <c r="AB152" s="73" t="s">
        <v>3537</v>
      </c>
      <c r="AC152" s="73" t="s">
        <v>3538</v>
      </c>
      <c r="AD152" s="73">
        <v>-81.8</v>
      </c>
      <c r="AE152" s="81">
        <v>10</v>
      </c>
      <c r="AF152" s="73">
        <v>1</v>
      </c>
      <c r="AG152" s="73">
        <v>0</v>
      </c>
      <c r="AH152" s="73">
        <v>1</v>
      </c>
      <c r="AI152" s="73">
        <v>1</v>
      </c>
      <c r="AJ152" s="73">
        <v>1</v>
      </c>
      <c r="AK152" s="73">
        <v>1</v>
      </c>
      <c r="AL152" s="73">
        <v>0</v>
      </c>
      <c r="AM152" s="73">
        <v>0</v>
      </c>
      <c r="AN152" s="73"/>
      <c r="AO152" s="73"/>
      <c r="AP152" s="73"/>
      <c r="AQ152" s="73"/>
      <c r="AR152" s="73"/>
      <c r="AS152" s="73">
        <v>0</v>
      </c>
      <c r="AT152" s="73">
        <v>0</v>
      </c>
      <c r="AU152" s="73">
        <v>0</v>
      </c>
      <c r="AV152" s="73">
        <v>0</v>
      </c>
      <c r="AW152" s="73">
        <v>1</v>
      </c>
      <c r="AX152" s="73" t="s">
        <v>3539</v>
      </c>
      <c r="AY152" s="73">
        <v>1</v>
      </c>
      <c r="AZ152" s="73">
        <v>0</v>
      </c>
      <c r="BA152" s="73"/>
    </row>
    <row r="153" spans="1:53">
      <c r="A153" s="73"/>
      <c r="B153" s="79">
        <v>452000000</v>
      </c>
      <c r="C153" s="73" t="s">
        <v>841</v>
      </c>
      <c r="D153" s="73" t="s">
        <v>842</v>
      </c>
      <c r="E153" s="73" t="s">
        <v>171</v>
      </c>
      <c r="F153" s="73">
        <v>7275823600</v>
      </c>
      <c r="G153" s="73" t="s">
        <v>843</v>
      </c>
      <c r="H153" s="73" t="s">
        <v>4113</v>
      </c>
      <c r="I153" s="73" t="s">
        <v>829</v>
      </c>
      <c r="J153" s="73" t="s">
        <v>4114</v>
      </c>
      <c r="K153" s="73">
        <v>33778</v>
      </c>
      <c r="L153" s="73" t="s">
        <v>3536</v>
      </c>
      <c r="M153" s="73" t="s">
        <v>222</v>
      </c>
      <c r="N153" s="73">
        <v>990</v>
      </c>
      <c r="O153" s="73">
        <v>2023</v>
      </c>
      <c r="P153" s="80">
        <v>1497982</v>
      </c>
      <c r="Q153" s="80">
        <v>1610570</v>
      </c>
      <c r="R153" s="80">
        <v>523746</v>
      </c>
      <c r="S153" s="80">
        <v>1425524</v>
      </c>
      <c r="T153" s="80">
        <v>0</v>
      </c>
      <c r="U153" s="73">
        <v>95.16</v>
      </c>
      <c r="V153" s="73">
        <v>0</v>
      </c>
      <c r="W153" s="73">
        <v>0</v>
      </c>
      <c r="X153" s="73">
        <v>3</v>
      </c>
      <c r="Y153" s="73">
        <v>1</v>
      </c>
      <c r="Z153" s="80">
        <v>11000</v>
      </c>
      <c r="AA153" s="73">
        <v>2023</v>
      </c>
      <c r="AB153" s="73" t="s">
        <v>3537</v>
      </c>
      <c r="AC153" s="73" t="s">
        <v>3538</v>
      </c>
      <c r="AD153" s="73">
        <v>-13.5</v>
      </c>
      <c r="AE153" s="81">
        <v>10</v>
      </c>
      <c r="AF153" s="73">
        <v>1</v>
      </c>
      <c r="AG153" s="73">
        <v>0</v>
      </c>
      <c r="AH153" s="73">
        <v>1</v>
      </c>
      <c r="AI153" s="73">
        <v>1</v>
      </c>
      <c r="AJ153" s="73">
        <v>1</v>
      </c>
      <c r="AK153" s="73">
        <v>1</v>
      </c>
      <c r="AL153" s="73">
        <v>0</v>
      </c>
      <c r="AM153" s="73">
        <v>0</v>
      </c>
      <c r="AN153" s="73"/>
      <c r="AO153" s="73"/>
      <c r="AP153" s="73"/>
      <c r="AQ153" s="73"/>
      <c r="AR153" s="73"/>
      <c r="AS153" s="73">
        <v>0</v>
      </c>
      <c r="AT153" s="73">
        <v>0</v>
      </c>
      <c r="AU153" s="73">
        <v>0</v>
      </c>
      <c r="AV153" s="73">
        <v>0</v>
      </c>
      <c r="AW153" s="73">
        <v>0</v>
      </c>
      <c r="AX153" s="73" t="s">
        <v>3539</v>
      </c>
      <c r="AY153" s="73">
        <v>0</v>
      </c>
      <c r="AZ153" s="73">
        <v>0</v>
      </c>
      <c r="BA153" s="73"/>
    </row>
    <row r="154" spans="1:53">
      <c r="A154" s="73"/>
      <c r="B154" s="78">
        <v>43611100</v>
      </c>
      <c r="C154" s="73" t="s">
        <v>844</v>
      </c>
      <c r="D154" s="73" t="s">
        <v>845</v>
      </c>
      <c r="E154" s="73" t="s">
        <v>846</v>
      </c>
      <c r="F154" s="73">
        <v>8502223329</v>
      </c>
      <c r="G154" s="73" t="s">
        <v>498</v>
      </c>
      <c r="H154" s="73" t="s">
        <v>4115</v>
      </c>
      <c r="I154" s="73" t="s">
        <v>829</v>
      </c>
      <c r="J154" s="73" t="s">
        <v>4116</v>
      </c>
      <c r="K154" s="73">
        <v>32301</v>
      </c>
      <c r="L154" s="73" t="s">
        <v>3606</v>
      </c>
      <c r="M154" s="73" t="s">
        <v>222</v>
      </c>
      <c r="N154" s="73">
        <v>990</v>
      </c>
      <c r="O154" s="73">
        <v>2022</v>
      </c>
      <c r="P154" s="80">
        <v>1241878</v>
      </c>
      <c r="Q154" s="80">
        <v>450922</v>
      </c>
      <c r="R154" s="80">
        <v>8934085</v>
      </c>
      <c r="S154" s="80">
        <v>1079896</v>
      </c>
      <c r="T154" s="80">
        <v>0</v>
      </c>
      <c r="U154" s="73">
        <v>86.96</v>
      </c>
      <c r="V154" s="73">
        <v>0</v>
      </c>
      <c r="W154" s="73">
        <v>0</v>
      </c>
      <c r="X154" s="73">
        <v>0</v>
      </c>
      <c r="Y154" s="73">
        <v>0</v>
      </c>
      <c r="Z154" s="80">
        <v>0</v>
      </c>
      <c r="AA154" s="73"/>
      <c r="AB154" s="73" t="s">
        <v>3537</v>
      </c>
      <c r="AC154" s="73" t="s">
        <v>3570</v>
      </c>
      <c r="AD154" s="73"/>
      <c r="AE154" s="81">
        <v>10</v>
      </c>
      <c r="AF154" s="73">
        <v>1</v>
      </c>
      <c r="AG154" s="73">
        <v>0</v>
      </c>
      <c r="AH154" s="73">
        <v>1</v>
      </c>
      <c r="AI154" s="73">
        <v>1</v>
      </c>
      <c r="AJ154" s="73">
        <v>1</v>
      </c>
      <c r="AK154" s="73">
        <v>1</v>
      </c>
      <c r="AL154" s="73">
        <v>0</v>
      </c>
      <c r="AM154" s="73">
        <v>0</v>
      </c>
      <c r="AN154" s="73"/>
      <c r="AO154" s="73"/>
      <c r="AP154" s="73"/>
      <c r="AQ154" s="73"/>
      <c r="AR154" s="73"/>
      <c r="AS154" s="73">
        <v>0</v>
      </c>
      <c r="AT154" s="73">
        <v>0</v>
      </c>
      <c r="AU154" s="73">
        <v>0</v>
      </c>
      <c r="AV154" s="73">
        <v>0</v>
      </c>
      <c r="AW154" s="73">
        <v>1</v>
      </c>
      <c r="AX154" s="73" t="s">
        <v>3539</v>
      </c>
      <c r="AY154" s="73">
        <v>1</v>
      </c>
      <c r="AZ154" s="73">
        <v>0</v>
      </c>
      <c r="BA154" s="73"/>
    </row>
    <row r="155" spans="1:53">
      <c r="A155" s="73"/>
      <c r="B155" s="78">
        <v>50540150</v>
      </c>
      <c r="C155" s="73" t="s">
        <v>847</v>
      </c>
      <c r="D155" s="73" t="s">
        <v>848</v>
      </c>
      <c r="E155" s="73" t="s">
        <v>254</v>
      </c>
      <c r="F155" s="73">
        <v>7275674046</v>
      </c>
      <c r="G155" s="73" t="s">
        <v>849</v>
      </c>
      <c r="H155" s="73" t="s">
        <v>4117</v>
      </c>
      <c r="I155" s="73" t="s">
        <v>829</v>
      </c>
      <c r="J155" s="73" t="s">
        <v>4118</v>
      </c>
      <c r="K155" s="73">
        <v>33716</v>
      </c>
      <c r="L155" s="73" t="s">
        <v>3606</v>
      </c>
      <c r="M155" s="73" t="s">
        <v>222</v>
      </c>
      <c r="N155" s="73">
        <v>990</v>
      </c>
      <c r="O155" s="73">
        <v>2024</v>
      </c>
      <c r="P155" s="80">
        <v>1682924</v>
      </c>
      <c r="Q155" s="80">
        <v>1879769</v>
      </c>
      <c r="R155" s="80">
        <v>686468</v>
      </c>
      <c r="S155" s="80">
        <v>1594802</v>
      </c>
      <c r="T155" s="80">
        <v>0</v>
      </c>
      <c r="U155" s="73">
        <v>94.76</v>
      </c>
      <c r="V155" s="73">
        <v>0</v>
      </c>
      <c r="W155" s="73">
        <v>3</v>
      </c>
      <c r="X155" s="73">
        <v>2</v>
      </c>
      <c r="Y155" s="73">
        <v>2</v>
      </c>
      <c r="Z155" s="80">
        <v>40000</v>
      </c>
      <c r="AA155" s="73">
        <v>2024</v>
      </c>
      <c r="AB155" s="73" t="s">
        <v>3537</v>
      </c>
      <c r="AC155" s="73" t="s">
        <v>3538</v>
      </c>
      <c r="AD155" s="73">
        <v>417.2</v>
      </c>
      <c r="AE155" s="81">
        <v>10</v>
      </c>
      <c r="AF155" s="73">
        <v>1</v>
      </c>
      <c r="AG155" s="73">
        <v>0</v>
      </c>
      <c r="AH155" s="73">
        <v>1</v>
      </c>
      <c r="AI155" s="73">
        <v>1</v>
      </c>
      <c r="AJ155" s="73">
        <v>1</v>
      </c>
      <c r="AK155" s="73">
        <v>1</v>
      </c>
      <c r="AL155" s="73">
        <v>0</v>
      </c>
      <c r="AM155" s="73">
        <v>0</v>
      </c>
      <c r="AN155" s="73"/>
      <c r="AO155" s="73"/>
      <c r="AP155" s="73"/>
      <c r="AQ155" s="73"/>
      <c r="AR155" s="73"/>
      <c r="AS155" s="73">
        <v>0</v>
      </c>
      <c r="AT155" s="73">
        <v>0</v>
      </c>
      <c r="AU155" s="73">
        <v>0</v>
      </c>
      <c r="AV155" s="73">
        <v>0</v>
      </c>
      <c r="AW155" s="73">
        <v>1</v>
      </c>
      <c r="AX155" s="73" t="s">
        <v>3539</v>
      </c>
      <c r="AY155" s="73">
        <v>0</v>
      </c>
      <c r="AZ155" s="73">
        <v>0</v>
      </c>
      <c r="BA155" s="73"/>
    </row>
    <row r="156" spans="1:53">
      <c r="A156" s="73"/>
      <c r="B156" s="79">
        <v>842000000</v>
      </c>
      <c r="C156" s="73" t="s">
        <v>850</v>
      </c>
      <c r="D156" s="73" t="s">
        <v>851</v>
      </c>
      <c r="E156" s="73" t="s">
        <v>254</v>
      </c>
      <c r="F156" s="73">
        <v>8132936206</v>
      </c>
      <c r="G156" s="73" t="s">
        <v>852</v>
      </c>
      <c r="H156" s="73" t="s">
        <v>4119</v>
      </c>
      <c r="I156" s="73" t="s">
        <v>829</v>
      </c>
      <c r="J156" s="73" t="s">
        <v>4120</v>
      </c>
      <c r="K156" s="73">
        <v>33549</v>
      </c>
      <c r="L156" s="73" t="s">
        <v>3869</v>
      </c>
      <c r="M156" s="73" t="s">
        <v>222</v>
      </c>
      <c r="N156" s="73">
        <v>990</v>
      </c>
      <c r="O156" s="73">
        <v>2022</v>
      </c>
      <c r="P156" s="80">
        <v>1749095</v>
      </c>
      <c r="Q156" s="80">
        <v>1147166</v>
      </c>
      <c r="R156" s="80">
        <v>662307</v>
      </c>
      <c r="S156" s="80">
        <v>1749095</v>
      </c>
      <c r="T156" s="80">
        <v>0</v>
      </c>
      <c r="U156" s="73">
        <v>100</v>
      </c>
      <c r="V156" s="73">
        <v>0</v>
      </c>
      <c r="W156" s="73">
        <v>20</v>
      </c>
      <c r="X156" s="73">
        <v>2</v>
      </c>
      <c r="Y156" s="73">
        <v>2</v>
      </c>
      <c r="Z156" s="80">
        <v>1455530</v>
      </c>
      <c r="AA156" s="73">
        <v>2023</v>
      </c>
      <c r="AB156" s="73" t="s">
        <v>3537</v>
      </c>
      <c r="AC156" s="73" t="s">
        <v>3538</v>
      </c>
      <c r="AD156" s="73">
        <v>1505.5</v>
      </c>
      <c r="AE156" s="81">
        <v>10</v>
      </c>
      <c r="AF156" s="73">
        <v>1</v>
      </c>
      <c r="AG156" s="73">
        <v>0</v>
      </c>
      <c r="AH156" s="73">
        <v>1</v>
      </c>
      <c r="AI156" s="73">
        <v>1</v>
      </c>
      <c r="AJ156" s="73">
        <v>1</v>
      </c>
      <c r="AK156" s="73">
        <v>1</v>
      </c>
      <c r="AL156" s="73">
        <v>0</v>
      </c>
      <c r="AM156" s="73">
        <v>0</v>
      </c>
      <c r="AN156" s="82">
        <v>45291</v>
      </c>
      <c r="AO156" s="73">
        <v>1205355</v>
      </c>
      <c r="AP156" s="83">
        <v>474000000</v>
      </c>
      <c r="AQ156" s="73" t="s">
        <v>4121</v>
      </c>
      <c r="AR156" s="73">
        <v>68.900000000000006</v>
      </c>
      <c r="AS156" s="73">
        <v>1</v>
      </c>
      <c r="AT156" s="73">
        <v>0</v>
      </c>
      <c r="AU156" s="73">
        <v>0</v>
      </c>
      <c r="AV156" s="73">
        <v>0</v>
      </c>
      <c r="AW156" s="73">
        <v>1</v>
      </c>
      <c r="AX156" s="73" t="s">
        <v>3539</v>
      </c>
      <c r="AY156" s="73">
        <v>0</v>
      </c>
      <c r="AZ156" s="73">
        <v>0</v>
      </c>
      <c r="BA156" s="73"/>
    </row>
    <row r="157" spans="1:53">
      <c r="A157" s="73"/>
      <c r="B157" s="79">
        <v>831000000</v>
      </c>
      <c r="C157" s="73" t="s">
        <v>853</v>
      </c>
      <c r="D157" s="73" t="s">
        <v>854</v>
      </c>
      <c r="E157" s="73" t="s">
        <v>254</v>
      </c>
      <c r="F157" s="73">
        <v>7274552828</v>
      </c>
      <c r="G157" s="73" t="s">
        <v>855</v>
      </c>
      <c r="H157" s="73" t="s">
        <v>4122</v>
      </c>
      <c r="I157" s="73" t="s">
        <v>829</v>
      </c>
      <c r="J157" s="73" t="s">
        <v>4123</v>
      </c>
      <c r="K157" s="73">
        <v>33701</v>
      </c>
      <c r="L157" s="73" t="s">
        <v>3536</v>
      </c>
      <c r="M157" s="73" t="s">
        <v>222</v>
      </c>
      <c r="N157" s="73">
        <v>990</v>
      </c>
      <c r="O157" s="73">
        <v>2023</v>
      </c>
      <c r="P157" s="80">
        <v>1084604</v>
      </c>
      <c r="Q157" s="80">
        <v>23529</v>
      </c>
      <c r="R157" s="80">
        <v>3345353</v>
      </c>
      <c r="S157" s="80">
        <v>1000000</v>
      </c>
      <c r="T157" s="80">
        <v>0</v>
      </c>
      <c r="U157" s="73">
        <v>92.2</v>
      </c>
      <c r="V157" s="73">
        <v>0</v>
      </c>
      <c r="W157" s="73"/>
      <c r="X157" s="73">
        <v>0</v>
      </c>
      <c r="Y157" s="73">
        <v>0</v>
      </c>
      <c r="Z157" s="80">
        <v>0</v>
      </c>
      <c r="AA157" s="73"/>
      <c r="AB157" s="73" t="s">
        <v>3537</v>
      </c>
      <c r="AC157" s="73" t="s">
        <v>3538</v>
      </c>
      <c r="AD157" s="73">
        <v>-45.9</v>
      </c>
      <c r="AE157" s="81">
        <v>10</v>
      </c>
      <c r="AF157" s="73">
        <v>1</v>
      </c>
      <c r="AG157" s="73">
        <v>0</v>
      </c>
      <c r="AH157" s="73">
        <v>1</v>
      </c>
      <c r="AI157" s="73">
        <v>1</v>
      </c>
      <c r="AJ157" s="73">
        <v>1</v>
      </c>
      <c r="AK157" s="73">
        <v>1</v>
      </c>
      <c r="AL157" s="73">
        <v>0</v>
      </c>
      <c r="AM157" s="73">
        <v>0</v>
      </c>
      <c r="AN157" s="73"/>
      <c r="AO157" s="73"/>
      <c r="AP157" s="73"/>
      <c r="AQ157" s="73"/>
      <c r="AR157" s="73"/>
      <c r="AS157" s="73">
        <v>0</v>
      </c>
      <c r="AT157" s="73">
        <v>0</v>
      </c>
      <c r="AU157" s="73">
        <v>0</v>
      </c>
      <c r="AV157" s="73">
        <v>0</v>
      </c>
      <c r="AW157" s="73">
        <v>1</v>
      </c>
      <c r="AX157" s="73" t="s">
        <v>3561</v>
      </c>
      <c r="AY157" s="73">
        <v>1</v>
      </c>
      <c r="AZ157" s="73">
        <v>0</v>
      </c>
      <c r="BA157" s="73"/>
    </row>
    <row r="158" spans="1:53">
      <c r="A158" s="73"/>
      <c r="B158" s="79">
        <v>851000000</v>
      </c>
      <c r="C158" s="73" t="s">
        <v>856</v>
      </c>
      <c r="D158" s="73" t="s">
        <v>857</v>
      </c>
      <c r="E158" s="73" t="s">
        <v>858</v>
      </c>
      <c r="F158" s="73">
        <v>8007271889</v>
      </c>
      <c r="G158" s="73" t="s">
        <v>859</v>
      </c>
      <c r="H158" s="73" t="s">
        <v>4124</v>
      </c>
      <c r="I158" s="73" t="s">
        <v>829</v>
      </c>
      <c r="J158" s="73" t="s">
        <v>4125</v>
      </c>
      <c r="K158" s="73">
        <v>32606</v>
      </c>
      <c r="L158" s="73" t="s">
        <v>3569</v>
      </c>
      <c r="M158" s="73" t="s">
        <v>237</v>
      </c>
      <c r="N158" s="73">
        <v>990</v>
      </c>
      <c r="O158" s="73">
        <v>2023</v>
      </c>
      <c r="P158" s="80">
        <v>1167344</v>
      </c>
      <c r="Q158" s="80">
        <v>990801</v>
      </c>
      <c r="R158" s="80">
        <v>1610420</v>
      </c>
      <c r="S158" s="80">
        <v>1167871</v>
      </c>
      <c r="T158" s="80">
        <v>0</v>
      </c>
      <c r="U158" s="73">
        <v>100.05</v>
      </c>
      <c r="V158" s="73">
        <v>0</v>
      </c>
      <c r="W158" s="73">
        <v>4</v>
      </c>
      <c r="X158" s="73">
        <v>0</v>
      </c>
      <c r="Y158" s="73">
        <v>0</v>
      </c>
      <c r="Z158" s="80">
        <v>0</v>
      </c>
      <c r="AA158" s="73"/>
      <c r="AB158" s="73" t="s">
        <v>3537</v>
      </c>
      <c r="AC158" s="73" t="s">
        <v>3538</v>
      </c>
      <c r="AD158" s="73">
        <v>-29.3</v>
      </c>
      <c r="AE158" s="81">
        <v>10</v>
      </c>
      <c r="AF158" s="73">
        <v>1</v>
      </c>
      <c r="AG158" s="73">
        <v>0</v>
      </c>
      <c r="AH158" s="73">
        <v>1</v>
      </c>
      <c r="AI158" s="73">
        <v>1</v>
      </c>
      <c r="AJ158" s="73">
        <v>1</v>
      </c>
      <c r="AK158" s="73">
        <v>1</v>
      </c>
      <c r="AL158" s="73">
        <v>0</v>
      </c>
      <c r="AM158" s="73">
        <v>0</v>
      </c>
      <c r="AN158" s="73"/>
      <c r="AO158" s="73"/>
      <c r="AP158" s="73"/>
      <c r="AQ158" s="73"/>
      <c r="AR158" s="73"/>
      <c r="AS158" s="73">
        <v>0</v>
      </c>
      <c r="AT158" s="73">
        <v>0</v>
      </c>
      <c r="AU158" s="73">
        <v>0</v>
      </c>
      <c r="AV158" s="73">
        <v>0</v>
      </c>
      <c r="AW158" s="73">
        <v>1</v>
      </c>
      <c r="AX158" s="73" t="s">
        <v>3561</v>
      </c>
      <c r="AY158" s="73">
        <v>1</v>
      </c>
      <c r="AZ158" s="73">
        <v>0</v>
      </c>
      <c r="BA158" s="73"/>
    </row>
    <row r="159" spans="1:53">
      <c r="A159" s="73"/>
      <c r="B159" s="79">
        <v>364000000</v>
      </c>
      <c r="C159" s="73" t="s">
        <v>860</v>
      </c>
      <c r="D159" s="73" t="s">
        <v>861</v>
      </c>
      <c r="E159" s="73" t="s">
        <v>862</v>
      </c>
      <c r="F159" s="73">
        <v>8504309667</v>
      </c>
      <c r="G159" s="73" t="s">
        <v>863</v>
      </c>
      <c r="H159" s="73" t="s">
        <v>4126</v>
      </c>
      <c r="I159" s="73" t="s">
        <v>829</v>
      </c>
      <c r="J159" s="73" t="s">
        <v>4127</v>
      </c>
      <c r="K159" s="73">
        <v>32505</v>
      </c>
      <c r="L159" s="73" t="s">
        <v>4128</v>
      </c>
      <c r="M159" s="73" t="s">
        <v>222</v>
      </c>
      <c r="N159" s="73">
        <v>990</v>
      </c>
      <c r="O159" s="73">
        <v>2024</v>
      </c>
      <c r="P159" s="80">
        <v>1328932</v>
      </c>
      <c r="Q159" s="80">
        <v>1170619</v>
      </c>
      <c r="R159" s="80">
        <v>555696</v>
      </c>
      <c r="S159" s="80">
        <v>1328932</v>
      </c>
      <c r="T159" s="80">
        <v>0</v>
      </c>
      <c r="U159" s="73">
        <v>100</v>
      </c>
      <c r="V159" s="73">
        <v>0</v>
      </c>
      <c r="W159" s="73">
        <v>54</v>
      </c>
      <c r="X159" s="73">
        <v>0</v>
      </c>
      <c r="Y159" s="73">
        <v>0</v>
      </c>
      <c r="Z159" s="80">
        <v>0</v>
      </c>
      <c r="AA159" s="73"/>
      <c r="AB159" s="73" t="s">
        <v>3537</v>
      </c>
      <c r="AC159" s="73" t="s">
        <v>3538</v>
      </c>
      <c r="AD159" s="73">
        <v>16.399999999999999</v>
      </c>
      <c r="AE159" s="81">
        <v>10</v>
      </c>
      <c r="AF159" s="73">
        <v>1</v>
      </c>
      <c r="AG159" s="73">
        <v>0</v>
      </c>
      <c r="AH159" s="73">
        <v>1</v>
      </c>
      <c r="AI159" s="73">
        <v>1</v>
      </c>
      <c r="AJ159" s="73">
        <v>1</v>
      </c>
      <c r="AK159" s="73">
        <v>1</v>
      </c>
      <c r="AL159" s="73">
        <v>0</v>
      </c>
      <c r="AM159" s="73">
        <v>0</v>
      </c>
      <c r="AN159" s="73"/>
      <c r="AO159" s="73"/>
      <c r="AP159" s="73"/>
      <c r="AQ159" s="73"/>
      <c r="AR159" s="73"/>
      <c r="AS159" s="73">
        <v>0</v>
      </c>
      <c r="AT159" s="73">
        <v>0</v>
      </c>
      <c r="AU159" s="73">
        <v>0</v>
      </c>
      <c r="AV159" s="73">
        <v>0</v>
      </c>
      <c r="AW159" s="73">
        <v>1</v>
      </c>
      <c r="AX159" s="73" t="s">
        <v>3539</v>
      </c>
      <c r="AY159" s="73">
        <v>1</v>
      </c>
      <c r="AZ159" s="73">
        <v>0</v>
      </c>
      <c r="BA159" s="73"/>
    </row>
    <row r="160" spans="1:53">
      <c r="A160" s="73"/>
      <c r="B160" s="79">
        <v>594000000</v>
      </c>
      <c r="C160" s="73" t="s">
        <v>864</v>
      </c>
      <c r="D160" s="73" t="s">
        <v>865</v>
      </c>
      <c r="E160" s="73" t="s">
        <v>188</v>
      </c>
      <c r="F160" s="73">
        <v>7279425006</v>
      </c>
      <c r="G160" s="73" t="s">
        <v>866</v>
      </c>
      <c r="H160" s="73" t="s">
        <v>4129</v>
      </c>
      <c r="I160" s="73" t="s">
        <v>829</v>
      </c>
      <c r="J160" s="73" t="s">
        <v>4130</v>
      </c>
      <c r="K160" s="73">
        <v>34689</v>
      </c>
      <c r="L160" s="73" t="s">
        <v>3569</v>
      </c>
      <c r="M160" s="73" t="s">
        <v>237</v>
      </c>
      <c r="N160" s="73">
        <v>990</v>
      </c>
      <c r="O160" s="73">
        <v>2023</v>
      </c>
      <c r="P160" s="80">
        <v>1484112</v>
      </c>
      <c r="Q160" s="80">
        <v>1482011</v>
      </c>
      <c r="R160" s="80">
        <v>2991232</v>
      </c>
      <c r="S160" s="80">
        <v>1261981</v>
      </c>
      <c r="T160" s="80">
        <v>265054</v>
      </c>
      <c r="U160" s="73">
        <v>85.03</v>
      </c>
      <c r="V160" s="73">
        <v>0</v>
      </c>
      <c r="W160" s="73">
        <v>60</v>
      </c>
      <c r="X160" s="73">
        <v>0</v>
      </c>
      <c r="Y160" s="73">
        <v>0</v>
      </c>
      <c r="Z160" s="80">
        <v>0</v>
      </c>
      <c r="AA160" s="73"/>
      <c r="AB160" s="73" t="s">
        <v>3537</v>
      </c>
      <c r="AC160" s="73" t="s">
        <v>3570</v>
      </c>
      <c r="AD160" s="73">
        <v>-38.200000000000003</v>
      </c>
      <c r="AE160" s="81">
        <v>10</v>
      </c>
      <c r="AF160" s="73">
        <v>1</v>
      </c>
      <c r="AG160" s="73">
        <v>0</v>
      </c>
      <c r="AH160" s="73">
        <v>1</v>
      </c>
      <c r="AI160" s="73">
        <v>1</v>
      </c>
      <c r="AJ160" s="73">
        <v>1</v>
      </c>
      <c r="AK160" s="73">
        <v>1</v>
      </c>
      <c r="AL160" s="73">
        <v>0</v>
      </c>
      <c r="AM160" s="73">
        <v>0</v>
      </c>
      <c r="AN160" s="73"/>
      <c r="AO160" s="73"/>
      <c r="AP160" s="73"/>
      <c r="AQ160" s="73"/>
      <c r="AR160" s="73"/>
      <c r="AS160" s="73">
        <v>0</v>
      </c>
      <c r="AT160" s="73">
        <v>0</v>
      </c>
      <c r="AU160" s="73">
        <v>0</v>
      </c>
      <c r="AV160" s="73">
        <v>0</v>
      </c>
      <c r="AW160" s="73">
        <v>1</v>
      </c>
      <c r="AX160" s="73" t="s">
        <v>3539</v>
      </c>
      <c r="AY160" s="73">
        <v>1</v>
      </c>
      <c r="AZ160" s="73">
        <v>0</v>
      </c>
      <c r="BA160" s="73"/>
    </row>
    <row r="161" spans="1:53">
      <c r="A161" s="73"/>
      <c r="B161" s="79">
        <v>650000000</v>
      </c>
      <c r="C161" s="73" t="s">
        <v>867</v>
      </c>
      <c r="D161" s="73" t="s">
        <v>868</v>
      </c>
      <c r="E161" s="73" t="s">
        <v>171</v>
      </c>
      <c r="F161" s="73">
        <v>7723405750</v>
      </c>
      <c r="G161" s="73" t="s">
        <v>869</v>
      </c>
      <c r="H161" s="73" t="s">
        <v>4131</v>
      </c>
      <c r="I161" s="73" t="s">
        <v>829</v>
      </c>
      <c r="J161" s="73" t="s">
        <v>4132</v>
      </c>
      <c r="K161" s="73">
        <v>34957</v>
      </c>
      <c r="L161" s="73" t="s">
        <v>3557</v>
      </c>
      <c r="M161" s="73" t="s">
        <v>222</v>
      </c>
      <c r="N161" s="73">
        <v>990</v>
      </c>
      <c r="O161" s="73">
        <v>2023</v>
      </c>
      <c r="P161" s="80">
        <v>1070130</v>
      </c>
      <c r="Q161" s="80">
        <v>0</v>
      </c>
      <c r="R161" s="80">
        <v>6161182</v>
      </c>
      <c r="S161" s="80">
        <v>906994</v>
      </c>
      <c r="T161" s="80">
        <v>0</v>
      </c>
      <c r="U161" s="73">
        <v>84.76</v>
      </c>
      <c r="V161" s="73">
        <v>0</v>
      </c>
      <c r="W161" s="73">
        <v>250</v>
      </c>
      <c r="X161" s="73">
        <v>1</v>
      </c>
      <c r="Y161" s="73">
        <v>1</v>
      </c>
      <c r="Z161" s="80">
        <v>105</v>
      </c>
      <c r="AA161" s="73">
        <v>2022</v>
      </c>
      <c r="AB161" s="73" t="s">
        <v>3537</v>
      </c>
      <c r="AC161" s="73" t="s">
        <v>3570</v>
      </c>
      <c r="AD161" s="73">
        <v>44.6</v>
      </c>
      <c r="AE161" s="81">
        <v>10</v>
      </c>
      <c r="AF161" s="73">
        <v>1</v>
      </c>
      <c r="AG161" s="73">
        <v>0</v>
      </c>
      <c r="AH161" s="73">
        <v>1</v>
      </c>
      <c r="AI161" s="73">
        <v>1</v>
      </c>
      <c r="AJ161" s="73">
        <v>1</v>
      </c>
      <c r="AK161" s="73">
        <v>1</v>
      </c>
      <c r="AL161" s="73">
        <v>0</v>
      </c>
      <c r="AM161" s="73">
        <v>0</v>
      </c>
      <c r="AN161" s="82">
        <v>44926</v>
      </c>
      <c r="AO161" s="73">
        <v>105</v>
      </c>
      <c r="AP161" s="83">
        <v>262000000</v>
      </c>
      <c r="AQ161" s="73" t="s">
        <v>4133</v>
      </c>
      <c r="AR161" s="73">
        <v>0</v>
      </c>
      <c r="AS161" s="73">
        <v>1</v>
      </c>
      <c r="AT161" s="73">
        <v>1</v>
      </c>
      <c r="AU161" s="73">
        <v>2</v>
      </c>
      <c r="AV161" s="73">
        <v>0</v>
      </c>
      <c r="AW161" s="73">
        <v>0</v>
      </c>
      <c r="AX161" s="73" t="s">
        <v>3539</v>
      </c>
      <c r="AY161" s="73">
        <v>0</v>
      </c>
      <c r="AZ161" s="73">
        <v>0</v>
      </c>
      <c r="BA161" s="73"/>
    </row>
    <row r="162" spans="1:53">
      <c r="A162" s="73"/>
      <c r="B162" s="79">
        <v>473000000</v>
      </c>
      <c r="C162" s="73" t="s">
        <v>870</v>
      </c>
      <c r="D162" s="73" t="s">
        <v>871</v>
      </c>
      <c r="E162" s="73" t="s">
        <v>862</v>
      </c>
      <c r="F162" s="73">
        <v>8133007984</v>
      </c>
      <c r="G162" s="73" t="s">
        <v>872</v>
      </c>
      <c r="H162" s="73" t="s">
        <v>4134</v>
      </c>
      <c r="I162" s="73" t="s">
        <v>829</v>
      </c>
      <c r="J162" s="73" t="s">
        <v>4135</v>
      </c>
      <c r="K162" s="73">
        <v>33596</v>
      </c>
      <c r="L162" s="73" t="s">
        <v>3674</v>
      </c>
      <c r="M162" s="73" t="s">
        <v>222</v>
      </c>
      <c r="N162" s="73">
        <v>990</v>
      </c>
      <c r="O162" s="73">
        <v>2023</v>
      </c>
      <c r="P162" s="80">
        <v>1573606</v>
      </c>
      <c r="Q162" s="80">
        <v>1410992</v>
      </c>
      <c r="R162" s="80">
        <v>728926</v>
      </c>
      <c r="S162" s="80">
        <v>1540621</v>
      </c>
      <c r="T162" s="80">
        <v>0</v>
      </c>
      <c r="U162" s="73">
        <v>97.9</v>
      </c>
      <c r="V162" s="73">
        <v>0</v>
      </c>
      <c r="W162" s="73">
        <v>347</v>
      </c>
      <c r="X162" s="73">
        <v>0</v>
      </c>
      <c r="Y162" s="73">
        <v>0</v>
      </c>
      <c r="Z162" s="80">
        <v>0</v>
      </c>
      <c r="AA162" s="73"/>
      <c r="AB162" s="73" t="s">
        <v>3537</v>
      </c>
      <c r="AC162" s="73" t="s">
        <v>3538</v>
      </c>
      <c r="AD162" s="73"/>
      <c r="AE162" s="81">
        <v>10</v>
      </c>
      <c r="AF162" s="73">
        <v>1</v>
      </c>
      <c r="AG162" s="73">
        <v>0</v>
      </c>
      <c r="AH162" s="73">
        <v>1</v>
      </c>
      <c r="AI162" s="73">
        <v>1</v>
      </c>
      <c r="AJ162" s="73">
        <v>1</v>
      </c>
      <c r="AK162" s="73">
        <v>1</v>
      </c>
      <c r="AL162" s="73">
        <v>0</v>
      </c>
      <c r="AM162" s="73">
        <v>0</v>
      </c>
      <c r="AN162" s="73"/>
      <c r="AO162" s="73"/>
      <c r="AP162" s="73"/>
      <c r="AQ162" s="73"/>
      <c r="AR162" s="73"/>
      <c r="AS162" s="73">
        <v>0</v>
      </c>
      <c r="AT162" s="73">
        <v>0</v>
      </c>
      <c r="AU162" s="73">
        <v>0</v>
      </c>
      <c r="AV162" s="73">
        <v>0</v>
      </c>
      <c r="AW162" s="73">
        <v>1</v>
      </c>
      <c r="AX162" s="73" t="s">
        <v>3539</v>
      </c>
      <c r="AY162" s="73">
        <v>1</v>
      </c>
      <c r="AZ162" s="73">
        <v>0</v>
      </c>
      <c r="BA162" s="73"/>
    </row>
    <row r="163" spans="1:53">
      <c r="A163" s="73"/>
      <c r="B163" s="79">
        <v>800000000</v>
      </c>
      <c r="C163" s="73" t="s">
        <v>873</v>
      </c>
      <c r="D163" s="73" t="s">
        <v>874</v>
      </c>
      <c r="E163" s="73" t="s">
        <v>875</v>
      </c>
      <c r="F163" s="73">
        <v>9549683044</v>
      </c>
      <c r="G163" s="73" t="s">
        <v>876</v>
      </c>
      <c r="H163" s="73" t="s">
        <v>4136</v>
      </c>
      <c r="I163" s="73" t="s">
        <v>829</v>
      </c>
      <c r="J163" s="73" t="s">
        <v>4137</v>
      </c>
      <c r="K163" s="73">
        <v>33060</v>
      </c>
      <c r="L163" s="73" t="s">
        <v>3749</v>
      </c>
      <c r="M163" s="73" t="s">
        <v>222</v>
      </c>
      <c r="N163" s="73">
        <v>990</v>
      </c>
      <c r="O163" s="73">
        <v>2023</v>
      </c>
      <c r="P163" s="80">
        <v>1757784</v>
      </c>
      <c r="Q163" s="80">
        <v>1767053</v>
      </c>
      <c r="R163" s="80">
        <v>38821</v>
      </c>
      <c r="S163" s="80">
        <v>1692976</v>
      </c>
      <c r="T163" s="80">
        <v>64800</v>
      </c>
      <c r="U163" s="73">
        <v>96.31</v>
      </c>
      <c r="V163" s="73">
        <v>0</v>
      </c>
      <c r="W163" s="73">
        <v>5</v>
      </c>
      <c r="X163" s="73">
        <v>0</v>
      </c>
      <c r="Y163" s="73">
        <v>0</v>
      </c>
      <c r="Z163" s="80">
        <v>0</v>
      </c>
      <c r="AA163" s="73"/>
      <c r="AB163" s="73" t="s">
        <v>3537</v>
      </c>
      <c r="AC163" s="73" t="s">
        <v>3538</v>
      </c>
      <c r="AD163" s="73"/>
      <c r="AE163" s="81">
        <v>10</v>
      </c>
      <c r="AF163" s="73">
        <v>1</v>
      </c>
      <c r="AG163" s="73">
        <v>0</v>
      </c>
      <c r="AH163" s="73">
        <v>1</v>
      </c>
      <c r="AI163" s="73">
        <v>1</v>
      </c>
      <c r="AJ163" s="73">
        <v>1</v>
      </c>
      <c r="AK163" s="73">
        <v>1</v>
      </c>
      <c r="AL163" s="73">
        <v>0</v>
      </c>
      <c r="AM163" s="73">
        <v>0</v>
      </c>
      <c r="AN163" s="73"/>
      <c r="AO163" s="73"/>
      <c r="AP163" s="73"/>
      <c r="AQ163" s="73"/>
      <c r="AR163" s="73"/>
      <c r="AS163" s="73">
        <v>0</v>
      </c>
      <c r="AT163" s="73">
        <v>0</v>
      </c>
      <c r="AU163" s="73">
        <v>0</v>
      </c>
      <c r="AV163" s="73">
        <v>0</v>
      </c>
      <c r="AW163" s="73">
        <v>1</v>
      </c>
      <c r="AX163" s="73" t="s">
        <v>3539</v>
      </c>
      <c r="AY163" s="73">
        <v>1</v>
      </c>
      <c r="AZ163" s="73">
        <v>0</v>
      </c>
      <c r="BA163" s="73"/>
    </row>
    <row r="164" spans="1:53">
      <c r="A164" s="73"/>
      <c r="B164" s="79">
        <v>342000000</v>
      </c>
      <c r="C164" s="73" t="s">
        <v>877</v>
      </c>
      <c r="D164" s="73" t="s">
        <v>878</v>
      </c>
      <c r="E164" s="73" t="s">
        <v>254</v>
      </c>
      <c r="F164" s="73">
        <v>4072438075</v>
      </c>
      <c r="G164" s="73" t="s">
        <v>879</v>
      </c>
      <c r="H164" s="73" t="s">
        <v>4138</v>
      </c>
      <c r="I164" s="73" t="s">
        <v>829</v>
      </c>
      <c r="J164" s="73" t="s">
        <v>4139</v>
      </c>
      <c r="K164" s="73">
        <v>32855</v>
      </c>
      <c r="L164" s="73" t="s">
        <v>3536</v>
      </c>
      <c r="M164" s="73" t="s">
        <v>222</v>
      </c>
      <c r="N164" s="73">
        <v>990</v>
      </c>
      <c r="O164" s="73">
        <v>2023</v>
      </c>
      <c r="P164" s="80">
        <v>1005715</v>
      </c>
      <c r="Q164" s="80">
        <v>32323</v>
      </c>
      <c r="R164" s="80">
        <v>6508958</v>
      </c>
      <c r="S164" s="80">
        <v>1000000</v>
      </c>
      <c r="T164" s="80">
        <v>0</v>
      </c>
      <c r="U164" s="73">
        <v>99.43</v>
      </c>
      <c r="V164" s="73">
        <v>0</v>
      </c>
      <c r="W164" s="73">
        <v>8</v>
      </c>
      <c r="X164" s="73">
        <v>0</v>
      </c>
      <c r="Y164" s="73">
        <v>0</v>
      </c>
      <c r="Z164" s="80">
        <v>0</v>
      </c>
      <c r="AA164" s="73"/>
      <c r="AB164" s="73" t="s">
        <v>3537</v>
      </c>
      <c r="AC164" s="73" t="s">
        <v>3538</v>
      </c>
      <c r="AD164" s="73">
        <v>-30.7</v>
      </c>
      <c r="AE164" s="81">
        <v>10</v>
      </c>
      <c r="AF164" s="73">
        <v>1</v>
      </c>
      <c r="AG164" s="73">
        <v>0</v>
      </c>
      <c r="AH164" s="73">
        <v>1</v>
      </c>
      <c r="AI164" s="73">
        <v>1</v>
      </c>
      <c r="AJ164" s="73">
        <v>1</v>
      </c>
      <c r="AK164" s="73">
        <v>1</v>
      </c>
      <c r="AL164" s="73">
        <v>0</v>
      </c>
      <c r="AM164" s="73">
        <v>0</v>
      </c>
      <c r="AN164" s="73"/>
      <c r="AO164" s="73"/>
      <c r="AP164" s="73"/>
      <c r="AQ164" s="73"/>
      <c r="AR164" s="73"/>
      <c r="AS164" s="73">
        <v>0</v>
      </c>
      <c r="AT164" s="73">
        <v>0</v>
      </c>
      <c r="AU164" s="73">
        <v>0</v>
      </c>
      <c r="AV164" s="73">
        <v>0</v>
      </c>
      <c r="AW164" s="73">
        <v>0</v>
      </c>
      <c r="AX164" s="73" t="s">
        <v>3539</v>
      </c>
      <c r="AY164" s="73">
        <v>1</v>
      </c>
      <c r="AZ164" s="73">
        <v>0</v>
      </c>
      <c r="BA164" s="73"/>
    </row>
    <row r="165" spans="1:53">
      <c r="A165" s="73"/>
      <c r="B165" s="79">
        <v>592000000</v>
      </c>
      <c r="C165" s="73" t="s">
        <v>880</v>
      </c>
      <c r="D165" s="73" t="s">
        <v>881</v>
      </c>
      <c r="E165" s="73" t="s">
        <v>882</v>
      </c>
      <c r="F165" s="73">
        <v>3054061845</v>
      </c>
      <c r="G165" s="73" t="s">
        <v>883</v>
      </c>
      <c r="H165" s="73" t="s">
        <v>4140</v>
      </c>
      <c r="I165" s="73" t="s">
        <v>829</v>
      </c>
      <c r="J165" s="73" t="s">
        <v>4141</v>
      </c>
      <c r="K165" s="73">
        <v>33135</v>
      </c>
      <c r="L165" s="73" t="s">
        <v>3949</v>
      </c>
      <c r="M165" s="73" t="s">
        <v>222</v>
      </c>
      <c r="N165" s="73">
        <v>990</v>
      </c>
      <c r="O165" s="73">
        <v>2022</v>
      </c>
      <c r="P165" s="80">
        <v>1933030</v>
      </c>
      <c r="Q165" s="80">
        <v>568623</v>
      </c>
      <c r="R165" s="80">
        <v>16299143</v>
      </c>
      <c r="S165" s="80">
        <v>2034451</v>
      </c>
      <c r="T165" s="80">
        <v>0</v>
      </c>
      <c r="U165" s="73">
        <v>105.25</v>
      </c>
      <c r="V165" s="73">
        <v>2</v>
      </c>
      <c r="W165" s="73">
        <v>30</v>
      </c>
      <c r="X165" s="73">
        <v>0</v>
      </c>
      <c r="Y165" s="73">
        <v>0</v>
      </c>
      <c r="Z165" s="80">
        <v>0</v>
      </c>
      <c r="AA165" s="73"/>
      <c r="AB165" s="73" t="s">
        <v>3537</v>
      </c>
      <c r="AC165" s="73" t="s">
        <v>3538</v>
      </c>
      <c r="AD165" s="73">
        <v>-41</v>
      </c>
      <c r="AE165" s="81">
        <v>10</v>
      </c>
      <c r="AF165" s="73">
        <v>1</v>
      </c>
      <c r="AG165" s="73">
        <v>1</v>
      </c>
      <c r="AH165" s="73">
        <v>1</v>
      </c>
      <c r="AI165" s="73">
        <v>1</v>
      </c>
      <c r="AJ165" s="73">
        <v>1</v>
      </c>
      <c r="AK165" s="73">
        <v>1</v>
      </c>
      <c r="AL165" s="73">
        <v>0</v>
      </c>
      <c r="AM165" s="73">
        <v>0</v>
      </c>
      <c r="AN165" s="82">
        <v>44196</v>
      </c>
      <c r="AO165" s="73">
        <v>10</v>
      </c>
      <c r="AP165" s="83">
        <v>237000000</v>
      </c>
      <c r="AQ165" s="73" t="s">
        <v>3708</v>
      </c>
      <c r="AR165" s="73">
        <v>0</v>
      </c>
      <c r="AS165" s="73">
        <v>1</v>
      </c>
      <c r="AT165" s="73">
        <v>0</v>
      </c>
      <c r="AU165" s="73">
        <v>0</v>
      </c>
      <c r="AV165" s="73">
        <v>0</v>
      </c>
      <c r="AW165" s="73">
        <v>0</v>
      </c>
      <c r="AX165" s="73" t="s">
        <v>3539</v>
      </c>
      <c r="AY165" s="73">
        <v>1</v>
      </c>
      <c r="AZ165" s="73">
        <v>0</v>
      </c>
      <c r="BA165" s="73">
        <v>0</v>
      </c>
    </row>
    <row r="166" spans="1:53">
      <c r="A166" s="73"/>
      <c r="B166" s="79">
        <v>651000000</v>
      </c>
      <c r="C166" s="73" t="s">
        <v>884</v>
      </c>
      <c r="D166" s="73" t="s">
        <v>885</v>
      </c>
      <c r="E166" s="73" t="s">
        <v>226</v>
      </c>
      <c r="F166" s="73">
        <v>3055986701</v>
      </c>
      <c r="G166" s="73" t="s">
        <v>886</v>
      </c>
      <c r="H166" s="73" t="s">
        <v>4142</v>
      </c>
      <c r="I166" s="73" t="s">
        <v>829</v>
      </c>
      <c r="J166" s="73" t="s">
        <v>4143</v>
      </c>
      <c r="K166" s="73">
        <v>33050</v>
      </c>
      <c r="L166" s="73" t="s">
        <v>3536</v>
      </c>
      <c r="M166" s="73" t="s">
        <v>222</v>
      </c>
      <c r="N166" s="73">
        <v>990</v>
      </c>
      <c r="O166" s="73">
        <v>2023</v>
      </c>
      <c r="P166" s="80">
        <v>1101662</v>
      </c>
      <c r="Q166" s="80">
        <v>1145665</v>
      </c>
      <c r="R166" s="80">
        <v>513706</v>
      </c>
      <c r="S166" s="80">
        <v>1058483</v>
      </c>
      <c r="T166" s="80">
        <v>0</v>
      </c>
      <c r="U166" s="73">
        <v>96.08</v>
      </c>
      <c r="V166" s="73">
        <v>3</v>
      </c>
      <c r="W166" s="73"/>
      <c r="X166" s="73">
        <v>3</v>
      </c>
      <c r="Y166" s="73">
        <v>2</v>
      </c>
      <c r="Z166" s="80">
        <v>74500</v>
      </c>
      <c r="AA166" s="73">
        <v>2023</v>
      </c>
      <c r="AB166" s="73" t="s">
        <v>3537</v>
      </c>
      <c r="AC166" s="73" t="s">
        <v>3538</v>
      </c>
      <c r="AD166" s="73"/>
      <c r="AE166" s="81">
        <v>10</v>
      </c>
      <c r="AF166" s="73">
        <v>1</v>
      </c>
      <c r="AG166" s="73">
        <v>1</v>
      </c>
      <c r="AH166" s="73">
        <v>1</v>
      </c>
      <c r="AI166" s="73">
        <v>1</v>
      </c>
      <c r="AJ166" s="73">
        <v>1</v>
      </c>
      <c r="AK166" s="73">
        <v>1</v>
      </c>
      <c r="AL166" s="73">
        <v>1</v>
      </c>
      <c r="AM166" s="73">
        <v>1</v>
      </c>
      <c r="AN166" s="82">
        <v>44926</v>
      </c>
      <c r="AO166" s="73">
        <v>60000</v>
      </c>
      <c r="AP166" s="83">
        <v>474000000</v>
      </c>
      <c r="AQ166" s="73" t="s">
        <v>4144</v>
      </c>
      <c r="AR166" s="73">
        <v>5.4</v>
      </c>
      <c r="AS166" s="73">
        <v>1</v>
      </c>
      <c r="AT166" s="73">
        <v>0</v>
      </c>
      <c r="AU166" s="73">
        <v>0</v>
      </c>
      <c r="AV166" s="73">
        <v>0</v>
      </c>
      <c r="AW166" s="73">
        <v>1</v>
      </c>
      <c r="AX166" s="73" t="s">
        <v>3539</v>
      </c>
      <c r="AY166" s="73">
        <v>0</v>
      </c>
      <c r="AZ166" s="73">
        <v>0</v>
      </c>
      <c r="BA166" s="73"/>
    </row>
    <row r="167" spans="1:53">
      <c r="A167" s="73"/>
      <c r="B167" s="79">
        <v>422000000</v>
      </c>
      <c r="C167" s="73" t="s">
        <v>887</v>
      </c>
      <c r="D167" s="73" t="s">
        <v>888</v>
      </c>
      <c r="E167" s="73" t="s">
        <v>153</v>
      </c>
      <c r="F167" s="73">
        <v>9547709071</v>
      </c>
      <c r="G167" s="73"/>
      <c r="H167" s="73" t="s">
        <v>4145</v>
      </c>
      <c r="I167" s="73" t="s">
        <v>829</v>
      </c>
      <c r="J167" s="73" t="s">
        <v>4146</v>
      </c>
      <c r="K167" s="73">
        <v>33319</v>
      </c>
      <c r="L167" s="73" t="s">
        <v>3536</v>
      </c>
      <c r="M167" s="73" t="s">
        <v>222</v>
      </c>
      <c r="N167" s="73">
        <v>990</v>
      </c>
      <c r="O167" s="73">
        <v>2023</v>
      </c>
      <c r="P167" s="80">
        <v>1095460</v>
      </c>
      <c r="Q167" s="80">
        <v>1096880</v>
      </c>
      <c r="R167" s="80">
        <v>132412</v>
      </c>
      <c r="S167" s="80">
        <v>1069900</v>
      </c>
      <c r="T167" s="80">
        <v>25560</v>
      </c>
      <c r="U167" s="73">
        <v>97.67</v>
      </c>
      <c r="V167" s="73">
        <v>1</v>
      </c>
      <c r="W167" s="73">
        <v>16</v>
      </c>
      <c r="X167" s="73">
        <v>0</v>
      </c>
      <c r="Y167" s="73">
        <v>0</v>
      </c>
      <c r="Z167" s="80">
        <v>0</v>
      </c>
      <c r="AA167" s="73"/>
      <c r="AB167" s="73" t="s">
        <v>3537</v>
      </c>
      <c r="AC167" s="73" t="s">
        <v>3538</v>
      </c>
      <c r="AD167" s="73"/>
      <c r="AE167" s="81">
        <v>10</v>
      </c>
      <c r="AF167" s="73">
        <v>1</v>
      </c>
      <c r="AG167" s="73">
        <v>1</v>
      </c>
      <c r="AH167" s="73">
        <v>1</v>
      </c>
      <c r="AI167" s="73">
        <v>1</v>
      </c>
      <c r="AJ167" s="73">
        <v>1</v>
      </c>
      <c r="AK167" s="73">
        <v>1</v>
      </c>
      <c r="AL167" s="73">
        <v>0</v>
      </c>
      <c r="AM167" s="73">
        <v>0</v>
      </c>
      <c r="AN167" s="73"/>
      <c r="AO167" s="73"/>
      <c r="AP167" s="73"/>
      <c r="AQ167" s="73"/>
      <c r="AR167" s="73"/>
      <c r="AS167" s="73">
        <v>0</v>
      </c>
      <c r="AT167" s="73">
        <v>0</v>
      </c>
      <c r="AU167" s="73">
        <v>0</v>
      </c>
      <c r="AV167" s="73">
        <v>0</v>
      </c>
      <c r="AW167" s="73">
        <v>1</v>
      </c>
      <c r="AX167" s="73" t="s">
        <v>3539</v>
      </c>
      <c r="AY167" s="73">
        <v>1</v>
      </c>
      <c r="AZ167" s="73">
        <v>0</v>
      </c>
      <c r="BA167" s="73"/>
    </row>
    <row r="168" spans="1:53">
      <c r="A168" s="73"/>
      <c r="B168" s="79">
        <v>833000000</v>
      </c>
      <c r="C168" s="73" t="s">
        <v>889</v>
      </c>
      <c r="D168" s="73" t="s">
        <v>890</v>
      </c>
      <c r="E168" s="73" t="s">
        <v>254</v>
      </c>
      <c r="F168" s="73">
        <v>8137526200</v>
      </c>
      <c r="G168" s="73"/>
      <c r="H168" s="73" t="s">
        <v>4147</v>
      </c>
      <c r="I168" s="73" t="s">
        <v>829</v>
      </c>
      <c r="J168" s="73" t="s">
        <v>4148</v>
      </c>
      <c r="K168" s="73">
        <v>33572</v>
      </c>
      <c r="L168" s="73" t="s">
        <v>3677</v>
      </c>
      <c r="M168" s="73" t="s">
        <v>237</v>
      </c>
      <c r="N168" s="73">
        <v>990</v>
      </c>
      <c r="O168" s="73">
        <v>2024</v>
      </c>
      <c r="P168" s="80">
        <v>1197368</v>
      </c>
      <c r="Q168" s="80">
        <v>1265970</v>
      </c>
      <c r="R168" s="80">
        <v>0</v>
      </c>
      <c r="S168" s="80">
        <v>1197368</v>
      </c>
      <c r="T168" s="80">
        <v>0</v>
      </c>
      <c r="U168" s="73">
        <v>100</v>
      </c>
      <c r="V168" s="73">
        <v>0</v>
      </c>
      <c r="W168" s="73"/>
      <c r="X168" s="73">
        <v>0</v>
      </c>
      <c r="Y168" s="73">
        <v>0</v>
      </c>
      <c r="Z168" s="80">
        <v>0</v>
      </c>
      <c r="AA168" s="73"/>
      <c r="AB168" s="73" t="s">
        <v>3537</v>
      </c>
      <c r="AC168" s="73" t="s">
        <v>3538</v>
      </c>
      <c r="AD168" s="73">
        <v>12</v>
      </c>
      <c r="AE168" s="81">
        <v>10</v>
      </c>
      <c r="AF168" s="73">
        <v>1</v>
      </c>
      <c r="AG168" s="73">
        <v>0</v>
      </c>
      <c r="AH168" s="73">
        <v>1</v>
      </c>
      <c r="AI168" s="73">
        <v>1</v>
      </c>
      <c r="AJ168" s="73">
        <v>1</v>
      </c>
      <c r="AK168" s="73">
        <v>1</v>
      </c>
      <c r="AL168" s="73">
        <v>0</v>
      </c>
      <c r="AM168" s="73">
        <v>0</v>
      </c>
      <c r="AN168" s="73"/>
      <c r="AO168" s="73"/>
      <c r="AP168" s="73"/>
      <c r="AQ168" s="73"/>
      <c r="AR168" s="73"/>
      <c r="AS168" s="73">
        <v>0</v>
      </c>
      <c r="AT168" s="73">
        <v>0</v>
      </c>
      <c r="AU168" s="73">
        <v>0</v>
      </c>
      <c r="AV168" s="73">
        <v>0</v>
      </c>
      <c r="AW168" s="73">
        <v>1</v>
      </c>
      <c r="AX168" s="73" t="s">
        <v>3539</v>
      </c>
      <c r="AY168" s="73">
        <v>1</v>
      </c>
      <c r="AZ168" s="73">
        <v>0</v>
      </c>
      <c r="BA168" s="73"/>
    </row>
    <row r="169" spans="1:53">
      <c r="A169" s="73"/>
      <c r="B169" s="78">
        <v>10843838</v>
      </c>
      <c r="C169" s="73" t="s">
        <v>891</v>
      </c>
      <c r="D169" s="73" t="s">
        <v>892</v>
      </c>
      <c r="E169" s="73" t="s">
        <v>893</v>
      </c>
      <c r="F169" s="73">
        <v>8132891200</v>
      </c>
      <c r="G169" s="73" t="s">
        <v>894</v>
      </c>
      <c r="H169" s="73" t="s">
        <v>4149</v>
      </c>
      <c r="I169" s="73" t="s">
        <v>829</v>
      </c>
      <c r="J169" s="73" t="s">
        <v>4150</v>
      </c>
      <c r="K169" s="73">
        <v>33605</v>
      </c>
      <c r="L169" s="73" t="s">
        <v>3569</v>
      </c>
      <c r="M169" s="73" t="s">
        <v>237</v>
      </c>
      <c r="N169" s="73">
        <v>990</v>
      </c>
      <c r="O169" s="73">
        <v>2022</v>
      </c>
      <c r="P169" s="80">
        <v>1653599</v>
      </c>
      <c r="Q169" s="80">
        <v>1462749</v>
      </c>
      <c r="R169" s="80">
        <v>1590646</v>
      </c>
      <c r="S169" s="80">
        <v>1667170</v>
      </c>
      <c r="T169" s="80">
        <v>0</v>
      </c>
      <c r="U169" s="73">
        <v>100.82</v>
      </c>
      <c r="V169" s="73">
        <v>0</v>
      </c>
      <c r="W169" s="73">
        <v>10</v>
      </c>
      <c r="X169" s="73">
        <v>0</v>
      </c>
      <c r="Y169" s="73">
        <v>0</v>
      </c>
      <c r="Z169" s="80">
        <v>0</v>
      </c>
      <c r="AA169" s="73"/>
      <c r="AB169" s="73" t="s">
        <v>3537</v>
      </c>
      <c r="AC169" s="73" t="s">
        <v>3538</v>
      </c>
      <c r="AD169" s="73">
        <v>57.8</v>
      </c>
      <c r="AE169" s="81">
        <v>10</v>
      </c>
      <c r="AF169" s="73">
        <v>1</v>
      </c>
      <c r="AG169" s="73">
        <v>0</v>
      </c>
      <c r="AH169" s="73">
        <v>1</v>
      </c>
      <c r="AI169" s="73">
        <v>1</v>
      </c>
      <c r="AJ169" s="73">
        <v>1</v>
      </c>
      <c r="AK169" s="73">
        <v>1</v>
      </c>
      <c r="AL169" s="73">
        <v>0</v>
      </c>
      <c r="AM169" s="73">
        <v>0</v>
      </c>
      <c r="AN169" s="73"/>
      <c r="AO169" s="73"/>
      <c r="AP169" s="73"/>
      <c r="AQ169" s="73"/>
      <c r="AR169" s="73"/>
      <c r="AS169" s="73">
        <v>0</v>
      </c>
      <c r="AT169" s="73">
        <v>0</v>
      </c>
      <c r="AU169" s="73">
        <v>0</v>
      </c>
      <c r="AV169" s="73">
        <v>0</v>
      </c>
      <c r="AW169" s="73">
        <v>0</v>
      </c>
      <c r="AX169" s="73" t="s">
        <v>3539</v>
      </c>
      <c r="AY169" s="73">
        <v>1</v>
      </c>
      <c r="AZ169" s="73">
        <v>0</v>
      </c>
      <c r="BA169" s="73"/>
    </row>
    <row r="170" spans="1:53">
      <c r="A170" s="73"/>
      <c r="B170" s="79">
        <v>651000000</v>
      </c>
      <c r="C170" s="73" t="s">
        <v>895</v>
      </c>
      <c r="D170" s="73" t="s">
        <v>896</v>
      </c>
      <c r="E170" s="73" t="s">
        <v>542</v>
      </c>
      <c r="F170" s="73">
        <v>3057257922</v>
      </c>
      <c r="G170" s="73"/>
      <c r="H170" s="73" t="s">
        <v>4151</v>
      </c>
      <c r="I170" s="73" t="s">
        <v>829</v>
      </c>
      <c r="J170" s="73" t="s">
        <v>4110</v>
      </c>
      <c r="K170" s="73">
        <v>33162</v>
      </c>
      <c r="L170" s="73" t="s">
        <v>3734</v>
      </c>
      <c r="M170" s="73" t="s">
        <v>222</v>
      </c>
      <c r="N170" s="73">
        <v>990</v>
      </c>
      <c r="O170" s="73">
        <v>2023</v>
      </c>
      <c r="P170" s="80">
        <v>1016975</v>
      </c>
      <c r="Q170" s="80">
        <v>1112343</v>
      </c>
      <c r="R170" s="80">
        <v>106053</v>
      </c>
      <c r="S170" s="80">
        <v>1016975</v>
      </c>
      <c r="T170" s="80">
        <v>0</v>
      </c>
      <c r="U170" s="73">
        <v>100</v>
      </c>
      <c r="V170" s="73">
        <v>0</v>
      </c>
      <c r="W170" s="73">
        <v>5</v>
      </c>
      <c r="X170" s="73">
        <v>1</v>
      </c>
      <c r="Y170" s="73">
        <v>1</v>
      </c>
      <c r="Z170" s="80">
        <v>3050</v>
      </c>
      <c r="AA170" s="73">
        <v>2023</v>
      </c>
      <c r="AB170" s="73" t="s">
        <v>3537</v>
      </c>
      <c r="AC170" s="73" t="s">
        <v>3538</v>
      </c>
      <c r="AD170" s="73">
        <v>-12.1</v>
      </c>
      <c r="AE170" s="81">
        <v>10</v>
      </c>
      <c r="AF170" s="73">
        <v>1</v>
      </c>
      <c r="AG170" s="73">
        <v>0</v>
      </c>
      <c r="AH170" s="73">
        <v>1</v>
      </c>
      <c r="AI170" s="73">
        <v>1</v>
      </c>
      <c r="AJ170" s="73">
        <v>1</v>
      </c>
      <c r="AK170" s="73">
        <v>1</v>
      </c>
      <c r="AL170" s="73">
        <v>0</v>
      </c>
      <c r="AM170" s="73">
        <v>0</v>
      </c>
      <c r="AN170" s="73"/>
      <c r="AO170" s="73"/>
      <c r="AP170" s="73"/>
      <c r="AQ170" s="73"/>
      <c r="AR170" s="73"/>
      <c r="AS170" s="73">
        <v>0</v>
      </c>
      <c r="AT170" s="73">
        <v>0</v>
      </c>
      <c r="AU170" s="73">
        <v>0</v>
      </c>
      <c r="AV170" s="73">
        <v>0</v>
      </c>
      <c r="AW170" s="73">
        <v>1</v>
      </c>
      <c r="AX170" s="73" t="s">
        <v>3539</v>
      </c>
      <c r="AY170" s="73">
        <v>0</v>
      </c>
      <c r="AZ170" s="73">
        <v>0</v>
      </c>
      <c r="BA170" s="73"/>
    </row>
    <row r="171" spans="1:53">
      <c r="A171" s="73"/>
      <c r="B171" s="79">
        <v>854000000</v>
      </c>
      <c r="C171" s="73" t="s">
        <v>897</v>
      </c>
      <c r="D171" s="73" t="s">
        <v>898</v>
      </c>
      <c r="E171" s="73" t="s">
        <v>153</v>
      </c>
      <c r="F171" s="73">
        <v>9045021482</v>
      </c>
      <c r="G171" s="73" t="s">
        <v>899</v>
      </c>
      <c r="H171" s="73" t="s">
        <v>4152</v>
      </c>
      <c r="I171" s="73" t="s">
        <v>829</v>
      </c>
      <c r="J171" s="73" t="s">
        <v>4123</v>
      </c>
      <c r="K171" s="73">
        <v>33702</v>
      </c>
      <c r="L171" s="73" t="s">
        <v>3536</v>
      </c>
      <c r="M171" s="73" t="s">
        <v>222</v>
      </c>
      <c r="N171" s="73">
        <v>990</v>
      </c>
      <c r="O171" s="73">
        <v>2024</v>
      </c>
      <c r="P171" s="80">
        <v>1106919</v>
      </c>
      <c r="Q171" s="80">
        <v>692340</v>
      </c>
      <c r="R171" s="80">
        <v>1370068</v>
      </c>
      <c r="S171" s="80">
        <v>1185364</v>
      </c>
      <c r="T171" s="80">
        <v>0</v>
      </c>
      <c r="U171" s="73">
        <v>107.09</v>
      </c>
      <c r="V171" s="73">
        <v>2</v>
      </c>
      <c r="W171" s="73">
        <v>50</v>
      </c>
      <c r="X171" s="73">
        <v>0</v>
      </c>
      <c r="Y171" s="73">
        <v>0</v>
      </c>
      <c r="Z171" s="80">
        <v>0</v>
      </c>
      <c r="AA171" s="73"/>
      <c r="AB171" s="73" t="s">
        <v>3537</v>
      </c>
      <c r="AC171" s="73" t="s">
        <v>3538</v>
      </c>
      <c r="AD171" s="73">
        <v>97.3</v>
      </c>
      <c r="AE171" s="81">
        <v>10</v>
      </c>
      <c r="AF171" s="73">
        <v>1</v>
      </c>
      <c r="AG171" s="73">
        <v>1</v>
      </c>
      <c r="AH171" s="73">
        <v>1</v>
      </c>
      <c r="AI171" s="73">
        <v>1</v>
      </c>
      <c r="AJ171" s="73">
        <v>1</v>
      </c>
      <c r="AK171" s="73">
        <v>1</v>
      </c>
      <c r="AL171" s="73">
        <v>0</v>
      </c>
      <c r="AM171" s="73">
        <v>0</v>
      </c>
      <c r="AN171" s="73"/>
      <c r="AO171" s="73"/>
      <c r="AP171" s="73"/>
      <c r="AQ171" s="73"/>
      <c r="AR171" s="73"/>
      <c r="AS171" s="73">
        <v>0</v>
      </c>
      <c r="AT171" s="73">
        <v>0</v>
      </c>
      <c r="AU171" s="73">
        <v>0</v>
      </c>
      <c r="AV171" s="73">
        <v>0</v>
      </c>
      <c r="AW171" s="73">
        <v>1</v>
      </c>
      <c r="AX171" s="73" t="s">
        <v>3539</v>
      </c>
      <c r="AY171" s="73">
        <v>1</v>
      </c>
      <c r="AZ171" s="73">
        <v>0</v>
      </c>
      <c r="BA171" s="73"/>
    </row>
    <row r="172" spans="1:53">
      <c r="A172" s="73"/>
      <c r="B172" s="79">
        <v>593000000</v>
      </c>
      <c r="C172" s="73" t="s">
        <v>900</v>
      </c>
      <c r="D172" s="73" t="s">
        <v>901</v>
      </c>
      <c r="E172" s="73" t="s">
        <v>902</v>
      </c>
      <c r="F172" s="73">
        <v>9044820189</v>
      </c>
      <c r="G172" s="73" t="s">
        <v>903</v>
      </c>
      <c r="H172" s="73" t="s">
        <v>4153</v>
      </c>
      <c r="I172" s="73" t="s">
        <v>829</v>
      </c>
      <c r="J172" s="73" t="s">
        <v>4154</v>
      </c>
      <c r="K172" s="73">
        <v>32204</v>
      </c>
      <c r="L172" s="73" t="s">
        <v>4155</v>
      </c>
      <c r="M172" s="73" t="s">
        <v>237</v>
      </c>
      <c r="N172" s="73">
        <v>990</v>
      </c>
      <c r="O172" s="73">
        <v>2022</v>
      </c>
      <c r="P172" s="80">
        <v>1336499</v>
      </c>
      <c r="Q172" s="80">
        <v>1472583</v>
      </c>
      <c r="R172" s="80">
        <v>913100</v>
      </c>
      <c r="S172" s="80">
        <v>1358444</v>
      </c>
      <c r="T172" s="80">
        <v>4630</v>
      </c>
      <c r="U172" s="73">
        <v>101.64</v>
      </c>
      <c r="V172" s="73">
        <v>0</v>
      </c>
      <c r="W172" s="73">
        <v>0</v>
      </c>
      <c r="X172" s="73">
        <v>0</v>
      </c>
      <c r="Y172" s="73">
        <v>0</v>
      </c>
      <c r="Z172" s="80">
        <v>0</v>
      </c>
      <c r="AA172" s="73"/>
      <c r="AB172" s="73" t="s">
        <v>3537</v>
      </c>
      <c r="AC172" s="73" t="s">
        <v>3538</v>
      </c>
      <c r="AD172" s="73">
        <v>-1.9</v>
      </c>
      <c r="AE172" s="81">
        <v>10</v>
      </c>
      <c r="AF172" s="73">
        <v>1</v>
      </c>
      <c r="AG172" s="73">
        <v>0</v>
      </c>
      <c r="AH172" s="73">
        <v>1</v>
      </c>
      <c r="AI172" s="73">
        <v>1</v>
      </c>
      <c r="AJ172" s="73">
        <v>1</v>
      </c>
      <c r="AK172" s="73">
        <v>1</v>
      </c>
      <c r="AL172" s="73">
        <v>0</v>
      </c>
      <c r="AM172" s="73">
        <v>0</v>
      </c>
      <c r="AN172" s="73"/>
      <c r="AO172" s="73"/>
      <c r="AP172" s="73"/>
      <c r="AQ172" s="73"/>
      <c r="AR172" s="73"/>
      <c r="AS172" s="73">
        <v>0</v>
      </c>
      <c r="AT172" s="73">
        <v>0</v>
      </c>
      <c r="AU172" s="73">
        <v>0</v>
      </c>
      <c r="AV172" s="73">
        <v>0</v>
      </c>
      <c r="AW172" s="73">
        <v>0</v>
      </c>
      <c r="AX172" s="73" t="s">
        <v>3539</v>
      </c>
      <c r="AY172" s="73">
        <v>1</v>
      </c>
      <c r="AZ172" s="73">
        <v>0</v>
      </c>
      <c r="BA172" s="73"/>
    </row>
    <row r="173" spans="1:53">
      <c r="A173" s="73"/>
      <c r="B173" s="79">
        <v>650000000</v>
      </c>
      <c r="C173" s="73" t="s">
        <v>904</v>
      </c>
      <c r="D173" s="73" t="s">
        <v>905</v>
      </c>
      <c r="E173" s="73" t="s">
        <v>906</v>
      </c>
      <c r="F173" s="73">
        <v>3054445511</v>
      </c>
      <c r="G173" s="73" t="s">
        <v>498</v>
      </c>
      <c r="H173" s="73" t="s">
        <v>4156</v>
      </c>
      <c r="I173" s="73" t="s">
        <v>829</v>
      </c>
      <c r="J173" s="73" t="s">
        <v>4157</v>
      </c>
      <c r="K173" s="73">
        <v>33134</v>
      </c>
      <c r="L173" s="73" t="s">
        <v>4158</v>
      </c>
      <c r="M173" s="73" t="s">
        <v>222</v>
      </c>
      <c r="N173" s="73">
        <v>990</v>
      </c>
      <c r="O173" s="73">
        <v>2023</v>
      </c>
      <c r="P173" s="80">
        <v>1058240</v>
      </c>
      <c r="Q173" s="80">
        <v>14976</v>
      </c>
      <c r="R173" s="80">
        <v>1103496</v>
      </c>
      <c r="S173" s="80">
        <v>1048765</v>
      </c>
      <c r="T173" s="80">
        <v>0</v>
      </c>
      <c r="U173" s="73">
        <v>99.1</v>
      </c>
      <c r="V173" s="73">
        <v>0</v>
      </c>
      <c r="W173" s="73">
        <v>10</v>
      </c>
      <c r="X173" s="73">
        <v>0</v>
      </c>
      <c r="Y173" s="73">
        <v>0</v>
      </c>
      <c r="Z173" s="80">
        <v>0</v>
      </c>
      <c r="AA173" s="73"/>
      <c r="AB173" s="73" t="s">
        <v>3537</v>
      </c>
      <c r="AC173" s="73" t="s">
        <v>3538</v>
      </c>
      <c r="AD173" s="73">
        <v>29625.8</v>
      </c>
      <c r="AE173" s="81">
        <v>10</v>
      </c>
      <c r="AF173" s="73">
        <v>1</v>
      </c>
      <c r="AG173" s="73">
        <v>0</v>
      </c>
      <c r="AH173" s="73">
        <v>1</v>
      </c>
      <c r="AI173" s="73">
        <v>1</v>
      </c>
      <c r="AJ173" s="73">
        <v>1</v>
      </c>
      <c r="AK173" s="73">
        <v>1</v>
      </c>
      <c r="AL173" s="73">
        <v>0</v>
      </c>
      <c r="AM173" s="73">
        <v>0</v>
      </c>
      <c r="AN173" s="73"/>
      <c r="AO173" s="73"/>
      <c r="AP173" s="73"/>
      <c r="AQ173" s="73"/>
      <c r="AR173" s="73"/>
      <c r="AS173" s="73">
        <v>0</v>
      </c>
      <c r="AT173" s="73">
        <v>0</v>
      </c>
      <c r="AU173" s="73">
        <v>0</v>
      </c>
      <c r="AV173" s="73">
        <v>0</v>
      </c>
      <c r="AW173" s="73">
        <v>1</v>
      </c>
      <c r="AX173" s="73" t="s">
        <v>3539</v>
      </c>
      <c r="AY173" s="73">
        <v>1</v>
      </c>
      <c r="AZ173" s="73">
        <v>0</v>
      </c>
      <c r="BA173" s="73"/>
    </row>
    <row r="174" spans="1:53">
      <c r="A174" s="73"/>
      <c r="B174" s="79">
        <v>651000000</v>
      </c>
      <c r="C174" s="73" t="s">
        <v>907</v>
      </c>
      <c r="D174" s="73" t="s">
        <v>908</v>
      </c>
      <c r="E174" s="73" t="s">
        <v>909</v>
      </c>
      <c r="F174" s="73">
        <v>9547402132</v>
      </c>
      <c r="G174" s="73" t="s">
        <v>910</v>
      </c>
      <c r="H174" s="73" t="s">
        <v>4159</v>
      </c>
      <c r="I174" s="73" t="s">
        <v>829</v>
      </c>
      <c r="J174" s="73" t="s">
        <v>4160</v>
      </c>
      <c r="K174" s="73">
        <v>32907</v>
      </c>
      <c r="L174" s="73" t="s">
        <v>4128</v>
      </c>
      <c r="M174" s="73" t="s">
        <v>222</v>
      </c>
      <c r="N174" s="73">
        <v>990</v>
      </c>
      <c r="O174" s="73">
        <v>2023</v>
      </c>
      <c r="P174" s="80">
        <v>1074301</v>
      </c>
      <c r="Q174" s="80">
        <v>922525</v>
      </c>
      <c r="R174" s="80">
        <v>689103</v>
      </c>
      <c r="S174" s="80">
        <v>1074301</v>
      </c>
      <c r="T174" s="80">
        <v>0</v>
      </c>
      <c r="U174" s="73">
        <v>100</v>
      </c>
      <c r="V174" s="73">
        <v>0</v>
      </c>
      <c r="W174" s="73">
        <v>0</v>
      </c>
      <c r="X174" s="73">
        <v>0</v>
      </c>
      <c r="Y174" s="73">
        <v>0</v>
      </c>
      <c r="Z174" s="80">
        <v>0</v>
      </c>
      <c r="AA174" s="73"/>
      <c r="AB174" s="73" t="s">
        <v>3537</v>
      </c>
      <c r="AC174" s="73" t="s">
        <v>3538</v>
      </c>
      <c r="AD174" s="73"/>
      <c r="AE174" s="81">
        <v>10</v>
      </c>
      <c r="AF174" s="73">
        <v>1</v>
      </c>
      <c r="AG174" s="73">
        <v>0</v>
      </c>
      <c r="AH174" s="73">
        <v>1</v>
      </c>
      <c r="AI174" s="73">
        <v>1</v>
      </c>
      <c r="AJ174" s="73">
        <v>1</v>
      </c>
      <c r="AK174" s="73">
        <v>1</v>
      </c>
      <c r="AL174" s="73">
        <v>0</v>
      </c>
      <c r="AM174" s="73">
        <v>0</v>
      </c>
      <c r="AN174" s="73"/>
      <c r="AO174" s="73"/>
      <c r="AP174" s="73"/>
      <c r="AQ174" s="73"/>
      <c r="AR174" s="73"/>
      <c r="AS174" s="73">
        <v>0</v>
      </c>
      <c r="AT174" s="73">
        <v>0</v>
      </c>
      <c r="AU174" s="73">
        <v>0</v>
      </c>
      <c r="AV174" s="73">
        <v>0</v>
      </c>
      <c r="AW174" s="73">
        <v>1</v>
      </c>
      <c r="AX174" s="73" t="s">
        <v>3539</v>
      </c>
      <c r="AY174" s="73">
        <v>1</v>
      </c>
      <c r="AZ174" s="73">
        <v>0</v>
      </c>
      <c r="BA174" s="73"/>
    </row>
    <row r="175" spans="1:53">
      <c r="A175" s="73"/>
      <c r="B175" s="79">
        <v>651000000</v>
      </c>
      <c r="C175" s="73" t="s">
        <v>911</v>
      </c>
      <c r="D175" s="73" t="s">
        <v>912</v>
      </c>
      <c r="E175" s="73" t="s">
        <v>171</v>
      </c>
      <c r="F175" s="73">
        <v>5614333955</v>
      </c>
      <c r="G175" s="73" t="s">
        <v>913</v>
      </c>
      <c r="H175" s="73" t="s">
        <v>4161</v>
      </c>
      <c r="I175" s="73" t="s">
        <v>829</v>
      </c>
      <c r="J175" s="73" t="s">
        <v>4162</v>
      </c>
      <c r="K175" s="73">
        <v>33406</v>
      </c>
      <c r="L175" s="73" t="s">
        <v>3677</v>
      </c>
      <c r="M175" s="73" t="s">
        <v>237</v>
      </c>
      <c r="N175" s="73">
        <v>990</v>
      </c>
      <c r="O175" s="73">
        <v>2023</v>
      </c>
      <c r="P175" s="80">
        <v>1290134</v>
      </c>
      <c r="Q175" s="80">
        <v>1257187</v>
      </c>
      <c r="R175" s="80">
        <v>438356</v>
      </c>
      <c r="S175" s="80">
        <v>1201741</v>
      </c>
      <c r="T175" s="80">
        <v>19443</v>
      </c>
      <c r="U175" s="73">
        <v>93.15</v>
      </c>
      <c r="V175" s="73">
        <v>0</v>
      </c>
      <c r="W175" s="73">
        <v>21</v>
      </c>
      <c r="X175" s="73">
        <v>0</v>
      </c>
      <c r="Y175" s="73">
        <v>0</v>
      </c>
      <c r="Z175" s="80">
        <v>0</v>
      </c>
      <c r="AA175" s="73"/>
      <c r="AB175" s="73" t="s">
        <v>3537</v>
      </c>
      <c r="AC175" s="73" t="s">
        <v>3538</v>
      </c>
      <c r="AD175" s="73"/>
      <c r="AE175" s="81">
        <v>10</v>
      </c>
      <c r="AF175" s="73">
        <v>1</v>
      </c>
      <c r="AG175" s="73">
        <v>0</v>
      </c>
      <c r="AH175" s="73">
        <v>1</v>
      </c>
      <c r="AI175" s="73">
        <v>1</v>
      </c>
      <c r="AJ175" s="73">
        <v>1</v>
      </c>
      <c r="AK175" s="73">
        <v>1</v>
      </c>
      <c r="AL175" s="73">
        <v>0</v>
      </c>
      <c r="AM175" s="73">
        <v>0</v>
      </c>
      <c r="AN175" s="73"/>
      <c r="AO175" s="73"/>
      <c r="AP175" s="73"/>
      <c r="AQ175" s="73"/>
      <c r="AR175" s="73"/>
      <c r="AS175" s="73">
        <v>0</v>
      </c>
      <c r="AT175" s="73">
        <v>0</v>
      </c>
      <c r="AU175" s="73">
        <v>0</v>
      </c>
      <c r="AV175" s="73">
        <v>0</v>
      </c>
      <c r="AW175" s="73">
        <v>1</v>
      </c>
      <c r="AX175" s="73" t="s">
        <v>3539</v>
      </c>
      <c r="AY175" s="73">
        <v>1</v>
      </c>
      <c r="AZ175" s="73">
        <v>0</v>
      </c>
      <c r="BA175" s="73"/>
    </row>
    <row r="176" spans="1:53">
      <c r="A176" s="73"/>
      <c r="B176" s="79">
        <v>592000000</v>
      </c>
      <c r="C176" s="73" t="s">
        <v>914</v>
      </c>
      <c r="D176" s="73" t="s">
        <v>915</v>
      </c>
      <c r="E176" s="73" t="s">
        <v>893</v>
      </c>
      <c r="F176" s="73">
        <v>7273459111</v>
      </c>
      <c r="G176" s="73" t="s">
        <v>916</v>
      </c>
      <c r="H176" s="73" t="s">
        <v>4163</v>
      </c>
      <c r="I176" s="73" t="s">
        <v>829</v>
      </c>
      <c r="J176" s="73" t="s">
        <v>4123</v>
      </c>
      <c r="K176" s="83">
        <v>337000000</v>
      </c>
      <c r="L176" s="73" t="s">
        <v>4164</v>
      </c>
      <c r="M176" s="73" t="s">
        <v>222</v>
      </c>
      <c r="N176" s="73">
        <v>990</v>
      </c>
      <c r="O176" s="73">
        <v>2023</v>
      </c>
      <c r="P176" s="80">
        <v>1613147</v>
      </c>
      <c r="Q176" s="80">
        <v>594354</v>
      </c>
      <c r="R176" s="80">
        <v>3271521</v>
      </c>
      <c r="S176" s="80">
        <v>1542228</v>
      </c>
      <c r="T176" s="80">
        <v>70483</v>
      </c>
      <c r="U176" s="73">
        <v>95.6</v>
      </c>
      <c r="V176" s="73">
        <v>0</v>
      </c>
      <c r="W176" s="73">
        <v>18</v>
      </c>
      <c r="X176" s="73">
        <v>0</v>
      </c>
      <c r="Y176" s="73">
        <v>0</v>
      </c>
      <c r="Z176" s="80">
        <v>0</v>
      </c>
      <c r="AA176" s="73"/>
      <c r="AB176" s="73" t="s">
        <v>3537</v>
      </c>
      <c r="AC176" s="73" t="s">
        <v>3538</v>
      </c>
      <c r="AD176" s="73">
        <v>94.1</v>
      </c>
      <c r="AE176" s="81">
        <v>10</v>
      </c>
      <c r="AF176" s="73">
        <v>1</v>
      </c>
      <c r="AG176" s="73">
        <v>0</v>
      </c>
      <c r="AH176" s="73">
        <v>1</v>
      </c>
      <c r="AI176" s="73">
        <v>1</v>
      </c>
      <c r="AJ176" s="73">
        <v>1</v>
      </c>
      <c r="AK176" s="73">
        <v>1</v>
      </c>
      <c r="AL176" s="73">
        <v>0</v>
      </c>
      <c r="AM176" s="73">
        <v>0</v>
      </c>
      <c r="AN176" s="73"/>
      <c r="AO176" s="73"/>
      <c r="AP176" s="73"/>
      <c r="AQ176" s="73"/>
      <c r="AR176" s="73"/>
      <c r="AS176" s="73">
        <v>0</v>
      </c>
      <c r="AT176" s="73">
        <v>0</v>
      </c>
      <c r="AU176" s="73">
        <v>0</v>
      </c>
      <c r="AV176" s="73">
        <v>0</v>
      </c>
      <c r="AW176" s="73">
        <v>0</v>
      </c>
      <c r="AX176" s="73" t="s">
        <v>3539</v>
      </c>
      <c r="AY176" s="73">
        <v>1</v>
      </c>
      <c r="AZ176" s="73">
        <v>0</v>
      </c>
      <c r="BA176" s="73"/>
    </row>
    <row r="177" spans="1:53">
      <c r="A177" s="73"/>
      <c r="B177" s="79">
        <v>412000000</v>
      </c>
      <c r="C177" s="73" t="s">
        <v>917</v>
      </c>
      <c r="D177" s="73" t="s">
        <v>918</v>
      </c>
      <c r="E177" s="73" t="s">
        <v>919</v>
      </c>
      <c r="F177" s="73">
        <v>4073880245</v>
      </c>
      <c r="G177" s="73" t="s">
        <v>920</v>
      </c>
      <c r="H177" s="73" t="s">
        <v>4165</v>
      </c>
      <c r="I177" s="73" t="s">
        <v>829</v>
      </c>
      <c r="J177" s="73" t="s">
        <v>4166</v>
      </c>
      <c r="K177" s="73">
        <v>32707</v>
      </c>
      <c r="L177" s="73" t="s">
        <v>3979</v>
      </c>
      <c r="M177" s="73" t="s">
        <v>237</v>
      </c>
      <c r="N177" s="73">
        <v>990</v>
      </c>
      <c r="O177" s="73">
        <v>2022</v>
      </c>
      <c r="P177" s="80">
        <v>1464092</v>
      </c>
      <c r="Q177" s="80">
        <v>1908180</v>
      </c>
      <c r="R177" s="80">
        <v>1005395</v>
      </c>
      <c r="S177" s="80">
        <v>1223007</v>
      </c>
      <c r="T177" s="80">
        <v>0</v>
      </c>
      <c r="U177" s="73">
        <v>83.53</v>
      </c>
      <c r="V177" s="73">
        <v>0</v>
      </c>
      <c r="W177" s="73">
        <v>475</v>
      </c>
      <c r="X177" s="73">
        <v>1</v>
      </c>
      <c r="Y177" s="73">
        <v>1</v>
      </c>
      <c r="Z177" s="80">
        <v>5000</v>
      </c>
      <c r="AA177" s="73">
        <v>2022</v>
      </c>
      <c r="AB177" s="73" t="s">
        <v>3537</v>
      </c>
      <c r="AC177" s="73" t="s">
        <v>3570</v>
      </c>
      <c r="AD177" s="73">
        <v>1.6</v>
      </c>
      <c r="AE177" s="81">
        <v>10</v>
      </c>
      <c r="AF177" s="73">
        <v>1</v>
      </c>
      <c r="AG177" s="73">
        <v>0</v>
      </c>
      <c r="AH177" s="73">
        <v>1</v>
      </c>
      <c r="AI177" s="73">
        <v>1</v>
      </c>
      <c r="AJ177" s="73">
        <v>1</v>
      </c>
      <c r="AK177" s="73">
        <v>1</v>
      </c>
      <c r="AL177" s="73">
        <v>0</v>
      </c>
      <c r="AM177" s="73">
        <v>0</v>
      </c>
      <c r="AN177" s="82">
        <v>44926</v>
      </c>
      <c r="AO177" s="73">
        <v>5000</v>
      </c>
      <c r="AP177" s="83">
        <v>593000000</v>
      </c>
      <c r="AQ177" s="73" t="s">
        <v>4167</v>
      </c>
      <c r="AR177" s="73">
        <v>0.3</v>
      </c>
      <c r="AS177" s="73">
        <v>1</v>
      </c>
      <c r="AT177" s="73">
        <v>0</v>
      </c>
      <c r="AU177" s="73">
        <v>0</v>
      </c>
      <c r="AV177" s="73">
        <v>0</v>
      </c>
      <c r="AW177" s="73">
        <v>0</v>
      </c>
      <c r="AX177" s="73" t="s">
        <v>3539</v>
      </c>
      <c r="AY177" s="73">
        <v>0</v>
      </c>
      <c r="AZ177" s="73">
        <v>0</v>
      </c>
      <c r="BA177" s="73"/>
    </row>
    <row r="178" spans="1:53">
      <c r="A178" s="73"/>
      <c r="B178" s="79">
        <v>593000000</v>
      </c>
      <c r="C178" s="73" t="s">
        <v>921</v>
      </c>
      <c r="D178" s="73" t="s">
        <v>922</v>
      </c>
      <c r="E178" s="73" t="s">
        <v>254</v>
      </c>
      <c r="F178" s="73">
        <v>8502440778</v>
      </c>
      <c r="G178" s="73" t="s">
        <v>498</v>
      </c>
      <c r="H178" s="73" t="s">
        <v>4168</v>
      </c>
      <c r="I178" s="73" t="s">
        <v>829</v>
      </c>
      <c r="J178" s="73" t="s">
        <v>4169</v>
      </c>
      <c r="K178" s="73">
        <v>32548</v>
      </c>
      <c r="L178" s="73" t="s">
        <v>4170</v>
      </c>
      <c r="M178" s="73" t="s">
        <v>222</v>
      </c>
      <c r="N178" s="73">
        <v>990</v>
      </c>
      <c r="O178" s="73">
        <v>2023</v>
      </c>
      <c r="P178" s="80">
        <v>1096130</v>
      </c>
      <c r="Q178" s="80">
        <v>1176764</v>
      </c>
      <c r="R178" s="80">
        <v>1141025</v>
      </c>
      <c r="S178" s="80">
        <v>1084070</v>
      </c>
      <c r="T178" s="80">
        <v>0</v>
      </c>
      <c r="U178" s="73">
        <v>98.9</v>
      </c>
      <c r="V178" s="73">
        <v>0</v>
      </c>
      <c r="W178" s="73">
        <v>203</v>
      </c>
      <c r="X178" s="73">
        <v>0</v>
      </c>
      <c r="Y178" s="73">
        <v>0</v>
      </c>
      <c r="Z178" s="80">
        <v>0</v>
      </c>
      <c r="AA178" s="73"/>
      <c r="AB178" s="73" t="s">
        <v>3537</v>
      </c>
      <c r="AC178" s="73" t="s">
        <v>3538</v>
      </c>
      <c r="AD178" s="73">
        <v>21.4</v>
      </c>
      <c r="AE178" s="81">
        <v>10</v>
      </c>
      <c r="AF178" s="73">
        <v>1</v>
      </c>
      <c r="AG178" s="73">
        <v>0</v>
      </c>
      <c r="AH178" s="73">
        <v>1</v>
      </c>
      <c r="AI178" s="73">
        <v>1</v>
      </c>
      <c r="AJ178" s="73">
        <v>1</v>
      </c>
      <c r="AK178" s="73">
        <v>1</v>
      </c>
      <c r="AL178" s="73">
        <v>0</v>
      </c>
      <c r="AM178" s="73">
        <v>0</v>
      </c>
      <c r="AN178" s="73"/>
      <c r="AO178" s="73"/>
      <c r="AP178" s="73"/>
      <c r="AQ178" s="73"/>
      <c r="AR178" s="73"/>
      <c r="AS178" s="73">
        <v>0</v>
      </c>
      <c r="AT178" s="73">
        <v>0</v>
      </c>
      <c r="AU178" s="73">
        <v>0</v>
      </c>
      <c r="AV178" s="73">
        <v>0</v>
      </c>
      <c r="AW178" s="73">
        <v>1</v>
      </c>
      <c r="AX178" s="73" t="s">
        <v>3539</v>
      </c>
      <c r="AY178" s="73">
        <v>1</v>
      </c>
      <c r="AZ178" s="73">
        <v>0</v>
      </c>
      <c r="BA178" s="73"/>
    </row>
    <row r="179" spans="1:53">
      <c r="A179" s="73"/>
      <c r="B179" s="79">
        <v>271000000</v>
      </c>
      <c r="C179" s="73" t="s">
        <v>923</v>
      </c>
      <c r="D179" s="73" t="s">
        <v>924</v>
      </c>
      <c r="E179" s="73" t="s">
        <v>226</v>
      </c>
      <c r="F179" s="73">
        <v>9048780078</v>
      </c>
      <c r="G179" s="73" t="s">
        <v>925</v>
      </c>
      <c r="H179" s="73" t="s">
        <v>4171</v>
      </c>
      <c r="I179" s="73" t="s">
        <v>829</v>
      </c>
      <c r="J179" s="73" t="s">
        <v>4172</v>
      </c>
      <c r="K179" s="73">
        <v>32050</v>
      </c>
      <c r="L179" s="73" t="s">
        <v>3536</v>
      </c>
      <c r="M179" s="73" t="s">
        <v>222</v>
      </c>
      <c r="N179" s="73">
        <v>990</v>
      </c>
      <c r="O179" s="73">
        <v>2024</v>
      </c>
      <c r="P179" s="80">
        <v>1266655</v>
      </c>
      <c r="Q179" s="80">
        <v>1170662</v>
      </c>
      <c r="R179" s="80">
        <v>278827</v>
      </c>
      <c r="S179" s="80">
        <v>1267955</v>
      </c>
      <c r="T179" s="80">
        <v>0</v>
      </c>
      <c r="U179" s="73">
        <v>100.1</v>
      </c>
      <c r="V179" s="73">
        <v>2</v>
      </c>
      <c r="W179" s="73">
        <v>6</v>
      </c>
      <c r="X179" s="73">
        <v>2</v>
      </c>
      <c r="Y179" s="73">
        <v>1</v>
      </c>
      <c r="Z179" s="80">
        <v>239521</v>
      </c>
      <c r="AA179" s="73">
        <v>2023</v>
      </c>
      <c r="AB179" s="73" t="s">
        <v>3537</v>
      </c>
      <c r="AC179" s="73" t="s">
        <v>3538</v>
      </c>
      <c r="AD179" s="73"/>
      <c r="AE179" s="81">
        <v>10</v>
      </c>
      <c r="AF179" s="73">
        <v>1</v>
      </c>
      <c r="AG179" s="73">
        <v>1</v>
      </c>
      <c r="AH179" s="73">
        <v>1</v>
      </c>
      <c r="AI179" s="73">
        <v>1</v>
      </c>
      <c r="AJ179" s="73">
        <v>1</v>
      </c>
      <c r="AK179" s="73">
        <v>1</v>
      </c>
      <c r="AL179" s="73">
        <v>0</v>
      </c>
      <c r="AM179" s="73">
        <v>0</v>
      </c>
      <c r="AN179" s="73"/>
      <c r="AO179" s="73"/>
      <c r="AP179" s="73"/>
      <c r="AQ179" s="73"/>
      <c r="AR179" s="73"/>
      <c r="AS179" s="73">
        <v>0</v>
      </c>
      <c r="AT179" s="73">
        <v>0</v>
      </c>
      <c r="AU179" s="73">
        <v>0</v>
      </c>
      <c r="AV179" s="73">
        <v>0</v>
      </c>
      <c r="AW179" s="73">
        <v>1</v>
      </c>
      <c r="AX179" s="73" t="s">
        <v>3539</v>
      </c>
      <c r="AY179" s="73">
        <v>0</v>
      </c>
      <c r="AZ179" s="73">
        <v>0</v>
      </c>
      <c r="BA179" s="73"/>
    </row>
    <row r="180" spans="1:53">
      <c r="A180" s="73"/>
      <c r="B180" s="79">
        <v>650000000</v>
      </c>
      <c r="C180" s="73" t="s">
        <v>926</v>
      </c>
      <c r="D180" s="73" t="s">
        <v>927</v>
      </c>
      <c r="E180" s="73" t="s">
        <v>188</v>
      </c>
      <c r="F180" s="73">
        <v>2393343739</v>
      </c>
      <c r="G180" s="73" t="s">
        <v>498</v>
      </c>
      <c r="H180" s="73" t="s">
        <v>4173</v>
      </c>
      <c r="I180" s="73" t="s">
        <v>829</v>
      </c>
      <c r="J180" s="73" t="s">
        <v>4174</v>
      </c>
      <c r="K180" s="73">
        <v>33902</v>
      </c>
      <c r="L180" s="73" t="s">
        <v>4175</v>
      </c>
      <c r="M180" s="73" t="s">
        <v>222</v>
      </c>
      <c r="N180" s="73">
        <v>990</v>
      </c>
      <c r="O180" s="73">
        <v>2023</v>
      </c>
      <c r="P180" s="80">
        <v>1032434</v>
      </c>
      <c r="Q180" s="80">
        <v>1069198</v>
      </c>
      <c r="R180" s="80">
        <v>311828</v>
      </c>
      <c r="S180" s="80">
        <v>987747</v>
      </c>
      <c r="T180" s="80">
        <v>0</v>
      </c>
      <c r="U180" s="73">
        <v>95.67</v>
      </c>
      <c r="V180" s="73">
        <v>0</v>
      </c>
      <c r="W180" s="73"/>
      <c r="X180" s="73">
        <v>0</v>
      </c>
      <c r="Y180" s="73">
        <v>0</v>
      </c>
      <c r="Z180" s="80">
        <v>0</v>
      </c>
      <c r="AA180" s="73"/>
      <c r="AB180" s="73" t="s">
        <v>3537</v>
      </c>
      <c r="AC180" s="73" t="s">
        <v>3538</v>
      </c>
      <c r="AD180" s="73">
        <v>42.4</v>
      </c>
      <c r="AE180" s="81">
        <v>10</v>
      </c>
      <c r="AF180" s="73">
        <v>1</v>
      </c>
      <c r="AG180" s="73">
        <v>0</v>
      </c>
      <c r="AH180" s="73">
        <v>1</v>
      </c>
      <c r="AI180" s="73">
        <v>1</v>
      </c>
      <c r="AJ180" s="73">
        <v>1</v>
      </c>
      <c r="AK180" s="73">
        <v>1</v>
      </c>
      <c r="AL180" s="73">
        <v>0</v>
      </c>
      <c r="AM180" s="73">
        <v>0</v>
      </c>
      <c r="AN180" s="73"/>
      <c r="AO180" s="73"/>
      <c r="AP180" s="73"/>
      <c r="AQ180" s="73"/>
      <c r="AR180" s="73"/>
      <c r="AS180" s="73">
        <v>0</v>
      </c>
      <c r="AT180" s="73">
        <v>0</v>
      </c>
      <c r="AU180" s="73">
        <v>0</v>
      </c>
      <c r="AV180" s="73">
        <v>0</v>
      </c>
      <c r="AW180" s="73">
        <v>1</v>
      </c>
      <c r="AX180" s="73" t="s">
        <v>3539</v>
      </c>
      <c r="AY180" s="73">
        <v>1</v>
      </c>
      <c r="AZ180" s="73">
        <v>0</v>
      </c>
      <c r="BA180" s="73"/>
    </row>
    <row r="181" spans="1:53">
      <c r="A181" s="73"/>
      <c r="B181" s="79">
        <v>275000000</v>
      </c>
      <c r="C181" s="73" t="s">
        <v>928</v>
      </c>
      <c r="D181" s="73" t="s">
        <v>929</v>
      </c>
      <c r="E181" s="73" t="s">
        <v>315</v>
      </c>
      <c r="F181" s="73">
        <v>5613757857</v>
      </c>
      <c r="G181" s="73" t="s">
        <v>930</v>
      </c>
      <c r="H181" s="73" t="s">
        <v>4176</v>
      </c>
      <c r="I181" s="73" t="s">
        <v>829</v>
      </c>
      <c r="J181" s="73" t="s">
        <v>4177</v>
      </c>
      <c r="K181" s="73">
        <v>33426</v>
      </c>
      <c r="L181" s="73" t="s">
        <v>4083</v>
      </c>
      <c r="M181" s="73" t="s">
        <v>237</v>
      </c>
      <c r="N181" s="73">
        <v>990</v>
      </c>
      <c r="O181" s="73">
        <v>2024</v>
      </c>
      <c r="P181" s="80">
        <v>1952824</v>
      </c>
      <c r="Q181" s="80">
        <v>191632</v>
      </c>
      <c r="R181" s="80">
        <v>4909668</v>
      </c>
      <c r="S181" s="80">
        <v>1925454</v>
      </c>
      <c r="T181" s="80">
        <v>0</v>
      </c>
      <c r="U181" s="73">
        <v>98.6</v>
      </c>
      <c r="V181" s="73">
        <v>0</v>
      </c>
      <c r="W181" s="73">
        <v>5</v>
      </c>
      <c r="X181" s="73">
        <v>0</v>
      </c>
      <c r="Y181" s="73">
        <v>0</v>
      </c>
      <c r="Z181" s="80">
        <v>0</v>
      </c>
      <c r="AA181" s="73"/>
      <c r="AB181" s="73" t="s">
        <v>3537</v>
      </c>
      <c r="AC181" s="73" t="s">
        <v>3538</v>
      </c>
      <c r="AD181" s="73"/>
      <c r="AE181" s="81">
        <v>10</v>
      </c>
      <c r="AF181" s="73">
        <v>1</v>
      </c>
      <c r="AG181" s="73">
        <v>0</v>
      </c>
      <c r="AH181" s="73">
        <v>1</v>
      </c>
      <c r="AI181" s="73">
        <v>1</v>
      </c>
      <c r="AJ181" s="73">
        <v>1</v>
      </c>
      <c r="AK181" s="73">
        <v>1</v>
      </c>
      <c r="AL181" s="73">
        <v>0</v>
      </c>
      <c r="AM181" s="73">
        <v>0</v>
      </c>
      <c r="AN181" s="73"/>
      <c r="AO181" s="73"/>
      <c r="AP181" s="73"/>
      <c r="AQ181" s="73"/>
      <c r="AR181" s="73"/>
      <c r="AS181" s="73">
        <v>0</v>
      </c>
      <c r="AT181" s="73">
        <v>0</v>
      </c>
      <c r="AU181" s="73">
        <v>0</v>
      </c>
      <c r="AV181" s="73">
        <v>0</v>
      </c>
      <c r="AW181" s="73">
        <v>1</v>
      </c>
      <c r="AX181" s="73" t="s">
        <v>3539</v>
      </c>
      <c r="AY181" s="73">
        <v>1</v>
      </c>
      <c r="AZ181" s="73">
        <v>0</v>
      </c>
      <c r="BA181" s="73">
        <v>0</v>
      </c>
    </row>
    <row r="182" spans="1:53">
      <c r="A182" s="73"/>
      <c r="B182" s="79">
        <v>593000000</v>
      </c>
      <c r="C182" s="73" t="s">
        <v>931</v>
      </c>
      <c r="D182" s="73" t="s">
        <v>932</v>
      </c>
      <c r="E182" s="73" t="s">
        <v>933</v>
      </c>
      <c r="F182" s="73">
        <v>3213973000</v>
      </c>
      <c r="G182" s="73" t="s">
        <v>934</v>
      </c>
      <c r="H182" s="73" t="s">
        <v>4178</v>
      </c>
      <c r="I182" s="73" t="s">
        <v>829</v>
      </c>
      <c r="J182" s="73" t="s">
        <v>4105</v>
      </c>
      <c r="K182" s="73">
        <v>32822</v>
      </c>
      <c r="L182" s="73" t="s">
        <v>3788</v>
      </c>
      <c r="M182" s="73" t="s">
        <v>222</v>
      </c>
      <c r="N182" s="73">
        <v>990</v>
      </c>
      <c r="O182" s="73">
        <v>2022</v>
      </c>
      <c r="P182" s="80">
        <v>1006377</v>
      </c>
      <c r="Q182" s="80">
        <v>1320415</v>
      </c>
      <c r="R182" s="80">
        <v>28067441</v>
      </c>
      <c r="S182" s="80">
        <v>769704</v>
      </c>
      <c r="T182" s="80">
        <v>0</v>
      </c>
      <c r="U182" s="73">
        <v>76.48</v>
      </c>
      <c r="V182" s="73">
        <v>0</v>
      </c>
      <c r="W182" s="73">
        <v>13</v>
      </c>
      <c r="X182" s="73">
        <v>1</v>
      </c>
      <c r="Y182" s="73">
        <v>1</v>
      </c>
      <c r="Z182" s="80">
        <v>400</v>
      </c>
      <c r="AA182" s="73">
        <v>2022</v>
      </c>
      <c r="AB182" s="73" t="s">
        <v>3537</v>
      </c>
      <c r="AC182" s="73" t="s">
        <v>3570</v>
      </c>
      <c r="AD182" s="73">
        <v>-51.1</v>
      </c>
      <c r="AE182" s="81">
        <v>10</v>
      </c>
      <c r="AF182" s="73">
        <v>1</v>
      </c>
      <c r="AG182" s="73">
        <v>0</v>
      </c>
      <c r="AH182" s="73">
        <v>1</v>
      </c>
      <c r="AI182" s="73">
        <v>1</v>
      </c>
      <c r="AJ182" s="73">
        <v>1</v>
      </c>
      <c r="AK182" s="73">
        <v>1</v>
      </c>
      <c r="AL182" s="73">
        <v>0</v>
      </c>
      <c r="AM182" s="73">
        <v>0</v>
      </c>
      <c r="AN182" s="73"/>
      <c r="AO182" s="73"/>
      <c r="AP182" s="73"/>
      <c r="AQ182" s="73"/>
      <c r="AR182" s="73"/>
      <c r="AS182" s="73">
        <v>0</v>
      </c>
      <c r="AT182" s="73">
        <v>1</v>
      </c>
      <c r="AU182" s="73">
        <v>0</v>
      </c>
      <c r="AV182" s="73">
        <v>0</v>
      </c>
      <c r="AW182" s="73">
        <v>0</v>
      </c>
      <c r="AX182" s="73" t="s">
        <v>3539</v>
      </c>
      <c r="AY182" s="73">
        <v>0</v>
      </c>
      <c r="AZ182" s="73">
        <v>0</v>
      </c>
      <c r="BA182" s="73"/>
    </row>
    <row r="183" spans="1:53">
      <c r="A183" s="73"/>
      <c r="B183" s="79">
        <v>851000000</v>
      </c>
      <c r="C183" s="73" t="s">
        <v>935</v>
      </c>
      <c r="D183" s="73" t="s">
        <v>936</v>
      </c>
      <c r="E183" s="73" t="s">
        <v>254</v>
      </c>
      <c r="F183" s="73">
        <v>4075736070</v>
      </c>
      <c r="G183" s="73" t="s">
        <v>937</v>
      </c>
      <c r="H183" s="73" t="s">
        <v>4179</v>
      </c>
      <c r="I183" s="73" t="s">
        <v>829</v>
      </c>
      <c r="J183" s="73" t="s">
        <v>4105</v>
      </c>
      <c r="K183" s="73">
        <v>32810</v>
      </c>
      <c r="L183" s="73" t="s">
        <v>3536</v>
      </c>
      <c r="M183" s="73" t="s">
        <v>222</v>
      </c>
      <c r="N183" s="73">
        <v>990</v>
      </c>
      <c r="O183" s="73">
        <v>2023</v>
      </c>
      <c r="P183" s="80">
        <v>1675936</v>
      </c>
      <c r="Q183" s="80">
        <v>293621</v>
      </c>
      <c r="R183" s="80">
        <v>2526969</v>
      </c>
      <c r="S183" s="80">
        <v>1418479</v>
      </c>
      <c r="T183" s="80">
        <v>18245</v>
      </c>
      <c r="U183" s="73">
        <v>84.64</v>
      </c>
      <c r="V183" s="73">
        <v>3</v>
      </c>
      <c r="W183" s="73">
        <v>55</v>
      </c>
      <c r="X183" s="73">
        <v>0</v>
      </c>
      <c r="Y183" s="73">
        <v>0</v>
      </c>
      <c r="Z183" s="80">
        <v>0</v>
      </c>
      <c r="AA183" s="73"/>
      <c r="AB183" s="73" t="s">
        <v>3537</v>
      </c>
      <c r="AC183" s="73" t="s">
        <v>3570</v>
      </c>
      <c r="AD183" s="73">
        <v>235</v>
      </c>
      <c r="AE183" s="81">
        <v>10</v>
      </c>
      <c r="AF183" s="73">
        <v>1</v>
      </c>
      <c r="AG183" s="73">
        <v>1</v>
      </c>
      <c r="AH183" s="73">
        <v>1</v>
      </c>
      <c r="AI183" s="73">
        <v>1</v>
      </c>
      <c r="AJ183" s="73">
        <v>1</v>
      </c>
      <c r="AK183" s="73">
        <v>1</v>
      </c>
      <c r="AL183" s="73">
        <v>0</v>
      </c>
      <c r="AM183" s="73">
        <v>0</v>
      </c>
      <c r="AN183" s="73"/>
      <c r="AO183" s="73"/>
      <c r="AP183" s="73"/>
      <c r="AQ183" s="73"/>
      <c r="AR183" s="73"/>
      <c r="AS183" s="73">
        <v>0</v>
      </c>
      <c r="AT183" s="73">
        <v>0</v>
      </c>
      <c r="AU183" s="73">
        <v>0</v>
      </c>
      <c r="AV183" s="73">
        <v>0</v>
      </c>
      <c r="AW183" s="73">
        <v>0</v>
      </c>
      <c r="AX183" s="73" t="s">
        <v>3539</v>
      </c>
      <c r="AY183" s="73">
        <v>1</v>
      </c>
      <c r="AZ183" s="73">
        <v>0</v>
      </c>
      <c r="BA183" s="73"/>
    </row>
    <row r="184" spans="1:53">
      <c r="A184" s="73"/>
      <c r="B184" s="79">
        <v>592000000</v>
      </c>
      <c r="C184" s="73" t="s">
        <v>938</v>
      </c>
      <c r="D184" s="73" t="s">
        <v>939</v>
      </c>
      <c r="E184" s="73" t="s">
        <v>940</v>
      </c>
      <c r="F184" s="73">
        <v>9043457600</v>
      </c>
      <c r="G184" s="73" t="s">
        <v>941</v>
      </c>
      <c r="H184" s="73" t="s">
        <v>4180</v>
      </c>
      <c r="I184" s="73" t="s">
        <v>829</v>
      </c>
      <c r="J184" s="73" t="s">
        <v>4181</v>
      </c>
      <c r="K184" s="73">
        <v>32216</v>
      </c>
      <c r="L184" s="73" t="s">
        <v>4182</v>
      </c>
      <c r="M184" s="73" t="s">
        <v>237</v>
      </c>
      <c r="N184" s="73">
        <v>990</v>
      </c>
      <c r="O184" s="73">
        <v>2023</v>
      </c>
      <c r="P184" s="80">
        <v>1657839</v>
      </c>
      <c r="Q184" s="80">
        <v>965296</v>
      </c>
      <c r="R184" s="80">
        <v>8868750</v>
      </c>
      <c r="S184" s="80">
        <v>1247537</v>
      </c>
      <c r="T184" s="80">
        <v>0</v>
      </c>
      <c r="U184" s="73">
        <v>75.25</v>
      </c>
      <c r="V184" s="73">
        <v>0</v>
      </c>
      <c r="W184" s="73">
        <v>0</v>
      </c>
      <c r="X184" s="73">
        <v>1</v>
      </c>
      <c r="Y184" s="73">
        <v>1</v>
      </c>
      <c r="Z184" s="80">
        <v>500</v>
      </c>
      <c r="AA184" s="73">
        <v>2022</v>
      </c>
      <c r="AB184" s="73" t="s">
        <v>3537</v>
      </c>
      <c r="AC184" s="73" t="s">
        <v>3570</v>
      </c>
      <c r="AD184" s="73">
        <v>87.4</v>
      </c>
      <c r="AE184" s="81">
        <v>10</v>
      </c>
      <c r="AF184" s="73">
        <v>1</v>
      </c>
      <c r="AG184" s="73">
        <v>0</v>
      </c>
      <c r="AH184" s="73">
        <v>1</v>
      </c>
      <c r="AI184" s="73">
        <v>1</v>
      </c>
      <c r="AJ184" s="73">
        <v>1</v>
      </c>
      <c r="AK184" s="73">
        <v>1</v>
      </c>
      <c r="AL184" s="73">
        <v>0</v>
      </c>
      <c r="AM184" s="73">
        <v>0</v>
      </c>
      <c r="AN184" s="73"/>
      <c r="AO184" s="73"/>
      <c r="AP184" s="73"/>
      <c r="AQ184" s="73"/>
      <c r="AR184" s="73"/>
      <c r="AS184" s="73">
        <v>0</v>
      </c>
      <c r="AT184" s="73">
        <v>0</v>
      </c>
      <c r="AU184" s="73">
        <v>0</v>
      </c>
      <c r="AV184" s="73">
        <v>0</v>
      </c>
      <c r="AW184" s="73">
        <v>1</v>
      </c>
      <c r="AX184" s="73" t="s">
        <v>3539</v>
      </c>
      <c r="AY184" s="73">
        <v>0</v>
      </c>
      <c r="AZ184" s="73">
        <v>0</v>
      </c>
      <c r="BA184" s="73"/>
    </row>
    <row r="185" spans="1:53">
      <c r="A185" s="73"/>
      <c r="B185" s="79">
        <v>873000000</v>
      </c>
      <c r="C185" s="73" t="s">
        <v>942</v>
      </c>
      <c r="D185" s="73"/>
      <c r="E185" s="73"/>
      <c r="F185" s="73">
        <v>2019898901</v>
      </c>
      <c r="G185" s="73" t="s">
        <v>498</v>
      </c>
      <c r="H185" s="73" t="s">
        <v>4183</v>
      </c>
      <c r="I185" s="73" t="s">
        <v>829</v>
      </c>
      <c r="J185" s="73" t="s">
        <v>4184</v>
      </c>
      <c r="K185" s="73">
        <v>33309</v>
      </c>
      <c r="L185" s="73" t="s">
        <v>3536</v>
      </c>
      <c r="M185" s="73" t="s">
        <v>222</v>
      </c>
      <c r="N185" s="73">
        <v>990</v>
      </c>
      <c r="O185" s="73">
        <v>2023</v>
      </c>
      <c r="P185" s="80">
        <v>1004961</v>
      </c>
      <c r="Q185" s="80">
        <v>175831</v>
      </c>
      <c r="R185" s="80">
        <v>970946</v>
      </c>
      <c r="S185" s="80">
        <v>1004961</v>
      </c>
      <c r="T185" s="80">
        <v>0</v>
      </c>
      <c r="U185" s="73">
        <v>100</v>
      </c>
      <c r="V185" s="73">
        <v>0</v>
      </c>
      <c r="W185" s="73">
        <v>10</v>
      </c>
      <c r="X185" s="73">
        <v>0</v>
      </c>
      <c r="Y185" s="73">
        <v>0</v>
      </c>
      <c r="Z185" s="80">
        <v>0</v>
      </c>
      <c r="AA185" s="73"/>
      <c r="AB185" s="73" t="s">
        <v>3537</v>
      </c>
      <c r="AC185" s="73" t="s">
        <v>3538</v>
      </c>
      <c r="AD185" s="73">
        <v>23.5</v>
      </c>
      <c r="AE185" s="81">
        <v>10</v>
      </c>
      <c r="AF185" s="73">
        <v>1</v>
      </c>
      <c r="AG185" s="73">
        <v>0</v>
      </c>
      <c r="AH185" s="73">
        <v>1</v>
      </c>
      <c r="AI185" s="73">
        <v>1</v>
      </c>
      <c r="AJ185" s="73">
        <v>1</v>
      </c>
      <c r="AK185" s="73">
        <v>1</v>
      </c>
      <c r="AL185" s="73">
        <v>0</v>
      </c>
      <c r="AM185" s="73">
        <v>0</v>
      </c>
      <c r="AN185" s="73"/>
      <c r="AO185" s="73"/>
      <c r="AP185" s="73"/>
      <c r="AQ185" s="73"/>
      <c r="AR185" s="73"/>
      <c r="AS185" s="73">
        <v>0</v>
      </c>
      <c r="AT185" s="73">
        <v>0</v>
      </c>
      <c r="AU185" s="73">
        <v>0</v>
      </c>
      <c r="AV185" s="73">
        <v>0</v>
      </c>
      <c r="AW185" s="73">
        <v>0</v>
      </c>
      <c r="AX185" s="73" t="s">
        <v>3561</v>
      </c>
      <c r="AY185" s="73">
        <v>1</v>
      </c>
      <c r="AZ185" s="73">
        <v>0</v>
      </c>
      <c r="BA185" s="73"/>
    </row>
    <row r="186" spans="1:53">
      <c r="A186" s="73"/>
      <c r="B186" s="79">
        <v>813000000</v>
      </c>
      <c r="C186" s="73" t="s">
        <v>943</v>
      </c>
      <c r="D186" s="73" t="s">
        <v>944</v>
      </c>
      <c r="E186" s="73" t="s">
        <v>783</v>
      </c>
      <c r="F186" s="73">
        <v>9045340674</v>
      </c>
      <c r="G186" s="73" t="s">
        <v>498</v>
      </c>
      <c r="H186" s="73" t="s">
        <v>4185</v>
      </c>
      <c r="I186" s="73" t="s">
        <v>829</v>
      </c>
      <c r="J186" s="73" t="s">
        <v>4181</v>
      </c>
      <c r="K186" s="73">
        <v>32260</v>
      </c>
      <c r="L186" s="73" t="s">
        <v>3725</v>
      </c>
      <c r="M186" s="73" t="s">
        <v>222</v>
      </c>
      <c r="N186" s="73">
        <v>990</v>
      </c>
      <c r="O186" s="73">
        <v>2024</v>
      </c>
      <c r="P186" s="80">
        <v>1400016</v>
      </c>
      <c r="Q186" s="80">
        <v>1375471</v>
      </c>
      <c r="R186" s="80">
        <v>1065450</v>
      </c>
      <c r="S186" s="80">
        <v>1390804</v>
      </c>
      <c r="T186" s="80">
        <v>0</v>
      </c>
      <c r="U186" s="73">
        <v>99.34</v>
      </c>
      <c r="V186" s="73">
        <v>0</v>
      </c>
      <c r="W186" s="73"/>
      <c r="X186" s="73">
        <v>2</v>
      </c>
      <c r="Y186" s="73">
        <v>1</v>
      </c>
      <c r="Z186" s="80">
        <v>181239</v>
      </c>
      <c r="AA186" s="73">
        <v>2023</v>
      </c>
      <c r="AB186" s="73" t="s">
        <v>3537</v>
      </c>
      <c r="AC186" s="73" t="s">
        <v>3538</v>
      </c>
      <c r="AD186" s="73"/>
      <c r="AE186" s="81">
        <v>10</v>
      </c>
      <c r="AF186" s="73">
        <v>1</v>
      </c>
      <c r="AG186" s="73">
        <v>0</v>
      </c>
      <c r="AH186" s="73">
        <v>1</v>
      </c>
      <c r="AI186" s="73">
        <v>1</v>
      </c>
      <c r="AJ186" s="73">
        <v>1</v>
      </c>
      <c r="AK186" s="73">
        <v>1</v>
      </c>
      <c r="AL186" s="73">
        <v>0</v>
      </c>
      <c r="AM186" s="73">
        <v>0</v>
      </c>
      <c r="AN186" s="82">
        <v>43465</v>
      </c>
      <c r="AO186" s="73">
        <v>500</v>
      </c>
      <c r="AP186" s="83">
        <v>201000000</v>
      </c>
      <c r="AQ186" s="73" t="s">
        <v>3571</v>
      </c>
      <c r="AR186" s="73">
        <v>0</v>
      </c>
      <c r="AS186" s="73">
        <v>1</v>
      </c>
      <c r="AT186" s="73">
        <v>0</v>
      </c>
      <c r="AU186" s="73">
        <v>0</v>
      </c>
      <c r="AV186" s="73">
        <v>0</v>
      </c>
      <c r="AW186" s="73">
        <v>1</v>
      </c>
      <c r="AX186" s="73" t="s">
        <v>3539</v>
      </c>
      <c r="AY186" s="73">
        <v>0</v>
      </c>
      <c r="AZ186" s="73">
        <v>0</v>
      </c>
      <c r="BA186" s="73"/>
    </row>
    <row r="187" spans="1:53">
      <c r="A187" s="73"/>
      <c r="B187" s="79">
        <v>813000000</v>
      </c>
      <c r="C187" s="73" t="s">
        <v>945</v>
      </c>
      <c r="D187" s="73" t="s">
        <v>946</v>
      </c>
      <c r="E187" s="73" t="s">
        <v>254</v>
      </c>
      <c r="F187" s="73">
        <v>5616717521</v>
      </c>
      <c r="G187" s="73" t="s">
        <v>947</v>
      </c>
      <c r="H187" s="73" t="s">
        <v>4186</v>
      </c>
      <c r="I187" s="73" t="s">
        <v>829</v>
      </c>
      <c r="J187" s="73" t="s">
        <v>4162</v>
      </c>
      <c r="K187" s="73">
        <v>33401</v>
      </c>
      <c r="L187" s="73" t="s">
        <v>3979</v>
      </c>
      <c r="M187" s="73" t="s">
        <v>237</v>
      </c>
      <c r="N187" s="73">
        <v>990</v>
      </c>
      <c r="O187" s="73">
        <v>2024</v>
      </c>
      <c r="P187" s="80">
        <v>1081940</v>
      </c>
      <c r="Q187" s="80">
        <v>1019165</v>
      </c>
      <c r="R187" s="80">
        <v>92135</v>
      </c>
      <c r="S187" s="80">
        <v>1074255</v>
      </c>
      <c r="T187" s="80">
        <v>0</v>
      </c>
      <c r="U187" s="73">
        <v>99.29</v>
      </c>
      <c r="V187" s="73">
        <v>0</v>
      </c>
      <c r="W187" s="73">
        <v>40</v>
      </c>
      <c r="X187" s="73">
        <v>0</v>
      </c>
      <c r="Y187" s="73">
        <v>0</v>
      </c>
      <c r="Z187" s="80">
        <v>0</v>
      </c>
      <c r="AA187" s="73"/>
      <c r="AB187" s="73" t="s">
        <v>3537</v>
      </c>
      <c r="AC187" s="73" t="s">
        <v>3538</v>
      </c>
      <c r="AD187" s="73"/>
      <c r="AE187" s="81">
        <v>10</v>
      </c>
      <c r="AF187" s="73">
        <v>1</v>
      </c>
      <c r="AG187" s="73">
        <v>0</v>
      </c>
      <c r="AH187" s="73">
        <v>1</v>
      </c>
      <c r="AI187" s="73">
        <v>1</v>
      </c>
      <c r="AJ187" s="73">
        <v>1</v>
      </c>
      <c r="AK187" s="73">
        <v>1</v>
      </c>
      <c r="AL187" s="73">
        <v>0</v>
      </c>
      <c r="AM187" s="73">
        <v>0</v>
      </c>
      <c r="AN187" s="73"/>
      <c r="AO187" s="73"/>
      <c r="AP187" s="73"/>
      <c r="AQ187" s="73"/>
      <c r="AR187" s="73"/>
      <c r="AS187" s="73">
        <v>0</v>
      </c>
      <c r="AT187" s="73">
        <v>0</v>
      </c>
      <c r="AU187" s="73">
        <v>0</v>
      </c>
      <c r="AV187" s="73">
        <v>0</v>
      </c>
      <c r="AW187" s="73">
        <v>1</v>
      </c>
      <c r="AX187" s="73" t="s">
        <v>3561</v>
      </c>
      <c r="AY187" s="73">
        <v>1</v>
      </c>
      <c r="AZ187" s="73">
        <v>0</v>
      </c>
      <c r="BA187" s="73"/>
    </row>
    <row r="188" spans="1:53">
      <c r="A188" s="73"/>
      <c r="B188" s="79">
        <v>852000000</v>
      </c>
      <c r="C188" s="73" t="s">
        <v>948</v>
      </c>
      <c r="D188" s="73" t="s">
        <v>949</v>
      </c>
      <c r="E188" s="73" t="s">
        <v>254</v>
      </c>
      <c r="F188" s="73">
        <v>4026103980</v>
      </c>
      <c r="G188" s="73" t="s">
        <v>950</v>
      </c>
      <c r="H188" s="73" t="s">
        <v>4187</v>
      </c>
      <c r="I188" s="73" t="s">
        <v>829</v>
      </c>
      <c r="J188" s="73" t="s">
        <v>4188</v>
      </c>
      <c r="K188" s="73">
        <v>33321</v>
      </c>
      <c r="L188" s="73" t="s">
        <v>3869</v>
      </c>
      <c r="M188" s="73" t="s">
        <v>222</v>
      </c>
      <c r="N188" s="73">
        <v>990</v>
      </c>
      <c r="O188" s="73">
        <v>2024</v>
      </c>
      <c r="P188" s="80">
        <v>1241551</v>
      </c>
      <c r="Q188" s="80">
        <v>1187777</v>
      </c>
      <c r="R188" s="80">
        <v>712250</v>
      </c>
      <c r="S188" s="80">
        <v>1171829</v>
      </c>
      <c r="T188" s="80">
        <v>69722</v>
      </c>
      <c r="U188" s="73">
        <v>94.38</v>
      </c>
      <c r="V188" s="73">
        <v>0</v>
      </c>
      <c r="W188" s="73">
        <v>35</v>
      </c>
      <c r="X188" s="73">
        <v>2</v>
      </c>
      <c r="Y188" s="73">
        <v>1</v>
      </c>
      <c r="Z188" s="80">
        <v>425000</v>
      </c>
      <c r="AA188" s="73">
        <v>2023</v>
      </c>
      <c r="AB188" s="73" t="s">
        <v>3537</v>
      </c>
      <c r="AC188" s="73" t="s">
        <v>3538</v>
      </c>
      <c r="AD188" s="73">
        <v>27.8</v>
      </c>
      <c r="AE188" s="81">
        <v>10</v>
      </c>
      <c r="AF188" s="73">
        <v>1</v>
      </c>
      <c r="AG188" s="73">
        <v>0</v>
      </c>
      <c r="AH188" s="73">
        <v>1</v>
      </c>
      <c r="AI188" s="73">
        <v>1</v>
      </c>
      <c r="AJ188" s="73">
        <v>1</v>
      </c>
      <c r="AK188" s="73">
        <v>1</v>
      </c>
      <c r="AL188" s="73">
        <v>0</v>
      </c>
      <c r="AM188" s="73">
        <v>0</v>
      </c>
      <c r="AN188" s="73"/>
      <c r="AO188" s="73"/>
      <c r="AP188" s="73"/>
      <c r="AQ188" s="73"/>
      <c r="AR188" s="73"/>
      <c r="AS188" s="73">
        <v>0</v>
      </c>
      <c r="AT188" s="73">
        <v>0</v>
      </c>
      <c r="AU188" s="73">
        <v>0</v>
      </c>
      <c r="AV188" s="73">
        <v>0</v>
      </c>
      <c r="AW188" s="73">
        <v>1</v>
      </c>
      <c r="AX188" s="73" t="s">
        <v>3539</v>
      </c>
      <c r="AY188" s="73">
        <v>0</v>
      </c>
      <c r="AZ188" s="73">
        <v>0</v>
      </c>
      <c r="BA188" s="73"/>
    </row>
    <row r="189" spans="1:53">
      <c r="A189" s="73"/>
      <c r="B189" s="79">
        <v>851000000</v>
      </c>
      <c r="C189" s="73" t="s">
        <v>951</v>
      </c>
      <c r="D189" s="73" t="s">
        <v>952</v>
      </c>
      <c r="E189" s="73" t="s">
        <v>254</v>
      </c>
      <c r="F189" s="73">
        <v>7542173420</v>
      </c>
      <c r="G189" s="73" t="s">
        <v>498</v>
      </c>
      <c r="H189" s="73" t="s">
        <v>4189</v>
      </c>
      <c r="I189" s="73" t="s">
        <v>829</v>
      </c>
      <c r="J189" s="73" t="s">
        <v>4184</v>
      </c>
      <c r="K189" s="73">
        <v>33309</v>
      </c>
      <c r="L189" s="73" t="s">
        <v>3725</v>
      </c>
      <c r="M189" s="73" t="s">
        <v>222</v>
      </c>
      <c r="N189" s="73">
        <v>990</v>
      </c>
      <c r="O189" s="73">
        <v>2023</v>
      </c>
      <c r="P189" s="80">
        <v>1353374</v>
      </c>
      <c r="Q189" s="80">
        <v>1176026</v>
      </c>
      <c r="R189" s="80">
        <v>1157622</v>
      </c>
      <c r="S189" s="80">
        <v>1353374</v>
      </c>
      <c r="T189" s="80">
        <v>0</v>
      </c>
      <c r="U189" s="73">
        <v>100</v>
      </c>
      <c r="V189" s="73">
        <v>0</v>
      </c>
      <c r="W189" s="73">
        <v>3</v>
      </c>
      <c r="X189" s="73">
        <v>2</v>
      </c>
      <c r="Y189" s="73">
        <v>2</v>
      </c>
      <c r="Z189" s="80">
        <v>311305</v>
      </c>
      <c r="AA189" s="73">
        <v>2023</v>
      </c>
      <c r="AB189" s="73" t="s">
        <v>3537</v>
      </c>
      <c r="AC189" s="73" t="s">
        <v>3538</v>
      </c>
      <c r="AD189" s="73">
        <v>-25</v>
      </c>
      <c r="AE189" s="81">
        <v>10</v>
      </c>
      <c r="AF189" s="73">
        <v>1</v>
      </c>
      <c r="AG189" s="73">
        <v>0</v>
      </c>
      <c r="AH189" s="73">
        <v>1</v>
      </c>
      <c r="AI189" s="73">
        <v>1</v>
      </c>
      <c r="AJ189" s="73">
        <v>1</v>
      </c>
      <c r="AK189" s="73">
        <v>1</v>
      </c>
      <c r="AL189" s="73">
        <v>0</v>
      </c>
      <c r="AM189" s="73">
        <v>0</v>
      </c>
      <c r="AN189" s="73"/>
      <c r="AO189" s="73"/>
      <c r="AP189" s="73"/>
      <c r="AQ189" s="73"/>
      <c r="AR189" s="73"/>
      <c r="AS189" s="73">
        <v>0</v>
      </c>
      <c r="AT189" s="73">
        <v>0</v>
      </c>
      <c r="AU189" s="73">
        <v>0</v>
      </c>
      <c r="AV189" s="73">
        <v>0</v>
      </c>
      <c r="AW189" s="73">
        <v>1</v>
      </c>
      <c r="AX189" s="73" t="s">
        <v>3539</v>
      </c>
      <c r="AY189" s="73">
        <v>0</v>
      </c>
      <c r="AZ189" s="73">
        <v>0</v>
      </c>
      <c r="BA189" s="73"/>
    </row>
    <row r="190" spans="1:53">
      <c r="A190" s="73"/>
      <c r="B190" s="79">
        <v>582000000</v>
      </c>
      <c r="C190" s="73" t="s">
        <v>953</v>
      </c>
      <c r="D190" s="73" t="s">
        <v>954</v>
      </c>
      <c r="E190" s="73" t="s">
        <v>955</v>
      </c>
      <c r="F190" s="73">
        <v>7062350776</v>
      </c>
      <c r="G190" s="73" t="s">
        <v>956</v>
      </c>
      <c r="H190" s="73" t="s">
        <v>4190</v>
      </c>
      <c r="I190" s="73" t="s">
        <v>957</v>
      </c>
      <c r="J190" s="73" t="s">
        <v>4191</v>
      </c>
      <c r="K190" s="73">
        <v>30161</v>
      </c>
      <c r="L190" s="73" t="s">
        <v>4192</v>
      </c>
      <c r="M190" s="73" t="s">
        <v>237</v>
      </c>
      <c r="N190" s="73">
        <v>990</v>
      </c>
      <c r="O190" s="73">
        <v>2022</v>
      </c>
      <c r="P190" s="80">
        <v>1111607</v>
      </c>
      <c r="Q190" s="80">
        <v>989158</v>
      </c>
      <c r="R190" s="80">
        <v>746075</v>
      </c>
      <c r="S190" s="80">
        <v>1076695</v>
      </c>
      <c r="T190" s="80">
        <v>22922</v>
      </c>
      <c r="U190" s="73">
        <v>96.86</v>
      </c>
      <c r="V190" s="73">
        <v>0</v>
      </c>
      <c r="W190" s="73">
        <v>0</v>
      </c>
      <c r="X190" s="73">
        <v>0</v>
      </c>
      <c r="Y190" s="73">
        <v>0</v>
      </c>
      <c r="Z190" s="80">
        <v>0</v>
      </c>
      <c r="AA190" s="73"/>
      <c r="AB190" s="73" t="s">
        <v>3537</v>
      </c>
      <c r="AC190" s="73" t="s">
        <v>3538</v>
      </c>
      <c r="AD190" s="73">
        <v>54.4</v>
      </c>
      <c r="AE190" s="81">
        <v>10</v>
      </c>
      <c r="AF190" s="73">
        <v>1</v>
      </c>
      <c r="AG190" s="73">
        <v>0</v>
      </c>
      <c r="AH190" s="73">
        <v>1</v>
      </c>
      <c r="AI190" s="73">
        <v>1</v>
      </c>
      <c r="AJ190" s="73">
        <v>1</v>
      </c>
      <c r="AK190" s="73">
        <v>1</v>
      </c>
      <c r="AL190" s="73">
        <v>0</v>
      </c>
      <c r="AM190" s="73">
        <v>0</v>
      </c>
      <c r="AN190" s="73"/>
      <c r="AO190" s="73"/>
      <c r="AP190" s="73"/>
      <c r="AQ190" s="73"/>
      <c r="AR190" s="73"/>
      <c r="AS190" s="73">
        <v>0</v>
      </c>
      <c r="AT190" s="73">
        <v>0</v>
      </c>
      <c r="AU190" s="73">
        <v>0</v>
      </c>
      <c r="AV190" s="73">
        <v>0</v>
      </c>
      <c r="AW190" s="73">
        <v>0</v>
      </c>
      <c r="AX190" s="73" t="s">
        <v>3539</v>
      </c>
      <c r="AY190" s="73">
        <v>1</v>
      </c>
      <c r="AZ190" s="73">
        <v>0</v>
      </c>
      <c r="BA190" s="73"/>
    </row>
    <row r="191" spans="1:53">
      <c r="A191" s="73"/>
      <c r="B191" s="79">
        <v>571000000</v>
      </c>
      <c r="C191" s="73" t="s">
        <v>958</v>
      </c>
      <c r="D191" s="73" t="s">
        <v>959</v>
      </c>
      <c r="E191" s="73" t="s">
        <v>254</v>
      </c>
      <c r="F191" s="73">
        <v>7703563592</v>
      </c>
      <c r="G191" s="73" t="s">
        <v>960</v>
      </c>
      <c r="H191" s="73" t="s">
        <v>4193</v>
      </c>
      <c r="I191" s="73" t="s">
        <v>957</v>
      </c>
      <c r="J191" s="73" t="s">
        <v>4194</v>
      </c>
      <c r="K191" s="73">
        <v>30040</v>
      </c>
      <c r="L191" s="73" t="s">
        <v>3557</v>
      </c>
      <c r="M191" s="73" t="s">
        <v>222</v>
      </c>
      <c r="N191" s="73">
        <v>990</v>
      </c>
      <c r="O191" s="73">
        <v>2023</v>
      </c>
      <c r="P191" s="80">
        <v>1351277</v>
      </c>
      <c r="Q191" s="80">
        <v>1241600</v>
      </c>
      <c r="R191" s="80">
        <v>1654028</v>
      </c>
      <c r="S191" s="80">
        <v>1351277</v>
      </c>
      <c r="T191" s="80">
        <v>0</v>
      </c>
      <c r="U191" s="73">
        <v>100</v>
      </c>
      <c r="V191" s="73">
        <v>0</v>
      </c>
      <c r="W191" s="73">
        <v>3</v>
      </c>
      <c r="X191" s="73">
        <v>0</v>
      </c>
      <c r="Y191" s="73">
        <v>0</v>
      </c>
      <c r="Z191" s="80">
        <v>0</v>
      </c>
      <c r="AA191" s="73"/>
      <c r="AB191" s="73" t="s">
        <v>3537</v>
      </c>
      <c r="AC191" s="73" t="s">
        <v>3538</v>
      </c>
      <c r="AD191" s="73">
        <v>62.9</v>
      </c>
      <c r="AE191" s="81">
        <v>10</v>
      </c>
      <c r="AF191" s="73">
        <v>1</v>
      </c>
      <c r="AG191" s="73">
        <v>0</v>
      </c>
      <c r="AH191" s="73">
        <v>1</v>
      </c>
      <c r="AI191" s="73">
        <v>1</v>
      </c>
      <c r="AJ191" s="73">
        <v>1</v>
      </c>
      <c r="AK191" s="73">
        <v>1</v>
      </c>
      <c r="AL191" s="73">
        <v>0</v>
      </c>
      <c r="AM191" s="73">
        <v>0</v>
      </c>
      <c r="AN191" s="82">
        <v>43830</v>
      </c>
      <c r="AO191" s="73">
        <v>6000</v>
      </c>
      <c r="AP191" s="83">
        <v>586000000</v>
      </c>
      <c r="AQ191" s="73" t="s">
        <v>4195</v>
      </c>
      <c r="AR191" s="73">
        <v>0.4</v>
      </c>
      <c r="AS191" s="73">
        <v>1</v>
      </c>
      <c r="AT191" s="73">
        <v>0</v>
      </c>
      <c r="AU191" s="73">
        <v>0</v>
      </c>
      <c r="AV191" s="73">
        <v>0</v>
      </c>
      <c r="AW191" s="73">
        <v>1</v>
      </c>
      <c r="AX191" s="73" t="s">
        <v>3539</v>
      </c>
      <c r="AY191" s="73">
        <v>1</v>
      </c>
      <c r="AZ191" s="73">
        <v>0</v>
      </c>
      <c r="BA191" s="73"/>
    </row>
    <row r="192" spans="1:53">
      <c r="A192" s="73"/>
      <c r="B192" s="79">
        <v>202000000</v>
      </c>
      <c r="C192" s="73" t="s">
        <v>961</v>
      </c>
      <c r="D192" s="73" t="s">
        <v>962</v>
      </c>
      <c r="E192" s="73" t="s">
        <v>963</v>
      </c>
      <c r="F192" s="73">
        <v>7709281980</v>
      </c>
      <c r="G192" s="73" t="s">
        <v>964</v>
      </c>
      <c r="H192" s="73" t="s">
        <v>4196</v>
      </c>
      <c r="I192" s="73" t="s">
        <v>957</v>
      </c>
      <c r="J192" s="73" t="s">
        <v>4197</v>
      </c>
      <c r="K192" s="73">
        <v>30189</v>
      </c>
      <c r="L192" s="73" t="s">
        <v>3725</v>
      </c>
      <c r="M192" s="73" t="s">
        <v>222</v>
      </c>
      <c r="N192" s="73">
        <v>990</v>
      </c>
      <c r="O192" s="73">
        <v>2023</v>
      </c>
      <c r="P192" s="80">
        <v>1153213</v>
      </c>
      <c r="Q192" s="80">
        <v>1312840</v>
      </c>
      <c r="R192" s="80">
        <v>1592089</v>
      </c>
      <c r="S192" s="80">
        <v>984335</v>
      </c>
      <c r="T192" s="80">
        <v>0</v>
      </c>
      <c r="U192" s="73">
        <v>85.36</v>
      </c>
      <c r="V192" s="73">
        <v>3</v>
      </c>
      <c r="W192" s="73">
        <v>47</v>
      </c>
      <c r="X192" s="73">
        <v>2</v>
      </c>
      <c r="Y192" s="73">
        <v>2</v>
      </c>
      <c r="Z192" s="80">
        <v>10025</v>
      </c>
      <c r="AA192" s="73">
        <v>2023</v>
      </c>
      <c r="AB192" s="73" t="s">
        <v>3537</v>
      </c>
      <c r="AC192" s="73" t="s">
        <v>3570</v>
      </c>
      <c r="AD192" s="73">
        <v>-19.5</v>
      </c>
      <c r="AE192" s="81">
        <v>10</v>
      </c>
      <c r="AF192" s="73">
        <v>1</v>
      </c>
      <c r="AG192" s="73">
        <v>1</v>
      </c>
      <c r="AH192" s="73">
        <v>1</v>
      </c>
      <c r="AI192" s="73">
        <v>1</v>
      </c>
      <c r="AJ192" s="73">
        <v>1</v>
      </c>
      <c r="AK192" s="73">
        <v>1</v>
      </c>
      <c r="AL192" s="73">
        <v>0</v>
      </c>
      <c r="AM192" s="73">
        <v>0</v>
      </c>
      <c r="AN192" s="82">
        <v>44926</v>
      </c>
      <c r="AO192" s="73">
        <v>25</v>
      </c>
      <c r="AP192" s="83">
        <v>825000000</v>
      </c>
      <c r="AQ192" s="73" t="s">
        <v>4198</v>
      </c>
      <c r="AR192" s="73">
        <v>0</v>
      </c>
      <c r="AS192" s="73">
        <v>1</v>
      </c>
      <c r="AT192" s="73">
        <v>1</v>
      </c>
      <c r="AU192" s="73">
        <v>6</v>
      </c>
      <c r="AV192" s="73">
        <v>1</v>
      </c>
      <c r="AW192" s="73">
        <v>1</v>
      </c>
      <c r="AX192" s="73" t="s">
        <v>3539</v>
      </c>
      <c r="AY192" s="73">
        <v>0</v>
      </c>
      <c r="AZ192" s="73">
        <v>0</v>
      </c>
      <c r="BA192" s="73"/>
    </row>
    <row r="193" spans="1:53">
      <c r="A193" s="73"/>
      <c r="B193" s="79">
        <v>583000000</v>
      </c>
      <c r="C193" s="73" t="s">
        <v>965</v>
      </c>
      <c r="D193" s="73" t="s">
        <v>966</v>
      </c>
      <c r="E193" s="73" t="s">
        <v>171</v>
      </c>
      <c r="F193" s="73">
        <v>4042555758</v>
      </c>
      <c r="G193" s="73" t="s">
        <v>967</v>
      </c>
      <c r="H193" s="73" t="s">
        <v>4199</v>
      </c>
      <c r="I193" s="73" t="s">
        <v>957</v>
      </c>
      <c r="J193" s="73" t="s">
        <v>4200</v>
      </c>
      <c r="K193" s="73">
        <v>30024</v>
      </c>
      <c r="L193" s="73" t="s">
        <v>3795</v>
      </c>
      <c r="M193" s="73" t="s">
        <v>222</v>
      </c>
      <c r="N193" s="73">
        <v>990</v>
      </c>
      <c r="O193" s="73">
        <v>2024</v>
      </c>
      <c r="P193" s="80">
        <v>1003771</v>
      </c>
      <c r="Q193" s="80">
        <v>1004695</v>
      </c>
      <c r="R193" s="80">
        <v>106</v>
      </c>
      <c r="S193" s="80">
        <v>1002236</v>
      </c>
      <c r="T193" s="80">
        <v>0</v>
      </c>
      <c r="U193" s="73">
        <v>99.85</v>
      </c>
      <c r="V193" s="73">
        <v>0</v>
      </c>
      <c r="W193" s="73"/>
      <c r="X193" s="73">
        <v>0</v>
      </c>
      <c r="Y193" s="73">
        <v>0</v>
      </c>
      <c r="Z193" s="80">
        <v>0</v>
      </c>
      <c r="AA193" s="73"/>
      <c r="AB193" s="73" t="s">
        <v>3537</v>
      </c>
      <c r="AC193" s="73" t="s">
        <v>3538</v>
      </c>
      <c r="AD193" s="73">
        <v>-25.3</v>
      </c>
      <c r="AE193" s="81">
        <v>10</v>
      </c>
      <c r="AF193" s="73">
        <v>1</v>
      </c>
      <c r="AG193" s="73">
        <v>0</v>
      </c>
      <c r="AH193" s="73">
        <v>1</v>
      </c>
      <c r="AI193" s="73">
        <v>1</v>
      </c>
      <c r="AJ193" s="73">
        <v>1</v>
      </c>
      <c r="AK193" s="73">
        <v>1</v>
      </c>
      <c r="AL193" s="73">
        <v>0</v>
      </c>
      <c r="AM193" s="73">
        <v>0</v>
      </c>
      <c r="AN193" s="73"/>
      <c r="AO193" s="73"/>
      <c r="AP193" s="73"/>
      <c r="AQ193" s="73"/>
      <c r="AR193" s="73"/>
      <c r="AS193" s="73">
        <v>0</v>
      </c>
      <c r="AT193" s="73">
        <v>0</v>
      </c>
      <c r="AU193" s="73">
        <v>0</v>
      </c>
      <c r="AV193" s="73">
        <v>0</v>
      </c>
      <c r="AW193" s="73">
        <v>1</v>
      </c>
      <c r="AX193" s="73" t="s">
        <v>3539</v>
      </c>
      <c r="AY193" s="73">
        <v>1</v>
      </c>
      <c r="AZ193" s="73">
        <v>0</v>
      </c>
      <c r="BA193" s="73"/>
    </row>
    <row r="194" spans="1:53">
      <c r="A194" s="73"/>
      <c r="B194" s="79">
        <v>465000000</v>
      </c>
      <c r="C194" s="73" t="s">
        <v>968</v>
      </c>
      <c r="D194" s="73" t="s">
        <v>969</v>
      </c>
      <c r="E194" s="73" t="s">
        <v>254</v>
      </c>
      <c r="F194" s="73">
        <v>6788074507</v>
      </c>
      <c r="G194" s="73" t="s">
        <v>970</v>
      </c>
      <c r="H194" s="73" t="s">
        <v>4201</v>
      </c>
      <c r="I194" s="73" t="s">
        <v>957</v>
      </c>
      <c r="J194" s="73" t="s">
        <v>4202</v>
      </c>
      <c r="K194" s="73">
        <v>30253</v>
      </c>
      <c r="L194" s="73" t="s">
        <v>3536</v>
      </c>
      <c r="M194" s="73" t="s">
        <v>222</v>
      </c>
      <c r="N194" s="73">
        <v>990</v>
      </c>
      <c r="O194" s="73">
        <v>2024</v>
      </c>
      <c r="P194" s="80">
        <v>1104230</v>
      </c>
      <c r="Q194" s="80">
        <v>1095796</v>
      </c>
      <c r="R194" s="80">
        <v>147157</v>
      </c>
      <c r="S194" s="80">
        <v>1112944</v>
      </c>
      <c r="T194" s="80">
        <v>0</v>
      </c>
      <c r="U194" s="73">
        <v>100.79</v>
      </c>
      <c r="V194" s="73">
        <v>3</v>
      </c>
      <c r="W194" s="73">
        <v>15</v>
      </c>
      <c r="X194" s="73">
        <v>1</v>
      </c>
      <c r="Y194" s="73">
        <v>1</v>
      </c>
      <c r="Z194" s="80">
        <v>250</v>
      </c>
      <c r="AA194" s="73">
        <v>2022</v>
      </c>
      <c r="AB194" s="73" t="s">
        <v>3537</v>
      </c>
      <c r="AC194" s="73" t="s">
        <v>3538</v>
      </c>
      <c r="AD194" s="73"/>
      <c r="AE194" s="81">
        <v>10</v>
      </c>
      <c r="AF194" s="73">
        <v>1</v>
      </c>
      <c r="AG194" s="73">
        <v>1</v>
      </c>
      <c r="AH194" s="73">
        <v>1</v>
      </c>
      <c r="AI194" s="73">
        <v>1</v>
      </c>
      <c r="AJ194" s="73">
        <v>1</v>
      </c>
      <c r="AK194" s="73">
        <v>1</v>
      </c>
      <c r="AL194" s="73">
        <v>0</v>
      </c>
      <c r="AM194" s="73">
        <v>0</v>
      </c>
      <c r="AN194" s="73"/>
      <c r="AO194" s="73"/>
      <c r="AP194" s="73"/>
      <c r="AQ194" s="73"/>
      <c r="AR194" s="73"/>
      <c r="AS194" s="73">
        <v>0</v>
      </c>
      <c r="AT194" s="73">
        <v>0</v>
      </c>
      <c r="AU194" s="73">
        <v>0</v>
      </c>
      <c r="AV194" s="73">
        <v>0</v>
      </c>
      <c r="AW194" s="73">
        <v>1</v>
      </c>
      <c r="AX194" s="73" t="s">
        <v>3539</v>
      </c>
      <c r="AY194" s="73">
        <v>0</v>
      </c>
      <c r="AZ194" s="73">
        <v>0</v>
      </c>
      <c r="BA194" s="73"/>
    </row>
    <row r="195" spans="1:53">
      <c r="A195" s="73"/>
      <c r="B195" s="79">
        <v>583000000</v>
      </c>
      <c r="C195" s="73" t="s">
        <v>971</v>
      </c>
      <c r="D195" s="73" t="s">
        <v>972</v>
      </c>
      <c r="E195" s="73" t="s">
        <v>315</v>
      </c>
      <c r="F195" s="73">
        <v>7709616900</v>
      </c>
      <c r="G195" s="73"/>
      <c r="H195" s="73" t="s">
        <v>4203</v>
      </c>
      <c r="I195" s="73" t="s">
        <v>957</v>
      </c>
      <c r="J195" s="73" t="s">
        <v>4204</v>
      </c>
      <c r="K195" s="73">
        <v>30344</v>
      </c>
      <c r="L195" s="73" t="s">
        <v>3815</v>
      </c>
      <c r="M195" s="73" t="s">
        <v>222</v>
      </c>
      <c r="N195" s="73">
        <v>990</v>
      </c>
      <c r="O195" s="73">
        <v>2023</v>
      </c>
      <c r="P195" s="80">
        <v>1069189</v>
      </c>
      <c r="Q195" s="80">
        <v>1072349</v>
      </c>
      <c r="R195" s="80">
        <v>591578</v>
      </c>
      <c r="S195" s="80">
        <v>904501</v>
      </c>
      <c r="T195" s="80">
        <v>164688</v>
      </c>
      <c r="U195" s="73">
        <v>84.6</v>
      </c>
      <c r="V195" s="73">
        <v>3</v>
      </c>
      <c r="W195" s="73">
        <v>0</v>
      </c>
      <c r="X195" s="73">
        <v>0</v>
      </c>
      <c r="Y195" s="73">
        <v>0</v>
      </c>
      <c r="Z195" s="80">
        <v>0</v>
      </c>
      <c r="AA195" s="73"/>
      <c r="AB195" s="73" t="s">
        <v>3537</v>
      </c>
      <c r="AC195" s="73" t="s">
        <v>3570</v>
      </c>
      <c r="AD195" s="73">
        <v>-19.2</v>
      </c>
      <c r="AE195" s="81">
        <v>10</v>
      </c>
      <c r="AF195" s="73">
        <v>1</v>
      </c>
      <c r="AG195" s="73">
        <v>1</v>
      </c>
      <c r="AH195" s="73">
        <v>1</v>
      </c>
      <c r="AI195" s="73">
        <v>1</v>
      </c>
      <c r="AJ195" s="73">
        <v>1</v>
      </c>
      <c r="AK195" s="73">
        <v>1</v>
      </c>
      <c r="AL195" s="73">
        <v>1</v>
      </c>
      <c r="AM195" s="73">
        <v>1</v>
      </c>
      <c r="AN195" s="73"/>
      <c r="AO195" s="73"/>
      <c r="AP195" s="73"/>
      <c r="AQ195" s="73"/>
      <c r="AR195" s="73"/>
      <c r="AS195" s="73">
        <v>0</v>
      </c>
      <c r="AT195" s="73">
        <v>0</v>
      </c>
      <c r="AU195" s="73">
        <v>0</v>
      </c>
      <c r="AV195" s="73">
        <v>0</v>
      </c>
      <c r="AW195" s="73">
        <v>1</v>
      </c>
      <c r="AX195" s="73" t="s">
        <v>3539</v>
      </c>
      <c r="AY195" s="73">
        <v>1</v>
      </c>
      <c r="AZ195" s="73">
        <v>0</v>
      </c>
      <c r="BA195" s="73"/>
    </row>
    <row r="196" spans="1:53">
      <c r="A196" s="73"/>
      <c r="B196" s="79">
        <v>854000000</v>
      </c>
      <c r="C196" s="73" t="s">
        <v>973</v>
      </c>
      <c r="D196" s="73" t="s">
        <v>974</v>
      </c>
      <c r="E196" s="73" t="s">
        <v>254</v>
      </c>
      <c r="F196" s="73">
        <v>4043956616</v>
      </c>
      <c r="G196" s="73" t="s">
        <v>975</v>
      </c>
      <c r="H196" s="73" t="s">
        <v>4205</v>
      </c>
      <c r="I196" s="73" t="s">
        <v>957</v>
      </c>
      <c r="J196" s="73" t="s">
        <v>4206</v>
      </c>
      <c r="K196" s="73">
        <v>30341</v>
      </c>
      <c r="L196" s="73" t="s">
        <v>3536</v>
      </c>
      <c r="M196" s="73" t="s">
        <v>222</v>
      </c>
      <c r="N196" s="73">
        <v>990</v>
      </c>
      <c r="O196" s="73">
        <v>2023</v>
      </c>
      <c r="P196" s="80">
        <v>1446819</v>
      </c>
      <c r="Q196" s="80">
        <v>1352569</v>
      </c>
      <c r="R196" s="80">
        <v>237898</v>
      </c>
      <c r="S196" s="80">
        <v>1420020</v>
      </c>
      <c r="T196" s="80">
        <v>0</v>
      </c>
      <c r="U196" s="73">
        <v>98.15</v>
      </c>
      <c r="V196" s="73">
        <v>0</v>
      </c>
      <c r="W196" s="73">
        <v>35</v>
      </c>
      <c r="X196" s="73">
        <v>1</v>
      </c>
      <c r="Y196" s="73">
        <v>1</v>
      </c>
      <c r="Z196" s="80">
        <v>100</v>
      </c>
      <c r="AA196" s="73">
        <v>2022</v>
      </c>
      <c r="AB196" s="73" t="s">
        <v>3537</v>
      </c>
      <c r="AC196" s="73" t="s">
        <v>3538</v>
      </c>
      <c r="AD196" s="73">
        <v>-47.2</v>
      </c>
      <c r="AE196" s="81">
        <v>10</v>
      </c>
      <c r="AF196" s="73">
        <v>1</v>
      </c>
      <c r="AG196" s="73">
        <v>0</v>
      </c>
      <c r="AH196" s="73">
        <v>1</v>
      </c>
      <c r="AI196" s="73">
        <v>1</v>
      </c>
      <c r="AJ196" s="73">
        <v>1</v>
      </c>
      <c r="AK196" s="73">
        <v>1</v>
      </c>
      <c r="AL196" s="73">
        <v>0</v>
      </c>
      <c r="AM196" s="73">
        <v>0</v>
      </c>
      <c r="AN196" s="82">
        <v>44926</v>
      </c>
      <c r="AO196" s="73">
        <v>100</v>
      </c>
      <c r="AP196" s="83">
        <v>237000000</v>
      </c>
      <c r="AQ196" s="73" t="s">
        <v>3708</v>
      </c>
      <c r="AR196" s="73">
        <v>0</v>
      </c>
      <c r="AS196" s="73">
        <v>1</v>
      </c>
      <c r="AT196" s="73">
        <v>0</v>
      </c>
      <c r="AU196" s="73">
        <v>0</v>
      </c>
      <c r="AV196" s="73">
        <v>0</v>
      </c>
      <c r="AW196" s="73">
        <v>1</v>
      </c>
      <c r="AX196" s="73" t="s">
        <v>3561</v>
      </c>
      <c r="AY196" s="73">
        <v>0</v>
      </c>
      <c r="AZ196" s="73">
        <v>0</v>
      </c>
      <c r="BA196" s="73"/>
    </row>
    <row r="197" spans="1:53">
      <c r="A197" s="73"/>
      <c r="B197" s="79">
        <v>874000000</v>
      </c>
      <c r="C197" s="73" t="s">
        <v>976</v>
      </c>
      <c r="D197" s="73"/>
      <c r="E197" s="73"/>
      <c r="F197" s="73">
        <v>4705526979</v>
      </c>
      <c r="G197" s="73" t="s">
        <v>977</v>
      </c>
      <c r="H197" s="73" t="s">
        <v>4207</v>
      </c>
      <c r="I197" s="73" t="s">
        <v>957</v>
      </c>
      <c r="J197" s="73" t="s">
        <v>4208</v>
      </c>
      <c r="K197" s="73">
        <v>30331</v>
      </c>
      <c r="L197" s="73" t="s">
        <v>3536</v>
      </c>
      <c r="M197" s="73" t="s">
        <v>222</v>
      </c>
      <c r="N197" s="73">
        <v>990</v>
      </c>
      <c r="O197" s="73">
        <v>2023</v>
      </c>
      <c r="P197" s="80">
        <v>1127390</v>
      </c>
      <c r="Q197" s="80">
        <v>960917</v>
      </c>
      <c r="R197" s="80">
        <v>373782</v>
      </c>
      <c r="S197" s="80">
        <v>1126530</v>
      </c>
      <c r="T197" s="80">
        <v>0</v>
      </c>
      <c r="U197" s="73">
        <v>99.92</v>
      </c>
      <c r="V197" s="73">
        <v>0</v>
      </c>
      <c r="W197" s="73"/>
      <c r="X197" s="73">
        <v>0</v>
      </c>
      <c r="Y197" s="73">
        <v>0</v>
      </c>
      <c r="Z197" s="80">
        <v>0</v>
      </c>
      <c r="AA197" s="73"/>
      <c r="AB197" s="73" t="s">
        <v>3537</v>
      </c>
      <c r="AC197" s="73" t="s">
        <v>3538</v>
      </c>
      <c r="AD197" s="73">
        <v>23.7</v>
      </c>
      <c r="AE197" s="81">
        <v>10</v>
      </c>
      <c r="AF197" s="73">
        <v>1</v>
      </c>
      <c r="AG197" s="73">
        <v>0</v>
      </c>
      <c r="AH197" s="73">
        <v>1</v>
      </c>
      <c r="AI197" s="73">
        <v>1</v>
      </c>
      <c r="AJ197" s="73">
        <v>1</v>
      </c>
      <c r="AK197" s="73">
        <v>1</v>
      </c>
      <c r="AL197" s="73">
        <v>0</v>
      </c>
      <c r="AM197" s="73">
        <v>0</v>
      </c>
      <c r="AN197" s="73"/>
      <c r="AO197" s="73"/>
      <c r="AP197" s="73"/>
      <c r="AQ197" s="73"/>
      <c r="AR197" s="73"/>
      <c r="AS197" s="73">
        <v>0</v>
      </c>
      <c r="AT197" s="73">
        <v>0</v>
      </c>
      <c r="AU197" s="73">
        <v>0</v>
      </c>
      <c r="AV197" s="73">
        <v>0</v>
      </c>
      <c r="AW197" s="73">
        <v>1</v>
      </c>
      <c r="AX197" s="73" t="s">
        <v>3561</v>
      </c>
      <c r="AY197" s="73">
        <v>1</v>
      </c>
      <c r="AZ197" s="73">
        <v>0</v>
      </c>
      <c r="BA197" s="73"/>
    </row>
    <row r="198" spans="1:53">
      <c r="A198" s="73"/>
      <c r="B198" s="78">
        <v>30388043</v>
      </c>
      <c r="C198" s="73" t="s">
        <v>978</v>
      </c>
      <c r="D198" s="73" t="s">
        <v>979</v>
      </c>
      <c r="E198" s="73" t="s">
        <v>254</v>
      </c>
      <c r="F198" s="73">
        <v>7066353035</v>
      </c>
      <c r="G198" s="73" t="s">
        <v>980</v>
      </c>
      <c r="H198" s="73" t="s">
        <v>4209</v>
      </c>
      <c r="I198" s="73" t="s">
        <v>957</v>
      </c>
      <c r="J198" s="73" t="s">
        <v>4210</v>
      </c>
      <c r="K198" s="73">
        <v>30540</v>
      </c>
      <c r="L198" s="73" t="s">
        <v>3674</v>
      </c>
      <c r="M198" s="73" t="s">
        <v>222</v>
      </c>
      <c r="N198" s="73">
        <v>990</v>
      </c>
      <c r="O198" s="73">
        <v>2023</v>
      </c>
      <c r="P198" s="80">
        <v>1045828</v>
      </c>
      <c r="Q198" s="80">
        <v>871363</v>
      </c>
      <c r="R198" s="80">
        <v>2051113</v>
      </c>
      <c r="S198" s="80">
        <v>1013835</v>
      </c>
      <c r="T198" s="80">
        <v>0</v>
      </c>
      <c r="U198" s="73">
        <v>96.94</v>
      </c>
      <c r="V198" s="73">
        <v>0</v>
      </c>
      <c r="W198" s="73">
        <v>85</v>
      </c>
      <c r="X198" s="73">
        <v>0</v>
      </c>
      <c r="Y198" s="73">
        <v>0</v>
      </c>
      <c r="Z198" s="80">
        <v>0</v>
      </c>
      <c r="AA198" s="73"/>
      <c r="AB198" s="73" t="s">
        <v>3537</v>
      </c>
      <c r="AC198" s="73" t="s">
        <v>3538</v>
      </c>
      <c r="AD198" s="73">
        <v>3.1</v>
      </c>
      <c r="AE198" s="81">
        <v>10</v>
      </c>
      <c r="AF198" s="73">
        <v>1</v>
      </c>
      <c r="AG198" s="73">
        <v>0</v>
      </c>
      <c r="AH198" s="73">
        <v>1</v>
      </c>
      <c r="AI198" s="73">
        <v>1</v>
      </c>
      <c r="AJ198" s="73">
        <v>1</v>
      </c>
      <c r="AK198" s="73">
        <v>1</v>
      </c>
      <c r="AL198" s="73">
        <v>0</v>
      </c>
      <c r="AM198" s="73">
        <v>0</v>
      </c>
      <c r="AN198" s="73"/>
      <c r="AO198" s="73"/>
      <c r="AP198" s="73"/>
      <c r="AQ198" s="73"/>
      <c r="AR198" s="73"/>
      <c r="AS198" s="73">
        <v>0</v>
      </c>
      <c r="AT198" s="73">
        <v>0</v>
      </c>
      <c r="AU198" s="73">
        <v>0</v>
      </c>
      <c r="AV198" s="73">
        <v>0</v>
      </c>
      <c r="AW198" s="73">
        <v>1</v>
      </c>
      <c r="AX198" s="73" t="s">
        <v>3539</v>
      </c>
      <c r="AY198" s="73">
        <v>1</v>
      </c>
      <c r="AZ198" s="73">
        <v>0</v>
      </c>
      <c r="BA198" s="73"/>
    </row>
    <row r="199" spans="1:53">
      <c r="A199" s="73"/>
      <c r="B199" s="79">
        <v>583000000</v>
      </c>
      <c r="C199" s="73" t="s">
        <v>981</v>
      </c>
      <c r="D199" s="73" t="s">
        <v>982</v>
      </c>
      <c r="E199" s="73" t="s">
        <v>171</v>
      </c>
      <c r="F199" s="73">
        <v>7062215355</v>
      </c>
      <c r="G199" s="73" t="s">
        <v>983</v>
      </c>
      <c r="H199" s="73" t="s">
        <v>4211</v>
      </c>
      <c r="I199" s="73" t="s">
        <v>957</v>
      </c>
      <c r="J199" s="73" t="s">
        <v>4212</v>
      </c>
      <c r="K199" s="73">
        <v>31808</v>
      </c>
      <c r="L199" s="73" t="s">
        <v>3734</v>
      </c>
      <c r="M199" s="73" t="s">
        <v>222</v>
      </c>
      <c r="N199" s="73">
        <v>990</v>
      </c>
      <c r="O199" s="73">
        <v>2022</v>
      </c>
      <c r="P199" s="80">
        <v>1500492</v>
      </c>
      <c r="Q199" s="80">
        <v>895509</v>
      </c>
      <c r="R199" s="80">
        <v>1492828</v>
      </c>
      <c r="S199" s="80">
        <v>1500492</v>
      </c>
      <c r="T199" s="80">
        <v>0</v>
      </c>
      <c r="U199" s="73">
        <v>100</v>
      </c>
      <c r="V199" s="73">
        <v>0</v>
      </c>
      <c r="W199" s="73"/>
      <c r="X199" s="73">
        <v>0</v>
      </c>
      <c r="Y199" s="73">
        <v>0</v>
      </c>
      <c r="Z199" s="80">
        <v>0</v>
      </c>
      <c r="AA199" s="73"/>
      <c r="AB199" s="73" t="s">
        <v>3537</v>
      </c>
      <c r="AC199" s="73" t="s">
        <v>3538</v>
      </c>
      <c r="AD199" s="73">
        <v>6.3</v>
      </c>
      <c r="AE199" s="81">
        <v>10</v>
      </c>
      <c r="AF199" s="73">
        <v>1</v>
      </c>
      <c r="AG199" s="73">
        <v>0</v>
      </c>
      <c r="AH199" s="73">
        <v>1</v>
      </c>
      <c r="AI199" s="73">
        <v>1</v>
      </c>
      <c r="AJ199" s="73">
        <v>1</v>
      </c>
      <c r="AK199" s="73">
        <v>1</v>
      </c>
      <c r="AL199" s="73">
        <v>0</v>
      </c>
      <c r="AM199" s="73">
        <v>0</v>
      </c>
      <c r="AN199" s="73"/>
      <c r="AO199" s="73"/>
      <c r="AP199" s="73"/>
      <c r="AQ199" s="73"/>
      <c r="AR199" s="73"/>
      <c r="AS199" s="73">
        <v>0</v>
      </c>
      <c r="AT199" s="73">
        <v>0</v>
      </c>
      <c r="AU199" s="73">
        <v>0</v>
      </c>
      <c r="AV199" s="73">
        <v>0</v>
      </c>
      <c r="AW199" s="73">
        <v>0</v>
      </c>
      <c r="AX199" s="73" t="s">
        <v>3539</v>
      </c>
      <c r="AY199" s="73">
        <v>1</v>
      </c>
      <c r="AZ199" s="73">
        <v>0</v>
      </c>
      <c r="BA199" s="73"/>
    </row>
    <row r="200" spans="1:53">
      <c r="A200" s="73"/>
      <c r="B200" s="79">
        <v>581000000</v>
      </c>
      <c r="C200" s="73" t="s">
        <v>984</v>
      </c>
      <c r="D200" s="73" t="s">
        <v>985</v>
      </c>
      <c r="E200" s="73" t="s">
        <v>171</v>
      </c>
      <c r="F200" s="73">
        <v>4043614442</v>
      </c>
      <c r="G200" s="73" t="s">
        <v>986</v>
      </c>
      <c r="H200" s="73" t="s">
        <v>4213</v>
      </c>
      <c r="I200" s="73" t="s">
        <v>957</v>
      </c>
      <c r="J200" s="73" t="s">
        <v>4214</v>
      </c>
      <c r="K200" s="73">
        <v>30035</v>
      </c>
      <c r="L200" s="73" t="s">
        <v>3536</v>
      </c>
      <c r="M200" s="73" t="s">
        <v>222</v>
      </c>
      <c r="N200" s="73">
        <v>990</v>
      </c>
      <c r="O200" s="73">
        <v>2023</v>
      </c>
      <c r="P200" s="80">
        <v>1716233</v>
      </c>
      <c r="Q200" s="80">
        <v>1784611</v>
      </c>
      <c r="R200" s="80">
        <v>277874</v>
      </c>
      <c r="S200" s="80">
        <v>1530999</v>
      </c>
      <c r="T200" s="80">
        <v>183947</v>
      </c>
      <c r="U200" s="73">
        <v>89.21</v>
      </c>
      <c r="V200" s="73">
        <v>0</v>
      </c>
      <c r="W200" s="73">
        <v>15</v>
      </c>
      <c r="X200" s="73">
        <v>0</v>
      </c>
      <c r="Y200" s="73">
        <v>0</v>
      </c>
      <c r="Z200" s="80">
        <v>0</v>
      </c>
      <c r="AA200" s="73"/>
      <c r="AB200" s="73" t="s">
        <v>3537</v>
      </c>
      <c r="AC200" s="73" t="s">
        <v>3570</v>
      </c>
      <c r="AD200" s="73">
        <v>50.5</v>
      </c>
      <c r="AE200" s="81">
        <v>10</v>
      </c>
      <c r="AF200" s="73">
        <v>1</v>
      </c>
      <c r="AG200" s="73">
        <v>0</v>
      </c>
      <c r="AH200" s="73">
        <v>1</v>
      </c>
      <c r="AI200" s="73">
        <v>1</v>
      </c>
      <c r="AJ200" s="73">
        <v>1</v>
      </c>
      <c r="AK200" s="73">
        <v>1</v>
      </c>
      <c r="AL200" s="73">
        <v>0</v>
      </c>
      <c r="AM200" s="73">
        <v>0</v>
      </c>
      <c r="AN200" s="73"/>
      <c r="AO200" s="73"/>
      <c r="AP200" s="73"/>
      <c r="AQ200" s="73"/>
      <c r="AR200" s="73"/>
      <c r="AS200" s="73">
        <v>0</v>
      </c>
      <c r="AT200" s="73">
        <v>0</v>
      </c>
      <c r="AU200" s="73">
        <v>0</v>
      </c>
      <c r="AV200" s="73">
        <v>0</v>
      </c>
      <c r="AW200" s="73">
        <v>0</v>
      </c>
      <c r="AX200" s="73" t="s">
        <v>3539</v>
      </c>
      <c r="AY200" s="73">
        <v>1</v>
      </c>
      <c r="AZ200" s="73">
        <v>0</v>
      </c>
      <c r="BA200" s="73"/>
    </row>
    <row r="201" spans="1:53">
      <c r="A201" s="73"/>
      <c r="B201" s="79">
        <v>844000000</v>
      </c>
      <c r="C201" s="73" t="s">
        <v>987</v>
      </c>
      <c r="D201" s="73" t="s">
        <v>988</v>
      </c>
      <c r="E201" s="73" t="s">
        <v>989</v>
      </c>
      <c r="F201" s="73">
        <v>8888285888</v>
      </c>
      <c r="G201" s="73"/>
      <c r="H201" s="73" t="s">
        <v>4215</v>
      </c>
      <c r="I201" s="73" t="s">
        <v>957</v>
      </c>
      <c r="J201" s="73" t="s">
        <v>4197</v>
      </c>
      <c r="K201" s="73">
        <v>30188</v>
      </c>
      <c r="L201" s="73" t="s">
        <v>3536</v>
      </c>
      <c r="M201" s="73" t="s">
        <v>222</v>
      </c>
      <c r="N201" s="73">
        <v>990</v>
      </c>
      <c r="O201" s="73">
        <v>2023</v>
      </c>
      <c r="P201" s="80">
        <v>1281000</v>
      </c>
      <c r="Q201" s="80">
        <v>1225642</v>
      </c>
      <c r="R201" s="80">
        <v>287535</v>
      </c>
      <c r="S201" s="80">
        <v>1281000</v>
      </c>
      <c r="T201" s="80">
        <v>0</v>
      </c>
      <c r="U201" s="73">
        <v>100</v>
      </c>
      <c r="V201" s="73">
        <v>0</v>
      </c>
      <c r="W201" s="73"/>
      <c r="X201" s="73">
        <v>0</v>
      </c>
      <c r="Y201" s="73">
        <v>0</v>
      </c>
      <c r="Z201" s="80">
        <v>0</v>
      </c>
      <c r="AA201" s="73"/>
      <c r="AB201" s="73" t="s">
        <v>3537</v>
      </c>
      <c r="AC201" s="73" t="s">
        <v>3538</v>
      </c>
      <c r="AD201" s="73">
        <v>-7.9</v>
      </c>
      <c r="AE201" s="81">
        <v>10</v>
      </c>
      <c r="AF201" s="73">
        <v>1</v>
      </c>
      <c r="AG201" s="73">
        <v>0</v>
      </c>
      <c r="AH201" s="73">
        <v>1</v>
      </c>
      <c r="AI201" s="73">
        <v>1</v>
      </c>
      <c r="AJ201" s="73">
        <v>1</v>
      </c>
      <c r="AK201" s="73">
        <v>1</v>
      </c>
      <c r="AL201" s="73">
        <v>0</v>
      </c>
      <c r="AM201" s="73">
        <v>0</v>
      </c>
      <c r="AN201" s="73"/>
      <c r="AO201" s="73"/>
      <c r="AP201" s="73"/>
      <c r="AQ201" s="73"/>
      <c r="AR201" s="73"/>
      <c r="AS201" s="73">
        <v>0</v>
      </c>
      <c r="AT201" s="73">
        <v>0</v>
      </c>
      <c r="AU201" s="73">
        <v>0</v>
      </c>
      <c r="AV201" s="73">
        <v>0</v>
      </c>
      <c r="AW201" s="73">
        <v>1</v>
      </c>
      <c r="AX201" s="73" t="s">
        <v>3539</v>
      </c>
      <c r="AY201" s="73">
        <v>1</v>
      </c>
      <c r="AZ201" s="73">
        <v>0</v>
      </c>
      <c r="BA201" s="73"/>
    </row>
    <row r="202" spans="1:53">
      <c r="A202" s="73"/>
      <c r="B202" s="79">
        <v>582000000</v>
      </c>
      <c r="C202" s="73" t="s">
        <v>990</v>
      </c>
      <c r="D202" s="73"/>
      <c r="E202" s="73"/>
      <c r="F202" s="73">
        <v>9127274554</v>
      </c>
      <c r="G202" s="73"/>
      <c r="H202" s="73" t="s">
        <v>4216</v>
      </c>
      <c r="I202" s="73" t="s">
        <v>957</v>
      </c>
      <c r="J202" s="73" t="s">
        <v>4217</v>
      </c>
      <c r="K202" s="83">
        <v>314000000</v>
      </c>
      <c r="L202" s="73" t="s">
        <v>4128</v>
      </c>
      <c r="M202" s="73" t="s">
        <v>222</v>
      </c>
      <c r="N202" s="73">
        <v>990</v>
      </c>
      <c r="O202" s="73">
        <v>2023</v>
      </c>
      <c r="P202" s="80">
        <v>1488755</v>
      </c>
      <c r="Q202" s="80">
        <v>1236047</v>
      </c>
      <c r="R202" s="80">
        <v>1946984</v>
      </c>
      <c r="S202" s="80">
        <v>1488755</v>
      </c>
      <c r="T202" s="80">
        <v>0</v>
      </c>
      <c r="U202" s="73">
        <v>100</v>
      </c>
      <c r="V202" s="73">
        <v>0</v>
      </c>
      <c r="W202" s="73">
        <v>0</v>
      </c>
      <c r="X202" s="73">
        <v>1</v>
      </c>
      <c r="Y202" s="73">
        <v>1</v>
      </c>
      <c r="Z202" s="80">
        <v>2000</v>
      </c>
      <c r="AA202" s="73">
        <v>2023</v>
      </c>
      <c r="AB202" s="73" t="s">
        <v>3537</v>
      </c>
      <c r="AC202" s="73" t="s">
        <v>3538</v>
      </c>
      <c r="AD202" s="73">
        <v>17.100000000000001</v>
      </c>
      <c r="AE202" s="81">
        <v>10</v>
      </c>
      <c r="AF202" s="73">
        <v>1</v>
      </c>
      <c r="AG202" s="73">
        <v>0</v>
      </c>
      <c r="AH202" s="73">
        <v>1</v>
      </c>
      <c r="AI202" s="73">
        <v>1</v>
      </c>
      <c r="AJ202" s="73">
        <v>1</v>
      </c>
      <c r="AK202" s="73">
        <v>1</v>
      </c>
      <c r="AL202" s="73">
        <v>0</v>
      </c>
      <c r="AM202" s="73">
        <v>0</v>
      </c>
      <c r="AN202" s="82">
        <v>45291</v>
      </c>
      <c r="AO202" s="73">
        <v>2000</v>
      </c>
      <c r="AP202" s="83">
        <v>204000000</v>
      </c>
      <c r="AQ202" s="73" t="s">
        <v>4218</v>
      </c>
      <c r="AR202" s="73">
        <v>0.1</v>
      </c>
      <c r="AS202" s="73">
        <v>1</v>
      </c>
      <c r="AT202" s="73">
        <v>0</v>
      </c>
      <c r="AU202" s="73">
        <v>0</v>
      </c>
      <c r="AV202" s="73">
        <v>0</v>
      </c>
      <c r="AW202" s="73">
        <v>1</v>
      </c>
      <c r="AX202" s="73" t="s">
        <v>3539</v>
      </c>
      <c r="AY202" s="73">
        <v>0</v>
      </c>
      <c r="AZ202" s="73">
        <v>0</v>
      </c>
      <c r="BA202" s="73"/>
    </row>
    <row r="203" spans="1:53">
      <c r="A203" s="73"/>
      <c r="B203" s="79">
        <v>822000000</v>
      </c>
      <c r="C203" s="73" t="s">
        <v>991</v>
      </c>
      <c r="D203" s="73" t="s">
        <v>992</v>
      </c>
      <c r="E203" s="73" t="s">
        <v>993</v>
      </c>
      <c r="F203" s="73">
        <v>9122586399</v>
      </c>
      <c r="G203" s="73" t="s">
        <v>498</v>
      </c>
      <c r="H203" s="73" t="s">
        <v>4219</v>
      </c>
      <c r="I203" s="73" t="s">
        <v>957</v>
      </c>
      <c r="J203" s="73" t="s">
        <v>4220</v>
      </c>
      <c r="K203" s="73">
        <v>31522</v>
      </c>
      <c r="L203" s="73" t="s">
        <v>3536</v>
      </c>
      <c r="M203" s="73" t="s">
        <v>222</v>
      </c>
      <c r="N203" s="73">
        <v>990</v>
      </c>
      <c r="O203" s="73">
        <v>2022</v>
      </c>
      <c r="P203" s="80">
        <v>1255672</v>
      </c>
      <c r="Q203" s="80">
        <v>1141750</v>
      </c>
      <c r="R203" s="80">
        <v>336496</v>
      </c>
      <c r="S203" s="80">
        <v>1255672</v>
      </c>
      <c r="T203" s="80">
        <v>0</v>
      </c>
      <c r="U203" s="73">
        <v>100</v>
      </c>
      <c r="V203" s="73">
        <v>0</v>
      </c>
      <c r="W203" s="73"/>
      <c r="X203" s="73">
        <v>2</v>
      </c>
      <c r="Y203" s="73">
        <v>1</v>
      </c>
      <c r="Z203" s="80">
        <v>900</v>
      </c>
      <c r="AA203" s="73">
        <v>2023</v>
      </c>
      <c r="AB203" s="73" t="s">
        <v>3537</v>
      </c>
      <c r="AC203" s="73" t="s">
        <v>3538</v>
      </c>
      <c r="AD203" s="73"/>
      <c r="AE203" s="81">
        <v>10</v>
      </c>
      <c r="AF203" s="73">
        <v>1</v>
      </c>
      <c r="AG203" s="73">
        <v>0</v>
      </c>
      <c r="AH203" s="73">
        <v>1</v>
      </c>
      <c r="AI203" s="73">
        <v>1</v>
      </c>
      <c r="AJ203" s="73">
        <v>1</v>
      </c>
      <c r="AK203" s="73">
        <v>1</v>
      </c>
      <c r="AL203" s="73">
        <v>0</v>
      </c>
      <c r="AM203" s="73">
        <v>0</v>
      </c>
      <c r="AN203" s="73"/>
      <c r="AO203" s="73"/>
      <c r="AP203" s="73"/>
      <c r="AQ203" s="73"/>
      <c r="AR203" s="73"/>
      <c r="AS203" s="73">
        <v>0</v>
      </c>
      <c r="AT203" s="73">
        <v>0</v>
      </c>
      <c r="AU203" s="73">
        <v>0</v>
      </c>
      <c r="AV203" s="73">
        <v>0</v>
      </c>
      <c r="AW203" s="73">
        <v>1</v>
      </c>
      <c r="AX203" s="73" t="s">
        <v>3539</v>
      </c>
      <c r="AY203" s="73">
        <v>0</v>
      </c>
      <c r="AZ203" s="73">
        <v>0</v>
      </c>
      <c r="BA203" s="73"/>
    </row>
    <row r="204" spans="1:53">
      <c r="A204" s="73"/>
      <c r="B204" s="79">
        <v>301000000</v>
      </c>
      <c r="C204" s="73" t="s">
        <v>994</v>
      </c>
      <c r="D204" s="73" t="s">
        <v>995</v>
      </c>
      <c r="E204" s="73" t="s">
        <v>996</v>
      </c>
      <c r="F204" s="73">
        <v>6788982285</v>
      </c>
      <c r="G204" s="73" t="s">
        <v>997</v>
      </c>
      <c r="H204" s="73" t="s">
        <v>4221</v>
      </c>
      <c r="I204" s="73" t="s">
        <v>957</v>
      </c>
      <c r="J204" s="73" t="s">
        <v>4222</v>
      </c>
      <c r="K204" s="73">
        <v>30180</v>
      </c>
      <c r="L204" s="73" t="s">
        <v>3734</v>
      </c>
      <c r="M204" s="73" t="s">
        <v>222</v>
      </c>
      <c r="N204" s="73">
        <v>990</v>
      </c>
      <c r="O204" s="73">
        <v>2023</v>
      </c>
      <c r="P204" s="80">
        <v>1007591</v>
      </c>
      <c r="Q204" s="80">
        <v>230233</v>
      </c>
      <c r="R204" s="80">
        <v>934266</v>
      </c>
      <c r="S204" s="80">
        <v>939281</v>
      </c>
      <c r="T204" s="80">
        <v>68310</v>
      </c>
      <c r="U204" s="73">
        <v>93.22</v>
      </c>
      <c r="V204" s="73">
        <v>1</v>
      </c>
      <c r="W204" s="73"/>
      <c r="X204" s="73">
        <v>2</v>
      </c>
      <c r="Y204" s="73">
        <v>1</v>
      </c>
      <c r="Z204" s="80">
        <v>20000</v>
      </c>
      <c r="AA204" s="73">
        <v>2022</v>
      </c>
      <c r="AB204" s="73" t="s">
        <v>3537</v>
      </c>
      <c r="AC204" s="73" t="s">
        <v>3538</v>
      </c>
      <c r="AD204" s="73">
        <v>115.4</v>
      </c>
      <c r="AE204" s="81">
        <v>10</v>
      </c>
      <c r="AF204" s="73">
        <v>1</v>
      </c>
      <c r="AG204" s="73">
        <v>1</v>
      </c>
      <c r="AH204" s="73">
        <v>1</v>
      </c>
      <c r="AI204" s="73">
        <v>1</v>
      </c>
      <c r="AJ204" s="73">
        <v>1</v>
      </c>
      <c r="AK204" s="73">
        <v>1</v>
      </c>
      <c r="AL204" s="73">
        <v>1</v>
      </c>
      <c r="AM204" s="73">
        <v>1</v>
      </c>
      <c r="AN204" s="73"/>
      <c r="AO204" s="73"/>
      <c r="AP204" s="73"/>
      <c r="AQ204" s="73"/>
      <c r="AR204" s="73"/>
      <c r="AS204" s="73">
        <v>0</v>
      </c>
      <c r="AT204" s="73">
        <v>0</v>
      </c>
      <c r="AU204" s="73">
        <v>0</v>
      </c>
      <c r="AV204" s="73">
        <v>0</v>
      </c>
      <c r="AW204" s="73">
        <v>1</v>
      </c>
      <c r="AX204" s="73" t="s">
        <v>3539</v>
      </c>
      <c r="AY204" s="73">
        <v>0</v>
      </c>
      <c r="AZ204" s="73">
        <v>0</v>
      </c>
      <c r="BA204" s="73"/>
    </row>
    <row r="205" spans="1:53">
      <c r="A205" s="73"/>
      <c r="B205" s="79">
        <v>203000000</v>
      </c>
      <c r="C205" s="73" t="s">
        <v>998</v>
      </c>
      <c r="D205" s="73" t="s">
        <v>999</v>
      </c>
      <c r="E205" s="73" t="s">
        <v>226</v>
      </c>
      <c r="F205" s="73">
        <v>7063675281</v>
      </c>
      <c r="G205" s="73" t="s">
        <v>1000</v>
      </c>
      <c r="H205" s="73" t="s">
        <v>4223</v>
      </c>
      <c r="I205" s="73" t="s">
        <v>957</v>
      </c>
      <c r="J205" s="73" t="s">
        <v>4224</v>
      </c>
      <c r="K205" s="83">
        <v>305000000</v>
      </c>
      <c r="L205" s="73" t="s">
        <v>3725</v>
      </c>
      <c r="M205" s="73" t="s">
        <v>222</v>
      </c>
      <c r="N205" s="73">
        <v>990</v>
      </c>
      <c r="O205" s="73">
        <v>2023</v>
      </c>
      <c r="P205" s="80">
        <v>1336479</v>
      </c>
      <c r="Q205" s="80">
        <v>1362297</v>
      </c>
      <c r="R205" s="80">
        <v>332723</v>
      </c>
      <c r="S205" s="80">
        <v>1336188</v>
      </c>
      <c r="T205" s="80">
        <v>0</v>
      </c>
      <c r="U205" s="73">
        <v>99.98</v>
      </c>
      <c r="V205" s="73">
        <v>0</v>
      </c>
      <c r="W205" s="73"/>
      <c r="X205" s="73">
        <v>0</v>
      </c>
      <c r="Y205" s="73">
        <v>0</v>
      </c>
      <c r="Z205" s="80">
        <v>0</v>
      </c>
      <c r="AA205" s="73"/>
      <c r="AB205" s="73" t="s">
        <v>3537</v>
      </c>
      <c r="AC205" s="73" t="s">
        <v>3538</v>
      </c>
      <c r="AD205" s="73">
        <v>4.3</v>
      </c>
      <c r="AE205" s="81">
        <v>10</v>
      </c>
      <c r="AF205" s="73">
        <v>1</v>
      </c>
      <c r="AG205" s="73">
        <v>0</v>
      </c>
      <c r="AH205" s="73">
        <v>1</v>
      </c>
      <c r="AI205" s="73">
        <v>1</v>
      </c>
      <c r="AJ205" s="73">
        <v>1</v>
      </c>
      <c r="AK205" s="73">
        <v>1</v>
      </c>
      <c r="AL205" s="73">
        <v>0</v>
      </c>
      <c r="AM205" s="73">
        <v>0</v>
      </c>
      <c r="AN205" s="73"/>
      <c r="AO205" s="73"/>
      <c r="AP205" s="73"/>
      <c r="AQ205" s="73"/>
      <c r="AR205" s="73"/>
      <c r="AS205" s="73">
        <v>0</v>
      </c>
      <c r="AT205" s="73">
        <v>0</v>
      </c>
      <c r="AU205" s="73">
        <v>0</v>
      </c>
      <c r="AV205" s="73">
        <v>0</v>
      </c>
      <c r="AW205" s="73">
        <v>0</v>
      </c>
      <c r="AX205" s="73" t="s">
        <v>3539</v>
      </c>
      <c r="AY205" s="73">
        <v>1</v>
      </c>
      <c r="AZ205" s="73">
        <v>0</v>
      </c>
      <c r="BA205" s="73"/>
    </row>
    <row r="206" spans="1:53">
      <c r="A206" s="73"/>
      <c r="B206" s="79">
        <v>821000000</v>
      </c>
      <c r="C206" s="73" t="s">
        <v>1001</v>
      </c>
      <c r="D206" s="73" t="s">
        <v>1002</v>
      </c>
      <c r="E206" s="73" t="s">
        <v>188</v>
      </c>
      <c r="F206" s="73">
        <v>9122170256</v>
      </c>
      <c r="G206" s="73"/>
      <c r="H206" s="73" t="s">
        <v>4225</v>
      </c>
      <c r="I206" s="73" t="s">
        <v>957</v>
      </c>
      <c r="J206" s="73" t="s">
        <v>4226</v>
      </c>
      <c r="K206" s="73">
        <v>31523</v>
      </c>
      <c r="L206" s="73" t="s">
        <v>3536</v>
      </c>
      <c r="M206" s="73" t="s">
        <v>222</v>
      </c>
      <c r="N206" s="73">
        <v>990</v>
      </c>
      <c r="O206" s="73">
        <v>2024</v>
      </c>
      <c r="P206" s="80">
        <v>1275106</v>
      </c>
      <c r="Q206" s="80">
        <v>195234</v>
      </c>
      <c r="R206" s="80">
        <v>1387317</v>
      </c>
      <c r="S206" s="80">
        <v>1265240</v>
      </c>
      <c r="T206" s="80">
        <v>5965</v>
      </c>
      <c r="U206" s="73">
        <v>99.23</v>
      </c>
      <c r="V206" s="73">
        <v>0</v>
      </c>
      <c r="W206" s="73"/>
      <c r="X206" s="73">
        <v>0</v>
      </c>
      <c r="Y206" s="73">
        <v>0</v>
      </c>
      <c r="Z206" s="80">
        <v>0</v>
      </c>
      <c r="AA206" s="73"/>
      <c r="AB206" s="73" t="s">
        <v>3537</v>
      </c>
      <c r="AC206" s="73" t="s">
        <v>3538</v>
      </c>
      <c r="AD206" s="73"/>
      <c r="AE206" s="81">
        <v>10</v>
      </c>
      <c r="AF206" s="73">
        <v>1</v>
      </c>
      <c r="AG206" s="73">
        <v>0</v>
      </c>
      <c r="AH206" s="73">
        <v>1</v>
      </c>
      <c r="AI206" s="73">
        <v>1</v>
      </c>
      <c r="AJ206" s="73">
        <v>1</v>
      </c>
      <c r="AK206" s="73">
        <v>1</v>
      </c>
      <c r="AL206" s="73">
        <v>0</v>
      </c>
      <c r="AM206" s="73">
        <v>0</v>
      </c>
      <c r="AN206" s="73"/>
      <c r="AO206" s="73"/>
      <c r="AP206" s="73"/>
      <c r="AQ206" s="73"/>
      <c r="AR206" s="73"/>
      <c r="AS206" s="73">
        <v>0</v>
      </c>
      <c r="AT206" s="73">
        <v>0</v>
      </c>
      <c r="AU206" s="73">
        <v>0</v>
      </c>
      <c r="AV206" s="73">
        <v>0</v>
      </c>
      <c r="AW206" s="73">
        <v>1</v>
      </c>
      <c r="AX206" s="73" t="s">
        <v>3539</v>
      </c>
      <c r="AY206" s="73">
        <v>1</v>
      </c>
      <c r="AZ206" s="73">
        <v>0</v>
      </c>
      <c r="BA206" s="73"/>
    </row>
    <row r="207" spans="1:53">
      <c r="A207" s="73"/>
      <c r="B207" s="79">
        <v>453000000</v>
      </c>
      <c r="C207" s="73" t="s">
        <v>1003</v>
      </c>
      <c r="D207" s="73" t="s">
        <v>1004</v>
      </c>
      <c r="E207" s="73" t="s">
        <v>1005</v>
      </c>
      <c r="F207" s="73">
        <v>6786438133</v>
      </c>
      <c r="G207" s="73" t="s">
        <v>1006</v>
      </c>
      <c r="H207" s="73" t="s">
        <v>649</v>
      </c>
      <c r="I207" s="73" t="s">
        <v>957</v>
      </c>
      <c r="J207" s="73" t="s">
        <v>4227</v>
      </c>
      <c r="K207" s="73">
        <v>30097</v>
      </c>
      <c r="L207" s="73" t="s">
        <v>3536</v>
      </c>
      <c r="M207" s="73" t="s">
        <v>222</v>
      </c>
      <c r="N207" s="73">
        <v>990</v>
      </c>
      <c r="O207" s="73">
        <v>2023</v>
      </c>
      <c r="P207" s="80">
        <v>1136962</v>
      </c>
      <c r="Q207" s="80">
        <v>834121</v>
      </c>
      <c r="R207" s="80">
        <v>429937</v>
      </c>
      <c r="S207" s="80">
        <v>1129904</v>
      </c>
      <c r="T207" s="80">
        <v>0</v>
      </c>
      <c r="U207" s="73">
        <v>99.38</v>
      </c>
      <c r="V207" s="73">
        <v>0</v>
      </c>
      <c r="W207" s="73">
        <v>11</v>
      </c>
      <c r="X207" s="73">
        <v>1</v>
      </c>
      <c r="Y207" s="73">
        <v>1</v>
      </c>
      <c r="Z207" s="80">
        <v>5000</v>
      </c>
      <c r="AA207" s="73">
        <v>2023</v>
      </c>
      <c r="AB207" s="73" t="s">
        <v>3537</v>
      </c>
      <c r="AC207" s="73" t="s">
        <v>3538</v>
      </c>
      <c r="AD207" s="73">
        <v>181.4</v>
      </c>
      <c r="AE207" s="81">
        <v>10</v>
      </c>
      <c r="AF207" s="73">
        <v>1</v>
      </c>
      <c r="AG207" s="73">
        <v>0</v>
      </c>
      <c r="AH207" s="73">
        <v>1</v>
      </c>
      <c r="AI207" s="73">
        <v>1</v>
      </c>
      <c r="AJ207" s="73">
        <v>1</v>
      </c>
      <c r="AK207" s="73">
        <v>1</v>
      </c>
      <c r="AL207" s="73">
        <v>0</v>
      </c>
      <c r="AM207" s="73">
        <v>0</v>
      </c>
      <c r="AN207" s="82">
        <v>45291</v>
      </c>
      <c r="AO207" s="73">
        <v>5000</v>
      </c>
      <c r="AP207" s="83">
        <v>201000000</v>
      </c>
      <c r="AQ207" s="73" t="s">
        <v>3571</v>
      </c>
      <c r="AR207" s="73">
        <v>0.4</v>
      </c>
      <c r="AS207" s="73">
        <v>1</v>
      </c>
      <c r="AT207" s="73">
        <v>0</v>
      </c>
      <c r="AU207" s="73">
        <v>0</v>
      </c>
      <c r="AV207" s="73">
        <v>0</v>
      </c>
      <c r="AW207" s="73">
        <v>1</v>
      </c>
      <c r="AX207" s="73" t="s">
        <v>3539</v>
      </c>
      <c r="AY207" s="73">
        <v>0</v>
      </c>
      <c r="AZ207" s="73">
        <v>0</v>
      </c>
      <c r="BA207" s="73"/>
    </row>
    <row r="208" spans="1:53">
      <c r="A208" s="73"/>
      <c r="B208" s="79">
        <v>921000000</v>
      </c>
      <c r="C208" s="73" t="s">
        <v>1007</v>
      </c>
      <c r="D208" s="73" t="s">
        <v>1008</v>
      </c>
      <c r="E208" s="73" t="s">
        <v>1009</v>
      </c>
      <c r="F208" s="73">
        <v>9127055483</v>
      </c>
      <c r="G208" s="73"/>
      <c r="H208" s="73" t="s">
        <v>4228</v>
      </c>
      <c r="I208" s="73" t="s">
        <v>957</v>
      </c>
      <c r="J208" s="73" t="s">
        <v>4229</v>
      </c>
      <c r="K208" s="73">
        <v>31513</v>
      </c>
      <c r="L208" s="73" t="s">
        <v>4230</v>
      </c>
      <c r="M208" s="73" t="s">
        <v>237</v>
      </c>
      <c r="N208" s="73">
        <v>990</v>
      </c>
      <c r="O208" s="73">
        <v>2023</v>
      </c>
      <c r="P208" s="80">
        <v>1438941</v>
      </c>
      <c r="Q208" s="80">
        <v>1292578</v>
      </c>
      <c r="R208" s="80">
        <v>326331</v>
      </c>
      <c r="S208" s="80">
        <v>1379921</v>
      </c>
      <c r="T208" s="80">
        <v>24881</v>
      </c>
      <c r="U208" s="73">
        <v>95.9</v>
      </c>
      <c r="V208" s="73">
        <v>3</v>
      </c>
      <c r="W208" s="73"/>
      <c r="X208" s="73">
        <v>0</v>
      </c>
      <c r="Y208" s="73">
        <v>0</v>
      </c>
      <c r="Z208" s="80">
        <v>0</v>
      </c>
      <c r="AA208" s="73"/>
      <c r="AB208" s="73" t="s">
        <v>3537</v>
      </c>
      <c r="AC208" s="73" t="s">
        <v>3538</v>
      </c>
      <c r="AD208" s="73"/>
      <c r="AE208" s="81">
        <v>10</v>
      </c>
      <c r="AF208" s="73">
        <v>1</v>
      </c>
      <c r="AG208" s="73">
        <v>1</v>
      </c>
      <c r="AH208" s="73">
        <v>1</v>
      </c>
      <c r="AI208" s="73">
        <v>1</v>
      </c>
      <c r="AJ208" s="73">
        <v>1</v>
      </c>
      <c r="AK208" s="73">
        <v>1</v>
      </c>
      <c r="AL208" s="73">
        <v>1</v>
      </c>
      <c r="AM208" s="73">
        <v>1</v>
      </c>
      <c r="AN208" s="73"/>
      <c r="AO208" s="73"/>
      <c r="AP208" s="73"/>
      <c r="AQ208" s="73"/>
      <c r="AR208" s="73"/>
      <c r="AS208" s="73">
        <v>0</v>
      </c>
      <c r="AT208" s="73">
        <v>0</v>
      </c>
      <c r="AU208" s="73">
        <v>0</v>
      </c>
      <c r="AV208" s="73">
        <v>0</v>
      </c>
      <c r="AW208" s="73">
        <v>1</v>
      </c>
      <c r="AX208" s="73" t="s">
        <v>3561</v>
      </c>
      <c r="AY208" s="73">
        <v>1</v>
      </c>
      <c r="AZ208" s="73">
        <v>0</v>
      </c>
      <c r="BA208" s="73"/>
    </row>
    <row r="209" spans="1:53">
      <c r="A209" s="73"/>
      <c r="B209" s="79">
        <v>453000000</v>
      </c>
      <c r="C209" s="73" t="s">
        <v>1010</v>
      </c>
      <c r="D209" s="73" t="s">
        <v>1011</v>
      </c>
      <c r="E209" s="73" t="s">
        <v>1012</v>
      </c>
      <c r="F209" s="73">
        <v>4044276239</v>
      </c>
      <c r="G209" s="73" t="s">
        <v>1013</v>
      </c>
      <c r="H209" s="73" t="s">
        <v>4231</v>
      </c>
      <c r="I209" s="73" t="s">
        <v>957</v>
      </c>
      <c r="J209" s="73" t="s">
        <v>4227</v>
      </c>
      <c r="K209" s="73">
        <v>30097</v>
      </c>
      <c r="L209" s="73" t="s">
        <v>3601</v>
      </c>
      <c r="M209" s="73" t="s">
        <v>237</v>
      </c>
      <c r="N209" s="73">
        <v>990</v>
      </c>
      <c r="O209" s="73">
        <v>2023</v>
      </c>
      <c r="P209" s="80">
        <v>1249453</v>
      </c>
      <c r="Q209" s="80">
        <v>1111107</v>
      </c>
      <c r="R209" s="80">
        <v>245038</v>
      </c>
      <c r="S209" s="80">
        <v>1249453</v>
      </c>
      <c r="T209" s="80">
        <v>0</v>
      </c>
      <c r="U209" s="73">
        <v>100</v>
      </c>
      <c r="V209" s="73">
        <v>3</v>
      </c>
      <c r="W209" s="73"/>
      <c r="X209" s="73">
        <v>1</v>
      </c>
      <c r="Y209" s="73">
        <v>1</v>
      </c>
      <c r="Z209" s="80">
        <v>3000</v>
      </c>
      <c r="AA209" s="73">
        <v>2023</v>
      </c>
      <c r="AB209" s="73" t="s">
        <v>3537</v>
      </c>
      <c r="AC209" s="73" t="s">
        <v>3538</v>
      </c>
      <c r="AD209" s="73">
        <v>44.6</v>
      </c>
      <c r="AE209" s="81">
        <v>10</v>
      </c>
      <c r="AF209" s="73">
        <v>1</v>
      </c>
      <c r="AG209" s="73">
        <v>1</v>
      </c>
      <c r="AH209" s="73">
        <v>1</v>
      </c>
      <c r="AI209" s="73">
        <v>1</v>
      </c>
      <c r="AJ209" s="73">
        <v>1</v>
      </c>
      <c r="AK209" s="73">
        <v>1</v>
      </c>
      <c r="AL209" s="73">
        <v>1</v>
      </c>
      <c r="AM209" s="73">
        <v>1</v>
      </c>
      <c r="AN209" s="73"/>
      <c r="AO209" s="73"/>
      <c r="AP209" s="73"/>
      <c r="AQ209" s="73"/>
      <c r="AR209" s="73"/>
      <c r="AS209" s="73">
        <v>0</v>
      </c>
      <c r="AT209" s="73">
        <v>0</v>
      </c>
      <c r="AU209" s="73">
        <v>0</v>
      </c>
      <c r="AV209" s="73">
        <v>0</v>
      </c>
      <c r="AW209" s="73">
        <v>1</v>
      </c>
      <c r="AX209" s="73" t="s">
        <v>3539</v>
      </c>
      <c r="AY209" s="73">
        <v>0</v>
      </c>
      <c r="AZ209" s="73">
        <v>0</v>
      </c>
      <c r="BA209" s="73"/>
    </row>
    <row r="210" spans="1:53">
      <c r="A210" s="73"/>
      <c r="B210" s="79">
        <v>582000000</v>
      </c>
      <c r="C210" s="73" t="s">
        <v>1014</v>
      </c>
      <c r="D210" s="73" t="s">
        <v>1015</v>
      </c>
      <c r="E210" s="73" t="s">
        <v>226</v>
      </c>
      <c r="F210" s="73">
        <v>7702672505</v>
      </c>
      <c r="G210" s="73"/>
      <c r="H210" s="73" t="s">
        <v>4232</v>
      </c>
      <c r="I210" s="73" t="s">
        <v>957</v>
      </c>
      <c r="J210" s="73" t="s">
        <v>4233</v>
      </c>
      <c r="K210" s="83">
        <v>307000000</v>
      </c>
      <c r="L210" s="73" t="s">
        <v>4234</v>
      </c>
      <c r="M210" s="73" t="s">
        <v>222</v>
      </c>
      <c r="N210" s="73">
        <v>990</v>
      </c>
      <c r="O210" s="73">
        <v>2023</v>
      </c>
      <c r="P210" s="80">
        <v>1651566</v>
      </c>
      <c r="Q210" s="80">
        <v>1656972</v>
      </c>
      <c r="R210" s="80">
        <v>5402817</v>
      </c>
      <c r="S210" s="80">
        <v>1373419</v>
      </c>
      <c r="T210" s="80">
        <v>157290</v>
      </c>
      <c r="U210" s="73">
        <v>83.16</v>
      </c>
      <c r="V210" s="73">
        <v>0</v>
      </c>
      <c r="W210" s="73"/>
      <c r="X210" s="73">
        <v>0</v>
      </c>
      <c r="Y210" s="73">
        <v>0</v>
      </c>
      <c r="Z210" s="80">
        <v>0</v>
      </c>
      <c r="AA210" s="73"/>
      <c r="AB210" s="73" t="s">
        <v>3537</v>
      </c>
      <c r="AC210" s="73" t="s">
        <v>3570</v>
      </c>
      <c r="AD210" s="73">
        <v>-3.3</v>
      </c>
      <c r="AE210" s="81">
        <v>10</v>
      </c>
      <c r="AF210" s="73">
        <v>1</v>
      </c>
      <c r="AG210" s="73">
        <v>0</v>
      </c>
      <c r="AH210" s="73">
        <v>1</v>
      </c>
      <c r="AI210" s="73">
        <v>1</v>
      </c>
      <c r="AJ210" s="73">
        <v>1</v>
      </c>
      <c r="AK210" s="73">
        <v>1</v>
      </c>
      <c r="AL210" s="73">
        <v>0</v>
      </c>
      <c r="AM210" s="73">
        <v>0</v>
      </c>
      <c r="AN210" s="73"/>
      <c r="AO210" s="73"/>
      <c r="AP210" s="73"/>
      <c r="AQ210" s="73"/>
      <c r="AR210" s="73"/>
      <c r="AS210" s="73">
        <v>0</v>
      </c>
      <c r="AT210" s="73">
        <v>0</v>
      </c>
      <c r="AU210" s="73">
        <v>0</v>
      </c>
      <c r="AV210" s="73">
        <v>0</v>
      </c>
      <c r="AW210" s="73">
        <v>0</v>
      </c>
      <c r="AX210" s="73" t="s">
        <v>3539</v>
      </c>
      <c r="AY210" s="73">
        <v>1</v>
      </c>
      <c r="AZ210" s="73">
        <v>0</v>
      </c>
      <c r="BA210" s="73"/>
    </row>
    <row r="211" spans="1:53">
      <c r="A211" s="73"/>
      <c r="B211" s="79">
        <v>201000000</v>
      </c>
      <c r="C211" s="73" t="s">
        <v>1016</v>
      </c>
      <c r="D211" s="73" t="s">
        <v>1017</v>
      </c>
      <c r="E211" s="73" t="s">
        <v>893</v>
      </c>
      <c r="F211" s="73">
        <v>7709567827</v>
      </c>
      <c r="G211" s="73" t="s">
        <v>1018</v>
      </c>
      <c r="H211" s="73" t="s">
        <v>4235</v>
      </c>
      <c r="I211" s="73" t="s">
        <v>957</v>
      </c>
      <c r="J211" s="73" t="s">
        <v>4236</v>
      </c>
      <c r="K211" s="83">
        <v>301000000</v>
      </c>
      <c r="L211" s="73" t="s">
        <v>3545</v>
      </c>
      <c r="M211" s="73" t="s">
        <v>237</v>
      </c>
      <c r="N211" s="73">
        <v>990</v>
      </c>
      <c r="O211" s="73">
        <v>2022</v>
      </c>
      <c r="P211" s="80">
        <v>1235517</v>
      </c>
      <c r="Q211" s="80">
        <v>265636</v>
      </c>
      <c r="R211" s="80">
        <v>8941592</v>
      </c>
      <c r="S211" s="80">
        <v>1117236</v>
      </c>
      <c r="T211" s="80">
        <v>0</v>
      </c>
      <c r="U211" s="73">
        <v>90.43</v>
      </c>
      <c r="V211" s="73">
        <v>0</v>
      </c>
      <c r="W211" s="73">
        <v>6</v>
      </c>
      <c r="X211" s="73">
        <v>0</v>
      </c>
      <c r="Y211" s="73">
        <v>0</v>
      </c>
      <c r="Z211" s="80">
        <v>0</v>
      </c>
      <c r="AA211" s="73"/>
      <c r="AB211" s="73" t="s">
        <v>3537</v>
      </c>
      <c r="AC211" s="73" t="s">
        <v>3538</v>
      </c>
      <c r="AD211" s="73">
        <v>48.5</v>
      </c>
      <c r="AE211" s="81">
        <v>10</v>
      </c>
      <c r="AF211" s="73">
        <v>1</v>
      </c>
      <c r="AG211" s="73">
        <v>0</v>
      </c>
      <c r="AH211" s="73">
        <v>1</v>
      </c>
      <c r="AI211" s="73">
        <v>1</v>
      </c>
      <c r="AJ211" s="73">
        <v>1</v>
      </c>
      <c r="AK211" s="73">
        <v>1</v>
      </c>
      <c r="AL211" s="73">
        <v>0</v>
      </c>
      <c r="AM211" s="73">
        <v>0</v>
      </c>
      <c r="AN211" s="73"/>
      <c r="AO211" s="73"/>
      <c r="AP211" s="73"/>
      <c r="AQ211" s="73"/>
      <c r="AR211" s="73"/>
      <c r="AS211" s="73">
        <v>0</v>
      </c>
      <c r="AT211" s="73">
        <v>0</v>
      </c>
      <c r="AU211" s="73">
        <v>0</v>
      </c>
      <c r="AV211" s="73">
        <v>0</v>
      </c>
      <c r="AW211" s="73">
        <v>0</v>
      </c>
      <c r="AX211" s="73" t="s">
        <v>3574</v>
      </c>
      <c r="AY211" s="73">
        <v>1</v>
      </c>
      <c r="AZ211" s="73">
        <v>0</v>
      </c>
      <c r="BA211" s="73"/>
    </row>
    <row r="212" spans="1:53">
      <c r="A212" s="73"/>
      <c r="B212" s="79">
        <v>990000000</v>
      </c>
      <c r="C212" s="73" t="s">
        <v>1019</v>
      </c>
      <c r="D212" s="73" t="s">
        <v>1020</v>
      </c>
      <c r="E212" s="73" t="s">
        <v>653</v>
      </c>
      <c r="F212" s="73">
        <v>8084301807</v>
      </c>
      <c r="G212" s="73" t="s">
        <v>1021</v>
      </c>
      <c r="H212" s="73" t="s">
        <v>4237</v>
      </c>
      <c r="I212" s="73" t="s">
        <v>48</v>
      </c>
      <c r="J212" s="73" t="s">
        <v>4238</v>
      </c>
      <c r="K212" s="83">
        <v>967000000</v>
      </c>
      <c r="L212" s="73" t="s">
        <v>3667</v>
      </c>
      <c r="M212" s="73" t="s">
        <v>237</v>
      </c>
      <c r="N212" s="73">
        <v>990</v>
      </c>
      <c r="O212" s="73">
        <v>2022</v>
      </c>
      <c r="P212" s="80">
        <v>1511520</v>
      </c>
      <c r="Q212" s="80">
        <v>1051740</v>
      </c>
      <c r="R212" s="80">
        <v>794066</v>
      </c>
      <c r="S212" s="80">
        <v>1511520</v>
      </c>
      <c r="T212" s="80">
        <v>0</v>
      </c>
      <c r="U212" s="73">
        <v>100</v>
      </c>
      <c r="V212" s="73">
        <v>2</v>
      </c>
      <c r="W212" s="73">
        <v>25</v>
      </c>
      <c r="X212" s="73">
        <v>1</v>
      </c>
      <c r="Y212" s="73">
        <v>1</v>
      </c>
      <c r="Z212" s="80">
        <v>300</v>
      </c>
      <c r="AA212" s="73">
        <v>2021</v>
      </c>
      <c r="AB212" s="73" t="s">
        <v>3537</v>
      </c>
      <c r="AC212" s="73" t="s">
        <v>3538</v>
      </c>
      <c r="AD212" s="73"/>
      <c r="AE212" s="81">
        <v>10</v>
      </c>
      <c r="AF212" s="73">
        <v>1</v>
      </c>
      <c r="AG212" s="73">
        <v>1</v>
      </c>
      <c r="AH212" s="73">
        <v>1</v>
      </c>
      <c r="AI212" s="73">
        <v>1</v>
      </c>
      <c r="AJ212" s="73">
        <v>1</v>
      </c>
      <c r="AK212" s="73">
        <v>1</v>
      </c>
      <c r="AL212" s="73">
        <v>0</v>
      </c>
      <c r="AM212" s="73">
        <v>0</v>
      </c>
      <c r="AN212" s="82">
        <v>44561</v>
      </c>
      <c r="AO212" s="73">
        <v>300</v>
      </c>
      <c r="AP212" s="83">
        <v>844000000</v>
      </c>
      <c r="AQ212" s="73" t="s">
        <v>3805</v>
      </c>
      <c r="AR212" s="73">
        <v>0</v>
      </c>
      <c r="AS212" s="73">
        <v>1</v>
      </c>
      <c r="AT212" s="73">
        <v>0</v>
      </c>
      <c r="AU212" s="73">
        <v>0</v>
      </c>
      <c r="AV212" s="73">
        <v>0</v>
      </c>
      <c r="AW212" s="73">
        <v>1</v>
      </c>
      <c r="AX212" s="73" t="s">
        <v>3539</v>
      </c>
      <c r="AY212" s="73">
        <v>0</v>
      </c>
      <c r="AZ212" s="73">
        <v>1</v>
      </c>
      <c r="BA212" s="73"/>
    </row>
    <row r="213" spans="1:53">
      <c r="A213" s="73"/>
      <c r="B213" s="79">
        <v>844000000</v>
      </c>
      <c r="C213" s="73" t="s">
        <v>1022</v>
      </c>
      <c r="D213" s="73" t="s">
        <v>1023</v>
      </c>
      <c r="E213" s="73" t="s">
        <v>180</v>
      </c>
      <c r="F213" s="73">
        <v>8082086466</v>
      </c>
      <c r="G213" s="73" t="s">
        <v>1024</v>
      </c>
      <c r="H213" s="73" t="s">
        <v>4239</v>
      </c>
      <c r="I213" s="73" t="s">
        <v>48</v>
      </c>
      <c r="J213" s="73" t="s">
        <v>4240</v>
      </c>
      <c r="K213" s="73">
        <v>96819</v>
      </c>
      <c r="L213" s="73" t="s">
        <v>3815</v>
      </c>
      <c r="M213" s="73" t="s">
        <v>222</v>
      </c>
      <c r="N213" s="73">
        <v>990</v>
      </c>
      <c r="O213" s="73">
        <v>2024</v>
      </c>
      <c r="P213" s="80">
        <v>1391480</v>
      </c>
      <c r="Q213" s="80">
        <v>596230</v>
      </c>
      <c r="R213" s="80">
        <v>3719210</v>
      </c>
      <c r="S213" s="80">
        <v>1296137</v>
      </c>
      <c r="T213" s="80">
        <v>95343</v>
      </c>
      <c r="U213" s="73">
        <v>93.15</v>
      </c>
      <c r="V213" s="73">
        <v>3</v>
      </c>
      <c r="W213" s="73"/>
      <c r="X213" s="73">
        <v>0</v>
      </c>
      <c r="Y213" s="73">
        <v>0</v>
      </c>
      <c r="Z213" s="80">
        <v>0</v>
      </c>
      <c r="AA213" s="73"/>
      <c r="AB213" s="73" t="s">
        <v>3537</v>
      </c>
      <c r="AC213" s="73" t="s">
        <v>3538</v>
      </c>
      <c r="AD213" s="73">
        <v>186.7</v>
      </c>
      <c r="AE213" s="81">
        <v>10</v>
      </c>
      <c r="AF213" s="73">
        <v>1</v>
      </c>
      <c r="AG213" s="73">
        <v>1</v>
      </c>
      <c r="AH213" s="73">
        <v>1</v>
      </c>
      <c r="AI213" s="73">
        <v>1</v>
      </c>
      <c r="AJ213" s="73">
        <v>1</v>
      </c>
      <c r="AK213" s="73">
        <v>1</v>
      </c>
      <c r="AL213" s="73">
        <v>1</v>
      </c>
      <c r="AM213" s="73">
        <v>1</v>
      </c>
      <c r="AN213" s="73"/>
      <c r="AO213" s="73"/>
      <c r="AP213" s="73"/>
      <c r="AQ213" s="73"/>
      <c r="AR213" s="73"/>
      <c r="AS213" s="73">
        <v>0</v>
      </c>
      <c r="AT213" s="73">
        <v>0</v>
      </c>
      <c r="AU213" s="73">
        <v>0</v>
      </c>
      <c r="AV213" s="73">
        <v>0</v>
      </c>
      <c r="AW213" s="73">
        <v>1</v>
      </c>
      <c r="AX213" s="73" t="s">
        <v>3561</v>
      </c>
      <c r="AY213" s="73">
        <v>1</v>
      </c>
      <c r="AZ213" s="73">
        <v>1</v>
      </c>
      <c r="BA213" s="73"/>
    </row>
    <row r="214" spans="1:53">
      <c r="A214" s="73"/>
      <c r="B214" s="79">
        <v>473000000</v>
      </c>
      <c r="C214" s="73" t="s">
        <v>1025</v>
      </c>
      <c r="D214" s="73" t="s">
        <v>1026</v>
      </c>
      <c r="E214" s="73" t="s">
        <v>315</v>
      </c>
      <c r="F214" s="73">
        <v>8084942613</v>
      </c>
      <c r="G214" s="73" t="s">
        <v>498</v>
      </c>
      <c r="H214" s="73" t="s">
        <v>4241</v>
      </c>
      <c r="I214" s="73" t="s">
        <v>48</v>
      </c>
      <c r="J214" s="73" t="s">
        <v>4242</v>
      </c>
      <c r="K214" s="73">
        <v>96720</v>
      </c>
      <c r="L214" s="73" t="s">
        <v>4068</v>
      </c>
      <c r="M214" s="73" t="s">
        <v>237</v>
      </c>
      <c r="N214" s="73">
        <v>990</v>
      </c>
      <c r="O214" s="73">
        <v>2024</v>
      </c>
      <c r="P214" s="80">
        <v>1161530</v>
      </c>
      <c r="Q214" s="80">
        <v>1210524</v>
      </c>
      <c r="R214" s="80">
        <v>153018</v>
      </c>
      <c r="S214" s="80">
        <v>1161530</v>
      </c>
      <c r="T214" s="80">
        <v>0</v>
      </c>
      <c r="U214" s="73">
        <v>100</v>
      </c>
      <c r="V214" s="73">
        <v>0</v>
      </c>
      <c r="W214" s="73"/>
      <c r="X214" s="73">
        <v>0</v>
      </c>
      <c r="Y214" s="73">
        <v>0</v>
      </c>
      <c r="Z214" s="80">
        <v>0</v>
      </c>
      <c r="AA214" s="73"/>
      <c r="AB214" s="73" t="s">
        <v>3537</v>
      </c>
      <c r="AC214" s="73" t="s">
        <v>3538</v>
      </c>
      <c r="AD214" s="73"/>
      <c r="AE214" s="81">
        <v>10</v>
      </c>
      <c r="AF214" s="73">
        <v>1</v>
      </c>
      <c r="AG214" s="73">
        <v>0</v>
      </c>
      <c r="AH214" s="73">
        <v>1</v>
      </c>
      <c r="AI214" s="73">
        <v>1</v>
      </c>
      <c r="AJ214" s="73">
        <v>1</v>
      </c>
      <c r="AK214" s="73">
        <v>1</v>
      </c>
      <c r="AL214" s="73">
        <v>0</v>
      </c>
      <c r="AM214" s="73">
        <v>0</v>
      </c>
      <c r="AN214" s="73"/>
      <c r="AO214" s="73"/>
      <c r="AP214" s="73"/>
      <c r="AQ214" s="73"/>
      <c r="AR214" s="73"/>
      <c r="AS214" s="73">
        <v>0</v>
      </c>
      <c r="AT214" s="73">
        <v>0</v>
      </c>
      <c r="AU214" s="73">
        <v>0</v>
      </c>
      <c r="AV214" s="73">
        <v>0</v>
      </c>
      <c r="AW214" s="73">
        <v>1</v>
      </c>
      <c r="AX214" s="73" t="s">
        <v>3561</v>
      </c>
      <c r="AY214" s="73">
        <v>1</v>
      </c>
      <c r="AZ214" s="73">
        <v>1</v>
      </c>
      <c r="BA214" s="73"/>
    </row>
    <row r="215" spans="1:53">
      <c r="A215" s="73"/>
      <c r="B215" s="79">
        <v>801000000</v>
      </c>
      <c r="C215" s="73" t="s">
        <v>1027</v>
      </c>
      <c r="D215" s="73" t="s">
        <v>1028</v>
      </c>
      <c r="E215" s="73" t="s">
        <v>226</v>
      </c>
      <c r="F215" s="73">
        <v>8089427778</v>
      </c>
      <c r="G215" s="73" t="s">
        <v>498</v>
      </c>
      <c r="H215" s="73" t="s">
        <v>4243</v>
      </c>
      <c r="I215" s="73" t="s">
        <v>48</v>
      </c>
      <c r="J215" s="73" t="s">
        <v>4240</v>
      </c>
      <c r="K215" s="73">
        <v>96819</v>
      </c>
      <c r="L215" s="73" t="s">
        <v>4244</v>
      </c>
      <c r="M215" s="73" t="s">
        <v>222</v>
      </c>
      <c r="N215" s="73">
        <v>990</v>
      </c>
      <c r="O215" s="73">
        <v>2023</v>
      </c>
      <c r="P215" s="80">
        <v>1175200</v>
      </c>
      <c r="Q215" s="80">
        <v>895965</v>
      </c>
      <c r="R215" s="80">
        <v>494555</v>
      </c>
      <c r="S215" s="80">
        <v>1175200</v>
      </c>
      <c r="T215" s="80">
        <v>0</v>
      </c>
      <c r="U215" s="73">
        <v>100</v>
      </c>
      <c r="V215" s="73">
        <v>0</v>
      </c>
      <c r="W215" s="73">
        <v>0</v>
      </c>
      <c r="X215" s="73">
        <v>0</v>
      </c>
      <c r="Y215" s="73">
        <v>0</v>
      </c>
      <c r="Z215" s="80">
        <v>0</v>
      </c>
      <c r="AA215" s="73"/>
      <c r="AB215" s="73" t="s">
        <v>3537</v>
      </c>
      <c r="AC215" s="73" t="s">
        <v>3538</v>
      </c>
      <c r="AD215" s="73"/>
      <c r="AE215" s="81">
        <v>10</v>
      </c>
      <c r="AF215" s="73">
        <v>1</v>
      </c>
      <c r="AG215" s="73">
        <v>0</v>
      </c>
      <c r="AH215" s="73">
        <v>1</v>
      </c>
      <c r="AI215" s="73">
        <v>1</v>
      </c>
      <c r="AJ215" s="73">
        <v>1</v>
      </c>
      <c r="AK215" s="73">
        <v>1</v>
      </c>
      <c r="AL215" s="73">
        <v>0</v>
      </c>
      <c r="AM215" s="73">
        <v>0</v>
      </c>
      <c r="AN215" s="73"/>
      <c r="AO215" s="73"/>
      <c r="AP215" s="73"/>
      <c r="AQ215" s="73"/>
      <c r="AR215" s="73"/>
      <c r="AS215" s="73">
        <v>0</v>
      </c>
      <c r="AT215" s="73">
        <v>0</v>
      </c>
      <c r="AU215" s="73">
        <v>0</v>
      </c>
      <c r="AV215" s="73">
        <v>0</v>
      </c>
      <c r="AW215" s="73">
        <v>1</v>
      </c>
      <c r="AX215" s="73" t="s">
        <v>3539</v>
      </c>
      <c r="AY215" s="73">
        <v>1</v>
      </c>
      <c r="AZ215" s="73">
        <v>1</v>
      </c>
      <c r="BA215" s="73"/>
    </row>
    <row r="216" spans="1:53">
      <c r="A216" s="73"/>
      <c r="B216" s="79">
        <v>453000000</v>
      </c>
      <c r="C216" s="73" t="s">
        <v>1029</v>
      </c>
      <c r="D216" s="73" t="s">
        <v>1030</v>
      </c>
      <c r="E216" s="73" t="s">
        <v>226</v>
      </c>
      <c r="F216" s="73">
        <v>3195584876</v>
      </c>
      <c r="G216" s="73" t="s">
        <v>1031</v>
      </c>
      <c r="H216" s="73" t="s">
        <v>4245</v>
      </c>
      <c r="I216" s="73" t="s">
        <v>1032</v>
      </c>
      <c r="J216" s="73" t="s">
        <v>4246</v>
      </c>
      <c r="K216" s="73">
        <v>52403</v>
      </c>
      <c r="L216" s="73" t="s">
        <v>3536</v>
      </c>
      <c r="M216" s="73" t="s">
        <v>222</v>
      </c>
      <c r="N216" s="73">
        <v>990</v>
      </c>
      <c r="O216" s="73">
        <v>2023</v>
      </c>
      <c r="P216" s="80">
        <v>1268475</v>
      </c>
      <c r="Q216" s="80">
        <v>1963289</v>
      </c>
      <c r="R216" s="80">
        <v>593889</v>
      </c>
      <c r="S216" s="80">
        <v>1045538</v>
      </c>
      <c r="T216" s="80">
        <v>222935</v>
      </c>
      <c r="U216" s="73">
        <v>82.42</v>
      </c>
      <c r="V216" s="73">
        <v>0</v>
      </c>
      <c r="W216" s="73">
        <v>25</v>
      </c>
      <c r="X216" s="73">
        <v>0</v>
      </c>
      <c r="Y216" s="73">
        <v>0</v>
      </c>
      <c r="Z216" s="80">
        <v>0</v>
      </c>
      <c r="AA216" s="73"/>
      <c r="AB216" s="73" t="s">
        <v>3537</v>
      </c>
      <c r="AC216" s="73" t="s">
        <v>3570</v>
      </c>
      <c r="AD216" s="73">
        <v>-2.8</v>
      </c>
      <c r="AE216" s="81">
        <v>10</v>
      </c>
      <c r="AF216" s="73">
        <v>1</v>
      </c>
      <c r="AG216" s="73">
        <v>0</v>
      </c>
      <c r="AH216" s="73">
        <v>1</v>
      </c>
      <c r="AI216" s="73">
        <v>1</v>
      </c>
      <c r="AJ216" s="73">
        <v>1</v>
      </c>
      <c r="AK216" s="73">
        <v>1</v>
      </c>
      <c r="AL216" s="73">
        <v>0</v>
      </c>
      <c r="AM216" s="73">
        <v>0</v>
      </c>
      <c r="AN216" s="73"/>
      <c r="AO216" s="73"/>
      <c r="AP216" s="73"/>
      <c r="AQ216" s="73"/>
      <c r="AR216" s="73"/>
      <c r="AS216" s="73">
        <v>0</v>
      </c>
      <c r="AT216" s="73">
        <v>0</v>
      </c>
      <c r="AU216" s="73">
        <v>0</v>
      </c>
      <c r="AV216" s="73">
        <v>0</v>
      </c>
      <c r="AW216" s="73">
        <v>1</v>
      </c>
      <c r="AX216" s="73" t="s">
        <v>3539</v>
      </c>
      <c r="AY216" s="73">
        <v>1</v>
      </c>
      <c r="AZ216" s="73">
        <v>0</v>
      </c>
      <c r="BA216" s="73"/>
    </row>
    <row r="217" spans="1:53">
      <c r="A217" s="73"/>
      <c r="B217" s="79">
        <v>204000000</v>
      </c>
      <c r="C217" s="73" t="s">
        <v>1033</v>
      </c>
      <c r="D217" s="73" t="s">
        <v>1034</v>
      </c>
      <c r="E217" s="73" t="s">
        <v>254</v>
      </c>
      <c r="F217" s="73">
        <v>7125463398</v>
      </c>
      <c r="G217" s="73" t="s">
        <v>1035</v>
      </c>
      <c r="H217" s="73" t="s">
        <v>4247</v>
      </c>
      <c r="I217" s="73" t="s">
        <v>1032</v>
      </c>
      <c r="J217" s="73" t="s">
        <v>4248</v>
      </c>
      <c r="K217" s="73">
        <v>51031</v>
      </c>
      <c r="L217" s="73" t="s">
        <v>3545</v>
      </c>
      <c r="M217" s="73" t="s">
        <v>237</v>
      </c>
      <c r="N217" s="73">
        <v>990</v>
      </c>
      <c r="O217" s="73">
        <v>2023</v>
      </c>
      <c r="P217" s="80">
        <v>1318555</v>
      </c>
      <c r="Q217" s="80">
        <v>1197468</v>
      </c>
      <c r="R217" s="80">
        <v>1857410</v>
      </c>
      <c r="S217" s="80">
        <v>1149597</v>
      </c>
      <c r="T217" s="80">
        <v>0</v>
      </c>
      <c r="U217" s="73">
        <v>87.19</v>
      </c>
      <c r="V217" s="73">
        <v>0</v>
      </c>
      <c r="W217" s="73">
        <v>0</v>
      </c>
      <c r="X217" s="73">
        <v>3</v>
      </c>
      <c r="Y217" s="73">
        <v>2</v>
      </c>
      <c r="Z217" s="80">
        <v>34837</v>
      </c>
      <c r="AA217" s="73">
        <v>2023</v>
      </c>
      <c r="AB217" s="73" t="s">
        <v>3537</v>
      </c>
      <c r="AC217" s="73" t="s">
        <v>3570</v>
      </c>
      <c r="AD217" s="73">
        <v>352.6</v>
      </c>
      <c r="AE217" s="81">
        <v>10</v>
      </c>
      <c r="AF217" s="73">
        <v>1</v>
      </c>
      <c r="AG217" s="73">
        <v>0</v>
      </c>
      <c r="AH217" s="73">
        <v>1</v>
      </c>
      <c r="AI217" s="73">
        <v>1</v>
      </c>
      <c r="AJ217" s="73">
        <v>1</v>
      </c>
      <c r="AK217" s="73">
        <v>1</v>
      </c>
      <c r="AL217" s="73">
        <v>0</v>
      </c>
      <c r="AM217" s="73">
        <v>0</v>
      </c>
      <c r="AN217" s="73"/>
      <c r="AO217" s="73"/>
      <c r="AP217" s="73"/>
      <c r="AQ217" s="73"/>
      <c r="AR217" s="73"/>
      <c r="AS217" s="73">
        <v>0</v>
      </c>
      <c r="AT217" s="73">
        <v>0</v>
      </c>
      <c r="AU217" s="73">
        <v>0</v>
      </c>
      <c r="AV217" s="73">
        <v>0</v>
      </c>
      <c r="AW217" s="73">
        <v>0</v>
      </c>
      <c r="AX217" s="73" t="s">
        <v>3539</v>
      </c>
      <c r="AY217" s="73">
        <v>0</v>
      </c>
      <c r="AZ217" s="73">
        <v>0</v>
      </c>
      <c r="BA217" s="73"/>
    </row>
    <row r="218" spans="1:53">
      <c r="A218" s="73"/>
      <c r="B218" s="79">
        <v>203000000</v>
      </c>
      <c r="C218" s="73" t="s">
        <v>1036</v>
      </c>
      <c r="D218" s="73" t="s">
        <v>1037</v>
      </c>
      <c r="E218" s="73" t="s">
        <v>226</v>
      </c>
      <c r="F218" s="73">
        <v>5152823733</v>
      </c>
      <c r="G218" s="73" t="s">
        <v>1038</v>
      </c>
      <c r="H218" s="73" t="s">
        <v>4249</v>
      </c>
      <c r="I218" s="73" t="s">
        <v>1032</v>
      </c>
      <c r="J218" s="73" t="s">
        <v>4250</v>
      </c>
      <c r="K218" s="73">
        <v>50266</v>
      </c>
      <c r="L218" s="73" t="s">
        <v>4234</v>
      </c>
      <c r="M218" s="73" t="s">
        <v>222</v>
      </c>
      <c r="N218" s="73">
        <v>990</v>
      </c>
      <c r="O218" s="73">
        <v>2023</v>
      </c>
      <c r="P218" s="80">
        <v>1243584</v>
      </c>
      <c r="Q218" s="80">
        <v>1102126</v>
      </c>
      <c r="R218" s="80">
        <v>856683</v>
      </c>
      <c r="S218" s="80">
        <v>1205007</v>
      </c>
      <c r="T218" s="80">
        <v>25124</v>
      </c>
      <c r="U218" s="73">
        <v>96.9</v>
      </c>
      <c r="V218" s="73">
        <v>0</v>
      </c>
      <c r="W218" s="73">
        <v>120</v>
      </c>
      <c r="X218" s="73">
        <v>1</v>
      </c>
      <c r="Y218" s="73">
        <v>1</v>
      </c>
      <c r="Z218" s="80">
        <v>100000</v>
      </c>
      <c r="AA218" s="73">
        <v>2022</v>
      </c>
      <c r="AB218" s="73" t="s">
        <v>3537</v>
      </c>
      <c r="AC218" s="73" t="s">
        <v>3538</v>
      </c>
      <c r="AD218" s="73">
        <v>17.2</v>
      </c>
      <c r="AE218" s="81">
        <v>10</v>
      </c>
      <c r="AF218" s="73">
        <v>1</v>
      </c>
      <c r="AG218" s="73">
        <v>0</v>
      </c>
      <c r="AH218" s="73">
        <v>1</v>
      </c>
      <c r="AI218" s="73">
        <v>1</v>
      </c>
      <c r="AJ218" s="73">
        <v>1</v>
      </c>
      <c r="AK218" s="73">
        <v>1</v>
      </c>
      <c r="AL218" s="73">
        <v>0</v>
      </c>
      <c r="AM218" s="73">
        <v>0</v>
      </c>
      <c r="AN218" s="73"/>
      <c r="AO218" s="73"/>
      <c r="AP218" s="73"/>
      <c r="AQ218" s="73"/>
      <c r="AR218" s="73"/>
      <c r="AS218" s="73">
        <v>0</v>
      </c>
      <c r="AT218" s="73">
        <v>0</v>
      </c>
      <c r="AU218" s="73">
        <v>0</v>
      </c>
      <c r="AV218" s="73">
        <v>0</v>
      </c>
      <c r="AW218" s="73">
        <v>1</v>
      </c>
      <c r="AX218" s="73" t="s">
        <v>3539</v>
      </c>
      <c r="AY218" s="73">
        <v>0</v>
      </c>
      <c r="AZ218" s="73">
        <v>0</v>
      </c>
      <c r="BA218" s="73"/>
    </row>
    <row r="219" spans="1:53">
      <c r="A219" s="73"/>
      <c r="B219" s="79">
        <v>421000000</v>
      </c>
      <c r="C219" s="73" t="s">
        <v>1039</v>
      </c>
      <c r="D219" s="73" t="s">
        <v>1040</v>
      </c>
      <c r="E219" s="73" t="s">
        <v>254</v>
      </c>
      <c r="F219" s="73">
        <v>7127372971</v>
      </c>
      <c r="G219" s="73" t="s">
        <v>1041</v>
      </c>
      <c r="H219" s="73" t="s">
        <v>4251</v>
      </c>
      <c r="I219" s="73" t="s">
        <v>1032</v>
      </c>
      <c r="J219" s="73" t="s">
        <v>4252</v>
      </c>
      <c r="K219" s="83">
        <v>510000000</v>
      </c>
      <c r="L219" s="73" t="s">
        <v>4253</v>
      </c>
      <c r="M219" s="73" t="s">
        <v>237</v>
      </c>
      <c r="N219" s="73">
        <v>990</v>
      </c>
      <c r="O219" s="73">
        <v>2023</v>
      </c>
      <c r="P219" s="80">
        <v>1092687</v>
      </c>
      <c r="Q219" s="80">
        <v>1036005</v>
      </c>
      <c r="R219" s="80">
        <v>1127931</v>
      </c>
      <c r="S219" s="80">
        <v>1047710</v>
      </c>
      <c r="T219" s="80">
        <v>14461</v>
      </c>
      <c r="U219" s="73">
        <v>95.88</v>
      </c>
      <c r="V219" s="73">
        <v>0</v>
      </c>
      <c r="W219" s="73"/>
      <c r="X219" s="73">
        <v>0</v>
      </c>
      <c r="Y219" s="73">
        <v>0</v>
      </c>
      <c r="Z219" s="80">
        <v>0</v>
      </c>
      <c r="AA219" s="73"/>
      <c r="AB219" s="73" t="s">
        <v>3537</v>
      </c>
      <c r="AC219" s="73" t="s">
        <v>3538</v>
      </c>
      <c r="AD219" s="73"/>
      <c r="AE219" s="81">
        <v>10</v>
      </c>
      <c r="AF219" s="73">
        <v>1</v>
      </c>
      <c r="AG219" s="73">
        <v>0</v>
      </c>
      <c r="AH219" s="73">
        <v>1</v>
      </c>
      <c r="AI219" s="73">
        <v>1</v>
      </c>
      <c r="AJ219" s="73">
        <v>1</v>
      </c>
      <c r="AK219" s="73">
        <v>1</v>
      </c>
      <c r="AL219" s="73">
        <v>0</v>
      </c>
      <c r="AM219" s="73">
        <v>0</v>
      </c>
      <c r="AN219" s="73"/>
      <c r="AO219" s="73"/>
      <c r="AP219" s="73"/>
      <c r="AQ219" s="73"/>
      <c r="AR219" s="73"/>
      <c r="AS219" s="73">
        <v>0</v>
      </c>
      <c r="AT219" s="73">
        <v>0</v>
      </c>
      <c r="AU219" s="73">
        <v>0</v>
      </c>
      <c r="AV219" s="73">
        <v>0</v>
      </c>
      <c r="AW219" s="73">
        <v>0</v>
      </c>
      <c r="AX219" s="73" t="s">
        <v>3539</v>
      </c>
      <c r="AY219" s="73">
        <v>1</v>
      </c>
      <c r="AZ219" s="73">
        <v>0</v>
      </c>
      <c r="BA219" s="73"/>
    </row>
    <row r="220" spans="1:53">
      <c r="A220" s="73"/>
      <c r="B220" s="79">
        <v>142000000</v>
      </c>
      <c r="C220" s="73" t="s">
        <v>1042</v>
      </c>
      <c r="D220" s="73" t="s">
        <v>1043</v>
      </c>
      <c r="E220" s="73" t="s">
        <v>1044</v>
      </c>
      <c r="F220" s="73">
        <v>7122792010</v>
      </c>
      <c r="G220" s="73" t="s">
        <v>1045</v>
      </c>
      <c r="H220" s="73" t="s">
        <v>4254</v>
      </c>
      <c r="I220" s="73" t="s">
        <v>1032</v>
      </c>
      <c r="J220" s="73" t="s">
        <v>4255</v>
      </c>
      <c r="K220" s="73">
        <v>51102</v>
      </c>
      <c r="L220" s="73" t="s">
        <v>3601</v>
      </c>
      <c r="M220" s="73" t="s">
        <v>237</v>
      </c>
      <c r="N220" s="73">
        <v>990</v>
      </c>
      <c r="O220" s="73">
        <v>2022</v>
      </c>
      <c r="P220" s="80">
        <v>1249660</v>
      </c>
      <c r="Q220" s="80">
        <v>2236850</v>
      </c>
      <c r="R220" s="80">
        <v>3934445</v>
      </c>
      <c r="S220" s="80">
        <v>1110457</v>
      </c>
      <c r="T220" s="80">
        <v>0</v>
      </c>
      <c r="U220" s="73">
        <v>88.86</v>
      </c>
      <c r="V220" s="73">
        <v>0</v>
      </c>
      <c r="W220" s="73">
        <v>42</v>
      </c>
      <c r="X220" s="73">
        <v>0</v>
      </c>
      <c r="Y220" s="73">
        <v>0</v>
      </c>
      <c r="Z220" s="80">
        <v>0</v>
      </c>
      <c r="AA220" s="73"/>
      <c r="AB220" s="73" t="s">
        <v>3537</v>
      </c>
      <c r="AC220" s="73" t="s">
        <v>3570</v>
      </c>
      <c r="AD220" s="73">
        <v>39.4</v>
      </c>
      <c r="AE220" s="81">
        <v>10</v>
      </c>
      <c r="AF220" s="73">
        <v>1</v>
      </c>
      <c r="AG220" s="73">
        <v>0</v>
      </c>
      <c r="AH220" s="73">
        <v>1</v>
      </c>
      <c r="AI220" s="73">
        <v>1</v>
      </c>
      <c r="AJ220" s="73">
        <v>1</v>
      </c>
      <c r="AK220" s="73">
        <v>1</v>
      </c>
      <c r="AL220" s="73">
        <v>0</v>
      </c>
      <c r="AM220" s="73">
        <v>0</v>
      </c>
      <c r="AN220" s="73"/>
      <c r="AO220" s="73"/>
      <c r="AP220" s="73"/>
      <c r="AQ220" s="73"/>
      <c r="AR220" s="73"/>
      <c r="AS220" s="73">
        <v>0</v>
      </c>
      <c r="AT220" s="73">
        <v>0</v>
      </c>
      <c r="AU220" s="73">
        <v>0</v>
      </c>
      <c r="AV220" s="73">
        <v>0</v>
      </c>
      <c r="AW220" s="73">
        <v>0</v>
      </c>
      <c r="AX220" s="73" t="s">
        <v>3539</v>
      </c>
      <c r="AY220" s="73">
        <v>1</v>
      </c>
      <c r="AZ220" s="73">
        <v>0</v>
      </c>
      <c r="BA220" s="73"/>
    </row>
    <row r="221" spans="1:53">
      <c r="A221" s="73"/>
      <c r="B221" s="79">
        <v>421000000</v>
      </c>
      <c r="C221" s="73" t="s">
        <v>1046</v>
      </c>
      <c r="D221" s="73" t="s">
        <v>1047</v>
      </c>
      <c r="E221" s="73" t="s">
        <v>1048</v>
      </c>
      <c r="F221" s="73">
        <v>6416283150</v>
      </c>
      <c r="G221" s="73" t="s">
        <v>1049</v>
      </c>
      <c r="H221" s="73" t="s">
        <v>4256</v>
      </c>
      <c r="I221" s="73" t="s">
        <v>1032</v>
      </c>
      <c r="J221" s="73" t="s">
        <v>4257</v>
      </c>
      <c r="K221" s="73">
        <v>50219</v>
      </c>
      <c r="L221" s="73" t="s">
        <v>4258</v>
      </c>
      <c r="M221" s="73" t="s">
        <v>237</v>
      </c>
      <c r="N221" s="73">
        <v>990</v>
      </c>
      <c r="O221" s="73">
        <v>2023</v>
      </c>
      <c r="P221" s="80">
        <v>1064445</v>
      </c>
      <c r="Q221" s="80">
        <v>1319237</v>
      </c>
      <c r="R221" s="80">
        <v>8013384</v>
      </c>
      <c r="S221" s="80">
        <v>872824</v>
      </c>
      <c r="T221" s="80">
        <v>0</v>
      </c>
      <c r="U221" s="73">
        <v>82</v>
      </c>
      <c r="V221" s="73">
        <v>0</v>
      </c>
      <c r="W221" s="73">
        <v>42</v>
      </c>
      <c r="X221" s="73">
        <v>2</v>
      </c>
      <c r="Y221" s="73">
        <v>1</v>
      </c>
      <c r="Z221" s="80">
        <v>1861</v>
      </c>
      <c r="AA221" s="73">
        <v>2023</v>
      </c>
      <c r="AB221" s="73" t="s">
        <v>3537</v>
      </c>
      <c r="AC221" s="73" t="s">
        <v>3570</v>
      </c>
      <c r="AD221" s="73"/>
      <c r="AE221" s="81">
        <v>10</v>
      </c>
      <c r="AF221" s="73">
        <v>1</v>
      </c>
      <c r="AG221" s="73">
        <v>0</v>
      </c>
      <c r="AH221" s="73">
        <v>1</v>
      </c>
      <c r="AI221" s="73">
        <v>1</v>
      </c>
      <c r="AJ221" s="73">
        <v>1</v>
      </c>
      <c r="AK221" s="73">
        <v>1</v>
      </c>
      <c r="AL221" s="73">
        <v>0</v>
      </c>
      <c r="AM221" s="73">
        <v>0</v>
      </c>
      <c r="AN221" s="73"/>
      <c r="AO221" s="73"/>
      <c r="AP221" s="73"/>
      <c r="AQ221" s="73"/>
      <c r="AR221" s="73"/>
      <c r="AS221" s="73">
        <v>0</v>
      </c>
      <c r="AT221" s="73">
        <v>0</v>
      </c>
      <c r="AU221" s="73">
        <v>0</v>
      </c>
      <c r="AV221" s="73">
        <v>0</v>
      </c>
      <c r="AW221" s="73">
        <v>1</v>
      </c>
      <c r="AX221" s="73" t="s">
        <v>3574</v>
      </c>
      <c r="AY221" s="73">
        <v>0</v>
      </c>
      <c r="AZ221" s="73">
        <v>0</v>
      </c>
      <c r="BA221" s="73"/>
    </row>
    <row r="222" spans="1:53">
      <c r="A222" s="73"/>
      <c r="B222" s="79">
        <v>261000000</v>
      </c>
      <c r="C222" s="73" t="s">
        <v>1050</v>
      </c>
      <c r="D222" s="73" t="s">
        <v>1051</v>
      </c>
      <c r="E222" s="73" t="s">
        <v>153</v>
      </c>
      <c r="F222" s="73">
        <v>7122569920</v>
      </c>
      <c r="G222" s="73" t="s">
        <v>1052</v>
      </c>
      <c r="H222" s="73" t="s">
        <v>4259</v>
      </c>
      <c r="I222" s="73" t="s">
        <v>1032</v>
      </c>
      <c r="J222" s="73" t="s">
        <v>4260</v>
      </c>
      <c r="K222" s="73">
        <v>51503</v>
      </c>
      <c r="L222" s="73" t="s">
        <v>3749</v>
      </c>
      <c r="M222" s="73" t="s">
        <v>222</v>
      </c>
      <c r="N222" s="73">
        <v>990</v>
      </c>
      <c r="O222" s="73">
        <v>2023</v>
      </c>
      <c r="P222" s="80">
        <v>1906107</v>
      </c>
      <c r="Q222" s="80">
        <v>1899561</v>
      </c>
      <c r="R222" s="80">
        <v>1074475</v>
      </c>
      <c r="S222" s="80">
        <v>1767364</v>
      </c>
      <c r="T222" s="80">
        <v>968</v>
      </c>
      <c r="U222" s="73">
        <v>92.72</v>
      </c>
      <c r="V222" s="73">
        <v>0</v>
      </c>
      <c r="W222" s="73"/>
      <c r="X222" s="73">
        <v>0</v>
      </c>
      <c r="Y222" s="73">
        <v>0</v>
      </c>
      <c r="Z222" s="80">
        <v>0</v>
      </c>
      <c r="AA222" s="73"/>
      <c r="AB222" s="73" t="s">
        <v>3537</v>
      </c>
      <c r="AC222" s="73" t="s">
        <v>3538</v>
      </c>
      <c r="AD222" s="73"/>
      <c r="AE222" s="81">
        <v>10</v>
      </c>
      <c r="AF222" s="73">
        <v>1</v>
      </c>
      <c r="AG222" s="73">
        <v>0</v>
      </c>
      <c r="AH222" s="73">
        <v>1</v>
      </c>
      <c r="AI222" s="73">
        <v>1</v>
      </c>
      <c r="AJ222" s="73">
        <v>1</v>
      </c>
      <c r="AK222" s="73">
        <v>1</v>
      </c>
      <c r="AL222" s="73">
        <v>0</v>
      </c>
      <c r="AM222" s="73">
        <v>0</v>
      </c>
      <c r="AN222" s="73"/>
      <c r="AO222" s="73"/>
      <c r="AP222" s="73"/>
      <c r="AQ222" s="73"/>
      <c r="AR222" s="73"/>
      <c r="AS222" s="73">
        <v>0</v>
      </c>
      <c r="AT222" s="73">
        <v>0</v>
      </c>
      <c r="AU222" s="73">
        <v>0</v>
      </c>
      <c r="AV222" s="73">
        <v>0</v>
      </c>
      <c r="AW222" s="73">
        <v>0</v>
      </c>
      <c r="AX222" s="73" t="s">
        <v>3539</v>
      </c>
      <c r="AY222" s="73">
        <v>1</v>
      </c>
      <c r="AZ222" s="73">
        <v>0</v>
      </c>
      <c r="BA222" s="73">
        <v>0</v>
      </c>
    </row>
    <row r="223" spans="1:53">
      <c r="A223" s="73"/>
      <c r="B223" s="79">
        <v>463000000</v>
      </c>
      <c r="C223" s="73" t="s">
        <v>1053</v>
      </c>
      <c r="D223" s="73" t="s">
        <v>1054</v>
      </c>
      <c r="E223" s="73" t="s">
        <v>1055</v>
      </c>
      <c r="F223" s="73">
        <v>3198262010</v>
      </c>
      <c r="G223" s="73" t="s">
        <v>1056</v>
      </c>
      <c r="H223" s="73" t="s">
        <v>4261</v>
      </c>
      <c r="I223" s="73" t="s">
        <v>1032</v>
      </c>
      <c r="J223" s="73" t="s">
        <v>4262</v>
      </c>
      <c r="K223" s="73">
        <v>52402</v>
      </c>
      <c r="L223" s="73" t="s">
        <v>3809</v>
      </c>
      <c r="M223" s="73" t="s">
        <v>222</v>
      </c>
      <c r="N223" s="73">
        <v>990</v>
      </c>
      <c r="O223" s="73">
        <v>2024</v>
      </c>
      <c r="P223" s="80">
        <v>1429425</v>
      </c>
      <c r="Q223" s="80">
        <v>287551</v>
      </c>
      <c r="R223" s="80">
        <v>2232232</v>
      </c>
      <c r="S223" s="80">
        <v>1425842</v>
      </c>
      <c r="T223" s="80">
        <v>0</v>
      </c>
      <c r="U223" s="73">
        <v>99.75</v>
      </c>
      <c r="V223" s="73">
        <v>3</v>
      </c>
      <c r="W223" s="73">
        <v>234</v>
      </c>
      <c r="X223" s="73">
        <v>1</v>
      </c>
      <c r="Y223" s="73">
        <v>1</v>
      </c>
      <c r="Z223" s="80">
        <v>512</v>
      </c>
      <c r="AA223" s="73">
        <v>2022</v>
      </c>
      <c r="AB223" s="73" t="s">
        <v>3537</v>
      </c>
      <c r="AC223" s="73" t="s">
        <v>3538</v>
      </c>
      <c r="AD223" s="73">
        <v>167.9</v>
      </c>
      <c r="AE223" s="81">
        <v>10</v>
      </c>
      <c r="AF223" s="73">
        <v>1</v>
      </c>
      <c r="AG223" s="73">
        <v>1</v>
      </c>
      <c r="AH223" s="73">
        <v>1</v>
      </c>
      <c r="AI223" s="73">
        <v>1</v>
      </c>
      <c r="AJ223" s="73">
        <v>1</v>
      </c>
      <c r="AK223" s="73">
        <v>1</v>
      </c>
      <c r="AL223" s="73">
        <v>0</v>
      </c>
      <c r="AM223" s="73">
        <v>0</v>
      </c>
      <c r="AN223" s="73"/>
      <c r="AO223" s="73"/>
      <c r="AP223" s="73"/>
      <c r="AQ223" s="73"/>
      <c r="AR223" s="73"/>
      <c r="AS223" s="73">
        <v>0</v>
      </c>
      <c r="AT223" s="73">
        <v>0</v>
      </c>
      <c r="AU223" s="73">
        <v>0</v>
      </c>
      <c r="AV223" s="73">
        <v>0</v>
      </c>
      <c r="AW223" s="73">
        <v>1</v>
      </c>
      <c r="AX223" s="73" t="s">
        <v>3539</v>
      </c>
      <c r="AY223" s="73">
        <v>0</v>
      </c>
      <c r="AZ223" s="73">
        <v>0</v>
      </c>
      <c r="BA223" s="73"/>
    </row>
    <row r="224" spans="1:53">
      <c r="A224" s="73"/>
      <c r="B224" s="79">
        <v>820000000</v>
      </c>
      <c r="C224" s="73" t="s">
        <v>1057</v>
      </c>
      <c r="D224" s="73" t="s">
        <v>1058</v>
      </c>
      <c r="E224" s="73" t="s">
        <v>1059</v>
      </c>
      <c r="F224" s="73">
        <v>2083774327</v>
      </c>
      <c r="G224" s="73" t="s">
        <v>1060</v>
      </c>
      <c r="H224" s="73" t="s">
        <v>4263</v>
      </c>
      <c r="I224" s="73" t="s">
        <v>1061</v>
      </c>
      <c r="J224" s="73" t="s">
        <v>4264</v>
      </c>
      <c r="K224" s="73">
        <v>83714</v>
      </c>
      <c r="L224" s="73" t="s">
        <v>4265</v>
      </c>
      <c r="M224" s="73" t="s">
        <v>222</v>
      </c>
      <c r="N224" s="73">
        <v>990</v>
      </c>
      <c r="O224" s="73">
        <v>2023</v>
      </c>
      <c r="P224" s="80">
        <v>1318724</v>
      </c>
      <c r="Q224" s="80">
        <v>1179211</v>
      </c>
      <c r="R224" s="80">
        <v>4496079</v>
      </c>
      <c r="S224" s="80">
        <v>1191859</v>
      </c>
      <c r="T224" s="80">
        <v>2902</v>
      </c>
      <c r="U224" s="73">
        <v>90.38</v>
      </c>
      <c r="V224" s="73">
        <v>0</v>
      </c>
      <c r="W224" s="73">
        <v>366</v>
      </c>
      <c r="X224" s="73">
        <v>3</v>
      </c>
      <c r="Y224" s="73">
        <v>1</v>
      </c>
      <c r="Z224" s="80">
        <v>15000</v>
      </c>
      <c r="AA224" s="73">
        <v>2024</v>
      </c>
      <c r="AB224" s="73" t="s">
        <v>3537</v>
      </c>
      <c r="AC224" s="73" t="s">
        <v>3538</v>
      </c>
      <c r="AD224" s="73"/>
      <c r="AE224" s="81">
        <v>10</v>
      </c>
      <c r="AF224" s="73">
        <v>1</v>
      </c>
      <c r="AG224" s="73">
        <v>0</v>
      </c>
      <c r="AH224" s="73">
        <v>1</v>
      </c>
      <c r="AI224" s="73">
        <v>1</v>
      </c>
      <c r="AJ224" s="73">
        <v>1</v>
      </c>
      <c r="AK224" s="73">
        <v>1</v>
      </c>
      <c r="AL224" s="73">
        <v>0</v>
      </c>
      <c r="AM224" s="73">
        <v>0</v>
      </c>
      <c r="AN224" s="73"/>
      <c r="AO224" s="73"/>
      <c r="AP224" s="73"/>
      <c r="AQ224" s="73"/>
      <c r="AR224" s="73"/>
      <c r="AS224" s="73">
        <v>0</v>
      </c>
      <c r="AT224" s="73">
        <v>0</v>
      </c>
      <c r="AU224" s="73">
        <v>0</v>
      </c>
      <c r="AV224" s="73">
        <v>0</v>
      </c>
      <c r="AW224" s="73">
        <v>0</v>
      </c>
      <c r="AX224" s="73" t="s">
        <v>3574</v>
      </c>
      <c r="AY224" s="73">
        <v>0</v>
      </c>
      <c r="AZ224" s="73">
        <v>0</v>
      </c>
      <c r="BA224" s="73"/>
    </row>
    <row r="225" spans="1:53">
      <c r="A225" s="73"/>
      <c r="B225" s="79">
        <v>864000000</v>
      </c>
      <c r="C225" s="73" t="s">
        <v>1062</v>
      </c>
      <c r="D225" s="73"/>
      <c r="E225" s="73"/>
      <c r="F225" s="73">
        <v>2084881888</v>
      </c>
      <c r="G225" s="73"/>
      <c r="H225" s="73" t="s">
        <v>4266</v>
      </c>
      <c r="I225" s="73" t="s">
        <v>1061</v>
      </c>
      <c r="J225" s="73" t="s">
        <v>4267</v>
      </c>
      <c r="K225" s="73">
        <v>83707</v>
      </c>
      <c r="L225" s="73" t="s">
        <v>4268</v>
      </c>
      <c r="M225" s="73" t="s">
        <v>222</v>
      </c>
      <c r="N225" s="73">
        <v>990</v>
      </c>
      <c r="O225" s="73">
        <v>2024</v>
      </c>
      <c r="P225" s="80">
        <v>1742443</v>
      </c>
      <c r="Q225" s="80">
        <v>1506313</v>
      </c>
      <c r="R225" s="80">
        <v>418113</v>
      </c>
      <c r="S225" s="80">
        <v>1742443</v>
      </c>
      <c r="T225" s="80">
        <v>0</v>
      </c>
      <c r="U225" s="73">
        <v>100</v>
      </c>
      <c r="V225" s="73">
        <v>0</v>
      </c>
      <c r="W225" s="73"/>
      <c r="X225" s="73">
        <v>3</v>
      </c>
      <c r="Y225" s="73">
        <v>3</v>
      </c>
      <c r="Z225" s="80">
        <v>33500</v>
      </c>
      <c r="AA225" s="73">
        <v>2024</v>
      </c>
      <c r="AB225" s="73" t="s">
        <v>3537</v>
      </c>
      <c r="AC225" s="73" t="s">
        <v>3538</v>
      </c>
      <c r="AD225" s="73">
        <v>89.7</v>
      </c>
      <c r="AE225" s="81">
        <v>10</v>
      </c>
      <c r="AF225" s="73">
        <v>1</v>
      </c>
      <c r="AG225" s="73">
        <v>0</v>
      </c>
      <c r="AH225" s="73">
        <v>1</v>
      </c>
      <c r="AI225" s="73">
        <v>1</v>
      </c>
      <c r="AJ225" s="73">
        <v>1</v>
      </c>
      <c r="AK225" s="73">
        <v>1</v>
      </c>
      <c r="AL225" s="73">
        <v>0</v>
      </c>
      <c r="AM225" s="73">
        <v>0</v>
      </c>
      <c r="AN225" s="73"/>
      <c r="AO225" s="73"/>
      <c r="AP225" s="73"/>
      <c r="AQ225" s="73"/>
      <c r="AR225" s="73"/>
      <c r="AS225" s="73">
        <v>0</v>
      </c>
      <c r="AT225" s="73">
        <v>0</v>
      </c>
      <c r="AU225" s="73">
        <v>0</v>
      </c>
      <c r="AV225" s="73">
        <v>0</v>
      </c>
      <c r="AW225" s="73">
        <v>1</v>
      </c>
      <c r="AX225" s="73" t="s">
        <v>3539</v>
      </c>
      <c r="AY225" s="73">
        <v>0</v>
      </c>
      <c r="AZ225" s="73">
        <v>0</v>
      </c>
      <c r="BA225" s="73"/>
    </row>
    <row r="226" spans="1:53">
      <c r="A226" s="73"/>
      <c r="B226" s="79">
        <v>824000000</v>
      </c>
      <c r="C226" s="73" t="s">
        <v>1063</v>
      </c>
      <c r="D226" s="73" t="s">
        <v>1064</v>
      </c>
      <c r="E226" s="73" t="s">
        <v>254</v>
      </c>
      <c r="F226" s="73">
        <v>2083093395</v>
      </c>
      <c r="G226" s="73" t="s">
        <v>1065</v>
      </c>
      <c r="H226" s="73" t="s">
        <v>4269</v>
      </c>
      <c r="I226" s="73" t="s">
        <v>1061</v>
      </c>
      <c r="J226" s="73" t="s">
        <v>4270</v>
      </c>
      <c r="K226" s="73">
        <v>83340</v>
      </c>
      <c r="L226" s="73" t="s">
        <v>3536</v>
      </c>
      <c r="M226" s="73" t="s">
        <v>222</v>
      </c>
      <c r="N226" s="73">
        <v>990</v>
      </c>
      <c r="O226" s="73">
        <v>2023</v>
      </c>
      <c r="P226" s="80">
        <v>1302954</v>
      </c>
      <c r="Q226" s="80">
        <v>1227293</v>
      </c>
      <c r="R226" s="80">
        <v>293853</v>
      </c>
      <c r="S226" s="80">
        <v>1229881</v>
      </c>
      <c r="T226" s="80">
        <v>0</v>
      </c>
      <c r="U226" s="73">
        <v>94.39</v>
      </c>
      <c r="V226" s="73">
        <v>0</v>
      </c>
      <c r="W226" s="73">
        <v>70</v>
      </c>
      <c r="X226" s="73">
        <v>3</v>
      </c>
      <c r="Y226" s="73">
        <v>3</v>
      </c>
      <c r="Z226" s="80">
        <v>221700</v>
      </c>
      <c r="AA226" s="73">
        <v>2023</v>
      </c>
      <c r="AB226" s="73" t="s">
        <v>3537</v>
      </c>
      <c r="AC226" s="73" t="s">
        <v>3538</v>
      </c>
      <c r="AD226" s="73">
        <v>93.7</v>
      </c>
      <c r="AE226" s="81">
        <v>10</v>
      </c>
      <c r="AF226" s="73">
        <v>1</v>
      </c>
      <c r="AG226" s="73">
        <v>0</v>
      </c>
      <c r="AH226" s="73">
        <v>1</v>
      </c>
      <c r="AI226" s="73">
        <v>1</v>
      </c>
      <c r="AJ226" s="73">
        <v>1</v>
      </c>
      <c r="AK226" s="73">
        <v>1</v>
      </c>
      <c r="AL226" s="73">
        <v>0</v>
      </c>
      <c r="AM226" s="73">
        <v>0</v>
      </c>
      <c r="AN226" s="73"/>
      <c r="AO226" s="73"/>
      <c r="AP226" s="73"/>
      <c r="AQ226" s="73"/>
      <c r="AR226" s="73"/>
      <c r="AS226" s="73">
        <v>0</v>
      </c>
      <c r="AT226" s="73">
        <v>0</v>
      </c>
      <c r="AU226" s="73">
        <v>0</v>
      </c>
      <c r="AV226" s="73">
        <v>0</v>
      </c>
      <c r="AW226" s="73">
        <v>1</v>
      </c>
      <c r="AX226" s="73" t="s">
        <v>3539</v>
      </c>
      <c r="AY226" s="73">
        <v>0</v>
      </c>
      <c r="AZ226" s="73">
        <v>0</v>
      </c>
      <c r="BA226" s="73"/>
    </row>
    <row r="227" spans="1:53">
      <c r="A227" s="73"/>
      <c r="B227" s="79">
        <v>833000000</v>
      </c>
      <c r="C227" s="73" t="s">
        <v>1066</v>
      </c>
      <c r="D227" s="73" t="s">
        <v>1067</v>
      </c>
      <c r="E227" s="73" t="s">
        <v>1068</v>
      </c>
      <c r="F227" s="73">
        <v>2087995299</v>
      </c>
      <c r="G227" s="73" t="s">
        <v>498</v>
      </c>
      <c r="H227" s="73" t="s">
        <v>4271</v>
      </c>
      <c r="I227" s="73" t="s">
        <v>1061</v>
      </c>
      <c r="J227" s="73" t="s">
        <v>4272</v>
      </c>
      <c r="K227" s="73">
        <v>83501</v>
      </c>
      <c r="L227" s="73" t="s">
        <v>4083</v>
      </c>
      <c r="M227" s="73" t="s">
        <v>237</v>
      </c>
      <c r="N227" s="73">
        <v>990</v>
      </c>
      <c r="O227" s="73">
        <v>2023</v>
      </c>
      <c r="P227" s="80">
        <v>1538239</v>
      </c>
      <c r="Q227" s="80">
        <v>123874</v>
      </c>
      <c r="R227" s="80">
        <v>1640459</v>
      </c>
      <c r="S227" s="80">
        <v>1490400</v>
      </c>
      <c r="T227" s="80">
        <v>0</v>
      </c>
      <c r="U227" s="73">
        <v>96.89</v>
      </c>
      <c r="V227" s="73">
        <v>0</v>
      </c>
      <c r="W227" s="73">
        <v>43</v>
      </c>
      <c r="X227" s="73">
        <v>0</v>
      </c>
      <c r="Y227" s="73">
        <v>0</v>
      </c>
      <c r="Z227" s="80">
        <v>0</v>
      </c>
      <c r="AA227" s="73"/>
      <c r="AB227" s="73" t="s">
        <v>3537</v>
      </c>
      <c r="AC227" s="73" t="s">
        <v>3538</v>
      </c>
      <c r="AD227" s="73"/>
      <c r="AE227" s="81">
        <v>10</v>
      </c>
      <c r="AF227" s="73">
        <v>1</v>
      </c>
      <c r="AG227" s="73">
        <v>0</v>
      </c>
      <c r="AH227" s="73">
        <v>1</v>
      </c>
      <c r="AI227" s="73">
        <v>1</v>
      </c>
      <c r="AJ227" s="73">
        <v>1</v>
      </c>
      <c r="AK227" s="73">
        <v>1</v>
      </c>
      <c r="AL227" s="73">
        <v>0</v>
      </c>
      <c r="AM227" s="73">
        <v>0</v>
      </c>
      <c r="AN227" s="73"/>
      <c r="AO227" s="73"/>
      <c r="AP227" s="73"/>
      <c r="AQ227" s="73"/>
      <c r="AR227" s="73"/>
      <c r="AS227" s="73">
        <v>0</v>
      </c>
      <c r="AT227" s="73">
        <v>0</v>
      </c>
      <c r="AU227" s="73">
        <v>0</v>
      </c>
      <c r="AV227" s="73">
        <v>0</v>
      </c>
      <c r="AW227" s="73">
        <v>1</v>
      </c>
      <c r="AX227" s="73" t="s">
        <v>3539</v>
      </c>
      <c r="AY227" s="73">
        <v>1</v>
      </c>
      <c r="AZ227" s="73">
        <v>0</v>
      </c>
      <c r="BA227" s="73"/>
    </row>
    <row r="228" spans="1:53">
      <c r="A228" s="73"/>
      <c r="B228" s="79">
        <v>263000000</v>
      </c>
      <c r="C228" s="73" t="s">
        <v>1069</v>
      </c>
      <c r="D228" s="73" t="s">
        <v>1070</v>
      </c>
      <c r="E228" s="73" t="s">
        <v>254</v>
      </c>
      <c r="F228" s="73">
        <v>2083441355</v>
      </c>
      <c r="G228" s="73"/>
      <c r="H228" s="73" t="s">
        <v>4273</v>
      </c>
      <c r="I228" s="73" t="s">
        <v>1061</v>
      </c>
      <c r="J228" s="73" t="s">
        <v>4274</v>
      </c>
      <c r="K228" s="73">
        <v>83669</v>
      </c>
      <c r="L228" s="73" t="s">
        <v>3734</v>
      </c>
      <c r="M228" s="73" t="s">
        <v>222</v>
      </c>
      <c r="N228" s="73">
        <v>990</v>
      </c>
      <c r="O228" s="73">
        <v>2023</v>
      </c>
      <c r="P228" s="80">
        <v>1137560</v>
      </c>
      <c r="Q228" s="80">
        <v>1053080</v>
      </c>
      <c r="R228" s="80">
        <v>407753</v>
      </c>
      <c r="S228" s="80">
        <v>1132797</v>
      </c>
      <c r="T228" s="80">
        <v>0</v>
      </c>
      <c r="U228" s="73">
        <v>99.58</v>
      </c>
      <c r="V228" s="73">
        <v>0</v>
      </c>
      <c r="W228" s="73"/>
      <c r="X228" s="73">
        <v>0</v>
      </c>
      <c r="Y228" s="73">
        <v>0</v>
      </c>
      <c r="Z228" s="80">
        <v>0</v>
      </c>
      <c r="AA228" s="73"/>
      <c r="AB228" s="73" t="s">
        <v>3537</v>
      </c>
      <c r="AC228" s="73" t="s">
        <v>3538</v>
      </c>
      <c r="AD228" s="73"/>
      <c r="AE228" s="81">
        <v>10</v>
      </c>
      <c r="AF228" s="73">
        <v>1</v>
      </c>
      <c r="AG228" s="73">
        <v>0</v>
      </c>
      <c r="AH228" s="73">
        <v>1</v>
      </c>
      <c r="AI228" s="73">
        <v>1</v>
      </c>
      <c r="AJ228" s="73">
        <v>1</v>
      </c>
      <c r="AK228" s="73">
        <v>1</v>
      </c>
      <c r="AL228" s="73">
        <v>0</v>
      </c>
      <c r="AM228" s="73">
        <v>0</v>
      </c>
      <c r="AN228" s="82">
        <v>44561</v>
      </c>
      <c r="AO228" s="73">
        <v>50</v>
      </c>
      <c r="AP228" s="83">
        <v>237000000</v>
      </c>
      <c r="AQ228" s="73" t="s">
        <v>3708</v>
      </c>
      <c r="AR228" s="73">
        <v>0</v>
      </c>
      <c r="AS228" s="73">
        <v>1</v>
      </c>
      <c r="AT228" s="73">
        <v>0</v>
      </c>
      <c r="AU228" s="73">
        <v>0</v>
      </c>
      <c r="AV228" s="73">
        <v>0</v>
      </c>
      <c r="AW228" s="73">
        <v>1</v>
      </c>
      <c r="AX228" s="73" t="s">
        <v>3539</v>
      </c>
      <c r="AY228" s="73">
        <v>1</v>
      </c>
      <c r="AZ228" s="73">
        <v>0</v>
      </c>
      <c r="BA228" s="73"/>
    </row>
    <row r="229" spans="1:53">
      <c r="A229" s="73"/>
      <c r="B229" s="78">
        <v>10731449</v>
      </c>
      <c r="C229" s="73" t="s">
        <v>1071</v>
      </c>
      <c r="D229" s="73" t="s">
        <v>1072</v>
      </c>
      <c r="E229" s="73" t="s">
        <v>188</v>
      </c>
      <c r="F229" s="73">
        <v>6306061910</v>
      </c>
      <c r="G229" s="73" t="s">
        <v>1073</v>
      </c>
      <c r="H229" s="73" t="s">
        <v>4275</v>
      </c>
      <c r="I229" s="73" t="s">
        <v>1074</v>
      </c>
      <c r="J229" s="73" t="s">
        <v>4276</v>
      </c>
      <c r="K229" s="83">
        <v>605000000</v>
      </c>
      <c r="L229" s="73" t="s">
        <v>3536</v>
      </c>
      <c r="M229" s="73" t="s">
        <v>222</v>
      </c>
      <c r="N229" s="73">
        <v>990</v>
      </c>
      <c r="O229" s="73">
        <v>2023</v>
      </c>
      <c r="P229" s="80">
        <v>1304927</v>
      </c>
      <c r="Q229" s="80">
        <v>1304927</v>
      </c>
      <c r="R229" s="80">
        <v>326647</v>
      </c>
      <c r="S229" s="80">
        <v>1299443</v>
      </c>
      <c r="T229" s="80">
        <v>0</v>
      </c>
      <c r="U229" s="73">
        <v>99.58</v>
      </c>
      <c r="V229" s="73">
        <v>0</v>
      </c>
      <c r="W229" s="73">
        <v>12</v>
      </c>
      <c r="X229" s="73">
        <v>0</v>
      </c>
      <c r="Y229" s="73">
        <v>0</v>
      </c>
      <c r="Z229" s="80">
        <v>0</v>
      </c>
      <c r="AA229" s="73"/>
      <c r="AB229" s="73" t="s">
        <v>3537</v>
      </c>
      <c r="AC229" s="73" t="s">
        <v>3538</v>
      </c>
      <c r="AD229" s="73">
        <v>68</v>
      </c>
      <c r="AE229" s="81">
        <v>10</v>
      </c>
      <c r="AF229" s="73">
        <v>1</v>
      </c>
      <c r="AG229" s="73">
        <v>0</v>
      </c>
      <c r="AH229" s="73">
        <v>1</v>
      </c>
      <c r="AI229" s="73">
        <v>1</v>
      </c>
      <c r="AJ229" s="73">
        <v>1</v>
      </c>
      <c r="AK229" s="73">
        <v>1</v>
      </c>
      <c r="AL229" s="73">
        <v>0</v>
      </c>
      <c r="AM229" s="73">
        <v>0</v>
      </c>
      <c r="AN229" s="73"/>
      <c r="AO229" s="73"/>
      <c r="AP229" s="73"/>
      <c r="AQ229" s="73"/>
      <c r="AR229" s="73"/>
      <c r="AS229" s="73">
        <v>0</v>
      </c>
      <c r="AT229" s="73">
        <v>0</v>
      </c>
      <c r="AU229" s="73">
        <v>0</v>
      </c>
      <c r="AV229" s="73">
        <v>0</v>
      </c>
      <c r="AW229" s="73">
        <v>0</v>
      </c>
      <c r="AX229" s="73" t="s">
        <v>3561</v>
      </c>
      <c r="AY229" s="73">
        <v>1</v>
      </c>
      <c r="AZ229" s="73">
        <v>0</v>
      </c>
      <c r="BA229" s="73"/>
    </row>
    <row r="230" spans="1:53">
      <c r="A230" s="73"/>
      <c r="B230" s="79">
        <v>853000000</v>
      </c>
      <c r="C230" s="73" t="s">
        <v>1075</v>
      </c>
      <c r="D230" s="73"/>
      <c r="E230" s="73"/>
      <c r="F230" s="73">
        <v>7084784650</v>
      </c>
      <c r="G230" s="73" t="s">
        <v>1076</v>
      </c>
      <c r="H230" s="73" t="s">
        <v>4277</v>
      </c>
      <c r="I230" s="73" t="s">
        <v>1074</v>
      </c>
      <c r="J230" s="73" t="s">
        <v>4278</v>
      </c>
      <c r="K230" s="73">
        <v>60653</v>
      </c>
      <c r="L230" s="73" t="s">
        <v>3536</v>
      </c>
      <c r="M230" s="73" t="s">
        <v>222</v>
      </c>
      <c r="N230" s="73">
        <v>990</v>
      </c>
      <c r="O230" s="73">
        <v>2023</v>
      </c>
      <c r="P230" s="80">
        <v>1024993</v>
      </c>
      <c r="Q230" s="80">
        <v>360627</v>
      </c>
      <c r="R230" s="80">
        <v>2233007</v>
      </c>
      <c r="S230" s="80">
        <v>1005113</v>
      </c>
      <c r="T230" s="80">
        <v>18000</v>
      </c>
      <c r="U230" s="73">
        <v>98.06</v>
      </c>
      <c r="V230" s="73">
        <v>0</v>
      </c>
      <c r="W230" s="73"/>
      <c r="X230" s="73">
        <v>0</v>
      </c>
      <c r="Y230" s="73">
        <v>0</v>
      </c>
      <c r="Z230" s="80">
        <v>0</v>
      </c>
      <c r="AA230" s="73"/>
      <c r="AB230" s="73" t="s">
        <v>3537</v>
      </c>
      <c r="AC230" s="73" t="s">
        <v>3538</v>
      </c>
      <c r="AD230" s="73">
        <v>-32.6</v>
      </c>
      <c r="AE230" s="81">
        <v>10</v>
      </c>
      <c r="AF230" s="73">
        <v>1</v>
      </c>
      <c r="AG230" s="73">
        <v>0</v>
      </c>
      <c r="AH230" s="73">
        <v>1</v>
      </c>
      <c r="AI230" s="73">
        <v>1</v>
      </c>
      <c r="AJ230" s="73">
        <v>1</v>
      </c>
      <c r="AK230" s="73">
        <v>1</v>
      </c>
      <c r="AL230" s="73">
        <v>0</v>
      </c>
      <c r="AM230" s="73">
        <v>0</v>
      </c>
      <c r="AN230" s="73"/>
      <c r="AO230" s="73"/>
      <c r="AP230" s="73"/>
      <c r="AQ230" s="73"/>
      <c r="AR230" s="73"/>
      <c r="AS230" s="73">
        <v>0</v>
      </c>
      <c r="AT230" s="73">
        <v>0</v>
      </c>
      <c r="AU230" s="73">
        <v>0</v>
      </c>
      <c r="AV230" s="73">
        <v>0</v>
      </c>
      <c r="AW230" s="73">
        <v>1</v>
      </c>
      <c r="AX230" s="73" t="s">
        <v>3561</v>
      </c>
      <c r="AY230" s="73">
        <v>1</v>
      </c>
      <c r="AZ230" s="73">
        <v>0</v>
      </c>
      <c r="BA230" s="73"/>
    </row>
    <row r="231" spans="1:53">
      <c r="A231" s="73"/>
      <c r="B231" s="79">
        <v>812000000</v>
      </c>
      <c r="C231" s="73" t="s">
        <v>1077</v>
      </c>
      <c r="D231" s="73" t="s">
        <v>1078</v>
      </c>
      <c r="E231" s="73" t="s">
        <v>590</v>
      </c>
      <c r="F231" s="73">
        <v>7734308668</v>
      </c>
      <c r="G231" s="73"/>
      <c r="H231" s="73" t="s">
        <v>4279</v>
      </c>
      <c r="I231" s="73" t="s">
        <v>1074</v>
      </c>
      <c r="J231" s="73" t="s">
        <v>4280</v>
      </c>
      <c r="K231" s="73">
        <v>60438</v>
      </c>
      <c r="L231" s="73" t="s">
        <v>3788</v>
      </c>
      <c r="M231" s="73" t="s">
        <v>222</v>
      </c>
      <c r="N231" s="73">
        <v>990</v>
      </c>
      <c r="O231" s="73">
        <v>2023</v>
      </c>
      <c r="P231" s="80">
        <v>1002811</v>
      </c>
      <c r="Q231" s="80">
        <v>851126</v>
      </c>
      <c r="R231" s="80">
        <v>80137</v>
      </c>
      <c r="S231" s="80">
        <v>1002811</v>
      </c>
      <c r="T231" s="80">
        <v>0</v>
      </c>
      <c r="U231" s="73">
        <v>100</v>
      </c>
      <c r="V231" s="73">
        <v>0</v>
      </c>
      <c r="W231" s="73"/>
      <c r="X231" s="73">
        <v>0</v>
      </c>
      <c r="Y231" s="73">
        <v>0</v>
      </c>
      <c r="Z231" s="80">
        <v>0</v>
      </c>
      <c r="AA231" s="73"/>
      <c r="AB231" s="73" t="s">
        <v>3537</v>
      </c>
      <c r="AC231" s="73" t="s">
        <v>3538</v>
      </c>
      <c r="AD231" s="73"/>
      <c r="AE231" s="81">
        <v>10</v>
      </c>
      <c r="AF231" s="73">
        <v>1</v>
      </c>
      <c r="AG231" s="73">
        <v>0</v>
      </c>
      <c r="AH231" s="73">
        <v>1</v>
      </c>
      <c r="AI231" s="73">
        <v>1</v>
      </c>
      <c r="AJ231" s="73">
        <v>1</v>
      </c>
      <c r="AK231" s="73">
        <v>1</v>
      </c>
      <c r="AL231" s="73">
        <v>0</v>
      </c>
      <c r="AM231" s="73">
        <v>0</v>
      </c>
      <c r="AN231" s="73"/>
      <c r="AO231" s="73"/>
      <c r="AP231" s="73"/>
      <c r="AQ231" s="73"/>
      <c r="AR231" s="73"/>
      <c r="AS231" s="73">
        <v>0</v>
      </c>
      <c r="AT231" s="73">
        <v>0</v>
      </c>
      <c r="AU231" s="73">
        <v>0</v>
      </c>
      <c r="AV231" s="73">
        <v>0</v>
      </c>
      <c r="AW231" s="73">
        <v>1</v>
      </c>
      <c r="AX231" s="73" t="s">
        <v>3539</v>
      </c>
      <c r="AY231" s="73">
        <v>1</v>
      </c>
      <c r="AZ231" s="73">
        <v>0</v>
      </c>
      <c r="BA231" s="73"/>
    </row>
    <row r="232" spans="1:53">
      <c r="A232" s="73"/>
      <c r="B232" s="79">
        <v>363000000</v>
      </c>
      <c r="C232" s="73" t="s">
        <v>1079</v>
      </c>
      <c r="D232" s="73" t="s">
        <v>1080</v>
      </c>
      <c r="E232" s="73" t="s">
        <v>153</v>
      </c>
      <c r="F232" s="73">
        <v>3097555031</v>
      </c>
      <c r="G232" s="73" t="s">
        <v>498</v>
      </c>
      <c r="H232" s="73" t="s">
        <v>4281</v>
      </c>
      <c r="I232" s="73" t="s">
        <v>1074</v>
      </c>
      <c r="J232" s="73" t="s">
        <v>4282</v>
      </c>
      <c r="K232" s="83">
        <v>612000000</v>
      </c>
      <c r="L232" s="73" t="s">
        <v>4283</v>
      </c>
      <c r="M232" s="73" t="s">
        <v>222</v>
      </c>
      <c r="N232" s="73">
        <v>990</v>
      </c>
      <c r="O232" s="73">
        <v>2023</v>
      </c>
      <c r="P232" s="80">
        <v>1915219</v>
      </c>
      <c r="Q232" s="80">
        <v>1718767</v>
      </c>
      <c r="R232" s="80">
        <v>1951656</v>
      </c>
      <c r="S232" s="80">
        <v>1555391</v>
      </c>
      <c r="T232" s="80">
        <v>313897</v>
      </c>
      <c r="U232" s="73">
        <v>81.209999999999994</v>
      </c>
      <c r="V232" s="73">
        <v>0</v>
      </c>
      <c r="W232" s="73">
        <v>0</v>
      </c>
      <c r="X232" s="73">
        <v>0</v>
      </c>
      <c r="Y232" s="73">
        <v>0</v>
      </c>
      <c r="Z232" s="80">
        <v>0</v>
      </c>
      <c r="AA232" s="73"/>
      <c r="AB232" s="73" t="s">
        <v>3537</v>
      </c>
      <c r="AC232" s="73" t="s">
        <v>3570</v>
      </c>
      <c r="AD232" s="73">
        <v>6.8</v>
      </c>
      <c r="AE232" s="81">
        <v>10</v>
      </c>
      <c r="AF232" s="73">
        <v>1</v>
      </c>
      <c r="AG232" s="73">
        <v>0</v>
      </c>
      <c r="AH232" s="73">
        <v>1</v>
      </c>
      <c r="AI232" s="73">
        <v>1</v>
      </c>
      <c r="AJ232" s="73">
        <v>1</v>
      </c>
      <c r="AK232" s="73">
        <v>1</v>
      </c>
      <c r="AL232" s="73">
        <v>0</v>
      </c>
      <c r="AM232" s="73">
        <v>0</v>
      </c>
      <c r="AN232" s="73"/>
      <c r="AO232" s="73"/>
      <c r="AP232" s="73"/>
      <c r="AQ232" s="73"/>
      <c r="AR232" s="73"/>
      <c r="AS232" s="73">
        <v>0</v>
      </c>
      <c r="AT232" s="73">
        <v>0</v>
      </c>
      <c r="AU232" s="73">
        <v>0</v>
      </c>
      <c r="AV232" s="73">
        <v>0</v>
      </c>
      <c r="AW232" s="73">
        <v>0</v>
      </c>
      <c r="AX232" s="73" t="s">
        <v>3539</v>
      </c>
      <c r="AY232" s="73">
        <v>1</v>
      </c>
      <c r="AZ232" s="73">
        <v>0</v>
      </c>
      <c r="BA232" s="73"/>
    </row>
    <row r="233" spans="1:53">
      <c r="A233" s="73"/>
      <c r="B233" s="79">
        <v>834000000</v>
      </c>
      <c r="C233" s="73" t="s">
        <v>1081</v>
      </c>
      <c r="D233" s="73" t="s">
        <v>1082</v>
      </c>
      <c r="E233" s="73" t="s">
        <v>1083</v>
      </c>
      <c r="F233" s="73">
        <v>7086454604</v>
      </c>
      <c r="G233" s="73"/>
      <c r="H233" s="73" t="s">
        <v>4284</v>
      </c>
      <c r="I233" s="73" t="s">
        <v>1074</v>
      </c>
      <c r="J233" s="73" t="s">
        <v>4285</v>
      </c>
      <c r="K233" s="73">
        <v>60464</v>
      </c>
      <c r="L233" s="73" t="s">
        <v>3536</v>
      </c>
      <c r="M233" s="73" t="s">
        <v>222</v>
      </c>
      <c r="N233" s="73">
        <v>990</v>
      </c>
      <c r="O233" s="73">
        <v>2023</v>
      </c>
      <c r="P233" s="80">
        <v>1118938</v>
      </c>
      <c r="Q233" s="80">
        <v>1125520</v>
      </c>
      <c r="R233" s="80">
        <v>71788</v>
      </c>
      <c r="S233" s="80">
        <v>1118938</v>
      </c>
      <c r="T233" s="80">
        <v>0</v>
      </c>
      <c r="U233" s="73">
        <v>100</v>
      </c>
      <c r="V233" s="73">
        <v>1</v>
      </c>
      <c r="W233" s="73"/>
      <c r="X233" s="73">
        <v>0</v>
      </c>
      <c r="Y233" s="73">
        <v>0</v>
      </c>
      <c r="Z233" s="80">
        <v>0</v>
      </c>
      <c r="AA233" s="73"/>
      <c r="AB233" s="73" t="s">
        <v>3537</v>
      </c>
      <c r="AC233" s="73" t="s">
        <v>3538</v>
      </c>
      <c r="AD233" s="73">
        <v>22.1</v>
      </c>
      <c r="AE233" s="81">
        <v>10</v>
      </c>
      <c r="AF233" s="73">
        <v>1</v>
      </c>
      <c r="AG233" s="73">
        <v>1</v>
      </c>
      <c r="AH233" s="73">
        <v>1</v>
      </c>
      <c r="AI233" s="73">
        <v>1</v>
      </c>
      <c r="AJ233" s="73">
        <v>1</v>
      </c>
      <c r="AK233" s="73">
        <v>1</v>
      </c>
      <c r="AL233" s="73">
        <v>1</v>
      </c>
      <c r="AM233" s="73">
        <v>1</v>
      </c>
      <c r="AN233" s="73"/>
      <c r="AO233" s="73"/>
      <c r="AP233" s="73"/>
      <c r="AQ233" s="73"/>
      <c r="AR233" s="73"/>
      <c r="AS233" s="73">
        <v>0</v>
      </c>
      <c r="AT233" s="73">
        <v>0</v>
      </c>
      <c r="AU233" s="73">
        <v>0</v>
      </c>
      <c r="AV233" s="73">
        <v>0</v>
      </c>
      <c r="AW233" s="73">
        <v>1</v>
      </c>
      <c r="AX233" s="73" t="s">
        <v>3561</v>
      </c>
      <c r="AY233" s="73">
        <v>1</v>
      </c>
      <c r="AZ233" s="73">
        <v>0</v>
      </c>
      <c r="BA233" s="73"/>
    </row>
    <row r="234" spans="1:53">
      <c r="A234" s="73"/>
      <c r="B234" s="79">
        <v>474000000</v>
      </c>
      <c r="C234" s="73" t="s">
        <v>1084</v>
      </c>
      <c r="D234" s="73" t="s">
        <v>1085</v>
      </c>
      <c r="E234" s="73" t="s">
        <v>315</v>
      </c>
      <c r="F234" s="73">
        <v>8006006959</v>
      </c>
      <c r="G234" s="73" t="s">
        <v>1086</v>
      </c>
      <c r="H234" s="73" t="s">
        <v>4286</v>
      </c>
      <c r="I234" s="73" t="s">
        <v>1074</v>
      </c>
      <c r="J234" s="73" t="s">
        <v>4287</v>
      </c>
      <c r="K234" s="73">
        <v>60422</v>
      </c>
      <c r="L234" s="73" t="s">
        <v>3536</v>
      </c>
      <c r="M234" s="73" t="s">
        <v>222</v>
      </c>
      <c r="N234" s="73">
        <v>990</v>
      </c>
      <c r="O234" s="73">
        <v>2024</v>
      </c>
      <c r="P234" s="80">
        <v>1029257</v>
      </c>
      <c r="Q234" s="80">
        <v>483702</v>
      </c>
      <c r="R234" s="80">
        <v>673980</v>
      </c>
      <c r="S234" s="80">
        <v>1029257</v>
      </c>
      <c r="T234" s="80">
        <v>0</v>
      </c>
      <c r="U234" s="73">
        <v>100</v>
      </c>
      <c r="V234" s="73">
        <v>0</v>
      </c>
      <c r="W234" s="73">
        <v>30</v>
      </c>
      <c r="X234" s="73">
        <v>0</v>
      </c>
      <c r="Y234" s="73">
        <v>0</v>
      </c>
      <c r="Z234" s="80">
        <v>0</v>
      </c>
      <c r="AA234" s="73"/>
      <c r="AB234" s="73" t="s">
        <v>3537</v>
      </c>
      <c r="AC234" s="73" t="s">
        <v>3538</v>
      </c>
      <c r="AD234" s="73"/>
      <c r="AE234" s="81">
        <v>10</v>
      </c>
      <c r="AF234" s="73">
        <v>1</v>
      </c>
      <c r="AG234" s="73">
        <v>0</v>
      </c>
      <c r="AH234" s="73">
        <v>1</v>
      </c>
      <c r="AI234" s="73">
        <v>1</v>
      </c>
      <c r="AJ234" s="73">
        <v>1</v>
      </c>
      <c r="AK234" s="73">
        <v>1</v>
      </c>
      <c r="AL234" s="73">
        <v>0</v>
      </c>
      <c r="AM234" s="73">
        <v>0</v>
      </c>
      <c r="AN234" s="82">
        <v>44196</v>
      </c>
      <c r="AO234" s="73">
        <v>250</v>
      </c>
      <c r="AP234" s="83">
        <v>956000000</v>
      </c>
      <c r="AQ234" s="73" t="s">
        <v>4288</v>
      </c>
      <c r="AR234" s="73">
        <v>0</v>
      </c>
      <c r="AS234" s="73">
        <v>1</v>
      </c>
      <c r="AT234" s="73">
        <v>0</v>
      </c>
      <c r="AU234" s="73">
        <v>0</v>
      </c>
      <c r="AV234" s="73">
        <v>0</v>
      </c>
      <c r="AW234" s="73">
        <v>1</v>
      </c>
      <c r="AX234" s="73" t="s">
        <v>3539</v>
      </c>
      <c r="AY234" s="73">
        <v>1</v>
      </c>
      <c r="AZ234" s="73">
        <v>0</v>
      </c>
      <c r="BA234" s="73"/>
    </row>
    <row r="235" spans="1:53">
      <c r="A235" s="73"/>
      <c r="B235" s="79">
        <v>823000000</v>
      </c>
      <c r="C235" s="73" t="s">
        <v>1087</v>
      </c>
      <c r="D235" s="73" t="s">
        <v>1088</v>
      </c>
      <c r="E235" s="73" t="s">
        <v>153</v>
      </c>
      <c r="F235" s="73">
        <v>3124541340</v>
      </c>
      <c r="G235" s="73" t="s">
        <v>1089</v>
      </c>
      <c r="H235" s="73" t="s">
        <v>4289</v>
      </c>
      <c r="I235" s="73" t="s">
        <v>1074</v>
      </c>
      <c r="J235" s="73" t="s">
        <v>4278</v>
      </c>
      <c r="K235" s="73">
        <v>60616</v>
      </c>
      <c r="L235" s="73" t="s">
        <v>3536</v>
      </c>
      <c r="M235" s="73" t="s">
        <v>222</v>
      </c>
      <c r="N235" s="73">
        <v>990</v>
      </c>
      <c r="O235" s="73">
        <v>2024</v>
      </c>
      <c r="P235" s="80">
        <v>1474499</v>
      </c>
      <c r="Q235" s="80">
        <v>1580318</v>
      </c>
      <c r="R235" s="80">
        <v>522049</v>
      </c>
      <c r="S235" s="80">
        <v>1474499</v>
      </c>
      <c r="T235" s="80">
        <v>0</v>
      </c>
      <c r="U235" s="73">
        <v>100</v>
      </c>
      <c r="V235" s="73">
        <v>2</v>
      </c>
      <c r="W235" s="73">
        <v>0</v>
      </c>
      <c r="X235" s="73">
        <v>0</v>
      </c>
      <c r="Y235" s="73">
        <v>0</v>
      </c>
      <c r="Z235" s="80">
        <v>0</v>
      </c>
      <c r="AA235" s="73"/>
      <c r="AB235" s="73" t="s">
        <v>3537</v>
      </c>
      <c r="AC235" s="73" t="s">
        <v>3538</v>
      </c>
      <c r="AD235" s="73"/>
      <c r="AE235" s="81">
        <v>10</v>
      </c>
      <c r="AF235" s="73">
        <v>1</v>
      </c>
      <c r="AG235" s="73">
        <v>1</v>
      </c>
      <c r="AH235" s="73">
        <v>1</v>
      </c>
      <c r="AI235" s="73">
        <v>1</v>
      </c>
      <c r="AJ235" s="73">
        <v>1</v>
      </c>
      <c r="AK235" s="73">
        <v>1</v>
      </c>
      <c r="AL235" s="73">
        <v>1</v>
      </c>
      <c r="AM235" s="73">
        <v>1</v>
      </c>
      <c r="AN235" s="73"/>
      <c r="AO235" s="73"/>
      <c r="AP235" s="73"/>
      <c r="AQ235" s="73"/>
      <c r="AR235" s="73"/>
      <c r="AS235" s="73">
        <v>0</v>
      </c>
      <c r="AT235" s="73">
        <v>0</v>
      </c>
      <c r="AU235" s="73">
        <v>0</v>
      </c>
      <c r="AV235" s="73">
        <v>0</v>
      </c>
      <c r="AW235" s="73">
        <v>1</v>
      </c>
      <c r="AX235" s="73" t="s">
        <v>3539</v>
      </c>
      <c r="AY235" s="73">
        <v>1</v>
      </c>
      <c r="AZ235" s="73">
        <v>0</v>
      </c>
      <c r="BA235" s="73"/>
    </row>
    <row r="236" spans="1:53">
      <c r="A236" s="73"/>
      <c r="B236" s="79">
        <v>364000000</v>
      </c>
      <c r="C236" s="73" t="s">
        <v>1090</v>
      </c>
      <c r="D236" s="73" t="s">
        <v>1091</v>
      </c>
      <c r="E236" s="73" t="s">
        <v>188</v>
      </c>
      <c r="F236" s="73">
        <v>7739249802</v>
      </c>
      <c r="G236" s="73"/>
      <c r="H236" s="73" t="s">
        <v>4290</v>
      </c>
      <c r="I236" s="73" t="s">
        <v>1074</v>
      </c>
      <c r="J236" s="73" t="s">
        <v>4291</v>
      </c>
      <c r="K236" s="73">
        <v>60616</v>
      </c>
      <c r="L236" s="73" t="s">
        <v>3536</v>
      </c>
      <c r="M236" s="73" t="s">
        <v>222</v>
      </c>
      <c r="N236" s="73">
        <v>990</v>
      </c>
      <c r="O236" s="73">
        <v>2023</v>
      </c>
      <c r="P236" s="80">
        <v>1052420</v>
      </c>
      <c r="Q236" s="80">
        <v>1043865</v>
      </c>
      <c r="R236" s="80">
        <v>237118</v>
      </c>
      <c r="S236" s="80">
        <v>1009859</v>
      </c>
      <c r="T236" s="80">
        <v>0</v>
      </c>
      <c r="U236" s="73">
        <v>95.96</v>
      </c>
      <c r="V236" s="73">
        <v>3</v>
      </c>
      <c r="W236" s="73"/>
      <c r="X236" s="73">
        <v>1</v>
      </c>
      <c r="Y236" s="73">
        <v>1</v>
      </c>
      <c r="Z236" s="80">
        <v>2500</v>
      </c>
      <c r="AA236" s="73">
        <v>2023</v>
      </c>
      <c r="AB236" s="73" t="s">
        <v>3537</v>
      </c>
      <c r="AC236" s="73" t="s">
        <v>3538</v>
      </c>
      <c r="AD236" s="73">
        <v>102.1</v>
      </c>
      <c r="AE236" s="81">
        <v>10</v>
      </c>
      <c r="AF236" s="73">
        <v>1</v>
      </c>
      <c r="AG236" s="73">
        <v>1</v>
      </c>
      <c r="AH236" s="73">
        <v>1</v>
      </c>
      <c r="AI236" s="73">
        <v>1</v>
      </c>
      <c r="AJ236" s="73">
        <v>1</v>
      </c>
      <c r="AK236" s="73">
        <v>1</v>
      </c>
      <c r="AL236" s="73">
        <v>1</v>
      </c>
      <c r="AM236" s="73">
        <v>1</v>
      </c>
      <c r="AN236" s="73"/>
      <c r="AO236" s="73"/>
      <c r="AP236" s="73"/>
      <c r="AQ236" s="73"/>
      <c r="AR236" s="73"/>
      <c r="AS236" s="73">
        <v>0</v>
      </c>
      <c r="AT236" s="73">
        <v>0</v>
      </c>
      <c r="AU236" s="73">
        <v>0</v>
      </c>
      <c r="AV236" s="73">
        <v>0</v>
      </c>
      <c r="AW236" s="73">
        <v>0</v>
      </c>
      <c r="AX236" s="73" t="s">
        <v>3539</v>
      </c>
      <c r="AY236" s="73">
        <v>0</v>
      </c>
      <c r="AZ236" s="73">
        <v>0</v>
      </c>
      <c r="BA236" s="73"/>
    </row>
    <row r="237" spans="1:53">
      <c r="A237" s="73"/>
      <c r="B237" s="79">
        <v>362000000</v>
      </c>
      <c r="C237" s="73" t="s">
        <v>1092</v>
      </c>
      <c r="D237" s="73" t="s">
        <v>1093</v>
      </c>
      <c r="E237" s="73" t="s">
        <v>1094</v>
      </c>
      <c r="F237" s="73">
        <v>3129436776</v>
      </c>
      <c r="G237" s="73" t="s">
        <v>1095</v>
      </c>
      <c r="H237" s="73" t="s">
        <v>4292</v>
      </c>
      <c r="I237" s="73" t="s">
        <v>1074</v>
      </c>
      <c r="J237" s="73" t="s">
        <v>4278</v>
      </c>
      <c r="K237" s="83">
        <v>606000000</v>
      </c>
      <c r="L237" s="73" t="s">
        <v>4293</v>
      </c>
      <c r="M237" s="73" t="s">
        <v>222</v>
      </c>
      <c r="N237" s="73">
        <v>990</v>
      </c>
      <c r="O237" s="73">
        <v>2022</v>
      </c>
      <c r="P237" s="80">
        <v>1720452</v>
      </c>
      <c r="Q237" s="80">
        <v>1260672</v>
      </c>
      <c r="R237" s="80">
        <v>35603139</v>
      </c>
      <c r="S237" s="80">
        <v>1813307</v>
      </c>
      <c r="T237" s="80">
        <v>0</v>
      </c>
      <c r="U237" s="73">
        <v>105.4</v>
      </c>
      <c r="V237" s="73">
        <v>0</v>
      </c>
      <c r="W237" s="73">
        <v>28</v>
      </c>
      <c r="X237" s="73">
        <v>0</v>
      </c>
      <c r="Y237" s="73">
        <v>0</v>
      </c>
      <c r="Z237" s="80">
        <v>0</v>
      </c>
      <c r="AA237" s="73"/>
      <c r="AB237" s="73" t="s">
        <v>3537</v>
      </c>
      <c r="AC237" s="73" t="s">
        <v>3538</v>
      </c>
      <c r="AD237" s="73">
        <v>-55.9</v>
      </c>
      <c r="AE237" s="81">
        <v>10</v>
      </c>
      <c r="AF237" s="73">
        <v>1</v>
      </c>
      <c r="AG237" s="73">
        <v>0</v>
      </c>
      <c r="AH237" s="73">
        <v>1</v>
      </c>
      <c r="AI237" s="73">
        <v>1</v>
      </c>
      <c r="AJ237" s="73">
        <v>1</v>
      </c>
      <c r="AK237" s="73">
        <v>1</v>
      </c>
      <c r="AL237" s="73">
        <v>0</v>
      </c>
      <c r="AM237" s="73">
        <v>0</v>
      </c>
      <c r="AN237" s="82">
        <v>44561</v>
      </c>
      <c r="AO237" s="73">
        <v>550</v>
      </c>
      <c r="AP237" s="83">
        <v>237000000</v>
      </c>
      <c r="AQ237" s="73" t="s">
        <v>3708</v>
      </c>
      <c r="AR237" s="73">
        <v>0</v>
      </c>
      <c r="AS237" s="73">
        <v>1</v>
      </c>
      <c r="AT237" s="73">
        <v>0</v>
      </c>
      <c r="AU237" s="73">
        <v>0</v>
      </c>
      <c r="AV237" s="73">
        <v>0</v>
      </c>
      <c r="AW237" s="73">
        <v>0</v>
      </c>
      <c r="AX237" s="73" t="s">
        <v>3574</v>
      </c>
      <c r="AY237" s="73">
        <v>1</v>
      </c>
      <c r="AZ237" s="73">
        <v>0</v>
      </c>
      <c r="BA237" s="73"/>
    </row>
    <row r="238" spans="1:53">
      <c r="A238" s="73"/>
      <c r="B238" s="79">
        <v>854000000</v>
      </c>
      <c r="C238" s="73" t="s">
        <v>1096</v>
      </c>
      <c r="D238" s="73" t="s">
        <v>1097</v>
      </c>
      <c r="E238" s="73" t="s">
        <v>1098</v>
      </c>
      <c r="F238" s="73">
        <v>3125672000</v>
      </c>
      <c r="G238" s="73" t="s">
        <v>1099</v>
      </c>
      <c r="H238" s="73" t="s">
        <v>4294</v>
      </c>
      <c r="I238" s="73" t="s">
        <v>1074</v>
      </c>
      <c r="J238" s="73" t="s">
        <v>4278</v>
      </c>
      <c r="K238" s="73">
        <v>60653</v>
      </c>
      <c r="L238" s="73" t="s">
        <v>3979</v>
      </c>
      <c r="M238" s="73" t="s">
        <v>237</v>
      </c>
      <c r="N238" s="73">
        <v>990</v>
      </c>
      <c r="O238" s="73">
        <v>2022</v>
      </c>
      <c r="P238" s="80">
        <v>1603221</v>
      </c>
      <c r="Q238" s="80">
        <v>3937889</v>
      </c>
      <c r="R238" s="80">
        <v>6382600</v>
      </c>
      <c r="S238" s="80">
        <v>1297230</v>
      </c>
      <c r="T238" s="80">
        <v>264747</v>
      </c>
      <c r="U238" s="73">
        <v>80.91</v>
      </c>
      <c r="V238" s="73">
        <v>0</v>
      </c>
      <c r="W238" s="73">
        <v>7</v>
      </c>
      <c r="X238" s="73">
        <v>0</v>
      </c>
      <c r="Y238" s="73">
        <v>0</v>
      </c>
      <c r="Z238" s="80">
        <v>0</v>
      </c>
      <c r="AA238" s="73"/>
      <c r="AB238" s="73" t="s">
        <v>3537</v>
      </c>
      <c r="AC238" s="73" t="s">
        <v>3570</v>
      </c>
      <c r="AD238" s="73">
        <v>5219.8</v>
      </c>
      <c r="AE238" s="81">
        <v>10</v>
      </c>
      <c r="AF238" s="73">
        <v>1</v>
      </c>
      <c r="AG238" s="73">
        <v>0</v>
      </c>
      <c r="AH238" s="73">
        <v>1</v>
      </c>
      <c r="AI238" s="73">
        <v>1</v>
      </c>
      <c r="AJ238" s="73">
        <v>1</v>
      </c>
      <c r="AK238" s="73">
        <v>1</v>
      </c>
      <c r="AL238" s="73">
        <v>0</v>
      </c>
      <c r="AM238" s="73">
        <v>0</v>
      </c>
      <c r="AN238" s="73"/>
      <c r="AO238" s="73"/>
      <c r="AP238" s="73"/>
      <c r="AQ238" s="73"/>
      <c r="AR238" s="73"/>
      <c r="AS238" s="73">
        <v>0</v>
      </c>
      <c r="AT238" s="73">
        <v>0</v>
      </c>
      <c r="AU238" s="73">
        <v>0</v>
      </c>
      <c r="AV238" s="73">
        <v>0</v>
      </c>
      <c r="AW238" s="73">
        <v>0</v>
      </c>
      <c r="AX238" s="73" t="s">
        <v>3539</v>
      </c>
      <c r="AY238" s="73">
        <v>1</v>
      </c>
      <c r="AZ238" s="73">
        <v>0</v>
      </c>
      <c r="BA238" s="73"/>
    </row>
    <row r="239" spans="1:53">
      <c r="A239" s="73"/>
      <c r="B239" s="79">
        <v>522000000</v>
      </c>
      <c r="C239" s="73" t="s">
        <v>1100</v>
      </c>
      <c r="D239" s="73" t="s">
        <v>1101</v>
      </c>
      <c r="E239" s="73" t="s">
        <v>1102</v>
      </c>
      <c r="F239" s="73">
        <v>3122381000</v>
      </c>
      <c r="G239" s="73" t="s">
        <v>1103</v>
      </c>
      <c r="H239" s="73" t="s">
        <v>4295</v>
      </c>
      <c r="I239" s="73" t="s">
        <v>1074</v>
      </c>
      <c r="J239" s="73" t="s">
        <v>4291</v>
      </c>
      <c r="K239" s="73">
        <v>60611</v>
      </c>
      <c r="L239" s="73" t="s">
        <v>4296</v>
      </c>
      <c r="M239" s="73" t="s">
        <v>237</v>
      </c>
      <c r="N239" s="73">
        <v>990</v>
      </c>
      <c r="O239" s="73">
        <v>2023</v>
      </c>
      <c r="P239" s="80">
        <v>1886140</v>
      </c>
      <c r="Q239" s="80">
        <v>1943819</v>
      </c>
      <c r="R239" s="80">
        <v>971021</v>
      </c>
      <c r="S239" s="80">
        <v>1868396</v>
      </c>
      <c r="T239" s="80">
        <v>17744</v>
      </c>
      <c r="U239" s="73">
        <v>99.06</v>
      </c>
      <c r="V239" s="73">
        <v>0</v>
      </c>
      <c r="W239" s="73">
        <v>12</v>
      </c>
      <c r="X239" s="73">
        <v>2</v>
      </c>
      <c r="Y239" s="73">
        <v>1</v>
      </c>
      <c r="Z239" s="80">
        <v>4000</v>
      </c>
      <c r="AA239" s="73">
        <v>2023</v>
      </c>
      <c r="AB239" s="73" t="s">
        <v>3537</v>
      </c>
      <c r="AC239" s="73" t="s">
        <v>3538</v>
      </c>
      <c r="AD239" s="73">
        <v>68.3</v>
      </c>
      <c r="AE239" s="81">
        <v>10</v>
      </c>
      <c r="AF239" s="73">
        <v>1</v>
      </c>
      <c r="AG239" s="73">
        <v>0</v>
      </c>
      <c r="AH239" s="73">
        <v>1</v>
      </c>
      <c r="AI239" s="73">
        <v>1</v>
      </c>
      <c r="AJ239" s="73">
        <v>1</v>
      </c>
      <c r="AK239" s="73">
        <v>1</v>
      </c>
      <c r="AL239" s="73">
        <v>0</v>
      </c>
      <c r="AM239" s="73">
        <v>0</v>
      </c>
      <c r="AN239" s="73"/>
      <c r="AO239" s="73"/>
      <c r="AP239" s="73"/>
      <c r="AQ239" s="73"/>
      <c r="AR239" s="73"/>
      <c r="AS239" s="73">
        <v>0</v>
      </c>
      <c r="AT239" s="73">
        <v>0</v>
      </c>
      <c r="AU239" s="73">
        <v>0</v>
      </c>
      <c r="AV239" s="73">
        <v>0</v>
      </c>
      <c r="AW239" s="73">
        <v>0</v>
      </c>
      <c r="AX239" s="73" t="s">
        <v>3539</v>
      </c>
      <c r="AY239" s="73">
        <v>0</v>
      </c>
      <c r="AZ239" s="73">
        <v>0</v>
      </c>
      <c r="BA239" s="73"/>
    </row>
    <row r="240" spans="1:53">
      <c r="A240" s="73"/>
      <c r="B240" s="79">
        <v>320000000</v>
      </c>
      <c r="C240" s="73" t="s">
        <v>1104</v>
      </c>
      <c r="D240" s="73" t="s">
        <v>1105</v>
      </c>
      <c r="E240" s="73" t="s">
        <v>171</v>
      </c>
      <c r="F240" s="73">
        <v>8157322499</v>
      </c>
      <c r="G240" s="73" t="s">
        <v>1106</v>
      </c>
      <c r="H240" s="73" t="s">
        <v>4297</v>
      </c>
      <c r="I240" s="73" t="s">
        <v>1074</v>
      </c>
      <c r="J240" s="73" t="s">
        <v>4298</v>
      </c>
      <c r="K240" s="73">
        <v>61061</v>
      </c>
      <c r="L240" s="73" t="s">
        <v>3601</v>
      </c>
      <c r="M240" s="73" t="s">
        <v>237</v>
      </c>
      <c r="N240" s="73">
        <v>990</v>
      </c>
      <c r="O240" s="73">
        <v>2023</v>
      </c>
      <c r="P240" s="80">
        <v>1254970</v>
      </c>
      <c r="Q240" s="80">
        <v>711042</v>
      </c>
      <c r="R240" s="80">
        <v>5327729</v>
      </c>
      <c r="S240" s="80">
        <v>1568047</v>
      </c>
      <c r="T240" s="80">
        <v>8313</v>
      </c>
      <c r="U240" s="73">
        <v>124.95</v>
      </c>
      <c r="V240" s="73">
        <v>0</v>
      </c>
      <c r="W240" s="73"/>
      <c r="X240" s="73">
        <v>2</v>
      </c>
      <c r="Y240" s="73">
        <v>1</v>
      </c>
      <c r="Z240" s="80">
        <v>300</v>
      </c>
      <c r="AA240" s="73">
        <v>2023</v>
      </c>
      <c r="AB240" s="73" t="s">
        <v>3537</v>
      </c>
      <c r="AC240" s="73" t="s">
        <v>3538</v>
      </c>
      <c r="AD240" s="73">
        <v>49.3</v>
      </c>
      <c r="AE240" s="81">
        <v>10</v>
      </c>
      <c r="AF240" s="73">
        <v>1</v>
      </c>
      <c r="AG240" s="73">
        <v>0</v>
      </c>
      <c r="AH240" s="73">
        <v>1</v>
      </c>
      <c r="AI240" s="73">
        <v>1</v>
      </c>
      <c r="AJ240" s="73">
        <v>1</v>
      </c>
      <c r="AK240" s="73">
        <v>1</v>
      </c>
      <c r="AL240" s="73">
        <v>0</v>
      </c>
      <c r="AM240" s="73">
        <v>0</v>
      </c>
      <c r="AN240" s="82">
        <v>44196</v>
      </c>
      <c r="AO240" s="73">
        <v>250</v>
      </c>
      <c r="AP240" s="83">
        <v>201000000</v>
      </c>
      <c r="AQ240" s="73" t="s">
        <v>3571</v>
      </c>
      <c r="AR240" s="73">
        <v>0</v>
      </c>
      <c r="AS240" s="73">
        <v>1</v>
      </c>
      <c r="AT240" s="73">
        <v>1</v>
      </c>
      <c r="AU240" s="73">
        <v>6</v>
      </c>
      <c r="AV240" s="73">
        <v>1</v>
      </c>
      <c r="AW240" s="73">
        <v>1</v>
      </c>
      <c r="AX240" s="73" t="s">
        <v>3539</v>
      </c>
      <c r="AY240" s="73">
        <v>0</v>
      </c>
      <c r="AZ240" s="73">
        <v>0</v>
      </c>
      <c r="BA240" s="73"/>
    </row>
    <row r="241" spans="1:53">
      <c r="A241" s="73"/>
      <c r="B241" s="79">
        <v>364000000</v>
      </c>
      <c r="C241" s="73" t="s">
        <v>1107</v>
      </c>
      <c r="D241" s="73" t="s">
        <v>1108</v>
      </c>
      <c r="E241" s="73" t="s">
        <v>1109</v>
      </c>
      <c r="F241" s="73">
        <v>7089955786</v>
      </c>
      <c r="G241" s="73" t="s">
        <v>498</v>
      </c>
      <c r="H241" s="73" t="s">
        <v>4299</v>
      </c>
      <c r="I241" s="73" t="s">
        <v>1074</v>
      </c>
      <c r="J241" s="73" t="s">
        <v>4300</v>
      </c>
      <c r="K241" s="73">
        <v>60803</v>
      </c>
      <c r="L241" s="73" t="s">
        <v>3821</v>
      </c>
      <c r="M241" s="73" t="s">
        <v>222</v>
      </c>
      <c r="N241" s="73">
        <v>990</v>
      </c>
      <c r="O241" s="73">
        <v>2022</v>
      </c>
      <c r="P241" s="80">
        <v>1311391</v>
      </c>
      <c r="Q241" s="80">
        <v>1300849</v>
      </c>
      <c r="R241" s="80">
        <v>230244</v>
      </c>
      <c r="S241" s="80">
        <v>1311386</v>
      </c>
      <c r="T241" s="80">
        <v>0</v>
      </c>
      <c r="U241" s="73">
        <v>100</v>
      </c>
      <c r="V241" s="73">
        <v>0</v>
      </c>
      <c r="W241" s="73">
        <v>22</v>
      </c>
      <c r="X241" s="73">
        <v>2</v>
      </c>
      <c r="Y241" s="73">
        <v>1</v>
      </c>
      <c r="Z241" s="80">
        <v>166827</v>
      </c>
      <c r="AA241" s="73">
        <v>2023</v>
      </c>
      <c r="AB241" s="73" t="s">
        <v>3537</v>
      </c>
      <c r="AC241" s="73" t="s">
        <v>3538</v>
      </c>
      <c r="AD241" s="73">
        <v>-70</v>
      </c>
      <c r="AE241" s="81">
        <v>10</v>
      </c>
      <c r="AF241" s="73">
        <v>1</v>
      </c>
      <c r="AG241" s="73">
        <v>0</v>
      </c>
      <c r="AH241" s="73">
        <v>1</v>
      </c>
      <c r="AI241" s="73">
        <v>1</v>
      </c>
      <c r="AJ241" s="73">
        <v>1</v>
      </c>
      <c r="AK241" s="73">
        <v>1</v>
      </c>
      <c r="AL241" s="73">
        <v>0</v>
      </c>
      <c r="AM241" s="73">
        <v>0</v>
      </c>
      <c r="AN241" s="82">
        <v>45291</v>
      </c>
      <c r="AO241" s="73">
        <v>86543</v>
      </c>
      <c r="AP241" s="83">
        <v>366000000</v>
      </c>
      <c r="AQ241" s="73" t="s">
        <v>4301</v>
      </c>
      <c r="AR241" s="73">
        <v>6.6</v>
      </c>
      <c r="AS241" s="73">
        <v>1</v>
      </c>
      <c r="AT241" s="73">
        <v>0</v>
      </c>
      <c r="AU241" s="73">
        <v>0</v>
      </c>
      <c r="AV241" s="73">
        <v>0</v>
      </c>
      <c r="AW241" s="73">
        <v>0</v>
      </c>
      <c r="AX241" s="73" t="s">
        <v>3539</v>
      </c>
      <c r="AY241" s="73">
        <v>0</v>
      </c>
      <c r="AZ241" s="73">
        <v>0</v>
      </c>
      <c r="BA241" s="73"/>
    </row>
    <row r="242" spans="1:53">
      <c r="A242" s="73"/>
      <c r="B242" s="79">
        <v>371000000</v>
      </c>
      <c r="C242" s="73" t="s">
        <v>1110</v>
      </c>
      <c r="D242" s="73" t="s">
        <v>1111</v>
      </c>
      <c r="E242" s="73" t="s">
        <v>153</v>
      </c>
      <c r="F242" s="73">
        <v>6186567506</v>
      </c>
      <c r="G242" s="73"/>
      <c r="H242" s="73" t="s">
        <v>4302</v>
      </c>
      <c r="I242" s="73" t="s">
        <v>1074</v>
      </c>
      <c r="J242" s="73" t="s">
        <v>4303</v>
      </c>
      <c r="K242" s="73">
        <v>62025</v>
      </c>
      <c r="L242" s="73" t="s">
        <v>3689</v>
      </c>
      <c r="M242" s="73" t="s">
        <v>222</v>
      </c>
      <c r="N242" s="73">
        <v>990</v>
      </c>
      <c r="O242" s="73">
        <v>2022</v>
      </c>
      <c r="P242" s="80">
        <v>1023703</v>
      </c>
      <c r="Q242" s="80">
        <v>952125</v>
      </c>
      <c r="R242" s="80">
        <v>1089268</v>
      </c>
      <c r="S242" s="80">
        <v>1016889</v>
      </c>
      <c r="T242" s="80">
        <v>0</v>
      </c>
      <c r="U242" s="73">
        <v>99.33</v>
      </c>
      <c r="V242" s="73">
        <v>1</v>
      </c>
      <c r="W242" s="73"/>
      <c r="X242" s="73">
        <v>0</v>
      </c>
      <c r="Y242" s="73">
        <v>0</v>
      </c>
      <c r="Z242" s="80">
        <v>0</v>
      </c>
      <c r="AA242" s="73"/>
      <c r="AB242" s="73" t="s">
        <v>3537</v>
      </c>
      <c r="AC242" s="73" t="s">
        <v>3538</v>
      </c>
      <c r="AD242" s="73">
        <v>20.7</v>
      </c>
      <c r="AE242" s="81">
        <v>10</v>
      </c>
      <c r="AF242" s="73">
        <v>1</v>
      </c>
      <c r="AG242" s="73">
        <v>1</v>
      </c>
      <c r="AH242" s="73">
        <v>1</v>
      </c>
      <c r="AI242" s="73">
        <v>1</v>
      </c>
      <c r="AJ242" s="73">
        <v>1</v>
      </c>
      <c r="AK242" s="73">
        <v>1</v>
      </c>
      <c r="AL242" s="73">
        <v>1</v>
      </c>
      <c r="AM242" s="73">
        <v>1</v>
      </c>
      <c r="AN242" s="73"/>
      <c r="AO242" s="73"/>
      <c r="AP242" s="73"/>
      <c r="AQ242" s="73"/>
      <c r="AR242" s="73"/>
      <c r="AS242" s="73">
        <v>0</v>
      </c>
      <c r="AT242" s="73">
        <v>0</v>
      </c>
      <c r="AU242" s="73">
        <v>0</v>
      </c>
      <c r="AV242" s="73">
        <v>0</v>
      </c>
      <c r="AW242" s="73">
        <v>0</v>
      </c>
      <c r="AX242" s="73" t="s">
        <v>3574</v>
      </c>
      <c r="AY242" s="73">
        <v>1</v>
      </c>
      <c r="AZ242" s="73">
        <v>0</v>
      </c>
      <c r="BA242" s="73"/>
    </row>
    <row r="243" spans="1:53">
      <c r="A243" s="73"/>
      <c r="B243" s="79">
        <v>861000000</v>
      </c>
      <c r="C243" s="73" t="s">
        <v>1112</v>
      </c>
      <c r="D243" s="73" t="s">
        <v>1113</v>
      </c>
      <c r="E243" s="73" t="s">
        <v>254</v>
      </c>
      <c r="F243" s="73">
        <v>3123208233</v>
      </c>
      <c r="G243" s="73" t="s">
        <v>1114</v>
      </c>
      <c r="H243" s="73" t="s">
        <v>4304</v>
      </c>
      <c r="I243" s="73" t="s">
        <v>1074</v>
      </c>
      <c r="J243" s="73" t="s">
        <v>4305</v>
      </c>
      <c r="K243" s="73">
        <v>60201</v>
      </c>
      <c r="L243" s="73" t="s">
        <v>3536</v>
      </c>
      <c r="M243" s="73" t="s">
        <v>222</v>
      </c>
      <c r="N243" s="73">
        <v>990</v>
      </c>
      <c r="O243" s="73">
        <v>2023</v>
      </c>
      <c r="P243" s="80">
        <v>1026792</v>
      </c>
      <c r="Q243" s="80">
        <v>261293</v>
      </c>
      <c r="R243" s="80">
        <v>3236385</v>
      </c>
      <c r="S243" s="80">
        <v>1015467</v>
      </c>
      <c r="T243" s="80">
        <v>0</v>
      </c>
      <c r="U243" s="73">
        <v>98.9</v>
      </c>
      <c r="V243" s="73">
        <v>0</v>
      </c>
      <c r="W243" s="73">
        <v>0</v>
      </c>
      <c r="X243" s="73">
        <v>2</v>
      </c>
      <c r="Y243" s="73">
        <v>1</v>
      </c>
      <c r="Z243" s="80">
        <v>17500</v>
      </c>
      <c r="AA243" s="73">
        <v>2023</v>
      </c>
      <c r="AB243" s="73" t="s">
        <v>3537</v>
      </c>
      <c r="AC243" s="73" t="s">
        <v>3538</v>
      </c>
      <c r="AD243" s="73">
        <v>-32.299999999999997</v>
      </c>
      <c r="AE243" s="81">
        <v>10</v>
      </c>
      <c r="AF243" s="73">
        <v>1</v>
      </c>
      <c r="AG243" s="73">
        <v>0</v>
      </c>
      <c r="AH243" s="73">
        <v>1</v>
      </c>
      <c r="AI243" s="73">
        <v>1</v>
      </c>
      <c r="AJ243" s="73">
        <v>1</v>
      </c>
      <c r="AK243" s="73">
        <v>1</v>
      </c>
      <c r="AL243" s="73">
        <v>0</v>
      </c>
      <c r="AM243" s="73">
        <v>0</v>
      </c>
      <c r="AN243" s="73"/>
      <c r="AO243" s="73"/>
      <c r="AP243" s="73"/>
      <c r="AQ243" s="73"/>
      <c r="AR243" s="73"/>
      <c r="AS243" s="73">
        <v>0</v>
      </c>
      <c r="AT243" s="73">
        <v>0</v>
      </c>
      <c r="AU243" s="73">
        <v>0</v>
      </c>
      <c r="AV243" s="73">
        <v>0</v>
      </c>
      <c r="AW243" s="73">
        <v>1</v>
      </c>
      <c r="AX243" s="73" t="s">
        <v>3539</v>
      </c>
      <c r="AY243" s="73">
        <v>0</v>
      </c>
      <c r="AZ243" s="73">
        <v>0</v>
      </c>
      <c r="BA243" s="73"/>
    </row>
    <row r="244" spans="1:53">
      <c r="A244" s="73"/>
      <c r="B244" s="79">
        <v>364000000</v>
      </c>
      <c r="C244" s="73" t="s">
        <v>1115</v>
      </c>
      <c r="D244" s="73" t="s">
        <v>1116</v>
      </c>
      <c r="E244" s="73" t="s">
        <v>180</v>
      </c>
      <c r="F244" s="73">
        <v>8728255291</v>
      </c>
      <c r="G244" s="73" t="s">
        <v>1117</v>
      </c>
      <c r="H244" s="73" t="s">
        <v>4306</v>
      </c>
      <c r="I244" s="73" t="s">
        <v>1074</v>
      </c>
      <c r="J244" s="73" t="s">
        <v>4278</v>
      </c>
      <c r="K244" s="73">
        <v>60606</v>
      </c>
      <c r="L244" s="73" t="s">
        <v>3606</v>
      </c>
      <c r="M244" s="73" t="s">
        <v>222</v>
      </c>
      <c r="N244" s="73">
        <v>990</v>
      </c>
      <c r="O244" s="73">
        <v>2023</v>
      </c>
      <c r="P244" s="80">
        <v>1222147</v>
      </c>
      <c r="Q244" s="80">
        <v>1391839</v>
      </c>
      <c r="R244" s="80">
        <v>3201009</v>
      </c>
      <c r="S244" s="80">
        <v>1155667</v>
      </c>
      <c r="T244" s="80">
        <v>0</v>
      </c>
      <c r="U244" s="73">
        <v>94.56</v>
      </c>
      <c r="V244" s="73">
        <v>0</v>
      </c>
      <c r="W244" s="73">
        <v>0</v>
      </c>
      <c r="X244" s="73">
        <v>0</v>
      </c>
      <c r="Y244" s="73">
        <v>0</v>
      </c>
      <c r="Z244" s="80">
        <v>0</v>
      </c>
      <c r="AA244" s="73"/>
      <c r="AB244" s="73" t="s">
        <v>3537</v>
      </c>
      <c r="AC244" s="73" t="s">
        <v>3538</v>
      </c>
      <c r="AD244" s="73">
        <v>63.7</v>
      </c>
      <c r="AE244" s="81">
        <v>10</v>
      </c>
      <c r="AF244" s="73">
        <v>1</v>
      </c>
      <c r="AG244" s="73">
        <v>0</v>
      </c>
      <c r="AH244" s="73">
        <v>1</v>
      </c>
      <c r="AI244" s="73">
        <v>1</v>
      </c>
      <c r="AJ244" s="73">
        <v>1</v>
      </c>
      <c r="AK244" s="73">
        <v>1</v>
      </c>
      <c r="AL244" s="73">
        <v>0</v>
      </c>
      <c r="AM244" s="73">
        <v>0</v>
      </c>
      <c r="AN244" s="73"/>
      <c r="AO244" s="73"/>
      <c r="AP244" s="73"/>
      <c r="AQ244" s="73"/>
      <c r="AR244" s="73"/>
      <c r="AS244" s="73">
        <v>0</v>
      </c>
      <c r="AT244" s="73">
        <v>0</v>
      </c>
      <c r="AU244" s="73">
        <v>0</v>
      </c>
      <c r="AV244" s="73">
        <v>0</v>
      </c>
      <c r="AW244" s="73">
        <v>1</v>
      </c>
      <c r="AX244" s="73" t="s">
        <v>3539</v>
      </c>
      <c r="AY244" s="73">
        <v>1</v>
      </c>
      <c r="AZ244" s="73">
        <v>0</v>
      </c>
      <c r="BA244" s="73"/>
    </row>
    <row r="245" spans="1:53">
      <c r="A245" s="73"/>
      <c r="B245" s="79">
        <v>881000000</v>
      </c>
      <c r="C245" s="73" t="s">
        <v>1118</v>
      </c>
      <c r="D245" s="73"/>
      <c r="E245" s="73"/>
      <c r="F245" s="73">
        <v>8473235491</v>
      </c>
      <c r="G245" s="73"/>
      <c r="H245" s="73" t="s">
        <v>4307</v>
      </c>
      <c r="I245" s="73" t="s">
        <v>1074</v>
      </c>
      <c r="J245" s="73" t="s">
        <v>4308</v>
      </c>
      <c r="K245" s="73">
        <v>60515</v>
      </c>
      <c r="L245" s="73" t="s">
        <v>3979</v>
      </c>
      <c r="M245" s="73" t="s">
        <v>237</v>
      </c>
      <c r="N245" s="73">
        <v>990</v>
      </c>
      <c r="O245" s="73">
        <v>2023</v>
      </c>
      <c r="P245" s="80">
        <v>1252464</v>
      </c>
      <c r="Q245" s="80">
        <v>0</v>
      </c>
      <c r="R245" s="80">
        <v>985258</v>
      </c>
      <c r="S245" s="80">
        <v>1252464</v>
      </c>
      <c r="T245" s="80">
        <v>0</v>
      </c>
      <c r="U245" s="73">
        <v>100</v>
      </c>
      <c r="V245" s="73">
        <v>0</v>
      </c>
      <c r="W245" s="73"/>
      <c r="X245" s="73">
        <v>0</v>
      </c>
      <c r="Y245" s="73">
        <v>0</v>
      </c>
      <c r="Z245" s="80">
        <v>0</v>
      </c>
      <c r="AA245" s="73"/>
      <c r="AB245" s="73" t="s">
        <v>3537</v>
      </c>
      <c r="AC245" s="73" t="s">
        <v>3538</v>
      </c>
      <c r="AD245" s="73"/>
      <c r="AE245" s="81">
        <v>10</v>
      </c>
      <c r="AF245" s="73">
        <v>1</v>
      </c>
      <c r="AG245" s="73">
        <v>0</v>
      </c>
      <c r="AH245" s="73">
        <v>1</v>
      </c>
      <c r="AI245" s="73">
        <v>1</v>
      </c>
      <c r="AJ245" s="73">
        <v>1</v>
      </c>
      <c r="AK245" s="73">
        <v>1</v>
      </c>
      <c r="AL245" s="73">
        <v>0</v>
      </c>
      <c r="AM245" s="73">
        <v>0</v>
      </c>
      <c r="AN245" s="73"/>
      <c r="AO245" s="73"/>
      <c r="AP245" s="73"/>
      <c r="AQ245" s="73"/>
      <c r="AR245" s="73"/>
      <c r="AS245" s="73">
        <v>0</v>
      </c>
      <c r="AT245" s="73">
        <v>0</v>
      </c>
      <c r="AU245" s="73">
        <v>0</v>
      </c>
      <c r="AV245" s="73">
        <v>0</v>
      </c>
      <c r="AW245" s="73">
        <v>1</v>
      </c>
      <c r="AX245" s="73" t="s">
        <v>3561</v>
      </c>
      <c r="AY245" s="73">
        <v>1</v>
      </c>
      <c r="AZ245" s="73">
        <v>0</v>
      </c>
      <c r="BA245" s="73"/>
    </row>
    <row r="246" spans="1:53">
      <c r="A246" s="73"/>
      <c r="B246" s="79">
        <v>843000000</v>
      </c>
      <c r="C246" s="73" t="s">
        <v>1119</v>
      </c>
      <c r="D246" s="73" t="s">
        <v>1120</v>
      </c>
      <c r="E246" s="73" t="s">
        <v>315</v>
      </c>
      <c r="F246" s="73">
        <v>7086901911</v>
      </c>
      <c r="G246" s="73" t="s">
        <v>498</v>
      </c>
      <c r="H246" s="73" t="s">
        <v>4309</v>
      </c>
      <c r="I246" s="73" t="s">
        <v>1074</v>
      </c>
      <c r="J246" s="73" t="s">
        <v>4310</v>
      </c>
      <c r="K246" s="73">
        <v>60160</v>
      </c>
      <c r="L246" s="73" t="s">
        <v>4230</v>
      </c>
      <c r="M246" s="73" t="s">
        <v>237</v>
      </c>
      <c r="N246" s="73">
        <v>990</v>
      </c>
      <c r="O246" s="73">
        <v>2023</v>
      </c>
      <c r="P246" s="80">
        <v>1346529</v>
      </c>
      <c r="Q246" s="80">
        <v>1616061</v>
      </c>
      <c r="R246" s="80">
        <v>1765018</v>
      </c>
      <c r="S246" s="80">
        <v>1346529</v>
      </c>
      <c r="T246" s="80">
        <v>0</v>
      </c>
      <c r="U246" s="73">
        <v>100</v>
      </c>
      <c r="V246" s="73">
        <v>0</v>
      </c>
      <c r="W246" s="73"/>
      <c r="X246" s="73">
        <v>0</v>
      </c>
      <c r="Y246" s="73">
        <v>0</v>
      </c>
      <c r="Z246" s="80">
        <v>0</v>
      </c>
      <c r="AA246" s="73"/>
      <c r="AB246" s="73" t="s">
        <v>3537</v>
      </c>
      <c r="AC246" s="73" t="s">
        <v>3538</v>
      </c>
      <c r="AD246" s="73">
        <v>-51.3</v>
      </c>
      <c r="AE246" s="81">
        <v>10</v>
      </c>
      <c r="AF246" s="73">
        <v>1</v>
      </c>
      <c r="AG246" s="73">
        <v>0</v>
      </c>
      <c r="AH246" s="73">
        <v>1</v>
      </c>
      <c r="AI246" s="73">
        <v>1</v>
      </c>
      <c r="AJ246" s="73">
        <v>1</v>
      </c>
      <c r="AK246" s="73">
        <v>1</v>
      </c>
      <c r="AL246" s="73">
        <v>0</v>
      </c>
      <c r="AM246" s="73">
        <v>0</v>
      </c>
      <c r="AN246" s="73"/>
      <c r="AO246" s="73"/>
      <c r="AP246" s="73"/>
      <c r="AQ246" s="73"/>
      <c r="AR246" s="73"/>
      <c r="AS246" s="73">
        <v>0</v>
      </c>
      <c r="AT246" s="73">
        <v>0</v>
      </c>
      <c r="AU246" s="73">
        <v>0</v>
      </c>
      <c r="AV246" s="73">
        <v>0</v>
      </c>
      <c r="AW246" s="73">
        <v>1</v>
      </c>
      <c r="AX246" s="73" t="s">
        <v>3561</v>
      </c>
      <c r="AY246" s="73">
        <v>1</v>
      </c>
      <c r="AZ246" s="73">
        <v>0</v>
      </c>
      <c r="BA246" s="73"/>
    </row>
    <row r="247" spans="1:53">
      <c r="A247" s="73"/>
      <c r="B247" s="79">
        <v>992000000</v>
      </c>
      <c r="C247" s="73" t="s">
        <v>1121</v>
      </c>
      <c r="D247" s="73"/>
      <c r="E247" s="73"/>
      <c r="F247" s="73">
        <v>7739009622</v>
      </c>
      <c r="G247" s="73"/>
      <c r="H247" s="73" t="s">
        <v>4311</v>
      </c>
      <c r="I247" s="73" t="s">
        <v>1074</v>
      </c>
      <c r="J247" s="73" t="s">
        <v>4291</v>
      </c>
      <c r="K247" s="73">
        <v>60707</v>
      </c>
      <c r="L247" s="73" t="s">
        <v>3536</v>
      </c>
      <c r="M247" s="73" t="s">
        <v>222</v>
      </c>
      <c r="N247" s="73">
        <v>990</v>
      </c>
      <c r="O247" s="73">
        <v>2024</v>
      </c>
      <c r="P247" s="80">
        <v>1142834</v>
      </c>
      <c r="Q247" s="80">
        <v>406330</v>
      </c>
      <c r="R247" s="80">
        <v>736504</v>
      </c>
      <c r="S247" s="80">
        <v>1142834</v>
      </c>
      <c r="T247" s="80">
        <v>0</v>
      </c>
      <c r="U247" s="73">
        <v>100</v>
      </c>
      <c r="V247" s="73">
        <v>0</v>
      </c>
      <c r="W247" s="73">
        <v>0</v>
      </c>
      <c r="X247" s="73">
        <v>0</v>
      </c>
      <c r="Y247" s="73">
        <v>0</v>
      </c>
      <c r="Z247" s="80">
        <v>0</v>
      </c>
      <c r="AA247" s="73"/>
      <c r="AB247" s="73" t="s">
        <v>3537</v>
      </c>
      <c r="AC247" s="73" t="s">
        <v>3538</v>
      </c>
      <c r="AD247" s="73"/>
      <c r="AE247" s="81">
        <v>10</v>
      </c>
      <c r="AF247" s="73">
        <v>1</v>
      </c>
      <c r="AG247" s="73">
        <v>0</v>
      </c>
      <c r="AH247" s="73">
        <v>1</v>
      </c>
      <c r="AI247" s="73">
        <v>1</v>
      </c>
      <c r="AJ247" s="73">
        <v>1</v>
      </c>
      <c r="AK247" s="73">
        <v>1</v>
      </c>
      <c r="AL247" s="73">
        <v>0</v>
      </c>
      <c r="AM247" s="73">
        <v>0</v>
      </c>
      <c r="AN247" s="73"/>
      <c r="AO247" s="73"/>
      <c r="AP247" s="73"/>
      <c r="AQ247" s="73"/>
      <c r="AR247" s="73"/>
      <c r="AS247" s="73">
        <v>0</v>
      </c>
      <c r="AT247" s="73">
        <v>0</v>
      </c>
      <c r="AU247" s="73">
        <v>0</v>
      </c>
      <c r="AV247" s="73">
        <v>0</v>
      </c>
      <c r="AW247" s="73">
        <v>1</v>
      </c>
      <c r="AX247" s="73" t="s">
        <v>3561</v>
      </c>
      <c r="AY247" s="73">
        <v>1</v>
      </c>
      <c r="AZ247" s="73">
        <v>0</v>
      </c>
      <c r="BA247" s="73"/>
    </row>
    <row r="248" spans="1:53">
      <c r="A248" s="73"/>
      <c r="B248" s="79">
        <v>475000000</v>
      </c>
      <c r="C248" s="73" t="s">
        <v>1122</v>
      </c>
      <c r="D248" s="73" t="s">
        <v>1123</v>
      </c>
      <c r="E248" s="73" t="s">
        <v>188</v>
      </c>
      <c r="F248" s="73">
        <v>8445973524</v>
      </c>
      <c r="G248" s="73"/>
      <c r="H248" s="73" t="s">
        <v>4312</v>
      </c>
      <c r="I248" s="73" t="s">
        <v>1074</v>
      </c>
      <c r="J248" s="73" t="s">
        <v>4214</v>
      </c>
      <c r="K248" s="83">
        <v>625000000</v>
      </c>
      <c r="L248" s="73" t="s">
        <v>3536</v>
      </c>
      <c r="M248" s="73" t="s">
        <v>222</v>
      </c>
      <c r="N248" s="73">
        <v>990</v>
      </c>
      <c r="O248" s="73">
        <v>2023</v>
      </c>
      <c r="P248" s="80">
        <v>1985787</v>
      </c>
      <c r="Q248" s="80">
        <v>191041</v>
      </c>
      <c r="R248" s="80">
        <v>1946346</v>
      </c>
      <c r="S248" s="80">
        <v>1980221</v>
      </c>
      <c r="T248" s="80">
        <v>0</v>
      </c>
      <c r="U248" s="73">
        <v>99.72</v>
      </c>
      <c r="V248" s="73">
        <v>0</v>
      </c>
      <c r="W248" s="73">
        <v>30</v>
      </c>
      <c r="X248" s="73">
        <v>0</v>
      </c>
      <c r="Y248" s="73">
        <v>0</v>
      </c>
      <c r="Z248" s="80">
        <v>0</v>
      </c>
      <c r="AA248" s="73"/>
      <c r="AB248" s="73" t="s">
        <v>3537</v>
      </c>
      <c r="AC248" s="73" t="s">
        <v>3538</v>
      </c>
      <c r="AD248" s="73"/>
      <c r="AE248" s="81">
        <v>10</v>
      </c>
      <c r="AF248" s="73">
        <v>1</v>
      </c>
      <c r="AG248" s="73">
        <v>0</v>
      </c>
      <c r="AH248" s="73">
        <v>1</v>
      </c>
      <c r="AI248" s="73">
        <v>1</v>
      </c>
      <c r="AJ248" s="73">
        <v>1</v>
      </c>
      <c r="AK248" s="73">
        <v>1</v>
      </c>
      <c r="AL248" s="73">
        <v>0</v>
      </c>
      <c r="AM248" s="73">
        <v>0</v>
      </c>
      <c r="AN248" s="73"/>
      <c r="AO248" s="73"/>
      <c r="AP248" s="73"/>
      <c r="AQ248" s="73"/>
      <c r="AR248" s="73"/>
      <c r="AS248" s="73">
        <v>0</v>
      </c>
      <c r="AT248" s="73">
        <v>0</v>
      </c>
      <c r="AU248" s="73">
        <v>0</v>
      </c>
      <c r="AV248" s="73">
        <v>0</v>
      </c>
      <c r="AW248" s="73">
        <v>1</v>
      </c>
      <c r="AX248" s="73" t="s">
        <v>3539</v>
      </c>
      <c r="AY248" s="73">
        <v>1</v>
      </c>
      <c r="AZ248" s="73">
        <v>0</v>
      </c>
      <c r="BA248" s="73"/>
    </row>
    <row r="249" spans="1:53">
      <c r="A249" s="73"/>
      <c r="B249" s="79">
        <v>463000000</v>
      </c>
      <c r="C249" s="73" t="s">
        <v>1124</v>
      </c>
      <c r="D249" s="73" t="s">
        <v>1125</v>
      </c>
      <c r="E249" s="73" t="s">
        <v>254</v>
      </c>
      <c r="F249" s="73">
        <v>7656596063</v>
      </c>
      <c r="G249" s="73" t="s">
        <v>1126</v>
      </c>
      <c r="H249" s="73" t="s">
        <v>4313</v>
      </c>
      <c r="I249" s="73" t="s">
        <v>1127</v>
      </c>
      <c r="J249" s="73" t="s">
        <v>4314</v>
      </c>
      <c r="K249" s="73">
        <v>46041</v>
      </c>
      <c r="L249" s="73" t="s">
        <v>3677</v>
      </c>
      <c r="M249" s="73" t="s">
        <v>237</v>
      </c>
      <c r="N249" s="73">
        <v>990</v>
      </c>
      <c r="O249" s="73">
        <v>2023</v>
      </c>
      <c r="P249" s="80">
        <v>1278188</v>
      </c>
      <c r="Q249" s="80">
        <v>1120293</v>
      </c>
      <c r="R249" s="80">
        <v>632188</v>
      </c>
      <c r="S249" s="80">
        <v>1187219</v>
      </c>
      <c r="T249" s="80">
        <v>0</v>
      </c>
      <c r="U249" s="73">
        <v>92.88</v>
      </c>
      <c r="V249" s="73">
        <v>0</v>
      </c>
      <c r="W249" s="73"/>
      <c r="X249" s="73">
        <v>0</v>
      </c>
      <c r="Y249" s="73">
        <v>0</v>
      </c>
      <c r="Z249" s="80">
        <v>0</v>
      </c>
      <c r="AA249" s="73"/>
      <c r="AB249" s="73" t="s">
        <v>3537</v>
      </c>
      <c r="AC249" s="73" t="s">
        <v>3538</v>
      </c>
      <c r="AD249" s="73">
        <v>77.7</v>
      </c>
      <c r="AE249" s="81">
        <v>10</v>
      </c>
      <c r="AF249" s="73">
        <v>1</v>
      </c>
      <c r="AG249" s="73">
        <v>0</v>
      </c>
      <c r="AH249" s="73">
        <v>1</v>
      </c>
      <c r="AI249" s="73">
        <v>1</v>
      </c>
      <c r="AJ249" s="73">
        <v>1</v>
      </c>
      <c r="AK249" s="73">
        <v>1</v>
      </c>
      <c r="AL249" s="73">
        <v>0</v>
      </c>
      <c r="AM249" s="73">
        <v>0</v>
      </c>
      <c r="AN249" s="73"/>
      <c r="AO249" s="73"/>
      <c r="AP249" s="73"/>
      <c r="AQ249" s="73"/>
      <c r="AR249" s="73"/>
      <c r="AS249" s="73">
        <v>0</v>
      </c>
      <c r="AT249" s="73">
        <v>0</v>
      </c>
      <c r="AU249" s="73">
        <v>0</v>
      </c>
      <c r="AV249" s="73">
        <v>0</v>
      </c>
      <c r="AW249" s="73">
        <v>1</v>
      </c>
      <c r="AX249" s="73" t="s">
        <v>3539</v>
      </c>
      <c r="AY249" s="73">
        <v>1</v>
      </c>
      <c r="AZ249" s="73">
        <v>0</v>
      </c>
      <c r="BA249" s="73"/>
    </row>
    <row r="250" spans="1:53">
      <c r="A250" s="73"/>
      <c r="B250" s="79">
        <v>384000000</v>
      </c>
      <c r="C250" s="73" t="s">
        <v>1128</v>
      </c>
      <c r="D250" s="73" t="s">
        <v>1129</v>
      </c>
      <c r="E250" s="73" t="s">
        <v>1130</v>
      </c>
      <c r="F250" s="73">
        <v>3175741325</v>
      </c>
      <c r="G250" s="73" t="s">
        <v>1131</v>
      </c>
      <c r="H250" s="73" t="s">
        <v>4315</v>
      </c>
      <c r="I250" s="73" t="s">
        <v>1127</v>
      </c>
      <c r="J250" s="73" t="s">
        <v>4316</v>
      </c>
      <c r="K250" s="73">
        <v>46260</v>
      </c>
      <c r="L250" s="73" t="s">
        <v>4317</v>
      </c>
      <c r="M250" s="73" t="s">
        <v>237</v>
      </c>
      <c r="N250" s="73">
        <v>990</v>
      </c>
      <c r="O250" s="73">
        <v>2023</v>
      </c>
      <c r="P250" s="80">
        <v>1168769</v>
      </c>
      <c r="Q250" s="80">
        <v>1183071</v>
      </c>
      <c r="R250" s="80">
        <v>506061</v>
      </c>
      <c r="S250" s="80">
        <v>1158251</v>
      </c>
      <c r="T250" s="80">
        <v>0</v>
      </c>
      <c r="U250" s="73">
        <v>99.1</v>
      </c>
      <c r="V250" s="73">
        <v>2</v>
      </c>
      <c r="W250" s="73">
        <v>225</v>
      </c>
      <c r="X250" s="73">
        <v>0</v>
      </c>
      <c r="Y250" s="73">
        <v>0</v>
      </c>
      <c r="Z250" s="80">
        <v>0</v>
      </c>
      <c r="AA250" s="73"/>
      <c r="AB250" s="73" t="s">
        <v>3537</v>
      </c>
      <c r="AC250" s="73" t="s">
        <v>3538</v>
      </c>
      <c r="AD250" s="73">
        <v>-0.2</v>
      </c>
      <c r="AE250" s="81">
        <v>10</v>
      </c>
      <c r="AF250" s="73">
        <v>1</v>
      </c>
      <c r="AG250" s="73">
        <v>1</v>
      </c>
      <c r="AH250" s="73">
        <v>1</v>
      </c>
      <c r="AI250" s="73">
        <v>1</v>
      </c>
      <c r="AJ250" s="73">
        <v>1</v>
      </c>
      <c r="AK250" s="73">
        <v>1</v>
      </c>
      <c r="AL250" s="73">
        <v>0</v>
      </c>
      <c r="AM250" s="73">
        <v>0</v>
      </c>
      <c r="AN250" s="73"/>
      <c r="AO250" s="73"/>
      <c r="AP250" s="73"/>
      <c r="AQ250" s="73"/>
      <c r="AR250" s="73"/>
      <c r="AS250" s="73">
        <v>0</v>
      </c>
      <c r="AT250" s="73">
        <v>0</v>
      </c>
      <c r="AU250" s="73">
        <v>0</v>
      </c>
      <c r="AV250" s="73">
        <v>0</v>
      </c>
      <c r="AW250" s="73">
        <v>1</v>
      </c>
      <c r="AX250" s="73" t="s">
        <v>3539</v>
      </c>
      <c r="AY250" s="73">
        <v>1</v>
      </c>
      <c r="AZ250" s="73">
        <v>0</v>
      </c>
      <c r="BA250" s="73"/>
    </row>
    <row r="251" spans="1:53">
      <c r="A251" s="73"/>
      <c r="B251" s="79">
        <v>453000000</v>
      </c>
      <c r="C251" s="73" t="s">
        <v>1132</v>
      </c>
      <c r="D251" s="73" t="s">
        <v>1133</v>
      </c>
      <c r="E251" s="73" t="s">
        <v>254</v>
      </c>
      <c r="F251" s="73">
        <v>3173349428</v>
      </c>
      <c r="G251" s="73" t="s">
        <v>1134</v>
      </c>
      <c r="H251" s="73" t="s">
        <v>4318</v>
      </c>
      <c r="I251" s="73" t="s">
        <v>1127</v>
      </c>
      <c r="J251" s="73" t="s">
        <v>4316</v>
      </c>
      <c r="K251" s="83">
        <v>461000000</v>
      </c>
      <c r="L251" s="73" t="s">
        <v>3606</v>
      </c>
      <c r="M251" s="73" t="s">
        <v>222</v>
      </c>
      <c r="N251" s="73">
        <v>990</v>
      </c>
      <c r="O251" s="73">
        <v>2023</v>
      </c>
      <c r="P251" s="80">
        <v>1104543</v>
      </c>
      <c r="Q251" s="80">
        <v>1010491</v>
      </c>
      <c r="R251" s="80">
        <v>1799817</v>
      </c>
      <c r="S251" s="80">
        <v>1104543</v>
      </c>
      <c r="T251" s="80">
        <v>0</v>
      </c>
      <c r="U251" s="73">
        <v>100</v>
      </c>
      <c r="V251" s="73">
        <v>0</v>
      </c>
      <c r="W251" s="73">
        <v>15</v>
      </c>
      <c r="X251" s="73">
        <v>2</v>
      </c>
      <c r="Y251" s="73">
        <v>1</v>
      </c>
      <c r="Z251" s="80">
        <v>50000</v>
      </c>
      <c r="AA251" s="73">
        <v>2023</v>
      </c>
      <c r="AB251" s="73" t="s">
        <v>3537</v>
      </c>
      <c r="AC251" s="73" t="s">
        <v>3538</v>
      </c>
      <c r="AD251" s="73">
        <v>-8.1</v>
      </c>
      <c r="AE251" s="81">
        <v>10</v>
      </c>
      <c r="AF251" s="73">
        <v>1</v>
      </c>
      <c r="AG251" s="73">
        <v>0</v>
      </c>
      <c r="AH251" s="73">
        <v>1</v>
      </c>
      <c r="AI251" s="73">
        <v>1</v>
      </c>
      <c r="AJ251" s="73">
        <v>1</v>
      </c>
      <c r="AK251" s="73">
        <v>1</v>
      </c>
      <c r="AL251" s="73">
        <v>0</v>
      </c>
      <c r="AM251" s="73">
        <v>0</v>
      </c>
      <c r="AN251" s="82">
        <v>45291</v>
      </c>
      <c r="AO251" s="73">
        <v>25000</v>
      </c>
      <c r="AP251" s="83">
        <v>812000000</v>
      </c>
      <c r="AQ251" s="73" t="s">
        <v>4319</v>
      </c>
      <c r="AR251" s="73">
        <v>2.2999999999999998</v>
      </c>
      <c r="AS251" s="73">
        <v>1</v>
      </c>
      <c r="AT251" s="73">
        <v>0</v>
      </c>
      <c r="AU251" s="73">
        <v>0</v>
      </c>
      <c r="AV251" s="73">
        <v>0</v>
      </c>
      <c r="AW251" s="73">
        <v>1</v>
      </c>
      <c r="AX251" s="73" t="s">
        <v>3539</v>
      </c>
      <c r="AY251" s="73">
        <v>0</v>
      </c>
      <c r="AZ251" s="73">
        <v>0</v>
      </c>
      <c r="BA251" s="73"/>
    </row>
    <row r="252" spans="1:53">
      <c r="A252" s="73"/>
      <c r="B252" s="79">
        <v>474000000</v>
      </c>
      <c r="C252" s="73" t="s">
        <v>1135</v>
      </c>
      <c r="D252" s="73" t="s">
        <v>1136</v>
      </c>
      <c r="E252" s="73" t="s">
        <v>254</v>
      </c>
      <c r="F252" s="73">
        <v>2603419206</v>
      </c>
      <c r="G252" s="73" t="s">
        <v>1137</v>
      </c>
      <c r="H252" s="73" t="s">
        <v>4320</v>
      </c>
      <c r="I252" s="73" t="s">
        <v>1127</v>
      </c>
      <c r="J252" s="73" t="s">
        <v>4321</v>
      </c>
      <c r="K252" s="73">
        <v>46807</v>
      </c>
      <c r="L252" s="73" t="s">
        <v>3869</v>
      </c>
      <c r="M252" s="73" t="s">
        <v>222</v>
      </c>
      <c r="N252" s="73">
        <v>990</v>
      </c>
      <c r="O252" s="73">
        <v>2024</v>
      </c>
      <c r="P252" s="80">
        <v>1716900</v>
      </c>
      <c r="Q252" s="80">
        <v>1642386</v>
      </c>
      <c r="R252" s="80">
        <v>91920</v>
      </c>
      <c r="S252" s="80">
        <v>1710746</v>
      </c>
      <c r="T252" s="80">
        <v>0</v>
      </c>
      <c r="U252" s="73">
        <v>99.64</v>
      </c>
      <c r="V252" s="73">
        <v>0</v>
      </c>
      <c r="W252" s="73">
        <v>60</v>
      </c>
      <c r="X252" s="73">
        <v>0</v>
      </c>
      <c r="Y252" s="73">
        <v>0</v>
      </c>
      <c r="Z252" s="80">
        <v>0</v>
      </c>
      <c r="AA252" s="73"/>
      <c r="AB252" s="73" t="s">
        <v>3537</v>
      </c>
      <c r="AC252" s="73" t="s">
        <v>3538</v>
      </c>
      <c r="AD252" s="73"/>
      <c r="AE252" s="81">
        <v>10</v>
      </c>
      <c r="AF252" s="73">
        <v>1</v>
      </c>
      <c r="AG252" s="73">
        <v>0</v>
      </c>
      <c r="AH252" s="73">
        <v>1</v>
      </c>
      <c r="AI252" s="73">
        <v>1</v>
      </c>
      <c r="AJ252" s="73">
        <v>1</v>
      </c>
      <c r="AK252" s="73">
        <v>1</v>
      </c>
      <c r="AL252" s="73">
        <v>0</v>
      </c>
      <c r="AM252" s="73">
        <v>0</v>
      </c>
      <c r="AN252" s="73"/>
      <c r="AO252" s="73"/>
      <c r="AP252" s="73"/>
      <c r="AQ252" s="73"/>
      <c r="AR252" s="73"/>
      <c r="AS252" s="73">
        <v>0</v>
      </c>
      <c r="AT252" s="73">
        <v>0</v>
      </c>
      <c r="AU252" s="73">
        <v>0</v>
      </c>
      <c r="AV252" s="73">
        <v>0</v>
      </c>
      <c r="AW252" s="73">
        <v>1</v>
      </c>
      <c r="AX252" s="73" t="s">
        <v>3539</v>
      </c>
      <c r="AY252" s="73">
        <v>1</v>
      </c>
      <c r="AZ252" s="73">
        <v>0</v>
      </c>
      <c r="BA252" s="73"/>
    </row>
    <row r="253" spans="1:53">
      <c r="A253" s="73"/>
      <c r="B253" s="79">
        <v>200000000</v>
      </c>
      <c r="C253" s="73" t="s">
        <v>1138</v>
      </c>
      <c r="D253" s="73"/>
      <c r="E253" s="73"/>
      <c r="F253" s="73">
        <v>3177889433</v>
      </c>
      <c r="G253" s="73" t="s">
        <v>1139</v>
      </c>
      <c r="H253" s="73" t="s">
        <v>4322</v>
      </c>
      <c r="I253" s="73" t="s">
        <v>1127</v>
      </c>
      <c r="J253" s="73" t="s">
        <v>4316</v>
      </c>
      <c r="K253" s="73">
        <v>46227</v>
      </c>
      <c r="L253" s="73" t="s">
        <v>3606</v>
      </c>
      <c r="M253" s="73" t="s">
        <v>222</v>
      </c>
      <c r="N253" s="73">
        <v>990</v>
      </c>
      <c r="O253" s="73">
        <v>2024</v>
      </c>
      <c r="P253" s="80">
        <v>1080694</v>
      </c>
      <c r="Q253" s="80">
        <v>1094630</v>
      </c>
      <c r="R253" s="80">
        <v>499432</v>
      </c>
      <c r="S253" s="80">
        <v>1061235</v>
      </c>
      <c r="T253" s="80">
        <v>0</v>
      </c>
      <c r="U253" s="73">
        <v>98.2</v>
      </c>
      <c r="V253" s="73">
        <v>0</v>
      </c>
      <c r="W253" s="73">
        <v>250</v>
      </c>
      <c r="X253" s="73">
        <v>0</v>
      </c>
      <c r="Y253" s="73">
        <v>0</v>
      </c>
      <c r="Z253" s="80">
        <v>0</v>
      </c>
      <c r="AA253" s="73"/>
      <c r="AB253" s="73" t="s">
        <v>3537</v>
      </c>
      <c r="AC253" s="73" t="s">
        <v>3538</v>
      </c>
      <c r="AD253" s="73">
        <v>-3.5</v>
      </c>
      <c r="AE253" s="81">
        <v>10</v>
      </c>
      <c r="AF253" s="73">
        <v>1</v>
      </c>
      <c r="AG253" s="73">
        <v>0</v>
      </c>
      <c r="AH253" s="73">
        <v>1</v>
      </c>
      <c r="AI253" s="73">
        <v>1</v>
      </c>
      <c r="AJ253" s="73">
        <v>1</v>
      </c>
      <c r="AK253" s="73">
        <v>1</v>
      </c>
      <c r="AL253" s="73">
        <v>0</v>
      </c>
      <c r="AM253" s="73">
        <v>0</v>
      </c>
      <c r="AN253" s="73"/>
      <c r="AO253" s="73"/>
      <c r="AP253" s="73"/>
      <c r="AQ253" s="73"/>
      <c r="AR253" s="73"/>
      <c r="AS253" s="73">
        <v>0</v>
      </c>
      <c r="AT253" s="73">
        <v>0</v>
      </c>
      <c r="AU253" s="73">
        <v>0</v>
      </c>
      <c r="AV253" s="73">
        <v>0</v>
      </c>
      <c r="AW253" s="73">
        <v>1</v>
      </c>
      <c r="AX253" s="73" t="s">
        <v>3574</v>
      </c>
      <c r="AY253" s="73">
        <v>1</v>
      </c>
      <c r="AZ253" s="73">
        <v>0</v>
      </c>
      <c r="BA253" s="73"/>
    </row>
    <row r="254" spans="1:53">
      <c r="A254" s="73"/>
      <c r="B254" s="79">
        <v>271000000</v>
      </c>
      <c r="C254" s="73" t="s">
        <v>1140</v>
      </c>
      <c r="D254" s="73" t="s">
        <v>1141</v>
      </c>
      <c r="E254" s="73" t="s">
        <v>153</v>
      </c>
      <c r="F254" s="73">
        <v>2198864468</v>
      </c>
      <c r="G254" s="73" t="s">
        <v>1142</v>
      </c>
      <c r="H254" s="73" t="s">
        <v>4323</v>
      </c>
      <c r="I254" s="73" t="s">
        <v>1127</v>
      </c>
      <c r="J254" s="73" t="s">
        <v>4324</v>
      </c>
      <c r="K254" s="73">
        <v>46402</v>
      </c>
      <c r="L254" s="73" t="s">
        <v>3569</v>
      </c>
      <c r="M254" s="73" t="s">
        <v>237</v>
      </c>
      <c r="N254" s="73">
        <v>990</v>
      </c>
      <c r="O254" s="73">
        <v>2023</v>
      </c>
      <c r="P254" s="80">
        <v>1095796</v>
      </c>
      <c r="Q254" s="80">
        <v>793362</v>
      </c>
      <c r="R254" s="80">
        <v>938822</v>
      </c>
      <c r="S254" s="80">
        <v>1155563</v>
      </c>
      <c r="T254" s="80">
        <v>0</v>
      </c>
      <c r="U254" s="73">
        <v>105.45</v>
      </c>
      <c r="V254" s="73">
        <v>0</v>
      </c>
      <c r="W254" s="73">
        <v>31</v>
      </c>
      <c r="X254" s="73">
        <v>3</v>
      </c>
      <c r="Y254" s="73">
        <v>2</v>
      </c>
      <c r="Z254" s="80">
        <v>305500</v>
      </c>
      <c r="AA254" s="73">
        <v>2022</v>
      </c>
      <c r="AB254" s="73" t="s">
        <v>3537</v>
      </c>
      <c r="AC254" s="73" t="s">
        <v>3538</v>
      </c>
      <c r="AD254" s="73"/>
      <c r="AE254" s="81">
        <v>10</v>
      </c>
      <c r="AF254" s="73">
        <v>1</v>
      </c>
      <c r="AG254" s="73">
        <v>0</v>
      </c>
      <c r="AH254" s="73">
        <v>1</v>
      </c>
      <c r="AI254" s="73">
        <v>1</v>
      </c>
      <c r="AJ254" s="73">
        <v>1</v>
      </c>
      <c r="AK254" s="73">
        <v>1</v>
      </c>
      <c r="AL254" s="73">
        <v>0</v>
      </c>
      <c r="AM254" s="73">
        <v>0</v>
      </c>
      <c r="AN254" s="82">
        <v>44926</v>
      </c>
      <c r="AO254" s="73">
        <v>500</v>
      </c>
      <c r="AP254" s="83">
        <v>204000000</v>
      </c>
      <c r="AQ254" s="73" t="s">
        <v>4325</v>
      </c>
      <c r="AR254" s="73">
        <v>0</v>
      </c>
      <c r="AS254" s="73">
        <v>1</v>
      </c>
      <c r="AT254" s="73">
        <v>0</v>
      </c>
      <c r="AU254" s="73">
        <v>0</v>
      </c>
      <c r="AV254" s="73">
        <v>0</v>
      </c>
      <c r="AW254" s="73">
        <v>1</v>
      </c>
      <c r="AX254" s="73" t="s">
        <v>3539</v>
      </c>
      <c r="AY254" s="73">
        <v>0</v>
      </c>
      <c r="AZ254" s="73">
        <v>0</v>
      </c>
      <c r="BA254" s="73"/>
    </row>
    <row r="255" spans="1:53">
      <c r="A255" s="73"/>
      <c r="B255" s="79">
        <v>921000000</v>
      </c>
      <c r="C255" s="73" t="s">
        <v>1143</v>
      </c>
      <c r="D255" s="73" t="s">
        <v>1144</v>
      </c>
      <c r="E255" s="73" t="s">
        <v>254</v>
      </c>
      <c r="F255" s="73">
        <v>3174740763</v>
      </c>
      <c r="G255" s="73" t="s">
        <v>1145</v>
      </c>
      <c r="H255" s="73" t="s">
        <v>4326</v>
      </c>
      <c r="I255" s="73" t="s">
        <v>1127</v>
      </c>
      <c r="J255" s="73" t="s">
        <v>4327</v>
      </c>
      <c r="K255" s="73">
        <v>46113</v>
      </c>
      <c r="L255" s="73" t="s">
        <v>3536</v>
      </c>
      <c r="M255" s="73" t="s">
        <v>222</v>
      </c>
      <c r="N255" s="73">
        <v>990</v>
      </c>
      <c r="O255" s="73">
        <v>2024</v>
      </c>
      <c r="P255" s="80">
        <v>1331550</v>
      </c>
      <c r="Q255" s="80">
        <v>1155160</v>
      </c>
      <c r="R255" s="80">
        <v>184271</v>
      </c>
      <c r="S255" s="80">
        <v>1328565</v>
      </c>
      <c r="T255" s="80">
        <v>0</v>
      </c>
      <c r="U255" s="73">
        <v>99.78</v>
      </c>
      <c r="V255" s="73">
        <v>0</v>
      </c>
      <c r="W255" s="73">
        <v>0</v>
      </c>
      <c r="X255" s="73">
        <v>0</v>
      </c>
      <c r="Y255" s="73">
        <v>0</v>
      </c>
      <c r="Z255" s="80">
        <v>0</v>
      </c>
      <c r="AA255" s="73"/>
      <c r="AB255" s="73" t="s">
        <v>3537</v>
      </c>
      <c r="AC255" s="73" t="s">
        <v>3538</v>
      </c>
      <c r="AD255" s="73">
        <v>226.4</v>
      </c>
      <c r="AE255" s="81">
        <v>10</v>
      </c>
      <c r="AF255" s="73">
        <v>1</v>
      </c>
      <c r="AG255" s="73">
        <v>0</v>
      </c>
      <c r="AH255" s="73">
        <v>1</v>
      </c>
      <c r="AI255" s="73">
        <v>1</v>
      </c>
      <c r="AJ255" s="73">
        <v>1</v>
      </c>
      <c r="AK255" s="73">
        <v>1</v>
      </c>
      <c r="AL255" s="73">
        <v>0</v>
      </c>
      <c r="AM255" s="73">
        <v>0</v>
      </c>
      <c r="AN255" s="73"/>
      <c r="AO255" s="73"/>
      <c r="AP255" s="73"/>
      <c r="AQ255" s="73"/>
      <c r="AR255" s="73"/>
      <c r="AS255" s="73">
        <v>0</v>
      </c>
      <c r="AT255" s="73">
        <v>1</v>
      </c>
      <c r="AU255" s="73">
        <v>0</v>
      </c>
      <c r="AV255" s="73">
        <v>0</v>
      </c>
      <c r="AW255" s="73">
        <v>1</v>
      </c>
      <c r="AX255" s="73" t="s">
        <v>3561</v>
      </c>
      <c r="AY255" s="73">
        <v>1</v>
      </c>
      <c r="AZ255" s="73">
        <v>0</v>
      </c>
      <c r="BA255" s="73"/>
    </row>
    <row r="256" spans="1:53">
      <c r="A256" s="73"/>
      <c r="B256" s="79">
        <v>854000000</v>
      </c>
      <c r="C256" s="73" t="s">
        <v>1146</v>
      </c>
      <c r="D256" s="73" t="s">
        <v>1147</v>
      </c>
      <c r="E256" s="73" t="s">
        <v>188</v>
      </c>
      <c r="F256" s="73">
        <v>7653749735</v>
      </c>
      <c r="G256" s="73" t="s">
        <v>1148</v>
      </c>
      <c r="H256" s="73" t="s">
        <v>4328</v>
      </c>
      <c r="I256" s="73" t="s">
        <v>1127</v>
      </c>
      <c r="J256" s="73" t="s">
        <v>4329</v>
      </c>
      <c r="K256" s="73">
        <v>46016</v>
      </c>
      <c r="L256" s="73" t="s">
        <v>4330</v>
      </c>
      <c r="M256" s="73" t="s">
        <v>222</v>
      </c>
      <c r="N256" s="73">
        <v>990</v>
      </c>
      <c r="O256" s="73">
        <v>2023</v>
      </c>
      <c r="P256" s="80">
        <v>1079765</v>
      </c>
      <c r="Q256" s="80">
        <v>635897</v>
      </c>
      <c r="R256" s="80">
        <v>561245</v>
      </c>
      <c r="S256" s="80">
        <v>1081009</v>
      </c>
      <c r="T256" s="80">
        <v>0</v>
      </c>
      <c r="U256" s="73">
        <v>100.12</v>
      </c>
      <c r="V256" s="73">
        <v>0</v>
      </c>
      <c r="W256" s="73">
        <v>20</v>
      </c>
      <c r="X256" s="73">
        <v>3</v>
      </c>
      <c r="Y256" s="73">
        <v>2</v>
      </c>
      <c r="Z256" s="80">
        <v>17000</v>
      </c>
      <c r="AA256" s="73">
        <v>2024</v>
      </c>
      <c r="AB256" s="73" t="s">
        <v>3537</v>
      </c>
      <c r="AC256" s="73" t="s">
        <v>3538</v>
      </c>
      <c r="AD256" s="73">
        <v>563.20000000000005</v>
      </c>
      <c r="AE256" s="81">
        <v>10</v>
      </c>
      <c r="AF256" s="73">
        <v>1</v>
      </c>
      <c r="AG256" s="73">
        <v>0</v>
      </c>
      <c r="AH256" s="73">
        <v>1</v>
      </c>
      <c r="AI256" s="73">
        <v>1</v>
      </c>
      <c r="AJ256" s="73">
        <v>1</v>
      </c>
      <c r="AK256" s="73">
        <v>1</v>
      </c>
      <c r="AL256" s="73">
        <v>0</v>
      </c>
      <c r="AM256" s="73">
        <v>0</v>
      </c>
      <c r="AN256" s="73"/>
      <c r="AO256" s="73"/>
      <c r="AP256" s="73"/>
      <c r="AQ256" s="73"/>
      <c r="AR256" s="73"/>
      <c r="AS256" s="73">
        <v>0</v>
      </c>
      <c r="AT256" s="73">
        <v>0</v>
      </c>
      <c r="AU256" s="73">
        <v>0</v>
      </c>
      <c r="AV256" s="73">
        <v>0</v>
      </c>
      <c r="AW256" s="73">
        <v>1</v>
      </c>
      <c r="AX256" s="73" t="s">
        <v>3539</v>
      </c>
      <c r="AY256" s="73">
        <v>0</v>
      </c>
      <c r="AZ256" s="73">
        <v>0</v>
      </c>
      <c r="BA256" s="73"/>
    </row>
    <row r="257" spans="1:53">
      <c r="A257" s="73"/>
      <c r="B257" s="79">
        <v>451000000</v>
      </c>
      <c r="C257" s="73" t="s">
        <v>1149</v>
      </c>
      <c r="D257" s="73" t="s">
        <v>1150</v>
      </c>
      <c r="E257" s="73" t="s">
        <v>770</v>
      </c>
      <c r="F257" s="73">
        <v>2197987436</v>
      </c>
      <c r="G257" s="73" t="s">
        <v>1151</v>
      </c>
      <c r="H257" s="73" t="s">
        <v>4331</v>
      </c>
      <c r="I257" s="73" t="s">
        <v>1127</v>
      </c>
      <c r="J257" s="73" t="s">
        <v>4332</v>
      </c>
      <c r="K257" s="73">
        <v>46311</v>
      </c>
      <c r="L257" s="73" t="s">
        <v>3536</v>
      </c>
      <c r="M257" s="73" t="s">
        <v>222</v>
      </c>
      <c r="N257" s="73">
        <v>990</v>
      </c>
      <c r="O257" s="73">
        <v>2023</v>
      </c>
      <c r="P257" s="80">
        <v>1301100</v>
      </c>
      <c r="Q257" s="80">
        <v>1317737</v>
      </c>
      <c r="R257" s="80">
        <v>112940</v>
      </c>
      <c r="S257" s="80">
        <v>1301100</v>
      </c>
      <c r="T257" s="80">
        <v>0</v>
      </c>
      <c r="U257" s="73">
        <v>100</v>
      </c>
      <c r="V257" s="73">
        <v>2</v>
      </c>
      <c r="W257" s="73">
        <v>0</v>
      </c>
      <c r="X257" s="73">
        <v>0</v>
      </c>
      <c r="Y257" s="73">
        <v>0</v>
      </c>
      <c r="Z257" s="80">
        <v>0</v>
      </c>
      <c r="AA257" s="73"/>
      <c r="AB257" s="73" t="s">
        <v>3537</v>
      </c>
      <c r="AC257" s="73" t="s">
        <v>3538</v>
      </c>
      <c r="AD257" s="73">
        <v>9.6999999999999993</v>
      </c>
      <c r="AE257" s="81">
        <v>10</v>
      </c>
      <c r="AF257" s="73">
        <v>1</v>
      </c>
      <c r="AG257" s="73">
        <v>1</v>
      </c>
      <c r="AH257" s="73">
        <v>1</v>
      </c>
      <c r="AI257" s="73">
        <v>1</v>
      </c>
      <c r="AJ257" s="73">
        <v>1</v>
      </c>
      <c r="AK257" s="73">
        <v>1</v>
      </c>
      <c r="AL257" s="73">
        <v>1</v>
      </c>
      <c r="AM257" s="73">
        <v>1</v>
      </c>
      <c r="AN257" s="73"/>
      <c r="AO257" s="73"/>
      <c r="AP257" s="73"/>
      <c r="AQ257" s="73"/>
      <c r="AR257" s="73"/>
      <c r="AS257" s="73">
        <v>0</v>
      </c>
      <c r="AT257" s="73">
        <v>1</v>
      </c>
      <c r="AU257" s="73">
        <v>0</v>
      </c>
      <c r="AV257" s="73">
        <v>0</v>
      </c>
      <c r="AW257" s="73">
        <v>1</v>
      </c>
      <c r="AX257" s="73" t="s">
        <v>3539</v>
      </c>
      <c r="AY257" s="73">
        <v>1</v>
      </c>
      <c r="AZ257" s="73">
        <v>0</v>
      </c>
      <c r="BA257" s="73"/>
    </row>
    <row r="258" spans="1:53">
      <c r="A258" s="73"/>
      <c r="B258" s="79">
        <v>465000000</v>
      </c>
      <c r="C258" s="73" t="s">
        <v>1152</v>
      </c>
      <c r="D258" s="73" t="s">
        <v>1153</v>
      </c>
      <c r="E258" s="73" t="s">
        <v>226</v>
      </c>
      <c r="F258" s="73">
        <v>2604353222</v>
      </c>
      <c r="G258" s="73" t="s">
        <v>1154</v>
      </c>
      <c r="H258" s="73" t="s">
        <v>4333</v>
      </c>
      <c r="I258" s="73" t="s">
        <v>1127</v>
      </c>
      <c r="J258" s="73" t="s">
        <v>4321</v>
      </c>
      <c r="K258" s="73">
        <v>46814</v>
      </c>
      <c r="L258" s="73" t="s">
        <v>3569</v>
      </c>
      <c r="M258" s="73" t="s">
        <v>237</v>
      </c>
      <c r="N258" s="73">
        <v>990</v>
      </c>
      <c r="O258" s="73">
        <v>2023</v>
      </c>
      <c r="P258" s="80">
        <v>1885875</v>
      </c>
      <c r="Q258" s="80">
        <v>1946138</v>
      </c>
      <c r="R258" s="80">
        <v>8571039</v>
      </c>
      <c r="S258" s="80">
        <v>1614126</v>
      </c>
      <c r="T258" s="80">
        <v>0</v>
      </c>
      <c r="U258" s="73">
        <v>85.59</v>
      </c>
      <c r="V258" s="73">
        <v>0</v>
      </c>
      <c r="W258" s="73">
        <v>14</v>
      </c>
      <c r="X258" s="73">
        <v>3</v>
      </c>
      <c r="Y258" s="73">
        <v>3</v>
      </c>
      <c r="Z258" s="80">
        <v>5600</v>
      </c>
      <c r="AA258" s="73">
        <v>2023</v>
      </c>
      <c r="AB258" s="73" t="s">
        <v>3537</v>
      </c>
      <c r="AC258" s="73" t="s">
        <v>3570</v>
      </c>
      <c r="AD258" s="73"/>
      <c r="AE258" s="81">
        <v>10</v>
      </c>
      <c r="AF258" s="73">
        <v>1</v>
      </c>
      <c r="AG258" s="73">
        <v>0</v>
      </c>
      <c r="AH258" s="73">
        <v>1</v>
      </c>
      <c r="AI258" s="73">
        <v>1</v>
      </c>
      <c r="AJ258" s="73">
        <v>1</v>
      </c>
      <c r="AK258" s="73">
        <v>1</v>
      </c>
      <c r="AL258" s="73">
        <v>0</v>
      </c>
      <c r="AM258" s="73">
        <v>0</v>
      </c>
      <c r="AN258" s="73"/>
      <c r="AO258" s="73"/>
      <c r="AP258" s="73"/>
      <c r="AQ258" s="73"/>
      <c r="AR258" s="73"/>
      <c r="AS258" s="73">
        <v>0</v>
      </c>
      <c r="AT258" s="73">
        <v>0</v>
      </c>
      <c r="AU258" s="73">
        <v>0</v>
      </c>
      <c r="AV258" s="73">
        <v>0</v>
      </c>
      <c r="AW258" s="73">
        <v>1</v>
      </c>
      <c r="AX258" s="73" t="s">
        <v>3539</v>
      </c>
      <c r="AY258" s="73">
        <v>0</v>
      </c>
      <c r="AZ258" s="73">
        <v>1</v>
      </c>
      <c r="BA258" s="73"/>
    </row>
    <row r="259" spans="1:53">
      <c r="A259" s="73"/>
      <c r="B259" s="79">
        <v>352000000</v>
      </c>
      <c r="C259" s="73" t="s">
        <v>1155</v>
      </c>
      <c r="D259" s="73" t="s">
        <v>1156</v>
      </c>
      <c r="E259" s="73" t="s">
        <v>1157</v>
      </c>
      <c r="F259" s="73">
        <v>3179243311</v>
      </c>
      <c r="G259" s="73" t="s">
        <v>498</v>
      </c>
      <c r="H259" s="73" t="s">
        <v>4334</v>
      </c>
      <c r="I259" s="73" t="s">
        <v>1127</v>
      </c>
      <c r="J259" s="73" t="s">
        <v>4316</v>
      </c>
      <c r="K259" s="73">
        <v>46202</v>
      </c>
      <c r="L259" s="73" t="s">
        <v>3863</v>
      </c>
      <c r="M259" s="73" t="s">
        <v>222</v>
      </c>
      <c r="N259" s="73">
        <v>990</v>
      </c>
      <c r="O259" s="73">
        <v>2023</v>
      </c>
      <c r="P259" s="80">
        <v>1013790</v>
      </c>
      <c r="Q259" s="80">
        <v>1340633</v>
      </c>
      <c r="R259" s="80">
        <v>394456</v>
      </c>
      <c r="S259" s="80">
        <v>1013790</v>
      </c>
      <c r="T259" s="80">
        <v>0</v>
      </c>
      <c r="U259" s="73">
        <v>100</v>
      </c>
      <c r="V259" s="73">
        <v>0</v>
      </c>
      <c r="W259" s="73">
        <v>23</v>
      </c>
      <c r="X259" s="73">
        <v>0</v>
      </c>
      <c r="Y259" s="73">
        <v>0</v>
      </c>
      <c r="Z259" s="80">
        <v>0</v>
      </c>
      <c r="AA259" s="73"/>
      <c r="AB259" s="73" t="s">
        <v>3537</v>
      </c>
      <c r="AC259" s="73" t="s">
        <v>3538</v>
      </c>
      <c r="AD259" s="73">
        <v>-0.9</v>
      </c>
      <c r="AE259" s="81">
        <v>10</v>
      </c>
      <c r="AF259" s="73">
        <v>1</v>
      </c>
      <c r="AG259" s="73">
        <v>0</v>
      </c>
      <c r="AH259" s="73">
        <v>1</v>
      </c>
      <c r="AI259" s="73">
        <v>1</v>
      </c>
      <c r="AJ259" s="73">
        <v>1</v>
      </c>
      <c r="AK259" s="73">
        <v>1</v>
      </c>
      <c r="AL259" s="73">
        <v>0</v>
      </c>
      <c r="AM259" s="73">
        <v>0</v>
      </c>
      <c r="AN259" s="73"/>
      <c r="AO259" s="73"/>
      <c r="AP259" s="73"/>
      <c r="AQ259" s="73"/>
      <c r="AR259" s="73"/>
      <c r="AS259" s="73">
        <v>0</v>
      </c>
      <c r="AT259" s="73">
        <v>0</v>
      </c>
      <c r="AU259" s="73">
        <v>0</v>
      </c>
      <c r="AV259" s="73">
        <v>0</v>
      </c>
      <c r="AW259" s="73">
        <v>1</v>
      </c>
      <c r="AX259" s="73" t="s">
        <v>3539</v>
      </c>
      <c r="AY259" s="73">
        <v>1</v>
      </c>
      <c r="AZ259" s="73">
        <v>0</v>
      </c>
      <c r="BA259" s="73"/>
    </row>
    <row r="260" spans="1:53">
      <c r="A260" s="73"/>
      <c r="B260" s="79">
        <v>874000000</v>
      </c>
      <c r="C260" s="73" t="s">
        <v>1158</v>
      </c>
      <c r="D260" s="73"/>
      <c r="E260" s="73"/>
      <c r="F260" s="73">
        <v>6207925378</v>
      </c>
      <c r="G260" s="73"/>
      <c r="H260" s="73" t="s">
        <v>4335</v>
      </c>
      <c r="I260" s="73" t="s">
        <v>1159</v>
      </c>
      <c r="J260" s="73" t="s">
        <v>4336</v>
      </c>
      <c r="K260" s="73">
        <v>67530</v>
      </c>
      <c r="L260" s="73" t="s">
        <v>4079</v>
      </c>
      <c r="M260" s="73" t="s">
        <v>222</v>
      </c>
      <c r="N260" s="73">
        <v>990</v>
      </c>
      <c r="O260" s="73">
        <v>2024</v>
      </c>
      <c r="P260" s="80">
        <v>1432158</v>
      </c>
      <c r="Q260" s="80">
        <v>302415</v>
      </c>
      <c r="R260" s="80">
        <v>3185969</v>
      </c>
      <c r="S260" s="80">
        <v>1335636</v>
      </c>
      <c r="T260" s="80">
        <v>0</v>
      </c>
      <c r="U260" s="73">
        <v>93.26</v>
      </c>
      <c r="V260" s="73">
        <v>0</v>
      </c>
      <c r="W260" s="73"/>
      <c r="X260" s="73">
        <v>0</v>
      </c>
      <c r="Y260" s="73">
        <v>0</v>
      </c>
      <c r="Z260" s="80">
        <v>0</v>
      </c>
      <c r="AA260" s="73"/>
      <c r="AB260" s="73" t="s">
        <v>3537</v>
      </c>
      <c r="AC260" s="73" t="s">
        <v>3538</v>
      </c>
      <c r="AD260" s="73">
        <v>49.4</v>
      </c>
      <c r="AE260" s="81">
        <v>10</v>
      </c>
      <c r="AF260" s="73">
        <v>1</v>
      </c>
      <c r="AG260" s="73">
        <v>0</v>
      </c>
      <c r="AH260" s="73">
        <v>1</v>
      </c>
      <c r="AI260" s="73">
        <v>1</v>
      </c>
      <c r="AJ260" s="73">
        <v>1</v>
      </c>
      <c r="AK260" s="73">
        <v>1</v>
      </c>
      <c r="AL260" s="73">
        <v>0</v>
      </c>
      <c r="AM260" s="73">
        <v>0</v>
      </c>
      <c r="AN260" s="73"/>
      <c r="AO260" s="73"/>
      <c r="AP260" s="73"/>
      <c r="AQ260" s="73"/>
      <c r="AR260" s="73"/>
      <c r="AS260" s="73">
        <v>0</v>
      </c>
      <c r="AT260" s="73">
        <v>0</v>
      </c>
      <c r="AU260" s="73">
        <v>0</v>
      </c>
      <c r="AV260" s="73">
        <v>0</v>
      </c>
      <c r="AW260" s="73">
        <v>1</v>
      </c>
      <c r="AX260" s="73" t="s">
        <v>3539</v>
      </c>
      <c r="AY260" s="73">
        <v>1</v>
      </c>
      <c r="AZ260" s="73">
        <v>0</v>
      </c>
      <c r="BA260" s="73"/>
    </row>
    <row r="261" spans="1:53">
      <c r="A261" s="73"/>
      <c r="B261" s="79">
        <v>474000000</v>
      </c>
      <c r="C261" s="73" t="s">
        <v>1160</v>
      </c>
      <c r="D261" s="73" t="s">
        <v>1161</v>
      </c>
      <c r="E261" s="73" t="s">
        <v>254</v>
      </c>
      <c r="F261" s="73">
        <v>7858894249</v>
      </c>
      <c r="G261" s="73" t="s">
        <v>1162</v>
      </c>
      <c r="H261" s="73" t="s">
        <v>4337</v>
      </c>
      <c r="I261" s="73" t="s">
        <v>1159</v>
      </c>
      <c r="J261" s="73" t="s">
        <v>4338</v>
      </c>
      <c r="K261" s="83">
        <v>665000000</v>
      </c>
      <c r="L261" s="73" t="s">
        <v>3725</v>
      </c>
      <c r="M261" s="73" t="s">
        <v>222</v>
      </c>
      <c r="N261" s="73">
        <v>990</v>
      </c>
      <c r="O261" s="73">
        <v>2024</v>
      </c>
      <c r="P261" s="80">
        <v>1481925</v>
      </c>
      <c r="Q261" s="80">
        <v>468204</v>
      </c>
      <c r="R261" s="80">
        <v>3657968</v>
      </c>
      <c r="S261" s="80">
        <v>1323764</v>
      </c>
      <c r="T261" s="80">
        <v>0</v>
      </c>
      <c r="U261" s="73">
        <v>89.33</v>
      </c>
      <c r="V261" s="73">
        <v>0</v>
      </c>
      <c r="W261" s="73"/>
      <c r="X261" s="73">
        <v>1</v>
      </c>
      <c r="Y261" s="73">
        <v>1</v>
      </c>
      <c r="Z261" s="80">
        <v>2500</v>
      </c>
      <c r="AA261" s="73">
        <v>2023</v>
      </c>
      <c r="AB261" s="73" t="s">
        <v>3537</v>
      </c>
      <c r="AC261" s="73" t="s">
        <v>3570</v>
      </c>
      <c r="AD261" s="73"/>
      <c r="AE261" s="81">
        <v>10</v>
      </c>
      <c r="AF261" s="73">
        <v>1</v>
      </c>
      <c r="AG261" s="73">
        <v>0</v>
      </c>
      <c r="AH261" s="73">
        <v>1</v>
      </c>
      <c r="AI261" s="73">
        <v>1</v>
      </c>
      <c r="AJ261" s="73">
        <v>1</v>
      </c>
      <c r="AK261" s="73">
        <v>1</v>
      </c>
      <c r="AL261" s="73">
        <v>0</v>
      </c>
      <c r="AM261" s="73">
        <v>0</v>
      </c>
      <c r="AN261" s="73"/>
      <c r="AO261" s="73"/>
      <c r="AP261" s="73"/>
      <c r="AQ261" s="73"/>
      <c r="AR261" s="73"/>
      <c r="AS261" s="73">
        <v>0</v>
      </c>
      <c r="AT261" s="73">
        <v>0</v>
      </c>
      <c r="AU261" s="73">
        <v>0</v>
      </c>
      <c r="AV261" s="73">
        <v>0</v>
      </c>
      <c r="AW261" s="73">
        <v>1</v>
      </c>
      <c r="AX261" s="73" t="s">
        <v>3539</v>
      </c>
      <c r="AY261" s="73">
        <v>0</v>
      </c>
      <c r="AZ261" s="73">
        <v>0</v>
      </c>
      <c r="BA261" s="73"/>
    </row>
    <row r="262" spans="1:53">
      <c r="A262" s="73"/>
      <c r="B262" s="79">
        <v>481000000</v>
      </c>
      <c r="C262" s="73" t="s">
        <v>1163</v>
      </c>
      <c r="D262" s="73" t="s">
        <v>1164</v>
      </c>
      <c r="E262" s="73" t="s">
        <v>153</v>
      </c>
      <c r="F262" s="73">
        <v>6202723620</v>
      </c>
      <c r="G262" s="73" t="s">
        <v>1165</v>
      </c>
      <c r="H262" s="73" t="s">
        <v>4339</v>
      </c>
      <c r="I262" s="73" t="s">
        <v>1159</v>
      </c>
      <c r="J262" s="73" t="s">
        <v>4264</v>
      </c>
      <c r="K262" s="73">
        <v>67846</v>
      </c>
      <c r="L262" s="73" t="s">
        <v>3629</v>
      </c>
      <c r="M262" s="73" t="s">
        <v>222</v>
      </c>
      <c r="N262" s="73">
        <v>990</v>
      </c>
      <c r="O262" s="73">
        <v>2023</v>
      </c>
      <c r="P262" s="80">
        <v>1939390</v>
      </c>
      <c r="Q262" s="80">
        <v>1892725</v>
      </c>
      <c r="R262" s="80">
        <v>4359195</v>
      </c>
      <c r="S262" s="80">
        <v>1669797</v>
      </c>
      <c r="T262" s="80">
        <v>221277</v>
      </c>
      <c r="U262" s="73">
        <v>86.1</v>
      </c>
      <c r="V262" s="73">
        <v>0</v>
      </c>
      <c r="W262" s="73">
        <v>0</v>
      </c>
      <c r="X262" s="73">
        <v>0</v>
      </c>
      <c r="Y262" s="73">
        <v>0</v>
      </c>
      <c r="Z262" s="80">
        <v>0</v>
      </c>
      <c r="AA262" s="73"/>
      <c r="AB262" s="73" t="s">
        <v>3537</v>
      </c>
      <c r="AC262" s="73" t="s">
        <v>3570</v>
      </c>
      <c r="AD262" s="73"/>
      <c r="AE262" s="81">
        <v>10</v>
      </c>
      <c r="AF262" s="73">
        <v>1</v>
      </c>
      <c r="AG262" s="73">
        <v>0</v>
      </c>
      <c r="AH262" s="73">
        <v>1</v>
      </c>
      <c r="AI262" s="73">
        <v>1</v>
      </c>
      <c r="AJ262" s="73">
        <v>1</v>
      </c>
      <c r="AK262" s="73">
        <v>1</v>
      </c>
      <c r="AL262" s="73">
        <v>0</v>
      </c>
      <c r="AM262" s="73">
        <v>0</v>
      </c>
      <c r="AN262" s="73"/>
      <c r="AO262" s="73"/>
      <c r="AP262" s="73"/>
      <c r="AQ262" s="73"/>
      <c r="AR262" s="73"/>
      <c r="AS262" s="73">
        <v>0</v>
      </c>
      <c r="AT262" s="73">
        <v>0</v>
      </c>
      <c r="AU262" s="73">
        <v>0</v>
      </c>
      <c r="AV262" s="73">
        <v>0</v>
      </c>
      <c r="AW262" s="73">
        <v>1</v>
      </c>
      <c r="AX262" s="73" t="s">
        <v>3539</v>
      </c>
      <c r="AY262" s="73">
        <v>1</v>
      </c>
      <c r="AZ262" s="73">
        <v>0</v>
      </c>
      <c r="BA262" s="73">
        <v>0</v>
      </c>
    </row>
    <row r="263" spans="1:53">
      <c r="A263" s="73"/>
      <c r="B263" s="79">
        <v>481000000</v>
      </c>
      <c r="C263" s="73" t="s">
        <v>1166</v>
      </c>
      <c r="D263" s="73" t="s">
        <v>1167</v>
      </c>
      <c r="E263" s="73" t="s">
        <v>653</v>
      </c>
      <c r="F263" s="73">
        <v>7855376345</v>
      </c>
      <c r="G263" s="73" t="s">
        <v>498</v>
      </c>
      <c r="H263" s="73" t="s">
        <v>4340</v>
      </c>
      <c r="I263" s="73" t="s">
        <v>1159</v>
      </c>
      <c r="J263" s="73" t="s">
        <v>4341</v>
      </c>
      <c r="K263" s="73">
        <v>66503</v>
      </c>
      <c r="L263" s="73" t="s">
        <v>4007</v>
      </c>
      <c r="M263" s="73" t="s">
        <v>222</v>
      </c>
      <c r="N263" s="73">
        <v>990</v>
      </c>
      <c r="O263" s="73">
        <v>2023</v>
      </c>
      <c r="P263" s="80">
        <v>1205344</v>
      </c>
      <c r="Q263" s="80">
        <v>1203899</v>
      </c>
      <c r="R263" s="80">
        <v>10681</v>
      </c>
      <c r="S263" s="80">
        <v>1204994</v>
      </c>
      <c r="T263" s="80">
        <v>0</v>
      </c>
      <c r="U263" s="73">
        <v>99.97</v>
      </c>
      <c r="V263" s="73">
        <v>0</v>
      </c>
      <c r="W263" s="73">
        <v>0</v>
      </c>
      <c r="X263" s="73">
        <v>0</v>
      </c>
      <c r="Y263" s="73">
        <v>0</v>
      </c>
      <c r="Z263" s="80">
        <v>0</v>
      </c>
      <c r="AA263" s="73"/>
      <c r="AB263" s="73" t="s">
        <v>3537</v>
      </c>
      <c r="AC263" s="73" t="s">
        <v>3538</v>
      </c>
      <c r="AD263" s="73"/>
      <c r="AE263" s="81">
        <v>10</v>
      </c>
      <c r="AF263" s="73">
        <v>1</v>
      </c>
      <c r="AG263" s="73">
        <v>0</v>
      </c>
      <c r="AH263" s="73">
        <v>1</v>
      </c>
      <c r="AI263" s="73">
        <v>1</v>
      </c>
      <c r="AJ263" s="73">
        <v>1</v>
      </c>
      <c r="AK263" s="73">
        <v>1</v>
      </c>
      <c r="AL263" s="73">
        <v>0</v>
      </c>
      <c r="AM263" s="73">
        <v>0</v>
      </c>
      <c r="AN263" s="73"/>
      <c r="AO263" s="73"/>
      <c r="AP263" s="73"/>
      <c r="AQ263" s="73"/>
      <c r="AR263" s="73"/>
      <c r="AS263" s="73">
        <v>0</v>
      </c>
      <c r="AT263" s="73">
        <v>0</v>
      </c>
      <c r="AU263" s="73">
        <v>0</v>
      </c>
      <c r="AV263" s="73">
        <v>0</v>
      </c>
      <c r="AW263" s="73">
        <v>0</v>
      </c>
      <c r="AX263" s="73" t="s">
        <v>3539</v>
      </c>
      <c r="AY263" s="73">
        <v>1</v>
      </c>
      <c r="AZ263" s="73">
        <v>0</v>
      </c>
      <c r="BA263" s="73"/>
    </row>
    <row r="264" spans="1:53">
      <c r="A264" s="73"/>
      <c r="B264" s="79">
        <v>681000000</v>
      </c>
      <c r="C264" s="73" t="s">
        <v>1168</v>
      </c>
      <c r="D264" s="73" t="s">
        <v>1169</v>
      </c>
      <c r="E264" s="73" t="s">
        <v>590</v>
      </c>
      <c r="F264" s="73">
        <v>7857472251</v>
      </c>
      <c r="G264" s="73" t="s">
        <v>498</v>
      </c>
      <c r="H264" s="73" t="s">
        <v>4342</v>
      </c>
      <c r="I264" s="73" t="s">
        <v>1159</v>
      </c>
      <c r="J264" s="73" t="s">
        <v>4343</v>
      </c>
      <c r="K264" s="73">
        <v>66943</v>
      </c>
      <c r="L264" s="73" t="s">
        <v>3863</v>
      </c>
      <c r="M264" s="73" t="s">
        <v>222</v>
      </c>
      <c r="N264" s="73">
        <v>990</v>
      </c>
      <c r="O264" s="73">
        <v>2022</v>
      </c>
      <c r="P264" s="80">
        <v>1660621</v>
      </c>
      <c r="Q264" s="80">
        <v>2485</v>
      </c>
      <c r="R264" s="80">
        <v>2205380</v>
      </c>
      <c r="S264" s="80">
        <v>1650162</v>
      </c>
      <c r="T264" s="80">
        <v>0</v>
      </c>
      <c r="U264" s="73">
        <v>99.37</v>
      </c>
      <c r="V264" s="73">
        <v>0</v>
      </c>
      <c r="W264" s="73">
        <v>0</v>
      </c>
      <c r="X264" s="73">
        <v>0</v>
      </c>
      <c r="Y264" s="73">
        <v>0</v>
      </c>
      <c r="Z264" s="80">
        <v>0</v>
      </c>
      <c r="AA264" s="73"/>
      <c r="AB264" s="73" t="s">
        <v>3537</v>
      </c>
      <c r="AC264" s="73" t="s">
        <v>3538</v>
      </c>
      <c r="AD264" s="73">
        <v>10361.9</v>
      </c>
      <c r="AE264" s="81">
        <v>10</v>
      </c>
      <c r="AF264" s="73">
        <v>1</v>
      </c>
      <c r="AG264" s="73">
        <v>0</v>
      </c>
      <c r="AH264" s="73">
        <v>1</v>
      </c>
      <c r="AI264" s="73">
        <v>1</v>
      </c>
      <c r="AJ264" s="73">
        <v>1</v>
      </c>
      <c r="AK264" s="73">
        <v>1</v>
      </c>
      <c r="AL264" s="73">
        <v>0</v>
      </c>
      <c r="AM264" s="73">
        <v>0</v>
      </c>
      <c r="AN264" s="73"/>
      <c r="AO264" s="73"/>
      <c r="AP264" s="73"/>
      <c r="AQ264" s="73"/>
      <c r="AR264" s="73"/>
      <c r="AS264" s="73">
        <v>0</v>
      </c>
      <c r="AT264" s="73">
        <v>0</v>
      </c>
      <c r="AU264" s="73">
        <v>0</v>
      </c>
      <c r="AV264" s="73">
        <v>0</v>
      </c>
      <c r="AW264" s="73">
        <v>0</v>
      </c>
      <c r="AX264" s="73" t="s">
        <v>3539</v>
      </c>
      <c r="AY264" s="73">
        <v>1</v>
      </c>
      <c r="AZ264" s="73">
        <v>0</v>
      </c>
      <c r="BA264" s="73"/>
    </row>
    <row r="265" spans="1:53">
      <c r="A265" s="73"/>
      <c r="B265" s="79">
        <v>203000000</v>
      </c>
      <c r="C265" s="73" t="s">
        <v>1170</v>
      </c>
      <c r="D265" s="73" t="s">
        <v>1171</v>
      </c>
      <c r="E265" s="73" t="s">
        <v>590</v>
      </c>
      <c r="F265" s="73">
        <v>3165263811</v>
      </c>
      <c r="G265" s="73" t="s">
        <v>1172</v>
      </c>
      <c r="H265" s="73" t="s">
        <v>4344</v>
      </c>
      <c r="I265" s="73" t="s">
        <v>1159</v>
      </c>
      <c r="J265" s="73" t="s">
        <v>4345</v>
      </c>
      <c r="K265" s="83">
        <v>672000000</v>
      </c>
      <c r="L265" s="73" t="s">
        <v>3536</v>
      </c>
      <c r="M265" s="73" t="s">
        <v>222</v>
      </c>
      <c r="N265" s="73">
        <v>990</v>
      </c>
      <c r="O265" s="73">
        <v>2023</v>
      </c>
      <c r="P265" s="80">
        <v>1638769</v>
      </c>
      <c r="Q265" s="80">
        <v>1786735</v>
      </c>
      <c r="R265" s="80">
        <v>573401</v>
      </c>
      <c r="S265" s="80">
        <v>1632396</v>
      </c>
      <c r="T265" s="80">
        <v>0</v>
      </c>
      <c r="U265" s="73">
        <v>99.61</v>
      </c>
      <c r="V265" s="73">
        <v>0</v>
      </c>
      <c r="W265" s="73">
        <v>0</v>
      </c>
      <c r="X265" s="73">
        <v>0</v>
      </c>
      <c r="Y265" s="73">
        <v>0</v>
      </c>
      <c r="Z265" s="80">
        <v>0</v>
      </c>
      <c r="AA265" s="73"/>
      <c r="AB265" s="73" t="s">
        <v>3537</v>
      </c>
      <c r="AC265" s="73" t="s">
        <v>3538</v>
      </c>
      <c r="AD265" s="73">
        <v>0.5</v>
      </c>
      <c r="AE265" s="81">
        <v>10</v>
      </c>
      <c r="AF265" s="73">
        <v>1</v>
      </c>
      <c r="AG265" s="73">
        <v>0</v>
      </c>
      <c r="AH265" s="73">
        <v>1</v>
      </c>
      <c r="AI265" s="73">
        <v>1</v>
      </c>
      <c r="AJ265" s="73">
        <v>1</v>
      </c>
      <c r="AK265" s="73">
        <v>1</v>
      </c>
      <c r="AL265" s="73">
        <v>0</v>
      </c>
      <c r="AM265" s="73">
        <v>0</v>
      </c>
      <c r="AN265" s="73"/>
      <c r="AO265" s="73"/>
      <c r="AP265" s="73"/>
      <c r="AQ265" s="73"/>
      <c r="AR265" s="73"/>
      <c r="AS265" s="73">
        <v>0</v>
      </c>
      <c r="AT265" s="73">
        <v>0</v>
      </c>
      <c r="AU265" s="73">
        <v>0</v>
      </c>
      <c r="AV265" s="73">
        <v>0</v>
      </c>
      <c r="AW265" s="73">
        <v>1</v>
      </c>
      <c r="AX265" s="73" t="s">
        <v>3539</v>
      </c>
      <c r="AY265" s="73">
        <v>1</v>
      </c>
      <c r="AZ265" s="73">
        <v>0</v>
      </c>
      <c r="BA265" s="73"/>
    </row>
    <row r="266" spans="1:53">
      <c r="A266" s="73"/>
      <c r="B266" s="79">
        <v>862000000</v>
      </c>
      <c r="C266" s="73" t="s">
        <v>1173</v>
      </c>
      <c r="D266" s="73" t="s">
        <v>1174</v>
      </c>
      <c r="E266" s="73" t="s">
        <v>188</v>
      </c>
      <c r="F266" s="73">
        <v>9138314531</v>
      </c>
      <c r="G266" s="73" t="s">
        <v>1175</v>
      </c>
      <c r="H266" s="73" t="s">
        <v>4346</v>
      </c>
      <c r="I266" s="73" t="s">
        <v>1159</v>
      </c>
      <c r="J266" s="73" t="s">
        <v>4347</v>
      </c>
      <c r="K266" s="73">
        <v>66106</v>
      </c>
      <c r="L266" s="73" t="s">
        <v>3536</v>
      </c>
      <c r="M266" s="73" t="s">
        <v>222</v>
      </c>
      <c r="N266" s="73">
        <v>990</v>
      </c>
      <c r="O266" s="73">
        <v>2023</v>
      </c>
      <c r="P266" s="80">
        <v>1294722</v>
      </c>
      <c r="Q266" s="80">
        <v>493657</v>
      </c>
      <c r="R266" s="80">
        <v>1269096</v>
      </c>
      <c r="S266" s="80">
        <v>1252083</v>
      </c>
      <c r="T266" s="80">
        <v>42080</v>
      </c>
      <c r="U266" s="73">
        <v>96.71</v>
      </c>
      <c r="V266" s="73">
        <v>0</v>
      </c>
      <c r="W266" s="73">
        <v>700</v>
      </c>
      <c r="X266" s="73">
        <v>0</v>
      </c>
      <c r="Y266" s="73">
        <v>0</v>
      </c>
      <c r="Z266" s="80">
        <v>0</v>
      </c>
      <c r="AA266" s="73"/>
      <c r="AB266" s="73" t="s">
        <v>3537</v>
      </c>
      <c r="AC266" s="73" t="s">
        <v>3538</v>
      </c>
      <c r="AD266" s="73">
        <v>182.6</v>
      </c>
      <c r="AE266" s="81">
        <v>10</v>
      </c>
      <c r="AF266" s="73">
        <v>1</v>
      </c>
      <c r="AG266" s="73">
        <v>0</v>
      </c>
      <c r="AH266" s="73">
        <v>1</v>
      </c>
      <c r="AI266" s="73">
        <v>1</v>
      </c>
      <c r="AJ266" s="73">
        <v>1</v>
      </c>
      <c r="AK266" s="73">
        <v>1</v>
      </c>
      <c r="AL266" s="73">
        <v>0</v>
      </c>
      <c r="AM266" s="73">
        <v>0</v>
      </c>
      <c r="AN266" s="73"/>
      <c r="AO266" s="73"/>
      <c r="AP266" s="73"/>
      <c r="AQ266" s="73"/>
      <c r="AR266" s="73"/>
      <c r="AS266" s="73">
        <v>0</v>
      </c>
      <c r="AT266" s="73">
        <v>0</v>
      </c>
      <c r="AU266" s="73">
        <v>0</v>
      </c>
      <c r="AV266" s="73">
        <v>0</v>
      </c>
      <c r="AW266" s="73">
        <v>1</v>
      </c>
      <c r="AX266" s="73" t="s">
        <v>3539</v>
      </c>
      <c r="AY266" s="73">
        <v>1</v>
      </c>
      <c r="AZ266" s="73">
        <v>0</v>
      </c>
      <c r="BA266" s="73"/>
    </row>
    <row r="267" spans="1:53">
      <c r="A267" s="73"/>
      <c r="B267" s="79">
        <v>853000000</v>
      </c>
      <c r="C267" s="73" t="s">
        <v>1176</v>
      </c>
      <c r="D267" s="73" t="s">
        <v>1177</v>
      </c>
      <c r="E267" s="73" t="s">
        <v>315</v>
      </c>
      <c r="F267" s="73">
        <v>6204214880</v>
      </c>
      <c r="G267" s="73" t="s">
        <v>498</v>
      </c>
      <c r="H267" s="73" t="s">
        <v>4348</v>
      </c>
      <c r="I267" s="73" t="s">
        <v>1159</v>
      </c>
      <c r="J267" s="73" t="s">
        <v>4349</v>
      </c>
      <c r="K267" s="73">
        <v>67357</v>
      </c>
      <c r="L267" s="73" t="s">
        <v>3569</v>
      </c>
      <c r="M267" s="73" t="s">
        <v>237</v>
      </c>
      <c r="N267" s="73">
        <v>990</v>
      </c>
      <c r="O267" s="73">
        <v>2023</v>
      </c>
      <c r="P267" s="80">
        <v>1038564</v>
      </c>
      <c r="Q267" s="80">
        <v>1146169</v>
      </c>
      <c r="R267" s="80">
        <v>34349758</v>
      </c>
      <c r="S267" s="80">
        <v>846395</v>
      </c>
      <c r="T267" s="80">
        <v>279</v>
      </c>
      <c r="U267" s="73">
        <v>81.5</v>
      </c>
      <c r="V267" s="73">
        <v>0</v>
      </c>
      <c r="W267" s="73">
        <v>5</v>
      </c>
      <c r="X267" s="73">
        <v>0</v>
      </c>
      <c r="Y267" s="73">
        <v>0</v>
      </c>
      <c r="Z267" s="80">
        <v>0</v>
      </c>
      <c r="AA267" s="73"/>
      <c r="AB267" s="73" t="s">
        <v>3537</v>
      </c>
      <c r="AC267" s="73" t="s">
        <v>3570</v>
      </c>
      <c r="AD267" s="73">
        <v>-75.5</v>
      </c>
      <c r="AE267" s="81">
        <v>10</v>
      </c>
      <c r="AF267" s="73">
        <v>1</v>
      </c>
      <c r="AG267" s="73">
        <v>0</v>
      </c>
      <c r="AH267" s="73">
        <v>1</v>
      </c>
      <c r="AI267" s="73">
        <v>1</v>
      </c>
      <c r="AJ267" s="73">
        <v>1</v>
      </c>
      <c r="AK267" s="73">
        <v>1</v>
      </c>
      <c r="AL267" s="73">
        <v>0</v>
      </c>
      <c r="AM267" s="73">
        <v>0</v>
      </c>
      <c r="AN267" s="73"/>
      <c r="AO267" s="73"/>
      <c r="AP267" s="73"/>
      <c r="AQ267" s="73"/>
      <c r="AR267" s="73"/>
      <c r="AS267" s="73">
        <v>0</v>
      </c>
      <c r="AT267" s="73">
        <v>0</v>
      </c>
      <c r="AU267" s="73">
        <v>0</v>
      </c>
      <c r="AV267" s="73">
        <v>0</v>
      </c>
      <c r="AW267" s="73">
        <v>1</v>
      </c>
      <c r="AX267" s="73" t="s">
        <v>3539</v>
      </c>
      <c r="AY267" s="73">
        <v>1</v>
      </c>
      <c r="AZ267" s="73">
        <v>0</v>
      </c>
      <c r="BA267" s="73"/>
    </row>
    <row r="268" spans="1:53">
      <c r="A268" s="73"/>
      <c r="B268" s="79">
        <v>237000000</v>
      </c>
      <c r="C268" s="73" t="s">
        <v>1178</v>
      </c>
      <c r="D268" s="73" t="s">
        <v>1179</v>
      </c>
      <c r="E268" s="73" t="s">
        <v>210</v>
      </c>
      <c r="F268" s="73">
        <v>7858275808</v>
      </c>
      <c r="G268" s="73"/>
      <c r="H268" s="73" t="s">
        <v>4350</v>
      </c>
      <c r="I268" s="73" t="s">
        <v>1159</v>
      </c>
      <c r="J268" s="73" t="s">
        <v>4351</v>
      </c>
      <c r="K268" s="73">
        <v>67401</v>
      </c>
      <c r="L268" s="73" t="s">
        <v>4283</v>
      </c>
      <c r="M268" s="73" t="s">
        <v>222</v>
      </c>
      <c r="N268" s="73">
        <v>990</v>
      </c>
      <c r="O268" s="73">
        <v>2023</v>
      </c>
      <c r="P268" s="80">
        <v>1280458</v>
      </c>
      <c r="Q268" s="80">
        <v>1274488</v>
      </c>
      <c r="R268" s="80">
        <v>42333</v>
      </c>
      <c r="S268" s="80">
        <v>1280458</v>
      </c>
      <c r="T268" s="80">
        <v>0</v>
      </c>
      <c r="U268" s="73">
        <v>100</v>
      </c>
      <c r="V268" s="73">
        <v>3</v>
      </c>
      <c r="W268" s="73">
        <v>3</v>
      </c>
      <c r="X268" s="73">
        <v>0</v>
      </c>
      <c r="Y268" s="73">
        <v>0</v>
      </c>
      <c r="Z268" s="80">
        <v>0</v>
      </c>
      <c r="AA268" s="73"/>
      <c r="AB268" s="73" t="s">
        <v>3537</v>
      </c>
      <c r="AC268" s="73" t="s">
        <v>3538</v>
      </c>
      <c r="AD268" s="73">
        <v>-0.8</v>
      </c>
      <c r="AE268" s="81">
        <v>10</v>
      </c>
      <c r="AF268" s="73">
        <v>1</v>
      </c>
      <c r="AG268" s="73">
        <v>1</v>
      </c>
      <c r="AH268" s="73">
        <v>1</v>
      </c>
      <c r="AI268" s="73">
        <v>1</v>
      </c>
      <c r="AJ268" s="73">
        <v>1</v>
      </c>
      <c r="AK268" s="73">
        <v>1</v>
      </c>
      <c r="AL268" s="73">
        <v>0</v>
      </c>
      <c r="AM268" s="73">
        <v>0</v>
      </c>
      <c r="AN268" s="73"/>
      <c r="AO268" s="73"/>
      <c r="AP268" s="73"/>
      <c r="AQ268" s="73"/>
      <c r="AR268" s="73"/>
      <c r="AS268" s="73">
        <v>0</v>
      </c>
      <c r="AT268" s="73">
        <v>0</v>
      </c>
      <c r="AU268" s="73">
        <v>0</v>
      </c>
      <c r="AV268" s="73">
        <v>0</v>
      </c>
      <c r="AW268" s="73">
        <v>0</v>
      </c>
      <c r="AX268" s="73" t="s">
        <v>3539</v>
      </c>
      <c r="AY268" s="73">
        <v>1</v>
      </c>
      <c r="AZ268" s="73">
        <v>0</v>
      </c>
      <c r="BA268" s="73"/>
    </row>
    <row r="269" spans="1:53">
      <c r="A269" s="73"/>
      <c r="B269" s="79">
        <v>901000000</v>
      </c>
      <c r="C269" s="73" t="s">
        <v>1180</v>
      </c>
      <c r="D269" s="73"/>
      <c r="E269" s="73"/>
      <c r="F269" s="73">
        <v>3167798989</v>
      </c>
      <c r="G269" s="73" t="s">
        <v>498</v>
      </c>
      <c r="H269" s="73" t="s">
        <v>4352</v>
      </c>
      <c r="I269" s="73" t="s">
        <v>1159</v>
      </c>
      <c r="J269" s="73" t="s">
        <v>4345</v>
      </c>
      <c r="K269" s="83">
        <v>672000000</v>
      </c>
      <c r="L269" s="73" t="s">
        <v>4353</v>
      </c>
      <c r="M269" s="73" t="s">
        <v>237</v>
      </c>
      <c r="N269" s="73">
        <v>990</v>
      </c>
      <c r="O269" s="73">
        <v>2024</v>
      </c>
      <c r="P269" s="80">
        <v>1245788</v>
      </c>
      <c r="Q269" s="80">
        <v>1199258</v>
      </c>
      <c r="R269" s="80">
        <v>715995</v>
      </c>
      <c r="S269" s="80">
        <v>1103452</v>
      </c>
      <c r="T269" s="80">
        <v>142275</v>
      </c>
      <c r="U269" s="73">
        <v>88.57</v>
      </c>
      <c r="V269" s="73">
        <v>1</v>
      </c>
      <c r="W269" s="73">
        <v>5</v>
      </c>
      <c r="X269" s="73">
        <v>0</v>
      </c>
      <c r="Y269" s="73">
        <v>0</v>
      </c>
      <c r="Z269" s="80">
        <v>0</v>
      </c>
      <c r="AA269" s="73"/>
      <c r="AB269" s="73" t="s">
        <v>3537</v>
      </c>
      <c r="AC269" s="73" t="s">
        <v>3570</v>
      </c>
      <c r="AD269" s="73">
        <v>68.2</v>
      </c>
      <c r="AE269" s="81">
        <v>10</v>
      </c>
      <c r="AF269" s="73">
        <v>1</v>
      </c>
      <c r="AG269" s="73">
        <v>1</v>
      </c>
      <c r="AH269" s="73">
        <v>1</v>
      </c>
      <c r="AI269" s="73">
        <v>1</v>
      </c>
      <c r="AJ269" s="73">
        <v>1</v>
      </c>
      <c r="AK269" s="73">
        <v>1</v>
      </c>
      <c r="AL269" s="73">
        <v>0</v>
      </c>
      <c r="AM269" s="73">
        <v>0</v>
      </c>
      <c r="AN269" s="73"/>
      <c r="AO269" s="73"/>
      <c r="AP269" s="73"/>
      <c r="AQ269" s="73"/>
      <c r="AR269" s="73"/>
      <c r="AS269" s="73">
        <v>0</v>
      </c>
      <c r="AT269" s="73">
        <v>0</v>
      </c>
      <c r="AU269" s="73">
        <v>0</v>
      </c>
      <c r="AV269" s="73">
        <v>0</v>
      </c>
      <c r="AW269" s="73">
        <v>1</v>
      </c>
      <c r="AX269" s="73" t="s">
        <v>3539</v>
      </c>
      <c r="AY269" s="73">
        <v>1</v>
      </c>
      <c r="AZ269" s="73">
        <v>0</v>
      </c>
      <c r="BA269" s="73"/>
    </row>
    <row r="270" spans="1:53">
      <c r="A270" s="73"/>
      <c r="B270" s="79">
        <v>481000000</v>
      </c>
      <c r="C270" s="73" t="s">
        <v>1181</v>
      </c>
      <c r="D270" s="73" t="s">
        <v>1182</v>
      </c>
      <c r="E270" s="73" t="s">
        <v>254</v>
      </c>
      <c r="F270" s="73">
        <v>7857427152</v>
      </c>
      <c r="G270" s="73" t="s">
        <v>498</v>
      </c>
      <c r="H270" s="73" t="s">
        <v>4354</v>
      </c>
      <c r="I270" s="73" t="s">
        <v>1159</v>
      </c>
      <c r="J270" s="73" t="s">
        <v>4355</v>
      </c>
      <c r="K270" s="73">
        <v>66434</v>
      </c>
      <c r="L270" s="73" t="s">
        <v>3734</v>
      </c>
      <c r="M270" s="73" t="s">
        <v>222</v>
      </c>
      <c r="N270" s="73">
        <v>990</v>
      </c>
      <c r="O270" s="73">
        <v>2023</v>
      </c>
      <c r="P270" s="80">
        <v>1145942</v>
      </c>
      <c r="Q270" s="80">
        <v>1146973</v>
      </c>
      <c r="R270" s="80">
        <v>99540</v>
      </c>
      <c r="S270" s="80">
        <v>1145942</v>
      </c>
      <c r="T270" s="80">
        <v>0</v>
      </c>
      <c r="U270" s="73">
        <v>100</v>
      </c>
      <c r="V270" s="73">
        <v>0</v>
      </c>
      <c r="W270" s="73">
        <v>0</v>
      </c>
      <c r="X270" s="73">
        <v>0</v>
      </c>
      <c r="Y270" s="73">
        <v>0</v>
      </c>
      <c r="Z270" s="80">
        <v>0</v>
      </c>
      <c r="AA270" s="73"/>
      <c r="AB270" s="73" t="s">
        <v>3537</v>
      </c>
      <c r="AC270" s="73" t="s">
        <v>3538</v>
      </c>
      <c r="AD270" s="73"/>
      <c r="AE270" s="81">
        <v>10</v>
      </c>
      <c r="AF270" s="73">
        <v>1</v>
      </c>
      <c r="AG270" s="73">
        <v>0</v>
      </c>
      <c r="AH270" s="73">
        <v>1</v>
      </c>
      <c r="AI270" s="73">
        <v>1</v>
      </c>
      <c r="AJ270" s="73">
        <v>1</v>
      </c>
      <c r="AK270" s="73">
        <v>1</v>
      </c>
      <c r="AL270" s="73">
        <v>0</v>
      </c>
      <c r="AM270" s="73">
        <v>0</v>
      </c>
      <c r="AN270" s="73"/>
      <c r="AO270" s="73"/>
      <c r="AP270" s="73"/>
      <c r="AQ270" s="73"/>
      <c r="AR270" s="73"/>
      <c r="AS270" s="73">
        <v>0</v>
      </c>
      <c r="AT270" s="73">
        <v>0</v>
      </c>
      <c r="AU270" s="73">
        <v>0</v>
      </c>
      <c r="AV270" s="73">
        <v>0</v>
      </c>
      <c r="AW270" s="73">
        <v>0</v>
      </c>
      <c r="AX270" s="73" t="s">
        <v>3539</v>
      </c>
      <c r="AY270" s="73">
        <v>1</v>
      </c>
      <c r="AZ270" s="73">
        <v>0</v>
      </c>
      <c r="BA270" s="73"/>
    </row>
    <row r="271" spans="1:53">
      <c r="A271" s="73"/>
      <c r="B271" s="79">
        <v>481000000</v>
      </c>
      <c r="C271" s="73" t="s">
        <v>1183</v>
      </c>
      <c r="D271" s="73" t="s">
        <v>1184</v>
      </c>
      <c r="E271" s="73" t="s">
        <v>315</v>
      </c>
      <c r="F271" s="73">
        <v>6206262211</v>
      </c>
      <c r="G271" s="73" t="s">
        <v>498</v>
      </c>
      <c r="H271" s="73" t="s">
        <v>4356</v>
      </c>
      <c r="I271" s="73" t="s">
        <v>1159</v>
      </c>
      <c r="J271" s="73" t="s">
        <v>4357</v>
      </c>
      <c r="K271" s="73">
        <v>67901</v>
      </c>
      <c r="L271" s="73" t="s">
        <v>3954</v>
      </c>
      <c r="M271" s="73" t="s">
        <v>222</v>
      </c>
      <c r="N271" s="73">
        <v>990</v>
      </c>
      <c r="O271" s="73">
        <v>2023</v>
      </c>
      <c r="P271" s="80">
        <v>1818669</v>
      </c>
      <c r="Q271" s="80">
        <v>1675909</v>
      </c>
      <c r="R271" s="80">
        <v>146970</v>
      </c>
      <c r="S271" s="80">
        <v>1818669</v>
      </c>
      <c r="T271" s="80">
        <v>0</v>
      </c>
      <c r="U271" s="73">
        <v>100</v>
      </c>
      <c r="V271" s="73">
        <v>0</v>
      </c>
      <c r="W271" s="73">
        <v>0</v>
      </c>
      <c r="X271" s="73">
        <v>0</v>
      </c>
      <c r="Y271" s="73">
        <v>0</v>
      </c>
      <c r="Z271" s="80">
        <v>0</v>
      </c>
      <c r="AA271" s="73"/>
      <c r="AB271" s="73" t="s">
        <v>3537</v>
      </c>
      <c r="AC271" s="73" t="s">
        <v>3538</v>
      </c>
      <c r="AD271" s="73"/>
      <c r="AE271" s="81">
        <v>10</v>
      </c>
      <c r="AF271" s="73">
        <v>1</v>
      </c>
      <c r="AG271" s="73">
        <v>0</v>
      </c>
      <c r="AH271" s="73">
        <v>1</v>
      </c>
      <c r="AI271" s="73">
        <v>1</v>
      </c>
      <c r="AJ271" s="73">
        <v>1</v>
      </c>
      <c r="AK271" s="73">
        <v>1</v>
      </c>
      <c r="AL271" s="73">
        <v>0</v>
      </c>
      <c r="AM271" s="73">
        <v>0</v>
      </c>
      <c r="AN271" s="73"/>
      <c r="AO271" s="73"/>
      <c r="AP271" s="73"/>
      <c r="AQ271" s="73"/>
      <c r="AR271" s="73"/>
      <c r="AS271" s="73">
        <v>0</v>
      </c>
      <c r="AT271" s="73">
        <v>0</v>
      </c>
      <c r="AU271" s="73">
        <v>0</v>
      </c>
      <c r="AV271" s="73">
        <v>0</v>
      </c>
      <c r="AW271" s="73">
        <v>0</v>
      </c>
      <c r="AX271" s="73" t="s">
        <v>3539</v>
      </c>
      <c r="AY271" s="73">
        <v>1</v>
      </c>
      <c r="AZ271" s="73">
        <v>0</v>
      </c>
      <c r="BA271" s="73"/>
    </row>
    <row r="272" spans="1:53">
      <c r="A272" s="73"/>
      <c r="B272" s="79">
        <v>312000000</v>
      </c>
      <c r="C272" s="73" t="s">
        <v>1185</v>
      </c>
      <c r="D272" s="73" t="s">
        <v>1186</v>
      </c>
      <c r="E272" s="73" t="s">
        <v>653</v>
      </c>
      <c r="F272" s="73">
        <v>5028965000</v>
      </c>
      <c r="G272" s="73" t="s">
        <v>1187</v>
      </c>
      <c r="H272" s="73" t="s">
        <v>4358</v>
      </c>
      <c r="I272" s="73" t="s">
        <v>1188</v>
      </c>
      <c r="J272" s="73" t="s">
        <v>4359</v>
      </c>
      <c r="K272" s="73">
        <v>40299</v>
      </c>
      <c r="L272" s="73" t="s">
        <v>4360</v>
      </c>
      <c r="M272" s="73" t="s">
        <v>222</v>
      </c>
      <c r="N272" s="73">
        <v>990</v>
      </c>
      <c r="O272" s="73">
        <v>2023</v>
      </c>
      <c r="P272" s="80">
        <v>1822260</v>
      </c>
      <c r="Q272" s="80">
        <v>1620491</v>
      </c>
      <c r="R272" s="80">
        <v>8945380</v>
      </c>
      <c r="S272" s="80">
        <v>1714489</v>
      </c>
      <c r="T272" s="80">
        <v>0</v>
      </c>
      <c r="U272" s="73">
        <v>94.09</v>
      </c>
      <c r="V272" s="73">
        <v>2</v>
      </c>
      <c r="W272" s="73">
        <v>35</v>
      </c>
      <c r="X272" s="73">
        <v>0</v>
      </c>
      <c r="Y272" s="73">
        <v>0</v>
      </c>
      <c r="Z272" s="80">
        <v>0</v>
      </c>
      <c r="AA272" s="73"/>
      <c r="AB272" s="73" t="s">
        <v>3537</v>
      </c>
      <c r="AC272" s="73" t="s">
        <v>3538</v>
      </c>
      <c r="AD272" s="73">
        <v>86.7</v>
      </c>
      <c r="AE272" s="81">
        <v>10</v>
      </c>
      <c r="AF272" s="73">
        <v>1</v>
      </c>
      <c r="AG272" s="73">
        <v>1</v>
      </c>
      <c r="AH272" s="73">
        <v>1</v>
      </c>
      <c r="AI272" s="73">
        <v>1</v>
      </c>
      <c r="AJ272" s="73">
        <v>1</v>
      </c>
      <c r="AK272" s="73">
        <v>1</v>
      </c>
      <c r="AL272" s="73">
        <v>0</v>
      </c>
      <c r="AM272" s="73">
        <v>0</v>
      </c>
      <c r="AN272" s="73"/>
      <c r="AO272" s="73"/>
      <c r="AP272" s="73"/>
      <c r="AQ272" s="73"/>
      <c r="AR272" s="73"/>
      <c r="AS272" s="73">
        <v>0</v>
      </c>
      <c r="AT272" s="73">
        <v>0</v>
      </c>
      <c r="AU272" s="73">
        <v>0</v>
      </c>
      <c r="AV272" s="73">
        <v>0</v>
      </c>
      <c r="AW272" s="73">
        <v>0</v>
      </c>
      <c r="AX272" s="73" t="s">
        <v>3539</v>
      </c>
      <c r="AY272" s="73">
        <v>1</v>
      </c>
      <c r="AZ272" s="73">
        <v>0</v>
      </c>
      <c r="BA272" s="73"/>
    </row>
    <row r="273" spans="1:53">
      <c r="A273" s="73"/>
      <c r="B273" s="79">
        <v>611000000</v>
      </c>
      <c r="C273" s="73" t="s">
        <v>1189</v>
      </c>
      <c r="D273" s="73" t="s">
        <v>1190</v>
      </c>
      <c r="E273" s="73" t="s">
        <v>1191</v>
      </c>
      <c r="F273" s="73">
        <v>2707451551</v>
      </c>
      <c r="G273" s="73" t="s">
        <v>1192</v>
      </c>
      <c r="H273" s="73" t="s">
        <v>4361</v>
      </c>
      <c r="I273" s="73" t="s">
        <v>1188</v>
      </c>
      <c r="J273" s="73" t="s">
        <v>4362</v>
      </c>
      <c r="K273" s="73">
        <v>42101</v>
      </c>
      <c r="L273" s="73" t="s">
        <v>3677</v>
      </c>
      <c r="M273" s="73" t="s">
        <v>237</v>
      </c>
      <c r="N273" s="73">
        <v>990</v>
      </c>
      <c r="O273" s="73">
        <v>2023</v>
      </c>
      <c r="P273" s="80">
        <v>1115374</v>
      </c>
      <c r="Q273" s="80">
        <v>1003005</v>
      </c>
      <c r="R273" s="80">
        <v>1255567</v>
      </c>
      <c r="S273" s="80">
        <v>952799</v>
      </c>
      <c r="T273" s="80">
        <v>159109</v>
      </c>
      <c r="U273" s="73">
        <v>85.42</v>
      </c>
      <c r="V273" s="73">
        <v>0</v>
      </c>
      <c r="W273" s="73">
        <v>57</v>
      </c>
      <c r="X273" s="73">
        <v>0</v>
      </c>
      <c r="Y273" s="73">
        <v>0</v>
      </c>
      <c r="Z273" s="80">
        <v>0</v>
      </c>
      <c r="AA273" s="73"/>
      <c r="AB273" s="73" t="s">
        <v>3537</v>
      </c>
      <c r="AC273" s="73" t="s">
        <v>3570</v>
      </c>
      <c r="AD273" s="73">
        <v>18.600000000000001</v>
      </c>
      <c r="AE273" s="81">
        <v>10</v>
      </c>
      <c r="AF273" s="73">
        <v>1</v>
      </c>
      <c r="AG273" s="73">
        <v>0</v>
      </c>
      <c r="AH273" s="73">
        <v>1</v>
      </c>
      <c r="AI273" s="73">
        <v>1</v>
      </c>
      <c r="AJ273" s="73">
        <v>1</v>
      </c>
      <c r="AK273" s="73">
        <v>1</v>
      </c>
      <c r="AL273" s="73">
        <v>0</v>
      </c>
      <c r="AM273" s="73">
        <v>0</v>
      </c>
      <c r="AN273" s="73"/>
      <c r="AO273" s="73"/>
      <c r="AP273" s="73"/>
      <c r="AQ273" s="73"/>
      <c r="AR273" s="73"/>
      <c r="AS273" s="73">
        <v>0</v>
      </c>
      <c r="AT273" s="73">
        <v>0</v>
      </c>
      <c r="AU273" s="73">
        <v>0</v>
      </c>
      <c r="AV273" s="73">
        <v>0</v>
      </c>
      <c r="AW273" s="73">
        <v>0</v>
      </c>
      <c r="AX273" s="73" t="s">
        <v>3539</v>
      </c>
      <c r="AY273" s="73">
        <v>1</v>
      </c>
      <c r="AZ273" s="73">
        <v>0</v>
      </c>
      <c r="BA273" s="73"/>
    </row>
    <row r="274" spans="1:53">
      <c r="A274" s="73"/>
      <c r="B274" s="79">
        <v>823000000</v>
      </c>
      <c r="C274" s="73" t="s">
        <v>1193</v>
      </c>
      <c r="D274" s="73" t="s">
        <v>1194</v>
      </c>
      <c r="E274" s="73" t="s">
        <v>1195</v>
      </c>
      <c r="F274" s="73">
        <v>2708870198</v>
      </c>
      <c r="G274" s="73" t="s">
        <v>1196</v>
      </c>
      <c r="H274" s="73" t="s">
        <v>4363</v>
      </c>
      <c r="I274" s="73" t="s">
        <v>1188</v>
      </c>
      <c r="J274" s="73" t="s">
        <v>4364</v>
      </c>
      <c r="K274" s="73">
        <v>42241</v>
      </c>
      <c r="L274" s="73" t="s">
        <v>3569</v>
      </c>
      <c r="M274" s="73" t="s">
        <v>237</v>
      </c>
      <c r="N274" s="73">
        <v>990</v>
      </c>
      <c r="O274" s="73">
        <v>2023</v>
      </c>
      <c r="P274" s="80">
        <v>1253761</v>
      </c>
      <c r="Q274" s="80">
        <v>214065</v>
      </c>
      <c r="R274" s="80">
        <v>2866125</v>
      </c>
      <c r="S274" s="80">
        <v>1233638</v>
      </c>
      <c r="T274" s="80">
        <v>0</v>
      </c>
      <c r="U274" s="73">
        <v>98.39</v>
      </c>
      <c r="V274" s="73">
        <v>2</v>
      </c>
      <c r="W274" s="73">
        <v>11</v>
      </c>
      <c r="X274" s="73">
        <v>0</v>
      </c>
      <c r="Y274" s="73">
        <v>0</v>
      </c>
      <c r="Z274" s="80">
        <v>0</v>
      </c>
      <c r="AA274" s="73"/>
      <c r="AB274" s="73" t="s">
        <v>3537</v>
      </c>
      <c r="AC274" s="73" t="s">
        <v>3538</v>
      </c>
      <c r="AD274" s="73"/>
      <c r="AE274" s="81">
        <v>10</v>
      </c>
      <c r="AF274" s="73">
        <v>1</v>
      </c>
      <c r="AG274" s="73">
        <v>1</v>
      </c>
      <c r="AH274" s="73">
        <v>1</v>
      </c>
      <c r="AI274" s="73">
        <v>1</v>
      </c>
      <c r="AJ274" s="73">
        <v>1</v>
      </c>
      <c r="AK274" s="73">
        <v>1</v>
      </c>
      <c r="AL274" s="73">
        <v>0</v>
      </c>
      <c r="AM274" s="73">
        <v>0</v>
      </c>
      <c r="AN274" s="73"/>
      <c r="AO274" s="73"/>
      <c r="AP274" s="73"/>
      <c r="AQ274" s="73"/>
      <c r="AR274" s="73"/>
      <c r="AS274" s="73">
        <v>0</v>
      </c>
      <c r="AT274" s="73">
        <v>0</v>
      </c>
      <c r="AU274" s="73">
        <v>0</v>
      </c>
      <c r="AV274" s="73">
        <v>0</v>
      </c>
      <c r="AW274" s="73">
        <v>1</v>
      </c>
      <c r="AX274" s="73" t="s">
        <v>3539</v>
      </c>
      <c r="AY274" s="73">
        <v>1</v>
      </c>
      <c r="AZ274" s="73">
        <v>0</v>
      </c>
      <c r="BA274" s="73"/>
    </row>
    <row r="275" spans="1:53">
      <c r="A275" s="73"/>
      <c r="B275" s="79">
        <v>812000000</v>
      </c>
      <c r="C275" s="73" t="s">
        <v>1197</v>
      </c>
      <c r="D275" s="73" t="s">
        <v>1198</v>
      </c>
      <c r="E275" s="73" t="s">
        <v>590</v>
      </c>
      <c r="F275" s="73">
        <v>5028762123</v>
      </c>
      <c r="G275" s="73" t="s">
        <v>1199</v>
      </c>
      <c r="H275" s="73" t="s">
        <v>4365</v>
      </c>
      <c r="I275" s="73" t="s">
        <v>1188</v>
      </c>
      <c r="J275" s="73" t="s">
        <v>4359</v>
      </c>
      <c r="K275" s="73">
        <v>40215</v>
      </c>
      <c r="L275" s="73" t="s">
        <v>3869</v>
      </c>
      <c r="M275" s="73" t="s">
        <v>222</v>
      </c>
      <c r="N275" s="73">
        <v>990</v>
      </c>
      <c r="O275" s="73">
        <v>2023</v>
      </c>
      <c r="P275" s="80">
        <v>1397820</v>
      </c>
      <c r="Q275" s="80">
        <v>1199743</v>
      </c>
      <c r="R275" s="80">
        <v>257010</v>
      </c>
      <c r="S275" s="80">
        <v>1397820</v>
      </c>
      <c r="T275" s="80">
        <v>0</v>
      </c>
      <c r="U275" s="73">
        <v>100</v>
      </c>
      <c r="V275" s="73">
        <v>0</v>
      </c>
      <c r="W275" s="73"/>
      <c r="X275" s="73">
        <v>0</v>
      </c>
      <c r="Y275" s="73">
        <v>0</v>
      </c>
      <c r="Z275" s="80">
        <v>0</v>
      </c>
      <c r="AA275" s="73"/>
      <c r="AB275" s="73" t="s">
        <v>3537</v>
      </c>
      <c r="AC275" s="73" t="s">
        <v>3538</v>
      </c>
      <c r="AD275" s="73"/>
      <c r="AE275" s="81">
        <v>10</v>
      </c>
      <c r="AF275" s="73">
        <v>1</v>
      </c>
      <c r="AG275" s="73">
        <v>0</v>
      </c>
      <c r="AH275" s="73">
        <v>1</v>
      </c>
      <c r="AI275" s="73">
        <v>1</v>
      </c>
      <c r="AJ275" s="73">
        <v>1</v>
      </c>
      <c r="AK275" s="73">
        <v>1</v>
      </c>
      <c r="AL275" s="73">
        <v>0</v>
      </c>
      <c r="AM275" s="73">
        <v>0</v>
      </c>
      <c r="AN275" s="73"/>
      <c r="AO275" s="73"/>
      <c r="AP275" s="73"/>
      <c r="AQ275" s="73"/>
      <c r="AR275" s="73"/>
      <c r="AS275" s="73">
        <v>0</v>
      </c>
      <c r="AT275" s="73">
        <v>0</v>
      </c>
      <c r="AU275" s="73">
        <v>0</v>
      </c>
      <c r="AV275" s="73">
        <v>0</v>
      </c>
      <c r="AW275" s="73">
        <v>1</v>
      </c>
      <c r="AX275" s="73" t="s">
        <v>3539</v>
      </c>
      <c r="AY275" s="73">
        <v>1</v>
      </c>
      <c r="AZ275" s="73">
        <v>0</v>
      </c>
      <c r="BA275" s="73"/>
    </row>
    <row r="276" spans="1:53">
      <c r="A276" s="73"/>
      <c r="B276" s="79">
        <v>814000000</v>
      </c>
      <c r="C276" s="73" t="s">
        <v>1200</v>
      </c>
      <c r="D276" s="73" t="s">
        <v>1201</v>
      </c>
      <c r="E276" s="73" t="s">
        <v>893</v>
      </c>
      <c r="F276" s="73">
        <v>7243628622</v>
      </c>
      <c r="G276" s="73" t="s">
        <v>1202</v>
      </c>
      <c r="H276" s="73" t="s">
        <v>4366</v>
      </c>
      <c r="I276" s="73" t="s">
        <v>1188</v>
      </c>
      <c r="J276" s="73" t="s">
        <v>4367</v>
      </c>
      <c r="K276" s="73">
        <v>40507</v>
      </c>
      <c r="L276" s="73" t="s">
        <v>3863</v>
      </c>
      <c r="M276" s="73" t="s">
        <v>222</v>
      </c>
      <c r="N276" s="73">
        <v>990</v>
      </c>
      <c r="O276" s="73">
        <v>2023</v>
      </c>
      <c r="P276" s="80">
        <v>1056602</v>
      </c>
      <c r="Q276" s="80">
        <v>812043</v>
      </c>
      <c r="R276" s="80">
        <v>1350254</v>
      </c>
      <c r="S276" s="80">
        <v>956109</v>
      </c>
      <c r="T276" s="80">
        <v>82201</v>
      </c>
      <c r="U276" s="73">
        <v>90.49</v>
      </c>
      <c r="V276" s="73">
        <v>3</v>
      </c>
      <c r="W276" s="73">
        <v>28</v>
      </c>
      <c r="X276" s="73">
        <v>0</v>
      </c>
      <c r="Y276" s="73">
        <v>0</v>
      </c>
      <c r="Z276" s="80">
        <v>0</v>
      </c>
      <c r="AA276" s="73"/>
      <c r="AB276" s="73" t="s">
        <v>3537</v>
      </c>
      <c r="AC276" s="73" t="s">
        <v>3538</v>
      </c>
      <c r="AD276" s="73"/>
      <c r="AE276" s="81">
        <v>10</v>
      </c>
      <c r="AF276" s="73">
        <v>1</v>
      </c>
      <c r="AG276" s="73">
        <v>1</v>
      </c>
      <c r="AH276" s="73">
        <v>1</v>
      </c>
      <c r="AI276" s="73">
        <v>1</v>
      </c>
      <c r="AJ276" s="73">
        <v>1</v>
      </c>
      <c r="AK276" s="73">
        <v>1</v>
      </c>
      <c r="AL276" s="73">
        <v>0</v>
      </c>
      <c r="AM276" s="73">
        <v>0</v>
      </c>
      <c r="AN276" s="73"/>
      <c r="AO276" s="73"/>
      <c r="AP276" s="73"/>
      <c r="AQ276" s="73"/>
      <c r="AR276" s="73"/>
      <c r="AS276" s="73">
        <v>0</v>
      </c>
      <c r="AT276" s="73">
        <v>0</v>
      </c>
      <c r="AU276" s="73">
        <v>0</v>
      </c>
      <c r="AV276" s="73">
        <v>0</v>
      </c>
      <c r="AW276" s="73">
        <v>1</v>
      </c>
      <c r="AX276" s="73" t="s">
        <v>3539</v>
      </c>
      <c r="AY276" s="73">
        <v>1</v>
      </c>
      <c r="AZ276" s="73">
        <v>0</v>
      </c>
      <c r="BA276" s="73"/>
    </row>
    <row r="277" spans="1:53">
      <c r="A277" s="73"/>
      <c r="B277" s="79">
        <v>372000000</v>
      </c>
      <c r="C277" s="73" t="s">
        <v>1203</v>
      </c>
      <c r="D277" s="73" t="s">
        <v>1204</v>
      </c>
      <c r="E277" s="73" t="s">
        <v>539</v>
      </c>
      <c r="F277" s="73">
        <v>5028223773</v>
      </c>
      <c r="G277" s="73" t="s">
        <v>498</v>
      </c>
      <c r="H277" s="73" t="s">
        <v>4368</v>
      </c>
      <c r="I277" s="73" t="s">
        <v>1188</v>
      </c>
      <c r="J277" s="73" t="s">
        <v>4369</v>
      </c>
      <c r="K277" s="73">
        <v>40211</v>
      </c>
      <c r="L277" s="73" t="s">
        <v>3788</v>
      </c>
      <c r="M277" s="73" t="s">
        <v>222</v>
      </c>
      <c r="N277" s="73">
        <v>990</v>
      </c>
      <c r="O277" s="73">
        <v>2023</v>
      </c>
      <c r="P277" s="80">
        <v>1109908</v>
      </c>
      <c r="Q277" s="80">
        <v>360302</v>
      </c>
      <c r="R277" s="80">
        <v>1285136</v>
      </c>
      <c r="S277" s="80">
        <v>1109908</v>
      </c>
      <c r="T277" s="80">
        <v>0</v>
      </c>
      <c r="U277" s="73">
        <v>100</v>
      </c>
      <c r="V277" s="73">
        <v>0</v>
      </c>
      <c r="W277" s="73"/>
      <c r="X277" s="73">
        <v>0</v>
      </c>
      <c r="Y277" s="73">
        <v>0</v>
      </c>
      <c r="Z277" s="80">
        <v>0</v>
      </c>
      <c r="AA277" s="73"/>
      <c r="AB277" s="73" t="s">
        <v>3537</v>
      </c>
      <c r="AC277" s="73" t="s">
        <v>3538</v>
      </c>
      <c r="AD277" s="73">
        <v>159.5</v>
      </c>
      <c r="AE277" s="81">
        <v>10</v>
      </c>
      <c r="AF277" s="73">
        <v>1</v>
      </c>
      <c r="AG277" s="73">
        <v>0</v>
      </c>
      <c r="AH277" s="73">
        <v>1</v>
      </c>
      <c r="AI277" s="73">
        <v>1</v>
      </c>
      <c r="AJ277" s="73">
        <v>1</v>
      </c>
      <c r="AK277" s="73">
        <v>1</v>
      </c>
      <c r="AL277" s="73">
        <v>0</v>
      </c>
      <c r="AM277" s="73">
        <v>0</v>
      </c>
      <c r="AN277" s="73"/>
      <c r="AO277" s="73"/>
      <c r="AP277" s="73"/>
      <c r="AQ277" s="73"/>
      <c r="AR277" s="73"/>
      <c r="AS277" s="73">
        <v>0</v>
      </c>
      <c r="AT277" s="73">
        <v>0</v>
      </c>
      <c r="AU277" s="73">
        <v>0</v>
      </c>
      <c r="AV277" s="73">
        <v>0</v>
      </c>
      <c r="AW277" s="73">
        <v>1</v>
      </c>
      <c r="AX277" s="73" t="s">
        <v>3539</v>
      </c>
      <c r="AY277" s="73">
        <v>1</v>
      </c>
      <c r="AZ277" s="73">
        <v>0</v>
      </c>
      <c r="BA277" s="73"/>
    </row>
    <row r="278" spans="1:53">
      <c r="A278" s="73"/>
      <c r="B278" s="79">
        <v>844000000</v>
      </c>
      <c r="C278" s="73" t="s">
        <v>1205</v>
      </c>
      <c r="D278" s="73" t="s">
        <v>1206</v>
      </c>
      <c r="E278" s="73" t="s">
        <v>1207</v>
      </c>
      <c r="F278" s="73">
        <v>5028151192</v>
      </c>
      <c r="G278" s="73" t="s">
        <v>498</v>
      </c>
      <c r="H278" s="73" t="s">
        <v>4370</v>
      </c>
      <c r="I278" s="73" t="s">
        <v>1188</v>
      </c>
      <c r="J278" s="73" t="s">
        <v>4369</v>
      </c>
      <c r="K278" s="73">
        <v>40299</v>
      </c>
      <c r="L278" s="73" t="s">
        <v>3869</v>
      </c>
      <c r="M278" s="73" t="s">
        <v>222</v>
      </c>
      <c r="N278" s="73">
        <v>990</v>
      </c>
      <c r="O278" s="73">
        <v>2023</v>
      </c>
      <c r="P278" s="80">
        <v>1737420</v>
      </c>
      <c r="Q278" s="80">
        <v>1489674</v>
      </c>
      <c r="R278" s="80">
        <v>251536</v>
      </c>
      <c r="S278" s="80">
        <v>1708186</v>
      </c>
      <c r="T278" s="80">
        <v>0</v>
      </c>
      <c r="U278" s="73">
        <v>98.32</v>
      </c>
      <c r="V278" s="73">
        <v>0</v>
      </c>
      <c r="W278" s="73">
        <v>32</v>
      </c>
      <c r="X278" s="73">
        <v>0</v>
      </c>
      <c r="Y278" s="73">
        <v>0</v>
      </c>
      <c r="Z278" s="80">
        <v>0</v>
      </c>
      <c r="AA278" s="73"/>
      <c r="AB278" s="73" t="s">
        <v>3537</v>
      </c>
      <c r="AC278" s="73" t="s">
        <v>3538</v>
      </c>
      <c r="AD278" s="73">
        <v>104.8</v>
      </c>
      <c r="AE278" s="81">
        <v>10</v>
      </c>
      <c r="AF278" s="73">
        <v>1</v>
      </c>
      <c r="AG278" s="73">
        <v>0</v>
      </c>
      <c r="AH278" s="73">
        <v>1</v>
      </c>
      <c r="AI278" s="73">
        <v>1</v>
      </c>
      <c r="AJ278" s="73">
        <v>1</v>
      </c>
      <c r="AK278" s="73">
        <v>1</v>
      </c>
      <c r="AL278" s="73">
        <v>0</v>
      </c>
      <c r="AM278" s="73">
        <v>0</v>
      </c>
      <c r="AN278" s="73"/>
      <c r="AO278" s="73"/>
      <c r="AP278" s="73"/>
      <c r="AQ278" s="73"/>
      <c r="AR278" s="73"/>
      <c r="AS278" s="73">
        <v>0</v>
      </c>
      <c r="AT278" s="73">
        <v>0</v>
      </c>
      <c r="AU278" s="73">
        <v>0</v>
      </c>
      <c r="AV278" s="73">
        <v>0</v>
      </c>
      <c r="AW278" s="73">
        <v>1</v>
      </c>
      <c r="AX278" s="73" t="s">
        <v>3561</v>
      </c>
      <c r="AY278" s="73">
        <v>1</v>
      </c>
      <c r="AZ278" s="73">
        <v>0</v>
      </c>
      <c r="BA278" s="73"/>
    </row>
    <row r="279" spans="1:53">
      <c r="A279" s="73"/>
      <c r="B279" s="79">
        <v>611000000</v>
      </c>
      <c r="C279" s="73" t="s">
        <v>1208</v>
      </c>
      <c r="D279" s="73"/>
      <c r="E279" s="73"/>
      <c r="F279" s="73">
        <v>6064326246</v>
      </c>
      <c r="G279" s="73" t="s">
        <v>498</v>
      </c>
      <c r="H279" s="73" t="s">
        <v>4371</v>
      </c>
      <c r="I279" s="73" t="s">
        <v>1188</v>
      </c>
      <c r="J279" s="73" t="s">
        <v>4372</v>
      </c>
      <c r="K279" s="73">
        <v>41502</v>
      </c>
      <c r="L279" s="73" t="s">
        <v>3629</v>
      </c>
      <c r="M279" s="73" t="s">
        <v>222</v>
      </c>
      <c r="N279" s="73">
        <v>990</v>
      </c>
      <c r="O279" s="73">
        <v>2023</v>
      </c>
      <c r="P279" s="80">
        <v>1142733</v>
      </c>
      <c r="Q279" s="80">
        <v>988616</v>
      </c>
      <c r="R279" s="80">
        <v>324235</v>
      </c>
      <c r="S279" s="80">
        <v>1142733</v>
      </c>
      <c r="T279" s="80">
        <v>0</v>
      </c>
      <c r="U279" s="73">
        <v>100</v>
      </c>
      <c r="V279" s="73">
        <v>0</v>
      </c>
      <c r="W279" s="73">
        <v>0</v>
      </c>
      <c r="X279" s="73">
        <v>0</v>
      </c>
      <c r="Y279" s="73">
        <v>0</v>
      </c>
      <c r="Z279" s="80">
        <v>0</v>
      </c>
      <c r="AA279" s="73"/>
      <c r="AB279" s="73" t="s">
        <v>3537</v>
      </c>
      <c r="AC279" s="73" t="s">
        <v>3538</v>
      </c>
      <c r="AD279" s="73">
        <v>12.4</v>
      </c>
      <c r="AE279" s="81">
        <v>10</v>
      </c>
      <c r="AF279" s="73">
        <v>1</v>
      </c>
      <c r="AG279" s="73">
        <v>0</v>
      </c>
      <c r="AH279" s="73">
        <v>1</v>
      </c>
      <c r="AI279" s="73">
        <v>1</v>
      </c>
      <c r="AJ279" s="73">
        <v>1</v>
      </c>
      <c r="AK279" s="73">
        <v>1</v>
      </c>
      <c r="AL279" s="73">
        <v>0</v>
      </c>
      <c r="AM279" s="73">
        <v>0</v>
      </c>
      <c r="AN279" s="73"/>
      <c r="AO279" s="73"/>
      <c r="AP279" s="73"/>
      <c r="AQ279" s="73"/>
      <c r="AR279" s="73"/>
      <c r="AS279" s="73">
        <v>0</v>
      </c>
      <c r="AT279" s="73">
        <v>1</v>
      </c>
      <c r="AU279" s="73">
        <v>0</v>
      </c>
      <c r="AV279" s="73">
        <v>0</v>
      </c>
      <c r="AW279" s="73">
        <v>0</v>
      </c>
      <c r="AX279" s="73" t="s">
        <v>3539</v>
      </c>
      <c r="AY279" s="73">
        <v>1</v>
      </c>
      <c r="AZ279" s="73">
        <v>0</v>
      </c>
      <c r="BA279" s="73"/>
    </row>
    <row r="280" spans="1:53">
      <c r="A280" s="73"/>
      <c r="B280" s="79">
        <v>454000000</v>
      </c>
      <c r="C280" s="73" t="s">
        <v>1209</v>
      </c>
      <c r="D280" s="73" t="s">
        <v>1210</v>
      </c>
      <c r="E280" s="73" t="s">
        <v>254</v>
      </c>
      <c r="F280" s="73">
        <v>2707353155</v>
      </c>
      <c r="G280" s="73" t="s">
        <v>1211</v>
      </c>
      <c r="H280" s="73" t="s">
        <v>4373</v>
      </c>
      <c r="I280" s="73" t="s">
        <v>1188</v>
      </c>
      <c r="J280" s="73" t="s">
        <v>4374</v>
      </c>
      <c r="K280" s="73">
        <v>42712</v>
      </c>
      <c r="L280" s="73" t="s">
        <v>3869</v>
      </c>
      <c r="M280" s="73" t="s">
        <v>222</v>
      </c>
      <c r="N280" s="73">
        <v>990</v>
      </c>
      <c r="O280" s="73">
        <v>2024</v>
      </c>
      <c r="P280" s="80">
        <v>1971466</v>
      </c>
      <c r="Q280" s="80">
        <v>1614049</v>
      </c>
      <c r="R280" s="80">
        <v>691620</v>
      </c>
      <c r="S280" s="80">
        <v>1971466</v>
      </c>
      <c r="T280" s="80">
        <v>0</v>
      </c>
      <c r="U280" s="73">
        <v>100</v>
      </c>
      <c r="V280" s="73">
        <v>0</v>
      </c>
      <c r="W280" s="73">
        <v>2385</v>
      </c>
      <c r="X280" s="73">
        <v>0</v>
      </c>
      <c r="Y280" s="73">
        <v>0</v>
      </c>
      <c r="Z280" s="80">
        <v>0</v>
      </c>
      <c r="AA280" s="73"/>
      <c r="AB280" s="73" t="s">
        <v>3537</v>
      </c>
      <c r="AC280" s="73" t="s">
        <v>3538</v>
      </c>
      <c r="AD280" s="73">
        <v>413.5</v>
      </c>
      <c r="AE280" s="81">
        <v>10</v>
      </c>
      <c r="AF280" s="73">
        <v>1</v>
      </c>
      <c r="AG280" s="73">
        <v>0</v>
      </c>
      <c r="AH280" s="73">
        <v>1</v>
      </c>
      <c r="AI280" s="73">
        <v>1</v>
      </c>
      <c r="AJ280" s="73">
        <v>1</v>
      </c>
      <c r="AK280" s="73">
        <v>1</v>
      </c>
      <c r="AL280" s="73">
        <v>0</v>
      </c>
      <c r="AM280" s="73">
        <v>0</v>
      </c>
      <c r="AN280" s="73"/>
      <c r="AO280" s="73"/>
      <c r="AP280" s="73"/>
      <c r="AQ280" s="73"/>
      <c r="AR280" s="73"/>
      <c r="AS280" s="73">
        <v>0</v>
      </c>
      <c r="AT280" s="73">
        <v>0</v>
      </c>
      <c r="AU280" s="73">
        <v>0</v>
      </c>
      <c r="AV280" s="73">
        <v>0</v>
      </c>
      <c r="AW280" s="73">
        <v>1</v>
      </c>
      <c r="AX280" s="73" t="s">
        <v>3539</v>
      </c>
      <c r="AY280" s="73">
        <v>1</v>
      </c>
      <c r="AZ280" s="73">
        <v>0</v>
      </c>
      <c r="BA280" s="73">
        <v>0</v>
      </c>
    </row>
    <row r="281" spans="1:53">
      <c r="A281" s="73"/>
      <c r="B281" s="79">
        <v>471000000</v>
      </c>
      <c r="C281" s="73" t="s">
        <v>1212</v>
      </c>
      <c r="D281" s="73" t="s">
        <v>1213</v>
      </c>
      <c r="E281" s="73" t="s">
        <v>254</v>
      </c>
      <c r="F281" s="73">
        <v>5026148544</v>
      </c>
      <c r="G281" s="73" t="s">
        <v>1214</v>
      </c>
      <c r="H281" s="73" t="s">
        <v>4375</v>
      </c>
      <c r="I281" s="73" t="s">
        <v>1188</v>
      </c>
      <c r="J281" s="73" t="s">
        <v>4369</v>
      </c>
      <c r="K281" s="73">
        <v>40272</v>
      </c>
      <c r="L281" s="73" t="s">
        <v>3536</v>
      </c>
      <c r="M281" s="73" t="s">
        <v>222</v>
      </c>
      <c r="N281" s="73">
        <v>990</v>
      </c>
      <c r="O281" s="73">
        <v>2023</v>
      </c>
      <c r="P281" s="80">
        <v>1096315</v>
      </c>
      <c r="Q281" s="80">
        <v>1083668</v>
      </c>
      <c r="R281" s="80">
        <v>727342</v>
      </c>
      <c r="S281" s="80">
        <v>975938</v>
      </c>
      <c r="T281" s="80">
        <v>56323</v>
      </c>
      <c r="U281" s="73">
        <v>89.02</v>
      </c>
      <c r="V281" s="73">
        <v>2</v>
      </c>
      <c r="W281" s="73">
        <v>50</v>
      </c>
      <c r="X281" s="73">
        <v>1</v>
      </c>
      <c r="Y281" s="73">
        <v>1</v>
      </c>
      <c r="Z281" s="80">
        <v>15000</v>
      </c>
      <c r="AA281" s="73">
        <v>2022</v>
      </c>
      <c r="AB281" s="73" t="s">
        <v>3537</v>
      </c>
      <c r="AC281" s="73" t="s">
        <v>3570</v>
      </c>
      <c r="AD281" s="73"/>
      <c r="AE281" s="81">
        <v>10</v>
      </c>
      <c r="AF281" s="73">
        <v>1</v>
      </c>
      <c r="AG281" s="73">
        <v>1</v>
      </c>
      <c r="AH281" s="73">
        <v>1</v>
      </c>
      <c r="AI281" s="73">
        <v>1</v>
      </c>
      <c r="AJ281" s="73">
        <v>1</v>
      </c>
      <c r="AK281" s="73">
        <v>1</v>
      </c>
      <c r="AL281" s="73">
        <v>0</v>
      </c>
      <c r="AM281" s="73">
        <v>0</v>
      </c>
      <c r="AN281" s="73"/>
      <c r="AO281" s="73"/>
      <c r="AP281" s="73"/>
      <c r="AQ281" s="73"/>
      <c r="AR281" s="73"/>
      <c r="AS281" s="73">
        <v>0</v>
      </c>
      <c r="AT281" s="73">
        <v>0</v>
      </c>
      <c r="AU281" s="73">
        <v>0</v>
      </c>
      <c r="AV281" s="73">
        <v>0</v>
      </c>
      <c r="AW281" s="73">
        <v>1</v>
      </c>
      <c r="AX281" s="73" t="s">
        <v>3539</v>
      </c>
      <c r="AY281" s="73">
        <v>0</v>
      </c>
      <c r="AZ281" s="73">
        <v>0</v>
      </c>
      <c r="BA281" s="73"/>
    </row>
    <row r="282" spans="1:53">
      <c r="A282" s="73"/>
      <c r="B282" s="79">
        <v>472000000</v>
      </c>
      <c r="C282" s="73" t="s">
        <v>1215</v>
      </c>
      <c r="D282" s="73" t="s">
        <v>1216</v>
      </c>
      <c r="E282" s="73" t="s">
        <v>1217</v>
      </c>
      <c r="F282" s="73">
        <v>2706514348</v>
      </c>
      <c r="G282" s="73" t="s">
        <v>1218</v>
      </c>
      <c r="H282" s="73" t="s">
        <v>4376</v>
      </c>
      <c r="I282" s="73" t="s">
        <v>1188</v>
      </c>
      <c r="J282" s="73" t="s">
        <v>4377</v>
      </c>
      <c r="K282" s="73">
        <v>42141</v>
      </c>
      <c r="L282" s="73" t="s">
        <v>3569</v>
      </c>
      <c r="M282" s="73" t="s">
        <v>237</v>
      </c>
      <c r="N282" s="73">
        <v>990</v>
      </c>
      <c r="O282" s="73">
        <v>2023</v>
      </c>
      <c r="P282" s="80">
        <v>1117112</v>
      </c>
      <c r="Q282" s="80">
        <v>189788</v>
      </c>
      <c r="R282" s="80">
        <v>1796620</v>
      </c>
      <c r="S282" s="80">
        <v>1064329</v>
      </c>
      <c r="T282" s="80">
        <v>0</v>
      </c>
      <c r="U282" s="73">
        <v>95.28</v>
      </c>
      <c r="V282" s="73">
        <v>0</v>
      </c>
      <c r="W282" s="73">
        <v>9</v>
      </c>
      <c r="X282" s="73">
        <v>0</v>
      </c>
      <c r="Y282" s="73">
        <v>0</v>
      </c>
      <c r="Z282" s="80">
        <v>0</v>
      </c>
      <c r="AA282" s="73"/>
      <c r="AB282" s="73" t="s">
        <v>3537</v>
      </c>
      <c r="AC282" s="73" t="s">
        <v>3538</v>
      </c>
      <c r="AD282" s="73"/>
      <c r="AE282" s="81">
        <v>10</v>
      </c>
      <c r="AF282" s="73">
        <v>1</v>
      </c>
      <c r="AG282" s="73">
        <v>0</v>
      </c>
      <c r="AH282" s="73">
        <v>1</v>
      </c>
      <c r="AI282" s="73">
        <v>1</v>
      </c>
      <c r="AJ282" s="73">
        <v>1</v>
      </c>
      <c r="AK282" s="73">
        <v>1</v>
      </c>
      <c r="AL282" s="73">
        <v>0</v>
      </c>
      <c r="AM282" s="73">
        <v>0</v>
      </c>
      <c r="AN282" s="73"/>
      <c r="AO282" s="73"/>
      <c r="AP282" s="73"/>
      <c r="AQ282" s="73"/>
      <c r="AR282" s="73"/>
      <c r="AS282" s="73">
        <v>0</v>
      </c>
      <c r="AT282" s="73">
        <v>0</v>
      </c>
      <c r="AU282" s="73">
        <v>0</v>
      </c>
      <c r="AV282" s="73">
        <v>0</v>
      </c>
      <c r="AW282" s="73">
        <v>0</v>
      </c>
      <c r="AX282" s="73" t="s">
        <v>3539</v>
      </c>
      <c r="AY282" s="73">
        <v>1</v>
      </c>
      <c r="AZ282" s="73">
        <v>0</v>
      </c>
      <c r="BA282" s="73"/>
    </row>
    <row r="283" spans="1:53">
      <c r="A283" s="73"/>
      <c r="B283" s="79">
        <v>273000000</v>
      </c>
      <c r="C283" s="73" t="s">
        <v>1219</v>
      </c>
      <c r="D283" s="73" t="s">
        <v>1220</v>
      </c>
      <c r="E283" s="73" t="s">
        <v>180</v>
      </c>
      <c r="F283" s="73">
        <v>2253895108</v>
      </c>
      <c r="G283" s="73" t="s">
        <v>1221</v>
      </c>
      <c r="H283" s="73" t="s">
        <v>1117</v>
      </c>
      <c r="I283" s="73" t="s">
        <v>1222</v>
      </c>
      <c r="J283" s="73" t="s">
        <v>4378</v>
      </c>
      <c r="K283" s="73">
        <v>70802</v>
      </c>
      <c r="L283" s="73" t="s">
        <v>3895</v>
      </c>
      <c r="M283" s="73" t="s">
        <v>237</v>
      </c>
      <c r="N283" s="73">
        <v>990</v>
      </c>
      <c r="O283" s="73">
        <v>2023</v>
      </c>
      <c r="P283" s="80">
        <v>1927232</v>
      </c>
      <c r="Q283" s="80">
        <v>1568601</v>
      </c>
      <c r="R283" s="80">
        <v>1209516</v>
      </c>
      <c r="S283" s="80">
        <v>1925651</v>
      </c>
      <c r="T283" s="80">
        <v>0</v>
      </c>
      <c r="U283" s="73">
        <v>99.92</v>
      </c>
      <c r="V283" s="73">
        <v>0</v>
      </c>
      <c r="W283" s="73">
        <v>225</v>
      </c>
      <c r="X283" s="73">
        <v>0</v>
      </c>
      <c r="Y283" s="73">
        <v>0</v>
      </c>
      <c r="Z283" s="80">
        <v>0</v>
      </c>
      <c r="AA283" s="73"/>
      <c r="AB283" s="73" t="s">
        <v>3537</v>
      </c>
      <c r="AC283" s="73" t="s">
        <v>3538</v>
      </c>
      <c r="AD283" s="73"/>
      <c r="AE283" s="81">
        <v>10</v>
      </c>
      <c r="AF283" s="73">
        <v>1</v>
      </c>
      <c r="AG283" s="73">
        <v>0</v>
      </c>
      <c r="AH283" s="73">
        <v>1</v>
      </c>
      <c r="AI283" s="73">
        <v>1</v>
      </c>
      <c r="AJ283" s="73">
        <v>1</v>
      </c>
      <c r="AK283" s="73">
        <v>1</v>
      </c>
      <c r="AL283" s="73">
        <v>0</v>
      </c>
      <c r="AM283" s="73">
        <v>0</v>
      </c>
      <c r="AN283" s="73"/>
      <c r="AO283" s="73"/>
      <c r="AP283" s="73"/>
      <c r="AQ283" s="73"/>
      <c r="AR283" s="73"/>
      <c r="AS283" s="73">
        <v>0</v>
      </c>
      <c r="AT283" s="73">
        <v>0</v>
      </c>
      <c r="AU283" s="73">
        <v>0</v>
      </c>
      <c r="AV283" s="73">
        <v>0</v>
      </c>
      <c r="AW283" s="73">
        <v>1</v>
      </c>
      <c r="AX283" s="73" t="s">
        <v>3539</v>
      </c>
      <c r="AY283" s="73">
        <v>1</v>
      </c>
      <c r="AZ283" s="73">
        <v>0</v>
      </c>
      <c r="BA283" s="73">
        <v>0</v>
      </c>
    </row>
    <row r="284" spans="1:53">
      <c r="A284" s="73"/>
      <c r="B284" s="79">
        <v>471000000</v>
      </c>
      <c r="C284" s="73" t="s">
        <v>1223</v>
      </c>
      <c r="D284" s="73" t="s">
        <v>1224</v>
      </c>
      <c r="E284" s="73" t="s">
        <v>653</v>
      </c>
      <c r="F284" s="73">
        <v>6016131954</v>
      </c>
      <c r="G284" s="73" t="s">
        <v>1225</v>
      </c>
      <c r="H284" s="73" t="s">
        <v>4379</v>
      </c>
      <c r="I284" s="73" t="s">
        <v>1222</v>
      </c>
      <c r="J284" s="73" t="s">
        <v>4380</v>
      </c>
      <c r="K284" s="73">
        <v>71273</v>
      </c>
      <c r="L284" s="73" t="s">
        <v>3536</v>
      </c>
      <c r="M284" s="73" t="s">
        <v>222</v>
      </c>
      <c r="N284" s="73">
        <v>990</v>
      </c>
      <c r="O284" s="73">
        <v>2023</v>
      </c>
      <c r="P284" s="80">
        <v>1311992</v>
      </c>
      <c r="Q284" s="80">
        <v>132102</v>
      </c>
      <c r="R284" s="80">
        <v>1359250</v>
      </c>
      <c r="S284" s="80">
        <v>1237960</v>
      </c>
      <c r="T284" s="80">
        <v>67944</v>
      </c>
      <c r="U284" s="73">
        <v>94.36</v>
      </c>
      <c r="V284" s="73">
        <v>1</v>
      </c>
      <c r="W284" s="73"/>
      <c r="X284" s="73">
        <v>0</v>
      </c>
      <c r="Y284" s="73">
        <v>0</v>
      </c>
      <c r="Z284" s="80">
        <v>0</v>
      </c>
      <c r="AA284" s="73"/>
      <c r="AB284" s="73" t="s">
        <v>3537</v>
      </c>
      <c r="AC284" s="73" t="s">
        <v>3538</v>
      </c>
      <c r="AD284" s="73"/>
      <c r="AE284" s="81">
        <v>10</v>
      </c>
      <c r="AF284" s="73">
        <v>1</v>
      </c>
      <c r="AG284" s="73">
        <v>1</v>
      </c>
      <c r="AH284" s="73">
        <v>1</v>
      </c>
      <c r="AI284" s="73">
        <v>1</v>
      </c>
      <c r="AJ284" s="73">
        <v>1</v>
      </c>
      <c r="AK284" s="73">
        <v>1</v>
      </c>
      <c r="AL284" s="73">
        <v>1</v>
      </c>
      <c r="AM284" s="73">
        <v>1</v>
      </c>
      <c r="AN284" s="73"/>
      <c r="AO284" s="73"/>
      <c r="AP284" s="73"/>
      <c r="AQ284" s="73"/>
      <c r="AR284" s="73"/>
      <c r="AS284" s="73">
        <v>0</v>
      </c>
      <c r="AT284" s="73">
        <v>0</v>
      </c>
      <c r="AU284" s="73">
        <v>0</v>
      </c>
      <c r="AV284" s="73">
        <v>0</v>
      </c>
      <c r="AW284" s="73">
        <v>1</v>
      </c>
      <c r="AX284" s="73" t="s">
        <v>3539</v>
      </c>
      <c r="AY284" s="73">
        <v>1</v>
      </c>
      <c r="AZ284" s="73">
        <v>0</v>
      </c>
      <c r="BA284" s="73"/>
    </row>
    <row r="285" spans="1:53">
      <c r="A285" s="73"/>
      <c r="B285" s="79">
        <v>800000000</v>
      </c>
      <c r="C285" s="73" t="s">
        <v>1226</v>
      </c>
      <c r="D285" s="73" t="s">
        <v>1227</v>
      </c>
      <c r="E285" s="73" t="s">
        <v>1228</v>
      </c>
      <c r="F285" s="73">
        <v>6173323366</v>
      </c>
      <c r="G285" s="73" t="s">
        <v>1229</v>
      </c>
      <c r="H285" s="73" t="s">
        <v>4381</v>
      </c>
      <c r="I285" s="73" t="s">
        <v>64</v>
      </c>
      <c r="J285" s="73" t="s">
        <v>4382</v>
      </c>
      <c r="K285" s="73">
        <v>1772</v>
      </c>
      <c r="L285" s="73" t="s">
        <v>3612</v>
      </c>
      <c r="M285" s="73" t="s">
        <v>237</v>
      </c>
      <c r="N285" s="73">
        <v>990</v>
      </c>
      <c r="O285" s="73">
        <v>2023</v>
      </c>
      <c r="P285" s="80">
        <v>1392889</v>
      </c>
      <c r="Q285" s="80">
        <v>29779</v>
      </c>
      <c r="R285" s="80">
        <v>253373</v>
      </c>
      <c r="S285" s="80">
        <v>1366889</v>
      </c>
      <c r="T285" s="80">
        <v>7457</v>
      </c>
      <c r="U285" s="73">
        <v>98.13</v>
      </c>
      <c r="V285" s="73">
        <v>0</v>
      </c>
      <c r="W285" s="73">
        <v>11</v>
      </c>
      <c r="X285" s="73">
        <v>0</v>
      </c>
      <c r="Y285" s="73">
        <v>0</v>
      </c>
      <c r="Z285" s="80">
        <v>0</v>
      </c>
      <c r="AA285" s="73"/>
      <c r="AB285" s="73" t="s">
        <v>3537</v>
      </c>
      <c r="AC285" s="73" t="s">
        <v>3538</v>
      </c>
      <c r="AD285" s="73"/>
      <c r="AE285" s="81">
        <v>10</v>
      </c>
      <c r="AF285" s="73">
        <v>1</v>
      </c>
      <c r="AG285" s="73">
        <v>0</v>
      </c>
      <c r="AH285" s="73">
        <v>1</v>
      </c>
      <c r="AI285" s="73">
        <v>1</v>
      </c>
      <c r="AJ285" s="73">
        <v>1</v>
      </c>
      <c r="AK285" s="73">
        <v>1</v>
      </c>
      <c r="AL285" s="73">
        <v>0</v>
      </c>
      <c r="AM285" s="73">
        <v>0</v>
      </c>
      <c r="AN285" s="73"/>
      <c r="AO285" s="73"/>
      <c r="AP285" s="73"/>
      <c r="AQ285" s="73"/>
      <c r="AR285" s="73"/>
      <c r="AS285" s="73">
        <v>0</v>
      </c>
      <c r="AT285" s="73">
        <v>0</v>
      </c>
      <c r="AU285" s="73">
        <v>0</v>
      </c>
      <c r="AV285" s="73">
        <v>0</v>
      </c>
      <c r="AW285" s="73">
        <v>1</v>
      </c>
      <c r="AX285" s="73" t="s">
        <v>3539</v>
      </c>
      <c r="AY285" s="73">
        <v>1</v>
      </c>
      <c r="AZ285" s="73">
        <v>0</v>
      </c>
      <c r="BA285" s="73"/>
    </row>
    <row r="286" spans="1:53">
      <c r="A286" s="73"/>
      <c r="B286" s="79">
        <v>800000000</v>
      </c>
      <c r="C286" s="73" t="s">
        <v>1230</v>
      </c>
      <c r="D286" s="73" t="s">
        <v>1227</v>
      </c>
      <c r="E286" s="73" t="s">
        <v>1228</v>
      </c>
      <c r="F286" s="73">
        <v>6173323366</v>
      </c>
      <c r="G286" s="73" t="s">
        <v>1229</v>
      </c>
      <c r="H286" s="73" t="s">
        <v>4381</v>
      </c>
      <c r="I286" s="73" t="s">
        <v>64</v>
      </c>
      <c r="J286" s="73" t="s">
        <v>4382</v>
      </c>
      <c r="K286" s="73">
        <v>1772</v>
      </c>
      <c r="L286" s="73" t="s">
        <v>3612</v>
      </c>
      <c r="M286" s="73" t="s">
        <v>237</v>
      </c>
      <c r="N286" s="73">
        <v>990</v>
      </c>
      <c r="O286" s="73">
        <v>2023</v>
      </c>
      <c r="P286" s="80">
        <v>1014505</v>
      </c>
      <c r="Q286" s="80">
        <v>104722</v>
      </c>
      <c r="R286" s="80">
        <v>2158338</v>
      </c>
      <c r="S286" s="80">
        <v>1006698</v>
      </c>
      <c r="T286" s="80">
        <v>3560</v>
      </c>
      <c r="U286" s="73">
        <v>99.23</v>
      </c>
      <c r="V286" s="73">
        <v>0</v>
      </c>
      <c r="W286" s="73">
        <v>11</v>
      </c>
      <c r="X286" s="73">
        <v>0</v>
      </c>
      <c r="Y286" s="73">
        <v>0</v>
      </c>
      <c r="Z286" s="80">
        <v>0</v>
      </c>
      <c r="AA286" s="73"/>
      <c r="AB286" s="73" t="s">
        <v>3537</v>
      </c>
      <c r="AC286" s="73" t="s">
        <v>3538</v>
      </c>
      <c r="AD286" s="73"/>
      <c r="AE286" s="81">
        <v>10</v>
      </c>
      <c r="AF286" s="73">
        <v>1</v>
      </c>
      <c r="AG286" s="73">
        <v>0</v>
      </c>
      <c r="AH286" s="73">
        <v>1</v>
      </c>
      <c r="AI286" s="73">
        <v>1</v>
      </c>
      <c r="AJ286" s="73">
        <v>1</v>
      </c>
      <c r="AK286" s="73">
        <v>1</v>
      </c>
      <c r="AL286" s="73">
        <v>0</v>
      </c>
      <c r="AM286" s="73">
        <v>0</v>
      </c>
      <c r="AN286" s="73"/>
      <c r="AO286" s="73"/>
      <c r="AP286" s="73"/>
      <c r="AQ286" s="73"/>
      <c r="AR286" s="73"/>
      <c r="AS286" s="73">
        <v>0</v>
      </c>
      <c r="AT286" s="73">
        <v>0</v>
      </c>
      <c r="AU286" s="73">
        <v>0</v>
      </c>
      <c r="AV286" s="73">
        <v>0</v>
      </c>
      <c r="AW286" s="73">
        <v>1</v>
      </c>
      <c r="AX286" s="73" t="s">
        <v>3539</v>
      </c>
      <c r="AY286" s="73">
        <v>1</v>
      </c>
      <c r="AZ286" s="73">
        <v>0</v>
      </c>
      <c r="BA286" s="73"/>
    </row>
    <row r="287" spans="1:53">
      <c r="A287" s="73"/>
      <c r="B287" s="79">
        <v>201000000</v>
      </c>
      <c r="C287" s="73" t="s">
        <v>1231</v>
      </c>
      <c r="D287" s="73" t="s">
        <v>1232</v>
      </c>
      <c r="E287" s="73" t="s">
        <v>153</v>
      </c>
      <c r="F287" s="73">
        <v>6176999939</v>
      </c>
      <c r="G287" s="73" t="s">
        <v>1233</v>
      </c>
      <c r="H287" s="73" t="s">
        <v>4383</v>
      </c>
      <c r="I287" s="73" t="s">
        <v>64</v>
      </c>
      <c r="J287" s="73" t="s">
        <v>4384</v>
      </c>
      <c r="K287" s="73">
        <v>2127</v>
      </c>
      <c r="L287" s="73" t="s">
        <v>3895</v>
      </c>
      <c r="M287" s="73" t="s">
        <v>237</v>
      </c>
      <c r="N287" s="73">
        <v>990</v>
      </c>
      <c r="O287" s="73">
        <v>2023</v>
      </c>
      <c r="P287" s="80">
        <v>1438768</v>
      </c>
      <c r="Q287" s="80">
        <v>1429028</v>
      </c>
      <c r="R287" s="80">
        <v>532970</v>
      </c>
      <c r="S287" s="80">
        <v>1382107</v>
      </c>
      <c r="T287" s="80">
        <v>53627</v>
      </c>
      <c r="U287" s="73">
        <v>96.06</v>
      </c>
      <c r="V287" s="73">
        <v>3</v>
      </c>
      <c r="W287" s="73">
        <v>0</v>
      </c>
      <c r="X287" s="73">
        <v>0</v>
      </c>
      <c r="Y287" s="73">
        <v>0</v>
      </c>
      <c r="Z287" s="80">
        <v>0</v>
      </c>
      <c r="AA287" s="73"/>
      <c r="AB287" s="73" t="s">
        <v>3537</v>
      </c>
      <c r="AC287" s="73" t="s">
        <v>3538</v>
      </c>
      <c r="AD287" s="73">
        <v>54.4</v>
      </c>
      <c r="AE287" s="81">
        <v>10</v>
      </c>
      <c r="AF287" s="73">
        <v>1</v>
      </c>
      <c r="AG287" s="73">
        <v>1</v>
      </c>
      <c r="AH287" s="73">
        <v>1</v>
      </c>
      <c r="AI287" s="73">
        <v>1</v>
      </c>
      <c r="AJ287" s="73">
        <v>1</v>
      </c>
      <c r="AK287" s="73">
        <v>1</v>
      </c>
      <c r="AL287" s="73">
        <v>1</v>
      </c>
      <c r="AM287" s="73">
        <v>1</v>
      </c>
      <c r="AN287" s="73"/>
      <c r="AO287" s="73"/>
      <c r="AP287" s="73"/>
      <c r="AQ287" s="73"/>
      <c r="AR287" s="73"/>
      <c r="AS287" s="73">
        <v>0</v>
      </c>
      <c r="AT287" s="73">
        <v>1</v>
      </c>
      <c r="AU287" s="73">
        <v>0</v>
      </c>
      <c r="AV287" s="73">
        <v>0</v>
      </c>
      <c r="AW287" s="73">
        <v>0</v>
      </c>
      <c r="AX287" s="73" t="s">
        <v>3539</v>
      </c>
      <c r="AY287" s="73">
        <v>1</v>
      </c>
      <c r="AZ287" s="73">
        <v>0</v>
      </c>
      <c r="BA287" s="73"/>
    </row>
    <row r="288" spans="1:53">
      <c r="A288" s="73"/>
      <c r="B288" s="79">
        <v>455000000</v>
      </c>
      <c r="C288" s="73" t="s">
        <v>1234</v>
      </c>
      <c r="D288" s="73" t="s">
        <v>1235</v>
      </c>
      <c r="E288" s="73" t="s">
        <v>1236</v>
      </c>
      <c r="F288" s="73">
        <v>6178186460</v>
      </c>
      <c r="G288" s="73"/>
      <c r="H288" s="73" t="s">
        <v>4385</v>
      </c>
      <c r="I288" s="73" t="s">
        <v>64</v>
      </c>
      <c r="J288" s="73" t="s">
        <v>4386</v>
      </c>
      <c r="K288" s="73">
        <v>2119</v>
      </c>
      <c r="L288" s="73" t="s">
        <v>3795</v>
      </c>
      <c r="M288" s="73" t="s">
        <v>222</v>
      </c>
      <c r="N288" s="73">
        <v>990</v>
      </c>
      <c r="O288" s="73">
        <v>2023</v>
      </c>
      <c r="P288" s="80">
        <v>1024570</v>
      </c>
      <c r="Q288" s="80">
        <v>583828</v>
      </c>
      <c r="R288" s="80">
        <v>460263</v>
      </c>
      <c r="S288" s="80">
        <v>909783</v>
      </c>
      <c r="T288" s="80">
        <v>114787</v>
      </c>
      <c r="U288" s="73">
        <v>88.8</v>
      </c>
      <c r="V288" s="73">
        <v>0</v>
      </c>
      <c r="W288" s="73"/>
      <c r="X288" s="73">
        <v>2</v>
      </c>
      <c r="Y288" s="73">
        <v>2</v>
      </c>
      <c r="Z288" s="80">
        <v>175000</v>
      </c>
      <c r="AA288" s="73">
        <v>2022</v>
      </c>
      <c r="AB288" s="73" t="s">
        <v>3537</v>
      </c>
      <c r="AC288" s="73" t="s">
        <v>3570</v>
      </c>
      <c r="AD288" s="73">
        <v>-33.4</v>
      </c>
      <c r="AE288" s="81">
        <v>10</v>
      </c>
      <c r="AF288" s="73">
        <v>1</v>
      </c>
      <c r="AG288" s="73">
        <v>0</v>
      </c>
      <c r="AH288" s="73">
        <v>1</v>
      </c>
      <c r="AI288" s="73">
        <v>1</v>
      </c>
      <c r="AJ288" s="73">
        <v>1</v>
      </c>
      <c r="AK288" s="73">
        <v>1</v>
      </c>
      <c r="AL288" s="73">
        <v>0</v>
      </c>
      <c r="AM288" s="73">
        <v>0</v>
      </c>
      <c r="AN288" s="73"/>
      <c r="AO288" s="73"/>
      <c r="AP288" s="73"/>
      <c r="AQ288" s="73"/>
      <c r="AR288" s="73"/>
      <c r="AS288" s="73">
        <v>0</v>
      </c>
      <c r="AT288" s="73">
        <v>1</v>
      </c>
      <c r="AU288" s="73">
        <v>0</v>
      </c>
      <c r="AV288" s="73">
        <v>0</v>
      </c>
      <c r="AW288" s="73">
        <v>1</v>
      </c>
      <c r="AX288" s="73" t="s">
        <v>3539</v>
      </c>
      <c r="AY288" s="73">
        <v>0</v>
      </c>
      <c r="AZ288" s="73">
        <v>0</v>
      </c>
      <c r="BA288" s="73"/>
    </row>
    <row r="289" spans="1:53">
      <c r="A289" s="73"/>
      <c r="B289" s="79">
        <v>883000000</v>
      </c>
      <c r="C289" s="73" t="s">
        <v>1237</v>
      </c>
      <c r="D289" s="73" t="s">
        <v>1238</v>
      </c>
      <c r="E289" s="73" t="s">
        <v>153</v>
      </c>
      <c r="F289" s="73">
        <v>7817941000</v>
      </c>
      <c r="G289" s="73" t="s">
        <v>498</v>
      </c>
      <c r="H289" s="73" t="s">
        <v>4387</v>
      </c>
      <c r="I289" s="73" t="s">
        <v>64</v>
      </c>
      <c r="J289" s="73" t="s">
        <v>4388</v>
      </c>
      <c r="K289" s="73">
        <v>2135</v>
      </c>
      <c r="L289" s="73" t="s">
        <v>3734</v>
      </c>
      <c r="M289" s="73" t="s">
        <v>222</v>
      </c>
      <c r="N289" s="73">
        <v>990</v>
      </c>
      <c r="O289" s="73">
        <v>2023</v>
      </c>
      <c r="P289" s="80">
        <v>1300000</v>
      </c>
      <c r="Q289" s="80">
        <v>775803</v>
      </c>
      <c r="R289" s="80">
        <v>886655</v>
      </c>
      <c r="S289" s="80">
        <v>1300000</v>
      </c>
      <c r="T289" s="80">
        <v>0</v>
      </c>
      <c r="U289" s="73">
        <v>100</v>
      </c>
      <c r="V289" s="73">
        <v>1</v>
      </c>
      <c r="W289" s="73">
        <v>10</v>
      </c>
      <c r="X289" s="73">
        <v>0</v>
      </c>
      <c r="Y289" s="73">
        <v>0</v>
      </c>
      <c r="Z289" s="80">
        <v>0</v>
      </c>
      <c r="AA289" s="73"/>
      <c r="AB289" s="73" t="s">
        <v>3537</v>
      </c>
      <c r="AC289" s="73" t="s">
        <v>3538</v>
      </c>
      <c r="AD289" s="73">
        <v>73.3</v>
      </c>
      <c r="AE289" s="81">
        <v>10</v>
      </c>
      <c r="AF289" s="73">
        <v>1</v>
      </c>
      <c r="AG289" s="73">
        <v>1</v>
      </c>
      <c r="AH289" s="73">
        <v>1</v>
      </c>
      <c r="AI289" s="73">
        <v>1</v>
      </c>
      <c r="AJ289" s="73">
        <v>1</v>
      </c>
      <c r="AK289" s="73">
        <v>1</v>
      </c>
      <c r="AL289" s="73">
        <v>0</v>
      </c>
      <c r="AM289" s="73">
        <v>0</v>
      </c>
      <c r="AN289" s="73"/>
      <c r="AO289" s="73"/>
      <c r="AP289" s="73"/>
      <c r="AQ289" s="73"/>
      <c r="AR289" s="73"/>
      <c r="AS289" s="73">
        <v>0</v>
      </c>
      <c r="AT289" s="73">
        <v>0</v>
      </c>
      <c r="AU289" s="73">
        <v>0</v>
      </c>
      <c r="AV289" s="73">
        <v>0</v>
      </c>
      <c r="AW289" s="73">
        <v>1</v>
      </c>
      <c r="AX289" s="73" t="s">
        <v>3561</v>
      </c>
      <c r="AY289" s="73">
        <v>1</v>
      </c>
      <c r="AZ289" s="73">
        <v>0</v>
      </c>
      <c r="BA289" s="73"/>
    </row>
    <row r="290" spans="1:53">
      <c r="A290" s="73"/>
      <c r="B290" s="79">
        <v>461000000</v>
      </c>
      <c r="C290" s="73" t="s">
        <v>1239</v>
      </c>
      <c r="D290" s="73"/>
      <c r="E290" s="73"/>
      <c r="F290" s="73">
        <v>9086046333</v>
      </c>
      <c r="G290" s="73" t="s">
        <v>1240</v>
      </c>
      <c r="H290" s="73" t="s">
        <v>4389</v>
      </c>
      <c r="I290" s="73" t="s">
        <v>64</v>
      </c>
      <c r="J290" s="73" t="s">
        <v>4390</v>
      </c>
      <c r="K290" s="73">
        <v>1852</v>
      </c>
      <c r="L290" s="73" t="s">
        <v>3734</v>
      </c>
      <c r="M290" s="73" t="s">
        <v>222</v>
      </c>
      <c r="N290" s="73">
        <v>990</v>
      </c>
      <c r="O290" s="73">
        <v>2023</v>
      </c>
      <c r="P290" s="80">
        <v>1003277</v>
      </c>
      <c r="Q290" s="80">
        <v>1361</v>
      </c>
      <c r="R290" s="80">
        <v>1004196</v>
      </c>
      <c r="S290" s="80">
        <v>1000000</v>
      </c>
      <c r="T290" s="80">
        <v>0</v>
      </c>
      <c r="U290" s="73">
        <v>99.67</v>
      </c>
      <c r="V290" s="73">
        <v>0</v>
      </c>
      <c r="W290" s="73"/>
      <c r="X290" s="73">
        <v>0</v>
      </c>
      <c r="Y290" s="73">
        <v>0</v>
      </c>
      <c r="Z290" s="80">
        <v>0</v>
      </c>
      <c r="AA290" s="73"/>
      <c r="AB290" s="73" t="s">
        <v>3537</v>
      </c>
      <c r="AC290" s="73" t="s">
        <v>3538</v>
      </c>
      <c r="AD290" s="73"/>
      <c r="AE290" s="81">
        <v>10</v>
      </c>
      <c r="AF290" s="73">
        <v>1</v>
      </c>
      <c r="AG290" s="73">
        <v>0</v>
      </c>
      <c r="AH290" s="73">
        <v>1</v>
      </c>
      <c r="AI290" s="73">
        <v>1</v>
      </c>
      <c r="AJ290" s="73">
        <v>1</v>
      </c>
      <c r="AK290" s="73">
        <v>1</v>
      </c>
      <c r="AL290" s="73">
        <v>0</v>
      </c>
      <c r="AM290" s="73">
        <v>0</v>
      </c>
      <c r="AN290" s="73"/>
      <c r="AO290" s="73"/>
      <c r="AP290" s="73"/>
      <c r="AQ290" s="73"/>
      <c r="AR290" s="73"/>
      <c r="AS290" s="73">
        <v>0</v>
      </c>
      <c r="AT290" s="73">
        <v>0</v>
      </c>
      <c r="AU290" s="73">
        <v>0</v>
      </c>
      <c r="AV290" s="73">
        <v>0</v>
      </c>
      <c r="AW290" s="73">
        <v>1</v>
      </c>
      <c r="AX290" s="73" t="s">
        <v>3539</v>
      </c>
      <c r="AY290" s="73">
        <v>1</v>
      </c>
      <c r="AZ290" s="73">
        <v>0</v>
      </c>
      <c r="BA290" s="73"/>
    </row>
    <row r="291" spans="1:53">
      <c r="A291" s="73"/>
      <c r="B291" s="79">
        <v>270000000</v>
      </c>
      <c r="C291" s="73" t="s">
        <v>1241</v>
      </c>
      <c r="D291" s="73" t="s">
        <v>1242</v>
      </c>
      <c r="E291" s="73" t="s">
        <v>254</v>
      </c>
      <c r="F291" s="73">
        <v>2033157171</v>
      </c>
      <c r="G291" s="73" t="s">
        <v>1243</v>
      </c>
      <c r="H291" s="73" t="s">
        <v>4391</v>
      </c>
      <c r="I291" s="73" t="s">
        <v>64</v>
      </c>
      <c r="J291" s="73" t="s">
        <v>4392</v>
      </c>
      <c r="K291" s="73">
        <v>24549161</v>
      </c>
      <c r="L291" s="73" t="s">
        <v>3869</v>
      </c>
      <c r="M291" s="73" t="s">
        <v>222</v>
      </c>
      <c r="N291" s="73">
        <v>990</v>
      </c>
      <c r="O291" s="73">
        <v>2023</v>
      </c>
      <c r="P291" s="80">
        <v>1134967</v>
      </c>
      <c r="Q291" s="80">
        <v>865216</v>
      </c>
      <c r="R291" s="80">
        <v>472218</v>
      </c>
      <c r="S291" s="80">
        <v>1117691</v>
      </c>
      <c r="T291" s="80">
        <v>0</v>
      </c>
      <c r="U291" s="73">
        <v>98.48</v>
      </c>
      <c r="V291" s="73">
        <v>0</v>
      </c>
      <c r="W291" s="73">
        <v>20</v>
      </c>
      <c r="X291" s="73">
        <v>0</v>
      </c>
      <c r="Y291" s="73">
        <v>0</v>
      </c>
      <c r="Z291" s="80">
        <v>0</v>
      </c>
      <c r="AA291" s="73"/>
      <c r="AB291" s="73" t="s">
        <v>3537</v>
      </c>
      <c r="AC291" s="73" t="s">
        <v>3538</v>
      </c>
      <c r="AD291" s="73"/>
      <c r="AE291" s="81">
        <v>10</v>
      </c>
      <c r="AF291" s="73">
        <v>1</v>
      </c>
      <c r="AG291" s="73">
        <v>0</v>
      </c>
      <c r="AH291" s="73">
        <v>1</v>
      </c>
      <c r="AI291" s="73">
        <v>1</v>
      </c>
      <c r="AJ291" s="73">
        <v>1</v>
      </c>
      <c r="AK291" s="73">
        <v>1</v>
      </c>
      <c r="AL291" s="73">
        <v>0</v>
      </c>
      <c r="AM291" s="73">
        <v>0</v>
      </c>
      <c r="AN291" s="73"/>
      <c r="AO291" s="73"/>
      <c r="AP291" s="73"/>
      <c r="AQ291" s="73"/>
      <c r="AR291" s="73"/>
      <c r="AS291" s="73">
        <v>0</v>
      </c>
      <c r="AT291" s="73">
        <v>0</v>
      </c>
      <c r="AU291" s="73">
        <v>0</v>
      </c>
      <c r="AV291" s="73">
        <v>0</v>
      </c>
      <c r="AW291" s="73">
        <v>1</v>
      </c>
      <c r="AX291" s="73" t="s">
        <v>3539</v>
      </c>
      <c r="AY291" s="73">
        <v>1</v>
      </c>
      <c r="AZ291" s="73">
        <v>0</v>
      </c>
      <c r="BA291" s="73"/>
    </row>
    <row r="292" spans="1:53">
      <c r="A292" s="73"/>
      <c r="B292" s="79">
        <v>992000000</v>
      </c>
      <c r="C292" s="73" t="s">
        <v>1244</v>
      </c>
      <c r="D292" s="73"/>
      <c r="E292" s="73"/>
      <c r="F292" s="73">
        <v>4139779076</v>
      </c>
      <c r="G292" s="73" t="s">
        <v>1245</v>
      </c>
      <c r="H292" s="73" t="s">
        <v>4393</v>
      </c>
      <c r="I292" s="73" t="s">
        <v>64</v>
      </c>
      <c r="J292" s="73" t="s">
        <v>4394</v>
      </c>
      <c r="K292" s="73">
        <v>1085</v>
      </c>
      <c r="L292" s="73" t="s">
        <v>3606</v>
      </c>
      <c r="M292" s="73" t="s">
        <v>222</v>
      </c>
      <c r="N292" s="73">
        <v>990</v>
      </c>
      <c r="O292" s="73">
        <v>2024</v>
      </c>
      <c r="P292" s="80">
        <v>1549921</v>
      </c>
      <c r="Q292" s="80">
        <v>322249</v>
      </c>
      <c r="R292" s="80">
        <v>1240837</v>
      </c>
      <c r="S292" s="80">
        <v>1549921</v>
      </c>
      <c r="T292" s="80">
        <v>0</v>
      </c>
      <c r="U292" s="73">
        <v>100</v>
      </c>
      <c r="V292" s="73">
        <v>0</v>
      </c>
      <c r="W292" s="73">
        <v>15</v>
      </c>
      <c r="X292" s="73">
        <v>0</v>
      </c>
      <c r="Y292" s="73">
        <v>0</v>
      </c>
      <c r="Z292" s="80">
        <v>0</v>
      </c>
      <c r="AA292" s="73"/>
      <c r="AB292" s="73" t="s">
        <v>3537</v>
      </c>
      <c r="AC292" s="73" t="s">
        <v>3538</v>
      </c>
      <c r="AD292" s="73"/>
      <c r="AE292" s="81">
        <v>10</v>
      </c>
      <c r="AF292" s="73">
        <v>1</v>
      </c>
      <c r="AG292" s="73">
        <v>0</v>
      </c>
      <c r="AH292" s="73">
        <v>1</v>
      </c>
      <c r="AI292" s="73">
        <v>1</v>
      </c>
      <c r="AJ292" s="73">
        <v>1</v>
      </c>
      <c r="AK292" s="73">
        <v>1</v>
      </c>
      <c r="AL292" s="73">
        <v>0</v>
      </c>
      <c r="AM292" s="73">
        <v>0</v>
      </c>
      <c r="AN292" s="73"/>
      <c r="AO292" s="73"/>
      <c r="AP292" s="73"/>
      <c r="AQ292" s="73"/>
      <c r="AR292" s="73"/>
      <c r="AS292" s="73">
        <v>0</v>
      </c>
      <c r="AT292" s="73">
        <v>0</v>
      </c>
      <c r="AU292" s="73">
        <v>0</v>
      </c>
      <c r="AV292" s="73">
        <v>0</v>
      </c>
      <c r="AW292" s="73">
        <v>1</v>
      </c>
      <c r="AX292" s="73" t="s">
        <v>3561</v>
      </c>
      <c r="AY292" s="73">
        <v>1</v>
      </c>
      <c r="AZ292" s="73">
        <v>0</v>
      </c>
      <c r="BA292" s="73"/>
    </row>
    <row r="293" spans="1:53">
      <c r="A293" s="73"/>
      <c r="B293" s="79">
        <v>273000000</v>
      </c>
      <c r="C293" s="73" t="s">
        <v>1246</v>
      </c>
      <c r="D293" s="73" t="s">
        <v>1247</v>
      </c>
      <c r="E293" s="73" t="s">
        <v>590</v>
      </c>
      <c r="F293" s="73">
        <v>5086801559</v>
      </c>
      <c r="G293" s="73" t="s">
        <v>1248</v>
      </c>
      <c r="H293" s="73" t="s">
        <v>4395</v>
      </c>
      <c r="I293" s="73" t="s">
        <v>64</v>
      </c>
      <c r="J293" s="73" t="s">
        <v>4396</v>
      </c>
      <c r="K293" s="73">
        <v>2554</v>
      </c>
      <c r="L293" s="73" t="s">
        <v>3655</v>
      </c>
      <c r="M293" s="73" t="s">
        <v>237</v>
      </c>
      <c r="N293" s="73">
        <v>990</v>
      </c>
      <c r="O293" s="73">
        <v>2023</v>
      </c>
      <c r="P293" s="80">
        <v>1433050</v>
      </c>
      <c r="Q293" s="80">
        <v>686166</v>
      </c>
      <c r="R293" s="80">
        <v>5133519</v>
      </c>
      <c r="S293" s="80">
        <v>1534508</v>
      </c>
      <c r="T293" s="80">
        <v>0</v>
      </c>
      <c r="U293" s="73">
        <v>107.08</v>
      </c>
      <c r="V293" s="73">
        <v>1</v>
      </c>
      <c r="W293" s="73">
        <v>40</v>
      </c>
      <c r="X293" s="73">
        <v>2</v>
      </c>
      <c r="Y293" s="73">
        <v>1</v>
      </c>
      <c r="Z293" s="80">
        <v>600</v>
      </c>
      <c r="AA293" s="73">
        <v>2023</v>
      </c>
      <c r="AB293" s="73" t="s">
        <v>3537</v>
      </c>
      <c r="AC293" s="73" t="s">
        <v>3538</v>
      </c>
      <c r="AD293" s="73"/>
      <c r="AE293" s="81">
        <v>10</v>
      </c>
      <c r="AF293" s="73">
        <v>1</v>
      </c>
      <c r="AG293" s="73">
        <v>1</v>
      </c>
      <c r="AH293" s="73">
        <v>1</v>
      </c>
      <c r="AI293" s="73">
        <v>1</v>
      </c>
      <c r="AJ293" s="73">
        <v>1</v>
      </c>
      <c r="AK293" s="73">
        <v>1</v>
      </c>
      <c r="AL293" s="73">
        <v>0</v>
      </c>
      <c r="AM293" s="73">
        <v>0</v>
      </c>
      <c r="AN293" s="82">
        <v>45291</v>
      </c>
      <c r="AO293" s="73">
        <v>300</v>
      </c>
      <c r="AP293" s="83">
        <v>224000000</v>
      </c>
      <c r="AQ293" s="73" t="s">
        <v>4397</v>
      </c>
      <c r="AR293" s="73">
        <v>0</v>
      </c>
      <c r="AS293" s="73">
        <v>1</v>
      </c>
      <c r="AT293" s="73">
        <v>0</v>
      </c>
      <c r="AU293" s="73">
        <v>0</v>
      </c>
      <c r="AV293" s="73">
        <v>0</v>
      </c>
      <c r="AW293" s="73">
        <v>1</v>
      </c>
      <c r="AX293" s="73" t="s">
        <v>3539</v>
      </c>
      <c r="AY293" s="73">
        <v>0</v>
      </c>
      <c r="AZ293" s="73">
        <v>0</v>
      </c>
      <c r="BA293" s="73"/>
    </row>
    <row r="294" spans="1:53">
      <c r="A294" s="73"/>
      <c r="B294" s="79">
        <v>273000000</v>
      </c>
      <c r="C294" s="73" t="s">
        <v>1249</v>
      </c>
      <c r="D294" s="73" t="s">
        <v>1250</v>
      </c>
      <c r="E294" s="73" t="s">
        <v>1251</v>
      </c>
      <c r="F294" s="73">
        <v>5088971230</v>
      </c>
      <c r="G294" s="73" t="s">
        <v>498</v>
      </c>
      <c r="H294" s="73" t="s">
        <v>4398</v>
      </c>
      <c r="I294" s="73" t="s">
        <v>64</v>
      </c>
      <c r="J294" s="73" t="s">
        <v>4399</v>
      </c>
      <c r="K294" s="73">
        <v>2301</v>
      </c>
      <c r="L294" s="73" t="s">
        <v>4400</v>
      </c>
      <c r="M294" s="73" t="s">
        <v>222</v>
      </c>
      <c r="N294" s="73">
        <v>990</v>
      </c>
      <c r="O294" s="73">
        <v>2023</v>
      </c>
      <c r="P294" s="80">
        <v>1221240</v>
      </c>
      <c r="Q294" s="80">
        <v>1162233</v>
      </c>
      <c r="R294" s="80">
        <v>322159</v>
      </c>
      <c r="S294" s="80">
        <v>1221240</v>
      </c>
      <c r="T294" s="80">
        <v>0</v>
      </c>
      <c r="U294" s="73">
        <v>100</v>
      </c>
      <c r="V294" s="73">
        <v>0</v>
      </c>
      <c r="W294" s="73">
        <v>5</v>
      </c>
      <c r="X294" s="73">
        <v>0</v>
      </c>
      <c r="Y294" s="73">
        <v>0</v>
      </c>
      <c r="Z294" s="80">
        <v>0</v>
      </c>
      <c r="AA294" s="73"/>
      <c r="AB294" s="73" t="s">
        <v>3537</v>
      </c>
      <c r="AC294" s="73" t="s">
        <v>3538</v>
      </c>
      <c r="AD294" s="73"/>
      <c r="AE294" s="81">
        <v>10</v>
      </c>
      <c r="AF294" s="73">
        <v>1</v>
      </c>
      <c r="AG294" s="73">
        <v>0</v>
      </c>
      <c r="AH294" s="73">
        <v>1</v>
      </c>
      <c r="AI294" s="73">
        <v>1</v>
      </c>
      <c r="AJ294" s="73">
        <v>1</v>
      </c>
      <c r="AK294" s="73">
        <v>1</v>
      </c>
      <c r="AL294" s="73">
        <v>0</v>
      </c>
      <c r="AM294" s="73">
        <v>0</v>
      </c>
      <c r="AN294" s="73"/>
      <c r="AO294" s="73"/>
      <c r="AP294" s="73"/>
      <c r="AQ294" s="73"/>
      <c r="AR294" s="73"/>
      <c r="AS294" s="73">
        <v>0</v>
      </c>
      <c r="AT294" s="73">
        <v>0</v>
      </c>
      <c r="AU294" s="73">
        <v>0</v>
      </c>
      <c r="AV294" s="73">
        <v>0</v>
      </c>
      <c r="AW294" s="73">
        <v>0</v>
      </c>
      <c r="AX294" s="73" t="s">
        <v>3539</v>
      </c>
      <c r="AY294" s="73">
        <v>1</v>
      </c>
      <c r="AZ294" s="73">
        <v>0</v>
      </c>
      <c r="BA294" s="73"/>
    </row>
    <row r="295" spans="1:53">
      <c r="A295" s="73"/>
      <c r="B295" s="79">
        <v>833000000</v>
      </c>
      <c r="C295" s="73" t="s">
        <v>1252</v>
      </c>
      <c r="D295" s="73" t="s">
        <v>1253</v>
      </c>
      <c r="E295" s="73" t="s">
        <v>188</v>
      </c>
      <c r="F295" s="73">
        <v>7034634468</v>
      </c>
      <c r="G295" s="73" t="s">
        <v>1254</v>
      </c>
      <c r="H295" s="73" t="s">
        <v>4401</v>
      </c>
      <c r="I295" s="73" t="s">
        <v>64</v>
      </c>
      <c r="J295" s="73" t="s">
        <v>4402</v>
      </c>
      <c r="K295" s="73">
        <v>1907</v>
      </c>
      <c r="L295" s="73" t="s">
        <v>3536</v>
      </c>
      <c r="M295" s="73" t="s">
        <v>222</v>
      </c>
      <c r="N295" s="73">
        <v>990</v>
      </c>
      <c r="O295" s="73">
        <v>2022</v>
      </c>
      <c r="P295" s="80">
        <v>1707246</v>
      </c>
      <c r="Q295" s="80">
        <v>2361476</v>
      </c>
      <c r="R295" s="80">
        <v>225297</v>
      </c>
      <c r="S295" s="80">
        <v>1707246</v>
      </c>
      <c r="T295" s="80">
        <v>0</v>
      </c>
      <c r="U295" s="73">
        <v>100</v>
      </c>
      <c r="V295" s="73">
        <v>0</v>
      </c>
      <c r="W295" s="73">
        <v>30</v>
      </c>
      <c r="X295" s="73">
        <v>0</v>
      </c>
      <c r="Y295" s="73">
        <v>0</v>
      </c>
      <c r="Z295" s="80">
        <v>0</v>
      </c>
      <c r="AA295" s="73"/>
      <c r="AB295" s="73" t="s">
        <v>3537</v>
      </c>
      <c r="AC295" s="73" t="s">
        <v>3538</v>
      </c>
      <c r="AD295" s="73">
        <v>-42.9</v>
      </c>
      <c r="AE295" s="81">
        <v>10</v>
      </c>
      <c r="AF295" s="73">
        <v>1</v>
      </c>
      <c r="AG295" s="73">
        <v>0</v>
      </c>
      <c r="AH295" s="73">
        <v>1</v>
      </c>
      <c r="AI295" s="73">
        <v>1</v>
      </c>
      <c r="AJ295" s="73">
        <v>1</v>
      </c>
      <c r="AK295" s="73">
        <v>1</v>
      </c>
      <c r="AL295" s="73">
        <v>0</v>
      </c>
      <c r="AM295" s="73">
        <v>0</v>
      </c>
      <c r="AN295" s="73"/>
      <c r="AO295" s="73"/>
      <c r="AP295" s="73"/>
      <c r="AQ295" s="73"/>
      <c r="AR295" s="73"/>
      <c r="AS295" s="73">
        <v>0</v>
      </c>
      <c r="AT295" s="73">
        <v>0</v>
      </c>
      <c r="AU295" s="73">
        <v>0</v>
      </c>
      <c r="AV295" s="73">
        <v>0</v>
      </c>
      <c r="AW295" s="73">
        <v>1</v>
      </c>
      <c r="AX295" s="73" t="s">
        <v>3539</v>
      </c>
      <c r="AY295" s="73">
        <v>1</v>
      </c>
      <c r="AZ295" s="73">
        <v>0</v>
      </c>
      <c r="BA295" s="73"/>
    </row>
    <row r="296" spans="1:53">
      <c r="A296" s="73"/>
      <c r="B296" s="78">
        <v>20532474</v>
      </c>
      <c r="C296" s="73" t="s">
        <v>1255</v>
      </c>
      <c r="D296" s="73" t="s">
        <v>1256</v>
      </c>
      <c r="E296" s="73" t="s">
        <v>180</v>
      </c>
      <c r="F296" s="73">
        <v>6178223075</v>
      </c>
      <c r="G296" s="73" t="s">
        <v>1257</v>
      </c>
      <c r="H296" s="73" t="s">
        <v>4403</v>
      </c>
      <c r="I296" s="73" t="s">
        <v>64</v>
      </c>
      <c r="J296" s="73" t="s">
        <v>4404</v>
      </c>
      <c r="K296" s="73">
        <v>2125</v>
      </c>
      <c r="L296" s="73" t="s">
        <v>3536</v>
      </c>
      <c r="M296" s="73" t="s">
        <v>222</v>
      </c>
      <c r="N296" s="73">
        <v>990</v>
      </c>
      <c r="O296" s="73">
        <v>2023</v>
      </c>
      <c r="P296" s="80">
        <v>1332259</v>
      </c>
      <c r="Q296" s="80">
        <v>1276499</v>
      </c>
      <c r="R296" s="80">
        <v>3282151</v>
      </c>
      <c r="S296" s="80">
        <v>1230364</v>
      </c>
      <c r="T296" s="80">
        <v>79727</v>
      </c>
      <c r="U296" s="73">
        <v>92.35</v>
      </c>
      <c r="V296" s="73">
        <v>0</v>
      </c>
      <c r="W296" s="73"/>
      <c r="X296" s="73">
        <v>1</v>
      </c>
      <c r="Y296" s="73">
        <v>1</v>
      </c>
      <c r="Z296" s="80">
        <v>6000</v>
      </c>
      <c r="AA296" s="73">
        <v>2022</v>
      </c>
      <c r="AB296" s="73" t="s">
        <v>3537</v>
      </c>
      <c r="AC296" s="73" t="s">
        <v>3538</v>
      </c>
      <c r="AD296" s="73">
        <v>-13.7</v>
      </c>
      <c r="AE296" s="81">
        <v>10</v>
      </c>
      <c r="AF296" s="73">
        <v>1</v>
      </c>
      <c r="AG296" s="73">
        <v>0</v>
      </c>
      <c r="AH296" s="73">
        <v>1</v>
      </c>
      <c r="AI296" s="73">
        <v>1</v>
      </c>
      <c r="AJ296" s="73">
        <v>1</v>
      </c>
      <c r="AK296" s="73">
        <v>1</v>
      </c>
      <c r="AL296" s="73">
        <v>0</v>
      </c>
      <c r="AM296" s="73">
        <v>0</v>
      </c>
      <c r="AN296" s="82">
        <v>44926</v>
      </c>
      <c r="AO296" s="73">
        <v>6000</v>
      </c>
      <c r="AP296" s="73">
        <v>42716893</v>
      </c>
      <c r="AQ296" s="73" t="s">
        <v>4405</v>
      </c>
      <c r="AR296" s="73">
        <v>0.5</v>
      </c>
      <c r="AS296" s="73">
        <v>1</v>
      </c>
      <c r="AT296" s="73">
        <v>0</v>
      </c>
      <c r="AU296" s="73">
        <v>0</v>
      </c>
      <c r="AV296" s="73">
        <v>0</v>
      </c>
      <c r="AW296" s="73">
        <v>0</v>
      </c>
      <c r="AX296" s="73" t="s">
        <v>3539</v>
      </c>
      <c r="AY296" s="73">
        <v>0</v>
      </c>
      <c r="AZ296" s="73">
        <v>0</v>
      </c>
      <c r="BA296" s="73"/>
    </row>
    <row r="297" spans="1:53">
      <c r="A297" s="73"/>
      <c r="B297" s="79">
        <v>994000000</v>
      </c>
      <c r="C297" s="73" t="s">
        <v>1258</v>
      </c>
      <c r="D297" s="73"/>
      <c r="E297" s="73"/>
      <c r="F297" s="73">
        <v>4437451636</v>
      </c>
      <c r="G297" s="73" t="s">
        <v>1259</v>
      </c>
      <c r="H297" s="73" t="s">
        <v>4406</v>
      </c>
      <c r="I297" s="73" t="s">
        <v>1260</v>
      </c>
      <c r="J297" s="73" t="s">
        <v>4407</v>
      </c>
      <c r="K297" s="73">
        <v>20759</v>
      </c>
      <c r="L297" s="73" t="s">
        <v>3536</v>
      </c>
      <c r="M297" s="73" t="s">
        <v>222</v>
      </c>
      <c r="N297" s="73">
        <v>990</v>
      </c>
      <c r="O297" s="73">
        <v>2024</v>
      </c>
      <c r="P297" s="80">
        <v>1009755</v>
      </c>
      <c r="Q297" s="80">
        <v>24605</v>
      </c>
      <c r="R297" s="80">
        <v>985150</v>
      </c>
      <c r="S297" s="80">
        <v>1000000</v>
      </c>
      <c r="T297" s="80">
        <v>0</v>
      </c>
      <c r="U297" s="73">
        <v>99.03</v>
      </c>
      <c r="V297" s="73">
        <v>0</v>
      </c>
      <c r="W297" s="73">
        <v>0</v>
      </c>
      <c r="X297" s="73">
        <v>1</v>
      </c>
      <c r="Y297" s="73">
        <v>1</v>
      </c>
      <c r="Z297" s="80">
        <v>1000000</v>
      </c>
      <c r="AA297" s="73">
        <v>2024</v>
      </c>
      <c r="AB297" s="73" t="s">
        <v>3537</v>
      </c>
      <c r="AC297" s="73" t="s">
        <v>3538</v>
      </c>
      <c r="AD297" s="73"/>
      <c r="AE297" s="81">
        <v>10</v>
      </c>
      <c r="AF297" s="73">
        <v>1</v>
      </c>
      <c r="AG297" s="73">
        <v>0</v>
      </c>
      <c r="AH297" s="73">
        <v>1</v>
      </c>
      <c r="AI297" s="73">
        <v>1</v>
      </c>
      <c r="AJ297" s="73">
        <v>1</v>
      </c>
      <c r="AK297" s="73">
        <v>1</v>
      </c>
      <c r="AL297" s="73">
        <v>0</v>
      </c>
      <c r="AM297" s="73">
        <v>0</v>
      </c>
      <c r="AN297" s="73"/>
      <c r="AO297" s="73"/>
      <c r="AP297" s="73"/>
      <c r="AQ297" s="73"/>
      <c r="AR297" s="73"/>
      <c r="AS297" s="73">
        <v>0</v>
      </c>
      <c r="AT297" s="73">
        <v>0</v>
      </c>
      <c r="AU297" s="73">
        <v>0</v>
      </c>
      <c r="AV297" s="73">
        <v>0</v>
      </c>
      <c r="AW297" s="73">
        <v>1</v>
      </c>
      <c r="AX297" s="73" t="s">
        <v>3561</v>
      </c>
      <c r="AY297" s="73">
        <v>0</v>
      </c>
      <c r="AZ297" s="73">
        <v>0</v>
      </c>
      <c r="BA297" s="73"/>
    </row>
    <row r="298" spans="1:53">
      <c r="A298" s="73"/>
      <c r="B298" s="79">
        <v>208000000</v>
      </c>
      <c r="C298" s="73" t="s">
        <v>1261</v>
      </c>
      <c r="D298" s="73" t="s">
        <v>1262</v>
      </c>
      <c r="E298" s="73" t="s">
        <v>1263</v>
      </c>
      <c r="F298" s="73">
        <v>3017547034</v>
      </c>
      <c r="G298" s="73" t="s">
        <v>1264</v>
      </c>
      <c r="H298" s="73" t="s">
        <v>4408</v>
      </c>
      <c r="I298" s="73" t="s">
        <v>1260</v>
      </c>
      <c r="J298" s="73" t="s">
        <v>4409</v>
      </c>
      <c r="K298" s="83">
        <v>209000000</v>
      </c>
      <c r="L298" s="73" t="s">
        <v>3569</v>
      </c>
      <c r="M298" s="73" t="s">
        <v>237</v>
      </c>
      <c r="N298" s="73">
        <v>990</v>
      </c>
      <c r="O298" s="73">
        <v>2022</v>
      </c>
      <c r="P298" s="80">
        <v>1641502</v>
      </c>
      <c r="Q298" s="80">
        <v>2109240</v>
      </c>
      <c r="R298" s="80">
        <v>15764151</v>
      </c>
      <c r="S298" s="80">
        <v>1248099</v>
      </c>
      <c r="T298" s="80">
        <v>0</v>
      </c>
      <c r="U298" s="73">
        <v>76.03</v>
      </c>
      <c r="V298" s="73">
        <v>0</v>
      </c>
      <c r="W298" s="73">
        <v>13</v>
      </c>
      <c r="X298" s="73">
        <v>3</v>
      </c>
      <c r="Y298" s="73">
        <v>2</v>
      </c>
      <c r="Z298" s="80">
        <v>572000</v>
      </c>
      <c r="AA298" s="73">
        <v>2023</v>
      </c>
      <c r="AB298" s="73" t="s">
        <v>3537</v>
      </c>
      <c r="AC298" s="73" t="s">
        <v>3570</v>
      </c>
      <c r="AD298" s="73">
        <v>-40.5</v>
      </c>
      <c r="AE298" s="81">
        <v>10</v>
      </c>
      <c r="AF298" s="73">
        <v>1</v>
      </c>
      <c r="AG298" s="73">
        <v>0</v>
      </c>
      <c r="AH298" s="73">
        <v>1</v>
      </c>
      <c r="AI298" s="73">
        <v>1</v>
      </c>
      <c r="AJ298" s="73">
        <v>1</v>
      </c>
      <c r="AK298" s="73">
        <v>1</v>
      </c>
      <c r="AL298" s="73">
        <v>0</v>
      </c>
      <c r="AM298" s="73">
        <v>0</v>
      </c>
      <c r="AN298" s="82">
        <v>45291</v>
      </c>
      <c r="AO298" s="73">
        <v>552000</v>
      </c>
      <c r="AP298" s="83">
        <v>522000000</v>
      </c>
      <c r="AQ298" s="73" t="s">
        <v>4410</v>
      </c>
      <c r="AR298" s="73">
        <v>33.6</v>
      </c>
      <c r="AS298" s="73">
        <v>1</v>
      </c>
      <c r="AT298" s="73">
        <v>0</v>
      </c>
      <c r="AU298" s="73">
        <v>0</v>
      </c>
      <c r="AV298" s="73">
        <v>0</v>
      </c>
      <c r="AW298" s="73">
        <v>0</v>
      </c>
      <c r="AX298" s="73" t="s">
        <v>3574</v>
      </c>
      <c r="AY298" s="73">
        <v>0</v>
      </c>
      <c r="AZ298" s="73">
        <v>0</v>
      </c>
      <c r="BA298" s="73"/>
    </row>
    <row r="299" spans="1:53">
      <c r="A299" s="73"/>
      <c r="B299" s="79">
        <v>813000000</v>
      </c>
      <c r="C299" s="73" t="s">
        <v>1265</v>
      </c>
      <c r="D299" s="73" t="s">
        <v>1266</v>
      </c>
      <c r="E299" s="73" t="s">
        <v>254</v>
      </c>
      <c r="F299" s="73">
        <v>4436681037</v>
      </c>
      <c r="G299" s="73" t="s">
        <v>1267</v>
      </c>
      <c r="H299" s="73" t="s">
        <v>4411</v>
      </c>
      <c r="I299" s="73" t="s">
        <v>1260</v>
      </c>
      <c r="J299" s="73" t="s">
        <v>4412</v>
      </c>
      <c r="K299" s="73">
        <v>21771</v>
      </c>
      <c r="L299" s="73" t="s">
        <v>3536</v>
      </c>
      <c r="M299" s="73" t="s">
        <v>222</v>
      </c>
      <c r="N299" s="73">
        <v>990</v>
      </c>
      <c r="O299" s="73">
        <v>2024</v>
      </c>
      <c r="P299" s="80">
        <v>1813274</v>
      </c>
      <c r="Q299" s="80">
        <v>246699</v>
      </c>
      <c r="R299" s="80">
        <v>1747078</v>
      </c>
      <c r="S299" s="80">
        <v>1790598</v>
      </c>
      <c r="T299" s="80">
        <v>22676</v>
      </c>
      <c r="U299" s="73">
        <v>98.75</v>
      </c>
      <c r="V299" s="73">
        <v>1</v>
      </c>
      <c r="W299" s="73">
        <v>30</v>
      </c>
      <c r="X299" s="73">
        <v>1</v>
      </c>
      <c r="Y299" s="73">
        <v>1</v>
      </c>
      <c r="Z299" s="80">
        <v>10000</v>
      </c>
      <c r="AA299" s="73">
        <v>2023</v>
      </c>
      <c r="AB299" s="73" t="s">
        <v>3537</v>
      </c>
      <c r="AC299" s="73" t="s">
        <v>3538</v>
      </c>
      <c r="AD299" s="73"/>
      <c r="AE299" s="81">
        <v>10</v>
      </c>
      <c r="AF299" s="73">
        <v>1</v>
      </c>
      <c r="AG299" s="73">
        <v>1</v>
      </c>
      <c r="AH299" s="73">
        <v>1</v>
      </c>
      <c r="AI299" s="73">
        <v>1</v>
      </c>
      <c r="AJ299" s="73">
        <v>1</v>
      </c>
      <c r="AK299" s="73">
        <v>1</v>
      </c>
      <c r="AL299" s="73">
        <v>0</v>
      </c>
      <c r="AM299" s="73">
        <v>0</v>
      </c>
      <c r="AN299" s="82">
        <v>45291</v>
      </c>
      <c r="AO299" s="73">
        <v>10000</v>
      </c>
      <c r="AP299" s="83">
        <v>522000000</v>
      </c>
      <c r="AQ299" s="73" t="s">
        <v>4413</v>
      </c>
      <c r="AR299" s="73">
        <v>0.6</v>
      </c>
      <c r="AS299" s="73">
        <v>1</v>
      </c>
      <c r="AT299" s="73">
        <v>1</v>
      </c>
      <c r="AU299" s="73">
        <v>8</v>
      </c>
      <c r="AV299" s="73">
        <v>1</v>
      </c>
      <c r="AW299" s="73">
        <v>1</v>
      </c>
      <c r="AX299" s="73" t="s">
        <v>3561</v>
      </c>
      <c r="AY299" s="73">
        <v>0</v>
      </c>
      <c r="AZ299" s="73">
        <v>0</v>
      </c>
      <c r="BA299" s="73"/>
    </row>
    <row r="300" spans="1:53">
      <c r="A300" s="73"/>
      <c r="B300" s="79">
        <v>924000000</v>
      </c>
      <c r="C300" s="73" t="s">
        <v>1268</v>
      </c>
      <c r="D300" s="73" t="s">
        <v>1269</v>
      </c>
      <c r="E300" s="73" t="s">
        <v>315</v>
      </c>
      <c r="F300" s="73">
        <v>5856151435</v>
      </c>
      <c r="G300" s="73" t="s">
        <v>1270</v>
      </c>
      <c r="H300" s="73" t="s">
        <v>4414</v>
      </c>
      <c r="I300" s="73" t="s">
        <v>1260</v>
      </c>
      <c r="J300" s="73" t="s">
        <v>4415</v>
      </c>
      <c r="K300" s="73">
        <v>20745</v>
      </c>
      <c r="L300" s="73" t="s">
        <v>3536</v>
      </c>
      <c r="M300" s="73" t="s">
        <v>222</v>
      </c>
      <c r="N300" s="73">
        <v>990</v>
      </c>
      <c r="O300" s="73">
        <v>2024</v>
      </c>
      <c r="P300" s="80">
        <v>1018437</v>
      </c>
      <c r="Q300" s="80">
        <v>663613</v>
      </c>
      <c r="R300" s="80">
        <v>598798</v>
      </c>
      <c r="S300" s="80">
        <v>1000678</v>
      </c>
      <c r="T300" s="80">
        <v>0</v>
      </c>
      <c r="U300" s="73">
        <v>98.26</v>
      </c>
      <c r="V300" s="73">
        <v>2</v>
      </c>
      <c r="W300" s="73"/>
      <c r="X300" s="73">
        <v>0</v>
      </c>
      <c r="Y300" s="73">
        <v>0</v>
      </c>
      <c r="Z300" s="80">
        <v>0</v>
      </c>
      <c r="AA300" s="73"/>
      <c r="AB300" s="73" t="s">
        <v>3537</v>
      </c>
      <c r="AC300" s="73" t="s">
        <v>3538</v>
      </c>
      <c r="AD300" s="73">
        <v>233.3</v>
      </c>
      <c r="AE300" s="81">
        <v>10</v>
      </c>
      <c r="AF300" s="73">
        <v>1</v>
      </c>
      <c r="AG300" s="73">
        <v>1</v>
      </c>
      <c r="AH300" s="73">
        <v>1</v>
      </c>
      <c r="AI300" s="73">
        <v>1</v>
      </c>
      <c r="AJ300" s="73">
        <v>1</v>
      </c>
      <c r="AK300" s="73">
        <v>1</v>
      </c>
      <c r="AL300" s="73">
        <v>1</v>
      </c>
      <c r="AM300" s="73">
        <v>1</v>
      </c>
      <c r="AN300" s="73"/>
      <c r="AO300" s="73"/>
      <c r="AP300" s="73"/>
      <c r="AQ300" s="73"/>
      <c r="AR300" s="73"/>
      <c r="AS300" s="73">
        <v>0</v>
      </c>
      <c r="AT300" s="73">
        <v>0</v>
      </c>
      <c r="AU300" s="73">
        <v>0</v>
      </c>
      <c r="AV300" s="73">
        <v>0</v>
      </c>
      <c r="AW300" s="73">
        <v>1</v>
      </c>
      <c r="AX300" s="73" t="s">
        <v>3561</v>
      </c>
      <c r="AY300" s="73">
        <v>1</v>
      </c>
      <c r="AZ300" s="73">
        <v>0</v>
      </c>
      <c r="BA300" s="73"/>
    </row>
    <row r="301" spans="1:53">
      <c r="A301" s="73"/>
      <c r="B301" s="79">
        <v>874000000</v>
      </c>
      <c r="C301" s="73" t="s">
        <v>1271</v>
      </c>
      <c r="D301" s="73" t="s">
        <v>1272</v>
      </c>
      <c r="E301" s="73" t="s">
        <v>153</v>
      </c>
      <c r="F301" s="73">
        <v>2025702608</v>
      </c>
      <c r="G301" s="73" t="s">
        <v>1273</v>
      </c>
      <c r="H301" s="73" t="s">
        <v>4416</v>
      </c>
      <c r="I301" s="73" t="s">
        <v>1260</v>
      </c>
      <c r="J301" s="73" t="s">
        <v>4417</v>
      </c>
      <c r="K301" s="83">
        <v>211000000</v>
      </c>
      <c r="L301" s="73" t="s">
        <v>3536</v>
      </c>
      <c r="M301" s="73" t="s">
        <v>222</v>
      </c>
      <c r="N301" s="73">
        <v>990</v>
      </c>
      <c r="O301" s="73">
        <v>2023</v>
      </c>
      <c r="P301" s="80">
        <v>1658486</v>
      </c>
      <c r="Q301" s="80">
        <v>1655427</v>
      </c>
      <c r="R301" s="80">
        <v>309683</v>
      </c>
      <c r="S301" s="80">
        <v>1658486</v>
      </c>
      <c r="T301" s="80">
        <v>0</v>
      </c>
      <c r="U301" s="73">
        <v>100</v>
      </c>
      <c r="V301" s="73">
        <v>1</v>
      </c>
      <c r="W301" s="73">
        <v>500</v>
      </c>
      <c r="X301" s="73">
        <v>0</v>
      </c>
      <c r="Y301" s="73">
        <v>0</v>
      </c>
      <c r="Z301" s="80">
        <v>0</v>
      </c>
      <c r="AA301" s="73"/>
      <c r="AB301" s="73" t="s">
        <v>3537</v>
      </c>
      <c r="AC301" s="73" t="s">
        <v>3538</v>
      </c>
      <c r="AD301" s="73">
        <v>102.7</v>
      </c>
      <c r="AE301" s="81">
        <v>10</v>
      </c>
      <c r="AF301" s="73">
        <v>1</v>
      </c>
      <c r="AG301" s="73">
        <v>1</v>
      </c>
      <c r="AH301" s="73">
        <v>1</v>
      </c>
      <c r="AI301" s="73">
        <v>1</v>
      </c>
      <c r="AJ301" s="73">
        <v>1</v>
      </c>
      <c r="AK301" s="73">
        <v>1</v>
      </c>
      <c r="AL301" s="73">
        <v>0</v>
      </c>
      <c r="AM301" s="73">
        <v>0</v>
      </c>
      <c r="AN301" s="73"/>
      <c r="AO301" s="73"/>
      <c r="AP301" s="73"/>
      <c r="AQ301" s="73"/>
      <c r="AR301" s="73"/>
      <c r="AS301" s="73">
        <v>0</v>
      </c>
      <c r="AT301" s="73">
        <v>0</v>
      </c>
      <c r="AU301" s="73">
        <v>0</v>
      </c>
      <c r="AV301" s="73">
        <v>0</v>
      </c>
      <c r="AW301" s="73">
        <v>1</v>
      </c>
      <c r="AX301" s="73" t="s">
        <v>3561</v>
      </c>
      <c r="AY301" s="73">
        <v>1</v>
      </c>
      <c r="AZ301" s="73">
        <v>0</v>
      </c>
      <c r="BA301" s="73"/>
    </row>
    <row r="302" spans="1:53">
      <c r="A302" s="73"/>
      <c r="B302" s="79">
        <v>300000000</v>
      </c>
      <c r="C302" s="73" t="s">
        <v>1274</v>
      </c>
      <c r="D302" s="73" t="s">
        <v>1275</v>
      </c>
      <c r="E302" s="73" t="s">
        <v>783</v>
      </c>
      <c r="F302" s="73">
        <v>3017380015</v>
      </c>
      <c r="G302" s="73" t="s">
        <v>1276</v>
      </c>
      <c r="H302" s="73" t="s">
        <v>4418</v>
      </c>
      <c r="I302" s="73" t="s">
        <v>1260</v>
      </c>
      <c r="J302" s="73" t="s">
        <v>4419</v>
      </c>
      <c r="K302" s="73">
        <v>20850</v>
      </c>
      <c r="L302" s="73" t="s">
        <v>3869</v>
      </c>
      <c r="M302" s="73" t="s">
        <v>222</v>
      </c>
      <c r="N302" s="73">
        <v>990</v>
      </c>
      <c r="O302" s="73">
        <v>2023</v>
      </c>
      <c r="P302" s="80">
        <v>1796135</v>
      </c>
      <c r="Q302" s="80">
        <v>1779457</v>
      </c>
      <c r="R302" s="80">
        <v>1737318</v>
      </c>
      <c r="S302" s="80">
        <v>1712289</v>
      </c>
      <c r="T302" s="80">
        <v>18721</v>
      </c>
      <c r="U302" s="73">
        <v>95.33</v>
      </c>
      <c r="V302" s="73">
        <v>0</v>
      </c>
      <c r="W302" s="73">
        <v>130</v>
      </c>
      <c r="X302" s="73">
        <v>0</v>
      </c>
      <c r="Y302" s="73">
        <v>0</v>
      </c>
      <c r="Z302" s="80">
        <v>0</v>
      </c>
      <c r="AA302" s="73"/>
      <c r="AB302" s="73" t="s">
        <v>3537</v>
      </c>
      <c r="AC302" s="73" t="s">
        <v>3538</v>
      </c>
      <c r="AD302" s="73">
        <v>33</v>
      </c>
      <c r="AE302" s="81">
        <v>10</v>
      </c>
      <c r="AF302" s="73">
        <v>1</v>
      </c>
      <c r="AG302" s="73">
        <v>0</v>
      </c>
      <c r="AH302" s="73">
        <v>1</v>
      </c>
      <c r="AI302" s="73">
        <v>1</v>
      </c>
      <c r="AJ302" s="73">
        <v>1</v>
      </c>
      <c r="AK302" s="73">
        <v>1</v>
      </c>
      <c r="AL302" s="73">
        <v>0</v>
      </c>
      <c r="AM302" s="73">
        <v>0</v>
      </c>
      <c r="AN302" s="73"/>
      <c r="AO302" s="73"/>
      <c r="AP302" s="73"/>
      <c r="AQ302" s="73"/>
      <c r="AR302" s="73"/>
      <c r="AS302" s="73">
        <v>0</v>
      </c>
      <c r="AT302" s="73">
        <v>0</v>
      </c>
      <c r="AU302" s="73">
        <v>0</v>
      </c>
      <c r="AV302" s="73">
        <v>0</v>
      </c>
      <c r="AW302" s="73">
        <v>0</v>
      </c>
      <c r="AX302" s="73" t="s">
        <v>3539</v>
      </c>
      <c r="AY302" s="73">
        <v>1</v>
      </c>
      <c r="AZ302" s="73">
        <v>0</v>
      </c>
      <c r="BA302" s="73"/>
    </row>
    <row r="303" spans="1:53">
      <c r="A303" s="73"/>
      <c r="B303" s="79">
        <v>612000000</v>
      </c>
      <c r="C303" s="73" t="s">
        <v>1277</v>
      </c>
      <c r="D303" s="73" t="s">
        <v>1278</v>
      </c>
      <c r="E303" s="73" t="s">
        <v>153</v>
      </c>
      <c r="F303" s="73">
        <v>6786130427</v>
      </c>
      <c r="G303" s="73" t="s">
        <v>1279</v>
      </c>
      <c r="H303" s="73" t="s">
        <v>4420</v>
      </c>
      <c r="I303" s="73" t="s">
        <v>1260</v>
      </c>
      <c r="J303" s="73" t="s">
        <v>4421</v>
      </c>
      <c r="K303" s="73">
        <v>20720</v>
      </c>
      <c r="L303" s="73" t="s">
        <v>4230</v>
      </c>
      <c r="M303" s="73" t="s">
        <v>237</v>
      </c>
      <c r="N303" s="73">
        <v>990</v>
      </c>
      <c r="O303" s="73">
        <v>2024</v>
      </c>
      <c r="P303" s="80">
        <v>1461069</v>
      </c>
      <c r="Q303" s="80">
        <v>1625040</v>
      </c>
      <c r="R303" s="80">
        <v>687932</v>
      </c>
      <c r="S303" s="80">
        <v>1309700</v>
      </c>
      <c r="T303" s="80">
        <v>151369</v>
      </c>
      <c r="U303" s="73">
        <v>89.64</v>
      </c>
      <c r="V303" s="73">
        <v>0</v>
      </c>
      <c r="W303" s="73">
        <v>95</v>
      </c>
      <c r="X303" s="73">
        <v>3</v>
      </c>
      <c r="Y303" s="73">
        <v>3</v>
      </c>
      <c r="Z303" s="80">
        <v>55000</v>
      </c>
      <c r="AA303" s="73">
        <v>2022</v>
      </c>
      <c r="AB303" s="73" t="s">
        <v>3537</v>
      </c>
      <c r="AC303" s="73" t="s">
        <v>3570</v>
      </c>
      <c r="AD303" s="73">
        <v>-0.5</v>
      </c>
      <c r="AE303" s="81">
        <v>10</v>
      </c>
      <c r="AF303" s="73">
        <v>1</v>
      </c>
      <c r="AG303" s="73">
        <v>0</v>
      </c>
      <c r="AH303" s="73">
        <v>1</v>
      </c>
      <c r="AI303" s="73">
        <v>1</v>
      </c>
      <c r="AJ303" s="73">
        <v>1</v>
      </c>
      <c r="AK303" s="73">
        <v>1</v>
      </c>
      <c r="AL303" s="73">
        <v>0</v>
      </c>
      <c r="AM303" s="73">
        <v>0</v>
      </c>
      <c r="AN303" s="82">
        <v>44926</v>
      </c>
      <c r="AO303" s="73">
        <v>15000</v>
      </c>
      <c r="AP303" s="83">
        <v>530000000</v>
      </c>
      <c r="AQ303" s="73" t="s">
        <v>4422</v>
      </c>
      <c r="AR303" s="73">
        <v>1</v>
      </c>
      <c r="AS303" s="73">
        <v>1</v>
      </c>
      <c r="AT303" s="73">
        <v>0</v>
      </c>
      <c r="AU303" s="73">
        <v>0</v>
      </c>
      <c r="AV303" s="73">
        <v>0</v>
      </c>
      <c r="AW303" s="73">
        <v>1</v>
      </c>
      <c r="AX303" s="73" t="s">
        <v>3539</v>
      </c>
      <c r="AY303" s="73">
        <v>0</v>
      </c>
      <c r="AZ303" s="73">
        <v>0</v>
      </c>
      <c r="BA303" s="73"/>
    </row>
    <row r="304" spans="1:53">
      <c r="A304" s="73"/>
      <c r="B304" s="79">
        <v>237000000</v>
      </c>
      <c r="C304" s="73" t="s">
        <v>1280</v>
      </c>
      <c r="D304" s="73" t="s">
        <v>1281</v>
      </c>
      <c r="E304" s="73" t="s">
        <v>254</v>
      </c>
      <c r="F304" s="73">
        <v>4106599316</v>
      </c>
      <c r="G304" s="73" t="s">
        <v>498</v>
      </c>
      <c r="H304" s="73" t="s">
        <v>4423</v>
      </c>
      <c r="I304" s="73" t="s">
        <v>1260</v>
      </c>
      <c r="J304" s="73" t="s">
        <v>4424</v>
      </c>
      <c r="K304" s="73">
        <v>21230</v>
      </c>
      <c r="L304" s="73" t="s">
        <v>4425</v>
      </c>
      <c r="M304" s="73" t="s">
        <v>222</v>
      </c>
      <c r="N304" s="73">
        <v>990</v>
      </c>
      <c r="O304" s="73">
        <v>2023</v>
      </c>
      <c r="P304" s="80">
        <v>1421937</v>
      </c>
      <c r="Q304" s="80">
        <v>1613334</v>
      </c>
      <c r="R304" s="80">
        <v>20580021</v>
      </c>
      <c r="S304" s="80">
        <v>1105146</v>
      </c>
      <c r="T304" s="80">
        <v>0</v>
      </c>
      <c r="U304" s="73">
        <v>77.72</v>
      </c>
      <c r="V304" s="73">
        <v>0</v>
      </c>
      <c r="W304" s="73">
        <v>0</v>
      </c>
      <c r="X304" s="73">
        <v>0</v>
      </c>
      <c r="Y304" s="73">
        <v>0</v>
      </c>
      <c r="Z304" s="80">
        <v>0</v>
      </c>
      <c r="AA304" s="73"/>
      <c r="AB304" s="73" t="s">
        <v>3537</v>
      </c>
      <c r="AC304" s="73" t="s">
        <v>3570</v>
      </c>
      <c r="AD304" s="73">
        <v>95.5</v>
      </c>
      <c r="AE304" s="81">
        <v>10</v>
      </c>
      <c r="AF304" s="73">
        <v>1</v>
      </c>
      <c r="AG304" s="73">
        <v>0</v>
      </c>
      <c r="AH304" s="73">
        <v>1</v>
      </c>
      <c r="AI304" s="73">
        <v>1</v>
      </c>
      <c r="AJ304" s="73">
        <v>1</v>
      </c>
      <c r="AK304" s="73">
        <v>1</v>
      </c>
      <c r="AL304" s="73">
        <v>0</v>
      </c>
      <c r="AM304" s="73">
        <v>0</v>
      </c>
      <c r="AN304" s="73"/>
      <c r="AO304" s="73"/>
      <c r="AP304" s="73"/>
      <c r="AQ304" s="73"/>
      <c r="AR304" s="73"/>
      <c r="AS304" s="73">
        <v>0</v>
      </c>
      <c r="AT304" s="73">
        <v>0</v>
      </c>
      <c r="AU304" s="73">
        <v>0</v>
      </c>
      <c r="AV304" s="73">
        <v>0</v>
      </c>
      <c r="AW304" s="73">
        <v>1</v>
      </c>
      <c r="AX304" s="73" t="s">
        <v>3539</v>
      </c>
      <c r="AY304" s="73">
        <v>1</v>
      </c>
      <c r="AZ304" s="73">
        <v>0</v>
      </c>
      <c r="BA304" s="73"/>
    </row>
    <row r="305" spans="1:53">
      <c r="A305" s="73"/>
      <c r="B305" s="79">
        <v>312000000</v>
      </c>
      <c r="C305" s="73" t="s">
        <v>1282</v>
      </c>
      <c r="D305" s="73" t="s">
        <v>1283</v>
      </c>
      <c r="E305" s="73" t="s">
        <v>188</v>
      </c>
      <c r="F305" s="73">
        <v>3018604306</v>
      </c>
      <c r="G305" s="73" t="s">
        <v>1284</v>
      </c>
      <c r="H305" s="73" t="s">
        <v>4426</v>
      </c>
      <c r="I305" s="73" t="s">
        <v>1260</v>
      </c>
      <c r="J305" s="73" t="s">
        <v>4421</v>
      </c>
      <c r="K305" s="83">
        <v>207000000</v>
      </c>
      <c r="L305" s="73" t="s">
        <v>3677</v>
      </c>
      <c r="M305" s="73" t="s">
        <v>237</v>
      </c>
      <c r="N305" s="73">
        <v>990</v>
      </c>
      <c r="O305" s="73">
        <v>2023</v>
      </c>
      <c r="P305" s="80">
        <v>1860922</v>
      </c>
      <c r="Q305" s="80">
        <v>1687303</v>
      </c>
      <c r="R305" s="80">
        <v>1348257</v>
      </c>
      <c r="S305" s="80">
        <v>1860922</v>
      </c>
      <c r="T305" s="80">
        <v>0</v>
      </c>
      <c r="U305" s="73">
        <v>100</v>
      </c>
      <c r="V305" s="73">
        <v>3</v>
      </c>
      <c r="W305" s="73"/>
      <c r="X305" s="73">
        <v>0</v>
      </c>
      <c r="Y305" s="73">
        <v>0</v>
      </c>
      <c r="Z305" s="80">
        <v>0</v>
      </c>
      <c r="AA305" s="73"/>
      <c r="AB305" s="73" t="s">
        <v>3537</v>
      </c>
      <c r="AC305" s="73" t="s">
        <v>3538</v>
      </c>
      <c r="AD305" s="73">
        <v>-36.9</v>
      </c>
      <c r="AE305" s="81">
        <v>10</v>
      </c>
      <c r="AF305" s="73">
        <v>1</v>
      </c>
      <c r="AG305" s="73">
        <v>1</v>
      </c>
      <c r="AH305" s="73">
        <v>1</v>
      </c>
      <c r="AI305" s="73">
        <v>1</v>
      </c>
      <c r="AJ305" s="73">
        <v>1</v>
      </c>
      <c r="AK305" s="73">
        <v>1</v>
      </c>
      <c r="AL305" s="73">
        <v>1</v>
      </c>
      <c r="AM305" s="73">
        <v>1</v>
      </c>
      <c r="AN305" s="73"/>
      <c r="AO305" s="73"/>
      <c r="AP305" s="73"/>
      <c r="AQ305" s="73"/>
      <c r="AR305" s="73"/>
      <c r="AS305" s="73">
        <v>0</v>
      </c>
      <c r="AT305" s="73">
        <v>0</v>
      </c>
      <c r="AU305" s="73">
        <v>0</v>
      </c>
      <c r="AV305" s="73">
        <v>0</v>
      </c>
      <c r="AW305" s="73">
        <v>0</v>
      </c>
      <c r="AX305" s="73" t="s">
        <v>3539</v>
      </c>
      <c r="AY305" s="73">
        <v>1</v>
      </c>
      <c r="AZ305" s="73">
        <v>0</v>
      </c>
      <c r="BA305" s="73"/>
    </row>
    <row r="306" spans="1:53">
      <c r="A306" s="73"/>
      <c r="B306" s="79">
        <v>845000000</v>
      </c>
      <c r="C306" s="73" t="s">
        <v>1285</v>
      </c>
      <c r="D306" s="73"/>
      <c r="E306" s="73"/>
      <c r="F306" s="73">
        <v>5618668833</v>
      </c>
      <c r="G306" s="73"/>
      <c r="H306" s="73" t="s">
        <v>4427</v>
      </c>
      <c r="I306" s="73" t="s">
        <v>1260</v>
      </c>
      <c r="J306" s="73" t="s">
        <v>4428</v>
      </c>
      <c r="K306" s="73">
        <v>21286</v>
      </c>
      <c r="L306" s="73" t="s">
        <v>3536</v>
      </c>
      <c r="M306" s="73" t="s">
        <v>222</v>
      </c>
      <c r="N306" s="73">
        <v>990</v>
      </c>
      <c r="O306" s="73">
        <v>2023</v>
      </c>
      <c r="P306" s="80">
        <v>1027419</v>
      </c>
      <c r="Q306" s="80">
        <v>1026002</v>
      </c>
      <c r="R306" s="80">
        <v>13440</v>
      </c>
      <c r="S306" s="80">
        <v>1027419</v>
      </c>
      <c r="T306" s="80">
        <v>0</v>
      </c>
      <c r="U306" s="73">
        <v>100</v>
      </c>
      <c r="V306" s="73">
        <v>0</v>
      </c>
      <c r="W306" s="73">
        <v>4</v>
      </c>
      <c r="X306" s="73">
        <v>0</v>
      </c>
      <c r="Y306" s="73">
        <v>0</v>
      </c>
      <c r="Z306" s="80">
        <v>0</v>
      </c>
      <c r="AA306" s="73"/>
      <c r="AB306" s="73" t="s">
        <v>3537</v>
      </c>
      <c r="AC306" s="73" t="s">
        <v>3538</v>
      </c>
      <c r="AD306" s="73">
        <v>-4</v>
      </c>
      <c r="AE306" s="81">
        <v>10</v>
      </c>
      <c r="AF306" s="73">
        <v>1</v>
      </c>
      <c r="AG306" s="73">
        <v>0</v>
      </c>
      <c r="AH306" s="73">
        <v>1</v>
      </c>
      <c r="AI306" s="73">
        <v>1</v>
      </c>
      <c r="AJ306" s="73">
        <v>1</v>
      </c>
      <c r="AK306" s="73">
        <v>1</v>
      </c>
      <c r="AL306" s="73">
        <v>0</v>
      </c>
      <c r="AM306" s="73">
        <v>0</v>
      </c>
      <c r="AN306" s="73"/>
      <c r="AO306" s="73"/>
      <c r="AP306" s="73"/>
      <c r="AQ306" s="73"/>
      <c r="AR306" s="73"/>
      <c r="AS306" s="73">
        <v>0</v>
      </c>
      <c r="AT306" s="73">
        <v>0</v>
      </c>
      <c r="AU306" s="73">
        <v>0</v>
      </c>
      <c r="AV306" s="73">
        <v>0</v>
      </c>
      <c r="AW306" s="73">
        <v>1</v>
      </c>
      <c r="AX306" s="73" t="s">
        <v>3539</v>
      </c>
      <c r="AY306" s="73">
        <v>1</v>
      </c>
      <c r="AZ306" s="73">
        <v>0</v>
      </c>
      <c r="BA306" s="73"/>
    </row>
    <row r="307" spans="1:53">
      <c r="A307" s="73"/>
      <c r="B307" s="79">
        <v>932000000</v>
      </c>
      <c r="C307" s="73" t="s">
        <v>1286</v>
      </c>
      <c r="D307" s="73"/>
      <c r="E307" s="73"/>
      <c r="F307" s="73">
        <v>2074074002</v>
      </c>
      <c r="G307" s="73"/>
      <c r="H307" s="73" t="s">
        <v>4429</v>
      </c>
      <c r="I307" s="73" t="s">
        <v>1287</v>
      </c>
      <c r="J307" s="73" t="s">
        <v>4430</v>
      </c>
      <c r="K307" s="73">
        <v>4222</v>
      </c>
      <c r="L307" s="73" t="s">
        <v>3536</v>
      </c>
      <c r="M307" s="73" t="s">
        <v>222</v>
      </c>
      <c r="N307" s="73">
        <v>990</v>
      </c>
      <c r="O307" s="73">
        <v>2023</v>
      </c>
      <c r="P307" s="80">
        <v>1000115</v>
      </c>
      <c r="Q307" s="80">
        <v>50109</v>
      </c>
      <c r="R307" s="80">
        <v>953334</v>
      </c>
      <c r="S307" s="80">
        <v>1002527</v>
      </c>
      <c r="T307" s="80">
        <v>0</v>
      </c>
      <c r="U307" s="73">
        <v>100.24</v>
      </c>
      <c r="V307" s="73">
        <v>3</v>
      </c>
      <c r="W307" s="73">
        <v>0</v>
      </c>
      <c r="X307" s="73">
        <v>0</v>
      </c>
      <c r="Y307" s="73">
        <v>0</v>
      </c>
      <c r="Z307" s="80">
        <v>0</v>
      </c>
      <c r="AA307" s="73"/>
      <c r="AB307" s="73" t="s">
        <v>3537</v>
      </c>
      <c r="AC307" s="73" t="s">
        <v>3538</v>
      </c>
      <c r="AD307" s="73"/>
      <c r="AE307" s="81">
        <v>10</v>
      </c>
      <c r="AF307" s="73">
        <v>1</v>
      </c>
      <c r="AG307" s="73">
        <v>1</v>
      </c>
      <c r="AH307" s="73">
        <v>1</v>
      </c>
      <c r="AI307" s="73">
        <v>1</v>
      </c>
      <c r="AJ307" s="73">
        <v>1</v>
      </c>
      <c r="AK307" s="73">
        <v>1</v>
      </c>
      <c r="AL307" s="73">
        <v>1</v>
      </c>
      <c r="AM307" s="73">
        <v>1</v>
      </c>
      <c r="AN307" s="73"/>
      <c r="AO307" s="73"/>
      <c r="AP307" s="73"/>
      <c r="AQ307" s="73"/>
      <c r="AR307" s="73"/>
      <c r="AS307" s="73">
        <v>0</v>
      </c>
      <c r="AT307" s="73">
        <v>0</v>
      </c>
      <c r="AU307" s="73">
        <v>0</v>
      </c>
      <c r="AV307" s="73">
        <v>0</v>
      </c>
      <c r="AW307" s="73">
        <v>1</v>
      </c>
      <c r="AX307" s="73" t="s">
        <v>3561</v>
      </c>
      <c r="AY307" s="73">
        <v>1</v>
      </c>
      <c r="AZ307" s="73">
        <v>0</v>
      </c>
      <c r="BA307" s="73"/>
    </row>
    <row r="308" spans="1:53">
      <c r="A308" s="73"/>
      <c r="B308" s="78">
        <v>10547055</v>
      </c>
      <c r="C308" s="73" t="s">
        <v>1288</v>
      </c>
      <c r="D308" s="73" t="s">
        <v>1289</v>
      </c>
      <c r="E308" s="73" t="s">
        <v>254</v>
      </c>
      <c r="F308" s="73">
        <v>2074416657</v>
      </c>
      <c r="G308" s="73" t="s">
        <v>1290</v>
      </c>
      <c r="H308" s="73" t="s">
        <v>4431</v>
      </c>
      <c r="I308" s="73" t="s">
        <v>1287</v>
      </c>
      <c r="J308" s="73" t="s">
        <v>4432</v>
      </c>
      <c r="K308" s="73">
        <v>4281</v>
      </c>
      <c r="L308" s="73" t="s">
        <v>4244</v>
      </c>
      <c r="M308" s="73" t="s">
        <v>222</v>
      </c>
      <c r="N308" s="73">
        <v>990</v>
      </c>
      <c r="O308" s="73">
        <v>2023</v>
      </c>
      <c r="P308" s="80">
        <v>1195294</v>
      </c>
      <c r="Q308" s="80">
        <v>1177164</v>
      </c>
      <c r="R308" s="80">
        <v>330108</v>
      </c>
      <c r="S308" s="80">
        <v>940276</v>
      </c>
      <c r="T308" s="80">
        <v>232825</v>
      </c>
      <c r="U308" s="73">
        <v>78.66</v>
      </c>
      <c r="V308" s="73">
        <v>3</v>
      </c>
      <c r="W308" s="73">
        <v>10</v>
      </c>
      <c r="X308" s="73">
        <v>0</v>
      </c>
      <c r="Y308" s="73">
        <v>0</v>
      </c>
      <c r="Z308" s="80">
        <v>0</v>
      </c>
      <c r="AA308" s="73"/>
      <c r="AB308" s="73" t="s">
        <v>3537</v>
      </c>
      <c r="AC308" s="73" t="s">
        <v>3570</v>
      </c>
      <c r="AD308" s="73">
        <v>-44.8</v>
      </c>
      <c r="AE308" s="81">
        <v>10</v>
      </c>
      <c r="AF308" s="73">
        <v>1</v>
      </c>
      <c r="AG308" s="73">
        <v>1</v>
      </c>
      <c r="AH308" s="73">
        <v>1</v>
      </c>
      <c r="AI308" s="73">
        <v>1</v>
      </c>
      <c r="AJ308" s="73">
        <v>1</v>
      </c>
      <c r="AK308" s="73">
        <v>1</v>
      </c>
      <c r="AL308" s="73">
        <v>0</v>
      </c>
      <c r="AM308" s="73">
        <v>0</v>
      </c>
      <c r="AN308" s="73"/>
      <c r="AO308" s="73"/>
      <c r="AP308" s="73"/>
      <c r="AQ308" s="73"/>
      <c r="AR308" s="73"/>
      <c r="AS308" s="73">
        <v>0</v>
      </c>
      <c r="AT308" s="73">
        <v>0</v>
      </c>
      <c r="AU308" s="73">
        <v>0</v>
      </c>
      <c r="AV308" s="73">
        <v>0</v>
      </c>
      <c r="AW308" s="73">
        <v>0</v>
      </c>
      <c r="AX308" s="73" t="s">
        <v>3539</v>
      </c>
      <c r="AY308" s="73">
        <v>1</v>
      </c>
      <c r="AZ308" s="73">
        <v>0</v>
      </c>
      <c r="BA308" s="73"/>
    </row>
    <row r="309" spans="1:53">
      <c r="A309" s="73"/>
      <c r="B309" s="79">
        <v>262000000</v>
      </c>
      <c r="C309" s="73" t="s">
        <v>1291</v>
      </c>
      <c r="D309" s="73" t="s">
        <v>1292</v>
      </c>
      <c r="E309" s="73" t="s">
        <v>254</v>
      </c>
      <c r="F309" s="73">
        <v>2077735671</v>
      </c>
      <c r="G309" s="73" t="s">
        <v>498</v>
      </c>
      <c r="H309" s="73" t="s">
        <v>4433</v>
      </c>
      <c r="I309" s="73" t="s">
        <v>1287</v>
      </c>
      <c r="J309" s="73" t="s">
        <v>4434</v>
      </c>
      <c r="K309" s="73">
        <v>41045024</v>
      </c>
      <c r="L309" s="73" t="s">
        <v>3606</v>
      </c>
      <c r="M309" s="73" t="s">
        <v>222</v>
      </c>
      <c r="N309" s="73">
        <v>990</v>
      </c>
      <c r="O309" s="73">
        <v>2024</v>
      </c>
      <c r="P309" s="80">
        <v>1245969</v>
      </c>
      <c r="Q309" s="80">
        <v>1245969</v>
      </c>
      <c r="R309" s="80">
        <v>1423881</v>
      </c>
      <c r="S309" s="80">
        <v>986484</v>
      </c>
      <c r="T309" s="80">
        <v>0</v>
      </c>
      <c r="U309" s="73">
        <v>79.17</v>
      </c>
      <c r="V309" s="73">
        <v>0</v>
      </c>
      <c r="W309" s="73">
        <v>12</v>
      </c>
      <c r="X309" s="73">
        <v>0</v>
      </c>
      <c r="Y309" s="73">
        <v>0</v>
      </c>
      <c r="Z309" s="80">
        <v>0</v>
      </c>
      <c r="AA309" s="73"/>
      <c r="AB309" s="73" t="s">
        <v>3537</v>
      </c>
      <c r="AC309" s="73" t="s">
        <v>3570</v>
      </c>
      <c r="AD309" s="73"/>
      <c r="AE309" s="81">
        <v>10</v>
      </c>
      <c r="AF309" s="73">
        <v>1</v>
      </c>
      <c r="AG309" s="73">
        <v>0</v>
      </c>
      <c r="AH309" s="73">
        <v>1</v>
      </c>
      <c r="AI309" s="73">
        <v>1</v>
      </c>
      <c r="AJ309" s="73">
        <v>1</v>
      </c>
      <c r="AK309" s="73">
        <v>1</v>
      </c>
      <c r="AL309" s="73">
        <v>0</v>
      </c>
      <c r="AM309" s="73">
        <v>0</v>
      </c>
      <c r="AN309" s="73"/>
      <c r="AO309" s="73"/>
      <c r="AP309" s="73"/>
      <c r="AQ309" s="73"/>
      <c r="AR309" s="73"/>
      <c r="AS309" s="73">
        <v>0</v>
      </c>
      <c r="AT309" s="73">
        <v>0</v>
      </c>
      <c r="AU309" s="73">
        <v>0</v>
      </c>
      <c r="AV309" s="73">
        <v>0</v>
      </c>
      <c r="AW309" s="73">
        <v>1</v>
      </c>
      <c r="AX309" s="73" t="s">
        <v>3539</v>
      </c>
      <c r="AY309" s="73">
        <v>1</v>
      </c>
      <c r="AZ309" s="73">
        <v>0</v>
      </c>
      <c r="BA309" s="73"/>
    </row>
    <row r="310" spans="1:53">
      <c r="A310" s="73"/>
      <c r="B310" s="79">
        <v>813000000</v>
      </c>
      <c r="C310" s="73" t="s">
        <v>1293</v>
      </c>
      <c r="D310" s="73" t="s">
        <v>1294</v>
      </c>
      <c r="E310" s="73" t="s">
        <v>188</v>
      </c>
      <c r="F310" s="73">
        <v>2078054243</v>
      </c>
      <c r="G310" s="73" t="s">
        <v>1295</v>
      </c>
      <c r="H310" s="73" t="s">
        <v>4435</v>
      </c>
      <c r="I310" s="73" t="s">
        <v>1287</v>
      </c>
      <c r="J310" s="73" t="s">
        <v>4436</v>
      </c>
      <c r="K310" s="73">
        <v>4096</v>
      </c>
      <c r="L310" s="73" t="s">
        <v>4353</v>
      </c>
      <c r="M310" s="73" t="s">
        <v>237</v>
      </c>
      <c r="N310" s="73">
        <v>990</v>
      </c>
      <c r="O310" s="73">
        <v>2023</v>
      </c>
      <c r="P310" s="80">
        <v>1796214</v>
      </c>
      <c r="Q310" s="80">
        <v>1349486</v>
      </c>
      <c r="R310" s="80">
        <v>1556877</v>
      </c>
      <c r="S310" s="80">
        <v>1788810</v>
      </c>
      <c r="T310" s="80">
        <v>0</v>
      </c>
      <c r="U310" s="73">
        <v>99.59</v>
      </c>
      <c r="V310" s="73">
        <v>3</v>
      </c>
      <c r="W310" s="73">
        <v>15</v>
      </c>
      <c r="X310" s="73">
        <v>0</v>
      </c>
      <c r="Y310" s="73">
        <v>0</v>
      </c>
      <c r="Z310" s="80">
        <v>0</v>
      </c>
      <c r="AA310" s="73"/>
      <c r="AB310" s="73" t="s">
        <v>3537</v>
      </c>
      <c r="AC310" s="73" t="s">
        <v>3538</v>
      </c>
      <c r="AD310" s="73"/>
      <c r="AE310" s="81">
        <v>10</v>
      </c>
      <c r="AF310" s="73">
        <v>1</v>
      </c>
      <c r="AG310" s="73">
        <v>1</v>
      </c>
      <c r="AH310" s="73">
        <v>1</v>
      </c>
      <c r="AI310" s="73">
        <v>1</v>
      </c>
      <c r="AJ310" s="73">
        <v>1</v>
      </c>
      <c r="AK310" s="73">
        <v>1</v>
      </c>
      <c r="AL310" s="73">
        <v>0</v>
      </c>
      <c r="AM310" s="73">
        <v>0</v>
      </c>
      <c r="AN310" s="73"/>
      <c r="AO310" s="73"/>
      <c r="AP310" s="73"/>
      <c r="AQ310" s="73"/>
      <c r="AR310" s="73"/>
      <c r="AS310" s="73">
        <v>0</v>
      </c>
      <c r="AT310" s="73">
        <v>0</v>
      </c>
      <c r="AU310" s="73">
        <v>0</v>
      </c>
      <c r="AV310" s="73">
        <v>0</v>
      </c>
      <c r="AW310" s="73">
        <v>1</v>
      </c>
      <c r="AX310" s="73" t="s">
        <v>3539</v>
      </c>
      <c r="AY310" s="73">
        <v>1</v>
      </c>
      <c r="AZ310" s="73">
        <v>0</v>
      </c>
      <c r="BA310" s="73"/>
    </row>
    <row r="311" spans="1:53">
      <c r="A311" s="73"/>
      <c r="B311" s="79">
        <v>881000000</v>
      </c>
      <c r="C311" s="73" t="s">
        <v>1296</v>
      </c>
      <c r="D311" s="73" t="s">
        <v>1297</v>
      </c>
      <c r="E311" s="73" t="s">
        <v>254</v>
      </c>
      <c r="F311" s="73">
        <v>2313603407</v>
      </c>
      <c r="G311" s="73" t="s">
        <v>1298</v>
      </c>
      <c r="H311" s="73" t="s">
        <v>4437</v>
      </c>
      <c r="I311" s="73" t="s">
        <v>1299</v>
      </c>
      <c r="J311" s="73" t="s">
        <v>4438</v>
      </c>
      <c r="K311" s="73">
        <v>49686</v>
      </c>
      <c r="L311" s="73" t="s">
        <v>3536</v>
      </c>
      <c r="M311" s="73" t="s">
        <v>222</v>
      </c>
      <c r="N311" s="73">
        <v>990</v>
      </c>
      <c r="O311" s="73">
        <v>2024</v>
      </c>
      <c r="P311" s="80">
        <v>1263886</v>
      </c>
      <c r="Q311" s="80">
        <v>168537</v>
      </c>
      <c r="R311" s="80">
        <v>1437146</v>
      </c>
      <c r="S311" s="80">
        <v>1254991</v>
      </c>
      <c r="T311" s="80">
        <v>0</v>
      </c>
      <c r="U311" s="73">
        <v>99.3</v>
      </c>
      <c r="V311" s="73">
        <v>0</v>
      </c>
      <c r="W311" s="73"/>
      <c r="X311" s="73">
        <v>1</v>
      </c>
      <c r="Y311" s="73">
        <v>1</v>
      </c>
      <c r="Z311" s="80">
        <v>20000</v>
      </c>
      <c r="AA311" s="73">
        <v>2022</v>
      </c>
      <c r="AB311" s="73" t="s">
        <v>3537</v>
      </c>
      <c r="AC311" s="73" t="s">
        <v>3538</v>
      </c>
      <c r="AD311" s="73">
        <v>267.39999999999998</v>
      </c>
      <c r="AE311" s="81">
        <v>10</v>
      </c>
      <c r="AF311" s="73">
        <v>1</v>
      </c>
      <c r="AG311" s="73">
        <v>0</v>
      </c>
      <c r="AH311" s="73">
        <v>1</v>
      </c>
      <c r="AI311" s="73">
        <v>1</v>
      </c>
      <c r="AJ311" s="73">
        <v>1</v>
      </c>
      <c r="AK311" s="73">
        <v>1</v>
      </c>
      <c r="AL311" s="73">
        <v>0</v>
      </c>
      <c r="AM311" s="73">
        <v>0</v>
      </c>
      <c r="AN311" s="82">
        <v>44926</v>
      </c>
      <c r="AO311" s="73">
        <v>20000</v>
      </c>
      <c r="AP311" s="83">
        <v>383000000</v>
      </c>
      <c r="AQ311" s="73" t="s">
        <v>4439</v>
      </c>
      <c r="AR311" s="73">
        <v>1.6</v>
      </c>
      <c r="AS311" s="73">
        <v>1</v>
      </c>
      <c r="AT311" s="73">
        <v>0</v>
      </c>
      <c r="AU311" s="73">
        <v>0</v>
      </c>
      <c r="AV311" s="73">
        <v>0</v>
      </c>
      <c r="AW311" s="73">
        <v>1</v>
      </c>
      <c r="AX311" s="73" t="s">
        <v>3561</v>
      </c>
      <c r="AY311" s="73">
        <v>0</v>
      </c>
      <c r="AZ311" s="73">
        <v>0</v>
      </c>
      <c r="BA311" s="73"/>
    </row>
    <row r="312" spans="1:53">
      <c r="A312" s="73"/>
      <c r="B312" s="79">
        <v>386000000</v>
      </c>
      <c r="C312" s="73" t="s">
        <v>1300</v>
      </c>
      <c r="D312" s="73" t="s">
        <v>1301</v>
      </c>
      <c r="E312" s="73" t="s">
        <v>254</v>
      </c>
      <c r="F312" s="73">
        <v>3138732691</v>
      </c>
      <c r="G312" s="73" t="s">
        <v>1302</v>
      </c>
      <c r="H312" s="73" t="s">
        <v>4440</v>
      </c>
      <c r="I312" s="73" t="s">
        <v>1299</v>
      </c>
      <c r="J312" s="73" t="s">
        <v>4441</v>
      </c>
      <c r="K312" s="83">
        <v>482000000</v>
      </c>
      <c r="L312" s="73" t="s">
        <v>3536</v>
      </c>
      <c r="M312" s="73" t="s">
        <v>222</v>
      </c>
      <c r="N312" s="73">
        <v>990</v>
      </c>
      <c r="O312" s="73">
        <v>2022</v>
      </c>
      <c r="P312" s="80">
        <v>1037978</v>
      </c>
      <c r="Q312" s="80">
        <v>977405</v>
      </c>
      <c r="R312" s="80">
        <v>1189264</v>
      </c>
      <c r="S312" s="80">
        <v>1000013</v>
      </c>
      <c r="T312" s="80">
        <v>0</v>
      </c>
      <c r="U312" s="73">
        <v>96.34</v>
      </c>
      <c r="V312" s="73">
        <v>3</v>
      </c>
      <c r="W312" s="73">
        <v>0</v>
      </c>
      <c r="X312" s="73">
        <v>2</v>
      </c>
      <c r="Y312" s="73">
        <v>2</v>
      </c>
      <c r="Z312" s="80">
        <v>6000</v>
      </c>
      <c r="AA312" s="73">
        <v>2023</v>
      </c>
      <c r="AB312" s="73" t="s">
        <v>3537</v>
      </c>
      <c r="AC312" s="73" t="s">
        <v>3538</v>
      </c>
      <c r="AD312" s="73">
        <v>22.1</v>
      </c>
      <c r="AE312" s="81">
        <v>10</v>
      </c>
      <c r="AF312" s="73">
        <v>1</v>
      </c>
      <c r="AG312" s="73">
        <v>1</v>
      </c>
      <c r="AH312" s="73">
        <v>1</v>
      </c>
      <c r="AI312" s="73">
        <v>1</v>
      </c>
      <c r="AJ312" s="73">
        <v>1</v>
      </c>
      <c r="AK312" s="73">
        <v>1</v>
      </c>
      <c r="AL312" s="73">
        <v>1</v>
      </c>
      <c r="AM312" s="73">
        <v>1</v>
      </c>
      <c r="AN312" s="82">
        <v>45291</v>
      </c>
      <c r="AO312" s="73">
        <v>5000</v>
      </c>
      <c r="AP312" s="83">
        <v>954000000</v>
      </c>
      <c r="AQ312" s="73" t="s">
        <v>2130</v>
      </c>
      <c r="AR312" s="73">
        <v>0.5</v>
      </c>
      <c r="AS312" s="73">
        <v>1</v>
      </c>
      <c r="AT312" s="73">
        <v>0</v>
      </c>
      <c r="AU312" s="73">
        <v>0</v>
      </c>
      <c r="AV312" s="73">
        <v>0</v>
      </c>
      <c r="AW312" s="73">
        <v>0</v>
      </c>
      <c r="AX312" s="73" t="s">
        <v>3539</v>
      </c>
      <c r="AY312" s="73">
        <v>0</v>
      </c>
      <c r="AZ312" s="73">
        <v>0</v>
      </c>
      <c r="BA312" s="73"/>
    </row>
    <row r="313" spans="1:53">
      <c r="A313" s="73"/>
      <c r="B313" s="79">
        <v>923000000</v>
      </c>
      <c r="C313" s="73" t="s">
        <v>1303</v>
      </c>
      <c r="D313" s="73" t="s">
        <v>1304</v>
      </c>
      <c r="E313" s="73" t="s">
        <v>893</v>
      </c>
      <c r="F313" s="73">
        <v>2485535400</v>
      </c>
      <c r="G313" s="73" t="s">
        <v>1305</v>
      </c>
      <c r="H313" s="73" t="s">
        <v>4442</v>
      </c>
      <c r="I313" s="73" t="s">
        <v>1299</v>
      </c>
      <c r="J313" s="73" t="s">
        <v>4443</v>
      </c>
      <c r="K313" s="73">
        <v>48331</v>
      </c>
      <c r="L313" s="73" t="s">
        <v>4444</v>
      </c>
      <c r="M313" s="73" t="s">
        <v>222</v>
      </c>
      <c r="N313" s="73">
        <v>990</v>
      </c>
      <c r="O313" s="73">
        <v>2023</v>
      </c>
      <c r="P313" s="80">
        <v>1201821</v>
      </c>
      <c r="Q313" s="80">
        <v>1201821</v>
      </c>
      <c r="R313" s="80">
        <v>244805</v>
      </c>
      <c r="S313" s="80">
        <v>1201821</v>
      </c>
      <c r="T313" s="80">
        <v>0</v>
      </c>
      <c r="U313" s="73">
        <v>100</v>
      </c>
      <c r="V313" s="73">
        <v>0</v>
      </c>
      <c r="W313" s="73">
        <v>5</v>
      </c>
      <c r="X313" s="73">
        <v>0</v>
      </c>
      <c r="Y313" s="73">
        <v>0</v>
      </c>
      <c r="Z313" s="80">
        <v>0</v>
      </c>
      <c r="AA313" s="73"/>
      <c r="AB313" s="73" t="s">
        <v>3537</v>
      </c>
      <c r="AC313" s="73" t="s">
        <v>3538</v>
      </c>
      <c r="AD313" s="73"/>
      <c r="AE313" s="81">
        <v>10</v>
      </c>
      <c r="AF313" s="73">
        <v>1</v>
      </c>
      <c r="AG313" s="73">
        <v>0</v>
      </c>
      <c r="AH313" s="73">
        <v>1</v>
      </c>
      <c r="AI313" s="73">
        <v>1</v>
      </c>
      <c r="AJ313" s="73">
        <v>1</v>
      </c>
      <c r="AK313" s="73">
        <v>1</v>
      </c>
      <c r="AL313" s="73">
        <v>0</v>
      </c>
      <c r="AM313" s="73">
        <v>0</v>
      </c>
      <c r="AN313" s="73"/>
      <c r="AO313" s="73"/>
      <c r="AP313" s="73"/>
      <c r="AQ313" s="73"/>
      <c r="AR313" s="73"/>
      <c r="AS313" s="73">
        <v>0</v>
      </c>
      <c r="AT313" s="73">
        <v>0</v>
      </c>
      <c r="AU313" s="73">
        <v>0</v>
      </c>
      <c r="AV313" s="73">
        <v>0</v>
      </c>
      <c r="AW313" s="73">
        <v>1</v>
      </c>
      <c r="AX313" s="73" t="s">
        <v>3561</v>
      </c>
      <c r="AY313" s="73">
        <v>1</v>
      </c>
      <c r="AZ313" s="73">
        <v>0</v>
      </c>
      <c r="BA313" s="73"/>
    </row>
    <row r="314" spans="1:53">
      <c r="A314" s="73"/>
      <c r="B314" s="79">
        <v>205000000</v>
      </c>
      <c r="C314" s="73" t="s">
        <v>1306</v>
      </c>
      <c r="D314" s="73"/>
      <c r="E314" s="73"/>
      <c r="F314" s="73">
        <v>3133454310</v>
      </c>
      <c r="G314" s="73" t="s">
        <v>498</v>
      </c>
      <c r="H314" s="73" t="s">
        <v>4445</v>
      </c>
      <c r="I314" s="73" t="s">
        <v>1299</v>
      </c>
      <c r="J314" s="73" t="s">
        <v>4446</v>
      </c>
      <c r="K314" s="73">
        <v>48238</v>
      </c>
      <c r="L314" s="73" t="s">
        <v>4128</v>
      </c>
      <c r="M314" s="73" t="s">
        <v>222</v>
      </c>
      <c r="N314" s="73">
        <v>990</v>
      </c>
      <c r="O314" s="73">
        <v>2024</v>
      </c>
      <c r="P314" s="80">
        <v>1439698</v>
      </c>
      <c r="Q314" s="80">
        <v>1453154</v>
      </c>
      <c r="R314" s="80">
        <v>11013</v>
      </c>
      <c r="S314" s="80">
        <v>1439698</v>
      </c>
      <c r="T314" s="80">
        <v>0</v>
      </c>
      <c r="U314" s="73">
        <v>100</v>
      </c>
      <c r="V314" s="73">
        <v>3</v>
      </c>
      <c r="W314" s="73">
        <v>50</v>
      </c>
      <c r="X314" s="73">
        <v>2</v>
      </c>
      <c r="Y314" s="73">
        <v>1</v>
      </c>
      <c r="Z314" s="80">
        <v>22500</v>
      </c>
      <c r="AA314" s="73">
        <v>2023</v>
      </c>
      <c r="AB314" s="73" t="s">
        <v>3537</v>
      </c>
      <c r="AC314" s="73" t="s">
        <v>3538</v>
      </c>
      <c r="AD314" s="73">
        <v>-18.7</v>
      </c>
      <c r="AE314" s="81">
        <v>10</v>
      </c>
      <c r="AF314" s="73">
        <v>1</v>
      </c>
      <c r="AG314" s="73">
        <v>1</v>
      </c>
      <c r="AH314" s="73">
        <v>1</v>
      </c>
      <c r="AI314" s="73">
        <v>1</v>
      </c>
      <c r="AJ314" s="73">
        <v>1</v>
      </c>
      <c r="AK314" s="73">
        <v>1</v>
      </c>
      <c r="AL314" s="73">
        <v>0</v>
      </c>
      <c r="AM314" s="73">
        <v>0</v>
      </c>
      <c r="AN314" s="73"/>
      <c r="AO314" s="73"/>
      <c r="AP314" s="73"/>
      <c r="AQ314" s="73"/>
      <c r="AR314" s="73"/>
      <c r="AS314" s="73">
        <v>0</v>
      </c>
      <c r="AT314" s="73">
        <v>0</v>
      </c>
      <c r="AU314" s="73">
        <v>0</v>
      </c>
      <c r="AV314" s="73">
        <v>0</v>
      </c>
      <c r="AW314" s="73">
        <v>1</v>
      </c>
      <c r="AX314" s="73" t="s">
        <v>3539</v>
      </c>
      <c r="AY314" s="73">
        <v>0</v>
      </c>
      <c r="AZ314" s="73">
        <v>0</v>
      </c>
      <c r="BA314" s="73"/>
    </row>
    <row r="315" spans="1:53">
      <c r="A315" s="73"/>
      <c r="B315" s="79">
        <v>472000000</v>
      </c>
      <c r="C315" s="73" t="s">
        <v>1307</v>
      </c>
      <c r="D315" s="73" t="s">
        <v>1308</v>
      </c>
      <c r="E315" s="73" t="s">
        <v>315</v>
      </c>
      <c r="F315" s="73">
        <v>9062823406</v>
      </c>
      <c r="G315" s="73" t="s">
        <v>1309</v>
      </c>
      <c r="H315" s="73" t="s">
        <v>4447</v>
      </c>
      <c r="I315" s="73" t="s">
        <v>1299</v>
      </c>
      <c r="J315" s="73" t="s">
        <v>4448</v>
      </c>
      <c r="K315" s="73">
        <v>49930</v>
      </c>
      <c r="L315" s="73" t="s">
        <v>3725</v>
      </c>
      <c r="M315" s="73" t="s">
        <v>222</v>
      </c>
      <c r="N315" s="73">
        <v>990</v>
      </c>
      <c r="O315" s="73">
        <v>2023</v>
      </c>
      <c r="P315" s="80">
        <v>1274540</v>
      </c>
      <c r="Q315" s="80">
        <v>528770</v>
      </c>
      <c r="R315" s="80">
        <v>2520021</v>
      </c>
      <c r="S315" s="80">
        <v>1094233</v>
      </c>
      <c r="T315" s="80">
        <v>0</v>
      </c>
      <c r="U315" s="73">
        <v>85.85</v>
      </c>
      <c r="V315" s="73">
        <v>0</v>
      </c>
      <c r="W315" s="73">
        <v>8</v>
      </c>
      <c r="X315" s="73">
        <v>0</v>
      </c>
      <c r="Y315" s="73">
        <v>0</v>
      </c>
      <c r="Z315" s="80">
        <v>0</v>
      </c>
      <c r="AA315" s="73"/>
      <c r="AB315" s="73" t="s">
        <v>3537</v>
      </c>
      <c r="AC315" s="73" t="s">
        <v>3570</v>
      </c>
      <c r="AD315" s="73"/>
      <c r="AE315" s="81">
        <v>10</v>
      </c>
      <c r="AF315" s="73">
        <v>1</v>
      </c>
      <c r="AG315" s="73">
        <v>0</v>
      </c>
      <c r="AH315" s="73">
        <v>1</v>
      </c>
      <c r="AI315" s="73">
        <v>1</v>
      </c>
      <c r="AJ315" s="73">
        <v>1</v>
      </c>
      <c r="AK315" s="73">
        <v>1</v>
      </c>
      <c r="AL315" s="73">
        <v>0</v>
      </c>
      <c r="AM315" s="73">
        <v>0</v>
      </c>
      <c r="AN315" s="73"/>
      <c r="AO315" s="73"/>
      <c r="AP315" s="73"/>
      <c r="AQ315" s="73"/>
      <c r="AR315" s="73"/>
      <c r="AS315" s="73">
        <v>0</v>
      </c>
      <c r="AT315" s="73">
        <v>0</v>
      </c>
      <c r="AU315" s="73">
        <v>0</v>
      </c>
      <c r="AV315" s="73">
        <v>0</v>
      </c>
      <c r="AW315" s="73">
        <v>0</v>
      </c>
      <c r="AX315" s="73" t="s">
        <v>3539</v>
      </c>
      <c r="AY315" s="73">
        <v>1</v>
      </c>
      <c r="AZ315" s="73">
        <v>0</v>
      </c>
      <c r="BA315" s="73"/>
    </row>
    <row r="316" spans="1:53">
      <c r="A316" s="73"/>
      <c r="B316" s="79">
        <v>862000000</v>
      </c>
      <c r="C316" s="73" t="s">
        <v>1310</v>
      </c>
      <c r="D316" s="73" t="s">
        <v>1311</v>
      </c>
      <c r="E316" s="73" t="s">
        <v>812</v>
      </c>
      <c r="F316" s="73">
        <v>2484332580</v>
      </c>
      <c r="G316" s="73"/>
      <c r="H316" s="73" t="s">
        <v>4449</v>
      </c>
      <c r="I316" s="73" t="s">
        <v>1299</v>
      </c>
      <c r="J316" s="73" t="s">
        <v>4450</v>
      </c>
      <c r="K316" s="73">
        <v>48304</v>
      </c>
      <c r="L316" s="73" t="s">
        <v>3606</v>
      </c>
      <c r="M316" s="73" t="s">
        <v>222</v>
      </c>
      <c r="N316" s="73">
        <v>990</v>
      </c>
      <c r="O316" s="73">
        <v>2023</v>
      </c>
      <c r="P316" s="80">
        <v>1460260</v>
      </c>
      <c r="Q316" s="80">
        <v>1484939</v>
      </c>
      <c r="R316" s="80">
        <v>6214</v>
      </c>
      <c r="S316" s="80">
        <v>1460260</v>
      </c>
      <c r="T316" s="80">
        <v>0</v>
      </c>
      <c r="U316" s="73">
        <v>100</v>
      </c>
      <c r="V316" s="73">
        <v>0</v>
      </c>
      <c r="W316" s="73"/>
      <c r="X316" s="73">
        <v>2</v>
      </c>
      <c r="Y316" s="73">
        <v>1</v>
      </c>
      <c r="Z316" s="80">
        <v>2110000</v>
      </c>
      <c r="AA316" s="73">
        <v>2023</v>
      </c>
      <c r="AB316" s="73" t="s">
        <v>3537</v>
      </c>
      <c r="AC316" s="73" t="s">
        <v>3538</v>
      </c>
      <c r="AD316" s="73">
        <v>112.6</v>
      </c>
      <c r="AE316" s="81">
        <v>10</v>
      </c>
      <c r="AF316" s="73">
        <v>1</v>
      </c>
      <c r="AG316" s="73">
        <v>0</v>
      </c>
      <c r="AH316" s="73">
        <v>1</v>
      </c>
      <c r="AI316" s="73">
        <v>1</v>
      </c>
      <c r="AJ316" s="73">
        <v>1</v>
      </c>
      <c r="AK316" s="73">
        <v>1</v>
      </c>
      <c r="AL316" s="73">
        <v>0</v>
      </c>
      <c r="AM316" s="73">
        <v>0</v>
      </c>
      <c r="AN316" s="73"/>
      <c r="AO316" s="73"/>
      <c r="AP316" s="73"/>
      <c r="AQ316" s="73"/>
      <c r="AR316" s="73"/>
      <c r="AS316" s="73">
        <v>0</v>
      </c>
      <c r="AT316" s="73">
        <v>0</v>
      </c>
      <c r="AU316" s="73">
        <v>0</v>
      </c>
      <c r="AV316" s="73">
        <v>0</v>
      </c>
      <c r="AW316" s="73">
        <v>1</v>
      </c>
      <c r="AX316" s="73" t="s">
        <v>3561</v>
      </c>
      <c r="AY316" s="73">
        <v>0</v>
      </c>
      <c r="AZ316" s="73">
        <v>0</v>
      </c>
      <c r="BA316" s="73"/>
    </row>
    <row r="317" spans="1:53">
      <c r="A317" s="73"/>
      <c r="B317" s="79">
        <v>383000000</v>
      </c>
      <c r="C317" s="73" t="s">
        <v>1312</v>
      </c>
      <c r="D317" s="73" t="s">
        <v>1313</v>
      </c>
      <c r="E317" s="73" t="s">
        <v>188</v>
      </c>
      <c r="F317" s="73">
        <v>2489759798</v>
      </c>
      <c r="G317" s="73" t="s">
        <v>1314</v>
      </c>
      <c r="H317" s="73" t="s">
        <v>4451</v>
      </c>
      <c r="I317" s="73" t="s">
        <v>1299</v>
      </c>
      <c r="J317" s="73" t="s">
        <v>4452</v>
      </c>
      <c r="K317" s="73">
        <v>48341</v>
      </c>
      <c r="L317" s="73" t="s">
        <v>4453</v>
      </c>
      <c r="M317" s="73" t="s">
        <v>237</v>
      </c>
      <c r="N317" s="73">
        <v>990</v>
      </c>
      <c r="O317" s="73">
        <v>2024</v>
      </c>
      <c r="P317" s="80">
        <v>1056224</v>
      </c>
      <c r="Q317" s="80">
        <v>433482</v>
      </c>
      <c r="R317" s="80">
        <v>960848</v>
      </c>
      <c r="S317" s="80">
        <v>1049757</v>
      </c>
      <c r="T317" s="80">
        <v>0</v>
      </c>
      <c r="U317" s="73">
        <v>99.39</v>
      </c>
      <c r="V317" s="73">
        <v>3</v>
      </c>
      <c r="W317" s="73">
        <v>0</v>
      </c>
      <c r="X317" s="73">
        <v>0</v>
      </c>
      <c r="Y317" s="73">
        <v>0</v>
      </c>
      <c r="Z317" s="80">
        <v>0</v>
      </c>
      <c r="AA317" s="73"/>
      <c r="AB317" s="73" t="s">
        <v>3537</v>
      </c>
      <c r="AC317" s="73" t="s">
        <v>3538</v>
      </c>
      <c r="AD317" s="73">
        <v>21</v>
      </c>
      <c r="AE317" s="81">
        <v>10</v>
      </c>
      <c r="AF317" s="73">
        <v>1</v>
      </c>
      <c r="AG317" s="73">
        <v>1</v>
      </c>
      <c r="AH317" s="73">
        <v>1</v>
      </c>
      <c r="AI317" s="73">
        <v>1</v>
      </c>
      <c r="AJ317" s="73">
        <v>1</v>
      </c>
      <c r="AK317" s="73">
        <v>1</v>
      </c>
      <c r="AL317" s="73">
        <v>1</v>
      </c>
      <c r="AM317" s="73">
        <v>1</v>
      </c>
      <c r="AN317" s="73"/>
      <c r="AO317" s="73"/>
      <c r="AP317" s="73"/>
      <c r="AQ317" s="73"/>
      <c r="AR317" s="73"/>
      <c r="AS317" s="73">
        <v>0</v>
      </c>
      <c r="AT317" s="73">
        <v>0</v>
      </c>
      <c r="AU317" s="73">
        <v>0</v>
      </c>
      <c r="AV317" s="73">
        <v>0</v>
      </c>
      <c r="AW317" s="73">
        <v>1</v>
      </c>
      <c r="AX317" s="73" t="s">
        <v>3539</v>
      </c>
      <c r="AY317" s="73">
        <v>1</v>
      </c>
      <c r="AZ317" s="73">
        <v>0</v>
      </c>
      <c r="BA317" s="73"/>
    </row>
    <row r="318" spans="1:53">
      <c r="A318" s="73"/>
      <c r="B318" s="79">
        <v>833000000</v>
      </c>
      <c r="C318" s="73" t="s">
        <v>1315</v>
      </c>
      <c r="D318" s="73" t="s">
        <v>1316</v>
      </c>
      <c r="E318" s="73" t="s">
        <v>254</v>
      </c>
      <c r="F318" s="73">
        <v>7755270160</v>
      </c>
      <c r="G318" s="73" t="s">
        <v>1317</v>
      </c>
      <c r="H318" s="73" t="s">
        <v>4454</v>
      </c>
      <c r="I318" s="73" t="s">
        <v>1299</v>
      </c>
      <c r="J318" s="73" t="s">
        <v>4455</v>
      </c>
      <c r="K318" s="73">
        <v>49453</v>
      </c>
      <c r="L318" s="73" t="s">
        <v>3667</v>
      </c>
      <c r="M318" s="73" t="s">
        <v>237</v>
      </c>
      <c r="N318" s="73">
        <v>990</v>
      </c>
      <c r="O318" s="73">
        <v>2023</v>
      </c>
      <c r="P318" s="80">
        <v>1324803</v>
      </c>
      <c r="Q318" s="80">
        <v>2387038</v>
      </c>
      <c r="R318" s="80">
        <v>3032618</v>
      </c>
      <c r="S318" s="80">
        <v>1324803</v>
      </c>
      <c r="T318" s="80">
        <v>0</v>
      </c>
      <c r="U318" s="73">
        <v>100</v>
      </c>
      <c r="V318" s="73">
        <v>0</v>
      </c>
      <c r="W318" s="73">
        <v>12</v>
      </c>
      <c r="X318" s="73">
        <v>0</v>
      </c>
      <c r="Y318" s="73">
        <v>0</v>
      </c>
      <c r="Z318" s="80">
        <v>0</v>
      </c>
      <c r="AA318" s="73"/>
      <c r="AB318" s="73" t="s">
        <v>3537</v>
      </c>
      <c r="AC318" s="73" t="s">
        <v>3538</v>
      </c>
      <c r="AD318" s="73">
        <v>-48.7</v>
      </c>
      <c r="AE318" s="81">
        <v>10</v>
      </c>
      <c r="AF318" s="73">
        <v>1</v>
      </c>
      <c r="AG318" s="73">
        <v>0</v>
      </c>
      <c r="AH318" s="73">
        <v>1</v>
      </c>
      <c r="AI318" s="73">
        <v>1</v>
      </c>
      <c r="AJ318" s="73">
        <v>1</v>
      </c>
      <c r="AK318" s="73">
        <v>1</v>
      </c>
      <c r="AL318" s="73">
        <v>0</v>
      </c>
      <c r="AM318" s="73">
        <v>0</v>
      </c>
      <c r="AN318" s="73"/>
      <c r="AO318" s="73"/>
      <c r="AP318" s="73"/>
      <c r="AQ318" s="73"/>
      <c r="AR318" s="73"/>
      <c r="AS318" s="73">
        <v>0</v>
      </c>
      <c r="AT318" s="73">
        <v>0</v>
      </c>
      <c r="AU318" s="73">
        <v>0</v>
      </c>
      <c r="AV318" s="73">
        <v>0</v>
      </c>
      <c r="AW318" s="73">
        <v>1</v>
      </c>
      <c r="AX318" s="73" t="s">
        <v>3539</v>
      </c>
      <c r="AY318" s="73">
        <v>1</v>
      </c>
      <c r="AZ318" s="73">
        <v>0</v>
      </c>
      <c r="BA318" s="73"/>
    </row>
    <row r="319" spans="1:53">
      <c r="A319" s="73"/>
      <c r="B319" s="79">
        <v>453000000</v>
      </c>
      <c r="C319" s="73" t="s">
        <v>1318</v>
      </c>
      <c r="D319" s="73" t="s">
        <v>1319</v>
      </c>
      <c r="E319" s="73" t="s">
        <v>180</v>
      </c>
      <c r="F319" s="73">
        <v>6164668214</v>
      </c>
      <c r="G319" s="73" t="s">
        <v>1320</v>
      </c>
      <c r="H319" s="73" t="s">
        <v>4456</v>
      </c>
      <c r="I319" s="73" t="s">
        <v>1299</v>
      </c>
      <c r="J319" s="73" t="s">
        <v>4457</v>
      </c>
      <c r="K319" s="73">
        <v>49428</v>
      </c>
      <c r="L319" s="73" t="s">
        <v>3895</v>
      </c>
      <c r="M319" s="73" t="s">
        <v>237</v>
      </c>
      <c r="N319" s="73">
        <v>990</v>
      </c>
      <c r="O319" s="73">
        <v>2023</v>
      </c>
      <c r="P319" s="80">
        <v>1012430</v>
      </c>
      <c r="Q319" s="80">
        <v>894347</v>
      </c>
      <c r="R319" s="80">
        <v>363420</v>
      </c>
      <c r="S319" s="80">
        <v>766946</v>
      </c>
      <c r="T319" s="80">
        <v>256217</v>
      </c>
      <c r="U319" s="73">
        <v>75.75</v>
      </c>
      <c r="V319" s="73">
        <v>3</v>
      </c>
      <c r="W319" s="73">
        <v>300</v>
      </c>
      <c r="X319" s="73">
        <v>0</v>
      </c>
      <c r="Y319" s="73">
        <v>0</v>
      </c>
      <c r="Z319" s="80">
        <v>0</v>
      </c>
      <c r="AA319" s="73"/>
      <c r="AB319" s="73" t="s">
        <v>3537</v>
      </c>
      <c r="AC319" s="73" t="s">
        <v>3570</v>
      </c>
      <c r="AD319" s="73">
        <v>13.8</v>
      </c>
      <c r="AE319" s="81">
        <v>10</v>
      </c>
      <c r="AF319" s="73">
        <v>1</v>
      </c>
      <c r="AG319" s="73">
        <v>1</v>
      </c>
      <c r="AH319" s="73">
        <v>1</v>
      </c>
      <c r="AI319" s="73">
        <v>1</v>
      </c>
      <c r="AJ319" s="73">
        <v>1</v>
      </c>
      <c r="AK319" s="73">
        <v>1</v>
      </c>
      <c r="AL319" s="73">
        <v>0</v>
      </c>
      <c r="AM319" s="73">
        <v>0</v>
      </c>
      <c r="AN319" s="73"/>
      <c r="AO319" s="73"/>
      <c r="AP319" s="73"/>
      <c r="AQ319" s="73"/>
      <c r="AR319" s="73"/>
      <c r="AS319" s="73">
        <v>0</v>
      </c>
      <c r="AT319" s="73">
        <v>0</v>
      </c>
      <c r="AU319" s="73">
        <v>0</v>
      </c>
      <c r="AV319" s="73">
        <v>0</v>
      </c>
      <c r="AW319" s="73">
        <v>0</v>
      </c>
      <c r="AX319" s="73" t="s">
        <v>3539</v>
      </c>
      <c r="AY319" s="73">
        <v>1</v>
      </c>
      <c r="AZ319" s="73">
        <v>0</v>
      </c>
      <c r="BA319" s="73"/>
    </row>
    <row r="320" spans="1:53">
      <c r="A320" s="73"/>
      <c r="B320" s="79">
        <v>383000000</v>
      </c>
      <c r="C320" s="73" t="s">
        <v>1321</v>
      </c>
      <c r="D320" s="73" t="s">
        <v>1322</v>
      </c>
      <c r="E320" s="73" t="s">
        <v>254</v>
      </c>
      <c r="F320" s="73">
        <v>5174859825</v>
      </c>
      <c r="G320" s="73" t="s">
        <v>1323</v>
      </c>
      <c r="H320" s="73" t="s">
        <v>4458</v>
      </c>
      <c r="I320" s="73" t="s">
        <v>1299</v>
      </c>
      <c r="J320" s="73" t="s">
        <v>4459</v>
      </c>
      <c r="K320" s="73">
        <v>48912</v>
      </c>
      <c r="L320" s="73" t="s">
        <v>4460</v>
      </c>
      <c r="M320" s="73" t="s">
        <v>237</v>
      </c>
      <c r="N320" s="73">
        <v>990</v>
      </c>
      <c r="O320" s="73">
        <v>2023</v>
      </c>
      <c r="P320" s="80">
        <v>1095482</v>
      </c>
      <c r="Q320" s="80">
        <v>670284</v>
      </c>
      <c r="R320" s="80">
        <v>2649143</v>
      </c>
      <c r="S320" s="80">
        <v>865968</v>
      </c>
      <c r="T320" s="80">
        <v>75710</v>
      </c>
      <c r="U320" s="73">
        <v>79.05</v>
      </c>
      <c r="V320" s="73">
        <v>0</v>
      </c>
      <c r="W320" s="73">
        <v>244</v>
      </c>
      <c r="X320" s="73">
        <v>3</v>
      </c>
      <c r="Y320" s="73">
        <v>2</v>
      </c>
      <c r="Z320" s="80">
        <v>375</v>
      </c>
      <c r="AA320" s="73">
        <v>2022</v>
      </c>
      <c r="AB320" s="73" t="s">
        <v>3537</v>
      </c>
      <c r="AC320" s="73" t="s">
        <v>3570</v>
      </c>
      <c r="AD320" s="73">
        <v>15.1</v>
      </c>
      <c r="AE320" s="81">
        <v>10</v>
      </c>
      <c r="AF320" s="73">
        <v>1</v>
      </c>
      <c r="AG320" s="73">
        <v>0</v>
      </c>
      <c r="AH320" s="73">
        <v>1</v>
      </c>
      <c r="AI320" s="73">
        <v>1</v>
      </c>
      <c r="AJ320" s="73">
        <v>1</v>
      </c>
      <c r="AK320" s="73">
        <v>1</v>
      </c>
      <c r="AL320" s="73">
        <v>0</v>
      </c>
      <c r="AM320" s="73">
        <v>0</v>
      </c>
      <c r="AN320" s="73"/>
      <c r="AO320" s="73"/>
      <c r="AP320" s="73"/>
      <c r="AQ320" s="73"/>
      <c r="AR320" s="73"/>
      <c r="AS320" s="73">
        <v>0</v>
      </c>
      <c r="AT320" s="73">
        <v>0</v>
      </c>
      <c r="AU320" s="73">
        <v>0</v>
      </c>
      <c r="AV320" s="73">
        <v>0</v>
      </c>
      <c r="AW320" s="73">
        <v>1</v>
      </c>
      <c r="AX320" s="73" t="s">
        <v>3539</v>
      </c>
      <c r="AY320" s="73">
        <v>0</v>
      </c>
      <c r="AZ320" s="73">
        <v>1</v>
      </c>
      <c r="BA320" s="73"/>
    </row>
    <row r="321" spans="1:53">
      <c r="A321" s="73"/>
      <c r="B321" s="79">
        <v>461000000</v>
      </c>
      <c r="C321" s="73" t="s">
        <v>1324</v>
      </c>
      <c r="D321" s="73" t="s">
        <v>1325</v>
      </c>
      <c r="E321" s="73" t="s">
        <v>254</v>
      </c>
      <c r="F321" s="73">
        <v>6163562331</v>
      </c>
      <c r="G321" s="73" t="s">
        <v>1326</v>
      </c>
      <c r="H321" s="73" t="s">
        <v>4461</v>
      </c>
      <c r="I321" s="73" t="s">
        <v>1299</v>
      </c>
      <c r="J321" s="73" t="s">
        <v>4462</v>
      </c>
      <c r="K321" s="73">
        <v>49546</v>
      </c>
      <c r="L321" s="73" t="s">
        <v>3895</v>
      </c>
      <c r="M321" s="73" t="s">
        <v>237</v>
      </c>
      <c r="N321" s="73">
        <v>990</v>
      </c>
      <c r="O321" s="73">
        <v>2023</v>
      </c>
      <c r="P321" s="80">
        <v>1428130</v>
      </c>
      <c r="Q321" s="80">
        <v>1219133</v>
      </c>
      <c r="R321" s="80">
        <v>234894</v>
      </c>
      <c r="S321" s="80">
        <v>1426119</v>
      </c>
      <c r="T321" s="80">
        <v>2011</v>
      </c>
      <c r="U321" s="73">
        <v>99.86</v>
      </c>
      <c r="V321" s="73">
        <v>0</v>
      </c>
      <c r="W321" s="73"/>
      <c r="X321" s="73">
        <v>2</v>
      </c>
      <c r="Y321" s="73">
        <v>1</v>
      </c>
      <c r="Z321" s="80">
        <v>26041</v>
      </c>
      <c r="AA321" s="73">
        <v>2023</v>
      </c>
      <c r="AB321" s="73" t="s">
        <v>3537</v>
      </c>
      <c r="AC321" s="73" t="s">
        <v>3538</v>
      </c>
      <c r="AD321" s="73">
        <v>85.9</v>
      </c>
      <c r="AE321" s="81">
        <v>10</v>
      </c>
      <c r="AF321" s="73">
        <v>1</v>
      </c>
      <c r="AG321" s="73">
        <v>0</v>
      </c>
      <c r="AH321" s="73">
        <v>1</v>
      </c>
      <c r="AI321" s="73">
        <v>1</v>
      </c>
      <c r="AJ321" s="73">
        <v>1</v>
      </c>
      <c r="AK321" s="73">
        <v>1</v>
      </c>
      <c r="AL321" s="73">
        <v>0</v>
      </c>
      <c r="AM321" s="73">
        <v>0</v>
      </c>
      <c r="AN321" s="82">
        <v>43830</v>
      </c>
      <c r="AO321" s="73">
        <v>10000</v>
      </c>
      <c r="AP321" s="83">
        <v>222000000</v>
      </c>
      <c r="AQ321" s="73" t="s">
        <v>4463</v>
      </c>
      <c r="AR321" s="73">
        <v>0.7</v>
      </c>
      <c r="AS321" s="73">
        <v>1</v>
      </c>
      <c r="AT321" s="73">
        <v>0</v>
      </c>
      <c r="AU321" s="73">
        <v>0</v>
      </c>
      <c r="AV321" s="73">
        <v>0</v>
      </c>
      <c r="AW321" s="73">
        <v>1</v>
      </c>
      <c r="AX321" s="73" t="s">
        <v>3539</v>
      </c>
      <c r="AY321" s="73">
        <v>0</v>
      </c>
      <c r="AZ321" s="73">
        <v>0</v>
      </c>
      <c r="BA321" s="73"/>
    </row>
    <row r="322" spans="1:53">
      <c r="A322" s="73"/>
      <c r="B322" s="79">
        <v>203000000</v>
      </c>
      <c r="C322" s="73" t="s">
        <v>1327</v>
      </c>
      <c r="D322" s="73" t="s">
        <v>1328</v>
      </c>
      <c r="E322" s="73" t="s">
        <v>254</v>
      </c>
      <c r="F322" s="73">
        <v>6162917328</v>
      </c>
      <c r="G322" s="73" t="s">
        <v>1329</v>
      </c>
      <c r="H322" s="73" t="s">
        <v>4464</v>
      </c>
      <c r="I322" s="73" t="s">
        <v>1299</v>
      </c>
      <c r="J322" s="73" t="s">
        <v>4465</v>
      </c>
      <c r="K322" s="73">
        <v>49426</v>
      </c>
      <c r="L322" s="73" t="s">
        <v>4466</v>
      </c>
      <c r="M322" s="73" t="s">
        <v>222</v>
      </c>
      <c r="N322" s="73">
        <v>990</v>
      </c>
      <c r="O322" s="73">
        <v>2023</v>
      </c>
      <c r="P322" s="80">
        <v>1049448</v>
      </c>
      <c r="Q322" s="80">
        <v>1055898</v>
      </c>
      <c r="R322" s="80">
        <v>3909</v>
      </c>
      <c r="S322" s="80">
        <v>1049448</v>
      </c>
      <c r="T322" s="80">
        <v>0</v>
      </c>
      <c r="U322" s="73">
        <v>100</v>
      </c>
      <c r="V322" s="73">
        <v>0</v>
      </c>
      <c r="W322" s="73">
        <v>10</v>
      </c>
      <c r="X322" s="73">
        <v>0</v>
      </c>
      <c r="Y322" s="73">
        <v>0</v>
      </c>
      <c r="Z322" s="80">
        <v>0</v>
      </c>
      <c r="AA322" s="73"/>
      <c r="AB322" s="73" t="s">
        <v>3537</v>
      </c>
      <c r="AC322" s="73" t="s">
        <v>3538</v>
      </c>
      <c r="AD322" s="73">
        <v>234.1</v>
      </c>
      <c r="AE322" s="81">
        <v>10</v>
      </c>
      <c r="AF322" s="73">
        <v>1</v>
      </c>
      <c r="AG322" s="73">
        <v>0</v>
      </c>
      <c r="AH322" s="73">
        <v>1</v>
      </c>
      <c r="AI322" s="73">
        <v>1</v>
      </c>
      <c r="AJ322" s="73">
        <v>1</v>
      </c>
      <c r="AK322" s="73">
        <v>1</v>
      </c>
      <c r="AL322" s="73">
        <v>0</v>
      </c>
      <c r="AM322" s="73">
        <v>0</v>
      </c>
      <c r="AN322" s="73"/>
      <c r="AO322" s="73"/>
      <c r="AP322" s="73"/>
      <c r="AQ322" s="73"/>
      <c r="AR322" s="73"/>
      <c r="AS322" s="73">
        <v>0</v>
      </c>
      <c r="AT322" s="73">
        <v>0</v>
      </c>
      <c r="AU322" s="73">
        <v>0</v>
      </c>
      <c r="AV322" s="73">
        <v>0</v>
      </c>
      <c r="AW322" s="73">
        <v>1</v>
      </c>
      <c r="AX322" s="73" t="s">
        <v>3539</v>
      </c>
      <c r="AY322" s="73">
        <v>1</v>
      </c>
      <c r="AZ322" s="73">
        <v>0</v>
      </c>
      <c r="BA322" s="73"/>
    </row>
    <row r="323" spans="1:53">
      <c r="A323" s="73"/>
      <c r="B323" s="79">
        <v>884000000</v>
      </c>
      <c r="C323" s="73" t="s">
        <v>1330</v>
      </c>
      <c r="D323" s="73"/>
      <c r="E323" s="73"/>
      <c r="F323" s="73">
        <v>2487971372</v>
      </c>
      <c r="G323" s="73"/>
      <c r="H323" s="73" t="s">
        <v>4467</v>
      </c>
      <c r="I323" s="73" t="s">
        <v>1299</v>
      </c>
      <c r="J323" s="73" t="s">
        <v>4450</v>
      </c>
      <c r="K323" s="73">
        <v>48302</v>
      </c>
      <c r="L323" s="73" t="s">
        <v>3536</v>
      </c>
      <c r="M323" s="73" t="s">
        <v>222</v>
      </c>
      <c r="N323" s="73">
        <v>990</v>
      </c>
      <c r="O323" s="73">
        <v>2024</v>
      </c>
      <c r="P323" s="80">
        <v>1036093</v>
      </c>
      <c r="Q323" s="80">
        <v>950937</v>
      </c>
      <c r="R323" s="80">
        <v>14446000</v>
      </c>
      <c r="S323" s="80">
        <v>993096</v>
      </c>
      <c r="T323" s="80">
        <v>0</v>
      </c>
      <c r="U323" s="73">
        <v>95.85</v>
      </c>
      <c r="V323" s="73">
        <v>0</v>
      </c>
      <c r="W323" s="73"/>
      <c r="X323" s="73">
        <v>1</v>
      </c>
      <c r="Y323" s="73">
        <v>1</v>
      </c>
      <c r="Z323" s="80">
        <v>588450</v>
      </c>
      <c r="AA323" s="73">
        <v>2024</v>
      </c>
      <c r="AB323" s="73" t="s">
        <v>3537</v>
      </c>
      <c r="AC323" s="73" t="s">
        <v>3538</v>
      </c>
      <c r="AD323" s="73">
        <v>201</v>
      </c>
      <c r="AE323" s="81">
        <v>10</v>
      </c>
      <c r="AF323" s="73">
        <v>1</v>
      </c>
      <c r="AG323" s="73">
        <v>0</v>
      </c>
      <c r="AH323" s="73">
        <v>1</v>
      </c>
      <c r="AI323" s="73">
        <v>1</v>
      </c>
      <c r="AJ323" s="73">
        <v>1</v>
      </c>
      <c r="AK323" s="73">
        <v>1</v>
      </c>
      <c r="AL323" s="73">
        <v>0</v>
      </c>
      <c r="AM323" s="73">
        <v>0</v>
      </c>
      <c r="AN323" s="73"/>
      <c r="AO323" s="73"/>
      <c r="AP323" s="73"/>
      <c r="AQ323" s="73"/>
      <c r="AR323" s="73"/>
      <c r="AS323" s="73">
        <v>0</v>
      </c>
      <c r="AT323" s="73">
        <v>0</v>
      </c>
      <c r="AU323" s="73">
        <v>0</v>
      </c>
      <c r="AV323" s="73">
        <v>0</v>
      </c>
      <c r="AW323" s="73">
        <v>1</v>
      </c>
      <c r="AX323" s="73" t="s">
        <v>3539</v>
      </c>
      <c r="AY323" s="73">
        <v>0</v>
      </c>
      <c r="AZ323" s="73">
        <v>0</v>
      </c>
      <c r="BA323" s="73"/>
    </row>
    <row r="324" spans="1:53">
      <c r="A324" s="73"/>
      <c r="B324" s="79">
        <v>882000000</v>
      </c>
      <c r="C324" s="73" t="s">
        <v>1331</v>
      </c>
      <c r="D324" s="73" t="s">
        <v>1332</v>
      </c>
      <c r="E324" s="73" t="s">
        <v>1333</v>
      </c>
      <c r="F324" s="73">
        <v>6123887756</v>
      </c>
      <c r="G324" s="73" t="s">
        <v>1334</v>
      </c>
      <c r="H324" s="73" t="s">
        <v>4468</v>
      </c>
      <c r="I324" s="73" t="s">
        <v>1335</v>
      </c>
      <c r="J324" s="73" t="s">
        <v>4469</v>
      </c>
      <c r="K324" s="83">
        <v>554000000</v>
      </c>
      <c r="L324" s="73" t="s">
        <v>3734</v>
      </c>
      <c r="M324" s="73" t="s">
        <v>222</v>
      </c>
      <c r="N324" s="73">
        <v>990</v>
      </c>
      <c r="O324" s="73">
        <v>2023</v>
      </c>
      <c r="P324" s="80">
        <v>1226799</v>
      </c>
      <c r="Q324" s="80">
        <v>223710</v>
      </c>
      <c r="R324" s="80">
        <v>1003598</v>
      </c>
      <c r="S324" s="80">
        <v>1220877</v>
      </c>
      <c r="T324" s="80">
        <v>0</v>
      </c>
      <c r="U324" s="73">
        <v>99.52</v>
      </c>
      <c r="V324" s="73">
        <v>0</v>
      </c>
      <c r="W324" s="73">
        <v>4</v>
      </c>
      <c r="X324" s="73">
        <v>1</v>
      </c>
      <c r="Y324" s="73">
        <v>1</v>
      </c>
      <c r="Z324" s="80">
        <v>25000</v>
      </c>
      <c r="AA324" s="73">
        <v>2023</v>
      </c>
      <c r="AB324" s="73" t="s">
        <v>3537</v>
      </c>
      <c r="AC324" s="73" t="s">
        <v>3538</v>
      </c>
      <c r="AD324" s="73"/>
      <c r="AE324" s="81">
        <v>10</v>
      </c>
      <c r="AF324" s="73">
        <v>1</v>
      </c>
      <c r="AG324" s="73">
        <v>0</v>
      </c>
      <c r="AH324" s="73">
        <v>1</v>
      </c>
      <c r="AI324" s="73">
        <v>1</v>
      </c>
      <c r="AJ324" s="73">
        <v>1</v>
      </c>
      <c r="AK324" s="73">
        <v>1</v>
      </c>
      <c r="AL324" s="73">
        <v>0</v>
      </c>
      <c r="AM324" s="73">
        <v>0</v>
      </c>
      <c r="AN324" s="73"/>
      <c r="AO324" s="73"/>
      <c r="AP324" s="73"/>
      <c r="AQ324" s="73"/>
      <c r="AR324" s="73"/>
      <c r="AS324" s="73">
        <v>0</v>
      </c>
      <c r="AT324" s="73">
        <v>0</v>
      </c>
      <c r="AU324" s="73">
        <v>0</v>
      </c>
      <c r="AV324" s="73">
        <v>0</v>
      </c>
      <c r="AW324" s="73">
        <v>1</v>
      </c>
      <c r="AX324" s="73" t="s">
        <v>3561</v>
      </c>
      <c r="AY324" s="73">
        <v>0</v>
      </c>
      <c r="AZ324" s="73">
        <v>0</v>
      </c>
      <c r="BA324" s="73"/>
    </row>
    <row r="325" spans="1:53">
      <c r="A325" s="73"/>
      <c r="B325" s="79">
        <v>934000000</v>
      </c>
      <c r="C325" s="73" t="s">
        <v>1336</v>
      </c>
      <c r="D325" s="73"/>
      <c r="E325" s="73"/>
      <c r="F325" s="73">
        <v>6122534715</v>
      </c>
      <c r="G325" s="73" t="s">
        <v>1337</v>
      </c>
      <c r="H325" s="73" t="s">
        <v>4470</v>
      </c>
      <c r="I325" s="73" t="s">
        <v>1335</v>
      </c>
      <c r="J325" s="73" t="s">
        <v>4471</v>
      </c>
      <c r="K325" s="83">
        <v>551000000</v>
      </c>
      <c r="L325" s="73" t="s">
        <v>3804</v>
      </c>
      <c r="M325" s="73" t="s">
        <v>237</v>
      </c>
      <c r="N325" s="73">
        <v>990</v>
      </c>
      <c r="O325" s="73">
        <v>2024</v>
      </c>
      <c r="P325" s="80">
        <v>1507981</v>
      </c>
      <c r="Q325" s="80">
        <v>1440680</v>
      </c>
      <c r="R325" s="80">
        <v>684491</v>
      </c>
      <c r="S325" s="80">
        <v>1507981</v>
      </c>
      <c r="T325" s="80">
        <v>0</v>
      </c>
      <c r="U325" s="73">
        <v>100</v>
      </c>
      <c r="V325" s="73">
        <v>0</v>
      </c>
      <c r="W325" s="73">
        <v>0</v>
      </c>
      <c r="X325" s="73">
        <v>0</v>
      </c>
      <c r="Y325" s="73">
        <v>0</v>
      </c>
      <c r="Z325" s="80">
        <v>0</v>
      </c>
      <c r="AA325" s="73"/>
      <c r="AB325" s="73" t="s">
        <v>3537</v>
      </c>
      <c r="AC325" s="73" t="s">
        <v>3538</v>
      </c>
      <c r="AD325" s="73"/>
      <c r="AE325" s="81">
        <v>10</v>
      </c>
      <c r="AF325" s="73">
        <v>1</v>
      </c>
      <c r="AG325" s="73">
        <v>0</v>
      </c>
      <c r="AH325" s="73">
        <v>1</v>
      </c>
      <c r="AI325" s="73">
        <v>1</v>
      </c>
      <c r="AJ325" s="73">
        <v>1</v>
      </c>
      <c r="AK325" s="73">
        <v>1</v>
      </c>
      <c r="AL325" s="73">
        <v>0</v>
      </c>
      <c r="AM325" s="73">
        <v>0</v>
      </c>
      <c r="AN325" s="73"/>
      <c r="AO325" s="73"/>
      <c r="AP325" s="73"/>
      <c r="AQ325" s="73"/>
      <c r="AR325" s="73"/>
      <c r="AS325" s="73">
        <v>0</v>
      </c>
      <c r="AT325" s="73">
        <v>0</v>
      </c>
      <c r="AU325" s="73">
        <v>0</v>
      </c>
      <c r="AV325" s="73">
        <v>0</v>
      </c>
      <c r="AW325" s="73">
        <v>1</v>
      </c>
      <c r="AX325" s="73" t="s">
        <v>3561</v>
      </c>
      <c r="AY325" s="73">
        <v>1</v>
      </c>
      <c r="AZ325" s="73">
        <v>0</v>
      </c>
      <c r="BA325" s="73"/>
    </row>
    <row r="326" spans="1:53">
      <c r="A326" s="73"/>
      <c r="B326" s="79">
        <v>462000000</v>
      </c>
      <c r="C326" s="73" t="s">
        <v>1338</v>
      </c>
      <c r="D326" s="73" t="s">
        <v>1339</v>
      </c>
      <c r="E326" s="73" t="s">
        <v>1340</v>
      </c>
      <c r="F326" s="73">
        <v>9525460616</v>
      </c>
      <c r="G326" s="73" t="s">
        <v>498</v>
      </c>
      <c r="H326" s="73" t="s">
        <v>4472</v>
      </c>
      <c r="I326" s="73" t="s">
        <v>1335</v>
      </c>
      <c r="J326" s="73" t="s">
        <v>4473</v>
      </c>
      <c r="K326" s="73">
        <v>55422</v>
      </c>
      <c r="L326" s="73" t="s">
        <v>3863</v>
      </c>
      <c r="M326" s="73" t="s">
        <v>222</v>
      </c>
      <c r="N326" s="73">
        <v>990</v>
      </c>
      <c r="O326" s="73">
        <v>2023</v>
      </c>
      <c r="P326" s="80">
        <v>1674531</v>
      </c>
      <c r="Q326" s="80">
        <v>1662536</v>
      </c>
      <c r="R326" s="80">
        <v>13115625</v>
      </c>
      <c r="S326" s="80">
        <v>1662536</v>
      </c>
      <c r="T326" s="80">
        <v>0</v>
      </c>
      <c r="U326" s="73">
        <v>99.28</v>
      </c>
      <c r="V326" s="73">
        <v>0</v>
      </c>
      <c r="W326" s="73">
        <v>0</v>
      </c>
      <c r="X326" s="73">
        <v>0</v>
      </c>
      <c r="Y326" s="73">
        <v>0</v>
      </c>
      <c r="Z326" s="80">
        <v>0</v>
      </c>
      <c r="AA326" s="73"/>
      <c r="AB326" s="73" t="s">
        <v>3537</v>
      </c>
      <c r="AC326" s="73" t="s">
        <v>3538</v>
      </c>
      <c r="AD326" s="73">
        <v>-1.6</v>
      </c>
      <c r="AE326" s="81">
        <v>10</v>
      </c>
      <c r="AF326" s="73">
        <v>1</v>
      </c>
      <c r="AG326" s="73">
        <v>0</v>
      </c>
      <c r="AH326" s="73">
        <v>1</v>
      </c>
      <c r="AI326" s="73">
        <v>1</v>
      </c>
      <c r="AJ326" s="73">
        <v>1</v>
      </c>
      <c r="AK326" s="73">
        <v>1</v>
      </c>
      <c r="AL326" s="73">
        <v>0</v>
      </c>
      <c r="AM326" s="73">
        <v>0</v>
      </c>
      <c r="AN326" s="73"/>
      <c r="AO326" s="73"/>
      <c r="AP326" s="73"/>
      <c r="AQ326" s="73"/>
      <c r="AR326" s="73"/>
      <c r="AS326" s="73">
        <v>0</v>
      </c>
      <c r="AT326" s="73">
        <v>0</v>
      </c>
      <c r="AU326" s="73">
        <v>0</v>
      </c>
      <c r="AV326" s="73">
        <v>0</v>
      </c>
      <c r="AW326" s="73">
        <v>1</v>
      </c>
      <c r="AX326" s="73" t="s">
        <v>3539</v>
      </c>
      <c r="AY326" s="73">
        <v>1</v>
      </c>
      <c r="AZ326" s="73">
        <v>0</v>
      </c>
      <c r="BA326" s="73"/>
    </row>
    <row r="327" spans="1:53">
      <c r="A327" s="73"/>
      <c r="B327" s="79">
        <v>825000000</v>
      </c>
      <c r="C327" s="73" t="s">
        <v>1341</v>
      </c>
      <c r="D327" s="73" t="s">
        <v>1342</v>
      </c>
      <c r="E327" s="73" t="s">
        <v>254</v>
      </c>
      <c r="F327" s="73">
        <v>6513530340</v>
      </c>
      <c r="G327" s="73" t="s">
        <v>1343</v>
      </c>
      <c r="H327" s="73" t="s">
        <v>4474</v>
      </c>
      <c r="I327" s="73" t="s">
        <v>1335</v>
      </c>
      <c r="J327" s="73" t="s">
        <v>4475</v>
      </c>
      <c r="K327" s="73">
        <v>55001</v>
      </c>
      <c r="L327" s="73" t="s">
        <v>3895</v>
      </c>
      <c r="M327" s="73" t="s">
        <v>237</v>
      </c>
      <c r="N327" s="73">
        <v>990</v>
      </c>
      <c r="O327" s="73">
        <v>2023</v>
      </c>
      <c r="P327" s="80">
        <v>1222349</v>
      </c>
      <c r="Q327" s="80">
        <v>1121924</v>
      </c>
      <c r="R327" s="80">
        <v>1204165</v>
      </c>
      <c r="S327" s="80">
        <v>1139294</v>
      </c>
      <c r="T327" s="80">
        <v>71192</v>
      </c>
      <c r="U327" s="73">
        <v>93.21</v>
      </c>
      <c r="V327" s="73">
        <v>2</v>
      </c>
      <c r="W327" s="73"/>
      <c r="X327" s="73">
        <v>0</v>
      </c>
      <c r="Y327" s="73">
        <v>0</v>
      </c>
      <c r="Z327" s="80">
        <v>0</v>
      </c>
      <c r="AA327" s="73"/>
      <c r="AB327" s="73" t="s">
        <v>3537</v>
      </c>
      <c r="AC327" s="73" t="s">
        <v>3538</v>
      </c>
      <c r="AD327" s="73">
        <v>1164.2</v>
      </c>
      <c r="AE327" s="81">
        <v>10</v>
      </c>
      <c r="AF327" s="73">
        <v>1</v>
      </c>
      <c r="AG327" s="73">
        <v>1</v>
      </c>
      <c r="AH327" s="73">
        <v>1</v>
      </c>
      <c r="AI327" s="73">
        <v>1</v>
      </c>
      <c r="AJ327" s="73">
        <v>1</v>
      </c>
      <c r="AK327" s="73">
        <v>1</v>
      </c>
      <c r="AL327" s="73">
        <v>1</v>
      </c>
      <c r="AM327" s="73">
        <v>1</v>
      </c>
      <c r="AN327" s="73"/>
      <c r="AO327" s="73"/>
      <c r="AP327" s="73"/>
      <c r="AQ327" s="73"/>
      <c r="AR327" s="73"/>
      <c r="AS327" s="73">
        <v>0</v>
      </c>
      <c r="AT327" s="73">
        <v>0</v>
      </c>
      <c r="AU327" s="73">
        <v>0</v>
      </c>
      <c r="AV327" s="73">
        <v>0</v>
      </c>
      <c r="AW327" s="73">
        <v>1</v>
      </c>
      <c r="AX327" s="73" t="s">
        <v>3539</v>
      </c>
      <c r="AY327" s="73">
        <v>1</v>
      </c>
      <c r="AZ327" s="73">
        <v>0</v>
      </c>
      <c r="BA327" s="73"/>
    </row>
    <row r="328" spans="1:53">
      <c r="A328" s="73"/>
      <c r="B328" s="79">
        <v>301000000</v>
      </c>
      <c r="C328" s="73" t="s">
        <v>1344</v>
      </c>
      <c r="D328" s="73" t="s">
        <v>1345</v>
      </c>
      <c r="E328" s="73" t="s">
        <v>188</v>
      </c>
      <c r="F328" s="73">
        <v>6125844647</v>
      </c>
      <c r="G328" s="73" t="s">
        <v>1346</v>
      </c>
      <c r="H328" s="73" t="s">
        <v>4476</v>
      </c>
      <c r="I328" s="73" t="s">
        <v>1335</v>
      </c>
      <c r="J328" s="73" t="s">
        <v>4477</v>
      </c>
      <c r="K328" s="73">
        <v>55413</v>
      </c>
      <c r="L328" s="73" t="s">
        <v>4353</v>
      </c>
      <c r="M328" s="73" t="s">
        <v>237</v>
      </c>
      <c r="N328" s="73">
        <v>990</v>
      </c>
      <c r="O328" s="73">
        <v>2023</v>
      </c>
      <c r="P328" s="80">
        <v>1625463</v>
      </c>
      <c r="Q328" s="80">
        <v>947882</v>
      </c>
      <c r="R328" s="80">
        <v>1200736</v>
      </c>
      <c r="S328" s="80">
        <v>1602008</v>
      </c>
      <c r="T328" s="80">
        <v>0</v>
      </c>
      <c r="U328" s="73">
        <v>98.56</v>
      </c>
      <c r="V328" s="73">
        <v>2</v>
      </c>
      <c r="W328" s="73">
        <v>37</v>
      </c>
      <c r="X328" s="73">
        <v>1</v>
      </c>
      <c r="Y328" s="73">
        <v>1</v>
      </c>
      <c r="Z328" s="80">
        <v>100000</v>
      </c>
      <c r="AA328" s="73">
        <v>2022</v>
      </c>
      <c r="AB328" s="73" t="s">
        <v>3537</v>
      </c>
      <c r="AC328" s="73" t="s">
        <v>3538</v>
      </c>
      <c r="AD328" s="73">
        <v>317.10000000000002</v>
      </c>
      <c r="AE328" s="81">
        <v>10</v>
      </c>
      <c r="AF328" s="73">
        <v>1</v>
      </c>
      <c r="AG328" s="73">
        <v>1</v>
      </c>
      <c r="AH328" s="73">
        <v>1</v>
      </c>
      <c r="AI328" s="73">
        <v>1</v>
      </c>
      <c r="AJ328" s="73">
        <v>1</v>
      </c>
      <c r="AK328" s="73">
        <v>1</v>
      </c>
      <c r="AL328" s="73">
        <v>0</v>
      </c>
      <c r="AM328" s="73">
        <v>0</v>
      </c>
      <c r="AN328" s="73"/>
      <c r="AO328" s="73"/>
      <c r="AP328" s="73"/>
      <c r="AQ328" s="73"/>
      <c r="AR328" s="73"/>
      <c r="AS328" s="73">
        <v>0</v>
      </c>
      <c r="AT328" s="73">
        <v>0</v>
      </c>
      <c r="AU328" s="73">
        <v>0</v>
      </c>
      <c r="AV328" s="73">
        <v>0</v>
      </c>
      <c r="AW328" s="73">
        <v>1</v>
      </c>
      <c r="AX328" s="73" t="s">
        <v>3539</v>
      </c>
      <c r="AY328" s="73">
        <v>0</v>
      </c>
      <c r="AZ328" s="73">
        <v>0</v>
      </c>
      <c r="BA328" s="73"/>
    </row>
    <row r="329" spans="1:53">
      <c r="A329" s="73"/>
      <c r="B329" s="79">
        <v>411000000</v>
      </c>
      <c r="C329" s="73" t="s">
        <v>1347</v>
      </c>
      <c r="D329" s="73" t="s">
        <v>1348</v>
      </c>
      <c r="E329" s="73" t="s">
        <v>1349</v>
      </c>
      <c r="F329" s="73">
        <v>5076648800</v>
      </c>
      <c r="G329" s="73" t="s">
        <v>1350</v>
      </c>
      <c r="H329" s="73" t="s">
        <v>4478</v>
      </c>
      <c r="I329" s="73" t="s">
        <v>1335</v>
      </c>
      <c r="J329" s="73" t="s">
        <v>4479</v>
      </c>
      <c r="K329" s="73">
        <v>55057</v>
      </c>
      <c r="L329" s="73" t="s">
        <v>4480</v>
      </c>
      <c r="M329" s="73" t="s">
        <v>222</v>
      </c>
      <c r="N329" s="73">
        <v>990</v>
      </c>
      <c r="O329" s="73">
        <v>2023</v>
      </c>
      <c r="P329" s="80">
        <v>1717161</v>
      </c>
      <c r="Q329" s="80">
        <v>468153</v>
      </c>
      <c r="R329" s="80">
        <v>4355623</v>
      </c>
      <c r="S329" s="80">
        <v>1649723</v>
      </c>
      <c r="T329" s="80">
        <v>0</v>
      </c>
      <c r="U329" s="73">
        <v>96.07</v>
      </c>
      <c r="V329" s="73">
        <v>0</v>
      </c>
      <c r="W329" s="73">
        <v>6</v>
      </c>
      <c r="X329" s="73">
        <v>2</v>
      </c>
      <c r="Y329" s="73">
        <v>1</v>
      </c>
      <c r="Z329" s="80">
        <v>3000</v>
      </c>
      <c r="AA329" s="73">
        <v>2023</v>
      </c>
      <c r="AB329" s="73" t="s">
        <v>3537</v>
      </c>
      <c r="AC329" s="73" t="s">
        <v>3538</v>
      </c>
      <c r="AD329" s="73">
        <v>206.2</v>
      </c>
      <c r="AE329" s="81">
        <v>10</v>
      </c>
      <c r="AF329" s="73">
        <v>1</v>
      </c>
      <c r="AG329" s="73">
        <v>0</v>
      </c>
      <c r="AH329" s="73">
        <v>1</v>
      </c>
      <c r="AI329" s="73">
        <v>1</v>
      </c>
      <c r="AJ329" s="73">
        <v>1</v>
      </c>
      <c r="AK329" s="73">
        <v>1</v>
      </c>
      <c r="AL329" s="73">
        <v>0</v>
      </c>
      <c r="AM329" s="73">
        <v>0</v>
      </c>
      <c r="AN329" s="82">
        <v>45291</v>
      </c>
      <c r="AO329" s="73">
        <v>1500</v>
      </c>
      <c r="AP329" s="83">
        <v>416000000</v>
      </c>
      <c r="AQ329" s="73" t="s">
        <v>4481</v>
      </c>
      <c r="AR329" s="73">
        <v>0.1</v>
      </c>
      <c r="AS329" s="73">
        <v>1</v>
      </c>
      <c r="AT329" s="73">
        <v>0</v>
      </c>
      <c r="AU329" s="73">
        <v>0</v>
      </c>
      <c r="AV329" s="73">
        <v>0</v>
      </c>
      <c r="AW329" s="73">
        <v>1</v>
      </c>
      <c r="AX329" s="73" t="s">
        <v>3539</v>
      </c>
      <c r="AY329" s="73">
        <v>0</v>
      </c>
      <c r="AZ329" s="73">
        <v>0</v>
      </c>
      <c r="BA329" s="73"/>
    </row>
    <row r="330" spans="1:53">
      <c r="A330" s="73"/>
      <c r="B330" s="79">
        <v>854000000</v>
      </c>
      <c r="C330" s="73" t="s">
        <v>1351</v>
      </c>
      <c r="D330" s="73"/>
      <c r="E330" s="73"/>
      <c r="F330" s="73">
        <v>3212764048</v>
      </c>
      <c r="G330" s="73" t="s">
        <v>1352</v>
      </c>
      <c r="H330" s="73" t="s">
        <v>4482</v>
      </c>
      <c r="I330" s="73" t="s">
        <v>1335</v>
      </c>
      <c r="J330" s="73" t="s">
        <v>4483</v>
      </c>
      <c r="K330" s="73">
        <v>56470</v>
      </c>
      <c r="L330" s="73" t="s">
        <v>3536</v>
      </c>
      <c r="M330" s="73" t="s">
        <v>222</v>
      </c>
      <c r="N330" s="73">
        <v>990</v>
      </c>
      <c r="O330" s="73">
        <v>2023</v>
      </c>
      <c r="P330" s="80">
        <v>1468155</v>
      </c>
      <c r="Q330" s="80">
        <v>436536</v>
      </c>
      <c r="R330" s="80">
        <v>1031619</v>
      </c>
      <c r="S330" s="80">
        <v>1468155</v>
      </c>
      <c r="T330" s="80">
        <v>0</v>
      </c>
      <c r="U330" s="73">
        <v>100</v>
      </c>
      <c r="V330" s="73">
        <v>0</v>
      </c>
      <c r="W330" s="73">
        <v>3</v>
      </c>
      <c r="X330" s="73">
        <v>0</v>
      </c>
      <c r="Y330" s="73">
        <v>0</v>
      </c>
      <c r="Z330" s="80">
        <v>0</v>
      </c>
      <c r="AA330" s="73"/>
      <c r="AB330" s="73" t="s">
        <v>3537</v>
      </c>
      <c r="AC330" s="73" t="s">
        <v>3538</v>
      </c>
      <c r="AD330" s="73"/>
      <c r="AE330" s="81">
        <v>10</v>
      </c>
      <c r="AF330" s="73">
        <v>1</v>
      </c>
      <c r="AG330" s="73">
        <v>0</v>
      </c>
      <c r="AH330" s="73">
        <v>1</v>
      </c>
      <c r="AI330" s="73">
        <v>1</v>
      </c>
      <c r="AJ330" s="73">
        <v>1</v>
      </c>
      <c r="AK330" s="73">
        <v>1</v>
      </c>
      <c r="AL330" s="73">
        <v>0</v>
      </c>
      <c r="AM330" s="73">
        <v>0</v>
      </c>
      <c r="AN330" s="73"/>
      <c r="AO330" s="73"/>
      <c r="AP330" s="73"/>
      <c r="AQ330" s="73"/>
      <c r="AR330" s="73"/>
      <c r="AS330" s="73">
        <v>0</v>
      </c>
      <c r="AT330" s="73">
        <v>0</v>
      </c>
      <c r="AU330" s="73">
        <v>0</v>
      </c>
      <c r="AV330" s="73">
        <v>0</v>
      </c>
      <c r="AW330" s="73">
        <v>1</v>
      </c>
      <c r="AX330" s="73" t="s">
        <v>3561</v>
      </c>
      <c r="AY330" s="73">
        <v>1</v>
      </c>
      <c r="AZ330" s="73">
        <v>0</v>
      </c>
      <c r="BA330" s="73"/>
    </row>
    <row r="331" spans="1:53">
      <c r="A331" s="73"/>
      <c r="B331" s="79">
        <v>862000000</v>
      </c>
      <c r="C331" s="73" t="s">
        <v>1353</v>
      </c>
      <c r="D331" s="73" t="s">
        <v>1354</v>
      </c>
      <c r="E331" s="73" t="s">
        <v>1355</v>
      </c>
      <c r="F331" s="73">
        <v>6128873033</v>
      </c>
      <c r="G331" s="73" t="s">
        <v>1356</v>
      </c>
      <c r="H331" s="73" t="s">
        <v>4484</v>
      </c>
      <c r="I331" s="73" t="s">
        <v>1335</v>
      </c>
      <c r="J331" s="73" t="s">
        <v>4471</v>
      </c>
      <c r="K331" s="73">
        <v>55104</v>
      </c>
      <c r="L331" s="73" t="s">
        <v>3536</v>
      </c>
      <c r="M331" s="73" t="s">
        <v>222</v>
      </c>
      <c r="N331" s="73">
        <v>990</v>
      </c>
      <c r="O331" s="73">
        <v>2023</v>
      </c>
      <c r="P331" s="80">
        <v>1429675</v>
      </c>
      <c r="Q331" s="80">
        <v>1482090</v>
      </c>
      <c r="R331" s="80">
        <v>291621</v>
      </c>
      <c r="S331" s="80">
        <v>1429675</v>
      </c>
      <c r="T331" s="80">
        <v>0</v>
      </c>
      <c r="U331" s="73">
        <v>100</v>
      </c>
      <c r="V331" s="73">
        <v>2</v>
      </c>
      <c r="W331" s="73">
        <v>4</v>
      </c>
      <c r="X331" s="73">
        <v>0</v>
      </c>
      <c r="Y331" s="73">
        <v>0</v>
      </c>
      <c r="Z331" s="80">
        <v>0</v>
      </c>
      <c r="AA331" s="73"/>
      <c r="AB331" s="73" t="s">
        <v>3537</v>
      </c>
      <c r="AC331" s="73" t="s">
        <v>3538</v>
      </c>
      <c r="AD331" s="73">
        <v>-72.2</v>
      </c>
      <c r="AE331" s="81">
        <v>10</v>
      </c>
      <c r="AF331" s="73">
        <v>1</v>
      </c>
      <c r="AG331" s="73">
        <v>1</v>
      </c>
      <c r="AH331" s="73">
        <v>1</v>
      </c>
      <c r="AI331" s="73">
        <v>1</v>
      </c>
      <c r="AJ331" s="73">
        <v>1</v>
      </c>
      <c r="AK331" s="73">
        <v>1</v>
      </c>
      <c r="AL331" s="73">
        <v>0</v>
      </c>
      <c r="AM331" s="73">
        <v>0</v>
      </c>
      <c r="AN331" s="73"/>
      <c r="AO331" s="73"/>
      <c r="AP331" s="73"/>
      <c r="AQ331" s="73"/>
      <c r="AR331" s="73"/>
      <c r="AS331" s="73">
        <v>0</v>
      </c>
      <c r="AT331" s="73">
        <v>0</v>
      </c>
      <c r="AU331" s="73">
        <v>0</v>
      </c>
      <c r="AV331" s="73">
        <v>0</v>
      </c>
      <c r="AW331" s="73">
        <v>1</v>
      </c>
      <c r="AX331" s="73" t="s">
        <v>3561</v>
      </c>
      <c r="AY331" s="73">
        <v>1</v>
      </c>
      <c r="AZ331" s="73">
        <v>0</v>
      </c>
      <c r="BA331" s="73"/>
    </row>
    <row r="332" spans="1:53">
      <c r="A332" s="73"/>
      <c r="B332" s="79">
        <v>411000000</v>
      </c>
      <c r="C332" s="73" t="s">
        <v>1357</v>
      </c>
      <c r="D332" s="73" t="s">
        <v>1358</v>
      </c>
      <c r="E332" s="73" t="s">
        <v>1359</v>
      </c>
      <c r="F332" s="73">
        <v>2182492420</v>
      </c>
      <c r="G332" s="73" t="s">
        <v>1360</v>
      </c>
      <c r="H332" s="73" t="s">
        <v>4485</v>
      </c>
      <c r="I332" s="73" t="s">
        <v>1335</v>
      </c>
      <c r="J332" s="73" t="s">
        <v>4227</v>
      </c>
      <c r="K332" s="73">
        <v>55805</v>
      </c>
      <c r="L332" s="73" t="s">
        <v>3569</v>
      </c>
      <c r="M332" s="73" t="s">
        <v>237</v>
      </c>
      <c r="N332" s="73">
        <v>990</v>
      </c>
      <c r="O332" s="73">
        <v>2023</v>
      </c>
      <c r="P332" s="80">
        <v>1598383</v>
      </c>
      <c r="Q332" s="80">
        <v>1289575</v>
      </c>
      <c r="R332" s="80">
        <v>15474436</v>
      </c>
      <c r="S332" s="80">
        <v>1394382</v>
      </c>
      <c r="T332" s="80">
        <v>0</v>
      </c>
      <c r="U332" s="73">
        <v>87.24</v>
      </c>
      <c r="V332" s="73">
        <v>0</v>
      </c>
      <c r="W332" s="73">
        <v>280</v>
      </c>
      <c r="X332" s="73">
        <v>0</v>
      </c>
      <c r="Y332" s="73">
        <v>0</v>
      </c>
      <c r="Z332" s="80">
        <v>0</v>
      </c>
      <c r="AA332" s="73"/>
      <c r="AB332" s="73" t="s">
        <v>3537</v>
      </c>
      <c r="AC332" s="73" t="s">
        <v>3570</v>
      </c>
      <c r="AD332" s="73">
        <v>-10.199999999999999</v>
      </c>
      <c r="AE332" s="81">
        <v>10</v>
      </c>
      <c r="AF332" s="73">
        <v>1</v>
      </c>
      <c r="AG332" s="73">
        <v>0</v>
      </c>
      <c r="AH332" s="73">
        <v>1</v>
      </c>
      <c r="AI332" s="73">
        <v>1</v>
      </c>
      <c r="AJ332" s="73">
        <v>1</v>
      </c>
      <c r="AK332" s="73">
        <v>1</v>
      </c>
      <c r="AL332" s="73">
        <v>0</v>
      </c>
      <c r="AM332" s="73">
        <v>0</v>
      </c>
      <c r="AN332" s="82">
        <v>44196</v>
      </c>
      <c r="AO332" s="73">
        <v>100</v>
      </c>
      <c r="AP332" s="83">
        <v>237000000</v>
      </c>
      <c r="AQ332" s="73" t="s">
        <v>4486</v>
      </c>
      <c r="AR332" s="73">
        <v>0</v>
      </c>
      <c r="AS332" s="73">
        <v>1</v>
      </c>
      <c r="AT332" s="73">
        <v>0</v>
      </c>
      <c r="AU332" s="73">
        <v>0</v>
      </c>
      <c r="AV332" s="73">
        <v>0</v>
      </c>
      <c r="AW332" s="73">
        <v>1</v>
      </c>
      <c r="AX332" s="73" t="s">
        <v>3539</v>
      </c>
      <c r="AY332" s="73">
        <v>1</v>
      </c>
      <c r="AZ332" s="73">
        <v>0</v>
      </c>
      <c r="BA332" s="73"/>
    </row>
    <row r="333" spans="1:53">
      <c r="A333" s="73"/>
      <c r="B333" s="79">
        <v>823000000</v>
      </c>
      <c r="C333" s="73" t="s">
        <v>1361</v>
      </c>
      <c r="D333" s="73" t="s">
        <v>1362</v>
      </c>
      <c r="E333" s="73" t="s">
        <v>862</v>
      </c>
      <c r="F333" s="73">
        <v>6125812375</v>
      </c>
      <c r="G333" s="73" t="s">
        <v>1363</v>
      </c>
      <c r="H333" s="73" t="s">
        <v>4487</v>
      </c>
      <c r="I333" s="73" t="s">
        <v>1335</v>
      </c>
      <c r="J333" s="73" t="s">
        <v>4488</v>
      </c>
      <c r="K333" s="73">
        <v>55121</v>
      </c>
      <c r="L333" s="73" t="s">
        <v>3606</v>
      </c>
      <c r="M333" s="73" t="s">
        <v>222</v>
      </c>
      <c r="N333" s="73">
        <v>990</v>
      </c>
      <c r="O333" s="73">
        <v>2023</v>
      </c>
      <c r="P333" s="80">
        <v>1090820</v>
      </c>
      <c r="Q333" s="80">
        <v>960641</v>
      </c>
      <c r="R333" s="80">
        <v>374510</v>
      </c>
      <c r="S333" s="80">
        <v>1090618</v>
      </c>
      <c r="T333" s="80">
        <v>0</v>
      </c>
      <c r="U333" s="73">
        <v>99.98</v>
      </c>
      <c r="V333" s="73">
        <v>2</v>
      </c>
      <c r="W333" s="73"/>
      <c r="X333" s="73">
        <v>1</v>
      </c>
      <c r="Y333" s="73">
        <v>1</v>
      </c>
      <c r="Z333" s="80">
        <v>70000</v>
      </c>
      <c r="AA333" s="73">
        <v>2023</v>
      </c>
      <c r="AB333" s="73" t="s">
        <v>3537</v>
      </c>
      <c r="AC333" s="73" t="s">
        <v>3538</v>
      </c>
      <c r="AD333" s="73"/>
      <c r="AE333" s="81">
        <v>10</v>
      </c>
      <c r="AF333" s="73">
        <v>1</v>
      </c>
      <c r="AG333" s="73">
        <v>1</v>
      </c>
      <c r="AH333" s="73">
        <v>1</v>
      </c>
      <c r="AI333" s="73">
        <v>1</v>
      </c>
      <c r="AJ333" s="73">
        <v>1</v>
      </c>
      <c r="AK333" s="73">
        <v>1</v>
      </c>
      <c r="AL333" s="73">
        <v>1</v>
      </c>
      <c r="AM333" s="73">
        <v>1</v>
      </c>
      <c r="AN333" s="73"/>
      <c r="AO333" s="73"/>
      <c r="AP333" s="73"/>
      <c r="AQ333" s="73"/>
      <c r="AR333" s="73"/>
      <c r="AS333" s="73">
        <v>0</v>
      </c>
      <c r="AT333" s="73">
        <v>0</v>
      </c>
      <c r="AU333" s="73">
        <v>0</v>
      </c>
      <c r="AV333" s="73">
        <v>0</v>
      </c>
      <c r="AW333" s="73">
        <v>1</v>
      </c>
      <c r="AX333" s="73" t="s">
        <v>3539</v>
      </c>
      <c r="AY333" s="73">
        <v>0</v>
      </c>
      <c r="AZ333" s="73">
        <v>0</v>
      </c>
      <c r="BA333" s="73"/>
    </row>
    <row r="334" spans="1:53">
      <c r="A334" s="73"/>
      <c r="B334" s="79">
        <v>465000000</v>
      </c>
      <c r="C334" s="73" t="s">
        <v>1364</v>
      </c>
      <c r="D334" s="73" t="s">
        <v>1365</v>
      </c>
      <c r="E334" s="73" t="s">
        <v>153</v>
      </c>
      <c r="F334" s="73">
        <v>2188347375</v>
      </c>
      <c r="G334" s="73" t="s">
        <v>1366</v>
      </c>
      <c r="H334" s="73" t="s">
        <v>4489</v>
      </c>
      <c r="I334" s="73" t="s">
        <v>1335</v>
      </c>
      <c r="J334" s="73" t="s">
        <v>4490</v>
      </c>
      <c r="K334" s="73">
        <v>55616</v>
      </c>
      <c r="L334" s="73" t="s">
        <v>4353</v>
      </c>
      <c r="M334" s="73" t="s">
        <v>237</v>
      </c>
      <c r="N334" s="73">
        <v>990</v>
      </c>
      <c r="O334" s="73">
        <v>2023</v>
      </c>
      <c r="P334" s="80">
        <v>1744395</v>
      </c>
      <c r="Q334" s="80">
        <v>1647236</v>
      </c>
      <c r="R334" s="80">
        <v>2247585</v>
      </c>
      <c r="S334" s="80">
        <v>1398015</v>
      </c>
      <c r="T334" s="80">
        <v>346380</v>
      </c>
      <c r="U334" s="73">
        <v>80.14</v>
      </c>
      <c r="V334" s="73">
        <v>0</v>
      </c>
      <c r="W334" s="73">
        <v>30</v>
      </c>
      <c r="X334" s="73">
        <v>0</v>
      </c>
      <c r="Y334" s="73">
        <v>0</v>
      </c>
      <c r="Z334" s="80">
        <v>0</v>
      </c>
      <c r="AA334" s="73"/>
      <c r="AB334" s="73" t="s">
        <v>3537</v>
      </c>
      <c r="AC334" s="73" t="s">
        <v>3570</v>
      </c>
      <c r="AD334" s="73"/>
      <c r="AE334" s="81">
        <v>10</v>
      </c>
      <c r="AF334" s="73">
        <v>1</v>
      </c>
      <c r="AG334" s="73">
        <v>0</v>
      </c>
      <c r="AH334" s="73">
        <v>1</v>
      </c>
      <c r="AI334" s="73">
        <v>1</v>
      </c>
      <c r="AJ334" s="73">
        <v>1</v>
      </c>
      <c r="AK334" s="73">
        <v>1</v>
      </c>
      <c r="AL334" s="73">
        <v>0</v>
      </c>
      <c r="AM334" s="73">
        <v>0</v>
      </c>
      <c r="AN334" s="73"/>
      <c r="AO334" s="73"/>
      <c r="AP334" s="73"/>
      <c r="AQ334" s="73"/>
      <c r="AR334" s="73"/>
      <c r="AS334" s="73">
        <v>0</v>
      </c>
      <c r="AT334" s="73">
        <v>0</v>
      </c>
      <c r="AU334" s="73">
        <v>0</v>
      </c>
      <c r="AV334" s="73">
        <v>0</v>
      </c>
      <c r="AW334" s="73">
        <v>1</v>
      </c>
      <c r="AX334" s="73" t="s">
        <v>3539</v>
      </c>
      <c r="AY334" s="73">
        <v>1</v>
      </c>
      <c r="AZ334" s="73">
        <v>0</v>
      </c>
      <c r="BA334" s="73"/>
    </row>
    <row r="335" spans="1:53">
      <c r="A335" s="73"/>
      <c r="B335" s="79">
        <v>831000000</v>
      </c>
      <c r="C335" s="73" t="s">
        <v>1367</v>
      </c>
      <c r="D335" s="73" t="s">
        <v>1368</v>
      </c>
      <c r="E335" s="73" t="s">
        <v>171</v>
      </c>
      <c r="F335" s="73">
        <v>4049446351</v>
      </c>
      <c r="G335" s="73"/>
      <c r="H335" s="73" t="s">
        <v>4491</v>
      </c>
      <c r="I335" s="73" t="s">
        <v>1369</v>
      </c>
      <c r="J335" s="73" t="s">
        <v>4492</v>
      </c>
      <c r="K335" s="83">
        <v>631000000</v>
      </c>
      <c r="L335" s="73" t="s">
        <v>3536</v>
      </c>
      <c r="M335" s="73" t="s">
        <v>222</v>
      </c>
      <c r="N335" s="73">
        <v>990</v>
      </c>
      <c r="O335" s="73">
        <v>2023</v>
      </c>
      <c r="P335" s="80">
        <v>1124690</v>
      </c>
      <c r="Q335" s="80">
        <v>890658</v>
      </c>
      <c r="R335" s="80">
        <v>783326</v>
      </c>
      <c r="S335" s="80">
        <v>1115680</v>
      </c>
      <c r="T335" s="80">
        <v>0</v>
      </c>
      <c r="U335" s="73">
        <v>99.2</v>
      </c>
      <c r="V335" s="73">
        <v>0</v>
      </c>
      <c r="W335" s="73">
        <v>0</v>
      </c>
      <c r="X335" s="73">
        <v>1</v>
      </c>
      <c r="Y335" s="73">
        <v>1</v>
      </c>
      <c r="Z335" s="80">
        <v>10000</v>
      </c>
      <c r="AA335" s="73">
        <v>2023</v>
      </c>
      <c r="AB335" s="73" t="s">
        <v>3537</v>
      </c>
      <c r="AC335" s="73" t="s">
        <v>3538</v>
      </c>
      <c r="AD335" s="73">
        <v>8.5</v>
      </c>
      <c r="AE335" s="81">
        <v>10</v>
      </c>
      <c r="AF335" s="73">
        <v>1</v>
      </c>
      <c r="AG335" s="73">
        <v>0</v>
      </c>
      <c r="AH335" s="73">
        <v>1</v>
      </c>
      <c r="AI335" s="73">
        <v>1</v>
      </c>
      <c r="AJ335" s="73">
        <v>1</v>
      </c>
      <c r="AK335" s="73">
        <v>1</v>
      </c>
      <c r="AL335" s="73">
        <v>0</v>
      </c>
      <c r="AM335" s="73">
        <v>0</v>
      </c>
      <c r="AN335" s="82">
        <v>45291</v>
      </c>
      <c r="AO335" s="73">
        <v>10000</v>
      </c>
      <c r="AP335" s="83">
        <v>743000000</v>
      </c>
      <c r="AQ335" s="73" t="s">
        <v>4493</v>
      </c>
      <c r="AR335" s="73">
        <v>0.9</v>
      </c>
      <c r="AS335" s="73">
        <v>1</v>
      </c>
      <c r="AT335" s="73">
        <v>0</v>
      </c>
      <c r="AU335" s="73">
        <v>0</v>
      </c>
      <c r="AV335" s="73">
        <v>0</v>
      </c>
      <c r="AW335" s="73">
        <v>1</v>
      </c>
      <c r="AX335" s="73" t="s">
        <v>3539</v>
      </c>
      <c r="AY335" s="73">
        <v>0</v>
      </c>
      <c r="AZ335" s="73">
        <v>0</v>
      </c>
      <c r="BA335" s="73"/>
    </row>
    <row r="336" spans="1:53">
      <c r="A336" s="73"/>
      <c r="B336" s="79">
        <v>743000000</v>
      </c>
      <c r="C336" s="73" t="s">
        <v>1370</v>
      </c>
      <c r="D336" s="73"/>
      <c r="E336" s="73"/>
      <c r="F336" s="73">
        <v>3147338000</v>
      </c>
      <c r="G336" s="73" t="s">
        <v>1371</v>
      </c>
      <c r="H336" s="73" t="s">
        <v>4494</v>
      </c>
      <c r="I336" s="73" t="s">
        <v>1369</v>
      </c>
      <c r="J336" s="73" t="s">
        <v>4495</v>
      </c>
      <c r="K336" s="83">
        <v>631000000</v>
      </c>
      <c r="L336" s="73" t="s">
        <v>3536</v>
      </c>
      <c r="M336" s="73" t="s">
        <v>222</v>
      </c>
      <c r="N336" s="73">
        <v>990</v>
      </c>
      <c r="O336" s="73">
        <v>2022</v>
      </c>
      <c r="P336" s="80">
        <v>1223711</v>
      </c>
      <c r="Q336" s="80">
        <v>2644445</v>
      </c>
      <c r="R336" s="80">
        <v>11353255</v>
      </c>
      <c r="S336" s="80">
        <v>1115680</v>
      </c>
      <c r="T336" s="80">
        <v>0</v>
      </c>
      <c r="U336" s="73">
        <v>91.17</v>
      </c>
      <c r="V336" s="73">
        <v>0</v>
      </c>
      <c r="W336" s="73">
        <v>30</v>
      </c>
      <c r="X336" s="73">
        <v>3</v>
      </c>
      <c r="Y336" s="73">
        <v>2</v>
      </c>
      <c r="Z336" s="80">
        <v>45200</v>
      </c>
      <c r="AA336" s="73">
        <v>2023</v>
      </c>
      <c r="AB336" s="73" t="s">
        <v>3537</v>
      </c>
      <c r="AC336" s="73" t="s">
        <v>3538</v>
      </c>
      <c r="AD336" s="73">
        <v>-22.3</v>
      </c>
      <c r="AE336" s="81">
        <v>10</v>
      </c>
      <c r="AF336" s="73">
        <v>1</v>
      </c>
      <c r="AG336" s="73">
        <v>0</v>
      </c>
      <c r="AH336" s="73">
        <v>1</v>
      </c>
      <c r="AI336" s="73">
        <v>1</v>
      </c>
      <c r="AJ336" s="73">
        <v>1</v>
      </c>
      <c r="AK336" s="73">
        <v>1</v>
      </c>
      <c r="AL336" s="73">
        <v>0</v>
      </c>
      <c r="AM336" s="73">
        <v>0</v>
      </c>
      <c r="AN336" s="82">
        <v>45291</v>
      </c>
      <c r="AO336" s="73">
        <v>5200</v>
      </c>
      <c r="AP336" s="83">
        <v>321000000</v>
      </c>
      <c r="AQ336" s="73" t="s">
        <v>4496</v>
      </c>
      <c r="AR336" s="73">
        <v>0.4</v>
      </c>
      <c r="AS336" s="73">
        <v>1</v>
      </c>
      <c r="AT336" s="73">
        <v>0</v>
      </c>
      <c r="AU336" s="73">
        <v>0</v>
      </c>
      <c r="AV336" s="73">
        <v>0</v>
      </c>
      <c r="AW336" s="73">
        <v>0</v>
      </c>
      <c r="AX336" s="73" t="s">
        <v>3561</v>
      </c>
      <c r="AY336" s="73">
        <v>0</v>
      </c>
      <c r="AZ336" s="73">
        <v>0</v>
      </c>
      <c r="BA336" s="73"/>
    </row>
    <row r="337" spans="1:53">
      <c r="A337" s="73"/>
      <c r="B337" s="79">
        <v>382000000</v>
      </c>
      <c r="C337" s="73" t="s">
        <v>1372</v>
      </c>
      <c r="D337" s="73"/>
      <c r="E337" s="73"/>
      <c r="F337" s="73">
        <v>3147338000</v>
      </c>
      <c r="G337" s="73" t="s">
        <v>1373</v>
      </c>
      <c r="H337" s="73" t="s">
        <v>4494</v>
      </c>
      <c r="I337" s="73" t="s">
        <v>1369</v>
      </c>
      <c r="J337" s="73" t="s">
        <v>4495</v>
      </c>
      <c r="K337" s="83">
        <v>631000000</v>
      </c>
      <c r="L337" s="73" t="s">
        <v>4497</v>
      </c>
      <c r="M337" s="73" t="s">
        <v>237</v>
      </c>
      <c r="N337" s="73">
        <v>990</v>
      </c>
      <c r="O337" s="73">
        <v>2022</v>
      </c>
      <c r="P337" s="80">
        <v>1905979</v>
      </c>
      <c r="Q337" s="80">
        <v>4198789</v>
      </c>
      <c r="R337" s="80">
        <v>23274922</v>
      </c>
      <c r="S337" s="80">
        <v>1431686</v>
      </c>
      <c r="T337" s="80">
        <v>0</v>
      </c>
      <c r="U337" s="73">
        <v>75.12</v>
      </c>
      <c r="V337" s="73">
        <v>0</v>
      </c>
      <c r="W337" s="73">
        <v>92</v>
      </c>
      <c r="X337" s="73">
        <v>0</v>
      </c>
      <c r="Y337" s="73">
        <v>0</v>
      </c>
      <c r="Z337" s="80">
        <v>0</v>
      </c>
      <c r="AA337" s="73"/>
      <c r="AB337" s="73" t="s">
        <v>3537</v>
      </c>
      <c r="AC337" s="73" t="s">
        <v>3570</v>
      </c>
      <c r="AD337" s="73">
        <v>-56.1</v>
      </c>
      <c r="AE337" s="81">
        <v>10</v>
      </c>
      <c r="AF337" s="73">
        <v>1</v>
      </c>
      <c r="AG337" s="73">
        <v>0</v>
      </c>
      <c r="AH337" s="73">
        <v>1</v>
      </c>
      <c r="AI337" s="73">
        <v>1</v>
      </c>
      <c r="AJ337" s="73">
        <v>1</v>
      </c>
      <c r="AK337" s="73">
        <v>1</v>
      </c>
      <c r="AL337" s="73">
        <v>0</v>
      </c>
      <c r="AM337" s="73">
        <v>0</v>
      </c>
      <c r="AN337" s="73"/>
      <c r="AO337" s="73"/>
      <c r="AP337" s="73"/>
      <c r="AQ337" s="73"/>
      <c r="AR337" s="73"/>
      <c r="AS337" s="73">
        <v>0</v>
      </c>
      <c r="AT337" s="73">
        <v>0</v>
      </c>
      <c r="AU337" s="73">
        <v>0</v>
      </c>
      <c r="AV337" s="73">
        <v>0</v>
      </c>
      <c r="AW337" s="73">
        <v>0</v>
      </c>
      <c r="AX337" s="73" t="s">
        <v>3561</v>
      </c>
      <c r="AY337" s="73">
        <v>1</v>
      </c>
      <c r="AZ337" s="73">
        <v>0</v>
      </c>
      <c r="BA337" s="73">
        <v>0</v>
      </c>
    </row>
    <row r="338" spans="1:53">
      <c r="A338" s="73"/>
      <c r="B338" s="79">
        <v>237000000</v>
      </c>
      <c r="C338" s="73" t="s">
        <v>1374</v>
      </c>
      <c r="D338" s="73" t="s">
        <v>1375</v>
      </c>
      <c r="E338" s="73" t="s">
        <v>254</v>
      </c>
      <c r="F338" s="73">
        <v>3143527270</v>
      </c>
      <c r="G338" s="73" t="s">
        <v>498</v>
      </c>
      <c r="H338" s="73" t="s">
        <v>4498</v>
      </c>
      <c r="I338" s="73" t="s">
        <v>1369</v>
      </c>
      <c r="J338" s="73" t="s">
        <v>4495</v>
      </c>
      <c r="K338" s="73">
        <v>63125</v>
      </c>
      <c r="L338" s="73" t="s">
        <v>4499</v>
      </c>
      <c r="M338" s="73" t="s">
        <v>222</v>
      </c>
      <c r="N338" s="73">
        <v>990</v>
      </c>
      <c r="O338" s="73">
        <v>2023</v>
      </c>
      <c r="P338" s="80">
        <v>1030147</v>
      </c>
      <c r="Q338" s="80">
        <v>957082</v>
      </c>
      <c r="R338" s="80">
        <v>3250497</v>
      </c>
      <c r="S338" s="80">
        <v>976922</v>
      </c>
      <c r="T338" s="80">
        <v>0</v>
      </c>
      <c r="U338" s="73">
        <v>94.83</v>
      </c>
      <c r="V338" s="73">
        <v>0</v>
      </c>
      <c r="W338" s="73"/>
      <c r="X338" s="73">
        <v>0</v>
      </c>
      <c r="Y338" s="73">
        <v>0</v>
      </c>
      <c r="Z338" s="80">
        <v>0</v>
      </c>
      <c r="AA338" s="73"/>
      <c r="AB338" s="73" t="s">
        <v>3537</v>
      </c>
      <c r="AC338" s="73" t="s">
        <v>3538</v>
      </c>
      <c r="AD338" s="73">
        <v>3.7</v>
      </c>
      <c r="AE338" s="81">
        <v>10</v>
      </c>
      <c r="AF338" s="73">
        <v>1</v>
      </c>
      <c r="AG338" s="73">
        <v>0</v>
      </c>
      <c r="AH338" s="73">
        <v>1</v>
      </c>
      <c r="AI338" s="73">
        <v>1</v>
      </c>
      <c r="AJ338" s="73">
        <v>1</v>
      </c>
      <c r="AK338" s="73">
        <v>1</v>
      </c>
      <c r="AL338" s="73">
        <v>0</v>
      </c>
      <c r="AM338" s="73">
        <v>0</v>
      </c>
      <c r="AN338" s="73"/>
      <c r="AO338" s="73"/>
      <c r="AP338" s="73"/>
      <c r="AQ338" s="73"/>
      <c r="AR338" s="73"/>
      <c r="AS338" s="73">
        <v>0</v>
      </c>
      <c r="AT338" s="73">
        <v>0</v>
      </c>
      <c r="AU338" s="73">
        <v>0</v>
      </c>
      <c r="AV338" s="73">
        <v>0</v>
      </c>
      <c r="AW338" s="73">
        <v>0</v>
      </c>
      <c r="AX338" s="73" t="s">
        <v>3539</v>
      </c>
      <c r="AY338" s="73">
        <v>1</v>
      </c>
      <c r="AZ338" s="73">
        <v>0</v>
      </c>
      <c r="BA338" s="73"/>
    </row>
    <row r="339" spans="1:53">
      <c r="A339" s="73"/>
      <c r="B339" s="79">
        <v>815000000</v>
      </c>
      <c r="C339" s="73" t="s">
        <v>1376</v>
      </c>
      <c r="D339" s="73" t="s">
        <v>1377</v>
      </c>
      <c r="E339" s="73" t="s">
        <v>315</v>
      </c>
      <c r="F339" s="73">
        <v>3147049836</v>
      </c>
      <c r="G339" s="73" t="s">
        <v>1378</v>
      </c>
      <c r="H339" s="73" t="s">
        <v>4500</v>
      </c>
      <c r="I339" s="73" t="s">
        <v>1369</v>
      </c>
      <c r="J339" s="73" t="s">
        <v>4501</v>
      </c>
      <c r="K339" s="73">
        <v>63133</v>
      </c>
      <c r="L339" s="73" t="s">
        <v>3536</v>
      </c>
      <c r="M339" s="73" t="s">
        <v>222</v>
      </c>
      <c r="N339" s="73">
        <v>990</v>
      </c>
      <c r="O339" s="73">
        <v>2023</v>
      </c>
      <c r="P339" s="80">
        <v>1429956</v>
      </c>
      <c r="Q339" s="80">
        <v>708882</v>
      </c>
      <c r="R339" s="80">
        <v>740518</v>
      </c>
      <c r="S339" s="80">
        <v>1426922</v>
      </c>
      <c r="T339" s="80">
        <v>920</v>
      </c>
      <c r="U339" s="73">
        <v>99.79</v>
      </c>
      <c r="V339" s="73">
        <v>0</v>
      </c>
      <c r="W339" s="73">
        <v>40</v>
      </c>
      <c r="X339" s="73">
        <v>0</v>
      </c>
      <c r="Y339" s="73">
        <v>0</v>
      </c>
      <c r="Z339" s="80">
        <v>0</v>
      </c>
      <c r="AA339" s="73"/>
      <c r="AB339" s="73" t="s">
        <v>3537</v>
      </c>
      <c r="AC339" s="73" t="s">
        <v>3538</v>
      </c>
      <c r="AD339" s="73"/>
      <c r="AE339" s="81">
        <v>10</v>
      </c>
      <c r="AF339" s="73">
        <v>1</v>
      </c>
      <c r="AG339" s="73">
        <v>0</v>
      </c>
      <c r="AH339" s="73">
        <v>1</v>
      </c>
      <c r="AI339" s="73">
        <v>1</v>
      </c>
      <c r="AJ339" s="73">
        <v>1</v>
      </c>
      <c r="AK339" s="73">
        <v>1</v>
      </c>
      <c r="AL339" s="73">
        <v>0</v>
      </c>
      <c r="AM339" s="73">
        <v>0</v>
      </c>
      <c r="AN339" s="73"/>
      <c r="AO339" s="73"/>
      <c r="AP339" s="73"/>
      <c r="AQ339" s="73"/>
      <c r="AR339" s="73"/>
      <c r="AS339" s="73">
        <v>0</v>
      </c>
      <c r="AT339" s="73">
        <v>0</v>
      </c>
      <c r="AU339" s="73">
        <v>0</v>
      </c>
      <c r="AV339" s="73">
        <v>0</v>
      </c>
      <c r="AW339" s="73">
        <v>1</v>
      </c>
      <c r="AX339" s="73" t="s">
        <v>3539</v>
      </c>
      <c r="AY339" s="73">
        <v>1</v>
      </c>
      <c r="AZ339" s="73">
        <v>0</v>
      </c>
      <c r="BA339" s="73"/>
    </row>
    <row r="340" spans="1:53">
      <c r="A340" s="73"/>
      <c r="B340" s="79">
        <v>264000000</v>
      </c>
      <c r="C340" s="73" t="s">
        <v>1379</v>
      </c>
      <c r="D340" s="73" t="s">
        <v>1380</v>
      </c>
      <c r="E340" s="73" t="s">
        <v>254</v>
      </c>
      <c r="F340" s="73">
        <v>8164211539</v>
      </c>
      <c r="G340" s="73" t="s">
        <v>498</v>
      </c>
      <c r="H340" s="73" t="s">
        <v>4502</v>
      </c>
      <c r="I340" s="73" t="s">
        <v>1369</v>
      </c>
      <c r="J340" s="73" t="s">
        <v>4503</v>
      </c>
      <c r="K340" s="73">
        <v>64106</v>
      </c>
      <c r="L340" s="73" t="s">
        <v>3821</v>
      </c>
      <c r="M340" s="73" t="s">
        <v>222</v>
      </c>
      <c r="N340" s="73">
        <v>990</v>
      </c>
      <c r="O340" s="73">
        <v>2023</v>
      </c>
      <c r="P340" s="80">
        <v>1205000</v>
      </c>
      <c r="Q340" s="80">
        <v>1299508</v>
      </c>
      <c r="R340" s="80">
        <v>938066</v>
      </c>
      <c r="S340" s="80">
        <v>1205000</v>
      </c>
      <c r="T340" s="80">
        <v>0</v>
      </c>
      <c r="U340" s="73">
        <v>100</v>
      </c>
      <c r="V340" s="73">
        <v>0</v>
      </c>
      <c r="W340" s="73">
        <v>4</v>
      </c>
      <c r="X340" s="73">
        <v>3</v>
      </c>
      <c r="Y340" s="73">
        <v>3</v>
      </c>
      <c r="Z340" s="80">
        <v>420000</v>
      </c>
      <c r="AA340" s="73">
        <v>2023</v>
      </c>
      <c r="AB340" s="73" t="s">
        <v>3537</v>
      </c>
      <c r="AC340" s="73" t="s">
        <v>3538</v>
      </c>
      <c r="AD340" s="73"/>
      <c r="AE340" s="81">
        <v>10</v>
      </c>
      <c r="AF340" s="73">
        <v>1</v>
      </c>
      <c r="AG340" s="73">
        <v>0</v>
      </c>
      <c r="AH340" s="73">
        <v>1</v>
      </c>
      <c r="AI340" s="73">
        <v>1</v>
      </c>
      <c r="AJ340" s="73">
        <v>1</v>
      </c>
      <c r="AK340" s="73">
        <v>1</v>
      </c>
      <c r="AL340" s="73">
        <v>0</v>
      </c>
      <c r="AM340" s="73">
        <v>0</v>
      </c>
      <c r="AN340" s="82">
        <v>45291</v>
      </c>
      <c r="AO340" s="73">
        <v>20000</v>
      </c>
      <c r="AP340" s="83">
        <v>416000000</v>
      </c>
      <c r="AQ340" s="73" t="s">
        <v>2349</v>
      </c>
      <c r="AR340" s="73">
        <v>1.7</v>
      </c>
      <c r="AS340" s="73">
        <v>1</v>
      </c>
      <c r="AT340" s="73">
        <v>0</v>
      </c>
      <c r="AU340" s="73">
        <v>0</v>
      </c>
      <c r="AV340" s="73">
        <v>0</v>
      </c>
      <c r="AW340" s="73">
        <v>1</v>
      </c>
      <c r="AX340" s="73" t="s">
        <v>3539</v>
      </c>
      <c r="AY340" s="73">
        <v>0</v>
      </c>
      <c r="AZ340" s="73">
        <v>0</v>
      </c>
      <c r="BA340" s="73"/>
    </row>
    <row r="341" spans="1:53">
      <c r="A341" s="73"/>
      <c r="B341" s="79">
        <v>814000000</v>
      </c>
      <c r="C341" s="73" t="s">
        <v>1381</v>
      </c>
      <c r="D341" s="73" t="s">
        <v>1382</v>
      </c>
      <c r="E341" s="73" t="s">
        <v>539</v>
      </c>
      <c r="F341" s="73">
        <v>7194911535</v>
      </c>
      <c r="G341" s="73" t="s">
        <v>1383</v>
      </c>
      <c r="H341" s="73" t="s">
        <v>4504</v>
      </c>
      <c r="I341" s="73" t="s">
        <v>1369</v>
      </c>
      <c r="J341" s="73" t="s">
        <v>4505</v>
      </c>
      <c r="K341" s="73">
        <v>65803</v>
      </c>
      <c r="L341" s="73" t="s">
        <v>3734</v>
      </c>
      <c r="M341" s="73" t="s">
        <v>222</v>
      </c>
      <c r="N341" s="73">
        <v>990</v>
      </c>
      <c r="O341" s="73">
        <v>2023</v>
      </c>
      <c r="P341" s="80">
        <v>1059280</v>
      </c>
      <c r="Q341" s="80">
        <v>1034477</v>
      </c>
      <c r="R341" s="80">
        <v>2056186</v>
      </c>
      <c r="S341" s="80">
        <v>966919</v>
      </c>
      <c r="T341" s="80">
        <v>0</v>
      </c>
      <c r="U341" s="73">
        <v>91.28</v>
      </c>
      <c r="V341" s="73">
        <v>0</v>
      </c>
      <c r="W341" s="73">
        <v>483</v>
      </c>
      <c r="X341" s="73">
        <v>1</v>
      </c>
      <c r="Y341" s="73">
        <v>1</v>
      </c>
      <c r="Z341" s="80">
        <v>25000</v>
      </c>
      <c r="AA341" s="73">
        <v>2023</v>
      </c>
      <c r="AB341" s="73" t="s">
        <v>3537</v>
      </c>
      <c r="AC341" s="73" t="s">
        <v>3538</v>
      </c>
      <c r="AD341" s="73"/>
      <c r="AE341" s="81">
        <v>10</v>
      </c>
      <c r="AF341" s="73">
        <v>1</v>
      </c>
      <c r="AG341" s="73">
        <v>0</v>
      </c>
      <c r="AH341" s="73">
        <v>1</v>
      </c>
      <c r="AI341" s="73">
        <v>1</v>
      </c>
      <c r="AJ341" s="73">
        <v>1</v>
      </c>
      <c r="AK341" s="73">
        <v>1</v>
      </c>
      <c r="AL341" s="73">
        <v>0</v>
      </c>
      <c r="AM341" s="73">
        <v>0</v>
      </c>
      <c r="AN341" s="73"/>
      <c r="AO341" s="73"/>
      <c r="AP341" s="73"/>
      <c r="AQ341" s="73"/>
      <c r="AR341" s="73"/>
      <c r="AS341" s="73">
        <v>0</v>
      </c>
      <c r="AT341" s="73">
        <v>0</v>
      </c>
      <c r="AU341" s="73">
        <v>0</v>
      </c>
      <c r="AV341" s="73">
        <v>0</v>
      </c>
      <c r="AW341" s="73">
        <v>1</v>
      </c>
      <c r="AX341" s="73" t="s">
        <v>3539</v>
      </c>
      <c r="AY341" s="73">
        <v>0</v>
      </c>
      <c r="AZ341" s="73">
        <v>0</v>
      </c>
      <c r="BA341" s="73"/>
    </row>
    <row r="342" spans="1:53">
      <c r="A342" s="73"/>
      <c r="B342" s="79">
        <v>834000000</v>
      </c>
      <c r="C342" s="73" t="s">
        <v>1384</v>
      </c>
      <c r="D342" s="73" t="s">
        <v>1385</v>
      </c>
      <c r="E342" s="73" t="s">
        <v>254</v>
      </c>
      <c r="F342" s="73">
        <v>8166943018</v>
      </c>
      <c r="G342" s="73" t="s">
        <v>1386</v>
      </c>
      <c r="H342" s="73" t="s">
        <v>4506</v>
      </c>
      <c r="I342" s="73" t="s">
        <v>1369</v>
      </c>
      <c r="J342" s="73" t="s">
        <v>4507</v>
      </c>
      <c r="K342" s="73">
        <v>64060</v>
      </c>
      <c r="L342" s="73" t="s">
        <v>3725</v>
      </c>
      <c r="M342" s="73" t="s">
        <v>222</v>
      </c>
      <c r="N342" s="73">
        <v>990</v>
      </c>
      <c r="O342" s="73">
        <v>2023</v>
      </c>
      <c r="P342" s="80">
        <v>1504856</v>
      </c>
      <c r="Q342" s="80">
        <v>1558943</v>
      </c>
      <c r="R342" s="80">
        <v>1336327</v>
      </c>
      <c r="S342" s="80">
        <v>1459649</v>
      </c>
      <c r="T342" s="80">
        <v>0</v>
      </c>
      <c r="U342" s="73">
        <v>97</v>
      </c>
      <c r="V342" s="73">
        <v>0</v>
      </c>
      <c r="W342" s="73">
        <v>250</v>
      </c>
      <c r="X342" s="73">
        <v>0</v>
      </c>
      <c r="Y342" s="73">
        <v>0</v>
      </c>
      <c r="Z342" s="80">
        <v>0</v>
      </c>
      <c r="AA342" s="73"/>
      <c r="AB342" s="73" t="s">
        <v>3537</v>
      </c>
      <c r="AC342" s="73" t="s">
        <v>3538</v>
      </c>
      <c r="AD342" s="73">
        <v>27.6</v>
      </c>
      <c r="AE342" s="81">
        <v>10</v>
      </c>
      <c r="AF342" s="73">
        <v>1</v>
      </c>
      <c r="AG342" s="73">
        <v>0</v>
      </c>
      <c r="AH342" s="73">
        <v>1</v>
      </c>
      <c r="AI342" s="73">
        <v>1</v>
      </c>
      <c r="AJ342" s="73">
        <v>1</v>
      </c>
      <c r="AK342" s="73">
        <v>1</v>
      </c>
      <c r="AL342" s="73">
        <v>0</v>
      </c>
      <c r="AM342" s="73">
        <v>0</v>
      </c>
      <c r="AN342" s="73"/>
      <c r="AO342" s="73"/>
      <c r="AP342" s="73"/>
      <c r="AQ342" s="73"/>
      <c r="AR342" s="73"/>
      <c r="AS342" s="73">
        <v>0</v>
      </c>
      <c r="AT342" s="73">
        <v>0</v>
      </c>
      <c r="AU342" s="73">
        <v>0</v>
      </c>
      <c r="AV342" s="73">
        <v>0</v>
      </c>
      <c r="AW342" s="73">
        <v>1</v>
      </c>
      <c r="AX342" s="73" t="s">
        <v>3561</v>
      </c>
      <c r="AY342" s="73">
        <v>1</v>
      </c>
      <c r="AZ342" s="73">
        <v>0</v>
      </c>
      <c r="BA342" s="73"/>
    </row>
    <row r="343" spans="1:53">
      <c r="A343" s="73"/>
      <c r="B343" s="79">
        <v>901000000</v>
      </c>
      <c r="C343" s="73" t="s">
        <v>1387</v>
      </c>
      <c r="D343" s="73" t="s">
        <v>1388</v>
      </c>
      <c r="E343" s="73" t="s">
        <v>254</v>
      </c>
      <c r="F343" s="73">
        <v>4177719392</v>
      </c>
      <c r="G343" s="73" t="s">
        <v>1389</v>
      </c>
      <c r="H343" s="73" t="s">
        <v>4508</v>
      </c>
      <c r="I343" s="73" t="s">
        <v>1369</v>
      </c>
      <c r="J343" s="73" t="s">
        <v>4509</v>
      </c>
      <c r="K343" s="73">
        <v>65721</v>
      </c>
      <c r="L343" s="73" t="s">
        <v>3749</v>
      </c>
      <c r="M343" s="73" t="s">
        <v>222</v>
      </c>
      <c r="N343" s="73">
        <v>990</v>
      </c>
      <c r="O343" s="73">
        <v>2023</v>
      </c>
      <c r="P343" s="80">
        <v>1359797</v>
      </c>
      <c r="Q343" s="80">
        <v>1034643</v>
      </c>
      <c r="R343" s="80">
        <v>1295763</v>
      </c>
      <c r="S343" s="80">
        <v>1326948</v>
      </c>
      <c r="T343" s="80">
        <v>0</v>
      </c>
      <c r="U343" s="73">
        <v>97.58</v>
      </c>
      <c r="V343" s="73">
        <v>2</v>
      </c>
      <c r="W343" s="73">
        <v>320</v>
      </c>
      <c r="X343" s="73">
        <v>0</v>
      </c>
      <c r="Y343" s="73">
        <v>0</v>
      </c>
      <c r="Z343" s="80">
        <v>0</v>
      </c>
      <c r="AA343" s="73"/>
      <c r="AB343" s="73" t="s">
        <v>3537</v>
      </c>
      <c r="AC343" s="73" t="s">
        <v>3538</v>
      </c>
      <c r="AD343" s="73">
        <v>23.6</v>
      </c>
      <c r="AE343" s="81">
        <v>10</v>
      </c>
      <c r="AF343" s="73">
        <v>1</v>
      </c>
      <c r="AG343" s="73">
        <v>1</v>
      </c>
      <c r="AH343" s="73">
        <v>1</v>
      </c>
      <c r="AI343" s="73">
        <v>1</v>
      </c>
      <c r="AJ343" s="73">
        <v>1</v>
      </c>
      <c r="AK343" s="73">
        <v>1</v>
      </c>
      <c r="AL343" s="73">
        <v>0</v>
      </c>
      <c r="AM343" s="73">
        <v>0</v>
      </c>
      <c r="AN343" s="73"/>
      <c r="AO343" s="73"/>
      <c r="AP343" s="73"/>
      <c r="AQ343" s="73"/>
      <c r="AR343" s="73"/>
      <c r="AS343" s="73">
        <v>0</v>
      </c>
      <c r="AT343" s="73">
        <v>0</v>
      </c>
      <c r="AU343" s="73">
        <v>0</v>
      </c>
      <c r="AV343" s="73">
        <v>0</v>
      </c>
      <c r="AW343" s="73">
        <v>1</v>
      </c>
      <c r="AX343" s="73" t="s">
        <v>3539</v>
      </c>
      <c r="AY343" s="73">
        <v>1</v>
      </c>
      <c r="AZ343" s="73">
        <v>0</v>
      </c>
      <c r="BA343" s="73"/>
    </row>
    <row r="344" spans="1:53">
      <c r="A344" s="73"/>
      <c r="B344" s="79">
        <v>352000000</v>
      </c>
      <c r="C344" s="73" t="s">
        <v>1390</v>
      </c>
      <c r="D344" s="73" t="s">
        <v>1391</v>
      </c>
      <c r="E344" s="73" t="s">
        <v>226</v>
      </c>
      <c r="F344" s="73">
        <v>6365282490</v>
      </c>
      <c r="G344" s="73" t="s">
        <v>1392</v>
      </c>
      <c r="H344" s="73" t="s">
        <v>4510</v>
      </c>
      <c r="I344" s="73" t="s">
        <v>1369</v>
      </c>
      <c r="J344" s="73" t="s">
        <v>4511</v>
      </c>
      <c r="K344" s="73">
        <v>63379</v>
      </c>
      <c r="L344" s="73" t="s">
        <v>3536</v>
      </c>
      <c r="M344" s="73" t="s">
        <v>222</v>
      </c>
      <c r="N344" s="73">
        <v>990</v>
      </c>
      <c r="O344" s="73">
        <v>2023</v>
      </c>
      <c r="P344" s="80">
        <v>1990591</v>
      </c>
      <c r="Q344" s="80">
        <v>2353657</v>
      </c>
      <c r="R344" s="80">
        <v>1269363</v>
      </c>
      <c r="S344" s="80">
        <v>1972322</v>
      </c>
      <c r="T344" s="80">
        <v>0</v>
      </c>
      <c r="U344" s="73">
        <v>99.08</v>
      </c>
      <c r="V344" s="73">
        <v>2</v>
      </c>
      <c r="W344" s="73"/>
      <c r="X344" s="73">
        <v>2</v>
      </c>
      <c r="Y344" s="73">
        <v>1</v>
      </c>
      <c r="Z344" s="80">
        <v>5500</v>
      </c>
      <c r="AA344" s="73">
        <v>2023</v>
      </c>
      <c r="AB344" s="73" t="s">
        <v>3537</v>
      </c>
      <c r="AC344" s="73" t="s">
        <v>3538</v>
      </c>
      <c r="AD344" s="73">
        <v>8.6</v>
      </c>
      <c r="AE344" s="81">
        <v>10</v>
      </c>
      <c r="AF344" s="73">
        <v>1</v>
      </c>
      <c r="AG344" s="73">
        <v>1</v>
      </c>
      <c r="AH344" s="73">
        <v>1</v>
      </c>
      <c r="AI344" s="73">
        <v>1</v>
      </c>
      <c r="AJ344" s="73">
        <v>1</v>
      </c>
      <c r="AK344" s="73">
        <v>1</v>
      </c>
      <c r="AL344" s="73">
        <v>1</v>
      </c>
      <c r="AM344" s="73">
        <v>1</v>
      </c>
      <c r="AN344" s="73"/>
      <c r="AO344" s="73"/>
      <c r="AP344" s="73"/>
      <c r="AQ344" s="73"/>
      <c r="AR344" s="73"/>
      <c r="AS344" s="73">
        <v>0</v>
      </c>
      <c r="AT344" s="73">
        <v>0</v>
      </c>
      <c r="AU344" s="73">
        <v>0</v>
      </c>
      <c r="AV344" s="73">
        <v>0</v>
      </c>
      <c r="AW344" s="73">
        <v>1</v>
      </c>
      <c r="AX344" s="73" t="s">
        <v>3539</v>
      </c>
      <c r="AY344" s="73">
        <v>0</v>
      </c>
      <c r="AZ344" s="73">
        <v>0</v>
      </c>
      <c r="BA344" s="73">
        <v>0</v>
      </c>
    </row>
    <row r="345" spans="1:53">
      <c r="A345" s="73"/>
      <c r="B345" s="79">
        <v>412000000</v>
      </c>
      <c r="C345" s="73" t="s">
        <v>1393</v>
      </c>
      <c r="D345" s="73" t="s">
        <v>1394</v>
      </c>
      <c r="E345" s="73" t="s">
        <v>1395</v>
      </c>
      <c r="F345" s="73">
        <v>8164824795</v>
      </c>
      <c r="G345" s="73"/>
      <c r="H345" s="73" t="s">
        <v>4512</v>
      </c>
      <c r="I345" s="73" t="s">
        <v>1369</v>
      </c>
      <c r="J345" s="73" t="s">
        <v>4347</v>
      </c>
      <c r="K345" s="73">
        <v>64112</v>
      </c>
      <c r="L345" s="73" t="s">
        <v>3606</v>
      </c>
      <c r="M345" s="73" t="s">
        <v>222</v>
      </c>
      <c r="N345" s="73">
        <v>990</v>
      </c>
      <c r="O345" s="73">
        <v>2023</v>
      </c>
      <c r="P345" s="80">
        <v>1367117</v>
      </c>
      <c r="Q345" s="80">
        <v>712119</v>
      </c>
      <c r="R345" s="80">
        <v>922603</v>
      </c>
      <c r="S345" s="80">
        <v>1521592</v>
      </c>
      <c r="T345" s="80">
        <v>0</v>
      </c>
      <c r="U345" s="73">
        <v>111.3</v>
      </c>
      <c r="V345" s="73">
        <v>0</v>
      </c>
      <c r="W345" s="73"/>
      <c r="X345" s="73">
        <v>1</v>
      </c>
      <c r="Y345" s="73">
        <v>1</v>
      </c>
      <c r="Z345" s="80">
        <v>4000</v>
      </c>
      <c r="AA345" s="73">
        <v>2024</v>
      </c>
      <c r="AB345" s="73" t="s">
        <v>3537</v>
      </c>
      <c r="AC345" s="73" t="s">
        <v>3538</v>
      </c>
      <c r="AD345" s="73">
        <v>169.6</v>
      </c>
      <c r="AE345" s="81">
        <v>10</v>
      </c>
      <c r="AF345" s="73">
        <v>1</v>
      </c>
      <c r="AG345" s="73">
        <v>0</v>
      </c>
      <c r="AH345" s="73">
        <v>1</v>
      </c>
      <c r="AI345" s="73">
        <v>1</v>
      </c>
      <c r="AJ345" s="73">
        <v>1</v>
      </c>
      <c r="AK345" s="73">
        <v>1</v>
      </c>
      <c r="AL345" s="73">
        <v>0</v>
      </c>
      <c r="AM345" s="73">
        <v>0</v>
      </c>
      <c r="AN345" s="82">
        <v>45657</v>
      </c>
      <c r="AO345" s="73">
        <v>4000</v>
      </c>
      <c r="AP345" s="83">
        <v>884000000</v>
      </c>
      <c r="AQ345" s="73" t="s">
        <v>4513</v>
      </c>
      <c r="AR345" s="73">
        <v>0.3</v>
      </c>
      <c r="AS345" s="73">
        <v>1</v>
      </c>
      <c r="AT345" s="73">
        <v>0</v>
      </c>
      <c r="AU345" s="73">
        <v>0</v>
      </c>
      <c r="AV345" s="73">
        <v>0</v>
      </c>
      <c r="AW345" s="73">
        <v>1</v>
      </c>
      <c r="AX345" s="73" t="s">
        <v>3539</v>
      </c>
      <c r="AY345" s="73">
        <v>0</v>
      </c>
      <c r="AZ345" s="73">
        <v>0</v>
      </c>
      <c r="BA345" s="73"/>
    </row>
    <row r="346" spans="1:53">
      <c r="A346" s="73"/>
      <c r="B346" s="79">
        <v>432000000</v>
      </c>
      <c r="C346" s="73" t="s">
        <v>1396</v>
      </c>
      <c r="D346" s="73" t="s">
        <v>1397</v>
      </c>
      <c r="E346" s="73" t="s">
        <v>153</v>
      </c>
      <c r="F346" s="73">
        <v>6367230037</v>
      </c>
      <c r="G346" s="73" t="s">
        <v>1398</v>
      </c>
      <c r="H346" s="73" t="s">
        <v>4514</v>
      </c>
      <c r="I346" s="73" t="s">
        <v>1369</v>
      </c>
      <c r="J346" s="73" t="s">
        <v>4515</v>
      </c>
      <c r="K346" s="73">
        <v>63301</v>
      </c>
      <c r="L346" s="73" t="s">
        <v>3689</v>
      </c>
      <c r="M346" s="73" t="s">
        <v>222</v>
      </c>
      <c r="N346" s="73">
        <v>990</v>
      </c>
      <c r="O346" s="73">
        <v>2024</v>
      </c>
      <c r="P346" s="80">
        <v>1632257</v>
      </c>
      <c r="Q346" s="80">
        <v>1680597</v>
      </c>
      <c r="R346" s="80">
        <v>1059979</v>
      </c>
      <c r="S346" s="80">
        <v>1602820</v>
      </c>
      <c r="T346" s="80">
        <v>0</v>
      </c>
      <c r="U346" s="73">
        <v>98.2</v>
      </c>
      <c r="V346" s="73">
        <v>0</v>
      </c>
      <c r="W346" s="73"/>
      <c r="X346" s="73">
        <v>0</v>
      </c>
      <c r="Y346" s="73">
        <v>0</v>
      </c>
      <c r="Z346" s="80">
        <v>0</v>
      </c>
      <c r="AA346" s="73"/>
      <c r="AB346" s="73" t="s">
        <v>3537</v>
      </c>
      <c r="AC346" s="73" t="s">
        <v>3538</v>
      </c>
      <c r="AD346" s="73">
        <v>46.7</v>
      </c>
      <c r="AE346" s="81">
        <v>10</v>
      </c>
      <c r="AF346" s="73">
        <v>1</v>
      </c>
      <c r="AG346" s="73">
        <v>0</v>
      </c>
      <c r="AH346" s="73">
        <v>1</v>
      </c>
      <c r="AI346" s="73">
        <v>1</v>
      </c>
      <c r="AJ346" s="73">
        <v>1</v>
      </c>
      <c r="AK346" s="73">
        <v>1</v>
      </c>
      <c r="AL346" s="73">
        <v>0</v>
      </c>
      <c r="AM346" s="73">
        <v>0</v>
      </c>
      <c r="AN346" s="73"/>
      <c r="AO346" s="73"/>
      <c r="AP346" s="73"/>
      <c r="AQ346" s="73"/>
      <c r="AR346" s="73"/>
      <c r="AS346" s="73">
        <v>0</v>
      </c>
      <c r="AT346" s="73">
        <v>0</v>
      </c>
      <c r="AU346" s="73">
        <v>0</v>
      </c>
      <c r="AV346" s="73">
        <v>0</v>
      </c>
      <c r="AW346" s="73">
        <v>1</v>
      </c>
      <c r="AX346" s="73" t="s">
        <v>3539</v>
      </c>
      <c r="AY346" s="73">
        <v>1</v>
      </c>
      <c r="AZ346" s="73">
        <v>0</v>
      </c>
      <c r="BA346" s="73"/>
    </row>
    <row r="347" spans="1:53">
      <c r="A347" s="73"/>
      <c r="B347" s="79">
        <v>200000000</v>
      </c>
      <c r="C347" s="73" t="s">
        <v>1399</v>
      </c>
      <c r="D347" s="73" t="s">
        <v>1400</v>
      </c>
      <c r="E347" s="73" t="s">
        <v>748</v>
      </c>
      <c r="F347" s="73">
        <v>8165314370</v>
      </c>
      <c r="G347" s="73" t="s">
        <v>1401</v>
      </c>
      <c r="H347" s="73" t="s">
        <v>4516</v>
      </c>
      <c r="I347" s="73" t="s">
        <v>1369</v>
      </c>
      <c r="J347" s="73" t="s">
        <v>4503</v>
      </c>
      <c r="K347" s="73">
        <v>64111</v>
      </c>
      <c r="L347" s="73" t="s">
        <v>3869</v>
      </c>
      <c r="M347" s="73" t="s">
        <v>222</v>
      </c>
      <c r="N347" s="73">
        <v>990</v>
      </c>
      <c r="O347" s="73">
        <v>2023</v>
      </c>
      <c r="P347" s="80">
        <v>1326086</v>
      </c>
      <c r="Q347" s="80">
        <v>1300338</v>
      </c>
      <c r="R347" s="80">
        <v>441241</v>
      </c>
      <c r="S347" s="80">
        <v>1311852</v>
      </c>
      <c r="T347" s="80">
        <v>0</v>
      </c>
      <c r="U347" s="73">
        <v>98.93</v>
      </c>
      <c r="V347" s="73">
        <v>0</v>
      </c>
      <c r="W347" s="73"/>
      <c r="X347" s="73">
        <v>0</v>
      </c>
      <c r="Y347" s="73">
        <v>0</v>
      </c>
      <c r="Z347" s="80">
        <v>0</v>
      </c>
      <c r="AA347" s="73"/>
      <c r="AB347" s="73" t="s">
        <v>3537</v>
      </c>
      <c r="AC347" s="73" t="s">
        <v>3538</v>
      </c>
      <c r="AD347" s="73">
        <v>0.2</v>
      </c>
      <c r="AE347" s="81">
        <v>10</v>
      </c>
      <c r="AF347" s="73">
        <v>1</v>
      </c>
      <c r="AG347" s="73">
        <v>0</v>
      </c>
      <c r="AH347" s="73">
        <v>1</v>
      </c>
      <c r="AI347" s="73">
        <v>1</v>
      </c>
      <c r="AJ347" s="73">
        <v>1</v>
      </c>
      <c r="AK347" s="73">
        <v>1</v>
      </c>
      <c r="AL347" s="73">
        <v>0</v>
      </c>
      <c r="AM347" s="73">
        <v>0</v>
      </c>
      <c r="AN347" s="73"/>
      <c r="AO347" s="73"/>
      <c r="AP347" s="73"/>
      <c r="AQ347" s="73"/>
      <c r="AR347" s="73"/>
      <c r="AS347" s="73">
        <v>0</v>
      </c>
      <c r="AT347" s="73">
        <v>0</v>
      </c>
      <c r="AU347" s="73">
        <v>0</v>
      </c>
      <c r="AV347" s="73">
        <v>0</v>
      </c>
      <c r="AW347" s="73">
        <v>1</v>
      </c>
      <c r="AX347" s="73" t="s">
        <v>3539</v>
      </c>
      <c r="AY347" s="73">
        <v>1</v>
      </c>
      <c r="AZ347" s="73">
        <v>0</v>
      </c>
      <c r="BA347" s="73"/>
    </row>
    <row r="348" spans="1:53">
      <c r="A348" s="73"/>
      <c r="B348" s="79">
        <v>205000000</v>
      </c>
      <c r="C348" s="73" t="s">
        <v>1402</v>
      </c>
      <c r="D348" s="73" t="s">
        <v>1403</v>
      </c>
      <c r="E348" s="73" t="s">
        <v>180</v>
      </c>
      <c r="F348" s="73">
        <v>6012884224</v>
      </c>
      <c r="G348" s="73" t="s">
        <v>1404</v>
      </c>
      <c r="H348" s="73" t="s">
        <v>4517</v>
      </c>
      <c r="I348" s="73" t="s">
        <v>1405</v>
      </c>
      <c r="J348" s="73" t="s">
        <v>4518</v>
      </c>
      <c r="K348" s="73">
        <v>39404</v>
      </c>
      <c r="L348" s="73" t="s">
        <v>3569</v>
      </c>
      <c r="M348" s="73" t="s">
        <v>237</v>
      </c>
      <c r="N348" s="73">
        <v>990</v>
      </c>
      <c r="O348" s="73">
        <v>2023</v>
      </c>
      <c r="P348" s="80">
        <v>1615661</v>
      </c>
      <c r="Q348" s="80">
        <v>616340</v>
      </c>
      <c r="R348" s="80">
        <v>4972063</v>
      </c>
      <c r="S348" s="80">
        <v>1415146</v>
      </c>
      <c r="T348" s="80">
        <v>0</v>
      </c>
      <c r="U348" s="73">
        <v>87.59</v>
      </c>
      <c r="V348" s="73">
        <v>0</v>
      </c>
      <c r="W348" s="73"/>
      <c r="X348" s="73">
        <v>0</v>
      </c>
      <c r="Y348" s="73">
        <v>0</v>
      </c>
      <c r="Z348" s="80">
        <v>0</v>
      </c>
      <c r="AA348" s="73"/>
      <c r="AB348" s="73" t="s">
        <v>3537</v>
      </c>
      <c r="AC348" s="73" t="s">
        <v>3570</v>
      </c>
      <c r="AD348" s="73">
        <v>36.200000000000003</v>
      </c>
      <c r="AE348" s="81">
        <v>10</v>
      </c>
      <c r="AF348" s="73">
        <v>1</v>
      </c>
      <c r="AG348" s="73">
        <v>0</v>
      </c>
      <c r="AH348" s="73">
        <v>1</v>
      </c>
      <c r="AI348" s="73">
        <v>1</v>
      </c>
      <c r="AJ348" s="73">
        <v>1</v>
      </c>
      <c r="AK348" s="73">
        <v>1</v>
      </c>
      <c r="AL348" s="73">
        <v>0</v>
      </c>
      <c r="AM348" s="73">
        <v>0</v>
      </c>
      <c r="AN348" s="73"/>
      <c r="AO348" s="73"/>
      <c r="AP348" s="73"/>
      <c r="AQ348" s="73"/>
      <c r="AR348" s="73"/>
      <c r="AS348" s="73">
        <v>0</v>
      </c>
      <c r="AT348" s="73">
        <v>0</v>
      </c>
      <c r="AU348" s="73">
        <v>0</v>
      </c>
      <c r="AV348" s="73">
        <v>0</v>
      </c>
      <c r="AW348" s="73">
        <v>0</v>
      </c>
      <c r="AX348" s="73" t="s">
        <v>3539</v>
      </c>
      <c r="AY348" s="73">
        <v>1</v>
      </c>
      <c r="AZ348" s="73">
        <v>0</v>
      </c>
      <c r="BA348" s="73"/>
    </row>
    <row r="349" spans="1:53">
      <c r="A349" s="73"/>
      <c r="B349" s="79">
        <v>812000000</v>
      </c>
      <c r="C349" s="73" t="s">
        <v>1406</v>
      </c>
      <c r="D349" s="73" t="s">
        <v>1407</v>
      </c>
      <c r="E349" s="73" t="s">
        <v>315</v>
      </c>
      <c r="F349" s="73">
        <v>6016650571</v>
      </c>
      <c r="G349" s="73" t="s">
        <v>498</v>
      </c>
      <c r="H349" s="73" t="s">
        <v>4519</v>
      </c>
      <c r="I349" s="73" t="s">
        <v>1405</v>
      </c>
      <c r="J349" s="73" t="s">
        <v>4520</v>
      </c>
      <c r="K349" s="73">
        <v>39236</v>
      </c>
      <c r="L349" s="73" t="s">
        <v>4079</v>
      </c>
      <c r="M349" s="73" t="s">
        <v>222</v>
      </c>
      <c r="N349" s="73">
        <v>990</v>
      </c>
      <c r="O349" s="73">
        <v>2023</v>
      </c>
      <c r="P349" s="80">
        <v>1011178</v>
      </c>
      <c r="Q349" s="80">
        <v>1012287</v>
      </c>
      <c r="R349" s="80">
        <v>156337</v>
      </c>
      <c r="S349" s="80">
        <v>1011178</v>
      </c>
      <c r="T349" s="80">
        <v>0</v>
      </c>
      <c r="U349" s="73">
        <v>100</v>
      </c>
      <c r="V349" s="73">
        <v>2</v>
      </c>
      <c r="W349" s="73">
        <v>0</v>
      </c>
      <c r="X349" s="73">
        <v>0</v>
      </c>
      <c r="Y349" s="73">
        <v>0</v>
      </c>
      <c r="Z349" s="80">
        <v>0</v>
      </c>
      <c r="AA349" s="73"/>
      <c r="AB349" s="73" t="s">
        <v>3537</v>
      </c>
      <c r="AC349" s="73" t="s">
        <v>3538</v>
      </c>
      <c r="AD349" s="73"/>
      <c r="AE349" s="81">
        <v>10</v>
      </c>
      <c r="AF349" s="73">
        <v>1</v>
      </c>
      <c r="AG349" s="73">
        <v>1</v>
      </c>
      <c r="AH349" s="73">
        <v>1</v>
      </c>
      <c r="AI349" s="73">
        <v>1</v>
      </c>
      <c r="AJ349" s="73">
        <v>1</v>
      </c>
      <c r="AK349" s="73">
        <v>1</v>
      </c>
      <c r="AL349" s="73">
        <v>1</v>
      </c>
      <c r="AM349" s="73">
        <v>1</v>
      </c>
      <c r="AN349" s="73"/>
      <c r="AO349" s="73"/>
      <c r="AP349" s="73"/>
      <c r="AQ349" s="73"/>
      <c r="AR349" s="73"/>
      <c r="AS349" s="73">
        <v>0</v>
      </c>
      <c r="AT349" s="73">
        <v>0</v>
      </c>
      <c r="AU349" s="73">
        <v>0</v>
      </c>
      <c r="AV349" s="73">
        <v>0</v>
      </c>
      <c r="AW349" s="73">
        <v>1</v>
      </c>
      <c r="AX349" s="73" t="s">
        <v>3539</v>
      </c>
      <c r="AY349" s="73">
        <v>1</v>
      </c>
      <c r="AZ349" s="73">
        <v>0</v>
      </c>
      <c r="BA349" s="73"/>
    </row>
    <row r="350" spans="1:53">
      <c r="A350" s="73"/>
      <c r="B350" s="79">
        <v>881000000</v>
      </c>
      <c r="C350" s="73" t="s">
        <v>1408</v>
      </c>
      <c r="D350" s="73" t="s">
        <v>1409</v>
      </c>
      <c r="E350" s="73" t="s">
        <v>226</v>
      </c>
      <c r="F350" s="73">
        <v>6018496440</v>
      </c>
      <c r="G350" s="73" t="s">
        <v>1410</v>
      </c>
      <c r="H350" s="73" t="s">
        <v>4521</v>
      </c>
      <c r="I350" s="73" t="s">
        <v>1405</v>
      </c>
      <c r="J350" s="73" t="s">
        <v>4522</v>
      </c>
      <c r="K350" s="73">
        <v>39111</v>
      </c>
      <c r="L350" s="73" t="s">
        <v>3569</v>
      </c>
      <c r="M350" s="73" t="s">
        <v>237</v>
      </c>
      <c r="N350" s="73">
        <v>990</v>
      </c>
      <c r="O350" s="73">
        <v>2023</v>
      </c>
      <c r="P350" s="80">
        <v>1023762</v>
      </c>
      <c r="Q350" s="80">
        <v>416070</v>
      </c>
      <c r="R350" s="80">
        <v>22817135</v>
      </c>
      <c r="S350" s="80">
        <v>920429</v>
      </c>
      <c r="T350" s="80">
        <v>0</v>
      </c>
      <c r="U350" s="73">
        <v>89.91</v>
      </c>
      <c r="V350" s="73">
        <v>0</v>
      </c>
      <c r="W350" s="73">
        <v>0</v>
      </c>
      <c r="X350" s="73">
        <v>0</v>
      </c>
      <c r="Y350" s="73">
        <v>0</v>
      </c>
      <c r="Z350" s="80">
        <v>0</v>
      </c>
      <c r="AA350" s="73"/>
      <c r="AB350" s="73" t="s">
        <v>3537</v>
      </c>
      <c r="AC350" s="73" t="s">
        <v>3570</v>
      </c>
      <c r="AD350" s="73">
        <v>-48</v>
      </c>
      <c r="AE350" s="81">
        <v>10</v>
      </c>
      <c r="AF350" s="73">
        <v>1</v>
      </c>
      <c r="AG350" s="73">
        <v>0</v>
      </c>
      <c r="AH350" s="73">
        <v>1</v>
      </c>
      <c r="AI350" s="73">
        <v>1</v>
      </c>
      <c r="AJ350" s="73">
        <v>1</v>
      </c>
      <c r="AK350" s="73">
        <v>1</v>
      </c>
      <c r="AL350" s="73">
        <v>0</v>
      </c>
      <c r="AM350" s="73">
        <v>0</v>
      </c>
      <c r="AN350" s="73"/>
      <c r="AO350" s="73"/>
      <c r="AP350" s="73"/>
      <c r="AQ350" s="73"/>
      <c r="AR350" s="73"/>
      <c r="AS350" s="73">
        <v>0</v>
      </c>
      <c r="AT350" s="73">
        <v>0</v>
      </c>
      <c r="AU350" s="73">
        <v>0</v>
      </c>
      <c r="AV350" s="73">
        <v>0</v>
      </c>
      <c r="AW350" s="73">
        <v>1</v>
      </c>
      <c r="AX350" s="73" t="s">
        <v>3561</v>
      </c>
      <c r="AY350" s="73">
        <v>1</v>
      </c>
      <c r="AZ350" s="73">
        <v>0</v>
      </c>
      <c r="BA350" s="73"/>
    </row>
    <row r="351" spans="1:53">
      <c r="A351" s="73"/>
      <c r="B351" s="79">
        <v>851000000</v>
      </c>
      <c r="C351" s="73" t="s">
        <v>1411</v>
      </c>
      <c r="D351" s="73" t="s">
        <v>1412</v>
      </c>
      <c r="E351" s="73" t="s">
        <v>1413</v>
      </c>
      <c r="F351" s="73">
        <v>6013683201</v>
      </c>
      <c r="G351" s="73" t="s">
        <v>1414</v>
      </c>
      <c r="H351" s="73" t="s">
        <v>4523</v>
      </c>
      <c r="I351" s="73" t="s">
        <v>1405</v>
      </c>
      <c r="J351" s="73" t="s">
        <v>4063</v>
      </c>
      <c r="K351" s="73">
        <v>39110</v>
      </c>
      <c r="L351" s="73" t="s">
        <v>3895</v>
      </c>
      <c r="M351" s="73" t="s">
        <v>237</v>
      </c>
      <c r="N351" s="73">
        <v>990</v>
      </c>
      <c r="O351" s="73">
        <v>2023</v>
      </c>
      <c r="P351" s="80">
        <v>1365158</v>
      </c>
      <c r="Q351" s="80">
        <v>1195970</v>
      </c>
      <c r="R351" s="80">
        <v>1026624</v>
      </c>
      <c r="S351" s="80">
        <v>1180627</v>
      </c>
      <c r="T351" s="80">
        <v>57725</v>
      </c>
      <c r="U351" s="73">
        <v>86.48</v>
      </c>
      <c r="V351" s="73">
        <v>0</v>
      </c>
      <c r="W351" s="73">
        <v>0</v>
      </c>
      <c r="X351" s="73">
        <v>0</v>
      </c>
      <c r="Y351" s="73">
        <v>0</v>
      </c>
      <c r="Z351" s="80">
        <v>0</v>
      </c>
      <c r="AA351" s="73"/>
      <c r="AB351" s="73" t="s">
        <v>3537</v>
      </c>
      <c r="AC351" s="73" t="s">
        <v>3570</v>
      </c>
      <c r="AD351" s="73">
        <v>1.8</v>
      </c>
      <c r="AE351" s="81">
        <v>10</v>
      </c>
      <c r="AF351" s="73">
        <v>1</v>
      </c>
      <c r="AG351" s="73">
        <v>0</v>
      </c>
      <c r="AH351" s="73">
        <v>1</v>
      </c>
      <c r="AI351" s="73">
        <v>1</v>
      </c>
      <c r="AJ351" s="73">
        <v>1</v>
      </c>
      <c r="AK351" s="73">
        <v>1</v>
      </c>
      <c r="AL351" s="73">
        <v>0</v>
      </c>
      <c r="AM351" s="73">
        <v>0</v>
      </c>
      <c r="AN351" s="73"/>
      <c r="AO351" s="73"/>
      <c r="AP351" s="73"/>
      <c r="AQ351" s="73"/>
      <c r="AR351" s="73"/>
      <c r="AS351" s="73">
        <v>0</v>
      </c>
      <c r="AT351" s="73">
        <v>0</v>
      </c>
      <c r="AU351" s="73">
        <v>0</v>
      </c>
      <c r="AV351" s="73">
        <v>0</v>
      </c>
      <c r="AW351" s="73">
        <v>0</v>
      </c>
      <c r="AX351" s="73" t="s">
        <v>3539</v>
      </c>
      <c r="AY351" s="73">
        <v>1</v>
      </c>
      <c r="AZ351" s="73">
        <v>0</v>
      </c>
      <c r="BA351" s="73"/>
    </row>
    <row r="352" spans="1:53">
      <c r="A352" s="73"/>
      <c r="B352" s="79">
        <v>771000000</v>
      </c>
      <c r="C352" s="73" t="s">
        <v>1415</v>
      </c>
      <c r="D352" s="73" t="s">
        <v>1416</v>
      </c>
      <c r="E352" s="73" t="s">
        <v>171</v>
      </c>
      <c r="F352" s="73">
        <v>2284328012</v>
      </c>
      <c r="G352" s="73" t="s">
        <v>1417</v>
      </c>
      <c r="H352" s="73" t="s">
        <v>4524</v>
      </c>
      <c r="I352" s="73" t="s">
        <v>1405</v>
      </c>
      <c r="J352" s="73" t="s">
        <v>4525</v>
      </c>
      <c r="K352" s="73">
        <v>39530</v>
      </c>
      <c r="L352" s="73" t="s">
        <v>3536</v>
      </c>
      <c r="M352" s="73" t="s">
        <v>222</v>
      </c>
      <c r="N352" s="73">
        <v>990</v>
      </c>
      <c r="O352" s="73">
        <v>2023</v>
      </c>
      <c r="P352" s="80">
        <v>1318712</v>
      </c>
      <c r="Q352" s="80">
        <v>121103</v>
      </c>
      <c r="R352" s="80">
        <v>1202931</v>
      </c>
      <c r="S352" s="80">
        <v>1318712</v>
      </c>
      <c r="T352" s="80">
        <v>0</v>
      </c>
      <c r="U352" s="73">
        <v>100</v>
      </c>
      <c r="V352" s="73">
        <v>0</v>
      </c>
      <c r="W352" s="73">
        <v>75</v>
      </c>
      <c r="X352" s="73">
        <v>0</v>
      </c>
      <c r="Y352" s="73">
        <v>0</v>
      </c>
      <c r="Z352" s="80">
        <v>0</v>
      </c>
      <c r="AA352" s="73"/>
      <c r="AB352" s="73" t="s">
        <v>3537</v>
      </c>
      <c r="AC352" s="73" t="s">
        <v>3538</v>
      </c>
      <c r="AD352" s="73"/>
      <c r="AE352" s="81">
        <v>10</v>
      </c>
      <c r="AF352" s="73">
        <v>1</v>
      </c>
      <c r="AG352" s="73">
        <v>0</v>
      </c>
      <c r="AH352" s="73">
        <v>1</v>
      </c>
      <c r="AI352" s="73">
        <v>1</v>
      </c>
      <c r="AJ352" s="73">
        <v>1</v>
      </c>
      <c r="AK352" s="73">
        <v>1</v>
      </c>
      <c r="AL352" s="73">
        <v>0</v>
      </c>
      <c r="AM352" s="73">
        <v>0</v>
      </c>
      <c r="AN352" s="73"/>
      <c r="AO352" s="73"/>
      <c r="AP352" s="73"/>
      <c r="AQ352" s="73"/>
      <c r="AR352" s="73"/>
      <c r="AS352" s="73">
        <v>0</v>
      </c>
      <c r="AT352" s="73">
        <v>0</v>
      </c>
      <c r="AU352" s="73">
        <v>0</v>
      </c>
      <c r="AV352" s="73">
        <v>0</v>
      </c>
      <c r="AW352" s="73">
        <v>1</v>
      </c>
      <c r="AX352" s="73" t="s">
        <v>3539</v>
      </c>
      <c r="AY352" s="73">
        <v>1</v>
      </c>
      <c r="AZ352" s="73">
        <v>0</v>
      </c>
      <c r="BA352" s="73"/>
    </row>
    <row r="353" spans="1:53">
      <c r="A353" s="73"/>
      <c r="B353" s="79">
        <v>384000000</v>
      </c>
      <c r="C353" s="73" t="s">
        <v>1418</v>
      </c>
      <c r="D353" s="73" t="s">
        <v>1419</v>
      </c>
      <c r="E353" s="73" t="s">
        <v>254</v>
      </c>
      <c r="F353" s="73">
        <v>6626357218</v>
      </c>
      <c r="G353" s="73" t="s">
        <v>498</v>
      </c>
      <c r="H353" s="73" t="s">
        <v>4526</v>
      </c>
      <c r="I353" s="73" t="s">
        <v>1405</v>
      </c>
      <c r="J353" s="73" t="s">
        <v>4527</v>
      </c>
      <c r="K353" s="73">
        <v>38751</v>
      </c>
      <c r="L353" s="73" t="s">
        <v>3569</v>
      </c>
      <c r="M353" s="73" t="s">
        <v>237</v>
      </c>
      <c r="N353" s="73">
        <v>990</v>
      </c>
      <c r="O353" s="73">
        <v>2023</v>
      </c>
      <c r="P353" s="80">
        <v>1710028</v>
      </c>
      <c r="Q353" s="80">
        <v>533279</v>
      </c>
      <c r="R353" s="80">
        <v>7300479</v>
      </c>
      <c r="S353" s="80">
        <v>1710028</v>
      </c>
      <c r="T353" s="80">
        <v>0</v>
      </c>
      <c r="U353" s="73">
        <v>100</v>
      </c>
      <c r="V353" s="73">
        <v>0</v>
      </c>
      <c r="W353" s="73">
        <v>0</v>
      </c>
      <c r="X353" s="73">
        <v>2</v>
      </c>
      <c r="Y353" s="73">
        <v>1</v>
      </c>
      <c r="Z353" s="80">
        <v>983000</v>
      </c>
      <c r="AA353" s="73">
        <v>2023</v>
      </c>
      <c r="AB353" s="73" t="s">
        <v>3537</v>
      </c>
      <c r="AC353" s="73" t="s">
        <v>3538</v>
      </c>
      <c r="AD353" s="73">
        <v>206.4</v>
      </c>
      <c r="AE353" s="81">
        <v>10</v>
      </c>
      <c r="AF353" s="73">
        <v>1</v>
      </c>
      <c r="AG353" s="73">
        <v>0</v>
      </c>
      <c r="AH353" s="73">
        <v>1</v>
      </c>
      <c r="AI353" s="73">
        <v>1</v>
      </c>
      <c r="AJ353" s="73">
        <v>1</v>
      </c>
      <c r="AK353" s="73">
        <v>1</v>
      </c>
      <c r="AL353" s="73">
        <v>0</v>
      </c>
      <c r="AM353" s="73">
        <v>0</v>
      </c>
      <c r="AN353" s="73"/>
      <c r="AO353" s="73"/>
      <c r="AP353" s="73"/>
      <c r="AQ353" s="73"/>
      <c r="AR353" s="73"/>
      <c r="AS353" s="73">
        <v>0</v>
      </c>
      <c r="AT353" s="73">
        <v>0</v>
      </c>
      <c r="AU353" s="73">
        <v>0</v>
      </c>
      <c r="AV353" s="73">
        <v>0</v>
      </c>
      <c r="AW353" s="73">
        <v>0</v>
      </c>
      <c r="AX353" s="73" t="s">
        <v>3539</v>
      </c>
      <c r="AY353" s="73">
        <v>0</v>
      </c>
      <c r="AZ353" s="73">
        <v>0</v>
      </c>
      <c r="BA353" s="73"/>
    </row>
    <row r="354" spans="1:53">
      <c r="A354" s="73"/>
      <c r="B354" s="79">
        <v>641000000</v>
      </c>
      <c r="C354" s="73" t="s">
        <v>1420</v>
      </c>
      <c r="D354" s="73" t="s">
        <v>1421</v>
      </c>
      <c r="E354" s="73" t="s">
        <v>1422</v>
      </c>
      <c r="F354" s="73">
        <v>6625120031</v>
      </c>
      <c r="G354" s="73" t="s">
        <v>1423</v>
      </c>
      <c r="H354" s="73" t="s">
        <v>4528</v>
      </c>
      <c r="I354" s="73" t="s">
        <v>1405</v>
      </c>
      <c r="J354" s="73" t="s">
        <v>4529</v>
      </c>
      <c r="K354" s="73">
        <v>38663</v>
      </c>
      <c r="L354" s="73" t="s">
        <v>3606</v>
      </c>
      <c r="M354" s="73" t="s">
        <v>222</v>
      </c>
      <c r="N354" s="73">
        <v>990</v>
      </c>
      <c r="O354" s="73">
        <v>2023</v>
      </c>
      <c r="P354" s="80">
        <v>1177848</v>
      </c>
      <c r="Q354" s="80">
        <v>1249433</v>
      </c>
      <c r="R354" s="80">
        <v>518241</v>
      </c>
      <c r="S354" s="80">
        <v>1176250</v>
      </c>
      <c r="T354" s="80">
        <v>0</v>
      </c>
      <c r="U354" s="73">
        <v>99.86</v>
      </c>
      <c r="V354" s="73">
        <v>0</v>
      </c>
      <c r="W354" s="73">
        <v>50</v>
      </c>
      <c r="X354" s="73">
        <v>1</v>
      </c>
      <c r="Y354" s="73">
        <v>1</v>
      </c>
      <c r="Z354" s="80">
        <v>4000</v>
      </c>
      <c r="AA354" s="73">
        <v>2023</v>
      </c>
      <c r="AB354" s="73" t="s">
        <v>3537</v>
      </c>
      <c r="AC354" s="73" t="s">
        <v>3538</v>
      </c>
      <c r="AD354" s="73">
        <v>18.399999999999999</v>
      </c>
      <c r="AE354" s="81">
        <v>10</v>
      </c>
      <c r="AF354" s="73">
        <v>1</v>
      </c>
      <c r="AG354" s="73">
        <v>0</v>
      </c>
      <c r="AH354" s="73">
        <v>1</v>
      </c>
      <c r="AI354" s="73">
        <v>1</v>
      </c>
      <c r="AJ354" s="73">
        <v>1</v>
      </c>
      <c r="AK354" s="73">
        <v>1</v>
      </c>
      <c r="AL354" s="73">
        <v>0</v>
      </c>
      <c r="AM354" s="73">
        <v>0</v>
      </c>
      <c r="AN354" s="73"/>
      <c r="AO354" s="73"/>
      <c r="AP354" s="73"/>
      <c r="AQ354" s="73"/>
      <c r="AR354" s="73"/>
      <c r="AS354" s="73">
        <v>0</v>
      </c>
      <c r="AT354" s="73">
        <v>0</v>
      </c>
      <c r="AU354" s="73">
        <v>0</v>
      </c>
      <c r="AV354" s="73">
        <v>0</v>
      </c>
      <c r="AW354" s="73">
        <v>1</v>
      </c>
      <c r="AX354" s="73" t="s">
        <v>3539</v>
      </c>
      <c r="AY354" s="73">
        <v>0</v>
      </c>
      <c r="AZ354" s="73">
        <v>0</v>
      </c>
      <c r="BA354" s="73"/>
    </row>
    <row r="355" spans="1:53">
      <c r="A355" s="73"/>
      <c r="B355" s="79">
        <v>810000000</v>
      </c>
      <c r="C355" s="73" t="s">
        <v>1424</v>
      </c>
      <c r="D355" s="73" t="s">
        <v>1425</v>
      </c>
      <c r="E355" s="73" t="s">
        <v>153</v>
      </c>
      <c r="F355" s="73">
        <v>4066826641</v>
      </c>
      <c r="G355" s="73" t="s">
        <v>1426</v>
      </c>
      <c r="H355" s="73" t="s">
        <v>4530</v>
      </c>
      <c r="I355" s="73" t="s">
        <v>1427</v>
      </c>
      <c r="J355" s="73" t="s">
        <v>4531</v>
      </c>
      <c r="K355" s="73">
        <v>59729</v>
      </c>
      <c r="L355" s="73" t="s">
        <v>3569</v>
      </c>
      <c r="M355" s="73" t="s">
        <v>237</v>
      </c>
      <c r="N355" s="73">
        <v>990</v>
      </c>
      <c r="O355" s="73">
        <v>2022</v>
      </c>
      <c r="P355" s="80">
        <v>1540518</v>
      </c>
      <c r="Q355" s="80">
        <v>725485</v>
      </c>
      <c r="R355" s="80">
        <v>6683610</v>
      </c>
      <c r="S355" s="80">
        <v>1439170</v>
      </c>
      <c r="T355" s="80">
        <v>0</v>
      </c>
      <c r="U355" s="73">
        <v>93.42</v>
      </c>
      <c r="V355" s="73">
        <v>3</v>
      </c>
      <c r="W355" s="73">
        <v>15</v>
      </c>
      <c r="X355" s="73">
        <v>0</v>
      </c>
      <c r="Y355" s="73">
        <v>0</v>
      </c>
      <c r="Z355" s="80">
        <v>0</v>
      </c>
      <c r="AA355" s="73"/>
      <c r="AB355" s="73" t="s">
        <v>3537</v>
      </c>
      <c r="AC355" s="73" t="s">
        <v>3538</v>
      </c>
      <c r="AD355" s="73"/>
      <c r="AE355" s="81">
        <v>10</v>
      </c>
      <c r="AF355" s="73">
        <v>1</v>
      </c>
      <c r="AG355" s="73">
        <v>1</v>
      </c>
      <c r="AH355" s="73">
        <v>1</v>
      </c>
      <c r="AI355" s="73">
        <v>1</v>
      </c>
      <c r="AJ355" s="73">
        <v>1</v>
      </c>
      <c r="AK355" s="73">
        <v>1</v>
      </c>
      <c r="AL355" s="73">
        <v>0</v>
      </c>
      <c r="AM355" s="73">
        <v>0</v>
      </c>
      <c r="AN355" s="73"/>
      <c r="AO355" s="73"/>
      <c r="AP355" s="73"/>
      <c r="AQ355" s="73"/>
      <c r="AR355" s="73"/>
      <c r="AS355" s="73">
        <v>0</v>
      </c>
      <c r="AT355" s="73">
        <v>0</v>
      </c>
      <c r="AU355" s="73">
        <v>0</v>
      </c>
      <c r="AV355" s="73">
        <v>0</v>
      </c>
      <c r="AW355" s="73">
        <v>0</v>
      </c>
      <c r="AX355" s="73" t="s">
        <v>3539</v>
      </c>
      <c r="AY355" s="73">
        <v>1</v>
      </c>
      <c r="AZ355" s="73">
        <v>0</v>
      </c>
      <c r="BA355" s="73"/>
    </row>
    <row r="356" spans="1:53">
      <c r="A356" s="73"/>
      <c r="B356" s="79">
        <v>562000000</v>
      </c>
      <c r="C356" s="73" t="s">
        <v>1428</v>
      </c>
      <c r="D356" s="73" t="s">
        <v>1429</v>
      </c>
      <c r="E356" s="73" t="s">
        <v>153</v>
      </c>
      <c r="F356" s="73">
        <v>7048747003</v>
      </c>
      <c r="G356" s="73"/>
      <c r="H356" s="73" t="s">
        <v>4532</v>
      </c>
      <c r="I356" s="73" t="s">
        <v>56</v>
      </c>
      <c r="J356" s="73" t="s">
        <v>4533</v>
      </c>
      <c r="K356" s="73">
        <v>28052</v>
      </c>
      <c r="L356" s="73" t="s">
        <v>3677</v>
      </c>
      <c r="M356" s="73" t="s">
        <v>237</v>
      </c>
      <c r="N356" s="73">
        <v>990</v>
      </c>
      <c r="O356" s="73">
        <v>2023</v>
      </c>
      <c r="P356" s="80">
        <v>1037158</v>
      </c>
      <c r="Q356" s="80">
        <v>1092838</v>
      </c>
      <c r="R356" s="80">
        <v>736683</v>
      </c>
      <c r="S356" s="80">
        <v>1005484</v>
      </c>
      <c r="T356" s="80">
        <v>24000</v>
      </c>
      <c r="U356" s="73">
        <v>96.95</v>
      </c>
      <c r="V356" s="73">
        <v>0</v>
      </c>
      <c r="W356" s="73">
        <v>10</v>
      </c>
      <c r="X356" s="73">
        <v>0</v>
      </c>
      <c r="Y356" s="73">
        <v>0</v>
      </c>
      <c r="Z356" s="80">
        <v>0</v>
      </c>
      <c r="AA356" s="73"/>
      <c r="AB356" s="73" t="s">
        <v>3537</v>
      </c>
      <c r="AC356" s="73" t="s">
        <v>3538</v>
      </c>
      <c r="AD356" s="73">
        <v>2.5</v>
      </c>
      <c r="AE356" s="81">
        <v>10</v>
      </c>
      <c r="AF356" s="73">
        <v>1</v>
      </c>
      <c r="AG356" s="73">
        <v>0</v>
      </c>
      <c r="AH356" s="73">
        <v>1</v>
      </c>
      <c r="AI356" s="73">
        <v>1</v>
      </c>
      <c r="AJ356" s="73">
        <v>1</v>
      </c>
      <c r="AK356" s="73">
        <v>1</v>
      </c>
      <c r="AL356" s="73">
        <v>0</v>
      </c>
      <c r="AM356" s="73">
        <v>0</v>
      </c>
      <c r="AN356" s="73"/>
      <c r="AO356" s="73"/>
      <c r="AP356" s="73"/>
      <c r="AQ356" s="73"/>
      <c r="AR356" s="73"/>
      <c r="AS356" s="73">
        <v>0</v>
      </c>
      <c r="AT356" s="73">
        <v>0</v>
      </c>
      <c r="AU356" s="73">
        <v>0</v>
      </c>
      <c r="AV356" s="73">
        <v>0</v>
      </c>
      <c r="AW356" s="73">
        <v>1</v>
      </c>
      <c r="AX356" s="73" t="s">
        <v>3539</v>
      </c>
      <c r="AY356" s="73">
        <v>1</v>
      </c>
      <c r="AZ356" s="73">
        <v>1</v>
      </c>
      <c r="BA356" s="73"/>
    </row>
    <row r="357" spans="1:53">
      <c r="A357" s="73"/>
      <c r="B357" s="79">
        <v>824000000</v>
      </c>
      <c r="C357" s="73" t="s">
        <v>1430</v>
      </c>
      <c r="D357" s="73" t="s">
        <v>1431</v>
      </c>
      <c r="E357" s="73" t="s">
        <v>331</v>
      </c>
      <c r="F357" s="73">
        <v>9198615324</v>
      </c>
      <c r="G357" s="73" t="s">
        <v>1432</v>
      </c>
      <c r="H357" s="73" t="s">
        <v>4534</v>
      </c>
      <c r="I357" s="73" t="s">
        <v>56</v>
      </c>
      <c r="J357" s="73" t="s">
        <v>4535</v>
      </c>
      <c r="K357" s="73">
        <v>27612</v>
      </c>
      <c r="L357" s="73" t="s">
        <v>3809</v>
      </c>
      <c r="M357" s="73" t="s">
        <v>222</v>
      </c>
      <c r="N357" s="73">
        <v>990</v>
      </c>
      <c r="O357" s="73">
        <v>2023</v>
      </c>
      <c r="P357" s="80">
        <v>1491010</v>
      </c>
      <c r="Q357" s="80">
        <v>1411301</v>
      </c>
      <c r="R357" s="80">
        <v>5249089</v>
      </c>
      <c r="S357" s="80">
        <v>1151223</v>
      </c>
      <c r="T357" s="80">
        <v>313858</v>
      </c>
      <c r="U357" s="73">
        <v>77.209999999999994</v>
      </c>
      <c r="V357" s="73">
        <v>0</v>
      </c>
      <c r="W357" s="73">
        <v>5</v>
      </c>
      <c r="X357" s="73">
        <v>2</v>
      </c>
      <c r="Y357" s="73">
        <v>2</v>
      </c>
      <c r="Z357" s="80">
        <v>209300</v>
      </c>
      <c r="AA357" s="73">
        <v>2022</v>
      </c>
      <c r="AB357" s="73" t="s">
        <v>3537</v>
      </c>
      <c r="AC357" s="73" t="s">
        <v>3570</v>
      </c>
      <c r="AD357" s="73">
        <v>1.5</v>
      </c>
      <c r="AE357" s="81">
        <v>10</v>
      </c>
      <c r="AF357" s="73">
        <v>1</v>
      </c>
      <c r="AG357" s="73">
        <v>0</v>
      </c>
      <c r="AH357" s="73">
        <v>1</v>
      </c>
      <c r="AI357" s="73">
        <v>1</v>
      </c>
      <c r="AJ357" s="73">
        <v>1</v>
      </c>
      <c r="AK357" s="73">
        <v>1</v>
      </c>
      <c r="AL357" s="73">
        <v>0</v>
      </c>
      <c r="AM357" s="73">
        <v>0</v>
      </c>
      <c r="AN357" s="82">
        <v>44926</v>
      </c>
      <c r="AO357" s="73">
        <v>25000</v>
      </c>
      <c r="AP357" s="83">
        <v>237000000</v>
      </c>
      <c r="AQ357" s="73" t="s">
        <v>4536</v>
      </c>
      <c r="AR357" s="73">
        <v>1.7</v>
      </c>
      <c r="AS357" s="73">
        <v>1</v>
      </c>
      <c r="AT357" s="73">
        <v>0</v>
      </c>
      <c r="AU357" s="73">
        <v>0</v>
      </c>
      <c r="AV357" s="73">
        <v>0</v>
      </c>
      <c r="AW357" s="73">
        <v>0</v>
      </c>
      <c r="AX357" s="73" t="s">
        <v>3539</v>
      </c>
      <c r="AY357" s="73">
        <v>0</v>
      </c>
      <c r="AZ357" s="73">
        <v>1</v>
      </c>
      <c r="BA357" s="73"/>
    </row>
    <row r="358" spans="1:53">
      <c r="A358" s="73"/>
      <c r="B358" s="79">
        <v>454000000</v>
      </c>
      <c r="C358" s="73" t="s">
        <v>1433</v>
      </c>
      <c r="D358" s="73" t="s">
        <v>1434</v>
      </c>
      <c r="E358" s="73" t="s">
        <v>254</v>
      </c>
      <c r="F358" s="73">
        <v>3369963788</v>
      </c>
      <c r="G358" s="73" t="s">
        <v>1117</v>
      </c>
      <c r="H358" s="73" t="s">
        <v>4537</v>
      </c>
      <c r="I358" s="73" t="s">
        <v>56</v>
      </c>
      <c r="J358" s="73" t="s">
        <v>4538</v>
      </c>
      <c r="K358" s="73">
        <v>27405</v>
      </c>
      <c r="L358" s="73" t="s">
        <v>4539</v>
      </c>
      <c r="M358" s="73" t="s">
        <v>222</v>
      </c>
      <c r="N358" s="73">
        <v>990</v>
      </c>
      <c r="O358" s="73">
        <v>2023</v>
      </c>
      <c r="P358" s="80">
        <v>1560400</v>
      </c>
      <c r="Q358" s="80">
        <v>1549316</v>
      </c>
      <c r="R358" s="80">
        <v>61346</v>
      </c>
      <c r="S358" s="80">
        <v>1560400</v>
      </c>
      <c r="T358" s="80">
        <v>0</v>
      </c>
      <c r="U358" s="73">
        <v>100</v>
      </c>
      <c r="V358" s="73">
        <v>0</v>
      </c>
      <c r="W358" s="73">
        <v>0</v>
      </c>
      <c r="X358" s="73">
        <v>0</v>
      </c>
      <c r="Y358" s="73">
        <v>0</v>
      </c>
      <c r="Z358" s="80">
        <v>0</v>
      </c>
      <c r="AA358" s="73"/>
      <c r="AB358" s="73" t="s">
        <v>3537</v>
      </c>
      <c r="AC358" s="73" t="s">
        <v>3538</v>
      </c>
      <c r="AD358" s="73">
        <v>20</v>
      </c>
      <c r="AE358" s="81">
        <v>10</v>
      </c>
      <c r="AF358" s="73">
        <v>1</v>
      </c>
      <c r="AG358" s="73">
        <v>0</v>
      </c>
      <c r="AH358" s="73">
        <v>1</v>
      </c>
      <c r="AI358" s="73">
        <v>1</v>
      </c>
      <c r="AJ358" s="73">
        <v>1</v>
      </c>
      <c r="AK358" s="73">
        <v>1</v>
      </c>
      <c r="AL358" s="73">
        <v>0</v>
      </c>
      <c r="AM358" s="73">
        <v>0</v>
      </c>
      <c r="AN358" s="73"/>
      <c r="AO358" s="73"/>
      <c r="AP358" s="73"/>
      <c r="AQ358" s="73"/>
      <c r="AR358" s="73"/>
      <c r="AS358" s="73">
        <v>0</v>
      </c>
      <c r="AT358" s="73">
        <v>0</v>
      </c>
      <c r="AU358" s="73">
        <v>0</v>
      </c>
      <c r="AV358" s="73">
        <v>0</v>
      </c>
      <c r="AW358" s="73">
        <v>0</v>
      </c>
      <c r="AX358" s="73" t="s">
        <v>3561</v>
      </c>
      <c r="AY358" s="73">
        <v>1</v>
      </c>
      <c r="AZ358" s="73">
        <v>1</v>
      </c>
      <c r="BA358" s="73"/>
    </row>
    <row r="359" spans="1:53">
      <c r="A359" s="73"/>
      <c r="B359" s="79">
        <v>825000000</v>
      </c>
      <c r="C359" s="73" t="s">
        <v>1435</v>
      </c>
      <c r="D359" s="73" t="s">
        <v>1436</v>
      </c>
      <c r="E359" s="73" t="s">
        <v>783</v>
      </c>
      <c r="F359" s="73">
        <v>9199424014</v>
      </c>
      <c r="G359" s="73" t="s">
        <v>1437</v>
      </c>
      <c r="H359" s="73" t="s">
        <v>4540</v>
      </c>
      <c r="I359" s="73" t="s">
        <v>56</v>
      </c>
      <c r="J359" s="73" t="s">
        <v>4541</v>
      </c>
      <c r="K359" s="73">
        <v>27517</v>
      </c>
      <c r="L359" s="73" t="s">
        <v>3863</v>
      </c>
      <c r="M359" s="73" t="s">
        <v>222</v>
      </c>
      <c r="N359" s="73">
        <v>990</v>
      </c>
      <c r="O359" s="73">
        <v>2023</v>
      </c>
      <c r="P359" s="80">
        <v>1328689</v>
      </c>
      <c r="Q359" s="80">
        <v>630236</v>
      </c>
      <c r="R359" s="80">
        <v>2326764</v>
      </c>
      <c r="S359" s="80">
        <v>1246852</v>
      </c>
      <c r="T359" s="80">
        <v>0</v>
      </c>
      <c r="U359" s="73">
        <v>93.84</v>
      </c>
      <c r="V359" s="73">
        <v>0</v>
      </c>
      <c r="W359" s="73">
        <v>0</v>
      </c>
      <c r="X359" s="73">
        <v>0</v>
      </c>
      <c r="Y359" s="73">
        <v>0</v>
      </c>
      <c r="Z359" s="80">
        <v>0</v>
      </c>
      <c r="AA359" s="73"/>
      <c r="AB359" s="73" t="s">
        <v>3537</v>
      </c>
      <c r="AC359" s="73" t="s">
        <v>3538</v>
      </c>
      <c r="AD359" s="73">
        <v>-13.6</v>
      </c>
      <c r="AE359" s="81">
        <v>10</v>
      </c>
      <c r="AF359" s="73">
        <v>1</v>
      </c>
      <c r="AG359" s="73">
        <v>0</v>
      </c>
      <c r="AH359" s="73">
        <v>1</v>
      </c>
      <c r="AI359" s="73">
        <v>1</v>
      </c>
      <c r="AJ359" s="73">
        <v>1</v>
      </c>
      <c r="AK359" s="73">
        <v>1</v>
      </c>
      <c r="AL359" s="73">
        <v>0</v>
      </c>
      <c r="AM359" s="73">
        <v>0</v>
      </c>
      <c r="AN359" s="73"/>
      <c r="AO359" s="73"/>
      <c r="AP359" s="73"/>
      <c r="AQ359" s="73"/>
      <c r="AR359" s="73"/>
      <c r="AS359" s="73">
        <v>0</v>
      </c>
      <c r="AT359" s="73">
        <v>0</v>
      </c>
      <c r="AU359" s="73">
        <v>0</v>
      </c>
      <c r="AV359" s="73">
        <v>0</v>
      </c>
      <c r="AW359" s="73">
        <v>1</v>
      </c>
      <c r="AX359" s="73" t="s">
        <v>3539</v>
      </c>
      <c r="AY359" s="73">
        <v>1</v>
      </c>
      <c r="AZ359" s="73">
        <v>1</v>
      </c>
      <c r="BA359" s="73"/>
    </row>
    <row r="360" spans="1:53">
      <c r="A360" s="73"/>
      <c r="B360" s="79">
        <v>455000000</v>
      </c>
      <c r="C360" s="73" t="s">
        <v>1438</v>
      </c>
      <c r="D360" s="73" t="s">
        <v>1439</v>
      </c>
      <c r="E360" s="73" t="s">
        <v>653</v>
      </c>
      <c r="F360" s="73">
        <v>7042714345</v>
      </c>
      <c r="G360" s="73"/>
      <c r="H360" s="73" t="s">
        <v>4542</v>
      </c>
      <c r="I360" s="73" t="s">
        <v>56</v>
      </c>
      <c r="J360" s="73" t="s">
        <v>4533</v>
      </c>
      <c r="K360" s="73">
        <v>28054</v>
      </c>
      <c r="L360" s="73" t="s">
        <v>3557</v>
      </c>
      <c r="M360" s="73" t="s">
        <v>222</v>
      </c>
      <c r="N360" s="73">
        <v>990</v>
      </c>
      <c r="O360" s="73">
        <v>2023</v>
      </c>
      <c r="P360" s="80">
        <v>1434186</v>
      </c>
      <c r="Q360" s="80">
        <v>273687</v>
      </c>
      <c r="R360" s="80">
        <v>1713959</v>
      </c>
      <c r="S360" s="80">
        <v>1400000</v>
      </c>
      <c r="T360" s="80">
        <v>34186</v>
      </c>
      <c r="U360" s="73">
        <v>97.62</v>
      </c>
      <c r="V360" s="73">
        <v>0</v>
      </c>
      <c r="W360" s="73"/>
      <c r="X360" s="73">
        <v>0</v>
      </c>
      <c r="Y360" s="73">
        <v>0</v>
      </c>
      <c r="Z360" s="80">
        <v>0</v>
      </c>
      <c r="AA360" s="73"/>
      <c r="AB360" s="73" t="s">
        <v>3537</v>
      </c>
      <c r="AC360" s="73" t="s">
        <v>3538</v>
      </c>
      <c r="AD360" s="73">
        <v>106</v>
      </c>
      <c r="AE360" s="81">
        <v>10</v>
      </c>
      <c r="AF360" s="73">
        <v>1</v>
      </c>
      <c r="AG360" s="73">
        <v>0</v>
      </c>
      <c r="AH360" s="73">
        <v>1</v>
      </c>
      <c r="AI360" s="73">
        <v>1</v>
      </c>
      <c r="AJ360" s="73">
        <v>1</v>
      </c>
      <c r="AK360" s="73">
        <v>1</v>
      </c>
      <c r="AL360" s="73">
        <v>0</v>
      </c>
      <c r="AM360" s="73">
        <v>0</v>
      </c>
      <c r="AN360" s="73"/>
      <c r="AO360" s="73"/>
      <c r="AP360" s="73"/>
      <c r="AQ360" s="73"/>
      <c r="AR360" s="73"/>
      <c r="AS360" s="73">
        <v>0</v>
      </c>
      <c r="AT360" s="73">
        <v>0</v>
      </c>
      <c r="AU360" s="73">
        <v>0</v>
      </c>
      <c r="AV360" s="73">
        <v>0</v>
      </c>
      <c r="AW360" s="73">
        <v>1</v>
      </c>
      <c r="AX360" s="73" t="s">
        <v>3561</v>
      </c>
      <c r="AY360" s="73">
        <v>1</v>
      </c>
      <c r="AZ360" s="73">
        <v>1</v>
      </c>
      <c r="BA360" s="73"/>
    </row>
    <row r="361" spans="1:53">
      <c r="A361" s="73"/>
      <c r="B361" s="79">
        <v>475000000</v>
      </c>
      <c r="C361" s="73" t="s">
        <v>1440</v>
      </c>
      <c r="D361" s="73" t="s">
        <v>1441</v>
      </c>
      <c r="E361" s="73" t="s">
        <v>153</v>
      </c>
      <c r="F361" s="73">
        <v>7049047571</v>
      </c>
      <c r="G361" s="73" t="s">
        <v>1442</v>
      </c>
      <c r="H361" s="73" t="s">
        <v>4543</v>
      </c>
      <c r="I361" s="73" t="s">
        <v>56</v>
      </c>
      <c r="J361" s="73" t="s">
        <v>4544</v>
      </c>
      <c r="K361" s="73">
        <v>28226</v>
      </c>
      <c r="L361" s="73" t="s">
        <v>3804</v>
      </c>
      <c r="M361" s="73" t="s">
        <v>237</v>
      </c>
      <c r="N361" s="73">
        <v>990</v>
      </c>
      <c r="O361" s="73">
        <v>2023</v>
      </c>
      <c r="P361" s="80">
        <v>1107434</v>
      </c>
      <c r="Q361" s="80">
        <v>951883</v>
      </c>
      <c r="R361" s="80">
        <v>504516</v>
      </c>
      <c r="S361" s="80">
        <v>1089447</v>
      </c>
      <c r="T361" s="80">
        <v>0</v>
      </c>
      <c r="U361" s="73">
        <v>98.38</v>
      </c>
      <c r="V361" s="73">
        <v>0</v>
      </c>
      <c r="W361" s="73">
        <v>9</v>
      </c>
      <c r="X361" s="73">
        <v>0</v>
      </c>
      <c r="Y361" s="73">
        <v>0</v>
      </c>
      <c r="Z361" s="80">
        <v>0</v>
      </c>
      <c r="AA361" s="73"/>
      <c r="AB361" s="73" t="s">
        <v>3537</v>
      </c>
      <c r="AC361" s="73" t="s">
        <v>3538</v>
      </c>
      <c r="AD361" s="73"/>
      <c r="AE361" s="81">
        <v>10</v>
      </c>
      <c r="AF361" s="73">
        <v>1</v>
      </c>
      <c r="AG361" s="73">
        <v>0</v>
      </c>
      <c r="AH361" s="73">
        <v>1</v>
      </c>
      <c r="AI361" s="73">
        <v>1</v>
      </c>
      <c r="AJ361" s="73">
        <v>1</v>
      </c>
      <c r="AK361" s="73">
        <v>1</v>
      </c>
      <c r="AL361" s="73">
        <v>0</v>
      </c>
      <c r="AM361" s="73">
        <v>0</v>
      </c>
      <c r="AN361" s="73"/>
      <c r="AO361" s="73"/>
      <c r="AP361" s="73"/>
      <c r="AQ361" s="73"/>
      <c r="AR361" s="73"/>
      <c r="AS361" s="73">
        <v>0</v>
      </c>
      <c r="AT361" s="73">
        <v>0</v>
      </c>
      <c r="AU361" s="73">
        <v>0</v>
      </c>
      <c r="AV361" s="73">
        <v>0</v>
      </c>
      <c r="AW361" s="73">
        <v>0</v>
      </c>
      <c r="AX361" s="73" t="s">
        <v>3539</v>
      </c>
      <c r="AY361" s="73">
        <v>1</v>
      </c>
      <c r="AZ361" s="73">
        <v>1</v>
      </c>
      <c r="BA361" s="73"/>
    </row>
    <row r="362" spans="1:53">
      <c r="A362" s="73"/>
      <c r="B362" s="79">
        <v>923000000</v>
      </c>
      <c r="C362" s="73" t="s">
        <v>1443</v>
      </c>
      <c r="D362" s="73"/>
      <c r="E362" s="73"/>
      <c r="F362" s="73">
        <v>9193543701</v>
      </c>
      <c r="G362" s="73" t="s">
        <v>1444</v>
      </c>
      <c r="H362" s="73" t="s">
        <v>4545</v>
      </c>
      <c r="I362" s="73" t="s">
        <v>56</v>
      </c>
      <c r="J362" s="73" t="s">
        <v>4430</v>
      </c>
      <c r="K362" s="83">
        <v>277000000</v>
      </c>
      <c r="L362" s="73" t="s">
        <v>3895</v>
      </c>
      <c r="M362" s="73" t="s">
        <v>237</v>
      </c>
      <c r="N362" s="73">
        <v>990</v>
      </c>
      <c r="O362" s="73">
        <v>2024</v>
      </c>
      <c r="P362" s="80">
        <v>1181749</v>
      </c>
      <c r="Q362" s="80">
        <v>1106323</v>
      </c>
      <c r="R362" s="80">
        <v>143690</v>
      </c>
      <c r="S362" s="80">
        <v>976489</v>
      </c>
      <c r="T362" s="80">
        <v>0</v>
      </c>
      <c r="U362" s="73">
        <v>82.63</v>
      </c>
      <c r="V362" s="73">
        <v>0</v>
      </c>
      <c r="W362" s="73">
        <v>10</v>
      </c>
      <c r="X362" s="73">
        <v>0</v>
      </c>
      <c r="Y362" s="73">
        <v>0</v>
      </c>
      <c r="Z362" s="80">
        <v>0</v>
      </c>
      <c r="AA362" s="73"/>
      <c r="AB362" s="73" t="s">
        <v>3537</v>
      </c>
      <c r="AC362" s="73" t="s">
        <v>3570</v>
      </c>
      <c r="AD362" s="73">
        <v>1146.5</v>
      </c>
      <c r="AE362" s="81">
        <v>10</v>
      </c>
      <c r="AF362" s="73">
        <v>1</v>
      </c>
      <c r="AG362" s="73">
        <v>0</v>
      </c>
      <c r="AH362" s="73">
        <v>1</v>
      </c>
      <c r="AI362" s="73">
        <v>1</v>
      </c>
      <c r="AJ362" s="73">
        <v>1</v>
      </c>
      <c r="AK362" s="73">
        <v>1</v>
      </c>
      <c r="AL362" s="73">
        <v>0</v>
      </c>
      <c r="AM362" s="73">
        <v>0</v>
      </c>
      <c r="AN362" s="73"/>
      <c r="AO362" s="73"/>
      <c r="AP362" s="73"/>
      <c r="AQ362" s="73"/>
      <c r="AR362" s="73"/>
      <c r="AS362" s="73">
        <v>0</v>
      </c>
      <c r="AT362" s="73">
        <v>0</v>
      </c>
      <c r="AU362" s="73">
        <v>0</v>
      </c>
      <c r="AV362" s="73">
        <v>0</v>
      </c>
      <c r="AW362" s="73">
        <v>1</v>
      </c>
      <c r="AX362" s="73" t="s">
        <v>3561</v>
      </c>
      <c r="AY362" s="73">
        <v>1</v>
      </c>
      <c r="AZ362" s="73">
        <v>1</v>
      </c>
      <c r="BA362" s="73"/>
    </row>
    <row r="363" spans="1:53">
      <c r="A363" s="73"/>
      <c r="B363" s="79">
        <v>455000000</v>
      </c>
      <c r="C363" s="73" t="s">
        <v>1445</v>
      </c>
      <c r="D363" s="73" t="s">
        <v>1446</v>
      </c>
      <c r="E363" s="73" t="s">
        <v>812</v>
      </c>
      <c r="F363" s="73">
        <v>7177998880</v>
      </c>
      <c r="G363" s="73" t="s">
        <v>1447</v>
      </c>
      <c r="H363" s="73" t="s">
        <v>4546</v>
      </c>
      <c r="I363" s="73" t="s">
        <v>56</v>
      </c>
      <c r="J363" s="73" t="s">
        <v>4547</v>
      </c>
      <c r="K363" s="73">
        <v>28247</v>
      </c>
      <c r="L363" s="73" t="s">
        <v>3863</v>
      </c>
      <c r="M363" s="73" t="s">
        <v>222</v>
      </c>
      <c r="N363" s="73">
        <v>990</v>
      </c>
      <c r="O363" s="73">
        <v>2023</v>
      </c>
      <c r="P363" s="80">
        <v>1049508</v>
      </c>
      <c r="Q363" s="80">
        <v>583015</v>
      </c>
      <c r="R363" s="80">
        <v>671598</v>
      </c>
      <c r="S363" s="80">
        <v>1049508</v>
      </c>
      <c r="T363" s="80">
        <v>0</v>
      </c>
      <c r="U363" s="73">
        <v>100</v>
      </c>
      <c r="V363" s="73">
        <v>0</v>
      </c>
      <c r="W363" s="73"/>
      <c r="X363" s="73">
        <v>0</v>
      </c>
      <c r="Y363" s="73">
        <v>0</v>
      </c>
      <c r="Z363" s="80">
        <v>0</v>
      </c>
      <c r="AA363" s="73"/>
      <c r="AB363" s="73" t="s">
        <v>3537</v>
      </c>
      <c r="AC363" s="73" t="s">
        <v>3538</v>
      </c>
      <c r="AD363" s="73">
        <v>31</v>
      </c>
      <c r="AE363" s="81">
        <v>10</v>
      </c>
      <c r="AF363" s="73">
        <v>1</v>
      </c>
      <c r="AG363" s="73">
        <v>0</v>
      </c>
      <c r="AH363" s="73">
        <v>1</v>
      </c>
      <c r="AI363" s="73">
        <v>1</v>
      </c>
      <c r="AJ363" s="73">
        <v>1</v>
      </c>
      <c r="AK363" s="73">
        <v>1</v>
      </c>
      <c r="AL363" s="73">
        <v>0</v>
      </c>
      <c r="AM363" s="73">
        <v>0</v>
      </c>
      <c r="AN363" s="73"/>
      <c r="AO363" s="73"/>
      <c r="AP363" s="73"/>
      <c r="AQ363" s="73"/>
      <c r="AR363" s="73"/>
      <c r="AS363" s="73">
        <v>0</v>
      </c>
      <c r="AT363" s="73">
        <v>0</v>
      </c>
      <c r="AU363" s="73">
        <v>0</v>
      </c>
      <c r="AV363" s="73">
        <v>0</v>
      </c>
      <c r="AW363" s="73">
        <v>1</v>
      </c>
      <c r="AX363" s="73" t="s">
        <v>3539</v>
      </c>
      <c r="AY363" s="73">
        <v>1</v>
      </c>
      <c r="AZ363" s="73">
        <v>1</v>
      </c>
      <c r="BA363" s="73"/>
    </row>
    <row r="364" spans="1:53">
      <c r="A364" s="73"/>
      <c r="B364" s="79">
        <v>801000000</v>
      </c>
      <c r="C364" s="73" t="s">
        <v>1448</v>
      </c>
      <c r="D364" s="73" t="s">
        <v>1449</v>
      </c>
      <c r="E364" s="73" t="s">
        <v>254</v>
      </c>
      <c r="F364" s="73">
        <v>7047719725</v>
      </c>
      <c r="G364" s="73"/>
      <c r="H364" s="73" t="s">
        <v>4548</v>
      </c>
      <c r="I364" s="73" t="s">
        <v>56</v>
      </c>
      <c r="J364" s="73" t="s">
        <v>4549</v>
      </c>
      <c r="K364" s="73">
        <v>28173</v>
      </c>
      <c r="L364" s="73" t="s">
        <v>3895</v>
      </c>
      <c r="M364" s="73" t="s">
        <v>237</v>
      </c>
      <c r="N364" s="73">
        <v>990</v>
      </c>
      <c r="O364" s="73">
        <v>2023</v>
      </c>
      <c r="P364" s="80">
        <v>1034778</v>
      </c>
      <c r="Q364" s="80">
        <v>1015975</v>
      </c>
      <c r="R364" s="80">
        <v>21245</v>
      </c>
      <c r="S364" s="80">
        <v>1034778</v>
      </c>
      <c r="T364" s="80">
        <v>0</v>
      </c>
      <c r="U364" s="73">
        <v>100</v>
      </c>
      <c r="V364" s="73">
        <v>0</v>
      </c>
      <c r="W364" s="73">
        <v>5</v>
      </c>
      <c r="X364" s="73">
        <v>0</v>
      </c>
      <c r="Y364" s="73">
        <v>0</v>
      </c>
      <c r="Z364" s="80">
        <v>0</v>
      </c>
      <c r="AA364" s="73"/>
      <c r="AB364" s="73" t="s">
        <v>3537</v>
      </c>
      <c r="AC364" s="73" t="s">
        <v>3538</v>
      </c>
      <c r="AD364" s="73"/>
      <c r="AE364" s="81">
        <v>10</v>
      </c>
      <c r="AF364" s="73">
        <v>1</v>
      </c>
      <c r="AG364" s="73">
        <v>0</v>
      </c>
      <c r="AH364" s="73">
        <v>1</v>
      </c>
      <c r="AI364" s="73">
        <v>1</v>
      </c>
      <c r="AJ364" s="73">
        <v>1</v>
      </c>
      <c r="AK364" s="73">
        <v>1</v>
      </c>
      <c r="AL364" s="73">
        <v>0</v>
      </c>
      <c r="AM364" s="73">
        <v>0</v>
      </c>
      <c r="AN364" s="73"/>
      <c r="AO364" s="73"/>
      <c r="AP364" s="73"/>
      <c r="AQ364" s="73"/>
      <c r="AR364" s="73"/>
      <c r="AS364" s="73">
        <v>0</v>
      </c>
      <c r="AT364" s="73">
        <v>0</v>
      </c>
      <c r="AU364" s="73">
        <v>0</v>
      </c>
      <c r="AV364" s="73">
        <v>0</v>
      </c>
      <c r="AW364" s="73">
        <v>1</v>
      </c>
      <c r="AX364" s="73" t="s">
        <v>3539</v>
      </c>
      <c r="AY364" s="73">
        <v>1</v>
      </c>
      <c r="AZ364" s="73">
        <v>1</v>
      </c>
      <c r="BA364" s="73"/>
    </row>
    <row r="365" spans="1:53">
      <c r="A365" s="73"/>
      <c r="B365" s="79">
        <v>455000000</v>
      </c>
      <c r="C365" s="73" t="s">
        <v>1450</v>
      </c>
      <c r="D365" s="73" t="s">
        <v>1451</v>
      </c>
      <c r="E365" s="73" t="s">
        <v>254</v>
      </c>
      <c r="F365" s="73">
        <v>9195968277</v>
      </c>
      <c r="G365" s="73" t="s">
        <v>1452</v>
      </c>
      <c r="H365" s="73" t="s">
        <v>4550</v>
      </c>
      <c r="I365" s="73" t="s">
        <v>56</v>
      </c>
      <c r="J365" s="73" t="s">
        <v>4551</v>
      </c>
      <c r="K365" s="73">
        <v>27703</v>
      </c>
      <c r="L365" s="73" t="s">
        <v>4552</v>
      </c>
      <c r="M365" s="73" t="s">
        <v>222</v>
      </c>
      <c r="N365" s="73">
        <v>990</v>
      </c>
      <c r="O365" s="73">
        <v>2023</v>
      </c>
      <c r="P365" s="80">
        <v>1925410</v>
      </c>
      <c r="Q365" s="80">
        <v>1601907</v>
      </c>
      <c r="R365" s="80">
        <v>73147325</v>
      </c>
      <c r="S365" s="80">
        <v>1750000</v>
      </c>
      <c r="T365" s="80">
        <v>0</v>
      </c>
      <c r="U365" s="73">
        <v>90.89</v>
      </c>
      <c r="V365" s="73">
        <v>0</v>
      </c>
      <c r="W365" s="73">
        <v>2</v>
      </c>
      <c r="X365" s="73">
        <v>0</v>
      </c>
      <c r="Y365" s="73">
        <v>0</v>
      </c>
      <c r="Z365" s="80">
        <v>0</v>
      </c>
      <c r="AA365" s="73"/>
      <c r="AB365" s="73" t="s">
        <v>3537</v>
      </c>
      <c r="AC365" s="73" t="s">
        <v>3538</v>
      </c>
      <c r="AD365" s="73">
        <v>-36.5</v>
      </c>
      <c r="AE365" s="81">
        <v>10</v>
      </c>
      <c r="AF365" s="73">
        <v>1</v>
      </c>
      <c r="AG365" s="73">
        <v>0</v>
      </c>
      <c r="AH365" s="73">
        <v>1</v>
      </c>
      <c r="AI365" s="73">
        <v>1</v>
      </c>
      <c r="AJ365" s="73">
        <v>1</v>
      </c>
      <c r="AK365" s="73">
        <v>1</v>
      </c>
      <c r="AL365" s="73">
        <v>0</v>
      </c>
      <c r="AM365" s="73">
        <v>0</v>
      </c>
      <c r="AN365" s="73"/>
      <c r="AO365" s="73"/>
      <c r="AP365" s="73"/>
      <c r="AQ365" s="73"/>
      <c r="AR365" s="73"/>
      <c r="AS365" s="73">
        <v>0</v>
      </c>
      <c r="AT365" s="73">
        <v>0</v>
      </c>
      <c r="AU365" s="73">
        <v>0</v>
      </c>
      <c r="AV365" s="73">
        <v>0</v>
      </c>
      <c r="AW365" s="73">
        <v>0</v>
      </c>
      <c r="AX365" s="73" t="s">
        <v>3539</v>
      </c>
      <c r="AY365" s="73">
        <v>1</v>
      </c>
      <c r="AZ365" s="73">
        <v>1</v>
      </c>
      <c r="BA365" s="73"/>
    </row>
    <row r="366" spans="1:53">
      <c r="A366" s="73"/>
      <c r="B366" s="78">
        <v>10787966</v>
      </c>
      <c r="C366" s="73" t="s">
        <v>1453</v>
      </c>
      <c r="D366" s="73" t="s">
        <v>1454</v>
      </c>
      <c r="E366" s="73" t="s">
        <v>653</v>
      </c>
      <c r="F366" s="73">
        <v>8288908348</v>
      </c>
      <c r="G366" s="73" t="s">
        <v>1455</v>
      </c>
      <c r="H366" s="73" t="s">
        <v>4553</v>
      </c>
      <c r="I366" s="73" t="s">
        <v>56</v>
      </c>
      <c r="J366" s="73" t="s">
        <v>4554</v>
      </c>
      <c r="K366" s="73">
        <v>28793</v>
      </c>
      <c r="L366" s="73" t="s">
        <v>3536</v>
      </c>
      <c r="M366" s="73" t="s">
        <v>222</v>
      </c>
      <c r="N366" s="73">
        <v>990</v>
      </c>
      <c r="O366" s="73">
        <v>2023</v>
      </c>
      <c r="P366" s="80">
        <v>1566988</v>
      </c>
      <c r="Q366" s="80">
        <v>1169858</v>
      </c>
      <c r="R366" s="80">
        <v>769391</v>
      </c>
      <c r="S366" s="80">
        <v>1574011</v>
      </c>
      <c r="T366" s="80">
        <v>0</v>
      </c>
      <c r="U366" s="73">
        <v>100.45</v>
      </c>
      <c r="V366" s="73">
        <v>0</v>
      </c>
      <c r="W366" s="73"/>
      <c r="X366" s="73">
        <v>0</v>
      </c>
      <c r="Y366" s="73">
        <v>0</v>
      </c>
      <c r="Z366" s="80">
        <v>0</v>
      </c>
      <c r="AA366" s="73"/>
      <c r="AB366" s="73" t="s">
        <v>3537</v>
      </c>
      <c r="AC366" s="73" t="s">
        <v>3538</v>
      </c>
      <c r="AD366" s="73">
        <v>33.299999999999997</v>
      </c>
      <c r="AE366" s="81">
        <v>10</v>
      </c>
      <c r="AF366" s="73">
        <v>1</v>
      </c>
      <c r="AG366" s="73">
        <v>0</v>
      </c>
      <c r="AH366" s="73">
        <v>1</v>
      </c>
      <c r="AI366" s="73">
        <v>1</v>
      </c>
      <c r="AJ366" s="73">
        <v>1</v>
      </c>
      <c r="AK366" s="73">
        <v>1</v>
      </c>
      <c r="AL366" s="73">
        <v>0</v>
      </c>
      <c r="AM366" s="73">
        <v>0</v>
      </c>
      <c r="AN366" s="73"/>
      <c r="AO366" s="73"/>
      <c r="AP366" s="73"/>
      <c r="AQ366" s="73"/>
      <c r="AR366" s="73"/>
      <c r="AS366" s="73">
        <v>0</v>
      </c>
      <c r="AT366" s="73">
        <v>0</v>
      </c>
      <c r="AU366" s="73">
        <v>0</v>
      </c>
      <c r="AV366" s="73">
        <v>0</v>
      </c>
      <c r="AW366" s="73">
        <v>1</v>
      </c>
      <c r="AX366" s="73" t="s">
        <v>3539</v>
      </c>
      <c r="AY366" s="73">
        <v>1</v>
      </c>
      <c r="AZ366" s="73">
        <v>1</v>
      </c>
      <c r="BA366" s="73"/>
    </row>
    <row r="367" spans="1:53">
      <c r="A367" s="73"/>
      <c r="B367" s="79">
        <v>843000000</v>
      </c>
      <c r="C367" s="73" t="s">
        <v>1456</v>
      </c>
      <c r="D367" s="73" t="s">
        <v>1457</v>
      </c>
      <c r="E367" s="73" t="s">
        <v>153</v>
      </c>
      <c r="F367" s="73">
        <v>9193228258</v>
      </c>
      <c r="G367" s="73" t="s">
        <v>1458</v>
      </c>
      <c r="H367" s="73" t="s">
        <v>4555</v>
      </c>
      <c r="I367" s="73" t="s">
        <v>56</v>
      </c>
      <c r="J367" s="73" t="s">
        <v>4535</v>
      </c>
      <c r="K367" s="73">
        <v>27603</v>
      </c>
      <c r="L367" s="73" t="s">
        <v>4101</v>
      </c>
      <c r="M367" s="73" t="s">
        <v>222</v>
      </c>
      <c r="N367" s="73">
        <v>990</v>
      </c>
      <c r="O367" s="73">
        <v>2023</v>
      </c>
      <c r="P367" s="80">
        <v>1539266</v>
      </c>
      <c r="Q367" s="80">
        <v>880035</v>
      </c>
      <c r="R367" s="80">
        <v>2791369</v>
      </c>
      <c r="S367" s="80">
        <v>1539266</v>
      </c>
      <c r="T367" s="80">
        <v>0</v>
      </c>
      <c r="U367" s="73">
        <v>100</v>
      </c>
      <c r="V367" s="73">
        <v>0</v>
      </c>
      <c r="W367" s="73">
        <v>0</v>
      </c>
      <c r="X367" s="73">
        <v>0</v>
      </c>
      <c r="Y367" s="73">
        <v>0</v>
      </c>
      <c r="Z367" s="80">
        <v>0</v>
      </c>
      <c r="AA367" s="73"/>
      <c r="AB367" s="73" t="s">
        <v>3537</v>
      </c>
      <c r="AC367" s="73" t="s">
        <v>3538</v>
      </c>
      <c r="AD367" s="73">
        <v>-4.8</v>
      </c>
      <c r="AE367" s="81">
        <v>10</v>
      </c>
      <c r="AF367" s="73">
        <v>1</v>
      </c>
      <c r="AG367" s="73">
        <v>0</v>
      </c>
      <c r="AH367" s="73">
        <v>1</v>
      </c>
      <c r="AI367" s="73">
        <v>1</v>
      </c>
      <c r="AJ367" s="73">
        <v>1</v>
      </c>
      <c r="AK367" s="73">
        <v>1</v>
      </c>
      <c r="AL367" s="73">
        <v>0</v>
      </c>
      <c r="AM367" s="73">
        <v>0</v>
      </c>
      <c r="AN367" s="73"/>
      <c r="AO367" s="73"/>
      <c r="AP367" s="73"/>
      <c r="AQ367" s="73"/>
      <c r="AR367" s="73"/>
      <c r="AS367" s="73">
        <v>0</v>
      </c>
      <c r="AT367" s="73">
        <v>0</v>
      </c>
      <c r="AU367" s="73">
        <v>0</v>
      </c>
      <c r="AV367" s="73">
        <v>0</v>
      </c>
      <c r="AW367" s="73">
        <v>1</v>
      </c>
      <c r="AX367" s="73" t="s">
        <v>3539</v>
      </c>
      <c r="AY367" s="73">
        <v>1</v>
      </c>
      <c r="AZ367" s="73">
        <v>1</v>
      </c>
      <c r="BA367" s="73"/>
    </row>
    <row r="368" spans="1:53">
      <c r="A368" s="73"/>
      <c r="B368" s="79">
        <v>562000000</v>
      </c>
      <c r="C368" s="73" t="s">
        <v>1459</v>
      </c>
      <c r="D368" s="73" t="s">
        <v>1460</v>
      </c>
      <c r="E368" s="73" t="s">
        <v>1461</v>
      </c>
      <c r="F368" s="73">
        <v>9198332110</v>
      </c>
      <c r="G368" s="73" t="s">
        <v>1462</v>
      </c>
      <c r="H368" s="73" t="s">
        <v>4556</v>
      </c>
      <c r="I368" s="73" t="s">
        <v>56</v>
      </c>
      <c r="J368" s="73" t="s">
        <v>4535</v>
      </c>
      <c r="K368" s="73">
        <v>27607</v>
      </c>
      <c r="L368" s="73" t="s">
        <v>4557</v>
      </c>
      <c r="M368" s="73" t="s">
        <v>237</v>
      </c>
      <c r="N368" s="73">
        <v>990</v>
      </c>
      <c r="O368" s="73">
        <v>2024</v>
      </c>
      <c r="P368" s="80">
        <v>1705574</v>
      </c>
      <c r="Q368" s="80">
        <v>392471</v>
      </c>
      <c r="R368" s="80">
        <v>4770540</v>
      </c>
      <c r="S368" s="80">
        <v>1464699</v>
      </c>
      <c r="T368" s="80">
        <v>0</v>
      </c>
      <c r="U368" s="73">
        <v>85.88</v>
      </c>
      <c r="V368" s="73">
        <v>0</v>
      </c>
      <c r="W368" s="73">
        <v>21</v>
      </c>
      <c r="X368" s="73">
        <v>0</v>
      </c>
      <c r="Y368" s="73">
        <v>0</v>
      </c>
      <c r="Z368" s="80">
        <v>0</v>
      </c>
      <c r="AA368" s="73"/>
      <c r="AB368" s="73" t="s">
        <v>3537</v>
      </c>
      <c r="AC368" s="73" t="s">
        <v>3570</v>
      </c>
      <c r="AD368" s="73">
        <v>59.4</v>
      </c>
      <c r="AE368" s="81">
        <v>10</v>
      </c>
      <c r="AF368" s="73">
        <v>1</v>
      </c>
      <c r="AG368" s="73">
        <v>0</v>
      </c>
      <c r="AH368" s="73">
        <v>1</v>
      </c>
      <c r="AI368" s="73">
        <v>1</v>
      </c>
      <c r="AJ368" s="73">
        <v>1</v>
      </c>
      <c r="AK368" s="73">
        <v>1</v>
      </c>
      <c r="AL368" s="73">
        <v>0</v>
      </c>
      <c r="AM368" s="73">
        <v>0</v>
      </c>
      <c r="AN368" s="73"/>
      <c r="AO368" s="73"/>
      <c r="AP368" s="73"/>
      <c r="AQ368" s="73"/>
      <c r="AR368" s="73"/>
      <c r="AS368" s="73">
        <v>0</v>
      </c>
      <c r="AT368" s="73">
        <v>0</v>
      </c>
      <c r="AU368" s="73">
        <v>0</v>
      </c>
      <c r="AV368" s="73">
        <v>0</v>
      </c>
      <c r="AW368" s="73">
        <v>1</v>
      </c>
      <c r="AX368" s="73" t="s">
        <v>3539</v>
      </c>
      <c r="AY368" s="73">
        <v>1</v>
      </c>
      <c r="AZ368" s="73">
        <v>1</v>
      </c>
      <c r="BA368" s="73"/>
    </row>
    <row r="369" spans="1:53">
      <c r="A369" s="73"/>
      <c r="B369" s="79">
        <v>821000000</v>
      </c>
      <c r="C369" s="73" t="s">
        <v>1463</v>
      </c>
      <c r="D369" s="73" t="s">
        <v>1464</v>
      </c>
      <c r="E369" s="73" t="s">
        <v>188</v>
      </c>
      <c r="F369" s="73">
        <v>3368705723</v>
      </c>
      <c r="G369" s="73" t="s">
        <v>1465</v>
      </c>
      <c r="H369" s="73" t="s">
        <v>4558</v>
      </c>
      <c r="I369" s="73" t="s">
        <v>56</v>
      </c>
      <c r="J369" s="73" t="s">
        <v>4559</v>
      </c>
      <c r="K369" s="73">
        <v>27261</v>
      </c>
      <c r="L369" s="73" t="s">
        <v>3536</v>
      </c>
      <c r="M369" s="73" t="s">
        <v>222</v>
      </c>
      <c r="N369" s="73">
        <v>990</v>
      </c>
      <c r="O369" s="73">
        <v>2023</v>
      </c>
      <c r="P369" s="80">
        <v>1266952</v>
      </c>
      <c r="Q369" s="80">
        <v>1412413</v>
      </c>
      <c r="R369" s="80">
        <v>291719</v>
      </c>
      <c r="S369" s="80">
        <v>1262793</v>
      </c>
      <c r="T369" s="80">
        <v>0</v>
      </c>
      <c r="U369" s="73">
        <v>99.67</v>
      </c>
      <c r="V369" s="73">
        <v>0</v>
      </c>
      <c r="W369" s="73">
        <v>20</v>
      </c>
      <c r="X369" s="73">
        <v>2</v>
      </c>
      <c r="Y369" s="73">
        <v>2</v>
      </c>
      <c r="Z369" s="80">
        <v>2603</v>
      </c>
      <c r="AA369" s="73">
        <v>2022</v>
      </c>
      <c r="AB369" s="73" t="s">
        <v>3537</v>
      </c>
      <c r="AC369" s="73" t="s">
        <v>3538</v>
      </c>
      <c r="AD369" s="73"/>
      <c r="AE369" s="81">
        <v>10</v>
      </c>
      <c r="AF369" s="73">
        <v>1</v>
      </c>
      <c r="AG369" s="73">
        <v>0</v>
      </c>
      <c r="AH369" s="73">
        <v>1</v>
      </c>
      <c r="AI369" s="73">
        <v>1</v>
      </c>
      <c r="AJ369" s="73">
        <v>1</v>
      </c>
      <c r="AK369" s="73">
        <v>1</v>
      </c>
      <c r="AL369" s="73">
        <v>0</v>
      </c>
      <c r="AM369" s="73">
        <v>0</v>
      </c>
      <c r="AN369" s="73"/>
      <c r="AO369" s="73"/>
      <c r="AP369" s="73"/>
      <c r="AQ369" s="73"/>
      <c r="AR369" s="73"/>
      <c r="AS369" s="73">
        <v>0</v>
      </c>
      <c r="AT369" s="73">
        <v>0</v>
      </c>
      <c r="AU369" s="73">
        <v>0</v>
      </c>
      <c r="AV369" s="73">
        <v>0</v>
      </c>
      <c r="AW369" s="73">
        <v>1</v>
      </c>
      <c r="AX369" s="73" t="s">
        <v>3539</v>
      </c>
      <c r="AY369" s="73">
        <v>0</v>
      </c>
      <c r="AZ369" s="73">
        <v>1</v>
      </c>
      <c r="BA369" s="73"/>
    </row>
    <row r="370" spans="1:53">
      <c r="A370" s="73"/>
      <c r="B370" s="79">
        <v>843000000</v>
      </c>
      <c r="C370" s="73" t="s">
        <v>1466</v>
      </c>
      <c r="D370" s="73" t="s">
        <v>1467</v>
      </c>
      <c r="E370" s="73" t="s">
        <v>153</v>
      </c>
      <c r="F370" s="73">
        <v>9193095352</v>
      </c>
      <c r="G370" s="73" t="s">
        <v>1468</v>
      </c>
      <c r="H370" s="73" t="s">
        <v>4560</v>
      </c>
      <c r="I370" s="73" t="s">
        <v>56</v>
      </c>
      <c r="J370" s="73" t="s">
        <v>4535</v>
      </c>
      <c r="K370" s="73">
        <v>27614</v>
      </c>
      <c r="L370" s="73" t="s">
        <v>3536</v>
      </c>
      <c r="M370" s="73" t="s">
        <v>222</v>
      </c>
      <c r="N370" s="73">
        <v>990</v>
      </c>
      <c r="O370" s="73">
        <v>2024</v>
      </c>
      <c r="P370" s="80">
        <v>1902985</v>
      </c>
      <c r="Q370" s="80">
        <v>2002252</v>
      </c>
      <c r="R370" s="80">
        <v>877570</v>
      </c>
      <c r="S370" s="80">
        <v>1847116</v>
      </c>
      <c r="T370" s="80">
        <v>0</v>
      </c>
      <c r="U370" s="73">
        <v>97.06</v>
      </c>
      <c r="V370" s="73">
        <v>1</v>
      </c>
      <c r="W370" s="73">
        <v>15</v>
      </c>
      <c r="X370" s="73">
        <v>0</v>
      </c>
      <c r="Y370" s="73">
        <v>0</v>
      </c>
      <c r="Z370" s="80">
        <v>0</v>
      </c>
      <c r="AA370" s="73"/>
      <c r="AB370" s="73" t="s">
        <v>3537</v>
      </c>
      <c r="AC370" s="73" t="s">
        <v>3538</v>
      </c>
      <c r="AD370" s="73">
        <v>2.8</v>
      </c>
      <c r="AE370" s="81">
        <v>10</v>
      </c>
      <c r="AF370" s="73">
        <v>1</v>
      </c>
      <c r="AG370" s="73">
        <v>1</v>
      </c>
      <c r="AH370" s="73">
        <v>1</v>
      </c>
      <c r="AI370" s="73">
        <v>1</v>
      </c>
      <c r="AJ370" s="73">
        <v>1</v>
      </c>
      <c r="AK370" s="73">
        <v>1</v>
      </c>
      <c r="AL370" s="73">
        <v>0</v>
      </c>
      <c r="AM370" s="73">
        <v>0</v>
      </c>
      <c r="AN370" s="73"/>
      <c r="AO370" s="73"/>
      <c r="AP370" s="73"/>
      <c r="AQ370" s="73"/>
      <c r="AR370" s="73"/>
      <c r="AS370" s="73">
        <v>0</v>
      </c>
      <c r="AT370" s="73">
        <v>0</v>
      </c>
      <c r="AU370" s="73">
        <v>0</v>
      </c>
      <c r="AV370" s="73">
        <v>0</v>
      </c>
      <c r="AW370" s="73">
        <v>1</v>
      </c>
      <c r="AX370" s="73" t="s">
        <v>3539</v>
      </c>
      <c r="AY370" s="73">
        <v>1</v>
      </c>
      <c r="AZ370" s="73">
        <v>1</v>
      </c>
      <c r="BA370" s="73"/>
    </row>
    <row r="371" spans="1:53">
      <c r="A371" s="73"/>
      <c r="B371" s="79">
        <v>993000000</v>
      </c>
      <c r="C371" s="73" t="s">
        <v>1469</v>
      </c>
      <c r="D371" s="73"/>
      <c r="E371" s="73"/>
      <c r="F371" s="73">
        <v>9808259997</v>
      </c>
      <c r="G371" s="73"/>
      <c r="H371" s="73" t="s">
        <v>4561</v>
      </c>
      <c r="I371" s="73" t="s">
        <v>56</v>
      </c>
      <c r="J371" s="73" t="s">
        <v>4562</v>
      </c>
      <c r="K371" s="73">
        <v>28001</v>
      </c>
      <c r="L371" s="73" t="s">
        <v>3536</v>
      </c>
      <c r="M371" s="73" t="s">
        <v>222</v>
      </c>
      <c r="N371" s="73">
        <v>990</v>
      </c>
      <c r="O371" s="73">
        <v>2024</v>
      </c>
      <c r="P371" s="80">
        <v>1771475</v>
      </c>
      <c r="Q371" s="80">
        <v>1062942</v>
      </c>
      <c r="R371" s="80">
        <v>735396</v>
      </c>
      <c r="S371" s="80">
        <v>1771100</v>
      </c>
      <c r="T371" s="80">
        <v>0</v>
      </c>
      <c r="U371" s="73">
        <v>99.98</v>
      </c>
      <c r="V371" s="73">
        <v>0</v>
      </c>
      <c r="W371" s="73"/>
      <c r="X371" s="73">
        <v>1</v>
      </c>
      <c r="Y371" s="73">
        <v>1</v>
      </c>
      <c r="Z371" s="80">
        <v>2500</v>
      </c>
      <c r="AA371" s="73">
        <v>2024</v>
      </c>
      <c r="AB371" s="73" t="s">
        <v>3537</v>
      </c>
      <c r="AC371" s="73" t="s">
        <v>3538</v>
      </c>
      <c r="AD371" s="73"/>
      <c r="AE371" s="81">
        <v>10</v>
      </c>
      <c r="AF371" s="73">
        <v>1</v>
      </c>
      <c r="AG371" s="73">
        <v>0</v>
      </c>
      <c r="AH371" s="73">
        <v>1</v>
      </c>
      <c r="AI371" s="73">
        <v>1</v>
      </c>
      <c r="AJ371" s="73">
        <v>1</v>
      </c>
      <c r="AK371" s="73">
        <v>1</v>
      </c>
      <c r="AL371" s="73">
        <v>0</v>
      </c>
      <c r="AM371" s="73">
        <v>0</v>
      </c>
      <c r="AN371" s="82">
        <v>45657</v>
      </c>
      <c r="AO371" s="73">
        <v>2500</v>
      </c>
      <c r="AP371" s="83">
        <v>546000000</v>
      </c>
      <c r="AQ371" s="73" t="s">
        <v>4563</v>
      </c>
      <c r="AR371" s="73">
        <v>0.1</v>
      </c>
      <c r="AS371" s="73">
        <v>1</v>
      </c>
      <c r="AT371" s="73">
        <v>0</v>
      </c>
      <c r="AU371" s="73">
        <v>0</v>
      </c>
      <c r="AV371" s="73">
        <v>0</v>
      </c>
      <c r="AW371" s="73">
        <v>1</v>
      </c>
      <c r="AX371" s="73" t="s">
        <v>3561</v>
      </c>
      <c r="AY371" s="73">
        <v>0</v>
      </c>
      <c r="AZ371" s="73">
        <v>1</v>
      </c>
      <c r="BA371" s="73"/>
    </row>
    <row r="372" spans="1:53">
      <c r="A372" s="73"/>
      <c r="B372" s="79">
        <v>582000000</v>
      </c>
      <c r="C372" s="73" t="s">
        <v>1470</v>
      </c>
      <c r="D372" s="73" t="s">
        <v>1471</v>
      </c>
      <c r="E372" s="73" t="s">
        <v>180</v>
      </c>
      <c r="F372" s="73">
        <v>7046376838</v>
      </c>
      <c r="G372" s="73" t="s">
        <v>498</v>
      </c>
      <c r="H372" s="73" t="s">
        <v>4564</v>
      </c>
      <c r="I372" s="73" t="s">
        <v>56</v>
      </c>
      <c r="J372" s="73" t="s">
        <v>4565</v>
      </c>
      <c r="K372" s="73">
        <v>28144</v>
      </c>
      <c r="L372" s="73" t="s">
        <v>4566</v>
      </c>
      <c r="M372" s="73" t="s">
        <v>222</v>
      </c>
      <c r="N372" s="73">
        <v>990</v>
      </c>
      <c r="O372" s="73">
        <v>2023</v>
      </c>
      <c r="P372" s="80">
        <v>1620522</v>
      </c>
      <c r="Q372" s="80">
        <v>244277</v>
      </c>
      <c r="R372" s="80">
        <v>9708428</v>
      </c>
      <c r="S372" s="80">
        <v>1589424</v>
      </c>
      <c r="T372" s="80">
        <v>0</v>
      </c>
      <c r="U372" s="73">
        <v>98.08</v>
      </c>
      <c r="V372" s="73">
        <v>0</v>
      </c>
      <c r="W372" s="73">
        <v>7</v>
      </c>
      <c r="X372" s="73">
        <v>0</v>
      </c>
      <c r="Y372" s="73">
        <v>0</v>
      </c>
      <c r="Z372" s="80">
        <v>0</v>
      </c>
      <c r="AA372" s="73"/>
      <c r="AB372" s="73" t="s">
        <v>3537</v>
      </c>
      <c r="AC372" s="73" t="s">
        <v>3538</v>
      </c>
      <c r="AD372" s="73">
        <v>130.6</v>
      </c>
      <c r="AE372" s="81">
        <v>10</v>
      </c>
      <c r="AF372" s="73">
        <v>1</v>
      </c>
      <c r="AG372" s="73">
        <v>0</v>
      </c>
      <c r="AH372" s="73">
        <v>1</v>
      </c>
      <c r="AI372" s="73">
        <v>1</v>
      </c>
      <c r="AJ372" s="73">
        <v>1</v>
      </c>
      <c r="AK372" s="73">
        <v>1</v>
      </c>
      <c r="AL372" s="73">
        <v>0</v>
      </c>
      <c r="AM372" s="73">
        <v>0</v>
      </c>
      <c r="AN372" s="73"/>
      <c r="AO372" s="73"/>
      <c r="AP372" s="73"/>
      <c r="AQ372" s="73"/>
      <c r="AR372" s="73"/>
      <c r="AS372" s="73">
        <v>0</v>
      </c>
      <c r="AT372" s="73">
        <v>1</v>
      </c>
      <c r="AU372" s="73">
        <v>0</v>
      </c>
      <c r="AV372" s="73">
        <v>0</v>
      </c>
      <c r="AW372" s="73">
        <v>1</v>
      </c>
      <c r="AX372" s="73" t="s">
        <v>3539</v>
      </c>
      <c r="AY372" s="73">
        <v>1</v>
      </c>
      <c r="AZ372" s="73">
        <v>1</v>
      </c>
      <c r="BA372" s="73"/>
    </row>
    <row r="373" spans="1:53">
      <c r="A373" s="73"/>
      <c r="B373" s="79">
        <v>851000000</v>
      </c>
      <c r="C373" s="73" t="s">
        <v>1472</v>
      </c>
      <c r="D373" s="73" t="s">
        <v>1473</v>
      </c>
      <c r="E373" s="73" t="s">
        <v>1474</v>
      </c>
      <c r="F373" s="73">
        <v>7048210760</v>
      </c>
      <c r="G373" s="73" t="s">
        <v>1475</v>
      </c>
      <c r="H373" s="73" t="s">
        <v>4567</v>
      </c>
      <c r="I373" s="73" t="s">
        <v>56</v>
      </c>
      <c r="J373" s="73" t="s">
        <v>4547</v>
      </c>
      <c r="K373" s="73">
        <v>28277</v>
      </c>
      <c r="L373" s="73" t="s">
        <v>4330</v>
      </c>
      <c r="M373" s="73" t="s">
        <v>222</v>
      </c>
      <c r="N373" s="73">
        <v>990</v>
      </c>
      <c r="O373" s="73">
        <v>2023</v>
      </c>
      <c r="P373" s="80">
        <v>1045337</v>
      </c>
      <c r="Q373" s="80">
        <v>29610</v>
      </c>
      <c r="R373" s="80">
        <v>1193927</v>
      </c>
      <c r="S373" s="80">
        <v>1045337</v>
      </c>
      <c r="T373" s="80">
        <v>0</v>
      </c>
      <c r="U373" s="73">
        <v>100</v>
      </c>
      <c r="V373" s="73">
        <v>0</v>
      </c>
      <c r="W373" s="73">
        <v>0</v>
      </c>
      <c r="X373" s="73">
        <v>0</v>
      </c>
      <c r="Y373" s="73">
        <v>0</v>
      </c>
      <c r="Z373" s="80">
        <v>0</v>
      </c>
      <c r="AA373" s="73"/>
      <c r="AB373" s="73" t="s">
        <v>3537</v>
      </c>
      <c r="AC373" s="73" t="s">
        <v>3538</v>
      </c>
      <c r="AD373" s="73">
        <v>710.3</v>
      </c>
      <c r="AE373" s="81">
        <v>10</v>
      </c>
      <c r="AF373" s="73">
        <v>1</v>
      </c>
      <c r="AG373" s="73">
        <v>0</v>
      </c>
      <c r="AH373" s="73">
        <v>1</v>
      </c>
      <c r="AI373" s="73">
        <v>1</v>
      </c>
      <c r="AJ373" s="73">
        <v>1</v>
      </c>
      <c r="AK373" s="73">
        <v>1</v>
      </c>
      <c r="AL373" s="73">
        <v>0</v>
      </c>
      <c r="AM373" s="73">
        <v>0</v>
      </c>
      <c r="AN373" s="73"/>
      <c r="AO373" s="73"/>
      <c r="AP373" s="73"/>
      <c r="AQ373" s="73"/>
      <c r="AR373" s="73"/>
      <c r="AS373" s="73">
        <v>0</v>
      </c>
      <c r="AT373" s="73">
        <v>0</v>
      </c>
      <c r="AU373" s="73">
        <v>0</v>
      </c>
      <c r="AV373" s="73">
        <v>0</v>
      </c>
      <c r="AW373" s="73">
        <v>1</v>
      </c>
      <c r="AX373" s="73" t="s">
        <v>3539</v>
      </c>
      <c r="AY373" s="73">
        <v>1</v>
      </c>
      <c r="AZ373" s="73">
        <v>1</v>
      </c>
      <c r="BA373" s="73"/>
    </row>
    <row r="374" spans="1:53">
      <c r="A374" s="73"/>
      <c r="B374" s="79">
        <v>920000000</v>
      </c>
      <c r="C374" s="73" t="s">
        <v>1476</v>
      </c>
      <c r="D374" s="73" t="s">
        <v>1477</v>
      </c>
      <c r="E374" s="73" t="s">
        <v>254</v>
      </c>
      <c r="F374" s="73">
        <v>4044934434</v>
      </c>
      <c r="G374" s="73" t="s">
        <v>1478</v>
      </c>
      <c r="H374" s="73" t="s">
        <v>4568</v>
      </c>
      <c r="I374" s="73" t="s">
        <v>56</v>
      </c>
      <c r="J374" s="73" t="s">
        <v>4547</v>
      </c>
      <c r="K374" s="73">
        <v>28277</v>
      </c>
      <c r="L374" s="73" t="s">
        <v>3895</v>
      </c>
      <c r="M374" s="73" t="s">
        <v>237</v>
      </c>
      <c r="N374" s="73">
        <v>990</v>
      </c>
      <c r="O374" s="73">
        <v>2024</v>
      </c>
      <c r="P374" s="80">
        <v>1130500</v>
      </c>
      <c r="Q374" s="80">
        <v>654669</v>
      </c>
      <c r="R374" s="80">
        <v>814185</v>
      </c>
      <c r="S374" s="80">
        <v>7100500</v>
      </c>
      <c r="T374" s="80">
        <v>0</v>
      </c>
      <c r="U374" s="73">
        <v>628.08000000000004</v>
      </c>
      <c r="V374" s="73">
        <v>3</v>
      </c>
      <c r="W374" s="73">
        <v>6</v>
      </c>
      <c r="X374" s="73">
        <v>0</v>
      </c>
      <c r="Y374" s="73">
        <v>0</v>
      </c>
      <c r="Z374" s="80">
        <v>0</v>
      </c>
      <c r="AA374" s="73"/>
      <c r="AB374" s="73" t="s">
        <v>3537</v>
      </c>
      <c r="AC374" s="73" t="s">
        <v>3538</v>
      </c>
      <c r="AD374" s="73">
        <v>50.7</v>
      </c>
      <c r="AE374" s="81">
        <v>10</v>
      </c>
      <c r="AF374" s="73">
        <v>1</v>
      </c>
      <c r="AG374" s="73">
        <v>1</v>
      </c>
      <c r="AH374" s="73">
        <v>1</v>
      </c>
      <c r="AI374" s="73">
        <v>1</v>
      </c>
      <c r="AJ374" s="73">
        <v>1</v>
      </c>
      <c r="AK374" s="73">
        <v>1</v>
      </c>
      <c r="AL374" s="73">
        <v>0</v>
      </c>
      <c r="AM374" s="73">
        <v>0</v>
      </c>
      <c r="AN374" s="73"/>
      <c r="AO374" s="73"/>
      <c r="AP374" s="73"/>
      <c r="AQ374" s="73"/>
      <c r="AR374" s="73"/>
      <c r="AS374" s="73">
        <v>0</v>
      </c>
      <c r="AT374" s="73">
        <v>0</v>
      </c>
      <c r="AU374" s="73">
        <v>0</v>
      </c>
      <c r="AV374" s="73">
        <v>0</v>
      </c>
      <c r="AW374" s="73">
        <v>1</v>
      </c>
      <c r="AX374" s="73" t="s">
        <v>3561</v>
      </c>
      <c r="AY374" s="73">
        <v>1</v>
      </c>
      <c r="AZ374" s="73">
        <v>1</v>
      </c>
      <c r="BA374" s="73"/>
    </row>
    <row r="375" spans="1:53">
      <c r="A375" s="73"/>
      <c r="B375" s="79">
        <v>923000000</v>
      </c>
      <c r="C375" s="73" t="s">
        <v>1479</v>
      </c>
      <c r="D375" s="73" t="s">
        <v>1480</v>
      </c>
      <c r="E375" s="73" t="s">
        <v>1481</v>
      </c>
      <c r="F375" s="73">
        <v>2314097069</v>
      </c>
      <c r="G375" s="73" t="s">
        <v>1482</v>
      </c>
      <c r="H375" s="73" t="s">
        <v>4569</v>
      </c>
      <c r="I375" s="73" t="s">
        <v>1483</v>
      </c>
      <c r="J375" s="73" t="s">
        <v>4570</v>
      </c>
      <c r="K375" s="73">
        <v>58318</v>
      </c>
      <c r="L375" s="73" t="s">
        <v>4083</v>
      </c>
      <c r="M375" s="73" t="s">
        <v>237</v>
      </c>
      <c r="N375" s="73">
        <v>990</v>
      </c>
      <c r="O375" s="73">
        <v>2024</v>
      </c>
      <c r="P375" s="80">
        <v>1618595</v>
      </c>
      <c r="Q375" s="80">
        <v>2276310</v>
      </c>
      <c r="R375" s="80">
        <v>553139</v>
      </c>
      <c r="S375" s="80">
        <v>1462112</v>
      </c>
      <c r="T375" s="80">
        <v>152000</v>
      </c>
      <c r="U375" s="73">
        <v>90.33</v>
      </c>
      <c r="V375" s="73">
        <v>1</v>
      </c>
      <c r="W375" s="73">
        <v>73</v>
      </c>
      <c r="X375" s="73">
        <v>0</v>
      </c>
      <c r="Y375" s="73">
        <v>0</v>
      </c>
      <c r="Z375" s="80">
        <v>0</v>
      </c>
      <c r="AA375" s="73"/>
      <c r="AB375" s="73" t="s">
        <v>3537</v>
      </c>
      <c r="AC375" s="73" t="s">
        <v>3538</v>
      </c>
      <c r="AD375" s="73">
        <v>51.3</v>
      </c>
      <c r="AE375" s="81">
        <v>10</v>
      </c>
      <c r="AF375" s="73">
        <v>1</v>
      </c>
      <c r="AG375" s="73">
        <v>1</v>
      </c>
      <c r="AH375" s="73">
        <v>1</v>
      </c>
      <c r="AI375" s="73">
        <v>1</v>
      </c>
      <c r="AJ375" s="73">
        <v>1</v>
      </c>
      <c r="AK375" s="73">
        <v>1</v>
      </c>
      <c r="AL375" s="73">
        <v>0</v>
      </c>
      <c r="AM375" s="73">
        <v>0</v>
      </c>
      <c r="AN375" s="73"/>
      <c r="AO375" s="73"/>
      <c r="AP375" s="73"/>
      <c r="AQ375" s="73"/>
      <c r="AR375" s="73"/>
      <c r="AS375" s="73">
        <v>0</v>
      </c>
      <c r="AT375" s="73">
        <v>0</v>
      </c>
      <c r="AU375" s="73">
        <v>0</v>
      </c>
      <c r="AV375" s="73">
        <v>0</v>
      </c>
      <c r="AW375" s="73">
        <v>1</v>
      </c>
      <c r="AX375" s="73" t="s">
        <v>3561</v>
      </c>
      <c r="AY375" s="73">
        <v>1</v>
      </c>
      <c r="AZ375" s="73">
        <v>0</v>
      </c>
      <c r="BA375" s="73"/>
    </row>
    <row r="376" spans="1:53">
      <c r="A376" s="73"/>
      <c r="B376" s="79">
        <v>822000000</v>
      </c>
      <c r="C376" s="73" t="s">
        <v>1484</v>
      </c>
      <c r="D376" s="73" t="s">
        <v>1485</v>
      </c>
      <c r="E376" s="73" t="s">
        <v>188</v>
      </c>
      <c r="F376" s="73">
        <v>7014122366</v>
      </c>
      <c r="G376" s="73" t="s">
        <v>1486</v>
      </c>
      <c r="H376" s="73" t="s">
        <v>4571</v>
      </c>
      <c r="I376" s="73" t="s">
        <v>1483</v>
      </c>
      <c r="J376" s="73" t="s">
        <v>4572</v>
      </c>
      <c r="K376" s="73">
        <v>58078</v>
      </c>
      <c r="L376" s="73" t="s">
        <v>4234</v>
      </c>
      <c r="M376" s="73" t="s">
        <v>222</v>
      </c>
      <c r="N376" s="73">
        <v>990</v>
      </c>
      <c r="O376" s="73">
        <v>2023</v>
      </c>
      <c r="P376" s="80">
        <v>1106987</v>
      </c>
      <c r="Q376" s="80">
        <v>1098897</v>
      </c>
      <c r="R376" s="80">
        <v>470003</v>
      </c>
      <c r="S376" s="80">
        <v>1138987</v>
      </c>
      <c r="T376" s="80">
        <v>0</v>
      </c>
      <c r="U376" s="73">
        <v>102.89</v>
      </c>
      <c r="V376" s="73">
        <v>2</v>
      </c>
      <c r="W376" s="73">
        <v>1300</v>
      </c>
      <c r="X376" s="73">
        <v>1</v>
      </c>
      <c r="Y376" s="73">
        <v>1</v>
      </c>
      <c r="Z376" s="80">
        <v>500</v>
      </c>
      <c r="AA376" s="73">
        <v>2023</v>
      </c>
      <c r="AB376" s="73" t="s">
        <v>3537</v>
      </c>
      <c r="AC376" s="73" t="s">
        <v>3538</v>
      </c>
      <c r="AD376" s="73"/>
      <c r="AE376" s="81">
        <v>10</v>
      </c>
      <c r="AF376" s="73">
        <v>1</v>
      </c>
      <c r="AG376" s="73">
        <v>1</v>
      </c>
      <c r="AH376" s="73">
        <v>1</v>
      </c>
      <c r="AI376" s="73">
        <v>1</v>
      </c>
      <c r="AJ376" s="73">
        <v>1</v>
      </c>
      <c r="AK376" s="73">
        <v>1</v>
      </c>
      <c r="AL376" s="73">
        <v>0</v>
      </c>
      <c r="AM376" s="73">
        <v>0</v>
      </c>
      <c r="AN376" s="82">
        <v>44561</v>
      </c>
      <c r="AO376" s="73">
        <v>1200</v>
      </c>
      <c r="AP376" s="83">
        <v>364000000</v>
      </c>
      <c r="AQ376" s="73" t="s">
        <v>4573</v>
      </c>
      <c r="AR376" s="73">
        <v>0.1</v>
      </c>
      <c r="AS376" s="73">
        <v>1</v>
      </c>
      <c r="AT376" s="73">
        <v>0</v>
      </c>
      <c r="AU376" s="73">
        <v>0</v>
      </c>
      <c r="AV376" s="73">
        <v>0</v>
      </c>
      <c r="AW376" s="73">
        <v>1</v>
      </c>
      <c r="AX376" s="73" t="s">
        <v>3539</v>
      </c>
      <c r="AY376" s="73">
        <v>0</v>
      </c>
      <c r="AZ376" s="73">
        <v>0</v>
      </c>
      <c r="BA376" s="73"/>
    </row>
    <row r="377" spans="1:53">
      <c r="A377" s="73"/>
      <c r="B377" s="79">
        <v>463000000</v>
      </c>
      <c r="C377" s="73" t="s">
        <v>1487</v>
      </c>
      <c r="D377" s="73" t="s">
        <v>1488</v>
      </c>
      <c r="E377" s="73" t="s">
        <v>254</v>
      </c>
      <c r="F377" s="73">
        <v>3087842515</v>
      </c>
      <c r="G377" s="73" t="s">
        <v>1489</v>
      </c>
      <c r="H377" s="73" t="s">
        <v>4574</v>
      </c>
      <c r="I377" s="73" t="s">
        <v>1490</v>
      </c>
      <c r="J377" s="73" t="s">
        <v>4575</v>
      </c>
      <c r="K377" s="73">
        <v>69130</v>
      </c>
      <c r="L377" s="73" t="s">
        <v>3536</v>
      </c>
      <c r="M377" s="73" t="s">
        <v>222</v>
      </c>
      <c r="N377" s="73">
        <v>990</v>
      </c>
      <c r="O377" s="73">
        <v>2023</v>
      </c>
      <c r="P377" s="80">
        <v>1749979</v>
      </c>
      <c r="Q377" s="80">
        <v>439034</v>
      </c>
      <c r="R377" s="80">
        <v>2019530</v>
      </c>
      <c r="S377" s="80">
        <v>1735476</v>
      </c>
      <c r="T377" s="80">
        <v>0</v>
      </c>
      <c r="U377" s="73">
        <v>99.17</v>
      </c>
      <c r="V377" s="73">
        <v>0</v>
      </c>
      <c r="W377" s="73"/>
      <c r="X377" s="73">
        <v>2</v>
      </c>
      <c r="Y377" s="73">
        <v>1</v>
      </c>
      <c r="Z377" s="80">
        <v>2500</v>
      </c>
      <c r="AA377" s="73">
        <v>2023</v>
      </c>
      <c r="AB377" s="73" t="s">
        <v>3537</v>
      </c>
      <c r="AC377" s="73" t="s">
        <v>3538</v>
      </c>
      <c r="AD377" s="73">
        <v>154.19999999999999</v>
      </c>
      <c r="AE377" s="81">
        <v>10</v>
      </c>
      <c r="AF377" s="73">
        <v>1</v>
      </c>
      <c r="AG377" s="73">
        <v>0</v>
      </c>
      <c r="AH377" s="73">
        <v>1</v>
      </c>
      <c r="AI377" s="73">
        <v>1</v>
      </c>
      <c r="AJ377" s="73">
        <v>1</v>
      </c>
      <c r="AK377" s="73">
        <v>1</v>
      </c>
      <c r="AL377" s="73">
        <v>0</v>
      </c>
      <c r="AM377" s="73">
        <v>0</v>
      </c>
      <c r="AN377" s="73"/>
      <c r="AO377" s="73"/>
      <c r="AP377" s="73"/>
      <c r="AQ377" s="73"/>
      <c r="AR377" s="73"/>
      <c r="AS377" s="73">
        <v>0</v>
      </c>
      <c r="AT377" s="73">
        <v>0</v>
      </c>
      <c r="AU377" s="73">
        <v>0</v>
      </c>
      <c r="AV377" s="73">
        <v>0</v>
      </c>
      <c r="AW377" s="73">
        <v>0</v>
      </c>
      <c r="AX377" s="73" t="s">
        <v>3539</v>
      </c>
      <c r="AY377" s="73">
        <v>0</v>
      </c>
      <c r="AZ377" s="73">
        <v>0</v>
      </c>
      <c r="BA377" s="73"/>
    </row>
    <row r="378" spans="1:53">
      <c r="A378" s="73"/>
      <c r="B378" s="79">
        <v>471000000</v>
      </c>
      <c r="C378" s="73" t="s">
        <v>1491</v>
      </c>
      <c r="D378" s="73" t="s">
        <v>1492</v>
      </c>
      <c r="E378" s="73" t="s">
        <v>1493</v>
      </c>
      <c r="F378" s="73">
        <v>4022198000</v>
      </c>
      <c r="G378" s="73" t="s">
        <v>498</v>
      </c>
      <c r="H378" s="73" t="s">
        <v>4576</v>
      </c>
      <c r="I378" s="73" t="s">
        <v>1490</v>
      </c>
      <c r="J378" s="73" t="s">
        <v>4577</v>
      </c>
      <c r="K378" s="73">
        <v>68510</v>
      </c>
      <c r="L378" s="73" t="s">
        <v>3545</v>
      </c>
      <c r="M378" s="73" t="s">
        <v>237</v>
      </c>
      <c r="N378" s="73">
        <v>990</v>
      </c>
      <c r="O378" s="73">
        <v>2022</v>
      </c>
      <c r="P378" s="80">
        <v>1341334</v>
      </c>
      <c r="Q378" s="80">
        <v>2214256</v>
      </c>
      <c r="R378" s="80">
        <v>10169570</v>
      </c>
      <c r="S378" s="80">
        <v>1163630</v>
      </c>
      <c r="T378" s="80">
        <v>0</v>
      </c>
      <c r="U378" s="73">
        <v>86.75</v>
      </c>
      <c r="V378" s="73">
        <v>0</v>
      </c>
      <c r="W378" s="73">
        <v>11</v>
      </c>
      <c r="X378" s="73">
        <v>2</v>
      </c>
      <c r="Y378" s="73">
        <v>1</v>
      </c>
      <c r="Z378" s="80">
        <v>2000</v>
      </c>
      <c r="AA378" s="73">
        <v>2023</v>
      </c>
      <c r="AB378" s="73" t="s">
        <v>3537</v>
      </c>
      <c r="AC378" s="73" t="s">
        <v>3570</v>
      </c>
      <c r="AD378" s="73"/>
      <c r="AE378" s="81">
        <v>10</v>
      </c>
      <c r="AF378" s="73">
        <v>1</v>
      </c>
      <c r="AG378" s="73">
        <v>0</v>
      </c>
      <c r="AH378" s="73">
        <v>1</v>
      </c>
      <c r="AI378" s="73">
        <v>1</v>
      </c>
      <c r="AJ378" s="73">
        <v>1</v>
      </c>
      <c r="AK378" s="73">
        <v>1</v>
      </c>
      <c r="AL378" s="73">
        <v>0</v>
      </c>
      <c r="AM378" s="73">
        <v>0</v>
      </c>
      <c r="AN378" s="73"/>
      <c r="AO378" s="73"/>
      <c r="AP378" s="73"/>
      <c r="AQ378" s="73"/>
      <c r="AR378" s="73"/>
      <c r="AS378" s="73">
        <v>0</v>
      </c>
      <c r="AT378" s="73">
        <v>0</v>
      </c>
      <c r="AU378" s="73">
        <v>0</v>
      </c>
      <c r="AV378" s="73">
        <v>0</v>
      </c>
      <c r="AW378" s="73">
        <v>0</v>
      </c>
      <c r="AX378" s="73" t="s">
        <v>3574</v>
      </c>
      <c r="AY378" s="73">
        <v>0</v>
      </c>
      <c r="AZ378" s="73">
        <v>0</v>
      </c>
      <c r="BA378" s="73"/>
    </row>
    <row r="379" spans="1:53">
      <c r="A379" s="73"/>
      <c r="B379" s="79">
        <v>851000000</v>
      </c>
      <c r="C379" s="73" t="s">
        <v>1494</v>
      </c>
      <c r="D379" s="73" t="s">
        <v>1495</v>
      </c>
      <c r="E379" s="73" t="s">
        <v>254</v>
      </c>
      <c r="F379" s="73">
        <v>3083464010</v>
      </c>
      <c r="G379" s="73" t="s">
        <v>1496</v>
      </c>
      <c r="H379" s="73" t="s">
        <v>4578</v>
      </c>
      <c r="I379" s="73" t="s">
        <v>1490</v>
      </c>
      <c r="J379" s="73" t="s">
        <v>4579</v>
      </c>
      <c r="K379" s="73">
        <v>68823</v>
      </c>
      <c r="L379" s="73" t="s">
        <v>4079</v>
      </c>
      <c r="M379" s="73" t="s">
        <v>222</v>
      </c>
      <c r="N379" s="73">
        <v>990</v>
      </c>
      <c r="O379" s="73">
        <v>2023</v>
      </c>
      <c r="P379" s="80">
        <v>1061952</v>
      </c>
      <c r="Q379" s="80">
        <v>46576</v>
      </c>
      <c r="R379" s="80">
        <v>1080115</v>
      </c>
      <c r="S379" s="80">
        <v>1006880</v>
      </c>
      <c r="T379" s="80">
        <v>5775</v>
      </c>
      <c r="U379" s="73">
        <v>94.81</v>
      </c>
      <c r="V379" s="73">
        <v>0</v>
      </c>
      <c r="W379" s="73">
        <v>5</v>
      </c>
      <c r="X379" s="73">
        <v>3</v>
      </c>
      <c r="Y379" s="73">
        <v>3</v>
      </c>
      <c r="Z379" s="80">
        <v>205133</v>
      </c>
      <c r="AA379" s="73">
        <v>2023</v>
      </c>
      <c r="AB379" s="73" t="s">
        <v>3537</v>
      </c>
      <c r="AC379" s="73" t="s">
        <v>3538</v>
      </c>
      <c r="AD379" s="73"/>
      <c r="AE379" s="81">
        <v>10</v>
      </c>
      <c r="AF379" s="73">
        <v>1</v>
      </c>
      <c r="AG379" s="73">
        <v>0</v>
      </c>
      <c r="AH379" s="73">
        <v>1</v>
      </c>
      <c r="AI379" s="73">
        <v>1</v>
      </c>
      <c r="AJ379" s="73">
        <v>1</v>
      </c>
      <c r="AK379" s="73">
        <v>1</v>
      </c>
      <c r="AL379" s="73">
        <v>0</v>
      </c>
      <c r="AM379" s="73">
        <v>0</v>
      </c>
      <c r="AN379" s="82">
        <v>44926</v>
      </c>
      <c r="AO379" s="73">
        <v>2750</v>
      </c>
      <c r="AP379" s="83">
        <v>810000000</v>
      </c>
      <c r="AQ379" s="73" t="s">
        <v>4580</v>
      </c>
      <c r="AR379" s="73">
        <v>0.3</v>
      </c>
      <c r="AS379" s="73">
        <v>1</v>
      </c>
      <c r="AT379" s="73">
        <v>0</v>
      </c>
      <c r="AU379" s="73">
        <v>0</v>
      </c>
      <c r="AV379" s="73">
        <v>0</v>
      </c>
      <c r="AW379" s="73">
        <v>1</v>
      </c>
      <c r="AX379" s="73" t="s">
        <v>3561</v>
      </c>
      <c r="AY379" s="73">
        <v>0</v>
      </c>
      <c r="AZ379" s="73">
        <v>0</v>
      </c>
      <c r="BA379" s="73"/>
    </row>
    <row r="380" spans="1:53">
      <c r="A380" s="73"/>
      <c r="B380" s="79">
        <v>843000000</v>
      </c>
      <c r="C380" s="73" t="s">
        <v>1497</v>
      </c>
      <c r="D380" s="73" t="s">
        <v>1498</v>
      </c>
      <c r="E380" s="73" t="s">
        <v>1499</v>
      </c>
      <c r="F380" s="73">
        <v>4028194885</v>
      </c>
      <c r="G380" s="73" t="s">
        <v>1500</v>
      </c>
      <c r="H380" s="73" t="s">
        <v>4581</v>
      </c>
      <c r="I380" s="73" t="s">
        <v>1490</v>
      </c>
      <c r="J380" s="73" t="s">
        <v>4582</v>
      </c>
      <c r="K380" s="73">
        <v>68102</v>
      </c>
      <c r="L380" s="73" t="s">
        <v>3863</v>
      </c>
      <c r="M380" s="73" t="s">
        <v>222</v>
      </c>
      <c r="N380" s="73">
        <v>990</v>
      </c>
      <c r="O380" s="73">
        <v>2023</v>
      </c>
      <c r="P380" s="80">
        <v>1222591</v>
      </c>
      <c r="Q380" s="80">
        <v>636877</v>
      </c>
      <c r="R380" s="80">
        <v>4775707</v>
      </c>
      <c r="S380" s="80">
        <v>1076476</v>
      </c>
      <c r="T380" s="80">
        <v>67440</v>
      </c>
      <c r="U380" s="73">
        <v>88.05</v>
      </c>
      <c r="V380" s="73">
        <v>0</v>
      </c>
      <c r="W380" s="73">
        <v>25</v>
      </c>
      <c r="X380" s="73">
        <v>1</v>
      </c>
      <c r="Y380" s="73">
        <v>1</v>
      </c>
      <c r="Z380" s="80">
        <v>500000</v>
      </c>
      <c r="AA380" s="73">
        <v>2023</v>
      </c>
      <c r="AB380" s="73" t="s">
        <v>3537</v>
      </c>
      <c r="AC380" s="73" t="s">
        <v>3570</v>
      </c>
      <c r="AD380" s="73">
        <v>-14</v>
      </c>
      <c r="AE380" s="81">
        <v>10</v>
      </c>
      <c r="AF380" s="73">
        <v>1</v>
      </c>
      <c r="AG380" s="73">
        <v>0</v>
      </c>
      <c r="AH380" s="73">
        <v>1</v>
      </c>
      <c r="AI380" s="73">
        <v>1</v>
      </c>
      <c r="AJ380" s="73">
        <v>1</v>
      </c>
      <c r="AK380" s="73">
        <v>1</v>
      </c>
      <c r="AL380" s="73">
        <v>0</v>
      </c>
      <c r="AM380" s="73">
        <v>0</v>
      </c>
      <c r="AN380" s="73"/>
      <c r="AO380" s="73"/>
      <c r="AP380" s="73"/>
      <c r="AQ380" s="73"/>
      <c r="AR380" s="73"/>
      <c r="AS380" s="73">
        <v>0</v>
      </c>
      <c r="AT380" s="73">
        <v>0</v>
      </c>
      <c r="AU380" s="73">
        <v>0</v>
      </c>
      <c r="AV380" s="73">
        <v>0</v>
      </c>
      <c r="AW380" s="73">
        <v>1</v>
      </c>
      <c r="AX380" s="73" t="s">
        <v>3539</v>
      </c>
      <c r="AY380" s="73">
        <v>0</v>
      </c>
      <c r="AZ380" s="73">
        <v>0</v>
      </c>
      <c r="BA380" s="73"/>
    </row>
    <row r="381" spans="1:53">
      <c r="A381" s="73"/>
      <c r="B381" s="79">
        <v>224000000</v>
      </c>
      <c r="C381" s="73" t="s">
        <v>1501</v>
      </c>
      <c r="D381" s="73" t="s">
        <v>1502</v>
      </c>
      <c r="E381" s="73" t="s">
        <v>254</v>
      </c>
      <c r="F381" s="73">
        <v>2014428500</v>
      </c>
      <c r="G381" s="73" t="s">
        <v>498</v>
      </c>
      <c r="H381" s="73" t="s">
        <v>4583</v>
      </c>
      <c r="I381" s="73" t="s">
        <v>1503</v>
      </c>
      <c r="J381" s="73" t="s">
        <v>4584</v>
      </c>
      <c r="K381" s="73">
        <v>7087</v>
      </c>
      <c r="L381" s="73" t="s">
        <v>3536</v>
      </c>
      <c r="M381" s="73" t="s">
        <v>222</v>
      </c>
      <c r="N381" s="73">
        <v>990</v>
      </c>
      <c r="O381" s="73">
        <v>2022</v>
      </c>
      <c r="P381" s="80">
        <v>1341775</v>
      </c>
      <c r="Q381" s="80">
        <v>1268462</v>
      </c>
      <c r="R381" s="80">
        <v>77227</v>
      </c>
      <c r="S381" s="80">
        <v>1332732</v>
      </c>
      <c r="T381" s="80">
        <v>0</v>
      </c>
      <c r="U381" s="73">
        <v>99.33</v>
      </c>
      <c r="V381" s="73">
        <v>0</v>
      </c>
      <c r="W381" s="73">
        <v>500</v>
      </c>
      <c r="X381" s="73">
        <v>0</v>
      </c>
      <c r="Y381" s="73">
        <v>0</v>
      </c>
      <c r="Z381" s="80">
        <v>0</v>
      </c>
      <c r="AA381" s="73"/>
      <c r="AB381" s="73" t="s">
        <v>3537</v>
      </c>
      <c r="AC381" s="73" t="s">
        <v>3538</v>
      </c>
      <c r="AD381" s="73">
        <v>12.9</v>
      </c>
      <c r="AE381" s="81">
        <v>10</v>
      </c>
      <c r="AF381" s="73">
        <v>1</v>
      </c>
      <c r="AG381" s="73">
        <v>0</v>
      </c>
      <c r="AH381" s="73">
        <v>1</v>
      </c>
      <c r="AI381" s="73">
        <v>1</v>
      </c>
      <c r="AJ381" s="73">
        <v>1</v>
      </c>
      <c r="AK381" s="73">
        <v>1</v>
      </c>
      <c r="AL381" s="73">
        <v>0</v>
      </c>
      <c r="AM381" s="73">
        <v>0</v>
      </c>
      <c r="AN381" s="73"/>
      <c r="AO381" s="73"/>
      <c r="AP381" s="73"/>
      <c r="AQ381" s="73"/>
      <c r="AR381" s="73"/>
      <c r="AS381" s="73">
        <v>0</v>
      </c>
      <c r="AT381" s="73">
        <v>0</v>
      </c>
      <c r="AU381" s="73">
        <v>0</v>
      </c>
      <c r="AV381" s="73">
        <v>0</v>
      </c>
      <c r="AW381" s="73">
        <v>0</v>
      </c>
      <c r="AX381" s="73" t="s">
        <v>3539</v>
      </c>
      <c r="AY381" s="73">
        <v>1</v>
      </c>
      <c r="AZ381" s="73">
        <v>0</v>
      </c>
      <c r="BA381" s="73"/>
    </row>
    <row r="382" spans="1:53">
      <c r="A382" s="73"/>
      <c r="B382" s="79">
        <v>825000000</v>
      </c>
      <c r="C382" s="73" t="s">
        <v>1504</v>
      </c>
      <c r="D382" s="73" t="s">
        <v>1505</v>
      </c>
      <c r="E382" s="73" t="s">
        <v>180</v>
      </c>
      <c r="F382" s="73">
        <v>9833048216</v>
      </c>
      <c r="G382" s="73" t="s">
        <v>1506</v>
      </c>
      <c r="H382" s="73" t="s">
        <v>1117</v>
      </c>
      <c r="I382" s="73" t="s">
        <v>1503</v>
      </c>
      <c r="J382" s="73" t="s">
        <v>4585</v>
      </c>
      <c r="K382" s="73">
        <v>8540</v>
      </c>
      <c r="L382" s="73" t="s">
        <v>4586</v>
      </c>
      <c r="M382" s="73" t="s">
        <v>237</v>
      </c>
      <c r="N382" s="73">
        <v>990</v>
      </c>
      <c r="O382" s="73">
        <v>2023</v>
      </c>
      <c r="P382" s="80">
        <v>1592105</v>
      </c>
      <c r="Q382" s="80">
        <v>1354621</v>
      </c>
      <c r="R382" s="80">
        <v>350955</v>
      </c>
      <c r="S382" s="80">
        <v>1591297</v>
      </c>
      <c r="T382" s="80">
        <v>0</v>
      </c>
      <c r="U382" s="73">
        <v>99.95</v>
      </c>
      <c r="V382" s="73">
        <v>0</v>
      </c>
      <c r="W382" s="73">
        <v>1</v>
      </c>
      <c r="X382" s="73">
        <v>0</v>
      </c>
      <c r="Y382" s="73">
        <v>0</v>
      </c>
      <c r="Z382" s="80">
        <v>0</v>
      </c>
      <c r="AA382" s="73"/>
      <c r="AB382" s="73" t="s">
        <v>3537</v>
      </c>
      <c r="AC382" s="73" t="s">
        <v>3538</v>
      </c>
      <c r="AD382" s="73">
        <v>96.2</v>
      </c>
      <c r="AE382" s="81">
        <v>10</v>
      </c>
      <c r="AF382" s="73">
        <v>1</v>
      </c>
      <c r="AG382" s="73">
        <v>0</v>
      </c>
      <c r="AH382" s="73">
        <v>1</v>
      </c>
      <c r="AI382" s="73">
        <v>1</v>
      </c>
      <c r="AJ382" s="73">
        <v>1</v>
      </c>
      <c r="AK382" s="73">
        <v>1</v>
      </c>
      <c r="AL382" s="73">
        <v>0</v>
      </c>
      <c r="AM382" s="73">
        <v>0</v>
      </c>
      <c r="AN382" s="73"/>
      <c r="AO382" s="73"/>
      <c r="AP382" s="73"/>
      <c r="AQ382" s="73"/>
      <c r="AR382" s="73"/>
      <c r="AS382" s="73">
        <v>0</v>
      </c>
      <c r="AT382" s="73">
        <v>0</v>
      </c>
      <c r="AU382" s="73">
        <v>0</v>
      </c>
      <c r="AV382" s="73">
        <v>0</v>
      </c>
      <c r="AW382" s="73">
        <v>1</v>
      </c>
      <c r="AX382" s="73" t="s">
        <v>3539</v>
      </c>
      <c r="AY382" s="73">
        <v>1</v>
      </c>
      <c r="AZ382" s="73">
        <v>0</v>
      </c>
      <c r="BA382" s="73"/>
    </row>
    <row r="383" spans="1:53">
      <c r="A383" s="73"/>
      <c r="B383" s="79">
        <v>223000000</v>
      </c>
      <c r="C383" s="73" t="s">
        <v>1507</v>
      </c>
      <c r="D383" s="73" t="s">
        <v>1508</v>
      </c>
      <c r="E383" s="73" t="s">
        <v>1509</v>
      </c>
      <c r="F383" s="73">
        <v>9734512077</v>
      </c>
      <c r="G383" s="73" t="s">
        <v>498</v>
      </c>
      <c r="H383" s="73" t="s">
        <v>4587</v>
      </c>
      <c r="I383" s="73" t="s">
        <v>1503</v>
      </c>
      <c r="J383" s="73" t="s">
        <v>4588</v>
      </c>
      <c r="K383" s="73">
        <v>7444</v>
      </c>
      <c r="L383" s="73" t="s">
        <v>3689</v>
      </c>
      <c r="M383" s="73" t="s">
        <v>222</v>
      </c>
      <c r="N383" s="73">
        <v>990</v>
      </c>
      <c r="O383" s="73">
        <v>2023</v>
      </c>
      <c r="P383" s="80">
        <v>1714555</v>
      </c>
      <c r="Q383" s="80">
        <v>894126</v>
      </c>
      <c r="R383" s="80">
        <v>17546638</v>
      </c>
      <c r="S383" s="80">
        <v>1298093</v>
      </c>
      <c r="T383" s="80">
        <v>0</v>
      </c>
      <c r="U383" s="73">
        <v>75.709999999999994</v>
      </c>
      <c r="V383" s="73">
        <v>0</v>
      </c>
      <c r="W383" s="73">
        <v>77</v>
      </c>
      <c r="X383" s="73">
        <v>3</v>
      </c>
      <c r="Y383" s="73">
        <v>1</v>
      </c>
      <c r="Z383" s="80">
        <v>150000</v>
      </c>
      <c r="AA383" s="73">
        <v>2022</v>
      </c>
      <c r="AB383" s="73" t="s">
        <v>3537</v>
      </c>
      <c r="AC383" s="73" t="s">
        <v>3570</v>
      </c>
      <c r="AD383" s="73">
        <v>17.100000000000001</v>
      </c>
      <c r="AE383" s="81">
        <v>10</v>
      </c>
      <c r="AF383" s="73">
        <v>1</v>
      </c>
      <c r="AG383" s="73">
        <v>0</v>
      </c>
      <c r="AH383" s="73">
        <v>1</v>
      </c>
      <c r="AI383" s="73">
        <v>1</v>
      </c>
      <c r="AJ383" s="73">
        <v>1</v>
      </c>
      <c r="AK383" s="73">
        <v>1</v>
      </c>
      <c r="AL383" s="73">
        <v>0</v>
      </c>
      <c r="AM383" s="73">
        <v>0</v>
      </c>
      <c r="AN383" s="73"/>
      <c r="AO383" s="73"/>
      <c r="AP383" s="73"/>
      <c r="AQ383" s="73"/>
      <c r="AR383" s="73"/>
      <c r="AS383" s="73">
        <v>0</v>
      </c>
      <c r="AT383" s="73">
        <v>0</v>
      </c>
      <c r="AU383" s="73">
        <v>0</v>
      </c>
      <c r="AV383" s="73">
        <v>0</v>
      </c>
      <c r="AW383" s="73">
        <v>1</v>
      </c>
      <c r="AX383" s="73" t="s">
        <v>3539</v>
      </c>
      <c r="AY383" s="73">
        <v>0</v>
      </c>
      <c r="AZ383" s="73">
        <v>0</v>
      </c>
      <c r="BA383" s="73"/>
    </row>
    <row r="384" spans="1:53">
      <c r="A384" s="73"/>
      <c r="B384" s="79">
        <v>854000000</v>
      </c>
      <c r="C384" s="73" t="s">
        <v>1510</v>
      </c>
      <c r="D384" s="73" t="s">
        <v>1511</v>
      </c>
      <c r="E384" s="73" t="s">
        <v>171</v>
      </c>
      <c r="F384" s="73">
        <v>8564955808</v>
      </c>
      <c r="G384" s="73" t="s">
        <v>1512</v>
      </c>
      <c r="H384" s="73" t="s">
        <v>4589</v>
      </c>
      <c r="I384" s="73" t="s">
        <v>1503</v>
      </c>
      <c r="J384" s="73" t="s">
        <v>4590</v>
      </c>
      <c r="K384" s="73">
        <v>7304</v>
      </c>
      <c r="L384" s="73" t="s">
        <v>4068</v>
      </c>
      <c r="M384" s="73" t="s">
        <v>237</v>
      </c>
      <c r="N384" s="73">
        <v>990</v>
      </c>
      <c r="O384" s="73">
        <v>2023</v>
      </c>
      <c r="P384" s="80">
        <v>1467467</v>
      </c>
      <c r="Q384" s="80">
        <v>1530839</v>
      </c>
      <c r="R384" s="80">
        <v>12410</v>
      </c>
      <c r="S384" s="80">
        <v>1467467</v>
      </c>
      <c r="T384" s="80">
        <v>0</v>
      </c>
      <c r="U384" s="73">
        <v>100</v>
      </c>
      <c r="V384" s="73">
        <v>0</v>
      </c>
      <c r="W384" s="73"/>
      <c r="X384" s="73">
        <v>2</v>
      </c>
      <c r="Y384" s="73">
        <v>2</v>
      </c>
      <c r="Z384" s="80">
        <v>3000</v>
      </c>
      <c r="AA384" s="73">
        <v>2023</v>
      </c>
      <c r="AB384" s="73" t="s">
        <v>3537</v>
      </c>
      <c r="AC384" s="73" t="s">
        <v>3538</v>
      </c>
      <c r="AD384" s="73">
        <v>60.8</v>
      </c>
      <c r="AE384" s="81">
        <v>10</v>
      </c>
      <c r="AF384" s="73">
        <v>1</v>
      </c>
      <c r="AG384" s="73">
        <v>0</v>
      </c>
      <c r="AH384" s="73">
        <v>1</v>
      </c>
      <c r="AI384" s="73">
        <v>1</v>
      </c>
      <c r="AJ384" s="73">
        <v>1</v>
      </c>
      <c r="AK384" s="73">
        <v>1</v>
      </c>
      <c r="AL384" s="73">
        <v>0</v>
      </c>
      <c r="AM384" s="73">
        <v>0</v>
      </c>
      <c r="AN384" s="82">
        <v>45291</v>
      </c>
      <c r="AO384" s="73">
        <v>2500</v>
      </c>
      <c r="AP384" s="83">
        <v>874000000</v>
      </c>
      <c r="AQ384" s="73" t="s">
        <v>4591</v>
      </c>
      <c r="AR384" s="73">
        <v>0.2</v>
      </c>
      <c r="AS384" s="73">
        <v>1</v>
      </c>
      <c r="AT384" s="73">
        <v>0</v>
      </c>
      <c r="AU384" s="73">
        <v>0</v>
      </c>
      <c r="AV384" s="73">
        <v>0</v>
      </c>
      <c r="AW384" s="73">
        <v>1</v>
      </c>
      <c r="AX384" s="73" t="s">
        <v>3539</v>
      </c>
      <c r="AY384" s="73">
        <v>0</v>
      </c>
      <c r="AZ384" s="73">
        <v>0</v>
      </c>
      <c r="BA384" s="73"/>
    </row>
    <row r="385" spans="1:53">
      <c r="A385" s="73"/>
      <c r="B385" s="79">
        <v>522000000</v>
      </c>
      <c r="C385" s="73" t="s">
        <v>1513</v>
      </c>
      <c r="D385" s="73" t="s">
        <v>1514</v>
      </c>
      <c r="E385" s="73" t="s">
        <v>254</v>
      </c>
      <c r="F385" s="73">
        <v>7328862531</v>
      </c>
      <c r="G385" s="73" t="s">
        <v>498</v>
      </c>
      <c r="H385" s="73" t="s">
        <v>4592</v>
      </c>
      <c r="I385" s="73" t="s">
        <v>1503</v>
      </c>
      <c r="J385" s="73" t="s">
        <v>4593</v>
      </c>
      <c r="K385" s="73">
        <v>8701</v>
      </c>
      <c r="L385" s="73" t="s">
        <v>3809</v>
      </c>
      <c r="M385" s="73" t="s">
        <v>222</v>
      </c>
      <c r="N385" s="73">
        <v>990</v>
      </c>
      <c r="O385" s="73">
        <v>2023</v>
      </c>
      <c r="P385" s="80">
        <v>1816956</v>
      </c>
      <c r="Q385" s="80">
        <v>1553249</v>
      </c>
      <c r="R385" s="80">
        <v>1882180</v>
      </c>
      <c r="S385" s="80">
        <v>1563281</v>
      </c>
      <c r="T385" s="80">
        <v>390047</v>
      </c>
      <c r="U385" s="73">
        <v>86.04</v>
      </c>
      <c r="V385" s="73">
        <v>0</v>
      </c>
      <c r="W385" s="73">
        <v>100</v>
      </c>
      <c r="X385" s="73">
        <v>0</v>
      </c>
      <c r="Y385" s="73">
        <v>0</v>
      </c>
      <c r="Z385" s="80">
        <v>0</v>
      </c>
      <c r="AA385" s="73"/>
      <c r="AB385" s="73" t="s">
        <v>3537</v>
      </c>
      <c r="AC385" s="73" t="s">
        <v>3570</v>
      </c>
      <c r="AD385" s="73">
        <v>72.099999999999994</v>
      </c>
      <c r="AE385" s="81">
        <v>10</v>
      </c>
      <c r="AF385" s="73">
        <v>1</v>
      </c>
      <c r="AG385" s="73">
        <v>0</v>
      </c>
      <c r="AH385" s="73">
        <v>1</v>
      </c>
      <c r="AI385" s="73">
        <v>1</v>
      </c>
      <c r="AJ385" s="73">
        <v>1</v>
      </c>
      <c r="AK385" s="73">
        <v>1</v>
      </c>
      <c r="AL385" s="73">
        <v>0</v>
      </c>
      <c r="AM385" s="73">
        <v>0</v>
      </c>
      <c r="AN385" s="73"/>
      <c r="AO385" s="73"/>
      <c r="AP385" s="73"/>
      <c r="AQ385" s="73"/>
      <c r="AR385" s="73"/>
      <c r="AS385" s="73">
        <v>0</v>
      </c>
      <c r="AT385" s="73">
        <v>0</v>
      </c>
      <c r="AU385" s="73">
        <v>0</v>
      </c>
      <c r="AV385" s="73">
        <v>0</v>
      </c>
      <c r="AW385" s="73">
        <v>1</v>
      </c>
      <c r="AX385" s="73" t="s">
        <v>3539</v>
      </c>
      <c r="AY385" s="73">
        <v>1</v>
      </c>
      <c r="AZ385" s="73">
        <v>0</v>
      </c>
      <c r="BA385" s="73"/>
    </row>
    <row r="386" spans="1:53">
      <c r="A386" s="73"/>
      <c r="B386" s="79">
        <v>224000000</v>
      </c>
      <c r="C386" s="73" t="s">
        <v>1515</v>
      </c>
      <c r="D386" s="73" t="s">
        <v>1516</v>
      </c>
      <c r="E386" s="73" t="s">
        <v>1517</v>
      </c>
      <c r="F386" s="73">
        <v>7326500330</v>
      </c>
      <c r="G386" s="73" t="s">
        <v>1518</v>
      </c>
      <c r="H386" s="73" t="s">
        <v>4594</v>
      </c>
      <c r="I386" s="73" t="s">
        <v>1503</v>
      </c>
      <c r="J386" s="73" t="s">
        <v>4595</v>
      </c>
      <c r="K386" s="73">
        <v>8817</v>
      </c>
      <c r="L386" s="73" t="s">
        <v>3749</v>
      </c>
      <c r="M386" s="73" t="s">
        <v>222</v>
      </c>
      <c r="N386" s="73">
        <v>990</v>
      </c>
      <c r="O386" s="73">
        <v>2023</v>
      </c>
      <c r="P386" s="80">
        <v>1504561</v>
      </c>
      <c r="Q386" s="80">
        <v>1519740</v>
      </c>
      <c r="R386" s="80">
        <v>226413</v>
      </c>
      <c r="S386" s="80">
        <v>1503798</v>
      </c>
      <c r="T386" s="80">
        <v>0</v>
      </c>
      <c r="U386" s="73">
        <v>99.95</v>
      </c>
      <c r="V386" s="73">
        <v>0</v>
      </c>
      <c r="W386" s="73">
        <v>0</v>
      </c>
      <c r="X386" s="73">
        <v>1</v>
      </c>
      <c r="Y386" s="73">
        <v>1</v>
      </c>
      <c r="Z386" s="80">
        <v>24880</v>
      </c>
      <c r="AA386" s="73">
        <v>2022</v>
      </c>
      <c r="AB386" s="73" t="s">
        <v>3537</v>
      </c>
      <c r="AC386" s="73" t="s">
        <v>3538</v>
      </c>
      <c r="AD386" s="73">
        <v>5.3</v>
      </c>
      <c r="AE386" s="81">
        <v>10</v>
      </c>
      <c r="AF386" s="73">
        <v>1</v>
      </c>
      <c r="AG386" s="73">
        <v>0</v>
      </c>
      <c r="AH386" s="73">
        <v>1</v>
      </c>
      <c r="AI386" s="73">
        <v>1</v>
      </c>
      <c r="AJ386" s="73">
        <v>1</v>
      </c>
      <c r="AK386" s="73">
        <v>1</v>
      </c>
      <c r="AL386" s="73">
        <v>0</v>
      </c>
      <c r="AM386" s="73">
        <v>0</v>
      </c>
      <c r="AN386" s="82">
        <v>44926</v>
      </c>
      <c r="AO386" s="73">
        <v>24880</v>
      </c>
      <c r="AP386" s="83">
        <v>201000000</v>
      </c>
      <c r="AQ386" s="73" t="s">
        <v>4596</v>
      </c>
      <c r="AR386" s="73">
        <v>1.7</v>
      </c>
      <c r="AS386" s="73">
        <v>1</v>
      </c>
      <c r="AT386" s="73">
        <v>0</v>
      </c>
      <c r="AU386" s="73">
        <v>0</v>
      </c>
      <c r="AV386" s="73">
        <v>0</v>
      </c>
      <c r="AW386" s="73">
        <v>1</v>
      </c>
      <c r="AX386" s="73" t="s">
        <v>3539</v>
      </c>
      <c r="AY386" s="73">
        <v>0</v>
      </c>
      <c r="AZ386" s="73">
        <v>0</v>
      </c>
      <c r="BA386" s="73"/>
    </row>
    <row r="387" spans="1:53">
      <c r="A387" s="73"/>
      <c r="B387" s="79">
        <v>814000000</v>
      </c>
      <c r="C387" s="73" t="s">
        <v>1519</v>
      </c>
      <c r="D387" s="73" t="s">
        <v>1520</v>
      </c>
      <c r="E387" s="73" t="s">
        <v>1521</v>
      </c>
      <c r="F387" s="73">
        <v>2019452411</v>
      </c>
      <c r="G387" s="73" t="s">
        <v>498</v>
      </c>
      <c r="H387" s="73" t="s">
        <v>4597</v>
      </c>
      <c r="I387" s="73" t="s">
        <v>1503</v>
      </c>
      <c r="J387" s="73" t="s">
        <v>4598</v>
      </c>
      <c r="K387" s="73">
        <v>7650</v>
      </c>
      <c r="L387" s="73" t="s">
        <v>3536</v>
      </c>
      <c r="M387" s="73" t="s">
        <v>222</v>
      </c>
      <c r="N387" s="73">
        <v>990</v>
      </c>
      <c r="O387" s="73">
        <v>2023</v>
      </c>
      <c r="P387" s="80">
        <v>1549125</v>
      </c>
      <c r="Q387" s="80">
        <v>1473445</v>
      </c>
      <c r="R387" s="80">
        <v>998345</v>
      </c>
      <c r="S387" s="80">
        <v>1549125</v>
      </c>
      <c r="T387" s="80">
        <v>0</v>
      </c>
      <c r="U387" s="73">
        <v>100</v>
      </c>
      <c r="V387" s="73">
        <v>3</v>
      </c>
      <c r="W387" s="73"/>
      <c r="X387" s="73">
        <v>0</v>
      </c>
      <c r="Y387" s="73">
        <v>0</v>
      </c>
      <c r="Z387" s="80">
        <v>0</v>
      </c>
      <c r="AA387" s="73"/>
      <c r="AB387" s="73" t="s">
        <v>3537</v>
      </c>
      <c r="AC387" s="73" t="s">
        <v>3538</v>
      </c>
      <c r="AD387" s="73"/>
      <c r="AE387" s="81">
        <v>10</v>
      </c>
      <c r="AF387" s="73">
        <v>1</v>
      </c>
      <c r="AG387" s="73">
        <v>1</v>
      </c>
      <c r="AH387" s="73">
        <v>1</v>
      </c>
      <c r="AI387" s="73">
        <v>1</v>
      </c>
      <c r="AJ387" s="73">
        <v>1</v>
      </c>
      <c r="AK387" s="73">
        <v>1</v>
      </c>
      <c r="AL387" s="73">
        <v>1</v>
      </c>
      <c r="AM387" s="73">
        <v>1</v>
      </c>
      <c r="AN387" s="73"/>
      <c r="AO387" s="73"/>
      <c r="AP387" s="73"/>
      <c r="AQ387" s="73"/>
      <c r="AR387" s="73"/>
      <c r="AS387" s="73">
        <v>0</v>
      </c>
      <c r="AT387" s="73">
        <v>0</v>
      </c>
      <c r="AU387" s="73">
        <v>0</v>
      </c>
      <c r="AV387" s="73">
        <v>0</v>
      </c>
      <c r="AW387" s="73">
        <v>1</v>
      </c>
      <c r="AX387" s="73" t="s">
        <v>3539</v>
      </c>
      <c r="AY387" s="73">
        <v>1</v>
      </c>
      <c r="AZ387" s="73">
        <v>0</v>
      </c>
      <c r="BA387" s="73"/>
    </row>
    <row r="388" spans="1:53">
      <c r="A388" s="73"/>
      <c r="B388" s="79">
        <v>812000000</v>
      </c>
      <c r="C388" s="73" t="s">
        <v>1522</v>
      </c>
      <c r="D388" s="73" t="s">
        <v>1523</v>
      </c>
      <c r="E388" s="73" t="s">
        <v>1524</v>
      </c>
      <c r="F388" s="73">
        <v>9732331106</v>
      </c>
      <c r="G388" s="73" t="s">
        <v>1525</v>
      </c>
      <c r="H388" s="73" t="s">
        <v>4599</v>
      </c>
      <c r="I388" s="73" t="s">
        <v>1503</v>
      </c>
      <c r="J388" s="73" t="s">
        <v>4600</v>
      </c>
      <c r="K388" s="73">
        <v>7042</v>
      </c>
      <c r="L388" s="73" t="s">
        <v>3536</v>
      </c>
      <c r="M388" s="73" t="s">
        <v>222</v>
      </c>
      <c r="N388" s="73">
        <v>990</v>
      </c>
      <c r="O388" s="73">
        <v>2023</v>
      </c>
      <c r="P388" s="80">
        <v>1125615</v>
      </c>
      <c r="Q388" s="80">
        <v>1112764</v>
      </c>
      <c r="R388" s="80">
        <v>22611</v>
      </c>
      <c r="S388" s="80">
        <v>1125334</v>
      </c>
      <c r="T388" s="80">
        <v>0</v>
      </c>
      <c r="U388" s="73">
        <v>99.98</v>
      </c>
      <c r="V388" s="73">
        <v>0</v>
      </c>
      <c r="W388" s="73">
        <v>750</v>
      </c>
      <c r="X388" s="73">
        <v>2</v>
      </c>
      <c r="Y388" s="73">
        <v>2</v>
      </c>
      <c r="Z388" s="80">
        <v>35000</v>
      </c>
      <c r="AA388" s="73">
        <v>2023</v>
      </c>
      <c r="AB388" s="73" t="s">
        <v>3537</v>
      </c>
      <c r="AC388" s="73" t="s">
        <v>3538</v>
      </c>
      <c r="AD388" s="73"/>
      <c r="AE388" s="81">
        <v>10</v>
      </c>
      <c r="AF388" s="73">
        <v>1</v>
      </c>
      <c r="AG388" s="73">
        <v>0</v>
      </c>
      <c r="AH388" s="73">
        <v>1</v>
      </c>
      <c r="AI388" s="73">
        <v>1</v>
      </c>
      <c r="AJ388" s="73">
        <v>1</v>
      </c>
      <c r="AK388" s="73">
        <v>1</v>
      </c>
      <c r="AL388" s="73">
        <v>0</v>
      </c>
      <c r="AM388" s="73">
        <v>0</v>
      </c>
      <c r="AN388" s="82">
        <v>45291</v>
      </c>
      <c r="AO388" s="73">
        <v>30000</v>
      </c>
      <c r="AP388" s="83">
        <v>223000000</v>
      </c>
      <c r="AQ388" s="73" t="s">
        <v>4601</v>
      </c>
      <c r="AR388" s="73">
        <v>2.7</v>
      </c>
      <c r="AS388" s="73">
        <v>1</v>
      </c>
      <c r="AT388" s="73">
        <v>0</v>
      </c>
      <c r="AU388" s="73">
        <v>0</v>
      </c>
      <c r="AV388" s="73">
        <v>0</v>
      </c>
      <c r="AW388" s="73">
        <v>1</v>
      </c>
      <c r="AX388" s="73" t="s">
        <v>3539</v>
      </c>
      <c r="AY388" s="73">
        <v>0</v>
      </c>
      <c r="AZ388" s="73">
        <v>0</v>
      </c>
      <c r="BA388" s="73"/>
    </row>
    <row r="389" spans="1:53">
      <c r="A389" s="73"/>
      <c r="B389" s="79">
        <v>224000000</v>
      </c>
      <c r="C389" s="73" t="s">
        <v>1526</v>
      </c>
      <c r="D389" s="73" t="s">
        <v>1527</v>
      </c>
      <c r="E389" s="73" t="s">
        <v>539</v>
      </c>
      <c r="F389" s="73">
        <v>4697337278</v>
      </c>
      <c r="G389" s="73" t="s">
        <v>498</v>
      </c>
      <c r="H389" s="73" t="s">
        <v>4602</v>
      </c>
      <c r="I389" s="73" t="s">
        <v>1503</v>
      </c>
      <c r="J389" s="73" t="s">
        <v>4603</v>
      </c>
      <c r="K389" s="73">
        <v>8753</v>
      </c>
      <c r="L389" s="73" t="s">
        <v>3551</v>
      </c>
      <c r="M389" s="73" t="s">
        <v>222</v>
      </c>
      <c r="N389" s="73">
        <v>990</v>
      </c>
      <c r="O389" s="73">
        <v>2023</v>
      </c>
      <c r="P389" s="80">
        <v>1859984</v>
      </c>
      <c r="Q389" s="80">
        <v>1553858</v>
      </c>
      <c r="R389" s="80">
        <v>0</v>
      </c>
      <c r="S389" s="80">
        <v>1859984</v>
      </c>
      <c r="T389" s="80">
        <v>0</v>
      </c>
      <c r="U389" s="73">
        <v>100</v>
      </c>
      <c r="V389" s="73">
        <v>0</v>
      </c>
      <c r="W389" s="73"/>
      <c r="X389" s="73">
        <v>0</v>
      </c>
      <c r="Y389" s="73">
        <v>0</v>
      </c>
      <c r="Z389" s="80">
        <v>0</v>
      </c>
      <c r="AA389" s="73"/>
      <c r="AB389" s="73" t="s">
        <v>3537</v>
      </c>
      <c r="AC389" s="73" t="s">
        <v>3538</v>
      </c>
      <c r="AD389" s="73">
        <v>29.9</v>
      </c>
      <c r="AE389" s="81">
        <v>10</v>
      </c>
      <c r="AF389" s="73">
        <v>1</v>
      </c>
      <c r="AG389" s="73">
        <v>0</v>
      </c>
      <c r="AH389" s="73">
        <v>1</v>
      </c>
      <c r="AI389" s="73">
        <v>1</v>
      </c>
      <c r="AJ389" s="73">
        <v>1</v>
      </c>
      <c r="AK389" s="73">
        <v>1</v>
      </c>
      <c r="AL389" s="73">
        <v>0</v>
      </c>
      <c r="AM389" s="73">
        <v>0</v>
      </c>
      <c r="AN389" s="73"/>
      <c r="AO389" s="73"/>
      <c r="AP389" s="73"/>
      <c r="AQ389" s="73"/>
      <c r="AR389" s="73"/>
      <c r="AS389" s="73">
        <v>0</v>
      </c>
      <c r="AT389" s="73">
        <v>0</v>
      </c>
      <c r="AU389" s="73">
        <v>0</v>
      </c>
      <c r="AV389" s="73">
        <v>0</v>
      </c>
      <c r="AW389" s="73">
        <v>0</v>
      </c>
      <c r="AX389" s="73" t="s">
        <v>3539</v>
      </c>
      <c r="AY389" s="73">
        <v>1</v>
      </c>
      <c r="AZ389" s="73">
        <v>0</v>
      </c>
      <c r="BA389" s="73"/>
    </row>
    <row r="390" spans="1:53">
      <c r="A390" s="73"/>
      <c r="B390" s="79">
        <v>224000000</v>
      </c>
      <c r="C390" s="73" t="s">
        <v>1528</v>
      </c>
      <c r="D390" s="73" t="s">
        <v>1529</v>
      </c>
      <c r="E390" s="73" t="s">
        <v>254</v>
      </c>
      <c r="F390" s="73">
        <v>7323636299</v>
      </c>
      <c r="G390" s="73"/>
      <c r="H390" s="73" t="s">
        <v>4604</v>
      </c>
      <c r="I390" s="73" t="s">
        <v>1503</v>
      </c>
      <c r="J390" s="73" t="s">
        <v>4593</v>
      </c>
      <c r="K390" s="73">
        <v>8701</v>
      </c>
      <c r="L390" s="73" t="s">
        <v>3536</v>
      </c>
      <c r="M390" s="73" t="s">
        <v>222</v>
      </c>
      <c r="N390" s="73">
        <v>990</v>
      </c>
      <c r="O390" s="73">
        <v>2023</v>
      </c>
      <c r="P390" s="80">
        <v>1574913</v>
      </c>
      <c r="Q390" s="80">
        <v>1394130</v>
      </c>
      <c r="R390" s="80">
        <v>3058350</v>
      </c>
      <c r="S390" s="80">
        <v>1247327</v>
      </c>
      <c r="T390" s="80">
        <v>0</v>
      </c>
      <c r="U390" s="73">
        <v>79.2</v>
      </c>
      <c r="V390" s="73">
        <v>3</v>
      </c>
      <c r="W390" s="73"/>
      <c r="X390" s="73">
        <v>0</v>
      </c>
      <c r="Y390" s="73">
        <v>0</v>
      </c>
      <c r="Z390" s="80">
        <v>0</v>
      </c>
      <c r="AA390" s="73"/>
      <c r="AB390" s="73" t="s">
        <v>3537</v>
      </c>
      <c r="AC390" s="73" t="s">
        <v>3570</v>
      </c>
      <c r="AD390" s="73">
        <v>-39.700000000000003</v>
      </c>
      <c r="AE390" s="81">
        <v>10</v>
      </c>
      <c r="AF390" s="73">
        <v>1</v>
      </c>
      <c r="AG390" s="73">
        <v>1</v>
      </c>
      <c r="AH390" s="73">
        <v>1</v>
      </c>
      <c r="AI390" s="73">
        <v>1</v>
      </c>
      <c r="AJ390" s="73">
        <v>1</v>
      </c>
      <c r="AK390" s="73">
        <v>1</v>
      </c>
      <c r="AL390" s="73">
        <v>1</v>
      </c>
      <c r="AM390" s="73">
        <v>1</v>
      </c>
      <c r="AN390" s="73"/>
      <c r="AO390" s="73"/>
      <c r="AP390" s="73"/>
      <c r="AQ390" s="73"/>
      <c r="AR390" s="73"/>
      <c r="AS390" s="73">
        <v>0</v>
      </c>
      <c r="AT390" s="73">
        <v>0</v>
      </c>
      <c r="AU390" s="73">
        <v>0</v>
      </c>
      <c r="AV390" s="73">
        <v>0</v>
      </c>
      <c r="AW390" s="73">
        <v>1</v>
      </c>
      <c r="AX390" s="73" t="s">
        <v>3539</v>
      </c>
      <c r="AY390" s="73">
        <v>1</v>
      </c>
      <c r="AZ390" s="73">
        <v>0</v>
      </c>
      <c r="BA390" s="73"/>
    </row>
    <row r="391" spans="1:53">
      <c r="A391" s="73"/>
      <c r="B391" s="79">
        <v>874000000</v>
      </c>
      <c r="C391" s="73" t="s">
        <v>1530</v>
      </c>
      <c r="D391" s="73" t="s">
        <v>1531</v>
      </c>
      <c r="E391" s="73" t="s">
        <v>315</v>
      </c>
      <c r="F391" s="73">
        <v>8622150870</v>
      </c>
      <c r="G391" s="73" t="s">
        <v>498</v>
      </c>
      <c r="H391" s="73" t="s">
        <v>4605</v>
      </c>
      <c r="I391" s="73" t="s">
        <v>1503</v>
      </c>
      <c r="J391" s="73" t="s">
        <v>4606</v>
      </c>
      <c r="K391" s="73">
        <v>7830</v>
      </c>
      <c r="L391" s="73" t="s">
        <v>3677</v>
      </c>
      <c r="M391" s="73" t="s">
        <v>237</v>
      </c>
      <c r="N391" s="73">
        <v>990</v>
      </c>
      <c r="O391" s="73">
        <v>2024</v>
      </c>
      <c r="P391" s="80">
        <v>1618971</v>
      </c>
      <c r="Q391" s="80">
        <v>1564471</v>
      </c>
      <c r="R391" s="80">
        <v>141623</v>
      </c>
      <c r="S391" s="80">
        <v>1618971</v>
      </c>
      <c r="T391" s="80">
        <v>0</v>
      </c>
      <c r="U391" s="73">
        <v>100</v>
      </c>
      <c r="V391" s="73">
        <v>0</v>
      </c>
      <c r="W391" s="73"/>
      <c r="X391" s="73">
        <v>0</v>
      </c>
      <c r="Y391" s="73">
        <v>0</v>
      </c>
      <c r="Z391" s="80">
        <v>0</v>
      </c>
      <c r="AA391" s="73"/>
      <c r="AB391" s="73" t="s">
        <v>3537</v>
      </c>
      <c r="AC391" s="73" t="s">
        <v>3538</v>
      </c>
      <c r="AD391" s="73">
        <v>323.5</v>
      </c>
      <c r="AE391" s="81">
        <v>10</v>
      </c>
      <c r="AF391" s="73">
        <v>1</v>
      </c>
      <c r="AG391" s="73">
        <v>0</v>
      </c>
      <c r="AH391" s="73">
        <v>1</v>
      </c>
      <c r="AI391" s="73">
        <v>1</v>
      </c>
      <c r="AJ391" s="73">
        <v>1</v>
      </c>
      <c r="AK391" s="73">
        <v>1</v>
      </c>
      <c r="AL391" s="73">
        <v>0</v>
      </c>
      <c r="AM391" s="73">
        <v>0</v>
      </c>
      <c r="AN391" s="73"/>
      <c r="AO391" s="73"/>
      <c r="AP391" s="73"/>
      <c r="AQ391" s="73"/>
      <c r="AR391" s="73"/>
      <c r="AS391" s="73">
        <v>0</v>
      </c>
      <c r="AT391" s="73">
        <v>0</v>
      </c>
      <c r="AU391" s="73">
        <v>0</v>
      </c>
      <c r="AV391" s="73">
        <v>0</v>
      </c>
      <c r="AW391" s="73">
        <v>1</v>
      </c>
      <c r="AX391" s="73" t="s">
        <v>3539</v>
      </c>
      <c r="AY391" s="73">
        <v>1</v>
      </c>
      <c r="AZ391" s="73">
        <v>0</v>
      </c>
      <c r="BA391" s="73"/>
    </row>
    <row r="392" spans="1:53">
      <c r="A392" s="73"/>
      <c r="B392" s="79">
        <v>471000000</v>
      </c>
      <c r="C392" s="73" t="s">
        <v>1532</v>
      </c>
      <c r="D392" s="73" t="s">
        <v>1533</v>
      </c>
      <c r="E392" s="73" t="s">
        <v>1534</v>
      </c>
      <c r="F392" s="73">
        <v>2154997383</v>
      </c>
      <c r="G392" s="73" t="s">
        <v>1535</v>
      </c>
      <c r="H392" s="73" t="s">
        <v>4607</v>
      </c>
      <c r="I392" s="73" t="s">
        <v>1503</v>
      </c>
      <c r="J392" s="73" t="s">
        <v>4608</v>
      </c>
      <c r="K392" s="73">
        <v>8406</v>
      </c>
      <c r="L392" s="73" t="s">
        <v>3827</v>
      </c>
      <c r="M392" s="73" t="s">
        <v>237</v>
      </c>
      <c r="N392" s="73">
        <v>990</v>
      </c>
      <c r="O392" s="73">
        <v>2023</v>
      </c>
      <c r="P392" s="80">
        <v>1699278</v>
      </c>
      <c r="Q392" s="80">
        <v>1250225</v>
      </c>
      <c r="R392" s="80">
        <v>1612445</v>
      </c>
      <c r="S392" s="80">
        <v>1685246</v>
      </c>
      <c r="T392" s="80">
        <v>0</v>
      </c>
      <c r="U392" s="73">
        <v>99.17</v>
      </c>
      <c r="V392" s="73">
        <v>0</v>
      </c>
      <c r="W392" s="73">
        <v>7</v>
      </c>
      <c r="X392" s="73">
        <v>0</v>
      </c>
      <c r="Y392" s="73">
        <v>0</v>
      </c>
      <c r="Z392" s="80">
        <v>0</v>
      </c>
      <c r="AA392" s="73"/>
      <c r="AB392" s="73" t="s">
        <v>3537</v>
      </c>
      <c r="AC392" s="73" t="s">
        <v>3538</v>
      </c>
      <c r="AD392" s="73"/>
      <c r="AE392" s="81">
        <v>10</v>
      </c>
      <c r="AF392" s="73">
        <v>1</v>
      </c>
      <c r="AG392" s="73">
        <v>0</v>
      </c>
      <c r="AH392" s="73">
        <v>1</v>
      </c>
      <c r="AI392" s="73">
        <v>1</v>
      </c>
      <c r="AJ392" s="73">
        <v>1</v>
      </c>
      <c r="AK392" s="73">
        <v>1</v>
      </c>
      <c r="AL392" s="73">
        <v>0</v>
      </c>
      <c r="AM392" s="73">
        <v>0</v>
      </c>
      <c r="AN392" s="73"/>
      <c r="AO392" s="73"/>
      <c r="AP392" s="73"/>
      <c r="AQ392" s="73"/>
      <c r="AR392" s="73"/>
      <c r="AS392" s="73">
        <v>0</v>
      </c>
      <c r="AT392" s="73">
        <v>0</v>
      </c>
      <c r="AU392" s="73">
        <v>0</v>
      </c>
      <c r="AV392" s="73">
        <v>0</v>
      </c>
      <c r="AW392" s="73">
        <v>1</v>
      </c>
      <c r="AX392" s="73" t="s">
        <v>3539</v>
      </c>
      <c r="AY392" s="73">
        <v>1</v>
      </c>
      <c r="AZ392" s="73">
        <v>0</v>
      </c>
      <c r="BA392" s="73"/>
    </row>
    <row r="393" spans="1:53">
      <c r="A393" s="73"/>
      <c r="B393" s="79">
        <v>264000000</v>
      </c>
      <c r="C393" s="73" t="s">
        <v>1536</v>
      </c>
      <c r="D393" s="73" t="s">
        <v>1537</v>
      </c>
      <c r="E393" s="73" t="s">
        <v>315</v>
      </c>
      <c r="F393" s="73">
        <v>7149142340</v>
      </c>
      <c r="G393" s="73" t="s">
        <v>1538</v>
      </c>
      <c r="H393" s="73" t="s">
        <v>4609</v>
      </c>
      <c r="I393" s="73" t="s">
        <v>1539</v>
      </c>
      <c r="J393" s="73" t="s">
        <v>4610</v>
      </c>
      <c r="K393" s="73">
        <v>89119</v>
      </c>
      <c r="L393" s="73" t="s">
        <v>3869</v>
      </c>
      <c r="M393" s="73" t="s">
        <v>222</v>
      </c>
      <c r="N393" s="73">
        <v>990</v>
      </c>
      <c r="O393" s="73">
        <v>2023</v>
      </c>
      <c r="P393" s="80">
        <v>1276932</v>
      </c>
      <c r="Q393" s="80">
        <v>360</v>
      </c>
      <c r="R393" s="80">
        <v>4097921</v>
      </c>
      <c r="S393" s="80">
        <v>1276932</v>
      </c>
      <c r="T393" s="80">
        <v>0</v>
      </c>
      <c r="U393" s="73">
        <v>100</v>
      </c>
      <c r="V393" s="73">
        <v>0</v>
      </c>
      <c r="W393" s="73">
        <v>7</v>
      </c>
      <c r="X393" s="73">
        <v>0</v>
      </c>
      <c r="Y393" s="73">
        <v>0</v>
      </c>
      <c r="Z393" s="80">
        <v>0</v>
      </c>
      <c r="AA393" s="73"/>
      <c r="AB393" s="73" t="s">
        <v>3537</v>
      </c>
      <c r="AC393" s="73" t="s">
        <v>3538</v>
      </c>
      <c r="AD393" s="73"/>
      <c r="AE393" s="81">
        <v>10</v>
      </c>
      <c r="AF393" s="73">
        <v>1</v>
      </c>
      <c r="AG393" s="73">
        <v>0</v>
      </c>
      <c r="AH393" s="73">
        <v>1</v>
      </c>
      <c r="AI393" s="73">
        <v>1</v>
      </c>
      <c r="AJ393" s="73">
        <v>1</v>
      </c>
      <c r="AK393" s="73">
        <v>1</v>
      </c>
      <c r="AL393" s="73">
        <v>0</v>
      </c>
      <c r="AM393" s="73">
        <v>0</v>
      </c>
      <c r="AN393" s="73"/>
      <c r="AO393" s="73"/>
      <c r="AP393" s="73"/>
      <c r="AQ393" s="73"/>
      <c r="AR393" s="73"/>
      <c r="AS393" s="73">
        <v>0</v>
      </c>
      <c r="AT393" s="73">
        <v>0</v>
      </c>
      <c r="AU393" s="73">
        <v>0</v>
      </c>
      <c r="AV393" s="73">
        <v>0</v>
      </c>
      <c r="AW393" s="73">
        <v>1</v>
      </c>
      <c r="AX393" s="73" t="s">
        <v>3539</v>
      </c>
      <c r="AY393" s="73">
        <v>1</v>
      </c>
      <c r="AZ393" s="73">
        <v>0</v>
      </c>
      <c r="BA393" s="73"/>
    </row>
    <row r="394" spans="1:53">
      <c r="A394" s="73"/>
      <c r="B394" s="79">
        <v>943000000</v>
      </c>
      <c r="C394" s="73" t="s">
        <v>1540</v>
      </c>
      <c r="D394" s="73" t="s">
        <v>1541</v>
      </c>
      <c r="E394" s="73" t="s">
        <v>653</v>
      </c>
      <c r="F394" s="73">
        <v>7757383030</v>
      </c>
      <c r="G394" s="73"/>
      <c r="H394" s="73" t="s">
        <v>4611</v>
      </c>
      <c r="I394" s="73" t="s">
        <v>1539</v>
      </c>
      <c r="J394" s="73" t="s">
        <v>4612</v>
      </c>
      <c r="K394" s="73">
        <v>89801</v>
      </c>
      <c r="L394" s="73" t="s">
        <v>3629</v>
      </c>
      <c r="M394" s="73" t="s">
        <v>222</v>
      </c>
      <c r="N394" s="73">
        <v>990</v>
      </c>
      <c r="O394" s="73">
        <v>2023</v>
      </c>
      <c r="P394" s="80">
        <v>1706619</v>
      </c>
      <c r="Q394" s="80">
        <v>1180308</v>
      </c>
      <c r="R394" s="80">
        <v>2049798</v>
      </c>
      <c r="S394" s="80">
        <v>1460622</v>
      </c>
      <c r="T394" s="80">
        <v>202868</v>
      </c>
      <c r="U394" s="73">
        <v>85.59</v>
      </c>
      <c r="V394" s="73">
        <v>0</v>
      </c>
      <c r="W394" s="73"/>
      <c r="X394" s="73">
        <v>0</v>
      </c>
      <c r="Y394" s="73">
        <v>0</v>
      </c>
      <c r="Z394" s="80">
        <v>0</v>
      </c>
      <c r="AA394" s="73"/>
      <c r="AB394" s="73" t="s">
        <v>3537</v>
      </c>
      <c r="AC394" s="73" t="s">
        <v>3570</v>
      </c>
      <c r="AD394" s="73">
        <v>14.4</v>
      </c>
      <c r="AE394" s="81">
        <v>10</v>
      </c>
      <c r="AF394" s="73">
        <v>1</v>
      </c>
      <c r="AG394" s="73">
        <v>0</v>
      </c>
      <c r="AH394" s="73">
        <v>1</v>
      </c>
      <c r="AI394" s="73">
        <v>1</v>
      </c>
      <c r="AJ394" s="73">
        <v>1</v>
      </c>
      <c r="AK394" s="73">
        <v>1</v>
      </c>
      <c r="AL394" s="73">
        <v>0</v>
      </c>
      <c r="AM394" s="73">
        <v>0</v>
      </c>
      <c r="AN394" s="73"/>
      <c r="AO394" s="73"/>
      <c r="AP394" s="73"/>
      <c r="AQ394" s="73"/>
      <c r="AR394" s="73"/>
      <c r="AS394" s="73">
        <v>0</v>
      </c>
      <c r="AT394" s="73">
        <v>1</v>
      </c>
      <c r="AU394" s="73">
        <v>0</v>
      </c>
      <c r="AV394" s="73">
        <v>0</v>
      </c>
      <c r="AW394" s="73">
        <v>0</v>
      </c>
      <c r="AX394" s="73" t="s">
        <v>3539</v>
      </c>
      <c r="AY394" s="73">
        <v>1</v>
      </c>
      <c r="AZ394" s="73">
        <v>0</v>
      </c>
      <c r="BA394" s="73"/>
    </row>
    <row r="395" spans="1:53">
      <c r="A395" s="73"/>
      <c r="B395" s="79">
        <v>205000000</v>
      </c>
      <c r="C395" s="73" t="s">
        <v>1542</v>
      </c>
      <c r="D395" s="73" t="s">
        <v>1543</v>
      </c>
      <c r="E395" s="73" t="s">
        <v>1544</v>
      </c>
      <c r="F395" s="73">
        <v>7028324833</v>
      </c>
      <c r="G395" s="73" t="s">
        <v>1545</v>
      </c>
      <c r="H395" s="73" t="s">
        <v>4613</v>
      </c>
      <c r="I395" s="73" t="s">
        <v>1539</v>
      </c>
      <c r="J395" s="73" t="s">
        <v>4614</v>
      </c>
      <c r="K395" s="73">
        <v>89012</v>
      </c>
      <c r="L395" s="73" t="s">
        <v>3895</v>
      </c>
      <c r="M395" s="73" t="s">
        <v>237</v>
      </c>
      <c r="N395" s="73">
        <v>990</v>
      </c>
      <c r="O395" s="73">
        <v>2023</v>
      </c>
      <c r="P395" s="80">
        <v>1646241</v>
      </c>
      <c r="Q395" s="80">
        <v>525298</v>
      </c>
      <c r="R395" s="80">
        <v>6127912</v>
      </c>
      <c r="S395" s="80">
        <v>1646241</v>
      </c>
      <c r="T395" s="80">
        <v>0</v>
      </c>
      <c r="U395" s="73">
        <v>100</v>
      </c>
      <c r="V395" s="73">
        <v>1</v>
      </c>
      <c r="W395" s="73">
        <v>377</v>
      </c>
      <c r="X395" s="73">
        <v>0</v>
      </c>
      <c r="Y395" s="73">
        <v>0</v>
      </c>
      <c r="Z395" s="80">
        <v>0</v>
      </c>
      <c r="AA395" s="73"/>
      <c r="AB395" s="73" t="s">
        <v>3537</v>
      </c>
      <c r="AC395" s="73" t="s">
        <v>3538</v>
      </c>
      <c r="AD395" s="73"/>
      <c r="AE395" s="81">
        <v>10</v>
      </c>
      <c r="AF395" s="73">
        <v>1</v>
      </c>
      <c r="AG395" s="73">
        <v>1</v>
      </c>
      <c r="AH395" s="73">
        <v>1</v>
      </c>
      <c r="AI395" s="73">
        <v>1</v>
      </c>
      <c r="AJ395" s="73">
        <v>1</v>
      </c>
      <c r="AK395" s="73">
        <v>1</v>
      </c>
      <c r="AL395" s="73">
        <v>0</v>
      </c>
      <c r="AM395" s="73">
        <v>0</v>
      </c>
      <c r="AN395" s="73"/>
      <c r="AO395" s="73"/>
      <c r="AP395" s="73"/>
      <c r="AQ395" s="73"/>
      <c r="AR395" s="73"/>
      <c r="AS395" s="73">
        <v>0</v>
      </c>
      <c r="AT395" s="73">
        <v>0</v>
      </c>
      <c r="AU395" s="73">
        <v>0</v>
      </c>
      <c r="AV395" s="73">
        <v>0</v>
      </c>
      <c r="AW395" s="73">
        <v>1</v>
      </c>
      <c r="AX395" s="73" t="s">
        <v>3561</v>
      </c>
      <c r="AY395" s="73">
        <v>1</v>
      </c>
      <c r="AZ395" s="73">
        <v>0</v>
      </c>
      <c r="BA395" s="73"/>
    </row>
    <row r="396" spans="1:53">
      <c r="A396" s="73"/>
      <c r="B396" s="79">
        <v>206000000</v>
      </c>
      <c r="C396" s="73" t="s">
        <v>1546</v>
      </c>
      <c r="D396" s="73" t="s">
        <v>1547</v>
      </c>
      <c r="E396" s="73" t="s">
        <v>1548</v>
      </c>
      <c r="F396" s="73">
        <v>6505609990</v>
      </c>
      <c r="G396" s="73" t="s">
        <v>1549</v>
      </c>
      <c r="H396" s="73" t="s">
        <v>4615</v>
      </c>
      <c r="I396" s="73" t="s">
        <v>1539</v>
      </c>
      <c r="J396" s="73" t="s">
        <v>4610</v>
      </c>
      <c r="K396" s="73">
        <v>89134</v>
      </c>
      <c r="L396" s="73" t="s">
        <v>3725</v>
      </c>
      <c r="M396" s="73" t="s">
        <v>222</v>
      </c>
      <c r="N396" s="73">
        <v>990</v>
      </c>
      <c r="O396" s="73">
        <v>2023</v>
      </c>
      <c r="P396" s="80">
        <v>1616926</v>
      </c>
      <c r="Q396" s="80">
        <v>1054979</v>
      </c>
      <c r="R396" s="80">
        <v>2832654</v>
      </c>
      <c r="S396" s="80">
        <v>1613778</v>
      </c>
      <c r="T396" s="80">
        <v>3089</v>
      </c>
      <c r="U396" s="73">
        <v>99.81</v>
      </c>
      <c r="V396" s="73">
        <v>3</v>
      </c>
      <c r="W396" s="73"/>
      <c r="X396" s="73">
        <v>0</v>
      </c>
      <c r="Y396" s="73">
        <v>0</v>
      </c>
      <c r="Z396" s="80">
        <v>0</v>
      </c>
      <c r="AA396" s="73"/>
      <c r="AB396" s="73" t="s">
        <v>3537</v>
      </c>
      <c r="AC396" s="73" t="s">
        <v>3538</v>
      </c>
      <c r="AD396" s="73">
        <v>611</v>
      </c>
      <c r="AE396" s="81">
        <v>10</v>
      </c>
      <c r="AF396" s="73">
        <v>1</v>
      </c>
      <c r="AG396" s="73">
        <v>1</v>
      </c>
      <c r="AH396" s="73">
        <v>1</v>
      </c>
      <c r="AI396" s="73">
        <v>1</v>
      </c>
      <c r="AJ396" s="73">
        <v>1</v>
      </c>
      <c r="AK396" s="73">
        <v>1</v>
      </c>
      <c r="AL396" s="73">
        <v>1</v>
      </c>
      <c r="AM396" s="73">
        <v>1</v>
      </c>
      <c r="AN396" s="73"/>
      <c r="AO396" s="73"/>
      <c r="AP396" s="73"/>
      <c r="AQ396" s="73"/>
      <c r="AR396" s="73"/>
      <c r="AS396" s="73">
        <v>0</v>
      </c>
      <c r="AT396" s="73">
        <v>0</v>
      </c>
      <c r="AU396" s="73">
        <v>0</v>
      </c>
      <c r="AV396" s="73">
        <v>0</v>
      </c>
      <c r="AW396" s="73">
        <v>1</v>
      </c>
      <c r="AX396" s="73" t="s">
        <v>3539</v>
      </c>
      <c r="AY396" s="73">
        <v>1</v>
      </c>
      <c r="AZ396" s="73">
        <v>0</v>
      </c>
      <c r="BA396" s="73"/>
    </row>
    <row r="397" spans="1:53">
      <c r="A397" s="73"/>
      <c r="B397" s="79">
        <v>875000000</v>
      </c>
      <c r="C397" s="73" t="s">
        <v>1550</v>
      </c>
      <c r="D397" s="73" t="s">
        <v>1551</v>
      </c>
      <c r="E397" s="73" t="s">
        <v>1552</v>
      </c>
      <c r="F397" s="73">
        <v>5163542662</v>
      </c>
      <c r="G397" s="73" t="s">
        <v>1553</v>
      </c>
      <c r="H397" s="73" t="s">
        <v>4616</v>
      </c>
      <c r="I397" s="73" t="s">
        <v>1554</v>
      </c>
      <c r="J397" s="73" t="s">
        <v>4617</v>
      </c>
      <c r="K397" s="73">
        <v>10901</v>
      </c>
      <c r="L397" s="73" t="s">
        <v>3536</v>
      </c>
      <c r="M397" s="73" t="s">
        <v>222</v>
      </c>
      <c r="N397" s="73">
        <v>990</v>
      </c>
      <c r="O397" s="73">
        <v>2022</v>
      </c>
      <c r="P397" s="80">
        <v>1365000</v>
      </c>
      <c r="Q397" s="80">
        <v>786906</v>
      </c>
      <c r="R397" s="80">
        <v>578094</v>
      </c>
      <c r="S397" s="80">
        <v>1365000</v>
      </c>
      <c r="T397" s="80">
        <v>0</v>
      </c>
      <c r="U397" s="73">
        <v>100</v>
      </c>
      <c r="V397" s="73">
        <v>0</v>
      </c>
      <c r="W397" s="73">
        <v>0</v>
      </c>
      <c r="X397" s="73">
        <v>0</v>
      </c>
      <c r="Y397" s="73">
        <v>0</v>
      </c>
      <c r="Z397" s="80">
        <v>0</v>
      </c>
      <c r="AA397" s="73"/>
      <c r="AB397" s="73" t="s">
        <v>3537</v>
      </c>
      <c r="AC397" s="73" t="s">
        <v>3538</v>
      </c>
      <c r="AD397" s="73"/>
      <c r="AE397" s="81">
        <v>10</v>
      </c>
      <c r="AF397" s="73">
        <v>1</v>
      </c>
      <c r="AG397" s="73">
        <v>0</v>
      </c>
      <c r="AH397" s="73">
        <v>1</v>
      </c>
      <c r="AI397" s="73">
        <v>1</v>
      </c>
      <c r="AJ397" s="73">
        <v>1</v>
      </c>
      <c r="AK397" s="73">
        <v>1</v>
      </c>
      <c r="AL397" s="73">
        <v>0</v>
      </c>
      <c r="AM397" s="73">
        <v>0</v>
      </c>
      <c r="AN397" s="73"/>
      <c r="AO397" s="73"/>
      <c r="AP397" s="73"/>
      <c r="AQ397" s="73"/>
      <c r="AR397" s="73"/>
      <c r="AS397" s="73">
        <v>0</v>
      </c>
      <c r="AT397" s="73">
        <v>0</v>
      </c>
      <c r="AU397" s="73">
        <v>0</v>
      </c>
      <c r="AV397" s="73">
        <v>0</v>
      </c>
      <c r="AW397" s="73">
        <v>1</v>
      </c>
      <c r="AX397" s="73" t="s">
        <v>3539</v>
      </c>
      <c r="AY397" s="73">
        <v>1</v>
      </c>
      <c r="AZ397" s="73">
        <v>1</v>
      </c>
      <c r="BA397" s="73"/>
    </row>
    <row r="398" spans="1:53">
      <c r="A398" s="73"/>
      <c r="B398" s="79">
        <v>833000000</v>
      </c>
      <c r="C398" s="73" t="s">
        <v>1555</v>
      </c>
      <c r="D398" s="73" t="s">
        <v>1556</v>
      </c>
      <c r="E398" s="73" t="s">
        <v>180</v>
      </c>
      <c r="F398" s="73">
        <v>2123029400</v>
      </c>
      <c r="G398" s="73" t="s">
        <v>498</v>
      </c>
      <c r="H398" s="73" t="s">
        <v>4618</v>
      </c>
      <c r="I398" s="73" t="s">
        <v>1554</v>
      </c>
      <c r="J398" s="73" t="s">
        <v>4619</v>
      </c>
      <c r="K398" s="73">
        <v>11210</v>
      </c>
      <c r="L398" s="73" t="s">
        <v>3536</v>
      </c>
      <c r="M398" s="73" t="s">
        <v>222</v>
      </c>
      <c r="N398" s="73">
        <v>990</v>
      </c>
      <c r="O398" s="73">
        <v>2023</v>
      </c>
      <c r="P398" s="80">
        <v>1873708</v>
      </c>
      <c r="Q398" s="80">
        <v>1971036</v>
      </c>
      <c r="R398" s="80">
        <v>3092</v>
      </c>
      <c r="S398" s="80">
        <v>1873708</v>
      </c>
      <c r="T398" s="80">
        <v>0</v>
      </c>
      <c r="U398" s="73">
        <v>100</v>
      </c>
      <c r="V398" s="73">
        <v>0</v>
      </c>
      <c r="W398" s="73">
        <v>4</v>
      </c>
      <c r="X398" s="73">
        <v>2</v>
      </c>
      <c r="Y398" s="73">
        <v>2</v>
      </c>
      <c r="Z398" s="80">
        <v>1500</v>
      </c>
      <c r="AA398" s="73">
        <v>2023</v>
      </c>
      <c r="AB398" s="73" t="s">
        <v>3537</v>
      </c>
      <c r="AC398" s="73" t="s">
        <v>3538</v>
      </c>
      <c r="AD398" s="73">
        <v>14</v>
      </c>
      <c r="AE398" s="81">
        <v>10</v>
      </c>
      <c r="AF398" s="73">
        <v>1</v>
      </c>
      <c r="AG398" s="73">
        <v>0</v>
      </c>
      <c r="AH398" s="73">
        <v>1</v>
      </c>
      <c r="AI398" s="73">
        <v>1</v>
      </c>
      <c r="AJ398" s="73">
        <v>1</v>
      </c>
      <c r="AK398" s="73">
        <v>1</v>
      </c>
      <c r="AL398" s="73">
        <v>0</v>
      </c>
      <c r="AM398" s="73">
        <v>0</v>
      </c>
      <c r="AN398" s="73"/>
      <c r="AO398" s="73"/>
      <c r="AP398" s="73"/>
      <c r="AQ398" s="73"/>
      <c r="AR398" s="73"/>
      <c r="AS398" s="73">
        <v>0</v>
      </c>
      <c r="AT398" s="73">
        <v>0</v>
      </c>
      <c r="AU398" s="73">
        <v>0</v>
      </c>
      <c r="AV398" s="73">
        <v>0</v>
      </c>
      <c r="AW398" s="73">
        <v>1</v>
      </c>
      <c r="AX398" s="73" t="s">
        <v>3539</v>
      </c>
      <c r="AY398" s="73">
        <v>0</v>
      </c>
      <c r="AZ398" s="73">
        <v>1</v>
      </c>
      <c r="BA398" s="73"/>
    </row>
    <row r="399" spans="1:53">
      <c r="A399" s="73"/>
      <c r="B399" s="79">
        <v>852000000</v>
      </c>
      <c r="C399" s="73" t="s">
        <v>1557</v>
      </c>
      <c r="D399" s="73"/>
      <c r="E399" s="73"/>
      <c r="F399" s="73">
        <v>9179008983</v>
      </c>
      <c r="G399" s="73" t="s">
        <v>498</v>
      </c>
      <c r="H399" s="73" t="s">
        <v>4620</v>
      </c>
      <c r="I399" s="73" t="s">
        <v>1554</v>
      </c>
      <c r="J399" s="73" t="s">
        <v>4621</v>
      </c>
      <c r="K399" s="73">
        <v>10128</v>
      </c>
      <c r="L399" s="73" t="s">
        <v>3804</v>
      </c>
      <c r="M399" s="73" t="s">
        <v>237</v>
      </c>
      <c r="N399" s="73">
        <v>990</v>
      </c>
      <c r="O399" s="73">
        <v>2023</v>
      </c>
      <c r="P399" s="80">
        <v>2000000</v>
      </c>
      <c r="Q399" s="80">
        <v>1613703</v>
      </c>
      <c r="R399" s="80">
        <v>0</v>
      </c>
      <c r="S399" s="80">
        <v>2000000</v>
      </c>
      <c r="T399" s="80">
        <v>0</v>
      </c>
      <c r="U399" s="73">
        <v>100</v>
      </c>
      <c r="V399" s="73">
        <v>0</v>
      </c>
      <c r="W399" s="73">
        <v>0</v>
      </c>
      <c r="X399" s="73">
        <v>0</v>
      </c>
      <c r="Y399" s="73">
        <v>0</v>
      </c>
      <c r="Z399" s="80">
        <v>0</v>
      </c>
      <c r="AA399" s="73"/>
      <c r="AB399" s="73" t="s">
        <v>4622</v>
      </c>
      <c r="AC399" s="73" t="s">
        <v>3538</v>
      </c>
      <c r="AD399" s="73"/>
      <c r="AE399" s="81">
        <v>10</v>
      </c>
      <c r="AF399" s="73">
        <v>1</v>
      </c>
      <c r="AG399" s="73">
        <v>0</v>
      </c>
      <c r="AH399" s="73">
        <v>1</v>
      </c>
      <c r="AI399" s="73">
        <v>1</v>
      </c>
      <c r="AJ399" s="73">
        <v>1</v>
      </c>
      <c r="AK399" s="73">
        <v>1</v>
      </c>
      <c r="AL399" s="73">
        <v>0</v>
      </c>
      <c r="AM399" s="73">
        <v>0</v>
      </c>
      <c r="AN399" s="73"/>
      <c r="AO399" s="73"/>
      <c r="AP399" s="73"/>
      <c r="AQ399" s="73"/>
      <c r="AR399" s="73"/>
      <c r="AS399" s="73">
        <v>0</v>
      </c>
      <c r="AT399" s="73">
        <v>0</v>
      </c>
      <c r="AU399" s="73">
        <v>0</v>
      </c>
      <c r="AV399" s="73">
        <v>0</v>
      </c>
      <c r="AW399" s="73">
        <v>1</v>
      </c>
      <c r="AX399" s="73" t="s">
        <v>3561</v>
      </c>
      <c r="AY399" s="73">
        <v>1</v>
      </c>
      <c r="AZ399" s="73">
        <v>1</v>
      </c>
      <c r="BA399" s="73"/>
    </row>
    <row r="400" spans="1:53">
      <c r="A400" s="73"/>
      <c r="B400" s="79">
        <v>161000000</v>
      </c>
      <c r="C400" s="73" t="s">
        <v>1558</v>
      </c>
      <c r="D400" s="73" t="s">
        <v>1559</v>
      </c>
      <c r="E400" s="73" t="s">
        <v>1560</v>
      </c>
      <c r="F400" s="73">
        <v>7168420440</v>
      </c>
      <c r="G400" s="73" t="s">
        <v>498</v>
      </c>
      <c r="H400" s="73" t="s">
        <v>4623</v>
      </c>
      <c r="I400" s="73" t="s">
        <v>1554</v>
      </c>
      <c r="J400" s="73" t="s">
        <v>4624</v>
      </c>
      <c r="K400" s="73">
        <v>14203</v>
      </c>
      <c r="L400" s="73" t="s">
        <v>4625</v>
      </c>
      <c r="M400" s="73" t="s">
        <v>222</v>
      </c>
      <c r="N400" s="73">
        <v>990</v>
      </c>
      <c r="O400" s="73">
        <v>2023</v>
      </c>
      <c r="P400" s="80">
        <v>1484485</v>
      </c>
      <c r="Q400" s="80">
        <v>1709487</v>
      </c>
      <c r="R400" s="80">
        <v>1473939</v>
      </c>
      <c r="S400" s="80">
        <v>1376924</v>
      </c>
      <c r="T400" s="80">
        <v>0</v>
      </c>
      <c r="U400" s="73">
        <v>92.75</v>
      </c>
      <c r="V400" s="73">
        <v>0</v>
      </c>
      <c r="W400" s="73">
        <v>0</v>
      </c>
      <c r="X400" s="73">
        <v>0</v>
      </c>
      <c r="Y400" s="73">
        <v>0</v>
      </c>
      <c r="Z400" s="80">
        <v>0</v>
      </c>
      <c r="AA400" s="73"/>
      <c r="AB400" s="73" t="s">
        <v>3537</v>
      </c>
      <c r="AC400" s="73" t="s">
        <v>3538</v>
      </c>
      <c r="AD400" s="73">
        <v>-28.7</v>
      </c>
      <c r="AE400" s="81">
        <v>10</v>
      </c>
      <c r="AF400" s="73">
        <v>1</v>
      </c>
      <c r="AG400" s="73">
        <v>0</v>
      </c>
      <c r="AH400" s="73">
        <v>1</v>
      </c>
      <c r="AI400" s="73">
        <v>1</v>
      </c>
      <c r="AJ400" s="73">
        <v>1</v>
      </c>
      <c r="AK400" s="73">
        <v>1</v>
      </c>
      <c r="AL400" s="73">
        <v>0</v>
      </c>
      <c r="AM400" s="73">
        <v>0</v>
      </c>
      <c r="AN400" s="73"/>
      <c r="AO400" s="73"/>
      <c r="AP400" s="73"/>
      <c r="AQ400" s="73"/>
      <c r="AR400" s="73"/>
      <c r="AS400" s="73">
        <v>0</v>
      </c>
      <c r="AT400" s="73">
        <v>0</v>
      </c>
      <c r="AU400" s="73">
        <v>0</v>
      </c>
      <c r="AV400" s="73">
        <v>0</v>
      </c>
      <c r="AW400" s="73">
        <v>1</v>
      </c>
      <c r="AX400" s="73" t="s">
        <v>3539</v>
      </c>
      <c r="AY400" s="73">
        <v>1</v>
      </c>
      <c r="AZ400" s="73">
        <v>1</v>
      </c>
      <c r="BA400" s="73"/>
    </row>
    <row r="401" spans="1:53">
      <c r="A401" s="73"/>
      <c r="B401" s="79">
        <v>352000000</v>
      </c>
      <c r="C401" s="73" t="s">
        <v>1561</v>
      </c>
      <c r="D401" s="73" t="s">
        <v>1562</v>
      </c>
      <c r="E401" s="73" t="s">
        <v>226</v>
      </c>
      <c r="F401" s="73">
        <v>7182934352</v>
      </c>
      <c r="G401" s="73" t="s">
        <v>1563</v>
      </c>
      <c r="H401" s="73" t="s">
        <v>4626</v>
      </c>
      <c r="I401" s="73" t="s">
        <v>1554</v>
      </c>
      <c r="J401" s="73" t="s">
        <v>4627</v>
      </c>
      <c r="K401" s="73">
        <v>10452</v>
      </c>
      <c r="L401" s="73" t="s">
        <v>3536</v>
      </c>
      <c r="M401" s="73" t="s">
        <v>222</v>
      </c>
      <c r="N401" s="73">
        <v>990</v>
      </c>
      <c r="O401" s="73">
        <v>2022</v>
      </c>
      <c r="P401" s="80">
        <v>1149943</v>
      </c>
      <c r="Q401" s="80">
        <v>1308288</v>
      </c>
      <c r="R401" s="80">
        <v>543577</v>
      </c>
      <c r="S401" s="80">
        <v>1077495</v>
      </c>
      <c r="T401" s="80">
        <v>0</v>
      </c>
      <c r="U401" s="73">
        <v>93.7</v>
      </c>
      <c r="V401" s="73">
        <v>0</v>
      </c>
      <c r="W401" s="73">
        <v>14</v>
      </c>
      <c r="X401" s="73">
        <v>3</v>
      </c>
      <c r="Y401" s="73">
        <v>1</v>
      </c>
      <c r="Z401" s="80">
        <v>186666</v>
      </c>
      <c r="AA401" s="73">
        <v>2023</v>
      </c>
      <c r="AB401" s="73" t="s">
        <v>3537</v>
      </c>
      <c r="AC401" s="73" t="s">
        <v>3538</v>
      </c>
      <c r="AD401" s="73">
        <v>-18.600000000000001</v>
      </c>
      <c r="AE401" s="81">
        <v>10</v>
      </c>
      <c r="AF401" s="73">
        <v>1</v>
      </c>
      <c r="AG401" s="73">
        <v>0</v>
      </c>
      <c r="AH401" s="73">
        <v>1</v>
      </c>
      <c r="AI401" s="73">
        <v>1</v>
      </c>
      <c r="AJ401" s="73">
        <v>1</v>
      </c>
      <c r="AK401" s="73">
        <v>1</v>
      </c>
      <c r="AL401" s="73">
        <v>0</v>
      </c>
      <c r="AM401" s="73">
        <v>0</v>
      </c>
      <c r="AN401" s="73"/>
      <c r="AO401" s="73"/>
      <c r="AP401" s="73"/>
      <c r="AQ401" s="73"/>
      <c r="AR401" s="73"/>
      <c r="AS401" s="73">
        <v>0</v>
      </c>
      <c r="AT401" s="73">
        <v>0</v>
      </c>
      <c r="AU401" s="73">
        <v>0</v>
      </c>
      <c r="AV401" s="73">
        <v>0</v>
      </c>
      <c r="AW401" s="73">
        <v>0</v>
      </c>
      <c r="AX401" s="73" t="s">
        <v>3539</v>
      </c>
      <c r="AY401" s="73">
        <v>0</v>
      </c>
      <c r="AZ401" s="73">
        <v>1</v>
      </c>
      <c r="BA401" s="73"/>
    </row>
    <row r="402" spans="1:53">
      <c r="A402" s="73"/>
      <c r="B402" s="79">
        <v>862000000</v>
      </c>
      <c r="C402" s="73" t="s">
        <v>1564</v>
      </c>
      <c r="D402" s="73" t="s">
        <v>1565</v>
      </c>
      <c r="E402" s="73" t="s">
        <v>1566</v>
      </c>
      <c r="F402" s="73">
        <v>9082324618</v>
      </c>
      <c r="G402" s="73" t="s">
        <v>1567</v>
      </c>
      <c r="H402" s="73" t="s">
        <v>4628</v>
      </c>
      <c r="I402" s="73" t="s">
        <v>1554</v>
      </c>
      <c r="J402" s="73" t="s">
        <v>4621</v>
      </c>
      <c r="K402" s="73">
        <v>10013</v>
      </c>
      <c r="L402" s="73" t="s">
        <v>3804</v>
      </c>
      <c r="M402" s="73" t="s">
        <v>237</v>
      </c>
      <c r="N402" s="73">
        <v>990</v>
      </c>
      <c r="O402" s="73">
        <v>2023</v>
      </c>
      <c r="P402" s="80">
        <v>1264847</v>
      </c>
      <c r="Q402" s="80">
        <v>702887</v>
      </c>
      <c r="R402" s="80">
        <v>765396</v>
      </c>
      <c r="S402" s="80">
        <v>1267058</v>
      </c>
      <c r="T402" s="80">
        <v>0</v>
      </c>
      <c r="U402" s="73">
        <v>100.17</v>
      </c>
      <c r="V402" s="73">
        <v>1</v>
      </c>
      <c r="W402" s="73">
        <v>47</v>
      </c>
      <c r="X402" s="73">
        <v>0</v>
      </c>
      <c r="Y402" s="73">
        <v>0</v>
      </c>
      <c r="Z402" s="80">
        <v>0</v>
      </c>
      <c r="AA402" s="73"/>
      <c r="AB402" s="73" t="s">
        <v>3537</v>
      </c>
      <c r="AC402" s="73" t="s">
        <v>3538</v>
      </c>
      <c r="AD402" s="73">
        <v>85.9</v>
      </c>
      <c r="AE402" s="81">
        <v>10</v>
      </c>
      <c r="AF402" s="73">
        <v>1</v>
      </c>
      <c r="AG402" s="73">
        <v>1</v>
      </c>
      <c r="AH402" s="73">
        <v>1</v>
      </c>
      <c r="AI402" s="73">
        <v>1</v>
      </c>
      <c r="AJ402" s="73">
        <v>1</v>
      </c>
      <c r="AK402" s="73">
        <v>1</v>
      </c>
      <c r="AL402" s="73">
        <v>0</v>
      </c>
      <c r="AM402" s="73">
        <v>0</v>
      </c>
      <c r="AN402" s="73"/>
      <c r="AO402" s="73"/>
      <c r="AP402" s="73"/>
      <c r="AQ402" s="73"/>
      <c r="AR402" s="73"/>
      <c r="AS402" s="73">
        <v>0</v>
      </c>
      <c r="AT402" s="73">
        <v>0</v>
      </c>
      <c r="AU402" s="73">
        <v>0</v>
      </c>
      <c r="AV402" s="73">
        <v>0</v>
      </c>
      <c r="AW402" s="73">
        <v>1</v>
      </c>
      <c r="AX402" s="73" t="s">
        <v>3539</v>
      </c>
      <c r="AY402" s="73">
        <v>1</v>
      </c>
      <c r="AZ402" s="73">
        <v>1</v>
      </c>
      <c r="BA402" s="73"/>
    </row>
    <row r="403" spans="1:53">
      <c r="A403" s="73"/>
      <c r="B403" s="79">
        <v>222000000</v>
      </c>
      <c r="C403" s="73" t="s">
        <v>1568</v>
      </c>
      <c r="D403" s="73" t="s">
        <v>1569</v>
      </c>
      <c r="E403" s="73" t="s">
        <v>714</v>
      </c>
      <c r="F403" s="73">
        <v>5189442100</v>
      </c>
      <c r="G403" s="73"/>
      <c r="H403" s="73" t="s">
        <v>4629</v>
      </c>
      <c r="I403" s="73" t="s">
        <v>1554</v>
      </c>
      <c r="J403" s="73" t="s">
        <v>4630</v>
      </c>
      <c r="K403" s="73">
        <v>12208</v>
      </c>
      <c r="L403" s="73" t="s">
        <v>4631</v>
      </c>
      <c r="M403" s="73" t="s">
        <v>222</v>
      </c>
      <c r="N403" s="73">
        <v>990</v>
      </c>
      <c r="O403" s="73">
        <v>2023</v>
      </c>
      <c r="P403" s="80">
        <v>1024449</v>
      </c>
      <c r="Q403" s="80">
        <v>701123</v>
      </c>
      <c r="R403" s="80">
        <v>11411045</v>
      </c>
      <c r="S403" s="80">
        <v>887951</v>
      </c>
      <c r="T403" s="80">
        <v>0</v>
      </c>
      <c r="U403" s="73">
        <v>86.68</v>
      </c>
      <c r="V403" s="73">
        <v>0</v>
      </c>
      <c r="W403" s="73">
        <v>118</v>
      </c>
      <c r="X403" s="73">
        <v>1</v>
      </c>
      <c r="Y403" s="73">
        <v>1</v>
      </c>
      <c r="Z403" s="80">
        <v>200</v>
      </c>
      <c r="AA403" s="73">
        <v>2023</v>
      </c>
      <c r="AB403" s="73" t="s">
        <v>3537</v>
      </c>
      <c r="AC403" s="73" t="s">
        <v>3570</v>
      </c>
      <c r="AD403" s="73">
        <v>37</v>
      </c>
      <c r="AE403" s="81">
        <v>10</v>
      </c>
      <c r="AF403" s="73">
        <v>1</v>
      </c>
      <c r="AG403" s="73">
        <v>0</v>
      </c>
      <c r="AH403" s="73">
        <v>1</v>
      </c>
      <c r="AI403" s="73">
        <v>1</v>
      </c>
      <c r="AJ403" s="73">
        <v>1</v>
      </c>
      <c r="AK403" s="73">
        <v>1</v>
      </c>
      <c r="AL403" s="73">
        <v>0</v>
      </c>
      <c r="AM403" s="73">
        <v>0</v>
      </c>
      <c r="AN403" s="73"/>
      <c r="AO403" s="73"/>
      <c r="AP403" s="73"/>
      <c r="AQ403" s="73"/>
      <c r="AR403" s="73"/>
      <c r="AS403" s="73">
        <v>0</v>
      </c>
      <c r="AT403" s="73">
        <v>0</v>
      </c>
      <c r="AU403" s="73">
        <v>0</v>
      </c>
      <c r="AV403" s="73">
        <v>0</v>
      </c>
      <c r="AW403" s="73">
        <v>1</v>
      </c>
      <c r="AX403" s="73" t="s">
        <v>3539</v>
      </c>
      <c r="AY403" s="73">
        <v>0</v>
      </c>
      <c r="AZ403" s="73">
        <v>1</v>
      </c>
      <c r="BA403" s="73"/>
    </row>
    <row r="404" spans="1:53">
      <c r="A404" s="73"/>
      <c r="B404" s="79">
        <v>114000000</v>
      </c>
      <c r="C404" s="73" t="s">
        <v>1570</v>
      </c>
      <c r="D404" s="73" t="s">
        <v>1571</v>
      </c>
      <c r="E404" s="73" t="s">
        <v>1572</v>
      </c>
      <c r="F404" s="73">
        <v>6314744120</v>
      </c>
      <c r="G404" s="73" t="s">
        <v>1573</v>
      </c>
      <c r="H404" s="73" t="s">
        <v>4632</v>
      </c>
      <c r="I404" s="73" t="s">
        <v>1554</v>
      </c>
      <c r="J404" s="73" t="s">
        <v>4633</v>
      </c>
      <c r="K404" s="73">
        <v>11949</v>
      </c>
      <c r="L404" s="73" t="s">
        <v>3863</v>
      </c>
      <c r="M404" s="73" t="s">
        <v>222</v>
      </c>
      <c r="N404" s="73">
        <v>990</v>
      </c>
      <c r="O404" s="73">
        <v>2023</v>
      </c>
      <c r="P404" s="80">
        <v>1583780</v>
      </c>
      <c r="Q404" s="80">
        <v>126313</v>
      </c>
      <c r="R404" s="80">
        <v>2022428</v>
      </c>
      <c r="S404" s="80">
        <v>1602178</v>
      </c>
      <c r="T404" s="80">
        <v>0</v>
      </c>
      <c r="U404" s="73">
        <v>101.16</v>
      </c>
      <c r="V404" s="73">
        <v>0</v>
      </c>
      <c r="W404" s="73">
        <v>3</v>
      </c>
      <c r="X404" s="73">
        <v>0</v>
      </c>
      <c r="Y404" s="73">
        <v>0</v>
      </c>
      <c r="Z404" s="80">
        <v>0</v>
      </c>
      <c r="AA404" s="73"/>
      <c r="AB404" s="73" t="s">
        <v>3537</v>
      </c>
      <c r="AC404" s="73" t="s">
        <v>3538</v>
      </c>
      <c r="AD404" s="73">
        <v>75.7</v>
      </c>
      <c r="AE404" s="81">
        <v>10</v>
      </c>
      <c r="AF404" s="73">
        <v>1</v>
      </c>
      <c r="AG404" s="73">
        <v>0</v>
      </c>
      <c r="AH404" s="73">
        <v>1</v>
      </c>
      <c r="AI404" s="73">
        <v>1</v>
      </c>
      <c r="AJ404" s="73">
        <v>1</v>
      </c>
      <c r="AK404" s="73">
        <v>1</v>
      </c>
      <c r="AL404" s="73">
        <v>0</v>
      </c>
      <c r="AM404" s="73">
        <v>0</v>
      </c>
      <c r="AN404" s="73"/>
      <c r="AO404" s="73"/>
      <c r="AP404" s="73"/>
      <c r="AQ404" s="73"/>
      <c r="AR404" s="73"/>
      <c r="AS404" s="73">
        <v>0</v>
      </c>
      <c r="AT404" s="73">
        <v>0</v>
      </c>
      <c r="AU404" s="73">
        <v>0</v>
      </c>
      <c r="AV404" s="73">
        <v>0</v>
      </c>
      <c r="AW404" s="73">
        <v>1</v>
      </c>
      <c r="AX404" s="73" t="s">
        <v>3574</v>
      </c>
      <c r="AY404" s="73">
        <v>1</v>
      </c>
      <c r="AZ404" s="73">
        <v>1</v>
      </c>
      <c r="BA404" s="73"/>
    </row>
    <row r="405" spans="1:53">
      <c r="A405" s="73"/>
      <c r="B405" s="79">
        <v>463000000</v>
      </c>
      <c r="C405" s="73" t="s">
        <v>1574</v>
      </c>
      <c r="D405" s="73" t="s">
        <v>1575</v>
      </c>
      <c r="E405" s="73" t="s">
        <v>1576</v>
      </c>
      <c r="F405" s="73">
        <v>6469285130</v>
      </c>
      <c r="G405" s="73" t="s">
        <v>1577</v>
      </c>
      <c r="H405" s="73" t="s">
        <v>4634</v>
      </c>
      <c r="I405" s="73" t="s">
        <v>1554</v>
      </c>
      <c r="J405" s="73" t="s">
        <v>4621</v>
      </c>
      <c r="K405" s="73">
        <v>10017</v>
      </c>
      <c r="L405" s="73" t="s">
        <v>3536</v>
      </c>
      <c r="M405" s="73" t="s">
        <v>222</v>
      </c>
      <c r="N405" s="73">
        <v>990</v>
      </c>
      <c r="O405" s="73">
        <v>2023</v>
      </c>
      <c r="P405" s="80">
        <v>1856718</v>
      </c>
      <c r="Q405" s="80">
        <v>590814</v>
      </c>
      <c r="R405" s="80">
        <v>1771931</v>
      </c>
      <c r="S405" s="80">
        <v>1855488</v>
      </c>
      <c r="T405" s="80">
        <v>0</v>
      </c>
      <c r="U405" s="73">
        <v>99.93</v>
      </c>
      <c r="V405" s="73">
        <v>0</v>
      </c>
      <c r="W405" s="73">
        <v>0</v>
      </c>
      <c r="X405" s="73">
        <v>0</v>
      </c>
      <c r="Y405" s="73">
        <v>0</v>
      </c>
      <c r="Z405" s="80">
        <v>0</v>
      </c>
      <c r="AA405" s="73"/>
      <c r="AB405" s="73" t="s">
        <v>3537</v>
      </c>
      <c r="AC405" s="73" t="s">
        <v>3538</v>
      </c>
      <c r="AD405" s="73">
        <v>289.2</v>
      </c>
      <c r="AE405" s="81">
        <v>10</v>
      </c>
      <c r="AF405" s="73">
        <v>1</v>
      </c>
      <c r="AG405" s="73">
        <v>0</v>
      </c>
      <c r="AH405" s="73">
        <v>1</v>
      </c>
      <c r="AI405" s="73">
        <v>1</v>
      </c>
      <c r="AJ405" s="73">
        <v>1</v>
      </c>
      <c r="AK405" s="73">
        <v>1</v>
      </c>
      <c r="AL405" s="73">
        <v>0</v>
      </c>
      <c r="AM405" s="73">
        <v>0</v>
      </c>
      <c r="AN405" s="82">
        <v>44196</v>
      </c>
      <c r="AO405" s="73">
        <v>1000</v>
      </c>
      <c r="AP405" s="83">
        <v>912000000</v>
      </c>
      <c r="AQ405" s="73" t="s">
        <v>4635</v>
      </c>
      <c r="AR405" s="73">
        <v>0.1</v>
      </c>
      <c r="AS405" s="73">
        <v>1</v>
      </c>
      <c r="AT405" s="73">
        <v>0</v>
      </c>
      <c r="AU405" s="73">
        <v>0</v>
      </c>
      <c r="AV405" s="73">
        <v>0</v>
      </c>
      <c r="AW405" s="73">
        <v>1</v>
      </c>
      <c r="AX405" s="73" t="s">
        <v>3539</v>
      </c>
      <c r="AY405" s="73">
        <v>1</v>
      </c>
      <c r="AZ405" s="73">
        <v>1</v>
      </c>
      <c r="BA405" s="73"/>
    </row>
    <row r="406" spans="1:53">
      <c r="A406" s="73"/>
      <c r="B406" s="79">
        <v>824000000</v>
      </c>
      <c r="C406" s="73" t="s">
        <v>1578</v>
      </c>
      <c r="D406" s="73" t="s">
        <v>1579</v>
      </c>
      <c r="E406" s="73" t="s">
        <v>171</v>
      </c>
      <c r="F406" s="73">
        <v>8456593148</v>
      </c>
      <c r="G406" s="73"/>
      <c r="H406" s="73" t="s">
        <v>4636</v>
      </c>
      <c r="I406" s="73" t="s">
        <v>1554</v>
      </c>
      <c r="J406" s="73" t="s">
        <v>4637</v>
      </c>
      <c r="K406" s="73">
        <v>10977</v>
      </c>
      <c r="L406" s="73" t="s">
        <v>4070</v>
      </c>
      <c r="M406" s="73" t="s">
        <v>222</v>
      </c>
      <c r="N406" s="73">
        <v>990</v>
      </c>
      <c r="O406" s="73">
        <v>2023</v>
      </c>
      <c r="P406" s="80">
        <v>1535480</v>
      </c>
      <c r="Q406" s="80">
        <v>1623409</v>
      </c>
      <c r="R406" s="80">
        <v>80096</v>
      </c>
      <c r="S406" s="80">
        <v>1535480</v>
      </c>
      <c r="T406" s="80">
        <v>0</v>
      </c>
      <c r="U406" s="73">
        <v>100</v>
      </c>
      <c r="V406" s="73">
        <v>0</v>
      </c>
      <c r="W406" s="73"/>
      <c r="X406" s="73">
        <v>2</v>
      </c>
      <c r="Y406" s="73">
        <v>2</v>
      </c>
      <c r="Z406" s="80">
        <v>2750</v>
      </c>
      <c r="AA406" s="73">
        <v>2023</v>
      </c>
      <c r="AB406" s="73" t="s">
        <v>3537</v>
      </c>
      <c r="AC406" s="73" t="s">
        <v>3538</v>
      </c>
      <c r="AD406" s="73">
        <v>5.5</v>
      </c>
      <c r="AE406" s="81">
        <v>10</v>
      </c>
      <c r="AF406" s="73">
        <v>1</v>
      </c>
      <c r="AG406" s="73">
        <v>0</v>
      </c>
      <c r="AH406" s="73">
        <v>1</v>
      </c>
      <c r="AI406" s="73">
        <v>1</v>
      </c>
      <c r="AJ406" s="73">
        <v>1</v>
      </c>
      <c r="AK406" s="73">
        <v>1</v>
      </c>
      <c r="AL406" s="73">
        <v>0</v>
      </c>
      <c r="AM406" s="73">
        <v>0</v>
      </c>
      <c r="AN406" s="82">
        <v>44926</v>
      </c>
      <c r="AO406" s="73">
        <v>250</v>
      </c>
      <c r="AP406" s="83">
        <v>857000000</v>
      </c>
      <c r="AQ406" s="73" t="s">
        <v>4638</v>
      </c>
      <c r="AR406" s="73">
        <v>0</v>
      </c>
      <c r="AS406" s="73">
        <v>1</v>
      </c>
      <c r="AT406" s="73">
        <v>0</v>
      </c>
      <c r="AU406" s="73">
        <v>0</v>
      </c>
      <c r="AV406" s="73">
        <v>0</v>
      </c>
      <c r="AW406" s="73">
        <v>1</v>
      </c>
      <c r="AX406" s="73" t="s">
        <v>3539</v>
      </c>
      <c r="AY406" s="73">
        <v>0</v>
      </c>
      <c r="AZ406" s="73">
        <v>1</v>
      </c>
      <c r="BA406" s="73"/>
    </row>
    <row r="407" spans="1:53">
      <c r="A407" s="73"/>
      <c r="B407" s="79">
        <v>883000000</v>
      </c>
      <c r="C407" s="73" t="s">
        <v>1580</v>
      </c>
      <c r="D407" s="73" t="s">
        <v>1581</v>
      </c>
      <c r="E407" s="73" t="s">
        <v>180</v>
      </c>
      <c r="F407" s="73">
        <v>8453541234</v>
      </c>
      <c r="G407" s="73" t="s">
        <v>498</v>
      </c>
      <c r="H407" s="73" t="s">
        <v>4639</v>
      </c>
      <c r="I407" s="73" t="s">
        <v>1554</v>
      </c>
      <c r="J407" s="73" t="s">
        <v>4637</v>
      </c>
      <c r="K407" s="73">
        <v>10977</v>
      </c>
      <c r="L407" s="73" t="s">
        <v>3809</v>
      </c>
      <c r="M407" s="73" t="s">
        <v>222</v>
      </c>
      <c r="N407" s="73">
        <v>990</v>
      </c>
      <c r="O407" s="73">
        <v>2023</v>
      </c>
      <c r="P407" s="80">
        <v>1124600</v>
      </c>
      <c r="Q407" s="80">
        <v>888872</v>
      </c>
      <c r="R407" s="80">
        <v>829214</v>
      </c>
      <c r="S407" s="80">
        <v>1124600</v>
      </c>
      <c r="T407" s="80">
        <v>0</v>
      </c>
      <c r="U407" s="73">
        <v>100</v>
      </c>
      <c r="V407" s="73">
        <v>0</v>
      </c>
      <c r="W407" s="73">
        <v>3</v>
      </c>
      <c r="X407" s="73">
        <v>3</v>
      </c>
      <c r="Y407" s="73">
        <v>2</v>
      </c>
      <c r="Z407" s="80">
        <v>25500</v>
      </c>
      <c r="AA407" s="73">
        <v>2024</v>
      </c>
      <c r="AB407" s="73" t="s">
        <v>3537</v>
      </c>
      <c r="AC407" s="73" t="s">
        <v>3538</v>
      </c>
      <c r="AD407" s="73">
        <v>-24.3</v>
      </c>
      <c r="AE407" s="81">
        <v>10</v>
      </c>
      <c r="AF407" s="73">
        <v>1</v>
      </c>
      <c r="AG407" s="73">
        <v>0</v>
      </c>
      <c r="AH407" s="73">
        <v>1</v>
      </c>
      <c r="AI407" s="73">
        <v>1</v>
      </c>
      <c r="AJ407" s="73">
        <v>1</v>
      </c>
      <c r="AK407" s="73">
        <v>1</v>
      </c>
      <c r="AL407" s="73">
        <v>0</v>
      </c>
      <c r="AM407" s="73">
        <v>0</v>
      </c>
      <c r="AN407" s="73"/>
      <c r="AO407" s="73"/>
      <c r="AP407" s="73"/>
      <c r="AQ407" s="73"/>
      <c r="AR407" s="73"/>
      <c r="AS407" s="73">
        <v>0</v>
      </c>
      <c r="AT407" s="73">
        <v>0</v>
      </c>
      <c r="AU407" s="73">
        <v>0</v>
      </c>
      <c r="AV407" s="73">
        <v>0</v>
      </c>
      <c r="AW407" s="73">
        <v>1</v>
      </c>
      <c r="AX407" s="73" t="s">
        <v>3561</v>
      </c>
      <c r="AY407" s="73">
        <v>0</v>
      </c>
      <c r="AZ407" s="73">
        <v>1</v>
      </c>
      <c r="BA407" s="73"/>
    </row>
    <row r="408" spans="1:53">
      <c r="A408" s="73"/>
      <c r="B408" s="79">
        <v>990000000</v>
      </c>
      <c r="C408" s="73" t="s">
        <v>1582</v>
      </c>
      <c r="D408" s="73" t="s">
        <v>1583</v>
      </c>
      <c r="E408" s="73" t="s">
        <v>180</v>
      </c>
      <c r="F408" s="73">
        <v>7326914369</v>
      </c>
      <c r="G408" s="73" t="s">
        <v>1584</v>
      </c>
      <c r="H408" s="73" t="s">
        <v>4640</v>
      </c>
      <c r="I408" s="73" t="s">
        <v>1554</v>
      </c>
      <c r="J408" s="73" t="s">
        <v>4641</v>
      </c>
      <c r="K408" s="73">
        <v>11204</v>
      </c>
      <c r="L408" s="73" t="s">
        <v>4642</v>
      </c>
      <c r="M408" s="73" t="s">
        <v>237</v>
      </c>
      <c r="N408" s="73">
        <v>990</v>
      </c>
      <c r="O408" s="73">
        <v>2023</v>
      </c>
      <c r="P408" s="80">
        <v>1690816</v>
      </c>
      <c r="Q408" s="80">
        <v>202670</v>
      </c>
      <c r="R408" s="80">
        <v>1488146</v>
      </c>
      <c r="S408" s="80">
        <v>1690670</v>
      </c>
      <c r="T408" s="80">
        <v>0</v>
      </c>
      <c r="U408" s="73">
        <v>99.99</v>
      </c>
      <c r="V408" s="73">
        <v>0</v>
      </c>
      <c r="W408" s="73"/>
      <c r="X408" s="73">
        <v>0</v>
      </c>
      <c r="Y408" s="73">
        <v>0</v>
      </c>
      <c r="Z408" s="80">
        <v>0</v>
      </c>
      <c r="AA408" s="73"/>
      <c r="AB408" s="73" t="s">
        <v>3537</v>
      </c>
      <c r="AC408" s="73" t="s">
        <v>3538</v>
      </c>
      <c r="AD408" s="73"/>
      <c r="AE408" s="81">
        <v>10</v>
      </c>
      <c r="AF408" s="73">
        <v>1</v>
      </c>
      <c r="AG408" s="73">
        <v>0</v>
      </c>
      <c r="AH408" s="73">
        <v>1</v>
      </c>
      <c r="AI408" s="73">
        <v>1</v>
      </c>
      <c r="AJ408" s="73">
        <v>1</v>
      </c>
      <c r="AK408" s="73">
        <v>1</v>
      </c>
      <c r="AL408" s="73">
        <v>0</v>
      </c>
      <c r="AM408" s="73">
        <v>0</v>
      </c>
      <c r="AN408" s="73"/>
      <c r="AO408" s="73"/>
      <c r="AP408" s="73"/>
      <c r="AQ408" s="73"/>
      <c r="AR408" s="73"/>
      <c r="AS408" s="73">
        <v>0</v>
      </c>
      <c r="AT408" s="73">
        <v>0</v>
      </c>
      <c r="AU408" s="73">
        <v>0</v>
      </c>
      <c r="AV408" s="73">
        <v>0</v>
      </c>
      <c r="AW408" s="73">
        <v>1</v>
      </c>
      <c r="AX408" s="73" t="s">
        <v>3561</v>
      </c>
      <c r="AY408" s="73">
        <v>1</v>
      </c>
      <c r="AZ408" s="73">
        <v>1</v>
      </c>
      <c r="BA408" s="73"/>
    </row>
    <row r="409" spans="1:53">
      <c r="A409" s="73"/>
      <c r="B409" s="79">
        <v>852000000</v>
      </c>
      <c r="C409" s="73" t="s">
        <v>1585</v>
      </c>
      <c r="D409" s="73" t="s">
        <v>1586</v>
      </c>
      <c r="E409" s="73" t="s">
        <v>188</v>
      </c>
      <c r="F409" s="73">
        <v>6073391971</v>
      </c>
      <c r="G409" s="73"/>
      <c r="H409" s="73" t="s">
        <v>4643</v>
      </c>
      <c r="I409" s="73" t="s">
        <v>1554</v>
      </c>
      <c r="J409" s="73" t="s">
        <v>4644</v>
      </c>
      <c r="K409" s="73">
        <v>14850</v>
      </c>
      <c r="L409" s="73" t="s">
        <v>3536</v>
      </c>
      <c r="M409" s="73" t="s">
        <v>222</v>
      </c>
      <c r="N409" s="73">
        <v>990</v>
      </c>
      <c r="O409" s="73">
        <v>2023</v>
      </c>
      <c r="P409" s="80">
        <v>1525291</v>
      </c>
      <c r="Q409" s="80">
        <v>451256</v>
      </c>
      <c r="R409" s="80">
        <v>3822316</v>
      </c>
      <c r="S409" s="80">
        <v>1495450</v>
      </c>
      <c r="T409" s="80">
        <v>0</v>
      </c>
      <c r="U409" s="73">
        <v>98.04</v>
      </c>
      <c r="V409" s="73">
        <v>0</v>
      </c>
      <c r="W409" s="73"/>
      <c r="X409" s="73">
        <v>0</v>
      </c>
      <c r="Y409" s="73">
        <v>0</v>
      </c>
      <c r="Z409" s="80">
        <v>0</v>
      </c>
      <c r="AA409" s="73"/>
      <c r="AB409" s="73" t="s">
        <v>3537</v>
      </c>
      <c r="AC409" s="73" t="s">
        <v>3538</v>
      </c>
      <c r="AD409" s="73">
        <v>-39.5</v>
      </c>
      <c r="AE409" s="81">
        <v>10</v>
      </c>
      <c r="AF409" s="73">
        <v>1</v>
      </c>
      <c r="AG409" s="73">
        <v>0</v>
      </c>
      <c r="AH409" s="73">
        <v>1</v>
      </c>
      <c r="AI409" s="73">
        <v>1</v>
      </c>
      <c r="AJ409" s="73">
        <v>1</v>
      </c>
      <c r="AK409" s="73">
        <v>1</v>
      </c>
      <c r="AL409" s="73">
        <v>0</v>
      </c>
      <c r="AM409" s="73">
        <v>0</v>
      </c>
      <c r="AN409" s="73"/>
      <c r="AO409" s="73"/>
      <c r="AP409" s="73"/>
      <c r="AQ409" s="73"/>
      <c r="AR409" s="73"/>
      <c r="AS409" s="73">
        <v>0</v>
      </c>
      <c r="AT409" s="73">
        <v>0</v>
      </c>
      <c r="AU409" s="73">
        <v>0</v>
      </c>
      <c r="AV409" s="73">
        <v>0</v>
      </c>
      <c r="AW409" s="73">
        <v>1</v>
      </c>
      <c r="AX409" s="73" t="s">
        <v>3561</v>
      </c>
      <c r="AY409" s="73">
        <v>1</v>
      </c>
      <c r="AZ409" s="73">
        <v>1</v>
      </c>
      <c r="BA409" s="73"/>
    </row>
    <row r="410" spans="1:53">
      <c r="A410" s="73"/>
      <c r="B410" s="79">
        <v>132000000</v>
      </c>
      <c r="C410" s="73" t="s">
        <v>1587</v>
      </c>
      <c r="D410" s="73" t="s">
        <v>1588</v>
      </c>
      <c r="E410" s="73" t="s">
        <v>893</v>
      </c>
      <c r="F410" s="73">
        <v>9172730369</v>
      </c>
      <c r="G410" s="73" t="s">
        <v>1589</v>
      </c>
      <c r="H410" s="73" t="s">
        <v>4645</v>
      </c>
      <c r="I410" s="73" t="s">
        <v>1554</v>
      </c>
      <c r="J410" s="73" t="s">
        <v>4646</v>
      </c>
      <c r="K410" s="73">
        <v>11101</v>
      </c>
      <c r="L410" s="73" t="s">
        <v>3536</v>
      </c>
      <c r="M410" s="73" t="s">
        <v>222</v>
      </c>
      <c r="N410" s="73">
        <v>990</v>
      </c>
      <c r="O410" s="73">
        <v>2023</v>
      </c>
      <c r="P410" s="80">
        <v>1784947</v>
      </c>
      <c r="Q410" s="80">
        <v>1779227</v>
      </c>
      <c r="R410" s="80">
        <v>2241024</v>
      </c>
      <c r="S410" s="80">
        <v>1711141</v>
      </c>
      <c r="T410" s="80">
        <v>0</v>
      </c>
      <c r="U410" s="73">
        <v>95.87</v>
      </c>
      <c r="V410" s="73">
        <v>2</v>
      </c>
      <c r="W410" s="73">
        <v>54</v>
      </c>
      <c r="X410" s="73">
        <v>2</v>
      </c>
      <c r="Y410" s="73">
        <v>2</v>
      </c>
      <c r="Z410" s="80">
        <v>33000</v>
      </c>
      <c r="AA410" s="73">
        <v>2023</v>
      </c>
      <c r="AB410" s="73" t="s">
        <v>3537</v>
      </c>
      <c r="AC410" s="73" t="s">
        <v>3538</v>
      </c>
      <c r="AD410" s="73">
        <v>-22.6</v>
      </c>
      <c r="AE410" s="81">
        <v>10</v>
      </c>
      <c r="AF410" s="73">
        <v>1</v>
      </c>
      <c r="AG410" s="73">
        <v>1</v>
      </c>
      <c r="AH410" s="73">
        <v>1</v>
      </c>
      <c r="AI410" s="73">
        <v>1</v>
      </c>
      <c r="AJ410" s="73">
        <v>1</v>
      </c>
      <c r="AK410" s="73">
        <v>1</v>
      </c>
      <c r="AL410" s="73">
        <v>0</v>
      </c>
      <c r="AM410" s="73">
        <v>0</v>
      </c>
      <c r="AN410" s="73"/>
      <c r="AO410" s="73"/>
      <c r="AP410" s="73"/>
      <c r="AQ410" s="73"/>
      <c r="AR410" s="73"/>
      <c r="AS410" s="73">
        <v>0</v>
      </c>
      <c r="AT410" s="73">
        <v>0</v>
      </c>
      <c r="AU410" s="73">
        <v>0</v>
      </c>
      <c r="AV410" s="73">
        <v>0</v>
      </c>
      <c r="AW410" s="73">
        <v>0</v>
      </c>
      <c r="AX410" s="73" t="s">
        <v>3539</v>
      </c>
      <c r="AY410" s="73">
        <v>0</v>
      </c>
      <c r="AZ410" s="73">
        <v>1</v>
      </c>
      <c r="BA410" s="73"/>
    </row>
    <row r="411" spans="1:53">
      <c r="A411" s="73"/>
      <c r="B411" s="79">
        <v>825000000</v>
      </c>
      <c r="C411" s="73" t="s">
        <v>1590</v>
      </c>
      <c r="D411" s="73" t="s">
        <v>1591</v>
      </c>
      <c r="E411" s="73" t="s">
        <v>1592</v>
      </c>
      <c r="F411" s="73">
        <v>2129801755</v>
      </c>
      <c r="G411" s="73" t="s">
        <v>1593</v>
      </c>
      <c r="H411" s="73" t="s">
        <v>4647</v>
      </c>
      <c r="I411" s="73" t="s">
        <v>1554</v>
      </c>
      <c r="J411" s="73" t="s">
        <v>4621</v>
      </c>
      <c r="K411" s="83">
        <v>100000000</v>
      </c>
      <c r="L411" s="73" t="s">
        <v>3536</v>
      </c>
      <c r="M411" s="73" t="s">
        <v>222</v>
      </c>
      <c r="N411" s="73">
        <v>990</v>
      </c>
      <c r="O411" s="73">
        <v>2023</v>
      </c>
      <c r="P411" s="80">
        <v>1217917</v>
      </c>
      <c r="Q411" s="80">
        <v>479561</v>
      </c>
      <c r="R411" s="80">
        <v>1025746</v>
      </c>
      <c r="S411" s="80">
        <v>1206488</v>
      </c>
      <c r="T411" s="80">
        <v>0</v>
      </c>
      <c r="U411" s="73">
        <v>99.06</v>
      </c>
      <c r="V411" s="73">
        <v>1</v>
      </c>
      <c r="W411" s="73">
        <v>7</v>
      </c>
      <c r="X411" s="73">
        <v>1</v>
      </c>
      <c r="Y411" s="73">
        <v>1</v>
      </c>
      <c r="Z411" s="80">
        <v>250000</v>
      </c>
      <c r="AA411" s="73">
        <v>2022</v>
      </c>
      <c r="AB411" s="73" t="s">
        <v>3537</v>
      </c>
      <c r="AC411" s="73" t="s">
        <v>3538</v>
      </c>
      <c r="AD411" s="73">
        <v>304.7</v>
      </c>
      <c r="AE411" s="81">
        <v>10</v>
      </c>
      <c r="AF411" s="73">
        <v>1</v>
      </c>
      <c r="AG411" s="73">
        <v>1</v>
      </c>
      <c r="AH411" s="73">
        <v>1</v>
      </c>
      <c r="AI411" s="73">
        <v>1</v>
      </c>
      <c r="AJ411" s="73">
        <v>1</v>
      </c>
      <c r="AK411" s="73">
        <v>1</v>
      </c>
      <c r="AL411" s="73">
        <v>0</v>
      </c>
      <c r="AM411" s="73">
        <v>0</v>
      </c>
      <c r="AN411" s="73"/>
      <c r="AO411" s="73"/>
      <c r="AP411" s="73"/>
      <c r="AQ411" s="73"/>
      <c r="AR411" s="73"/>
      <c r="AS411" s="73">
        <v>0</v>
      </c>
      <c r="AT411" s="73">
        <v>0</v>
      </c>
      <c r="AU411" s="73">
        <v>0</v>
      </c>
      <c r="AV411" s="73">
        <v>0</v>
      </c>
      <c r="AW411" s="73">
        <v>1</v>
      </c>
      <c r="AX411" s="73" t="s">
        <v>3539</v>
      </c>
      <c r="AY411" s="73">
        <v>0</v>
      </c>
      <c r="AZ411" s="73">
        <v>1</v>
      </c>
      <c r="BA411" s="73"/>
    </row>
    <row r="412" spans="1:53">
      <c r="A412" s="73"/>
      <c r="B412" s="79">
        <v>834000000</v>
      </c>
      <c r="C412" s="73" t="s">
        <v>1594</v>
      </c>
      <c r="D412" s="73" t="s">
        <v>1595</v>
      </c>
      <c r="E412" s="73" t="s">
        <v>153</v>
      </c>
      <c r="F412" s="73">
        <v>9176346880</v>
      </c>
      <c r="G412" s="73" t="s">
        <v>1596</v>
      </c>
      <c r="H412" s="73" t="s">
        <v>4648</v>
      </c>
      <c r="I412" s="73" t="s">
        <v>1554</v>
      </c>
      <c r="J412" s="73" t="s">
        <v>4621</v>
      </c>
      <c r="K412" s="73">
        <v>10165</v>
      </c>
      <c r="L412" s="73" t="s">
        <v>3536</v>
      </c>
      <c r="M412" s="73" t="s">
        <v>222</v>
      </c>
      <c r="N412" s="73">
        <v>990</v>
      </c>
      <c r="O412" s="73">
        <v>2023</v>
      </c>
      <c r="P412" s="80">
        <v>1031728</v>
      </c>
      <c r="Q412" s="80">
        <v>1058659</v>
      </c>
      <c r="R412" s="80">
        <v>213570</v>
      </c>
      <c r="S412" s="80">
        <v>860449</v>
      </c>
      <c r="T412" s="80">
        <v>159131</v>
      </c>
      <c r="U412" s="73">
        <v>83.4</v>
      </c>
      <c r="V412" s="73">
        <v>3</v>
      </c>
      <c r="W412" s="73">
        <v>9</v>
      </c>
      <c r="X412" s="73">
        <v>0</v>
      </c>
      <c r="Y412" s="73">
        <v>0</v>
      </c>
      <c r="Z412" s="80">
        <v>0</v>
      </c>
      <c r="AA412" s="73"/>
      <c r="AB412" s="73" t="s">
        <v>3537</v>
      </c>
      <c r="AC412" s="73" t="s">
        <v>3570</v>
      </c>
      <c r="AD412" s="73">
        <v>-23.4</v>
      </c>
      <c r="AE412" s="81">
        <v>10</v>
      </c>
      <c r="AF412" s="73">
        <v>1</v>
      </c>
      <c r="AG412" s="73">
        <v>1</v>
      </c>
      <c r="AH412" s="73">
        <v>1</v>
      </c>
      <c r="AI412" s="73">
        <v>1</v>
      </c>
      <c r="AJ412" s="73">
        <v>1</v>
      </c>
      <c r="AK412" s="73">
        <v>1</v>
      </c>
      <c r="AL412" s="73">
        <v>0</v>
      </c>
      <c r="AM412" s="73">
        <v>0</v>
      </c>
      <c r="AN412" s="73"/>
      <c r="AO412" s="73"/>
      <c r="AP412" s="73"/>
      <c r="AQ412" s="73"/>
      <c r="AR412" s="73"/>
      <c r="AS412" s="73">
        <v>0</v>
      </c>
      <c r="AT412" s="73">
        <v>0</v>
      </c>
      <c r="AU412" s="73">
        <v>0</v>
      </c>
      <c r="AV412" s="73">
        <v>0</v>
      </c>
      <c r="AW412" s="73">
        <v>1</v>
      </c>
      <c r="AX412" s="73" t="s">
        <v>3539</v>
      </c>
      <c r="AY412" s="73">
        <v>1</v>
      </c>
      <c r="AZ412" s="73">
        <v>1</v>
      </c>
      <c r="BA412" s="73"/>
    </row>
    <row r="413" spans="1:53">
      <c r="A413" s="73"/>
      <c r="B413" s="79">
        <v>934000000</v>
      </c>
      <c r="C413" s="73" t="s">
        <v>1597</v>
      </c>
      <c r="D413" s="73" t="s">
        <v>1598</v>
      </c>
      <c r="E413" s="73" t="s">
        <v>254</v>
      </c>
      <c r="F413" s="73">
        <v>2129671100</v>
      </c>
      <c r="G413" s="73" t="s">
        <v>498</v>
      </c>
      <c r="H413" s="73" t="s">
        <v>4649</v>
      </c>
      <c r="I413" s="73" t="s">
        <v>1554</v>
      </c>
      <c r="J413" s="73" t="s">
        <v>4650</v>
      </c>
      <c r="K413" s="73">
        <v>11577</v>
      </c>
      <c r="L413" s="73" t="s">
        <v>3569</v>
      </c>
      <c r="M413" s="73" t="s">
        <v>237</v>
      </c>
      <c r="N413" s="73">
        <v>990</v>
      </c>
      <c r="O413" s="73">
        <v>2023</v>
      </c>
      <c r="P413" s="80">
        <v>1075859</v>
      </c>
      <c r="Q413" s="80">
        <v>268</v>
      </c>
      <c r="R413" s="80">
        <v>1075859</v>
      </c>
      <c r="S413" s="80">
        <v>1075843</v>
      </c>
      <c r="T413" s="80">
        <v>0</v>
      </c>
      <c r="U413" s="73">
        <v>100</v>
      </c>
      <c r="V413" s="73">
        <v>0</v>
      </c>
      <c r="W413" s="73">
        <v>6</v>
      </c>
      <c r="X413" s="73">
        <v>2</v>
      </c>
      <c r="Y413" s="73">
        <v>2</v>
      </c>
      <c r="Z413" s="80">
        <v>617000</v>
      </c>
      <c r="AA413" s="73">
        <v>2023</v>
      </c>
      <c r="AB413" s="73" t="s">
        <v>3537</v>
      </c>
      <c r="AC413" s="73" t="s">
        <v>3538</v>
      </c>
      <c r="AD413" s="73"/>
      <c r="AE413" s="81">
        <v>10</v>
      </c>
      <c r="AF413" s="73">
        <v>1</v>
      </c>
      <c r="AG413" s="73">
        <v>0</v>
      </c>
      <c r="AH413" s="73">
        <v>1</v>
      </c>
      <c r="AI413" s="73">
        <v>1</v>
      </c>
      <c r="AJ413" s="73">
        <v>1</v>
      </c>
      <c r="AK413" s="73">
        <v>1</v>
      </c>
      <c r="AL413" s="73">
        <v>0</v>
      </c>
      <c r="AM413" s="73">
        <v>0</v>
      </c>
      <c r="AN413" s="73"/>
      <c r="AO413" s="73"/>
      <c r="AP413" s="73"/>
      <c r="AQ413" s="73"/>
      <c r="AR413" s="73"/>
      <c r="AS413" s="73">
        <v>0</v>
      </c>
      <c r="AT413" s="73">
        <v>0</v>
      </c>
      <c r="AU413" s="73">
        <v>0</v>
      </c>
      <c r="AV413" s="73">
        <v>0</v>
      </c>
      <c r="AW413" s="73">
        <v>1</v>
      </c>
      <c r="AX413" s="73" t="s">
        <v>3561</v>
      </c>
      <c r="AY413" s="73">
        <v>0</v>
      </c>
      <c r="AZ413" s="73">
        <v>1</v>
      </c>
      <c r="BA413" s="73"/>
    </row>
    <row r="414" spans="1:53">
      <c r="A414" s="73"/>
      <c r="B414" s="79">
        <v>261000000</v>
      </c>
      <c r="C414" s="73" t="s">
        <v>1599</v>
      </c>
      <c r="D414" s="73" t="s">
        <v>1600</v>
      </c>
      <c r="E414" s="73" t="s">
        <v>226</v>
      </c>
      <c r="F414" s="73">
        <v>8452488595</v>
      </c>
      <c r="G414" s="73" t="s">
        <v>498</v>
      </c>
      <c r="H414" s="73" t="s">
        <v>4651</v>
      </c>
      <c r="I414" s="73" t="s">
        <v>1554</v>
      </c>
      <c r="J414" s="73" t="s">
        <v>4233</v>
      </c>
      <c r="K414" s="73">
        <v>10950</v>
      </c>
      <c r="L414" s="73" t="s">
        <v>4128</v>
      </c>
      <c r="M414" s="73" t="s">
        <v>222</v>
      </c>
      <c r="N414" s="73">
        <v>990</v>
      </c>
      <c r="O414" s="73">
        <v>2023</v>
      </c>
      <c r="P414" s="80">
        <v>1219207</v>
      </c>
      <c r="Q414" s="80">
        <v>1169439</v>
      </c>
      <c r="R414" s="80">
        <v>313726</v>
      </c>
      <c r="S414" s="80">
        <v>1219207</v>
      </c>
      <c r="T414" s="80">
        <v>0</v>
      </c>
      <c r="U414" s="73">
        <v>100</v>
      </c>
      <c r="V414" s="73">
        <v>0</v>
      </c>
      <c r="W414" s="73"/>
      <c r="X414" s="73">
        <v>0</v>
      </c>
      <c r="Y414" s="73">
        <v>0</v>
      </c>
      <c r="Z414" s="80">
        <v>0</v>
      </c>
      <c r="AA414" s="73"/>
      <c r="AB414" s="73" t="s">
        <v>3537</v>
      </c>
      <c r="AC414" s="73" t="s">
        <v>3538</v>
      </c>
      <c r="AD414" s="73"/>
      <c r="AE414" s="81">
        <v>10</v>
      </c>
      <c r="AF414" s="73">
        <v>1</v>
      </c>
      <c r="AG414" s="73">
        <v>0</v>
      </c>
      <c r="AH414" s="73">
        <v>1</v>
      </c>
      <c r="AI414" s="73">
        <v>1</v>
      </c>
      <c r="AJ414" s="73">
        <v>1</v>
      </c>
      <c r="AK414" s="73">
        <v>1</v>
      </c>
      <c r="AL414" s="73">
        <v>0</v>
      </c>
      <c r="AM414" s="73">
        <v>0</v>
      </c>
      <c r="AN414" s="73"/>
      <c r="AO414" s="73"/>
      <c r="AP414" s="73"/>
      <c r="AQ414" s="73"/>
      <c r="AR414" s="73"/>
      <c r="AS414" s="73">
        <v>0</v>
      </c>
      <c r="AT414" s="73">
        <v>0</v>
      </c>
      <c r="AU414" s="73">
        <v>0</v>
      </c>
      <c r="AV414" s="73">
        <v>0</v>
      </c>
      <c r="AW414" s="73">
        <v>1</v>
      </c>
      <c r="AX414" s="73" t="s">
        <v>3539</v>
      </c>
      <c r="AY414" s="73">
        <v>1</v>
      </c>
      <c r="AZ414" s="73">
        <v>1</v>
      </c>
      <c r="BA414" s="73"/>
    </row>
    <row r="415" spans="1:53">
      <c r="A415" s="73"/>
      <c r="B415" s="79">
        <v>134000000</v>
      </c>
      <c r="C415" s="73" t="s">
        <v>1601</v>
      </c>
      <c r="D415" s="73" t="s">
        <v>1602</v>
      </c>
      <c r="E415" s="73" t="s">
        <v>254</v>
      </c>
      <c r="F415" s="73">
        <v>8454251800</v>
      </c>
      <c r="G415" s="73" t="s">
        <v>498</v>
      </c>
      <c r="H415" s="73" t="s">
        <v>4652</v>
      </c>
      <c r="I415" s="73" t="s">
        <v>1554</v>
      </c>
      <c r="J415" s="73" t="s">
        <v>4653</v>
      </c>
      <c r="K415" s="73">
        <v>10952</v>
      </c>
      <c r="L415" s="73" t="s">
        <v>3869</v>
      </c>
      <c r="M415" s="73" t="s">
        <v>222</v>
      </c>
      <c r="N415" s="73">
        <v>990</v>
      </c>
      <c r="O415" s="73">
        <v>2023</v>
      </c>
      <c r="P415" s="80">
        <v>1260469</v>
      </c>
      <c r="Q415" s="80">
        <v>888924</v>
      </c>
      <c r="R415" s="80">
        <v>910227</v>
      </c>
      <c r="S415" s="80">
        <v>1255146</v>
      </c>
      <c r="T415" s="80">
        <v>5323</v>
      </c>
      <c r="U415" s="73">
        <v>99.58</v>
      </c>
      <c r="V415" s="73">
        <v>0</v>
      </c>
      <c r="W415" s="73"/>
      <c r="X415" s="73">
        <v>0</v>
      </c>
      <c r="Y415" s="73">
        <v>0</v>
      </c>
      <c r="Z415" s="80">
        <v>0</v>
      </c>
      <c r="AA415" s="73"/>
      <c r="AB415" s="73" t="s">
        <v>3537</v>
      </c>
      <c r="AC415" s="73" t="s">
        <v>3538</v>
      </c>
      <c r="AD415" s="73">
        <v>21.1</v>
      </c>
      <c r="AE415" s="81">
        <v>10</v>
      </c>
      <c r="AF415" s="73">
        <v>1</v>
      </c>
      <c r="AG415" s="73">
        <v>0</v>
      </c>
      <c r="AH415" s="73">
        <v>1</v>
      </c>
      <c r="AI415" s="73">
        <v>1</v>
      </c>
      <c r="AJ415" s="73">
        <v>1</v>
      </c>
      <c r="AK415" s="73">
        <v>1</v>
      </c>
      <c r="AL415" s="73">
        <v>0</v>
      </c>
      <c r="AM415" s="73">
        <v>0</v>
      </c>
      <c r="AN415" s="73"/>
      <c r="AO415" s="73"/>
      <c r="AP415" s="73"/>
      <c r="AQ415" s="73"/>
      <c r="AR415" s="73"/>
      <c r="AS415" s="73">
        <v>0</v>
      </c>
      <c r="AT415" s="73">
        <v>0</v>
      </c>
      <c r="AU415" s="73">
        <v>0</v>
      </c>
      <c r="AV415" s="73">
        <v>0</v>
      </c>
      <c r="AW415" s="73">
        <v>1</v>
      </c>
      <c r="AX415" s="73" t="s">
        <v>3539</v>
      </c>
      <c r="AY415" s="73">
        <v>1</v>
      </c>
      <c r="AZ415" s="73">
        <v>1</v>
      </c>
      <c r="BA415" s="73"/>
    </row>
    <row r="416" spans="1:53">
      <c r="A416" s="73"/>
      <c r="B416" s="79">
        <v>134000000</v>
      </c>
      <c r="C416" s="73" t="s">
        <v>1603</v>
      </c>
      <c r="D416" s="73" t="s">
        <v>1604</v>
      </c>
      <c r="E416" s="73" t="s">
        <v>254</v>
      </c>
      <c r="F416" s="73">
        <v>8453593400</v>
      </c>
      <c r="G416" s="73" t="s">
        <v>1605</v>
      </c>
      <c r="H416" s="73" t="s">
        <v>4654</v>
      </c>
      <c r="I416" s="73" t="s">
        <v>1554</v>
      </c>
      <c r="J416" s="73" t="s">
        <v>4655</v>
      </c>
      <c r="K416" s="73">
        <v>10913</v>
      </c>
      <c r="L416" s="73" t="s">
        <v>4497</v>
      </c>
      <c r="M416" s="73" t="s">
        <v>237</v>
      </c>
      <c r="N416" s="73">
        <v>990</v>
      </c>
      <c r="O416" s="73">
        <v>2023</v>
      </c>
      <c r="P416" s="80">
        <v>1653516</v>
      </c>
      <c r="Q416" s="80">
        <v>1095528</v>
      </c>
      <c r="R416" s="80">
        <v>21687240</v>
      </c>
      <c r="S416" s="80">
        <v>1329470</v>
      </c>
      <c r="T416" s="80">
        <v>0</v>
      </c>
      <c r="U416" s="73">
        <v>80.400000000000006</v>
      </c>
      <c r="V416" s="73">
        <v>0</v>
      </c>
      <c r="W416" s="73">
        <v>20</v>
      </c>
      <c r="X416" s="73">
        <v>3</v>
      </c>
      <c r="Y416" s="73">
        <v>2</v>
      </c>
      <c r="Z416" s="80">
        <v>24967</v>
      </c>
      <c r="AA416" s="73">
        <v>2024</v>
      </c>
      <c r="AB416" s="73" t="s">
        <v>3537</v>
      </c>
      <c r="AC416" s="73" t="s">
        <v>3570</v>
      </c>
      <c r="AD416" s="73">
        <v>-22.5</v>
      </c>
      <c r="AE416" s="81">
        <v>10</v>
      </c>
      <c r="AF416" s="73">
        <v>1</v>
      </c>
      <c r="AG416" s="73">
        <v>0</v>
      </c>
      <c r="AH416" s="73">
        <v>1</v>
      </c>
      <c r="AI416" s="73">
        <v>1</v>
      </c>
      <c r="AJ416" s="73">
        <v>1</v>
      </c>
      <c r="AK416" s="73">
        <v>1</v>
      </c>
      <c r="AL416" s="73">
        <v>0</v>
      </c>
      <c r="AM416" s="73">
        <v>0</v>
      </c>
      <c r="AN416" s="82">
        <v>45657</v>
      </c>
      <c r="AO416" s="73">
        <v>14667</v>
      </c>
      <c r="AP416" s="83">
        <v>312000000</v>
      </c>
      <c r="AQ416" s="73" t="s">
        <v>4656</v>
      </c>
      <c r="AR416" s="73">
        <v>0.9</v>
      </c>
      <c r="AS416" s="73">
        <v>1</v>
      </c>
      <c r="AT416" s="73">
        <v>0</v>
      </c>
      <c r="AU416" s="73">
        <v>0</v>
      </c>
      <c r="AV416" s="73">
        <v>0</v>
      </c>
      <c r="AW416" s="73">
        <v>1</v>
      </c>
      <c r="AX416" s="73" t="s">
        <v>3574</v>
      </c>
      <c r="AY416" s="73">
        <v>0</v>
      </c>
      <c r="AZ416" s="73">
        <v>1</v>
      </c>
      <c r="BA416" s="73"/>
    </row>
    <row r="417" spans="1:53">
      <c r="A417" s="73"/>
      <c r="B417" s="79">
        <v>384000000</v>
      </c>
      <c r="C417" s="73" t="s">
        <v>1606</v>
      </c>
      <c r="D417" s="73" t="s">
        <v>1607</v>
      </c>
      <c r="E417" s="73" t="s">
        <v>171</v>
      </c>
      <c r="F417" s="73">
        <v>6466150017</v>
      </c>
      <c r="G417" s="73" t="s">
        <v>1608</v>
      </c>
      <c r="H417" s="73" t="s">
        <v>4657</v>
      </c>
      <c r="I417" s="73" t="s">
        <v>1554</v>
      </c>
      <c r="J417" s="73" t="s">
        <v>4621</v>
      </c>
      <c r="K417" s="73">
        <v>10004</v>
      </c>
      <c r="L417" s="73" t="s">
        <v>3895</v>
      </c>
      <c r="M417" s="73" t="s">
        <v>237</v>
      </c>
      <c r="N417" s="73">
        <v>990</v>
      </c>
      <c r="O417" s="73">
        <v>2023</v>
      </c>
      <c r="P417" s="80">
        <v>1590513</v>
      </c>
      <c r="Q417" s="80">
        <v>2042055</v>
      </c>
      <c r="R417" s="80">
        <v>3482065</v>
      </c>
      <c r="S417" s="80">
        <v>1590513</v>
      </c>
      <c r="T417" s="80">
        <v>0</v>
      </c>
      <c r="U417" s="73">
        <v>100</v>
      </c>
      <c r="V417" s="73">
        <v>0</v>
      </c>
      <c r="W417" s="73">
        <v>0</v>
      </c>
      <c r="X417" s="73">
        <v>0</v>
      </c>
      <c r="Y417" s="73">
        <v>0</v>
      </c>
      <c r="Z417" s="80">
        <v>0</v>
      </c>
      <c r="AA417" s="73"/>
      <c r="AB417" s="73" t="s">
        <v>3537</v>
      </c>
      <c r="AC417" s="73" t="s">
        <v>3538</v>
      </c>
      <c r="AD417" s="73">
        <v>-15.8</v>
      </c>
      <c r="AE417" s="81">
        <v>10</v>
      </c>
      <c r="AF417" s="73">
        <v>1</v>
      </c>
      <c r="AG417" s="73">
        <v>0</v>
      </c>
      <c r="AH417" s="73">
        <v>1</v>
      </c>
      <c r="AI417" s="73">
        <v>1</v>
      </c>
      <c r="AJ417" s="73">
        <v>1</v>
      </c>
      <c r="AK417" s="73">
        <v>1</v>
      </c>
      <c r="AL417" s="73">
        <v>0</v>
      </c>
      <c r="AM417" s="73">
        <v>0</v>
      </c>
      <c r="AN417" s="73"/>
      <c r="AO417" s="73"/>
      <c r="AP417" s="73"/>
      <c r="AQ417" s="73"/>
      <c r="AR417" s="73"/>
      <c r="AS417" s="73">
        <v>0</v>
      </c>
      <c r="AT417" s="73">
        <v>0</v>
      </c>
      <c r="AU417" s="73">
        <v>0</v>
      </c>
      <c r="AV417" s="73">
        <v>0</v>
      </c>
      <c r="AW417" s="73">
        <v>1</v>
      </c>
      <c r="AX417" s="73" t="s">
        <v>3539</v>
      </c>
      <c r="AY417" s="73">
        <v>1</v>
      </c>
      <c r="AZ417" s="73">
        <v>1</v>
      </c>
      <c r="BA417" s="73"/>
    </row>
    <row r="418" spans="1:53">
      <c r="A418" s="73"/>
      <c r="B418" s="79">
        <v>113000000</v>
      </c>
      <c r="C418" s="73" t="s">
        <v>1609</v>
      </c>
      <c r="D418" s="73" t="s">
        <v>1610</v>
      </c>
      <c r="E418" s="73" t="s">
        <v>153</v>
      </c>
      <c r="F418" s="73">
        <v>5167666610</v>
      </c>
      <c r="G418" s="73" t="s">
        <v>1611</v>
      </c>
      <c r="H418" s="73" t="s">
        <v>4658</v>
      </c>
      <c r="I418" s="73" t="s">
        <v>1554</v>
      </c>
      <c r="J418" s="73" t="s">
        <v>4659</v>
      </c>
      <c r="K418" s="73">
        <v>11570</v>
      </c>
      <c r="L418" s="73" t="s">
        <v>3831</v>
      </c>
      <c r="M418" s="73" t="s">
        <v>222</v>
      </c>
      <c r="N418" s="73">
        <v>990</v>
      </c>
      <c r="O418" s="73">
        <v>2023</v>
      </c>
      <c r="P418" s="80">
        <v>1156156</v>
      </c>
      <c r="Q418" s="80">
        <v>1084076</v>
      </c>
      <c r="R418" s="80">
        <v>1053116</v>
      </c>
      <c r="S418" s="80">
        <v>1104259</v>
      </c>
      <c r="T418" s="80">
        <v>0</v>
      </c>
      <c r="U418" s="73">
        <v>95.51</v>
      </c>
      <c r="V418" s="73">
        <v>0</v>
      </c>
      <c r="W418" s="73">
        <v>0</v>
      </c>
      <c r="X418" s="73">
        <v>2</v>
      </c>
      <c r="Y418" s="73">
        <v>1</v>
      </c>
      <c r="Z418" s="80">
        <v>15000</v>
      </c>
      <c r="AA418" s="73">
        <v>2023</v>
      </c>
      <c r="AB418" s="73" t="s">
        <v>3537</v>
      </c>
      <c r="AC418" s="73" t="s">
        <v>3538</v>
      </c>
      <c r="AD418" s="73">
        <v>1.7</v>
      </c>
      <c r="AE418" s="81">
        <v>10</v>
      </c>
      <c r="AF418" s="73">
        <v>1</v>
      </c>
      <c r="AG418" s="73">
        <v>0</v>
      </c>
      <c r="AH418" s="73">
        <v>1</v>
      </c>
      <c r="AI418" s="73">
        <v>1</v>
      </c>
      <c r="AJ418" s="73">
        <v>1</v>
      </c>
      <c r="AK418" s="73">
        <v>1</v>
      </c>
      <c r="AL418" s="73">
        <v>0</v>
      </c>
      <c r="AM418" s="73">
        <v>0</v>
      </c>
      <c r="AN418" s="82">
        <v>44196</v>
      </c>
      <c r="AO418" s="73">
        <v>100000</v>
      </c>
      <c r="AP418" s="83">
        <v>201000000</v>
      </c>
      <c r="AQ418" s="73" t="s">
        <v>3571</v>
      </c>
      <c r="AR418" s="73">
        <v>8.6</v>
      </c>
      <c r="AS418" s="73">
        <v>1</v>
      </c>
      <c r="AT418" s="73">
        <v>0</v>
      </c>
      <c r="AU418" s="73">
        <v>0</v>
      </c>
      <c r="AV418" s="73">
        <v>0</v>
      </c>
      <c r="AW418" s="73">
        <v>0</v>
      </c>
      <c r="AX418" s="73" t="s">
        <v>3539</v>
      </c>
      <c r="AY418" s="73">
        <v>0</v>
      </c>
      <c r="AZ418" s="73">
        <v>1</v>
      </c>
      <c r="BA418" s="73"/>
    </row>
    <row r="419" spans="1:53">
      <c r="A419" s="73"/>
      <c r="B419" s="79">
        <v>364000000</v>
      </c>
      <c r="C419" s="73" t="s">
        <v>1612</v>
      </c>
      <c r="D419" s="73" t="s">
        <v>1613</v>
      </c>
      <c r="E419" s="73" t="s">
        <v>1614</v>
      </c>
      <c r="F419" s="73">
        <v>8562178333</v>
      </c>
      <c r="G419" s="73"/>
      <c r="H419" s="73" t="s">
        <v>4660</v>
      </c>
      <c r="I419" s="73" t="s">
        <v>1554</v>
      </c>
      <c r="J419" s="73" t="s">
        <v>4661</v>
      </c>
      <c r="K419" s="73">
        <v>10801</v>
      </c>
      <c r="L419" s="73" t="s">
        <v>3677</v>
      </c>
      <c r="M419" s="73" t="s">
        <v>237</v>
      </c>
      <c r="N419" s="73">
        <v>990</v>
      </c>
      <c r="O419" s="73">
        <v>2023</v>
      </c>
      <c r="P419" s="80">
        <v>1164531</v>
      </c>
      <c r="Q419" s="80">
        <v>813417</v>
      </c>
      <c r="R419" s="80">
        <v>727119</v>
      </c>
      <c r="S419" s="80">
        <v>902132</v>
      </c>
      <c r="T419" s="80">
        <v>233030</v>
      </c>
      <c r="U419" s="73">
        <v>77.47</v>
      </c>
      <c r="V419" s="73">
        <v>3</v>
      </c>
      <c r="W419" s="73"/>
      <c r="X419" s="73">
        <v>1</v>
      </c>
      <c r="Y419" s="73">
        <v>1</v>
      </c>
      <c r="Z419" s="80">
        <v>264500</v>
      </c>
      <c r="AA419" s="73">
        <v>2023</v>
      </c>
      <c r="AB419" s="73" t="s">
        <v>3537</v>
      </c>
      <c r="AC419" s="73" t="s">
        <v>3570</v>
      </c>
      <c r="AD419" s="73">
        <v>43.5</v>
      </c>
      <c r="AE419" s="81">
        <v>10</v>
      </c>
      <c r="AF419" s="73">
        <v>1</v>
      </c>
      <c r="AG419" s="73">
        <v>1</v>
      </c>
      <c r="AH419" s="73">
        <v>1</v>
      </c>
      <c r="AI419" s="73">
        <v>1</v>
      </c>
      <c r="AJ419" s="73">
        <v>1</v>
      </c>
      <c r="AK419" s="73">
        <v>1</v>
      </c>
      <c r="AL419" s="73">
        <v>1</v>
      </c>
      <c r="AM419" s="73">
        <v>1</v>
      </c>
      <c r="AN419" s="73"/>
      <c r="AO419" s="73"/>
      <c r="AP419" s="73"/>
      <c r="AQ419" s="73"/>
      <c r="AR419" s="73"/>
      <c r="AS419" s="73">
        <v>0</v>
      </c>
      <c r="AT419" s="73">
        <v>0</v>
      </c>
      <c r="AU419" s="73">
        <v>0</v>
      </c>
      <c r="AV419" s="73">
        <v>0</v>
      </c>
      <c r="AW419" s="73">
        <v>1</v>
      </c>
      <c r="AX419" s="73" t="s">
        <v>3539</v>
      </c>
      <c r="AY419" s="73">
        <v>0</v>
      </c>
      <c r="AZ419" s="73">
        <v>1</v>
      </c>
      <c r="BA419" s="73"/>
    </row>
    <row r="420" spans="1:53">
      <c r="A420" s="73"/>
      <c r="B420" s="79">
        <v>203000000</v>
      </c>
      <c r="C420" s="73" t="s">
        <v>1615</v>
      </c>
      <c r="D420" s="73" t="s">
        <v>1616</v>
      </c>
      <c r="E420" s="73" t="s">
        <v>188</v>
      </c>
      <c r="F420" s="73">
        <v>7183857305</v>
      </c>
      <c r="G420" s="73" t="s">
        <v>498</v>
      </c>
      <c r="H420" s="73" t="s">
        <v>4662</v>
      </c>
      <c r="I420" s="73" t="s">
        <v>1554</v>
      </c>
      <c r="J420" s="73" t="s">
        <v>4619</v>
      </c>
      <c r="K420" s="73">
        <v>11212</v>
      </c>
      <c r="L420" s="73" t="s">
        <v>4128</v>
      </c>
      <c r="M420" s="73" t="s">
        <v>222</v>
      </c>
      <c r="N420" s="73">
        <v>990</v>
      </c>
      <c r="O420" s="73">
        <v>2023</v>
      </c>
      <c r="P420" s="80">
        <v>1061039</v>
      </c>
      <c r="Q420" s="80">
        <v>1089262</v>
      </c>
      <c r="R420" s="80">
        <v>214172</v>
      </c>
      <c r="S420" s="80">
        <v>1061039</v>
      </c>
      <c r="T420" s="80">
        <v>0</v>
      </c>
      <c r="U420" s="73">
        <v>100</v>
      </c>
      <c r="V420" s="73">
        <v>2</v>
      </c>
      <c r="W420" s="73"/>
      <c r="X420" s="73">
        <v>0</v>
      </c>
      <c r="Y420" s="73">
        <v>0</v>
      </c>
      <c r="Z420" s="80">
        <v>0</v>
      </c>
      <c r="AA420" s="73"/>
      <c r="AB420" s="73" t="s">
        <v>3537</v>
      </c>
      <c r="AC420" s="73" t="s">
        <v>3538</v>
      </c>
      <c r="AD420" s="73">
        <v>41.6</v>
      </c>
      <c r="AE420" s="81">
        <v>10</v>
      </c>
      <c r="AF420" s="73">
        <v>1</v>
      </c>
      <c r="AG420" s="73">
        <v>1</v>
      </c>
      <c r="AH420" s="73">
        <v>1</v>
      </c>
      <c r="AI420" s="73">
        <v>1</v>
      </c>
      <c r="AJ420" s="73">
        <v>1</v>
      </c>
      <c r="AK420" s="73">
        <v>1</v>
      </c>
      <c r="AL420" s="73">
        <v>1</v>
      </c>
      <c r="AM420" s="73">
        <v>1</v>
      </c>
      <c r="AN420" s="73"/>
      <c r="AO420" s="73"/>
      <c r="AP420" s="73"/>
      <c r="AQ420" s="73"/>
      <c r="AR420" s="73"/>
      <c r="AS420" s="73">
        <v>0</v>
      </c>
      <c r="AT420" s="73">
        <v>0</v>
      </c>
      <c r="AU420" s="73">
        <v>0</v>
      </c>
      <c r="AV420" s="73">
        <v>0</v>
      </c>
      <c r="AW420" s="73">
        <v>1</v>
      </c>
      <c r="AX420" s="73" t="s">
        <v>3539</v>
      </c>
      <c r="AY420" s="73">
        <v>1</v>
      </c>
      <c r="AZ420" s="73">
        <v>1</v>
      </c>
      <c r="BA420" s="73"/>
    </row>
    <row r="421" spans="1:53">
      <c r="A421" s="73"/>
      <c r="B421" s="79">
        <v>261000000</v>
      </c>
      <c r="C421" s="73" t="s">
        <v>1617</v>
      </c>
      <c r="D421" s="73" t="s">
        <v>1618</v>
      </c>
      <c r="E421" s="73" t="s">
        <v>893</v>
      </c>
      <c r="F421" s="73">
        <v>3474737400</v>
      </c>
      <c r="G421" s="73" t="s">
        <v>1619</v>
      </c>
      <c r="H421" s="73" t="s">
        <v>4663</v>
      </c>
      <c r="I421" s="73" t="s">
        <v>1554</v>
      </c>
      <c r="J421" s="73" t="s">
        <v>4641</v>
      </c>
      <c r="K421" s="73">
        <v>11201</v>
      </c>
      <c r="L421" s="73" t="s">
        <v>3674</v>
      </c>
      <c r="M421" s="73" t="s">
        <v>222</v>
      </c>
      <c r="N421" s="73">
        <v>990</v>
      </c>
      <c r="O421" s="73">
        <v>2022</v>
      </c>
      <c r="P421" s="80">
        <v>1920112</v>
      </c>
      <c r="Q421" s="80">
        <v>1965923</v>
      </c>
      <c r="R421" s="80">
        <v>5772851</v>
      </c>
      <c r="S421" s="80">
        <v>1624668</v>
      </c>
      <c r="T421" s="80">
        <v>0</v>
      </c>
      <c r="U421" s="73">
        <v>84.61</v>
      </c>
      <c r="V421" s="73">
        <v>0</v>
      </c>
      <c r="W421" s="73">
        <v>12</v>
      </c>
      <c r="X421" s="73">
        <v>0</v>
      </c>
      <c r="Y421" s="73">
        <v>0</v>
      </c>
      <c r="Z421" s="80">
        <v>0</v>
      </c>
      <c r="AA421" s="73"/>
      <c r="AB421" s="73" t="s">
        <v>3537</v>
      </c>
      <c r="AC421" s="73" t="s">
        <v>3570</v>
      </c>
      <c r="AD421" s="73"/>
      <c r="AE421" s="81">
        <v>10</v>
      </c>
      <c r="AF421" s="73">
        <v>1</v>
      </c>
      <c r="AG421" s="73">
        <v>0</v>
      </c>
      <c r="AH421" s="73">
        <v>1</v>
      </c>
      <c r="AI421" s="73">
        <v>1</v>
      </c>
      <c r="AJ421" s="73">
        <v>1</v>
      </c>
      <c r="AK421" s="73">
        <v>1</v>
      </c>
      <c r="AL421" s="73">
        <v>0</v>
      </c>
      <c r="AM421" s="73">
        <v>0</v>
      </c>
      <c r="AN421" s="73"/>
      <c r="AO421" s="73"/>
      <c r="AP421" s="73"/>
      <c r="AQ421" s="73"/>
      <c r="AR421" s="73"/>
      <c r="AS421" s="73">
        <v>0</v>
      </c>
      <c r="AT421" s="73">
        <v>0</v>
      </c>
      <c r="AU421" s="73">
        <v>0</v>
      </c>
      <c r="AV421" s="73">
        <v>0</v>
      </c>
      <c r="AW421" s="73">
        <v>0</v>
      </c>
      <c r="AX421" s="73" t="s">
        <v>3574</v>
      </c>
      <c r="AY421" s="73">
        <v>1</v>
      </c>
      <c r="AZ421" s="73">
        <v>1</v>
      </c>
      <c r="BA421" s="73">
        <v>0</v>
      </c>
    </row>
    <row r="422" spans="1:53">
      <c r="A422" s="73"/>
      <c r="B422" s="79">
        <v>134000000</v>
      </c>
      <c r="C422" s="73" t="s">
        <v>1620</v>
      </c>
      <c r="D422" s="73" t="s">
        <v>1621</v>
      </c>
      <c r="E422" s="73" t="s">
        <v>1622</v>
      </c>
      <c r="F422" s="73">
        <v>7183286072</v>
      </c>
      <c r="G422" s="73" t="s">
        <v>1623</v>
      </c>
      <c r="H422" s="73" t="s">
        <v>4664</v>
      </c>
      <c r="I422" s="73" t="s">
        <v>1554</v>
      </c>
      <c r="J422" s="73" t="s">
        <v>4665</v>
      </c>
      <c r="K422" s="73">
        <v>10456</v>
      </c>
      <c r="L422" s="73" t="s">
        <v>3536</v>
      </c>
      <c r="M422" s="73" t="s">
        <v>222</v>
      </c>
      <c r="N422" s="73">
        <v>990</v>
      </c>
      <c r="O422" s="73">
        <v>2023</v>
      </c>
      <c r="P422" s="80">
        <v>1812338</v>
      </c>
      <c r="Q422" s="80">
        <v>1842814</v>
      </c>
      <c r="R422" s="80">
        <v>72076</v>
      </c>
      <c r="S422" s="80">
        <v>1812338</v>
      </c>
      <c r="T422" s="80">
        <v>0</v>
      </c>
      <c r="U422" s="73">
        <v>100</v>
      </c>
      <c r="V422" s="73">
        <v>0</v>
      </c>
      <c r="W422" s="73">
        <v>30</v>
      </c>
      <c r="X422" s="73">
        <v>0</v>
      </c>
      <c r="Y422" s="73">
        <v>0</v>
      </c>
      <c r="Z422" s="80">
        <v>0</v>
      </c>
      <c r="AA422" s="73"/>
      <c r="AB422" s="73" t="s">
        <v>3537</v>
      </c>
      <c r="AC422" s="73" t="s">
        <v>3538</v>
      </c>
      <c r="AD422" s="73">
        <v>8.6999999999999993</v>
      </c>
      <c r="AE422" s="81">
        <v>10</v>
      </c>
      <c r="AF422" s="73">
        <v>1</v>
      </c>
      <c r="AG422" s="73">
        <v>0</v>
      </c>
      <c r="AH422" s="73">
        <v>1</v>
      </c>
      <c r="AI422" s="73">
        <v>1</v>
      </c>
      <c r="AJ422" s="73">
        <v>1</v>
      </c>
      <c r="AK422" s="73">
        <v>1</v>
      </c>
      <c r="AL422" s="73">
        <v>0</v>
      </c>
      <c r="AM422" s="73">
        <v>0</v>
      </c>
      <c r="AN422" s="73"/>
      <c r="AO422" s="73"/>
      <c r="AP422" s="73"/>
      <c r="AQ422" s="73"/>
      <c r="AR422" s="73"/>
      <c r="AS422" s="73">
        <v>0</v>
      </c>
      <c r="AT422" s="73">
        <v>0</v>
      </c>
      <c r="AU422" s="73">
        <v>0</v>
      </c>
      <c r="AV422" s="73">
        <v>0</v>
      </c>
      <c r="AW422" s="73">
        <v>0</v>
      </c>
      <c r="AX422" s="73" t="s">
        <v>3539</v>
      </c>
      <c r="AY422" s="73">
        <v>1</v>
      </c>
      <c r="AZ422" s="73">
        <v>1</v>
      </c>
      <c r="BA422" s="73"/>
    </row>
    <row r="423" spans="1:53">
      <c r="A423" s="73"/>
      <c r="B423" s="79">
        <v>510000000</v>
      </c>
      <c r="C423" s="73" t="s">
        <v>1624</v>
      </c>
      <c r="D423" s="73" t="s">
        <v>1625</v>
      </c>
      <c r="E423" s="73" t="s">
        <v>254</v>
      </c>
      <c r="F423" s="73">
        <v>3154477937</v>
      </c>
      <c r="G423" s="73" t="s">
        <v>1626</v>
      </c>
      <c r="H423" s="73" t="s">
        <v>4666</v>
      </c>
      <c r="I423" s="73" t="s">
        <v>1554</v>
      </c>
      <c r="J423" s="73" t="s">
        <v>4667</v>
      </c>
      <c r="K423" s="73">
        <v>14070</v>
      </c>
      <c r="L423" s="73" t="s">
        <v>3667</v>
      </c>
      <c r="M423" s="73" t="s">
        <v>237</v>
      </c>
      <c r="N423" s="73">
        <v>990</v>
      </c>
      <c r="O423" s="73">
        <v>2024</v>
      </c>
      <c r="P423" s="80">
        <v>1552570</v>
      </c>
      <c r="Q423" s="80">
        <v>1392336</v>
      </c>
      <c r="R423" s="80">
        <v>2152130</v>
      </c>
      <c r="S423" s="80">
        <v>1483336</v>
      </c>
      <c r="T423" s="80">
        <v>13000</v>
      </c>
      <c r="U423" s="73">
        <v>95.54</v>
      </c>
      <c r="V423" s="73">
        <v>1</v>
      </c>
      <c r="W423" s="73"/>
      <c r="X423" s="73">
        <v>2</v>
      </c>
      <c r="Y423" s="73">
        <v>2</v>
      </c>
      <c r="Z423" s="80">
        <v>110166</v>
      </c>
      <c r="AA423" s="73">
        <v>2024</v>
      </c>
      <c r="AB423" s="73" t="s">
        <v>3537</v>
      </c>
      <c r="AC423" s="73" t="s">
        <v>3538</v>
      </c>
      <c r="AD423" s="73"/>
      <c r="AE423" s="81">
        <v>10</v>
      </c>
      <c r="AF423" s="73">
        <v>1</v>
      </c>
      <c r="AG423" s="73">
        <v>1</v>
      </c>
      <c r="AH423" s="73">
        <v>1</v>
      </c>
      <c r="AI423" s="73">
        <v>1</v>
      </c>
      <c r="AJ423" s="73">
        <v>1</v>
      </c>
      <c r="AK423" s="73">
        <v>1</v>
      </c>
      <c r="AL423" s="73">
        <v>1</v>
      </c>
      <c r="AM423" s="73">
        <v>1</v>
      </c>
      <c r="AN423" s="73"/>
      <c r="AO423" s="73"/>
      <c r="AP423" s="73"/>
      <c r="AQ423" s="73"/>
      <c r="AR423" s="73"/>
      <c r="AS423" s="73">
        <v>0</v>
      </c>
      <c r="AT423" s="73">
        <v>0</v>
      </c>
      <c r="AU423" s="73">
        <v>0</v>
      </c>
      <c r="AV423" s="73">
        <v>0</v>
      </c>
      <c r="AW423" s="73">
        <v>1</v>
      </c>
      <c r="AX423" s="73" t="s">
        <v>3539</v>
      </c>
      <c r="AY423" s="73">
        <v>0</v>
      </c>
      <c r="AZ423" s="73">
        <v>1</v>
      </c>
      <c r="BA423" s="73"/>
    </row>
    <row r="424" spans="1:53">
      <c r="A424" s="73"/>
      <c r="B424" s="79">
        <v>843000000</v>
      </c>
      <c r="C424" s="73" t="s">
        <v>1627</v>
      </c>
      <c r="D424" s="73" t="s">
        <v>1628</v>
      </c>
      <c r="E424" s="73" t="s">
        <v>254</v>
      </c>
      <c r="F424" s="73">
        <v>6465266959</v>
      </c>
      <c r="G424" s="73" t="s">
        <v>498</v>
      </c>
      <c r="H424" s="73" t="s">
        <v>4668</v>
      </c>
      <c r="I424" s="73" t="s">
        <v>1554</v>
      </c>
      <c r="J424" s="73" t="s">
        <v>4621</v>
      </c>
      <c r="K424" s="73">
        <v>10011</v>
      </c>
      <c r="L424" s="73" t="s">
        <v>3606</v>
      </c>
      <c r="M424" s="73" t="s">
        <v>222</v>
      </c>
      <c r="N424" s="73">
        <v>990</v>
      </c>
      <c r="O424" s="73">
        <v>2024</v>
      </c>
      <c r="P424" s="80">
        <v>1878340</v>
      </c>
      <c r="Q424" s="80">
        <v>1541269</v>
      </c>
      <c r="R424" s="80">
        <v>361575</v>
      </c>
      <c r="S424" s="80">
        <v>1878340</v>
      </c>
      <c r="T424" s="80">
        <v>0</v>
      </c>
      <c r="U424" s="73">
        <v>100</v>
      </c>
      <c r="V424" s="73">
        <v>1</v>
      </c>
      <c r="W424" s="73">
        <v>0</v>
      </c>
      <c r="X424" s="73">
        <v>3</v>
      </c>
      <c r="Y424" s="73">
        <v>2</v>
      </c>
      <c r="Z424" s="80">
        <v>320</v>
      </c>
      <c r="AA424" s="73">
        <v>2024</v>
      </c>
      <c r="AB424" s="73" t="s">
        <v>3537</v>
      </c>
      <c r="AC424" s="73" t="s">
        <v>3538</v>
      </c>
      <c r="AD424" s="73">
        <v>275.39999999999998</v>
      </c>
      <c r="AE424" s="81">
        <v>10</v>
      </c>
      <c r="AF424" s="73">
        <v>1</v>
      </c>
      <c r="AG424" s="73">
        <v>1</v>
      </c>
      <c r="AH424" s="73">
        <v>1</v>
      </c>
      <c r="AI424" s="73">
        <v>1</v>
      </c>
      <c r="AJ424" s="73">
        <v>1</v>
      </c>
      <c r="AK424" s="73">
        <v>1</v>
      </c>
      <c r="AL424" s="73">
        <v>1</v>
      </c>
      <c r="AM424" s="73">
        <v>1</v>
      </c>
      <c r="AN424" s="82">
        <v>45657</v>
      </c>
      <c r="AO424" s="73">
        <v>250</v>
      </c>
      <c r="AP424" s="83">
        <v>237000000</v>
      </c>
      <c r="AQ424" s="73" t="s">
        <v>3708</v>
      </c>
      <c r="AR424" s="73">
        <v>0</v>
      </c>
      <c r="AS424" s="73">
        <v>1</v>
      </c>
      <c r="AT424" s="73">
        <v>0</v>
      </c>
      <c r="AU424" s="73">
        <v>0</v>
      </c>
      <c r="AV424" s="73">
        <v>0</v>
      </c>
      <c r="AW424" s="73">
        <v>1</v>
      </c>
      <c r="AX424" s="73" t="s">
        <v>3561</v>
      </c>
      <c r="AY424" s="73">
        <v>0</v>
      </c>
      <c r="AZ424" s="73">
        <v>1</v>
      </c>
      <c r="BA424" s="73"/>
    </row>
    <row r="425" spans="1:53">
      <c r="A425" s="73"/>
      <c r="B425" s="79">
        <v>237000000</v>
      </c>
      <c r="C425" s="73" t="s">
        <v>1629</v>
      </c>
      <c r="D425" s="73" t="s">
        <v>1630</v>
      </c>
      <c r="E425" s="73" t="s">
        <v>254</v>
      </c>
      <c r="F425" s="73">
        <v>9142774944</v>
      </c>
      <c r="G425" s="73" t="s">
        <v>498</v>
      </c>
      <c r="H425" s="73" t="s">
        <v>4669</v>
      </c>
      <c r="I425" s="73" t="s">
        <v>1554</v>
      </c>
      <c r="J425" s="73" t="s">
        <v>4670</v>
      </c>
      <c r="K425" s="73">
        <v>10519</v>
      </c>
      <c r="L425" s="73" t="s">
        <v>4671</v>
      </c>
      <c r="M425" s="73" t="s">
        <v>237</v>
      </c>
      <c r="N425" s="73">
        <v>990</v>
      </c>
      <c r="O425" s="73">
        <v>2023</v>
      </c>
      <c r="P425" s="80">
        <v>1053411</v>
      </c>
      <c r="Q425" s="80">
        <v>992398</v>
      </c>
      <c r="R425" s="80">
        <v>763522</v>
      </c>
      <c r="S425" s="80">
        <v>1053411</v>
      </c>
      <c r="T425" s="80">
        <v>0</v>
      </c>
      <c r="U425" s="73">
        <v>100</v>
      </c>
      <c r="V425" s="73">
        <v>0</v>
      </c>
      <c r="W425" s="73"/>
      <c r="X425" s="73">
        <v>2</v>
      </c>
      <c r="Y425" s="73">
        <v>1</v>
      </c>
      <c r="Z425" s="80">
        <v>5250</v>
      </c>
      <c r="AA425" s="73">
        <v>2023</v>
      </c>
      <c r="AB425" s="73" t="s">
        <v>3537</v>
      </c>
      <c r="AC425" s="73" t="s">
        <v>3538</v>
      </c>
      <c r="AD425" s="73">
        <v>118.4</v>
      </c>
      <c r="AE425" s="81">
        <v>10</v>
      </c>
      <c r="AF425" s="73">
        <v>1</v>
      </c>
      <c r="AG425" s="73">
        <v>0</v>
      </c>
      <c r="AH425" s="73">
        <v>1</v>
      </c>
      <c r="AI425" s="73">
        <v>1</v>
      </c>
      <c r="AJ425" s="73">
        <v>1</v>
      </c>
      <c r="AK425" s="73">
        <v>1</v>
      </c>
      <c r="AL425" s="73">
        <v>0</v>
      </c>
      <c r="AM425" s="73">
        <v>0</v>
      </c>
      <c r="AN425" s="82">
        <v>44561</v>
      </c>
      <c r="AO425" s="73">
        <v>150</v>
      </c>
      <c r="AP425" s="83">
        <v>134000000</v>
      </c>
      <c r="AQ425" s="73" t="s">
        <v>4672</v>
      </c>
      <c r="AR425" s="73">
        <v>0</v>
      </c>
      <c r="AS425" s="73">
        <v>1</v>
      </c>
      <c r="AT425" s="73">
        <v>0</v>
      </c>
      <c r="AU425" s="73">
        <v>0</v>
      </c>
      <c r="AV425" s="73">
        <v>0</v>
      </c>
      <c r="AW425" s="73">
        <v>1</v>
      </c>
      <c r="AX425" s="73" t="s">
        <v>3539</v>
      </c>
      <c r="AY425" s="73">
        <v>0</v>
      </c>
      <c r="AZ425" s="73">
        <v>1</v>
      </c>
      <c r="BA425" s="73"/>
    </row>
    <row r="426" spans="1:53">
      <c r="A426" s="73"/>
      <c r="B426" s="79">
        <v>133000000</v>
      </c>
      <c r="C426" s="73" t="s">
        <v>1631</v>
      </c>
      <c r="D426" s="73"/>
      <c r="E426" s="73"/>
      <c r="F426" s="73">
        <v>8453332333</v>
      </c>
      <c r="G426" s="73" t="s">
        <v>1632</v>
      </c>
      <c r="H426" s="73" t="s">
        <v>4673</v>
      </c>
      <c r="I426" s="73" t="s">
        <v>1554</v>
      </c>
      <c r="J426" s="73" t="s">
        <v>4091</v>
      </c>
      <c r="K426" s="73">
        <v>10940</v>
      </c>
      <c r="L426" s="73" t="s">
        <v>3545</v>
      </c>
      <c r="M426" s="73" t="s">
        <v>237</v>
      </c>
      <c r="N426" s="73">
        <v>990</v>
      </c>
      <c r="O426" s="73">
        <v>2023</v>
      </c>
      <c r="P426" s="80">
        <v>1799925</v>
      </c>
      <c r="Q426" s="80">
        <v>2862803</v>
      </c>
      <c r="R426" s="80">
        <v>6599258</v>
      </c>
      <c r="S426" s="80">
        <v>1647863</v>
      </c>
      <c r="T426" s="80">
        <v>0</v>
      </c>
      <c r="U426" s="73">
        <v>91.55</v>
      </c>
      <c r="V426" s="73">
        <v>0</v>
      </c>
      <c r="W426" s="73">
        <v>53</v>
      </c>
      <c r="X426" s="73">
        <v>0</v>
      </c>
      <c r="Y426" s="73">
        <v>0</v>
      </c>
      <c r="Z426" s="80">
        <v>0</v>
      </c>
      <c r="AA426" s="73"/>
      <c r="AB426" s="73" t="s">
        <v>3537</v>
      </c>
      <c r="AC426" s="73" t="s">
        <v>3538</v>
      </c>
      <c r="AD426" s="73">
        <v>-53.6</v>
      </c>
      <c r="AE426" s="81">
        <v>10</v>
      </c>
      <c r="AF426" s="73">
        <v>1</v>
      </c>
      <c r="AG426" s="73">
        <v>0</v>
      </c>
      <c r="AH426" s="73">
        <v>1</v>
      </c>
      <c r="AI426" s="73">
        <v>1</v>
      </c>
      <c r="AJ426" s="73">
        <v>1</v>
      </c>
      <c r="AK426" s="73">
        <v>1</v>
      </c>
      <c r="AL426" s="73">
        <v>0</v>
      </c>
      <c r="AM426" s="73">
        <v>0</v>
      </c>
      <c r="AN426" s="73"/>
      <c r="AO426" s="73"/>
      <c r="AP426" s="73"/>
      <c r="AQ426" s="73"/>
      <c r="AR426" s="73"/>
      <c r="AS426" s="73">
        <v>0</v>
      </c>
      <c r="AT426" s="73">
        <v>0</v>
      </c>
      <c r="AU426" s="73">
        <v>0</v>
      </c>
      <c r="AV426" s="73">
        <v>0</v>
      </c>
      <c r="AW426" s="73">
        <v>1</v>
      </c>
      <c r="AX426" s="73" t="s">
        <v>3561</v>
      </c>
      <c r="AY426" s="73">
        <v>1</v>
      </c>
      <c r="AZ426" s="73">
        <v>1</v>
      </c>
      <c r="BA426" s="73"/>
    </row>
    <row r="427" spans="1:53">
      <c r="A427" s="73"/>
      <c r="B427" s="79">
        <v>133000000</v>
      </c>
      <c r="C427" s="73" t="s">
        <v>1633</v>
      </c>
      <c r="D427" s="73" t="s">
        <v>1634</v>
      </c>
      <c r="E427" s="73" t="s">
        <v>315</v>
      </c>
      <c r="F427" s="73">
        <v>2122553570</v>
      </c>
      <c r="G427" s="73" t="s">
        <v>1635</v>
      </c>
      <c r="H427" s="73" t="s">
        <v>4674</v>
      </c>
      <c r="I427" s="73" t="s">
        <v>1554</v>
      </c>
      <c r="J427" s="73" t="s">
        <v>4621</v>
      </c>
      <c r="K427" s="73">
        <v>10001</v>
      </c>
      <c r="L427" s="73" t="s">
        <v>4675</v>
      </c>
      <c r="M427" s="73" t="s">
        <v>222</v>
      </c>
      <c r="N427" s="73">
        <v>990</v>
      </c>
      <c r="O427" s="73">
        <v>2023</v>
      </c>
      <c r="P427" s="80">
        <v>1190387</v>
      </c>
      <c r="Q427" s="80">
        <v>1314646</v>
      </c>
      <c r="R427" s="80">
        <v>2770488</v>
      </c>
      <c r="S427" s="80">
        <v>1148655</v>
      </c>
      <c r="T427" s="80">
        <v>10956</v>
      </c>
      <c r="U427" s="73">
        <v>96.49</v>
      </c>
      <c r="V427" s="73">
        <v>2</v>
      </c>
      <c r="W427" s="73">
        <v>16</v>
      </c>
      <c r="X427" s="73">
        <v>2</v>
      </c>
      <c r="Y427" s="73">
        <v>2</v>
      </c>
      <c r="Z427" s="80">
        <v>60000</v>
      </c>
      <c r="AA427" s="73">
        <v>2023</v>
      </c>
      <c r="AB427" s="73" t="s">
        <v>3537</v>
      </c>
      <c r="AC427" s="73" t="s">
        <v>3538</v>
      </c>
      <c r="AD427" s="73">
        <v>5.5</v>
      </c>
      <c r="AE427" s="81">
        <v>10</v>
      </c>
      <c r="AF427" s="73">
        <v>1</v>
      </c>
      <c r="AG427" s="73">
        <v>1</v>
      </c>
      <c r="AH427" s="73">
        <v>1</v>
      </c>
      <c r="AI427" s="73">
        <v>1</v>
      </c>
      <c r="AJ427" s="73">
        <v>1</v>
      </c>
      <c r="AK427" s="73">
        <v>1</v>
      </c>
      <c r="AL427" s="73">
        <v>0</v>
      </c>
      <c r="AM427" s="73">
        <v>0</v>
      </c>
      <c r="AN427" s="73"/>
      <c r="AO427" s="73"/>
      <c r="AP427" s="73"/>
      <c r="AQ427" s="73"/>
      <c r="AR427" s="73"/>
      <c r="AS427" s="73">
        <v>0</v>
      </c>
      <c r="AT427" s="73">
        <v>0</v>
      </c>
      <c r="AU427" s="73">
        <v>0</v>
      </c>
      <c r="AV427" s="73">
        <v>0</v>
      </c>
      <c r="AW427" s="73">
        <v>0</v>
      </c>
      <c r="AX427" s="73" t="s">
        <v>3539</v>
      </c>
      <c r="AY427" s="73">
        <v>0</v>
      </c>
      <c r="AZ427" s="73">
        <v>1</v>
      </c>
      <c r="BA427" s="73"/>
    </row>
    <row r="428" spans="1:53">
      <c r="A428" s="73"/>
      <c r="B428" s="79">
        <v>132000000</v>
      </c>
      <c r="C428" s="73" t="s">
        <v>1636</v>
      </c>
      <c r="D428" s="73" t="s">
        <v>1637</v>
      </c>
      <c r="E428" s="73" t="s">
        <v>1638</v>
      </c>
      <c r="F428" s="73">
        <v>2124201500</v>
      </c>
      <c r="G428" s="73" t="s">
        <v>1639</v>
      </c>
      <c r="H428" s="73" t="s">
        <v>4676</v>
      </c>
      <c r="I428" s="73" t="s">
        <v>1554</v>
      </c>
      <c r="J428" s="73" t="s">
        <v>3463</v>
      </c>
      <c r="K428" s="73">
        <v>10017</v>
      </c>
      <c r="L428" s="73" t="s">
        <v>4677</v>
      </c>
      <c r="M428" s="73" t="s">
        <v>237</v>
      </c>
      <c r="N428" s="73">
        <v>990</v>
      </c>
      <c r="O428" s="73">
        <v>2023</v>
      </c>
      <c r="P428" s="80">
        <v>1348472</v>
      </c>
      <c r="Q428" s="80">
        <v>4290157</v>
      </c>
      <c r="R428" s="80">
        <v>1576159</v>
      </c>
      <c r="S428" s="80">
        <v>1347470</v>
      </c>
      <c r="T428" s="80">
        <v>1000</v>
      </c>
      <c r="U428" s="73">
        <v>99.93</v>
      </c>
      <c r="V428" s="73">
        <v>1</v>
      </c>
      <c r="W428" s="73">
        <v>26</v>
      </c>
      <c r="X428" s="73">
        <v>0</v>
      </c>
      <c r="Y428" s="73">
        <v>0</v>
      </c>
      <c r="Z428" s="80">
        <v>0</v>
      </c>
      <c r="AA428" s="73"/>
      <c r="AB428" s="73" t="s">
        <v>3537</v>
      </c>
      <c r="AC428" s="73" t="s">
        <v>3538</v>
      </c>
      <c r="AD428" s="73">
        <v>-0.2</v>
      </c>
      <c r="AE428" s="81">
        <v>10</v>
      </c>
      <c r="AF428" s="73">
        <v>1</v>
      </c>
      <c r="AG428" s="73">
        <v>1</v>
      </c>
      <c r="AH428" s="73">
        <v>1</v>
      </c>
      <c r="AI428" s="73">
        <v>1</v>
      </c>
      <c r="AJ428" s="73">
        <v>1</v>
      </c>
      <c r="AK428" s="73">
        <v>1</v>
      </c>
      <c r="AL428" s="73">
        <v>0</v>
      </c>
      <c r="AM428" s="73">
        <v>0</v>
      </c>
      <c r="AN428" s="73"/>
      <c r="AO428" s="73"/>
      <c r="AP428" s="73"/>
      <c r="AQ428" s="73"/>
      <c r="AR428" s="73"/>
      <c r="AS428" s="73">
        <v>0</v>
      </c>
      <c r="AT428" s="73">
        <v>0</v>
      </c>
      <c r="AU428" s="73">
        <v>0</v>
      </c>
      <c r="AV428" s="73">
        <v>0</v>
      </c>
      <c r="AW428" s="73">
        <v>1</v>
      </c>
      <c r="AX428" s="73" t="s">
        <v>3539</v>
      </c>
      <c r="AY428" s="73">
        <v>1</v>
      </c>
      <c r="AZ428" s="73">
        <v>1</v>
      </c>
      <c r="BA428" s="73"/>
    </row>
    <row r="429" spans="1:53">
      <c r="A429" s="73"/>
      <c r="B429" s="79">
        <v>815000000</v>
      </c>
      <c r="C429" s="73" t="s">
        <v>1640</v>
      </c>
      <c r="D429" s="73" t="s">
        <v>1641</v>
      </c>
      <c r="E429" s="73" t="s">
        <v>171</v>
      </c>
      <c r="F429" s="73">
        <v>6468670994</v>
      </c>
      <c r="G429" s="73" t="s">
        <v>1642</v>
      </c>
      <c r="H429" s="73" t="s">
        <v>4678</v>
      </c>
      <c r="I429" s="73" t="s">
        <v>1554</v>
      </c>
      <c r="J429" s="73" t="s">
        <v>4621</v>
      </c>
      <c r="K429" s="73">
        <v>10019</v>
      </c>
      <c r="L429" s="73" t="s">
        <v>4444</v>
      </c>
      <c r="M429" s="73" t="s">
        <v>222</v>
      </c>
      <c r="N429" s="73">
        <v>990</v>
      </c>
      <c r="O429" s="73">
        <v>2023</v>
      </c>
      <c r="P429" s="80">
        <v>1955855</v>
      </c>
      <c r="Q429" s="80">
        <v>2152261</v>
      </c>
      <c r="R429" s="80">
        <v>361623</v>
      </c>
      <c r="S429" s="80">
        <v>1949204</v>
      </c>
      <c r="T429" s="80">
        <v>0</v>
      </c>
      <c r="U429" s="73">
        <v>99.66</v>
      </c>
      <c r="V429" s="73">
        <v>0</v>
      </c>
      <c r="W429" s="73">
        <v>0</v>
      </c>
      <c r="X429" s="73">
        <v>1</v>
      </c>
      <c r="Y429" s="73">
        <v>1</v>
      </c>
      <c r="Z429" s="80">
        <v>125000</v>
      </c>
      <c r="AA429" s="73">
        <v>2022</v>
      </c>
      <c r="AB429" s="73" t="s">
        <v>3537</v>
      </c>
      <c r="AC429" s="73" t="s">
        <v>3538</v>
      </c>
      <c r="AD429" s="73"/>
      <c r="AE429" s="81">
        <v>10</v>
      </c>
      <c r="AF429" s="73">
        <v>1</v>
      </c>
      <c r="AG429" s="73">
        <v>0</v>
      </c>
      <c r="AH429" s="73">
        <v>1</v>
      </c>
      <c r="AI429" s="73">
        <v>1</v>
      </c>
      <c r="AJ429" s="73">
        <v>1</v>
      </c>
      <c r="AK429" s="73">
        <v>1</v>
      </c>
      <c r="AL429" s="73">
        <v>0</v>
      </c>
      <c r="AM429" s="73">
        <v>0</v>
      </c>
      <c r="AN429" s="73"/>
      <c r="AO429" s="73"/>
      <c r="AP429" s="73"/>
      <c r="AQ429" s="73"/>
      <c r="AR429" s="73"/>
      <c r="AS429" s="73">
        <v>0</v>
      </c>
      <c r="AT429" s="73">
        <v>0</v>
      </c>
      <c r="AU429" s="73">
        <v>0</v>
      </c>
      <c r="AV429" s="73">
        <v>0</v>
      </c>
      <c r="AW429" s="73">
        <v>1</v>
      </c>
      <c r="AX429" s="73" t="s">
        <v>3539</v>
      </c>
      <c r="AY429" s="73">
        <v>0</v>
      </c>
      <c r="AZ429" s="73">
        <v>1</v>
      </c>
      <c r="BA429" s="73">
        <v>0</v>
      </c>
    </row>
    <row r="430" spans="1:53">
      <c r="A430" s="73"/>
      <c r="B430" s="79">
        <v>365000000</v>
      </c>
      <c r="C430" s="73" t="s">
        <v>1643</v>
      </c>
      <c r="D430" s="73" t="s">
        <v>1644</v>
      </c>
      <c r="E430" s="73" t="s">
        <v>180</v>
      </c>
      <c r="F430" s="73">
        <v>6038675433</v>
      </c>
      <c r="G430" s="73" t="s">
        <v>1645</v>
      </c>
      <c r="H430" s="73" t="s">
        <v>4679</v>
      </c>
      <c r="I430" s="73" t="s">
        <v>1554</v>
      </c>
      <c r="J430" s="73" t="s">
        <v>3463</v>
      </c>
      <c r="K430" s="73">
        <v>10065</v>
      </c>
      <c r="L430" s="73" t="s">
        <v>3536</v>
      </c>
      <c r="M430" s="73" t="s">
        <v>222</v>
      </c>
      <c r="N430" s="73">
        <v>990</v>
      </c>
      <c r="O430" s="73">
        <v>2023</v>
      </c>
      <c r="P430" s="80">
        <v>1727764</v>
      </c>
      <c r="Q430" s="80">
        <v>665390</v>
      </c>
      <c r="R430" s="80">
        <v>8295110</v>
      </c>
      <c r="S430" s="80">
        <v>1623923</v>
      </c>
      <c r="T430" s="80">
        <v>0</v>
      </c>
      <c r="U430" s="73">
        <v>93.99</v>
      </c>
      <c r="V430" s="73">
        <v>0</v>
      </c>
      <c r="W430" s="73">
        <v>50</v>
      </c>
      <c r="X430" s="73">
        <v>3</v>
      </c>
      <c r="Y430" s="73">
        <v>3</v>
      </c>
      <c r="Z430" s="80">
        <v>1150000</v>
      </c>
      <c r="AA430" s="73">
        <v>2023</v>
      </c>
      <c r="AB430" s="73" t="s">
        <v>3537</v>
      </c>
      <c r="AC430" s="73" t="s">
        <v>3538</v>
      </c>
      <c r="AD430" s="73">
        <v>-6.3</v>
      </c>
      <c r="AE430" s="81">
        <v>10</v>
      </c>
      <c r="AF430" s="73">
        <v>1</v>
      </c>
      <c r="AG430" s="73">
        <v>0</v>
      </c>
      <c r="AH430" s="73">
        <v>1</v>
      </c>
      <c r="AI430" s="73">
        <v>1</v>
      </c>
      <c r="AJ430" s="73">
        <v>1</v>
      </c>
      <c r="AK430" s="73">
        <v>1</v>
      </c>
      <c r="AL430" s="73">
        <v>0</v>
      </c>
      <c r="AM430" s="73">
        <v>0</v>
      </c>
      <c r="AN430" s="82">
        <v>44926</v>
      </c>
      <c r="AO430" s="73">
        <v>500000</v>
      </c>
      <c r="AP430" s="83">
        <v>466000000</v>
      </c>
      <c r="AQ430" s="73" t="s">
        <v>4680</v>
      </c>
      <c r="AR430" s="73">
        <v>28.9</v>
      </c>
      <c r="AS430" s="73">
        <v>1</v>
      </c>
      <c r="AT430" s="73">
        <v>0</v>
      </c>
      <c r="AU430" s="73">
        <v>0</v>
      </c>
      <c r="AV430" s="73">
        <v>0</v>
      </c>
      <c r="AW430" s="73">
        <v>1</v>
      </c>
      <c r="AX430" s="73" t="s">
        <v>3539</v>
      </c>
      <c r="AY430" s="73">
        <v>0</v>
      </c>
      <c r="AZ430" s="73">
        <v>1</v>
      </c>
      <c r="BA430" s="73"/>
    </row>
    <row r="431" spans="1:53">
      <c r="A431" s="73"/>
      <c r="B431" s="79">
        <v>134000000</v>
      </c>
      <c r="C431" s="73" t="s">
        <v>1646</v>
      </c>
      <c r="D431" s="73" t="s">
        <v>1647</v>
      </c>
      <c r="E431" s="73" t="s">
        <v>1648</v>
      </c>
      <c r="F431" s="73">
        <v>2129717730</v>
      </c>
      <c r="G431" s="73" t="s">
        <v>498</v>
      </c>
      <c r="H431" s="73" t="s">
        <v>4681</v>
      </c>
      <c r="I431" s="73" t="s">
        <v>1554</v>
      </c>
      <c r="J431" s="73" t="s">
        <v>4621</v>
      </c>
      <c r="K431" s="73">
        <v>10018</v>
      </c>
      <c r="L431" s="73" t="s">
        <v>3734</v>
      </c>
      <c r="M431" s="73" t="s">
        <v>222</v>
      </c>
      <c r="N431" s="73">
        <v>990</v>
      </c>
      <c r="O431" s="73">
        <v>2022</v>
      </c>
      <c r="P431" s="80">
        <v>1205957</v>
      </c>
      <c r="Q431" s="80">
        <v>1294838</v>
      </c>
      <c r="R431" s="80">
        <v>5797688</v>
      </c>
      <c r="S431" s="80">
        <v>993824</v>
      </c>
      <c r="T431" s="80">
        <v>184216</v>
      </c>
      <c r="U431" s="73">
        <v>82.41</v>
      </c>
      <c r="V431" s="73">
        <v>3</v>
      </c>
      <c r="W431" s="73">
        <v>0</v>
      </c>
      <c r="X431" s="73">
        <v>0</v>
      </c>
      <c r="Y431" s="73">
        <v>0</v>
      </c>
      <c r="Z431" s="80">
        <v>0</v>
      </c>
      <c r="AA431" s="73"/>
      <c r="AB431" s="73" t="s">
        <v>3537</v>
      </c>
      <c r="AC431" s="73" t="s">
        <v>3570</v>
      </c>
      <c r="AD431" s="73">
        <v>5.6</v>
      </c>
      <c r="AE431" s="81">
        <v>10</v>
      </c>
      <c r="AF431" s="73">
        <v>1</v>
      </c>
      <c r="AG431" s="73">
        <v>1</v>
      </c>
      <c r="AH431" s="73">
        <v>1</v>
      </c>
      <c r="AI431" s="73">
        <v>1</v>
      </c>
      <c r="AJ431" s="73">
        <v>1</v>
      </c>
      <c r="AK431" s="73">
        <v>1</v>
      </c>
      <c r="AL431" s="73">
        <v>1</v>
      </c>
      <c r="AM431" s="73">
        <v>1</v>
      </c>
      <c r="AN431" s="73"/>
      <c r="AO431" s="73"/>
      <c r="AP431" s="73"/>
      <c r="AQ431" s="73"/>
      <c r="AR431" s="73"/>
      <c r="AS431" s="73">
        <v>0</v>
      </c>
      <c r="AT431" s="73">
        <v>0</v>
      </c>
      <c r="AU431" s="73">
        <v>0</v>
      </c>
      <c r="AV431" s="73">
        <v>0</v>
      </c>
      <c r="AW431" s="73">
        <v>0</v>
      </c>
      <c r="AX431" s="73" t="s">
        <v>3539</v>
      </c>
      <c r="AY431" s="73">
        <v>1</v>
      </c>
      <c r="AZ431" s="73">
        <v>1</v>
      </c>
      <c r="BA431" s="73"/>
    </row>
    <row r="432" spans="1:53">
      <c r="A432" s="73"/>
      <c r="B432" s="79">
        <v>223000000</v>
      </c>
      <c r="C432" s="73" t="s">
        <v>1649</v>
      </c>
      <c r="D432" s="73"/>
      <c r="E432" s="73"/>
      <c r="F432" s="73">
        <v>5183824586</v>
      </c>
      <c r="G432" s="73" t="s">
        <v>1650</v>
      </c>
      <c r="H432" s="73" t="s">
        <v>4682</v>
      </c>
      <c r="I432" s="73" t="s">
        <v>1554</v>
      </c>
      <c r="J432" s="73" t="s">
        <v>4683</v>
      </c>
      <c r="K432" s="73">
        <v>12308</v>
      </c>
      <c r="L432" s="73" t="s">
        <v>3677</v>
      </c>
      <c r="M432" s="73" t="s">
        <v>237</v>
      </c>
      <c r="N432" s="73">
        <v>990</v>
      </c>
      <c r="O432" s="73">
        <v>2023</v>
      </c>
      <c r="P432" s="80">
        <v>1537902</v>
      </c>
      <c r="Q432" s="80">
        <v>876401</v>
      </c>
      <c r="R432" s="80">
        <v>10058814</v>
      </c>
      <c r="S432" s="80">
        <v>1309237</v>
      </c>
      <c r="T432" s="80">
        <v>0</v>
      </c>
      <c r="U432" s="73">
        <v>85.13</v>
      </c>
      <c r="V432" s="73">
        <v>0</v>
      </c>
      <c r="W432" s="73">
        <v>24</v>
      </c>
      <c r="X432" s="73">
        <v>1</v>
      </c>
      <c r="Y432" s="73">
        <v>1</v>
      </c>
      <c r="Z432" s="80">
        <v>100</v>
      </c>
      <c r="AA432" s="73">
        <v>2023</v>
      </c>
      <c r="AB432" s="73" t="s">
        <v>3537</v>
      </c>
      <c r="AC432" s="73" t="s">
        <v>3570</v>
      </c>
      <c r="AD432" s="73">
        <v>36.6</v>
      </c>
      <c r="AE432" s="81">
        <v>10</v>
      </c>
      <c r="AF432" s="73">
        <v>1</v>
      </c>
      <c r="AG432" s="73">
        <v>0</v>
      </c>
      <c r="AH432" s="73">
        <v>1</v>
      </c>
      <c r="AI432" s="73">
        <v>1</v>
      </c>
      <c r="AJ432" s="73">
        <v>1</v>
      </c>
      <c r="AK432" s="73">
        <v>1</v>
      </c>
      <c r="AL432" s="73">
        <v>0</v>
      </c>
      <c r="AM432" s="73">
        <v>0</v>
      </c>
      <c r="AN432" s="82">
        <v>45291</v>
      </c>
      <c r="AO432" s="73">
        <v>100</v>
      </c>
      <c r="AP432" s="83">
        <v>825000000</v>
      </c>
      <c r="AQ432" s="73" t="s">
        <v>4684</v>
      </c>
      <c r="AR432" s="73">
        <v>0</v>
      </c>
      <c r="AS432" s="73">
        <v>1</v>
      </c>
      <c r="AT432" s="73">
        <v>0</v>
      </c>
      <c r="AU432" s="73">
        <v>0</v>
      </c>
      <c r="AV432" s="73">
        <v>0</v>
      </c>
      <c r="AW432" s="73">
        <v>1</v>
      </c>
      <c r="AX432" s="73" t="s">
        <v>3539</v>
      </c>
      <c r="AY432" s="73">
        <v>0</v>
      </c>
      <c r="AZ432" s="73">
        <v>1</v>
      </c>
      <c r="BA432" s="73"/>
    </row>
    <row r="433" spans="1:53">
      <c r="A433" s="73"/>
      <c r="B433" s="79">
        <v>852000000</v>
      </c>
      <c r="C433" s="73" t="s">
        <v>1651</v>
      </c>
      <c r="D433" s="73" t="s">
        <v>1652</v>
      </c>
      <c r="E433" s="73" t="s">
        <v>1653</v>
      </c>
      <c r="F433" s="73">
        <v>7185104015</v>
      </c>
      <c r="G433" s="73" t="s">
        <v>1654</v>
      </c>
      <c r="H433" s="73" t="s">
        <v>4685</v>
      </c>
      <c r="I433" s="73" t="s">
        <v>1554</v>
      </c>
      <c r="J433" s="73" t="s">
        <v>4686</v>
      </c>
      <c r="K433" s="73">
        <v>10012</v>
      </c>
      <c r="L433" s="73" t="s">
        <v>3536</v>
      </c>
      <c r="M433" s="73" t="s">
        <v>222</v>
      </c>
      <c r="N433" s="73">
        <v>990</v>
      </c>
      <c r="O433" s="73">
        <v>2023</v>
      </c>
      <c r="P433" s="80">
        <v>1021913</v>
      </c>
      <c r="Q433" s="80">
        <v>902843</v>
      </c>
      <c r="R433" s="80">
        <v>394566</v>
      </c>
      <c r="S433" s="80">
        <v>1021913</v>
      </c>
      <c r="T433" s="80">
        <v>0</v>
      </c>
      <c r="U433" s="73">
        <v>100</v>
      </c>
      <c r="V433" s="73">
        <v>0</v>
      </c>
      <c r="W433" s="73"/>
      <c r="X433" s="73">
        <v>2</v>
      </c>
      <c r="Y433" s="73">
        <v>1</v>
      </c>
      <c r="Z433" s="80">
        <v>100000</v>
      </c>
      <c r="AA433" s="73">
        <v>2023</v>
      </c>
      <c r="AB433" s="73" t="s">
        <v>3537</v>
      </c>
      <c r="AC433" s="73" t="s">
        <v>3538</v>
      </c>
      <c r="AD433" s="73"/>
      <c r="AE433" s="81">
        <v>10</v>
      </c>
      <c r="AF433" s="73">
        <v>1</v>
      </c>
      <c r="AG433" s="73">
        <v>0</v>
      </c>
      <c r="AH433" s="73">
        <v>1</v>
      </c>
      <c r="AI433" s="73">
        <v>1</v>
      </c>
      <c r="AJ433" s="73">
        <v>1</v>
      </c>
      <c r="AK433" s="73">
        <v>1</v>
      </c>
      <c r="AL433" s="73">
        <v>0</v>
      </c>
      <c r="AM433" s="73">
        <v>0</v>
      </c>
      <c r="AN433" s="73"/>
      <c r="AO433" s="73"/>
      <c r="AP433" s="73"/>
      <c r="AQ433" s="73"/>
      <c r="AR433" s="73"/>
      <c r="AS433" s="73">
        <v>0</v>
      </c>
      <c r="AT433" s="73">
        <v>0</v>
      </c>
      <c r="AU433" s="73">
        <v>0</v>
      </c>
      <c r="AV433" s="73">
        <v>0</v>
      </c>
      <c r="AW433" s="73">
        <v>1</v>
      </c>
      <c r="AX433" s="73" t="s">
        <v>3561</v>
      </c>
      <c r="AY433" s="73">
        <v>0</v>
      </c>
      <c r="AZ433" s="73">
        <v>1</v>
      </c>
      <c r="BA433" s="73"/>
    </row>
    <row r="434" spans="1:53">
      <c r="A434" s="73"/>
      <c r="B434" s="79">
        <v>261000000</v>
      </c>
      <c r="C434" s="73" t="s">
        <v>1655</v>
      </c>
      <c r="D434" s="73" t="s">
        <v>1656</v>
      </c>
      <c r="E434" s="73" t="s">
        <v>1657</v>
      </c>
      <c r="F434" s="73">
        <v>6466812255</v>
      </c>
      <c r="G434" s="73" t="s">
        <v>1658</v>
      </c>
      <c r="H434" s="73" t="s">
        <v>4687</v>
      </c>
      <c r="I434" s="73" t="s">
        <v>1554</v>
      </c>
      <c r="J434" s="73" t="s">
        <v>4621</v>
      </c>
      <c r="K434" s="73">
        <v>10163</v>
      </c>
      <c r="L434" s="73" t="s">
        <v>3734</v>
      </c>
      <c r="M434" s="73" t="s">
        <v>222</v>
      </c>
      <c r="N434" s="73">
        <v>990</v>
      </c>
      <c r="O434" s="73">
        <v>2023</v>
      </c>
      <c r="P434" s="80">
        <v>1708571</v>
      </c>
      <c r="Q434" s="80">
        <v>2156605</v>
      </c>
      <c r="R434" s="80">
        <v>1000333</v>
      </c>
      <c r="S434" s="80">
        <v>1685696</v>
      </c>
      <c r="T434" s="80">
        <v>0</v>
      </c>
      <c r="U434" s="73">
        <v>98.66</v>
      </c>
      <c r="V434" s="73">
        <v>1</v>
      </c>
      <c r="W434" s="73">
        <v>10</v>
      </c>
      <c r="X434" s="73">
        <v>0</v>
      </c>
      <c r="Y434" s="73">
        <v>0</v>
      </c>
      <c r="Z434" s="80">
        <v>0</v>
      </c>
      <c r="AA434" s="73"/>
      <c r="AB434" s="73" t="s">
        <v>3537</v>
      </c>
      <c r="AC434" s="73" t="s">
        <v>3538</v>
      </c>
      <c r="AD434" s="73"/>
      <c r="AE434" s="81">
        <v>10</v>
      </c>
      <c r="AF434" s="73">
        <v>1</v>
      </c>
      <c r="AG434" s="73">
        <v>1</v>
      </c>
      <c r="AH434" s="73">
        <v>1</v>
      </c>
      <c r="AI434" s="73">
        <v>1</v>
      </c>
      <c r="AJ434" s="73">
        <v>1</v>
      </c>
      <c r="AK434" s="73">
        <v>1</v>
      </c>
      <c r="AL434" s="73">
        <v>0</v>
      </c>
      <c r="AM434" s="73">
        <v>0</v>
      </c>
      <c r="AN434" s="73"/>
      <c r="AO434" s="73"/>
      <c r="AP434" s="73"/>
      <c r="AQ434" s="73"/>
      <c r="AR434" s="73"/>
      <c r="AS434" s="73">
        <v>0</v>
      </c>
      <c r="AT434" s="73">
        <v>0</v>
      </c>
      <c r="AU434" s="73">
        <v>0</v>
      </c>
      <c r="AV434" s="73">
        <v>0</v>
      </c>
      <c r="AW434" s="73">
        <v>0</v>
      </c>
      <c r="AX434" s="73" t="s">
        <v>3539</v>
      </c>
      <c r="AY434" s="73">
        <v>1</v>
      </c>
      <c r="AZ434" s="73">
        <v>1</v>
      </c>
      <c r="BA434" s="73"/>
    </row>
    <row r="435" spans="1:53">
      <c r="A435" s="73"/>
      <c r="B435" s="79">
        <v>134000000</v>
      </c>
      <c r="C435" s="73" t="s">
        <v>1659</v>
      </c>
      <c r="D435" s="73" t="s">
        <v>1660</v>
      </c>
      <c r="E435" s="73" t="s">
        <v>653</v>
      </c>
      <c r="F435" s="73">
        <v>2128710777</v>
      </c>
      <c r="G435" s="73" t="s">
        <v>1661</v>
      </c>
      <c r="H435" s="73" t="s">
        <v>4688</v>
      </c>
      <c r="I435" s="73" t="s">
        <v>1554</v>
      </c>
      <c r="J435" s="73" t="s">
        <v>3463</v>
      </c>
      <c r="K435" s="73">
        <v>10010</v>
      </c>
      <c r="L435" s="73" t="s">
        <v>3674</v>
      </c>
      <c r="M435" s="73" t="s">
        <v>222</v>
      </c>
      <c r="N435" s="73">
        <v>990</v>
      </c>
      <c r="O435" s="73">
        <v>2023</v>
      </c>
      <c r="P435" s="80">
        <v>1441043</v>
      </c>
      <c r="Q435" s="80">
        <v>1013006</v>
      </c>
      <c r="R435" s="80">
        <v>4095248</v>
      </c>
      <c r="S435" s="80">
        <v>1440664</v>
      </c>
      <c r="T435" s="80">
        <v>0</v>
      </c>
      <c r="U435" s="73">
        <v>99.97</v>
      </c>
      <c r="V435" s="73">
        <v>0</v>
      </c>
      <c r="W435" s="73"/>
      <c r="X435" s="73">
        <v>0</v>
      </c>
      <c r="Y435" s="73">
        <v>0</v>
      </c>
      <c r="Z435" s="80">
        <v>0</v>
      </c>
      <c r="AA435" s="73"/>
      <c r="AB435" s="73" t="s">
        <v>3537</v>
      </c>
      <c r="AC435" s="73" t="s">
        <v>3538</v>
      </c>
      <c r="AD435" s="73">
        <v>-11.8</v>
      </c>
      <c r="AE435" s="81">
        <v>10</v>
      </c>
      <c r="AF435" s="73">
        <v>1</v>
      </c>
      <c r="AG435" s="73">
        <v>0</v>
      </c>
      <c r="AH435" s="73">
        <v>1</v>
      </c>
      <c r="AI435" s="73">
        <v>1</v>
      </c>
      <c r="AJ435" s="73">
        <v>1</v>
      </c>
      <c r="AK435" s="73">
        <v>1</v>
      </c>
      <c r="AL435" s="73">
        <v>0</v>
      </c>
      <c r="AM435" s="73">
        <v>0</v>
      </c>
      <c r="AN435" s="73"/>
      <c r="AO435" s="73"/>
      <c r="AP435" s="73"/>
      <c r="AQ435" s="73"/>
      <c r="AR435" s="73"/>
      <c r="AS435" s="73">
        <v>0</v>
      </c>
      <c r="AT435" s="73">
        <v>0</v>
      </c>
      <c r="AU435" s="73">
        <v>0</v>
      </c>
      <c r="AV435" s="73">
        <v>0</v>
      </c>
      <c r="AW435" s="73">
        <v>0</v>
      </c>
      <c r="AX435" s="73" t="s">
        <v>3539</v>
      </c>
      <c r="AY435" s="73">
        <v>1</v>
      </c>
      <c r="AZ435" s="73">
        <v>1</v>
      </c>
      <c r="BA435" s="73"/>
    </row>
    <row r="436" spans="1:53">
      <c r="A436" s="73"/>
      <c r="B436" s="79">
        <v>833000000</v>
      </c>
      <c r="C436" s="73" t="s">
        <v>1662</v>
      </c>
      <c r="D436" s="73" t="s">
        <v>1663</v>
      </c>
      <c r="E436" s="73" t="s">
        <v>315</v>
      </c>
      <c r="F436" s="73">
        <v>3474612619</v>
      </c>
      <c r="G436" s="73" t="s">
        <v>498</v>
      </c>
      <c r="H436" s="73" t="s">
        <v>4689</v>
      </c>
      <c r="I436" s="73" t="s">
        <v>1554</v>
      </c>
      <c r="J436" s="73" t="s">
        <v>4619</v>
      </c>
      <c r="K436" s="73">
        <v>11219</v>
      </c>
      <c r="L436" s="73" t="s">
        <v>3557</v>
      </c>
      <c r="M436" s="73" t="s">
        <v>222</v>
      </c>
      <c r="N436" s="73">
        <v>990</v>
      </c>
      <c r="O436" s="73">
        <v>2023</v>
      </c>
      <c r="P436" s="80">
        <v>1798993</v>
      </c>
      <c r="Q436" s="80">
        <v>1932886</v>
      </c>
      <c r="R436" s="80">
        <v>167795</v>
      </c>
      <c r="S436" s="80">
        <v>1798993</v>
      </c>
      <c r="T436" s="80">
        <v>0</v>
      </c>
      <c r="U436" s="73">
        <v>100</v>
      </c>
      <c r="V436" s="73">
        <v>0</v>
      </c>
      <c r="W436" s="73"/>
      <c r="X436" s="73">
        <v>3</v>
      </c>
      <c r="Y436" s="73">
        <v>3</v>
      </c>
      <c r="Z436" s="80">
        <v>103300</v>
      </c>
      <c r="AA436" s="73">
        <v>2024</v>
      </c>
      <c r="AB436" s="73" t="s">
        <v>3537</v>
      </c>
      <c r="AC436" s="73" t="s">
        <v>3538</v>
      </c>
      <c r="AD436" s="73">
        <v>61.1</v>
      </c>
      <c r="AE436" s="81">
        <v>10</v>
      </c>
      <c r="AF436" s="73">
        <v>1</v>
      </c>
      <c r="AG436" s="73">
        <v>0</v>
      </c>
      <c r="AH436" s="73">
        <v>1</v>
      </c>
      <c r="AI436" s="73">
        <v>1</v>
      </c>
      <c r="AJ436" s="73">
        <v>1</v>
      </c>
      <c r="AK436" s="73">
        <v>1</v>
      </c>
      <c r="AL436" s="73">
        <v>0</v>
      </c>
      <c r="AM436" s="73">
        <v>0</v>
      </c>
      <c r="AN436" s="73"/>
      <c r="AO436" s="73"/>
      <c r="AP436" s="73"/>
      <c r="AQ436" s="73"/>
      <c r="AR436" s="73"/>
      <c r="AS436" s="73">
        <v>0</v>
      </c>
      <c r="AT436" s="73">
        <v>1</v>
      </c>
      <c r="AU436" s="73">
        <v>0</v>
      </c>
      <c r="AV436" s="73">
        <v>0</v>
      </c>
      <c r="AW436" s="73">
        <v>1</v>
      </c>
      <c r="AX436" s="73" t="s">
        <v>3539</v>
      </c>
      <c r="AY436" s="73">
        <v>0</v>
      </c>
      <c r="AZ436" s="73">
        <v>1</v>
      </c>
      <c r="BA436" s="73"/>
    </row>
    <row r="437" spans="1:53">
      <c r="A437" s="73"/>
      <c r="B437" s="79">
        <v>134000000</v>
      </c>
      <c r="C437" s="73" t="s">
        <v>1664</v>
      </c>
      <c r="D437" s="73"/>
      <c r="E437" s="73"/>
      <c r="F437" s="73">
        <v>9148136435</v>
      </c>
      <c r="G437" s="73" t="s">
        <v>1665</v>
      </c>
      <c r="H437" s="73" t="s">
        <v>4690</v>
      </c>
      <c r="I437" s="73" t="s">
        <v>1554</v>
      </c>
      <c r="J437" s="73" t="s">
        <v>3563</v>
      </c>
      <c r="K437" s="73">
        <v>10550</v>
      </c>
      <c r="L437" s="73" t="s">
        <v>3629</v>
      </c>
      <c r="M437" s="73" t="s">
        <v>222</v>
      </c>
      <c r="N437" s="73">
        <v>990</v>
      </c>
      <c r="O437" s="73">
        <v>2023</v>
      </c>
      <c r="P437" s="80">
        <v>1505623</v>
      </c>
      <c r="Q437" s="80">
        <v>1412817</v>
      </c>
      <c r="R437" s="80">
        <v>1419057</v>
      </c>
      <c r="S437" s="80">
        <v>1347646</v>
      </c>
      <c r="T437" s="80">
        <v>157840</v>
      </c>
      <c r="U437" s="73">
        <v>89.51</v>
      </c>
      <c r="V437" s="73">
        <v>0</v>
      </c>
      <c r="W437" s="73">
        <v>275</v>
      </c>
      <c r="X437" s="73">
        <v>0</v>
      </c>
      <c r="Y437" s="73">
        <v>0</v>
      </c>
      <c r="Z437" s="80">
        <v>0</v>
      </c>
      <c r="AA437" s="73"/>
      <c r="AB437" s="73" t="s">
        <v>3537</v>
      </c>
      <c r="AC437" s="73" t="s">
        <v>3570</v>
      </c>
      <c r="AD437" s="73">
        <v>23.7</v>
      </c>
      <c r="AE437" s="81">
        <v>10</v>
      </c>
      <c r="AF437" s="73">
        <v>1</v>
      </c>
      <c r="AG437" s="73">
        <v>0</v>
      </c>
      <c r="AH437" s="73">
        <v>1</v>
      </c>
      <c r="AI437" s="73">
        <v>1</v>
      </c>
      <c r="AJ437" s="73">
        <v>1</v>
      </c>
      <c r="AK437" s="73">
        <v>1</v>
      </c>
      <c r="AL437" s="73">
        <v>0</v>
      </c>
      <c r="AM437" s="73">
        <v>0</v>
      </c>
      <c r="AN437" s="73"/>
      <c r="AO437" s="73"/>
      <c r="AP437" s="73"/>
      <c r="AQ437" s="73"/>
      <c r="AR437" s="73"/>
      <c r="AS437" s="73">
        <v>0</v>
      </c>
      <c r="AT437" s="73">
        <v>0</v>
      </c>
      <c r="AU437" s="73">
        <v>0</v>
      </c>
      <c r="AV437" s="73">
        <v>0</v>
      </c>
      <c r="AW437" s="73">
        <v>1</v>
      </c>
      <c r="AX437" s="73" t="s">
        <v>3539</v>
      </c>
      <c r="AY437" s="73">
        <v>1</v>
      </c>
      <c r="AZ437" s="73">
        <v>1</v>
      </c>
      <c r="BA437" s="73"/>
    </row>
    <row r="438" spans="1:53">
      <c r="A438" s="73"/>
      <c r="B438" s="79">
        <v>463000000</v>
      </c>
      <c r="C438" s="73" t="s">
        <v>1666</v>
      </c>
      <c r="D438" s="73" t="s">
        <v>1667</v>
      </c>
      <c r="E438" s="73" t="s">
        <v>748</v>
      </c>
      <c r="F438" s="73">
        <v>5166748008</v>
      </c>
      <c r="G438" s="73" t="s">
        <v>1668</v>
      </c>
      <c r="H438" s="73" t="s">
        <v>4691</v>
      </c>
      <c r="I438" s="73" t="s">
        <v>1554</v>
      </c>
      <c r="J438" s="73" t="s">
        <v>4692</v>
      </c>
      <c r="K438" s="73">
        <v>11771</v>
      </c>
      <c r="L438" s="73" t="s">
        <v>3536</v>
      </c>
      <c r="M438" s="73" t="s">
        <v>222</v>
      </c>
      <c r="N438" s="73">
        <v>990</v>
      </c>
      <c r="O438" s="73">
        <v>2023</v>
      </c>
      <c r="P438" s="80">
        <v>1267110</v>
      </c>
      <c r="Q438" s="80">
        <v>1127487</v>
      </c>
      <c r="R438" s="80">
        <v>887527</v>
      </c>
      <c r="S438" s="80">
        <v>1258109</v>
      </c>
      <c r="T438" s="80">
        <v>0</v>
      </c>
      <c r="U438" s="73">
        <v>99.29</v>
      </c>
      <c r="V438" s="73">
        <v>3</v>
      </c>
      <c r="W438" s="73">
        <v>4</v>
      </c>
      <c r="X438" s="73">
        <v>2</v>
      </c>
      <c r="Y438" s="73">
        <v>2</v>
      </c>
      <c r="Z438" s="80">
        <v>22500</v>
      </c>
      <c r="AA438" s="73">
        <v>2023</v>
      </c>
      <c r="AB438" s="73" t="s">
        <v>3537</v>
      </c>
      <c r="AC438" s="73" t="s">
        <v>3538</v>
      </c>
      <c r="AD438" s="73">
        <v>26</v>
      </c>
      <c r="AE438" s="81">
        <v>10</v>
      </c>
      <c r="AF438" s="73">
        <v>1</v>
      </c>
      <c r="AG438" s="73">
        <v>1</v>
      </c>
      <c r="AH438" s="73">
        <v>1</v>
      </c>
      <c r="AI438" s="73">
        <v>1</v>
      </c>
      <c r="AJ438" s="73">
        <v>1</v>
      </c>
      <c r="AK438" s="73">
        <v>1</v>
      </c>
      <c r="AL438" s="73">
        <v>0</v>
      </c>
      <c r="AM438" s="73">
        <v>0</v>
      </c>
      <c r="AN438" s="82">
        <v>45291</v>
      </c>
      <c r="AO438" s="73">
        <v>7500</v>
      </c>
      <c r="AP438" s="83">
        <v>516000000</v>
      </c>
      <c r="AQ438" s="73" t="s">
        <v>4693</v>
      </c>
      <c r="AR438" s="73">
        <v>0.6</v>
      </c>
      <c r="AS438" s="73">
        <v>1</v>
      </c>
      <c r="AT438" s="73">
        <v>0</v>
      </c>
      <c r="AU438" s="73">
        <v>0</v>
      </c>
      <c r="AV438" s="73">
        <v>0</v>
      </c>
      <c r="AW438" s="73">
        <v>1</v>
      </c>
      <c r="AX438" s="73" t="s">
        <v>3539</v>
      </c>
      <c r="AY438" s="73">
        <v>0</v>
      </c>
      <c r="AZ438" s="73">
        <v>1</v>
      </c>
      <c r="BA438" s="73"/>
    </row>
    <row r="439" spans="1:53">
      <c r="A439" s="73"/>
      <c r="B439" s="79">
        <v>826000000</v>
      </c>
      <c r="C439" s="73" t="s">
        <v>1669</v>
      </c>
      <c r="D439" s="73" t="s">
        <v>1670</v>
      </c>
      <c r="E439" s="73" t="s">
        <v>315</v>
      </c>
      <c r="F439" s="73">
        <v>6467903160</v>
      </c>
      <c r="G439" s="73" t="s">
        <v>1671</v>
      </c>
      <c r="H439" s="73" t="s">
        <v>4694</v>
      </c>
      <c r="I439" s="73" t="s">
        <v>1554</v>
      </c>
      <c r="J439" s="73" t="s">
        <v>4619</v>
      </c>
      <c r="K439" s="73">
        <v>11217</v>
      </c>
      <c r="L439" s="73" t="s">
        <v>3869</v>
      </c>
      <c r="M439" s="73" t="s">
        <v>222</v>
      </c>
      <c r="N439" s="73">
        <v>990</v>
      </c>
      <c r="O439" s="73">
        <v>2022</v>
      </c>
      <c r="P439" s="80">
        <v>1737301</v>
      </c>
      <c r="Q439" s="80">
        <v>839772</v>
      </c>
      <c r="R439" s="80">
        <v>2341168</v>
      </c>
      <c r="S439" s="80">
        <v>1737301</v>
      </c>
      <c r="T439" s="80">
        <v>0</v>
      </c>
      <c r="U439" s="73">
        <v>100</v>
      </c>
      <c r="V439" s="73">
        <v>0</v>
      </c>
      <c r="W439" s="73"/>
      <c r="X439" s="73">
        <v>2</v>
      </c>
      <c r="Y439" s="73">
        <v>1</v>
      </c>
      <c r="Z439" s="80">
        <v>80000</v>
      </c>
      <c r="AA439" s="73">
        <v>2023</v>
      </c>
      <c r="AB439" s="73" t="s">
        <v>3537</v>
      </c>
      <c r="AC439" s="73" t="s">
        <v>3538</v>
      </c>
      <c r="AD439" s="73">
        <v>76.099999999999994</v>
      </c>
      <c r="AE439" s="81">
        <v>10</v>
      </c>
      <c r="AF439" s="73">
        <v>1</v>
      </c>
      <c r="AG439" s="73">
        <v>0</v>
      </c>
      <c r="AH439" s="73">
        <v>1</v>
      </c>
      <c r="AI439" s="73">
        <v>1</v>
      </c>
      <c r="AJ439" s="73">
        <v>1</v>
      </c>
      <c r="AK439" s="73">
        <v>1</v>
      </c>
      <c r="AL439" s="73">
        <v>0</v>
      </c>
      <c r="AM439" s="73">
        <v>0</v>
      </c>
      <c r="AN439" s="82">
        <v>45291</v>
      </c>
      <c r="AO439" s="73">
        <v>40000</v>
      </c>
      <c r="AP439" s="73">
        <v>66484045</v>
      </c>
      <c r="AQ439" s="73" t="s">
        <v>4695</v>
      </c>
      <c r="AR439" s="73">
        <v>2.2999999999999998</v>
      </c>
      <c r="AS439" s="73">
        <v>1</v>
      </c>
      <c r="AT439" s="73">
        <v>0</v>
      </c>
      <c r="AU439" s="73">
        <v>0</v>
      </c>
      <c r="AV439" s="73">
        <v>0</v>
      </c>
      <c r="AW439" s="73">
        <v>0</v>
      </c>
      <c r="AX439" s="73" t="s">
        <v>3539</v>
      </c>
      <c r="AY439" s="73">
        <v>0</v>
      </c>
      <c r="AZ439" s="73">
        <v>1</v>
      </c>
      <c r="BA439" s="73"/>
    </row>
    <row r="440" spans="1:53">
      <c r="A440" s="73"/>
      <c r="B440" s="79">
        <v>884000000</v>
      </c>
      <c r="C440" s="73" t="s">
        <v>1672</v>
      </c>
      <c r="D440" s="73" t="s">
        <v>1673</v>
      </c>
      <c r="E440" s="73" t="s">
        <v>1674</v>
      </c>
      <c r="F440" s="73">
        <v>6142554637</v>
      </c>
      <c r="G440" s="73" t="s">
        <v>498</v>
      </c>
      <c r="H440" s="73" t="s">
        <v>4696</v>
      </c>
      <c r="I440" s="73" t="s">
        <v>1675</v>
      </c>
      <c r="J440" s="73" t="s">
        <v>4697</v>
      </c>
      <c r="K440" s="73">
        <v>43215</v>
      </c>
      <c r="L440" s="73" t="s">
        <v>4068</v>
      </c>
      <c r="M440" s="73" t="s">
        <v>237</v>
      </c>
      <c r="N440" s="73">
        <v>990</v>
      </c>
      <c r="O440" s="73">
        <v>2023</v>
      </c>
      <c r="P440" s="80">
        <v>1961957</v>
      </c>
      <c r="Q440" s="80">
        <v>1915455</v>
      </c>
      <c r="R440" s="80">
        <v>214502</v>
      </c>
      <c r="S440" s="80">
        <v>1936069</v>
      </c>
      <c r="T440" s="80">
        <v>0</v>
      </c>
      <c r="U440" s="73">
        <v>98.68</v>
      </c>
      <c r="V440" s="73">
        <v>0</v>
      </c>
      <c r="W440" s="73">
        <v>3</v>
      </c>
      <c r="X440" s="73">
        <v>0</v>
      </c>
      <c r="Y440" s="73">
        <v>0</v>
      </c>
      <c r="Z440" s="80">
        <v>0</v>
      </c>
      <c r="AA440" s="73"/>
      <c r="AB440" s="73" t="s">
        <v>3537</v>
      </c>
      <c r="AC440" s="73" t="s">
        <v>3538</v>
      </c>
      <c r="AD440" s="73"/>
      <c r="AE440" s="81">
        <v>10</v>
      </c>
      <c r="AF440" s="73">
        <v>1</v>
      </c>
      <c r="AG440" s="73">
        <v>0</v>
      </c>
      <c r="AH440" s="73">
        <v>1</v>
      </c>
      <c r="AI440" s="73">
        <v>1</v>
      </c>
      <c r="AJ440" s="73">
        <v>1</v>
      </c>
      <c r="AK440" s="73">
        <v>1</v>
      </c>
      <c r="AL440" s="73">
        <v>0</v>
      </c>
      <c r="AM440" s="73">
        <v>0</v>
      </c>
      <c r="AN440" s="73"/>
      <c r="AO440" s="73"/>
      <c r="AP440" s="73"/>
      <c r="AQ440" s="73"/>
      <c r="AR440" s="73"/>
      <c r="AS440" s="73">
        <v>0</v>
      </c>
      <c r="AT440" s="73">
        <v>0</v>
      </c>
      <c r="AU440" s="73">
        <v>0</v>
      </c>
      <c r="AV440" s="73">
        <v>0</v>
      </c>
      <c r="AW440" s="73">
        <v>1</v>
      </c>
      <c r="AX440" s="73" t="s">
        <v>3561</v>
      </c>
      <c r="AY440" s="73">
        <v>1</v>
      </c>
      <c r="AZ440" s="73">
        <v>0</v>
      </c>
      <c r="BA440" s="73"/>
    </row>
    <row r="441" spans="1:53">
      <c r="A441" s="73"/>
      <c r="B441" s="79">
        <v>825000000</v>
      </c>
      <c r="C441" s="73" t="s">
        <v>1676</v>
      </c>
      <c r="D441" s="73" t="s">
        <v>1677</v>
      </c>
      <c r="E441" s="73" t="s">
        <v>1678</v>
      </c>
      <c r="F441" s="73">
        <v>6136682044</v>
      </c>
      <c r="G441" s="73" t="s">
        <v>1679</v>
      </c>
      <c r="H441" s="73" t="s">
        <v>4698</v>
      </c>
      <c r="I441" s="73" t="s">
        <v>1675</v>
      </c>
      <c r="J441" s="73" t="s">
        <v>4699</v>
      </c>
      <c r="K441" s="83">
        <v>441000000</v>
      </c>
      <c r="L441" s="73" t="s">
        <v>3536</v>
      </c>
      <c r="M441" s="73" t="s">
        <v>222</v>
      </c>
      <c r="N441" s="73">
        <v>990</v>
      </c>
      <c r="O441" s="73">
        <v>2023</v>
      </c>
      <c r="P441" s="80">
        <v>1019852</v>
      </c>
      <c r="Q441" s="80">
        <v>907291</v>
      </c>
      <c r="R441" s="80">
        <v>1695975</v>
      </c>
      <c r="S441" s="80">
        <v>1017252</v>
      </c>
      <c r="T441" s="80">
        <v>0</v>
      </c>
      <c r="U441" s="73">
        <v>99.75</v>
      </c>
      <c r="V441" s="73">
        <v>3</v>
      </c>
      <c r="W441" s="73">
        <v>5</v>
      </c>
      <c r="X441" s="73">
        <v>1</v>
      </c>
      <c r="Y441" s="73">
        <v>1</v>
      </c>
      <c r="Z441" s="80">
        <v>15000</v>
      </c>
      <c r="AA441" s="73">
        <v>2023</v>
      </c>
      <c r="AB441" s="73" t="s">
        <v>3537</v>
      </c>
      <c r="AC441" s="73" t="s">
        <v>3538</v>
      </c>
      <c r="AD441" s="73">
        <v>-49.4</v>
      </c>
      <c r="AE441" s="81">
        <v>10</v>
      </c>
      <c r="AF441" s="73">
        <v>1</v>
      </c>
      <c r="AG441" s="73">
        <v>1</v>
      </c>
      <c r="AH441" s="73">
        <v>1</v>
      </c>
      <c r="AI441" s="73">
        <v>1</v>
      </c>
      <c r="AJ441" s="73">
        <v>1</v>
      </c>
      <c r="AK441" s="73">
        <v>1</v>
      </c>
      <c r="AL441" s="73">
        <v>0</v>
      </c>
      <c r="AM441" s="73">
        <v>0</v>
      </c>
      <c r="AN441" s="73"/>
      <c r="AO441" s="73"/>
      <c r="AP441" s="73"/>
      <c r="AQ441" s="73"/>
      <c r="AR441" s="73"/>
      <c r="AS441" s="73">
        <v>0</v>
      </c>
      <c r="AT441" s="73">
        <v>0</v>
      </c>
      <c r="AU441" s="73">
        <v>0</v>
      </c>
      <c r="AV441" s="73">
        <v>0</v>
      </c>
      <c r="AW441" s="73">
        <v>0</v>
      </c>
      <c r="AX441" s="73" t="s">
        <v>3539</v>
      </c>
      <c r="AY441" s="73">
        <v>0</v>
      </c>
      <c r="AZ441" s="73">
        <v>0</v>
      </c>
      <c r="BA441" s="73"/>
    </row>
    <row r="442" spans="1:53">
      <c r="A442" s="73"/>
      <c r="B442" s="79">
        <v>311000000</v>
      </c>
      <c r="C442" s="73" t="s">
        <v>1680</v>
      </c>
      <c r="D442" s="73" t="s">
        <v>1681</v>
      </c>
      <c r="E442" s="73" t="s">
        <v>1191</v>
      </c>
      <c r="F442" s="73">
        <v>5139315000</v>
      </c>
      <c r="G442" s="73" t="s">
        <v>1682</v>
      </c>
      <c r="H442" s="73" t="s">
        <v>4700</v>
      </c>
      <c r="I442" s="73" t="s">
        <v>1675</v>
      </c>
      <c r="J442" s="73" t="s">
        <v>4701</v>
      </c>
      <c r="K442" s="73">
        <v>45231</v>
      </c>
      <c r="L442" s="73" t="s">
        <v>3734</v>
      </c>
      <c r="M442" s="73" t="s">
        <v>222</v>
      </c>
      <c r="N442" s="73">
        <v>990</v>
      </c>
      <c r="O442" s="73">
        <v>2023</v>
      </c>
      <c r="P442" s="80">
        <v>1207567</v>
      </c>
      <c r="Q442" s="80">
        <v>602088</v>
      </c>
      <c r="R442" s="80">
        <v>4414618</v>
      </c>
      <c r="S442" s="80">
        <v>1158755</v>
      </c>
      <c r="T442" s="80">
        <v>0</v>
      </c>
      <c r="U442" s="73">
        <v>95.96</v>
      </c>
      <c r="V442" s="73">
        <v>0</v>
      </c>
      <c r="W442" s="73">
        <v>3</v>
      </c>
      <c r="X442" s="73">
        <v>0</v>
      </c>
      <c r="Y442" s="73">
        <v>0</v>
      </c>
      <c r="Z442" s="80">
        <v>0</v>
      </c>
      <c r="AA442" s="73"/>
      <c r="AB442" s="73" t="s">
        <v>3537</v>
      </c>
      <c r="AC442" s="73" t="s">
        <v>3538</v>
      </c>
      <c r="AD442" s="73">
        <v>47.2</v>
      </c>
      <c r="AE442" s="81">
        <v>10</v>
      </c>
      <c r="AF442" s="73">
        <v>1</v>
      </c>
      <c r="AG442" s="73">
        <v>0</v>
      </c>
      <c r="AH442" s="73">
        <v>1</v>
      </c>
      <c r="AI442" s="73">
        <v>1</v>
      </c>
      <c r="AJ442" s="73">
        <v>1</v>
      </c>
      <c r="AK442" s="73">
        <v>1</v>
      </c>
      <c r="AL442" s="73">
        <v>0</v>
      </c>
      <c r="AM442" s="73">
        <v>0</v>
      </c>
      <c r="AN442" s="73"/>
      <c r="AO442" s="73"/>
      <c r="AP442" s="73"/>
      <c r="AQ442" s="73"/>
      <c r="AR442" s="73"/>
      <c r="AS442" s="73">
        <v>0</v>
      </c>
      <c r="AT442" s="73">
        <v>0</v>
      </c>
      <c r="AU442" s="73">
        <v>0</v>
      </c>
      <c r="AV442" s="73">
        <v>0</v>
      </c>
      <c r="AW442" s="73">
        <v>1</v>
      </c>
      <c r="AX442" s="73" t="s">
        <v>3539</v>
      </c>
      <c r="AY442" s="73">
        <v>1</v>
      </c>
      <c r="AZ442" s="73">
        <v>0</v>
      </c>
      <c r="BA442" s="73"/>
    </row>
    <row r="443" spans="1:53">
      <c r="A443" s="73"/>
      <c r="B443" s="79">
        <v>472000000</v>
      </c>
      <c r="C443" s="73" t="s">
        <v>1683</v>
      </c>
      <c r="D443" s="73" t="s">
        <v>1684</v>
      </c>
      <c r="E443" s="73" t="s">
        <v>539</v>
      </c>
      <c r="F443" s="73">
        <v>2165252775</v>
      </c>
      <c r="G443" s="73"/>
      <c r="H443" s="73" t="s">
        <v>4702</v>
      </c>
      <c r="I443" s="73" t="s">
        <v>1675</v>
      </c>
      <c r="J443" s="73" t="s">
        <v>4703</v>
      </c>
      <c r="K443" s="83">
        <v>441000000</v>
      </c>
      <c r="L443" s="73" t="s">
        <v>3725</v>
      </c>
      <c r="M443" s="73" t="s">
        <v>222</v>
      </c>
      <c r="N443" s="73">
        <v>990</v>
      </c>
      <c r="O443" s="73">
        <v>2023</v>
      </c>
      <c r="P443" s="80">
        <v>1167075</v>
      </c>
      <c r="Q443" s="80">
        <v>1165442</v>
      </c>
      <c r="R443" s="80">
        <v>73041</v>
      </c>
      <c r="S443" s="80">
        <v>1167075</v>
      </c>
      <c r="T443" s="80">
        <v>0</v>
      </c>
      <c r="U443" s="73">
        <v>100</v>
      </c>
      <c r="V443" s="73">
        <v>0</v>
      </c>
      <c r="W443" s="73">
        <v>20</v>
      </c>
      <c r="X443" s="73">
        <v>0</v>
      </c>
      <c r="Y443" s="73">
        <v>0</v>
      </c>
      <c r="Z443" s="80">
        <v>0</v>
      </c>
      <c r="AA443" s="73"/>
      <c r="AB443" s="73" t="s">
        <v>3537</v>
      </c>
      <c r="AC443" s="73" t="s">
        <v>3538</v>
      </c>
      <c r="AD443" s="73"/>
      <c r="AE443" s="81">
        <v>10</v>
      </c>
      <c r="AF443" s="73">
        <v>1</v>
      </c>
      <c r="AG443" s="73">
        <v>0</v>
      </c>
      <c r="AH443" s="73">
        <v>1</v>
      </c>
      <c r="AI443" s="73">
        <v>1</v>
      </c>
      <c r="AJ443" s="73">
        <v>1</v>
      </c>
      <c r="AK443" s="73">
        <v>1</v>
      </c>
      <c r="AL443" s="73">
        <v>0</v>
      </c>
      <c r="AM443" s="73">
        <v>0</v>
      </c>
      <c r="AN443" s="73"/>
      <c r="AO443" s="73"/>
      <c r="AP443" s="73"/>
      <c r="AQ443" s="73"/>
      <c r="AR443" s="73"/>
      <c r="AS443" s="73">
        <v>0</v>
      </c>
      <c r="AT443" s="73">
        <v>0</v>
      </c>
      <c r="AU443" s="73">
        <v>0</v>
      </c>
      <c r="AV443" s="73">
        <v>0</v>
      </c>
      <c r="AW443" s="73">
        <v>1</v>
      </c>
      <c r="AX443" s="73" t="s">
        <v>3539</v>
      </c>
      <c r="AY443" s="73">
        <v>1</v>
      </c>
      <c r="AZ443" s="73">
        <v>0</v>
      </c>
      <c r="BA443" s="73"/>
    </row>
    <row r="444" spans="1:53">
      <c r="A444" s="73"/>
      <c r="B444" s="79">
        <v>274000000</v>
      </c>
      <c r="C444" s="73" t="s">
        <v>1685</v>
      </c>
      <c r="D444" s="73" t="s">
        <v>1686</v>
      </c>
      <c r="E444" s="73" t="s">
        <v>153</v>
      </c>
      <c r="F444" s="73">
        <v>5135696575</v>
      </c>
      <c r="G444" s="73" t="s">
        <v>498</v>
      </c>
      <c r="H444" s="73" t="s">
        <v>298</v>
      </c>
      <c r="I444" s="73" t="s">
        <v>1675</v>
      </c>
      <c r="J444" s="73" t="s">
        <v>4701</v>
      </c>
      <c r="K444" s="73">
        <v>45202</v>
      </c>
      <c r="L444" s="73" t="s">
        <v>4230</v>
      </c>
      <c r="M444" s="73" t="s">
        <v>237</v>
      </c>
      <c r="N444" s="73">
        <v>990</v>
      </c>
      <c r="O444" s="73">
        <v>2022</v>
      </c>
      <c r="P444" s="80">
        <v>1663514</v>
      </c>
      <c r="Q444" s="80">
        <v>1007874</v>
      </c>
      <c r="R444" s="80">
        <v>5077428</v>
      </c>
      <c r="S444" s="80">
        <v>1663514</v>
      </c>
      <c r="T444" s="80">
        <v>0</v>
      </c>
      <c r="U444" s="73">
        <v>100</v>
      </c>
      <c r="V444" s="73">
        <v>0</v>
      </c>
      <c r="W444" s="73">
        <v>162</v>
      </c>
      <c r="X444" s="73">
        <v>1</v>
      </c>
      <c r="Y444" s="73">
        <v>1</v>
      </c>
      <c r="Z444" s="80">
        <v>250000</v>
      </c>
      <c r="AA444" s="73">
        <v>2023</v>
      </c>
      <c r="AB444" s="73" t="s">
        <v>3537</v>
      </c>
      <c r="AC444" s="73" t="s">
        <v>3538</v>
      </c>
      <c r="AD444" s="73"/>
      <c r="AE444" s="81">
        <v>10</v>
      </c>
      <c r="AF444" s="73">
        <v>1</v>
      </c>
      <c r="AG444" s="73">
        <v>0</v>
      </c>
      <c r="AH444" s="73">
        <v>1</v>
      </c>
      <c r="AI444" s="73">
        <v>1</v>
      </c>
      <c r="AJ444" s="73">
        <v>1</v>
      </c>
      <c r="AK444" s="73">
        <v>1</v>
      </c>
      <c r="AL444" s="73">
        <v>0</v>
      </c>
      <c r="AM444" s="73">
        <v>0</v>
      </c>
      <c r="AN444" s="73"/>
      <c r="AO444" s="73"/>
      <c r="AP444" s="73"/>
      <c r="AQ444" s="73"/>
      <c r="AR444" s="73"/>
      <c r="AS444" s="73">
        <v>0</v>
      </c>
      <c r="AT444" s="73">
        <v>0</v>
      </c>
      <c r="AU444" s="73">
        <v>0</v>
      </c>
      <c r="AV444" s="73">
        <v>0</v>
      </c>
      <c r="AW444" s="73">
        <v>0</v>
      </c>
      <c r="AX444" s="73" t="s">
        <v>3539</v>
      </c>
      <c r="AY444" s="73">
        <v>0</v>
      </c>
      <c r="AZ444" s="73">
        <v>0</v>
      </c>
      <c r="BA444" s="73"/>
    </row>
    <row r="445" spans="1:53">
      <c r="A445" s="73"/>
      <c r="B445" s="79">
        <v>864000000</v>
      </c>
      <c r="C445" s="73" t="s">
        <v>1687</v>
      </c>
      <c r="D445" s="73" t="s">
        <v>1688</v>
      </c>
      <c r="E445" s="73" t="s">
        <v>188</v>
      </c>
      <c r="F445" s="73">
        <v>5138875506</v>
      </c>
      <c r="G445" s="73" t="s">
        <v>1689</v>
      </c>
      <c r="H445" s="73" t="s">
        <v>4704</v>
      </c>
      <c r="I445" s="73" t="s">
        <v>1675</v>
      </c>
      <c r="J445" s="73" t="s">
        <v>4705</v>
      </c>
      <c r="K445" s="73">
        <v>45011</v>
      </c>
      <c r="L445" s="73" t="s">
        <v>3536</v>
      </c>
      <c r="M445" s="73" t="s">
        <v>222</v>
      </c>
      <c r="N445" s="73">
        <v>990</v>
      </c>
      <c r="O445" s="73">
        <v>2023</v>
      </c>
      <c r="P445" s="80">
        <v>1220476</v>
      </c>
      <c r="Q445" s="80">
        <v>1157984</v>
      </c>
      <c r="R445" s="80">
        <v>90592</v>
      </c>
      <c r="S445" s="80">
        <v>1200732</v>
      </c>
      <c r="T445" s="80">
        <v>0</v>
      </c>
      <c r="U445" s="73">
        <v>98.38</v>
      </c>
      <c r="V445" s="73">
        <v>0</v>
      </c>
      <c r="W445" s="73"/>
      <c r="X445" s="73">
        <v>2</v>
      </c>
      <c r="Y445" s="73">
        <v>2</v>
      </c>
      <c r="Z445" s="80">
        <v>15535</v>
      </c>
      <c r="AA445" s="73">
        <v>2023</v>
      </c>
      <c r="AB445" s="73" t="s">
        <v>3537</v>
      </c>
      <c r="AC445" s="73" t="s">
        <v>3538</v>
      </c>
      <c r="AD445" s="73">
        <v>58.7</v>
      </c>
      <c r="AE445" s="81">
        <v>10</v>
      </c>
      <c r="AF445" s="73">
        <v>1</v>
      </c>
      <c r="AG445" s="73">
        <v>0</v>
      </c>
      <c r="AH445" s="73">
        <v>1</v>
      </c>
      <c r="AI445" s="73">
        <v>1</v>
      </c>
      <c r="AJ445" s="73">
        <v>1</v>
      </c>
      <c r="AK445" s="73">
        <v>1</v>
      </c>
      <c r="AL445" s="73">
        <v>0</v>
      </c>
      <c r="AM445" s="73">
        <v>0</v>
      </c>
      <c r="AN445" s="73"/>
      <c r="AO445" s="73"/>
      <c r="AP445" s="73"/>
      <c r="AQ445" s="73"/>
      <c r="AR445" s="73"/>
      <c r="AS445" s="73">
        <v>0</v>
      </c>
      <c r="AT445" s="73">
        <v>0</v>
      </c>
      <c r="AU445" s="73">
        <v>0</v>
      </c>
      <c r="AV445" s="73">
        <v>0</v>
      </c>
      <c r="AW445" s="73">
        <v>1</v>
      </c>
      <c r="AX445" s="73" t="s">
        <v>3561</v>
      </c>
      <c r="AY445" s="73">
        <v>0</v>
      </c>
      <c r="AZ445" s="73">
        <v>0</v>
      </c>
      <c r="BA445" s="73"/>
    </row>
    <row r="446" spans="1:53">
      <c r="A446" s="73"/>
      <c r="B446" s="79">
        <v>342000000</v>
      </c>
      <c r="C446" s="73" t="s">
        <v>1690</v>
      </c>
      <c r="D446" s="73" t="s">
        <v>1691</v>
      </c>
      <c r="E446" s="73" t="s">
        <v>254</v>
      </c>
      <c r="F446" s="73">
        <v>3306745062</v>
      </c>
      <c r="G446" s="73"/>
      <c r="H446" s="73" t="s">
        <v>4706</v>
      </c>
      <c r="I446" s="73" t="s">
        <v>1675</v>
      </c>
      <c r="J446" s="73" t="s">
        <v>4707</v>
      </c>
      <c r="K446" s="73">
        <v>44660</v>
      </c>
      <c r="L446" s="73" t="s">
        <v>4708</v>
      </c>
      <c r="M446" s="73" t="s">
        <v>237</v>
      </c>
      <c r="N446" s="73">
        <v>990</v>
      </c>
      <c r="O446" s="73">
        <v>2023</v>
      </c>
      <c r="P446" s="80">
        <v>1282360</v>
      </c>
      <c r="Q446" s="80">
        <v>1330606</v>
      </c>
      <c r="R446" s="80">
        <v>879257</v>
      </c>
      <c r="S446" s="80">
        <v>1251872</v>
      </c>
      <c r="T446" s="80">
        <v>0</v>
      </c>
      <c r="U446" s="73">
        <v>97.62</v>
      </c>
      <c r="V446" s="73">
        <v>0</v>
      </c>
      <c r="W446" s="73">
        <v>50</v>
      </c>
      <c r="X446" s="73">
        <v>0</v>
      </c>
      <c r="Y446" s="73">
        <v>0</v>
      </c>
      <c r="Z446" s="80">
        <v>0</v>
      </c>
      <c r="AA446" s="73"/>
      <c r="AB446" s="73" t="s">
        <v>3537</v>
      </c>
      <c r="AC446" s="73" t="s">
        <v>3538</v>
      </c>
      <c r="AD446" s="73">
        <v>10.7</v>
      </c>
      <c r="AE446" s="81">
        <v>10</v>
      </c>
      <c r="AF446" s="73">
        <v>1</v>
      </c>
      <c r="AG446" s="73">
        <v>0</v>
      </c>
      <c r="AH446" s="73">
        <v>1</v>
      </c>
      <c r="AI446" s="73">
        <v>1</v>
      </c>
      <c r="AJ446" s="73">
        <v>1</v>
      </c>
      <c r="AK446" s="73">
        <v>1</v>
      </c>
      <c r="AL446" s="73">
        <v>0</v>
      </c>
      <c r="AM446" s="73">
        <v>0</v>
      </c>
      <c r="AN446" s="73"/>
      <c r="AO446" s="73"/>
      <c r="AP446" s="73"/>
      <c r="AQ446" s="73"/>
      <c r="AR446" s="73"/>
      <c r="AS446" s="73">
        <v>0</v>
      </c>
      <c r="AT446" s="73">
        <v>0</v>
      </c>
      <c r="AU446" s="73">
        <v>0</v>
      </c>
      <c r="AV446" s="73">
        <v>0</v>
      </c>
      <c r="AW446" s="73">
        <v>0</v>
      </c>
      <c r="AX446" s="73" t="s">
        <v>3539</v>
      </c>
      <c r="AY446" s="73">
        <v>1</v>
      </c>
      <c r="AZ446" s="73">
        <v>0</v>
      </c>
      <c r="BA446" s="73"/>
    </row>
    <row r="447" spans="1:53">
      <c r="A447" s="73"/>
      <c r="B447" s="79">
        <v>311000000</v>
      </c>
      <c r="C447" s="73" t="s">
        <v>1692</v>
      </c>
      <c r="D447" s="73" t="s">
        <v>1693</v>
      </c>
      <c r="E447" s="73" t="s">
        <v>254</v>
      </c>
      <c r="F447" s="73">
        <v>6142960223</v>
      </c>
      <c r="G447" s="73" t="s">
        <v>1694</v>
      </c>
      <c r="H447" s="73" t="s">
        <v>4709</v>
      </c>
      <c r="I447" s="73" t="s">
        <v>1675</v>
      </c>
      <c r="J447" s="73" t="s">
        <v>4710</v>
      </c>
      <c r="K447" s="73">
        <v>43209</v>
      </c>
      <c r="L447" s="73" t="s">
        <v>3689</v>
      </c>
      <c r="M447" s="73" t="s">
        <v>222</v>
      </c>
      <c r="N447" s="73">
        <v>990</v>
      </c>
      <c r="O447" s="73">
        <v>2023</v>
      </c>
      <c r="P447" s="80">
        <v>1028177</v>
      </c>
      <c r="Q447" s="80">
        <v>1028943</v>
      </c>
      <c r="R447" s="80">
        <v>27962</v>
      </c>
      <c r="S447" s="80">
        <v>855104</v>
      </c>
      <c r="T447" s="80">
        <v>2000</v>
      </c>
      <c r="U447" s="73">
        <v>83.17</v>
      </c>
      <c r="V447" s="73">
        <v>0</v>
      </c>
      <c r="W447" s="73"/>
      <c r="X447" s="73">
        <v>0</v>
      </c>
      <c r="Y447" s="73">
        <v>0</v>
      </c>
      <c r="Z447" s="80">
        <v>0</v>
      </c>
      <c r="AA447" s="73"/>
      <c r="AB447" s="73" t="s">
        <v>3537</v>
      </c>
      <c r="AC447" s="73" t="s">
        <v>3570</v>
      </c>
      <c r="AD447" s="73">
        <v>-3.7</v>
      </c>
      <c r="AE447" s="81">
        <v>10</v>
      </c>
      <c r="AF447" s="73">
        <v>1</v>
      </c>
      <c r="AG447" s="73">
        <v>0</v>
      </c>
      <c r="AH447" s="73">
        <v>1</v>
      </c>
      <c r="AI447" s="73">
        <v>1</v>
      </c>
      <c r="AJ447" s="73">
        <v>1</v>
      </c>
      <c r="AK447" s="73">
        <v>1</v>
      </c>
      <c r="AL447" s="73">
        <v>0</v>
      </c>
      <c r="AM447" s="73">
        <v>0</v>
      </c>
      <c r="AN447" s="73"/>
      <c r="AO447" s="73"/>
      <c r="AP447" s="73"/>
      <c r="AQ447" s="73"/>
      <c r="AR447" s="73"/>
      <c r="AS447" s="73">
        <v>0</v>
      </c>
      <c r="AT447" s="73">
        <v>0</v>
      </c>
      <c r="AU447" s="73">
        <v>0</v>
      </c>
      <c r="AV447" s="73">
        <v>0</v>
      </c>
      <c r="AW447" s="73">
        <v>0</v>
      </c>
      <c r="AX447" s="73" t="s">
        <v>3539</v>
      </c>
      <c r="AY447" s="73">
        <v>1</v>
      </c>
      <c r="AZ447" s="73">
        <v>0</v>
      </c>
      <c r="BA447" s="73"/>
    </row>
    <row r="448" spans="1:53">
      <c r="A448" s="73"/>
      <c r="B448" s="79">
        <v>311000000</v>
      </c>
      <c r="C448" s="73" t="s">
        <v>1695</v>
      </c>
      <c r="D448" s="73"/>
      <c r="E448" s="73"/>
      <c r="F448" s="73">
        <v>6143328260</v>
      </c>
      <c r="G448" s="73" t="s">
        <v>498</v>
      </c>
      <c r="H448" s="73" t="s">
        <v>4711</v>
      </c>
      <c r="I448" s="73" t="s">
        <v>1675</v>
      </c>
      <c r="J448" s="73" t="s">
        <v>4712</v>
      </c>
      <c r="K448" s="73">
        <v>43017</v>
      </c>
      <c r="L448" s="73" t="s">
        <v>4158</v>
      </c>
      <c r="M448" s="73" t="s">
        <v>222</v>
      </c>
      <c r="N448" s="73">
        <v>990</v>
      </c>
      <c r="O448" s="73">
        <v>2023</v>
      </c>
      <c r="P448" s="80">
        <v>1797020</v>
      </c>
      <c r="Q448" s="80">
        <v>1786866</v>
      </c>
      <c r="R448" s="80">
        <v>599471</v>
      </c>
      <c r="S448" s="80">
        <v>1655197</v>
      </c>
      <c r="T448" s="80">
        <v>139867</v>
      </c>
      <c r="U448" s="73">
        <v>92.11</v>
      </c>
      <c r="V448" s="73">
        <v>0</v>
      </c>
      <c r="W448" s="73">
        <v>4</v>
      </c>
      <c r="X448" s="73">
        <v>0</v>
      </c>
      <c r="Y448" s="73">
        <v>0</v>
      </c>
      <c r="Z448" s="80">
        <v>0</v>
      </c>
      <c r="AA448" s="73"/>
      <c r="AB448" s="73" t="s">
        <v>3537</v>
      </c>
      <c r="AC448" s="73" t="s">
        <v>3538</v>
      </c>
      <c r="AD448" s="73">
        <v>4.0999999999999996</v>
      </c>
      <c r="AE448" s="81">
        <v>10</v>
      </c>
      <c r="AF448" s="73">
        <v>1</v>
      </c>
      <c r="AG448" s="73">
        <v>0</v>
      </c>
      <c r="AH448" s="73">
        <v>1</v>
      </c>
      <c r="AI448" s="73">
        <v>1</v>
      </c>
      <c r="AJ448" s="73">
        <v>1</v>
      </c>
      <c r="AK448" s="73">
        <v>1</v>
      </c>
      <c r="AL448" s="73">
        <v>0</v>
      </c>
      <c r="AM448" s="73">
        <v>0</v>
      </c>
      <c r="AN448" s="73"/>
      <c r="AO448" s="73"/>
      <c r="AP448" s="73"/>
      <c r="AQ448" s="73"/>
      <c r="AR448" s="73"/>
      <c r="AS448" s="73">
        <v>0</v>
      </c>
      <c r="AT448" s="73">
        <v>0</v>
      </c>
      <c r="AU448" s="73">
        <v>0</v>
      </c>
      <c r="AV448" s="73">
        <v>0</v>
      </c>
      <c r="AW448" s="73">
        <v>1</v>
      </c>
      <c r="AX448" s="73" t="s">
        <v>3539</v>
      </c>
      <c r="AY448" s="73">
        <v>1</v>
      </c>
      <c r="AZ448" s="73">
        <v>0</v>
      </c>
      <c r="BA448" s="73"/>
    </row>
    <row r="449" spans="1:53">
      <c r="A449" s="73"/>
      <c r="B449" s="79">
        <v>312000000</v>
      </c>
      <c r="C449" s="73" t="s">
        <v>1696</v>
      </c>
      <c r="D449" s="73" t="s">
        <v>1697</v>
      </c>
      <c r="E449" s="73" t="s">
        <v>254</v>
      </c>
      <c r="F449" s="73">
        <v>9376675375</v>
      </c>
      <c r="G449" s="73"/>
      <c r="H449" s="73" t="s">
        <v>4713</v>
      </c>
      <c r="I449" s="73" t="s">
        <v>1675</v>
      </c>
      <c r="J449" s="73" t="s">
        <v>4714</v>
      </c>
      <c r="K449" s="73">
        <v>45371</v>
      </c>
      <c r="L449" s="73" t="s">
        <v>3606</v>
      </c>
      <c r="M449" s="73" t="s">
        <v>222</v>
      </c>
      <c r="N449" s="73">
        <v>990</v>
      </c>
      <c r="O449" s="73">
        <v>2023</v>
      </c>
      <c r="P449" s="80">
        <v>1913958</v>
      </c>
      <c r="Q449" s="80">
        <v>1954465</v>
      </c>
      <c r="R449" s="80">
        <v>843815</v>
      </c>
      <c r="S449" s="80">
        <v>1569770</v>
      </c>
      <c r="T449" s="80">
        <v>0</v>
      </c>
      <c r="U449" s="73">
        <v>82.02</v>
      </c>
      <c r="V449" s="73">
        <v>0</v>
      </c>
      <c r="W449" s="73"/>
      <c r="X449" s="73">
        <v>2</v>
      </c>
      <c r="Y449" s="73">
        <v>2</v>
      </c>
      <c r="Z449" s="80">
        <v>4809</v>
      </c>
      <c r="AA449" s="73">
        <v>2023</v>
      </c>
      <c r="AB449" s="73" t="s">
        <v>3537</v>
      </c>
      <c r="AC449" s="73" t="s">
        <v>3570</v>
      </c>
      <c r="AD449" s="73">
        <v>23.9</v>
      </c>
      <c r="AE449" s="81">
        <v>10</v>
      </c>
      <c r="AF449" s="73">
        <v>1</v>
      </c>
      <c r="AG449" s="73">
        <v>0</v>
      </c>
      <c r="AH449" s="73">
        <v>1</v>
      </c>
      <c r="AI449" s="73">
        <v>1</v>
      </c>
      <c r="AJ449" s="73">
        <v>1</v>
      </c>
      <c r="AK449" s="73">
        <v>1</v>
      </c>
      <c r="AL449" s="73">
        <v>0</v>
      </c>
      <c r="AM449" s="73">
        <v>0</v>
      </c>
      <c r="AN449" s="82">
        <v>43465</v>
      </c>
      <c r="AO449" s="73">
        <v>250</v>
      </c>
      <c r="AP449" s="83">
        <v>237000000</v>
      </c>
      <c r="AQ449" s="73" t="s">
        <v>3708</v>
      </c>
      <c r="AR449" s="73">
        <v>0</v>
      </c>
      <c r="AS449" s="73">
        <v>1</v>
      </c>
      <c r="AT449" s="73">
        <v>0</v>
      </c>
      <c r="AU449" s="73">
        <v>0</v>
      </c>
      <c r="AV449" s="73">
        <v>0</v>
      </c>
      <c r="AW449" s="73">
        <v>1</v>
      </c>
      <c r="AX449" s="73" t="s">
        <v>3539</v>
      </c>
      <c r="AY449" s="73">
        <v>0</v>
      </c>
      <c r="AZ449" s="73">
        <v>0</v>
      </c>
      <c r="BA449" s="73"/>
    </row>
    <row r="450" spans="1:53">
      <c r="A450" s="73"/>
      <c r="B450" s="79">
        <v>992000000</v>
      </c>
      <c r="C450" s="73" t="s">
        <v>1698</v>
      </c>
      <c r="D450" s="73"/>
      <c r="E450" s="73"/>
      <c r="F450" s="73">
        <v>2162258655</v>
      </c>
      <c r="G450" s="73" t="s">
        <v>498</v>
      </c>
      <c r="H450" s="73" t="s">
        <v>4715</v>
      </c>
      <c r="I450" s="73" t="s">
        <v>1675</v>
      </c>
      <c r="J450" s="73" t="s">
        <v>4716</v>
      </c>
      <c r="K450" s="73">
        <v>44118</v>
      </c>
      <c r="L450" s="73" t="s">
        <v>3557</v>
      </c>
      <c r="M450" s="73" t="s">
        <v>222</v>
      </c>
      <c r="N450" s="73">
        <v>990</v>
      </c>
      <c r="O450" s="73">
        <v>2024</v>
      </c>
      <c r="P450" s="80">
        <v>1296141</v>
      </c>
      <c r="Q450" s="80">
        <v>32000</v>
      </c>
      <c r="R450" s="80">
        <v>1269907</v>
      </c>
      <c r="S450" s="80">
        <v>1270997</v>
      </c>
      <c r="T450" s="80">
        <v>0</v>
      </c>
      <c r="U450" s="73">
        <v>98.06</v>
      </c>
      <c r="V450" s="73">
        <v>0</v>
      </c>
      <c r="W450" s="73"/>
      <c r="X450" s="73">
        <v>0</v>
      </c>
      <c r="Y450" s="73">
        <v>0</v>
      </c>
      <c r="Z450" s="80">
        <v>0</v>
      </c>
      <c r="AA450" s="73"/>
      <c r="AB450" s="73" t="s">
        <v>3537</v>
      </c>
      <c r="AC450" s="73" t="s">
        <v>3538</v>
      </c>
      <c r="AD450" s="73"/>
      <c r="AE450" s="81">
        <v>10</v>
      </c>
      <c r="AF450" s="73">
        <v>1</v>
      </c>
      <c r="AG450" s="73">
        <v>0</v>
      </c>
      <c r="AH450" s="73">
        <v>1</v>
      </c>
      <c r="AI450" s="73">
        <v>1</v>
      </c>
      <c r="AJ450" s="73">
        <v>1</v>
      </c>
      <c r="AK450" s="73">
        <v>1</v>
      </c>
      <c r="AL450" s="73">
        <v>0</v>
      </c>
      <c r="AM450" s="73">
        <v>0</v>
      </c>
      <c r="AN450" s="73"/>
      <c r="AO450" s="73"/>
      <c r="AP450" s="73"/>
      <c r="AQ450" s="73"/>
      <c r="AR450" s="73"/>
      <c r="AS450" s="73">
        <v>0</v>
      </c>
      <c r="AT450" s="73">
        <v>0</v>
      </c>
      <c r="AU450" s="73">
        <v>0</v>
      </c>
      <c r="AV450" s="73">
        <v>0</v>
      </c>
      <c r="AW450" s="73">
        <v>1</v>
      </c>
      <c r="AX450" s="73" t="s">
        <v>3561</v>
      </c>
      <c r="AY450" s="73">
        <v>1</v>
      </c>
      <c r="AZ450" s="73">
        <v>0</v>
      </c>
      <c r="BA450" s="73"/>
    </row>
    <row r="451" spans="1:53">
      <c r="A451" s="73"/>
      <c r="B451" s="79">
        <v>201000000</v>
      </c>
      <c r="C451" s="73" t="s">
        <v>1699</v>
      </c>
      <c r="D451" s="73" t="s">
        <v>1700</v>
      </c>
      <c r="E451" s="73" t="s">
        <v>1701</v>
      </c>
      <c r="F451" s="73">
        <v>4053306000</v>
      </c>
      <c r="G451" s="73" t="s">
        <v>1702</v>
      </c>
      <c r="H451" s="73" t="s">
        <v>4717</v>
      </c>
      <c r="I451" s="73" t="s">
        <v>1703</v>
      </c>
      <c r="J451" s="73" t="s">
        <v>4718</v>
      </c>
      <c r="K451" s="73">
        <v>73109</v>
      </c>
      <c r="L451" s="73" t="s">
        <v>4230</v>
      </c>
      <c r="M451" s="73" t="s">
        <v>237</v>
      </c>
      <c r="N451" s="73">
        <v>990</v>
      </c>
      <c r="O451" s="73">
        <v>2023</v>
      </c>
      <c r="P451" s="80">
        <v>1712053</v>
      </c>
      <c r="Q451" s="80">
        <v>1714726</v>
      </c>
      <c r="R451" s="80">
        <v>152059</v>
      </c>
      <c r="S451" s="80">
        <v>1712053</v>
      </c>
      <c r="T451" s="80">
        <v>0</v>
      </c>
      <c r="U451" s="73">
        <v>100</v>
      </c>
      <c r="V451" s="73">
        <v>0</v>
      </c>
      <c r="W451" s="73"/>
      <c r="X451" s="73">
        <v>0</v>
      </c>
      <c r="Y451" s="73">
        <v>0</v>
      </c>
      <c r="Z451" s="80">
        <v>0</v>
      </c>
      <c r="AA451" s="73"/>
      <c r="AB451" s="73" t="s">
        <v>3537</v>
      </c>
      <c r="AC451" s="73" t="s">
        <v>3538</v>
      </c>
      <c r="AD451" s="73">
        <v>14.4</v>
      </c>
      <c r="AE451" s="81">
        <v>10</v>
      </c>
      <c r="AF451" s="73">
        <v>1</v>
      </c>
      <c r="AG451" s="73">
        <v>0</v>
      </c>
      <c r="AH451" s="73">
        <v>1</v>
      </c>
      <c r="AI451" s="73">
        <v>1</v>
      </c>
      <c r="AJ451" s="73">
        <v>1</v>
      </c>
      <c r="AK451" s="73">
        <v>1</v>
      </c>
      <c r="AL451" s="73">
        <v>0</v>
      </c>
      <c r="AM451" s="73">
        <v>0</v>
      </c>
      <c r="AN451" s="73"/>
      <c r="AO451" s="73"/>
      <c r="AP451" s="73"/>
      <c r="AQ451" s="73"/>
      <c r="AR451" s="73"/>
      <c r="AS451" s="73">
        <v>0</v>
      </c>
      <c r="AT451" s="73">
        <v>0</v>
      </c>
      <c r="AU451" s="73">
        <v>0</v>
      </c>
      <c r="AV451" s="73">
        <v>0</v>
      </c>
      <c r="AW451" s="73">
        <v>1</v>
      </c>
      <c r="AX451" s="73" t="s">
        <v>3539</v>
      </c>
      <c r="AY451" s="73">
        <v>1</v>
      </c>
      <c r="AZ451" s="73">
        <v>0</v>
      </c>
      <c r="BA451" s="73"/>
    </row>
    <row r="452" spans="1:53">
      <c r="A452" s="73"/>
      <c r="B452" s="79">
        <v>731000000</v>
      </c>
      <c r="C452" s="73" t="s">
        <v>1704</v>
      </c>
      <c r="D452" s="73" t="s">
        <v>1705</v>
      </c>
      <c r="E452" s="73" t="s">
        <v>254</v>
      </c>
      <c r="F452" s="73">
        <v>4058310223</v>
      </c>
      <c r="G452" s="73" t="s">
        <v>1706</v>
      </c>
      <c r="H452" s="73" t="s">
        <v>4719</v>
      </c>
      <c r="I452" s="73" t="s">
        <v>1703</v>
      </c>
      <c r="J452" s="73" t="s">
        <v>4720</v>
      </c>
      <c r="K452" s="73">
        <v>73066</v>
      </c>
      <c r="L452" s="73" t="s">
        <v>3536</v>
      </c>
      <c r="M452" s="73" t="s">
        <v>222</v>
      </c>
      <c r="N452" s="73">
        <v>990</v>
      </c>
      <c r="O452" s="73">
        <v>2023</v>
      </c>
      <c r="P452" s="80">
        <v>1169979</v>
      </c>
      <c r="Q452" s="80">
        <v>1211553</v>
      </c>
      <c r="R452" s="80">
        <v>366238</v>
      </c>
      <c r="S452" s="80">
        <v>1169979</v>
      </c>
      <c r="T452" s="80">
        <v>0</v>
      </c>
      <c r="U452" s="73">
        <v>100</v>
      </c>
      <c r="V452" s="73">
        <v>0</v>
      </c>
      <c r="W452" s="73"/>
      <c r="X452" s="73">
        <v>1</v>
      </c>
      <c r="Y452" s="73">
        <v>1</v>
      </c>
      <c r="Z452" s="80">
        <v>5000</v>
      </c>
      <c r="AA452" s="73">
        <v>2024</v>
      </c>
      <c r="AB452" s="73" t="s">
        <v>3537</v>
      </c>
      <c r="AC452" s="73" t="s">
        <v>3538</v>
      </c>
      <c r="AD452" s="73">
        <v>4.5</v>
      </c>
      <c r="AE452" s="81">
        <v>10</v>
      </c>
      <c r="AF452" s="73">
        <v>1</v>
      </c>
      <c r="AG452" s="73">
        <v>0</v>
      </c>
      <c r="AH452" s="73">
        <v>1</v>
      </c>
      <c r="AI452" s="73">
        <v>1</v>
      </c>
      <c r="AJ452" s="73">
        <v>1</v>
      </c>
      <c r="AK452" s="73">
        <v>1</v>
      </c>
      <c r="AL452" s="73">
        <v>0</v>
      </c>
      <c r="AM452" s="73">
        <v>0</v>
      </c>
      <c r="AN452" s="73"/>
      <c r="AO452" s="73"/>
      <c r="AP452" s="73"/>
      <c r="AQ452" s="73"/>
      <c r="AR452" s="73"/>
      <c r="AS452" s="73">
        <v>0</v>
      </c>
      <c r="AT452" s="73">
        <v>0</v>
      </c>
      <c r="AU452" s="73">
        <v>0</v>
      </c>
      <c r="AV452" s="73">
        <v>0</v>
      </c>
      <c r="AW452" s="73">
        <v>0</v>
      </c>
      <c r="AX452" s="73" t="s">
        <v>3539</v>
      </c>
      <c r="AY452" s="73">
        <v>0</v>
      </c>
      <c r="AZ452" s="73">
        <v>0</v>
      </c>
      <c r="BA452" s="73"/>
    </row>
    <row r="453" spans="1:53">
      <c r="A453" s="73"/>
      <c r="B453" s="79">
        <v>271000000</v>
      </c>
      <c r="C453" s="73" t="s">
        <v>1707</v>
      </c>
      <c r="D453" s="73"/>
      <c r="E453" s="73"/>
      <c r="F453" s="73">
        <v>4054242282</v>
      </c>
      <c r="G453" s="73" t="s">
        <v>498</v>
      </c>
      <c r="H453" s="73" t="s">
        <v>4721</v>
      </c>
      <c r="I453" s="73" t="s">
        <v>1703</v>
      </c>
      <c r="J453" s="73" t="s">
        <v>4718</v>
      </c>
      <c r="K453" s="73">
        <v>73118</v>
      </c>
      <c r="L453" s="73" t="s">
        <v>4722</v>
      </c>
      <c r="M453" s="73" t="s">
        <v>237</v>
      </c>
      <c r="N453" s="73">
        <v>990</v>
      </c>
      <c r="O453" s="73">
        <v>2023</v>
      </c>
      <c r="P453" s="80">
        <v>1155130</v>
      </c>
      <c r="Q453" s="80">
        <v>1070578</v>
      </c>
      <c r="R453" s="80">
        <v>487683</v>
      </c>
      <c r="S453" s="80">
        <v>1155130</v>
      </c>
      <c r="T453" s="80">
        <v>0</v>
      </c>
      <c r="U453" s="73">
        <v>100</v>
      </c>
      <c r="V453" s="73">
        <v>0</v>
      </c>
      <c r="W453" s="73"/>
      <c r="X453" s="73">
        <v>0</v>
      </c>
      <c r="Y453" s="73">
        <v>0</v>
      </c>
      <c r="Z453" s="80">
        <v>0</v>
      </c>
      <c r="AA453" s="73"/>
      <c r="AB453" s="73" t="s">
        <v>3537</v>
      </c>
      <c r="AC453" s="73" t="s">
        <v>3538</v>
      </c>
      <c r="AD453" s="73"/>
      <c r="AE453" s="81">
        <v>10</v>
      </c>
      <c r="AF453" s="73">
        <v>1</v>
      </c>
      <c r="AG453" s="73">
        <v>0</v>
      </c>
      <c r="AH453" s="73">
        <v>1</v>
      </c>
      <c r="AI453" s="73">
        <v>1</v>
      </c>
      <c r="AJ453" s="73">
        <v>1</v>
      </c>
      <c r="AK453" s="73">
        <v>1</v>
      </c>
      <c r="AL453" s="73">
        <v>0</v>
      </c>
      <c r="AM453" s="73">
        <v>0</v>
      </c>
      <c r="AN453" s="73"/>
      <c r="AO453" s="73"/>
      <c r="AP453" s="73"/>
      <c r="AQ453" s="73"/>
      <c r="AR453" s="73"/>
      <c r="AS453" s="73">
        <v>0</v>
      </c>
      <c r="AT453" s="73">
        <v>0</v>
      </c>
      <c r="AU453" s="73">
        <v>0</v>
      </c>
      <c r="AV453" s="73">
        <v>0</v>
      </c>
      <c r="AW453" s="73">
        <v>0</v>
      </c>
      <c r="AX453" s="73" t="s">
        <v>3539</v>
      </c>
      <c r="AY453" s="73">
        <v>1</v>
      </c>
      <c r="AZ453" s="73">
        <v>0</v>
      </c>
      <c r="BA453" s="73"/>
    </row>
    <row r="454" spans="1:53">
      <c r="A454" s="73"/>
      <c r="B454" s="79">
        <v>873000000</v>
      </c>
      <c r="C454" s="73" t="s">
        <v>1708</v>
      </c>
      <c r="D454" s="73" t="s">
        <v>1709</v>
      </c>
      <c r="E454" s="73" t="s">
        <v>748</v>
      </c>
      <c r="F454" s="73">
        <v>5039906255</v>
      </c>
      <c r="G454" s="73" t="s">
        <v>1710</v>
      </c>
      <c r="H454" s="73" t="s">
        <v>4723</v>
      </c>
      <c r="I454" s="73" t="s">
        <v>1711</v>
      </c>
      <c r="J454" s="73" t="s">
        <v>4724</v>
      </c>
      <c r="K454" s="73">
        <v>97308</v>
      </c>
      <c r="L454" s="73" t="s">
        <v>4070</v>
      </c>
      <c r="M454" s="73" t="s">
        <v>222</v>
      </c>
      <c r="N454" s="73">
        <v>990</v>
      </c>
      <c r="O454" s="73">
        <v>2023</v>
      </c>
      <c r="P454" s="80">
        <v>1312691</v>
      </c>
      <c r="Q454" s="80">
        <v>1338226</v>
      </c>
      <c r="R454" s="80">
        <v>29079983</v>
      </c>
      <c r="S454" s="80">
        <v>1312375</v>
      </c>
      <c r="T454" s="80">
        <v>0</v>
      </c>
      <c r="U454" s="73">
        <v>99.98</v>
      </c>
      <c r="V454" s="73">
        <v>0</v>
      </c>
      <c r="W454" s="73">
        <v>5</v>
      </c>
      <c r="X454" s="73">
        <v>0</v>
      </c>
      <c r="Y454" s="73">
        <v>0</v>
      </c>
      <c r="Z454" s="80">
        <v>0</v>
      </c>
      <c r="AA454" s="73"/>
      <c r="AB454" s="73" t="s">
        <v>3537</v>
      </c>
      <c r="AC454" s="73" t="s">
        <v>3538</v>
      </c>
      <c r="AD454" s="73">
        <v>88</v>
      </c>
      <c r="AE454" s="81">
        <v>10</v>
      </c>
      <c r="AF454" s="73">
        <v>1</v>
      </c>
      <c r="AG454" s="73">
        <v>0</v>
      </c>
      <c r="AH454" s="73">
        <v>1</v>
      </c>
      <c r="AI454" s="73">
        <v>1</v>
      </c>
      <c r="AJ454" s="73">
        <v>1</v>
      </c>
      <c r="AK454" s="73">
        <v>1</v>
      </c>
      <c r="AL454" s="73">
        <v>0</v>
      </c>
      <c r="AM454" s="73">
        <v>0</v>
      </c>
      <c r="AN454" s="73"/>
      <c r="AO454" s="73"/>
      <c r="AP454" s="73"/>
      <c r="AQ454" s="73"/>
      <c r="AR454" s="73"/>
      <c r="AS454" s="73">
        <v>0</v>
      </c>
      <c r="AT454" s="73">
        <v>0</v>
      </c>
      <c r="AU454" s="73">
        <v>0</v>
      </c>
      <c r="AV454" s="73">
        <v>0</v>
      </c>
      <c r="AW454" s="73">
        <v>1</v>
      </c>
      <c r="AX454" s="73" t="s">
        <v>3561</v>
      </c>
      <c r="AY454" s="73">
        <v>1</v>
      </c>
      <c r="AZ454" s="73">
        <v>0</v>
      </c>
      <c r="BA454" s="73"/>
    </row>
    <row r="455" spans="1:53">
      <c r="A455" s="73"/>
      <c r="B455" s="79">
        <v>931000000</v>
      </c>
      <c r="C455" s="73" t="s">
        <v>1712</v>
      </c>
      <c r="D455" s="73" t="s">
        <v>1713</v>
      </c>
      <c r="E455" s="73" t="s">
        <v>1714</v>
      </c>
      <c r="F455" s="73">
        <v>5033279388</v>
      </c>
      <c r="G455" s="73" t="s">
        <v>1715</v>
      </c>
      <c r="H455" s="73" t="s">
        <v>4725</v>
      </c>
      <c r="I455" s="73" t="s">
        <v>1711</v>
      </c>
      <c r="J455" s="73" t="s">
        <v>4434</v>
      </c>
      <c r="K455" s="73">
        <v>97219</v>
      </c>
      <c r="L455" s="73" t="s">
        <v>3734</v>
      </c>
      <c r="M455" s="73" t="s">
        <v>222</v>
      </c>
      <c r="N455" s="73">
        <v>990</v>
      </c>
      <c r="O455" s="73">
        <v>2023</v>
      </c>
      <c r="P455" s="80">
        <v>1003270</v>
      </c>
      <c r="Q455" s="80">
        <v>1055614</v>
      </c>
      <c r="R455" s="80">
        <v>124050</v>
      </c>
      <c r="S455" s="80">
        <v>1003270</v>
      </c>
      <c r="T455" s="80">
        <v>0</v>
      </c>
      <c r="U455" s="73">
        <v>100</v>
      </c>
      <c r="V455" s="73">
        <v>0</v>
      </c>
      <c r="W455" s="73">
        <v>0</v>
      </c>
      <c r="X455" s="73">
        <v>1</v>
      </c>
      <c r="Y455" s="73">
        <v>1</v>
      </c>
      <c r="Z455" s="80">
        <v>50</v>
      </c>
      <c r="AA455" s="73">
        <v>2023</v>
      </c>
      <c r="AB455" s="73" t="s">
        <v>3537</v>
      </c>
      <c r="AC455" s="73" t="s">
        <v>3538</v>
      </c>
      <c r="AD455" s="73">
        <v>-1.3</v>
      </c>
      <c r="AE455" s="81">
        <v>10</v>
      </c>
      <c r="AF455" s="73">
        <v>1</v>
      </c>
      <c r="AG455" s="73">
        <v>0</v>
      </c>
      <c r="AH455" s="73">
        <v>1</v>
      </c>
      <c r="AI455" s="73">
        <v>1</v>
      </c>
      <c r="AJ455" s="73">
        <v>1</v>
      </c>
      <c r="AK455" s="73">
        <v>1</v>
      </c>
      <c r="AL455" s="73">
        <v>0</v>
      </c>
      <c r="AM455" s="73">
        <v>0</v>
      </c>
      <c r="AN455" s="82">
        <v>45291</v>
      </c>
      <c r="AO455" s="73">
        <v>50</v>
      </c>
      <c r="AP455" s="83">
        <v>201000000</v>
      </c>
      <c r="AQ455" s="73" t="s">
        <v>3571</v>
      </c>
      <c r="AR455" s="73">
        <v>0</v>
      </c>
      <c r="AS455" s="73">
        <v>1</v>
      </c>
      <c r="AT455" s="73">
        <v>0</v>
      </c>
      <c r="AU455" s="73">
        <v>0</v>
      </c>
      <c r="AV455" s="73">
        <v>0</v>
      </c>
      <c r="AW455" s="73">
        <v>1</v>
      </c>
      <c r="AX455" s="73" t="s">
        <v>3539</v>
      </c>
      <c r="AY455" s="73">
        <v>0</v>
      </c>
      <c r="AZ455" s="73">
        <v>0</v>
      </c>
      <c r="BA455" s="73"/>
    </row>
    <row r="456" spans="1:53">
      <c r="A456" s="73"/>
      <c r="B456" s="79">
        <v>265000000</v>
      </c>
      <c r="C456" s="73" t="s">
        <v>1716</v>
      </c>
      <c r="D456" s="73" t="s">
        <v>1717</v>
      </c>
      <c r="E456" s="73" t="s">
        <v>254</v>
      </c>
      <c r="F456" s="73">
        <v>5414768644</v>
      </c>
      <c r="G456" s="73" t="s">
        <v>498</v>
      </c>
      <c r="H456" s="73" t="s">
        <v>4726</v>
      </c>
      <c r="I456" s="73" t="s">
        <v>1711</v>
      </c>
      <c r="J456" s="73" t="s">
        <v>4727</v>
      </c>
      <c r="K456" s="73">
        <v>97528</v>
      </c>
      <c r="L456" s="73" t="s">
        <v>3713</v>
      </c>
      <c r="M456" s="73" t="s">
        <v>222</v>
      </c>
      <c r="N456" s="73">
        <v>990</v>
      </c>
      <c r="O456" s="73">
        <v>2023</v>
      </c>
      <c r="P456" s="80">
        <v>1348488</v>
      </c>
      <c r="Q456" s="80">
        <v>332555</v>
      </c>
      <c r="R456" s="80">
        <v>2771935</v>
      </c>
      <c r="S456" s="80">
        <v>1338385</v>
      </c>
      <c r="T456" s="80">
        <v>10032</v>
      </c>
      <c r="U456" s="73">
        <v>99.25</v>
      </c>
      <c r="V456" s="73">
        <v>0</v>
      </c>
      <c r="W456" s="73"/>
      <c r="X456" s="73">
        <v>0</v>
      </c>
      <c r="Y456" s="73">
        <v>0</v>
      </c>
      <c r="Z456" s="80">
        <v>0</v>
      </c>
      <c r="AA456" s="73"/>
      <c r="AB456" s="73" t="s">
        <v>3537</v>
      </c>
      <c r="AC456" s="73" t="s">
        <v>3538</v>
      </c>
      <c r="AD456" s="73"/>
      <c r="AE456" s="81">
        <v>10</v>
      </c>
      <c r="AF456" s="73">
        <v>1</v>
      </c>
      <c r="AG456" s="73">
        <v>0</v>
      </c>
      <c r="AH456" s="73">
        <v>1</v>
      </c>
      <c r="AI456" s="73">
        <v>1</v>
      </c>
      <c r="AJ456" s="73">
        <v>1</v>
      </c>
      <c r="AK456" s="73">
        <v>1</v>
      </c>
      <c r="AL456" s="73">
        <v>0</v>
      </c>
      <c r="AM456" s="73">
        <v>0</v>
      </c>
      <c r="AN456" s="73"/>
      <c r="AO456" s="73"/>
      <c r="AP456" s="73"/>
      <c r="AQ456" s="73"/>
      <c r="AR456" s="73"/>
      <c r="AS456" s="73">
        <v>0</v>
      </c>
      <c r="AT456" s="73">
        <v>0</v>
      </c>
      <c r="AU456" s="73">
        <v>0</v>
      </c>
      <c r="AV456" s="73">
        <v>0</v>
      </c>
      <c r="AW456" s="73">
        <v>1</v>
      </c>
      <c r="AX456" s="73" t="s">
        <v>3539</v>
      </c>
      <c r="AY456" s="73">
        <v>1</v>
      </c>
      <c r="AZ456" s="73">
        <v>0</v>
      </c>
      <c r="BA456" s="73"/>
    </row>
    <row r="457" spans="1:53">
      <c r="A457" s="73"/>
      <c r="B457" s="79">
        <v>864000000</v>
      </c>
      <c r="C457" s="73" t="s">
        <v>1718</v>
      </c>
      <c r="D457" s="73" t="s">
        <v>1719</v>
      </c>
      <c r="E457" s="73" t="s">
        <v>254</v>
      </c>
      <c r="F457" s="73">
        <v>5414842277</v>
      </c>
      <c r="G457" s="73" t="s">
        <v>1720</v>
      </c>
      <c r="H457" s="73" t="s">
        <v>4728</v>
      </c>
      <c r="I457" s="73" t="s">
        <v>1711</v>
      </c>
      <c r="J457" s="73" t="s">
        <v>4729</v>
      </c>
      <c r="K457" s="73">
        <v>97469</v>
      </c>
      <c r="L457" s="73" t="s">
        <v>3536</v>
      </c>
      <c r="M457" s="73" t="s">
        <v>222</v>
      </c>
      <c r="N457" s="73">
        <v>990</v>
      </c>
      <c r="O457" s="73">
        <v>2023</v>
      </c>
      <c r="P457" s="80">
        <v>1137037</v>
      </c>
      <c r="Q457" s="80">
        <v>86723</v>
      </c>
      <c r="R457" s="80">
        <v>1257884</v>
      </c>
      <c r="S457" s="80">
        <v>1147916</v>
      </c>
      <c r="T457" s="80">
        <v>0</v>
      </c>
      <c r="U457" s="73">
        <v>100.96</v>
      </c>
      <c r="V457" s="73">
        <v>0</v>
      </c>
      <c r="W457" s="73">
        <v>0</v>
      </c>
      <c r="X457" s="73">
        <v>3</v>
      </c>
      <c r="Y457" s="73">
        <v>2</v>
      </c>
      <c r="Z457" s="80">
        <v>580000</v>
      </c>
      <c r="AA457" s="73">
        <v>2023</v>
      </c>
      <c r="AB457" s="73" t="s">
        <v>3537</v>
      </c>
      <c r="AC457" s="73" t="s">
        <v>3538</v>
      </c>
      <c r="AD457" s="73">
        <v>289.8</v>
      </c>
      <c r="AE457" s="81">
        <v>10</v>
      </c>
      <c r="AF457" s="73">
        <v>1</v>
      </c>
      <c r="AG457" s="73">
        <v>0</v>
      </c>
      <c r="AH457" s="73">
        <v>1</v>
      </c>
      <c r="AI457" s="73">
        <v>1</v>
      </c>
      <c r="AJ457" s="73">
        <v>1</v>
      </c>
      <c r="AK457" s="73">
        <v>1</v>
      </c>
      <c r="AL457" s="73">
        <v>0</v>
      </c>
      <c r="AM457" s="73">
        <v>0</v>
      </c>
      <c r="AN457" s="73"/>
      <c r="AO457" s="73"/>
      <c r="AP457" s="73"/>
      <c r="AQ457" s="73"/>
      <c r="AR457" s="73"/>
      <c r="AS457" s="73">
        <v>0</v>
      </c>
      <c r="AT457" s="73">
        <v>0</v>
      </c>
      <c r="AU457" s="73">
        <v>0</v>
      </c>
      <c r="AV457" s="73">
        <v>0</v>
      </c>
      <c r="AW457" s="73">
        <v>1</v>
      </c>
      <c r="AX457" s="73" t="s">
        <v>3539</v>
      </c>
      <c r="AY457" s="73">
        <v>0</v>
      </c>
      <c r="AZ457" s="73">
        <v>0</v>
      </c>
      <c r="BA457" s="73"/>
    </row>
    <row r="458" spans="1:53">
      <c r="A458" s="73"/>
      <c r="B458" s="79">
        <v>275000000</v>
      </c>
      <c r="C458" s="73" t="s">
        <v>1721</v>
      </c>
      <c r="D458" s="73" t="s">
        <v>1722</v>
      </c>
      <c r="E458" s="73" t="s">
        <v>315</v>
      </c>
      <c r="F458" s="73">
        <v>5035161811</v>
      </c>
      <c r="G458" s="73" t="s">
        <v>1723</v>
      </c>
      <c r="H458" s="73" t="s">
        <v>4730</v>
      </c>
      <c r="I458" s="73" t="s">
        <v>1711</v>
      </c>
      <c r="J458" s="73" t="s">
        <v>4434</v>
      </c>
      <c r="K458" s="73">
        <v>97232</v>
      </c>
      <c r="L458" s="73" t="s">
        <v>3869</v>
      </c>
      <c r="M458" s="73" t="s">
        <v>222</v>
      </c>
      <c r="N458" s="73">
        <v>990</v>
      </c>
      <c r="O458" s="73">
        <v>2024</v>
      </c>
      <c r="P458" s="80">
        <v>1091937</v>
      </c>
      <c r="Q458" s="80">
        <v>1032460</v>
      </c>
      <c r="R458" s="80">
        <v>145405</v>
      </c>
      <c r="S458" s="80">
        <v>842556</v>
      </c>
      <c r="T458" s="80">
        <v>238416</v>
      </c>
      <c r="U458" s="73">
        <v>77.16</v>
      </c>
      <c r="V458" s="73">
        <v>0</v>
      </c>
      <c r="W458" s="73">
        <v>50</v>
      </c>
      <c r="X458" s="73">
        <v>1</v>
      </c>
      <c r="Y458" s="73">
        <v>1</v>
      </c>
      <c r="Z458" s="80">
        <v>2664</v>
      </c>
      <c r="AA458" s="73">
        <v>2023</v>
      </c>
      <c r="AB458" s="73" t="s">
        <v>3537</v>
      </c>
      <c r="AC458" s="73" t="s">
        <v>3570</v>
      </c>
      <c r="AD458" s="73"/>
      <c r="AE458" s="81">
        <v>10</v>
      </c>
      <c r="AF458" s="73">
        <v>1</v>
      </c>
      <c r="AG458" s="73">
        <v>0</v>
      </c>
      <c r="AH458" s="73">
        <v>1</v>
      </c>
      <c r="AI458" s="73">
        <v>1</v>
      </c>
      <c r="AJ458" s="73">
        <v>1</v>
      </c>
      <c r="AK458" s="73">
        <v>1</v>
      </c>
      <c r="AL458" s="73">
        <v>0</v>
      </c>
      <c r="AM458" s="73">
        <v>0</v>
      </c>
      <c r="AN458" s="73"/>
      <c r="AO458" s="73"/>
      <c r="AP458" s="73"/>
      <c r="AQ458" s="73"/>
      <c r="AR458" s="73"/>
      <c r="AS458" s="73">
        <v>0</v>
      </c>
      <c r="AT458" s="73">
        <v>0</v>
      </c>
      <c r="AU458" s="73">
        <v>0</v>
      </c>
      <c r="AV458" s="73">
        <v>0</v>
      </c>
      <c r="AW458" s="73">
        <v>1</v>
      </c>
      <c r="AX458" s="73" t="s">
        <v>3539</v>
      </c>
      <c r="AY458" s="73">
        <v>0</v>
      </c>
      <c r="AZ458" s="73">
        <v>0</v>
      </c>
      <c r="BA458" s="73"/>
    </row>
    <row r="459" spans="1:53">
      <c r="A459" s="73"/>
      <c r="B459" s="79">
        <v>874000000</v>
      </c>
      <c r="C459" s="73" t="s">
        <v>1724</v>
      </c>
      <c r="D459" s="73" t="s">
        <v>1725</v>
      </c>
      <c r="E459" s="73" t="s">
        <v>1726</v>
      </c>
      <c r="F459" s="73">
        <v>7175076108</v>
      </c>
      <c r="G459" s="73" t="s">
        <v>498</v>
      </c>
      <c r="H459" s="73" t="s">
        <v>4731</v>
      </c>
      <c r="I459" s="73" t="s">
        <v>1727</v>
      </c>
      <c r="J459" s="73" t="s">
        <v>4732</v>
      </c>
      <c r="K459" s="73">
        <v>17042</v>
      </c>
      <c r="L459" s="73" t="s">
        <v>3869</v>
      </c>
      <c r="M459" s="73" t="s">
        <v>222</v>
      </c>
      <c r="N459" s="73">
        <v>990</v>
      </c>
      <c r="O459" s="73">
        <v>2023</v>
      </c>
      <c r="P459" s="80">
        <v>1464584</v>
      </c>
      <c r="Q459" s="80">
        <v>87799</v>
      </c>
      <c r="R459" s="80">
        <v>1818772</v>
      </c>
      <c r="S459" s="80">
        <v>1409282</v>
      </c>
      <c r="T459" s="80">
        <v>55302</v>
      </c>
      <c r="U459" s="73">
        <v>96.22</v>
      </c>
      <c r="V459" s="73">
        <v>0</v>
      </c>
      <c r="W459" s="73">
        <v>30</v>
      </c>
      <c r="X459" s="73">
        <v>1</v>
      </c>
      <c r="Y459" s="73">
        <v>1</v>
      </c>
      <c r="Z459" s="80">
        <v>525000</v>
      </c>
      <c r="AA459" s="73">
        <v>2023</v>
      </c>
      <c r="AB459" s="73" t="s">
        <v>3537</v>
      </c>
      <c r="AC459" s="73" t="s">
        <v>3538</v>
      </c>
      <c r="AD459" s="73">
        <v>2956.6</v>
      </c>
      <c r="AE459" s="81">
        <v>10</v>
      </c>
      <c r="AF459" s="73">
        <v>1</v>
      </c>
      <c r="AG459" s="73">
        <v>0</v>
      </c>
      <c r="AH459" s="73">
        <v>1</v>
      </c>
      <c r="AI459" s="73">
        <v>1</v>
      </c>
      <c r="AJ459" s="73">
        <v>1</v>
      </c>
      <c r="AK459" s="73">
        <v>1</v>
      </c>
      <c r="AL459" s="73">
        <v>0</v>
      </c>
      <c r="AM459" s="73">
        <v>0</v>
      </c>
      <c r="AN459" s="73"/>
      <c r="AO459" s="73"/>
      <c r="AP459" s="73"/>
      <c r="AQ459" s="73"/>
      <c r="AR459" s="73"/>
      <c r="AS459" s="73">
        <v>0</v>
      </c>
      <c r="AT459" s="73">
        <v>0</v>
      </c>
      <c r="AU459" s="73">
        <v>0</v>
      </c>
      <c r="AV459" s="73">
        <v>0</v>
      </c>
      <c r="AW459" s="73">
        <v>1</v>
      </c>
      <c r="AX459" s="73" t="s">
        <v>3539</v>
      </c>
      <c r="AY459" s="73">
        <v>0</v>
      </c>
      <c r="AZ459" s="73">
        <v>0</v>
      </c>
      <c r="BA459" s="73"/>
    </row>
    <row r="460" spans="1:53">
      <c r="A460" s="73"/>
      <c r="B460" s="79">
        <v>232000000</v>
      </c>
      <c r="C460" s="73" t="s">
        <v>1728</v>
      </c>
      <c r="D460" s="73" t="s">
        <v>1729</v>
      </c>
      <c r="E460" s="73" t="s">
        <v>153</v>
      </c>
      <c r="F460" s="73">
        <v>7249772781</v>
      </c>
      <c r="G460" s="73" t="s">
        <v>1730</v>
      </c>
      <c r="H460" s="73" t="s">
        <v>4733</v>
      </c>
      <c r="I460" s="73" t="s">
        <v>1727</v>
      </c>
      <c r="J460" s="73" t="s">
        <v>4734</v>
      </c>
      <c r="K460" s="73">
        <v>15010</v>
      </c>
      <c r="L460" s="73" t="s">
        <v>3863</v>
      </c>
      <c r="M460" s="73" t="s">
        <v>222</v>
      </c>
      <c r="N460" s="73">
        <v>990</v>
      </c>
      <c r="O460" s="73">
        <v>2023</v>
      </c>
      <c r="P460" s="80">
        <v>1378798</v>
      </c>
      <c r="Q460" s="80">
        <v>1266498</v>
      </c>
      <c r="R460" s="80">
        <v>689748</v>
      </c>
      <c r="S460" s="80">
        <v>1085032</v>
      </c>
      <c r="T460" s="80">
        <v>287882</v>
      </c>
      <c r="U460" s="73">
        <v>78.69</v>
      </c>
      <c r="V460" s="73">
        <v>1</v>
      </c>
      <c r="W460" s="73"/>
      <c r="X460" s="73">
        <v>3</v>
      </c>
      <c r="Y460" s="73">
        <v>1</v>
      </c>
      <c r="Z460" s="80">
        <v>13000</v>
      </c>
      <c r="AA460" s="73">
        <v>2023</v>
      </c>
      <c r="AB460" s="73" t="s">
        <v>3537</v>
      </c>
      <c r="AC460" s="73" t="s">
        <v>3570</v>
      </c>
      <c r="AD460" s="73">
        <v>21.8</v>
      </c>
      <c r="AE460" s="81">
        <v>10</v>
      </c>
      <c r="AF460" s="73">
        <v>1</v>
      </c>
      <c r="AG460" s="73">
        <v>1</v>
      </c>
      <c r="AH460" s="73">
        <v>1</v>
      </c>
      <c r="AI460" s="73">
        <v>1</v>
      </c>
      <c r="AJ460" s="73">
        <v>1</v>
      </c>
      <c r="AK460" s="73">
        <v>1</v>
      </c>
      <c r="AL460" s="73">
        <v>1</v>
      </c>
      <c r="AM460" s="73">
        <v>1</v>
      </c>
      <c r="AN460" s="73"/>
      <c r="AO460" s="73"/>
      <c r="AP460" s="73"/>
      <c r="AQ460" s="73"/>
      <c r="AR460" s="73"/>
      <c r="AS460" s="73">
        <v>0</v>
      </c>
      <c r="AT460" s="73">
        <v>0</v>
      </c>
      <c r="AU460" s="73">
        <v>0</v>
      </c>
      <c r="AV460" s="73">
        <v>0</v>
      </c>
      <c r="AW460" s="73">
        <v>1</v>
      </c>
      <c r="AX460" s="73" t="s">
        <v>3539</v>
      </c>
      <c r="AY460" s="73">
        <v>0</v>
      </c>
      <c r="AZ460" s="73">
        <v>0</v>
      </c>
      <c r="BA460" s="73"/>
    </row>
    <row r="461" spans="1:53">
      <c r="A461" s="73"/>
      <c r="B461" s="79">
        <v>270000000</v>
      </c>
      <c r="C461" s="73" t="s">
        <v>1731</v>
      </c>
      <c r="D461" s="73" t="s">
        <v>1732</v>
      </c>
      <c r="E461" s="73" t="s">
        <v>1548</v>
      </c>
      <c r="F461" s="73">
        <v>2672523406</v>
      </c>
      <c r="G461" s="73" t="s">
        <v>1733</v>
      </c>
      <c r="H461" s="73" t="s">
        <v>4735</v>
      </c>
      <c r="I461" s="73" t="s">
        <v>1727</v>
      </c>
      <c r="J461" s="73" t="s">
        <v>4736</v>
      </c>
      <c r="K461" s="83">
        <v>181000000</v>
      </c>
      <c r="L461" s="73" t="s">
        <v>3536</v>
      </c>
      <c r="M461" s="73" t="s">
        <v>222</v>
      </c>
      <c r="N461" s="73">
        <v>990</v>
      </c>
      <c r="O461" s="73">
        <v>2023</v>
      </c>
      <c r="P461" s="80">
        <v>1669717</v>
      </c>
      <c r="Q461" s="80">
        <v>619437</v>
      </c>
      <c r="R461" s="80">
        <v>1209163</v>
      </c>
      <c r="S461" s="80">
        <v>1630518</v>
      </c>
      <c r="T461" s="80">
        <v>0</v>
      </c>
      <c r="U461" s="73">
        <v>97.65</v>
      </c>
      <c r="V461" s="73">
        <v>0</v>
      </c>
      <c r="W461" s="73">
        <v>0</v>
      </c>
      <c r="X461" s="73">
        <v>0</v>
      </c>
      <c r="Y461" s="73">
        <v>0</v>
      </c>
      <c r="Z461" s="80">
        <v>0</v>
      </c>
      <c r="AA461" s="73"/>
      <c r="AB461" s="73" t="s">
        <v>3537</v>
      </c>
      <c r="AC461" s="73" t="s">
        <v>3538</v>
      </c>
      <c r="AD461" s="73"/>
      <c r="AE461" s="81">
        <v>10</v>
      </c>
      <c r="AF461" s="73">
        <v>1</v>
      </c>
      <c r="AG461" s="73">
        <v>0</v>
      </c>
      <c r="AH461" s="73">
        <v>1</v>
      </c>
      <c r="AI461" s="73">
        <v>1</v>
      </c>
      <c r="AJ461" s="73">
        <v>1</v>
      </c>
      <c r="AK461" s="73">
        <v>1</v>
      </c>
      <c r="AL461" s="73">
        <v>0</v>
      </c>
      <c r="AM461" s="73">
        <v>0</v>
      </c>
      <c r="AN461" s="73"/>
      <c r="AO461" s="73"/>
      <c r="AP461" s="73"/>
      <c r="AQ461" s="73"/>
      <c r="AR461" s="73"/>
      <c r="AS461" s="73">
        <v>0</v>
      </c>
      <c r="AT461" s="73">
        <v>0</v>
      </c>
      <c r="AU461" s="73">
        <v>0</v>
      </c>
      <c r="AV461" s="73">
        <v>0</v>
      </c>
      <c r="AW461" s="73">
        <v>0</v>
      </c>
      <c r="AX461" s="73" t="s">
        <v>3574</v>
      </c>
      <c r="AY461" s="73">
        <v>1</v>
      </c>
      <c r="AZ461" s="73">
        <v>0</v>
      </c>
      <c r="BA461" s="73"/>
    </row>
    <row r="462" spans="1:53">
      <c r="A462" s="73"/>
      <c r="B462" s="79">
        <v>208000000</v>
      </c>
      <c r="C462" s="73" t="s">
        <v>1734</v>
      </c>
      <c r="D462" s="73" t="s">
        <v>1735</v>
      </c>
      <c r="E462" s="73" t="s">
        <v>653</v>
      </c>
      <c r="F462" s="73">
        <v>7246839770</v>
      </c>
      <c r="G462" s="73" t="s">
        <v>498</v>
      </c>
      <c r="H462" s="73" t="s">
        <v>4737</v>
      </c>
      <c r="I462" s="73" t="s">
        <v>1727</v>
      </c>
      <c r="J462" s="73" t="s">
        <v>4738</v>
      </c>
      <c r="K462" s="73">
        <v>15001</v>
      </c>
      <c r="L462" s="73" t="s">
        <v>3869</v>
      </c>
      <c r="M462" s="73" t="s">
        <v>222</v>
      </c>
      <c r="N462" s="73">
        <v>990</v>
      </c>
      <c r="O462" s="73">
        <v>2023</v>
      </c>
      <c r="P462" s="80">
        <v>1546984</v>
      </c>
      <c r="Q462" s="80">
        <v>1189562</v>
      </c>
      <c r="R462" s="80">
        <v>455102</v>
      </c>
      <c r="S462" s="80">
        <v>1546984</v>
      </c>
      <c r="T462" s="80">
        <v>0</v>
      </c>
      <c r="U462" s="73">
        <v>100</v>
      </c>
      <c r="V462" s="73">
        <v>1</v>
      </c>
      <c r="W462" s="73">
        <v>12</v>
      </c>
      <c r="X462" s="73">
        <v>0</v>
      </c>
      <c r="Y462" s="73">
        <v>0</v>
      </c>
      <c r="Z462" s="80">
        <v>0</v>
      </c>
      <c r="AA462" s="73"/>
      <c r="AB462" s="73" t="s">
        <v>3537</v>
      </c>
      <c r="AC462" s="73" t="s">
        <v>3538</v>
      </c>
      <c r="AD462" s="73"/>
      <c r="AE462" s="81">
        <v>10</v>
      </c>
      <c r="AF462" s="73">
        <v>1</v>
      </c>
      <c r="AG462" s="73">
        <v>1</v>
      </c>
      <c r="AH462" s="73">
        <v>1</v>
      </c>
      <c r="AI462" s="73">
        <v>1</v>
      </c>
      <c r="AJ462" s="73">
        <v>1</v>
      </c>
      <c r="AK462" s="73">
        <v>1</v>
      </c>
      <c r="AL462" s="73">
        <v>0</v>
      </c>
      <c r="AM462" s="73">
        <v>0</v>
      </c>
      <c r="AN462" s="73"/>
      <c r="AO462" s="73"/>
      <c r="AP462" s="73"/>
      <c r="AQ462" s="73"/>
      <c r="AR462" s="73"/>
      <c r="AS462" s="73">
        <v>0</v>
      </c>
      <c r="AT462" s="73">
        <v>0</v>
      </c>
      <c r="AU462" s="73">
        <v>0</v>
      </c>
      <c r="AV462" s="73">
        <v>0</v>
      </c>
      <c r="AW462" s="73">
        <v>1</v>
      </c>
      <c r="AX462" s="73" t="s">
        <v>3561</v>
      </c>
      <c r="AY462" s="73">
        <v>1</v>
      </c>
      <c r="AZ462" s="73">
        <v>0</v>
      </c>
      <c r="BA462" s="73"/>
    </row>
    <row r="463" spans="1:53">
      <c r="A463" s="73"/>
      <c r="B463" s="79">
        <v>922000000</v>
      </c>
      <c r="C463" s="73" t="s">
        <v>1736</v>
      </c>
      <c r="D463" s="73"/>
      <c r="E463" s="73"/>
      <c r="F463" s="73">
        <v>7244536200</v>
      </c>
      <c r="G463" s="73" t="s">
        <v>498</v>
      </c>
      <c r="H463" s="73" t="s">
        <v>4739</v>
      </c>
      <c r="I463" s="73" t="s">
        <v>1727</v>
      </c>
      <c r="J463" s="73" t="s">
        <v>4740</v>
      </c>
      <c r="K463" s="73">
        <v>16063</v>
      </c>
      <c r="L463" s="73" t="s">
        <v>3536</v>
      </c>
      <c r="M463" s="73" t="s">
        <v>222</v>
      </c>
      <c r="N463" s="73">
        <v>990</v>
      </c>
      <c r="O463" s="73">
        <v>2024</v>
      </c>
      <c r="P463" s="80">
        <v>1017221</v>
      </c>
      <c r="Q463" s="80">
        <v>1017221</v>
      </c>
      <c r="R463" s="80">
        <v>0</v>
      </c>
      <c r="S463" s="80">
        <v>1017221</v>
      </c>
      <c r="T463" s="80">
        <v>0</v>
      </c>
      <c r="U463" s="73">
        <v>100</v>
      </c>
      <c r="V463" s="73">
        <v>0</v>
      </c>
      <c r="W463" s="73">
        <v>350</v>
      </c>
      <c r="X463" s="73">
        <v>0</v>
      </c>
      <c r="Y463" s="73">
        <v>0</v>
      </c>
      <c r="Z463" s="80">
        <v>0</v>
      </c>
      <c r="AA463" s="73"/>
      <c r="AB463" s="73" t="s">
        <v>3537</v>
      </c>
      <c r="AC463" s="73" t="s">
        <v>3538</v>
      </c>
      <c r="AD463" s="73"/>
      <c r="AE463" s="81">
        <v>10</v>
      </c>
      <c r="AF463" s="73">
        <v>1</v>
      </c>
      <c r="AG463" s="73">
        <v>0</v>
      </c>
      <c r="AH463" s="73">
        <v>1</v>
      </c>
      <c r="AI463" s="73">
        <v>1</v>
      </c>
      <c r="AJ463" s="73">
        <v>1</v>
      </c>
      <c r="AK463" s="73">
        <v>1</v>
      </c>
      <c r="AL463" s="73">
        <v>0</v>
      </c>
      <c r="AM463" s="73">
        <v>0</v>
      </c>
      <c r="AN463" s="73"/>
      <c r="AO463" s="73"/>
      <c r="AP463" s="73"/>
      <c r="AQ463" s="73"/>
      <c r="AR463" s="73"/>
      <c r="AS463" s="73">
        <v>0</v>
      </c>
      <c r="AT463" s="73">
        <v>0</v>
      </c>
      <c r="AU463" s="73">
        <v>0</v>
      </c>
      <c r="AV463" s="73">
        <v>0</v>
      </c>
      <c r="AW463" s="73">
        <v>1</v>
      </c>
      <c r="AX463" s="73" t="s">
        <v>3561</v>
      </c>
      <c r="AY463" s="73">
        <v>1</v>
      </c>
      <c r="AZ463" s="73">
        <v>0</v>
      </c>
      <c r="BA463" s="73"/>
    </row>
    <row r="464" spans="1:53">
      <c r="A464" s="73"/>
      <c r="B464" s="79">
        <v>261000000</v>
      </c>
      <c r="C464" s="73" t="s">
        <v>1737</v>
      </c>
      <c r="D464" s="73"/>
      <c r="E464" s="73"/>
      <c r="F464" s="73">
        <v>4129679000</v>
      </c>
      <c r="G464" s="73" t="s">
        <v>1738</v>
      </c>
      <c r="H464" s="73" t="s">
        <v>4741</v>
      </c>
      <c r="I464" s="73" t="s">
        <v>1727</v>
      </c>
      <c r="J464" s="73" t="s">
        <v>4742</v>
      </c>
      <c r="K464" s="83">
        <v>152000000</v>
      </c>
      <c r="L464" s="73" t="s">
        <v>4230</v>
      </c>
      <c r="M464" s="73" t="s">
        <v>237</v>
      </c>
      <c r="N464" s="73">
        <v>990</v>
      </c>
      <c r="O464" s="73">
        <v>2023</v>
      </c>
      <c r="P464" s="80">
        <v>1127808</v>
      </c>
      <c r="Q464" s="80">
        <v>1155941</v>
      </c>
      <c r="R464" s="80">
        <v>550878</v>
      </c>
      <c r="S464" s="80">
        <v>1108439</v>
      </c>
      <c r="T464" s="80">
        <v>0</v>
      </c>
      <c r="U464" s="73">
        <v>98.28</v>
      </c>
      <c r="V464" s="73">
        <v>0</v>
      </c>
      <c r="W464" s="73">
        <v>1500</v>
      </c>
      <c r="X464" s="73">
        <v>2</v>
      </c>
      <c r="Y464" s="73">
        <v>2</v>
      </c>
      <c r="Z464" s="80">
        <v>470</v>
      </c>
      <c r="AA464" s="73">
        <v>2023</v>
      </c>
      <c r="AB464" s="73" t="s">
        <v>3537</v>
      </c>
      <c r="AC464" s="73" t="s">
        <v>3538</v>
      </c>
      <c r="AD464" s="73"/>
      <c r="AE464" s="81">
        <v>10</v>
      </c>
      <c r="AF464" s="73">
        <v>1</v>
      </c>
      <c r="AG464" s="73">
        <v>0</v>
      </c>
      <c r="AH464" s="73">
        <v>1</v>
      </c>
      <c r="AI464" s="73">
        <v>1</v>
      </c>
      <c r="AJ464" s="73">
        <v>1</v>
      </c>
      <c r="AK464" s="73">
        <v>1</v>
      </c>
      <c r="AL464" s="73">
        <v>0</v>
      </c>
      <c r="AM464" s="73">
        <v>0</v>
      </c>
      <c r="AN464" s="82">
        <v>45291</v>
      </c>
      <c r="AO464" s="73">
        <v>420</v>
      </c>
      <c r="AP464" s="83">
        <v>342000000</v>
      </c>
      <c r="AQ464" s="73" t="s">
        <v>4743</v>
      </c>
      <c r="AR464" s="73">
        <v>0</v>
      </c>
      <c r="AS464" s="73">
        <v>1</v>
      </c>
      <c r="AT464" s="73">
        <v>1</v>
      </c>
      <c r="AU464" s="73">
        <v>4</v>
      </c>
      <c r="AV464" s="73">
        <v>0</v>
      </c>
      <c r="AW464" s="73">
        <v>0</v>
      </c>
      <c r="AX464" s="73" t="s">
        <v>3539</v>
      </c>
      <c r="AY464" s="73">
        <v>0</v>
      </c>
      <c r="AZ464" s="73">
        <v>0</v>
      </c>
      <c r="BA464" s="73"/>
    </row>
    <row r="465" spans="1:53">
      <c r="A465" s="73"/>
      <c r="B465" s="79">
        <v>811000000</v>
      </c>
      <c r="C465" s="73" t="s">
        <v>1739</v>
      </c>
      <c r="D465" s="73" t="s">
        <v>1740</v>
      </c>
      <c r="E465" s="73" t="s">
        <v>315</v>
      </c>
      <c r="F465" s="73">
        <v>8648821937</v>
      </c>
      <c r="G465" s="73" t="s">
        <v>1741</v>
      </c>
      <c r="H465" s="73" t="s">
        <v>4744</v>
      </c>
      <c r="I465" s="73" t="s">
        <v>1727</v>
      </c>
      <c r="J465" s="73" t="s">
        <v>4745</v>
      </c>
      <c r="K465" s="73">
        <v>17601</v>
      </c>
      <c r="L465" s="73" t="s">
        <v>3536</v>
      </c>
      <c r="M465" s="73" t="s">
        <v>222</v>
      </c>
      <c r="N465" s="73">
        <v>990</v>
      </c>
      <c r="O465" s="73">
        <v>2023</v>
      </c>
      <c r="P465" s="80">
        <v>1495905</v>
      </c>
      <c r="Q465" s="80">
        <v>1325114</v>
      </c>
      <c r="R465" s="80">
        <v>1302624</v>
      </c>
      <c r="S465" s="80">
        <v>1163959</v>
      </c>
      <c r="T465" s="80">
        <v>275426</v>
      </c>
      <c r="U465" s="73">
        <v>77.81</v>
      </c>
      <c r="V465" s="73">
        <v>3</v>
      </c>
      <c r="W465" s="73">
        <v>150</v>
      </c>
      <c r="X465" s="73">
        <v>0</v>
      </c>
      <c r="Y465" s="73">
        <v>0</v>
      </c>
      <c r="Z465" s="80">
        <v>0</v>
      </c>
      <c r="AA465" s="73"/>
      <c r="AB465" s="73" t="s">
        <v>3537</v>
      </c>
      <c r="AC465" s="73" t="s">
        <v>3570</v>
      </c>
      <c r="AD465" s="73"/>
      <c r="AE465" s="81">
        <v>10</v>
      </c>
      <c r="AF465" s="73">
        <v>1</v>
      </c>
      <c r="AG465" s="73">
        <v>1</v>
      </c>
      <c r="AH465" s="73">
        <v>1</v>
      </c>
      <c r="AI465" s="73">
        <v>1</v>
      </c>
      <c r="AJ465" s="73">
        <v>1</v>
      </c>
      <c r="AK465" s="73">
        <v>1</v>
      </c>
      <c r="AL465" s="73">
        <v>0</v>
      </c>
      <c r="AM465" s="73">
        <v>0</v>
      </c>
      <c r="AN465" s="73"/>
      <c r="AO465" s="73"/>
      <c r="AP465" s="73"/>
      <c r="AQ465" s="73"/>
      <c r="AR465" s="73"/>
      <c r="AS465" s="73">
        <v>0</v>
      </c>
      <c r="AT465" s="73">
        <v>0</v>
      </c>
      <c r="AU465" s="73">
        <v>0</v>
      </c>
      <c r="AV465" s="73">
        <v>0</v>
      </c>
      <c r="AW465" s="73">
        <v>1</v>
      </c>
      <c r="AX465" s="73" t="s">
        <v>3539</v>
      </c>
      <c r="AY465" s="73">
        <v>1</v>
      </c>
      <c r="AZ465" s="73">
        <v>0</v>
      </c>
      <c r="BA465" s="73"/>
    </row>
    <row r="466" spans="1:53">
      <c r="A466" s="73"/>
      <c r="B466" s="79">
        <v>252000000</v>
      </c>
      <c r="C466" s="73" t="s">
        <v>1742</v>
      </c>
      <c r="D466" s="73" t="s">
        <v>1743</v>
      </c>
      <c r="E466" s="73" t="s">
        <v>1744</v>
      </c>
      <c r="F466" s="73">
        <v>7172327509</v>
      </c>
      <c r="G466" s="73" t="s">
        <v>1745</v>
      </c>
      <c r="H466" s="73" t="s">
        <v>4746</v>
      </c>
      <c r="I466" s="73" t="s">
        <v>1727</v>
      </c>
      <c r="J466" s="73" t="s">
        <v>4747</v>
      </c>
      <c r="K466" s="73">
        <v>17110</v>
      </c>
      <c r="L466" s="73" t="s">
        <v>3734</v>
      </c>
      <c r="M466" s="73" t="s">
        <v>222</v>
      </c>
      <c r="N466" s="73">
        <v>990</v>
      </c>
      <c r="O466" s="73">
        <v>2022</v>
      </c>
      <c r="P466" s="80">
        <v>1586461</v>
      </c>
      <c r="Q466" s="80">
        <v>1661581</v>
      </c>
      <c r="R466" s="80">
        <v>521721</v>
      </c>
      <c r="S466" s="80">
        <v>1427586</v>
      </c>
      <c r="T466" s="80">
        <v>0</v>
      </c>
      <c r="U466" s="73">
        <v>89.99</v>
      </c>
      <c r="V466" s="73">
        <v>0</v>
      </c>
      <c r="W466" s="73">
        <v>12</v>
      </c>
      <c r="X466" s="73">
        <v>0</v>
      </c>
      <c r="Y466" s="73">
        <v>0</v>
      </c>
      <c r="Z466" s="80">
        <v>0</v>
      </c>
      <c r="AA466" s="73"/>
      <c r="AB466" s="73" t="s">
        <v>3537</v>
      </c>
      <c r="AC466" s="73" t="s">
        <v>3570</v>
      </c>
      <c r="AD466" s="73">
        <v>12.3</v>
      </c>
      <c r="AE466" s="81">
        <v>10</v>
      </c>
      <c r="AF466" s="73">
        <v>1</v>
      </c>
      <c r="AG466" s="73">
        <v>0</v>
      </c>
      <c r="AH466" s="73">
        <v>1</v>
      </c>
      <c r="AI466" s="73">
        <v>1</v>
      </c>
      <c r="AJ466" s="73">
        <v>1</v>
      </c>
      <c r="AK466" s="73">
        <v>1</v>
      </c>
      <c r="AL466" s="73">
        <v>0</v>
      </c>
      <c r="AM466" s="73">
        <v>0</v>
      </c>
      <c r="AN466" s="73"/>
      <c r="AO466" s="73"/>
      <c r="AP466" s="73"/>
      <c r="AQ466" s="73"/>
      <c r="AR466" s="73"/>
      <c r="AS466" s="73">
        <v>0</v>
      </c>
      <c r="AT466" s="73">
        <v>0</v>
      </c>
      <c r="AU466" s="73">
        <v>0</v>
      </c>
      <c r="AV466" s="73">
        <v>0</v>
      </c>
      <c r="AW466" s="73">
        <v>0</v>
      </c>
      <c r="AX466" s="73" t="s">
        <v>3574</v>
      </c>
      <c r="AY466" s="73">
        <v>1</v>
      </c>
      <c r="AZ466" s="73">
        <v>0</v>
      </c>
      <c r="BA466" s="73"/>
    </row>
    <row r="467" spans="1:53">
      <c r="A467" s="73"/>
      <c r="B467" s="79">
        <v>300000000</v>
      </c>
      <c r="C467" s="73" t="s">
        <v>1746</v>
      </c>
      <c r="D467" s="73" t="s">
        <v>1747</v>
      </c>
      <c r="E467" s="73" t="s">
        <v>153</v>
      </c>
      <c r="F467" s="73">
        <v>2152281718</v>
      </c>
      <c r="G467" s="73" t="s">
        <v>1748</v>
      </c>
      <c r="H467" s="73" t="s">
        <v>4748</v>
      </c>
      <c r="I467" s="73" t="s">
        <v>1727</v>
      </c>
      <c r="J467" s="73" t="s">
        <v>4749</v>
      </c>
      <c r="K467" s="73">
        <v>19123</v>
      </c>
      <c r="L467" s="73" t="s">
        <v>4750</v>
      </c>
      <c r="M467" s="73" t="s">
        <v>222</v>
      </c>
      <c r="N467" s="73">
        <v>990</v>
      </c>
      <c r="O467" s="73">
        <v>2023</v>
      </c>
      <c r="P467" s="80">
        <v>1421450</v>
      </c>
      <c r="Q467" s="80">
        <v>1070813</v>
      </c>
      <c r="R467" s="80">
        <v>463078</v>
      </c>
      <c r="S467" s="80">
        <v>1421450</v>
      </c>
      <c r="T467" s="80">
        <v>0</v>
      </c>
      <c r="U467" s="73">
        <v>100</v>
      </c>
      <c r="V467" s="73">
        <v>1</v>
      </c>
      <c r="W467" s="73">
        <v>11</v>
      </c>
      <c r="X467" s="73">
        <v>2</v>
      </c>
      <c r="Y467" s="73">
        <v>1</v>
      </c>
      <c r="Z467" s="80">
        <v>2000</v>
      </c>
      <c r="AA467" s="73">
        <v>2023</v>
      </c>
      <c r="AB467" s="73" t="s">
        <v>3537</v>
      </c>
      <c r="AC467" s="73" t="s">
        <v>3538</v>
      </c>
      <c r="AD467" s="73"/>
      <c r="AE467" s="81">
        <v>10</v>
      </c>
      <c r="AF467" s="73">
        <v>1</v>
      </c>
      <c r="AG467" s="73">
        <v>1</v>
      </c>
      <c r="AH467" s="73">
        <v>1</v>
      </c>
      <c r="AI467" s="73">
        <v>1</v>
      </c>
      <c r="AJ467" s="73">
        <v>1</v>
      </c>
      <c r="AK467" s="73">
        <v>1</v>
      </c>
      <c r="AL467" s="73">
        <v>0</v>
      </c>
      <c r="AM467" s="73">
        <v>0</v>
      </c>
      <c r="AN467" s="73"/>
      <c r="AO467" s="73"/>
      <c r="AP467" s="73"/>
      <c r="AQ467" s="73"/>
      <c r="AR467" s="73"/>
      <c r="AS467" s="73">
        <v>0</v>
      </c>
      <c r="AT467" s="73">
        <v>0</v>
      </c>
      <c r="AU467" s="73">
        <v>0</v>
      </c>
      <c r="AV467" s="73">
        <v>0</v>
      </c>
      <c r="AW467" s="73">
        <v>1</v>
      </c>
      <c r="AX467" s="73" t="s">
        <v>3539</v>
      </c>
      <c r="AY467" s="73">
        <v>0</v>
      </c>
      <c r="AZ467" s="73">
        <v>0</v>
      </c>
      <c r="BA467" s="73"/>
    </row>
    <row r="468" spans="1:53">
      <c r="A468" s="73"/>
      <c r="B468" s="79">
        <v>455000000</v>
      </c>
      <c r="C468" s="73" t="s">
        <v>1749</v>
      </c>
      <c r="D468" s="73" t="s">
        <v>1750</v>
      </c>
      <c r="E468" s="73" t="s">
        <v>1751</v>
      </c>
      <c r="F468" s="73">
        <v>9196091110</v>
      </c>
      <c r="G468" s="73" t="s">
        <v>498</v>
      </c>
      <c r="H468" s="73" t="s">
        <v>4751</v>
      </c>
      <c r="I468" s="73" t="s">
        <v>1727</v>
      </c>
      <c r="J468" s="73" t="s">
        <v>4752</v>
      </c>
      <c r="K468" s="73">
        <v>17019</v>
      </c>
      <c r="L468" s="73" t="s">
        <v>3536</v>
      </c>
      <c r="M468" s="73" t="s">
        <v>222</v>
      </c>
      <c r="N468" s="73">
        <v>990</v>
      </c>
      <c r="O468" s="73">
        <v>2023</v>
      </c>
      <c r="P468" s="80">
        <v>1304570</v>
      </c>
      <c r="Q468" s="80">
        <v>1291292</v>
      </c>
      <c r="R468" s="80">
        <v>117741</v>
      </c>
      <c r="S468" s="80">
        <v>1304532</v>
      </c>
      <c r="T468" s="80">
        <v>0</v>
      </c>
      <c r="U468" s="73">
        <v>100</v>
      </c>
      <c r="V468" s="73">
        <v>0</v>
      </c>
      <c r="W468" s="73">
        <v>3</v>
      </c>
      <c r="X468" s="73">
        <v>0</v>
      </c>
      <c r="Y468" s="73">
        <v>0</v>
      </c>
      <c r="Z468" s="80">
        <v>0</v>
      </c>
      <c r="AA468" s="73"/>
      <c r="AB468" s="73" t="s">
        <v>3537</v>
      </c>
      <c r="AC468" s="73" t="s">
        <v>3538</v>
      </c>
      <c r="AD468" s="73">
        <v>45.8</v>
      </c>
      <c r="AE468" s="81">
        <v>10</v>
      </c>
      <c r="AF468" s="73">
        <v>1</v>
      </c>
      <c r="AG468" s="73">
        <v>0</v>
      </c>
      <c r="AH468" s="73">
        <v>1</v>
      </c>
      <c r="AI468" s="73">
        <v>1</v>
      </c>
      <c r="AJ468" s="73">
        <v>1</v>
      </c>
      <c r="AK468" s="73">
        <v>1</v>
      </c>
      <c r="AL468" s="73">
        <v>0</v>
      </c>
      <c r="AM468" s="73">
        <v>0</v>
      </c>
      <c r="AN468" s="73"/>
      <c r="AO468" s="73"/>
      <c r="AP468" s="73"/>
      <c r="AQ468" s="73"/>
      <c r="AR468" s="73"/>
      <c r="AS468" s="73">
        <v>0</v>
      </c>
      <c r="AT468" s="73">
        <v>0</v>
      </c>
      <c r="AU468" s="73">
        <v>0</v>
      </c>
      <c r="AV468" s="73">
        <v>0</v>
      </c>
      <c r="AW468" s="73">
        <v>1</v>
      </c>
      <c r="AX468" s="73" t="s">
        <v>3539</v>
      </c>
      <c r="AY468" s="73">
        <v>1</v>
      </c>
      <c r="AZ468" s="73">
        <v>0</v>
      </c>
      <c r="BA468" s="73"/>
    </row>
    <row r="469" spans="1:53">
      <c r="A469" s="73"/>
      <c r="B469" s="79">
        <v>232000000</v>
      </c>
      <c r="C469" s="73" t="s">
        <v>1752</v>
      </c>
      <c r="D469" s="73" t="s">
        <v>1753</v>
      </c>
      <c r="E469" s="73" t="s">
        <v>590</v>
      </c>
      <c r="F469" s="73">
        <v>2159010440</v>
      </c>
      <c r="G469" s="73" t="s">
        <v>498</v>
      </c>
      <c r="H469" s="73" t="s">
        <v>4753</v>
      </c>
      <c r="I469" s="73" t="s">
        <v>1727</v>
      </c>
      <c r="J469" s="73" t="s">
        <v>4754</v>
      </c>
      <c r="K469" s="73">
        <v>19014</v>
      </c>
      <c r="L469" s="73" t="s">
        <v>3869</v>
      </c>
      <c r="M469" s="73" t="s">
        <v>222</v>
      </c>
      <c r="N469" s="73">
        <v>990</v>
      </c>
      <c r="O469" s="73">
        <v>2022</v>
      </c>
      <c r="P469" s="80">
        <v>1823649</v>
      </c>
      <c r="Q469" s="80">
        <v>1764171</v>
      </c>
      <c r="R469" s="80">
        <v>388801</v>
      </c>
      <c r="S469" s="80">
        <v>1820929</v>
      </c>
      <c r="T469" s="80">
        <v>0</v>
      </c>
      <c r="U469" s="73">
        <v>99.85</v>
      </c>
      <c r="V469" s="73">
        <v>0</v>
      </c>
      <c r="W469" s="73">
        <v>10</v>
      </c>
      <c r="X469" s="73">
        <v>0</v>
      </c>
      <c r="Y469" s="73">
        <v>0</v>
      </c>
      <c r="Z469" s="80">
        <v>0</v>
      </c>
      <c r="AA469" s="73"/>
      <c r="AB469" s="73" t="s">
        <v>3537</v>
      </c>
      <c r="AC469" s="73" t="s">
        <v>3538</v>
      </c>
      <c r="AD469" s="73">
        <v>15.5</v>
      </c>
      <c r="AE469" s="81">
        <v>10</v>
      </c>
      <c r="AF469" s="73">
        <v>1</v>
      </c>
      <c r="AG469" s="73">
        <v>0</v>
      </c>
      <c r="AH469" s="73">
        <v>1</v>
      </c>
      <c r="AI469" s="73">
        <v>1</v>
      </c>
      <c r="AJ469" s="73">
        <v>1</v>
      </c>
      <c r="AK469" s="73">
        <v>1</v>
      </c>
      <c r="AL469" s="73">
        <v>0</v>
      </c>
      <c r="AM469" s="73">
        <v>0</v>
      </c>
      <c r="AN469" s="73"/>
      <c r="AO469" s="73"/>
      <c r="AP469" s="73"/>
      <c r="AQ469" s="73"/>
      <c r="AR469" s="73"/>
      <c r="AS469" s="73">
        <v>0</v>
      </c>
      <c r="AT469" s="73">
        <v>0</v>
      </c>
      <c r="AU469" s="73">
        <v>0</v>
      </c>
      <c r="AV469" s="73">
        <v>0</v>
      </c>
      <c r="AW469" s="73">
        <v>0</v>
      </c>
      <c r="AX469" s="73" t="s">
        <v>3539</v>
      </c>
      <c r="AY469" s="73">
        <v>1</v>
      </c>
      <c r="AZ469" s="73">
        <v>0</v>
      </c>
      <c r="BA469" s="73"/>
    </row>
    <row r="470" spans="1:53">
      <c r="A470" s="73"/>
      <c r="B470" s="79">
        <v>873000000</v>
      </c>
      <c r="C470" s="73" t="s">
        <v>1754</v>
      </c>
      <c r="D470" s="73" t="s">
        <v>1755</v>
      </c>
      <c r="E470" s="73" t="s">
        <v>254</v>
      </c>
      <c r="F470" s="73">
        <v>6054316066</v>
      </c>
      <c r="G470" s="73" t="s">
        <v>1756</v>
      </c>
      <c r="H470" s="73" t="s">
        <v>4755</v>
      </c>
      <c r="I470" s="73" t="s">
        <v>1727</v>
      </c>
      <c r="J470" s="73" t="s">
        <v>4756</v>
      </c>
      <c r="K470" s="73">
        <v>19103</v>
      </c>
      <c r="L470" s="73" t="s">
        <v>3536</v>
      </c>
      <c r="M470" s="73" t="s">
        <v>222</v>
      </c>
      <c r="N470" s="73">
        <v>990</v>
      </c>
      <c r="O470" s="73">
        <v>2022</v>
      </c>
      <c r="P470" s="80">
        <v>1468283</v>
      </c>
      <c r="Q470" s="80">
        <v>204691</v>
      </c>
      <c r="R470" s="80">
        <v>26213635</v>
      </c>
      <c r="S470" s="80">
        <v>1468213</v>
      </c>
      <c r="T470" s="80">
        <v>0</v>
      </c>
      <c r="U470" s="73">
        <v>100</v>
      </c>
      <c r="V470" s="73">
        <v>0</v>
      </c>
      <c r="W470" s="73">
        <v>2</v>
      </c>
      <c r="X470" s="73">
        <v>0</v>
      </c>
      <c r="Y470" s="73">
        <v>0</v>
      </c>
      <c r="Z470" s="80">
        <v>0</v>
      </c>
      <c r="AA470" s="73"/>
      <c r="AB470" s="73" t="s">
        <v>3537</v>
      </c>
      <c r="AC470" s="73" t="s">
        <v>3538</v>
      </c>
      <c r="AD470" s="73">
        <v>-17.100000000000001</v>
      </c>
      <c r="AE470" s="81">
        <v>10</v>
      </c>
      <c r="AF470" s="73">
        <v>1</v>
      </c>
      <c r="AG470" s="73">
        <v>0</v>
      </c>
      <c r="AH470" s="73">
        <v>1</v>
      </c>
      <c r="AI470" s="73">
        <v>1</v>
      </c>
      <c r="AJ470" s="73">
        <v>1</v>
      </c>
      <c r="AK470" s="73">
        <v>1</v>
      </c>
      <c r="AL470" s="73">
        <v>0</v>
      </c>
      <c r="AM470" s="73">
        <v>0</v>
      </c>
      <c r="AN470" s="73"/>
      <c r="AO470" s="73"/>
      <c r="AP470" s="73"/>
      <c r="AQ470" s="73"/>
      <c r="AR470" s="73"/>
      <c r="AS470" s="73">
        <v>0</v>
      </c>
      <c r="AT470" s="73">
        <v>0</v>
      </c>
      <c r="AU470" s="73">
        <v>0</v>
      </c>
      <c r="AV470" s="73">
        <v>0</v>
      </c>
      <c r="AW470" s="73">
        <v>0</v>
      </c>
      <c r="AX470" s="73" t="s">
        <v>3539</v>
      </c>
      <c r="AY470" s="73">
        <v>1</v>
      </c>
      <c r="AZ470" s="73">
        <v>0</v>
      </c>
      <c r="BA470" s="73"/>
    </row>
    <row r="471" spans="1:53">
      <c r="A471" s="73"/>
      <c r="B471" s="79">
        <v>209000000</v>
      </c>
      <c r="C471" s="73" t="s">
        <v>1757</v>
      </c>
      <c r="D471" s="73" t="s">
        <v>1758</v>
      </c>
      <c r="E471" s="73" t="s">
        <v>590</v>
      </c>
      <c r="F471" s="73">
        <v>7177743800</v>
      </c>
      <c r="G471" s="73" t="s">
        <v>1759</v>
      </c>
      <c r="H471" s="73" t="s">
        <v>4757</v>
      </c>
      <c r="I471" s="73" t="s">
        <v>1727</v>
      </c>
      <c r="J471" s="73" t="s">
        <v>4758</v>
      </c>
      <c r="K471" s="73">
        <v>17070</v>
      </c>
      <c r="L471" s="73" t="s">
        <v>3769</v>
      </c>
      <c r="M471" s="73" t="s">
        <v>237</v>
      </c>
      <c r="N471" s="73">
        <v>990</v>
      </c>
      <c r="O471" s="73">
        <v>2023</v>
      </c>
      <c r="P471" s="80">
        <v>1644753</v>
      </c>
      <c r="Q471" s="80">
        <v>641079</v>
      </c>
      <c r="R471" s="80">
        <v>2981502</v>
      </c>
      <c r="S471" s="80">
        <v>1638501</v>
      </c>
      <c r="T471" s="80">
        <v>0</v>
      </c>
      <c r="U471" s="73">
        <v>99.62</v>
      </c>
      <c r="V471" s="73">
        <v>3</v>
      </c>
      <c r="W471" s="73">
        <v>100</v>
      </c>
      <c r="X471" s="73">
        <v>1</v>
      </c>
      <c r="Y471" s="73">
        <v>1</v>
      </c>
      <c r="Z471" s="80">
        <v>4000</v>
      </c>
      <c r="AA471" s="73">
        <v>2023</v>
      </c>
      <c r="AB471" s="73" t="s">
        <v>3537</v>
      </c>
      <c r="AC471" s="73" t="s">
        <v>3538</v>
      </c>
      <c r="AD471" s="73">
        <v>36.5</v>
      </c>
      <c r="AE471" s="81">
        <v>10</v>
      </c>
      <c r="AF471" s="73">
        <v>1</v>
      </c>
      <c r="AG471" s="73">
        <v>1</v>
      </c>
      <c r="AH471" s="73">
        <v>1</v>
      </c>
      <c r="AI471" s="73">
        <v>1</v>
      </c>
      <c r="AJ471" s="73">
        <v>1</v>
      </c>
      <c r="AK471" s="73">
        <v>1</v>
      </c>
      <c r="AL471" s="73">
        <v>0</v>
      </c>
      <c r="AM471" s="73">
        <v>0</v>
      </c>
      <c r="AN471" s="73"/>
      <c r="AO471" s="73"/>
      <c r="AP471" s="73"/>
      <c r="AQ471" s="73"/>
      <c r="AR471" s="73"/>
      <c r="AS471" s="73">
        <v>0</v>
      </c>
      <c r="AT471" s="73">
        <v>0</v>
      </c>
      <c r="AU471" s="73">
        <v>0</v>
      </c>
      <c r="AV471" s="73">
        <v>0</v>
      </c>
      <c r="AW471" s="73">
        <v>0</v>
      </c>
      <c r="AX471" s="73" t="s">
        <v>3539</v>
      </c>
      <c r="AY471" s="73">
        <v>0</v>
      </c>
      <c r="AZ471" s="73">
        <v>0</v>
      </c>
      <c r="BA471" s="73"/>
    </row>
    <row r="472" spans="1:53" ht="54.75">
      <c r="A472" s="73"/>
      <c r="B472" s="79">
        <v>233000000</v>
      </c>
      <c r="C472" s="84" t="s">
        <v>1760</v>
      </c>
      <c r="D472" s="84" t="s">
        <v>1761</v>
      </c>
      <c r="E472" s="84" t="s">
        <v>254</v>
      </c>
      <c r="F472" s="84">
        <v>7173937709</v>
      </c>
      <c r="G472" s="84" t="s">
        <v>1762</v>
      </c>
      <c r="H472" s="73" t="s">
        <v>4759</v>
      </c>
      <c r="I472" s="84" t="s">
        <v>1727</v>
      </c>
      <c r="J472" s="73" t="s">
        <v>4760</v>
      </c>
      <c r="K472" s="83">
        <v>176000000</v>
      </c>
      <c r="L472" s="73" t="s">
        <v>4761</v>
      </c>
      <c r="M472" s="73" t="s">
        <v>237</v>
      </c>
      <c r="N472" s="73">
        <v>990</v>
      </c>
      <c r="O472" s="73">
        <v>2023</v>
      </c>
      <c r="P472" s="80">
        <v>1909613</v>
      </c>
      <c r="Q472" s="80">
        <v>1938821</v>
      </c>
      <c r="R472" s="80">
        <v>296334</v>
      </c>
      <c r="S472" s="80">
        <v>1994676</v>
      </c>
      <c r="T472" s="80">
        <v>0</v>
      </c>
      <c r="U472" s="73">
        <v>104.45</v>
      </c>
      <c r="V472" s="84">
        <v>0</v>
      </c>
      <c r="W472" s="84">
        <v>81</v>
      </c>
      <c r="X472" s="84">
        <v>0</v>
      </c>
      <c r="Y472" s="73">
        <v>0</v>
      </c>
      <c r="Z472" s="80">
        <v>0</v>
      </c>
      <c r="AA472" s="73"/>
      <c r="AB472" s="73" t="s">
        <v>3537</v>
      </c>
      <c r="AC472" s="73" t="s">
        <v>3538</v>
      </c>
      <c r="AD472" s="73">
        <v>24.6</v>
      </c>
      <c r="AE472" s="81">
        <v>10</v>
      </c>
      <c r="AF472" s="73">
        <v>1</v>
      </c>
      <c r="AG472" s="73">
        <v>0</v>
      </c>
      <c r="AH472" s="73">
        <v>1</v>
      </c>
      <c r="AI472" s="73">
        <v>1</v>
      </c>
      <c r="AJ472" s="73">
        <v>1</v>
      </c>
      <c r="AK472" s="73">
        <v>1</v>
      </c>
      <c r="AL472" s="73">
        <v>0</v>
      </c>
      <c r="AM472" s="73">
        <v>0</v>
      </c>
      <c r="AN472" s="82">
        <v>44196</v>
      </c>
      <c r="AO472" s="73">
        <v>97</v>
      </c>
      <c r="AP472" s="83">
        <v>201000000</v>
      </c>
      <c r="AQ472" s="73" t="s">
        <v>3571</v>
      </c>
      <c r="AR472" s="73">
        <v>0</v>
      </c>
      <c r="AS472" s="73">
        <v>1</v>
      </c>
      <c r="AT472" s="73">
        <v>0</v>
      </c>
      <c r="AU472" s="73">
        <v>0</v>
      </c>
      <c r="AV472" s="73">
        <v>0</v>
      </c>
      <c r="AW472" s="84">
        <v>0</v>
      </c>
      <c r="AX472" s="84" t="s">
        <v>3539</v>
      </c>
      <c r="AY472" s="73">
        <v>1</v>
      </c>
      <c r="AZ472" s="73">
        <v>0</v>
      </c>
      <c r="BA472" s="84">
        <v>1</v>
      </c>
    </row>
    <row r="473" spans="1:53">
      <c r="A473" s="73"/>
      <c r="B473" s="79">
        <v>661000000</v>
      </c>
      <c r="C473" s="73" t="s">
        <v>1763</v>
      </c>
      <c r="D473" s="73" t="s">
        <v>1764</v>
      </c>
      <c r="E473" s="73" t="s">
        <v>153</v>
      </c>
      <c r="F473" s="73">
        <v>7878527265</v>
      </c>
      <c r="G473" s="73"/>
      <c r="H473" s="73" t="s">
        <v>4762</v>
      </c>
      <c r="I473" s="73" t="s">
        <v>1765</v>
      </c>
      <c r="J473" s="73" t="s">
        <v>4763</v>
      </c>
      <c r="K473" s="73">
        <v>791</v>
      </c>
      <c r="L473" s="73" t="s">
        <v>4764</v>
      </c>
      <c r="M473" s="73" t="s">
        <v>222</v>
      </c>
      <c r="N473" s="73">
        <v>990</v>
      </c>
      <c r="O473" s="73">
        <v>2023</v>
      </c>
      <c r="P473" s="80">
        <v>1192642</v>
      </c>
      <c r="Q473" s="80">
        <v>1072517</v>
      </c>
      <c r="R473" s="80">
        <v>460861</v>
      </c>
      <c r="S473" s="80">
        <v>1190748</v>
      </c>
      <c r="T473" s="80">
        <v>0</v>
      </c>
      <c r="U473" s="73">
        <v>99.84</v>
      </c>
      <c r="V473" s="73">
        <v>0</v>
      </c>
      <c r="W473" s="73">
        <v>15</v>
      </c>
      <c r="X473" s="73">
        <v>2</v>
      </c>
      <c r="Y473" s="73">
        <v>1</v>
      </c>
      <c r="Z473" s="80">
        <v>1075</v>
      </c>
      <c r="AA473" s="73">
        <v>2023</v>
      </c>
      <c r="AB473" s="73" t="s">
        <v>3537</v>
      </c>
      <c r="AC473" s="73" t="s">
        <v>3538</v>
      </c>
      <c r="AD473" s="73"/>
      <c r="AE473" s="81">
        <v>10</v>
      </c>
      <c r="AF473" s="73">
        <v>1</v>
      </c>
      <c r="AG473" s="73">
        <v>0</v>
      </c>
      <c r="AH473" s="73">
        <v>1</v>
      </c>
      <c r="AI473" s="73">
        <v>1</v>
      </c>
      <c r="AJ473" s="73">
        <v>1</v>
      </c>
      <c r="AK473" s="73">
        <v>1</v>
      </c>
      <c r="AL473" s="73">
        <v>0</v>
      </c>
      <c r="AM473" s="73">
        <v>0</v>
      </c>
      <c r="AN473" s="73"/>
      <c r="AO473" s="73"/>
      <c r="AP473" s="73"/>
      <c r="AQ473" s="73"/>
      <c r="AR473" s="73"/>
      <c r="AS473" s="73">
        <v>0</v>
      </c>
      <c r="AT473" s="73">
        <v>0</v>
      </c>
      <c r="AU473" s="73">
        <v>0</v>
      </c>
      <c r="AV473" s="73">
        <v>0</v>
      </c>
      <c r="AW473" s="73">
        <v>1</v>
      </c>
      <c r="AX473" s="73" t="s">
        <v>3539</v>
      </c>
      <c r="AY473" s="73">
        <v>0</v>
      </c>
      <c r="AZ473" s="73">
        <v>0</v>
      </c>
      <c r="BA473" s="73"/>
    </row>
    <row r="474" spans="1:53">
      <c r="A474" s="73"/>
      <c r="B474" s="79">
        <v>661000000</v>
      </c>
      <c r="C474" s="73" t="s">
        <v>1766</v>
      </c>
      <c r="D474" s="73" t="s">
        <v>1767</v>
      </c>
      <c r="E474" s="73" t="s">
        <v>226</v>
      </c>
      <c r="F474" s="73">
        <v>7872909290</v>
      </c>
      <c r="G474" s="73" t="s">
        <v>1768</v>
      </c>
      <c r="H474" s="73" t="s">
        <v>4765</v>
      </c>
      <c r="I474" s="73" t="s">
        <v>1765</v>
      </c>
      <c r="J474" s="73" t="s">
        <v>4766</v>
      </c>
      <c r="K474" s="73">
        <v>780</v>
      </c>
      <c r="L474" s="73" t="s">
        <v>3734</v>
      </c>
      <c r="M474" s="73" t="s">
        <v>222</v>
      </c>
      <c r="N474" s="73">
        <v>990</v>
      </c>
      <c r="O474" s="73">
        <v>2023</v>
      </c>
      <c r="P474" s="80">
        <v>1302905</v>
      </c>
      <c r="Q474" s="80">
        <v>255516</v>
      </c>
      <c r="R474" s="80">
        <v>1050542</v>
      </c>
      <c r="S474" s="80">
        <v>1302818</v>
      </c>
      <c r="T474" s="80">
        <v>0</v>
      </c>
      <c r="U474" s="73">
        <v>99.99</v>
      </c>
      <c r="V474" s="73">
        <v>0</v>
      </c>
      <c r="W474" s="73">
        <v>10</v>
      </c>
      <c r="X474" s="73">
        <v>0</v>
      </c>
      <c r="Y474" s="73">
        <v>0</v>
      </c>
      <c r="Z474" s="80">
        <v>0</v>
      </c>
      <c r="AA474" s="73"/>
      <c r="AB474" s="73" t="s">
        <v>3537</v>
      </c>
      <c r="AC474" s="73" t="s">
        <v>3538</v>
      </c>
      <c r="AD474" s="73"/>
      <c r="AE474" s="81">
        <v>10</v>
      </c>
      <c r="AF474" s="73">
        <v>1</v>
      </c>
      <c r="AG474" s="73">
        <v>0</v>
      </c>
      <c r="AH474" s="73">
        <v>1</v>
      </c>
      <c r="AI474" s="73">
        <v>1</v>
      </c>
      <c r="AJ474" s="73">
        <v>1</v>
      </c>
      <c r="AK474" s="73">
        <v>1</v>
      </c>
      <c r="AL474" s="73">
        <v>0</v>
      </c>
      <c r="AM474" s="73">
        <v>0</v>
      </c>
      <c r="AN474" s="73"/>
      <c r="AO474" s="73"/>
      <c r="AP474" s="73"/>
      <c r="AQ474" s="73"/>
      <c r="AR474" s="73"/>
      <c r="AS474" s="73">
        <v>0</v>
      </c>
      <c r="AT474" s="73">
        <v>0</v>
      </c>
      <c r="AU474" s="73">
        <v>0</v>
      </c>
      <c r="AV474" s="73">
        <v>0</v>
      </c>
      <c r="AW474" s="73">
        <v>1</v>
      </c>
      <c r="AX474" s="73" t="s">
        <v>3561</v>
      </c>
      <c r="AY474" s="73">
        <v>1</v>
      </c>
      <c r="AZ474" s="73">
        <v>0</v>
      </c>
      <c r="BA474" s="73"/>
    </row>
    <row r="475" spans="1:53">
      <c r="A475" s="73"/>
      <c r="B475" s="79">
        <v>660000000</v>
      </c>
      <c r="C475" s="73" t="s">
        <v>1769</v>
      </c>
      <c r="D475" s="73" t="s">
        <v>1770</v>
      </c>
      <c r="E475" s="73" t="s">
        <v>188</v>
      </c>
      <c r="F475" s="73">
        <v>7872636473</v>
      </c>
      <c r="G475" s="73" t="s">
        <v>1771</v>
      </c>
      <c r="H475" s="73" t="s">
        <v>4767</v>
      </c>
      <c r="I475" s="73" t="s">
        <v>1765</v>
      </c>
      <c r="J475" s="73" t="s">
        <v>4768</v>
      </c>
      <c r="K475" s="73">
        <v>737</v>
      </c>
      <c r="L475" s="73" t="s">
        <v>4769</v>
      </c>
      <c r="M475" s="73" t="s">
        <v>222</v>
      </c>
      <c r="N475" s="73">
        <v>990</v>
      </c>
      <c r="O475" s="73">
        <v>2023</v>
      </c>
      <c r="P475" s="80">
        <v>1117710</v>
      </c>
      <c r="Q475" s="80">
        <v>1114860</v>
      </c>
      <c r="R475" s="80">
        <v>558096</v>
      </c>
      <c r="S475" s="80">
        <v>1117710</v>
      </c>
      <c r="T475" s="80">
        <v>0</v>
      </c>
      <c r="U475" s="73">
        <v>100</v>
      </c>
      <c r="V475" s="73">
        <v>0</v>
      </c>
      <c r="W475" s="73">
        <v>50</v>
      </c>
      <c r="X475" s="73">
        <v>0</v>
      </c>
      <c r="Y475" s="73">
        <v>0</v>
      </c>
      <c r="Z475" s="80">
        <v>0</v>
      </c>
      <c r="AA475" s="73"/>
      <c r="AB475" s="73" t="s">
        <v>3537</v>
      </c>
      <c r="AC475" s="73" t="s">
        <v>3538</v>
      </c>
      <c r="AD475" s="73"/>
      <c r="AE475" s="81">
        <v>10</v>
      </c>
      <c r="AF475" s="73">
        <v>1</v>
      </c>
      <c r="AG475" s="73">
        <v>0</v>
      </c>
      <c r="AH475" s="73">
        <v>1</v>
      </c>
      <c r="AI475" s="73">
        <v>1</v>
      </c>
      <c r="AJ475" s="73">
        <v>1</v>
      </c>
      <c r="AK475" s="73">
        <v>1</v>
      </c>
      <c r="AL475" s="73">
        <v>0</v>
      </c>
      <c r="AM475" s="73">
        <v>0</v>
      </c>
      <c r="AN475" s="73"/>
      <c r="AO475" s="73"/>
      <c r="AP475" s="73"/>
      <c r="AQ475" s="73"/>
      <c r="AR475" s="73"/>
      <c r="AS475" s="73">
        <v>0</v>
      </c>
      <c r="AT475" s="73">
        <v>0</v>
      </c>
      <c r="AU475" s="73">
        <v>0</v>
      </c>
      <c r="AV475" s="73">
        <v>0</v>
      </c>
      <c r="AW475" s="73">
        <v>0</v>
      </c>
      <c r="AX475" s="73" t="s">
        <v>3539</v>
      </c>
      <c r="AY475" s="73">
        <v>1</v>
      </c>
      <c r="AZ475" s="73">
        <v>0</v>
      </c>
      <c r="BA475" s="73"/>
    </row>
    <row r="476" spans="1:53">
      <c r="A476" s="73"/>
      <c r="B476" s="79">
        <v>844000000</v>
      </c>
      <c r="C476" s="73" t="s">
        <v>1772</v>
      </c>
      <c r="D476" s="73" t="s">
        <v>1773</v>
      </c>
      <c r="E476" s="73" t="s">
        <v>153</v>
      </c>
      <c r="F476" s="73">
        <v>4013397046</v>
      </c>
      <c r="G476" s="73" t="s">
        <v>1774</v>
      </c>
      <c r="H476" s="73" t="s">
        <v>4770</v>
      </c>
      <c r="I476" s="73" t="s">
        <v>1775</v>
      </c>
      <c r="J476" s="73" t="s">
        <v>4771</v>
      </c>
      <c r="K476" s="73">
        <v>2863</v>
      </c>
      <c r="L476" s="73" t="s">
        <v>3804</v>
      </c>
      <c r="M476" s="73" t="s">
        <v>237</v>
      </c>
      <c r="N476" s="73">
        <v>990</v>
      </c>
      <c r="O476" s="73">
        <v>2023</v>
      </c>
      <c r="P476" s="80">
        <v>1638938</v>
      </c>
      <c r="Q476" s="80">
        <v>902423</v>
      </c>
      <c r="R476" s="80">
        <v>1240663</v>
      </c>
      <c r="S476" s="80">
        <v>1637481</v>
      </c>
      <c r="T476" s="80">
        <v>0</v>
      </c>
      <c r="U476" s="73">
        <v>99.91</v>
      </c>
      <c r="V476" s="73">
        <v>3</v>
      </c>
      <c r="W476" s="73">
        <v>5</v>
      </c>
      <c r="X476" s="73">
        <v>2</v>
      </c>
      <c r="Y476" s="73">
        <v>1</v>
      </c>
      <c r="Z476" s="80">
        <v>912980</v>
      </c>
      <c r="AA476" s="73">
        <v>2023</v>
      </c>
      <c r="AB476" s="73" t="s">
        <v>3537</v>
      </c>
      <c r="AC476" s="73" t="s">
        <v>3538</v>
      </c>
      <c r="AD476" s="73">
        <v>117.2</v>
      </c>
      <c r="AE476" s="81">
        <v>10</v>
      </c>
      <c r="AF476" s="73">
        <v>1</v>
      </c>
      <c r="AG476" s="73">
        <v>1</v>
      </c>
      <c r="AH476" s="73">
        <v>1</v>
      </c>
      <c r="AI476" s="73">
        <v>1</v>
      </c>
      <c r="AJ476" s="73">
        <v>1</v>
      </c>
      <c r="AK476" s="73">
        <v>1</v>
      </c>
      <c r="AL476" s="73">
        <v>0</v>
      </c>
      <c r="AM476" s="73">
        <v>0</v>
      </c>
      <c r="AN476" s="73"/>
      <c r="AO476" s="73"/>
      <c r="AP476" s="73"/>
      <c r="AQ476" s="73"/>
      <c r="AR476" s="73"/>
      <c r="AS476" s="73">
        <v>0</v>
      </c>
      <c r="AT476" s="73">
        <v>0</v>
      </c>
      <c r="AU476" s="73">
        <v>0</v>
      </c>
      <c r="AV476" s="73">
        <v>0</v>
      </c>
      <c r="AW476" s="73">
        <v>1</v>
      </c>
      <c r="AX476" s="73" t="s">
        <v>3539</v>
      </c>
      <c r="AY476" s="73">
        <v>0</v>
      </c>
      <c r="AZ476" s="73">
        <v>0</v>
      </c>
      <c r="BA476" s="73"/>
    </row>
    <row r="477" spans="1:53">
      <c r="A477" s="73"/>
      <c r="B477" s="79">
        <v>301000000</v>
      </c>
      <c r="C477" s="73" t="s">
        <v>1776</v>
      </c>
      <c r="D477" s="73" t="s">
        <v>1777</v>
      </c>
      <c r="E477" s="73" t="s">
        <v>590</v>
      </c>
      <c r="F477" s="73">
        <v>8433561687</v>
      </c>
      <c r="G477" s="73"/>
      <c r="H477" s="73" t="s">
        <v>4772</v>
      </c>
      <c r="I477" s="73" t="s">
        <v>1778</v>
      </c>
      <c r="J477" s="73" t="s">
        <v>4773</v>
      </c>
      <c r="K477" s="83">
        <v>296000000</v>
      </c>
      <c r="L477" s="73" t="s">
        <v>3536</v>
      </c>
      <c r="M477" s="73" t="s">
        <v>222</v>
      </c>
      <c r="N477" s="73">
        <v>990</v>
      </c>
      <c r="O477" s="73">
        <v>2023</v>
      </c>
      <c r="P477" s="80">
        <v>1314180</v>
      </c>
      <c r="Q477" s="80">
        <v>439330</v>
      </c>
      <c r="R477" s="80">
        <v>879773</v>
      </c>
      <c r="S477" s="80">
        <v>1314180</v>
      </c>
      <c r="T477" s="80">
        <v>0</v>
      </c>
      <c r="U477" s="73">
        <v>100</v>
      </c>
      <c r="V477" s="73">
        <v>0</v>
      </c>
      <c r="W477" s="73">
        <v>0</v>
      </c>
      <c r="X477" s="73">
        <v>0</v>
      </c>
      <c r="Y477" s="73">
        <v>0</v>
      </c>
      <c r="Z477" s="80">
        <v>0</v>
      </c>
      <c r="AA477" s="73"/>
      <c r="AB477" s="73" t="s">
        <v>3537</v>
      </c>
      <c r="AC477" s="73" t="s">
        <v>3538</v>
      </c>
      <c r="AD477" s="73">
        <v>17399.099999999999</v>
      </c>
      <c r="AE477" s="81">
        <v>10</v>
      </c>
      <c r="AF477" s="73">
        <v>1</v>
      </c>
      <c r="AG477" s="73">
        <v>0</v>
      </c>
      <c r="AH477" s="73">
        <v>1</v>
      </c>
      <c r="AI477" s="73">
        <v>1</v>
      </c>
      <c r="AJ477" s="73">
        <v>1</v>
      </c>
      <c r="AK477" s="73">
        <v>1</v>
      </c>
      <c r="AL477" s="73">
        <v>0</v>
      </c>
      <c r="AM477" s="73">
        <v>0</v>
      </c>
      <c r="AN477" s="73"/>
      <c r="AO477" s="73"/>
      <c r="AP477" s="73"/>
      <c r="AQ477" s="73"/>
      <c r="AR477" s="73"/>
      <c r="AS477" s="73">
        <v>0</v>
      </c>
      <c r="AT477" s="73">
        <v>0</v>
      </c>
      <c r="AU477" s="73">
        <v>0</v>
      </c>
      <c r="AV477" s="73">
        <v>0</v>
      </c>
      <c r="AW477" s="73">
        <v>1</v>
      </c>
      <c r="AX477" s="73" t="s">
        <v>3539</v>
      </c>
      <c r="AY477" s="73">
        <v>1</v>
      </c>
      <c r="AZ477" s="73">
        <v>0</v>
      </c>
      <c r="BA477" s="73"/>
    </row>
    <row r="478" spans="1:53">
      <c r="A478" s="73"/>
      <c r="B478" s="79">
        <v>432000000</v>
      </c>
      <c r="C478" s="73" t="s">
        <v>1779</v>
      </c>
      <c r="D478" s="73" t="s">
        <v>1780</v>
      </c>
      <c r="E478" s="73" t="s">
        <v>254</v>
      </c>
      <c r="F478" s="73">
        <v>8437627989</v>
      </c>
      <c r="G478" s="73" t="s">
        <v>1117</v>
      </c>
      <c r="H478" s="73" t="s">
        <v>4774</v>
      </c>
      <c r="I478" s="73" t="s">
        <v>1778</v>
      </c>
      <c r="J478" s="73" t="s">
        <v>4775</v>
      </c>
      <c r="K478" s="73">
        <v>29412</v>
      </c>
      <c r="L478" s="73" t="s">
        <v>3606</v>
      </c>
      <c r="M478" s="73" t="s">
        <v>222</v>
      </c>
      <c r="N478" s="73">
        <v>990</v>
      </c>
      <c r="O478" s="73">
        <v>2023</v>
      </c>
      <c r="P478" s="80">
        <v>1293149</v>
      </c>
      <c r="Q478" s="80">
        <v>1348743</v>
      </c>
      <c r="R478" s="80">
        <v>516485</v>
      </c>
      <c r="S478" s="80">
        <v>1242971</v>
      </c>
      <c r="T478" s="80">
        <v>22624</v>
      </c>
      <c r="U478" s="73">
        <v>96.12</v>
      </c>
      <c r="V478" s="73">
        <v>0</v>
      </c>
      <c r="W478" s="73">
        <v>35</v>
      </c>
      <c r="X478" s="73">
        <v>0</v>
      </c>
      <c r="Y478" s="73">
        <v>0</v>
      </c>
      <c r="Z478" s="80">
        <v>0</v>
      </c>
      <c r="AA478" s="73"/>
      <c r="AB478" s="73" t="s">
        <v>3537</v>
      </c>
      <c r="AC478" s="73" t="s">
        <v>3538</v>
      </c>
      <c r="AD478" s="73">
        <v>18.100000000000001</v>
      </c>
      <c r="AE478" s="81">
        <v>10</v>
      </c>
      <c r="AF478" s="73">
        <v>1</v>
      </c>
      <c r="AG478" s="73">
        <v>0</v>
      </c>
      <c r="AH478" s="73">
        <v>1</v>
      </c>
      <c r="AI478" s="73">
        <v>1</v>
      </c>
      <c r="AJ478" s="73">
        <v>1</v>
      </c>
      <c r="AK478" s="73">
        <v>1</v>
      </c>
      <c r="AL478" s="73">
        <v>0</v>
      </c>
      <c r="AM478" s="73">
        <v>0</v>
      </c>
      <c r="AN478" s="73"/>
      <c r="AO478" s="73"/>
      <c r="AP478" s="73"/>
      <c r="AQ478" s="73"/>
      <c r="AR478" s="73"/>
      <c r="AS478" s="73">
        <v>0</v>
      </c>
      <c r="AT478" s="73">
        <v>0</v>
      </c>
      <c r="AU478" s="73">
        <v>0</v>
      </c>
      <c r="AV478" s="73">
        <v>0</v>
      </c>
      <c r="AW478" s="73">
        <v>1</v>
      </c>
      <c r="AX478" s="73" t="s">
        <v>3539</v>
      </c>
      <c r="AY478" s="73">
        <v>1</v>
      </c>
      <c r="AZ478" s="73">
        <v>0</v>
      </c>
      <c r="BA478" s="73"/>
    </row>
    <row r="479" spans="1:53">
      <c r="A479" s="73"/>
      <c r="B479" s="79">
        <v>921000000</v>
      </c>
      <c r="C479" s="73" t="s">
        <v>1781</v>
      </c>
      <c r="D479" s="73" t="s">
        <v>1782</v>
      </c>
      <c r="E479" s="73" t="s">
        <v>1783</v>
      </c>
      <c r="F479" s="73">
        <v>8433090676</v>
      </c>
      <c r="G479" s="73"/>
      <c r="H479" s="73" t="s">
        <v>4776</v>
      </c>
      <c r="I479" s="73" t="s">
        <v>1778</v>
      </c>
      <c r="J479" s="73" t="s">
        <v>4777</v>
      </c>
      <c r="K479" s="73">
        <v>29910</v>
      </c>
      <c r="L479" s="73" t="s">
        <v>3869</v>
      </c>
      <c r="M479" s="73" t="s">
        <v>222</v>
      </c>
      <c r="N479" s="73">
        <v>990</v>
      </c>
      <c r="O479" s="73">
        <v>2023</v>
      </c>
      <c r="P479" s="80">
        <v>1604610</v>
      </c>
      <c r="Q479" s="80">
        <v>889</v>
      </c>
      <c r="R479" s="80">
        <v>5623821</v>
      </c>
      <c r="S479" s="80">
        <v>1601310</v>
      </c>
      <c r="T479" s="80">
        <v>3300</v>
      </c>
      <c r="U479" s="73">
        <v>99.79</v>
      </c>
      <c r="V479" s="73">
        <v>0</v>
      </c>
      <c r="W479" s="73"/>
      <c r="X479" s="73">
        <v>0</v>
      </c>
      <c r="Y479" s="73">
        <v>0</v>
      </c>
      <c r="Z479" s="80">
        <v>0</v>
      </c>
      <c r="AA479" s="73"/>
      <c r="AB479" s="73" t="s">
        <v>3537</v>
      </c>
      <c r="AC479" s="73" t="s">
        <v>3538</v>
      </c>
      <c r="AD479" s="73"/>
      <c r="AE479" s="81">
        <v>10</v>
      </c>
      <c r="AF479" s="73">
        <v>1</v>
      </c>
      <c r="AG479" s="73">
        <v>0</v>
      </c>
      <c r="AH479" s="73">
        <v>1</v>
      </c>
      <c r="AI479" s="73">
        <v>1</v>
      </c>
      <c r="AJ479" s="73">
        <v>1</v>
      </c>
      <c r="AK479" s="73">
        <v>1</v>
      </c>
      <c r="AL479" s="73">
        <v>0</v>
      </c>
      <c r="AM479" s="73">
        <v>0</v>
      </c>
      <c r="AN479" s="73"/>
      <c r="AO479" s="73"/>
      <c r="AP479" s="73"/>
      <c r="AQ479" s="73"/>
      <c r="AR479" s="73"/>
      <c r="AS479" s="73">
        <v>0</v>
      </c>
      <c r="AT479" s="73">
        <v>0</v>
      </c>
      <c r="AU479" s="73">
        <v>0</v>
      </c>
      <c r="AV479" s="73">
        <v>0</v>
      </c>
      <c r="AW479" s="73">
        <v>1</v>
      </c>
      <c r="AX479" s="73" t="s">
        <v>3561</v>
      </c>
      <c r="AY479" s="73">
        <v>1</v>
      </c>
      <c r="AZ479" s="73">
        <v>0</v>
      </c>
      <c r="BA479" s="73"/>
    </row>
    <row r="480" spans="1:53">
      <c r="A480" s="73"/>
      <c r="B480" s="79">
        <v>455000000</v>
      </c>
      <c r="C480" s="73" t="s">
        <v>1784</v>
      </c>
      <c r="D480" s="73" t="s">
        <v>1785</v>
      </c>
      <c r="E480" s="73" t="s">
        <v>812</v>
      </c>
      <c r="F480" s="73">
        <v>8033124390</v>
      </c>
      <c r="G480" s="73"/>
      <c r="H480" s="73" t="s">
        <v>4778</v>
      </c>
      <c r="I480" s="73" t="s">
        <v>1778</v>
      </c>
      <c r="J480" s="73" t="s">
        <v>4779</v>
      </c>
      <c r="K480" s="73">
        <v>29205</v>
      </c>
      <c r="L480" s="73" t="s">
        <v>3769</v>
      </c>
      <c r="M480" s="73" t="s">
        <v>237</v>
      </c>
      <c r="N480" s="73">
        <v>990</v>
      </c>
      <c r="O480" s="73">
        <v>2023</v>
      </c>
      <c r="P480" s="80">
        <v>1000000</v>
      </c>
      <c r="Q480" s="80">
        <v>0</v>
      </c>
      <c r="R480" s="80">
        <v>1019990</v>
      </c>
      <c r="S480" s="80">
        <v>1000000</v>
      </c>
      <c r="T480" s="80">
        <v>0</v>
      </c>
      <c r="U480" s="73">
        <v>100</v>
      </c>
      <c r="V480" s="73">
        <v>0</v>
      </c>
      <c r="W480" s="73"/>
      <c r="X480" s="73">
        <v>0</v>
      </c>
      <c r="Y480" s="73">
        <v>0</v>
      </c>
      <c r="Z480" s="80">
        <v>0</v>
      </c>
      <c r="AA480" s="73"/>
      <c r="AB480" s="73" t="s">
        <v>3537</v>
      </c>
      <c r="AC480" s="73" t="s">
        <v>3538</v>
      </c>
      <c r="AD480" s="73"/>
      <c r="AE480" s="81">
        <v>10</v>
      </c>
      <c r="AF480" s="73">
        <v>1</v>
      </c>
      <c r="AG480" s="73">
        <v>0</v>
      </c>
      <c r="AH480" s="73">
        <v>1</v>
      </c>
      <c r="AI480" s="73">
        <v>1</v>
      </c>
      <c r="AJ480" s="73">
        <v>1</v>
      </c>
      <c r="AK480" s="73">
        <v>1</v>
      </c>
      <c r="AL480" s="73">
        <v>0</v>
      </c>
      <c r="AM480" s="73">
        <v>0</v>
      </c>
      <c r="AN480" s="73"/>
      <c r="AO480" s="73"/>
      <c r="AP480" s="73"/>
      <c r="AQ480" s="73"/>
      <c r="AR480" s="73"/>
      <c r="AS480" s="73">
        <v>0</v>
      </c>
      <c r="AT480" s="73">
        <v>0</v>
      </c>
      <c r="AU480" s="73">
        <v>0</v>
      </c>
      <c r="AV480" s="73">
        <v>0</v>
      </c>
      <c r="AW480" s="73">
        <v>1</v>
      </c>
      <c r="AX480" s="73" t="s">
        <v>3561</v>
      </c>
      <c r="AY480" s="73">
        <v>1</v>
      </c>
      <c r="AZ480" s="73">
        <v>0</v>
      </c>
      <c r="BA480" s="73"/>
    </row>
    <row r="481" spans="1:53">
      <c r="A481" s="73"/>
      <c r="B481" s="79">
        <v>571000000</v>
      </c>
      <c r="C481" s="73" t="s">
        <v>1786</v>
      </c>
      <c r="D481" s="73" t="s">
        <v>1787</v>
      </c>
      <c r="E481" s="73" t="s">
        <v>188</v>
      </c>
      <c r="F481" s="73">
        <v>8033596660</v>
      </c>
      <c r="G481" s="73" t="s">
        <v>1788</v>
      </c>
      <c r="H481" s="73" t="s">
        <v>4780</v>
      </c>
      <c r="I481" s="73" t="s">
        <v>1778</v>
      </c>
      <c r="J481" s="73" t="s">
        <v>4781</v>
      </c>
      <c r="K481" s="73">
        <v>29045</v>
      </c>
      <c r="L481" s="73" t="s">
        <v>4782</v>
      </c>
      <c r="M481" s="73" t="s">
        <v>222</v>
      </c>
      <c r="N481" s="73">
        <v>990</v>
      </c>
      <c r="O481" s="73">
        <v>2022</v>
      </c>
      <c r="P481" s="80">
        <v>1575325</v>
      </c>
      <c r="Q481" s="80">
        <v>1550010</v>
      </c>
      <c r="R481" s="80">
        <v>91016</v>
      </c>
      <c r="S481" s="80">
        <v>1575325</v>
      </c>
      <c r="T481" s="80">
        <v>0</v>
      </c>
      <c r="U481" s="73">
        <v>100</v>
      </c>
      <c r="V481" s="73">
        <v>0</v>
      </c>
      <c r="W481" s="73"/>
      <c r="X481" s="73">
        <v>1</v>
      </c>
      <c r="Y481" s="73">
        <v>1</v>
      </c>
      <c r="Z481" s="80">
        <v>9</v>
      </c>
      <c r="AA481" s="73">
        <v>2022</v>
      </c>
      <c r="AB481" s="73" t="s">
        <v>3537</v>
      </c>
      <c r="AC481" s="73" t="s">
        <v>3538</v>
      </c>
      <c r="AD481" s="73"/>
      <c r="AE481" s="81">
        <v>10</v>
      </c>
      <c r="AF481" s="73">
        <v>1</v>
      </c>
      <c r="AG481" s="73">
        <v>0</v>
      </c>
      <c r="AH481" s="73">
        <v>1</v>
      </c>
      <c r="AI481" s="73">
        <v>1</v>
      </c>
      <c r="AJ481" s="73">
        <v>1</v>
      </c>
      <c r="AK481" s="73">
        <v>1</v>
      </c>
      <c r="AL481" s="73">
        <v>0</v>
      </c>
      <c r="AM481" s="73">
        <v>0</v>
      </c>
      <c r="AN481" s="73"/>
      <c r="AO481" s="73"/>
      <c r="AP481" s="73"/>
      <c r="AQ481" s="73"/>
      <c r="AR481" s="73"/>
      <c r="AS481" s="73">
        <v>0</v>
      </c>
      <c r="AT481" s="73">
        <v>0</v>
      </c>
      <c r="AU481" s="73">
        <v>0</v>
      </c>
      <c r="AV481" s="73">
        <v>0</v>
      </c>
      <c r="AW481" s="73">
        <v>0</v>
      </c>
      <c r="AX481" s="73" t="s">
        <v>3539</v>
      </c>
      <c r="AY481" s="73">
        <v>0</v>
      </c>
      <c r="AZ481" s="73">
        <v>1</v>
      </c>
      <c r="BA481" s="73"/>
    </row>
    <row r="482" spans="1:53">
      <c r="A482" s="73"/>
      <c r="B482" s="79">
        <v>412000000</v>
      </c>
      <c r="C482" s="73" t="s">
        <v>1789</v>
      </c>
      <c r="D482" s="73" t="s">
        <v>1790</v>
      </c>
      <c r="E482" s="73" t="s">
        <v>254</v>
      </c>
      <c r="F482" s="73">
        <v>6053571302</v>
      </c>
      <c r="G482" s="73" t="s">
        <v>298</v>
      </c>
      <c r="H482" s="73" t="s">
        <v>4783</v>
      </c>
      <c r="I482" s="73" t="s">
        <v>1791</v>
      </c>
      <c r="J482" s="73" t="s">
        <v>4784</v>
      </c>
      <c r="K482" s="73">
        <v>57105</v>
      </c>
      <c r="L482" s="73" t="s">
        <v>3536</v>
      </c>
      <c r="M482" s="73" t="s">
        <v>222</v>
      </c>
      <c r="N482" s="73">
        <v>990</v>
      </c>
      <c r="O482" s="73">
        <v>2023</v>
      </c>
      <c r="P482" s="80">
        <v>1655619</v>
      </c>
      <c r="Q482" s="80">
        <v>1344298</v>
      </c>
      <c r="R482" s="80">
        <v>8913476</v>
      </c>
      <c r="S482" s="80">
        <v>1654067</v>
      </c>
      <c r="T482" s="80">
        <v>892</v>
      </c>
      <c r="U482" s="73">
        <v>99.91</v>
      </c>
      <c r="V482" s="73">
        <v>0</v>
      </c>
      <c r="W482" s="73">
        <v>12</v>
      </c>
      <c r="X482" s="73">
        <v>0</v>
      </c>
      <c r="Y482" s="73">
        <v>0</v>
      </c>
      <c r="Z482" s="80">
        <v>0</v>
      </c>
      <c r="AA482" s="73"/>
      <c r="AB482" s="73" t="s">
        <v>3537</v>
      </c>
      <c r="AC482" s="73" t="s">
        <v>3538</v>
      </c>
      <c r="AD482" s="73">
        <v>-2.7</v>
      </c>
      <c r="AE482" s="81">
        <v>10</v>
      </c>
      <c r="AF482" s="73">
        <v>1</v>
      </c>
      <c r="AG482" s="73">
        <v>0</v>
      </c>
      <c r="AH482" s="73">
        <v>1</v>
      </c>
      <c r="AI482" s="73">
        <v>1</v>
      </c>
      <c r="AJ482" s="73">
        <v>1</v>
      </c>
      <c r="AK482" s="73">
        <v>1</v>
      </c>
      <c r="AL482" s="73">
        <v>0</v>
      </c>
      <c r="AM482" s="73">
        <v>0</v>
      </c>
      <c r="AN482" s="73"/>
      <c r="AO482" s="73"/>
      <c r="AP482" s="73"/>
      <c r="AQ482" s="73"/>
      <c r="AR482" s="73"/>
      <c r="AS482" s="73">
        <v>0</v>
      </c>
      <c r="AT482" s="73">
        <v>0</v>
      </c>
      <c r="AU482" s="73">
        <v>0</v>
      </c>
      <c r="AV482" s="73">
        <v>0</v>
      </c>
      <c r="AW482" s="73">
        <v>0</v>
      </c>
      <c r="AX482" s="73" t="s">
        <v>3539</v>
      </c>
      <c r="AY482" s="73">
        <v>1</v>
      </c>
      <c r="AZ482" s="73">
        <v>0</v>
      </c>
      <c r="BA482" s="73"/>
    </row>
    <row r="483" spans="1:53">
      <c r="A483" s="73"/>
      <c r="B483" s="79">
        <v>831000000</v>
      </c>
      <c r="C483" s="73" t="s">
        <v>1792</v>
      </c>
      <c r="D483" s="73" t="s">
        <v>1793</v>
      </c>
      <c r="E483" s="73" t="s">
        <v>254</v>
      </c>
      <c r="F483" s="73">
        <v>7123016050</v>
      </c>
      <c r="G483" s="73" t="s">
        <v>1794</v>
      </c>
      <c r="H483" s="73" t="s">
        <v>4785</v>
      </c>
      <c r="I483" s="73" t="s">
        <v>1791</v>
      </c>
      <c r="J483" s="73" t="s">
        <v>4224</v>
      </c>
      <c r="K483" s="73">
        <v>57038</v>
      </c>
      <c r="L483" s="73" t="s">
        <v>4786</v>
      </c>
      <c r="M483" s="73" t="s">
        <v>222</v>
      </c>
      <c r="N483" s="73">
        <v>990</v>
      </c>
      <c r="O483" s="73">
        <v>2024</v>
      </c>
      <c r="P483" s="80">
        <v>1507358</v>
      </c>
      <c r="Q483" s="80">
        <v>53787</v>
      </c>
      <c r="R483" s="80">
        <v>3029609</v>
      </c>
      <c r="S483" s="80">
        <v>1511800</v>
      </c>
      <c r="T483" s="80">
        <v>0</v>
      </c>
      <c r="U483" s="73">
        <v>100.29</v>
      </c>
      <c r="V483" s="73">
        <v>0</v>
      </c>
      <c r="W483" s="73">
        <v>0</v>
      </c>
      <c r="X483" s="73">
        <v>0</v>
      </c>
      <c r="Y483" s="73">
        <v>0</v>
      </c>
      <c r="Z483" s="80">
        <v>0</v>
      </c>
      <c r="AA483" s="73"/>
      <c r="AB483" s="73" t="s">
        <v>3537</v>
      </c>
      <c r="AC483" s="73" t="s">
        <v>3538</v>
      </c>
      <c r="AD483" s="73">
        <v>282.8</v>
      </c>
      <c r="AE483" s="81">
        <v>10</v>
      </c>
      <c r="AF483" s="73">
        <v>1</v>
      </c>
      <c r="AG483" s="73">
        <v>0</v>
      </c>
      <c r="AH483" s="73">
        <v>1</v>
      </c>
      <c r="AI483" s="73">
        <v>1</v>
      </c>
      <c r="AJ483" s="73">
        <v>1</v>
      </c>
      <c r="AK483" s="73">
        <v>1</v>
      </c>
      <c r="AL483" s="73">
        <v>0</v>
      </c>
      <c r="AM483" s="73">
        <v>0</v>
      </c>
      <c r="AN483" s="73"/>
      <c r="AO483" s="73"/>
      <c r="AP483" s="73"/>
      <c r="AQ483" s="73"/>
      <c r="AR483" s="73"/>
      <c r="AS483" s="73">
        <v>0</v>
      </c>
      <c r="AT483" s="73">
        <v>1</v>
      </c>
      <c r="AU483" s="73">
        <v>0</v>
      </c>
      <c r="AV483" s="73">
        <v>0</v>
      </c>
      <c r="AW483" s="73">
        <v>1</v>
      </c>
      <c r="AX483" s="73" t="s">
        <v>3539</v>
      </c>
      <c r="AY483" s="73">
        <v>1</v>
      </c>
      <c r="AZ483" s="73">
        <v>0</v>
      </c>
      <c r="BA483" s="73"/>
    </row>
    <row r="484" spans="1:53">
      <c r="A484" s="73"/>
      <c r="B484" s="79">
        <v>822000000</v>
      </c>
      <c r="C484" s="73" t="s">
        <v>1795</v>
      </c>
      <c r="D484" s="73" t="s">
        <v>1796</v>
      </c>
      <c r="E484" s="73" t="s">
        <v>153</v>
      </c>
      <c r="F484" s="73">
        <v>6055953344</v>
      </c>
      <c r="G484" s="73" t="s">
        <v>1797</v>
      </c>
      <c r="H484" s="73" t="s">
        <v>4787</v>
      </c>
      <c r="I484" s="73" t="s">
        <v>1791</v>
      </c>
      <c r="J484" s="73" t="s">
        <v>4784</v>
      </c>
      <c r="K484" s="73">
        <v>57105</v>
      </c>
      <c r="L484" s="73" t="s">
        <v>3725</v>
      </c>
      <c r="M484" s="73" t="s">
        <v>222</v>
      </c>
      <c r="N484" s="73">
        <v>990</v>
      </c>
      <c r="O484" s="73">
        <v>2023</v>
      </c>
      <c r="P484" s="80">
        <v>1096636</v>
      </c>
      <c r="Q484" s="80">
        <v>953085</v>
      </c>
      <c r="R484" s="80">
        <v>1466009</v>
      </c>
      <c r="S484" s="80">
        <v>1049347</v>
      </c>
      <c r="T484" s="80">
        <v>0</v>
      </c>
      <c r="U484" s="73">
        <v>95.69</v>
      </c>
      <c r="V484" s="73">
        <v>2</v>
      </c>
      <c r="W484" s="73">
        <v>0</v>
      </c>
      <c r="X484" s="73">
        <v>3</v>
      </c>
      <c r="Y484" s="73">
        <v>2</v>
      </c>
      <c r="Z484" s="80">
        <v>31250</v>
      </c>
      <c r="AA484" s="73">
        <v>2024</v>
      </c>
      <c r="AB484" s="73" t="s">
        <v>3537</v>
      </c>
      <c r="AC484" s="73" t="s">
        <v>3538</v>
      </c>
      <c r="AD484" s="73"/>
      <c r="AE484" s="81">
        <v>10</v>
      </c>
      <c r="AF484" s="73">
        <v>1</v>
      </c>
      <c r="AG484" s="73">
        <v>1</v>
      </c>
      <c r="AH484" s="73">
        <v>1</v>
      </c>
      <c r="AI484" s="73">
        <v>1</v>
      </c>
      <c r="AJ484" s="73">
        <v>1</v>
      </c>
      <c r="AK484" s="73">
        <v>1</v>
      </c>
      <c r="AL484" s="73">
        <v>1</v>
      </c>
      <c r="AM484" s="73">
        <v>1</v>
      </c>
      <c r="AN484" s="73"/>
      <c r="AO484" s="73"/>
      <c r="AP484" s="73"/>
      <c r="AQ484" s="73"/>
      <c r="AR484" s="73"/>
      <c r="AS484" s="73">
        <v>0</v>
      </c>
      <c r="AT484" s="73">
        <v>0</v>
      </c>
      <c r="AU484" s="73">
        <v>0</v>
      </c>
      <c r="AV484" s="73">
        <v>0</v>
      </c>
      <c r="AW484" s="73">
        <v>0</v>
      </c>
      <c r="AX484" s="73" t="s">
        <v>3539</v>
      </c>
      <c r="AY484" s="73">
        <v>0</v>
      </c>
      <c r="AZ484" s="73">
        <v>0</v>
      </c>
      <c r="BA484" s="73"/>
    </row>
    <row r="485" spans="1:53">
      <c r="A485" s="73"/>
      <c r="B485" s="79">
        <v>463000000</v>
      </c>
      <c r="C485" s="73" t="s">
        <v>1798</v>
      </c>
      <c r="D485" s="73" t="s">
        <v>1799</v>
      </c>
      <c r="E485" s="73" t="s">
        <v>315</v>
      </c>
      <c r="F485" s="73">
        <v>6058825868</v>
      </c>
      <c r="G485" s="73" t="s">
        <v>1800</v>
      </c>
      <c r="H485" s="73" t="s">
        <v>4788</v>
      </c>
      <c r="I485" s="73" t="s">
        <v>1791</v>
      </c>
      <c r="J485" s="73" t="s">
        <v>4789</v>
      </c>
      <c r="K485" s="73">
        <v>57201</v>
      </c>
      <c r="L485" s="73" t="s">
        <v>3601</v>
      </c>
      <c r="M485" s="73" t="s">
        <v>237</v>
      </c>
      <c r="N485" s="73">
        <v>990</v>
      </c>
      <c r="O485" s="73">
        <v>2024</v>
      </c>
      <c r="P485" s="80">
        <v>1106253</v>
      </c>
      <c r="Q485" s="80">
        <v>476150</v>
      </c>
      <c r="R485" s="80">
        <v>6263711</v>
      </c>
      <c r="S485" s="80">
        <v>847045</v>
      </c>
      <c r="T485" s="80">
        <v>0</v>
      </c>
      <c r="U485" s="73">
        <v>76.569999999999993</v>
      </c>
      <c r="V485" s="73">
        <v>0</v>
      </c>
      <c r="W485" s="73"/>
      <c r="X485" s="73">
        <v>0</v>
      </c>
      <c r="Y485" s="73">
        <v>0</v>
      </c>
      <c r="Z485" s="80">
        <v>0</v>
      </c>
      <c r="AA485" s="73"/>
      <c r="AB485" s="73" t="s">
        <v>3537</v>
      </c>
      <c r="AC485" s="73" t="s">
        <v>3570</v>
      </c>
      <c r="AD485" s="73">
        <v>-0.9</v>
      </c>
      <c r="AE485" s="81">
        <v>10</v>
      </c>
      <c r="AF485" s="73">
        <v>1</v>
      </c>
      <c r="AG485" s="73">
        <v>0</v>
      </c>
      <c r="AH485" s="73">
        <v>1</v>
      </c>
      <c r="AI485" s="73">
        <v>1</v>
      </c>
      <c r="AJ485" s="73">
        <v>1</v>
      </c>
      <c r="AK485" s="73">
        <v>1</v>
      </c>
      <c r="AL485" s="73">
        <v>0</v>
      </c>
      <c r="AM485" s="73">
        <v>0</v>
      </c>
      <c r="AN485" s="73"/>
      <c r="AO485" s="73"/>
      <c r="AP485" s="73"/>
      <c r="AQ485" s="73"/>
      <c r="AR485" s="73"/>
      <c r="AS485" s="73">
        <v>0</v>
      </c>
      <c r="AT485" s="73">
        <v>0</v>
      </c>
      <c r="AU485" s="73">
        <v>0</v>
      </c>
      <c r="AV485" s="73">
        <v>0</v>
      </c>
      <c r="AW485" s="73">
        <v>1</v>
      </c>
      <c r="AX485" s="73" t="s">
        <v>3539</v>
      </c>
      <c r="AY485" s="73">
        <v>1</v>
      </c>
      <c r="AZ485" s="73">
        <v>0</v>
      </c>
      <c r="BA485" s="73"/>
    </row>
    <row r="486" spans="1:53">
      <c r="A486" s="73"/>
      <c r="B486" s="79">
        <v>844000000</v>
      </c>
      <c r="C486" s="73" t="s">
        <v>1801</v>
      </c>
      <c r="D486" s="73" t="s">
        <v>1802</v>
      </c>
      <c r="E486" s="73" t="s">
        <v>153</v>
      </c>
      <c r="F486" s="73">
        <v>6057184077</v>
      </c>
      <c r="G486" s="73" t="s">
        <v>1803</v>
      </c>
      <c r="H486" s="73" t="s">
        <v>4790</v>
      </c>
      <c r="I486" s="73" t="s">
        <v>1791</v>
      </c>
      <c r="J486" s="73" t="s">
        <v>4791</v>
      </c>
      <c r="K486" s="73">
        <v>57719</v>
      </c>
      <c r="L486" s="73" t="s">
        <v>4068</v>
      </c>
      <c r="M486" s="73" t="s">
        <v>237</v>
      </c>
      <c r="N486" s="73">
        <v>990</v>
      </c>
      <c r="O486" s="73">
        <v>2022</v>
      </c>
      <c r="P486" s="80">
        <v>1035649</v>
      </c>
      <c r="Q486" s="80">
        <v>1034337</v>
      </c>
      <c r="R486" s="80">
        <v>430468</v>
      </c>
      <c r="S486" s="80">
        <v>1050218</v>
      </c>
      <c r="T486" s="80">
        <v>0</v>
      </c>
      <c r="U486" s="73">
        <v>101.41</v>
      </c>
      <c r="V486" s="73">
        <v>0</v>
      </c>
      <c r="W486" s="73">
        <v>17</v>
      </c>
      <c r="X486" s="73">
        <v>0</v>
      </c>
      <c r="Y486" s="73">
        <v>0</v>
      </c>
      <c r="Z486" s="80">
        <v>0</v>
      </c>
      <c r="AA486" s="73"/>
      <c r="AB486" s="73" t="s">
        <v>3537</v>
      </c>
      <c r="AC486" s="73" t="s">
        <v>3538</v>
      </c>
      <c r="AD486" s="73">
        <v>126.9</v>
      </c>
      <c r="AE486" s="81">
        <v>10</v>
      </c>
      <c r="AF486" s="73">
        <v>1</v>
      </c>
      <c r="AG486" s="73">
        <v>0</v>
      </c>
      <c r="AH486" s="73">
        <v>1</v>
      </c>
      <c r="AI486" s="73">
        <v>1</v>
      </c>
      <c r="AJ486" s="73">
        <v>1</v>
      </c>
      <c r="AK486" s="73">
        <v>1</v>
      </c>
      <c r="AL486" s="73">
        <v>0</v>
      </c>
      <c r="AM486" s="73">
        <v>0</v>
      </c>
      <c r="AN486" s="73"/>
      <c r="AO486" s="73"/>
      <c r="AP486" s="73"/>
      <c r="AQ486" s="73"/>
      <c r="AR486" s="73"/>
      <c r="AS486" s="73">
        <v>0</v>
      </c>
      <c r="AT486" s="73">
        <v>0</v>
      </c>
      <c r="AU486" s="73">
        <v>0</v>
      </c>
      <c r="AV486" s="73">
        <v>0</v>
      </c>
      <c r="AW486" s="73">
        <v>0</v>
      </c>
      <c r="AX486" s="73" t="s">
        <v>3539</v>
      </c>
      <c r="AY486" s="73">
        <v>1</v>
      </c>
      <c r="AZ486" s="73">
        <v>0</v>
      </c>
      <c r="BA486" s="73"/>
    </row>
    <row r="487" spans="1:53">
      <c r="A487" s="73"/>
      <c r="B487" s="79">
        <v>454000000</v>
      </c>
      <c r="C487" s="73" t="s">
        <v>1804</v>
      </c>
      <c r="D487" s="73"/>
      <c r="E487" s="73"/>
      <c r="F487" s="73">
        <v>4236399361</v>
      </c>
      <c r="G487" s="73" t="s">
        <v>1805</v>
      </c>
      <c r="H487" s="73" t="s">
        <v>4792</v>
      </c>
      <c r="I487" s="73" t="s">
        <v>1806</v>
      </c>
      <c r="J487" s="73" t="s">
        <v>4793</v>
      </c>
      <c r="K487" s="73">
        <v>37744</v>
      </c>
      <c r="L487" s="73" t="s">
        <v>3536</v>
      </c>
      <c r="M487" s="73" t="s">
        <v>222</v>
      </c>
      <c r="N487" s="73">
        <v>990</v>
      </c>
      <c r="O487" s="73">
        <v>2024</v>
      </c>
      <c r="P487" s="80">
        <v>1590698</v>
      </c>
      <c r="Q487" s="80">
        <v>254515</v>
      </c>
      <c r="R487" s="80">
        <v>1430464</v>
      </c>
      <c r="S487" s="80">
        <v>1590137</v>
      </c>
      <c r="T487" s="80">
        <v>0</v>
      </c>
      <c r="U487" s="73">
        <v>99.96</v>
      </c>
      <c r="V487" s="73">
        <v>0</v>
      </c>
      <c r="W487" s="73">
        <v>1000</v>
      </c>
      <c r="X487" s="73">
        <v>1</v>
      </c>
      <c r="Y487" s="73">
        <v>1</v>
      </c>
      <c r="Z487" s="80">
        <v>25000</v>
      </c>
      <c r="AA487" s="73">
        <v>2024</v>
      </c>
      <c r="AB487" s="73" t="s">
        <v>3537</v>
      </c>
      <c r="AC487" s="73" t="s">
        <v>3538</v>
      </c>
      <c r="AD487" s="73"/>
      <c r="AE487" s="81">
        <v>10</v>
      </c>
      <c r="AF487" s="73">
        <v>1</v>
      </c>
      <c r="AG487" s="73">
        <v>0</v>
      </c>
      <c r="AH487" s="73">
        <v>1</v>
      </c>
      <c r="AI487" s="73">
        <v>1</v>
      </c>
      <c r="AJ487" s="73">
        <v>1</v>
      </c>
      <c r="AK487" s="73">
        <v>1</v>
      </c>
      <c r="AL487" s="73">
        <v>0</v>
      </c>
      <c r="AM487" s="73">
        <v>0</v>
      </c>
      <c r="AN487" s="82">
        <v>45657</v>
      </c>
      <c r="AO487" s="73">
        <v>25000</v>
      </c>
      <c r="AP487" s="83">
        <v>831000000</v>
      </c>
      <c r="AQ487" s="73" t="s">
        <v>4794</v>
      </c>
      <c r="AR487" s="73">
        <v>1.6</v>
      </c>
      <c r="AS487" s="73">
        <v>1</v>
      </c>
      <c r="AT487" s="73">
        <v>0</v>
      </c>
      <c r="AU487" s="73">
        <v>0</v>
      </c>
      <c r="AV487" s="73">
        <v>0</v>
      </c>
      <c r="AW487" s="73">
        <v>1</v>
      </c>
      <c r="AX487" s="73" t="s">
        <v>3561</v>
      </c>
      <c r="AY487" s="73">
        <v>0</v>
      </c>
      <c r="AZ487" s="73">
        <v>0</v>
      </c>
      <c r="BA487" s="73"/>
    </row>
    <row r="488" spans="1:53">
      <c r="A488" s="73"/>
      <c r="B488" s="79">
        <v>622000000</v>
      </c>
      <c r="C488" s="73" t="s">
        <v>1807</v>
      </c>
      <c r="D488" s="73" t="s">
        <v>1808</v>
      </c>
      <c r="E488" s="73" t="s">
        <v>653</v>
      </c>
      <c r="F488" s="73">
        <v>8657552103</v>
      </c>
      <c r="G488" s="73" t="s">
        <v>1809</v>
      </c>
      <c r="H488" s="73" t="s">
        <v>4795</v>
      </c>
      <c r="I488" s="73" t="s">
        <v>1806</v>
      </c>
      <c r="J488" s="73" t="s">
        <v>4796</v>
      </c>
      <c r="K488" s="73">
        <v>37917</v>
      </c>
      <c r="L488" s="73" t="s">
        <v>3809</v>
      </c>
      <c r="M488" s="73" t="s">
        <v>222</v>
      </c>
      <c r="N488" s="73">
        <v>990</v>
      </c>
      <c r="O488" s="73">
        <v>2024</v>
      </c>
      <c r="P488" s="80">
        <v>1647475</v>
      </c>
      <c r="Q488" s="80">
        <v>970372</v>
      </c>
      <c r="R488" s="80">
        <v>1630001</v>
      </c>
      <c r="S488" s="80">
        <v>1402625</v>
      </c>
      <c r="T488" s="80">
        <v>86204</v>
      </c>
      <c r="U488" s="73">
        <v>85.14</v>
      </c>
      <c r="V488" s="73">
        <v>0</v>
      </c>
      <c r="W488" s="73"/>
      <c r="X488" s="73">
        <v>1</v>
      </c>
      <c r="Y488" s="73">
        <v>1</v>
      </c>
      <c r="Z488" s="80">
        <v>300</v>
      </c>
      <c r="AA488" s="73">
        <v>2023</v>
      </c>
      <c r="AB488" s="73" t="s">
        <v>3537</v>
      </c>
      <c r="AC488" s="73" t="s">
        <v>3570</v>
      </c>
      <c r="AD488" s="73">
        <v>131.6</v>
      </c>
      <c r="AE488" s="81">
        <v>10</v>
      </c>
      <c r="AF488" s="73">
        <v>1</v>
      </c>
      <c r="AG488" s="73">
        <v>0</v>
      </c>
      <c r="AH488" s="73">
        <v>1</v>
      </c>
      <c r="AI488" s="73">
        <v>1</v>
      </c>
      <c r="AJ488" s="73">
        <v>1</v>
      </c>
      <c r="AK488" s="73">
        <v>1</v>
      </c>
      <c r="AL488" s="73">
        <v>0</v>
      </c>
      <c r="AM488" s="73">
        <v>0</v>
      </c>
      <c r="AN488" s="73"/>
      <c r="AO488" s="73"/>
      <c r="AP488" s="73"/>
      <c r="AQ488" s="73"/>
      <c r="AR488" s="73"/>
      <c r="AS488" s="73">
        <v>0</v>
      </c>
      <c r="AT488" s="73">
        <v>0</v>
      </c>
      <c r="AU488" s="73">
        <v>0</v>
      </c>
      <c r="AV488" s="73">
        <v>0</v>
      </c>
      <c r="AW488" s="73">
        <v>1</v>
      </c>
      <c r="AX488" s="73" t="s">
        <v>3539</v>
      </c>
      <c r="AY488" s="73">
        <v>0</v>
      </c>
      <c r="AZ488" s="73">
        <v>0</v>
      </c>
      <c r="BA488" s="73"/>
    </row>
    <row r="489" spans="1:53">
      <c r="A489" s="73"/>
      <c r="B489" s="79">
        <v>933000000</v>
      </c>
      <c r="C489" s="73" t="s">
        <v>1810</v>
      </c>
      <c r="D489" s="73" t="s">
        <v>1811</v>
      </c>
      <c r="E489" s="73" t="s">
        <v>226</v>
      </c>
      <c r="F489" s="73">
        <v>4233081047</v>
      </c>
      <c r="G489" s="73" t="s">
        <v>498</v>
      </c>
      <c r="H489" s="73" t="s">
        <v>4797</v>
      </c>
      <c r="I489" s="73" t="s">
        <v>1806</v>
      </c>
      <c r="J489" s="73" t="s">
        <v>4798</v>
      </c>
      <c r="K489" s="73">
        <v>37415</v>
      </c>
      <c r="L489" s="73" t="s">
        <v>3895</v>
      </c>
      <c r="M489" s="73" t="s">
        <v>237</v>
      </c>
      <c r="N489" s="73">
        <v>990</v>
      </c>
      <c r="O489" s="73">
        <v>2023</v>
      </c>
      <c r="P489" s="80">
        <v>1613076</v>
      </c>
      <c r="Q489" s="80">
        <v>95023</v>
      </c>
      <c r="R489" s="80">
        <v>4043237</v>
      </c>
      <c r="S489" s="80">
        <v>1620963</v>
      </c>
      <c r="T489" s="80">
        <v>0</v>
      </c>
      <c r="U489" s="73">
        <v>100.49</v>
      </c>
      <c r="V489" s="73">
        <v>0</v>
      </c>
      <c r="W489" s="73">
        <v>0</v>
      </c>
      <c r="X489" s="73">
        <v>0</v>
      </c>
      <c r="Y489" s="73">
        <v>0</v>
      </c>
      <c r="Z489" s="80">
        <v>0</v>
      </c>
      <c r="AA489" s="73"/>
      <c r="AB489" s="73" t="s">
        <v>3537</v>
      </c>
      <c r="AC489" s="73" t="s">
        <v>3538</v>
      </c>
      <c r="AD489" s="73"/>
      <c r="AE489" s="81">
        <v>10</v>
      </c>
      <c r="AF489" s="73">
        <v>1</v>
      </c>
      <c r="AG489" s="73">
        <v>0</v>
      </c>
      <c r="AH489" s="73">
        <v>1</v>
      </c>
      <c r="AI489" s="73">
        <v>1</v>
      </c>
      <c r="AJ489" s="73">
        <v>1</v>
      </c>
      <c r="AK489" s="73">
        <v>1</v>
      </c>
      <c r="AL489" s="73">
        <v>0</v>
      </c>
      <c r="AM489" s="73">
        <v>0</v>
      </c>
      <c r="AN489" s="73"/>
      <c r="AO489" s="73"/>
      <c r="AP489" s="73"/>
      <c r="AQ489" s="73"/>
      <c r="AR489" s="73"/>
      <c r="AS489" s="73">
        <v>0</v>
      </c>
      <c r="AT489" s="73">
        <v>0</v>
      </c>
      <c r="AU489" s="73">
        <v>0</v>
      </c>
      <c r="AV489" s="73">
        <v>0</v>
      </c>
      <c r="AW489" s="73">
        <v>1</v>
      </c>
      <c r="AX489" s="73" t="s">
        <v>3561</v>
      </c>
      <c r="AY489" s="73">
        <v>1</v>
      </c>
      <c r="AZ489" s="73">
        <v>0</v>
      </c>
      <c r="BA489" s="73"/>
    </row>
    <row r="490" spans="1:53">
      <c r="A490" s="73"/>
      <c r="B490" s="79">
        <v>202000000</v>
      </c>
      <c r="C490" s="73" t="s">
        <v>1812</v>
      </c>
      <c r="D490" s="73" t="s">
        <v>1813</v>
      </c>
      <c r="E490" s="73" t="s">
        <v>153</v>
      </c>
      <c r="F490" s="73">
        <v>9317832037</v>
      </c>
      <c r="G490" s="73" t="s">
        <v>1814</v>
      </c>
      <c r="H490" s="73" t="s">
        <v>4799</v>
      </c>
      <c r="I490" s="73" t="s">
        <v>1806</v>
      </c>
      <c r="J490" s="73" t="s">
        <v>4800</v>
      </c>
      <c r="K490" s="73">
        <v>38501</v>
      </c>
      <c r="L490" s="73" t="s">
        <v>3569</v>
      </c>
      <c r="M490" s="73" t="s">
        <v>237</v>
      </c>
      <c r="N490" s="73">
        <v>990</v>
      </c>
      <c r="O490" s="73">
        <v>2023</v>
      </c>
      <c r="P490" s="80">
        <v>1392265</v>
      </c>
      <c r="Q490" s="80">
        <v>1197081</v>
      </c>
      <c r="R490" s="80">
        <v>4727393</v>
      </c>
      <c r="S490" s="80">
        <v>1310303</v>
      </c>
      <c r="T490" s="80">
        <v>0</v>
      </c>
      <c r="U490" s="73">
        <v>94.11</v>
      </c>
      <c r="V490" s="73">
        <v>0</v>
      </c>
      <c r="W490" s="73">
        <v>208</v>
      </c>
      <c r="X490" s="73">
        <v>1</v>
      </c>
      <c r="Y490" s="73">
        <v>1</v>
      </c>
      <c r="Z490" s="80">
        <v>3000</v>
      </c>
      <c r="AA490" s="73">
        <v>2021</v>
      </c>
      <c r="AB490" s="73" t="s">
        <v>3537</v>
      </c>
      <c r="AC490" s="73" t="s">
        <v>3538</v>
      </c>
      <c r="AD490" s="73">
        <v>37.799999999999997</v>
      </c>
      <c r="AE490" s="81">
        <v>10</v>
      </c>
      <c r="AF490" s="73">
        <v>1</v>
      </c>
      <c r="AG490" s="73">
        <v>0</v>
      </c>
      <c r="AH490" s="73">
        <v>1</v>
      </c>
      <c r="AI490" s="73">
        <v>1</v>
      </c>
      <c r="AJ490" s="73">
        <v>1</v>
      </c>
      <c r="AK490" s="73">
        <v>1</v>
      </c>
      <c r="AL490" s="73">
        <v>0</v>
      </c>
      <c r="AM490" s="73">
        <v>0</v>
      </c>
      <c r="AN490" s="73"/>
      <c r="AO490" s="73"/>
      <c r="AP490" s="73"/>
      <c r="AQ490" s="73"/>
      <c r="AR490" s="73"/>
      <c r="AS490" s="73">
        <v>0</v>
      </c>
      <c r="AT490" s="73">
        <v>0</v>
      </c>
      <c r="AU490" s="73">
        <v>0</v>
      </c>
      <c r="AV490" s="73">
        <v>0</v>
      </c>
      <c r="AW490" s="73">
        <v>0</v>
      </c>
      <c r="AX490" s="73" t="s">
        <v>3539</v>
      </c>
      <c r="AY490" s="73">
        <v>0</v>
      </c>
      <c r="AZ490" s="73">
        <v>0</v>
      </c>
      <c r="BA490" s="73"/>
    </row>
    <row r="491" spans="1:53">
      <c r="A491" s="73"/>
      <c r="B491" s="79">
        <v>622000000</v>
      </c>
      <c r="C491" s="73" t="s">
        <v>1815</v>
      </c>
      <c r="D491" s="73" t="s">
        <v>1816</v>
      </c>
      <c r="E491" s="73" t="s">
        <v>539</v>
      </c>
      <c r="F491" s="73">
        <v>8653745329</v>
      </c>
      <c r="G491" s="73" t="s">
        <v>1817</v>
      </c>
      <c r="H491" s="73" t="s">
        <v>4801</v>
      </c>
      <c r="I491" s="73" t="s">
        <v>1806</v>
      </c>
      <c r="J491" s="73" t="s">
        <v>4802</v>
      </c>
      <c r="K491" s="83">
        <v>379000000</v>
      </c>
      <c r="L491" s="73" t="s">
        <v>4182</v>
      </c>
      <c r="M491" s="73" t="s">
        <v>237</v>
      </c>
      <c r="N491" s="73">
        <v>990</v>
      </c>
      <c r="O491" s="73">
        <v>2023</v>
      </c>
      <c r="P491" s="80">
        <v>1504617</v>
      </c>
      <c r="Q491" s="80">
        <v>1243579</v>
      </c>
      <c r="R491" s="80">
        <v>17498469</v>
      </c>
      <c r="S491" s="80">
        <v>1129066</v>
      </c>
      <c r="T491" s="80">
        <v>0</v>
      </c>
      <c r="U491" s="73">
        <v>75.040000000000006</v>
      </c>
      <c r="V491" s="73">
        <v>0</v>
      </c>
      <c r="W491" s="73">
        <v>79</v>
      </c>
      <c r="X491" s="73">
        <v>0</v>
      </c>
      <c r="Y491" s="73">
        <v>0</v>
      </c>
      <c r="Z491" s="80">
        <v>0</v>
      </c>
      <c r="AA491" s="73"/>
      <c r="AB491" s="73" t="s">
        <v>3537</v>
      </c>
      <c r="AC491" s="73" t="s">
        <v>3570</v>
      </c>
      <c r="AD491" s="73">
        <v>-17.899999999999999</v>
      </c>
      <c r="AE491" s="81">
        <v>10</v>
      </c>
      <c r="AF491" s="73">
        <v>1</v>
      </c>
      <c r="AG491" s="73">
        <v>0</v>
      </c>
      <c r="AH491" s="73">
        <v>1</v>
      </c>
      <c r="AI491" s="73">
        <v>1</v>
      </c>
      <c r="AJ491" s="73">
        <v>1</v>
      </c>
      <c r="AK491" s="73">
        <v>1</v>
      </c>
      <c r="AL491" s="73">
        <v>0</v>
      </c>
      <c r="AM491" s="73">
        <v>0</v>
      </c>
      <c r="AN491" s="73"/>
      <c r="AO491" s="73"/>
      <c r="AP491" s="73"/>
      <c r="AQ491" s="73"/>
      <c r="AR491" s="73"/>
      <c r="AS491" s="73">
        <v>0</v>
      </c>
      <c r="AT491" s="73">
        <v>0</v>
      </c>
      <c r="AU491" s="73">
        <v>0</v>
      </c>
      <c r="AV491" s="73">
        <v>0</v>
      </c>
      <c r="AW491" s="73">
        <v>1</v>
      </c>
      <c r="AX491" s="73" t="s">
        <v>3574</v>
      </c>
      <c r="AY491" s="73">
        <v>1</v>
      </c>
      <c r="AZ491" s="73">
        <v>0</v>
      </c>
      <c r="BA491" s="73"/>
    </row>
    <row r="492" spans="1:53">
      <c r="A492" s="73"/>
      <c r="B492" s="79">
        <v>993000000</v>
      </c>
      <c r="C492" s="73" t="s">
        <v>1818</v>
      </c>
      <c r="D492" s="73"/>
      <c r="E492" s="73"/>
      <c r="F492" s="73">
        <v>4232805740</v>
      </c>
      <c r="G492" s="73" t="s">
        <v>1819</v>
      </c>
      <c r="H492" s="73" t="s">
        <v>4803</v>
      </c>
      <c r="I492" s="73" t="s">
        <v>1806</v>
      </c>
      <c r="J492" s="73" t="s">
        <v>4798</v>
      </c>
      <c r="K492" s="73">
        <v>37401</v>
      </c>
      <c r="L492" s="73" t="s">
        <v>3536</v>
      </c>
      <c r="M492" s="73" t="s">
        <v>222</v>
      </c>
      <c r="N492" s="73">
        <v>990</v>
      </c>
      <c r="O492" s="73">
        <v>2024</v>
      </c>
      <c r="P492" s="80">
        <v>1538200</v>
      </c>
      <c r="Q492" s="80">
        <v>200832</v>
      </c>
      <c r="R492" s="80">
        <v>1356571</v>
      </c>
      <c r="S492" s="80">
        <v>1538200</v>
      </c>
      <c r="T492" s="80">
        <v>0</v>
      </c>
      <c r="U492" s="73">
        <v>100</v>
      </c>
      <c r="V492" s="73">
        <v>1</v>
      </c>
      <c r="W492" s="73">
        <v>0</v>
      </c>
      <c r="X492" s="73">
        <v>0</v>
      </c>
      <c r="Y492" s="73">
        <v>0</v>
      </c>
      <c r="Z492" s="80">
        <v>0</v>
      </c>
      <c r="AA492" s="73"/>
      <c r="AB492" s="73" t="s">
        <v>3537</v>
      </c>
      <c r="AC492" s="73" t="s">
        <v>3538</v>
      </c>
      <c r="AD492" s="73"/>
      <c r="AE492" s="81">
        <v>10</v>
      </c>
      <c r="AF492" s="73">
        <v>1</v>
      </c>
      <c r="AG492" s="73">
        <v>1</v>
      </c>
      <c r="AH492" s="73">
        <v>1</v>
      </c>
      <c r="AI492" s="73">
        <v>1</v>
      </c>
      <c r="AJ492" s="73">
        <v>1</v>
      </c>
      <c r="AK492" s="73">
        <v>1</v>
      </c>
      <c r="AL492" s="73">
        <v>1</v>
      </c>
      <c r="AM492" s="73">
        <v>1</v>
      </c>
      <c r="AN492" s="73"/>
      <c r="AO492" s="73"/>
      <c r="AP492" s="73"/>
      <c r="AQ492" s="73"/>
      <c r="AR492" s="73"/>
      <c r="AS492" s="73">
        <v>0</v>
      </c>
      <c r="AT492" s="73">
        <v>0</v>
      </c>
      <c r="AU492" s="73">
        <v>0</v>
      </c>
      <c r="AV492" s="73">
        <v>0</v>
      </c>
      <c r="AW492" s="73">
        <v>1</v>
      </c>
      <c r="AX492" s="73" t="s">
        <v>3561</v>
      </c>
      <c r="AY492" s="73">
        <v>1</v>
      </c>
      <c r="AZ492" s="73">
        <v>0</v>
      </c>
      <c r="BA492" s="73"/>
    </row>
    <row r="493" spans="1:53">
      <c r="A493" s="73"/>
      <c r="B493" s="79">
        <v>272000000</v>
      </c>
      <c r="C493" s="73" t="s">
        <v>1820</v>
      </c>
      <c r="D493" s="73" t="s">
        <v>1821</v>
      </c>
      <c r="E493" s="73" t="s">
        <v>153</v>
      </c>
      <c r="F493" s="73">
        <v>9368706499</v>
      </c>
      <c r="G493" s="73" t="s">
        <v>1822</v>
      </c>
      <c r="H493" s="73" t="s">
        <v>4804</v>
      </c>
      <c r="I493" s="73" t="s">
        <v>1806</v>
      </c>
      <c r="J493" s="73" t="s">
        <v>4805</v>
      </c>
      <c r="K493" s="73">
        <v>37024</v>
      </c>
      <c r="L493" s="73" t="s">
        <v>3536</v>
      </c>
      <c r="M493" s="73" t="s">
        <v>222</v>
      </c>
      <c r="N493" s="73">
        <v>990</v>
      </c>
      <c r="O493" s="73">
        <v>2023</v>
      </c>
      <c r="P493" s="80">
        <v>1428510</v>
      </c>
      <c r="Q493" s="80">
        <v>887346</v>
      </c>
      <c r="R493" s="80">
        <v>757264</v>
      </c>
      <c r="S493" s="80">
        <v>1185867</v>
      </c>
      <c r="T493" s="80">
        <v>151316</v>
      </c>
      <c r="U493" s="73">
        <v>83.01</v>
      </c>
      <c r="V493" s="73">
        <v>1</v>
      </c>
      <c r="W493" s="73">
        <v>200</v>
      </c>
      <c r="X493" s="73">
        <v>3</v>
      </c>
      <c r="Y493" s="73">
        <v>2</v>
      </c>
      <c r="Z493" s="80">
        <v>18275</v>
      </c>
      <c r="AA493" s="73">
        <v>2023</v>
      </c>
      <c r="AB493" s="73" t="s">
        <v>3537</v>
      </c>
      <c r="AC493" s="73" t="s">
        <v>3570</v>
      </c>
      <c r="AD493" s="73"/>
      <c r="AE493" s="81">
        <v>10</v>
      </c>
      <c r="AF493" s="73">
        <v>1</v>
      </c>
      <c r="AG493" s="73">
        <v>1</v>
      </c>
      <c r="AH493" s="73">
        <v>1</v>
      </c>
      <c r="AI493" s="73">
        <v>1</v>
      </c>
      <c r="AJ493" s="73">
        <v>1</v>
      </c>
      <c r="AK493" s="73">
        <v>1</v>
      </c>
      <c r="AL493" s="73">
        <v>0</v>
      </c>
      <c r="AM493" s="73">
        <v>0</v>
      </c>
      <c r="AN493" s="82">
        <v>44926</v>
      </c>
      <c r="AO493" s="73">
        <v>1275</v>
      </c>
      <c r="AP493" s="83">
        <v>131000000</v>
      </c>
      <c r="AQ493" s="73" t="s">
        <v>4806</v>
      </c>
      <c r="AR493" s="73">
        <v>0.1</v>
      </c>
      <c r="AS493" s="73">
        <v>1</v>
      </c>
      <c r="AT493" s="73">
        <v>0</v>
      </c>
      <c r="AU493" s="73">
        <v>0</v>
      </c>
      <c r="AV493" s="73">
        <v>0</v>
      </c>
      <c r="AW493" s="73">
        <v>1</v>
      </c>
      <c r="AX493" s="73" t="s">
        <v>3539</v>
      </c>
      <c r="AY493" s="73">
        <v>0</v>
      </c>
      <c r="AZ493" s="73">
        <v>0</v>
      </c>
      <c r="BA493" s="73"/>
    </row>
    <row r="494" spans="1:53">
      <c r="A494" s="73"/>
      <c r="B494" s="79">
        <v>823000000</v>
      </c>
      <c r="C494" s="73" t="s">
        <v>1823</v>
      </c>
      <c r="D494" s="73" t="s">
        <v>1824</v>
      </c>
      <c r="E494" s="73" t="s">
        <v>331</v>
      </c>
      <c r="F494" s="73">
        <v>4237084402</v>
      </c>
      <c r="G494" s="73" t="s">
        <v>1825</v>
      </c>
      <c r="H494" s="73" t="s">
        <v>4807</v>
      </c>
      <c r="I494" s="73" t="s">
        <v>1806</v>
      </c>
      <c r="J494" s="73" t="s">
        <v>4798</v>
      </c>
      <c r="K494" s="83">
        <v>374000000</v>
      </c>
      <c r="L494" s="73" t="s">
        <v>3536</v>
      </c>
      <c r="M494" s="73" t="s">
        <v>222</v>
      </c>
      <c r="N494" s="73">
        <v>990</v>
      </c>
      <c r="O494" s="73">
        <v>2024</v>
      </c>
      <c r="P494" s="80">
        <v>1500524</v>
      </c>
      <c r="Q494" s="80">
        <v>536442</v>
      </c>
      <c r="R494" s="80">
        <v>1096380</v>
      </c>
      <c r="S494" s="80">
        <v>1482004</v>
      </c>
      <c r="T494" s="80">
        <v>0</v>
      </c>
      <c r="U494" s="73">
        <v>98.77</v>
      </c>
      <c r="V494" s="73">
        <v>1</v>
      </c>
      <c r="W494" s="73">
        <v>0</v>
      </c>
      <c r="X494" s="73">
        <v>2</v>
      </c>
      <c r="Y494" s="73">
        <v>1</v>
      </c>
      <c r="Z494" s="80">
        <v>50000</v>
      </c>
      <c r="AA494" s="73">
        <v>2022</v>
      </c>
      <c r="AB494" s="73" t="s">
        <v>3537</v>
      </c>
      <c r="AC494" s="73" t="s">
        <v>3538</v>
      </c>
      <c r="AD494" s="73"/>
      <c r="AE494" s="81">
        <v>10</v>
      </c>
      <c r="AF494" s="73">
        <v>1</v>
      </c>
      <c r="AG494" s="73">
        <v>1</v>
      </c>
      <c r="AH494" s="73">
        <v>1</v>
      </c>
      <c r="AI494" s="73">
        <v>1</v>
      </c>
      <c r="AJ494" s="73">
        <v>1</v>
      </c>
      <c r="AK494" s="73">
        <v>1</v>
      </c>
      <c r="AL494" s="73">
        <v>1</v>
      </c>
      <c r="AM494" s="73">
        <v>1</v>
      </c>
      <c r="AN494" s="73"/>
      <c r="AO494" s="73"/>
      <c r="AP494" s="73"/>
      <c r="AQ494" s="73"/>
      <c r="AR494" s="73"/>
      <c r="AS494" s="73">
        <v>0</v>
      </c>
      <c r="AT494" s="73">
        <v>0</v>
      </c>
      <c r="AU494" s="73">
        <v>0</v>
      </c>
      <c r="AV494" s="73">
        <v>0</v>
      </c>
      <c r="AW494" s="73">
        <v>1</v>
      </c>
      <c r="AX494" s="73" t="s">
        <v>3539</v>
      </c>
      <c r="AY494" s="73">
        <v>0</v>
      </c>
      <c r="AZ494" s="73">
        <v>0</v>
      </c>
      <c r="BA494" s="73"/>
    </row>
    <row r="495" spans="1:53">
      <c r="A495" s="73"/>
      <c r="B495" s="79">
        <v>822000000</v>
      </c>
      <c r="C495" s="73" t="s">
        <v>1826</v>
      </c>
      <c r="D495" s="73" t="s">
        <v>1827</v>
      </c>
      <c r="E495" s="73" t="s">
        <v>1828</v>
      </c>
      <c r="F495" s="73">
        <v>6154967753</v>
      </c>
      <c r="G495" s="73" t="s">
        <v>1829</v>
      </c>
      <c r="H495" s="73" t="s">
        <v>4808</v>
      </c>
      <c r="I495" s="73" t="s">
        <v>1806</v>
      </c>
      <c r="J495" s="73" t="s">
        <v>4809</v>
      </c>
      <c r="K495" s="73">
        <v>37013</v>
      </c>
      <c r="L495" s="73" t="s">
        <v>3536</v>
      </c>
      <c r="M495" s="73" t="s">
        <v>222</v>
      </c>
      <c r="N495" s="73">
        <v>990</v>
      </c>
      <c r="O495" s="73">
        <v>2023</v>
      </c>
      <c r="P495" s="80">
        <v>1378360</v>
      </c>
      <c r="Q495" s="80">
        <v>1201824</v>
      </c>
      <c r="R495" s="80">
        <v>419963</v>
      </c>
      <c r="S495" s="80">
        <v>1059646</v>
      </c>
      <c r="T495" s="80">
        <v>316848</v>
      </c>
      <c r="U495" s="73">
        <v>76.88</v>
      </c>
      <c r="V495" s="73">
        <v>2</v>
      </c>
      <c r="W495" s="73">
        <v>2</v>
      </c>
      <c r="X495" s="73">
        <v>1</v>
      </c>
      <c r="Y495" s="73">
        <v>1</v>
      </c>
      <c r="Z495" s="80">
        <v>40000</v>
      </c>
      <c r="AA495" s="73">
        <v>2021</v>
      </c>
      <c r="AB495" s="73" t="s">
        <v>3537</v>
      </c>
      <c r="AC495" s="73" t="s">
        <v>3570</v>
      </c>
      <c r="AD495" s="73"/>
      <c r="AE495" s="81">
        <v>10</v>
      </c>
      <c r="AF495" s="73">
        <v>1</v>
      </c>
      <c r="AG495" s="73">
        <v>1</v>
      </c>
      <c r="AH495" s="73">
        <v>1</v>
      </c>
      <c r="AI495" s="73">
        <v>1</v>
      </c>
      <c r="AJ495" s="73">
        <v>1</v>
      </c>
      <c r="AK495" s="73">
        <v>1</v>
      </c>
      <c r="AL495" s="73">
        <v>0</v>
      </c>
      <c r="AM495" s="73">
        <v>0</v>
      </c>
      <c r="AN495" s="73"/>
      <c r="AO495" s="73"/>
      <c r="AP495" s="73"/>
      <c r="AQ495" s="73"/>
      <c r="AR495" s="73"/>
      <c r="AS495" s="73">
        <v>0</v>
      </c>
      <c r="AT495" s="73">
        <v>0</v>
      </c>
      <c r="AU495" s="73">
        <v>0</v>
      </c>
      <c r="AV495" s="73">
        <v>0</v>
      </c>
      <c r="AW495" s="73">
        <v>1</v>
      </c>
      <c r="AX495" s="73" t="s">
        <v>3539</v>
      </c>
      <c r="AY495" s="73">
        <v>0</v>
      </c>
      <c r="AZ495" s="73">
        <v>0</v>
      </c>
      <c r="BA495" s="73"/>
    </row>
    <row r="496" spans="1:53" ht="81">
      <c r="A496" s="73"/>
      <c r="B496" s="79">
        <v>205000000</v>
      </c>
      <c r="C496" s="84" t="s">
        <v>1830</v>
      </c>
      <c r="D496" s="84" t="s">
        <v>1831</v>
      </c>
      <c r="E496" s="84" t="s">
        <v>315</v>
      </c>
      <c r="F496" s="84">
        <v>8656752050</v>
      </c>
      <c r="G496" s="84" t="s">
        <v>1832</v>
      </c>
      <c r="H496" s="73" t="s">
        <v>4810</v>
      </c>
      <c r="I496" s="84" t="s">
        <v>1806</v>
      </c>
      <c r="J496" s="73" t="s">
        <v>4802</v>
      </c>
      <c r="K496" s="73">
        <v>37932</v>
      </c>
      <c r="L496" s="73" t="s">
        <v>3536</v>
      </c>
      <c r="M496" s="73" t="s">
        <v>222</v>
      </c>
      <c r="N496" s="73">
        <v>990</v>
      </c>
      <c r="O496" s="73">
        <v>2023</v>
      </c>
      <c r="P496" s="80">
        <v>1968290</v>
      </c>
      <c r="Q496" s="80">
        <v>1948996</v>
      </c>
      <c r="R496" s="80">
        <v>288696</v>
      </c>
      <c r="S496" s="80">
        <v>1968121</v>
      </c>
      <c r="T496" s="80">
        <v>0</v>
      </c>
      <c r="U496" s="73">
        <v>99.99</v>
      </c>
      <c r="V496" s="84">
        <v>0</v>
      </c>
      <c r="W496" s="84">
        <v>50</v>
      </c>
      <c r="X496" s="84">
        <v>0</v>
      </c>
      <c r="Y496" s="73">
        <v>0</v>
      </c>
      <c r="Z496" s="80">
        <v>0</v>
      </c>
      <c r="AA496" s="73"/>
      <c r="AB496" s="73" t="s">
        <v>3537</v>
      </c>
      <c r="AC496" s="73" t="s">
        <v>3538</v>
      </c>
      <c r="AD496" s="73">
        <v>25.3</v>
      </c>
      <c r="AE496" s="81">
        <v>10</v>
      </c>
      <c r="AF496" s="73">
        <v>1</v>
      </c>
      <c r="AG496" s="73">
        <v>0</v>
      </c>
      <c r="AH496" s="73">
        <v>1</v>
      </c>
      <c r="AI496" s="73">
        <v>1</v>
      </c>
      <c r="AJ496" s="73">
        <v>1</v>
      </c>
      <c r="AK496" s="73">
        <v>1</v>
      </c>
      <c r="AL496" s="73">
        <v>0</v>
      </c>
      <c r="AM496" s="73">
        <v>0</v>
      </c>
      <c r="AN496" s="73"/>
      <c r="AO496" s="73"/>
      <c r="AP496" s="73"/>
      <c r="AQ496" s="73"/>
      <c r="AR496" s="73"/>
      <c r="AS496" s="73">
        <v>0</v>
      </c>
      <c r="AT496" s="73">
        <v>0</v>
      </c>
      <c r="AU496" s="73">
        <v>0</v>
      </c>
      <c r="AV496" s="73">
        <v>0</v>
      </c>
      <c r="AW496" s="84">
        <v>1</v>
      </c>
      <c r="AX496" s="84" t="s">
        <v>3539</v>
      </c>
      <c r="AY496" s="73">
        <v>1</v>
      </c>
      <c r="AZ496" s="73">
        <v>0</v>
      </c>
      <c r="BA496" s="84">
        <v>1</v>
      </c>
    </row>
    <row r="497" spans="1:53">
      <c r="A497" s="73"/>
      <c r="B497" s="79">
        <v>622000000</v>
      </c>
      <c r="C497" s="73" t="s">
        <v>1833</v>
      </c>
      <c r="D497" s="73" t="s">
        <v>1834</v>
      </c>
      <c r="E497" s="73" t="s">
        <v>153</v>
      </c>
      <c r="F497" s="73">
        <v>6158718598</v>
      </c>
      <c r="G497" s="73" t="s">
        <v>1835</v>
      </c>
      <c r="H497" s="73" t="s">
        <v>4811</v>
      </c>
      <c r="I497" s="73" t="s">
        <v>1806</v>
      </c>
      <c r="J497" s="73" t="s">
        <v>4812</v>
      </c>
      <c r="K497" s="73">
        <v>37076</v>
      </c>
      <c r="L497" s="73" t="s">
        <v>4813</v>
      </c>
      <c r="M497" s="73" t="s">
        <v>222</v>
      </c>
      <c r="N497" s="73">
        <v>990</v>
      </c>
      <c r="O497" s="73">
        <v>2023</v>
      </c>
      <c r="P497" s="80">
        <v>1543650</v>
      </c>
      <c r="Q497" s="80">
        <v>310773</v>
      </c>
      <c r="R497" s="80">
        <v>6258508</v>
      </c>
      <c r="S497" s="80">
        <v>1388059</v>
      </c>
      <c r="T497" s="80">
        <v>1000</v>
      </c>
      <c r="U497" s="73">
        <v>89.92</v>
      </c>
      <c r="V497" s="73">
        <v>1</v>
      </c>
      <c r="W497" s="73">
        <v>7</v>
      </c>
      <c r="X497" s="73">
        <v>0</v>
      </c>
      <c r="Y497" s="73">
        <v>0</v>
      </c>
      <c r="Z497" s="80">
        <v>0</v>
      </c>
      <c r="AA497" s="73"/>
      <c r="AB497" s="73" t="s">
        <v>3537</v>
      </c>
      <c r="AC497" s="73" t="s">
        <v>3570</v>
      </c>
      <c r="AD497" s="73">
        <v>1416.4</v>
      </c>
      <c r="AE497" s="81">
        <v>10</v>
      </c>
      <c r="AF497" s="73">
        <v>1</v>
      </c>
      <c r="AG497" s="73">
        <v>1</v>
      </c>
      <c r="AH497" s="73">
        <v>1</v>
      </c>
      <c r="AI497" s="73">
        <v>1</v>
      </c>
      <c r="AJ497" s="73">
        <v>1</v>
      </c>
      <c r="AK497" s="73">
        <v>1</v>
      </c>
      <c r="AL497" s="73">
        <v>0</v>
      </c>
      <c r="AM497" s="73">
        <v>0</v>
      </c>
      <c r="AN497" s="73"/>
      <c r="AO497" s="73"/>
      <c r="AP497" s="73"/>
      <c r="AQ497" s="73"/>
      <c r="AR497" s="73"/>
      <c r="AS497" s="73">
        <v>0</v>
      </c>
      <c r="AT497" s="73">
        <v>0</v>
      </c>
      <c r="AU497" s="73">
        <v>0</v>
      </c>
      <c r="AV497" s="73">
        <v>0</v>
      </c>
      <c r="AW497" s="73">
        <v>1</v>
      </c>
      <c r="AX497" s="73" t="s">
        <v>3539</v>
      </c>
      <c r="AY497" s="73">
        <v>1</v>
      </c>
      <c r="AZ497" s="73">
        <v>0</v>
      </c>
      <c r="BA497" s="73"/>
    </row>
    <row r="498" spans="1:53">
      <c r="A498" s="73"/>
      <c r="B498" s="79">
        <v>824000000</v>
      </c>
      <c r="C498" s="73" t="s">
        <v>1836</v>
      </c>
      <c r="D498" s="73" t="s">
        <v>1837</v>
      </c>
      <c r="E498" s="73" t="s">
        <v>171</v>
      </c>
      <c r="F498" s="73">
        <v>6157126236</v>
      </c>
      <c r="G498" s="73" t="s">
        <v>1838</v>
      </c>
      <c r="H498" s="73" t="s">
        <v>4814</v>
      </c>
      <c r="I498" s="73" t="s">
        <v>1806</v>
      </c>
      <c r="J498" s="73" t="s">
        <v>4815</v>
      </c>
      <c r="K498" s="73">
        <v>37205</v>
      </c>
      <c r="L498" s="73" t="s">
        <v>4353</v>
      </c>
      <c r="M498" s="73" t="s">
        <v>237</v>
      </c>
      <c r="N498" s="73">
        <v>990</v>
      </c>
      <c r="O498" s="73">
        <v>2023</v>
      </c>
      <c r="P498" s="80">
        <v>1432140</v>
      </c>
      <c r="Q498" s="80">
        <v>1358643</v>
      </c>
      <c r="R498" s="80">
        <v>625163</v>
      </c>
      <c r="S498" s="80">
        <v>1459305</v>
      </c>
      <c r="T498" s="80">
        <v>0</v>
      </c>
      <c r="U498" s="73">
        <v>101.9</v>
      </c>
      <c r="V498" s="73">
        <v>0</v>
      </c>
      <c r="W498" s="73">
        <v>1189</v>
      </c>
      <c r="X498" s="73">
        <v>3</v>
      </c>
      <c r="Y498" s="73">
        <v>2</v>
      </c>
      <c r="Z498" s="80">
        <v>113500</v>
      </c>
      <c r="AA498" s="73">
        <v>2023</v>
      </c>
      <c r="AB498" s="73" t="s">
        <v>3537</v>
      </c>
      <c r="AC498" s="73" t="s">
        <v>3538</v>
      </c>
      <c r="AD498" s="73">
        <v>63</v>
      </c>
      <c r="AE498" s="81">
        <v>10</v>
      </c>
      <c r="AF498" s="73">
        <v>1</v>
      </c>
      <c r="AG498" s="73">
        <v>0</v>
      </c>
      <c r="AH498" s="73">
        <v>1</v>
      </c>
      <c r="AI498" s="73">
        <v>1</v>
      </c>
      <c r="AJ498" s="73">
        <v>1</v>
      </c>
      <c r="AK498" s="73">
        <v>1</v>
      </c>
      <c r="AL498" s="73">
        <v>0</v>
      </c>
      <c r="AM498" s="73">
        <v>0</v>
      </c>
      <c r="AN498" s="73"/>
      <c r="AO498" s="73"/>
      <c r="AP498" s="73"/>
      <c r="AQ498" s="73"/>
      <c r="AR498" s="73"/>
      <c r="AS498" s="73">
        <v>0</v>
      </c>
      <c r="AT498" s="73">
        <v>0</v>
      </c>
      <c r="AU498" s="73">
        <v>0</v>
      </c>
      <c r="AV498" s="73">
        <v>0</v>
      </c>
      <c r="AW498" s="73">
        <v>1</v>
      </c>
      <c r="AX498" s="73" t="s">
        <v>3539</v>
      </c>
      <c r="AY498" s="73">
        <v>0</v>
      </c>
      <c r="AZ498" s="73">
        <v>0</v>
      </c>
      <c r="BA498" s="73"/>
    </row>
    <row r="499" spans="1:53">
      <c r="A499" s="73"/>
      <c r="B499" s="79">
        <v>872000000</v>
      </c>
      <c r="C499" s="73" t="s">
        <v>1839</v>
      </c>
      <c r="D499" s="73" t="s">
        <v>1840</v>
      </c>
      <c r="E499" s="73" t="s">
        <v>315</v>
      </c>
      <c r="F499" s="73">
        <v>9013359405</v>
      </c>
      <c r="G499" s="73"/>
      <c r="H499" s="73" t="s">
        <v>4816</v>
      </c>
      <c r="I499" s="73" t="s">
        <v>1806</v>
      </c>
      <c r="J499" s="73" t="s">
        <v>4817</v>
      </c>
      <c r="K499" s="73">
        <v>38115</v>
      </c>
      <c r="L499" s="73" t="s">
        <v>3895</v>
      </c>
      <c r="M499" s="73" t="s">
        <v>237</v>
      </c>
      <c r="N499" s="73">
        <v>990</v>
      </c>
      <c r="O499" s="73">
        <v>2023</v>
      </c>
      <c r="P499" s="80">
        <v>1668720</v>
      </c>
      <c r="Q499" s="80">
        <v>1562771</v>
      </c>
      <c r="R499" s="80">
        <v>146505</v>
      </c>
      <c r="S499" s="80">
        <v>1668720</v>
      </c>
      <c r="T499" s="80">
        <v>0</v>
      </c>
      <c r="U499" s="73">
        <v>100</v>
      </c>
      <c r="V499" s="73">
        <v>0</v>
      </c>
      <c r="W499" s="73">
        <v>10</v>
      </c>
      <c r="X499" s="73">
        <v>0</v>
      </c>
      <c r="Y499" s="73">
        <v>0</v>
      </c>
      <c r="Z499" s="80">
        <v>0</v>
      </c>
      <c r="AA499" s="73"/>
      <c r="AB499" s="73" t="s">
        <v>3537</v>
      </c>
      <c r="AC499" s="73" t="s">
        <v>3538</v>
      </c>
      <c r="AD499" s="73">
        <v>35</v>
      </c>
      <c r="AE499" s="81">
        <v>10</v>
      </c>
      <c r="AF499" s="73">
        <v>1</v>
      </c>
      <c r="AG499" s="73">
        <v>0</v>
      </c>
      <c r="AH499" s="73">
        <v>1</v>
      </c>
      <c r="AI499" s="73">
        <v>1</v>
      </c>
      <c r="AJ499" s="73">
        <v>1</v>
      </c>
      <c r="AK499" s="73">
        <v>1</v>
      </c>
      <c r="AL499" s="73">
        <v>0</v>
      </c>
      <c r="AM499" s="73">
        <v>0</v>
      </c>
      <c r="AN499" s="73"/>
      <c r="AO499" s="73"/>
      <c r="AP499" s="73"/>
      <c r="AQ499" s="73"/>
      <c r="AR499" s="73"/>
      <c r="AS499" s="73">
        <v>0</v>
      </c>
      <c r="AT499" s="73">
        <v>0</v>
      </c>
      <c r="AU499" s="73">
        <v>0</v>
      </c>
      <c r="AV499" s="73">
        <v>0</v>
      </c>
      <c r="AW499" s="73">
        <v>1</v>
      </c>
      <c r="AX499" s="73" t="s">
        <v>3539</v>
      </c>
      <c r="AY499" s="73">
        <v>1</v>
      </c>
      <c r="AZ499" s="73">
        <v>0</v>
      </c>
      <c r="BA499" s="73"/>
    </row>
    <row r="500" spans="1:53">
      <c r="A500" s="73"/>
      <c r="B500" s="78">
        <v>43717044</v>
      </c>
      <c r="C500" s="73" t="s">
        <v>1841</v>
      </c>
      <c r="D500" s="73" t="s">
        <v>1842</v>
      </c>
      <c r="E500" s="73" t="s">
        <v>171</v>
      </c>
      <c r="F500" s="73">
        <v>6154355170</v>
      </c>
      <c r="G500" s="73" t="s">
        <v>1843</v>
      </c>
      <c r="H500" s="73" t="s">
        <v>4818</v>
      </c>
      <c r="I500" s="73" t="s">
        <v>1806</v>
      </c>
      <c r="J500" s="73" t="s">
        <v>4819</v>
      </c>
      <c r="K500" s="73">
        <v>37067</v>
      </c>
      <c r="L500" s="73" t="s">
        <v>3569</v>
      </c>
      <c r="M500" s="73" t="s">
        <v>237</v>
      </c>
      <c r="N500" s="73">
        <v>990</v>
      </c>
      <c r="O500" s="73">
        <v>2023</v>
      </c>
      <c r="P500" s="80">
        <v>1775300</v>
      </c>
      <c r="Q500" s="80">
        <v>1076563</v>
      </c>
      <c r="R500" s="80">
        <v>12080316</v>
      </c>
      <c r="S500" s="80">
        <v>1510039</v>
      </c>
      <c r="T500" s="80">
        <v>0</v>
      </c>
      <c r="U500" s="73">
        <v>85.06</v>
      </c>
      <c r="V500" s="73">
        <v>0</v>
      </c>
      <c r="W500" s="73">
        <v>150</v>
      </c>
      <c r="X500" s="73">
        <v>2</v>
      </c>
      <c r="Y500" s="73">
        <v>1</v>
      </c>
      <c r="Z500" s="80">
        <v>9738</v>
      </c>
      <c r="AA500" s="73">
        <v>2023</v>
      </c>
      <c r="AB500" s="73" t="s">
        <v>3537</v>
      </c>
      <c r="AC500" s="73" t="s">
        <v>3570</v>
      </c>
      <c r="AD500" s="73">
        <v>-69.2</v>
      </c>
      <c r="AE500" s="81">
        <v>10</v>
      </c>
      <c r="AF500" s="73">
        <v>1</v>
      </c>
      <c r="AG500" s="73">
        <v>0</v>
      </c>
      <c r="AH500" s="73">
        <v>1</v>
      </c>
      <c r="AI500" s="73">
        <v>1</v>
      </c>
      <c r="AJ500" s="73">
        <v>1</v>
      </c>
      <c r="AK500" s="73">
        <v>1</v>
      </c>
      <c r="AL500" s="73">
        <v>0</v>
      </c>
      <c r="AM500" s="73">
        <v>0</v>
      </c>
      <c r="AN500" s="73"/>
      <c r="AO500" s="73"/>
      <c r="AP500" s="73"/>
      <c r="AQ500" s="73"/>
      <c r="AR500" s="73"/>
      <c r="AS500" s="73">
        <v>0</v>
      </c>
      <c r="AT500" s="73">
        <v>0</v>
      </c>
      <c r="AU500" s="73">
        <v>0</v>
      </c>
      <c r="AV500" s="73">
        <v>0</v>
      </c>
      <c r="AW500" s="73">
        <v>0</v>
      </c>
      <c r="AX500" s="73" t="s">
        <v>3539</v>
      </c>
      <c r="AY500" s="73">
        <v>0</v>
      </c>
      <c r="AZ500" s="73">
        <v>1</v>
      </c>
      <c r="BA500" s="73"/>
    </row>
    <row r="501" spans="1:53">
      <c r="A501" s="73"/>
      <c r="B501" s="79">
        <v>510000000</v>
      </c>
      <c r="C501" s="73" t="s">
        <v>1844</v>
      </c>
      <c r="D501" s="73"/>
      <c r="E501" s="73"/>
      <c r="F501" s="73">
        <v>6152599622</v>
      </c>
      <c r="G501" s="73" t="s">
        <v>1845</v>
      </c>
      <c r="H501" s="73" t="s">
        <v>4820</v>
      </c>
      <c r="I501" s="73" t="s">
        <v>1806</v>
      </c>
      <c r="J501" s="73" t="s">
        <v>4815</v>
      </c>
      <c r="K501" s="83">
        <v>372000000</v>
      </c>
      <c r="L501" s="73" t="s">
        <v>4821</v>
      </c>
      <c r="M501" s="73" t="s">
        <v>222</v>
      </c>
      <c r="N501" s="73">
        <v>990</v>
      </c>
      <c r="O501" s="73">
        <v>2023</v>
      </c>
      <c r="P501" s="80">
        <v>1839609</v>
      </c>
      <c r="Q501" s="80">
        <v>812046</v>
      </c>
      <c r="R501" s="80">
        <v>15018161</v>
      </c>
      <c r="S501" s="80">
        <v>1390301</v>
      </c>
      <c r="T501" s="80">
        <v>0</v>
      </c>
      <c r="U501" s="73">
        <v>75.58</v>
      </c>
      <c r="V501" s="73">
        <v>0</v>
      </c>
      <c r="W501" s="73">
        <v>21</v>
      </c>
      <c r="X501" s="73">
        <v>2</v>
      </c>
      <c r="Y501" s="73">
        <v>1</v>
      </c>
      <c r="Z501" s="80">
        <v>400000</v>
      </c>
      <c r="AA501" s="73">
        <v>2024</v>
      </c>
      <c r="AB501" s="73" t="s">
        <v>3537</v>
      </c>
      <c r="AC501" s="73" t="s">
        <v>3570</v>
      </c>
      <c r="AD501" s="73"/>
      <c r="AE501" s="81">
        <v>10</v>
      </c>
      <c r="AF501" s="73">
        <v>1</v>
      </c>
      <c r="AG501" s="73">
        <v>0</v>
      </c>
      <c r="AH501" s="73">
        <v>1</v>
      </c>
      <c r="AI501" s="73">
        <v>1</v>
      </c>
      <c r="AJ501" s="73">
        <v>1</v>
      </c>
      <c r="AK501" s="73">
        <v>1</v>
      </c>
      <c r="AL501" s="73">
        <v>0</v>
      </c>
      <c r="AM501" s="73">
        <v>0</v>
      </c>
      <c r="AN501" s="82">
        <v>45657</v>
      </c>
      <c r="AO501" s="73">
        <v>100000</v>
      </c>
      <c r="AP501" s="83">
        <v>626000000</v>
      </c>
      <c r="AQ501" s="73" t="s">
        <v>4822</v>
      </c>
      <c r="AR501" s="73">
        <v>5.4</v>
      </c>
      <c r="AS501" s="73">
        <v>1</v>
      </c>
      <c r="AT501" s="73">
        <v>0</v>
      </c>
      <c r="AU501" s="73">
        <v>0</v>
      </c>
      <c r="AV501" s="73">
        <v>0</v>
      </c>
      <c r="AW501" s="73">
        <v>1</v>
      </c>
      <c r="AX501" s="73" t="s">
        <v>3561</v>
      </c>
      <c r="AY501" s="73">
        <v>0</v>
      </c>
      <c r="AZ501" s="73">
        <v>0</v>
      </c>
      <c r="BA501" s="73"/>
    </row>
    <row r="502" spans="1:53">
      <c r="A502" s="73"/>
      <c r="B502" s="79">
        <v>900000000</v>
      </c>
      <c r="C502" s="73" t="s">
        <v>1846</v>
      </c>
      <c r="D502" s="73" t="s">
        <v>1847</v>
      </c>
      <c r="E502" s="73" t="s">
        <v>171</v>
      </c>
      <c r="F502" s="73">
        <v>8302284219</v>
      </c>
      <c r="G502" s="73" t="s">
        <v>1848</v>
      </c>
      <c r="H502" s="73" t="s">
        <v>4823</v>
      </c>
      <c r="I502" s="73" t="s">
        <v>68</v>
      </c>
      <c r="J502" s="73" t="s">
        <v>4824</v>
      </c>
      <c r="K502" s="73">
        <v>78163</v>
      </c>
      <c r="L502" s="73" t="s">
        <v>3979</v>
      </c>
      <c r="M502" s="73" t="s">
        <v>237</v>
      </c>
      <c r="N502" s="73">
        <v>990</v>
      </c>
      <c r="O502" s="73">
        <v>2023</v>
      </c>
      <c r="P502" s="80">
        <v>1500008</v>
      </c>
      <c r="Q502" s="80">
        <v>1431339</v>
      </c>
      <c r="R502" s="80">
        <v>159999</v>
      </c>
      <c r="S502" s="80">
        <v>1490526</v>
      </c>
      <c r="T502" s="80">
        <v>9482</v>
      </c>
      <c r="U502" s="73">
        <v>99.37</v>
      </c>
      <c r="V502" s="73">
        <v>2</v>
      </c>
      <c r="W502" s="73">
        <v>36</v>
      </c>
      <c r="X502" s="73">
        <v>1</v>
      </c>
      <c r="Y502" s="73">
        <v>1</v>
      </c>
      <c r="Z502" s="80">
        <v>17500</v>
      </c>
      <c r="AA502" s="73">
        <v>2022</v>
      </c>
      <c r="AB502" s="73" t="s">
        <v>3537</v>
      </c>
      <c r="AC502" s="73" t="s">
        <v>3538</v>
      </c>
      <c r="AD502" s="73">
        <v>50.2</v>
      </c>
      <c r="AE502" s="81">
        <v>10</v>
      </c>
      <c r="AF502" s="73">
        <v>1</v>
      </c>
      <c r="AG502" s="73">
        <v>1</v>
      </c>
      <c r="AH502" s="73">
        <v>1</v>
      </c>
      <c r="AI502" s="73">
        <v>1</v>
      </c>
      <c r="AJ502" s="73">
        <v>1</v>
      </c>
      <c r="AK502" s="73">
        <v>1</v>
      </c>
      <c r="AL502" s="73">
        <v>0</v>
      </c>
      <c r="AM502" s="73">
        <v>0</v>
      </c>
      <c r="AN502" s="82">
        <v>44926</v>
      </c>
      <c r="AO502" s="73">
        <v>17500</v>
      </c>
      <c r="AP502" s="83">
        <v>132000000</v>
      </c>
      <c r="AQ502" s="73" t="s">
        <v>4825</v>
      </c>
      <c r="AR502" s="73">
        <v>1.2</v>
      </c>
      <c r="AS502" s="73">
        <v>1</v>
      </c>
      <c r="AT502" s="73">
        <v>0</v>
      </c>
      <c r="AU502" s="73">
        <v>0</v>
      </c>
      <c r="AV502" s="73">
        <v>0</v>
      </c>
      <c r="AW502" s="73">
        <v>1</v>
      </c>
      <c r="AX502" s="73" t="s">
        <v>3539</v>
      </c>
      <c r="AY502" s="73">
        <v>0</v>
      </c>
      <c r="AZ502" s="73">
        <v>0</v>
      </c>
      <c r="BA502" s="73"/>
    </row>
    <row r="503" spans="1:53">
      <c r="A503" s="73"/>
      <c r="B503" s="79">
        <v>463000000</v>
      </c>
      <c r="C503" s="73" t="s">
        <v>1849</v>
      </c>
      <c r="D503" s="73" t="s">
        <v>1850</v>
      </c>
      <c r="E503" s="73" t="s">
        <v>315</v>
      </c>
      <c r="F503" s="73">
        <v>8174611633</v>
      </c>
      <c r="G503" s="73"/>
      <c r="H503" s="73" t="s">
        <v>4826</v>
      </c>
      <c r="I503" s="73" t="s">
        <v>68</v>
      </c>
      <c r="J503" s="73" t="s">
        <v>4827</v>
      </c>
      <c r="K503" s="73">
        <v>76012</v>
      </c>
      <c r="L503" s="73" t="s">
        <v>3869</v>
      </c>
      <c r="M503" s="73" t="s">
        <v>222</v>
      </c>
      <c r="N503" s="73">
        <v>990</v>
      </c>
      <c r="O503" s="73">
        <v>2023</v>
      </c>
      <c r="P503" s="80">
        <v>1256106</v>
      </c>
      <c r="Q503" s="80">
        <v>1289291</v>
      </c>
      <c r="R503" s="80">
        <v>155321</v>
      </c>
      <c r="S503" s="80">
        <v>1256100</v>
      </c>
      <c r="T503" s="80">
        <v>0</v>
      </c>
      <c r="U503" s="73">
        <v>100</v>
      </c>
      <c r="V503" s="73">
        <v>0</v>
      </c>
      <c r="W503" s="73">
        <v>200</v>
      </c>
      <c r="X503" s="73">
        <v>2</v>
      </c>
      <c r="Y503" s="73">
        <v>1</v>
      </c>
      <c r="Z503" s="80">
        <v>300</v>
      </c>
      <c r="AA503" s="73">
        <v>2023</v>
      </c>
      <c r="AB503" s="73" t="s">
        <v>3537</v>
      </c>
      <c r="AC503" s="73" t="s">
        <v>3538</v>
      </c>
      <c r="AD503" s="73">
        <v>13.9</v>
      </c>
      <c r="AE503" s="81">
        <v>10</v>
      </c>
      <c r="AF503" s="73">
        <v>1</v>
      </c>
      <c r="AG503" s="73">
        <v>0</v>
      </c>
      <c r="AH503" s="73">
        <v>1</v>
      </c>
      <c r="AI503" s="73">
        <v>1</v>
      </c>
      <c r="AJ503" s="73">
        <v>1</v>
      </c>
      <c r="AK503" s="73">
        <v>1</v>
      </c>
      <c r="AL503" s="73">
        <v>0</v>
      </c>
      <c r="AM503" s="73">
        <v>0</v>
      </c>
      <c r="AN503" s="82">
        <v>45291</v>
      </c>
      <c r="AO503" s="73">
        <v>200</v>
      </c>
      <c r="AP503" s="83">
        <v>237000000</v>
      </c>
      <c r="AQ503" s="73" t="s">
        <v>3708</v>
      </c>
      <c r="AR503" s="73">
        <v>0</v>
      </c>
      <c r="AS503" s="73">
        <v>1</v>
      </c>
      <c r="AT503" s="73">
        <v>0</v>
      </c>
      <c r="AU503" s="73">
        <v>0</v>
      </c>
      <c r="AV503" s="73">
        <v>0</v>
      </c>
      <c r="AW503" s="73">
        <v>1</v>
      </c>
      <c r="AX503" s="73" t="s">
        <v>3539</v>
      </c>
      <c r="AY503" s="73">
        <v>0</v>
      </c>
      <c r="AZ503" s="73">
        <v>0</v>
      </c>
      <c r="BA503" s="73"/>
    </row>
    <row r="504" spans="1:53">
      <c r="A504" s="73"/>
      <c r="B504" s="79">
        <v>612000000</v>
      </c>
      <c r="C504" s="73" t="s">
        <v>1851</v>
      </c>
      <c r="D504" s="73" t="s">
        <v>1852</v>
      </c>
      <c r="E504" s="73" t="s">
        <v>254</v>
      </c>
      <c r="F504" s="73">
        <v>4092126110</v>
      </c>
      <c r="G504" s="73" t="s">
        <v>1853</v>
      </c>
      <c r="H504" s="73" t="s">
        <v>4828</v>
      </c>
      <c r="I504" s="73" t="s">
        <v>68</v>
      </c>
      <c r="J504" s="73" t="s">
        <v>4829</v>
      </c>
      <c r="K504" s="73">
        <v>77701</v>
      </c>
      <c r="L504" s="73" t="s">
        <v>3545</v>
      </c>
      <c r="M504" s="73" t="s">
        <v>237</v>
      </c>
      <c r="N504" s="73">
        <v>990</v>
      </c>
      <c r="O504" s="73">
        <v>2023</v>
      </c>
      <c r="P504" s="80">
        <v>1621932</v>
      </c>
      <c r="Q504" s="80">
        <v>1524253</v>
      </c>
      <c r="R504" s="80">
        <v>1880769</v>
      </c>
      <c r="S504" s="80">
        <v>1360515</v>
      </c>
      <c r="T504" s="80">
        <v>0</v>
      </c>
      <c r="U504" s="73">
        <v>83.88</v>
      </c>
      <c r="V504" s="73">
        <v>0</v>
      </c>
      <c r="W504" s="73"/>
      <c r="X504" s="73">
        <v>2</v>
      </c>
      <c r="Y504" s="73">
        <v>1</v>
      </c>
      <c r="Z504" s="80">
        <v>8500</v>
      </c>
      <c r="AA504" s="73">
        <v>2024</v>
      </c>
      <c r="AB504" s="73" t="s">
        <v>3537</v>
      </c>
      <c r="AC504" s="73" t="s">
        <v>3570</v>
      </c>
      <c r="AD504" s="73">
        <v>-1.8</v>
      </c>
      <c r="AE504" s="81">
        <v>10</v>
      </c>
      <c r="AF504" s="73">
        <v>1</v>
      </c>
      <c r="AG504" s="73">
        <v>0</v>
      </c>
      <c r="AH504" s="73">
        <v>1</v>
      </c>
      <c r="AI504" s="73">
        <v>1</v>
      </c>
      <c r="AJ504" s="73">
        <v>1</v>
      </c>
      <c r="AK504" s="73">
        <v>1</v>
      </c>
      <c r="AL504" s="73">
        <v>0</v>
      </c>
      <c r="AM504" s="73">
        <v>0</v>
      </c>
      <c r="AN504" s="73"/>
      <c r="AO504" s="73"/>
      <c r="AP504" s="73"/>
      <c r="AQ504" s="73"/>
      <c r="AR504" s="73"/>
      <c r="AS504" s="73">
        <v>0</v>
      </c>
      <c r="AT504" s="73">
        <v>0</v>
      </c>
      <c r="AU504" s="73">
        <v>0</v>
      </c>
      <c r="AV504" s="73">
        <v>0</v>
      </c>
      <c r="AW504" s="73">
        <v>0</v>
      </c>
      <c r="AX504" s="73" t="s">
        <v>3539</v>
      </c>
      <c r="AY504" s="73">
        <v>0</v>
      </c>
      <c r="AZ504" s="73">
        <v>0</v>
      </c>
      <c r="BA504" s="73"/>
    </row>
    <row r="505" spans="1:53">
      <c r="A505" s="73"/>
      <c r="B505" s="79">
        <v>933000000</v>
      </c>
      <c r="C505" s="73" t="s">
        <v>1854</v>
      </c>
      <c r="D505" s="73" t="s">
        <v>1855</v>
      </c>
      <c r="E505" s="73" t="s">
        <v>226</v>
      </c>
      <c r="F505" s="73">
        <v>9723314774</v>
      </c>
      <c r="G505" s="73"/>
      <c r="H505" s="73" t="s">
        <v>4830</v>
      </c>
      <c r="I505" s="73" t="s">
        <v>68</v>
      </c>
      <c r="J505" s="73" t="s">
        <v>4831</v>
      </c>
      <c r="K505" s="73">
        <v>75206</v>
      </c>
      <c r="L505" s="73" t="s">
        <v>3863</v>
      </c>
      <c r="M505" s="73" t="s">
        <v>222</v>
      </c>
      <c r="N505" s="73">
        <v>990</v>
      </c>
      <c r="O505" s="73">
        <v>2023</v>
      </c>
      <c r="P505" s="80">
        <v>1357668</v>
      </c>
      <c r="Q505" s="80">
        <v>18324</v>
      </c>
      <c r="R505" s="80">
        <v>14107008</v>
      </c>
      <c r="S505" s="80">
        <v>1357215</v>
      </c>
      <c r="T505" s="80">
        <v>0</v>
      </c>
      <c r="U505" s="73">
        <v>99.97</v>
      </c>
      <c r="V505" s="73">
        <v>0</v>
      </c>
      <c r="W505" s="73"/>
      <c r="X505" s="73">
        <v>0</v>
      </c>
      <c r="Y505" s="73">
        <v>0</v>
      </c>
      <c r="Z505" s="80">
        <v>0</v>
      </c>
      <c r="AA505" s="73"/>
      <c r="AB505" s="73" t="s">
        <v>3537</v>
      </c>
      <c r="AC505" s="73" t="s">
        <v>3538</v>
      </c>
      <c r="AD505" s="73"/>
      <c r="AE505" s="81">
        <v>10</v>
      </c>
      <c r="AF505" s="73">
        <v>1</v>
      </c>
      <c r="AG505" s="73">
        <v>0</v>
      </c>
      <c r="AH505" s="73">
        <v>1</v>
      </c>
      <c r="AI505" s="73">
        <v>1</v>
      </c>
      <c r="AJ505" s="73">
        <v>1</v>
      </c>
      <c r="AK505" s="73">
        <v>1</v>
      </c>
      <c r="AL505" s="73">
        <v>0</v>
      </c>
      <c r="AM505" s="73">
        <v>0</v>
      </c>
      <c r="AN505" s="73"/>
      <c r="AO505" s="73"/>
      <c r="AP505" s="73"/>
      <c r="AQ505" s="73"/>
      <c r="AR505" s="73"/>
      <c r="AS505" s="73">
        <v>0</v>
      </c>
      <c r="AT505" s="73">
        <v>0</v>
      </c>
      <c r="AU505" s="73">
        <v>0</v>
      </c>
      <c r="AV505" s="73">
        <v>0</v>
      </c>
      <c r="AW505" s="73">
        <v>1</v>
      </c>
      <c r="AX505" s="73" t="s">
        <v>3561</v>
      </c>
      <c r="AY505" s="73">
        <v>1</v>
      </c>
      <c r="AZ505" s="73">
        <v>0</v>
      </c>
      <c r="BA505" s="73"/>
    </row>
    <row r="506" spans="1:53">
      <c r="A506" s="73"/>
      <c r="B506" s="79">
        <v>882000000</v>
      </c>
      <c r="C506" s="73" t="s">
        <v>1856</v>
      </c>
      <c r="D506" s="73" t="s">
        <v>1857</v>
      </c>
      <c r="E506" s="73" t="s">
        <v>1858</v>
      </c>
      <c r="F506" s="73">
        <v>9367773675</v>
      </c>
      <c r="G506" s="73" t="s">
        <v>1859</v>
      </c>
      <c r="H506" s="73" t="s">
        <v>4832</v>
      </c>
      <c r="I506" s="73" t="s">
        <v>68</v>
      </c>
      <c r="J506" s="73" t="s">
        <v>4833</v>
      </c>
      <c r="K506" s="73">
        <v>77318</v>
      </c>
      <c r="L506" s="73" t="s">
        <v>3734</v>
      </c>
      <c r="M506" s="73" t="s">
        <v>222</v>
      </c>
      <c r="N506" s="73">
        <v>990</v>
      </c>
      <c r="O506" s="73">
        <v>2023</v>
      </c>
      <c r="P506" s="80">
        <v>1215222</v>
      </c>
      <c r="Q506" s="80">
        <v>11773</v>
      </c>
      <c r="R506" s="80">
        <v>1203449</v>
      </c>
      <c r="S506" s="80">
        <v>1202557</v>
      </c>
      <c r="T506" s="80">
        <v>12665</v>
      </c>
      <c r="U506" s="73">
        <v>98.96</v>
      </c>
      <c r="V506" s="73">
        <v>0</v>
      </c>
      <c r="W506" s="73">
        <v>0</v>
      </c>
      <c r="X506" s="73">
        <v>0</v>
      </c>
      <c r="Y506" s="73">
        <v>0</v>
      </c>
      <c r="Z506" s="80">
        <v>0</v>
      </c>
      <c r="AA506" s="73"/>
      <c r="AB506" s="73" t="s">
        <v>3537</v>
      </c>
      <c r="AC506" s="73" t="s">
        <v>3538</v>
      </c>
      <c r="AD506" s="73"/>
      <c r="AE506" s="81">
        <v>10</v>
      </c>
      <c r="AF506" s="73">
        <v>1</v>
      </c>
      <c r="AG506" s="73">
        <v>0</v>
      </c>
      <c r="AH506" s="73">
        <v>1</v>
      </c>
      <c r="AI506" s="73">
        <v>1</v>
      </c>
      <c r="AJ506" s="73">
        <v>1</v>
      </c>
      <c r="AK506" s="73">
        <v>1</v>
      </c>
      <c r="AL506" s="73">
        <v>0</v>
      </c>
      <c r="AM506" s="73">
        <v>0</v>
      </c>
      <c r="AN506" s="73"/>
      <c r="AO506" s="73"/>
      <c r="AP506" s="73"/>
      <c r="AQ506" s="73"/>
      <c r="AR506" s="73"/>
      <c r="AS506" s="73">
        <v>0</v>
      </c>
      <c r="AT506" s="73">
        <v>0</v>
      </c>
      <c r="AU506" s="73">
        <v>0</v>
      </c>
      <c r="AV506" s="73">
        <v>0</v>
      </c>
      <c r="AW506" s="73">
        <v>1</v>
      </c>
      <c r="AX506" s="73" t="s">
        <v>3561</v>
      </c>
      <c r="AY506" s="73">
        <v>1</v>
      </c>
      <c r="AZ506" s="73">
        <v>0</v>
      </c>
      <c r="BA506" s="73"/>
    </row>
    <row r="507" spans="1:53">
      <c r="A507" s="73"/>
      <c r="B507" s="79">
        <v>742000000</v>
      </c>
      <c r="C507" s="73" t="s">
        <v>1860</v>
      </c>
      <c r="D507" s="73" t="s">
        <v>1861</v>
      </c>
      <c r="E507" s="73" t="s">
        <v>653</v>
      </c>
      <c r="F507" s="73">
        <v>9562938290</v>
      </c>
      <c r="G507" s="73"/>
      <c r="H507" s="73" t="s">
        <v>4834</v>
      </c>
      <c r="I507" s="73" t="s">
        <v>68</v>
      </c>
      <c r="J507" s="73" t="s">
        <v>4835</v>
      </c>
      <c r="K507" s="73">
        <v>78577</v>
      </c>
      <c r="L507" s="73" t="s">
        <v>4164</v>
      </c>
      <c r="M507" s="73" t="s">
        <v>222</v>
      </c>
      <c r="N507" s="73">
        <v>990</v>
      </c>
      <c r="O507" s="73">
        <v>2023</v>
      </c>
      <c r="P507" s="80">
        <v>1016158</v>
      </c>
      <c r="Q507" s="80">
        <v>1139907</v>
      </c>
      <c r="R507" s="80">
        <v>668609</v>
      </c>
      <c r="S507" s="80">
        <v>990491</v>
      </c>
      <c r="T507" s="80">
        <v>0</v>
      </c>
      <c r="U507" s="73">
        <v>97.47</v>
      </c>
      <c r="V507" s="73">
        <v>0</v>
      </c>
      <c r="W507" s="73"/>
      <c r="X507" s="73">
        <v>3</v>
      </c>
      <c r="Y507" s="73">
        <v>1</v>
      </c>
      <c r="Z507" s="80">
        <v>3000</v>
      </c>
      <c r="AA507" s="73">
        <v>2024</v>
      </c>
      <c r="AB507" s="73" t="s">
        <v>3537</v>
      </c>
      <c r="AC507" s="73" t="s">
        <v>3538</v>
      </c>
      <c r="AD507" s="73">
        <v>25.7</v>
      </c>
      <c r="AE507" s="81">
        <v>10</v>
      </c>
      <c r="AF507" s="73">
        <v>1</v>
      </c>
      <c r="AG507" s="73">
        <v>0</v>
      </c>
      <c r="AH507" s="73">
        <v>1</v>
      </c>
      <c r="AI507" s="73">
        <v>1</v>
      </c>
      <c r="AJ507" s="73">
        <v>1</v>
      </c>
      <c r="AK507" s="73">
        <v>1</v>
      </c>
      <c r="AL507" s="73">
        <v>0</v>
      </c>
      <c r="AM507" s="73">
        <v>0</v>
      </c>
      <c r="AN507" s="73"/>
      <c r="AO507" s="73"/>
      <c r="AP507" s="73"/>
      <c r="AQ507" s="73"/>
      <c r="AR507" s="73"/>
      <c r="AS507" s="73">
        <v>0</v>
      </c>
      <c r="AT507" s="73">
        <v>1</v>
      </c>
      <c r="AU507" s="73">
        <v>0</v>
      </c>
      <c r="AV507" s="73">
        <v>0</v>
      </c>
      <c r="AW507" s="73">
        <v>0</v>
      </c>
      <c r="AX507" s="73" t="s">
        <v>3539</v>
      </c>
      <c r="AY507" s="73">
        <v>0</v>
      </c>
      <c r="AZ507" s="73">
        <v>0</v>
      </c>
      <c r="BA507" s="73"/>
    </row>
    <row r="508" spans="1:53">
      <c r="A508" s="73"/>
      <c r="B508" s="79">
        <v>475000000</v>
      </c>
      <c r="C508" s="73" t="s">
        <v>1862</v>
      </c>
      <c r="D508" s="73" t="s">
        <v>1863</v>
      </c>
      <c r="E508" s="73" t="s">
        <v>315</v>
      </c>
      <c r="F508" s="73">
        <v>8329461911</v>
      </c>
      <c r="G508" s="73" t="s">
        <v>498</v>
      </c>
      <c r="H508" s="73" t="s">
        <v>4836</v>
      </c>
      <c r="I508" s="73" t="s">
        <v>68</v>
      </c>
      <c r="J508" s="73" t="s">
        <v>4837</v>
      </c>
      <c r="K508" s="73">
        <v>77493</v>
      </c>
      <c r="L508" s="73" t="s">
        <v>3795</v>
      </c>
      <c r="M508" s="73" t="s">
        <v>222</v>
      </c>
      <c r="N508" s="73">
        <v>990</v>
      </c>
      <c r="O508" s="73">
        <v>2023</v>
      </c>
      <c r="P508" s="80">
        <v>1769807</v>
      </c>
      <c r="Q508" s="80">
        <v>861644</v>
      </c>
      <c r="R508" s="80">
        <v>3178694</v>
      </c>
      <c r="S508" s="80">
        <v>1769807</v>
      </c>
      <c r="T508" s="80">
        <v>0</v>
      </c>
      <c r="U508" s="73">
        <v>100</v>
      </c>
      <c r="V508" s="73">
        <v>1</v>
      </c>
      <c r="W508" s="73">
        <v>23</v>
      </c>
      <c r="X508" s="73">
        <v>0</v>
      </c>
      <c r="Y508" s="73">
        <v>0</v>
      </c>
      <c r="Z508" s="80">
        <v>0</v>
      </c>
      <c r="AA508" s="73"/>
      <c r="AB508" s="73" t="s">
        <v>3537</v>
      </c>
      <c r="AC508" s="73" t="s">
        <v>3538</v>
      </c>
      <c r="AD508" s="73"/>
      <c r="AE508" s="81">
        <v>10</v>
      </c>
      <c r="AF508" s="73">
        <v>1</v>
      </c>
      <c r="AG508" s="73">
        <v>1</v>
      </c>
      <c r="AH508" s="73">
        <v>1</v>
      </c>
      <c r="AI508" s="73">
        <v>1</v>
      </c>
      <c r="AJ508" s="73">
        <v>1</v>
      </c>
      <c r="AK508" s="73">
        <v>1</v>
      </c>
      <c r="AL508" s="73">
        <v>0</v>
      </c>
      <c r="AM508" s="73">
        <v>0</v>
      </c>
      <c r="AN508" s="73"/>
      <c r="AO508" s="73"/>
      <c r="AP508" s="73"/>
      <c r="AQ508" s="73"/>
      <c r="AR508" s="73"/>
      <c r="AS508" s="73">
        <v>0</v>
      </c>
      <c r="AT508" s="73">
        <v>0</v>
      </c>
      <c r="AU508" s="73">
        <v>0</v>
      </c>
      <c r="AV508" s="73">
        <v>0</v>
      </c>
      <c r="AW508" s="73">
        <v>0</v>
      </c>
      <c r="AX508" s="73" t="s">
        <v>3539</v>
      </c>
      <c r="AY508" s="73">
        <v>1</v>
      </c>
      <c r="AZ508" s="73">
        <v>0</v>
      </c>
      <c r="BA508" s="73"/>
    </row>
    <row r="509" spans="1:53">
      <c r="A509" s="73"/>
      <c r="B509" s="79">
        <v>823000000</v>
      </c>
      <c r="C509" s="73" t="s">
        <v>1864</v>
      </c>
      <c r="D509" s="73" t="s">
        <v>1865</v>
      </c>
      <c r="E509" s="73" t="s">
        <v>188</v>
      </c>
      <c r="F509" s="73">
        <v>5126364419</v>
      </c>
      <c r="G509" s="73" t="s">
        <v>1866</v>
      </c>
      <c r="H509" s="73" t="s">
        <v>4838</v>
      </c>
      <c r="I509" s="73" t="s">
        <v>68</v>
      </c>
      <c r="J509" s="73" t="s">
        <v>4839</v>
      </c>
      <c r="K509" s="73">
        <v>78757</v>
      </c>
      <c r="L509" s="73" t="s">
        <v>3536</v>
      </c>
      <c r="M509" s="73" t="s">
        <v>222</v>
      </c>
      <c r="N509" s="73">
        <v>990</v>
      </c>
      <c r="O509" s="73">
        <v>2023</v>
      </c>
      <c r="P509" s="80">
        <v>1294079</v>
      </c>
      <c r="Q509" s="80">
        <v>1193069</v>
      </c>
      <c r="R509" s="80">
        <v>628257</v>
      </c>
      <c r="S509" s="80">
        <v>1292731</v>
      </c>
      <c r="T509" s="80">
        <v>0</v>
      </c>
      <c r="U509" s="73">
        <v>99.9</v>
      </c>
      <c r="V509" s="73">
        <v>3</v>
      </c>
      <c r="W509" s="73">
        <v>0</v>
      </c>
      <c r="X509" s="73">
        <v>3</v>
      </c>
      <c r="Y509" s="73">
        <v>3</v>
      </c>
      <c r="Z509" s="80">
        <v>56000</v>
      </c>
      <c r="AA509" s="73">
        <v>2023</v>
      </c>
      <c r="AB509" s="73" t="s">
        <v>3537</v>
      </c>
      <c r="AC509" s="73" t="s">
        <v>3538</v>
      </c>
      <c r="AD509" s="73"/>
      <c r="AE509" s="81">
        <v>10</v>
      </c>
      <c r="AF509" s="73">
        <v>1</v>
      </c>
      <c r="AG509" s="73">
        <v>1</v>
      </c>
      <c r="AH509" s="73">
        <v>1</v>
      </c>
      <c r="AI509" s="73">
        <v>1</v>
      </c>
      <c r="AJ509" s="73">
        <v>1</v>
      </c>
      <c r="AK509" s="73">
        <v>1</v>
      </c>
      <c r="AL509" s="73">
        <v>1</v>
      </c>
      <c r="AM509" s="73">
        <v>1</v>
      </c>
      <c r="AN509" s="73"/>
      <c r="AO509" s="73"/>
      <c r="AP509" s="73"/>
      <c r="AQ509" s="73"/>
      <c r="AR509" s="73"/>
      <c r="AS509" s="73">
        <v>0</v>
      </c>
      <c r="AT509" s="73">
        <v>0</v>
      </c>
      <c r="AU509" s="73">
        <v>0</v>
      </c>
      <c r="AV509" s="73">
        <v>0</v>
      </c>
      <c r="AW509" s="73">
        <v>1</v>
      </c>
      <c r="AX509" s="73" t="s">
        <v>3539</v>
      </c>
      <c r="AY509" s="73">
        <v>0</v>
      </c>
      <c r="AZ509" s="73">
        <v>0</v>
      </c>
      <c r="BA509" s="73"/>
    </row>
    <row r="510" spans="1:53">
      <c r="A510" s="73"/>
      <c r="B510" s="79">
        <v>471000000</v>
      </c>
      <c r="C510" s="73" t="s">
        <v>1867</v>
      </c>
      <c r="D510" s="73" t="s">
        <v>1868</v>
      </c>
      <c r="E510" s="73" t="s">
        <v>783</v>
      </c>
      <c r="F510" s="73">
        <v>8306930700</v>
      </c>
      <c r="G510" s="73" t="s">
        <v>1869</v>
      </c>
      <c r="H510" s="73" t="s">
        <v>4840</v>
      </c>
      <c r="I510" s="73" t="s">
        <v>68</v>
      </c>
      <c r="J510" s="73" t="s">
        <v>4841</v>
      </c>
      <c r="K510" s="73">
        <v>78654</v>
      </c>
      <c r="L510" s="73" t="s">
        <v>3536</v>
      </c>
      <c r="M510" s="73" t="s">
        <v>222</v>
      </c>
      <c r="N510" s="73">
        <v>990</v>
      </c>
      <c r="O510" s="73">
        <v>2023</v>
      </c>
      <c r="P510" s="80">
        <v>1036718</v>
      </c>
      <c r="Q510" s="80">
        <v>1063909</v>
      </c>
      <c r="R510" s="80">
        <v>235314</v>
      </c>
      <c r="S510" s="80">
        <v>1033615</v>
      </c>
      <c r="T510" s="80">
        <v>0</v>
      </c>
      <c r="U510" s="73">
        <v>99.7</v>
      </c>
      <c r="V510" s="73">
        <v>0</v>
      </c>
      <c r="W510" s="73">
        <v>0</v>
      </c>
      <c r="X510" s="73">
        <v>1</v>
      </c>
      <c r="Y510" s="73">
        <v>1</v>
      </c>
      <c r="Z510" s="80">
        <v>5000</v>
      </c>
      <c r="AA510" s="73">
        <v>2024</v>
      </c>
      <c r="AB510" s="73" t="s">
        <v>3537</v>
      </c>
      <c r="AC510" s="73" t="s">
        <v>3538</v>
      </c>
      <c r="AD510" s="73"/>
      <c r="AE510" s="81">
        <v>10</v>
      </c>
      <c r="AF510" s="73">
        <v>1</v>
      </c>
      <c r="AG510" s="73">
        <v>0</v>
      </c>
      <c r="AH510" s="73">
        <v>1</v>
      </c>
      <c r="AI510" s="73">
        <v>1</v>
      </c>
      <c r="AJ510" s="73">
        <v>1</v>
      </c>
      <c r="AK510" s="73">
        <v>1</v>
      </c>
      <c r="AL510" s="73">
        <v>0</v>
      </c>
      <c r="AM510" s="73">
        <v>0</v>
      </c>
      <c r="AN510" s="82">
        <v>45657</v>
      </c>
      <c r="AO510" s="73">
        <v>5000</v>
      </c>
      <c r="AP510" s="83">
        <v>743000000</v>
      </c>
      <c r="AQ510" s="73" t="s">
        <v>4842</v>
      </c>
      <c r="AR510" s="73">
        <v>0.5</v>
      </c>
      <c r="AS510" s="73">
        <v>1</v>
      </c>
      <c r="AT510" s="73">
        <v>0</v>
      </c>
      <c r="AU510" s="73">
        <v>0</v>
      </c>
      <c r="AV510" s="73">
        <v>0</v>
      </c>
      <c r="AW510" s="73">
        <v>1</v>
      </c>
      <c r="AX510" s="73" t="s">
        <v>3539</v>
      </c>
      <c r="AY510" s="73">
        <v>0</v>
      </c>
      <c r="AZ510" s="73">
        <v>0</v>
      </c>
      <c r="BA510" s="73"/>
    </row>
    <row r="511" spans="1:53">
      <c r="A511" s="73"/>
      <c r="B511" s="79">
        <v>753000000</v>
      </c>
      <c r="C511" s="73" t="s">
        <v>1870</v>
      </c>
      <c r="D511" s="73" t="s">
        <v>1871</v>
      </c>
      <c r="E511" s="73" t="s">
        <v>226</v>
      </c>
      <c r="F511" s="73">
        <v>3254562370</v>
      </c>
      <c r="G511" s="73" t="s">
        <v>1872</v>
      </c>
      <c r="H511" s="73" t="s">
        <v>4843</v>
      </c>
      <c r="I511" s="73" t="s">
        <v>68</v>
      </c>
      <c r="J511" s="73" t="s">
        <v>4844</v>
      </c>
      <c r="K511" s="73">
        <v>76906</v>
      </c>
      <c r="L511" s="73" t="s">
        <v>3895</v>
      </c>
      <c r="M511" s="73" t="s">
        <v>237</v>
      </c>
      <c r="N511" s="73">
        <v>990</v>
      </c>
      <c r="O511" s="73">
        <v>2022</v>
      </c>
      <c r="P511" s="80">
        <v>1508312</v>
      </c>
      <c r="Q511" s="80">
        <v>524716</v>
      </c>
      <c r="R511" s="80">
        <v>1122087</v>
      </c>
      <c r="S511" s="80">
        <v>1468199</v>
      </c>
      <c r="T511" s="80">
        <v>39905</v>
      </c>
      <c r="U511" s="73">
        <v>97.34</v>
      </c>
      <c r="V511" s="73">
        <v>1</v>
      </c>
      <c r="W511" s="73">
        <v>30</v>
      </c>
      <c r="X511" s="73">
        <v>0</v>
      </c>
      <c r="Y511" s="73">
        <v>0</v>
      </c>
      <c r="Z511" s="80">
        <v>0</v>
      </c>
      <c r="AA511" s="73"/>
      <c r="AB511" s="73" t="s">
        <v>3537</v>
      </c>
      <c r="AC511" s="73" t="s">
        <v>3538</v>
      </c>
      <c r="AD511" s="73">
        <v>258.89999999999998</v>
      </c>
      <c r="AE511" s="81">
        <v>10</v>
      </c>
      <c r="AF511" s="73">
        <v>1</v>
      </c>
      <c r="AG511" s="73">
        <v>1</v>
      </c>
      <c r="AH511" s="73">
        <v>1</v>
      </c>
      <c r="AI511" s="73">
        <v>1</v>
      </c>
      <c r="AJ511" s="73">
        <v>1</v>
      </c>
      <c r="AK511" s="73">
        <v>1</v>
      </c>
      <c r="AL511" s="73">
        <v>0</v>
      </c>
      <c r="AM511" s="73">
        <v>0</v>
      </c>
      <c r="AN511" s="73"/>
      <c r="AO511" s="73"/>
      <c r="AP511" s="73"/>
      <c r="AQ511" s="73"/>
      <c r="AR511" s="73"/>
      <c r="AS511" s="73">
        <v>0</v>
      </c>
      <c r="AT511" s="73">
        <v>0</v>
      </c>
      <c r="AU511" s="73">
        <v>0</v>
      </c>
      <c r="AV511" s="73">
        <v>0</v>
      </c>
      <c r="AW511" s="73">
        <v>0</v>
      </c>
      <c r="AX511" s="73" t="s">
        <v>3539</v>
      </c>
      <c r="AY511" s="73">
        <v>1</v>
      </c>
      <c r="AZ511" s="73">
        <v>0</v>
      </c>
      <c r="BA511" s="73"/>
    </row>
    <row r="512" spans="1:53">
      <c r="A512" s="73"/>
      <c r="B512" s="79">
        <v>542000000</v>
      </c>
      <c r="C512" s="73" t="s">
        <v>1873</v>
      </c>
      <c r="D512" s="73" t="s">
        <v>1874</v>
      </c>
      <c r="E512" s="73" t="s">
        <v>226</v>
      </c>
      <c r="F512" s="73">
        <v>2819329296</v>
      </c>
      <c r="G512" s="73" t="s">
        <v>1035</v>
      </c>
      <c r="H512" s="73" t="s">
        <v>4845</v>
      </c>
      <c r="I512" s="73" t="s">
        <v>68</v>
      </c>
      <c r="J512" s="73" t="s">
        <v>4846</v>
      </c>
      <c r="K512" s="73">
        <v>77085</v>
      </c>
      <c r="L512" s="73" t="s">
        <v>4847</v>
      </c>
      <c r="M512" s="73" t="s">
        <v>222</v>
      </c>
      <c r="N512" s="73">
        <v>990</v>
      </c>
      <c r="O512" s="73">
        <v>2023</v>
      </c>
      <c r="P512" s="80">
        <v>1393433</v>
      </c>
      <c r="Q512" s="80">
        <v>1616137</v>
      </c>
      <c r="R512" s="80">
        <v>8114897</v>
      </c>
      <c r="S512" s="80">
        <v>1393433</v>
      </c>
      <c r="T512" s="80">
        <v>0</v>
      </c>
      <c r="U512" s="73">
        <v>100</v>
      </c>
      <c r="V512" s="73">
        <v>3</v>
      </c>
      <c r="W512" s="73"/>
      <c r="X512" s="73">
        <v>0</v>
      </c>
      <c r="Y512" s="73">
        <v>0</v>
      </c>
      <c r="Z512" s="80">
        <v>0</v>
      </c>
      <c r="AA512" s="73"/>
      <c r="AB512" s="73" t="s">
        <v>3537</v>
      </c>
      <c r="AC512" s="73" t="s">
        <v>3538</v>
      </c>
      <c r="AD512" s="73">
        <v>-4.8</v>
      </c>
      <c r="AE512" s="81">
        <v>10</v>
      </c>
      <c r="AF512" s="73">
        <v>1</v>
      </c>
      <c r="AG512" s="73">
        <v>1</v>
      </c>
      <c r="AH512" s="73">
        <v>1</v>
      </c>
      <c r="AI512" s="73">
        <v>1</v>
      </c>
      <c r="AJ512" s="73">
        <v>1</v>
      </c>
      <c r="AK512" s="73">
        <v>1</v>
      </c>
      <c r="AL512" s="73">
        <v>1</v>
      </c>
      <c r="AM512" s="73">
        <v>1</v>
      </c>
      <c r="AN512" s="73"/>
      <c r="AO512" s="73"/>
      <c r="AP512" s="73"/>
      <c r="AQ512" s="73"/>
      <c r="AR512" s="73"/>
      <c r="AS512" s="73">
        <v>0</v>
      </c>
      <c r="AT512" s="73">
        <v>1</v>
      </c>
      <c r="AU512" s="73">
        <v>0</v>
      </c>
      <c r="AV512" s="73">
        <v>0</v>
      </c>
      <c r="AW512" s="73">
        <v>1</v>
      </c>
      <c r="AX512" s="73" t="s">
        <v>3539</v>
      </c>
      <c r="AY512" s="73">
        <v>1</v>
      </c>
      <c r="AZ512" s="73">
        <v>0</v>
      </c>
      <c r="BA512" s="73"/>
    </row>
    <row r="513" spans="1:53">
      <c r="A513" s="73"/>
      <c r="B513" s="79">
        <v>454000000</v>
      </c>
      <c r="C513" s="73" t="s">
        <v>1875</v>
      </c>
      <c r="D513" s="73" t="s">
        <v>1876</v>
      </c>
      <c r="E513" s="73" t="s">
        <v>171</v>
      </c>
      <c r="F513" s="73">
        <v>9039313124</v>
      </c>
      <c r="G513" s="73"/>
      <c r="H513" s="73" t="s">
        <v>4848</v>
      </c>
      <c r="I513" s="73" t="s">
        <v>68</v>
      </c>
      <c r="J513" s="73" t="s">
        <v>4849</v>
      </c>
      <c r="K513" s="73">
        <v>75606</v>
      </c>
      <c r="L513" s="73" t="s">
        <v>4850</v>
      </c>
      <c r="M513" s="73" t="s">
        <v>222</v>
      </c>
      <c r="N513" s="73">
        <v>990</v>
      </c>
      <c r="O513" s="73">
        <v>2024</v>
      </c>
      <c r="P513" s="80">
        <v>1527665</v>
      </c>
      <c r="Q513" s="80">
        <v>1209881</v>
      </c>
      <c r="R513" s="80">
        <v>0</v>
      </c>
      <c r="S513" s="80">
        <v>1527665</v>
      </c>
      <c r="T513" s="80">
        <v>0</v>
      </c>
      <c r="U513" s="73">
        <v>100</v>
      </c>
      <c r="V513" s="73">
        <v>0</v>
      </c>
      <c r="W513" s="73"/>
      <c r="X513" s="73">
        <v>0</v>
      </c>
      <c r="Y513" s="73">
        <v>0</v>
      </c>
      <c r="Z513" s="80">
        <v>0</v>
      </c>
      <c r="AA513" s="73"/>
      <c r="AB513" s="73" t="s">
        <v>3537</v>
      </c>
      <c r="AC513" s="73" t="s">
        <v>3538</v>
      </c>
      <c r="AD513" s="73">
        <v>10.5</v>
      </c>
      <c r="AE513" s="81">
        <v>10</v>
      </c>
      <c r="AF513" s="73">
        <v>1</v>
      </c>
      <c r="AG513" s="73">
        <v>0</v>
      </c>
      <c r="AH513" s="73">
        <v>1</v>
      </c>
      <c r="AI513" s="73">
        <v>1</v>
      </c>
      <c r="AJ513" s="73">
        <v>1</v>
      </c>
      <c r="AK513" s="73">
        <v>1</v>
      </c>
      <c r="AL513" s="73">
        <v>0</v>
      </c>
      <c r="AM513" s="73">
        <v>0</v>
      </c>
      <c r="AN513" s="73"/>
      <c r="AO513" s="73"/>
      <c r="AP513" s="73"/>
      <c r="AQ513" s="73"/>
      <c r="AR513" s="73"/>
      <c r="AS513" s="73">
        <v>0</v>
      </c>
      <c r="AT513" s="73">
        <v>0</v>
      </c>
      <c r="AU513" s="73">
        <v>0</v>
      </c>
      <c r="AV513" s="73">
        <v>0</v>
      </c>
      <c r="AW513" s="73">
        <v>1</v>
      </c>
      <c r="AX513" s="73" t="s">
        <v>3539</v>
      </c>
      <c r="AY513" s="73">
        <v>1</v>
      </c>
      <c r="AZ513" s="73">
        <v>0</v>
      </c>
      <c r="BA513" s="73"/>
    </row>
    <row r="514" spans="1:53">
      <c r="A514" s="73"/>
      <c r="B514" s="79">
        <v>353000000</v>
      </c>
      <c r="C514" s="73" t="s">
        <v>1877</v>
      </c>
      <c r="D514" s="73"/>
      <c r="E514" s="73"/>
      <c r="F514" s="73">
        <v>9037671354</v>
      </c>
      <c r="G514" s="73" t="s">
        <v>498</v>
      </c>
      <c r="H514" s="73" t="s">
        <v>4851</v>
      </c>
      <c r="I514" s="73" t="s">
        <v>68</v>
      </c>
      <c r="J514" s="73" t="s">
        <v>3563</v>
      </c>
      <c r="K514" s="73">
        <v>75457</v>
      </c>
      <c r="L514" s="73" t="s">
        <v>4230</v>
      </c>
      <c r="M514" s="73" t="s">
        <v>237</v>
      </c>
      <c r="N514" s="73">
        <v>990</v>
      </c>
      <c r="O514" s="73">
        <v>2023</v>
      </c>
      <c r="P514" s="80">
        <v>1787831</v>
      </c>
      <c r="Q514" s="80">
        <v>1786251</v>
      </c>
      <c r="R514" s="80">
        <v>1580</v>
      </c>
      <c r="S514" s="80">
        <v>1753608</v>
      </c>
      <c r="T514" s="80">
        <v>34223</v>
      </c>
      <c r="U514" s="73">
        <v>98.09</v>
      </c>
      <c r="V514" s="73">
        <v>0</v>
      </c>
      <c r="W514" s="73"/>
      <c r="X514" s="73">
        <v>0</v>
      </c>
      <c r="Y514" s="73">
        <v>0</v>
      </c>
      <c r="Z514" s="80">
        <v>0</v>
      </c>
      <c r="AA514" s="73"/>
      <c r="AB514" s="73" t="s">
        <v>3537</v>
      </c>
      <c r="AC514" s="73" t="s">
        <v>3538</v>
      </c>
      <c r="AD514" s="73">
        <v>30.4</v>
      </c>
      <c r="AE514" s="81">
        <v>10</v>
      </c>
      <c r="AF514" s="73">
        <v>1</v>
      </c>
      <c r="AG514" s="73">
        <v>0</v>
      </c>
      <c r="AH514" s="73">
        <v>1</v>
      </c>
      <c r="AI514" s="73">
        <v>1</v>
      </c>
      <c r="AJ514" s="73">
        <v>1</v>
      </c>
      <c r="AK514" s="73">
        <v>1</v>
      </c>
      <c r="AL514" s="73">
        <v>0</v>
      </c>
      <c r="AM514" s="73">
        <v>0</v>
      </c>
      <c r="AN514" s="73"/>
      <c r="AO514" s="73"/>
      <c r="AP514" s="73"/>
      <c r="AQ514" s="73"/>
      <c r="AR514" s="73"/>
      <c r="AS514" s="73">
        <v>0</v>
      </c>
      <c r="AT514" s="73">
        <v>0</v>
      </c>
      <c r="AU514" s="73">
        <v>0</v>
      </c>
      <c r="AV514" s="73">
        <v>0</v>
      </c>
      <c r="AW514" s="73">
        <v>1</v>
      </c>
      <c r="AX514" s="73" t="s">
        <v>3561</v>
      </c>
      <c r="AY514" s="73">
        <v>1</v>
      </c>
      <c r="AZ514" s="73">
        <v>0</v>
      </c>
      <c r="BA514" s="73"/>
    </row>
    <row r="515" spans="1:53">
      <c r="A515" s="73"/>
      <c r="B515" s="79">
        <v>272000000</v>
      </c>
      <c r="C515" s="73" t="s">
        <v>1878</v>
      </c>
      <c r="D515" s="73" t="s">
        <v>1879</v>
      </c>
      <c r="E515" s="73" t="s">
        <v>254</v>
      </c>
      <c r="F515" s="73">
        <v>5128194275</v>
      </c>
      <c r="G515" s="73" t="s">
        <v>1880</v>
      </c>
      <c r="H515" s="73" t="s">
        <v>4852</v>
      </c>
      <c r="I515" s="73" t="s">
        <v>68</v>
      </c>
      <c r="J515" s="73" t="s">
        <v>4853</v>
      </c>
      <c r="K515" s="73">
        <v>78626</v>
      </c>
      <c r="L515" s="73" t="s">
        <v>3725</v>
      </c>
      <c r="M515" s="73" t="s">
        <v>222</v>
      </c>
      <c r="N515" s="73">
        <v>990</v>
      </c>
      <c r="O515" s="73">
        <v>2024</v>
      </c>
      <c r="P515" s="80">
        <v>1148039</v>
      </c>
      <c r="Q515" s="80">
        <v>15853</v>
      </c>
      <c r="R515" s="80">
        <v>1815749</v>
      </c>
      <c r="S515" s="80">
        <v>1141794</v>
      </c>
      <c r="T515" s="80">
        <v>0</v>
      </c>
      <c r="U515" s="73">
        <v>99.46</v>
      </c>
      <c r="V515" s="73">
        <v>0</v>
      </c>
      <c r="W515" s="73">
        <v>20</v>
      </c>
      <c r="X515" s="73">
        <v>0</v>
      </c>
      <c r="Y515" s="73">
        <v>0</v>
      </c>
      <c r="Z515" s="80">
        <v>0</v>
      </c>
      <c r="AA515" s="73"/>
      <c r="AB515" s="73" t="s">
        <v>3537</v>
      </c>
      <c r="AC515" s="73" t="s">
        <v>3538</v>
      </c>
      <c r="AD515" s="73"/>
      <c r="AE515" s="81">
        <v>10</v>
      </c>
      <c r="AF515" s="73">
        <v>1</v>
      </c>
      <c r="AG515" s="73">
        <v>0</v>
      </c>
      <c r="AH515" s="73">
        <v>1</v>
      </c>
      <c r="AI515" s="73">
        <v>1</v>
      </c>
      <c r="AJ515" s="73">
        <v>1</v>
      </c>
      <c r="AK515" s="73">
        <v>1</v>
      </c>
      <c r="AL515" s="73">
        <v>0</v>
      </c>
      <c r="AM515" s="73">
        <v>0</v>
      </c>
      <c r="AN515" s="73"/>
      <c r="AO515" s="73"/>
      <c r="AP515" s="73"/>
      <c r="AQ515" s="73"/>
      <c r="AR515" s="73"/>
      <c r="AS515" s="73">
        <v>0</v>
      </c>
      <c r="AT515" s="73">
        <v>0</v>
      </c>
      <c r="AU515" s="73">
        <v>0</v>
      </c>
      <c r="AV515" s="73">
        <v>0</v>
      </c>
      <c r="AW515" s="73">
        <v>1</v>
      </c>
      <c r="AX515" s="73" t="s">
        <v>3561</v>
      </c>
      <c r="AY515" s="73">
        <v>1</v>
      </c>
      <c r="AZ515" s="73">
        <v>0</v>
      </c>
      <c r="BA515" s="73"/>
    </row>
    <row r="516" spans="1:53">
      <c r="A516" s="73"/>
      <c r="B516" s="79">
        <v>814000000</v>
      </c>
      <c r="C516" s="73" t="s">
        <v>1881</v>
      </c>
      <c r="D516" s="73" t="s">
        <v>1882</v>
      </c>
      <c r="E516" s="73" t="s">
        <v>254</v>
      </c>
      <c r="F516" s="73">
        <v>2544627712</v>
      </c>
      <c r="G516" s="73" t="s">
        <v>1883</v>
      </c>
      <c r="H516" s="73" t="s">
        <v>4854</v>
      </c>
      <c r="I516" s="73" t="s">
        <v>68</v>
      </c>
      <c r="J516" s="73" t="s">
        <v>4855</v>
      </c>
      <c r="K516" s="73">
        <v>76571</v>
      </c>
      <c r="L516" s="73" t="s">
        <v>3788</v>
      </c>
      <c r="M516" s="73" t="s">
        <v>222</v>
      </c>
      <c r="N516" s="73">
        <v>990</v>
      </c>
      <c r="O516" s="73">
        <v>2023</v>
      </c>
      <c r="P516" s="80">
        <v>1092811</v>
      </c>
      <c r="Q516" s="80">
        <v>1415199</v>
      </c>
      <c r="R516" s="80">
        <v>483970</v>
      </c>
      <c r="S516" s="80">
        <v>1092811</v>
      </c>
      <c r="T516" s="80">
        <v>0</v>
      </c>
      <c r="U516" s="73">
        <v>100</v>
      </c>
      <c r="V516" s="73">
        <v>0</v>
      </c>
      <c r="W516" s="73">
        <v>50</v>
      </c>
      <c r="X516" s="73">
        <v>0</v>
      </c>
      <c r="Y516" s="73">
        <v>0</v>
      </c>
      <c r="Z516" s="80">
        <v>0</v>
      </c>
      <c r="AA516" s="73"/>
      <c r="AB516" s="73" t="s">
        <v>3537</v>
      </c>
      <c r="AC516" s="73" t="s">
        <v>3538</v>
      </c>
      <c r="AD516" s="73"/>
      <c r="AE516" s="81">
        <v>10</v>
      </c>
      <c r="AF516" s="73">
        <v>1</v>
      </c>
      <c r="AG516" s="73">
        <v>0</v>
      </c>
      <c r="AH516" s="73">
        <v>1</v>
      </c>
      <c r="AI516" s="73">
        <v>1</v>
      </c>
      <c r="AJ516" s="73">
        <v>1</v>
      </c>
      <c r="AK516" s="73">
        <v>1</v>
      </c>
      <c r="AL516" s="73">
        <v>0</v>
      </c>
      <c r="AM516" s="73">
        <v>0</v>
      </c>
      <c r="AN516" s="73"/>
      <c r="AO516" s="73"/>
      <c r="AP516" s="73"/>
      <c r="AQ516" s="73"/>
      <c r="AR516" s="73"/>
      <c r="AS516" s="73">
        <v>0</v>
      </c>
      <c r="AT516" s="73">
        <v>0</v>
      </c>
      <c r="AU516" s="73">
        <v>0</v>
      </c>
      <c r="AV516" s="73">
        <v>0</v>
      </c>
      <c r="AW516" s="73">
        <v>1</v>
      </c>
      <c r="AX516" s="73" t="s">
        <v>3539</v>
      </c>
      <c r="AY516" s="73">
        <v>1</v>
      </c>
      <c r="AZ516" s="73">
        <v>0</v>
      </c>
      <c r="BA516" s="73"/>
    </row>
    <row r="517" spans="1:53">
      <c r="A517" s="73"/>
      <c r="B517" s="79">
        <v>742000000</v>
      </c>
      <c r="C517" s="73" t="s">
        <v>1884</v>
      </c>
      <c r="D517" s="73" t="s">
        <v>1885</v>
      </c>
      <c r="E517" s="73" t="s">
        <v>254</v>
      </c>
      <c r="F517" s="73">
        <v>2106586351</v>
      </c>
      <c r="G517" s="73" t="s">
        <v>1886</v>
      </c>
      <c r="H517" s="73" t="s">
        <v>4856</v>
      </c>
      <c r="I517" s="73" t="s">
        <v>68</v>
      </c>
      <c r="J517" s="73" t="s">
        <v>4857</v>
      </c>
      <c r="K517" s="73">
        <v>78109</v>
      </c>
      <c r="L517" s="73" t="s">
        <v>3629</v>
      </c>
      <c r="M517" s="73" t="s">
        <v>222</v>
      </c>
      <c r="N517" s="73">
        <v>990</v>
      </c>
      <c r="O517" s="73">
        <v>2023</v>
      </c>
      <c r="P517" s="80">
        <v>1300387</v>
      </c>
      <c r="Q517" s="80">
        <v>1324106</v>
      </c>
      <c r="R517" s="80">
        <v>1355244</v>
      </c>
      <c r="S517" s="80">
        <v>1178288</v>
      </c>
      <c r="T517" s="80">
        <v>75564</v>
      </c>
      <c r="U517" s="73">
        <v>90.61</v>
      </c>
      <c r="V517" s="73">
        <v>1</v>
      </c>
      <c r="W517" s="73">
        <v>125</v>
      </c>
      <c r="X517" s="73">
        <v>0</v>
      </c>
      <c r="Y517" s="73">
        <v>0</v>
      </c>
      <c r="Z517" s="80">
        <v>0</v>
      </c>
      <c r="AA517" s="73"/>
      <c r="AB517" s="73" t="s">
        <v>3537</v>
      </c>
      <c r="AC517" s="73" t="s">
        <v>3538</v>
      </c>
      <c r="AD517" s="73">
        <v>-2.7</v>
      </c>
      <c r="AE517" s="81">
        <v>10</v>
      </c>
      <c r="AF517" s="73">
        <v>1</v>
      </c>
      <c r="AG517" s="73">
        <v>1</v>
      </c>
      <c r="AH517" s="73">
        <v>1</v>
      </c>
      <c r="AI517" s="73">
        <v>1</v>
      </c>
      <c r="AJ517" s="73">
        <v>1</v>
      </c>
      <c r="AK517" s="73">
        <v>1</v>
      </c>
      <c r="AL517" s="73">
        <v>0</v>
      </c>
      <c r="AM517" s="73">
        <v>0</v>
      </c>
      <c r="AN517" s="73"/>
      <c r="AO517" s="73"/>
      <c r="AP517" s="73"/>
      <c r="AQ517" s="73"/>
      <c r="AR517" s="73"/>
      <c r="AS517" s="73">
        <v>0</v>
      </c>
      <c r="AT517" s="73">
        <v>0</v>
      </c>
      <c r="AU517" s="73">
        <v>0</v>
      </c>
      <c r="AV517" s="73">
        <v>0</v>
      </c>
      <c r="AW517" s="73">
        <v>0</v>
      </c>
      <c r="AX517" s="73" t="s">
        <v>3539</v>
      </c>
      <c r="AY517" s="73">
        <v>1</v>
      </c>
      <c r="AZ517" s="73">
        <v>0</v>
      </c>
      <c r="BA517" s="73"/>
    </row>
    <row r="518" spans="1:53">
      <c r="A518" s="73"/>
      <c r="B518" s="79">
        <v>874000000</v>
      </c>
      <c r="C518" s="73" t="s">
        <v>1887</v>
      </c>
      <c r="D518" s="73" t="s">
        <v>1888</v>
      </c>
      <c r="E518" s="73" t="s">
        <v>590</v>
      </c>
      <c r="F518" s="73">
        <v>5127630779</v>
      </c>
      <c r="G518" s="73" t="s">
        <v>1889</v>
      </c>
      <c r="H518" s="73" t="s">
        <v>4858</v>
      </c>
      <c r="I518" s="73" t="s">
        <v>68</v>
      </c>
      <c r="J518" s="73" t="s">
        <v>4859</v>
      </c>
      <c r="K518" s="73">
        <v>76574</v>
      </c>
      <c r="L518" s="73" t="s">
        <v>3536</v>
      </c>
      <c r="M518" s="73" t="s">
        <v>222</v>
      </c>
      <c r="N518" s="73">
        <v>990</v>
      </c>
      <c r="O518" s="73">
        <v>2023</v>
      </c>
      <c r="P518" s="80">
        <v>1181378</v>
      </c>
      <c r="Q518" s="80">
        <v>149570</v>
      </c>
      <c r="R518" s="80">
        <v>1121980</v>
      </c>
      <c r="S518" s="80">
        <v>1182515</v>
      </c>
      <c r="T518" s="80">
        <v>0</v>
      </c>
      <c r="U518" s="73">
        <v>100.1</v>
      </c>
      <c r="V518" s="73">
        <v>0</v>
      </c>
      <c r="W518" s="73">
        <v>10</v>
      </c>
      <c r="X518" s="73">
        <v>0</v>
      </c>
      <c r="Y518" s="73">
        <v>0</v>
      </c>
      <c r="Z518" s="80">
        <v>0</v>
      </c>
      <c r="AA518" s="73"/>
      <c r="AB518" s="73" t="s">
        <v>3537</v>
      </c>
      <c r="AC518" s="73" t="s">
        <v>3538</v>
      </c>
      <c r="AD518" s="73"/>
      <c r="AE518" s="81">
        <v>10</v>
      </c>
      <c r="AF518" s="73">
        <v>1</v>
      </c>
      <c r="AG518" s="73">
        <v>0</v>
      </c>
      <c r="AH518" s="73">
        <v>1</v>
      </c>
      <c r="AI518" s="73">
        <v>1</v>
      </c>
      <c r="AJ518" s="73">
        <v>1</v>
      </c>
      <c r="AK518" s="73">
        <v>1</v>
      </c>
      <c r="AL518" s="73">
        <v>0</v>
      </c>
      <c r="AM518" s="73">
        <v>0</v>
      </c>
      <c r="AN518" s="73"/>
      <c r="AO518" s="73"/>
      <c r="AP518" s="73"/>
      <c r="AQ518" s="73"/>
      <c r="AR518" s="73"/>
      <c r="AS518" s="73">
        <v>0</v>
      </c>
      <c r="AT518" s="73">
        <v>0</v>
      </c>
      <c r="AU518" s="73">
        <v>0</v>
      </c>
      <c r="AV518" s="73">
        <v>0</v>
      </c>
      <c r="AW518" s="73">
        <v>1</v>
      </c>
      <c r="AX518" s="73" t="s">
        <v>3561</v>
      </c>
      <c r="AY518" s="73">
        <v>1</v>
      </c>
      <c r="AZ518" s="73">
        <v>0</v>
      </c>
      <c r="BA518" s="73"/>
    </row>
    <row r="519" spans="1:53">
      <c r="A519" s="73"/>
      <c r="B519" s="79">
        <v>933000000</v>
      </c>
      <c r="C519" s="73" t="s">
        <v>1890</v>
      </c>
      <c r="D519" s="73"/>
      <c r="E519" s="73"/>
      <c r="F519" s="73">
        <v>5122768063</v>
      </c>
      <c r="G519" s="73" t="s">
        <v>498</v>
      </c>
      <c r="H519" s="73" t="s">
        <v>4860</v>
      </c>
      <c r="I519" s="73" t="s">
        <v>68</v>
      </c>
      <c r="J519" s="73" t="s">
        <v>4831</v>
      </c>
      <c r="K519" s="73">
        <v>75231</v>
      </c>
      <c r="L519" s="73" t="s">
        <v>3601</v>
      </c>
      <c r="M519" s="73" t="s">
        <v>237</v>
      </c>
      <c r="N519" s="73">
        <v>990</v>
      </c>
      <c r="O519" s="73">
        <v>2023</v>
      </c>
      <c r="P519" s="80">
        <v>1000100</v>
      </c>
      <c r="Q519" s="80">
        <v>52</v>
      </c>
      <c r="R519" s="80">
        <v>1000048</v>
      </c>
      <c r="S519" s="80">
        <v>1000100</v>
      </c>
      <c r="T519" s="80">
        <v>0</v>
      </c>
      <c r="U519" s="73">
        <v>100</v>
      </c>
      <c r="V519" s="73">
        <v>0</v>
      </c>
      <c r="W519" s="73">
        <v>3</v>
      </c>
      <c r="X519" s="73">
        <v>0</v>
      </c>
      <c r="Y519" s="73">
        <v>0</v>
      </c>
      <c r="Z519" s="80">
        <v>0</v>
      </c>
      <c r="AA519" s="73"/>
      <c r="AB519" s="73" t="s">
        <v>3537</v>
      </c>
      <c r="AC519" s="73" t="s">
        <v>3538</v>
      </c>
      <c r="AD519" s="73"/>
      <c r="AE519" s="81">
        <v>10</v>
      </c>
      <c r="AF519" s="73">
        <v>1</v>
      </c>
      <c r="AG519" s="73">
        <v>0</v>
      </c>
      <c r="AH519" s="73">
        <v>1</v>
      </c>
      <c r="AI519" s="73">
        <v>1</v>
      </c>
      <c r="AJ519" s="73">
        <v>1</v>
      </c>
      <c r="AK519" s="73">
        <v>1</v>
      </c>
      <c r="AL519" s="73">
        <v>0</v>
      </c>
      <c r="AM519" s="73">
        <v>0</v>
      </c>
      <c r="AN519" s="73"/>
      <c r="AO519" s="73"/>
      <c r="AP519" s="73"/>
      <c r="AQ519" s="73"/>
      <c r="AR519" s="73"/>
      <c r="AS519" s="73">
        <v>0</v>
      </c>
      <c r="AT519" s="73">
        <v>0</v>
      </c>
      <c r="AU519" s="73">
        <v>0</v>
      </c>
      <c r="AV519" s="73">
        <v>0</v>
      </c>
      <c r="AW519" s="73">
        <v>1</v>
      </c>
      <c r="AX519" s="73" t="s">
        <v>3561</v>
      </c>
      <c r="AY519" s="73">
        <v>1</v>
      </c>
      <c r="AZ519" s="73">
        <v>0</v>
      </c>
      <c r="BA519" s="73"/>
    </row>
    <row r="520" spans="1:53">
      <c r="A520" s="73"/>
      <c r="B520" s="79">
        <v>851000000</v>
      </c>
      <c r="C520" s="73" t="s">
        <v>1891</v>
      </c>
      <c r="D520" s="73"/>
      <c r="E520" s="73"/>
      <c r="F520" s="73">
        <v>8329783377</v>
      </c>
      <c r="G520" s="73" t="s">
        <v>1892</v>
      </c>
      <c r="H520" s="73" t="s">
        <v>4861</v>
      </c>
      <c r="I520" s="73" t="s">
        <v>68</v>
      </c>
      <c r="J520" s="73" t="s">
        <v>4862</v>
      </c>
      <c r="K520" s="73">
        <v>77004</v>
      </c>
      <c r="L520" s="73" t="s">
        <v>3815</v>
      </c>
      <c r="M520" s="73" t="s">
        <v>222</v>
      </c>
      <c r="N520" s="73">
        <v>990</v>
      </c>
      <c r="O520" s="73">
        <v>2023</v>
      </c>
      <c r="P520" s="80">
        <v>1363272</v>
      </c>
      <c r="Q520" s="80">
        <v>965236</v>
      </c>
      <c r="R520" s="80">
        <v>1160374</v>
      </c>
      <c r="S520" s="80">
        <v>1347444</v>
      </c>
      <c r="T520" s="80">
        <v>15828</v>
      </c>
      <c r="U520" s="73">
        <v>98.84</v>
      </c>
      <c r="V520" s="73">
        <v>1</v>
      </c>
      <c r="W520" s="73"/>
      <c r="X520" s="73">
        <v>0</v>
      </c>
      <c r="Y520" s="73">
        <v>0</v>
      </c>
      <c r="Z520" s="80">
        <v>0</v>
      </c>
      <c r="AA520" s="73"/>
      <c r="AB520" s="73" t="s">
        <v>3537</v>
      </c>
      <c r="AC520" s="73" t="s">
        <v>3538</v>
      </c>
      <c r="AD520" s="73"/>
      <c r="AE520" s="81">
        <v>10</v>
      </c>
      <c r="AF520" s="73">
        <v>1</v>
      </c>
      <c r="AG520" s="73">
        <v>1</v>
      </c>
      <c r="AH520" s="73">
        <v>1</v>
      </c>
      <c r="AI520" s="73">
        <v>1</v>
      </c>
      <c r="AJ520" s="73">
        <v>1</v>
      </c>
      <c r="AK520" s="73">
        <v>1</v>
      </c>
      <c r="AL520" s="73">
        <v>1</v>
      </c>
      <c r="AM520" s="73">
        <v>1</v>
      </c>
      <c r="AN520" s="73"/>
      <c r="AO520" s="73"/>
      <c r="AP520" s="73"/>
      <c r="AQ520" s="73"/>
      <c r="AR520" s="73"/>
      <c r="AS520" s="73">
        <v>0</v>
      </c>
      <c r="AT520" s="73">
        <v>0</v>
      </c>
      <c r="AU520" s="73">
        <v>0</v>
      </c>
      <c r="AV520" s="73">
        <v>0</v>
      </c>
      <c r="AW520" s="73">
        <v>1</v>
      </c>
      <c r="AX520" s="73" t="s">
        <v>3561</v>
      </c>
      <c r="AY520" s="73">
        <v>1</v>
      </c>
      <c r="AZ520" s="73">
        <v>0</v>
      </c>
      <c r="BA520" s="73"/>
    </row>
    <row r="521" spans="1:53">
      <c r="A521" s="73"/>
      <c r="B521" s="79">
        <v>883000000</v>
      </c>
      <c r="C521" s="73" t="s">
        <v>1893</v>
      </c>
      <c r="D521" s="73" t="s">
        <v>1894</v>
      </c>
      <c r="E521" s="73" t="s">
        <v>331</v>
      </c>
      <c r="F521" s="73">
        <v>2137135228</v>
      </c>
      <c r="G521" s="73" t="s">
        <v>1895</v>
      </c>
      <c r="H521" s="73" t="s">
        <v>4863</v>
      </c>
      <c r="I521" s="73" t="s">
        <v>68</v>
      </c>
      <c r="J521" s="73" t="s">
        <v>4831</v>
      </c>
      <c r="K521" s="73">
        <v>75206</v>
      </c>
      <c r="L521" s="73" t="s">
        <v>3536</v>
      </c>
      <c r="M521" s="73" t="s">
        <v>222</v>
      </c>
      <c r="N521" s="73">
        <v>990</v>
      </c>
      <c r="O521" s="73">
        <v>2023</v>
      </c>
      <c r="P521" s="80">
        <v>1110452</v>
      </c>
      <c r="Q521" s="80">
        <v>1095197</v>
      </c>
      <c r="R521" s="80">
        <v>73394</v>
      </c>
      <c r="S521" s="80">
        <v>1105433</v>
      </c>
      <c r="T521" s="80">
        <v>4978</v>
      </c>
      <c r="U521" s="73">
        <v>99.55</v>
      </c>
      <c r="V521" s="73">
        <v>0</v>
      </c>
      <c r="W521" s="73">
        <v>5</v>
      </c>
      <c r="X521" s="73">
        <v>1</v>
      </c>
      <c r="Y521" s="73">
        <v>1</v>
      </c>
      <c r="Z521" s="80">
        <v>10000</v>
      </c>
      <c r="AA521" s="73">
        <v>2022</v>
      </c>
      <c r="AB521" s="73" t="s">
        <v>3537</v>
      </c>
      <c r="AC521" s="73" t="s">
        <v>3538</v>
      </c>
      <c r="AD521" s="73">
        <v>-36.700000000000003</v>
      </c>
      <c r="AE521" s="81">
        <v>10</v>
      </c>
      <c r="AF521" s="73">
        <v>1</v>
      </c>
      <c r="AG521" s="73">
        <v>0</v>
      </c>
      <c r="AH521" s="73">
        <v>1</v>
      </c>
      <c r="AI521" s="73">
        <v>1</v>
      </c>
      <c r="AJ521" s="73">
        <v>1</v>
      </c>
      <c r="AK521" s="73">
        <v>1</v>
      </c>
      <c r="AL521" s="73">
        <v>0</v>
      </c>
      <c r="AM521" s="73">
        <v>0</v>
      </c>
      <c r="AN521" s="82">
        <v>44926</v>
      </c>
      <c r="AO521" s="73">
        <v>10000</v>
      </c>
      <c r="AP521" s="83">
        <v>136000000</v>
      </c>
      <c r="AQ521" s="73" t="s">
        <v>4864</v>
      </c>
      <c r="AR521" s="73">
        <v>0.9</v>
      </c>
      <c r="AS521" s="73">
        <v>1</v>
      </c>
      <c r="AT521" s="73">
        <v>0</v>
      </c>
      <c r="AU521" s="73">
        <v>0</v>
      </c>
      <c r="AV521" s="73">
        <v>0</v>
      </c>
      <c r="AW521" s="73">
        <v>1</v>
      </c>
      <c r="AX521" s="73" t="s">
        <v>3561</v>
      </c>
      <c r="AY521" s="73">
        <v>0</v>
      </c>
      <c r="AZ521" s="73">
        <v>0</v>
      </c>
      <c r="BA521" s="73"/>
    </row>
    <row r="522" spans="1:53">
      <c r="A522" s="73"/>
      <c r="B522" s="79">
        <v>825000000</v>
      </c>
      <c r="C522" s="73" t="s">
        <v>1896</v>
      </c>
      <c r="D522" s="73" t="s">
        <v>1897</v>
      </c>
      <c r="E522" s="73" t="s">
        <v>153</v>
      </c>
      <c r="F522" s="73">
        <v>3465004614</v>
      </c>
      <c r="G522" s="73" t="s">
        <v>1898</v>
      </c>
      <c r="H522" s="73" t="s">
        <v>4865</v>
      </c>
      <c r="I522" s="73" t="s">
        <v>68</v>
      </c>
      <c r="J522" s="73" t="s">
        <v>4862</v>
      </c>
      <c r="K522" s="73">
        <v>77092</v>
      </c>
      <c r="L522" s="73" t="s">
        <v>4268</v>
      </c>
      <c r="M522" s="73" t="s">
        <v>222</v>
      </c>
      <c r="N522" s="73">
        <v>990</v>
      </c>
      <c r="O522" s="73">
        <v>2024</v>
      </c>
      <c r="P522" s="80">
        <v>1418421</v>
      </c>
      <c r="Q522" s="80">
        <v>1291988</v>
      </c>
      <c r="R522" s="80">
        <v>133028</v>
      </c>
      <c r="S522" s="80">
        <v>1418421</v>
      </c>
      <c r="T522" s="80">
        <v>0</v>
      </c>
      <c r="U522" s="73">
        <v>100</v>
      </c>
      <c r="V522" s="73">
        <v>0</v>
      </c>
      <c r="W522" s="73"/>
      <c r="X522" s="73">
        <v>0</v>
      </c>
      <c r="Y522" s="73">
        <v>0</v>
      </c>
      <c r="Z522" s="80">
        <v>0</v>
      </c>
      <c r="AA522" s="73"/>
      <c r="AB522" s="73" t="s">
        <v>3537</v>
      </c>
      <c r="AC522" s="73" t="s">
        <v>3538</v>
      </c>
      <c r="AD522" s="73">
        <v>23.2</v>
      </c>
      <c r="AE522" s="81">
        <v>10</v>
      </c>
      <c r="AF522" s="73">
        <v>1</v>
      </c>
      <c r="AG522" s="73">
        <v>0</v>
      </c>
      <c r="AH522" s="73">
        <v>1</v>
      </c>
      <c r="AI522" s="73">
        <v>1</v>
      </c>
      <c r="AJ522" s="73">
        <v>1</v>
      </c>
      <c r="AK522" s="73">
        <v>1</v>
      </c>
      <c r="AL522" s="73">
        <v>0</v>
      </c>
      <c r="AM522" s="73">
        <v>0</v>
      </c>
      <c r="AN522" s="73"/>
      <c r="AO522" s="73"/>
      <c r="AP522" s="73"/>
      <c r="AQ522" s="73"/>
      <c r="AR522" s="73"/>
      <c r="AS522" s="73">
        <v>0</v>
      </c>
      <c r="AT522" s="73">
        <v>1</v>
      </c>
      <c r="AU522" s="73">
        <v>0</v>
      </c>
      <c r="AV522" s="73">
        <v>0</v>
      </c>
      <c r="AW522" s="73">
        <v>0</v>
      </c>
      <c r="AX522" s="73" t="s">
        <v>3539</v>
      </c>
      <c r="AY522" s="73">
        <v>1</v>
      </c>
      <c r="AZ522" s="73">
        <v>0</v>
      </c>
      <c r="BA522" s="73"/>
    </row>
    <row r="523" spans="1:53">
      <c r="A523" s="73"/>
      <c r="B523" s="79">
        <v>862000000</v>
      </c>
      <c r="C523" s="73" t="s">
        <v>1899</v>
      </c>
      <c r="D523" s="73" t="s">
        <v>1900</v>
      </c>
      <c r="E523" s="73" t="s">
        <v>153</v>
      </c>
      <c r="F523" s="73">
        <v>8322639378</v>
      </c>
      <c r="G523" s="73"/>
      <c r="H523" s="73" t="s">
        <v>4866</v>
      </c>
      <c r="I523" s="73" t="s">
        <v>68</v>
      </c>
      <c r="J523" s="73" t="s">
        <v>4862</v>
      </c>
      <c r="K523" s="73">
        <v>77099</v>
      </c>
      <c r="L523" s="73" t="s">
        <v>4268</v>
      </c>
      <c r="M523" s="73" t="s">
        <v>222</v>
      </c>
      <c r="N523" s="73">
        <v>990</v>
      </c>
      <c r="O523" s="73">
        <v>2024</v>
      </c>
      <c r="P523" s="80">
        <v>1636054</v>
      </c>
      <c r="Q523" s="80">
        <v>1176975</v>
      </c>
      <c r="R523" s="80">
        <v>1592252</v>
      </c>
      <c r="S523" s="80">
        <v>1636054</v>
      </c>
      <c r="T523" s="80">
        <v>0</v>
      </c>
      <c r="U523" s="73">
        <v>100</v>
      </c>
      <c r="V523" s="73">
        <v>0</v>
      </c>
      <c r="W523" s="73"/>
      <c r="X523" s="73">
        <v>0</v>
      </c>
      <c r="Y523" s="73">
        <v>0</v>
      </c>
      <c r="Z523" s="80">
        <v>0</v>
      </c>
      <c r="AA523" s="73"/>
      <c r="AB523" s="73" t="s">
        <v>3537</v>
      </c>
      <c r="AC523" s="73" t="s">
        <v>3538</v>
      </c>
      <c r="AD523" s="73">
        <v>165.1</v>
      </c>
      <c r="AE523" s="81">
        <v>10</v>
      </c>
      <c r="AF523" s="73">
        <v>1</v>
      </c>
      <c r="AG523" s="73">
        <v>0</v>
      </c>
      <c r="AH523" s="73">
        <v>1</v>
      </c>
      <c r="AI523" s="73">
        <v>1</v>
      </c>
      <c r="AJ523" s="73">
        <v>1</v>
      </c>
      <c r="AK523" s="73">
        <v>1</v>
      </c>
      <c r="AL523" s="73">
        <v>0</v>
      </c>
      <c r="AM523" s="73">
        <v>0</v>
      </c>
      <c r="AN523" s="73"/>
      <c r="AO523" s="73"/>
      <c r="AP523" s="73"/>
      <c r="AQ523" s="73"/>
      <c r="AR523" s="73"/>
      <c r="AS523" s="73">
        <v>0</v>
      </c>
      <c r="AT523" s="73">
        <v>0</v>
      </c>
      <c r="AU523" s="73">
        <v>0</v>
      </c>
      <c r="AV523" s="73">
        <v>0</v>
      </c>
      <c r="AW523" s="73">
        <v>1</v>
      </c>
      <c r="AX523" s="73" t="s">
        <v>3539</v>
      </c>
      <c r="AY523" s="73">
        <v>1</v>
      </c>
      <c r="AZ523" s="73">
        <v>0</v>
      </c>
      <c r="BA523" s="73"/>
    </row>
    <row r="524" spans="1:53">
      <c r="A524" s="73"/>
      <c r="B524" s="79">
        <v>432000000</v>
      </c>
      <c r="C524" s="73" t="s">
        <v>1901</v>
      </c>
      <c r="D524" s="73" t="s">
        <v>1902</v>
      </c>
      <c r="E524" s="73" t="s">
        <v>171</v>
      </c>
      <c r="F524" s="73">
        <v>5125339555</v>
      </c>
      <c r="G524" s="73" t="s">
        <v>1903</v>
      </c>
      <c r="H524" s="73" t="s">
        <v>4867</v>
      </c>
      <c r="I524" s="73" t="s">
        <v>68</v>
      </c>
      <c r="J524" s="73" t="s">
        <v>4868</v>
      </c>
      <c r="K524" s="73">
        <v>78750</v>
      </c>
      <c r="L524" s="73" t="s">
        <v>3557</v>
      </c>
      <c r="M524" s="73" t="s">
        <v>222</v>
      </c>
      <c r="N524" s="73">
        <v>990</v>
      </c>
      <c r="O524" s="73">
        <v>2024</v>
      </c>
      <c r="P524" s="80">
        <v>1982725</v>
      </c>
      <c r="Q524" s="80">
        <v>2816532</v>
      </c>
      <c r="R524" s="80">
        <v>1392575</v>
      </c>
      <c r="S524" s="80">
        <v>1980442</v>
      </c>
      <c r="T524" s="80">
        <v>0</v>
      </c>
      <c r="U524" s="73">
        <v>99.88</v>
      </c>
      <c r="V524" s="73">
        <v>0</v>
      </c>
      <c r="W524" s="73">
        <v>11</v>
      </c>
      <c r="X524" s="73">
        <v>0</v>
      </c>
      <c r="Y524" s="73">
        <v>0</v>
      </c>
      <c r="Z524" s="80">
        <v>0</v>
      </c>
      <c r="AA524" s="73"/>
      <c r="AB524" s="73" t="s">
        <v>3537</v>
      </c>
      <c r="AC524" s="73" t="s">
        <v>3538</v>
      </c>
      <c r="AD524" s="73">
        <v>-46.1</v>
      </c>
      <c r="AE524" s="81">
        <v>10</v>
      </c>
      <c r="AF524" s="73">
        <v>1</v>
      </c>
      <c r="AG524" s="73">
        <v>0</v>
      </c>
      <c r="AH524" s="73">
        <v>1</v>
      </c>
      <c r="AI524" s="73">
        <v>1</v>
      </c>
      <c r="AJ524" s="73">
        <v>1</v>
      </c>
      <c r="AK524" s="73">
        <v>1</v>
      </c>
      <c r="AL524" s="73">
        <v>0</v>
      </c>
      <c r="AM524" s="73">
        <v>0</v>
      </c>
      <c r="AN524" s="73"/>
      <c r="AO524" s="73"/>
      <c r="AP524" s="73"/>
      <c r="AQ524" s="73"/>
      <c r="AR524" s="73"/>
      <c r="AS524" s="73">
        <v>0</v>
      </c>
      <c r="AT524" s="73">
        <v>0</v>
      </c>
      <c r="AU524" s="73">
        <v>0</v>
      </c>
      <c r="AV524" s="73">
        <v>0</v>
      </c>
      <c r="AW524" s="73">
        <v>0</v>
      </c>
      <c r="AX524" s="73" t="s">
        <v>3539</v>
      </c>
      <c r="AY524" s="73">
        <v>1</v>
      </c>
      <c r="AZ524" s="73">
        <v>0</v>
      </c>
      <c r="BA524" s="73">
        <v>0</v>
      </c>
    </row>
    <row r="525" spans="1:53">
      <c r="A525" s="73"/>
      <c r="B525" s="79">
        <v>471000000</v>
      </c>
      <c r="C525" s="73" t="s">
        <v>1904</v>
      </c>
      <c r="D525" s="73" t="s">
        <v>1905</v>
      </c>
      <c r="E525" s="73" t="s">
        <v>153</v>
      </c>
      <c r="F525" s="73">
        <v>7372842455</v>
      </c>
      <c r="G525" s="73" t="s">
        <v>1906</v>
      </c>
      <c r="H525" s="73" t="s">
        <v>4869</v>
      </c>
      <c r="I525" s="73" t="s">
        <v>68</v>
      </c>
      <c r="J525" s="73" t="s">
        <v>4868</v>
      </c>
      <c r="K525" s="73">
        <v>78746</v>
      </c>
      <c r="L525" s="73" t="s">
        <v>3557</v>
      </c>
      <c r="M525" s="73" t="s">
        <v>222</v>
      </c>
      <c r="N525" s="73">
        <v>990</v>
      </c>
      <c r="O525" s="73">
        <v>2023</v>
      </c>
      <c r="P525" s="80">
        <v>1566944</v>
      </c>
      <c r="Q525" s="80">
        <v>1593594</v>
      </c>
      <c r="R525" s="80">
        <v>3334620</v>
      </c>
      <c r="S525" s="80">
        <v>1229576</v>
      </c>
      <c r="T525" s="80">
        <v>259985</v>
      </c>
      <c r="U525" s="73">
        <v>78.47</v>
      </c>
      <c r="V525" s="73">
        <v>0</v>
      </c>
      <c r="W525" s="73">
        <v>200</v>
      </c>
      <c r="X525" s="73">
        <v>0</v>
      </c>
      <c r="Y525" s="73">
        <v>0</v>
      </c>
      <c r="Z525" s="80">
        <v>0</v>
      </c>
      <c r="AA525" s="73"/>
      <c r="AB525" s="73" t="s">
        <v>3537</v>
      </c>
      <c r="AC525" s="73" t="s">
        <v>3570</v>
      </c>
      <c r="AD525" s="73"/>
      <c r="AE525" s="81">
        <v>10</v>
      </c>
      <c r="AF525" s="73">
        <v>1</v>
      </c>
      <c r="AG525" s="73">
        <v>0</v>
      </c>
      <c r="AH525" s="73">
        <v>1</v>
      </c>
      <c r="AI525" s="73">
        <v>1</v>
      </c>
      <c r="AJ525" s="73">
        <v>1</v>
      </c>
      <c r="AK525" s="73">
        <v>1</v>
      </c>
      <c r="AL525" s="73">
        <v>0</v>
      </c>
      <c r="AM525" s="73">
        <v>0</v>
      </c>
      <c r="AN525" s="73"/>
      <c r="AO525" s="73"/>
      <c r="AP525" s="73"/>
      <c r="AQ525" s="73"/>
      <c r="AR525" s="73"/>
      <c r="AS525" s="73">
        <v>0</v>
      </c>
      <c r="AT525" s="73">
        <v>0</v>
      </c>
      <c r="AU525" s="73">
        <v>0</v>
      </c>
      <c r="AV525" s="73">
        <v>0</v>
      </c>
      <c r="AW525" s="73">
        <v>1</v>
      </c>
      <c r="AX525" s="73" t="s">
        <v>3539</v>
      </c>
      <c r="AY525" s="73">
        <v>1</v>
      </c>
      <c r="AZ525" s="73">
        <v>0</v>
      </c>
      <c r="BA525" s="73"/>
    </row>
    <row r="526" spans="1:53">
      <c r="A526" s="73"/>
      <c r="B526" s="79">
        <v>921000000</v>
      </c>
      <c r="C526" s="73" t="s">
        <v>1907</v>
      </c>
      <c r="D526" s="73" t="s">
        <v>1908</v>
      </c>
      <c r="E526" s="73" t="s">
        <v>315</v>
      </c>
      <c r="F526" s="73">
        <v>9493035389</v>
      </c>
      <c r="G526" s="73" t="s">
        <v>498</v>
      </c>
      <c r="H526" s="73" t="s">
        <v>4870</v>
      </c>
      <c r="I526" s="73" t="s">
        <v>68</v>
      </c>
      <c r="J526" s="73" t="s">
        <v>4871</v>
      </c>
      <c r="K526" s="73">
        <v>75034</v>
      </c>
      <c r="L526" s="73" t="s">
        <v>3536</v>
      </c>
      <c r="M526" s="73" t="s">
        <v>222</v>
      </c>
      <c r="N526" s="73">
        <v>990</v>
      </c>
      <c r="O526" s="73">
        <v>2024</v>
      </c>
      <c r="P526" s="80">
        <v>1262495</v>
      </c>
      <c r="Q526" s="80">
        <v>0</v>
      </c>
      <c r="R526" s="80">
        <v>1480306</v>
      </c>
      <c r="S526" s="80">
        <v>1262495</v>
      </c>
      <c r="T526" s="80">
        <v>0</v>
      </c>
      <c r="U526" s="73">
        <v>100</v>
      </c>
      <c r="V526" s="73">
        <v>0</v>
      </c>
      <c r="W526" s="73">
        <v>0</v>
      </c>
      <c r="X526" s="73">
        <v>0</v>
      </c>
      <c r="Y526" s="73">
        <v>0</v>
      </c>
      <c r="Z526" s="80">
        <v>0</v>
      </c>
      <c r="AA526" s="73"/>
      <c r="AB526" s="73" t="s">
        <v>3537</v>
      </c>
      <c r="AC526" s="73" t="s">
        <v>3538</v>
      </c>
      <c r="AD526" s="73">
        <v>479.6</v>
      </c>
      <c r="AE526" s="81">
        <v>10</v>
      </c>
      <c r="AF526" s="73">
        <v>1</v>
      </c>
      <c r="AG526" s="73">
        <v>0</v>
      </c>
      <c r="AH526" s="73">
        <v>1</v>
      </c>
      <c r="AI526" s="73">
        <v>1</v>
      </c>
      <c r="AJ526" s="73">
        <v>1</v>
      </c>
      <c r="AK526" s="73">
        <v>1</v>
      </c>
      <c r="AL526" s="73">
        <v>0</v>
      </c>
      <c r="AM526" s="73">
        <v>0</v>
      </c>
      <c r="AN526" s="73"/>
      <c r="AO526" s="73"/>
      <c r="AP526" s="73"/>
      <c r="AQ526" s="73"/>
      <c r="AR526" s="73"/>
      <c r="AS526" s="73">
        <v>0</v>
      </c>
      <c r="AT526" s="73">
        <v>0</v>
      </c>
      <c r="AU526" s="73">
        <v>0</v>
      </c>
      <c r="AV526" s="73">
        <v>0</v>
      </c>
      <c r="AW526" s="73">
        <v>1</v>
      </c>
      <c r="AX526" s="73" t="s">
        <v>3561</v>
      </c>
      <c r="AY526" s="73">
        <v>1</v>
      </c>
      <c r="AZ526" s="73">
        <v>0</v>
      </c>
      <c r="BA526" s="73"/>
    </row>
    <row r="527" spans="1:53">
      <c r="A527" s="73"/>
      <c r="B527" s="79">
        <v>743000000</v>
      </c>
      <c r="C527" s="73" t="s">
        <v>1909</v>
      </c>
      <c r="D527" s="73" t="s">
        <v>1910</v>
      </c>
      <c r="E527" s="73" t="s">
        <v>226</v>
      </c>
      <c r="F527" s="73">
        <v>2102236383</v>
      </c>
      <c r="G527" s="73" t="s">
        <v>1911</v>
      </c>
      <c r="H527" s="73" t="s">
        <v>4872</v>
      </c>
      <c r="I527" s="73" t="s">
        <v>68</v>
      </c>
      <c r="J527" s="73" t="s">
        <v>4873</v>
      </c>
      <c r="K527" s="73">
        <v>78218</v>
      </c>
      <c r="L527" s="73" t="s">
        <v>3895</v>
      </c>
      <c r="M527" s="73" t="s">
        <v>237</v>
      </c>
      <c r="N527" s="73">
        <v>990</v>
      </c>
      <c r="O527" s="73">
        <v>2024</v>
      </c>
      <c r="P527" s="80">
        <v>1279310</v>
      </c>
      <c r="Q527" s="80">
        <v>1008648</v>
      </c>
      <c r="R527" s="80">
        <v>7518910</v>
      </c>
      <c r="S527" s="80">
        <v>1000000</v>
      </c>
      <c r="T527" s="80">
        <v>0</v>
      </c>
      <c r="U527" s="73">
        <v>78.17</v>
      </c>
      <c r="V527" s="73">
        <v>0</v>
      </c>
      <c r="W527" s="73">
        <v>0</v>
      </c>
      <c r="X527" s="73">
        <v>0</v>
      </c>
      <c r="Y527" s="73">
        <v>0</v>
      </c>
      <c r="Z527" s="80">
        <v>0</v>
      </c>
      <c r="AA527" s="73"/>
      <c r="AB527" s="73" t="s">
        <v>3537</v>
      </c>
      <c r="AC527" s="73" t="s">
        <v>3570</v>
      </c>
      <c r="AD527" s="73">
        <v>-14.2</v>
      </c>
      <c r="AE527" s="81">
        <v>10</v>
      </c>
      <c r="AF527" s="73">
        <v>1</v>
      </c>
      <c r="AG527" s="73">
        <v>0</v>
      </c>
      <c r="AH527" s="73">
        <v>1</v>
      </c>
      <c r="AI527" s="73">
        <v>1</v>
      </c>
      <c r="AJ527" s="73">
        <v>1</v>
      </c>
      <c r="AK527" s="73">
        <v>1</v>
      </c>
      <c r="AL527" s="73">
        <v>0</v>
      </c>
      <c r="AM527" s="73">
        <v>0</v>
      </c>
      <c r="AN527" s="73"/>
      <c r="AO527" s="73"/>
      <c r="AP527" s="73"/>
      <c r="AQ527" s="73"/>
      <c r="AR527" s="73"/>
      <c r="AS527" s="73">
        <v>0</v>
      </c>
      <c r="AT527" s="73">
        <v>0</v>
      </c>
      <c r="AU527" s="73">
        <v>0</v>
      </c>
      <c r="AV527" s="73">
        <v>0</v>
      </c>
      <c r="AW527" s="73">
        <v>1</v>
      </c>
      <c r="AX527" s="73" t="s">
        <v>3539</v>
      </c>
      <c r="AY527" s="73">
        <v>1</v>
      </c>
      <c r="AZ527" s="73">
        <v>0</v>
      </c>
      <c r="BA527" s="73"/>
    </row>
    <row r="528" spans="1:53">
      <c r="A528" s="73"/>
      <c r="B528" s="79">
        <v>883000000</v>
      </c>
      <c r="C528" s="73" t="s">
        <v>1912</v>
      </c>
      <c r="D528" s="73" t="s">
        <v>1913</v>
      </c>
      <c r="E528" s="73" t="s">
        <v>254</v>
      </c>
      <c r="F528" s="73">
        <v>9037071935</v>
      </c>
      <c r="G528" s="73" t="s">
        <v>1914</v>
      </c>
      <c r="H528" s="73" t="s">
        <v>4874</v>
      </c>
      <c r="I528" s="73" t="s">
        <v>68</v>
      </c>
      <c r="J528" s="73" t="s">
        <v>4875</v>
      </c>
      <c r="K528" s="73">
        <v>75711</v>
      </c>
      <c r="L528" s="73" t="s">
        <v>3734</v>
      </c>
      <c r="M528" s="73" t="s">
        <v>222</v>
      </c>
      <c r="N528" s="73">
        <v>990</v>
      </c>
      <c r="O528" s="73">
        <v>2023</v>
      </c>
      <c r="P528" s="80">
        <v>1171378</v>
      </c>
      <c r="Q528" s="80">
        <v>258</v>
      </c>
      <c r="R528" s="80">
        <v>1174574</v>
      </c>
      <c r="S528" s="80">
        <v>1159160</v>
      </c>
      <c r="T528" s="80">
        <v>0</v>
      </c>
      <c r="U528" s="73">
        <v>98.96</v>
      </c>
      <c r="V528" s="73">
        <v>0</v>
      </c>
      <c r="W528" s="73"/>
      <c r="X528" s="73">
        <v>2</v>
      </c>
      <c r="Y528" s="73">
        <v>2</v>
      </c>
      <c r="Z528" s="80">
        <v>101000</v>
      </c>
      <c r="AA528" s="73">
        <v>2023</v>
      </c>
      <c r="AB528" s="73" t="s">
        <v>3537</v>
      </c>
      <c r="AC528" s="73" t="s">
        <v>3538</v>
      </c>
      <c r="AD528" s="73"/>
      <c r="AE528" s="81">
        <v>10</v>
      </c>
      <c r="AF528" s="73">
        <v>1</v>
      </c>
      <c r="AG528" s="73">
        <v>0</v>
      </c>
      <c r="AH528" s="73">
        <v>1</v>
      </c>
      <c r="AI528" s="73">
        <v>1</v>
      </c>
      <c r="AJ528" s="73">
        <v>1</v>
      </c>
      <c r="AK528" s="73">
        <v>1</v>
      </c>
      <c r="AL528" s="73">
        <v>0</v>
      </c>
      <c r="AM528" s="73">
        <v>0</v>
      </c>
      <c r="AN528" s="73"/>
      <c r="AO528" s="73"/>
      <c r="AP528" s="73"/>
      <c r="AQ528" s="73"/>
      <c r="AR528" s="73"/>
      <c r="AS528" s="73">
        <v>0</v>
      </c>
      <c r="AT528" s="73">
        <v>0</v>
      </c>
      <c r="AU528" s="73">
        <v>0</v>
      </c>
      <c r="AV528" s="73">
        <v>0</v>
      </c>
      <c r="AW528" s="73">
        <v>1</v>
      </c>
      <c r="AX528" s="73" t="s">
        <v>3561</v>
      </c>
      <c r="AY528" s="73">
        <v>0</v>
      </c>
      <c r="AZ528" s="73">
        <v>0</v>
      </c>
      <c r="BA528" s="73"/>
    </row>
    <row r="529" spans="1:53">
      <c r="A529" s="73"/>
      <c r="B529" s="79">
        <v>474000000</v>
      </c>
      <c r="C529" s="73" t="s">
        <v>1915</v>
      </c>
      <c r="D529" s="73" t="s">
        <v>1916</v>
      </c>
      <c r="E529" s="73" t="s">
        <v>1917</v>
      </c>
      <c r="F529" s="73">
        <v>2108627676</v>
      </c>
      <c r="G529" s="73" t="s">
        <v>1918</v>
      </c>
      <c r="H529" s="73" t="s">
        <v>4876</v>
      </c>
      <c r="I529" s="73" t="s">
        <v>68</v>
      </c>
      <c r="J529" s="73" t="s">
        <v>4877</v>
      </c>
      <c r="K529" s="73">
        <v>78261</v>
      </c>
      <c r="L529" s="73" t="s">
        <v>3536</v>
      </c>
      <c r="M529" s="73" t="s">
        <v>222</v>
      </c>
      <c r="N529" s="73">
        <v>990</v>
      </c>
      <c r="O529" s="73">
        <v>2023</v>
      </c>
      <c r="P529" s="80">
        <v>1704417</v>
      </c>
      <c r="Q529" s="80">
        <v>1703913</v>
      </c>
      <c r="R529" s="80">
        <v>497</v>
      </c>
      <c r="S529" s="80">
        <v>1704417</v>
      </c>
      <c r="T529" s="80">
        <v>0</v>
      </c>
      <c r="U529" s="73">
        <v>100</v>
      </c>
      <c r="V529" s="73">
        <v>0</v>
      </c>
      <c r="W529" s="73">
        <v>8</v>
      </c>
      <c r="X529" s="73">
        <v>0</v>
      </c>
      <c r="Y529" s="73">
        <v>0</v>
      </c>
      <c r="Z529" s="80">
        <v>0</v>
      </c>
      <c r="AA529" s="73"/>
      <c r="AB529" s="73" t="s">
        <v>3537</v>
      </c>
      <c r="AC529" s="73" t="s">
        <v>3538</v>
      </c>
      <c r="AD529" s="73"/>
      <c r="AE529" s="81">
        <v>10</v>
      </c>
      <c r="AF529" s="73">
        <v>1</v>
      </c>
      <c r="AG529" s="73">
        <v>0</v>
      </c>
      <c r="AH529" s="73">
        <v>1</v>
      </c>
      <c r="AI529" s="73">
        <v>1</v>
      </c>
      <c r="AJ529" s="73">
        <v>1</v>
      </c>
      <c r="AK529" s="73">
        <v>1</v>
      </c>
      <c r="AL529" s="73">
        <v>0</v>
      </c>
      <c r="AM529" s="73">
        <v>0</v>
      </c>
      <c r="AN529" s="73"/>
      <c r="AO529" s="73"/>
      <c r="AP529" s="73"/>
      <c r="AQ529" s="73"/>
      <c r="AR529" s="73"/>
      <c r="AS529" s="73">
        <v>0</v>
      </c>
      <c r="AT529" s="73">
        <v>0</v>
      </c>
      <c r="AU529" s="73">
        <v>0</v>
      </c>
      <c r="AV529" s="73">
        <v>0</v>
      </c>
      <c r="AW529" s="73">
        <v>1</v>
      </c>
      <c r="AX529" s="73" t="s">
        <v>3539</v>
      </c>
      <c r="AY529" s="73">
        <v>1</v>
      </c>
      <c r="AZ529" s="73">
        <v>0</v>
      </c>
      <c r="BA529" s="73"/>
    </row>
    <row r="530" spans="1:53">
      <c r="A530" s="73"/>
      <c r="B530" s="79">
        <v>464000000</v>
      </c>
      <c r="C530" s="73" t="s">
        <v>1919</v>
      </c>
      <c r="D530" s="73" t="s">
        <v>1920</v>
      </c>
      <c r="E530" s="73" t="s">
        <v>1921</v>
      </c>
      <c r="F530" s="73">
        <v>8328593063</v>
      </c>
      <c r="G530" s="73" t="s">
        <v>1922</v>
      </c>
      <c r="H530" s="73" t="s">
        <v>4878</v>
      </c>
      <c r="I530" s="73" t="s">
        <v>68</v>
      </c>
      <c r="J530" s="73" t="s">
        <v>4846</v>
      </c>
      <c r="K530" s="73">
        <v>77060</v>
      </c>
      <c r="L530" s="73" t="s">
        <v>3734</v>
      </c>
      <c r="M530" s="73" t="s">
        <v>222</v>
      </c>
      <c r="N530" s="73">
        <v>990</v>
      </c>
      <c r="O530" s="73">
        <v>2024</v>
      </c>
      <c r="P530" s="80">
        <v>1902500</v>
      </c>
      <c r="Q530" s="80">
        <v>0</v>
      </c>
      <c r="R530" s="80">
        <v>0</v>
      </c>
      <c r="S530" s="80">
        <v>1502500</v>
      </c>
      <c r="T530" s="80">
        <v>400000</v>
      </c>
      <c r="U530" s="73">
        <v>78.98</v>
      </c>
      <c r="V530" s="73">
        <v>0</v>
      </c>
      <c r="W530" s="73">
        <v>25</v>
      </c>
      <c r="X530" s="73">
        <v>0</v>
      </c>
      <c r="Y530" s="73">
        <v>0</v>
      </c>
      <c r="Z530" s="80">
        <v>0</v>
      </c>
      <c r="AA530" s="73"/>
      <c r="AB530" s="73" t="s">
        <v>3537</v>
      </c>
      <c r="AC530" s="73" t="s">
        <v>3570</v>
      </c>
      <c r="AD530" s="73"/>
      <c r="AE530" s="81">
        <v>10</v>
      </c>
      <c r="AF530" s="73">
        <v>1</v>
      </c>
      <c r="AG530" s="73">
        <v>0</v>
      </c>
      <c r="AH530" s="73">
        <v>1</v>
      </c>
      <c r="AI530" s="73">
        <v>1</v>
      </c>
      <c r="AJ530" s="73">
        <v>1</v>
      </c>
      <c r="AK530" s="73">
        <v>1</v>
      </c>
      <c r="AL530" s="73">
        <v>0</v>
      </c>
      <c r="AM530" s="73">
        <v>0</v>
      </c>
      <c r="AN530" s="73"/>
      <c r="AO530" s="73"/>
      <c r="AP530" s="73"/>
      <c r="AQ530" s="73"/>
      <c r="AR530" s="73"/>
      <c r="AS530" s="73">
        <v>0</v>
      </c>
      <c r="AT530" s="73">
        <v>0</v>
      </c>
      <c r="AU530" s="73">
        <v>0</v>
      </c>
      <c r="AV530" s="73">
        <v>0</v>
      </c>
      <c r="AW530" s="73">
        <v>1</v>
      </c>
      <c r="AX530" s="73" t="s">
        <v>3539</v>
      </c>
      <c r="AY530" s="73">
        <v>1</v>
      </c>
      <c r="AZ530" s="73">
        <v>0</v>
      </c>
      <c r="BA530" s="73"/>
    </row>
    <row r="531" spans="1:53">
      <c r="A531" s="73"/>
      <c r="B531" s="79">
        <v>474000000</v>
      </c>
      <c r="C531" s="73" t="s">
        <v>1923</v>
      </c>
      <c r="D531" s="73" t="s">
        <v>1924</v>
      </c>
      <c r="E531" s="73" t="s">
        <v>226</v>
      </c>
      <c r="F531" s="73">
        <v>9563623072</v>
      </c>
      <c r="G531" s="73" t="s">
        <v>498</v>
      </c>
      <c r="H531" s="73" t="s">
        <v>4879</v>
      </c>
      <c r="I531" s="73" t="s">
        <v>68</v>
      </c>
      <c r="J531" s="73" t="s">
        <v>4880</v>
      </c>
      <c r="K531" s="73">
        <v>78502</v>
      </c>
      <c r="L531" s="73" t="s">
        <v>3895</v>
      </c>
      <c r="M531" s="73" t="s">
        <v>237</v>
      </c>
      <c r="N531" s="73">
        <v>990</v>
      </c>
      <c r="O531" s="73">
        <v>2024</v>
      </c>
      <c r="P531" s="80">
        <v>1032831</v>
      </c>
      <c r="Q531" s="80">
        <v>1104238</v>
      </c>
      <c r="R531" s="80">
        <v>10116</v>
      </c>
      <c r="S531" s="80">
        <v>1032831</v>
      </c>
      <c r="T531" s="80">
        <v>0</v>
      </c>
      <c r="U531" s="73">
        <v>100</v>
      </c>
      <c r="V531" s="73">
        <v>0</v>
      </c>
      <c r="W531" s="73"/>
      <c r="X531" s="73">
        <v>0</v>
      </c>
      <c r="Y531" s="73">
        <v>0</v>
      </c>
      <c r="Z531" s="80">
        <v>0</v>
      </c>
      <c r="AA531" s="73"/>
      <c r="AB531" s="73" t="s">
        <v>3537</v>
      </c>
      <c r="AC531" s="73" t="s">
        <v>3538</v>
      </c>
      <c r="AD531" s="73"/>
      <c r="AE531" s="81">
        <v>10</v>
      </c>
      <c r="AF531" s="73">
        <v>1</v>
      </c>
      <c r="AG531" s="73">
        <v>0</v>
      </c>
      <c r="AH531" s="73">
        <v>1</v>
      </c>
      <c r="AI531" s="73">
        <v>1</v>
      </c>
      <c r="AJ531" s="73">
        <v>1</v>
      </c>
      <c r="AK531" s="73">
        <v>1</v>
      </c>
      <c r="AL531" s="73">
        <v>0</v>
      </c>
      <c r="AM531" s="73">
        <v>0</v>
      </c>
      <c r="AN531" s="73"/>
      <c r="AO531" s="73"/>
      <c r="AP531" s="73"/>
      <c r="AQ531" s="73"/>
      <c r="AR531" s="73"/>
      <c r="AS531" s="73">
        <v>0</v>
      </c>
      <c r="AT531" s="73">
        <v>0</v>
      </c>
      <c r="AU531" s="73">
        <v>0</v>
      </c>
      <c r="AV531" s="73">
        <v>0</v>
      </c>
      <c r="AW531" s="73">
        <v>1</v>
      </c>
      <c r="AX531" s="73" t="s">
        <v>3539</v>
      </c>
      <c r="AY531" s="73">
        <v>1</v>
      </c>
      <c r="AZ531" s="73">
        <v>0</v>
      </c>
      <c r="BA531" s="73"/>
    </row>
    <row r="532" spans="1:53">
      <c r="A532" s="73"/>
      <c r="B532" s="79">
        <v>934000000</v>
      </c>
      <c r="C532" s="73" t="s">
        <v>1925</v>
      </c>
      <c r="D532" s="73" t="s">
        <v>1926</v>
      </c>
      <c r="E532" s="73" t="s">
        <v>254</v>
      </c>
      <c r="F532" s="73">
        <v>2107323776</v>
      </c>
      <c r="G532" s="73" t="s">
        <v>498</v>
      </c>
      <c r="H532" s="73" t="s">
        <v>4881</v>
      </c>
      <c r="I532" s="73" t="s">
        <v>68</v>
      </c>
      <c r="J532" s="73" t="s">
        <v>4873</v>
      </c>
      <c r="K532" s="73">
        <v>78278</v>
      </c>
      <c r="L532" s="73" t="s">
        <v>3863</v>
      </c>
      <c r="M532" s="73" t="s">
        <v>222</v>
      </c>
      <c r="N532" s="73">
        <v>990</v>
      </c>
      <c r="O532" s="73">
        <v>2023</v>
      </c>
      <c r="P532" s="80">
        <v>1340000</v>
      </c>
      <c r="Q532" s="80">
        <v>17711</v>
      </c>
      <c r="R532" s="80">
        <v>9385468</v>
      </c>
      <c r="S532" s="80">
        <v>1340000</v>
      </c>
      <c r="T532" s="80">
        <v>0</v>
      </c>
      <c r="U532" s="73">
        <v>100</v>
      </c>
      <c r="V532" s="73">
        <v>0</v>
      </c>
      <c r="W532" s="73"/>
      <c r="X532" s="73">
        <v>0</v>
      </c>
      <c r="Y532" s="73">
        <v>0</v>
      </c>
      <c r="Z532" s="80">
        <v>0</v>
      </c>
      <c r="AA532" s="73"/>
      <c r="AB532" s="73" t="s">
        <v>3537</v>
      </c>
      <c r="AC532" s="73" t="s">
        <v>3538</v>
      </c>
      <c r="AD532" s="73"/>
      <c r="AE532" s="81">
        <v>10</v>
      </c>
      <c r="AF532" s="73">
        <v>1</v>
      </c>
      <c r="AG532" s="73">
        <v>0</v>
      </c>
      <c r="AH532" s="73">
        <v>1</v>
      </c>
      <c r="AI532" s="73">
        <v>1</v>
      </c>
      <c r="AJ532" s="73">
        <v>1</v>
      </c>
      <c r="AK532" s="73">
        <v>1</v>
      </c>
      <c r="AL532" s="73">
        <v>0</v>
      </c>
      <c r="AM532" s="73">
        <v>0</v>
      </c>
      <c r="AN532" s="73"/>
      <c r="AO532" s="73"/>
      <c r="AP532" s="73"/>
      <c r="AQ532" s="73"/>
      <c r="AR532" s="73"/>
      <c r="AS532" s="73">
        <v>0</v>
      </c>
      <c r="AT532" s="73">
        <v>0</v>
      </c>
      <c r="AU532" s="73">
        <v>0</v>
      </c>
      <c r="AV532" s="73">
        <v>0</v>
      </c>
      <c r="AW532" s="73">
        <v>1</v>
      </c>
      <c r="AX532" s="73" t="s">
        <v>3561</v>
      </c>
      <c r="AY532" s="73">
        <v>1</v>
      </c>
      <c r="AZ532" s="73">
        <v>0</v>
      </c>
      <c r="BA532" s="73"/>
    </row>
    <row r="533" spans="1:53">
      <c r="A533" s="73"/>
      <c r="B533" s="79">
        <v>462000000</v>
      </c>
      <c r="C533" s="73" t="s">
        <v>1927</v>
      </c>
      <c r="D533" s="73" t="s">
        <v>1928</v>
      </c>
      <c r="E533" s="73" t="s">
        <v>180</v>
      </c>
      <c r="F533" s="73">
        <v>9724085052</v>
      </c>
      <c r="G533" s="73" t="s">
        <v>1929</v>
      </c>
      <c r="H533" s="73" t="s">
        <v>4882</v>
      </c>
      <c r="I533" s="73" t="s">
        <v>68</v>
      </c>
      <c r="J533" s="73" t="s">
        <v>4883</v>
      </c>
      <c r="K533" s="73">
        <v>75056</v>
      </c>
      <c r="L533" s="73" t="s">
        <v>3536</v>
      </c>
      <c r="M533" s="73" t="s">
        <v>222</v>
      </c>
      <c r="N533" s="73">
        <v>990</v>
      </c>
      <c r="O533" s="73">
        <v>2024</v>
      </c>
      <c r="P533" s="80">
        <v>1363453</v>
      </c>
      <c r="Q533" s="80">
        <v>1081092</v>
      </c>
      <c r="R533" s="80">
        <v>3889084</v>
      </c>
      <c r="S533" s="80">
        <v>1194172</v>
      </c>
      <c r="T533" s="80">
        <v>0</v>
      </c>
      <c r="U533" s="73">
        <v>87.58</v>
      </c>
      <c r="V533" s="73">
        <v>0</v>
      </c>
      <c r="W533" s="73">
        <v>189</v>
      </c>
      <c r="X533" s="73">
        <v>1</v>
      </c>
      <c r="Y533" s="73">
        <v>1</v>
      </c>
      <c r="Z533" s="80">
        <v>5000</v>
      </c>
      <c r="AA533" s="73">
        <v>2023</v>
      </c>
      <c r="AB533" s="73" t="s">
        <v>3537</v>
      </c>
      <c r="AC533" s="73" t="s">
        <v>3570</v>
      </c>
      <c r="AD533" s="73">
        <v>-11.8</v>
      </c>
      <c r="AE533" s="81">
        <v>10</v>
      </c>
      <c r="AF533" s="73">
        <v>1</v>
      </c>
      <c r="AG533" s="73">
        <v>0</v>
      </c>
      <c r="AH533" s="73">
        <v>1</v>
      </c>
      <c r="AI533" s="73">
        <v>1</v>
      </c>
      <c r="AJ533" s="73">
        <v>1</v>
      </c>
      <c r="AK533" s="73">
        <v>1</v>
      </c>
      <c r="AL533" s="73">
        <v>0</v>
      </c>
      <c r="AM533" s="73">
        <v>0</v>
      </c>
      <c r="AN533" s="82">
        <v>45291</v>
      </c>
      <c r="AO533" s="73">
        <v>5000</v>
      </c>
      <c r="AP533" s="83">
        <v>201000000</v>
      </c>
      <c r="AQ533" s="73" t="s">
        <v>3571</v>
      </c>
      <c r="AR533" s="73">
        <v>0.4</v>
      </c>
      <c r="AS533" s="73">
        <v>1</v>
      </c>
      <c r="AT533" s="73">
        <v>0</v>
      </c>
      <c r="AU533" s="73">
        <v>0</v>
      </c>
      <c r="AV533" s="73">
        <v>0</v>
      </c>
      <c r="AW533" s="73">
        <v>1</v>
      </c>
      <c r="AX533" s="73" t="s">
        <v>3539</v>
      </c>
      <c r="AY533" s="73">
        <v>0</v>
      </c>
      <c r="AZ533" s="73">
        <v>0</v>
      </c>
      <c r="BA533" s="73"/>
    </row>
    <row r="534" spans="1:53">
      <c r="A534" s="73"/>
      <c r="B534" s="79">
        <v>923000000</v>
      </c>
      <c r="C534" s="73" t="s">
        <v>1930</v>
      </c>
      <c r="D534" s="73"/>
      <c r="E534" s="73"/>
      <c r="F534" s="73">
        <v>7373518354</v>
      </c>
      <c r="G534" s="73" t="s">
        <v>1931</v>
      </c>
      <c r="H534" s="73" t="s">
        <v>4884</v>
      </c>
      <c r="I534" s="73" t="s">
        <v>68</v>
      </c>
      <c r="J534" s="73" t="s">
        <v>4868</v>
      </c>
      <c r="K534" s="83">
        <v>787000000</v>
      </c>
      <c r="L534" s="73" t="s">
        <v>3536</v>
      </c>
      <c r="M534" s="73" t="s">
        <v>222</v>
      </c>
      <c r="N534" s="73">
        <v>990</v>
      </c>
      <c r="O534" s="73">
        <v>2023</v>
      </c>
      <c r="P534" s="80">
        <v>1321515</v>
      </c>
      <c r="Q534" s="80">
        <v>193060</v>
      </c>
      <c r="R534" s="80">
        <v>1128455</v>
      </c>
      <c r="S534" s="80">
        <v>1321515</v>
      </c>
      <c r="T534" s="80">
        <v>0</v>
      </c>
      <c r="U534" s="73">
        <v>100</v>
      </c>
      <c r="V534" s="73">
        <v>0</v>
      </c>
      <c r="W534" s="73">
        <v>5</v>
      </c>
      <c r="X534" s="73">
        <v>1</v>
      </c>
      <c r="Y534" s="73">
        <v>1</v>
      </c>
      <c r="Z534" s="80">
        <v>5000</v>
      </c>
      <c r="AA534" s="73">
        <v>2023</v>
      </c>
      <c r="AB534" s="73" t="s">
        <v>3537</v>
      </c>
      <c r="AC534" s="73" t="s">
        <v>3538</v>
      </c>
      <c r="AD534" s="73"/>
      <c r="AE534" s="81">
        <v>10</v>
      </c>
      <c r="AF534" s="73">
        <v>1</v>
      </c>
      <c r="AG534" s="73">
        <v>0</v>
      </c>
      <c r="AH534" s="73">
        <v>1</v>
      </c>
      <c r="AI534" s="73">
        <v>1</v>
      </c>
      <c r="AJ534" s="73">
        <v>1</v>
      </c>
      <c r="AK534" s="73">
        <v>1</v>
      </c>
      <c r="AL534" s="73">
        <v>0</v>
      </c>
      <c r="AM534" s="73">
        <v>0</v>
      </c>
      <c r="AN534" s="73"/>
      <c r="AO534" s="73"/>
      <c r="AP534" s="73"/>
      <c r="AQ534" s="73"/>
      <c r="AR534" s="73"/>
      <c r="AS534" s="73">
        <v>0</v>
      </c>
      <c r="AT534" s="73">
        <v>0</v>
      </c>
      <c r="AU534" s="73">
        <v>0</v>
      </c>
      <c r="AV534" s="73">
        <v>0</v>
      </c>
      <c r="AW534" s="73">
        <v>1</v>
      </c>
      <c r="AX534" s="73" t="s">
        <v>3561</v>
      </c>
      <c r="AY534" s="73">
        <v>0</v>
      </c>
      <c r="AZ534" s="73">
        <v>0</v>
      </c>
      <c r="BA534" s="73"/>
    </row>
    <row r="535" spans="1:53">
      <c r="A535" s="73"/>
      <c r="B535" s="79">
        <v>455000000</v>
      </c>
      <c r="C535" s="73" t="s">
        <v>1932</v>
      </c>
      <c r="D535" s="73" t="s">
        <v>1933</v>
      </c>
      <c r="E535" s="73" t="s">
        <v>1934</v>
      </c>
      <c r="F535" s="73">
        <v>5127858000</v>
      </c>
      <c r="G535" s="73" t="s">
        <v>498</v>
      </c>
      <c r="H535" s="73" t="s">
        <v>4885</v>
      </c>
      <c r="I535" s="73" t="s">
        <v>68</v>
      </c>
      <c r="J535" s="73" t="s">
        <v>4839</v>
      </c>
      <c r="K535" s="73">
        <v>78731</v>
      </c>
      <c r="L535" s="73" t="s">
        <v>4083</v>
      </c>
      <c r="M535" s="73" t="s">
        <v>237</v>
      </c>
      <c r="N535" s="73">
        <v>990</v>
      </c>
      <c r="O535" s="73">
        <v>2023</v>
      </c>
      <c r="P535" s="80">
        <v>1037350</v>
      </c>
      <c r="Q535" s="80">
        <v>946352</v>
      </c>
      <c r="R535" s="80">
        <v>667469</v>
      </c>
      <c r="S535" s="80">
        <v>1037350</v>
      </c>
      <c r="T535" s="80">
        <v>0</v>
      </c>
      <c r="U535" s="73">
        <v>100</v>
      </c>
      <c r="V535" s="73">
        <v>0</v>
      </c>
      <c r="W535" s="73">
        <v>12</v>
      </c>
      <c r="X535" s="73">
        <v>0</v>
      </c>
      <c r="Y535" s="73">
        <v>0</v>
      </c>
      <c r="Z535" s="80">
        <v>0</v>
      </c>
      <c r="AA535" s="73"/>
      <c r="AB535" s="73" t="s">
        <v>3537</v>
      </c>
      <c r="AC535" s="73" t="s">
        <v>3538</v>
      </c>
      <c r="AD535" s="73">
        <v>1.4</v>
      </c>
      <c r="AE535" s="81">
        <v>10</v>
      </c>
      <c r="AF535" s="73">
        <v>1</v>
      </c>
      <c r="AG535" s="73">
        <v>0</v>
      </c>
      <c r="AH535" s="73">
        <v>1</v>
      </c>
      <c r="AI535" s="73">
        <v>1</v>
      </c>
      <c r="AJ535" s="73">
        <v>1</v>
      </c>
      <c r="AK535" s="73">
        <v>1</v>
      </c>
      <c r="AL535" s="73">
        <v>0</v>
      </c>
      <c r="AM535" s="73">
        <v>0</v>
      </c>
      <c r="AN535" s="73"/>
      <c r="AO535" s="73"/>
      <c r="AP535" s="73"/>
      <c r="AQ535" s="73"/>
      <c r="AR535" s="73"/>
      <c r="AS535" s="73">
        <v>0</v>
      </c>
      <c r="AT535" s="73">
        <v>0</v>
      </c>
      <c r="AU535" s="73">
        <v>0</v>
      </c>
      <c r="AV535" s="73">
        <v>0</v>
      </c>
      <c r="AW535" s="73">
        <v>1</v>
      </c>
      <c r="AX535" s="73" t="s">
        <v>3539</v>
      </c>
      <c r="AY535" s="73">
        <v>1</v>
      </c>
      <c r="AZ535" s="73">
        <v>0</v>
      </c>
      <c r="BA535" s="73"/>
    </row>
    <row r="536" spans="1:53">
      <c r="A536" s="73"/>
      <c r="B536" s="79">
        <v>272000000</v>
      </c>
      <c r="C536" s="73" t="s">
        <v>1935</v>
      </c>
      <c r="D536" s="73" t="s">
        <v>1936</v>
      </c>
      <c r="E536" s="73" t="s">
        <v>226</v>
      </c>
      <c r="F536" s="73">
        <v>8305705433</v>
      </c>
      <c r="G536" s="73" t="s">
        <v>498</v>
      </c>
      <c r="H536" s="73" t="s">
        <v>4886</v>
      </c>
      <c r="I536" s="73" t="s">
        <v>68</v>
      </c>
      <c r="J536" s="73" t="s">
        <v>4887</v>
      </c>
      <c r="K536" s="73">
        <v>78006</v>
      </c>
      <c r="L536" s="73" t="s">
        <v>3536</v>
      </c>
      <c r="M536" s="73" t="s">
        <v>222</v>
      </c>
      <c r="N536" s="73">
        <v>990</v>
      </c>
      <c r="O536" s="73">
        <v>2022</v>
      </c>
      <c r="P536" s="80">
        <v>1854899</v>
      </c>
      <c r="Q536" s="80">
        <v>973184</v>
      </c>
      <c r="R536" s="80">
        <v>1717824</v>
      </c>
      <c r="S536" s="80">
        <v>1850000</v>
      </c>
      <c r="T536" s="80">
        <v>0</v>
      </c>
      <c r="U536" s="73">
        <v>99.74</v>
      </c>
      <c r="V536" s="73">
        <v>0</v>
      </c>
      <c r="W536" s="73">
        <v>0</v>
      </c>
      <c r="X536" s="73">
        <v>0</v>
      </c>
      <c r="Y536" s="73">
        <v>0</v>
      </c>
      <c r="Z536" s="80">
        <v>0</v>
      </c>
      <c r="AA536" s="73"/>
      <c r="AB536" s="73" t="s">
        <v>3537</v>
      </c>
      <c r="AC536" s="73" t="s">
        <v>3538</v>
      </c>
      <c r="AD536" s="73"/>
      <c r="AE536" s="81">
        <v>10</v>
      </c>
      <c r="AF536" s="73">
        <v>1</v>
      </c>
      <c r="AG536" s="73">
        <v>0</v>
      </c>
      <c r="AH536" s="73">
        <v>1</v>
      </c>
      <c r="AI536" s="73">
        <v>1</v>
      </c>
      <c r="AJ536" s="73">
        <v>1</v>
      </c>
      <c r="AK536" s="73">
        <v>1</v>
      </c>
      <c r="AL536" s="73">
        <v>0</v>
      </c>
      <c r="AM536" s="73">
        <v>0</v>
      </c>
      <c r="AN536" s="73"/>
      <c r="AO536" s="73"/>
      <c r="AP536" s="73"/>
      <c r="AQ536" s="73"/>
      <c r="AR536" s="73"/>
      <c r="AS536" s="73">
        <v>0</v>
      </c>
      <c r="AT536" s="73">
        <v>0</v>
      </c>
      <c r="AU536" s="73">
        <v>0</v>
      </c>
      <c r="AV536" s="73">
        <v>0</v>
      </c>
      <c r="AW536" s="73">
        <v>1</v>
      </c>
      <c r="AX536" s="73" t="s">
        <v>3539</v>
      </c>
      <c r="AY536" s="73">
        <v>1</v>
      </c>
      <c r="AZ536" s="73">
        <v>0</v>
      </c>
      <c r="BA536" s="73"/>
    </row>
    <row r="537" spans="1:53">
      <c r="A537" s="73"/>
      <c r="B537" s="79">
        <v>872000000</v>
      </c>
      <c r="C537" s="73" t="s">
        <v>1937</v>
      </c>
      <c r="D537" s="73"/>
      <c r="E537" s="73"/>
      <c r="F537" s="73">
        <v>9152742598</v>
      </c>
      <c r="G537" s="73" t="s">
        <v>498</v>
      </c>
      <c r="H537" s="73" t="s">
        <v>4888</v>
      </c>
      <c r="I537" s="73" t="s">
        <v>68</v>
      </c>
      <c r="J537" s="73" t="s">
        <v>4889</v>
      </c>
      <c r="K537" s="73">
        <v>79915</v>
      </c>
      <c r="L537" s="73" t="s">
        <v>3536</v>
      </c>
      <c r="M537" s="73" t="s">
        <v>222</v>
      </c>
      <c r="N537" s="73">
        <v>990</v>
      </c>
      <c r="O537" s="73">
        <v>2023</v>
      </c>
      <c r="P537" s="80">
        <v>1347358</v>
      </c>
      <c r="Q537" s="80">
        <v>244665</v>
      </c>
      <c r="R537" s="80">
        <v>3914512</v>
      </c>
      <c r="S537" s="80">
        <v>1347358</v>
      </c>
      <c r="T537" s="80">
        <v>0</v>
      </c>
      <c r="U537" s="73">
        <v>100</v>
      </c>
      <c r="V537" s="73">
        <v>0</v>
      </c>
      <c r="W537" s="73">
        <v>0</v>
      </c>
      <c r="X537" s="73">
        <v>0</v>
      </c>
      <c r="Y537" s="73">
        <v>0</v>
      </c>
      <c r="Z537" s="80">
        <v>0</v>
      </c>
      <c r="AA537" s="73"/>
      <c r="AB537" s="73" t="s">
        <v>3537</v>
      </c>
      <c r="AC537" s="73" t="s">
        <v>3538</v>
      </c>
      <c r="AD537" s="73"/>
      <c r="AE537" s="81">
        <v>10</v>
      </c>
      <c r="AF537" s="73">
        <v>1</v>
      </c>
      <c r="AG537" s="73">
        <v>0</v>
      </c>
      <c r="AH537" s="73">
        <v>1</v>
      </c>
      <c r="AI537" s="73">
        <v>1</v>
      </c>
      <c r="AJ537" s="73">
        <v>1</v>
      </c>
      <c r="AK537" s="73">
        <v>1</v>
      </c>
      <c r="AL537" s="73">
        <v>0</v>
      </c>
      <c r="AM537" s="73">
        <v>0</v>
      </c>
      <c r="AN537" s="73"/>
      <c r="AO537" s="73"/>
      <c r="AP537" s="73"/>
      <c r="AQ537" s="73"/>
      <c r="AR537" s="73"/>
      <c r="AS537" s="73">
        <v>0</v>
      </c>
      <c r="AT537" s="73">
        <v>0</v>
      </c>
      <c r="AU537" s="73">
        <v>0</v>
      </c>
      <c r="AV537" s="73">
        <v>0</v>
      </c>
      <c r="AW537" s="73">
        <v>1</v>
      </c>
      <c r="AX537" s="73" t="s">
        <v>3561</v>
      </c>
      <c r="AY537" s="73">
        <v>1</v>
      </c>
      <c r="AZ537" s="73">
        <v>0</v>
      </c>
      <c r="BA537" s="73"/>
    </row>
    <row r="538" spans="1:53">
      <c r="A538" s="73"/>
      <c r="B538" s="79">
        <v>753000000</v>
      </c>
      <c r="C538" s="73" t="s">
        <v>1938</v>
      </c>
      <c r="D538" s="73" t="s">
        <v>1939</v>
      </c>
      <c r="E538" s="73" t="s">
        <v>1940</v>
      </c>
      <c r="F538" s="73">
        <v>9724315628</v>
      </c>
      <c r="G538" s="73" t="s">
        <v>1941</v>
      </c>
      <c r="H538" s="73" t="s">
        <v>4890</v>
      </c>
      <c r="I538" s="73" t="s">
        <v>68</v>
      </c>
      <c r="J538" s="73" t="s">
        <v>4891</v>
      </c>
      <c r="K538" s="73">
        <v>75024</v>
      </c>
      <c r="L538" s="73" t="s">
        <v>3707</v>
      </c>
      <c r="M538" s="73" t="s">
        <v>222</v>
      </c>
      <c r="N538" s="73">
        <v>990</v>
      </c>
      <c r="O538" s="73">
        <v>2023</v>
      </c>
      <c r="P538" s="80">
        <v>1472253</v>
      </c>
      <c r="Q538" s="80">
        <v>1366349</v>
      </c>
      <c r="R538" s="80">
        <v>3558360</v>
      </c>
      <c r="S538" s="80">
        <v>1419114</v>
      </c>
      <c r="T538" s="80">
        <v>0</v>
      </c>
      <c r="U538" s="73">
        <v>96.39</v>
      </c>
      <c r="V538" s="73">
        <v>0</v>
      </c>
      <c r="W538" s="73">
        <v>18</v>
      </c>
      <c r="X538" s="73">
        <v>0</v>
      </c>
      <c r="Y538" s="73">
        <v>0</v>
      </c>
      <c r="Z538" s="80">
        <v>0</v>
      </c>
      <c r="AA538" s="73"/>
      <c r="AB538" s="73" t="s">
        <v>3537</v>
      </c>
      <c r="AC538" s="73" t="s">
        <v>3538</v>
      </c>
      <c r="AD538" s="73">
        <v>17.3</v>
      </c>
      <c r="AE538" s="81">
        <v>10</v>
      </c>
      <c r="AF538" s="73">
        <v>1</v>
      </c>
      <c r="AG538" s="73">
        <v>0</v>
      </c>
      <c r="AH538" s="73">
        <v>1</v>
      </c>
      <c r="AI538" s="73">
        <v>1</v>
      </c>
      <c r="AJ538" s="73">
        <v>1</v>
      </c>
      <c r="AK538" s="73">
        <v>1</v>
      </c>
      <c r="AL538" s="73">
        <v>0</v>
      </c>
      <c r="AM538" s="73">
        <v>0</v>
      </c>
      <c r="AN538" s="73"/>
      <c r="AO538" s="73"/>
      <c r="AP538" s="73"/>
      <c r="AQ538" s="73"/>
      <c r="AR538" s="73"/>
      <c r="AS538" s="73">
        <v>0</v>
      </c>
      <c r="AT538" s="73">
        <v>0</v>
      </c>
      <c r="AU538" s="73">
        <v>0</v>
      </c>
      <c r="AV538" s="73">
        <v>0</v>
      </c>
      <c r="AW538" s="73">
        <v>1</v>
      </c>
      <c r="AX538" s="73" t="s">
        <v>3539</v>
      </c>
      <c r="AY538" s="73">
        <v>1</v>
      </c>
      <c r="AZ538" s="73">
        <v>0</v>
      </c>
      <c r="BA538" s="73"/>
    </row>
    <row r="539" spans="1:53">
      <c r="A539" s="73"/>
      <c r="B539" s="79">
        <v>134000000</v>
      </c>
      <c r="C539" s="73" t="s">
        <v>1942</v>
      </c>
      <c r="D539" s="73" t="s">
        <v>1943</v>
      </c>
      <c r="E539" s="73" t="s">
        <v>153</v>
      </c>
      <c r="F539" s="73">
        <v>9729340022</v>
      </c>
      <c r="G539" s="73" t="s">
        <v>1117</v>
      </c>
      <c r="H539" s="73" t="s">
        <v>4892</v>
      </c>
      <c r="I539" s="73" t="s">
        <v>68</v>
      </c>
      <c r="J539" s="73" t="s">
        <v>4831</v>
      </c>
      <c r="K539" s="73">
        <v>75240</v>
      </c>
      <c r="L539" s="73" t="s">
        <v>4750</v>
      </c>
      <c r="M539" s="73" t="s">
        <v>222</v>
      </c>
      <c r="N539" s="73">
        <v>990</v>
      </c>
      <c r="O539" s="73">
        <v>2023</v>
      </c>
      <c r="P539" s="80">
        <v>1282706</v>
      </c>
      <c r="Q539" s="80">
        <v>1411741</v>
      </c>
      <c r="R539" s="80">
        <v>308901</v>
      </c>
      <c r="S539" s="80">
        <v>1282706</v>
      </c>
      <c r="T539" s="80">
        <v>0</v>
      </c>
      <c r="U539" s="73">
        <v>100</v>
      </c>
      <c r="V539" s="73">
        <v>0</v>
      </c>
      <c r="W539" s="73">
        <v>1663</v>
      </c>
      <c r="X539" s="73">
        <v>0</v>
      </c>
      <c r="Y539" s="73">
        <v>0</v>
      </c>
      <c r="Z539" s="80">
        <v>0</v>
      </c>
      <c r="AA539" s="73"/>
      <c r="AB539" s="73" t="s">
        <v>3537</v>
      </c>
      <c r="AC539" s="73" t="s">
        <v>3538</v>
      </c>
      <c r="AD539" s="73">
        <v>7.6</v>
      </c>
      <c r="AE539" s="81">
        <v>10</v>
      </c>
      <c r="AF539" s="73">
        <v>1</v>
      </c>
      <c r="AG539" s="73">
        <v>0</v>
      </c>
      <c r="AH539" s="73">
        <v>1</v>
      </c>
      <c r="AI539" s="73">
        <v>1</v>
      </c>
      <c r="AJ539" s="73">
        <v>1</v>
      </c>
      <c r="AK539" s="73">
        <v>1</v>
      </c>
      <c r="AL539" s="73">
        <v>0</v>
      </c>
      <c r="AM539" s="73">
        <v>0</v>
      </c>
      <c r="AN539" s="73"/>
      <c r="AO539" s="73"/>
      <c r="AP539" s="73"/>
      <c r="AQ539" s="73"/>
      <c r="AR539" s="73"/>
      <c r="AS539" s="73">
        <v>0</v>
      </c>
      <c r="AT539" s="73">
        <v>0</v>
      </c>
      <c r="AU539" s="73">
        <v>0</v>
      </c>
      <c r="AV539" s="73">
        <v>0</v>
      </c>
      <c r="AW539" s="73">
        <v>1</v>
      </c>
      <c r="AX539" s="73" t="s">
        <v>3539</v>
      </c>
      <c r="AY539" s="73">
        <v>1</v>
      </c>
      <c r="AZ539" s="73">
        <v>0</v>
      </c>
      <c r="BA539" s="73"/>
    </row>
    <row r="540" spans="1:53">
      <c r="A540" s="73"/>
      <c r="B540" s="79">
        <v>753000000</v>
      </c>
      <c r="C540" s="73" t="s">
        <v>1944</v>
      </c>
      <c r="D540" s="73" t="s">
        <v>1945</v>
      </c>
      <c r="E540" s="73" t="s">
        <v>1946</v>
      </c>
      <c r="F540" s="73">
        <v>8179957343</v>
      </c>
      <c r="G540" s="73" t="s">
        <v>1947</v>
      </c>
      <c r="H540" s="73" t="s">
        <v>4893</v>
      </c>
      <c r="I540" s="73" t="s">
        <v>68</v>
      </c>
      <c r="J540" s="73" t="s">
        <v>4827</v>
      </c>
      <c r="K540" s="73">
        <v>76012</v>
      </c>
      <c r="L540" s="73" t="s">
        <v>3869</v>
      </c>
      <c r="M540" s="73" t="s">
        <v>222</v>
      </c>
      <c r="N540" s="73">
        <v>990</v>
      </c>
      <c r="O540" s="73">
        <v>2023</v>
      </c>
      <c r="P540" s="80">
        <v>1622095</v>
      </c>
      <c r="Q540" s="80">
        <v>1693172</v>
      </c>
      <c r="R540" s="80">
        <v>389541</v>
      </c>
      <c r="S540" s="80">
        <v>1605189</v>
      </c>
      <c r="T540" s="80">
        <v>0</v>
      </c>
      <c r="U540" s="73">
        <v>98.96</v>
      </c>
      <c r="V540" s="73">
        <v>0</v>
      </c>
      <c r="W540" s="73">
        <v>364</v>
      </c>
      <c r="X540" s="73">
        <v>2</v>
      </c>
      <c r="Y540" s="73">
        <v>1</v>
      </c>
      <c r="Z540" s="80">
        <v>2120</v>
      </c>
      <c r="AA540" s="73">
        <v>2024</v>
      </c>
      <c r="AB540" s="73" t="s">
        <v>3537</v>
      </c>
      <c r="AC540" s="73" t="s">
        <v>3538</v>
      </c>
      <c r="AD540" s="73">
        <v>10.5</v>
      </c>
      <c r="AE540" s="81">
        <v>10</v>
      </c>
      <c r="AF540" s="73">
        <v>1</v>
      </c>
      <c r="AG540" s="73">
        <v>0</v>
      </c>
      <c r="AH540" s="73">
        <v>1</v>
      </c>
      <c r="AI540" s="73">
        <v>1</v>
      </c>
      <c r="AJ540" s="73">
        <v>1</v>
      </c>
      <c r="AK540" s="73">
        <v>1</v>
      </c>
      <c r="AL540" s="73">
        <v>0</v>
      </c>
      <c r="AM540" s="73">
        <v>0</v>
      </c>
      <c r="AN540" s="82">
        <v>45657</v>
      </c>
      <c r="AO540" s="73">
        <v>1060</v>
      </c>
      <c r="AP540" s="83">
        <v>237000000</v>
      </c>
      <c r="AQ540" s="73" t="s">
        <v>3708</v>
      </c>
      <c r="AR540" s="73">
        <v>0.1</v>
      </c>
      <c r="AS540" s="73">
        <v>1</v>
      </c>
      <c r="AT540" s="73">
        <v>0</v>
      </c>
      <c r="AU540" s="73">
        <v>0</v>
      </c>
      <c r="AV540" s="73">
        <v>0</v>
      </c>
      <c r="AW540" s="73">
        <v>0</v>
      </c>
      <c r="AX540" s="73" t="s">
        <v>3539</v>
      </c>
      <c r="AY540" s="73">
        <v>0</v>
      </c>
      <c r="AZ540" s="73">
        <v>0</v>
      </c>
      <c r="BA540" s="73"/>
    </row>
    <row r="541" spans="1:53">
      <c r="A541" s="73"/>
      <c r="B541" s="78">
        <v>20660689</v>
      </c>
      <c r="C541" s="73" t="s">
        <v>1948</v>
      </c>
      <c r="D541" s="73" t="s">
        <v>1949</v>
      </c>
      <c r="E541" s="73" t="s">
        <v>153</v>
      </c>
      <c r="F541" s="73">
        <v>8067912582</v>
      </c>
      <c r="G541" s="73" t="s">
        <v>1950</v>
      </c>
      <c r="H541" s="73" t="s">
        <v>4894</v>
      </c>
      <c r="I541" s="73" t="s">
        <v>68</v>
      </c>
      <c r="J541" s="73" t="s">
        <v>4895</v>
      </c>
      <c r="K541" s="73">
        <v>79453</v>
      </c>
      <c r="L541" s="73" t="s">
        <v>3677</v>
      </c>
      <c r="M541" s="73" t="s">
        <v>237</v>
      </c>
      <c r="N541" s="73">
        <v>990</v>
      </c>
      <c r="O541" s="73">
        <v>2023</v>
      </c>
      <c r="P541" s="80">
        <v>1039496</v>
      </c>
      <c r="Q541" s="80">
        <v>1071892</v>
      </c>
      <c r="R541" s="80">
        <v>1176051</v>
      </c>
      <c r="S541" s="80">
        <v>1019443</v>
      </c>
      <c r="T541" s="80">
        <v>0</v>
      </c>
      <c r="U541" s="73">
        <v>98.07</v>
      </c>
      <c r="V541" s="73">
        <v>0</v>
      </c>
      <c r="W541" s="73">
        <v>300</v>
      </c>
      <c r="X541" s="73">
        <v>0</v>
      </c>
      <c r="Y541" s="73">
        <v>0</v>
      </c>
      <c r="Z541" s="80">
        <v>0</v>
      </c>
      <c r="AA541" s="73"/>
      <c r="AB541" s="73" t="s">
        <v>3537</v>
      </c>
      <c r="AC541" s="73" t="s">
        <v>3538</v>
      </c>
      <c r="AD541" s="73">
        <v>-44.2</v>
      </c>
      <c r="AE541" s="81">
        <v>10</v>
      </c>
      <c r="AF541" s="73">
        <v>1</v>
      </c>
      <c r="AG541" s="73">
        <v>0</v>
      </c>
      <c r="AH541" s="73">
        <v>1</v>
      </c>
      <c r="AI541" s="73">
        <v>1</v>
      </c>
      <c r="AJ541" s="73">
        <v>1</v>
      </c>
      <c r="AK541" s="73">
        <v>1</v>
      </c>
      <c r="AL541" s="73">
        <v>0</v>
      </c>
      <c r="AM541" s="73">
        <v>0</v>
      </c>
      <c r="AN541" s="73"/>
      <c r="AO541" s="73"/>
      <c r="AP541" s="73"/>
      <c r="AQ541" s="73"/>
      <c r="AR541" s="73"/>
      <c r="AS541" s="73">
        <v>0</v>
      </c>
      <c r="AT541" s="73">
        <v>0</v>
      </c>
      <c r="AU541" s="73">
        <v>0</v>
      </c>
      <c r="AV541" s="73">
        <v>0</v>
      </c>
      <c r="AW541" s="73">
        <v>0</v>
      </c>
      <c r="AX541" s="73" t="s">
        <v>3539</v>
      </c>
      <c r="AY541" s="73">
        <v>1</v>
      </c>
      <c r="AZ541" s="73">
        <v>0</v>
      </c>
      <c r="BA541" s="73"/>
    </row>
    <row r="542" spans="1:53">
      <c r="A542" s="73"/>
      <c r="B542" s="79">
        <v>743000000</v>
      </c>
      <c r="C542" s="73" t="s">
        <v>1951</v>
      </c>
      <c r="D542" s="73" t="s">
        <v>1952</v>
      </c>
      <c r="E542" s="73" t="s">
        <v>1953</v>
      </c>
      <c r="F542" s="73">
        <v>9155217229</v>
      </c>
      <c r="G542" s="73" t="s">
        <v>1954</v>
      </c>
      <c r="H542" s="73" t="s">
        <v>4896</v>
      </c>
      <c r="I542" s="73" t="s">
        <v>68</v>
      </c>
      <c r="J542" s="73" t="s">
        <v>4897</v>
      </c>
      <c r="K542" s="73">
        <v>79901</v>
      </c>
      <c r="L542" s="73" t="s">
        <v>3545</v>
      </c>
      <c r="M542" s="73" t="s">
        <v>237</v>
      </c>
      <c r="N542" s="73">
        <v>990</v>
      </c>
      <c r="O542" s="73">
        <v>2023</v>
      </c>
      <c r="P542" s="80">
        <v>1597073</v>
      </c>
      <c r="Q542" s="80">
        <v>608216</v>
      </c>
      <c r="R542" s="80">
        <v>2753497</v>
      </c>
      <c r="S542" s="80">
        <v>1887062</v>
      </c>
      <c r="T542" s="80">
        <v>0</v>
      </c>
      <c r="U542" s="73">
        <v>118.16</v>
      </c>
      <c r="V542" s="73">
        <v>0</v>
      </c>
      <c r="W542" s="73">
        <v>151</v>
      </c>
      <c r="X542" s="73">
        <v>0</v>
      </c>
      <c r="Y542" s="73">
        <v>0</v>
      </c>
      <c r="Z542" s="80">
        <v>0</v>
      </c>
      <c r="AA542" s="73"/>
      <c r="AB542" s="73" t="s">
        <v>3537</v>
      </c>
      <c r="AC542" s="73" t="s">
        <v>3538</v>
      </c>
      <c r="AD542" s="73">
        <v>168.2</v>
      </c>
      <c r="AE542" s="81">
        <v>10</v>
      </c>
      <c r="AF542" s="73">
        <v>1</v>
      </c>
      <c r="AG542" s="73">
        <v>0</v>
      </c>
      <c r="AH542" s="73">
        <v>1</v>
      </c>
      <c r="AI542" s="73">
        <v>1</v>
      </c>
      <c r="AJ542" s="73">
        <v>1</v>
      </c>
      <c r="AK542" s="73">
        <v>1</v>
      </c>
      <c r="AL542" s="73">
        <v>0</v>
      </c>
      <c r="AM542" s="73">
        <v>0</v>
      </c>
      <c r="AN542" s="73"/>
      <c r="AO542" s="73"/>
      <c r="AP542" s="73"/>
      <c r="AQ542" s="73"/>
      <c r="AR542" s="73"/>
      <c r="AS542" s="73">
        <v>0</v>
      </c>
      <c r="AT542" s="73">
        <v>0</v>
      </c>
      <c r="AU542" s="73">
        <v>0</v>
      </c>
      <c r="AV542" s="73">
        <v>0</v>
      </c>
      <c r="AW542" s="73">
        <v>0</v>
      </c>
      <c r="AX542" s="73" t="s">
        <v>3539</v>
      </c>
      <c r="AY542" s="73">
        <v>1</v>
      </c>
      <c r="AZ542" s="73">
        <v>0</v>
      </c>
      <c r="BA542" s="73"/>
    </row>
    <row r="543" spans="1:53">
      <c r="A543" s="73"/>
      <c r="B543" s="79">
        <v>473000000</v>
      </c>
      <c r="C543" s="73" t="s">
        <v>1955</v>
      </c>
      <c r="D543" s="73" t="s">
        <v>1956</v>
      </c>
      <c r="E543" s="73" t="s">
        <v>590</v>
      </c>
      <c r="F543" s="73">
        <v>9727423680</v>
      </c>
      <c r="G543" s="73" t="s">
        <v>1957</v>
      </c>
      <c r="H543" s="73" t="s">
        <v>4898</v>
      </c>
      <c r="I543" s="73" t="s">
        <v>68</v>
      </c>
      <c r="J543" s="73" t="s">
        <v>4899</v>
      </c>
      <c r="K543" s="73">
        <v>78539</v>
      </c>
      <c r="L543" s="73" t="s">
        <v>4083</v>
      </c>
      <c r="M543" s="73" t="s">
        <v>237</v>
      </c>
      <c r="N543" s="73">
        <v>990</v>
      </c>
      <c r="O543" s="73">
        <v>2023</v>
      </c>
      <c r="P543" s="80">
        <v>1997315</v>
      </c>
      <c r="Q543" s="80">
        <v>1548418</v>
      </c>
      <c r="R543" s="80">
        <v>672236</v>
      </c>
      <c r="S543" s="80">
        <v>1997315</v>
      </c>
      <c r="T543" s="80">
        <v>0</v>
      </c>
      <c r="U543" s="73">
        <v>100</v>
      </c>
      <c r="V543" s="73">
        <v>3</v>
      </c>
      <c r="W543" s="73">
        <v>10</v>
      </c>
      <c r="X543" s="73">
        <v>3</v>
      </c>
      <c r="Y543" s="73">
        <v>1</v>
      </c>
      <c r="Z543" s="80">
        <v>5950</v>
      </c>
      <c r="AA543" s="73">
        <v>2023</v>
      </c>
      <c r="AB543" s="73" t="s">
        <v>3537</v>
      </c>
      <c r="AC543" s="73" t="s">
        <v>3538</v>
      </c>
      <c r="AD543" s="73"/>
      <c r="AE543" s="81">
        <v>10</v>
      </c>
      <c r="AF543" s="73">
        <v>1</v>
      </c>
      <c r="AG543" s="73">
        <v>1</v>
      </c>
      <c r="AH543" s="73">
        <v>1</v>
      </c>
      <c r="AI543" s="73">
        <v>1</v>
      </c>
      <c r="AJ543" s="73">
        <v>1</v>
      </c>
      <c r="AK543" s="73">
        <v>1</v>
      </c>
      <c r="AL543" s="73">
        <v>0</v>
      </c>
      <c r="AM543" s="73">
        <v>0</v>
      </c>
      <c r="AN543" s="73"/>
      <c r="AO543" s="73"/>
      <c r="AP543" s="73"/>
      <c r="AQ543" s="73"/>
      <c r="AR543" s="73"/>
      <c r="AS543" s="73">
        <v>0</v>
      </c>
      <c r="AT543" s="73">
        <v>0</v>
      </c>
      <c r="AU543" s="73">
        <v>0</v>
      </c>
      <c r="AV543" s="73">
        <v>0</v>
      </c>
      <c r="AW543" s="73">
        <v>1</v>
      </c>
      <c r="AX543" s="73" t="s">
        <v>3539</v>
      </c>
      <c r="AY543" s="73">
        <v>0</v>
      </c>
      <c r="AZ543" s="73">
        <v>0</v>
      </c>
      <c r="BA543" s="73">
        <v>0</v>
      </c>
    </row>
    <row r="544" spans="1:53">
      <c r="A544" s="73"/>
      <c r="B544" s="79">
        <v>881000000</v>
      </c>
      <c r="C544" s="73" t="s">
        <v>1958</v>
      </c>
      <c r="D544" s="73" t="s">
        <v>1959</v>
      </c>
      <c r="E544" s="73" t="s">
        <v>226</v>
      </c>
      <c r="F544" s="73">
        <v>5124534400</v>
      </c>
      <c r="G544" s="73"/>
      <c r="H544" s="73" t="s">
        <v>4900</v>
      </c>
      <c r="I544" s="73" t="s">
        <v>68</v>
      </c>
      <c r="J544" s="73" t="s">
        <v>4901</v>
      </c>
      <c r="K544" s="73">
        <v>78613</v>
      </c>
      <c r="L544" s="73" t="s">
        <v>4128</v>
      </c>
      <c r="M544" s="73" t="s">
        <v>222</v>
      </c>
      <c r="N544" s="73">
        <v>990</v>
      </c>
      <c r="O544" s="73">
        <v>2023</v>
      </c>
      <c r="P544" s="80">
        <v>1801137</v>
      </c>
      <c r="Q544" s="80">
        <v>41050</v>
      </c>
      <c r="R544" s="80">
        <v>11221812</v>
      </c>
      <c r="S544" s="80">
        <v>1799500</v>
      </c>
      <c r="T544" s="80">
        <v>0</v>
      </c>
      <c r="U544" s="73">
        <v>99.91</v>
      </c>
      <c r="V544" s="73">
        <v>0</v>
      </c>
      <c r="W544" s="73"/>
      <c r="X544" s="73">
        <v>0</v>
      </c>
      <c r="Y544" s="73">
        <v>0</v>
      </c>
      <c r="Z544" s="80">
        <v>0</v>
      </c>
      <c r="AA544" s="73"/>
      <c r="AB544" s="73" t="s">
        <v>3537</v>
      </c>
      <c r="AC544" s="73" t="s">
        <v>3538</v>
      </c>
      <c r="AD544" s="73">
        <v>-10.1</v>
      </c>
      <c r="AE544" s="81">
        <v>10</v>
      </c>
      <c r="AF544" s="73">
        <v>1</v>
      </c>
      <c r="AG544" s="73">
        <v>0</v>
      </c>
      <c r="AH544" s="73">
        <v>1</v>
      </c>
      <c r="AI544" s="73">
        <v>1</v>
      </c>
      <c r="AJ544" s="73">
        <v>1</v>
      </c>
      <c r="AK544" s="73">
        <v>1</v>
      </c>
      <c r="AL544" s="73">
        <v>0</v>
      </c>
      <c r="AM544" s="73">
        <v>0</v>
      </c>
      <c r="AN544" s="73"/>
      <c r="AO544" s="73"/>
      <c r="AP544" s="73"/>
      <c r="AQ544" s="73"/>
      <c r="AR544" s="73"/>
      <c r="AS544" s="73">
        <v>0</v>
      </c>
      <c r="AT544" s="73">
        <v>0</v>
      </c>
      <c r="AU544" s="73">
        <v>0</v>
      </c>
      <c r="AV544" s="73">
        <v>0</v>
      </c>
      <c r="AW544" s="73">
        <v>1</v>
      </c>
      <c r="AX544" s="73" t="s">
        <v>3561</v>
      </c>
      <c r="AY544" s="73">
        <v>1</v>
      </c>
      <c r="AZ544" s="73">
        <v>0</v>
      </c>
      <c r="BA544" s="73"/>
    </row>
    <row r="545" spans="1:53">
      <c r="A545" s="73"/>
      <c r="B545" s="79">
        <v>831000000</v>
      </c>
      <c r="C545" s="73" t="s">
        <v>522</v>
      </c>
      <c r="D545" s="73" t="s">
        <v>523</v>
      </c>
      <c r="E545" s="73" t="s">
        <v>524</v>
      </c>
      <c r="F545" s="73">
        <v>4358799383</v>
      </c>
      <c r="G545" s="73" t="s">
        <v>498</v>
      </c>
      <c r="H545" s="73" t="s">
        <v>649</v>
      </c>
      <c r="I545" s="73" t="s">
        <v>525</v>
      </c>
      <c r="J545" s="73" t="s">
        <v>4902</v>
      </c>
      <c r="K545" s="73">
        <v>84770</v>
      </c>
      <c r="L545" s="73" t="s">
        <v>4268</v>
      </c>
      <c r="M545" s="73" t="s">
        <v>222</v>
      </c>
      <c r="N545" s="73">
        <v>990</v>
      </c>
      <c r="O545" s="73">
        <v>2023</v>
      </c>
      <c r="P545" s="80">
        <v>1071467</v>
      </c>
      <c r="Q545" s="80">
        <v>418822</v>
      </c>
      <c r="R545" s="80">
        <v>1607196</v>
      </c>
      <c r="S545" s="80">
        <v>1059362</v>
      </c>
      <c r="T545" s="80">
        <v>0</v>
      </c>
      <c r="U545" s="73">
        <v>98.87</v>
      </c>
      <c r="V545" s="73">
        <v>0</v>
      </c>
      <c r="W545" s="73">
        <v>3</v>
      </c>
      <c r="X545" s="73">
        <v>0</v>
      </c>
      <c r="Y545" s="73">
        <v>0</v>
      </c>
      <c r="Z545" s="80">
        <v>0</v>
      </c>
      <c r="AA545" s="73"/>
      <c r="AB545" s="73" t="s">
        <v>3537</v>
      </c>
      <c r="AC545" s="73" t="s">
        <v>3538</v>
      </c>
      <c r="AD545" s="73">
        <v>299.10000000000002</v>
      </c>
      <c r="AE545" s="81">
        <v>10</v>
      </c>
      <c r="AF545" s="73">
        <v>1</v>
      </c>
      <c r="AG545" s="73">
        <v>0</v>
      </c>
      <c r="AH545" s="73">
        <v>1</v>
      </c>
      <c r="AI545" s="73">
        <v>1</v>
      </c>
      <c r="AJ545" s="73">
        <v>1</v>
      </c>
      <c r="AK545" s="73">
        <v>1</v>
      </c>
      <c r="AL545" s="73">
        <v>0</v>
      </c>
      <c r="AM545" s="73">
        <v>0</v>
      </c>
      <c r="AN545" s="73"/>
      <c r="AO545" s="73"/>
      <c r="AP545" s="73"/>
      <c r="AQ545" s="73"/>
      <c r="AR545" s="73"/>
      <c r="AS545" s="73">
        <v>0</v>
      </c>
      <c r="AT545" s="73">
        <v>0</v>
      </c>
      <c r="AU545" s="73">
        <v>0</v>
      </c>
      <c r="AV545" s="73">
        <v>0</v>
      </c>
      <c r="AW545" s="73">
        <v>1</v>
      </c>
      <c r="AX545" s="73" t="s">
        <v>3539</v>
      </c>
      <c r="AY545" s="73">
        <v>1</v>
      </c>
      <c r="AZ545" s="73">
        <v>0</v>
      </c>
      <c r="BA545" s="73"/>
    </row>
    <row r="546" spans="1:53">
      <c r="A546" s="73"/>
      <c r="B546" s="79">
        <v>510000000</v>
      </c>
      <c r="C546" s="73" t="s">
        <v>526</v>
      </c>
      <c r="D546" s="73" t="s">
        <v>527</v>
      </c>
      <c r="E546" s="73" t="s">
        <v>528</v>
      </c>
      <c r="F546" s="73">
        <v>8014843401</v>
      </c>
      <c r="G546" s="73" t="s">
        <v>529</v>
      </c>
      <c r="H546" s="73" t="s">
        <v>4903</v>
      </c>
      <c r="I546" s="73" t="s">
        <v>525</v>
      </c>
      <c r="J546" s="73" t="s">
        <v>4904</v>
      </c>
      <c r="K546" s="73">
        <v>84109</v>
      </c>
      <c r="L546" s="73" t="s">
        <v>4293</v>
      </c>
      <c r="M546" s="73" t="s">
        <v>222</v>
      </c>
      <c r="N546" s="73">
        <v>990</v>
      </c>
      <c r="O546" s="73">
        <v>2023</v>
      </c>
      <c r="P546" s="80">
        <v>1410081</v>
      </c>
      <c r="Q546" s="80">
        <v>1528558</v>
      </c>
      <c r="R546" s="80">
        <v>2952339</v>
      </c>
      <c r="S546" s="80">
        <v>1367144</v>
      </c>
      <c r="T546" s="80">
        <v>0</v>
      </c>
      <c r="U546" s="73">
        <v>96.95</v>
      </c>
      <c r="V546" s="73">
        <v>0</v>
      </c>
      <c r="W546" s="73">
        <v>200</v>
      </c>
      <c r="X546" s="73">
        <v>0</v>
      </c>
      <c r="Y546" s="73">
        <v>0</v>
      </c>
      <c r="Z546" s="80">
        <v>0</v>
      </c>
      <c r="AA546" s="73"/>
      <c r="AB546" s="73" t="s">
        <v>3537</v>
      </c>
      <c r="AC546" s="73" t="s">
        <v>3538</v>
      </c>
      <c r="AD546" s="73"/>
      <c r="AE546" s="81">
        <v>10</v>
      </c>
      <c r="AF546" s="73">
        <v>1</v>
      </c>
      <c r="AG546" s="73">
        <v>0</v>
      </c>
      <c r="AH546" s="73">
        <v>1</v>
      </c>
      <c r="AI546" s="73">
        <v>1</v>
      </c>
      <c r="AJ546" s="73">
        <v>1</v>
      </c>
      <c r="AK546" s="73">
        <v>1</v>
      </c>
      <c r="AL546" s="73">
        <v>0</v>
      </c>
      <c r="AM546" s="73">
        <v>0</v>
      </c>
      <c r="AN546" s="73"/>
      <c r="AO546" s="73"/>
      <c r="AP546" s="73"/>
      <c r="AQ546" s="73"/>
      <c r="AR546" s="73"/>
      <c r="AS546" s="73">
        <v>0</v>
      </c>
      <c r="AT546" s="73">
        <v>0</v>
      </c>
      <c r="AU546" s="73">
        <v>0</v>
      </c>
      <c r="AV546" s="73">
        <v>0</v>
      </c>
      <c r="AW546" s="73">
        <v>0</v>
      </c>
      <c r="AX546" s="73" t="s">
        <v>3574</v>
      </c>
      <c r="AY546" s="73">
        <v>1</v>
      </c>
      <c r="AZ546" s="73">
        <v>0</v>
      </c>
      <c r="BA546" s="73"/>
    </row>
    <row r="547" spans="1:53">
      <c r="A547" s="73"/>
      <c r="B547" s="79">
        <v>853000000</v>
      </c>
      <c r="C547" s="73" t="s">
        <v>530</v>
      </c>
      <c r="D547" s="73" t="s">
        <v>531</v>
      </c>
      <c r="E547" s="73" t="s">
        <v>254</v>
      </c>
      <c r="F547" s="73">
        <v>8664669696</v>
      </c>
      <c r="G547" s="73" t="s">
        <v>532</v>
      </c>
      <c r="H547" s="73" t="s">
        <v>4905</v>
      </c>
      <c r="I547" s="73" t="s">
        <v>525</v>
      </c>
      <c r="J547" s="73" t="s">
        <v>4906</v>
      </c>
      <c r="K547" s="73">
        <v>84770</v>
      </c>
      <c r="L547" s="73" t="s">
        <v>4083</v>
      </c>
      <c r="M547" s="73" t="s">
        <v>237</v>
      </c>
      <c r="N547" s="73">
        <v>990</v>
      </c>
      <c r="O547" s="73">
        <v>2023</v>
      </c>
      <c r="P547" s="80">
        <v>1161395</v>
      </c>
      <c r="Q547" s="80">
        <v>1047110</v>
      </c>
      <c r="R547" s="80">
        <v>953533</v>
      </c>
      <c r="S547" s="80">
        <v>1139084</v>
      </c>
      <c r="T547" s="80">
        <v>0</v>
      </c>
      <c r="U547" s="73">
        <v>98.08</v>
      </c>
      <c r="V547" s="73">
        <v>1</v>
      </c>
      <c r="W547" s="73"/>
      <c r="X547" s="73">
        <v>1</v>
      </c>
      <c r="Y547" s="73">
        <v>1</v>
      </c>
      <c r="Z547" s="80">
        <v>10000</v>
      </c>
      <c r="AA547" s="73">
        <v>2024</v>
      </c>
      <c r="AB547" s="73" t="s">
        <v>3537</v>
      </c>
      <c r="AC547" s="73" t="s">
        <v>3538</v>
      </c>
      <c r="AD547" s="73">
        <v>-1.2</v>
      </c>
      <c r="AE547" s="81">
        <v>10</v>
      </c>
      <c r="AF547" s="73">
        <v>1</v>
      </c>
      <c r="AG547" s="73">
        <v>1</v>
      </c>
      <c r="AH547" s="73">
        <v>1</v>
      </c>
      <c r="AI547" s="73">
        <v>1</v>
      </c>
      <c r="AJ547" s="73">
        <v>1</v>
      </c>
      <c r="AK547" s="73">
        <v>1</v>
      </c>
      <c r="AL547" s="73">
        <v>1</v>
      </c>
      <c r="AM547" s="73">
        <v>1</v>
      </c>
      <c r="AN547" s="73"/>
      <c r="AO547" s="73"/>
      <c r="AP547" s="73"/>
      <c r="AQ547" s="73"/>
      <c r="AR547" s="73"/>
      <c r="AS547" s="73">
        <v>0</v>
      </c>
      <c r="AT547" s="73">
        <v>0</v>
      </c>
      <c r="AU547" s="73">
        <v>0</v>
      </c>
      <c r="AV547" s="73">
        <v>0</v>
      </c>
      <c r="AW547" s="73">
        <v>1</v>
      </c>
      <c r="AX547" s="73" t="s">
        <v>3539</v>
      </c>
      <c r="AY547" s="73">
        <v>0</v>
      </c>
      <c r="AZ547" s="73">
        <v>0</v>
      </c>
      <c r="BA547" s="73"/>
    </row>
    <row r="548" spans="1:53">
      <c r="A548" s="73"/>
      <c r="B548" s="79">
        <v>843000000</v>
      </c>
      <c r="C548" s="73" t="s">
        <v>534</v>
      </c>
      <c r="D548" s="73" t="s">
        <v>535</v>
      </c>
      <c r="E548" s="73" t="s">
        <v>254</v>
      </c>
      <c r="F548" s="73">
        <v>4358628296</v>
      </c>
      <c r="G548" s="73" t="s">
        <v>536</v>
      </c>
      <c r="H548" s="73" t="s">
        <v>4907</v>
      </c>
      <c r="I548" s="73" t="s">
        <v>525</v>
      </c>
      <c r="J548" s="73" t="s">
        <v>4908</v>
      </c>
      <c r="K548" s="73">
        <v>84790</v>
      </c>
      <c r="L548" s="73" t="s">
        <v>4552</v>
      </c>
      <c r="M548" s="73" t="s">
        <v>222</v>
      </c>
      <c r="N548" s="73">
        <v>990</v>
      </c>
      <c r="O548" s="73">
        <v>2023</v>
      </c>
      <c r="P548" s="80">
        <v>1369133</v>
      </c>
      <c r="Q548" s="80">
        <v>1462981</v>
      </c>
      <c r="R548" s="80">
        <v>31992</v>
      </c>
      <c r="S548" s="80">
        <v>1368845</v>
      </c>
      <c r="T548" s="80">
        <v>0</v>
      </c>
      <c r="U548" s="73">
        <v>99.98</v>
      </c>
      <c r="V548" s="73">
        <v>3</v>
      </c>
      <c r="W548" s="73"/>
      <c r="X548" s="73">
        <v>1</v>
      </c>
      <c r="Y548" s="73">
        <v>1</v>
      </c>
      <c r="Z548" s="80">
        <v>10000</v>
      </c>
      <c r="AA548" s="73">
        <v>2023</v>
      </c>
      <c r="AB548" s="73" t="s">
        <v>3537</v>
      </c>
      <c r="AC548" s="73" t="s">
        <v>3538</v>
      </c>
      <c r="AD548" s="73">
        <v>65.7</v>
      </c>
      <c r="AE548" s="81">
        <v>10</v>
      </c>
      <c r="AF548" s="73">
        <v>1</v>
      </c>
      <c r="AG548" s="73">
        <v>1</v>
      </c>
      <c r="AH548" s="73">
        <v>1</v>
      </c>
      <c r="AI548" s="73">
        <v>1</v>
      </c>
      <c r="AJ548" s="73">
        <v>1</v>
      </c>
      <c r="AK548" s="73">
        <v>1</v>
      </c>
      <c r="AL548" s="73">
        <v>1</v>
      </c>
      <c r="AM548" s="73">
        <v>1</v>
      </c>
      <c r="AN548" s="73"/>
      <c r="AO548" s="73"/>
      <c r="AP548" s="73"/>
      <c r="AQ548" s="73"/>
      <c r="AR548" s="73"/>
      <c r="AS548" s="73">
        <v>0</v>
      </c>
      <c r="AT548" s="73">
        <v>0</v>
      </c>
      <c r="AU548" s="73">
        <v>0</v>
      </c>
      <c r="AV548" s="73">
        <v>0</v>
      </c>
      <c r="AW548" s="73">
        <v>1</v>
      </c>
      <c r="AX548" s="73" t="s">
        <v>3539</v>
      </c>
      <c r="AY548" s="73">
        <v>0</v>
      </c>
      <c r="AZ548" s="73">
        <v>0</v>
      </c>
      <c r="BA548" s="73"/>
    </row>
    <row r="549" spans="1:53">
      <c r="A549" s="73"/>
      <c r="B549" s="79">
        <v>854000000</v>
      </c>
      <c r="C549" s="73" t="s">
        <v>537</v>
      </c>
      <c r="D549" s="73" t="s">
        <v>538</v>
      </c>
      <c r="E549" s="73" t="s">
        <v>539</v>
      </c>
      <c r="F549" s="73">
        <v>8012573400</v>
      </c>
      <c r="G549" s="73"/>
      <c r="H549" s="73" t="s">
        <v>4909</v>
      </c>
      <c r="I549" s="73" t="s">
        <v>525</v>
      </c>
      <c r="J549" s="73" t="s">
        <v>4904</v>
      </c>
      <c r="K549" s="73">
        <v>84111</v>
      </c>
      <c r="L549" s="73" t="s">
        <v>3536</v>
      </c>
      <c r="M549" s="73" t="s">
        <v>222</v>
      </c>
      <c r="N549" s="73">
        <v>990</v>
      </c>
      <c r="O549" s="73">
        <v>2023</v>
      </c>
      <c r="P549" s="80">
        <v>1244335</v>
      </c>
      <c r="Q549" s="80">
        <v>628896</v>
      </c>
      <c r="R549" s="80">
        <v>938716</v>
      </c>
      <c r="S549" s="80">
        <v>1224248</v>
      </c>
      <c r="T549" s="80">
        <v>0</v>
      </c>
      <c r="U549" s="73">
        <v>98.39</v>
      </c>
      <c r="V549" s="73">
        <v>0</v>
      </c>
      <c r="W549" s="73">
        <v>1</v>
      </c>
      <c r="X549" s="73">
        <v>1</v>
      </c>
      <c r="Y549" s="73">
        <v>1</v>
      </c>
      <c r="Z549" s="80">
        <v>5000</v>
      </c>
      <c r="AA549" s="73">
        <v>2022</v>
      </c>
      <c r="AB549" s="73" t="s">
        <v>3537</v>
      </c>
      <c r="AC549" s="73" t="s">
        <v>3538</v>
      </c>
      <c r="AD549" s="73">
        <v>282.89999999999998</v>
      </c>
      <c r="AE549" s="81">
        <v>10</v>
      </c>
      <c r="AF549" s="73">
        <v>1</v>
      </c>
      <c r="AG549" s="73">
        <v>0</v>
      </c>
      <c r="AH549" s="73">
        <v>1</v>
      </c>
      <c r="AI549" s="73">
        <v>1</v>
      </c>
      <c r="AJ549" s="73">
        <v>1</v>
      </c>
      <c r="AK549" s="73">
        <v>1</v>
      </c>
      <c r="AL549" s="73">
        <v>0</v>
      </c>
      <c r="AM549" s="73">
        <v>0</v>
      </c>
      <c r="AN549" s="73"/>
      <c r="AO549" s="73"/>
      <c r="AP549" s="73"/>
      <c r="AQ549" s="73"/>
      <c r="AR549" s="73"/>
      <c r="AS549" s="73">
        <v>0</v>
      </c>
      <c r="AT549" s="73">
        <v>0</v>
      </c>
      <c r="AU549" s="73">
        <v>0</v>
      </c>
      <c r="AV549" s="73">
        <v>0</v>
      </c>
      <c r="AW549" s="73">
        <v>1</v>
      </c>
      <c r="AX549" s="73" t="s">
        <v>3539</v>
      </c>
      <c r="AY549" s="73">
        <v>0</v>
      </c>
      <c r="AZ549" s="73">
        <v>0</v>
      </c>
      <c r="BA549" s="73"/>
    </row>
    <row r="550" spans="1:53">
      <c r="A550" s="73"/>
      <c r="B550" s="79">
        <v>870000000</v>
      </c>
      <c r="C550" s="73" t="s">
        <v>540</v>
      </c>
      <c r="D550" s="73" t="s">
        <v>541</v>
      </c>
      <c r="E550" s="73" t="s">
        <v>542</v>
      </c>
      <c r="F550" s="73">
        <v>8016737178</v>
      </c>
      <c r="G550" s="73"/>
      <c r="H550" s="73" t="s">
        <v>4910</v>
      </c>
      <c r="I550" s="73" t="s">
        <v>525</v>
      </c>
      <c r="J550" s="73" t="s">
        <v>4911</v>
      </c>
      <c r="K550" s="73">
        <v>84005</v>
      </c>
      <c r="L550" s="73" t="s">
        <v>4128</v>
      </c>
      <c r="M550" s="73" t="s">
        <v>222</v>
      </c>
      <c r="N550" s="73">
        <v>990</v>
      </c>
      <c r="O550" s="73">
        <v>2023</v>
      </c>
      <c r="P550" s="80">
        <v>1811276</v>
      </c>
      <c r="Q550" s="80">
        <v>1804135</v>
      </c>
      <c r="R550" s="80">
        <v>9846615</v>
      </c>
      <c r="S550" s="80">
        <v>1722822</v>
      </c>
      <c r="T550" s="80">
        <v>88100</v>
      </c>
      <c r="U550" s="73">
        <v>95.12</v>
      </c>
      <c r="V550" s="73">
        <v>0</v>
      </c>
      <c r="W550" s="73"/>
      <c r="X550" s="73">
        <v>0</v>
      </c>
      <c r="Y550" s="73">
        <v>0</v>
      </c>
      <c r="Z550" s="80">
        <v>0</v>
      </c>
      <c r="AA550" s="73"/>
      <c r="AB550" s="73" t="s">
        <v>3537</v>
      </c>
      <c r="AC550" s="73" t="s">
        <v>3538</v>
      </c>
      <c r="AD550" s="73">
        <v>-51.4</v>
      </c>
      <c r="AE550" s="81">
        <v>10</v>
      </c>
      <c r="AF550" s="73">
        <v>1</v>
      </c>
      <c r="AG550" s="73">
        <v>0</v>
      </c>
      <c r="AH550" s="73">
        <v>1</v>
      </c>
      <c r="AI550" s="73">
        <v>1</v>
      </c>
      <c r="AJ550" s="73">
        <v>1</v>
      </c>
      <c r="AK550" s="73">
        <v>1</v>
      </c>
      <c r="AL550" s="73">
        <v>0</v>
      </c>
      <c r="AM550" s="73">
        <v>0</v>
      </c>
      <c r="AN550" s="73"/>
      <c r="AO550" s="73"/>
      <c r="AP550" s="73"/>
      <c r="AQ550" s="73"/>
      <c r="AR550" s="73"/>
      <c r="AS550" s="73">
        <v>0</v>
      </c>
      <c r="AT550" s="73">
        <v>0</v>
      </c>
      <c r="AU550" s="73">
        <v>0</v>
      </c>
      <c r="AV550" s="73">
        <v>0</v>
      </c>
      <c r="AW550" s="73">
        <v>1</v>
      </c>
      <c r="AX550" s="73" t="s">
        <v>3539</v>
      </c>
      <c r="AY550" s="73">
        <v>1</v>
      </c>
      <c r="AZ550" s="73">
        <v>0</v>
      </c>
      <c r="BA550" s="73"/>
    </row>
    <row r="551" spans="1:53">
      <c r="A551" s="73"/>
      <c r="B551" s="79">
        <v>331000000</v>
      </c>
      <c r="C551" s="73" t="s">
        <v>4912</v>
      </c>
      <c r="D551" s="73"/>
      <c r="E551" s="73"/>
      <c r="F551" s="73">
        <v>8012159441</v>
      </c>
      <c r="G551" s="73" t="s">
        <v>4913</v>
      </c>
      <c r="H551" s="73" t="s">
        <v>4914</v>
      </c>
      <c r="I551" s="73" t="s">
        <v>525</v>
      </c>
      <c r="J551" s="73" t="s">
        <v>4904</v>
      </c>
      <c r="K551" s="73">
        <v>84152</v>
      </c>
      <c r="L551" s="73" t="s">
        <v>4915</v>
      </c>
      <c r="M551" s="73" t="s">
        <v>237</v>
      </c>
      <c r="N551" s="73">
        <v>990</v>
      </c>
      <c r="O551" s="73">
        <v>2024</v>
      </c>
      <c r="P551" s="80">
        <v>1189378</v>
      </c>
      <c r="Q551" s="80">
        <v>58532</v>
      </c>
      <c r="R551" s="80">
        <v>1130846</v>
      </c>
      <c r="S551" s="80">
        <v>1189378</v>
      </c>
      <c r="T551" s="80">
        <v>0</v>
      </c>
      <c r="U551" s="73">
        <v>100</v>
      </c>
      <c r="V551" s="73">
        <v>0</v>
      </c>
      <c r="W551" s="73"/>
      <c r="X551" s="73">
        <v>1</v>
      </c>
      <c r="Y551" s="73">
        <v>1</v>
      </c>
      <c r="Z551" s="80">
        <v>1500</v>
      </c>
      <c r="AA551" s="73">
        <v>2022</v>
      </c>
      <c r="AB551" s="73" t="s">
        <v>3537</v>
      </c>
      <c r="AC551" s="73" t="s">
        <v>3538</v>
      </c>
      <c r="AD551" s="73"/>
      <c r="AE551" s="81">
        <v>10</v>
      </c>
      <c r="AF551" s="73">
        <v>1</v>
      </c>
      <c r="AG551" s="73">
        <v>0</v>
      </c>
      <c r="AH551" s="73">
        <v>1</v>
      </c>
      <c r="AI551" s="73">
        <v>1</v>
      </c>
      <c r="AJ551" s="73">
        <v>1</v>
      </c>
      <c r="AK551" s="73">
        <v>1</v>
      </c>
      <c r="AL551" s="73">
        <v>0</v>
      </c>
      <c r="AM551" s="73">
        <v>0</v>
      </c>
      <c r="AN551" s="73"/>
      <c r="AO551" s="73"/>
      <c r="AP551" s="73"/>
      <c r="AQ551" s="73"/>
      <c r="AR551" s="73"/>
      <c r="AS551" s="73">
        <v>0</v>
      </c>
      <c r="AT551" s="73">
        <v>0</v>
      </c>
      <c r="AU551" s="73">
        <v>0</v>
      </c>
      <c r="AV551" s="73">
        <v>0</v>
      </c>
      <c r="AW551" s="73">
        <v>1</v>
      </c>
      <c r="AX551" s="73" t="s">
        <v>3561</v>
      </c>
      <c r="AY551" s="73">
        <v>0</v>
      </c>
      <c r="AZ551" s="73">
        <v>0</v>
      </c>
      <c r="BA551" s="73"/>
    </row>
    <row r="552" spans="1:53">
      <c r="A552" s="73"/>
      <c r="B552" s="79">
        <v>863000000</v>
      </c>
      <c r="C552" s="73" t="s">
        <v>1960</v>
      </c>
      <c r="D552" s="73" t="s">
        <v>1961</v>
      </c>
      <c r="E552" s="73" t="s">
        <v>1413</v>
      </c>
      <c r="F552" s="73">
        <v>5403418808</v>
      </c>
      <c r="G552" s="73"/>
      <c r="H552" s="73" t="s">
        <v>649</v>
      </c>
      <c r="I552" s="73" t="s">
        <v>1962</v>
      </c>
      <c r="J552" s="73" t="s">
        <v>4916</v>
      </c>
      <c r="K552" s="73">
        <v>20169</v>
      </c>
      <c r="L552" s="73" t="s">
        <v>3827</v>
      </c>
      <c r="M552" s="73" t="s">
        <v>237</v>
      </c>
      <c r="N552" s="73">
        <v>990</v>
      </c>
      <c r="O552" s="73">
        <v>2023</v>
      </c>
      <c r="P552" s="80">
        <v>1565000</v>
      </c>
      <c r="Q552" s="80">
        <v>910336</v>
      </c>
      <c r="R552" s="80">
        <v>693429</v>
      </c>
      <c r="S552" s="80">
        <v>1565000</v>
      </c>
      <c r="T552" s="80">
        <v>0</v>
      </c>
      <c r="U552" s="73">
        <v>100</v>
      </c>
      <c r="V552" s="73">
        <v>0</v>
      </c>
      <c r="W552" s="73"/>
      <c r="X552" s="73">
        <v>0</v>
      </c>
      <c r="Y552" s="73">
        <v>0</v>
      </c>
      <c r="Z552" s="80">
        <v>0</v>
      </c>
      <c r="AA552" s="73"/>
      <c r="AB552" s="73" t="s">
        <v>3537</v>
      </c>
      <c r="AC552" s="73" t="s">
        <v>3538</v>
      </c>
      <c r="AD552" s="73">
        <v>1103.8</v>
      </c>
      <c r="AE552" s="81">
        <v>10</v>
      </c>
      <c r="AF552" s="73">
        <v>1</v>
      </c>
      <c r="AG552" s="73">
        <v>0</v>
      </c>
      <c r="AH552" s="73">
        <v>1</v>
      </c>
      <c r="AI552" s="73">
        <v>1</v>
      </c>
      <c r="AJ552" s="73">
        <v>1</v>
      </c>
      <c r="AK552" s="73">
        <v>1</v>
      </c>
      <c r="AL552" s="73">
        <v>0</v>
      </c>
      <c r="AM552" s="73">
        <v>0</v>
      </c>
      <c r="AN552" s="73"/>
      <c r="AO552" s="73"/>
      <c r="AP552" s="73"/>
      <c r="AQ552" s="73"/>
      <c r="AR552" s="73"/>
      <c r="AS552" s="73">
        <v>0</v>
      </c>
      <c r="AT552" s="73">
        <v>0</v>
      </c>
      <c r="AU552" s="73">
        <v>0</v>
      </c>
      <c r="AV552" s="73">
        <v>0</v>
      </c>
      <c r="AW552" s="73">
        <v>1</v>
      </c>
      <c r="AX552" s="73" t="s">
        <v>3561</v>
      </c>
      <c r="AY552" s="73">
        <v>1</v>
      </c>
      <c r="AZ552" s="73">
        <v>0</v>
      </c>
      <c r="BA552" s="73"/>
    </row>
    <row r="553" spans="1:53">
      <c r="A553" s="73"/>
      <c r="B553" s="79">
        <v>209000000</v>
      </c>
      <c r="C553" s="73" t="s">
        <v>1963</v>
      </c>
      <c r="D553" s="73" t="s">
        <v>1964</v>
      </c>
      <c r="E553" s="73" t="s">
        <v>1965</v>
      </c>
      <c r="F553" s="73">
        <v>7038371500</v>
      </c>
      <c r="G553" s="73" t="s">
        <v>1966</v>
      </c>
      <c r="H553" s="73" t="s">
        <v>4917</v>
      </c>
      <c r="I553" s="73" t="s">
        <v>1962</v>
      </c>
      <c r="J553" s="73" t="s">
        <v>4918</v>
      </c>
      <c r="K553" s="73">
        <v>22314</v>
      </c>
      <c r="L553" s="73" t="s">
        <v>4101</v>
      </c>
      <c r="M553" s="73" t="s">
        <v>222</v>
      </c>
      <c r="N553" s="73">
        <v>990</v>
      </c>
      <c r="O553" s="73">
        <v>2023</v>
      </c>
      <c r="P553" s="80">
        <v>1152523</v>
      </c>
      <c r="Q553" s="80">
        <v>1134470</v>
      </c>
      <c r="R553" s="80">
        <v>877180</v>
      </c>
      <c r="S553" s="80">
        <v>1133450</v>
      </c>
      <c r="T553" s="80">
        <v>0</v>
      </c>
      <c r="U553" s="73">
        <v>98.35</v>
      </c>
      <c r="V553" s="73">
        <v>0</v>
      </c>
      <c r="W553" s="73">
        <v>30</v>
      </c>
      <c r="X553" s="73">
        <v>0</v>
      </c>
      <c r="Y553" s="73">
        <v>0</v>
      </c>
      <c r="Z553" s="80">
        <v>0</v>
      </c>
      <c r="AA553" s="73"/>
      <c r="AB553" s="73" t="s">
        <v>3537</v>
      </c>
      <c r="AC553" s="73" t="s">
        <v>3538</v>
      </c>
      <c r="AD553" s="73">
        <v>-9.1999999999999993</v>
      </c>
      <c r="AE553" s="81">
        <v>10</v>
      </c>
      <c r="AF553" s="73">
        <v>1</v>
      </c>
      <c r="AG553" s="73">
        <v>0</v>
      </c>
      <c r="AH553" s="73">
        <v>1</v>
      </c>
      <c r="AI553" s="73">
        <v>1</v>
      </c>
      <c r="AJ553" s="73">
        <v>1</v>
      </c>
      <c r="AK553" s="73">
        <v>1</v>
      </c>
      <c r="AL553" s="73">
        <v>0</v>
      </c>
      <c r="AM553" s="73">
        <v>0</v>
      </c>
      <c r="AN553" s="73"/>
      <c r="AO553" s="73"/>
      <c r="AP553" s="73"/>
      <c r="AQ553" s="73"/>
      <c r="AR553" s="73"/>
      <c r="AS553" s="73">
        <v>0</v>
      </c>
      <c r="AT553" s="73">
        <v>0</v>
      </c>
      <c r="AU553" s="73">
        <v>0</v>
      </c>
      <c r="AV553" s="73">
        <v>0</v>
      </c>
      <c r="AW553" s="73">
        <v>1</v>
      </c>
      <c r="AX553" s="73" t="s">
        <v>3539</v>
      </c>
      <c r="AY553" s="73">
        <v>1</v>
      </c>
      <c r="AZ553" s="73">
        <v>0</v>
      </c>
      <c r="BA553" s="73"/>
    </row>
    <row r="554" spans="1:53">
      <c r="A554" s="73"/>
      <c r="B554" s="79">
        <v>872000000</v>
      </c>
      <c r="C554" s="73" t="s">
        <v>1967</v>
      </c>
      <c r="D554" s="73" t="s">
        <v>1968</v>
      </c>
      <c r="E554" s="73" t="s">
        <v>153</v>
      </c>
      <c r="F554" s="73">
        <v>8043596166</v>
      </c>
      <c r="G554" s="73" t="s">
        <v>1969</v>
      </c>
      <c r="H554" s="73" t="s">
        <v>4919</v>
      </c>
      <c r="I554" s="73" t="s">
        <v>1962</v>
      </c>
      <c r="J554" s="73" t="s">
        <v>4920</v>
      </c>
      <c r="K554" s="73">
        <v>23229</v>
      </c>
      <c r="L554" s="73" t="s">
        <v>3749</v>
      </c>
      <c r="M554" s="73" t="s">
        <v>222</v>
      </c>
      <c r="N554" s="73">
        <v>990</v>
      </c>
      <c r="O554" s="73">
        <v>2023</v>
      </c>
      <c r="P554" s="80">
        <v>1922172</v>
      </c>
      <c r="Q554" s="80">
        <v>1895402</v>
      </c>
      <c r="R554" s="80">
        <v>98897</v>
      </c>
      <c r="S554" s="80">
        <v>1867346</v>
      </c>
      <c r="T554" s="80">
        <v>54826</v>
      </c>
      <c r="U554" s="73">
        <v>97.15</v>
      </c>
      <c r="V554" s="73">
        <v>0</v>
      </c>
      <c r="W554" s="73">
        <v>8</v>
      </c>
      <c r="X554" s="73">
        <v>0</v>
      </c>
      <c r="Y554" s="73">
        <v>0</v>
      </c>
      <c r="Z554" s="80">
        <v>0</v>
      </c>
      <c r="AA554" s="73"/>
      <c r="AB554" s="73" t="s">
        <v>3537</v>
      </c>
      <c r="AC554" s="73" t="s">
        <v>3538</v>
      </c>
      <c r="AD554" s="73">
        <v>41.5</v>
      </c>
      <c r="AE554" s="81">
        <v>10</v>
      </c>
      <c r="AF554" s="73">
        <v>1</v>
      </c>
      <c r="AG554" s="73">
        <v>0</v>
      </c>
      <c r="AH554" s="73">
        <v>1</v>
      </c>
      <c r="AI554" s="73">
        <v>1</v>
      </c>
      <c r="AJ554" s="73">
        <v>1</v>
      </c>
      <c r="AK554" s="73">
        <v>1</v>
      </c>
      <c r="AL554" s="73">
        <v>0</v>
      </c>
      <c r="AM554" s="73">
        <v>0</v>
      </c>
      <c r="AN554" s="73"/>
      <c r="AO554" s="73"/>
      <c r="AP554" s="73"/>
      <c r="AQ554" s="73"/>
      <c r="AR554" s="73"/>
      <c r="AS554" s="73">
        <v>0</v>
      </c>
      <c r="AT554" s="73">
        <v>0</v>
      </c>
      <c r="AU554" s="73">
        <v>0</v>
      </c>
      <c r="AV554" s="73">
        <v>0</v>
      </c>
      <c r="AW554" s="73">
        <v>0</v>
      </c>
      <c r="AX554" s="73" t="s">
        <v>3539</v>
      </c>
      <c r="AY554" s="73">
        <v>1</v>
      </c>
      <c r="AZ554" s="73">
        <v>0</v>
      </c>
      <c r="BA554" s="73">
        <v>0</v>
      </c>
    </row>
    <row r="555" spans="1:53">
      <c r="A555" s="73"/>
      <c r="B555" s="79">
        <v>462000000</v>
      </c>
      <c r="C555" s="73" t="s">
        <v>1970</v>
      </c>
      <c r="D555" s="73" t="s">
        <v>1971</v>
      </c>
      <c r="E555" s="73" t="s">
        <v>254</v>
      </c>
      <c r="F555" s="73">
        <v>2766235100</v>
      </c>
      <c r="G555" s="73" t="s">
        <v>498</v>
      </c>
      <c r="H555" s="73" t="s">
        <v>4921</v>
      </c>
      <c r="I555" s="73" t="s">
        <v>1962</v>
      </c>
      <c r="J555" s="73" t="s">
        <v>4922</v>
      </c>
      <c r="K555" s="73">
        <v>24212</v>
      </c>
      <c r="L555" s="73" t="s">
        <v>4923</v>
      </c>
      <c r="M555" s="73" t="s">
        <v>222</v>
      </c>
      <c r="N555" s="73">
        <v>990</v>
      </c>
      <c r="O555" s="73">
        <v>2023</v>
      </c>
      <c r="P555" s="80">
        <v>1859647</v>
      </c>
      <c r="Q555" s="80">
        <v>1071297</v>
      </c>
      <c r="R555" s="80">
        <v>4686826</v>
      </c>
      <c r="S555" s="80">
        <v>1605175</v>
      </c>
      <c r="T555" s="80">
        <v>0</v>
      </c>
      <c r="U555" s="73">
        <v>86.32</v>
      </c>
      <c r="V555" s="73">
        <v>0</v>
      </c>
      <c r="W555" s="73">
        <v>0</v>
      </c>
      <c r="X555" s="73">
        <v>0</v>
      </c>
      <c r="Y555" s="73">
        <v>0</v>
      </c>
      <c r="Z555" s="80">
        <v>0</v>
      </c>
      <c r="AA555" s="73"/>
      <c r="AB555" s="73" t="s">
        <v>3537</v>
      </c>
      <c r="AC555" s="73" t="s">
        <v>3570</v>
      </c>
      <c r="AD555" s="73">
        <v>24.4</v>
      </c>
      <c r="AE555" s="81">
        <v>10</v>
      </c>
      <c r="AF555" s="73">
        <v>1</v>
      </c>
      <c r="AG555" s="73">
        <v>0</v>
      </c>
      <c r="AH555" s="73">
        <v>1</v>
      </c>
      <c r="AI555" s="73">
        <v>1</v>
      </c>
      <c r="AJ555" s="73">
        <v>1</v>
      </c>
      <c r="AK555" s="73">
        <v>1</v>
      </c>
      <c r="AL555" s="73">
        <v>0</v>
      </c>
      <c r="AM555" s="73">
        <v>0</v>
      </c>
      <c r="AN555" s="73"/>
      <c r="AO555" s="73"/>
      <c r="AP555" s="73"/>
      <c r="AQ555" s="73"/>
      <c r="AR555" s="73"/>
      <c r="AS555" s="73">
        <v>0</v>
      </c>
      <c r="AT555" s="73">
        <v>0</v>
      </c>
      <c r="AU555" s="73">
        <v>0</v>
      </c>
      <c r="AV555" s="73">
        <v>0</v>
      </c>
      <c r="AW555" s="73">
        <v>1</v>
      </c>
      <c r="AX555" s="73" t="s">
        <v>3539</v>
      </c>
      <c r="AY555" s="73">
        <v>1</v>
      </c>
      <c r="AZ555" s="73">
        <v>0</v>
      </c>
      <c r="BA555" s="73"/>
    </row>
    <row r="556" spans="1:53">
      <c r="A556" s="73"/>
      <c r="B556" s="79">
        <v>542000000</v>
      </c>
      <c r="C556" s="73" t="s">
        <v>1972</v>
      </c>
      <c r="D556" s="73" t="s">
        <v>1973</v>
      </c>
      <c r="E556" s="73" t="s">
        <v>254</v>
      </c>
      <c r="F556" s="73">
        <v>5408994473</v>
      </c>
      <c r="G556" s="73"/>
      <c r="H556" s="73" t="s">
        <v>4924</v>
      </c>
      <c r="I556" s="73" t="s">
        <v>1962</v>
      </c>
      <c r="J556" s="73" t="s">
        <v>4925</v>
      </c>
      <c r="K556" s="73">
        <v>22408</v>
      </c>
      <c r="L556" s="73" t="s">
        <v>3677</v>
      </c>
      <c r="M556" s="73" t="s">
        <v>237</v>
      </c>
      <c r="N556" s="73">
        <v>990</v>
      </c>
      <c r="O556" s="73">
        <v>2022</v>
      </c>
      <c r="P556" s="80">
        <v>1022166</v>
      </c>
      <c r="Q556" s="80">
        <v>1022168</v>
      </c>
      <c r="R556" s="80">
        <v>88752</v>
      </c>
      <c r="S556" s="80">
        <v>906604</v>
      </c>
      <c r="T556" s="80">
        <v>115562</v>
      </c>
      <c r="U556" s="73">
        <v>88.69</v>
      </c>
      <c r="V556" s="73">
        <v>0</v>
      </c>
      <c r="W556" s="73"/>
      <c r="X556" s="73">
        <v>0</v>
      </c>
      <c r="Y556" s="73">
        <v>0</v>
      </c>
      <c r="Z556" s="80">
        <v>0</v>
      </c>
      <c r="AA556" s="73"/>
      <c r="AB556" s="73" t="s">
        <v>3537</v>
      </c>
      <c r="AC556" s="73" t="s">
        <v>3570</v>
      </c>
      <c r="AD556" s="73">
        <v>12.6</v>
      </c>
      <c r="AE556" s="81">
        <v>10</v>
      </c>
      <c r="AF556" s="73">
        <v>1</v>
      </c>
      <c r="AG556" s="73">
        <v>0</v>
      </c>
      <c r="AH556" s="73">
        <v>1</v>
      </c>
      <c r="AI556" s="73">
        <v>1</v>
      </c>
      <c r="AJ556" s="73">
        <v>1</v>
      </c>
      <c r="AK556" s="73">
        <v>1</v>
      </c>
      <c r="AL556" s="73">
        <v>0</v>
      </c>
      <c r="AM556" s="73">
        <v>0</v>
      </c>
      <c r="AN556" s="73"/>
      <c r="AO556" s="73"/>
      <c r="AP556" s="73"/>
      <c r="AQ556" s="73"/>
      <c r="AR556" s="73"/>
      <c r="AS556" s="73">
        <v>0</v>
      </c>
      <c r="AT556" s="73">
        <v>0</v>
      </c>
      <c r="AU556" s="73">
        <v>0</v>
      </c>
      <c r="AV556" s="73">
        <v>0</v>
      </c>
      <c r="AW556" s="73">
        <v>0</v>
      </c>
      <c r="AX556" s="73" t="s">
        <v>3539</v>
      </c>
      <c r="AY556" s="73">
        <v>1</v>
      </c>
      <c r="AZ556" s="73">
        <v>0</v>
      </c>
      <c r="BA556" s="73"/>
    </row>
    <row r="557" spans="1:53">
      <c r="A557" s="73"/>
      <c r="B557" s="79">
        <v>273000000</v>
      </c>
      <c r="C557" s="73" t="s">
        <v>1974</v>
      </c>
      <c r="D557" s="73" t="s">
        <v>1975</v>
      </c>
      <c r="E557" s="73" t="s">
        <v>331</v>
      </c>
      <c r="F557" s="73">
        <v>8045139368</v>
      </c>
      <c r="G557" s="73" t="s">
        <v>1976</v>
      </c>
      <c r="H557" s="73" t="s">
        <v>4926</v>
      </c>
      <c r="I557" s="73" t="s">
        <v>1962</v>
      </c>
      <c r="J557" s="73" t="s">
        <v>4927</v>
      </c>
      <c r="K557" s="73">
        <v>23181</v>
      </c>
      <c r="L557" s="73" t="s">
        <v>3536</v>
      </c>
      <c r="M557" s="73" t="s">
        <v>222</v>
      </c>
      <c r="N557" s="73">
        <v>990</v>
      </c>
      <c r="O557" s="73">
        <v>2023</v>
      </c>
      <c r="P557" s="80">
        <v>1111847</v>
      </c>
      <c r="Q557" s="80">
        <v>1025493</v>
      </c>
      <c r="R557" s="80">
        <v>594250</v>
      </c>
      <c r="S557" s="80">
        <v>1099623</v>
      </c>
      <c r="T557" s="80">
        <v>0</v>
      </c>
      <c r="U557" s="73">
        <v>98.9</v>
      </c>
      <c r="V557" s="73">
        <v>1</v>
      </c>
      <c r="W557" s="73">
        <v>8</v>
      </c>
      <c r="X557" s="73">
        <v>1</v>
      </c>
      <c r="Y557" s="73">
        <v>1</v>
      </c>
      <c r="Z557" s="80">
        <v>1000</v>
      </c>
      <c r="AA557" s="73">
        <v>2024</v>
      </c>
      <c r="AB557" s="73" t="s">
        <v>3537</v>
      </c>
      <c r="AC557" s="73" t="s">
        <v>3538</v>
      </c>
      <c r="AD557" s="73"/>
      <c r="AE557" s="81">
        <v>10</v>
      </c>
      <c r="AF557" s="73">
        <v>1</v>
      </c>
      <c r="AG557" s="73">
        <v>1</v>
      </c>
      <c r="AH557" s="73">
        <v>1</v>
      </c>
      <c r="AI557" s="73">
        <v>1</v>
      </c>
      <c r="AJ557" s="73">
        <v>1</v>
      </c>
      <c r="AK557" s="73">
        <v>1</v>
      </c>
      <c r="AL557" s="73">
        <v>0</v>
      </c>
      <c r="AM557" s="73">
        <v>0</v>
      </c>
      <c r="AN557" s="73"/>
      <c r="AO557" s="73"/>
      <c r="AP557" s="73"/>
      <c r="AQ557" s="73"/>
      <c r="AR557" s="73"/>
      <c r="AS557" s="73">
        <v>0</v>
      </c>
      <c r="AT557" s="73">
        <v>0</v>
      </c>
      <c r="AU557" s="73">
        <v>0</v>
      </c>
      <c r="AV557" s="73">
        <v>0</v>
      </c>
      <c r="AW557" s="73">
        <v>1</v>
      </c>
      <c r="AX557" s="73" t="s">
        <v>3539</v>
      </c>
      <c r="AY557" s="73">
        <v>0</v>
      </c>
      <c r="AZ557" s="73">
        <v>0</v>
      </c>
      <c r="BA557" s="73"/>
    </row>
    <row r="558" spans="1:53">
      <c r="A558" s="73"/>
      <c r="B558" s="79">
        <v>922000000</v>
      </c>
      <c r="C558" s="73" t="s">
        <v>1977</v>
      </c>
      <c r="D558" s="73"/>
      <c r="E558" s="73"/>
      <c r="F558" s="73">
        <v>2022408261</v>
      </c>
      <c r="G558" s="73"/>
      <c r="H558" s="73" t="s">
        <v>4928</v>
      </c>
      <c r="I558" s="73" t="s">
        <v>1962</v>
      </c>
      <c r="J558" s="73" t="s">
        <v>4929</v>
      </c>
      <c r="K558" s="73">
        <v>22102</v>
      </c>
      <c r="L558" s="73" t="s">
        <v>3536</v>
      </c>
      <c r="M558" s="73" t="s">
        <v>222</v>
      </c>
      <c r="N558" s="73">
        <v>990</v>
      </c>
      <c r="O558" s="73">
        <v>2024</v>
      </c>
      <c r="P558" s="80">
        <v>1773720</v>
      </c>
      <c r="Q558" s="80">
        <v>1743921</v>
      </c>
      <c r="R558" s="80">
        <v>39158</v>
      </c>
      <c r="S558" s="80">
        <v>1462466</v>
      </c>
      <c r="T558" s="80">
        <v>0</v>
      </c>
      <c r="U558" s="73">
        <v>82.45</v>
      </c>
      <c r="V558" s="73">
        <v>0</v>
      </c>
      <c r="W558" s="73"/>
      <c r="X558" s="73">
        <v>0</v>
      </c>
      <c r="Y558" s="73">
        <v>0</v>
      </c>
      <c r="Z558" s="80">
        <v>0</v>
      </c>
      <c r="AA558" s="73"/>
      <c r="AB558" s="73" t="s">
        <v>3537</v>
      </c>
      <c r="AC558" s="73" t="s">
        <v>3570</v>
      </c>
      <c r="AD558" s="73"/>
      <c r="AE558" s="81">
        <v>10</v>
      </c>
      <c r="AF558" s="73">
        <v>1</v>
      </c>
      <c r="AG558" s="73">
        <v>0</v>
      </c>
      <c r="AH558" s="73">
        <v>1</v>
      </c>
      <c r="AI558" s="73">
        <v>1</v>
      </c>
      <c r="AJ558" s="73">
        <v>1</v>
      </c>
      <c r="AK558" s="73">
        <v>1</v>
      </c>
      <c r="AL558" s="73">
        <v>0</v>
      </c>
      <c r="AM558" s="73">
        <v>0</v>
      </c>
      <c r="AN558" s="73"/>
      <c r="AO558" s="73"/>
      <c r="AP558" s="73"/>
      <c r="AQ558" s="73"/>
      <c r="AR558" s="73"/>
      <c r="AS558" s="73">
        <v>0</v>
      </c>
      <c r="AT558" s="73">
        <v>0</v>
      </c>
      <c r="AU558" s="73">
        <v>0</v>
      </c>
      <c r="AV558" s="73">
        <v>0</v>
      </c>
      <c r="AW558" s="73">
        <v>1</v>
      </c>
      <c r="AX558" s="73" t="s">
        <v>3561</v>
      </c>
      <c r="AY558" s="73">
        <v>1</v>
      </c>
      <c r="AZ558" s="73">
        <v>0</v>
      </c>
      <c r="BA558" s="73"/>
    </row>
    <row r="559" spans="1:53">
      <c r="A559" s="73"/>
      <c r="B559" s="79">
        <v>542000000</v>
      </c>
      <c r="C559" s="73" t="s">
        <v>1978</v>
      </c>
      <c r="D559" s="73" t="s">
        <v>1979</v>
      </c>
      <c r="E559" s="73" t="s">
        <v>315</v>
      </c>
      <c r="F559" s="73">
        <v>7575704686</v>
      </c>
      <c r="G559" s="73" t="s">
        <v>1980</v>
      </c>
      <c r="H559" s="73" t="s">
        <v>4930</v>
      </c>
      <c r="I559" s="73" t="s">
        <v>1962</v>
      </c>
      <c r="J559" s="73" t="s">
        <v>4931</v>
      </c>
      <c r="K559" s="73">
        <v>23430</v>
      </c>
      <c r="L559" s="73" t="s">
        <v>3536</v>
      </c>
      <c r="M559" s="73" t="s">
        <v>222</v>
      </c>
      <c r="N559" s="73">
        <v>990</v>
      </c>
      <c r="O559" s="73">
        <v>2024</v>
      </c>
      <c r="P559" s="80">
        <v>1092388</v>
      </c>
      <c r="Q559" s="80">
        <v>1108720</v>
      </c>
      <c r="R559" s="80">
        <v>885545</v>
      </c>
      <c r="S559" s="80">
        <v>1040065</v>
      </c>
      <c r="T559" s="80">
        <v>0</v>
      </c>
      <c r="U559" s="73">
        <v>95.21</v>
      </c>
      <c r="V559" s="73">
        <v>0</v>
      </c>
      <c r="W559" s="73">
        <v>130</v>
      </c>
      <c r="X559" s="73">
        <v>0</v>
      </c>
      <c r="Y559" s="73">
        <v>0</v>
      </c>
      <c r="Z559" s="80">
        <v>0</v>
      </c>
      <c r="AA559" s="73"/>
      <c r="AB559" s="73" t="s">
        <v>3537</v>
      </c>
      <c r="AC559" s="73" t="s">
        <v>3538</v>
      </c>
      <c r="AD559" s="73">
        <v>46.4</v>
      </c>
      <c r="AE559" s="81">
        <v>10</v>
      </c>
      <c r="AF559" s="73">
        <v>1</v>
      </c>
      <c r="AG559" s="73">
        <v>0</v>
      </c>
      <c r="AH559" s="73">
        <v>1</v>
      </c>
      <c r="AI559" s="73">
        <v>1</v>
      </c>
      <c r="AJ559" s="73">
        <v>1</v>
      </c>
      <c r="AK559" s="73">
        <v>1</v>
      </c>
      <c r="AL559" s="73">
        <v>0</v>
      </c>
      <c r="AM559" s="73">
        <v>0</v>
      </c>
      <c r="AN559" s="73"/>
      <c r="AO559" s="73"/>
      <c r="AP559" s="73"/>
      <c r="AQ559" s="73"/>
      <c r="AR559" s="73"/>
      <c r="AS559" s="73">
        <v>0</v>
      </c>
      <c r="AT559" s="73">
        <v>0</v>
      </c>
      <c r="AU559" s="73">
        <v>0</v>
      </c>
      <c r="AV559" s="73">
        <v>0</v>
      </c>
      <c r="AW559" s="73">
        <v>1</v>
      </c>
      <c r="AX559" s="73" t="s">
        <v>3539</v>
      </c>
      <c r="AY559" s="73">
        <v>1</v>
      </c>
      <c r="AZ559" s="73">
        <v>0</v>
      </c>
      <c r="BA559" s="73"/>
    </row>
    <row r="560" spans="1:53">
      <c r="A560" s="73"/>
      <c r="B560" s="79">
        <v>542000000</v>
      </c>
      <c r="C560" s="73" t="s">
        <v>1981</v>
      </c>
      <c r="D560" s="73" t="s">
        <v>1982</v>
      </c>
      <c r="E560" s="73" t="s">
        <v>254</v>
      </c>
      <c r="F560" s="73">
        <v>4343546929</v>
      </c>
      <c r="G560" s="73" t="s">
        <v>1983</v>
      </c>
      <c r="H560" s="73" t="s">
        <v>4932</v>
      </c>
      <c r="I560" s="73" t="s">
        <v>1962</v>
      </c>
      <c r="J560" s="73" t="s">
        <v>4933</v>
      </c>
      <c r="K560" s="73">
        <v>23230</v>
      </c>
      <c r="L560" s="73" t="s">
        <v>4813</v>
      </c>
      <c r="M560" s="73" t="s">
        <v>222</v>
      </c>
      <c r="N560" s="73">
        <v>990</v>
      </c>
      <c r="O560" s="73">
        <v>2023</v>
      </c>
      <c r="P560" s="80">
        <v>1028758</v>
      </c>
      <c r="Q560" s="80">
        <v>120013</v>
      </c>
      <c r="R560" s="80">
        <v>5783960</v>
      </c>
      <c r="S560" s="80">
        <v>950000</v>
      </c>
      <c r="T560" s="80">
        <v>0</v>
      </c>
      <c r="U560" s="73">
        <v>92.34</v>
      </c>
      <c r="V560" s="73">
        <v>0</v>
      </c>
      <c r="W560" s="73">
        <v>0</v>
      </c>
      <c r="X560" s="73">
        <v>2</v>
      </c>
      <c r="Y560" s="73">
        <v>2</v>
      </c>
      <c r="Z560" s="80">
        <v>21000</v>
      </c>
      <c r="AA560" s="73">
        <v>2023</v>
      </c>
      <c r="AB560" s="73" t="s">
        <v>3537</v>
      </c>
      <c r="AC560" s="73" t="s">
        <v>3538</v>
      </c>
      <c r="AD560" s="73">
        <v>26.8</v>
      </c>
      <c r="AE560" s="81">
        <v>10</v>
      </c>
      <c r="AF560" s="73">
        <v>1</v>
      </c>
      <c r="AG560" s="73">
        <v>0</v>
      </c>
      <c r="AH560" s="73">
        <v>1</v>
      </c>
      <c r="AI560" s="73">
        <v>1</v>
      </c>
      <c r="AJ560" s="73">
        <v>1</v>
      </c>
      <c r="AK560" s="73">
        <v>1</v>
      </c>
      <c r="AL560" s="73">
        <v>0</v>
      </c>
      <c r="AM560" s="73">
        <v>0</v>
      </c>
      <c r="AN560" s="73"/>
      <c r="AO560" s="73"/>
      <c r="AP560" s="73"/>
      <c r="AQ560" s="73"/>
      <c r="AR560" s="73"/>
      <c r="AS560" s="73">
        <v>0</v>
      </c>
      <c r="AT560" s="73">
        <v>0</v>
      </c>
      <c r="AU560" s="73">
        <v>0</v>
      </c>
      <c r="AV560" s="73">
        <v>0</v>
      </c>
      <c r="AW560" s="73">
        <v>0</v>
      </c>
      <c r="AX560" s="73" t="s">
        <v>3539</v>
      </c>
      <c r="AY560" s="73">
        <v>0</v>
      </c>
      <c r="AZ560" s="73">
        <v>0</v>
      </c>
      <c r="BA560" s="73"/>
    </row>
    <row r="561" spans="1:53">
      <c r="A561" s="73"/>
      <c r="B561" s="79">
        <v>821000000</v>
      </c>
      <c r="C561" s="73" t="s">
        <v>1984</v>
      </c>
      <c r="D561" s="73" t="s">
        <v>1985</v>
      </c>
      <c r="E561" s="73" t="s">
        <v>226</v>
      </c>
      <c r="F561" s="73">
        <v>4349412479</v>
      </c>
      <c r="G561" s="73" t="s">
        <v>1986</v>
      </c>
      <c r="H561" s="73" t="s">
        <v>4934</v>
      </c>
      <c r="I561" s="73" t="s">
        <v>1962</v>
      </c>
      <c r="J561" s="73" t="s">
        <v>4935</v>
      </c>
      <c r="K561" s="73">
        <v>24502</v>
      </c>
      <c r="L561" s="73" t="s">
        <v>3536</v>
      </c>
      <c r="M561" s="73" t="s">
        <v>222</v>
      </c>
      <c r="N561" s="73">
        <v>990</v>
      </c>
      <c r="O561" s="73">
        <v>2024</v>
      </c>
      <c r="P561" s="80">
        <v>1136078</v>
      </c>
      <c r="Q561" s="80">
        <v>1071207</v>
      </c>
      <c r="R561" s="80">
        <v>87444</v>
      </c>
      <c r="S561" s="80">
        <v>1136078</v>
      </c>
      <c r="T561" s="80">
        <v>0</v>
      </c>
      <c r="U561" s="73">
        <v>100</v>
      </c>
      <c r="V561" s="73">
        <v>0</v>
      </c>
      <c r="W561" s="73">
        <v>0</v>
      </c>
      <c r="X561" s="73">
        <v>0</v>
      </c>
      <c r="Y561" s="73">
        <v>0</v>
      </c>
      <c r="Z561" s="80">
        <v>0</v>
      </c>
      <c r="AA561" s="73"/>
      <c r="AB561" s="73" t="s">
        <v>3537</v>
      </c>
      <c r="AC561" s="73" t="s">
        <v>3538</v>
      </c>
      <c r="AD561" s="73"/>
      <c r="AE561" s="81">
        <v>10</v>
      </c>
      <c r="AF561" s="73">
        <v>1</v>
      </c>
      <c r="AG561" s="73">
        <v>0</v>
      </c>
      <c r="AH561" s="73">
        <v>1</v>
      </c>
      <c r="AI561" s="73">
        <v>1</v>
      </c>
      <c r="AJ561" s="73">
        <v>1</v>
      </c>
      <c r="AK561" s="73">
        <v>1</v>
      </c>
      <c r="AL561" s="73">
        <v>0</v>
      </c>
      <c r="AM561" s="73">
        <v>0</v>
      </c>
      <c r="AN561" s="73"/>
      <c r="AO561" s="73"/>
      <c r="AP561" s="73"/>
      <c r="AQ561" s="73"/>
      <c r="AR561" s="73"/>
      <c r="AS561" s="73">
        <v>0</v>
      </c>
      <c r="AT561" s="73">
        <v>0</v>
      </c>
      <c r="AU561" s="73">
        <v>0</v>
      </c>
      <c r="AV561" s="73">
        <v>0</v>
      </c>
      <c r="AW561" s="73">
        <v>1</v>
      </c>
      <c r="AX561" s="73" t="s">
        <v>3539</v>
      </c>
      <c r="AY561" s="73">
        <v>1</v>
      </c>
      <c r="AZ561" s="73">
        <v>0</v>
      </c>
      <c r="BA561" s="73"/>
    </row>
    <row r="562" spans="1:53">
      <c r="A562" s="73"/>
      <c r="B562" s="79">
        <v>882000000</v>
      </c>
      <c r="C562" s="73" t="s">
        <v>1987</v>
      </c>
      <c r="D562" s="73" t="s">
        <v>1988</v>
      </c>
      <c r="E562" s="73" t="s">
        <v>254</v>
      </c>
      <c r="F562" s="73">
        <v>2026883552</v>
      </c>
      <c r="G562" s="73" t="s">
        <v>1989</v>
      </c>
      <c r="H562" s="73" t="s">
        <v>298</v>
      </c>
      <c r="I562" s="73" t="s">
        <v>1962</v>
      </c>
      <c r="J562" s="73" t="s">
        <v>4936</v>
      </c>
      <c r="K562" s="73">
        <v>22314</v>
      </c>
      <c r="L562" s="73" t="s">
        <v>3606</v>
      </c>
      <c r="M562" s="73" t="s">
        <v>222</v>
      </c>
      <c r="N562" s="73">
        <v>990</v>
      </c>
      <c r="O562" s="73">
        <v>2023</v>
      </c>
      <c r="P562" s="80">
        <v>1340767</v>
      </c>
      <c r="Q562" s="80">
        <v>674330</v>
      </c>
      <c r="R562" s="80">
        <v>748009</v>
      </c>
      <c r="S562" s="80">
        <v>1245694</v>
      </c>
      <c r="T562" s="80">
        <v>0</v>
      </c>
      <c r="U562" s="73">
        <v>92.91</v>
      </c>
      <c r="V562" s="73">
        <v>0</v>
      </c>
      <c r="W562" s="73"/>
      <c r="X562" s="73">
        <v>3</v>
      </c>
      <c r="Y562" s="73">
        <v>3</v>
      </c>
      <c r="Z562" s="80">
        <v>1601</v>
      </c>
      <c r="AA562" s="73">
        <v>2023</v>
      </c>
      <c r="AB562" s="73" t="s">
        <v>3537</v>
      </c>
      <c r="AC562" s="73" t="s">
        <v>3538</v>
      </c>
      <c r="AD562" s="73">
        <v>609.70000000000005</v>
      </c>
      <c r="AE562" s="81">
        <v>10</v>
      </c>
      <c r="AF562" s="73">
        <v>1</v>
      </c>
      <c r="AG562" s="73">
        <v>0</v>
      </c>
      <c r="AH562" s="73">
        <v>1</v>
      </c>
      <c r="AI562" s="73">
        <v>1</v>
      </c>
      <c r="AJ562" s="73">
        <v>1</v>
      </c>
      <c r="AK562" s="73">
        <v>1</v>
      </c>
      <c r="AL562" s="73">
        <v>0</v>
      </c>
      <c r="AM562" s="73">
        <v>0</v>
      </c>
      <c r="AN562" s="82">
        <v>44926</v>
      </c>
      <c r="AO562" s="73">
        <v>51</v>
      </c>
      <c r="AP562" s="83">
        <v>844000000</v>
      </c>
      <c r="AQ562" s="73" t="s">
        <v>3805</v>
      </c>
      <c r="AR562" s="73">
        <v>0</v>
      </c>
      <c r="AS562" s="73">
        <v>1</v>
      </c>
      <c r="AT562" s="73">
        <v>0</v>
      </c>
      <c r="AU562" s="73">
        <v>0</v>
      </c>
      <c r="AV562" s="73">
        <v>0</v>
      </c>
      <c r="AW562" s="73">
        <v>1</v>
      </c>
      <c r="AX562" s="73" t="s">
        <v>3561</v>
      </c>
      <c r="AY562" s="73">
        <v>0</v>
      </c>
      <c r="AZ562" s="73">
        <v>0</v>
      </c>
      <c r="BA562" s="73"/>
    </row>
    <row r="563" spans="1:53">
      <c r="A563" s="73"/>
      <c r="B563" s="79">
        <v>511000000</v>
      </c>
      <c r="C563" s="73" t="s">
        <v>1990</v>
      </c>
      <c r="D563" s="73" t="s">
        <v>1991</v>
      </c>
      <c r="E563" s="73" t="s">
        <v>254</v>
      </c>
      <c r="F563" s="73">
        <v>7574615001</v>
      </c>
      <c r="G563" s="73" t="s">
        <v>1992</v>
      </c>
      <c r="H563" s="73" t="s">
        <v>4937</v>
      </c>
      <c r="I563" s="73" t="s">
        <v>1962</v>
      </c>
      <c r="J563" s="73" t="s">
        <v>4938</v>
      </c>
      <c r="K563" s="73">
        <v>23502</v>
      </c>
      <c r="L563" s="73" t="s">
        <v>3545</v>
      </c>
      <c r="M563" s="73" t="s">
        <v>237</v>
      </c>
      <c r="N563" s="73">
        <v>990</v>
      </c>
      <c r="O563" s="73">
        <v>2022</v>
      </c>
      <c r="P563" s="80">
        <v>1218932</v>
      </c>
      <c r="Q563" s="80">
        <v>412006</v>
      </c>
      <c r="R563" s="80">
        <v>16337772</v>
      </c>
      <c r="S563" s="80">
        <v>1153535</v>
      </c>
      <c r="T563" s="80">
        <v>0</v>
      </c>
      <c r="U563" s="73">
        <v>94.63</v>
      </c>
      <c r="V563" s="73">
        <v>0</v>
      </c>
      <c r="W563" s="73">
        <v>13</v>
      </c>
      <c r="X563" s="73">
        <v>2</v>
      </c>
      <c r="Y563" s="73">
        <v>2</v>
      </c>
      <c r="Z563" s="80">
        <v>95000</v>
      </c>
      <c r="AA563" s="73">
        <v>2024</v>
      </c>
      <c r="AB563" s="73" t="s">
        <v>3537</v>
      </c>
      <c r="AC563" s="73" t="s">
        <v>3538</v>
      </c>
      <c r="AD563" s="73"/>
      <c r="AE563" s="81">
        <v>10</v>
      </c>
      <c r="AF563" s="73">
        <v>1</v>
      </c>
      <c r="AG563" s="73">
        <v>0</v>
      </c>
      <c r="AH563" s="73">
        <v>1</v>
      </c>
      <c r="AI563" s="73">
        <v>1</v>
      </c>
      <c r="AJ563" s="73">
        <v>1</v>
      </c>
      <c r="AK563" s="73">
        <v>1</v>
      </c>
      <c r="AL563" s="73">
        <v>0</v>
      </c>
      <c r="AM563" s="73">
        <v>0</v>
      </c>
      <c r="AN563" s="73"/>
      <c r="AO563" s="73"/>
      <c r="AP563" s="73"/>
      <c r="AQ563" s="73"/>
      <c r="AR563" s="73"/>
      <c r="AS563" s="73">
        <v>0</v>
      </c>
      <c r="AT563" s="73">
        <v>0</v>
      </c>
      <c r="AU563" s="73">
        <v>0</v>
      </c>
      <c r="AV563" s="73">
        <v>0</v>
      </c>
      <c r="AW563" s="73">
        <v>0</v>
      </c>
      <c r="AX563" s="73" t="s">
        <v>3539</v>
      </c>
      <c r="AY563" s="73">
        <v>0</v>
      </c>
      <c r="AZ563" s="73">
        <v>0</v>
      </c>
      <c r="BA563" s="73"/>
    </row>
    <row r="564" spans="1:53">
      <c r="A564" s="73"/>
      <c r="B564" s="79">
        <v>271000000</v>
      </c>
      <c r="C564" s="73" t="s">
        <v>1993</v>
      </c>
      <c r="D564" s="73" t="s">
        <v>1994</v>
      </c>
      <c r="E564" s="73" t="s">
        <v>1995</v>
      </c>
      <c r="F564" s="73">
        <v>2028417999</v>
      </c>
      <c r="G564" s="73" t="s">
        <v>1996</v>
      </c>
      <c r="H564" s="73" t="s">
        <v>4939</v>
      </c>
      <c r="I564" s="73" t="s">
        <v>1962</v>
      </c>
      <c r="J564" s="73" t="s">
        <v>4940</v>
      </c>
      <c r="K564" s="73">
        <v>22015</v>
      </c>
      <c r="L564" s="73" t="s">
        <v>3536</v>
      </c>
      <c r="M564" s="73" t="s">
        <v>222</v>
      </c>
      <c r="N564" s="73">
        <v>990</v>
      </c>
      <c r="O564" s="73">
        <v>2023</v>
      </c>
      <c r="P564" s="80">
        <v>1395005</v>
      </c>
      <c r="Q564" s="80">
        <v>1176199</v>
      </c>
      <c r="R564" s="80">
        <v>549686</v>
      </c>
      <c r="S564" s="80">
        <v>1395005</v>
      </c>
      <c r="T564" s="80">
        <v>0</v>
      </c>
      <c r="U564" s="73">
        <v>100</v>
      </c>
      <c r="V564" s="73">
        <v>0</v>
      </c>
      <c r="W564" s="73">
        <v>0</v>
      </c>
      <c r="X564" s="73">
        <v>0</v>
      </c>
      <c r="Y564" s="73">
        <v>0</v>
      </c>
      <c r="Z564" s="80">
        <v>0</v>
      </c>
      <c r="AA564" s="73"/>
      <c r="AB564" s="73" t="s">
        <v>3537</v>
      </c>
      <c r="AC564" s="73" t="s">
        <v>3538</v>
      </c>
      <c r="AD564" s="73"/>
      <c r="AE564" s="81">
        <v>10</v>
      </c>
      <c r="AF564" s="73">
        <v>1</v>
      </c>
      <c r="AG564" s="73">
        <v>0</v>
      </c>
      <c r="AH564" s="73">
        <v>1</v>
      </c>
      <c r="AI564" s="73">
        <v>1</v>
      </c>
      <c r="AJ564" s="73">
        <v>1</v>
      </c>
      <c r="AK564" s="73">
        <v>1</v>
      </c>
      <c r="AL564" s="73">
        <v>0</v>
      </c>
      <c r="AM564" s="73">
        <v>0</v>
      </c>
      <c r="AN564" s="73"/>
      <c r="AO564" s="73"/>
      <c r="AP564" s="73"/>
      <c r="AQ564" s="73"/>
      <c r="AR564" s="73"/>
      <c r="AS564" s="73">
        <v>0</v>
      </c>
      <c r="AT564" s="73">
        <v>0</v>
      </c>
      <c r="AU564" s="73">
        <v>0</v>
      </c>
      <c r="AV564" s="73">
        <v>0</v>
      </c>
      <c r="AW564" s="73">
        <v>1</v>
      </c>
      <c r="AX564" s="73" t="s">
        <v>3539</v>
      </c>
      <c r="AY564" s="73">
        <v>1</v>
      </c>
      <c r="AZ564" s="73">
        <v>0</v>
      </c>
      <c r="BA564" s="73"/>
    </row>
    <row r="565" spans="1:53">
      <c r="A565" s="73"/>
      <c r="B565" s="79">
        <v>471000000</v>
      </c>
      <c r="C565" s="73" t="s">
        <v>1997</v>
      </c>
      <c r="D565" s="73" t="s">
        <v>1998</v>
      </c>
      <c r="E565" s="73" t="s">
        <v>1999</v>
      </c>
      <c r="F565" s="73">
        <v>7575818875</v>
      </c>
      <c r="G565" s="73" t="s">
        <v>2000</v>
      </c>
      <c r="H565" s="73" t="s">
        <v>4941</v>
      </c>
      <c r="I565" s="73" t="s">
        <v>1962</v>
      </c>
      <c r="J565" s="73" t="s">
        <v>4942</v>
      </c>
      <c r="K565" s="73">
        <v>23462</v>
      </c>
      <c r="L565" s="73" t="s">
        <v>3536</v>
      </c>
      <c r="M565" s="73" t="s">
        <v>222</v>
      </c>
      <c r="N565" s="73">
        <v>990</v>
      </c>
      <c r="O565" s="73">
        <v>2023</v>
      </c>
      <c r="P565" s="80">
        <v>1158145</v>
      </c>
      <c r="Q565" s="80">
        <v>1310834</v>
      </c>
      <c r="R565" s="80">
        <v>1087791</v>
      </c>
      <c r="S565" s="80">
        <v>1142003</v>
      </c>
      <c r="T565" s="80">
        <v>0</v>
      </c>
      <c r="U565" s="73">
        <v>98.61</v>
      </c>
      <c r="V565" s="73">
        <v>1</v>
      </c>
      <c r="W565" s="73">
        <v>0</v>
      </c>
      <c r="X565" s="73">
        <v>1</v>
      </c>
      <c r="Y565" s="73">
        <v>1</v>
      </c>
      <c r="Z565" s="80">
        <v>50000</v>
      </c>
      <c r="AA565" s="73">
        <v>2023</v>
      </c>
      <c r="AB565" s="73" t="s">
        <v>3537</v>
      </c>
      <c r="AC565" s="73" t="s">
        <v>3538</v>
      </c>
      <c r="AD565" s="73"/>
      <c r="AE565" s="81">
        <v>10</v>
      </c>
      <c r="AF565" s="73">
        <v>1</v>
      </c>
      <c r="AG565" s="73">
        <v>1</v>
      </c>
      <c r="AH565" s="73">
        <v>1</v>
      </c>
      <c r="AI565" s="73">
        <v>1</v>
      </c>
      <c r="AJ565" s="73">
        <v>1</v>
      </c>
      <c r="AK565" s="73">
        <v>1</v>
      </c>
      <c r="AL565" s="73">
        <v>1</v>
      </c>
      <c r="AM565" s="73">
        <v>1</v>
      </c>
      <c r="AN565" s="73"/>
      <c r="AO565" s="73"/>
      <c r="AP565" s="73"/>
      <c r="AQ565" s="73"/>
      <c r="AR565" s="73"/>
      <c r="AS565" s="73">
        <v>0</v>
      </c>
      <c r="AT565" s="73">
        <v>0</v>
      </c>
      <c r="AU565" s="73">
        <v>0</v>
      </c>
      <c r="AV565" s="73">
        <v>0</v>
      </c>
      <c r="AW565" s="73">
        <v>1</v>
      </c>
      <c r="AX565" s="73" t="s">
        <v>3539</v>
      </c>
      <c r="AY565" s="73">
        <v>0</v>
      </c>
      <c r="AZ565" s="73">
        <v>0</v>
      </c>
      <c r="BA565" s="73"/>
    </row>
    <row r="566" spans="1:53">
      <c r="A566" s="73"/>
      <c r="B566" s="79">
        <v>264000000</v>
      </c>
      <c r="C566" s="73" t="s">
        <v>2001</v>
      </c>
      <c r="D566" s="73" t="s">
        <v>2002</v>
      </c>
      <c r="E566" s="73" t="s">
        <v>2003</v>
      </c>
      <c r="F566" s="73">
        <v>5716970964</v>
      </c>
      <c r="G566" s="73" t="s">
        <v>2004</v>
      </c>
      <c r="H566" s="73" t="s">
        <v>4943</v>
      </c>
      <c r="I566" s="73" t="s">
        <v>1962</v>
      </c>
      <c r="J566" s="73" t="s">
        <v>4944</v>
      </c>
      <c r="K566" s="73">
        <v>22193</v>
      </c>
      <c r="L566" s="73" t="s">
        <v>3536</v>
      </c>
      <c r="M566" s="73" t="s">
        <v>222</v>
      </c>
      <c r="N566" s="73">
        <v>990</v>
      </c>
      <c r="O566" s="73">
        <v>2023</v>
      </c>
      <c r="P566" s="80">
        <v>1471856</v>
      </c>
      <c r="Q566" s="80">
        <v>1377462</v>
      </c>
      <c r="R566" s="80">
        <v>257966</v>
      </c>
      <c r="S566" s="80">
        <v>1336886</v>
      </c>
      <c r="T566" s="80">
        <v>134949</v>
      </c>
      <c r="U566" s="73">
        <v>90.83</v>
      </c>
      <c r="V566" s="73">
        <v>2</v>
      </c>
      <c r="W566" s="73"/>
      <c r="X566" s="73">
        <v>0</v>
      </c>
      <c r="Y566" s="73">
        <v>0</v>
      </c>
      <c r="Z566" s="80">
        <v>0</v>
      </c>
      <c r="AA566" s="73"/>
      <c r="AB566" s="73" t="s">
        <v>3537</v>
      </c>
      <c r="AC566" s="73" t="s">
        <v>3538</v>
      </c>
      <c r="AD566" s="73"/>
      <c r="AE566" s="81">
        <v>10</v>
      </c>
      <c r="AF566" s="73">
        <v>1</v>
      </c>
      <c r="AG566" s="73">
        <v>1</v>
      </c>
      <c r="AH566" s="73">
        <v>1</v>
      </c>
      <c r="AI566" s="73">
        <v>1</v>
      </c>
      <c r="AJ566" s="73">
        <v>1</v>
      </c>
      <c r="AK566" s="73">
        <v>1</v>
      </c>
      <c r="AL566" s="73">
        <v>1</v>
      </c>
      <c r="AM566" s="73">
        <v>1</v>
      </c>
      <c r="AN566" s="73"/>
      <c r="AO566" s="73"/>
      <c r="AP566" s="73"/>
      <c r="AQ566" s="73"/>
      <c r="AR566" s="73"/>
      <c r="AS566" s="73">
        <v>0</v>
      </c>
      <c r="AT566" s="73">
        <v>0</v>
      </c>
      <c r="AU566" s="73">
        <v>0</v>
      </c>
      <c r="AV566" s="73">
        <v>0</v>
      </c>
      <c r="AW566" s="73">
        <v>1</v>
      </c>
      <c r="AX566" s="73" t="s">
        <v>3539</v>
      </c>
      <c r="AY566" s="73">
        <v>1</v>
      </c>
      <c r="AZ566" s="73">
        <v>0</v>
      </c>
      <c r="BA566" s="73"/>
    </row>
    <row r="567" spans="1:53">
      <c r="A567" s="73"/>
      <c r="B567" s="79">
        <v>825000000</v>
      </c>
      <c r="C567" s="73" t="s">
        <v>2005</v>
      </c>
      <c r="D567" s="73" t="s">
        <v>2006</v>
      </c>
      <c r="E567" s="73" t="s">
        <v>315</v>
      </c>
      <c r="F567" s="73">
        <v>7033218382</v>
      </c>
      <c r="G567" s="73"/>
      <c r="H567" s="73" t="s">
        <v>4945</v>
      </c>
      <c r="I567" s="73" t="s">
        <v>1962</v>
      </c>
      <c r="J567" s="73" t="s">
        <v>4946</v>
      </c>
      <c r="K567" s="73">
        <v>22031</v>
      </c>
      <c r="L567" s="73" t="s">
        <v>3536</v>
      </c>
      <c r="M567" s="73" t="s">
        <v>222</v>
      </c>
      <c r="N567" s="73">
        <v>990</v>
      </c>
      <c r="O567" s="73">
        <v>2024</v>
      </c>
      <c r="P567" s="80">
        <v>1000002</v>
      </c>
      <c r="Q567" s="80">
        <v>45868</v>
      </c>
      <c r="R567" s="80">
        <v>2264536</v>
      </c>
      <c r="S567" s="80">
        <v>1000000</v>
      </c>
      <c r="T567" s="80">
        <v>0</v>
      </c>
      <c r="U567" s="73">
        <v>100</v>
      </c>
      <c r="V567" s="73">
        <v>0</v>
      </c>
      <c r="W567" s="73">
        <v>0</v>
      </c>
      <c r="X567" s="73">
        <v>0</v>
      </c>
      <c r="Y567" s="73">
        <v>0</v>
      </c>
      <c r="Z567" s="80">
        <v>0</v>
      </c>
      <c r="AA567" s="73"/>
      <c r="AB567" s="73" t="s">
        <v>3537</v>
      </c>
      <c r="AC567" s="73" t="s">
        <v>3538</v>
      </c>
      <c r="AD567" s="73">
        <v>-0.1</v>
      </c>
      <c r="AE567" s="81">
        <v>10</v>
      </c>
      <c r="AF567" s="73">
        <v>1</v>
      </c>
      <c r="AG567" s="73">
        <v>0</v>
      </c>
      <c r="AH567" s="73">
        <v>1</v>
      </c>
      <c r="AI567" s="73">
        <v>1</v>
      </c>
      <c r="AJ567" s="73">
        <v>1</v>
      </c>
      <c r="AK567" s="73">
        <v>1</v>
      </c>
      <c r="AL567" s="73">
        <v>0</v>
      </c>
      <c r="AM567" s="73">
        <v>0</v>
      </c>
      <c r="AN567" s="73"/>
      <c r="AO567" s="73"/>
      <c r="AP567" s="73"/>
      <c r="AQ567" s="73"/>
      <c r="AR567" s="73"/>
      <c r="AS567" s="73">
        <v>0</v>
      </c>
      <c r="AT567" s="73">
        <v>0</v>
      </c>
      <c r="AU567" s="73">
        <v>0</v>
      </c>
      <c r="AV567" s="73">
        <v>0</v>
      </c>
      <c r="AW567" s="73">
        <v>1</v>
      </c>
      <c r="AX567" s="73" t="s">
        <v>3539</v>
      </c>
      <c r="AY567" s="73">
        <v>1</v>
      </c>
      <c r="AZ567" s="73">
        <v>0</v>
      </c>
      <c r="BA567" s="73"/>
    </row>
    <row r="568" spans="1:53">
      <c r="A568" s="73"/>
      <c r="B568" s="79">
        <v>831000000</v>
      </c>
      <c r="C568" s="73" t="s">
        <v>2007</v>
      </c>
      <c r="D568" s="73" t="s">
        <v>2008</v>
      </c>
      <c r="E568" s="73" t="s">
        <v>2009</v>
      </c>
      <c r="F568" s="73">
        <v>8044744415</v>
      </c>
      <c r="G568" s="73" t="s">
        <v>2010</v>
      </c>
      <c r="H568" s="73" t="s">
        <v>4947</v>
      </c>
      <c r="I568" s="73" t="s">
        <v>1962</v>
      </c>
      <c r="J568" s="73" t="s">
        <v>4933</v>
      </c>
      <c r="K568" s="73">
        <v>23224</v>
      </c>
      <c r="L568" s="73" t="s">
        <v>3536</v>
      </c>
      <c r="M568" s="73" t="s">
        <v>222</v>
      </c>
      <c r="N568" s="73">
        <v>990</v>
      </c>
      <c r="O568" s="73">
        <v>2023</v>
      </c>
      <c r="P568" s="80">
        <v>1736754</v>
      </c>
      <c r="Q568" s="80">
        <v>1421933</v>
      </c>
      <c r="R568" s="80">
        <v>818572</v>
      </c>
      <c r="S568" s="80">
        <v>1576050</v>
      </c>
      <c r="T568" s="80">
        <v>151174</v>
      </c>
      <c r="U568" s="73">
        <v>90.75</v>
      </c>
      <c r="V568" s="73">
        <v>0</v>
      </c>
      <c r="W568" s="73">
        <v>30</v>
      </c>
      <c r="X568" s="73">
        <v>0</v>
      </c>
      <c r="Y568" s="73">
        <v>0</v>
      </c>
      <c r="Z568" s="80">
        <v>0</v>
      </c>
      <c r="AA568" s="73"/>
      <c r="AB568" s="73" t="s">
        <v>3537</v>
      </c>
      <c r="AC568" s="73" t="s">
        <v>3538</v>
      </c>
      <c r="AD568" s="73">
        <v>19.3</v>
      </c>
      <c r="AE568" s="81">
        <v>10</v>
      </c>
      <c r="AF568" s="73">
        <v>1</v>
      </c>
      <c r="AG568" s="73">
        <v>0</v>
      </c>
      <c r="AH568" s="73">
        <v>1</v>
      </c>
      <c r="AI568" s="73">
        <v>1</v>
      </c>
      <c r="AJ568" s="73">
        <v>1</v>
      </c>
      <c r="AK568" s="73">
        <v>1</v>
      </c>
      <c r="AL568" s="73">
        <v>0</v>
      </c>
      <c r="AM568" s="73">
        <v>0</v>
      </c>
      <c r="AN568" s="73"/>
      <c r="AO568" s="73"/>
      <c r="AP568" s="73"/>
      <c r="AQ568" s="73"/>
      <c r="AR568" s="73"/>
      <c r="AS568" s="73">
        <v>0</v>
      </c>
      <c r="AT568" s="73">
        <v>0</v>
      </c>
      <c r="AU568" s="73">
        <v>0</v>
      </c>
      <c r="AV568" s="73">
        <v>0</v>
      </c>
      <c r="AW568" s="73">
        <v>1</v>
      </c>
      <c r="AX568" s="73" t="s">
        <v>3539</v>
      </c>
      <c r="AY568" s="73">
        <v>1</v>
      </c>
      <c r="AZ568" s="73">
        <v>0</v>
      </c>
      <c r="BA568" s="73"/>
    </row>
    <row r="569" spans="1:53">
      <c r="A569" s="73"/>
      <c r="B569" s="78">
        <v>30341570</v>
      </c>
      <c r="C569" s="73" t="s">
        <v>2011</v>
      </c>
      <c r="D569" s="73" t="s">
        <v>2012</v>
      </c>
      <c r="E569" s="73" t="s">
        <v>254</v>
      </c>
      <c r="F569" s="73">
        <v>8022231773</v>
      </c>
      <c r="G569" s="73"/>
      <c r="H569" s="73" t="s">
        <v>4948</v>
      </c>
      <c r="I569" s="73" t="s">
        <v>2013</v>
      </c>
      <c r="J569" s="73" t="s">
        <v>4949</v>
      </c>
      <c r="K569" s="73">
        <v>5602</v>
      </c>
      <c r="L569" s="73" t="s">
        <v>4950</v>
      </c>
      <c r="M569" s="73" t="s">
        <v>237</v>
      </c>
      <c r="N569" s="73">
        <v>990</v>
      </c>
      <c r="O569" s="73">
        <v>2023</v>
      </c>
      <c r="P569" s="80">
        <v>1555518</v>
      </c>
      <c r="Q569" s="80">
        <v>1550292</v>
      </c>
      <c r="R569" s="80">
        <v>688594</v>
      </c>
      <c r="S569" s="80">
        <v>1555518</v>
      </c>
      <c r="T569" s="80">
        <v>0</v>
      </c>
      <c r="U569" s="73">
        <v>100</v>
      </c>
      <c r="V569" s="73">
        <v>2</v>
      </c>
      <c r="W569" s="73"/>
      <c r="X569" s="73">
        <v>0</v>
      </c>
      <c r="Y569" s="73">
        <v>0</v>
      </c>
      <c r="Z569" s="80">
        <v>0</v>
      </c>
      <c r="AA569" s="73"/>
      <c r="AB569" s="73" t="s">
        <v>3537</v>
      </c>
      <c r="AC569" s="73" t="s">
        <v>3538</v>
      </c>
      <c r="AD569" s="73">
        <v>43.7</v>
      </c>
      <c r="AE569" s="81">
        <v>10</v>
      </c>
      <c r="AF569" s="73">
        <v>1</v>
      </c>
      <c r="AG569" s="73">
        <v>1</v>
      </c>
      <c r="AH569" s="73">
        <v>1</v>
      </c>
      <c r="AI569" s="73">
        <v>1</v>
      </c>
      <c r="AJ569" s="73">
        <v>1</v>
      </c>
      <c r="AK569" s="73">
        <v>1</v>
      </c>
      <c r="AL569" s="73">
        <v>1</v>
      </c>
      <c r="AM569" s="73">
        <v>1</v>
      </c>
      <c r="AN569" s="73"/>
      <c r="AO569" s="73"/>
      <c r="AP569" s="73"/>
      <c r="AQ569" s="73"/>
      <c r="AR569" s="73"/>
      <c r="AS569" s="73">
        <v>0</v>
      </c>
      <c r="AT569" s="73">
        <v>0</v>
      </c>
      <c r="AU569" s="73">
        <v>0</v>
      </c>
      <c r="AV569" s="73">
        <v>0</v>
      </c>
      <c r="AW569" s="73">
        <v>0</v>
      </c>
      <c r="AX569" s="73" t="s">
        <v>3539</v>
      </c>
      <c r="AY569" s="73">
        <v>1</v>
      </c>
      <c r="AZ569" s="73">
        <v>0</v>
      </c>
      <c r="BA569" s="73"/>
    </row>
    <row r="570" spans="1:53">
      <c r="A570" s="73"/>
      <c r="B570" s="79">
        <v>861000000</v>
      </c>
      <c r="C570" s="73" t="s">
        <v>2014</v>
      </c>
      <c r="D570" s="73" t="s">
        <v>2015</v>
      </c>
      <c r="E570" s="73" t="s">
        <v>180</v>
      </c>
      <c r="F570" s="73">
        <v>6469329963</v>
      </c>
      <c r="G570" s="73" t="s">
        <v>498</v>
      </c>
      <c r="H570" s="73" t="s">
        <v>4951</v>
      </c>
      <c r="I570" s="73" t="s">
        <v>2013</v>
      </c>
      <c r="J570" s="73" t="s">
        <v>4952</v>
      </c>
      <c r="K570" s="73">
        <v>5443</v>
      </c>
      <c r="L570" s="73" t="s">
        <v>3809</v>
      </c>
      <c r="M570" s="73" t="s">
        <v>222</v>
      </c>
      <c r="N570" s="73">
        <v>990</v>
      </c>
      <c r="O570" s="73">
        <v>2023</v>
      </c>
      <c r="P570" s="80">
        <v>1982400</v>
      </c>
      <c r="Q570" s="80">
        <v>1027456</v>
      </c>
      <c r="R570" s="80">
        <v>4744306</v>
      </c>
      <c r="S570" s="80">
        <v>1932470</v>
      </c>
      <c r="T570" s="80">
        <v>0</v>
      </c>
      <c r="U570" s="73">
        <v>97.48</v>
      </c>
      <c r="V570" s="73">
        <v>2</v>
      </c>
      <c r="W570" s="73">
        <v>2</v>
      </c>
      <c r="X570" s="73">
        <v>0</v>
      </c>
      <c r="Y570" s="73">
        <v>0</v>
      </c>
      <c r="Z570" s="80">
        <v>0</v>
      </c>
      <c r="AA570" s="73"/>
      <c r="AB570" s="73" t="s">
        <v>3537</v>
      </c>
      <c r="AC570" s="73" t="s">
        <v>3538</v>
      </c>
      <c r="AD570" s="73">
        <v>-53</v>
      </c>
      <c r="AE570" s="81">
        <v>10</v>
      </c>
      <c r="AF570" s="73">
        <v>1</v>
      </c>
      <c r="AG570" s="73">
        <v>1</v>
      </c>
      <c r="AH570" s="73">
        <v>1</v>
      </c>
      <c r="AI570" s="73">
        <v>1</v>
      </c>
      <c r="AJ570" s="73">
        <v>1</v>
      </c>
      <c r="AK570" s="73">
        <v>1</v>
      </c>
      <c r="AL570" s="73">
        <v>0</v>
      </c>
      <c r="AM570" s="73">
        <v>0</v>
      </c>
      <c r="AN570" s="73"/>
      <c r="AO570" s="73"/>
      <c r="AP570" s="73"/>
      <c r="AQ570" s="73"/>
      <c r="AR570" s="73"/>
      <c r="AS570" s="73">
        <v>0</v>
      </c>
      <c r="AT570" s="73">
        <v>0</v>
      </c>
      <c r="AU570" s="73">
        <v>0</v>
      </c>
      <c r="AV570" s="73">
        <v>0</v>
      </c>
      <c r="AW570" s="73">
        <v>1</v>
      </c>
      <c r="AX570" s="73" t="s">
        <v>3539</v>
      </c>
      <c r="AY570" s="73">
        <v>1</v>
      </c>
      <c r="AZ570" s="73">
        <v>0</v>
      </c>
      <c r="BA570" s="73"/>
    </row>
    <row r="571" spans="1:53">
      <c r="A571" s="73"/>
      <c r="B571" s="78">
        <v>30309899</v>
      </c>
      <c r="C571" s="73" t="s">
        <v>2016</v>
      </c>
      <c r="D571" s="73" t="s">
        <v>2017</v>
      </c>
      <c r="E571" s="73" t="s">
        <v>315</v>
      </c>
      <c r="F571" s="73">
        <v>8566254400</v>
      </c>
      <c r="G571" s="73" t="s">
        <v>2018</v>
      </c>
      <c r="H571" s="73" t="s">
        <v>4953</v>
      </c>
      <c r="I571" s="73" t="s">
        <v>2013</v>
      </c>
      <c r="J571" s="73" t="s">
        <v>4954</v>
      </c>
      <c r="K571" s="73">
        <v>5161</v>
      </c>
      <c r="L571" s="73" t="s">
        <v>3949</v>
      </c>
      <c r="M571" s="73" t="s">
        <v>222</v>
      </c>
      <c r="N571" s="73">
        <v>990</v>
      </c>
      <c r="O571" s="73">
        <v>2023</v>
      </c>
      <c r="P571" s="80">
        <v>1059163</v>
      </c>
      <c r="Q571" s="80">
        <v>981744</v>
      </c>
      <c r="R571" s="80">
        <v>2903630</v>
      </c>
      <c r="S571" s="80">
        <v>864509</v>
      </c>
      <c r="T571" s="80">
        <v>0</v>
      </c>
      <c r="U571" s="73">
        <v>81.62</v>
      </c>
      <c r="V571" s="73">
        <v>0</v>
      </c>
      <c r="W571" s="73">
        <v>0</v>
      </c>
      <c r="X571" s="73">
        <v>1</v>
      </c>
      <c r="Y571" s="73">
        <v>1</v>
      </c>
      <c r="Z571" s="80">
        <v>200</v>
      </c>
      <c r="AA571" s="73">
        <v>2023</v>
      </c>
      <c r="AB571" s="73" t="s">
        <v>3537</v>
      </c>
      <c r="AC571" s="73" t="s">
        <v>3570</v>
      </c>
      <c r="AD571" s="73">
        <v>80.900000000000006</v>
      </c>
      <c r="AE571" s="81">
        <v>10</v>
      </c>
      <c r="AF571" s="73">
        <v>1</v>
      </c>
      <c r="AG571" s="73">
        <v>0</v>
      </c>
      <c r="AH571" s="73">
        <v>1</v>
      </c>
      <c r="AI571" s="73">
        <v>1</v>
      </c>
      <c r="AJ571" s="73">
        <v>1</v>
      </c>
      <c r="AK571" s="73">
        <v>1</v>
      </c>
      <c r="AL571" s="73">
        <v>0</v>
      </c>
      <c r="AM571" s="73">
        <v>0</v>
      </c>
      <c r="AN571" s="73"/>
      <c r="AO571" s="73"/>
      <c r="AP571" s="73"/>
      <c r="AQ571" s="73"/>
      <c r="AR571" s="73"/>
      <c r="AS571" s="73">
        <v>0</v>
      </c>
      <c r="AT571" s="73">
        <v>0</v>
      </c>
      <c r="AU571" s="73">
        <v>0</v>
      </c>
      <c r="AV571" s="73">
        <v>0</v>
      </c>
      <c r="AW571" s="73">
        <v>1</v>
      </c>
      <c r="AX571" s="73" t="s">
        <v>3539</v>
      </c>
      <c r="AY571" s="73">
        <v>0</v>
      </c>
      <c r="AZ571" s="73">
        <v>1</v>
      </c>
      <c r="BA571" s="73"/>
    </row>
    <row r="572" spans="1:53">
      <c r="A572" s="73"/>
      <c r="B572" s="79">
        <v>522000000</v>
      </c>
      <c r="C572" s="73" t="s">
        <v>2019</v>
      </c>
      <c r="D572" s="73"/>
      <c r="E572" s="73"/>
      <c r="F572" s="73">
        <v>8024484280</v>
      </c>
      <c r="G572" s="73"/>
      <c r="H572" s="73" t="s">
        <v>4955</v>
      </c>
      <c r="I572" s="73" t="s">
        <v>2013</v>
      </c>
      <c r="J572" s="73" t="s">
        <v>4956</v>
      </c>
      <c r="K572" s="73">
        <v>5641</v>
      </c>
      <c r="L572" s="73" t="s">
        <v>4230</v>
      </c>
      <c r="M572" s="73" t="s">
        <v>237</v>
      </c>
      <c r="N572" s="73">
        <v>990</v>
      </c>
      <c r="O572" s="73">
        <v>2023</v>
      </c>
      <c r="P572" s="80">
        <v>1717730</v>
      </c>
      <c r="Q572" s="80">
        <v>1717734</v>
      </c>
      <c r="R572" s="80">
        <v>567664</v>
      </c>
      <c r="S572" s="80">
        <v>1717723</v>
      </c>
      <c r="T572" s="80">
        <v>0</v>
      </c>
      <c r="U572" s="73">
        <v>100</v>
      </c>
      <c r="V572" s="73">
        <v>1</v>
      </c>
      <c r="W572" s="73">
        <v>9</v>
      </c>
      <c r="X572" s="73">
        <v>0</v>
      </c>
      <c r="Y572" s="73">
        <v>0</v>
      </c>
      <c r="Z572" s="80">
        <v>0</v>
      </c>
      <c r="AA572" s="73"/>
      <c r="AB572" s="73" t="s">
        <v>3537</v>
      </c>
      <c r="AC572" s="73" t="s">
        <v>3538</v>
      </c>
      <c r="AD572" s="73">
        <v>36.4</v>
      </c>
      <c r="AE572" s="81">
        <v>10</v>
      </c>
      <c r="AF572" s="73">
        <v>1</v>
      </c>
      <c r="AG572" s="73">
        <v>1</v>
      </c>
      <c r="AH572" s="73">
        <v>1</v>
      </c>
      <c r="AI572" s="73">
        <v>1</v>
      </c>
      <c r="AJ572" s="73">
        <v>1</v>
      </c>
      <c r="AK572" s="73">
        <v>1</v>
      </c>
      <c r="AL572" s="73">
        <v>0</v>
      </c>
      <c r="AM572" s="73">
        <v>0</v>
      </c>
      <c r="AN572" s="73"/>
      <c r="AO572" s="73"/>
      <c r="AP572" s="73"/>
      <c r="AQ572" s="73"/>
      <c r="AR572" s="73"/>
      <c r="AS572" s="73">
        <v>0</v>
      </c>
      <c r="AT572" s="73">
        <v>0</v>
      </c>
      <c r="AU572" s="73">
        <v>0</v>
      </c>
      <c r="AV572" s="73">
        <v>0</v>
      </c>
      <c r="AW572" s="73">
        <v>0</v>
      </c>
      <c r="AX572" s="73" t="s">
        <v>3539</v>
      </c>
      <c r="AY572" s="73">
        <v>1</v>
      </c>
      <c r="AZ572" s="73">
        <v>0</v>
      </c>
      <c r="BA572" s="73"/>
    </row>
    <row r="573" spans="1:53">
      <c r="A573" s="73"/>
      <c r="B573" s="79">
        <v>921000000</v>
      </c>
      <c r="C573" s="73" t="s">
        <v>2020</v>
      </c>
      <c r="D573" s="73"/>
      <c r="E573" s="73"/>
      <c r="F573" s="73">
        <v>4257503600</v>
      </c>
      <c r="G573" s="73" t="s">
        <v>2021</v>
      </c>
      <c r="H573" s="73" t="s">
        <v>4957</v>
      </c>
      <c r="I573" s="73" t="s">
        <v>2022</v>
      </c>
      <c r="J573" s="73" t="s">
        <v>4958</v>
      </c>
      <c r="K573" s="73">
        <v>98015</v>
      </c>
      <c r="L573" s="73" t="s">
        <v>3536</v>
      </c>
      <c r="M573" s="73" t="s">
        <v>222</v>
      </c>
      <c r="N573" s="73">
        <v>990</v>
      </c>
      <c r="O573" s="73">
        <v>2024</v>
      </c>
      <c r="P573" s="80">
        <v>1247091</v>
      </c>
      <c r="Q573" s="80">
        <v>183688</v>
      </c>
      <c r="R573" s="80">
        <v>1996962</v>
      </c>
      <c r="S573" s="80">
        <v>1163800</v>
      </c>
      <c r="T573" s="80">
        <v>0</v>
      </c>
      <c r="U573" s="73">
        <v>93.32</v>
      </c>
      <c r="V573" s="73">
        <v>0</v>
      </c>
      <c r="W573" s="73"/>
      <c r="X573" s="73">
        <v>0</v>
      </c>
      <c r="Y573" s="73">
        <v>0</v>
      </c>
      <c r="Z573" s="80">
        <v>0</v>
      </c>
      <c r="AA573" s="73"/>
      <c r="AB573" s="73" t="s">
        <v>3537</v>
      </c>
      <c r="AC573" s="73" t="s">
        <v>3538</v>
      </c>
      <c r="AD573" s="73"/>
      <c r="AE573" s="81">
        <v>10</v>
      </c>
      <c r="AF573" s="73">
        <v>1</v>
      </c>
      <c r="AG573" s="73">
        <v>0</v>
      </c>
      <c r="AH573" s="73">
        <v>1</v>
      </c>
      <c r="AI573" s="73">
        <v>1</v>
      </c>
      <c r="AJ573" s="73">
        <v>1</v>
      </c>
      <c r="AK573" s="73">
        <v>1</v>
      </c>
      <c r="AL573" s="73">
        <v>0</v>
      </c>
      <c r="AM573" s="73">
        <v>0</v>
      </c>
      <c r="AN573" s="73"/>
      <c r="AO573" s="73"/>
      <c r="AP573" s="73"/>
      <c r="AQ573" s="73"/>
      <c r="AR573" s="73"/>
      <c r="AS573" s="73">
        <v>0</v>
      </c>
      <c r="AT573" s="73">
        <v>0</v>
      </c>
      <c r="AU573" s="73">
        <v>0</v>
      </c>
      <c r="AV573" s="73">
        <v>0</v>
      </c>
      <c r="AW573" s="73">
        <v>1</v>
      </c>
      <c r="AX573" s="73" t="s">
        <v>3561</v>
      </c>
      <c r="AY573" s="73">
        <v>1</v>
      </c>
      <c r="AZ573" s="73">
        <v>0</v>
      </c>
      <c r="BA573" s="73"/>
    </row>
    <row r="574" spans="1:53">
      <c r="A574" s="73"/>
      <c r="B574" s="79">
        <v>862000000</v>
      </c>
      <c r="C574" s="73" t="s">
        <v>2023</v>
      </c>
      <c r="D574" s="73" t="s">
        <v>2024</v>
      </c>
      <c r="E574" s="73" t="s">
        <v>188</v>
      </c>
      <c r="F574" s="73">
        <v>2063825552</v>
      </c>
      <c r="G574" s="73" t="s">
        <v>2025</v>
      </c>
      <c r="H574" s="73" t="s">
        <v>4959</v>
      </c>
      <c r="I574" s="73" t="s">
        <v>2022</v>
      </c>
      <c r="J574" s="73" t="s">
        <v>4960</v>
      </c>
      <c r="K574" s="83">
        <v>981000000</v>
      </c>
      <c r="L574" s="73" t="s">
        <v>3536</v>
      </c>
      <c r="M574" s="73" t="s">
        <v>222</v>
      </c>
      <c r="N574" s="73">
        <v>990</v>
      </c>
      <c r="O574" s="73">
        <v>2023</v>
      </c>
      <c r="P574" s="80">
        <v>1988572</v>
      </c>
      <c r="Q574" s="80">
        <v>1130484</v>
      </c>
      <c r="R574" s="80">
        <v>2896096</v>
      </c>
      <c r="S574" s="80">
        <v>1988572</v>
      </c>
      <c r="T574" s="80">
        <v>0</v>
      </c>
      <c r="U574" s="73">
        <v>100</v>
      </c>
      <c r="V574" s="73">
        <v>0</v>
      </c>
      <c r="W574" s="73">
        <v>1</v>
      </c>
      <c r="X574" s="73">
        <v>3</v>
      </c>
      <c r="Y574" s="73">
        <v>3</v>
      </c>
      <c r="Z574" s="80">
        <v>24500</v>
      </c>
      <c r="AA574" s="73">
        <v>2023</v>
      </c>
      <c r="AB574" s="73" t="s">
        <v>3537</v>
      </c>
      <c r="AC574" s="73" t="s">
        <v>3538</v>
      </c>
      <c r="AD574" s="73">
        <v>-0.4</v>
      </c>
      <c r="AE574" s="81">
        <v>10</v>
      </c>
      <c r="AF574" s="73">
        <v>1</v>
      </c>
      <c r="AG574" s="73">
        <v>0</v>
      </c>
      <c r="AH574" s="73">
        <v>1</v>
      </c>
      <c r="AI574" s="73">
        <v>1</v>
      </c>
      <c r="AJ574" s="73">
        <v>1</v>
      </c>
      <c r="AK574" s="73">
        <v>1</v>
      </c>
      <c r="AL574" s="73">
        <v>0</v>
      </c>
      <c r="AM574" s="73">
        <v>0</v>
      </c>
      <c r="AN574" s="82">
        <v>45291</v>
      </c>
      <c r="AO574" s="73">
        <v>2000</v>
      </c>
      <c r="AP574" s="83">
        <v>134000000</v>
      </c>
      <c r="AQ574" s="73" t="s">
        <v>4961</v>
      </c>
      <c r="AR574" s="73">
        <v>0.1</v>
      </c>
      <c r="AS574" s="73">
        <v>1</v>
      </c>
      <c r="AT574" s="73">
        <v>0</v>
      </c>
      <c r="AU574" s="73">
        <v>0</v>
      </c>
      <c r="AV574" s="73">
        <v>0</v>
      </c>
      <c r="AW574" s="73">
        <v>1</v>
      </c>
      <c r="AX574" s="73" t="s">
        <v>3561</v>
      </c>
      <c r="AY574" s="73">
        <v>0</v>
      </c>
      <c r="AZ574" s="73">
        <v>0</v>
      </c>
      <c r="BA574" s="73">
        <v>0</v>
      </c>
    </row>
    <row r="575" spans="1:53">
      <c r="A575" s="73"/>
      <c r="B575" s="79">
        <v>864000000</v>
      </c>
      <c r="C575" s="73" t="s">
        <v>2026</v>
      </c>
      <c r="D575" s="73" t="s">
        <v>2027</v>
      </c>
      <c r="E575" s="73" t="s">
        <v>254</v>
      </c>
      <c r="F575" s="73">
        <v>3609199312</v>
      </c>
      <c r="G575" s="73" t="s">
        <v>2028</v>
      </c>
      <c r="H575" s="73" t="s">
        <v>4962</v>
      </c>
      <c r="I575" s="73" t="s">
        <v>2022</v>
      </c>
      <c r="J575" s="73" t="s">
        <v>4963</v>
      </c>
      <c r="K575" s="73">
        <v>98245</v>
      </c>
      <c r="L575" s="73" t="s">
        <v>3713</v>
      </c>
      <c r="M575" s="73" t="s">
        <v>222</v>
      </c>
      <c r="N575" s="73">
        <v>990</v>
      </c>
      <c r="O575" s="73">
        <v>2024</v>
      </c>
      <c r="P575" s="80">
        <v>1326228</v>
      </c>
      <c r="Q575" s="80">
        <v>407295</v>
      </c>
      <c r="R575" s="80">
        <v>2303895</v>
      </c>
      <c r="S575" s="80">
        <v>1249236</v>
      </c>
      <c r="T575" s="80">
        <v>0</v>
      </c>
      <c r="U575" s="73">
        <v>94.19</v>
      </c>
      <c r="V575" s="73">
        <v>3</v>
      </c>
      <c r="W575" s="73">
        <v>100</v>
      </c>
      <c r="X575" s="73">
        <v>0</v>
      </c>
      <c r="Y575" s="73">
        <v>0</v>
      </c>
      <c r="Z575" s="80">
        <v>0</v>
      </c>
      <c r="AA575" s="73"/>
      <c r="AB575" s="73" t="s">
        <v>3537</v>
      </c>
      <c r="AC575" s="73" t="s">
        <v>3538</v>
      </c>
      <c r="AD575" s="73">
        <v>-7.3</v>
      </c>
      <c r="AE575" s="81">
        <v>10</v>
      </c>
      <c r="AF575" s="73">
        <v>1</v>
      </c>
      <c r="AG575" s="73">
        <v>1</v>
      </c>
      <c r="AH575" s="73">
        <v>1</v>
      </c>
      <c r="AI575" s="73">
        <v>1</v>
      </c>
      <c r="AJ575" s="73">
        <v>1</v>
      </c>
      <c r="AK575" s="73">
        <v>1</v>
      </c>
      <c r="AL575" s="73">
        <v>0</v>
      </c>
      <c r="AM575" s="73">
        <v>0</v>
      </c>
      <c r="AN575" s="73"/>
      <c r="AO575" s="73"/>
      <c r="AP575" s="73"/>
      <c r="AQ575" s="73"/>
      <c r="AR575" s="73"/>
      <c r="AS575" s="73">
        <v>0</v>
      </c>
      <c r="AT575" s="73">
        <v>1</v>
      </c>
      <c r="AU575" s="73">
        <v>0</v>
      </c>
      <c r="AV575" s="73">
        <v>0</v>
      </c>
      <c r="AW575" s="73">
        <v>1</v>
      </c>
      <c r="AX575" s="73" t="s">
        <v>3539</v>
      </c>
      <c r="AY575" s="73">
        <v>1</v>
      </c>
      <c r="AZ575" s="73">
        <v>0</v>
      </c>
      <c r="BA575" s="73"/>
    </row>
    <row r="576" spans="1:53">
      <c r="A576" s="73"/>
      <c r="B576" s="79">
        <v>911000000</v>
      </c>
      <c r="C576" s="73" t="s">
        <v>2029</v>
      </c>
      <c r="D576" s="73" t="s">
        <v>2030</v>
      </c>
      <c r="E576" s="73" t="s">
        <v>893</v>
      </c>
      <c r="F576" s="73">
        <v>4255596301</v>
      </c>
      <c r="G576" s="73" t="s">
        <v>2031</v>
      </c>
      <c r="H576" s="73" t="s">
        <v>4964</v>
      </c>
      <c r="I576" s="73" t="s">
        <v>2022</v>
      </c>
      <c r="J576" s="73" t="s">
        <v>4965</v>
      </c>
      <c r="K576" s="83">
        <v>980000000</v>
      </c>
      <c r="L576" s="73" t="s">
        <v>4966</v>
      </c>
      <c r="M576" s="73" t="s">
        <v>222</v>
      </c>
      <c r="N576" s="73">
        <v>990</v>
      </c>
      <c r="O576" s="73">
        <v>2023</v>
      </c>
      <c r="P576" s="80">
        <v>1192638</v>
      </c>
      <c r="Q576" s="80">
        <v>1007204</v>
      </c>
      <c r="R576" s="80">
        <v>73261195</v>
      </c>
      <c r="S576" s="80">
        <v>1000000</v>
      </c>
      <c r="T576" s="80">
        <v>0</v>
      </c>
      <c r="U576" s="73">
        <v>83.85</v>
      </c>
      <c r="V576" s="73">
        <v>2</v>
      </c>
      <c r="W576" s="73">
        <v>10</v>
      </c>
      <c r="X576" s="73">
        <v>0</v>
      </c>
      <c r="Y576" s="73">
        <v>0</v>
      </c>
      <c r="Z576" s="80">
        <v>0</v>
      </c>
      <c r="AA576" s="73"/>
      <c r="AB576" s="73" t="s">
        <v>3537</v>
      </c>
      <c r="AC576" s="73" t="s">
        <v>3570</v>
      </c>
      <c r="AD576" s="73">
        <v>-167.6</v>
      </c>
      <c r="AE576" s="81">
        <v>10</v>
      </c>
      <c r="AF576" s="73">
        <v>1</v>
      </c>
      <c r="AG576" s="73">
        <v>1</v>
      </c>
      <c r="AH576" s="73">
        <v>1</v>
      </c>
      <c r="AI576" s="73">
        <v>1</v>
      </c>
      <c r="AJ576" s="73">
        <v>1</v>
      </c>
      <c r="AK576" s="73">
        <v>1</v>
      </c>
      <c r="AL576" s="73">
        <v>0</v>
      </c>
      <c r="AM576" s="73">
        <v>0</v>
      </c>
      <c r="AN576" s="73"/>
      <c r="AO576" s="73"/>
      <c r="AP576" s="73"/>
      <c r="AQ576" s="73"/>
      <c r="AR576" s="73"/>
      <c r="AS576" s="73">
        <v>0</v>
      </c>
      <c r="AT576" s="73">
        <v>0</v>
      </c>
      <c r="AU576" s="73">
        <v>0</v>
      </c>
      <c r="AV576" s="73">
        <v>0</v>
      </c>
      <c r="AW576" s="73">
        <v>0</v>
      </c>
      <c r="AX576" s="73" t="s">
        <v>3539</v>
      </c>
      <c r="AY576" s="73">
        <v>1</v>
      </c>
      <c r="AZ576" s="73">
        <v>0</v>
      </c>
      <c r="BA576" s="73"/>
    </row>
    <row r="577" spans="1:53">
      <c r="A577" s="73"/>
      <c r="B577" s="79">
        <v>612000000</v>
      </c>
      <c r="C577" s="73" t="s">
        <v>2032</v>
      </c>
      <c r="D577" s="73"/>
      <c r="E577" s="73"/>
      <c r="F577" s="73">
        <v>2532437744</v>
      </c>
      <c r="G577" s="73" t="s">
        <v>2033</v>
      </c>
      <c r="H577" s="73" t="s">
        <v>4967</v>
      </c>
      <c r="I577" s="73" t="s">
        <v>2022</v>
      </c>
      <c r="J577" s="73" t="s">
        <v>4968</v>
      </c>
      <c r="K577" s="73">
        <v>98030</v>
      </c>
      <c r="L577" s="73" t="s">
        <v>4128</v>
      </c>
      <c r="M577" s="73" t="s">
        <v>222</v>
      </c>
      <c r="N577" s="73">
        <v>990</v>
      </c>
      <c r="O577" s="73">
        <v>2024</v>
      </c>
      <c r="P577" s="80">
        <v>1546001</v>
      </c>
      <c r="Q577" s="80">
        <v>1578099</v>
      </c>
      <c r="R577" s="80">
        <v>594990</v>
      </c>
      <c r="S577" s="80">
        <v>1527650</v>
      </c>
      <c r="T577" s="80">
        <v>251</v>
      </c>
      <c r="U577" s="73">
        <v>98.81</v>
      </c>
      <c r="V577" s="73">
        <v>0</v>
      </c>
      <c r="W577" s="73">
        <v>0</v>
      </c>
      <c r="X577" s="73">
        <v>1</v>
      </c>
      <c r="Y577" s="73">
        <v>1</v>
      </c>
      <c r="Z577" s="80">
        <v>5000</v>
      </c>
      <c r="AA577" s="73">
        <v>2021</v>
      </c>
      <c r="AB577" s="73" t="s">
        <v>3537</v>
      </c>
      <c r="AC577" s="73" t="s">
        <v>3538</v>
      </c>
      <c r="AD577" s="73"/>
      <c r="AE577" s="81">
        <v>10</v>
      </c>
      <c r="AF577" s="73">
        <v>1</v>
      </c>
      <c r="AG577" s="73">
        <v>0</v>
      </c>
      <c r="AH577" s="73">
        <v>1</v>
      </c>
      <c r="AI577" s="73">
        <v>1</v>
      </c>
      <c r="AJ577" s="73">
        <v>1</v>
      </c>
      <c r="AK577" s="73">
        <v>1</v>
      </c>
      <c r="AL577" s="73">
        <v>0</v>
      </c>
      <c r="AM577" s="73">
        <v>0</v>
      </c>
      <c r="AN577" s="82">
        <v>43830</v>
      </c>
      <c r="AO577" s="73">
        <v>10000</v>
      </c>
      <c r="AP577" s="83">
        <v>911000000</v>
      </c>
      <c r="AQ577" s="73" t="s">
        <v>4969</v>
      </c>
      <c r="AR577" s="73">
        <v>0.6</v>
      </c>
      <c r="AS577" s="73">
        <v>1</v>
      </c>
      <c r="AT577" s="73">
        <v>0</v>
      </c>
      <c r="AU577" s="73">
        <v>0</v>
      </c>
      <c r="AV577" s="73">
        <v>0</v>
      </c>
      <c r="AW577" s="73">
        <v>1</v>
      </c>
      <c r="AX577" s="73" t="s">
        <v>3561</v>
      </c>
      <c r="AY577" s="73">
        <v>0</v>
      </c>
      <c r="AZ577" s="73">
        <v>0</v>
      </c>
      <c r="BA577" s="73"/>
    </row>
    <row r="578" spans="1:53">
      <c r="A578" s="73"/>
      <c r="B578" s="79">
        <v>911000000</v>
      </c>
      <c r="C578" s="73" t="s">
        <v>2034</v>
      </c>
      <c r="D578" s="73" t="s">
        <v>2035</v>
      </c>
      <c r="E578" s="73" t="s">
        <v>893</v>
      </c>
      <c r="F578" s="73">
        <v>2063825003</v>
      </c>
      <c r="G578" s="73" t="s">
        <v>2036</v>
      </c>
      <c r="H578" s="73" t="s">
        <v>4970</v>
      </c>
      <c r="I578" s="73" t="s">
        <v>2022</v>
      </c>
      <c r="J578" s="73" t="s">
        <v>4960</v>
      </c>
      <c r="K578" s="83">
        <v>981000000</v>
      </c>
      <c r="L578" s="73" t="s">
        <v>4971</v>
      </c>
      <c r="M578" s="73" t="s">
        <v>222</v>
      </c>
      <c r="N578" s="73">
        <v>990</v>
      </c>
      <c r="O578" s="73">
        <v>2024</v>
      </c>
      <c r="P578" s="80">
        <v>1692725</v>
      </c>
      <c r="Q578" s="80">
        <v>240976</v>
      </c>
      <c r="R578" s="80">
        <v>3344873</v>
      </c>
      <c r="S578" s="80">
        <v>1692725</v>
      </c>
      <c r="T578" s="80">
        <v>0</v>
      </c>
      <c r="U578" s="73">
        <v>100</v>
      </c>
      <c r="V578" s="73">
        <v>0</v>
      </c>
      <c r="W578" s="73">
        <v>28</v>
      </c>
      <c r="X578" s="73">
        <v>0</v>
      </c>
      <c r="Y578" s="73">
        <v>0</v>
      </c>
      <c r="Z578" s="80">
        <v>0</v>
      </c>
      <c r="AA578" s="73"/>
      <c r="AB578" s="73" t="s">
        <v>3537</v>
      </c>
      <c r="AC578" s="73" t="s">
        <v>3538</v>
      </c>
      <c r="AD578" s="73"/>
      <c r="AE578" s="81">
        <v>10</v>
      </c>
      <c r="AF578" s="73">
        <v>1</v>
      </c>
      <c r="AG578" s="73">
        <v>0</v>
      </c>
      <c r="AH578" s="73">
        <v>1</v>
      </c>
      <c r="AI578" s="73">
        <v>1</v>
      </c>
      <c r="AJ578" s="73">
        <v>1</v>
      </c>
      <c r="AK578" s="73">
        <v>1</v>
      </c>
      <c r="AL578" s="73">
        <v>0</v>
      </c>
      <c r="AM578" s="73">
        <v>0</v>
      </c>
      <c r="AN578" s="73"/>
      <c r="AO578" s="73"/>
      <c r="AP578" s="73"/>
      <c r="AQ578" s="73"/>
      <c r="AR578" s="73"/>
      <c r="AS578" s="73">
        <v>0</v>
      </c>
      <c r="AT578" s="73">
        <v>1</v>
      </c>
      <c r="AU578" s="73">
        <v>0</v>
      </c>
      <c r="AV578" s="73">
        <v>0</v>
      </c>
      <c r="AW578" s="73">
        <v>1</v>
      </c>
      <c r="AX578" s="73" t="s">
        <v>3539</v>
      </c>
      <c r="AY578" s="73">
        <v>1</v>
      </c>
      <c r="AZ578" s="73">
        <v>0</v>
      </c>
      <c r="BA578" s="73"/>
    </row>
    <row r="579" spans="1:53">
      <c r="A579" s="73"/>
      <c r="B579" s="79">
        <v>209000000</v>
      </c>
      <c r="C579" s="73" t="s">
        <v>2037</v>
      </c>
      <c r="D579" s="73" t="s">
        <v>2038</v>
      </c>
      <c r="E579" s="73" t="s">
        <v>188</v>
      </c>
      <c r="F579" s="73">
        <v>3603574472</v>
      </c>
      <c r="G579" s="73" t="s">
        <v>2039</v>
      </c>
      <c r="H579" s="73" t="s">
        <v>4972</v>
      </c>
      <c r="I579" s="73" t="s">
        <v>2022</v>
      </c>
      <c r="J579" s="73" t="s">
        <v>4973</v>
      </c>
      <c r="K579" s="73">
        <v>98506</v>
      </c>
      <c r="L579" s="73" t="s">
        <v>3749</v>
      </c>
      <c r="M579" s="73" t="s">
        <v>222</v>
      </c>
      <c r="N579" s="73">
        <v>990</v>
      </c>
      <c r="O579" s="73">
        <v>2022</v>
      </c>
      <c r="P579" s="80">
        <v>1052238</v>
      </c>
      <c r="Q579" s="80">
        <v>1166939</v>
      </c>
      <c r="R579" s="80">
        <v>192820</v>
      </c>
      <c r="S579" s="80">
        <v>1051338</v>
      </c>
      <c r="T579" s="80">
        <v>0</v>
      </c>
      <c r="U579" s="73">
        <v>99.91</v>
      </c>
      <c r="V579" s="73">
        <v>0</v>
      </c>
      <c r="W579" s="73">
        <v>0</v>
      </c>
      <c r="X579" s="73">
        <v>1</v>
      </c>
      <c r="Y579" s="73">
        <v>1</v>
      </c>
      <c r="Z579" s="80">
        <v>20000</v>
      </c>
      <c r="AA579" s="73">
        <v>2023</v>
      </c>
      <c r="AB579" s="73" t="s">
        <v>3537</v>
      </c>
      <c r="AC579" s="73" t="s">
        <v>3538</v>
      </c>
      <c r="AD579" s="73">
        <v>-21.5</v>
      </c>
      <c r="AE579" s="81">
        <v>10</v>
      </c>
      <c r="AF579" s="73">
        <v>1</v>
      </c>
      <c r="AG579" s="73">
        <v>0</v>
      </c>
      <c r="AH579" s="73">
        <v>1</v>
      </c>
      <c r="AI579" s="73">
        <v>1</v>
      </c>
      <c r="AJ579" s="73">
        <v>1</v>
      </c>
      <c r="AK579" s="73">
        <v>1</v>
      </c>
      <c r="AL579" s="73">
        <v>0</v>
      </c>
      <c r="AM579" s="73">
        <v>0</v>
      </c>
      <c r="AN579" s="82">
        <v>45291</v>
      </c>
      <c r="AO579" s="73">
        <v>20000</v>
      </c>
      <c r="AP579" s="83">
        <v>911000000</v>
      </c>
      <c r="AQ579" s="73" t="s">
        <v>4969</v>
      </c>
      <c r="AR579" s="73">
        <v>1.9</v>
      </c>
      <c r="AS579" s="73">
        <v>1</v>
      </c>
      <c r="AT579" s="73">
        <v>0</v>
      </c>
      <c r="AU579" s="73">
        <v>0</v>
      </c>
      <c r="AV579" s="73">
        <v>0</v>
      </c>
      <c r="AW579" s="73">
        <v>0</v>
      </c>
      <c r="AX579" s="73" t="s">
        <v>3539</v>
      </c>
      <c r="AY579" s="73">
        <v>0</v>
      </c>
      <c r="AZ579" s="73">
        <v>0</v>
      </c>
      <c r="BA579" s="73"/>
    </row>
    <row r="580" spans="1:53">
      <c r="A580" s="73"/>
      <c r="B580" s="79">
        <v>273000000</v>
      </c>
      <c r="C580" s="73" t="s">
        <v>2040</v>
      </c>
      <c r="D580" s="73" t="s">
        <v>2041</v>
      </c>
      <c r="E580" s="73" t="s">
        <v>590</v>
      </c>
      <c r="F580" s="73">
        <v>4252614805</v>
      </c>
      <c r="G580" s="73" t="s">
        <v>2042</v>
      </c>
      <c r="H580" s="73" t="s">
        <v>4974</v>
      </c>
      <c r="I580" s="73" t="s">
        <v>2022</v>
      </c>
      <c r="J580" s="73" t="s">
        <v>4975</v>
      </c>
      <c r="K580" s="73">
        <v>98203</v>
      </c>
      <c r="L580" s="73" t="s">
        <v>4976</v>
      </c>
      <c r="M580" s="73" t="s">
        <v>237</v>
      </c>
      <c r="N580" s="73">
        <v>990</v>
      </c>
      <c r="O580" s="73">
        <v>2023</v>
      </c>
      <c r="P580" s="80">
        <v>1704383</v>
      </c>
      <c r="Q580" s="80">
        <v>1219153</v>
      </c>
      <c r="R580" s="80">
        <v>2948111</v>
      </c>
      <c r="S580" s="80">
        <v>1592884</v>
      </c>
      <c r="T580" s="80">
        <v>0</v>
      </c>
      <c r="U580" s="73">
        <v>93.46</v>
      </c>
      <c r="V580" s="73">
        <v>0</v>
      </c>
      <c r="W580" s="73">
        <v>45</v>
      </c>
      <c r="X580" s="73">
        <v>0</v>
      </c>
      <c r="Y580" s="73">
        <v>0</v>
      </c>
      <c r="Z580" s="80">
        <v>0</v>
      </c>
      <c r="AA580" s="73"/>
      <c r="AB580" s="73" t="s">
        <v>3537</v>
      </c>
      <c r="AC580" s="73" t="s">
        <v>3538</v>
      </c>
      <c r="AD580" s="73"/>
      <c r="AE580" s="81">
        <v>10</v>
      </c>
      <c r="AF580" s="73">
        <v>1</v>
      </c>
      <c r="AG580" s="73">
        <v>0</v>
      </c>
      <c r="AH580" s="73">
        <v>1</v>
      </c>
      <c r="AI580" s="73">
        <v>1</v>
      </c>
      <c r="AJ580" s="73">
        <v>1</v>
      </c>
      <c r="AK580" s="73">
        <v>1</v>
      </c>
      <c r="AL580" s="73">
        <v>0</v>
      </c>
      <c r="AM580" s="73">
        <v>0</v>
      </c>
      <c r="AN580" s="73"/>
      <c r="AO580" s="73"/>
      <c r="AP580" s="73"/>
      <c r="AQ580" s="73"/>
      <c r="AR580" s="73"/>
      <c r="AS580" s="73">
        <v>0</v>
      </c>
      <c r="AT580" s="73">
        <v>1</v>
      </c>
      <c r="AU580" s="73">
        <v>0</v>
      </c>
      <c r="AV580" s="73">
        <v>0</v>
      </c>
      <c r="AW580" s="73">
        <v>1</v>
      </c>
      <c r="AX580" s="73" t="s">
        <v>3539</v>
      </c>
      <c r="AY580" s="73">
        <v>1</v>
      </c>
      <c r="AZ580" s="73">
        <v>0</v>
      </c>
      <c r="BA580" s="73"/>
    </row>
    <row r="581" spans="1:53">
      <c r="A581" s="73"/>
      <c r="B581" s="79">
        <v>455000000</v>
      </c>
      <c r="C581" s="73" t="s">
        <v>2043</v>
      </c>
      <c r="D581" s="73" t="s">
        <v>2044</v>
      </c>
      <c r="E581" s="73" t="s">
        <v>2045</v>
      </c>
      <c r="F581" s="73">
        <v>5098883900</v>
      </c>
      <c r="G581" s="73" t="s">
        <v>2046</v>
      </c>
      <c r="H581" s="73" t="s">
        <v>4977</v>
      </c>
      <c r="I581" s="73" t="s">
        <v>2022</v>
      </c>
      <c r="J581" s="73" t="s">
        <v>4978</v>
      </c>
      <c r="K581" s="73">
        <v>98801</v>
      </c>
      <c r="L581" s="73" t="s">
        <v>3536</v>
      </c>
      <c r="M581" s="73" t="s">
        <v>222</v>
      </c>
      <c r="N581" s="73">
        <v>990</v>
      </c>
      <c r="O581" s="73">
        <v>2023</v>
      </c>
      <c r="P581" s="80">
        <v>1009080</v>
      </c>
      <c r="Q581" s="80">
        <v>524023</v>
      </c>
      <c r="R581" s="80">
        <v>5550479</v>
      </c>
      <c r="S581" s="80">
        <v>812852</v>
      </c>
      <c r="T581" s="80">
        <v>89200</v>
      </c>
      <c r="U581" s="73">
        <v>80.55</v>
      </c>
      <c r="V581" s="73">
        <v>0</v>
      </c>
      <c r="W581" s="73">
        <v>19</v>
      </c>
      <c r="X581" s="73">
        <v>0</v>
      </c>
      <c r="Y581" s="73">
        <v>0</v>
      </c>
      <c r="Z581" s="80">
        <v>0</v>
      </c>
      <c r="AA581" s="73"/>
      <c r="AB581" s="73" t="s">
        <v>3537</v>
      </c>
      <c r="AC581" s="73" t="s">
        <v>3570</v>
      </c>
      <c r="AD581" s="73">
        <v>-11.9</v>
      </c>
      <c r="AE581" s="81">
        <v>10</v>
      </c>
      <c r="AF581" s="73">
        <v>1</v>
      </c>
      <c r="AG581" s="73">
        <v>0</v>
      </c>
      <c r="AH581" s="73">
        <v>1</v>
      </c>
      <c r="AI581" s="73">
        <v>1</v>
      </c>
      <c r="AJ581" s="73">
        <v>1</v>
      </c>
      <c r="AK581" s="73">
        <v>1</v>
      </c>
      <c r="AL581" s="73">
        <v>0</v>
      </c>
      <c r="AM581" s="73">
        <v>0</v>
      </c>
      <c r="AN581" s="73"/>
      <c r="AO581" s="73"/>
      <c r="AP581" s="73"/>
      <c r="AQ581" s="73"/>
      <c r="AR581" s="73"/>
      <c r="AS581" s="73">
        <v>0</v>
      </c>
      <c r="AT581" s="73">
        <v>0</v>
      </c>
      <c r="AU581" s="73">
        <v>0</v>
      </c>
      <c r="AV581" s="73">
        <v>0</v>
      </c>
      <c r="AW581" s="73">
        <v>1</v>
      </c>
      <c r="AX581" s="73" t="s">
        <v>3539</v>
      </c>
      <c r="AY581" s="73">
        <v>1</v>
      </c>
      <c r="AZ581" s="73">
        <v>0</v>
      </c>
      <c r="BA581" s="73"/>
    </row>
    <row r="582" spans="1:53">
      <c r="A582" s="73"/>
      <c r="B582" s="79">
        <v>353000000</v>
      </c>
      <c r="C582" s="73" t="s">
        <v>2047</v>
      </c>
      <c r="D582" s="73" t="s">
        <v>2048</v>
      </c>
      <c r="E582" s="73" t="s">
        <v>188</v>
      </c>
      <c r="F582" s="73">
        <v>2063127852</v>
      </c>
      <c r="G582" s="73" t="s">
        <v>2049</v>
      </c>
      <c r="H582" s="73" t="s">
        <v>4979</v>
      </c>
      <c r="I582" s="73" t="s">
        <v>2022</v>
      </c>
      <c r="J582" s="73" t="s">
        <v>4980</v>
      </c>
      <c r="K582" s="73">
        <v>98104</v>
      </c>
      <c r="L582" s="73" t="s">
        <v>4750</v>
      </c>
      <c r="M582" s="73" t="s">
        <v>222</v>
      </c>
      <c r="N582" s="73">
        <v>990</v>
      </c>
      <c r="O582" s="73">
        <v>2023</v>
      </c>
      <c r="P582" s="80">
        <v>1310859</v>
      </c>
      <c r="Q582" s="80">
        <v>851660</v>
      </c>
      <c r="R582" s="80">
        <v>812069</v>
      </c>
      <c r="S582" s="80">
        <v>1274636</v>
      </c>
      <c r="T582" s="80">
        <v>0</v>
      </c>
      <c r="U582" s="73">
        <v>97.24</v>
      </c>
      <c r="V582" s="73">
        <v>0</v>
      </c>
      <c r="W582" s="73">
        <v>20</v>
      </c>
      <c r="X582" s="73">
        <v>2</v>
      </c>
      <c r="Y582" s="73">
        <v>1</v>
      </c>
      <c r="Z582" s="80">
        <v>40000</v>
      </c>
      <c r="AA582" s="73">
        <v>2023</v>
      </c>
      <c r="AB582" s="73" t="s">
        <v>3537</v>
      </c>
      <c r="AC582" s="73" t="s">
        <v>3538</v>
      </c>
      <c r="AD582" s="73">
        <v>158</v>
      </c>
      <c r="AE582" s="81">
        <v>10</v>
      </c>
      <c r="AF582" s="73">
        <v>1</v>
      </c>
      <c r="AG582" s="73">
        <v>0</v>
      </c>
      <c r="AH582" s="73">
        <v>1</v>
      </c>
      <c r="AI582" s="73">
        <v>1</v>
      </c>
      <c r="AJ582" s="73">
        <v>1</v>
      </c>
      <c r="AK582" s="73">
        <v>1</v>
      </c>
      <c r="AL582" s="73">
        <v>0</v>
      </c>
      <c r="AM582" s="73">
        <v>0</v>
      </c>
      <c r="AN582" s="73"/>
      <c r="AO582" s="73"/>
      <c r="AP582" s="73"/>
      <c r="AQ582" s="73"/>
      <c r="AR582" s="73"/>
      <c r="AS582" s="73">
        <v>0</v>
      </c>
      <c r="AT582" s="73">
        <v>0</v>
      </c>
      <c r="AU582" s="73">
        <v>0</v>
      </c>
      <c r="AV582" s="73">
        <v>0</v>
      </c>
      <c r="AW582" s="73">
        <v>1</v>
      </c>
      <c r="AX582" s="73" t="s">
        <v>3539</v>
      </c>
      <c r="AY582" s="73">
        <v>0</v>
      </c>
      <c r="AZ582" s="73">
        <v>0</v>
      </c>
      <c r="BA582" s="73"/>
    </row>
    <row r="583" spans="1:53">
      <c r="A583" s="73"/>
      <c r="B583" s="79">
        <v>911000000</v>
      </c>
      <c r="C583" s="73" t="s">
        <v>2050</v>
      </c>
      <c r="D583" s="73" t="s">
        <v>2051</v>
      </c>
      <c r="E583" s="73" t="s">
        <v>171</v>
      </c>
      <c r="F583" s="73">
        <v>4253334152</v>
      </c>
      <c r="G583" s="73" t="s">
        <v>2052</v>
      </c>
      <c r="H583" s="73" t="s">
        <v>4981</v>
      </c>
      <c r="I583" s="73" t="s">
        <v>2022</v>
      </c>
      <c r="J583" s="73" t="s">
        <v>4982</v>
      </c>
      <c r="K583" s="73">
        <v>98014</v>
      </c>
      <c r="L583" s="73" t="s">
        <v>3713</v>
      </c>
      <c r="M583" s="73" t="s">
        <v>222</v>
      </c>
      <c r="N583" s="73">
        <v>990</v>
      </c>
      <c r="O583" s="73">
        <v>2023</v>
      </c>
      <c r="P583" s="80">
        <v>1749082</v>
      </c>
      <c r="Q583" s="80">
        <v>1016171</v>
      </c>
      <c r="R583" s="80">
        <v>4989457</v>
      </c>
      <c r="S583" s="80">
        <v>1336535</v>
      </c>
      <c r="T583" s="80">
        <v>298460</v>
      </c>
      <c r="U583" s="73">
        <v>76.41</v>
      </c>
      <c r="V583" s="73">
        <v>0</v>
      </c>
      <c r="W583" s="73">
        <v>186</v>
      </c>
      <c r="X583" s="73">
        <v>2</v>
      </c>
      <c r="Y583" s="73">
        <v>1</v>
      </c>
      <c r="Z583" s="80">
        <v>3200</v>
      </c>
      <c r="AA583" s="73">
        <v>2022</v>
      </c>
      <c r="AB583" s="73" t="s">
        <v>3537</v>
      </c>
      <c r="AC583" s="73" t="s">
        <v>3570</v>
      </c>
      <c r="AD583" s="73"/>
      <c r="AE583" s="81">
        <v>10</v>
      </c>
      <c r="AF583" s="73">
        <v>1</v>
      </c>
      <c r="AG583" s="73">
        <v>0</v>
      </c>
      <c r="AH583" s="73">
        <v>1</v>
      </c>
      <c r="AI583" s="73">
        <v>1</v>
      </c>
      <c r="AJ583" s="73">
        <v>1</v>
      </c>
      <c r="AK583" s="73">
        <v>1</v>
      </c>
      <c r="AL583" s="73">
        <v>0</v>
      </c>
      <c r="AM583" s="73">
        <v>0</v>
      </c>
      <c r="AN583" s="73"/>
      <c r="AO583" s="73"/>
      <c r="AP583" s="73"/>
      <c r="AQ583" s="73"/>
      <c r="AR583" s="73"/>
      <c r="AS583" s="73">
        <v>0</v>
      </c>
      <c r="AT583" s="73">
        <v>1</v>
      </c>
      <c r="AU583" s="73">
        <v>0</v>
      </c>
      <c r="AV583" s="73">
        <v>0</v>
      </c>
      <c r="AW583" s="73">
        <v>1</v>
      </c>
      <c r="AX583" s="73" t="s">
        <v>3539</v>
      </c>
      <c r="AY583" s="73">
        <v>0</v>
      </c>
      <c r="AZ583" s="73">
        <v>0</v>
      </c>
      <c r="BA583" s="73"/>
    </row>
    <row r="584" spans="1:53">
      <c r="A584" s="73"/>
      <c r="B584" s="79">
        <v>465000000</v>
      </c>
      <c r="C584" s="73" t="s">
        <v>2053</v>
      </c>
      <c r="D584" s="73" t="s">
        <v>2054</v>
      </c>
      <c r="E584" s="73" t="s">
        <v>153</v>
      </c>
      <c r="F584" s="73">
        <v>2064959504</v>
      </c>
      <c r="G584" s="73" t="s">
        <v>2055</v>
      </c>
      <c r="H584" s="73" t="s">
        <v>4983</v>
      </c>
      <c r="I584" s="73" t="s">
        <v>2022</v>
      </c>
      <c r="J584" s="73" t="s">
        <v>4960</v>
      </c>
      <c r="K584" s="73">
        <v>98118</v>
      </c>
      <c r="L584" s="73" t="s">
        <v>3795</v>
      </c>
      <c r="M584" s="73" t="s">
        <v>222</v>
      </c>
      <c r="N584" s="73">
        <v>990</v>
      </c>
      <c r="O584" s="73">
        <v>2023</v>
      </c>
      <c r="P584" s="80">
        <v>1281727</v>
      </c>
      <c r="Q584" s="80">
        <v>1054141</v>
      </c>
      <c r="R584" s="80">
        <v>2274991</v>
      </c>
      <c r="S584" s="80">
        <v>1281727</v>
      </c>
      <c r="T584" s="80">
        <v>0</v>
      </c>
      <c r="U584" s="73">
        <v>100</v>
      </c>
      <c r="V584" s="73">
        <v>0</v>
      </c>
      <c r="W584" s="73"/>
      <c r="X584" s="73">
        <v>2</v>
      </c>
      <c r="Y584" s="73">
        <v>2</v>
      </c>
      <c r="Z584" s="80">
        <v>8000</v>
      </c>
      <c r="AA584" s="73">
        <v>2023</v>
      </c>
      <c r="AB584" s="73" t="s">
        <v>3537</v>
      </c>
      <c r="AC584" s="73" t="s">
        <v>3538</v>
      </c>
      <c r="AD584" s="73"/>
      <c r="AE584" s="81">
        <v>10</v>
      </c>
      <c r="AF584" s="73">
        <v>1</v>
      </c>
      <c r="AG584" s="73">
        <v>0</v>
      </c>
      <c r="AH584" s="73">
        <v>1</v>
      </c>
      <c r="AI584" s="73">
        <v>1</v>
      </c>
      <c r="AJ584" s="73">
        <v>1</v>
      </c>
      <c r="AK584" s="73">
        <v>1</v>
      </c>
      <c r="AL584" s="73">
        <v>0</v>
      </c>
      <c r="AM584" s="73">
        <v>0</v>
      </c>
      <c r="AN584" s="82">
        <v>45291</v>
      </c>
      <c r="AO584" s="73">
        <v>5000</v>
      </c>
      <c r="AP584" s="83">
        <v>911000000</v>
      </c>
      <c r="AQ584" s="73" t="s">
        <v>4984</v>
      </c>
      <c r="AR584" s="73">
        <v>0.4</v>
      </c>
      <c r="AS584" s="73">
        <v>1</v>
      </c>
      <c r="AT584" s="73">
        <v>0</v>
      </c>
      <c r="AU584" s="73">
        <v>0</v>
      </c>
      <c r="AV584" s="73">
        <v>0</v>
      </c>
      <c r="AW584" s="73">
        <v>1</v>
      </c>
      <c r="AX584" s="73" t="s">
        <v>3539</v>
      </c>
      <c r="AY584" s="73">
        <v>0</v>
      </c>
      <c r="AZ584" s="73">
        <v>0</v>
      </c>
      <c r="BA584" s="73"/>
    </row>
    <row r="585" spans="1:53">
      <c r="A585" s="73"/>
      <c r="B585" s="79">
        <v>934000000</v>
      </c>
      <c r="C585" s="73" t="s">
        <v>2056</v>
      </c>
      <c r="D585" s="73" t="s">
        <v>2057</v>
      </c>
      <c r="E585" s="73" t="s">
        <v>315</v>
      </c>
      <c r="F585" s="73">
        <v>5099399589</v>
      </c>
      <c r="G585" s="73" t="s">
        <v>2058</v>
      </c>
      <c r="H585" s="73" t="s">
        <v>4985</v>
      </c>
      <c r="I585" s="73" t="s">
        <v>2022</v>
      </c>
      <c r="J585" s="73" t="s">
        <v>4986</v>
      </c>
      <c r="K585" s="73">
        <v>99004</v>
      </c>
      <c r="L585" s="73" t="s">
        <v>3536</v>
      </c>
      <c r="M585" s="73" t="s">
        <v>222</v>
      </c>
      <c r="N585" s="73">
        <v>990</v>
      </c>
      <c r="O585" s="73">
        <v>2024</v>
      </c>
      <c r="P585" s="80">
        <v>1094530</v>
      </c>
      <c r="Q585" s="80">
        <v>194419</v>
      </c>
      <c r="R585" s="80">
        <v>920644</v>
      </c>
      <c r="S585" s="80">
        <v>1094530</v>
      </c>
      <c r="T585" s="80">
        <v>0</v>
      </c>
      <c r="U585" s="73">
        <v>100</v>
      </c>
      <c r="V585" s="73">
        <v>0</v>
      </c>
      <c r="W585" s="73">
        <v>60</v>
      </c>
      <c r="X585" s="73">
        <v>0</v>
      </c>
      <c r="Y585" s="73">
        <v>0</v>
      </c>
      <c r="Z585" s="80">
        <v>0</v>
      </c>
      <c r="AA585" s="73"/>
      <c r="AB585" s="73" t="s">
        <v>3537</v>
      </c>
      <c r="AC585" s="73" t="s">
        <v>3538</v>
      </c>
      <c r="AD585" s="73"/>
      <c r="AE585" s="81">
        <v>10</v>
      </c>
      <c r="AF585" s="73">
        <v>1</v>
      </c>
      <c r="AG585" s="73">
        <v>0</v>
      </c>
      <c r="AH585" s="73">
        <v>1</v>
      </c>
      <c r="AI585" s="73">
        <v>1</v>
      </c>
      <c r="AJ585" s="73">
        <v>1</v>
      </c>
      <c r="AK585" s="73">
        <v>1</v>
      </c>
      <c r="AL585" s="73">
        <v>0</v>
      </c>
      <c r="AM585" s="73">
        <v>0</v>
      </c>
      <c r="AN585" s="73"/>
      <c r="AO585" s="73"/>
      <c r="AP585" s="73"/>
      <c r="AQ585" s="73"/>
      <c r="AR585" s="73"/>
      <c r="AS585" s="73">
        <v>0</v>
      </c>
      <c r="AT585" s="73">
        <v>0</v>
      </c>
      <c r="AU585" s="73">
        <v>0</v>
      </c>
      <c r="AV585" s="73">
        <v>0</v>
      </c>
      <c r="AW585" s="73">
        <v>1</v>
      </c>
      <c r="AX585" s="73" t="s">
        <v>3561</v>
      </c>
      <c r="AY585" s="73">
        <v>1</v>
      </c>
      <c r="AZ585" s="73">
        <v>0</v>
      </c>
      <c r="BA585" s="73"/>
    </row>
    <row r="586" spans="1:53">
      <c r="A586" s="73"/>
      <c r="B586" s="79">
        <v>274000000</v>
      </c>
      <c r="C586" s="73" t="s">
        <v>2059</v>
      </c>
      <c r="D586" s="73" t="s">
        <v>2060</v>
      </c>
      <c r="E586" s="73" t="s">
        <v>153</v>
      </c>
      <c r="F586" s="73">
        <v>2068545944</v>
      </c>
      <c r="G586" s="73"/>
      <c r="H586" s="73" t="s">
        <v>4987</v>
      </c>
      <c r="I586" s="73" t="s">
        <v>2022</v>
      </c>
      <c r="J586" s="73" t="s">
        <v>4988</v>
      </c>
      <c r="K586" s="73">
        <v>98188</v>
      </c>
      <c r="L586" s="73" t="s">
        <v>3536</v>
      </c>
      <c r="M586" s="73" t="s">
        <v>222</v>
      </c>
      <c r="N586" s="73">
        <v>990</v>
      </c>
      <c r="O586" s="73">
        <v>2022</v>
      </c>
      <c r="P586" s="80">
        <v>1441750</v>
      </c>
      <c r="Q586" s="80">
        <v>1622927</v>
      </c>
      <c r="R586" s="80">
        <v>66</v>
      </c>
      <c r="S586" s="80">
        <v>1441750</v>
      </c>
      <c r="T586" s="80">
        <v>0</v>
      </c>
      <c r="U586" s="73">
        <v>100</v>
      </c>
      <c r="V586" s="73">
        <v>0</v>
      </c>
      <c r="W586" s="73"/>
      <c r="X586" s="73">
        <v>0</v>
      </c>
      <c r="Y586" s="73">
        <v>0</v>
      </c>
      <c r="Z586" s="80">
        <v>0</v>
      </c>
      <c r="AA586" s="73"/>
      <c r="AB586" s="73" t="s">
        <v>3537</v>
      </c>
      <c r="AC586" s="73" t="s">
        <v>3538</v>
      </c>
      <c r="AD586" s="73"/>
      <c r="AE586" s="81">
        <v>10</v>
      </c>
      <c r="AF586" s="73">
        <v>1</v>
      </c>
      <c r="AG586" s="73">
        <v>0</v>
      </c>
      <c r="AH586" s="73">
        <v>1</v>
      </c>
      <c r="AI586" s="73">
        <v>1</v>
      </c>
      <c r="AJ586" s="73">
        <v>1</v>
      </c>
      <c r="AK586" s="73">
        <v>1</v>
      </c>
      <c r="AL586" s="73">
        <v>0</v>
      </c>
      <c r="AM586" s="73">
        <v>0</v>
      </c>
      <c r="AN586" s="73"/>
      <c r="AO586" s="73"/>
      <c r="AP586" s="73"/>
      <c r="AQ586" s="73"/>
      <c r="AR586" s="73"/>
      <c r="AS586" s="73">
        <v>0</v>
      </c>
      <c r="AT586" s="73">
        <v>0</v>
      </c>
      <c r="AU586" s="73">
        <v>0</v>
      </c>
      <c r="AV586" s="73">
        <v>0</v>
      </c>
      <c r="AW586" s="73">
        <v>1</v>
      </c>
      <c r="AX586" s="73" t="s">
        <v>3539</v>
      </c>
      <c r="AY586" s="73">
        <v>1</v>
      </c>
      <c r="AZ586" s="73">
        <v>0</v>
      </c>
      <c r="BA586" s="73"/>
    </row>
    <row r="587" spans="1:53">
      <c r="A587" s="73"/>
      <c r="B587" s="79">
        <v>811000000</v>
      </c>
      <c r="C587" s="73" t="s">
        <v>2061</v>
      </c>
      <c r="D587" s="73" t="s">
        <v>2062</v>
      </c>
      <c r="E587" s="73" t="s">
        <v>254</v>
      </c>
      <c r="F587" s="73">
        <v>9205401518</v>
      </c>
      <c r="G587" s="73" t="s">
        <v>2063</v>
      </c>
      <c r="H587" s="73" t="s">
        <v>4989</v>
      </c>
      <c r="I587" s="73" t="s">
        <v>2064</v>
      </c>
      <c r="J587" s="73" t="s">
        <v>4990</v>
      </c>
      <c r="K587" s="73">
        <v>54957</v>
      </c>
      <c r="L587" s="73" t="s">
        <v>3536</v>
      </c>
      <c r="M587" s="73" t="s">
        <v>222</v>
      </c>
      <c r="N587" s="73">
        <v>990</v>
      </c>
      <c r="O587" s="73">
        <v>2024</v>
      </c>
      <c r="P587" s="80">
        <v>1046851</v>
      </c>
      <c r="Q587" s="80">
        <v>907064</v>
      </c>
      <c r="R587" s="80">
        <v>1418352</v>
      </c>
      <c r="S587" s="80">
        <v>1046839</v>
      </c>
      <c r="T587" s="80">
        <v>0</v>
      </c>
      <c r="U587" s="73">
        <v>100</v>
      </c>
      <c r="V587" s="73">
        <v>0</v>
      </c>
      <c r="W587" s="73">
        <v>17</v>
      </c>
      <c r="X587" s="73">
        <v>2</v>
      </c>
      <c r="Y587" s="73">
        <v>2</v>
      </c>
      <c r="Z587" s="80">
        <v>2000</v>
      </c>
      <c r="AA587" s="73">
        <v>2022</v>
      </c>
      <c r="AB587" s="73" t="s">
        <v>3537</v>
      </c>
      <c r="AC587" s="73" t="s">
        <v>3538</v>
      </c>
      <c r="AD587" s="73"/>
      <c r="AE587" s="81">
        <v>10</v>
      </c>
      <c r="AF587" s="73">
        <v>1</v>
      </c>
      <c r="AG587" s="73">
        <v>0</v>
      </c>
      <c r="AH587" s="73">
        <v>1</v>
      </c>
      <c r="AI587" s="73">
        <v>1</v>
      </c>
      <c r="AJ587" s="73">
        <v>1</v>
      </c>
      <c r="AK587" s="73">
        <v>1</v>
      </c>
      <c r="AL587" s="73">
        <v>0</v>
      </c>
      <c r="AM587" s="73">
        <v>0</v>
      </c>
      <c r="AN587" s="73"/>
      <c r="AO587" s="73"/>
      <c r="AP587" s="73"/>
      <c r="AQ587" s="73"/>
      <c r="AR587" s="73"/>
      <c r="AS587" s="73">
        <v>0</v>
      </c>
      <c r="AT587" s="73">
        <v>0</v>
      </c>
      <c r="AU587" s="73">
        <v>0</v>
      </c>
      <c r="AV587" s="73">
        <v>0</v>
      </c>
      <c r="AW587" s="73">
        <v>1</v>
      </c>
      <c r="AX587" s="73" t="s">
        <v>3539</v>
      </c>
      <c r="AY587" s="73">
        <v>0</v>
      </c>
      <c r="AZ587" s="73">
        <v>0</v>
      </c>
      <c r="BA587" s="73"/>
    </row>
    <row r="588" spans="1:53">
      <c r="A588" s="73"/>
      <c r="B588" s="79">
        <v>391000000</v>
      </c>
      <c r="C588" s="73" t="s">
        <v>2065</v>
      </c>
      <c r="D588" s="73" t="s">
        <v>2066</v>
      </c>
      <c r="E588" s="73" t="s">
        <v>153</v>
      </c>
      <c r="F588" s="73">
        <v>9202312378</v>
      </c>
      <c r="G588" s="73" t="s">
        <v>2067</v>
      </c>
      <c r="H588" s="73" t="s">
        <v>4991</v>
      </c>
      <c r="I588" s="73" t="s">
        <v>2064</v>
      </c>
      <c r="J588" s="73" t="s">
        <v>4992</v>
      </c>
      <c r="K588" s="73">
        <v>54902</v>
      </c>
      <c r="L588" s="73" t="s">
        <v>4993</v>
      </c>
      <c r="M588" s="73" t="s">
        <v>222</v>
      </c>
      <c r="N588" s="73">
        <v>990</v>
      </c>
      <c r="O588" s="73">
        <v>2023</v>
      </c>
      <c r="P588" s="80">
        <v>1206872</v>
      </c>
      <c r="Q588" s="80">
        <v>1080627</v>
      </c>
      <c r="R588" s="80">
        <v>5562316</v>
      </c>
      <c r="S588" s="80">
        <v>1105971</v>
      </c>
      <c r="T588" s="80">
        <v>0</v>
      </c>
      <c r="U588" s="73">
        <v>91.64</v>
      </c>
      <c r="V588" s="73">
        <v>3</v>
      </c>
      <c r="W588" s="73">
        <v>800</v>
      </c>
      <c r="X588" s="73">
        <v>3</v>
      </c>
      <c r="Y588" s="73">
        <v>2</v>
      </c>
      <c r="Z588" s="80">
        <v>2100</v>
      </c>
      <c r="AA588" s="73">
        <v>2023</v>
      </c>
      <c r="AB588" s="73" t="s">
        <v>3537</v>
      </c>
      <c r="AC588" s="73" t="s">
        <v>3538</v>
      </c>
      <c r="AD588" s="73">
        <v>32.200000000000003</v>
      </c>
      <c r="AE588" s="81">
        <v>10</v>
      </c>
      <c r="AF588" s="73">
        <v>1</v>
      </c>
      <c r="AG588" s="73">
        <v>1</v>
      </c>
      <c r="AH588" s="73">
        <v>1</v>
      </c>
      <c r="AI588" s="73">
        <v>1</v>
      </c>
      <c r="AJ588" s="73">
        <v>1</v>
      </c>
      <c r="AK588" s="73">
        <v>1</v>
      </c>
      <c r="AL588" s="73">
        <v>0</v>
      </c>
      <c r="AM588" s="73">
        <v>0</v>
      </c>
      <c r="AN588" s="82">
        <v>45291</v>
      </c>
      <c r="AO588" s="73">
        <v>1000</v>
      </c>
      <c r="AP588" s="83">
        <v>396000000</v>
      </c>
      <c r="AQ588" s="73" t="s">
        <v>4994</v>
      </c>
      <c r="AR588" s="73">
        <v>0.1</v>
      </c>
      <c r="AS588" s="73">
        <v>1</v>
      </c>
      <c r="AT588" s="73">
        <v>0</v>
      </c>
      <c r="AU588" s="73">
        <v>0</v>
      </c>
      <c r="AV588" s="73">
        <v>0</v>
      </c>
      <c r="AW588" s="73">
        <v>1</v>
      </c>
      <c r="AX588" s="73" t="s">
        <v>3539</v>
      </c>
      <c r="AY588" s="73">
        <v>0</v>
      </c>
      <c r="AZ588" s="73">
        <v>0</v>
      </c>
      <c r="BA588" s="73"/>
    </row>
    <row r="589" spans="1:53">
      <c r="A589" s="73"/>
      <c r="B589" s="79">
        <v>271000000</v>
      </c>
      <c r="C589" s="73" t="s">
        <v>2068</v>
      </c>
      <c r="D589" s="73" t="s">
        <v>2069</v>
      </c>
      <c r="E589" s="73" t="s">
        <v>902</v>
      </c>
      <c r="F589" s="73">
        <v>6087799252</v>
      </c>
      <c r="G589" s="73" t="s">
        <v>498</v>
      </c>
      <c r="H589" s="73" t="s">
        <v>4995</v>
      </c>
      <c r="I589" s="73" t="s">
        <v>2064</v>
      </c>
      <c r="J589" s="73" t="s">
        <v>4996</v>
      </c>
      <c r="K589" s="73">
        <v>54603</v>
      </c>
      <c r="L589" s="73" t="s">
        <v>4997</v>
      </c>
      <c r="M589" s="73" t="s">
        <v>222</v>
      </c>
      <c r="N589" s="73">
        <v>990</v>
      </c>
      <c r="O589" s="73">
        <v>2023</v>
      </c>
      <c r="P589" s="80">
        <v>1022456</v>
      </c>
      <c r="Q589" s="80">
        <v>936279</v>
      </c>
      <c r="R589" s="80">
        <v>403531</v>
      </c>
      <c r="S589" s="80">
        <v>1009947</v>
      </c>
      <c r="T589" s="80">
        <v>0</v>
      </c>
      <c r="U589" s="73">
        <v>98.78</v>
      </c>
      <c r="V589" s="73">
        <v>0</v>
      </c>
      <c r="W589" s="73">
        <v>65</v>
      </c>
      <c r="X589" s="73">
        <v>0</v>
      </c>
      <c r="Y589" s="73">
        <v>0</v>
      </c>
      <c r="Z589" s="80">
        <v>0</v>
      </c>
      <c r="AA589" s="73"/>
      <c r="AB589" s="73" t="s">
        <v>3537</v>
      </c>
      <c r="AC589" s="73" t="s">
        <v>3538</v>
      </c>
      <c r="AD589" s="73"/>
      <c r="AE589" s="81">
        <v>10</v>
      </c>
      <c r="AF589" s="73">
        <v>1</v>
      </c>
      <c r="AG589" s="73">
        <v>0</v>
      </c>
      <c r="AH589" s="73">
        <v>1</v>
      </c>
      <c r="AI589" s="73">
        <v>1</v>
      </c>
      <c r="AJ589" s="73">
        <v>1</v>
      </c>
      <c r="AK589" s="73">
        <v>1</v>
      </c>
      <c r="AL589" s="73">
        <v>0</v>
      </c>
      <c r="AM589" s="73">
        <v>0</v>
      </c>
      <c r="AN589" s="73"/>
      <c r="AO589" s="73"/>
      <c r="AP589" s="73"/>
      <c r="AQ589" s="73"/>
      <c r="AR589" s="73"/>
      <c r="AS589" s="73">
        <v>0</v>
      </c>
      <c r="AT589" s="73">
        <v>0</v>
      </c>
      <c r="AU589" s="73">
        <v>0</v>
      </c>
      <c r="AV589" s="73">
        <v>0</v>
      </c>
      <c r="AW589" s="73">
        <v>1</v>
      </c>
      <c r="AX589" s="73" t="s">
        <v>3539</v>
      </c>
      <c r="AY589" s="73">
        <v>1</v>
      </c>
      <c r="AZ589" s="73">
        <v>0</v>
      </c>
      <c r="BA589" s="73"/>
    </row>
    <row r="590" spans="1:53">
      <c r="A590" s="73"/>
      <c r="B590" s="79">
        <v>392000000</v>
      </c>
      <c r="C590" s="73" t="s">
        <v>2070</v>
      </c>
      <c r="D590" s="73" t="s">
        <v>2071</v>
      </c>
      <c r="E590" s="73" t="s">
        <v>254</v>
      </c>
      <c r="F590" s="73">
        <v>9206746868</v>
      </c>
      <c r="G590" s="73" t="s">
        <v>2072</v>
      </c>
      <c r="H590" s="73" t="s">
        <v>4998</v>
      </c>
      <c r="I590" s="73" t="s">
        <v>2064</v>
      </c>
      <c r="J590" s="73" t="s">
        <v>4224</v>
      </c>
      <c r="K590" s="73">
        <v>53549</v>
      </c>
      <c r="L590" s="73" t="s">
        <v>3674</v>
      </c>
      <c r="M590" s="73" t="s">
        <v>222</v>
      </c>
      <c r="N590" s="73">
        <v>990</v>
      </c>
      <c r="O590" s="73">
        <v>2023</v>
      </c>
      <c r="P590" s="80">
        <v>1088292</v>
      </c>
      <c r="Q590" s="80">
        <v>760937</v>
      </c>
      <c r="R590" s="80">
        <v>2366389</v>
      </c>
      <c r="S590" s="80">
        <v>1068754</v>
      </c>
      <c r="T590" s="80">
        <v>0</v>
      </c>
      <c r="U590" s="73">
        <v>98.2</v>
      </c>
      <c r="V590" s="73">
        <v>1</v>
      </c>
      <c r="W590" s="73">
        <v>170</v>
      </c>
      <c r="X590" s="73">
        <v>0</v>
      </c>
      <c r="Y590" s="73">
        <v>0</v>
      </c>
      <c r="Z590" s="80">
        <v>0</v>
      </c>
      <c r="AA590" s="73"/>
      <c r="AB590" s="73" t="s">
        <v>3537</v>
      </c>
      <c r="AC590" s="73" t="s">
        <v>3538</v>
      </c>
      <c r="AD590" s="73">
        <v>2.1</v>
      </c>
      <c r="AE590" s="81">
        <v>10</v>
      </c>
      <c r="AF590" s="73">
        <v>1</v>
      </c>
      <c r="AG590" s="73">
        <v>1</v>
      </c>
      <c r="AH590" s="73">
        <v>1</v>
      </c>
      <c r="AI590" s="73">
        <v>1</v>
      </c>
      <c r="AJ590" s="73">
        <v>1</v>
      </c>
      <c r="AK590" s="73">
        <v>1</v>
      </c>
      <c r="AL590" s="73">
        <v>0</v>
      </c>
      <c r="AM590" s="73">
        <v>0</v>
      </c>
      <c r="AN590" s="73"/>
      <c r="AO590" s="73"/>
      <c r="AP590" s="73"/>
      <c r="AQ590" s="73"/>
      <c r="AR590" s="73"/>
      <c r="AS590" s="73">
        <v>0</v>
      </c>
      <c r="AT590" s="73">
        <v>0</v>
      </c>
      <c r="AU590" s="73">
        <v>0</v>
      </c>
      <c r="AV590" s="73">
        <v>0</v>
      </c>
      <c r="AW590" s="73">
        <v>1</v>
      </c>
      <c r="AX590" s="73" t="s">
        <v>3539</v>
      </c>
      <c r="AY590" s="73">
        <v>1</v>
      </c>
      <c r="AZ590" s="73">
        <v>0</v>
      </c>
      <c r="BA590" s="73"/>
    </row>
    <row r="591" spans="1:53">
      <c r="A591" s="73"/>
      <c r="B591" s="79">
        <v>392000000</v>
      </c>
      <c r="C591" s="73" t="s">
        <v>2073</v>
      </c>
      <c r="D591" s="73" t="s">
        <v>2074</v>
      </c>
      <c r="E591" s="73" t="s">
        <v>188</v>
      </c>
      <c r="F591" s="73">
        <v>2628592240</v>
      </c>
      <c r="G591" s="73"/>
      <c r="H591" s="73" t="s">
        <v>4999</v>
      </c>
      <c r="I591" s="73" t="s">
        <v>2064</v>
      </c>
      <c r="J591" s="73" t="s">
        <v>5000</v>
      </c>
      <c r="K591" s="73">
        <v>53171</v>
      </c>
      <c r="L591" s="73" t="s">
        <v>4296</v>
      </c>
      <c r="M591" s="73" t="s">
        <v>237</v>
      </c>
      <c r="N591" s="73">
        <v>990</v>
      </c>
      <c r="O591" s="73">
        <v>2024</v>
      </c>
      <c r="P591" s="80">
        <v>1425105</v>
      </c>
      <c r="Q591" s="80">
        <v>125591</v>
      </c>
      <c r="R591" s="80">
        <v>1399282</v>
      </c>
      <c r="S591" s="80">
        <v>1357003</v>
      </c>
      <c r="T591" s="80">
        <v>64466</v>
      </c>
      <c r="U591" s="73">
        <v>95.22</v>
      </c>
      <c r="V591" s="73">
        <v>1</v>
      </c>
      <c r="W591" s="73">
        <v>10</v>
      </c>
      <c r="X591" s="73">
        <v>2</v>
      </c>
      <c r="Y591" s="73">
        <v>1</v>
      </c>
      <c r="Z591" s="80">
        <v>2000</v>
      </c>
      <c r="AA591" s="73">
        <v>2022</v>
      </c>
      <c r="AB591" s="73" t="s">
        <v>3537</v>
      </c>
      <c r="AC591" s="73" t="s">
        <v>3538</v>
      </c>
      <c r="AD591" s="73">
        <v>972.4</v>
      </c>
      <c r="AE591" s="81">
        <v>10</v>
      </c>
      <c r="AF591" s="73">
        <v>1</v>
      </c>
      <c r="AG591" s="73">
        <v>1</v>
      </c>
      <c r="AH591" s="73">
        <v>1</v>
      </c>
      <c r="AI591" s="73">
        <v>1</v>
      </c>
      <c r="AJ591" s="73">
        <v>1</v>
      </c>
      <c r="AK591" s="73">
        <v>1</v>
      </c>
      <c r="AL591" s="73">
        <v>0</v>
      </c>
      <c r="AM591" s="73">
        <v>0</v>
      </c>
      <c r="AN591" s="82">
        <v>44926</v>
      </c>
      <c r="AO591" s="73">
        <v>1000</v>
      </c>
      <c r="AP591" s="83">
        <v>391000000</v>
      </c>
      <c r="AQ591" s="73" t="s">
        <v>5001</v>
      </c>
      <c r="AR591" s="73">
        <v>0.1</v>
      </c>
      <c r="AS591" s="73">
        <v>1</v>
      </c>
      <c r="AT591" s="73">
        <v>0</v>
      </c>
      <c r="AU591" s="73">
        <v>0</v>
      </c>
      <c r="AV591" s="73">
        <v>0</v>
      </c>
      <c r="AW591" s="73">
        <v>1</v>
      </c>
      <c r="AX591" s="73" t="s">
        <v>3539</v>
      </c>
      <c r="AY591" s="73">
        <v>0</v>
      </c>
      <c r="AZ591" s="73">
        <v>0</v>
      </c>
      <c r="BA591" s="73"/>
    </row>
    <row r="592" spans="1:53">
      <c r="A592" s="73"/>
      <c r="B592" s="79">
        <v>873000000</v>
      </c>
      <c r="C592" s="73" t="s">
        <v>2075</v>
      </c>
      <c r="D592" s="73" t="s">
        <v>2076</v>
      </c>
      <c r="E592" s="73" t="s">
        <v>254</v>
      </c>
      <c r="F592" s="73">
        <v>6082177754</v>
      </c>
      <c r="G592" s="73" t="s">
        <v>498</v>
      </c>
      <c r="H592" s="73" t="s">
        <v>5002</v>
      </c>
      <c r="I592" s="73" t="s">
        <v>2064</v>
      </c>
      <c r="J592" s="73" t="s">
        <v>5003</v>
      </c>
      <c r="K592" s="73">
        <v>54597</v>
      </c>
      <c r="L592" s="73" t="s">
        <v>3536</v>
      </c>
      <c r="M592" s="73" t="s">
        <v>222</v>
      </c>
      <c r="N592" s="73">
        <v>990</v>
      </c>
      <c r="O592" s="73">
        <v>2023</v>
      </c>
      <c r="P592" s="80">
        <v>1082443</v>
      </c>
      <c r="Q592" s="80">
        <v>728278</v>
      </c>
      <c r="R592" s="80">
        <v>1762734</v>
      </c>
      <c r="S592" s="80">
        <v>1057150</v>
      </c>
      <c r="T592" s="80">
        <v>5750</v>
      </c>
      <c r="U592" s="73">
        <v>97.66</v>
      </c>
      <c r="V592" s="73">
        <v>0</v>
      </c>
      <c r="W592" s="73">
        <v>8</v>
      </c>
      <c r="X592" s="73">
        <v>1</v>
      </c>
      <c r="Y592" s="73">
        <v>1</v>
      </c>
      <c r="Z592" s="80">
        <v>30000</v>
      </c>
      <c r="AA592" s="73">
        <v>2023</v>
      </c>
      <c r="AB592" s="73" t="s">
        <v>3537</v>
      </c>
      <c r="AC592" s="73" t="s">
        <v>3538</v>
      </c>
      <c r="AD592" s="73">
        <v>8.9</v>
      </c>
      <c r="AE592" s="81">
        <v>10</v>
      </c>
      <c r="AF592" s="73">
        <v>1</v>
      </c>
      <c r="AG592" s="73">
        <v>0</v>
      </c>
      <c r="AH592" s="73">
        <v>1</v>
      </c>
      <c r="AI592" s="73">
        <v>1</v>
      </c>
      <c r="AJ592" s="73">
        <v>1</v>
      </c>
      <c r="AK592" s="73">
        <v>1</v>
      </c>
      <c r="AL592" s="73">
        <v>0</v>
      </c>
      <c r="AM592" s="73">
        <v>0</v>
      </c>
      <c r="AN592" s="73"/>
      <c r="AO592" s="73"/>
      <c r="AP592" s="73"/>
      <c r="AQ592" s="73"/>
      <c r="AR592" s="73"/>
      <c r="AS592" s="73">
        <v>0</v>
      </c>
      <c r="AT592" s="73">
        <v>0</v>
      </c>
      <c r="AU592" s="73">
        <v>0</v>
      </c>
      <c r="AV592" s="73">
        <v>0</v>
      </c>
      <c r="AW592" s="73">
        <v>1</v>
      </c>
      <c r="AX592" s="73" t="s">
        <v>3561</v>
      </c>
      <c r="AY592" s="73">
        <v>0</v>
      </c>
      <c r="AZ592" s="73">
        <v>0</v>
      </c>
      <c r="BA592" s="73"/>
    </row>
    <row r="593" spans="1:53">
      <c r="A593" s="73"/>
      <c r="B593" s="79">
        <v>320000000</v>
      </c>
      <c r="C593" s="73" t="s">
        <v>2077</v>
      </c>
      <c r="D593" s="73" t="s">
        <v>2078</v>
      </c>
      <c r="E593" s="73" t="s">
        <v>748</v>
      </c>
      <c r="F593" s="73">
        <v>4142702970</v>
      </c>
      <c r="G593" s="73" t="s">
        <v>2079</v>
      </c>
      <c r="H593" s="73" t="s">
        <v>5004</v>
      </c>
      <c r="I593" s="73" t="s">
        <v>2064</v>
      </c>
      <c r="J593" s="73" t="s">
        <v>5005</v>
      </c>
      <c r="K593" s="73">
        <v>53233</v>
      </c>
      <c r="L593" s="73" t="s">
        <v>3863</v>
      </c>
      <c r="M593" s="73" t="s">
        <v>222</v>
      </c>
      <c r="N593" s="73">
        <v>990</v>
      </c>
      <c r="O593" s="73">
        <v>2023</v>
      </c>
      <c r="P593" s="80">
        <v>1142181</v>
      </c>
      <c r="Q593" s="80">
        <v>1250020</v>
      </c>
      <c r="R593" s="80">
        <v>0</v>
      </c>
      <c r="S593" s="80">
        <v>1142181</v>
      </c>
      <c r="T593" s="80">
        <v>0</v>
      </c>
      <c r="U593" s="73">
        <v>100</v>
      </c>
      <c r="V593" s="73">
        <v>0</v>
      </c>
      <c r="W593" s="73">
        <v>14</v>
      </c>
      <c r="X593" s="73">
        <v>3</v>
      </c>
      <c r="Y593" s="73">
        <v>3</v>
      </c>
      <c r="Z593" s="80">
        <v>10040</v>
      </c>
      <c r="AA593" s="73">
        <v>2023</v>
      </c>
      <c r="AB593" s="73" t="s">
        <v>3537</v>
      </c>
      <c r="AC593" s="73" t="s">
        <v>3538</v>
      </c>
      <c r="AD593" s="73">
        <v>4.8</v>
      </c>
      <c r="AE593" s="81">
        <v>10</v>
      </c>
      <c r="AF593" s="73">
        <v>1</v>
      </c>
      <c r="AG593" s="73">
        <v>0</v>
      </c>
      <c r="AH593" s="73">
        <v>1</v>
      </c>
      <c r="AI593" s="73">
        <v>1</v>
      </c>
      <c r="AJ593" s="73">
        <v>1</v>
      </c>
      <c r="AK593" s="73">
        <v>1</v>
      </c>
      <c r="AL593" s="73">
        <v>0</v>
      </c>
      <c r="AM593" s="73">
        <v>0</v>
      </c>
      <c r="AN593" s="73"/>
      <c r="AO593" s="73"/>
      <c r="AP593" s="73"/>
      <c r="AQ593" s="73"/>
      <c r="AR593" s="73"/>
      <c r="AS593" s="73">
        <v>0</v>
      </c>
      <c r="AT593" s="73">
        <v>0</v>
      </c>
      <c r="AU593" s="73">
        <v>0</v>
      </c>
      <c r="AV593" s="73">
        <v>0</v>
      </c>
      <c r="AW593" s="73">
        <v>1</v>
      </c>
      <c r="AX593" s="73" t="s">
        <v>3539</v>
      </c>
      <c r="AY593" s="73">
        <v>0</v>
      </c>
      <c r="AZ593" s="73">
        <v>1</v>
      </c>
      <c r="BA593" s="73"/>
    </row>
    <row r="594" spans="1:53">
      <c r="A594" s="73"/>
      <c r="B594" s="79">
        <v>813000000</v>
      </c>
      <c r="C594" s="73" t="s">
        <v>2080</v>
      </c>
      <c r="D594" s="73" t="s">
        <v>2081</v>
      </c>
      <c r="E594" s="73" t="s">
        <v>188</v>
      </c>
      <c r="F594" s="73">
        <v>4142232610</v>
      </c>
      <c r="G594" s="73" t="s">
        <v>2082</v>
      </c>
      <c r="H594" s="73" t="s">
        <v>5006</v>
      </c>
      <c r="I594" s="73" t="s">
        <v>2064</v>
      </c>
      <c r="J594" s="73" t="s">
        <v>5007</v>
      </c>
      <c r="K594" s="73">
        <v>53203</v>
      </c>
      <c r="L594" s="73" t="s">
        <v>3569</v>
      </c>
      <c r="M594" s="73" t="s">
        <v>237</v>
      </c>
      <c r="N594" s="73">
        <v>990</v>
      </c>
      <c r="O594" s="73">
        <v>2023</v>
      </c>
      <c r="P594" s="80">
        <v>1373831</v>
      </c>
      <c r="Q594" s="80">
        <v>76247</v>
      </c>
      <c r="R594" s="80">
        <v>7687466</v>
      </c>
      <c r="S594" s="80">
        <v>1149117</v>
      </c>
      <c r="T594" s="80">
        <v>0</v>
      </c>
      <c r="U594" s="73">
        <v>83.64</v>
      </c>
      <c r="V594" s="73">
        <v>0</v>
      </c>
      <c r="W594" s="73"/>
      <c r="X594" s="73">
        <v>1</v>
      </c>
      <c r="Y594" s="73">
        <v>1</v>
      </c>
      <c r="Z594" s="80">
        <v>300</v>
      </c>
      <c r="AA594" s="73">
        <v>2023</v>
      </c>
      <c r="AB594" s="73" t="s">
        <v>3537</v>
      </c>
      <c r="AC594" s="73" t="s">
        <v>3570</v>
      </c>
      <c r="AD594" s="73"/>
      <c r="AE594" s="81">
        <v>10</v>
      </c>
      <c r="AF594" s="73">
        <v>1</v>
      </c>
      <c r="AG594" s="73">
        <v>0</v>
      </c>
      <c r="AH594" s="73">
        <v>1</v>
      </c>
      <c r="AI594" s="73">
        <v>1</v>
      </c>
      <c r="AJ594" s="73">
        <v>1</v>
      </c>
      <c r="AK594" s="73">
        <v>1</v>
      </c>
      <c r="AL594" s="73">
        <v>0</v>
      </c>
      <c r="AM594" s="73">
        <v>0</v>
      </c>
      <c r="AN594" s="73"/>
      <c r="AO594" s="73"/>
      <c r="AP594" s="73"/>
      <c r="AQ594" s="73"/>
      <c r="AR594" s="73"/>
      <c r="AS594" s="73">
        <v>0</v>
      </c>
      <c r="AT594" s="73">
        <v>0</v>
      </c>
      <c r="AU594" s="73">
        <v>0</v>
      </c>
      <c r="AV594" s="73">
        <v>0</v>
      </c>
      <c r="AW594" s="73">
        <v>1</v>
      </c>
      <c r="AX594" s="73" t="s">
        <v>3539</v>
      </c>
      <c r="AY594" s="73">
        <v>0</v>
      </c>
      <c r="AZ594" s="73">
        <v>0</v>
      </c>
      <c r="BA594" s="73"/>
    </row>
    <row r="595" spans="1:53">
      <c r="A595" s="73"/>
      <c r="B595" s="79">
        <v>392000000</v>
      </c>
      <c r="C595" s="73" t="s">
        <v>2083</v>
      </c>
      <c r="D595" s="73" t="s">
        <v>2084</v>
      </c>
      <c r="E595" s="73" t="s">
        <v>315</v>
      </c>
      <c r="F595" s="73">
        <v>2623305199</v>
      </c>
      <c r="G595" s="73"/>
      <c r="H595" s="73" t="s">
        <v>5008</v>
      </c>
      <c r="I595" s="73" t="s">
        <v>2064</v>
      </c>
      <c r="J595" s="73" t="s">
        <v>5009</v>
      </c>
      <c r="K595" s="73">
        <v>53151</v>
      </c>
      <c r="L595" s="73" t="s">
        <v>5010</v>
      </c>
      <c r="M595" s="73" t="s">
        <v>222</v>
      </c>
      <c r="N595" s="73">
        <v>990</v>
      </c>
      <c r="O595" s="73">
        <v>2023</v>
      </c>
      <c r="P595" s="80">
        <v>1148360</v>
      </c>
      <c r="Q595" s="80">
        <v>19833</v>
      </c>
      <c r="R595" s="80">
        <v>4528889</v>
      </c>
      <c r="S595" s="80">
        <v>1010724</v>
      </c>
      <c r="T595" s="80">
        <v>0</v>
      </c>
      <c r="U595" s="73">
        <v>88.01</v>
      </c>
      <c r="V595" s="73">
        <v>0</v>
      </c>
      <c r="W595" s="73">
        <v>9</v>
      </c>
      <c r="X595" s="73">
        <v>0</v>
      </c>
      <c r="Y595" s="73">
        <v>0</v>
      </c>
      <c r="Z595" s="80">
        <v>0</v>
      </c>
      <c r="AA595" s="73"/>
      <c r="AB595" s="73" t="s">
        <v>3537</v>
      </c>
      <c r="AC595" s="73" t="s">
        <v>3570</v>
      </c>
      <c r="AD595" s="73">
        <v>-36.299999999999997</v>
      </c>
      <c r="AE595" s="81">
        <v>10</v>
      </c>
      <c r="AF595" s="73">
        <v>1</v>
      </c>
      <c r="AG595" s="73">
        <v>0</v>
      </c>
      <c r="AH595" s="73">
        <v>1</v>
      </c>
      <c r="AI595" s="73">
        <v>1</v>
      </c>
      <c r="AJ595" s="73">
        <v>1</v>
      </c>
      <c r="AK595" s="73">
        <v>1</v>
      </c>
      <c r="AL595" s="73">
        <v>0</v>
      </c>
      <c r="AM595" s="73">
        <v>0</v>
      </c>
      <c r="AN595" s="73"/>
      <c r="AO595" s="73"/>
      <c r="AP595" s="73"/>
      <c r="AQ595" s="73"/>
      <c r="AR595" s="73"/>
      <c r="AS595" s="73">
        <v>0</v>
      </c>
      <c r="AT595" s="73">
        <v>0</v>
      </c>
      <c r="AU595" s="73">
        <v>0</v>
      </c>
      <c r="AV595" s="73">
        <v>0</v>
      </c>
      <c r="AW595" s="73">
        <v>1</v>
      </c>
      <c r="AX595" s="73" t="s">
        <v>3539</v>
      </c>
      <c r="AY595" s="73">
        <v>1</v>
      </c>
      <c r="AZ595" s="73">
        <v>0</v>
      </c>
      <c r="BA595" s="73"/>
    </row>
    <row r="596" spans="1:53">
      <c r="A596" s="73"/>
      <c r="B596" s="79">
        <v>924000000</v>
      </c>
      <c r="C596" s="73" t="s">
        <v>2085</v>
      </c>
      <c r="D596" s="73" t="s">
        <v>2086</v>
      </c>
      <c r="E596" s="73" t="s">
        <v>331</v>
      </c>
      <c r="F596" s="73">
        <v>8778295500</v>
      </c>
      <c r="G596" s="73" t="s">
        <v>2087</v>
      </c>
      <c r="H596" s="73" t="s">
        <v>5011</v>
      </c>
      <c r="I596" s="73" t="s">
        <v>2088</v>
      </c>
      <c r="J596" s="73" t="s">
        <v>4775</v>
      </c>
      <c r="K596" s="73">
        <v>25302</v>
      </c>
      <c r="L596" s="73" t="s">
        <v>3821</v>
      </c>
      <c r="M596" s="73" t="s">
        <v>222</v>
      </c>
      <c r="N596" s="73">
        <v>990</v>
      </c>
      <c r="O596" s="73">
        <v>2023</v>
      </c>
      <c r="P596" s="80">
        <v>1753385</v>
      </c>
      <c r="Q596" s="80">
        <v>499323</v>
      </c>
      <c r="R596" s="80">
        <v>2052688</v>
      </c>
      <c r="S596" s="80">
        <v>1744491</v>
      </c>
      <c r="T596" s="80">
        <v>0</v>
      </c>
      <c r="U596" s="73">
        <v>99.49</v>
      </c>
      <c r="V596" s="73">
        <v>0</v>
      </c>
      <c r="W596" s="73">
        <v>0</v>
      </c>
      <c r="X596" s="73">
        <v>0</v>
      </c>
      <c r="Y596" s="73">
        <v>0</v>
      </c>
      <c r="Z596" s="80">
        <v>0</v>
      </c>
      <c r="AA596" s="73"/>
      <c r="AB596" s="73" t="s">
        <v>3537</v>
      </c>
      <c r="AC596" s="73" t="s">
        <v>3538</v>
      </c>
      <c r="AD596" s="73"/>
      <c r="AE596" s="81">
        <v>10</v>
      </c>
      <c r="AF596" s="73">
        <v>1</v>
      </c>
      <c r="AG596" s="73">
        <v>0</v>
      </c>
      <c r="AH596" s="73">
        <v>1</v>
      </c>
      <c r="AI596" s="73">
        <v>1</v>
      </c>
      <c r="AJ596" s="73">
        <v>1</v>
      </c>
      <c r="AK596" s="73">
        <v>1</v>
      </c>
      <c r="AL596" s="73">
        <v>0</v>
      </c>
      <c r="AM596" s="73">
        <v>0</v>
      </c>
      <c r="AN596" s="73"/>
      <c r="AO596" s="73"/>
      <c r="AP596" s="73"/>
      <c r="AQ596" s="73"/>
      <c r="AR596" s="73"/>
      <c r="AS596" s="73">
        <v>0</v>
      </c>
      <c r="AT596" s="73">
        <v>0</v>
      </c>
      <c r="AU596" s="73">
        <v>0</v>
      </c>
      <c r="AV596" s="73">
        <v>0</v>
      </c>
      <c r="AW596" s="73">
        <v>1</v>
      </c>
      <c r="AX596" s="73" t="s">
        <v>3561</v>
      </c>
      <c r="AY596" s="73">
        <v>1</v>
      </c>
      <c r="AZ596" s="73">
        <v>0</v>
      </c>
      <c r="BA596" s="73"/>
    </row>
    <row r="597" spans="1:53">
      <c r="A597" s="73"/>
      <c r="B597" s="79">
        <v>825000000</v>
      </c>
      <c r="C597" s="73" t="s">
        <v>2089</v>
      </c>
      <c r="D597" s="73" t="s">
        <v>2090</v>
      </c>
      <c r="E597" s="73" t="s">
        <v>315</v>
      </c>
      <c r="F597" s="73">
        <v>4344264023</v>
      </c>
      <c r="G597" s="73" t="s">
        <v>2091</v>
      </c>
      <c r="H597" s="73" t="s">
        <v>5012</v>
      </c>
      <c r="I597" s="73" t="s">
        <v>2088</v>
      </c>
      <c r="J597" s="73" t="s">
        <v>5013</v>
      </c>
      <c r="K597" s="73">
        <v>25314</v>
      </c>
      <c r="L597" s="73" t="s">
        <v>3895</v>
      </c>
      <c r="M597" s="73" t="s">
        <v>237</v>
      </c>
      <c r="N597" s="73">
        <v>990</v>
      </c>
      <c r="O597" s="73">
        <v>2023</v>
      </c>
      <c r="P597" s="80">
        <v>1037198</v>
      </c>
      <c r="Q597" s="80">
        <v>847171</v>
      </c>
      <c r="R597" s="80">
        <v>532953</v>
      </c>
      <c r="S597" s="80">
        <v>1037198</v>
      </c>
      <c r="T597" s="80">
        <v>0</v>
      </c>
      <c r="U597" s="73">
        <v>100</v>
      </c>
      <c r="V597" s="73">
        <v>0</v>
      </c>
      <c r="W597" s="73">
        <v>2</v>
      </c>
      <c r="X597" s="73">
        <v>0</v>
      </c>
      <c r="Y597" s="73">
        <v>0</v>
      </c>
      <c r="Z597" s="80">
        <v>0</v>
      </c>
      <c r="AA597" s="73"/>
      <c r="AB597" s="73" t="s">
        <v>3537</v>
      </c>
      <c r="AC597" s="73" t="s">
        <v>3538</v>
      </c>
      <c r="AD597" s="73">
        <v>34.200000000000003</v>
      </c>
      <c r="AE597" s="81">
        <v>10</v>
      </c>
      <c r="AF597" s="73">
        <v>1</v>
      </c>
      <c r="AG597" s="73">
        <v>0</v>
      </c>
      <c r="AH597" s="73">
        <v>1</v>
      </c>
      <c r="AI597" s="73">
        <v>1</v>
      </c>
      <c r="AJ597" s="73">
        <v>1</v>
      </c>
      <c r="AK597" s="73">
        <v>1</v>
      </c>
      <c r="AL597" s="73">
        <v>0</v>
      </c>
      <c r="AM597" s="73">
        <v>0</v>
      </c>
      <c r="AN597" s="73"/>
      <c r="AO597" s="73"/>
      <c r="AP597" s="73"/>
      <c r="AQ597" s="73"/>
      <c r="AR597" s="73"/>
      <c r="AS597" s="73">
        <v>0</v>
      </c>
      <c r="AT597" s="73">
        <v>0</v>
      </c>
      <c r="AU597" s="73">
        <v>0</v>
      </c>
      <c r="AV597" s="73">
        <v>0</v>
      </c>
      <c r="AW597" s="73">
        <v>1</v>
      </c>
      <c r="AX597" s="73" t="s">
        <v>3539</v>
      </c>
      <c r="AY597" s="73">
        <v>1</v>
      </c>
      <c r="AZ597" s="73">
        <v>0</v>
      </c>
      <c r="BA597" s="73"/>
    </row>
    <row r="598" spans="1:53">
      <c r="A598" s="73"/>
      <c r="B598" s="79">
        <v>551000000</v>
      </c>
      <c r="C598" s="73" t="s">
        <v>2092</v>
      </c>
      <c r="D598" s="73" t="s">
        <v>2093</v>
      </c>
      <c r="E598" s="73" t="s">
        <v>153</v>
      </c>
      <c r="F598" s="73">
        <v>3044664019</v>
      </c>
      <c r="G598" s="73" t="s">
        <v>498</v>
      </c>
      <c r="H598" s="73" t="s">
        <v>5014</v>
      </c>
      <c r="I598" s="73" t="s">
        <v>2088</v>
      </c>
      <c r="J598" s="73" t="s">
        <v>5015</v>
      </c>
      <c r="K598" s="73">
        <v>25951</v>
      </c>
      <c r="L598" s="73" t="s">
        <v>3629</v>
      </c>
      <c r="M598" s="73" t="s">
        <v>222</v>
      </c>
      <c r="N598" s="73">
        <v>990</v>
      </c>
      <c r="O598" s="73">
        <v>2023</v>
      </c>
      <c r="P598" s="80">
        <v>1122440</v>
      </c>
      <c r="Q598" s="80">
        <v>1372969</v>
      </c>
      <c r="R598" s="80">
        <v>952561</v>
      </c>
      <c r="S598" s="80">
        <v>1109173</v>
      </c>
      <c r="T598" s="80">
        <v>2105</v>
      </c>
      <c r="U598" s="73">
        <v>98.82</v>
      </c>
      <c r="V598" s="73">
        <v>0</v>
      </c>
      <c r="W598" s="73">
        <v>0</v>
      </c>
      <c r="X598" s="73">
        <v>0</v>
      </c>
      <c r="Y598" s="73">
        <v>0</v>
      </c>
      <c r="Z598" s="80">
        <v>0</v>
      </c>
      <c r="AA598" s="73"/>
      <c r="AB598" s="73" t="s">
        <v>3537</v>
      </c>
      <c r="AC598" s="73" t="s">
        <v>3538</v>
      </c>
      <c r="AD598" s="73">
        <v>-10.3</v>
      </c>
      <c r="AE598" s="81">
        <v>10</v>
      </c>
      <c r="AF598" s="73">
        <v>1</v>
      </c>
      <c r="AG598" s="73">
        <v>0</v>
      </c>
      <c r="AH598" s="73">
        <v>1</v>
      </c>
      <c r="AI598" s="73">
        <v>1</v>
      </c>
      <c r="AJ598" s="73">
        <v>1</v>
      </c>
      <c r="AK598" s="73">
        <v>1</v>
      </c>
      <c r="AL598" s="73">
        <v>0</v>
      </c>
      <c r="AM598" s="73">
        <v>0</v>
      </c>
      <c r="AN598" s="73"/>
      <c r="AO598" s="73"/>
      <c r="AP598" s="73"/>
      <c r="AQ598" s="73"/>
      <c r="AR598" s="73"/>
      <c r="AS598" s="73">
        <v>0</v>
      </c>
      <c r="AT598" s="73">
        <v>0</v>
      </c>
      <c r="AU598" s="73">
        <v>0</v>
      </c>
      <c r="AV598" s="73">
        <v>0</v>
      </c>
      <c r="AW598" s="73">
        <v>0</v>
      </c>
      <c r="AX598" s="73" t="s">
        <v>3539</v>
      </c>
      <c r="AY598" s="73">
        <v>1</v>
      </c>
      <c r="AZ598" s="73">
        <v>0</v>
      </c>
      <c r="BA598" s="73"/>
    </row>
    <row r="599" spans="1:53">
      <c r="A599" s="73"/>
      <c r="B599" s="79">
        <v>551000000</v>
      </c>
      <c r="C599" s="73" t="s">
        <v>2094</v>
      </c>
      <c r="D599" s="73" t="s">
        <v>2095</v>
      </c>
      <c r="E599" s="73" t="s">
        <v>331</v>
      </c>
      <c r="F599" s="73">
        <v>3045981242</v>
      </c>
      <c r="G599" s="73" t="s">
        <v>2096</v>
      </c>
      <c r="H599" s="73" t="s">
        <v>5016</v>
      </c>
      <c r="I599" s="73" t="s">
        <v>2088</v>
      </c>
      <c r="J599" s="73" t="s">
        <v>5017</v>
      </c>
      <c r="K599" s="73">
        <v>26505</v>
      </c>
      <c r="L599" s="73" t="s">
        <v>3569</v>
      </c>
      <c r="M599" s="73" t="s">
        <v>237</v>
      </c>
      <c r="N599" s="73">
        <v>990</v>
      </c>
      <c r="O599" s="73">
        <v>2023</v>
      </c>
      <c r="P599" s="80">
        <v>1350235</v>
      </c>
      <c r="Q599" s="80">
        <v>596398</v>
      </c>
      <c r="R599" s="80">
        <v>11147995</v>
      </c>
      <c r="S599" s="80">
        <v>1367847</v>
      </c>
      <c r="T599" s="80">
        <v>0</v>
      </c>
      <c r="U599" s="73">
        <v>101.3</v>
      </c>
      <c r="V599" s="73">
        <v>0</v>
      </c>
      <c r="W599" s="73">
        <v>19</v>
      </c>
      <c r="X599" s="73">
        <v>0</v>
      </c>
      <c r="Y599" s="73">
        <v>0</v>
      </c>
      <c r="Z599" s="80">
        <v>0</v>
      </c>
      <c r="AA599" s="73"/>
      <c r="AB599" s="73" t="s">
        <v>3537</v>
      </c>
      <c r="AC599" s="73" t="s">
        <v>3538</v>
      </c>
      <c r="AD599" s="73">
        <v>1.5</v>
      </c>
      <c r="AE599" s="81">
        <v>10</v>
      </c>
      <c r="AF599" s="73">
        <v>1</v>
      </c>
      <c r="AG599" s="73">
        <v>0</v>
      </c>
      <c r="AH599" s="73">
        <v>1</v>
      </c>
      <c r="AI599" s="73">
        <v>1</v>
      </c>
      <c r="AJ599" s="73">
        <v>1</v>
      </c>
      <c r="AK599" s="73">
        <v>1</v>
      </c>
      <c r="AL599" s="73">
        <v>0</v>
      </c>
      <c r="AM599" s="73">
        <v>0</v>
      </c>
      <c r="AN599" s="82">
        <v>43830</v>
      </c>
      <c r="AO599" s="73">
        <v>7000</v>
      </c>
      <c r="AP599" s="83">
        <v>366000000</v>
      </c>
      <c r="AQ599" s="73" t="s">
        <v>5018</v>
      </c>
      <c r="AR599" s="73">
        <v>0.5</v>
      </c>
      <c r="AS599" s="73">
        <v>1</v>
      </c>
      <c r="AT599" s="73">
        <v>0</v>
      </c>
      <c r="AU599" s="73">
        <v>0</v>
      </c>
      <c r="AV599" s="73">
        <v>0</v>
      </c>
      <c r="AW599" s="73">
        <v>1</v>
      </c>
      <c r="AX599" s="73" t="s">
        <v>3539</v>
      </c>
      <c r="AY599" s="73">
        <v>1</v>
      </c>
      <c r="AZ599" s="73">
        <v>0</v>
      </c>
      <c r="BA599" s="73"/>
    </row>
    <row r="600" spans="1:53">
      <c r="A600" s="73"/>
      <c r="B600" s="79">
        <v>551000000</v>
      </c>
      <c r="C600" s="73" t="s">
        <v>2097</v>
      </c>
      <c r="D600" s="73" t="s">
        <v>2098</v>
      </c>
      <c r="E600" s="73" t="s">
        <v>188</v>
      </c>
      <c r="F600" s="73">
        <v>3044856748</v>
      </c>
      <c r="G600" s="73" t="s">
        <v>2099</v>
      </c>
      <c r="H600" s="73" t="s">
        <v>5019</v>
      </c>
      <c r="I600" s="73" t="s">
        <v>2088</v>
      </c>
      <c r="J600" s="73" t="s">
        <v>5020</v>
      </c>
      <c r="K600" s="73">
        <v>26101</v>
      </c>
      <c r="L600" s="73" t="s">
        <v>3629</v>
      </c>
      <c r="M600" s="73" t="s">
        <v>222</v>
      </c>
      <c r="N600" s="73">
        <v>990</v>
      </c>
      <c r="O600" s="73">
        <v>2023</v>
      </c>
      <c r="P600" s="80">
        <v>1187543</v>
      </c>
      <c r="Q600" s="80">
        <v>1166542</v>
      </c>
      <c r="R600" s="80">
        <v>841632</v>
      </c>
      <c r="S600" s="80">
        <v>1152792</v>
      </c>
      <c r="T600" s="80">
        <v>31104</v>
      </c>
      <c r="U600" s="73">
        <v>97.07</v>
      </c>
      <c r="V600" s="73">
        <v>0</v>
      </c>
      <c r="W600" s="73"/>
      <c r="X600" s="73">
        <v>0</v>
      </c>
      <c r="Y600" s="73">
        <v>0</v>
      </c>
      <c r="Z600" s="80">
        <v>0</v>
      </c>
      <c r="AA600" s="73"/>
      <c r="AB600" s="73" t="s">
        <v>3537</v>
      </c>
      <c r="AC600" s="73" t="s">
        <v>3538</v>
      </c>
      <c r="AD600" s="73">
        <v>-15.1</v>
      </c>
      <c r="AE600" s="81">
        <v>10</v>
      </c>
      <c r="AF600" s="73">
        <v>1</v>
      </c>
      <c r="AG600" s="73">
        <v>0</v>
      </c>
      <c r="AH600" s="73">
        <v>1</v>
      </c>
      <c r="AI600" s="73">
        <v>1</v>
      </c>
      <c r="AJ600" s="73">
        <v>1</v>
      </c>
      <c r="AK600" s="73">
        <v>1</v>
      </c>
      <c r="AL600" s="73">
        <v>0</v>
      </c>
      <c r="AM600" s="73">
        <v>0</v>
      </c>
      <c r="AN600" s="73"/>
      <c r="AO600" s="73"/>
      <c r="AP600" s="73"/>
      <c r="AQ600" s="73"/>
      <c r="AR600" s="73"/>
      <c r="AS600" s="73">
        <v>0</v>
      </c>
      <c r="AT600" s="73">
        <v>1</v>
      </c>
      <c r="AU600" s="73">
        <v>0</v>
      </c>
      <c r="AV600" s="73">
        <v>0</v>
      </c>
      <c r="AW600" s="73">
        <v>0</v>
      </c>
      <c r="AX600" s="73" t="s">
        <v>3539</v>
      </c>
      <c r="AY600" s="73">
        <v>1</v>
      </c>
      <c r="AZ600" s="73">
        <v>0</v>
      </c>
      <c r="BA600" s="73"/>
    </row>
    <row r="601" spans="1:53">
      <c r="A601" s="73"/>
      <c r="B601" s="79">
        <v>871000000</v>
      </c>
      <c r="C601" s="73" t="s">
        <v>2100</v>
      </c>
      <c r="D601" s="73" t="s">
        <v>2101</v>
      </c>
      <c r="E601" s="73" t="s">
        <v>254</v>
      </c>
      <c r="F601" s="73">
        <v>3072990652</v>
      </c>
      <c r="G601" s="73" t="s">
        <v>2102</v>
      </c>
      <c r="H601" s="73" t="s">
        <v>5021</v>
      </c>
      <c r="I601" s="73" t="s">
        <v>2103</v>
      </c>
      <c r="J601" s="73" t="s">
        <v>5022</v>
      </c>
      <c r="K601" s="73">
        <v>82732</v>
      </c>
      <c r="L601" s="73" t="s">
        <v>4750</v>
      </c>
      <c r="M601" s="73" t="s">
        <v>222</v>
      </c>
      <c r="N601" s="73">
        <v>990</v>
      </c>
      <c r="O601" s="73">
        <v>2023</v>
      </c>
      <c r="P601" s="80">
        <v>1203192</v>
      </c>
      <c r="Q601" s="80">
        <v>1829128</v>
      </c>
      <c r="R601" s="80">
        <v>5064592</v>
      </c>
      <c r="S601" s="80">
        <v>1057536</v>
      </c>
      <c r="T601" s="80">
        <v>94223</v>
      </c>
      <c r="U601" s="73">
        <v>87.89</v>
      </c>
      <c r="V601" s="73">
        <v>0</v>
      </c>
      <c r="W601" s="73">
        <v>5000</v>
      </c>
      <c r="X601" s="73">
        <v>3</v>
      </c>
      <c r="Y601" s="73">
        <v>2</v>
      </c>
      <c r="Z601" s="80">
        <v>1050</v>
      </c>
      <c r="AA601" s="73">
        <v>2023</v>
      </c>
      <c r="AB601" s="73" t="s">
        <v>3537</v>
      </c>
      <c r="AC601" s="73" t="s">
        <v>3570</v>
      </c>
      <c r="AD601" s="73">
        <v>-34.5</v>
      </c>
      <c r="AE601" s="81">
        <v>10</v>
      </c>
      <c r="AF601" s="73">
        <v>1</v>
      </c>
      <c r="AG601" s="73">
        <v>0</v>
      </c>
      <c r="AH601" s="73">
        <v>1</v>
      </c>
      <c r="AI601" s="73">
        <v>1</v>
      </c>
      <c r="AJ601" s="73">
        <v>1</v>
      </c>
      <c r="AK601" s="73">
        <v>1</v>
      </c>
      <c r="AL601" s="73">
        <v>0</v>
      </c>
      <c r="AM601" s="73">
        <v>0</v>
      </c>
      <c r="AN601" s="73"/>
      <c r="AO601" s="73"/>
      <c r="AP601" s="73"/>
      <c r="AQ601" s="73"/>
      <c r="AR601" s="73"/>
      <c r="AS601" s="73">
        <v>0</v>
      </c>
      <c r="AT601" s="73">
        <v>0</v>
      </c>
      <c r="AU601" s="73">
        <v>0</v>
      </c>
      <c r="AV601" s="73">
        <v>0</v>
      </c>
      <c r="AW601" s="73">
        <v>1</v>
      </c>
      <c r="AX601" s="73" t="s">
        <v>3539</v>
      </c>
      <c r="AY601" s="73">
        <v>0</v>
      </c>
      <c r="AZ601" s="73">
        <v>0</v>
      </c>
      <c r="BA601" s="73"/>
    </row>
    <row r="602" spans="1:53">
      <c r="A602" s="73"/>
      <c r="B602" s="86">
        <v>832000000</v>
      </c>
      <c r="C602" s="87" t="s">
        <v>2104</v>
      </c>
      <c r="D602" s="87"/>
      <c r="E602" s="87"/>
      <c r="F602" s="87">
        <v>3078514569</v>
      </c>
      <c r="G602" s="87" t="s">
        <v>2105</v>
      </c>
      <c r="H602" s="87" t="s">
        <v>5023</v>
      </c>
      <c r="I602" s="87" t="s">
        <v>2103</v>
      </c>
      <c r="J602" s="87" t="s">
        <v>5024</v>
      </c>
      <c r="K602" s="87">
        <v>82501</v>
      </c>
      <c r="L602" s="87" t="s">
        <v>4230</v>
      </c>
      <c r="M602" s="87" t="s">
        <v>237</v>
      </c>
      <c r="N602" s="87">
        <v>990</v>
      </c>
      <c r="O602" s="87">
        <v>2023</v>
      </c>
      <c r="P602" s="88">
        <v>1907920</v>
      </c>
      <c r="Q602" s="88">
        <v>24713</v>
      </c>
      <c r="R602" s="88">
        <v>7902485</v>
      </c>
      <c r="S602" s="88">
        <v>1833442</v>
      </c>
      <c r="T602" s="88">
        <v>0</v>
      </c>
      <c r="U602" s="87">
        <v>96.1</v>
      </c>
      <c r="V602" s="87">
        <v>0</v>
      </c>
      <c r="W602" s="87"/>
      <c r="X602" s="87">
        <v>0</v>
      </c>
      <c r="Y602" s="87">
        <v>0</v>
      </c>
      <c r="Z602" s="88">
        <v>0</v>
      </c>
      <c r="AA602" s="87"/>
      <c r="AB602" s="87" t="s">
        <v>3537</v>
      </c>
      <c r="AC602" s="87" t="s">
        <v>3538</v>
      </c>
      <c r="AD602" s="87">
        <v>-59.3</v>
      </c>
      <c r="AE602" s="89">
        <v>10</v>
      </c>
      <c r="AF602" s="73">
        <v>1</v>
      </c>
      <c r="AG602" s="73">
        <v>0</v>
      </c>
      <c r="AH602" s="73">
        <v>1</v>
      </c>
      <c r="AI602" s="73">
        <v>1</v>
      </c>
      <c r="AJ602" s="73">
        <v>1</v>
      </c>
      <c r="AK602" s="73">
        <v>1</v>
      </c>
      <c r="AL602" s="73">
        <v>0</v>
      </c>
      <c r="AM602" s="73">
        <v>0</v>
      </c>
      <c r="AN602" s="73"/>
      <c r="AO602" s="73"/>
      <c r="AP602" s="73"/>
      <c r="AQ602" s="73"/>
      <c r="AR602" s="73"/>
      <c r="AS602" s="73">
        <v>0</v>
      </c>
      <c r="AT602" s="73">
        <v>0</v>
      </c>
      <c r="AU602" s="73">
        <v>0</v>
      </c>
      <c r="AV602" s="73">
        <v>0</v>
      </c>
      <c r="AW602" s="73">
        <v>0</v>
      </c>
      <c r="AX602" s="73" t="s">
        <v>3539</v>
      </c>
      <c r="AY602" s="73">
        <v>1</v>
      </c>
      <c r="AZ602" s="73">
        <v>0</v>
      </c>
      <c r="BA602" s="73">
        <v>0</v>
      </c>
    </row>
  </sheetData>
  <autoFilter ref="B2:BA602" xr:uid="{67C93DFD-9FB3-4EB3-A658-3B124D754599}">
    <sortState xmlns:xlrd2="http://schemas.microsoft.com/office/spreadsheetml/2017/richdata2" ref="B3:BA602">
      <sortCondition ref="I2:I602"/>
    </sortState>
  </autoFilter>
  <hyperlinks>
    <hyperlink ref="G45" r:id="rId1" xr:uid="{85B4996B-78D6-4C0D-AC15-EB1A33642161}"/>
    <hyperlink ref="G79" r:id="rId2" xr:uid="{02B81787-2F5A-46E6-A295-3C89F331BE98}"/>
    <hyperlink ref="G85" r:id="rId3" xr:uid="{B903640C-86E5-41FA-9528-9CC521293F74}"/>
    <hyperlink ref="G104" r:id="rId4" xr:uid="{80A06D55-8F4A-4FDF-966E-1FEAD547207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D134-1904-4D7B-8461-4C91CCFED3E9}">
  <dimension ref="B2:X49"/>
  <sheetViews>
    <sheetView zoomScaleNormal="60" zoomScaleSheetLayoutView="100" workbookViewId="0">
      <selection activeCell="A2" sqref="A2"/>
    </sheetView>
  </sheetViews>
  <sheetFormatPr defaultRowHeight="15"/>
  <cols>
    <col min="2" max="2" width="10.28515625" bestFit="1" customWidth="1"/>
    <col min="4" max="4" width="11.42578125" bestFit="1" customWidth="1"/>
    <col min="10" max="10" width="10.28515625" bestFit="1" customWidth="1"/>
    <col min="17" max="17" width="9.28515625" bestFit="1" customWidth="1"/>
    <col min="25" max="25" width="10.28515625" bestFit="1" customWidth="1"/>
  </cols>
  <sheetData>
    <row r="2" spans="2:24" s="1" customFormat="1" ht="41.25">
      <c r="B2" s="1" t="s">
        <v>2871</v>
      </c>
      <c r="C2" s="1" t="s">
        <v>5025</v>
      </c>
      <c r="D2" s="1" t="s">
        <v>5026</v>
      </c>
      <c r="E2" s="1" t="s">
        <v>5027</v>
      </c>
      <c r="F2" s="1" t="s">
        <v>5028</v>
      </c>
      <c r="G2" s="1" t="s">
        <v>2108</v>
      </c>
      <c r="H2" s="1" t="s">
        <v>2109</v>
      </c>
      <c r="I2" s="1" t="s">
        <v>3489</v>
      </c>
      <c r="J2" s="1" t="s">
        <v>3490</v>
      </c>
      <c r="K2" s="1" t="s">
        <v>5029</v>
      </c>
      <c r="L2" s="1" t="s">
        <v>3492</v>
      </c>
      <c r="M2" s="1" t="s">
        <v>5030</v>
      </c>
      <c r="N2" s="1" t="s">
        <v>5031</v>
      </c>
      <c r="O2" s="1" t="s">
        <v>5032</v>
      </c>
      <c r="P2" s="1" t="s">
        <v>5033</v>
      </c>
      <c r="Q2" s="1" t="s">
        <v>5034</v>
      </c>
      <c r="R2" s="1" t="s">
        <v>5035</v>
      </c>
      <c r="S2" s="1" t="s">
        <v>5036</v>
      </c>
      <c r="T2" s="1" t="s">
        <v>5037</v>
      </c>
      <c r="U2" s="1" t="s">
        <v>120</v>
      </c>
      <c r="V2" s="1" t="s">
        <v>121</v>
      </c>
      <c r="W2" s="1" t="s">
        <v>5038</v>
      </c>
      <c r="X2" t="s">
        <v>5039</v>
      </c>
    </row>
    <row r="3" spans="2:24">
      <c r="B3">
        <v>853173347</v>
      </c>
      <c r="C3" t="s">
        <v>544</v>
      </c>
      <c r="D3">
        <v>8054550507</v>
      </c>
      <c r="E3" t="s">
        <v>545</v>
      </c>
      <c r="F3" t="s">
        <v>315</v>
      </c>
      <c r="G3" t="s">
        <v>547</v>
      </c>
      <c r="H3" t="s">
        <v>29</v>
      </c>
      <c r="I3" t="s">
        <v>3688</v>
      </c>
      <c r="J3">
        <v>93190</v>
      </c>
      <c r="K3" t="s">
        <v>3601</v>
      </c>
      <c r="L3" t="s">
        <v>237</v>
      </c>
      <c r="M3">
        <v>990</v>
      </c>
      <c r="N3">
        <v>2023</v>
      </c>
      <c r="O3">
        <v>1398368</v>
      </c>
      <c r="P3">
        <v>1296477</v>
      </c>
      <c r="Q3">
        <v>205765</v>
      </c>
      <c r="R3">
        <v>1394368</v>
      </c>
      <c r="S3">
        <v>0</v>
      </c>
      <c r="T3">
        <v>99.71</v>
      </c>
      <c r="U3">
        <v>5</v>
      </c>
      <c r="V3">
        <v>3</v>
      </c>
      <c r="W3">
        <v>2</v>
      </c>
      <c r="X3" t="s">
        <v>546</v>
      </c>
    </row>
    <row r="4" spans="2:24">
      <c r="B4">
        <v>954657130</v>
      </c>
      <c r="C4" t="s">
        <v>548</v>
      </c>
      <c r="D4">
        <v>8183366105</v>
      </c>
      <c r="E4" t="s">
        <v>549</v>
      </c>
      <c r="F4" t="s">
        <v>226</v>
      </c>
      <c r="G4" t="s">
        <v>498</v>
      </c>
      <c r="H4" t="s">
        <v>29</v>
      </c>
      <c r="I4" t="s">
        <v>5040</v>
      </c>
      <c r="J4">
        <v>91340</v>
      </c>
      <c r="K4" t="s">
        <v>3734</v>
      </c>
      <c r="L4" t="s">
        <v>222</v>
      </c>
      <c r="M4">
        <v>990</v>
      </c>
      <c r="N4">
        <v>2023</v>
      </c>
      <c r="O4">
        <v>1300472</v>
      </c>
      <c r="P4">
        <v>1275114</v>
      </c>
      <c r="Q4">
        <v>764447</v>
      </c>
      <c r="R4">
        <v>1264406</v>
      </c>
      <c r="S4">
        <v>0</v>
      </c>
      <c r="T4">
        <v>97.23</v>
      </c>
      <c r="U4">
        <v>10</v>
      </c>
      <c r="V4">
        <v>2</v>
      </c>
      <c r="W4">
        <v>14</v>
      </c>
      <c r="X4" t="s">
        <v>550</v>
      </c>
    </row>
    <row r="5" spans="2:24">
      <c r="B5">
        <v>810688043</v>
      </c>
      <c r="C5" t="s">
        <v>551</v>
      </c>
      <c r="D5">
        <v>9169609800</v>
      </c>
      <c r="E5" t="s">
        <v>552</v>
      </c>
      <c r="F5" t="s">
        <v>171</v>
      </c>
      <c r="G5" t="s">
        <v>554</v>
      </c>
      <c r="H5" t="s">
        <v>29</v>
      </c>
      <c r="I5" t="s">
        <v>3787</v>
      </c>
      <c r="J5">
        <v>95835</v>
      </c>
      <c r="K5" t="s">
        <v>3557</v>
      </c>
      <c r="L5" t="s">
        <v>222</v>
      </c>
      <c r="M5">
        <v>990</v>
      </c>
      <c r="N5">
        <v>2023</v>
      </c>
      <c r="O5">
        <v>1472542</v>
      </c>
      <c r="P5">
        <v>868077</v>
      </c>
      <c r="Q5">
        <v>736558</v>
      </c>
      <c r="R5">
        <v>1147852</v>
      </c>
      <c r="S5">
        <v>323560</v>
      </c>
      <c r="T5">
        <v>77.95</v>
      </c>
      <c r="U5">
        <v>8</v>
      </c>
      <c r="W5">
        <v>0</v>
      </c>
      <c r="X5" t="s">
        <v>553</v>
      </c>
    </row>
    <row r="6" spans="2:24">
      <c r="B6">
        <v>270699071</v>
      </c>
      <c r="C6" t="s">
        <v>555</v>
      </c>
      <c r="D6">
        <v>4154541037</v>
      </c>
      <c r="E6" t="s">
        <v>556</v>
      </c>
      <c r="F6" t="s">
        <v>557</v>
      </c>
      <c r="G6" t="s">
        <v>559</v>
      </c>
      <c r="H6" t="s">
        <v>29</v>
      </c>
      <c r="I6" t="s">
        <v>5041</v>
      </c>
      <c r="J6">
        <v>94901</v>
      </c>
      <c r="K6" t="s">
        <v>3769</v>
      </c>
      <c r="L6" t="s">
        <v>237</v>
      </c>
      <c r="M6">
        <v>990</v>
      </c>
      <c r="N6">
        <v>2023</v>
      </c>
      <c r="O6">
        <v>1942471</v>
      </c>
      <c r="P6">
        <v>1767242</v>
      </c>
      <c r="Q6">
        <v>708809</v>
      </c>
      <c r="R6">
        <v>1860852</v>
      </c>
      <c r="S6">
        <v>81478</v>
      </c>
      <c r="T6">
        <v>95.8</v>
      </c>
      <c r="U6">
        <v>9</v>
      </c>
      <c r="W6">
        <v>9</v>
      </c>
      <c r="X6" t="s">
        <v>558</v>
      </c>
    </row>
    <row r="7" spans="2:24">
      <c r="B7">
        <v>883758306</v>
      </c>
      <c r="C7" t="s">
        <v>560</v>
      </c>
      <c r="D7">
        <v>6572537053</v>
      </c>
      <c r="E7" t="s">
        <v>561</v>
      </c>
      <c r="F7" t="s">
        <v>562</v>
      </c>
      <c r="G7" t="s">
        <v>564</v>
      </c>
      <c r="H7" t="s">
        <v>29</v>
      </c>
      <c r="I7" t="s">
        <v>3820</v>
      </c>
      <c r="J7">
        <v>92835</v>
      </c>
      <c r="K7" t="s">
        <v>3821</v>
      </c>
      <c r="L7" t="s">
        <v>222</v>
      </c>
      <c r="M7">
        <v>990</v>
      </c>
      <c r="N7">
        <v>2022</v>
      </c>
      <c r="O7">
        <v>1274907</v>
      </c>
      <c r="P7">
        <v>1196015</v>
      </c>
      <c r="Q7">
        <v>78892</v>
      </c>
      <c r="R7">
        <v>1274907</v>
      </c>
      <c r="S7">
        <v>0</v>
      </c>
      <c r="T7">
        <v>100</v>
      </c>
      <c r="U7">
        <v>2</v>
      </c>
      <c r="V7">
        <v>0</v>
      </c>
      <c r="W7">
        <v>0</v>
      </c>
      <c r="X7" t="s">
        <v>563</v>
      </c>
    </row>
    <row r="8" spans="2:24">
      <c r="B8">
        <v>953842560</v>
      </c>
      <c r="C8" t="s">
        <v>565</v>
      </c>
      <c r="D8">
        <v>3237320700</v>
      </c>
      <c r="E8" t="s">
        <v>566</v>
      </c>
      <c r="F8" t="s">
        <v>567</v>
      </c>
      <c r="G8" t="s">
        <v>569</v>
      </c>
      <c r="H8" t="s">
        <v>29</v>
      </c>
      <c r="I8" t="s">
        <v>164</v>
      </c>
      <c r="J8">
        <v>90006</v>
      </c>
      <c r="K8" t="s">
        <v>3949</v>
      </c>
      <c r="L8" t="s">
        <v>222</v>
      </c>
      <c r="M8">
        <v>990</v>
      </c>
      <c r="N8">
        <v>2023</v>
      </c>
      <c r="O8">
        <v>1798102</v>
      </c>
      <c r="P8">
        <v>1816883</v>
      </c>
      <c r="Q8">
        <v>565377</v>
      </c>
      <c r="R8">
        <v>1798102</v>
      </c>
      <c r="S8">
        <v>0</v>
      </c>
      <c r="T8">
        <v>100</v>
      </c>
      <c r="U8">
        <v>8</v>
      </c>
      <c r="W8">
        <v>0</v>
      </c>
      <c r="X8" t="s">
        <v>568</v>
      </c>
    </row>
    <row r="9" spans="2:24">
      <c r="B9">
        <v>841913047</v>
      </c>
      <c r="C9" t="s">
        <v>571</v>
      </c>
      <c r="D9">
        <v>6263310781</v>
      </c>
      <c r="E9" t="s">
        <v>572</v>
      </c>
      <c r="F9" t="s">
        <v>573</v>
      </c>
      <c r="G9" t="s">
        <v>498</v>
      </c>
      <c r="H9" t="s">
        <v>29</v>
      </c>
      <c r="I9" t="s">
        <v>164</v>
      </c>
      <c r="J9">
        <v>90026</v>
      </c>
      <c r="K9" t="s">
        <v>3677</v>
      </c>
      <c r="L9" t="s">
        <v>237</v>
      </c>
      <c r="M9">
        <v>990</v>
      </c>
      <c r="N9">
        <v>2024</v>
      </c>
      <c r="O9">
        <v>1460775</v>
      </c>
      <c r="P9">
        <v>784802</v>
      </c>
      <c r="Q9">
        <v>3963066</v>
      </c>
      <c r="R9">
        <v>1460775</v>
      </c>
      <c r="S9">
        <v>0</v>
      </c>
      <c r="T9">
        <v>100</v>
      </c>
      <c r="U9">
        <v>3</v>
      </c>
      <c r="V9">
        <v>1</v>
      </c>
      <c r="W9">
        <v>1</v>
      </c>
      <c r="X9" t="s">
        <v>574</v>
      </c>
    </row>
    <row r="10" spans="2:24">
      <c r="B10">
        <v>834275967</v>
      </c>
      <c r="C10" t="s">
        <v>575</v>
      </c>
      <c r="D10">
        <v>3235528899</v>
      </c>
      <c r="E10" t="s">
        <v>576</v>
      </c>
      <c r="F10" t="s">
        <v>171</v>
      </c>
      <c r="H10" t="s">
        <v>29</v>
      </c>
      <c r="I10" t="s">
        <v>164</v>
      </c>
      <c r="J10">
        <v>90045</v>
      </c>
      <c r="K10" t="s">
        <v>4230</v>
      </c>
      <c r="L10" t="s">
        <v>237</v>
      </c>
      <c r="M10">
        <v>990</v>
      </c>
      <c r="N10">
        <v>2023</v>
      </c>
      <c r="O10">
        <v>1217643</v>
      </c>
      <c r="P10">
        <v>1241182</v>
      </c>
      <c r="Q10">
        <v>15049</v>
      </c>
      <c r="R10">
        <v>1217643</v>
      </c>
      <c r="S10">
        <v>0</v>
      </c>
      <c r="T10">
        <v>100</v>
      </c>
      <c r="U10">
        <v>10</v>
      </c>
      <c r="W10">
        <v>0</v>
      </c>
      <c r="X10" t="s">
        <v>577</v>
      </c>
    </row>
    <row r="11" spans="2:24">
      <c r="B11">
        <v>311734705</v>
      </c>
      <c r="C11" t="s">
        <v>579</v>
      </c>
      <c r="D11">
        <v>3239027167</v>
      </c>
      <c r="E11" t="s">
        <v>580</v>
      </c>
      <c r="F11" t="s">
        <v>153</v>
      </c>
      <c r="G11" t="s">
        <v>582</v>
      </c>
      <c r="H11" t="s">
        <v>29</v>
      </c>
      <c r="I11" t="s">
        <v>164</v>
      </c>
      <c r="J11">
        <v>90029</v>
      </c>
      <c r="K11" t="s">
        <v>3734</v>
      </c>
      <c r="L11" t="s">
        <v>222</v>
      </c>
      <c r="M11">
        <v>990</v>
      </c>
      <c r="N11">
        <v>2023</v>
      </c>
      <c r="O11">
        <v>1009457</v>
      </c>
      <c r="P11">
        <v>680185</v>
      </c>
      <c r="Q11">
        <v>1749411</v>
      </c>
      <c r="R11">
        <v>1009457</v>
      </c>
      <c r="S11">
        <v>0</v>
      </c>
      <c r="T11">
        <v>100</v>
      </c>
      <c r="U11">
        <v>1</v>
      </c>
      <c r="V11">
        <v>0</v>
      </c>
      <c r="W11">
        <v>3</v>
      </c>
      <c r="X11" t="s">
        <v>581</v>
      </c>
    </row>
    <row r="12" spans="2:24">
      <c r="B12">
        <v>262359885</v>
      </c>
      <c r="C12" t="s">
        <v>584</v>
      </c>
      <c r="D12">
        <v>8555283336</v>
      </c>
      <c r="E12" t="s">
        <v>585</v>
      </c>
      <c r="F12" t="s">
        <v>315</v>
      </c>
      <c r="G12" t="s">
        <v>587</v>
      </c>
      <c r="H12" t="s">
        <v>29</v>
      </c>
      <c r="I12" t="s">
        <v>219</v>
      </c>
      <c r="J12">
        <v>92627</v>
      </c>
      <c r="K12" t="s">
        <v>3769</v>
      </c>
      <c r="L12" t="s">
        <v>237</v>
      </c>
      <c r="M12">
        <v>990</v>
      </c>
      <c r="N12">
        <v>2023</v>
      </c>
      <c r="O12">
        <v>1058801</v>
      </c>
      <c r="P12">
        <v>903179</v>
      </c>
      <c r="Q12">
        <v>749177</v>
      </c>
      <c r="R12">
        <v>870689</v>
      </c>
      <c r="S12">
        <v>0</v>
      </c>
      <c r="T12">
        <v>82.23</v>
      </c>
      <c r="U12">
        <v>3</v>
      </c>
      <c r="W12">
        <v>3</v>
      </c>
      <c r="X12" t="s">
        <v>586</v>
      </c>
    </row>
    <row r="13" spans="2:24">
      <c r="B13">
        <v>800291226</v>
      </c>
      <c r="C13" t="s">
        <v>588</v>
      </c>
      <c r="D13">
        <v>7075448509</v>
      </c>
      <c r="E13" t="s">
        <v>589</v>
      </c>
      <c r="F13" t="s">
        <v>590</v>
      </c>
      <c r="G13" t="s">
        <v>592</v>
      </c>
      <c r="H13" t="s">
        <v>29</v>
      </c>
      <c r="I13" t="s">
        <v>173</v>
      </c>
      <c r="J13">
        <v>95403</v>
      </c>
      <c r="K13" t="s">
        <v>3749</v>
      </c>
      <c r="L13" t="s">
        <v>222</v>
      </c>
      <c r="M13">
        <v>990</v>
      </c>
      <c r="N13">
        <v>2023</v>
      </c>
      <c r="O13">
        <v>1093725</v>
      </c>
      <c r="P13">
        <v>956585</v>
      </c>
      <c r="Q13">
        <v>330273</v>
      </c>
      <c r="R13">
        <v>913475</v>
      </c>
      <c r="S13">
        <v>180250</v>
      </c>
      <c r="T13">
        <v>83.52</v>
      </c>
      <c r="U13">
        <v>7</v>
      </c>
      <c r="V13">
        <v>0</v>
      </c>
      <c r="W13">
        <v>0</v>
      </c>
      <c r="X13" t="s">
        <v>591</v>
      </c>
    </row>
    <row r="14" spans="2:24">
      <c r="B14">
        <v>943111898</v>
      </c>
      <c r="C14" t="s">
        <v>593</v>
      </c>
      <c r="D14">
        <v>4153463740</v>
      </c>
      <c r="E14" t="s">
        <v>594</v>
      </c>
      <c r="F14" t="s">
        <v>188</v>
      </c>
      <c r="G14" t="s">
        <v>596</v>
      </c>
      <c r="H14" t="s">
        <v>29</v>
      </c>
      <c r="I14" t="s">
        <v>380</v>
      </c>
      <c r="J14">
        <v>94102</v>
      </c>
      <c r="K14" t="s">
        <v>5042</v>
      </c>
      <c r="L14" t="s">
        <v>222</v>
      </c>
      <c r="M14">
        <v>990</v>
      </c>
      <c r="N14">
        <v>2023</v>
      </c>
      <c r="O14">
        <v>1114608</v>
      </c>
      <c r="P14">
        <v>1174910</v>
      </c>
      <c r="Q14">
        <v>1681098</v>
      </c>
      <c r="R14">
        <v>874015</v>
      </c>
      <c r="S14">
        <v>234272</v>
      </c>
      <c r="T14">
        <v>78.41</v>
      </c>
      <c r="U14">
        <v>10</v>
      </c>
      <c r="V14">
        <v>5</v>
      </c>
      <c r="W14">
        <v>28</v>
      </c>
      <c r="X14" t="s">
        <v>595</v>
      </c>
    </row>
    <row r="15" spans="2:24">
      <c r="B15">
        <v>300154657</v>
      </c>
      <c r="C15" t="s">
        <v>597</v>
      </c>
      <c r="D15">
        <v>9493317277</v>
      </c>
      <c r="E15" t="s">
        <v>598</v>
      </c>
      <c r="F15" t="s">
        <v>599</v>
      </c>
      <c r="G15" t="s">
        <v>601</v>
      </c>
      <c r="H15" t="s">
        <v>29</v>
      </c>
      <c r="I15" t="s">
        <v>5043</v>
      </c>
      <c r="J15">
        <v>92870</v>
      </c>
      <c r="K15" t="s">
        <v>4083</v>
      </c>
      <c r="L15" t="s">
        <v>237</v>
      </c>
      <c r="M15">
        <v>990</v>
      </c>
      <c r="N15">
        <v>2023</v>
      </c>
      <c r="O15">
        <v>1131949</v>
      </c>
      <c r="P15">
        <v>1037308</v>
      </c>
      <c r="Q15">
        <v>426029</v>
      </c>
      <c r="R15">
        <v>1131023</v>
      </c>
      <c r="S15">
        <v>0</v>
      </c>
      <c r="T15">
        <v>99.92</v>
      </c>
      <c r="U15">
        <v>1</v>
      </c>
      <c r="W15">
        <v>5</v>
      </c>
      <c r="X15" t="s">
        <v>600</v>
      </c>
    </row>
    <row r="16" spans="2:24">
      <c r="B16">
        <v>262490827</v>
      </c>
      <c r="C16" t="s">
        <v>602</v>
      </c>
      <c r="D16">
        <v>8312346053</v>
      </c>
      <c r="E16" t="s">
        <v>603</v>
      </c>
      <c r="F16" t="s">
        <v>188</v>
      </c>
      <c r="G16" t="s">
        <v>605</v>
      </c>
      <c r="H16" t="s">
        <v>29</v>
      </c>
      <c r="I16" t="s">
        <v>5044</v>
      </c>
      <c r="J16">
        <v>95003</v>
      </c>
      <c r="K16" t="s">
        <v>3677</v>
      </c>
      <c r="L16" t="s">
        <v>237</v>
      </c>
      <c r="M16">
        <v>990</v>
      </c>
      <c r="N16">
        <v>2023</v>
      </c>
      <c r="O16">
        <v>1483035</v>
      </c>
      <c r="P16">
        <v>1560421</v>
      </c>
      <c r="Q16">
        <v>385029</v>
      </c>
      <c r="R16">
        <v>1427083</v>
      </c>
      <c r="S16">
        <v>0</v>
      </c>
      <c r="T16">
        <v>96.23</v>
      </c>
      <c r="U16">
        <v>2</v>
      </c>
      <c r="W16">
        <v>18</v>
      </c>
      <c r="X16" t="s">
        <v>604</v>
      </c>
    </row>
    <row r="17" spans="2:24">
      <c r="B17">
        <v>770491071</v>
      </c>
      <c r="C17" t="s">
        <v>606</v>
      </c>
      <c r="D17">
        <v>6613222206</v>
      </c>
      <c r="E17" t="s">
        <v>607</v>
      </c>
      <c r="F17" t="s">
        <v>254</v>
      </c>
      <c r="G17" t="s">
        <v>498</v>
      </c>
      <c r="H17" t="s">
        <v>29</v>
      </c>
      <c r="I17" t="s">
        <v>456</v>
      </c>
      <c r="J17">
        <v>93309</v>
      </c>
      <c r="K17" t="s">
        <v>3677</v>
      </c>
      <c r="L17" t="s">
        <v>237</v>
      </c>
      <c r="M17">
        <v>990</v>
      </c>
      <c r="N17">
        <v>2023</v>
      </c>
      <c r="O17">
        <v>1023585</v>
      </c>
      <c r="P17">
        <v>98475</v>
      </c>
      <c r="Q17">
        <v>437624</v>
      </c>
      <c r="R17">
        <v>916681</v>
      </c>
      <c r="S17">
        <v>0</v>
      </c>
      <c r="T17">
        <v>89.56</v>
      </c>
      <c r="U17">
        <v>2</v>
      </c>
      <c r="V17">
        <v>1</v>
      </c>
      <c r="W17">
        <v>0</v>
      </c>
      <c r="X17" t="s">
        <v>608</v>
      </c>
    </row>
    <row r="18" spans="2:24">
      <c r="B18">
        <v>472853542</v>
      </c>
      <c r="C18" t="s">
        <v>609</v>
      </c>
      <c r="D18">
        <v>5306745374</v>
      </c>
      <c r="E18" t="s">
        <v>610</v>
      </c>
      <c r="F18" t="s">
        <v>195</v>
      </c>
      <c r="G18" t="s">
        <v>612</v>
      </c>
      <c r="H18" t="s">
        <v>29</v>
      </c>
      <c r="I18" t="s">
        <v>5045</v>
      </c>
      <c r="J18">
        <v>95932</v>
      </c>
      <c r="K18" t="s">
        <v>4079</v>
      </c>
      <c r="L18" t="s">
        <v>222</v>
      </c>
      <c r="M18">
        <v>990</v>
      </c>
      <c r="N18">
        <v>2023</v>
      </c>
      <c r="O18">
        <v>1518157</v>
      </c>
      <c r="P18">
        <v>1066854</v>
      </c>
      <c r="Q18">
        <v>795286</v>
      </c>
      <c r="R18">
        <v>1497341</v>
      </c>
      <c r="S18">
        <v>18500</v>
      </c>
      <c r="T18">
        <v>98.63</v>
      </c>
      <c r="U18">
        <v>4</v>
      </c>
      <c r="V18">
        <v>0</v>
      </c>
      <c r="W18">
        <v>1</v>
      </c>
      <c r="X18" t="s">
        <v>611</v>
      </c>
    </row>
    <row r="19" spans="2:24">
      <c r="B19">
        <v>454436246</v>
      </c>
      <c r="C19" t="s">
        <v>613</v>
      </c>
      <c r="D19">
        <v>7145047332</v>
      </c>
      <c r="E19" t="s">
        <v>614</v>
      </c>
      <c r="F19" t="s">
        <v>254</v>
      </c>
      <c r="G19" t="s">
        <v>616</v>
      </c>
      <c r="H19" t="s">
        <v>29</v>
      </c>
      <c r="I19" t="s">
        <v>5046</v>
      </c>
      <c r="J19">
        <v>92805</v>
      </c>
      <c r="K19" t="s">
        <v>3725</v>
      </c>
      <c r="L19" t="s">
        <v>222</v>
      </c>
      <c r="M19">
        <v>990</v>
      </c>
      <c r="N19">
        <v>2023</v>
      </c>
      <c r="O19">
        <v>1025442</v>
      </c>
      <c r="P19">
        <v>915648</v>
      </c>
      <c r="Q19">
        <v>930318</v>
      </c>
      <c r="R19">
        <v>1025442</v>
      </c>
      <c r="S19">
        <v>0</v>
      </c>
      <c r="T19">
        <v>100</v>
      </c>
      <c r="U19">
        <v>8</v>
      </c>
      <c r="W19">
        <v>0</v>
      </c>
      <c r="X19" t="s">
        <v>615</v>
      </c>
    </row>
    <row r="20" spans="2:24">
      <c r="B20">
        <v>202137895</v>
      </c>
      <c r="C20" t="s">
        <v>617</v>
      </c>
      <c r="D20">
        <v>8669013427</v>
      </c>
      <c r="E20" t="s">
        <v>618</v>
      </c>
      <c r="F20" t="s">
        <v>254</v>
      </c>
      <c r="G20" t="s">
        <v>620</v>
      </c>
      <c r="H20" t="s">
        <v>29</v>
      </c>
      <c r="I20" t="s">
        <v>5047</v>
      </c>
      <c r="J20">
        <v>95763</v>
      </c>
      <c r="K20" t="s">
        <v>3667</v>
      </c>
      <c r="L20" t="s">
        <v>237</v>
      </c>
      <c r="M20">
        <v>990</v>
      </c>
      <c r="N20">
        <v>2023</v>
      </c>
      <c r="O20">
        <v>1358192</v>
      </c>
      <c r="P20">
        <v>1338386</v>
      </c>
      <c r="Q20">
        <v>734485</v>
      </c>
      <c r="R20">
        <v>1357992</v>
      </c>
      <c r="S20">
        <v>0</v>
      </c>
      <c r="T20">
        <v>99.99</v>
      </c>
      <c r="U20">
        <v>4</v>
      </c>
      <c r="W20">
        <v>0</v>
      </c>
      <c r="X20" t="s">
        <v>619</v>
      </c>
    </row>
    <row r="21" spans="2:24">
      <c r="B21">
        <v>471535937</v>
      </c>
      <c r="C21" t="s">
        <v>621</v>
      </c>
      <c r="D21">
        <v>8056523361</v>
      </c>
      <c r="E21" t="s">
        <v>622</v>
      </c>
      <c r="F21" t="s">
        <v>171</v>
      </c>
      <c r="G21" t="s">
        <v>624</v>
      </c>
      <c r="H21" t="s">
        <v>29</v>
      </c>
      <c r="I21" t="s">
        <v>5048</v>
      </c>
      <c r="J21">
        <v>93003</v>
      </c>
      <c r="K21" t="s">
        <v>3601</v>
      </c>
      <c r="L21" t="s">
        <v>237</v>
      </c>
      <c r="M21">
        <v>990</v>
      </c>
      <c r="N21">
        <v>2023</v>
      </c>
      <c r="O21">
        <v>1968028</v>
      </c>
      <c r="P21">
        <v>1695880</v>
      </c>
      <c r="Q21">
        <v>3643382</v>
      </c>
      <c r="R21">
        <v>1893413</v>
      </c>
      <c r="S21">
        <v>0</v>
      </c>
      <c r="T21">
        <v>96.21</v>
      </c>
      <c r="U21">
        <v>6</v>
      </c>
      <c r="W21">
        <v>6</v>
      </c>
      <c r="X21" t="s">
        <v>623</v>
      </c>
    </row>
    <row r="22" spans="2:24">
      <c r="B22">
        <v>844693859</v>
      </c>
      <c r="C22" t="s">
        <v>625</v>
      </c>
      <c r="D22">
        <v>3105626665</v>
      </c>
      <c r="E22" t="s">
        <v>626</v>
      </c>
      <c r="F22" t="s">
        <v>195</v>
      </c>
      <c r="G22" t="s">
        <v>628</v>
      </c>
      <c r="H22" t="s">
        <v>29</v>
      </c>
      <c r="I22" t="s">
        <v>277</v>
      </c>
      <c r="J22">
        <v>90805</v>
      </c>
      <c r="K22" t="s">
        <v>3536</v>
      </c>
      <c r="L22" t="s">
        <v>222</v>
      </c>
      <c r="M22">
        <v>990</v>
      </c>
      <c r="N22">
        <v>2023</v>
      </c>
      <c r="O22">
        <v>1076275</v>
      </c>
      <c r="P22">
        <v>519768</v>
      </c>
      <c r="Q22">
        <v>790612</v>
      </c>
      <c r="R22">
        <v>1076176</v>
      </c>
      <c r="S22">
        <v>0</v>
      </c>
      <c r="T22">
        <v>99.99</v>
      </c>
      <c r="U22">
        <v>2</v>
      </c>
      <c r="W22">
        <v>7</v>
      </c>
      <c r="X22" t="s">
        <v>627</v>
      </c>
    </row>
    <row r="23" spans="2:24">
      <c r="B23">
        <v>831144419</v>
      </c>
      <c r="C23" t="s">
        <v>629</v>
      </c>
      <c r="D23">
        <v>4153369585</v>
      </c>
      <c r="E23" t="s">
        <v>630</v>
      </c>
      <c r="F23" t="s">
        <v>631</v>
      </c>
      <c r="G23" t="s">
        <v>633</v>
      </c>
      <c r="H23" t="s">
        <v>29</v>
      </c>
      <c r="I23" t="s">
        <v>182</v>
      </c>
      <c r="J23">
        <v>95814</v>
      </c>
      <c r="K23" t="s">
        <v>3869</v>
      </c>
      <c r="L23" t="s">
        <v>222</v>
      </c>
      <c r="M23">
        <v>990</v>
      </c>
      <c r="N23">
        <v>2023</v>
      </c>
      <c r="O23">
        <v>1179372</v>
      </c>
      <c r="P23">
        <v>1056957</v>
      </c>
      <c r="Q23">
        <v>962030</v>
      </c>
      <c r="R23">
        <v>1171872</v>
      </c>
      <c r="S23">
        <v>7500</v>
      </c>
      <c r="T23">
        <v>99.36</v>
      </c>
      <c r="U23">
        <v>4</v>
      </c>
      <c r="V23">
        <v>1</v>
      </c>
      <c r="W23">
        <v>4</v>
      </c>
      <c r="X23" t="s">
        <v>632</v>
      </c>
    </row>
    <row r="24" spans="2:24">
      <c r="B24">
        <v>330696380</v>
      </c>
      <c r="C24" t="s">
        <v>634</v>
      </c>
      <c r="D24">
        <v>6195592970</v>
      </c>
      <c r="E24" t="s">
        <v>635</v>
      </c>
      <c r="F24" t="s">
        <v>226</v>
      </c>
      <c r="G24" t="s">
        <v>637</v>
      </c>
      <c r="H24" t="s">
        <v>29</v>
      </c>
      <c r="I24" t="s">
        <v>3668</v>
      </c>
      <c r="J24">
        <v>92105</v>
      </c>
      <c r="K24" t="s">
        <v>5049</v>
      </c>
      <c r="L24" t="s">
        <v>222</v>
      </c>
      <c r="M24">
        <v>990</v>
      </c>
      <c r="N24">
        <v>2024</v>
      </c>
      <c r="O24">
        <v>1196777</v>
      </c>
      <c r="P24">
        <v>1549777</v>
      </c>
      <c r="Q24">
        <v>885599</v>
      </c>
      <c r="R24">
        <v>1196777</v>
      </c>
      <c r="S24">
        <v>0</v>
      </c>
      <c r="T24">
        <v>100</v>
      </c>
      <c r="U24">
        <v>6</v>
      </c>
      <c r="W24">
        <v>4</v>
      </c>
      <c r="X24" t="s">
        <v>636</v>
      </c>
    </row>
    <row r="25" spans="2:24">
      <c r="B25">
        <v>330849956</v>
      </c>
      <c r="C25" t="s">
        <v>482</v>
      </c>
      <c r="D25">
        <v>8587487001</v>
      </c>
      <c r="E25" t="s">
        <v>483</v>
      </c>
      <c r="F25" t="s">
        <v>254</v>
      </c>
      <c r="G25" t="s">
        <v>484</v>
      </c>
      <c r="H25" t="s">
        <v>29</v>
      </c>
      <c r="I25" t="s">
        <v>3668</v>
      </c>
      <c r="J25">
        <v>92128</v>
      </c>
      <c r="K25" t="s">
        <v>3536</v>
      </c>
      <c r="L25" t="s">
        <v>222</v>
      </c>
      <c r="M25">
        <v>990</v>
      </c>
      <c r="N25">
        <v>2023</v>
      </c>
      <c r="O25">
        <v>1015387</v>
      </c>
      <c r="P25">
        <v>1179663</v>
      </c>
      <c r="Q25">
        <v>956744</v>
      </c>
      <c r="R25">
        <v>907870</v>
      </c>
      <c r="S25">
        <v>106816</v>
      </c>
      <c r="T25">
        <v>89.41</v>
      </c>
      <c r="U25">
        <v>3</v>
      </c>
      <c r="W25">
        <v>0</v>
      </c>
      <c r="X25" t="s">
        <v>638</v>
      </c>
    </row>
    <row r="26" spans="2:24">
      <c r="B26">
        <v>472296503</v>
      </c>
      <c r="C26" t="s">
        <v>639</v>
      </c>
      <c r="D26">
        <v>2095491057</v>
      </c>
      <c r="E26" t="s">
        <v>640</v>
      </c>
      <c r="F26" t="s">
        <v>171</v>
      </c>
      <c r="G26" t="s">
        <v>642</v>
      </c>
      <c r="H26" t="s">
        <v>29</v>
      </c>
      <c r="I26" t="s">
        <v>5050</v>
      </c>
      <c r="J26">
        <v>95350</v>
      </c>
      <c r="K26" t="s">
        <v>3979</v>
      </c>
      <c r="L26" t="s">
        <v>237</v>
      </c>
      <c r="M26">
        <v>990</v>
      </c>
      <c r="N26">
        <v>2023</v>
      </c>
      <c r="O26">
        <v>1583883</v>
      </c>
      <c r="P26">
        <v>1306262</v>
      </c>
      <c r="Q26">
        <v>2891321</v>
      </c>
      <c r="R26">
        <v>1562606</v>
      </c>
      <c r="S26">
        <v>21277</v>
      </c>
      <c r="T26">
        <v>98.66</v>
      </c>
      <c r="U26">
        <v>6</v>
      </c>
      <c r="W26">
        <v>0</v>
      </c>
      <c r="X26" t="s">
        <v>641</v>
      </c>
    </row>
    <row r="27" spans="2:24">
      <c r="B27">
        <v>331070775</v>
      </c>
      <c r="C27" t="s">
        <v>643</v>
      </c>
      <c r="D27">
        <v>9097969440</v>
      </c>
      <c r="E27" t="s">
        <v>644</v>
      </c>
      <c r="F27" t="s">
        <v>254</v>
      </c>
      <c r="G27" t="s">
        <v>646</v>
      </c>
      <c r="H27" t="s">
        <v>29</v>
      </c>
      <c r="I27" t="s">
        <v>5051</v>
      </c>
      <c r="J27">
        <v>92423</v>
      </c>
      <c r="K27" t="s">
        <v>4997</v>
      </c>
      <c r="L27" t="s">
        <v>222</v>
      </c>
      <c r="M27">
        <v>990</v>
      </c>
      <c r="N27">
        <v>2023</v>
      </c>
      <c r="O27">
        <v>1301147</v>
      </c>
      <c r="P27">
        <v>1468806</v>
      </c>
      <c r="Q27">
        <v>983337</v>
      </c>
      <c r="R27">
        <v>1285974</v>
      </c>
      <c r="S27">
        <v>0</v>
      </c>
      <c r="T27">
        <v>98.83</v>
      </c>
      <c r="U27">
        <v>10</v>
      </c>
      <c r="W27">
        <v>0</v>
      </c>
      <c r="X27" t="s">
        <v>645</v>
      </c>
    </row>
    <row r="28" spans="2:24">
      <c r="B28">
        <v>463562349</v>
      </c>
      <c r="C28" t="s">
        <v>647</v>
      </c>
      <c r="D28">
        <v>8133519718</v>
      </c>
      <c r="E28" t="s">
        <v>648</v>
      </c>
      <c r="F28" t="s">
        <v>188</v>
      </c>
      <c r="G28" t="s">
        <v>650</v>
      </c>
      <c r="H28" t="s">
        <v>29</v>
      </c>
      <c r="I28" t="s">
        <v>5052</v>
      </c>
      <c r="J28">
        <v>91203</v>
      </c>
      <c r="K28" t="s">
        <v>3869</v>
      </c>
      <c r="L28" t="s">
        <v>222</v>
      </c>
      <c r="M28">
        <v>990</v>
      </c>
      <c r="N28">
        <v>2023</v>
      </c>
      <c r="O28">
        <v>1603281</v>
      </c>
      <c r="P28">
        <v>1234868</v>
      </c>
      <c r="Q28">
        <v>1196575</v>
      </c>
      <c r="R28">
        <v>1602309</v>
      </c>
      <c r="S28">
        <v>0</v>
      </c>
      <c r="T28">
        <v>99.94</v>
      </c>
      <c r="U28">
        <v>7</v>
      </c>
      <c r="V28">
        <v>3</v>
      </c>
      <c r="W28">
        <v>14</v>
      </c>
      <c r="X28" t="s">
        <v>649</v>
      </c>
    </row>
    <row r="29" spans="2:24">
      <c r="B29">
        <v>204191319</v>
      </c>
      <c r="C29" t="s">
        <v>651</v>
      </c>
      <c r="D29">
        <v>2095439255</v>
      </c>
      <c r="E29" t="s">
        <v>652</v>
      </c>
      <c r="F29" t="s">
        <v>653</v>
      </c>
      <c r="G29" t="s">
        <v>655</v>
      </c>
      <c r="H29" t="s">
        <v>29</v>
      </c>
      <c r="I29" t="s">
        <v>5050</v>
      </c>
      <c r="J29">
        <v>953525062</v>
      </c>
      <c r="K29" t="s">
        <v>3740</v>
      </c>
      <c r="L29" t="s">
        <v>222</v>
      </c>
      <c r="M29">
        <v>990</v>
      </c>
      <c r="N29">
        <v>2024</v>
      </c>
      <c r="O29">
        <v>1512132</v>
      </c>
      <c r="P29">
        <v>1627872</v>
      </c>
      <c r="Q29">
        <v>1200069</v>
      </c>
      <c r="R29">
        <v>1468173</v>
      </c>
      <c r="S29">
        <v>0</v>
      </c>
      <c r="T29">
        <v>97.09</v>
      </c>
      <c r="U29">
        <v>5</v>
      </c>
      <c r="W29">
        <v>5</v>
      </c>
      <c r="X29" t="s">
        <v>654</v>
      </c>
    </row>
    <row r="30" spans="2:24">
      <c r="B30">
        <v>10646506</v>
      </c>
      <c r="C30" t="s">
        <v>656</v>
      </c>
      <c r="D30">
        <v>5592867546</v>
      </c>
      <c r="E30" t="s">
        <v>657</v>
      </c>
      <c r="F30" t="s">
        <v>195</v>
      </c>
      <c r="G30" t="s">
        <v>659</v>
      </c>
      <c r="H30" t="s">
        <v>29</v>
      </c>
      <c r="I30" t="s">
        <v>3748</v>
      </c>
      <c r="J30">
        <v>93704</v>
      </c>
      <c r="K30" t="s">
        <v>4268</v>
      </c>
      <c r="L30" t="s">
        <v>222</v>
      </c>
      <c r="M30">
        <v>990</v>
      </c>
      <c r="N30">
        <v>2024</v>
      </c>
      <c r="O30">
        <v>1108782</v>
      </c>
      <c r="P30">
        <v>1016878</v>
      </c>
      <c r="Q30">
        <v>367897</v>
      </c>
      <c r="R30">
        <v>1083219</v>
      </c>
      <c r="S30">
        <v>0</v>
      </c>
      <c r="T30">
        <v>97.69</v>
      </c>
      <c r="U30">
        <v>8</v>
      </c>
      <c r="W30">
        <v>6</v>
      </c>
      <c r="X30" t="s">
        <v>658</v>
      </c>
    </row>
    <row r="31" spans="2:24">
      <c r="B31">
        <v>823723957</v>
      </c>
      <c r="C31" t="s">
        <v>660</v>
      </c>
      <c r="D31">
        <v>5595156412</v>
      </c>
      <c r="E31" t="s">
        <v>661</v>
      </c>
      <c r="F31" t="s">
        <v>254</v>
      </c>
      <c r="G31" t="s">
        <v>663</v>
      </c>
      <c r="H31" t="s">
        <v>29</v>
      </c>
      <c r="I31" t="s">
        <v>3748</v>
      </c>
      <c r="J31">
        <v>93711</v>
      </c>
      <c r="K31" t="s">
        <v>4268</v>
      </c>
      <c r="L31" t="s">
        <v>222</v>
      </c>
      <c r="M31">
        <v>990</v>
      </c>
      <c r="N31">
        <v>2024</v>
      </c>
      <c r="O31">
        <v>1796390</v>
      </c>
      <c r="P31">
        <v>1515535</v>
      </c>
      <c r="Q31">
        <v>807984</v>
      </c>
      <c r="R31">
        <v>1791578</v>
      </c>
      <c r="S31">
        <v>0</v>
      </c>
      <c r="T31">
        <v>99.73</v>
      </c>
      <c r="U31">
        <v>6</v>
      </c>
      <c r="W31">
        <v>0</v>
      </c>
      <c r="X31" t="s">
        <v>662</v>
      </c>
    </row>
    <row r="32" spans="2:24">
      <c r="B32">
        <v>941156282</v>
      </c>
      <c r="C32" t="s">
        <v>664</v>
      </c>
      <c r="D32">
        <v>4156736768</v>
      </c>
      <c r="E32" t="s">
        <v>665</v>
      </c>
      <c r="F32" t="s">
        <v>188</v>
      </c>
      <c r="G32" t="s">
        <v>667</v>
      </c>
      <c r="H32" t="s">
        <v>29</v>
      </c>
      <c r="I32" t="s">
        <v>380</v>
      </c>
      <c r="J32">
        <v>94109</v>
      </c>
      <c r="K32" t="s">
        <v>4175</v>
      </c>
      <c r="L32" t="s">
        <v>222</v>
      </c>
      <c r="M32">
        <v>990</v>
      </c>
      <c r="N32">
        <v>2022</v>
      </c>
      <c r="O32">
        <v>1645967</v>
      </c>
      <c r="P32">
        <v>1897563</v>
      </c>
      <c r="Q32">
        <v>12615854</v>
      </c>
      <c r="R32">
        <v>1405201</v>
      </c>
      <c r="S32">
        <v>232226</v>
      </c>
      <c r="T32">
        <v>85.37</v>
      </c>
      <c r="U32">
        <v>10</v>
      </c>
      <c r="V32">
        <v>8</v>
      </c>
      <c r="W32">
        <v>5</v>
      </c>
      <c r="X32" t="s">
        <v>666</v>
      </c>
    </row>
    <row r="33" spans="2:24">
      <c r="B33">
        <v>942882426</v>
      </c>
      <c r="C33" t="s">
        <v>668</v>
      </c>
      <c r="D33">
        <v>5302846866</v>
      </c>
      <c r="E33" t="s">
        <v>669</v>
      </c>
      <c r="F33" t="s">
        <v>670</v>
      </c>
      <c r="H33" t="s">
        <v>29</v>
      </c>
      <c r="I33" t="s">
        <v>5053</v>
      </c>
      <c r="J33">
        <v>95947</v>
      </c>
      <c r="K33" t="s">
        <v>3831</v>
      </c>
      <c r="L33" t="s">
        <v>222</v>
      </c>
      <c r="M33">
        <v>990</v>
      </c>
      <c r="N33">
        <v>2023</v>
      </c>
      <c r="O33">
        <v>1417704</v>
      </c>
      <c r="P33">
        <v>548834</v>
      </c>
      <c r="Q33">
        <v>1368828</v>
      </c>
      <c r="R33">
        <v>1417704</v>
      </c>
      <c r="S33">
        <v>0</v>
      </c>
      <c r="T33">
        <v>100</v>
      </c>
      <c r="U33">
        <v>7</v>
      </c>
      <c r="W33">
        <v>0</v>
      </c>
      <c r="X33" t="s">
        <v>671</v>
      </c>
    </row>
    <row r="34" spans="2:24">
      <c r="B34">
        <v>814700851</v>
      </c>
      <c r="C34" t="s">
        <v>672</v>
      </c>
      <c r="D34">
        <v>4155031032</v>
      </c>
      <c r="E34" t="s">
        <v>673</v>
      </c>
      <c r="F34" t="s">
        <v>195</v>
      </c>
      <c r="G34" t="s">
        <v>675</v>
      </c>
      <c r="H34" t="s">
        <v>29</v>
      </c>
      <c r="I34" t="s">
        <v>5054</v>
      </c>
      <c r="J34">
        <v>94110</v>
      </c>
      <c r="K34" t="s">
        <v>3795</v>
      </c>
      <c r="L34" t="s">
        <v>222</v>
      </c>
      <c r="M34">
        <v>990</v>
      </c>
      <c r="N34">
        <v>2022</v>
      </c>
      <c r="O34">
        <v>1846066</v>
      </c>
      <c r="P34">
        <v>1376761</v>
      </c>
      <c r="Q34">
        <v>1224995</v>
      </c>
      <c r="R34">
        <v>1812954</v>
      </c>
      <c r="S34">
        <v>32910</v>
      </c>
      <c r="T34">
        <v>98.21</v>
      </c>
      <c r="U34">
        <v>10</v>
      </c>
      <c r="W34">
        <v>0</v>
      </c>
      <c r="X34" t="s">
        <v>674</v>
      </c>
    </row>
    <row r="35" spans="2:24">
      <c r="B35">
        <v>301250104</v>
      </c>
      <c r="C35" t="s">
        <v>513</v>
      </c>
      <c r="D35">
        <v>4152542927</v>
      </c>
      <c r="E35" t="s">
        <v>514</v>
      </c>
      <c r="F35" t="s">
        <v>515</v>
      </c>
      <c r="G35" t="s">
        <v>516</v>
      </c>
      <c r="H35" t="s">
        <v>29</v>
      </c>
      <c r="I35" t="s">
        <v>3676</v>
      </c>
      <c r="J35">
        <v>95054</v>
      </c>
      <c r="K35" t="s">
        <v>3677</v>
      </c>
      <c r="L35" t="s">
        <v>237</v>
      </c>
      <c r="M35">
        <v>990</v>
      </c>
      <c r="N35">
        <v>2023</v>
      </c>
      <c r="O35">
        <v>1088537</v>
      </c>
      <c r="P35">
        <v>2338199</v>
      </c>
      <c r="Q35">
        <v>5230348</v>
      </c>
      <c r="R35">
        <v>876218</v>
      </c>
      <c r="S35">
        <v>0</v>
      </c>
      <c r="T35">
        <v>80.5</v>
      </c>
      <c r="U35">
        <v>1</v>
      </c>
      <c r="W35">
        <v>0</v>
      </c>
      <c r="X35" t="s">
        <v>676</v>
      </c>
    </row>
    <row r="36" spans="2:24">
      <c r="B36">
        <v>453957719</v>
      </c>
      <c r="C36" t="s">
        <v>677</v>
      </c>
      <c r="D36">
        <v>7072055572</v>
      </c>
      <c r="E36" t="s">
        <v>678</v>
      </c>
      <c r="F36" t="s">
        <v>171</v>
      </c>
      <c r="G36" t="s">
        <v>680</v>
      </c>
      <c r="H36" t="s">
        <v>29</v>
      </c>
      <c r="I36" t="s">
        <v>5055</v>
      </c>
      <c r="J36">
        <v>94510</v>
      </c>
      <c r="K36" t="s">
        <v>3677</v>
      </c>
      <c r="L36" t="s">
        <v>237</v>
      </c>
      <c r="M36">
        <v>990</v>
      </c>
      <c r="N36">
        <v>2022</v>
      </c>
      <c r="O36">
        <v>1233181</v>
      </c>
      <c r="P36">
        <v>1238835</v>
      </c>
      <c r="Q36">
        <v>154090</v>
      </c>
      <c r="R36">
        <v>1229169</v>
      </c>
      <c r="S36">
        <v>6000</v>
      </c>
      <c r="T36">
        <v>99.67</v>
      </c>
      <c r="U36">
        <v>6</v>
      </c>
      <c r="V36">
        <v>0</v>
      </c>
      <c r="W36">
        <v>0</v>
      </c>
      <c r="X36" t="s">
        <v>679</v>
      </c>
    </row>
    <row r="37" spans="2:24">
      <c r="B37">
        <v>954648247</v>
      </c>
      <c r="C37" t="s">
        <v>471</v>
      </c>
      <c r="D37">
        <v>3232477667</v>
      </c>
      <c r="E37" t="s">
        <v>472</v>
      </c>
      <c r="F37" t="s">
        <v>681</v>
      </c>
      <c r="G37" t="s">
        <v>683</v>
      </c>
      <c r="H37" t="s">
        <v>29</v>
      </c>
      <c r="I37" t="s">
        <v>474</v>
      </c>
      <c r="J37">
        <v>90044</v>
      </c>
      <c r="K37" t="s">
        <v>3536</v>
      </c>
      <c r="L37" t="s">
        <v>222</v>
      </c>
      <c r="M37">
        <v>990</v>
      </c>
      <c r="N37">
        <v>2023</v>
      </c>
      <c r="O37">
        <v>1001620</v>
      </c>
      <c r="P37">
        <v>919418</v>
      </c>
      <c r="Q37">
        <v>182125</v>
      </c>
      <c r="R37">
        <v>1001620</v>
      </c>
      <c r="S37">
        <v>0</v>
      </c>
      <c r="T37">
        <v>100</v>
      </c>
      <c r="U37">
        <v>7</v>
      </c>
      <c r="V37">
        <v>0</v>
      </c>
      <c r="W37">
        <v>3</v>
      </c>
      <c r="X37" t="s">
        <v>682</v>
      </c>
    </row>
    <row r="38" spans="2:24">
      <c r="B38">
        <v>770617600</v>
      </c>
      <c r="C38" t="s">
        <v>684</v>
      </c>
      <c r="D38">
        <v>9517355300</v>
      </c>
      <c r="E38" t="s">
        <v>685</v>
      </c>
      <c r="F38" t="s">
        <v>188</v>
      </c>
      <c r="G38" t="s">
        <v>498</v>
      </c>
      <c r="H38" t="s">
        <v>29</v>
      </c>
      <c r="I38" t="s">
        <v>5056</v>
      </c>
      <c r="J38">
        <v>92879</v>
      </c>
      <c r="K38" t="s">
        <v>3749</v>
      </c>
      <c r="L38" t="s">
        <v>222</v>
      </c>
      <c r="M38">
        <v>990</v>
      </c>
      <c r="N38">
        <v>2023</v>
      </c>
      <c r="O38">
        <v>1046665</v>
      </c>
      <c r="P38">
        <v>1013428</v>
      </c>
      <c r="Q38">
        <v>104294</v>
      </c>
      <c r="R38">
        <v>861180</v>
      </c>
      <c r="S38">
        <v>0</v>
      </c>
      <c r="T38">
        <v>82.28</v>
      </c>
      <c r="U38">
        <v>7</v>
      </c>
      <c r="W38">
        <v>0</v>
      </c>
      <c r="X38" t="s">
        <v>686</v>
      </c>
    </row>
    <row r="39" spans="2:24">
      <c r="B39">
        <v>200015196</v>
      </c>
      <c r="C39" t="s">
        <v>687</v>
      </c>
      <c r="D39">
        <v>5107358553</v>
      </c>
      <c r="E39" t="s">
        <v>688</v>
      </c>
      <c r="F39" t="s">
        <v>689</v>
      </c>
      <c r="G39" t="s">
        <v>691</v>
      </c>
      <c r="H39" t="s">
        <v>29</v>
      </c>
      <c r="I39" t="s">
        <v>4933</v>
      </c>
      <c r="J39">
        <v>94804</v>
      </c>
      <c r="K39" t="s">
        <v>3719</v>
      </c>
      <c r="L39" t="s">
        <v>222</v>
      </c>
      <c r="M39">
        <v>990</v>
      </c>
      <c r="N39">
        <v>2023</v>
      </c>
      <c r="O39">
        <v>1115196</v>
      </c>
      <c r="P39">
        <v>574231</v>
      </c>
      <c r="Q39">
        <v>829211</v>
      </c>
      <c r="R39">
        <v>1094510</v>
      </c>
      <c r="S39">
        <v>20686</v>
      </c>
      <c r="T39">
        <v>98.15</v>
      </c>
      <c r="U39">
        <v>7</v>
      </c>
      <c r="W39">
        <v>1</v>
      </c>
      <c r="X39" t="s">
        <v>690</v>
      </c>
    </row>
    <row r="40" spans="2:24">
      <c r="B40">
        <v>800875187</v>
      </c>
      <c r="C40" t="s">
        <v>692</v>
      </c>
      <c r="D40">
        <v>6504610433</v>
      </c>
      <c r="E40" t="s">
        <v>693</v>
      </c>
      <c r="F40" t="s">
        <v>149</v>
      </c>
      <c r="G40" t="s">
        <v>695</v>
      </c>
      <c r="H40" t="s">
        <v>29</v>
      </c>
      <c r="I40" t="s">
        <v>5057</v>
      </c>
      <c r="J40">
        <v>94303</v>
      </c>
      <c r="K40" t="s">
        <v>3734</v>
      </c>
      <c r="L40" t="s">
        <v>222</v>
      </c>
      <c r="M40">
        <v>990</v>
      </c>
      <c r="N40">
        <v>2023</v>
      </c>
      <c r="O40">
        <v>1332863</v>
      </c>
      <c r="P40">
        <v>1336350</v>
      </c>
      <c r="Q40">
        <v>938736</v>
      </c>
      <c r="R40">
        <v>1307596</v>
      </c>
      <c r="S40">
        <v>25267</v>
      </c>
      <c r="T40">
        <v>98.1</v>
      </c>
      <c r="U40">
        <v>7</v>
      </c>
      <c r="W40">
        <v>0</v>
      </c>
      <c r="X40" t="s">
        <v>694</v>
      </c>
    </row>
    <row r="41" spans="2:24">
      <c r="B41">
        <v>811409201</v>
      </c>
      <c r="C41" t="s">
        <v>696</v>
      </c>
      <c r="D41">
        <v>6193955087</v>
      </c>
      <c r="E41" t="s">
        <v>697</v>
      </c>
      <c r="F41" t="s">
        <v>254</v>
      </c>
      <c r="H41" t="s">
        <v>29</v>
      </c>
      <c r="I41" t="s">
        <v>3794</v>
      </c>
      <c r="J41">
        <v>91950</v>
      </c>
      <c r="K41" t="s">
        <v>3795</v>
      </c>
      <c r="L41" t="s">
        <v>222</v>
      </c>
      <c r="M41">
        <v>990</v>
      </c>
      <c r="N41">
        <v>2023</v>
      </c>
      <c r="O41">
        <v>1549299</v>
      </c>
      <c r="P41">
        <v>294867</v>
      </c>
      <c r="Q41">
        <v>160384</v>
      </c>
      <c r="R41">
        <v>1549299</v>
      </c>
      <c r="S41">
        <v>0</v>
      </c>
      <c r="T41">
        <v>100</v>
      </c>
      <c r="U41">
        <v>3</v>
      </c>
      <c r="W41">
        <v>2</v>
      </c>
      <c r="X41" t="s">
        <v>698</v>
      </c>
    </row>
    <row r="42" spans="2:24">
      <c r="B42">
        <v>862688341</v>
      </c>
      <c r="C42" t="s">
        <v>699</v>
      </c>
      <c r="D42">
        <v>2097427144</v>
      </c>
      <c r="E42" t="s">
        <v>700</v>
      </c>
      <c r="F42" t="s">
        <v>171</v>
      </c>
      <c r="H42" t="s">
        <v>29</v>
      </c>
      <c r="I42" t="s">
        <v>5058</v>
      </c>
      <c r="J42">
        <v>95338</v>
      </c>
      <c r="K42" t="s">
        <v>3749</v>
      </c>
      <c r="L42" t="s">
        <v>222</v>
      </c>
      <c r="M42">
        <v>990</v>
      </c>
      <c r="N42">
        <v>2024</v>
      </c>
      <c r="O42">
        <v>1742134</v>
      </c>
      <c r="P42">
        <v>810055</v>
      </c>
      <c r="Q42">
        <v>974436</v>
      </c>
      <c r="R42">
        <v>1742134</v>
      </c>
      <c r="S42">
        <v>0</v>
      </c>
      <c r="T42">
        <v>100</v>
      </c>
      <c r="U42">
        <v>5</v>
      </c>
      <c r="W42">
        <v>0</v>
      </c>
      <c r="X42" t="s">
        <v>701</v>
      </c>
    </row>
    <row r="43" spans="2:24">
      <c r="B43">
        <v>461816160</v>
      </c>
      <c r="C43" t="s">
        <v>702</v>
      </c>
      <c r="D43">
        <v>5593518506</v>
      </c>
      <c r="E43" t="s">
        <v>703</v>
      </c>
      <c r="F43" t="s">
        <v>171</v>
      </c>
      <c r="G43" t="s">
        <v>498</v>
      </c>
      <c r="H43" t="s">
        <v>29</v>
      </c>
      <c r="I43" t="s">
        <v>3748</v>
      </c>
      <c r="J43">
        <v>93722</v>
      </c>
      <c r="K43" t="s">
        <v>3536</v>
      </c>
      <c r="L43" t="s">
        <v>222</v>
      </c>
      <c r="M43">
        <v>990</v>
      </c>
      <c r="N43">
        <v>2023</v>
      </c>
      <c r="O43">
        <v>1673217</v>
      </c>
      <c r="P43">
        <v>1587598</v>
      </c>
      <c r="Q43">
        <v>500381</v>
      </c>
      <c r="R43">
        <v>1647150</v>
      </c>
      <c r="S43">
        <v>0</v>
      </c>
      <c r="T43">
        <v>98.44</v>
      </c>
      <c r="U43">
        <v>7</v>
      </c>
      <c r="W43">
        <v>0</v>
      </c>
      <c r="X43" t="s">
        <v>704</v>
      </c>
    </row>
    <row r="44" spans="2:24">
      <c r="B44">
        <v>943297348</v>
      </c>
      <c r="C44" t="s">
        <v>705</v>
      </c>
      <c r="D44">
        <v>4155868020</v>
      </c>
      <c r="E44" t="s">
        <v>706</v>
      </c>
      <c r="F44" t="s">
        <v>153</v>
      </c>
      <c r="G44" t="s">
        <v>708</v>
      </c>
      <c r="H44" t="s">
        <v>29</v>
      </c>
      <c r="I44" t="s">
        <v>5054</v>
      </c>
      <c r="J44">
        <v>94123</v>
      </c>
      <c r="K44" t="s">
        <v>4128</v>
      </c>
      <c r="L44" t="s">
        <v>222</v>
      </c>
      <c r="M44">
        <v>990</v>
      </c>
      <c r="N44">
        <v>2023</v>
      </c>
      <c r="O44">
        <v>1193174</v>
      </c>
      <c r="P44">
        <v>1285489</v>
      </c>
      <c r="Q44">
        <v>298070</v>
      </c>
      <c r="R44">
        <v>1193174</v>
      </c>
      <c r="S44">
        <v>0</v>
      </c>
      <c r="T44">
        <v>100</v>
      </c>
      <c r="U44">
        <v>5</v>
      </c>
      <c r="W44">
        <v>4</v>
      </c>
      <c r="X44" t="s">
        <v>707</v>
      </c>
    </row>
    <row r="45" spans="2:24">
      <c r="B45">
        <v>822805752</v>
      </c>
      <c r="C45" t="s">
        <v>709</v>
      </c>
      <c r="D45">
        <v>3108935718</v>
      </c>
      <c r="E45" t="s">
        <v>710</v>
      </c>
      <c r="F45" t="s">
        <v>711</v>
      </c>
      <c r="G45" t="s">
        <v>713</v>
      </c>
      <c r="H45" t="s">
        <v>29</v>
      </c>
      <c r="I45" t="s">
        <v>5059</v>
      </c>
      <c r="J45">
        <v>91803</v>
      </c>
      <c r="K45" t="s">
        <v>4230</v>
      </c>
      <c r="L45" t="s">
        <v>237</v>
      </c>
      <c r="M45">
        <v>990</v>
      </c>
      <c r="N45">
        <v>2023</v>
      </c>
      <c r="O45">
        <v>1618081</v>
      </c>
      <c r="P45">
        <v>1506394</v>
      </c>
      <c r="Q45">
        <v>693703</v>
      </c>
      <c r="R45">
        <v>1588158</v>
      </c>
      <c r="S45">
        <v>0</v>
      </c>
      <c r="T45">
        <v>98.15</v>
      </c>
      <c r="U45">
        <v>10</v>
      </c>
      <c r="W45">
        <v>21</v>
      </c>
      <c r="X45" t="s">
        <v>712</v>
      </c>
    </row>
    <row r="46" spans="2:24">
      <c r="B46">
        <v>954521980</v>
      </c>
      <c r="C46" t="s">
        <v>258</v>
      </c>
      <c r="D46">
        <v>3238521900</v>
      </c>
      <c r="E46" t="s">
        <v>259</v>
      </c>
      <c r="F46" t="s">
        <v>714</v>
      </c>
      <c r="G46" t="s">
        <v>715</v>
      </c>
      <c r="H46" t="s">
        <v>29</v>
      </c>
      <c r="I46" t="s">
        <v>164</v>
      </c>
      <c r="J46">
        <v>90048</v>
      </c>
      <c r="K46" t="s">
        <v>3677</v>
      </c>
      <c r="L46" t="s">
        <v>237</v>
      </c>
      <c r="M46">
        <v>990</v>
      </c>
      <c r="N46">
        <v>2023</v>
      </c>
      <c r="O46">
        <v>1027400</v>
      </c>
      <c r="P46">
        <v>894785</v>
      </c>
      <c r="Q46">
        <v>1596085</v>
      </c>
      <c r="R46">
        <v>903890</v>
      </c>
      <c r="S46">
        <v>0</v>
      </c>
      <c r="T46">
        <v>87.98</v>
      </c>
      <c r="U46">
        <v>1</v>
      </c>
      <c r="W46">
        <v>23</v>
      </c>
      <c r="X46" t="s">
        <v>262</v>
      </c>
    </row>
    <row r="47" spans="2:24">
      <c r="B47">
        <v>461434482</v>
      </c>
      <c r="C47" t="s">
        <v>716</v>
      </c>
      <c r="D47">
        <v>9164431721</v>
      </c>
      <c r="E47" t="s">
        <v>717</v>
      </c>
      <c r="F47" t="s">
        <v>195</v>
      </c>
      <c r="G47" t="s">
        <v>719</v>
      </c>
      <c r="H47" t="s">
        <v>29</v>
      </c>
      <c r="I47" t="s">
        <v>182</v>
      </c>
      <c r="J47">
        <v>95811</v>
      </c>
      <c r="K47" t="s">
        <v>3749</v>
      </c>
      <c r="L47" t="s">
        <v>222</v>
      </c>
      <c r="M47">
        <v>990</v>
      </c>
      <c r="N47">
        <v>2023</v>
      </c>
      <c r="O47">
        <v>1486917</v>
      </c>
      <c r="P47">
        <v>1492589</v>
      </c>
      <c r="Q47">
        <v>1292736</v>
      </c>
      <c r="R47">
        <v>1294387</v>
      </c>
      <c r="S47">
        <v>192477</v>
      </c>
      <c r="T47">
        <v>87.05</v>
      </c>
      <c r="U47">
        <v>7</v>
      </c>
      <c r="W47">
        <v>0</v>
      </c>
      <c r="X47" t="s">
        <v>718</v>
      </c>
    </row>
    <row r="48" spans="2:24">
      <c r="B48">
        <v>330784384</v>
      </c>
      <c r="C48" t="s">
        <v>720</v>
      </c>
      <c r="D48">
        <v>7145394357</v>
      </c>
      <c r="E48" t="s">
        <v>721</v>
      </c>
      <c r="F48" t="s">
        <v>722</v>
      </c>
      <c r="G48" t="s">
        <v>724</v>
      </c>
      <c r="H48" t="s">
        <v>29</v>
      </c>
      <c r="I48" t="s">
        <v>5060</v>
      </c>
      <c r="J48">
        <v>92840</v>
      </c>
      <c r="K48" t="s">
        <v>3536</v>
      </c>
      <c r="L48" t="s">
        <v>222</v>
      </c>
      <c r="M48">
        <v>990</v>
      </c>
      <c r="N48">
        <v>2023</v>
      </c>
      <c r="O48">
        <v>1495116</v>
      </c>
      <c r="P48">
        <v>1487961</v>
      </c>
      <c r="Q48">
        <v>177647</v>
      </c>
      <c r="R48">
        <v>1495116</v>
      </c>
      <c r="S48">
        <v>0</v>
      </c>
      <c r="T48">
        <v>100</v>
      </c>
      <c r="U48">
        <v>4</v>
      </c>
      <c r="W48">
        <v>4</v>
      </c>
      <c r="X48" t="s">
        <v>723</v>
      </c>
    </row>
    <row r="49" spans="24:24">
      <c r="X49">
        <v>0</v>
      </c>
    </row>
  </sheetData>
  <autoFilter ref="B2:W48" xr:uid="{2E4ED134-1904-4D7B-8461-4C91CCFED3E9}"/>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BA635-51FC-4B6E-9BA2-990316C1BE0A}">
  <dimension ref="B2:F50"/>
  <sheetViews>
    <sheetView zoomScaleNormal="60" zoomScaleSheetLayoutView="100" workbookViewId="0"/>
  </sheetViews>
  <sheetFormatPr defaultRowHeight="15"/>
  <cols>
    <col min="2" max="2" width="37.42578125" customWidth="1"/>
    <col min="3" max="3" width="37.7109375" customWidth="1"/>
    <col min="4" max="4" width="26.28515625" customWidth="1"/>
    <col min="6" max="6" width="28" customWidth="1"/>
  </cols>
  <sheetData>
    <row r="2" spans="2:6">
      <c r="B2" t="s">
        <v>113</v>
      </c>
      <c r="C2" t="s">
        <v>115</v>
      </c>
      <c r="D2" t="s">
        <v>116</v>
      </c>
      <c r="E2" t="s">
        <v>5061</v>
      </c>
      <c r="F2" t="s">
        <v>5062</v>
      </c>
    </row>
    <row r="3" spans="2:6">
      <c r="B3" t="s">
        <v>5063</v>
      </c>
      <c r="C3" t="s">
        <v>5064</v>
      </c>
      <c r="D3" t="s">
        <v>5065</v>
      </c>
      <c r="F3" t="s">
        <v>5066</v>
      </c>
    </row>
    <row r="4" spans="2:6">
      <c r="B4" t="s">
        <v>5067</v>
      </c>
      <c r="C4" t="s">
        <v>5068</v>
      </c>
      <c r="D4" t="s">
        <v>5069</v>
      </c>
      <c r="E4" t="s">
        <v>5070</v>
      </c>
      <c r="F4" t="s">
        <v>5066</v>
      </c>
    </row>
    <row r="5" spans="2:6">
      <c r="B5" t="s">
        <v>5071</v>
      </c>
      <c r="C5" t="s">
        <v>5072</v>
      </c>
      <c r="D5" t="s">
        <v>153</v>
      </c>
      <c r="E5" t="s">
        <v>5073</v>
      </c>
      <c r="F5" t="s">
        <v>5066</v>
      </c>
    </row>
    <row r="6" spans="2:6">
      <c r="B6" t="s">
        <v>5074</v>
      </c>
      <c r="C6" t="s">
        <v>5075</v>
      </c>
      <c r="D6" t="s">
        <v>5076</v>
      </c>
      <c r="E6" t="s">
        <v>5073</v>
      </c>
      <c r="F6" t="s">
        <v>5066</v>
      </c>
    </row>
    <row r="7" spans="2:6">
      <c r="B7" t="s">
        <v>5077</v>
      </c>
      <c r="C7" t="s">
        <v>5078</v>
      </c>
      <c r="D7" t="s">
        <v>315</v>
      </c>
      <c r="E7" t="s">
        <v>5079</v>
      </c>
      <c r="F7" t="s">
        <v>5080</v>
      </c>
    </row>
    <row r="8" spans="2:6">
      <c r="B8" t="s">
        <v>5081</v>
      </c>
      <c r="C8" t="s">
        <v>5082</v>
      </c>
      <c r="D8" t="s">
        <v>188</v>
      </c>
      <c r="E8" t="s">
        <v>5073</v>
      </c>
      <c r="F8" t="s">
        <v>5066</v>
      </c>
    </row>
    <row r="9" spans="2:6">
      <c r="B9" t="s">
        <v>5083</v>
      </c>
      <c r="C9" t="s">
        <v>5084</v>
      </c>
      <c r="D9" t="s">
        <v>5085</v>
      </c>
      <c r="E9" t="s">
        <v>5070</v>
      </c>
      <c r="F9" t="s">
        <v>5066</v>
      </c>
    </row>
    <row r="10" spans="2:6">
      <c r="B10" t="s">
        <v>5086</v>
      </c>
      <c r="C10" t="s">
        <v>5087</v>
      </c>
      <c r="D10" t="s">
        <v>153</v>
      </c>
      <c r="E10" t="s">
        <v>5073</v>
      </c>
      <c r="F10" t="s">
        <v>5088</v>
      </c>
    </row>
    <row r="11" spans="2:6">
      <c r="B11" t="s">
        <v>5089</v>
      </c>
      <c r="C11" t="s">
        <v>5090</v>
      </c>
      <c r="D11" t="s">
        <v>5091</v>
      </c>
      <c r="E11" t="s">
        <v>5092</v>
      </c>
      <c r="F11" t="s">
        <v>5066</v>
      </c>
    </row>
    <row r="12" spans="2:6">
      <c r="B12" t="s">
        <v>5093</v>
      </c>
      <c r="C12" t="s">
        <v>5094</v>
      </c>
      <c r="D12" t="s">
        <v>188</v>
      </c>
      <c r="E12" t="s">
        <v>5073</v>
      </c>
      <c r="F12" t="s">
        <v>5066</v>
      </c>
    </row>
    <row r="13" spans="2:6">
      <c r="B13" t="s">
        <v>5095</v>
      </c>
      <c r="C13" t="s">
        <v>5096</v>
      </c>
      <c r="D13" t="s">
        <v>5097</v>
      </c>
      <c r="E13" t="s">
        <v>5079</v>
      </c>
      <c r="F13" t="s">
        <v>5066</v>
      </c>
    </row>
    <row r="14" spans="2:6">
      <c r="B14" t="s">
        <v>5098</v>
      </c>
      <c r="C14" t="s">
        <v>5099</v>
      </c>
      <c r="D14" t="s">
        <v>188</v>
      </c>
      <c r="E14" t="s">
        <v>5073</v>
      </c>
      <c r="F14" t="s">
        <v>5066</v>
      </c>
    </row>
    <row r="15" spans="2:6">
      <c r="B15" t="s">
        <v>5100</v>
      </c>
      <c r="C15" t="s">
        <v>5101</v>
      </c>
      <c r="D15" t="s">
        <v>188</v>
      </c>
      <c r="E15" t="s">
        <v>5073</v>
      </c>
      <c r="F15" t="s">
        <v>5066</v>
      </c>
    </row>
    <row r="16" spans="2:6">
      <c r="B16" t="s">
        <v>5102</v>
      </c>
      <c r="C16" t="s">
        <v>5103</v>
      </c>
      <c r="D16" t="s">
        <v>188</v>
      </c>
      <c r="E16" t="s">
        <v>5073</v>
      </c>
      <c r="F16" t="s">
        <v>5066</v>
      </c>
    </row>
    <row r="17" spans="2:6">
      <c r="B17" t="s">
        <v>5104</v>
      </c>
      <c r="C17" t="s">
        <v>5105</v>
      </c>
      <c r="D17" t="s">
        <v>153</v>
      </c>
      <c r="E17" t="s">
        <v>5070</v>
      </c>
      <c r="F17" t="s">
        <v>5066</v>
      </c>
    </row>
    <row r="18" spans="2:6">
      <c r="B18" t="s">
        <v>5106</v>
      </c>
      <c r="C18" t="s">
        <v>5107</v>
      </c>
      <c r="D18" t="s">
        <v>188</v>
      </c>
      <c r="E18" t="s">
        <v>5070</v>
      </c>
      <c r="F18" t="s">
        <v>5066</v>
      </c>
    </row>
    <row r="19" spans="2:6">
      <c r="B19" t="s">
        <v>5108</v>
      </c>
      <c r="C19" t="s">
        <v>5109</v>
      </c>
      <c r="D19" t="s">
        <v>5110</v>
      </c>
      <c r="E19" t="s">
        <v>5070</v>
      </c>
      <c r="F19" t="s">
        <v>5066</v>
      </c>
    </row>
    <row r="20" spans="2:6">
      <c r="B20" t="s">
        <v>5111</v>
      </c>
      <c r="C20" t="s">
        <v>5112</v>
      </c>
      <c r="D20" t="s">
        <v>188</v>
      </c>
      <c r="E20" t="s">
        <v>5070</v>
      </c>
      <c r="F20" t="s">
        <v>5066</v>
      </c>
    </row>
    <row r="21" spans="2:6">
      <c r="B21" t="s">
        <v>5113</v>
      </c>
      <c r="C21" t="s">
        <v>5114</v>
      </c>
      <c r="D21" t="s">
        <v>504</v>
      </c>
      <c r="E21" t="s">
        <v>5070</v>
      </c>
      <c r="F21" t="s">
        <v>5066</v>
      </c>
    </row>
    <row r="22" spans="2:6">
      <c r="B22" t="s">
        <v>5115</v>
      </c>
      <c r="C22" t="s">
        <v>5116</v>
      </c>
      <c r="D22" t="s">
        <v>5117</v>
      </c>
      <c r="E22" t="s">
        <v>5073</v>
      </c>
      <c r="F22" t="s">
        <v>5066</v>
      </c>
    </row>
    <row r="23" spans="2:6">
      <c r="B23" t="s">
        <v>5118</v>
      </c>
      <c r="C23" t="s">
        <v>5119</v>
      </c>
      <c r="D23" t="s">
        <v>748</v>
      </c>
      <c r="E23" t="s">
        <v>5092</v>
      </c>
      <c r="F23" t="s">
        <v>5066</v>
      </c>
    </row>
    <row r="24" spans="2:6">
      <c r="B24" t="s">
        <v>5120</v>
      </c>
      <c r="C24" t="s">
        <v>5121</v>
      </c>
      <c r="D24" t="s">
        <v>5122</v>
      </c>
      <c r="E24" t="s">
        <v>5070</v>
      </c>
      <c r="F24" t="s">
        <v>5066</v>
      </c>
    </row>
    <row r="25" spans="2:6">
      <c r="B25" t="s">
        <v>5123</v>
      </c>
      <c r="C25" t="s">
        <v>5124</v>
      </c>
      <c r="D25" t="s">
        <v>153</v>
      </c>
      <c r="E25" t="s">
        <v>5070</v>
      </c>
      <c r="F25" t="s">
        <v>5066</v>
      </c>
    </row>
    <row r="26" spans="2:6">
      <c r="B26" t="s">
        <v>5125</v>
      </c>
      <c r="C26" t="s">
        <v>5126</v>
      </c>
      <c r="D26" t="s">
        <v>254</v>
      </c>
      <c r="E26" t="s">
        <v>5070</v>
      </c>
      <c r="F26" t="s">
        <v>5066</v>
      </c>
    </row>
    <row r="27" spans="2:6">
      <c r="B27" t="s">
        <v>5127</v>
      </c>
      <c r="C27" t="s">
        <v>5128</v>
      </c>
      <c r="D27" t="s">
        <v>188</v>
      </c>
      <c r="E27" t="s">
        <v>5073</v>
      </c>
      <c r="F27" t="s">
        <v>5129</v>
      </c>
    </row>
    <row r="28" spans="2:6">
      <c r="B28" t="s">
        <v>5130</v>
      </c>
      <c r="C28" t="s">
        <v>5131</v>
      </c>
      <c r="D28" t="s">
        <v>188</v>
      </c>
      <c r="E28" t="s">
        <v>5073</v>
      </c>
      <c r="F28" t="s">
        <v>5066</v>
      </c>
    </row>
    <row r="29" spans="2:6">
      <c r="B29" t="s">
        <v>5132</v>
      </c>
      <c r="C29" t="s">
        <v>5133</v>
      </c>
      <c r="D29" t="s">
        <v>188</v>
      </c>
      <c r="E29" t="s">
        <v>5073</v>
      </c>
      <c r="F29" t="s">
        <v>5066</v>
      </c>
    </row>
    <row r="30" spans="2:6">
      <c r="B30" t="s">
        <v>5134</v>
      </c>
      <c r="C30" t="s">
        <v>5135</v>
      </c>
      <c r="D30" t="s">
        <v>188</v>
      </c>
      <c r="E30" t="s">
        <v>5073</v>
      </c>
      <c r="F30" t="s">
        <v>5066</v>
      </c>
    </row>
    <row r="31" spans="2:6">
      <c r="B31" t="s">
        <v>5136</v>
      </c>
      <c r="C31" t="s">
        <v>5137</v>
      </c>
      <c r="D31" t="s">
        <v>5138</v>
      </c>
      <c r="E31" t="s">
        <v>5139</v>
      </c>
      <c r="F31" t="s">
        <v>5066</v>
      </c>
    </row>
    <row r="32" spans="2:6">
      <c r="B32" t="s">
        <v>5140</v>
      </c>
      <c r="C32" t="s">
        <v>5141</v>
      </c>
      <c r="D32" t="s">
        <v>188</v>
      </c>
      <c r="E32" t="s">
        <v>5073</v>
      </c>
      <c r="F32" t="s">
        <v>5066</v>
      </c>
    </row>
    <row r="33" spans="2:6">
      <c r="B33" t="s">
        <v>5142</v>
      </c>
      <c r="C33" t="s">
        <v>5143</v>
      </c>
      <c r="D33" t="s">
        <v>1191</v>
      </c>
      <c r="E33" t="s">
        <v>5073</v>
      </c>
      <c r="F33" t="s">
        <v>5066</v>
      </c>
    </row>
    <row r="34" spans="2:6">
      <c r="B34" t="s">
        <v>5144</v>
      </c>
      <c r="C34" t="s">
        <v>5145</v>
      </c>
      <c r="D34" t="s">
        <v>315</v>
      </c>
      <c r="E34" t="s">
        <v>5070</v>
      </c>
      <c r="F34" t="s">
        <v>5066</v>
      </c>
    </row>
    <row r="35" spans="2:6">
      <c r="B35" t="s">
        <v>5146</v>
      </c>
      <c r="C35" t="s">
        <v>5147</v>
      </c>
      <c r="D35" t="s">
        <v>153</v>
      </c>
      <c r="E35" t="s">
        <v>5073</v>
      </c>
      <c r="F35" t="s">
        <v>5066</v>
      </c>
    </row>
    <row r="36" spans="2:6">
      <c r="B36" t="s">
        <v>231</v>
      </c>
      <c r="C36" t="s">
        <v>5148</v>
      </c>
      <c r="D36" t="s">
        <v>5149</v>
      </c>
      <c r="E36" t="s">
        <v>5073</v>
      </c>
      <c r="F36" t="s">
        <v>5066</v>
      </c>
    </row>
    <row r="37" spans="2:6">
      <c r="B37" t="s">
        <v>5150</v>
      </c>
      <c r="C37" t="s">
        <v>5151</v>
      </c>
      <c r="D37" t="s">
        <v>171</v>
      </c>
      <c r="E37" t="s">
        <v>5073</v>
      </c>
      <c r="F37" t="s">
        <v>5066</v>
      </c>
    </row>
    <row r="38" spans="2:6">
      <c r="B38" t="s">
        <v>5152</v>
      </c>
      <c r="C38" t="s">
        <v>5153</v>
      </c>
      <c r="D38" t="s">
        <v>180</v>
      </c>
      <c r="E38" t="s">
        <v>5154</v>
      </c>
      <c r="F38" t="s">
        <v>5066</v>
      </c>
    </row>
    <row r="39" spans="2:6">
      <c r="B39" t="s">
        <v>5155</v>
      </c>
      <c r="C39" t="s">
        <v>5156</v>
      </c>
      <c r="D39" t="s">
        <v>5157</v>
      </c>
      <c r="E39" t="s">
        <v>5070</v>
      </c>
      <c r="F39" t="s">
        <v>5066</v>
      </c>
    </row>
    <row r="40" spans="2:6">
      <c r="B40" t="s">
        <v>5158</v>
      </c>
      <c r="C40" t="s">
        <v>5159</v>
      </c>
      <c r="D40" t="s">
        <v>5160</v>
      </c>
      <c r="E40" t="s">
        <v>5070</v>
      </c>
      <c r="F40" t="s">
        <v>5066</v>
      </c>
    </row>
    <row r="41" spans="2:6">
      <c r="B41" t="s">
        <v>5161</v>
      </c>
      <c r="C41" t="s">
        <v>5162</v>
      </c>
      <c r="D41" t="s">
        <v>153</v>
      </c>
      <c r="E41" t="s">
        <v>5073</v>
      </c>
      <c r="F41" t="s">
        <v>5088</v>
      </c>
    </row>
    <row r="42" spans="2:6">
      <c r="B42" t="s">
        <v>5163</v>
      </c>
      <c r="C42" t="s">
        <v>5164</v>
      </c>
      <c r="D42" t="s">
        <v>5165</v>
      </c>
      <c r="E42" t="s">
        <v>5073</v>
      </c>
      <c r="F42" t="s">
        <v>5066</v>
      </c>
    </row>
    <row r="43" spans="2:6">
      <c r="B43" t="s">
        <v>5166</v>
      </c>
      <c r="C43" t="s">
        <v>5167</v>
      </c>
      <c r="D43" t="s">
        <v>153</v>
      </c>
      <c r="E43" t="s">
        <v>5154</v>
      </c>
      <c r="F43" t="s">
        <v>5066</v>
      </c>
    </row>
    <row r="44" spans="2:6">
      <c r="B44" t="s">
        <v>5168</v>
      </c>
      <c r="C44" t="s">
        <v>5169</v>
      </c>
      <c r="D44" t="s">
        <v>331</v>
      </c>
      <c r="E44" t="s">
        <v>5070</v>
      </c>
      <c r="F44" t="s">
        <v>5170</v>
      </c>
    </row>
    <row r="45" spans="2:6">
      <c r="B45" t="s">
        <v>281</v>
      </c>
      <c r="C45" t="s">
        <v>5171</v>
      </c>
      <c r="D45" t="s">
        <v>5172</v>
      </c>
      <c r="F45" t="s">
        <v>5066</v>
      </c>
    </row>
    <row r="46" spans="2:6">
      <c r="B46" t="s">
        <v>5173</v>
      </c>
      <c r="C46" t="s">
        <v>5174</v>
      </c>
      <c r="D46" t="s">
        <v>153</v>
      </c>
      <c r="F46" t="s">
        <v>5066</v>
      </c>
    </row>
    <row r="47" spans="2:6">
      <c r="B47" t="s">
        <v>5175</v>
      </c>
      <c r="C47" t="s">
        <v>5176</v>
      </c>
      <c r="D47" t="s">
        <v>5177</v>
      </c>
      <c r="E47" t="s">
        <v>5178</v>
      </c>
      <c r="F47" t="s">
        <v>5066</v>
      </c>
    </row>
    <row r="48" spans="2:6">
      <c r="B48" t="s">
        <v>5179</v>
      </c>
      <c r="C48" t="s">
        <v>5180</v>
      </c>
      <c r="D48" t="s">
        <v>5181</v>
      </c>
      <c r="E48" t="s">
        <v>5073</v>
      </c>
      <c r="F48" t="s">
        <v>5066</v>
      </c>
    </row>
    <row r="49" spans="2:6">
      <c r="B49" t="s">
        <v>4048</v>
      </c>
      <c r="C49" t="s">
        <v>4049</v>
      </c>
      <c r="D49" t="s">
        <v>226</v>
      </c>
      <c r="E49" t="s">
        <v>5154</v>
      </c>
      <c r="F49" t="s">
        <v>5066</v>
      </c>
    </row>
    <row r="50" spans="2:6">
      <c r="B50" t="s">
        <v>5182</v>
      </c>
      <c r="C50" t="s">
        <v>5183</v>
      </c>
      <c r="D50" t="s">
        <v>254</v>
      </c>
      <c r="E50" t="s">
        <v>5070</v>
      </c>
      <c r="F50" t="s">
        <v>5066</v>
      </c>
    </row>
  </sheetData>
  <autoFilter ref="B2:F50" xr:uid="{53DBA635-51FC-4B6E-9BA2-990316C1BE0A}">
    <sortState xmlns:xlrd2="http://schemas.microsoft.com/office/spreadsheetml/2017/richdata2" ref="B3:F50">
      <sortCondition ref="B2:B105"/>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CEE5-2E44-4D0E-BA0C-7C0E42EFA459}">
  <sheetPr filterMode="1"/>
  <dimension ref="B2:M18874"/>
  <sheetViews>
    <sheetView zoomScaleNormal="60" zoomScaleSheetLayoutView="100" workbookViewId="0"/>
  </sheetViews>
  <sheetFormatPr defaultRowHeight="15"/>
  <cols>
    <col min="2" max="2" width="51.85546875" customWidth="1"/>
    <col min="3" max="3" width="30.5703125" customWidth="1"/>
    <col min="4" max="4" width="27.85546875" customWidth="1"/>
  </cols>
  <sheetData>
    <row r="2" spans="2:13" s="1" customFormat="1" ht="41.25">
      <c r="B2" s="2" t="s">
        <v>113</v>
      </c>
      <c r="C2" s="2" t="s">
        <v>115</v>
      </c>
      <c r="D2" s="2" t="s">
        <v>116</v>
      </c>
      <c r="E2" s="2" t="s">
        <v>5061</v>
      </c>
      <c r="F2" s="2" t="s">
        <v>5062</v>
      </c>
      <c r="G2" s="2" t="s">
        <v>5184</v>
      </c>
      <c r="H2" s="2" t="s">
        <v>5185</v>
      </c>
      <c r="I2" s="2" t="s">
        <v>5186</v>
      </c>
      <c r="J2" s="2" t="s">
        <v>5187</v>
      </c>
      <c r="K2" s="2" t="s">
        <v>5188</v>
      </c>
      <c r="L2" s="2" t="s">
        <v>5189</v>
      </c>
      <c r="M2" s="2" t="s">
        <v>5190</v>
      </c>
    </row>
    <row r="3" spans="2:13" hidden="1">
      <c r="B3" t="s">
        <v>5191</v>
      </c>
      <c r="C3" t="s">
        <v>5192</v>
      </c>
      <c r="D3" t="s">
        <v>180</v>
      </c>
      <c r="E3" t="s">
        <v>5154</v>
      </c>
      <c r="F3">
        <v>2</v>
      </c>
      <c r="G3">
        <v>0</v>
      </c>
      <c r="H3" t="s">
        <v>103</v>
      </c>
      <c r="I3" t="s">
        <v>102</v>
      </c>
      <c r="J3" t="s">
        <v>103</v>
      </c>
      <c r="K3" t="s">
        <v>5193</v>
      </c>
      <c r="L3" t="s">
        <v>149</v>
      </c>
      <c r="M3" t="e">
        <f>_xlfn.XLOOKUP(B3,Sheet1!B:B,Sheet1!C:C)</f>
        <v>#N/A</v>
      </c>
    </row>
    <row r="4" spans="2:13" hidden="1">
      <c r="B4" t="s">
        <v>5191</v>
      </c>
      <c r="C4" t="s">
        <v>5194</v>
      </c>
      <c r="D4" t="s">
        <v>5195</v>
      </c>
      <c r="E4" t="s">
        <v>5070</v>
      </c>
      <c r="F4">
        <v>5</v>
      </c>
      <c r="G4">
        <v>0</v>
      </c>
      <c r="H4" t="s">
        <v>102</v>
      </c>
      <c r="I4" t="s">
        <v>102</v>
      </c>
      <c r="J4" t="s">
        <v>103</v>
      </c>
      <c r="K4" t="s">
        <v>5193</v>
      </c>
      <c r="L4" t="s">
        <v>149</v>
      </c>
      <c r="M4" t="e">
        <f>_xlfn.XLOOKUP(B4,Sheet1!B:B,Sheet1!C:C)</f>
        <v>#N/A</v>
      </c>
    </row>
    <row r="5" spans="2:13" hidden="1">
      <c r="B5" t="s">
        <v>5191</v>
      </c>
      <c r="C5" t="s">
        <v>5196</v>
      </c>
      <c r="D5" t="s">
        <v>466</v>
      </c>
      <c r="E5" t="s">
        <v>5070</v>
      </c>
      <c r="F5">
        <v>5</v>
      </c>
      <c r="G5">
        <v>0</v>
      </c>
      <c r="H5" t="s">
        <v>102</v>
      </c>
      <c r="I5" t="s">
        <v>102</v>
      </c>
      <c r="J5" t="s">
        <v>103</v>
      </c>
      <c r="K5" t="s">
        <v>5193</v>
      </c>
      <c r="L5" t="s">
        <v>149</v>
      </c>
      <c r="M5" t="e">
        <f>_xlfn.XLOOKUP(B5,Sheet1!B:B,Sheet1!C:C)</f>
        <v>#N/A</v>
      </c>
    </row>
    <row r="6" spans="2:13" hidden="1">
      <c r="B6" t="s">
        <v>5191</v>
      </c>
      <c r="C6" t="s">
        <v>5197</v>
      </c>
      <c r="D6" t="s">
        <v>180</v>
      </c>
      <c r="E6" t="s">
        <v>5154</v>
      </c>
      <c r="F6">
        <v>2</v>
      </c>
      <c r="G6">
        <v>0</v>
      </c>
      <c r="H6" t="s">
        <v>103</v>
      </c>
      <c r="I6" t="s">
        <v>102</v>
      </c>
      <c r="J6" t="s">
        <v>103</v>
      </c>
      <c r="K6" t="s">
        <v>5193</v>
      </c>
      <c r="L6" t="s">
        <v>149</v>
      </c>
      <c r="M6" t="e">
        <f>_xlfn.XLOOKUP(B6,Sheet1!B:B,Sheet1!C:C)</f>
        <v>#N/A</v>
      </c>
    </row>
    <row r="7" spans="2:13" hidden="1">
      <c r="B7" t="s">
        <v>5191</v>
      </c>
      <c r="C7" t="s">
        <v>5198</v>
      </c>
      <c r="D7" t="s">
        <v>149</v>
      </c>
      <c r="E7" t="s">
        <v>5070</v>
      </c>
      <c r="F7">
        <v>5</v>
      </c>
      <c r="G7">
        <v>0</v>
      </c>
      <c r="H7" t="s">
        <v>102</v>
      </c>
      <c r="I7" t="s">
        <v>102</v>
      </c>
      <c r="J7" t="s">
        <v>103</v>
      </c>
      <c r="K7" t="s">
        <v>5193</v>
      </c>
      <c r="L7" t="s">
        <v>149</v>
      </c>
      <c r="M7" t="e">
        <f>_xlfn.XLOOKUP(B7,Sheet1!B:B,Sheet1!C:C)</f>
        <v>#N/A</v>
      </c>
    </row>
    <row r="8" spans="2:13" hidden="1">
      <c r="B8" t="s">
        <v>5191</v>
      </c>
      <c r="C8" t="s">
        <v>5199</v>
      </c>
      <c r="D8" t="s">
        <v>180</v>
      </c>
      <c r="E8" t="s">
        <v>5154</v>
      </c>
      <c r="F8">
        <v>2</v>
      </c>
      <c r="G8">
        <v>0</v>
      </c>
      <c r="H8" t="s">
        <v>103</v>
      </c>
      <c r="I8" t="s">
        <v>102</v>
      </c>
      <c r="J8" t="s">
        <v>103</v>
      </c>
      <c r="K8" t="s">
        <v>5193</v>
      </c>
      <c r="L8" t="s">
        <v>149</v>
      </c>
      <c r="M8" t="e">
        <f>_xlfn.XLOOKUP(B8,Sheet1!B:B,Sheet1!C:C)</f>
        <v>#N/A</v>
      </c>
    </row>
    <row r="9" spans="2:13" hidden="1">
      <c r="B9" t="s">
        <v>5191</v>
      </c>
      <c r="C9" t="s">
        <v>5200</v>
      </c>
      <c r="D9" t="s">
        <v>180</v>
      </c>
      <c r="E9" t="s">
        <v>5154</v>
      </c>
      <c r="F9">
        <v>2</v>
      </c>
      <c r="G9">
        <v>0</v>
      </c>
      <c r="H9" t="s">
        <v>103</v>
      </c>
      <c r="I9" t="s">
        <v>102</v>
      </c>
      <c r="J9" t="s">
        <v>103</v>
      </c>
      <c r="K9" t="s">
        <v>5193</v>
      </c>
      <c r="L9" t="s">
        <v>149</v>
      </c>
      <c r="M9" t="e">
        <f>_xlfn.XLOOKUP(B9,Sheet1!B:B,Sheet1!C:C)</f>
        <v>#N/A</v>
      </c>
    </row>
    <row r="10" spans="2:13" hidden="1">
      <c r="B10" t="s">
        <v>5191</v>
      </c>
      <c r="C10" t="s">
        <v>5201</v>
      </c>
      <c r="D10" t="s">
        <v>180</v>
      </c>
      <c r="E10" t="s">
        <v>5154</v>
      </c>
      <c r="F10">
        <v>2</v>
      </c>
      <c r="G10">
        <v>0</v>
      </c>
      <c r="H10" t="s">
        <v>103</v>
      </c>
      <c r="I10" t="s">
        <v>102</v>
      </c>
      <c r="J10" t="s">
        <v>103</v>
      </c>
      <c r="K10" t="s">
        <v>5193</v>
      </c>
      <c r="L10" t="s">
        <v>149</v>
      </c>
      <c r="M10" t="e">
        <f>_xlfn.XLOOKUP(B10,Sheet1!B:B,Sheet1!C:C)</f>
        <v>#N/A</v>
      </c>
    </row>
    <row r="11" spans="2:13" hidden="1">
      <c r="B11" t="s">
        <v>5191</v>
      </c>
      <c r="C11" t="s">
        <v>5202</v>
      </c>
      <c r="D11" t="s">
        <v>180</v>
      </c>
      <c r="E11" t="s">
        <v>5154</v>
      </c>
      <c r="F11">
        <v>2</v>
      </c>
      <c r="G11">
        <v>0</v>
      </c>
      <c r="H11" t="s">
        <v>103</v>
      </c>
      <c r="I11" t="s">
        <v>102</v>
      </c>
      <c r="J11" t="s">
        <v>103</v>
      </c>
      <c r="K11" t="s">
        <v>5193</v>
      </c>
      <c r="L11" t="s">
        <v>149</v>
      </c>
      <c r="M11" t="e">
        <f>_xlfn.XLOOKUP(B11,Sheet1!B:B,Sheet1!C:C)</f>
        <v>#N/A</v>
      </c>
    </row>
    <row r="12" spans="2:13" hidden="1">
      <c r="B12" t="s">
        <v>5191</v>
      </c>
      <c r="C12" t="s">
        <v>5203</v>
      </c>
      <c r="D12" t="s">
        <v>180</v>
      </c>
      <c r="E12" t="s">
        <v>5154</v>
      </c>
      <c r="F12">
        <v>2</v>
      </c>
      <c r="G12">
        <v>61000</v>
      </c>
      <c r="H12" t="s">
        <v>103</v>
      </c>
      <c r="I12" t="s">
        <v>102</v>
      </c>
      <c r="J12" t="s">
        <v>103</v>
      </c>
      <c r="K12" t="s">
        <v>5193</v>
      </c>
      <c r="L12" t="s">
        <v>149</v>
      </c>
      <c r="M12" t="e">
        <f>_xlfn.XLOOKUP(B12,Sheet1!B:B,Sheet1!C:C)</f>
        <v>#N/A</v>
      </c>
    </row>
    <row r="13" spans="2:13" hidden="1">
      <c r="B13" t="s">
        <v>5191</v>
      </c>
      <c r="C13" t="s">
        <v>5204</v>
      </c>
      <c r="D13" t="s">
        <v>5205</v>
      </c>
      <c r="E13" t="s">
        <v>5070</v>
      </c>
      <c r="F13">
        <v>5</v>
      </c>
      <c r="G13">
        <v>0</v>
      </c>
      <c r="H13" t="s">
        <v>102</v>
      </c>
      <c r="I13" t="s">
        <v>102</v>
      </c>
      <c r="J13" t="s">
        <v>103</v>
      </c>
      <c r="K13" t="s">
        <v>5193</v>
      </c>
      <c r="L13" t="s">
        <v>149</v>
      </c>
      <c r="M13" t="e">
        <f>_xlfn.XLOOKUP(B13,Sheet1!B:B,Sheet1!C:C)</f>
        <v>#N/A</v>
      </c>
    </row>
    <row r="14" spans="2:13" hidden="1">
      <c r="B14" t="s">
        <v>5191</v>
      </c>
      <c r="C14" t="s">
        <v>5206</v>
      </c>
      <c r="D14" t="s">
        <v>180</v>
      </c>
      <c r="E14" t="s">
        <v>5154</v>
      </c>
      <c r="F14">
        <v>2</v>
      </c>
      <c r="G14">
        <v>0</v>
      </c>
      <c r="H14" t="s">
        <v>103</v>
      </c>
      <c r="I14" t="s">
        <v>102</v>
      </c>
      <c r="J14" t="s">
        <v>103</v>
      </c>
      <c r="K14" t="s">
        <v>5193</v>
      </c>
      <c r="L14" t="s">
        <v>149</v>
      </c>
      <c r="M14" t="e">
        <f>_xlfn.XLOOKUP(B14,Sheet1!B:B,Sheet1!C:C)</f>
        <v>#N/A</v>
      </c>
    </row>
    <row r="15" spans="2:13" hidden="1">
      <c r="B15" t="s">
        <v>5191</v>
      </c>
      <c r="C15" t="s">
        <v>5207</v>
      </c>
      <c r="D15" t="s">
        <v>5208</v>
      </c>
      <c r="E15" t="s">
        <v>5070</v>
      </c>
      <c r="F15">
        <v>5</v>
      </c>
      <c r="G15">
        <v>0</v>
      </c>
      <c r="H15" t="s">
        <v>102</v>
      </c>
      <c r="I15" t="s">
        <v>102</v>
      </c>
      <c r="J15" t="s">
        <v>103</v>
      </c>
      <c r="K15" t="s">
        <v>5193</v>
      </c>
      <c r="L15" t="s">
        <v>149</v>
      </c>
      <c r="M15" t="e">
        <f>_xlfn.XLOOKUP(B15,Sheet1!B:B,Sheet1!C:C)</f>
        <v>#N/A</v>
      </c>
    </row>
    <row r="16" spans="2:13" hidden="1">
      <c r="B16" t="s">
        <v>5191</v>
      </c>
      <c r="C16" t="s">
        <v>5209</v>
      </c>
      <c r="D16" t="s">
        <v>180</v>
      </c>
      <c r="E16" t="s">
        <v>5154</v>
      </c>
      <c r="F16">
        <v>2</v>
      </c>
      <c r="G16">
        <v>0</v>
      </c>
      <c r="H16" t="s">
        <v>103</v>
      </c>
      <c r="I16" t="s">
        <v>102</v>
      </c>
      <c r="J16" t="s">
        <v>103</v>
      </c>
      <c r="K16" t="s">
        <v>5193</v>
      </c>
      <c r="L16" t="s">
        <v>149</v>
      </c>
      <c r="M16" t="e">
        <f>_xlfn.XLOOKUP(B16,Sheet1!B:B,Sheet1!C:C)</f>
        <v>#N/A</v>
      </c>
    </row>
    <row r="17" spans="2:13" hidden="1">
      <c r="B17" t="s">
        <v>5191</v>
      </c>
      <c r="C17" t="s">
        <v>5210</v>
      </c>
      <c r="D17" t="s">
        <v>180</v>
      </c>
      <c r="E17" t="s">
        <v>5154</v>
      </c>
      <c r="F17">
        <v>2</v>
      </c>
      <c r="G17">
        <v>0</v>
      </c>
      <c r="H17" t="s">
        <v>103</v>
      </c>
      <c r="I17" t="s">
        <v>102</v>
      </c>
      <c r="J17" t="s">
        <v>103</v>
      </c>
      <c r="K17" t="s">
        <v>5193</v>
      </c>
      <c r="L17" t="s">
        <v>149</v>
      </c>
      <c r="M17" t="e">
        <f>_xlfn.XLOOKUP(B17,Sheet1!B:B,Sheet1!C:C)</f>
        <v>#N/A</v>
      </c>
    </row>
    <row r="18" spans="2:13" hidden="1">
      <c r="B18" t="s">
        <v>5211</v>
      </c>
      <c r="C18" t="s">
        <v>5212</v>
      </c>
      <c r="D18" t="s">
        <v>631</v>
      </c>
      <c r="E18" t="s">
        <v>5154</v>
      </c>
      <c r="F18">
        <v>1</v>
      </c>
      <c r="G18">
        <v>0</v>
      </c>
      <c r="H18" t="s">
        <v>103</v>
      </c>
      <c r="I18" t="s">
        <v>102</v>
      </c>
      <c r="J18" t="s">
        <v>103</v>
      </c>
      <c r="K18" t="s">
        <v>5213</v>
      </c>
      <c r="L18" t="s">
        <v>153</v>
      </c>
      <c r="M18" t="e">
        <f>_xlfn.XLOOKUP(B18,Sheet1!B:B,Sheet1!C:C)</f>
        <v>#N/A</v>
      </c>
    </row>
    <row r="19" spans="2:13" hidden="1">
      <c r="B19" t="s">
        <v>5211</v>
      </c>
      <c r="C19" t="s">
        <v>5214</v>
      </c>
      <c r="D19" t="s">
        <v>5215</v>
      </c>
      <c r="E19" t="s">
        <v>5070</v>
      </c>
      <c r="F19">
        <v>5</v>
      </c>
      <c r="G19">
        <v>0</v>
      </c>
      <c r="H19" t="s">
        <v>102</v>
      </c>
      <c r="I19" t="s">
        <v>102</v>
      </c>
      <c r="J19" t="s">
        <v>103</v>
      </c>
      <c r="K19" t="s">
        <v>5213</v>
      </c>
      <c r="L19" t="s">
        <v>153</v>
      </c>
      <c r="M19" t="e">
        <f>_xlfn.XLOOKUP(B19,Sheet1!B:B,Sheet1!C:C)</f>
        <v>#N/A</v>
      </c>
    </row>
    <row r="20" spans="2:13" hidden="1">
      <c r="B20" t="s">
        <v>5211</v>
      </c>
      <c r="C20" t="s">
        <v>5216</v>
      </c>
      <c r="D20" t="s">
        <v>631</v>
      </c>
      <c r="E20" t="s">
        <v>5154</v>
      </c>
      <c r="F20">
        <v>1</v>
      </c>
      <c r="G20">
        <v>0</v>
      </c>
      <c r="H20" t="s">
        <v>103</v>
      </c>
      <c r="I20" t="s">
        <v>102</v>
      </c>
      <c r="J20" t="s">
        <v>103</v>
      </c>
      <c r="K20" t="s">
        <v>5213</v>
      </c>
      <c r="L20" t="s">
        <v>153</v>
      </c>
      <c r="M20" t="e">
        <f>_xlfn.XLOOKUP(B20,Sheet1!B:B,Sheet1!C:C)</f>
        <v>#N/A</v>
      </c>
    </row>
    <row r="21" spans="2:13" hidden="1">
      <c r="B21" t="s">
        <v>5211</v>
      </c>
      <c r="C21" t="s">
        <v>5217</v>
      </c>
      <c r="D21" t="s">
        <v>142</v>
      </c>
      <c r="E21" t="s">
        <v>5070</v>
      </c>
      <c r="F21">
        <v>2</v>
      </c>
      <c r="G21">
        <v>0</v>
      </c>
      <c r="H21" t="s">
        <v>102</v>
      </c>
      <c r="I21" t="s">
        <v>102</v>
      </c>
      <c r="J21" t="s">
        <v>103</v>
      </c>
      <c r="K21" t="s">
        <v>5213</v>
      </c>
      <c r="L21" t="s">
        <v>153</v>
      </c>
      <c r="M21" t="e">
        <f>_xlfn.XLOOKUP(B21,Sheet1!B:B,Sheet1!C:C)</f>
        <v>#N/A</v>
      </c>
    </row>
    <row r="22" spans="2:13" hidden="1">
      <c r="B22" t="s">
        <v>5211</v>
      </c>
      <c r="C22" t="s">
        <v>5218</v>
      </c>
      <c r="D22" t="s">
        <v>631</v>
      </c>
      <c r="E22" t="s">
        <v>5154</v>
      </c>
      <c r="F22">
        <v>1</v>
      </c>
      <c r="G22">
        <v>0</v>
      </c>
      <c r="H22" t="s">
        <v>103</v>
      </c>
      <c r="I22" t="s">
        <v>102</v>
      </c>
      <c r="J22" t="s">
        <v>103</v>
      </c>
      <c r="K22" t="s">
        <v>5213</v>
      </c>
      <c r="L22" t="s">
        <v>153</v>
      </c>
      <c r="M22" t="e">
        <f>_xlfn.XLOOKUP(B22,Sheet1!B:B,Sheet1!C:C)</f>
        <v>#N/A</v>
      </c>
    </row>
    <row r="23" spans="2:13" hidden="1">
      <c r="B23" t="s">
        <v>5211</v>
      </c>
      <c r="C23" t="s">
        <v>5213</v>
      </c>
      <c r="D23" t="s">
        <v>153</v>
      </c>
      <c r="E23" t="s">
        <v>5073</v>
      </c>
      <c r="F23">
        <v>40</v>
      </c>
      <c r="G23">
        <v>122676</v>
      </c>
      <c r="H23" t="s">
        <v>102</v>
      </c>
      <c r="I23" t="s">
        <v>103</v>
      </c>
      <c r="J23" t="s">
        <v>103</v>
      </c>
      <c r="K23" t="s">
        <v>5213</v>
      </c>
      <c r="L23" t="s">
        <v>153</v>
      </c>
      <c r="M23" t="e">
        <f>_xlfn.XLOOKUP(B23,Sheet1!B:B,Sheet1!C:C)</f>
        <v>#N/A</v>
      </c>
    </row>
    <row r="24" spans="2:13" hidden="1">
      <c r="B24" t="s">
        <v>5211</v>
      </c>
      <c r="C24" t="s">
        <v>5219</v>
      </c>
      <c r="D24" t="s">
        <v>631</v>
      </c>
      <c r="E24" t="s">
        <v>5154</v>
      </c>
      <c r="F24">
        <v>1</v>
      </c>
      <c r="G24">
        <v>0</v>
      </c>
      <c r="H24" t="s">
        <v>103</v>
      </c>
      <c r="I24" t="s">
        <v>102</v>
      </c>
      <c r="J24" t="s">
        <v>103</v>
      </c>
      <c r="K24" t="s">
        <v>5213</v>
      </c>
      <c r="L24" t="s">
        <v>153</v>
      </c>
      <c r="M24" t="e">
        <f>_xlfn.XLOOKUP(B24,Sheet1!B:B,Sheet1!C:C)</f>
        <v>#N/A</v>
      </c>
    </row>
    <row r="25" spans="2:13" hidden="1">
      <c r="B25" t="s">
        <v>5211</v>
      </c>
      <c r="C25" t="s">
        <v>5220</v>
      </c>
      <c r="D25" t="s">
        <v>631</v>
      </c>
      <c r="E25" t="s">
        <v>5154</v>
      </c>
      <c r="F25">
        <v>1</v>
      </c>
      <c r="G25">
        <v>0</v>
      </c>
      <c r="H25" t="s">
        <v>103</v>
      </c>
      <c r="I25" t="s">
        <v>102</v>
      </c>
      <c r="J25" t="s">
        <v>103</v>
      </c>
      <c r="K25" t="s">
        <v>5213</v>
      </c>
      <c r="L25" t="s">
        <v>153</v>
      </c>
      <c r="M25" t="e">
        <f>_xlfn.XLOOKUP(B25,Sheet1!B:B,Sheet1!C:C)</f>
        <v>#N/A</v>
      </c>
    </row>
    <row r="26" spans="2:13" hidden="1">
      <c r="B26" t="s">
        <v>5211</v>
      </c>
      <c r="C26" t="s">
        <v>5221</v>
      </c>
      <c r="D26" t="s">
        <v>631</v>
      </c>
      <c r="E26" t="s">
        <v>5154</v>
      </c>
      <c r="F26">
        <v>1</v>
      </c>
      <c r="G26">
        <v>0</v>
      </c>
      <c r="H26" t="s">
        <v>103</v>
      </c>
      <c r="I26" t="s">
        <v>102</v>
      </c>
      <c r="J26" t="s">
        <v>103</v>
      </c>
      <c r="K26" t="s">
        <v>5213</v>
      </c>
      <c r="L26" t="s">
        <v>153</v>
      </c>
      <c r="M26" t="e">
        <f>_xlfn.XLOOKUP(B26,Sheet1!B:B,Sheet1!C:C)</f>
        <v>#N/A</v>
      </c>
    </row>
    <row r="27" spans="2:13" hidden="1">
      <c r="B27" t="s">
        <v>5222</v>
      </c>
      <c r="C27" t="s">
        <v>5223</v>
      </c>
      <c r="D27" t="s">
        <v>5224</v>
      </c>
      <c r="E27" t="s">
        <v>5070</v>
      </c>
      <c r="F27">
        <v>1</v>
      </c>
      <c r="G27">
        <v>0</v>
      </c>
      <c r="H27" t="s">
        <v>102</v>
      </c>
      <c r="I27" t="s">
        <v>102</v>
      </c>
      <c r="J27" t="s">
        <v>103</v>
      </c>
      <c r="K27" t="s">
        <v>5225</v>
      </c>
      <c r="L27" t="s">
        <v>267</v>
      </c>
      <c r="M27" t="e">
        <f>_xlfn.XLOOKUP(B27,Sheet1!B:B,Sheet1!C:C)</f>
        <v>#N/A</v>
      </c>
    </row>
    <row r="28" spans="2:13" hidden="1">
      <c r="B28" t="s">
        <v>5222</v>
      </c>
      <c r="C28" t="s">
        <v>5225</v>
      </c>
      <c r="D28" t="s">
        <v>267</v>
      </c>
      <c r="E28" t="s">
        <v>5070</v>
      </c>
      <c r="F28">
        <v>1</v>
      </c>
      <c r="G28">
        <v>0</v>
      </c>
      <c r="H28" t="s">
        <v>102</v>
      </c>
      <c r="I28" t="s">
        <v>102</v>
      </c>
      <c r="J28" t="s">
        <v>103</v>
      </c>
      <c r="K28" t="s">
        <v>5225</v>
      </c>
      <c r="L28" t="s">
        <v>267</v>
      </c>
      <c r="M28" t="e">
        <f>_xlfn.XLOOKUP(B28,Sheet1!B:B,Sheet1!C:C)</f>
        <v>#N/A</v>
      </c>
    </row>
    <row r="29" spans="2:13" hidden="1">
      <c r="B29" t="s">
        <v>5222</v>
      </c>
      <c r="C29" t="s">
        <v>5226</v>
      </c>
      <c r="D29" t="s">
        <v>315</v>
      </c>
      <c r="E29" t="s">
        <v>5070</v>
      </c>
      <c r="F29">
        <v>5</v>
      </c>
      <c r="G29">
        <v>0</v>
      </c>
      <c r="H29" t="s">
        <v>102</v>
      </c>
      <c r="I29" t="s">
        <v>102</v>
      </c>
      <c r="J29" t="s">
        <v>103</v>
      </c>
      <c r="K29" t="s">
        <v>5225</v>
      </c>
      <c r="L29" t="s">
        <v>267</v>
      </c>
      <c r="M29" t="e">
        <f>_xlfn.XLOOKUP(B29,Sheet1!B:B,Sheet1!C:C)</f>
        <v>#N/A</v>
      </c>
    </row>
    <row r="30" spans="2:13" hidden="1">
      <c r="B30" t="s">
        <v>5227</v>
      </c>
      <c r="C30" t="s">
        <v>5228</v>
      </c>
      <c r="D30" t="s">
        <v>5229</v>
      </c>
      <c r="E30" t="s">
        <v>5073</v>
      </c>
      <c r="F30">
        <v>12</v>
      </c>
      <c r="G30">
        <v>0</v>
      </c>
      <c r="H30" t="s">
        <v>102</v>
      </c>
      <c r="I30" t="s">
        <v>103</v>
      </c>
      <c r="J30" t="s">
        <v>103</v>
      </c>
      <c r="K30" t="s">
        <v>5230</v>
      </c>
      <c r="L30" t="s">
        <v>5229</v>
      </c>
      <c r="M30" t="e">
        <f>_xlfn.XLOOKUP(B30,Sheet1!B:B,Sheet1!C:C)</f>
        <v>#N/A</v>
      </c>
    </row>
    <row r="31" spans="2:13" hidden="1">
      <c r="B31" t="s">
        <v>5227</v>
      </c>
      <c r="C31" t="s">
        <v>5231</v>
      </c>
      <c r="D31" t="s">
        <v>5229</v>
      </c>
      <c r="E31" t="s">
        <v>5073</v>
      </c>
      <c r="F31">
        <v>12</v>
      </c>
      <c r="G31">
        <v>0</v>
      </c>
      <c r="H31" t="s">
        <v>102</v>
      </c>
      <c r="I31" t="s">
        <v>103</v>
      </c>
      <c r="J31" t="s">
        <v>103</v>
      </c>
      <c r="K31" t="s">
        <v>5230</v>
      </c>
      <c r="L31" t="s">
        <v>5229</v>
      </c>
      <c r="M31" t="e">
        <f>_xlfn.XLOOKUP(B31,Sheet1!B:B,Sheet1!C:C)</f>
        <v>#N/A</v>
      </c>
    </row>
    <row r="32" spans="2:13" hidden="1">
      <c r="B32" t="s">
        <v>5227</v>
      </c>
      <c r="C32" t="s">
        <v>5232</v>
      </c>
      <c r="D32" t="s">
        <v>5233</v>
      </c>
      <c r="E32" t="s">
        <v>5070</v>
      </c>
      <c r="F32">
        <v>1</v>
      </c>
      <c r="G32">
        <v>0</v>
      </c>
      <c r="H32" t="s">
        <v>102</v>
      </c>
      <c r="I32" t="s">
        <v>102</v>
      </c>
      <c r="J32" t="s">
        <v>103</v>
      </c>
      <c r="K32" t="s">
        <v>5230</v>
      </c>
      <c r="L32" t="s">
        <v>5229</v>
      </c>
      <c r="M32" t="e">
        <f>_xlfn.XLOOKUP(B32,Sheet1!B:B,Sheet1!C:C)</f>
        <v>#N/A</v>
      </c>
    </row>
    <row r="33" spans="2:13" hidden="1">
      <c r="B33" t="s">
        <v>5227</v>
      </c>
      <c r="C33" t="s">
        <v>5234</v>
      </c>
      <c r="D33" t="s">
        <v>5235</v>
      </c>
      <c r="E33" t="s">
        <v>5070</v>
      </c>
      <c r="F33">
        <v>1</v>
      </c>
      <c r="G33">
        <v>0</v>
      </c>
      <c r="H33" t="s">
        <v>102</v>
      </c>
      <c r="I33" t="s">
        <v>102</v>
      </c>
      <c r="J33" t="s">
        <v>103</v>
      </c>
      <c r="K33" t="s">
        <v>5230</v>
      </c>
      <c r="L33" t="s">
        <v>5229</v>
      </c>
      <c r="M33" t="e">
        <f>_xlfn.XLOOKUP(B33,Sheet1!B:B,Sheet1!C:C)</f>
        <v>#N/A</v>
      </c>
    </row>
    <row r="34" spans="2:13" hidden="1">
      <c r="B34" t="s">
        <v>5227</v>
      </c>
      <c r="C34" t="s">
        <v>5230</v>
      </c>
      <c r="D34" t="s">
        <v>5229</v>
      </c>
      <c r="E34" t="s">
        <v>5073</v>
      </c>
      <c r="F34">
        <v>12</v>
      </c>
      <c r="G34">
        <v>0</v>
      </c>
      <c r="H34" t="s">
        <v>102</v>
      </c>
      <c r="I34" t="s">
        <v>103</v>
      </c>
      <c r="J34" t="s">
        <v>103</v>
      </c>
      <c r="K34" t="s">
        <v>5230</v>
      </c>
      <c r="L34" t="s">
        <v>5229</v>
      </c>
      <c r="M34" t="e">
        <f>_xlfn.XLOOKUP(B34,Sheet1!B:B,Sheet1!C:C)</f>
        <v>#N/A</v>
      </c>
    </row>
    <row r="35" spans="2:13" hidden="1">
      <c r="B35" t="s">
        <v>5227</v>
      </c>
      <c r="C35" t="s">
        <v>5236</v>
      </c>
      <c r="D35" t="s">
        <v>5237</v>
      </c>
      <c r="E35" t="s">
        <v>5070</v>
      </c>
      <c r="F35">
        <v>1</v>
      </c>
      <c r="G35">
        <v>0</v>
      </c>
      <c r="H35" t="s">
        <v>102</v>
      </c>
      <c r="I35" t="s">
        <v>102</v>
      </c>
      <c r="J35" t="s">
        <v>103</v>
      </c>
      <c r="K35" t="s">
        <v>5230</v>
      </c>
      <c r="L35" t="s">
        <v>5229</v>
      </c>
      <c r="M35" t="e">
        <f>_xlfn.XLOOKUP(B35,Sheet1!B:B,Sheet1!C:C)</f>
        <v>#N/A</v>
      </c>
    </row>
    <row r="36" spans="2:13" hidden="1">
      <c r="B36" t="s">
        <v>660</v>
      </c>
      <c r="C36" t="s">
        <v>661</v>
      </c>
      <c r="D36" t="s">
        <v>254</v>
      </c>
      <c r="E36" t="s">
        <v>5070</v>
      </c>
      <c r="G36">
        <v>0</v>
      </c>
      <c r="H36" t="s">
        <v>102</v>
      </c>
      <c r="I36" t="s">
        <v>102</v>
      </c>
      <c r="J36" t="s">
        <v>103</v>
      </c>
      <c r="K36" t="s">
        <v>5238</v>
      </c>
      <c r="L36" t="s">
        <v>5149</v>
      </c>
      <c r="M36" t="e">
        <f>_xlfn.XLOOKUP(B36,Sheet1!B:B,Sheet1!C:C)</f>
        <v>#N/A</v>
      </c>
    </row>
    <row r="37" spans="2:13" hidden="1">
      <c r="B37" t="s">
        <v>660</v>
      </c>
      <c r="C37" t="s">
        <v>5238</v>
      </c>
      <c r="D37" t="s">
        <v>5149</v>
      </c>
      <c r="E37" t="s">
        <v>5070</v>
      </c>
      <c r="G37">
        <v>0</v>
      </c>
      <c r="H37" t="s">
        <v>102</v>
      </c>
      <c r="I37" t="s">
        <v>102</v>
      </c>
      <c r="J37" t="s">
        <v>103</v>
      </c>
      <c r="K37" t="s">
        <v>5238</v>
      </c>
      <c r="L37" t="s">
        <v>5149</v>
      </c>
      <c r="M37" t="e">
        <f>_xlfn.XLOOKUP(B37,Sheet1!B:B,Sheet1!C:C)</f>
        <v>#N/A</v>
      </c>
    </row>
    <row r="38" spans="2:13" hidden="1">
      <c r="B38" t="s">
        <v>5239</v>
      </c>
      <c r="C38" t="s">
        <v>5240</v>
      </c>
      <c r="D38" t="s">
        <v>5241</v>
      </c>
      <c r="E38" t="s">
        <v>5154</v>
      </c>
      <c r="F38">
        <v>10</v>
      </c>
      <c r="G38">
        <v>0</v>
      </c>
      <c r="H38" t="s">
        <v>103</v>
      </c>
      <c r="I38" t="s">
        <v>102</v>
      </c>
      <c r="J38" t="s">
        <v>103</v>
      </c>
      <c r="K38" t="s">
        <v>5242</v>
      </c>
      <c r="L38" t="s">
        <v>315</v>
      </c>
      <c r="M38" t="e">
        <f>_xlfn.XLOOKUP(B38,Sheet1!B:B,Sheet1!C:C)</f>
        <v>#N/A</v>
      </c>
    </row>
    <row r="39" spans="2:13" hidden="1">
      <c r="B39" t="s">
        <v>5239</v>
      </c>
      <c r="C39" t="s">
        <v>5243</v>
      </c>
      <c r="D39" t="s">
        <v>653</v>
      </c>
      <c r="E39" t="s">
        <v>5070</v>
      </c>
      <c r="F39">
        <v>0.1</v>
      </c>
      <c r="G39">
        <v>0</v>
      </c>
      <c r="H39" t="s">
        <v>102</v>
      </c>
      <c r="I39" t="s">
        <v>102</v>
      </c>
      <c r="J39" t="s">
        <v>103</v>
      </c>
      <c r="K39" t="s">
        <v>5242</v>
      </c>
      <c r="L39" t="s">
        <v>315</v>
      </c>
      <c r="M39" t="e">
        <f>_xlfn.XLOOKUP(B39,Sheet1!B:B,Sheet1!C:C)</f>
        <v>#N/A</v>
      </c>
    </row>
    <row r="40" spans="2:13" hidden="1">
      <c r="B40" t="s">
        <v>5239</v>
      </c>
      <c r="C40" t="s">
        <v>5244</v>
      </c>
      <c r="D40" t="s">
        <v>267</v>
      </c>
      <c r="E40" t="s">
        <v>5070</v>
      </c>
      <c r="F40">
        <v>0.1</v>
      </c>
      <c r="G40">
        <v>0</v>
      </c>
      <c r="H40" t="s">
        <v>102</v>
      </c>
      <c r="I40" t="s">
        <v>102</v>
      </c>
      <c r="J40" t="s">
        <v>103</v>
      </c>
      <c r="K40" t="s">
        <v>5242</v>
      </c>
      <c r="L40" t="s">
        <v>315</v>
      </c>
      <c r="M40" t="e">
        <f>_xlfn.XLOOKUP(B40,Sheet1!B:B,Sheet1!C:C)</f>
        <v>#N/A</v>
      </c>
    </row>
    <row r="41" spans="2:13" hidden="1">
      <c r="B41" t="s">
        <v>5239</v>
      </c>
      <c r="C41" t="s">
        <v>5242</v>
      </c>
      <c r="D41" t="s">
        <v>315</v>
      </c>
      <c r="E41" t="s">
        <v>5079</v>
      </c>
      <c r="F41">
        <v>40</v>
      </c>
      <c r="G41">
        <v>37760</v>
      </c>
      <c r="H41" t="s">
        <v>102</v>
      </c>
      <c r="I41" t="s">
        <v>102</v>
      </c>
      <c r="J41" t="s">
        <v>102</v>
      </c>
      <c r="K41" t="s">
        <v>5242</v>
      </c>
      <c r="L41" t="s">
        <v>315</v>
      </c>
      <c r="M41" t="e">
        <f>_xlfn.XLOOKUP(B41,Sheet1!B:B,Sheet1!C:C)</f>
        <v>#N/A</v>
      </c>
    </row>
    <row r="42" spans="2:13" hidden="1">
      <c r="B42" t="s">
        <v>5239</v>
      </c>
      <c r="C42" t="s">
        <v>5245</v>
      </c>
      <c r="D42" t="s">
        <v>5246</v>
      </c>
      <c r="E42" t="s">
        <v>5154</v>
      </c>
      <c r="F42">
        <v>0.1</v>
      </c>
      <c r="G42">
        <v>0</v>
      </c>
      <c r="H42" t="s">
        <v>103</v>
      </c>
      <c r="I42" t="s">
        <v>102</v>
      </c>
      <c r="J42" t="s">
        <v>103</v>
      </c>
      <c r="K42" t="s">
        <v>5242</v>
      </c>
      <c r="L42" t="s">
        <v>315</v>
      </c>
      <c r="M42" t="e">
        <f>_xlfn.XLOOKUP(B42,Sheet1!B:B,Sheet1!C:C)</f>
        <v>#N/A</v>
      </c>
    </row>
    <row r="43" spans="2:13" hidden="1">
      <c r="B43" t="s">
        <v>5239</v>
      </c>
      <c r="C43" t="s">
        <v>5247</v>
      </c>
      <c r="D43" t="s">
        <v>5246</v>
      </c>
      <c r="E43" t="s">
        <v>5154</v>
      </c>
      <c r="F43">
        <v>0.1</v>
      </c>
      <c r="G43">
        <v>0</v>
      </c>
      <c r="H43" t="s">
        <v>103</v>
      </c>
      <c r="I43" t="s">
        <v>102</v>
      </c>
      <c r="J43" t="s">
        <v>103</v>
      </c>
      <c r="K43" t="s">
        <v>5242</v>
      </c>
      <c r="L43" t="s">
        <v>315</v>
      </c>
      <c r="M43" t="e">
        <f>_xlfn.XLOOKUP(B43,Sheet1!B:B,Sheet1!C:C)</f>
        <v>#N/A</v>
      </c>
    </row>
    <row r="44" spans="2:13" hidden="1">
      <c r="B44" t="s">
        <v>5239</v>
      </c>
      <c r="C44" t="s">
        <v>5248</v>
      </c>
      <c r="D44" t="s">
        <v>5224</v>
      </c>
      <c r="E44" t="s">
        <v>5073</v>
      </c>
      <c r="F44">
        <v>0.1</v>
      </c>
      <c r="G44">
        <v>1000</v>
      </c>
      <c r="H44" t="s">
        <v>102</v>
      </c>
      <c r="I44" t="s">
        <v>103</v>
      </c>
      <c r="J44" t="s">
        <v>103</v>
      </c>
      <c r="K44" t="s">
        <v>5242</v>
      </c>
      <c r="L44" t="s">
        <v>315</v>
      </c>
      <c r="M44" t="e">
        <f>_xlfn.XLOOKUP(B44,Sheet1!B:B,Sheet1!C:C)</f>
        <v>#N/A</v>
      </c>
    </row>
    <row r="45" spans="2:13" hidden="1">
      <c r="B45" t="s">
        <v>5249</v>
      </c>
      <c r="C45" t="s">
        <v>5250</v>
      </c>
      <c r="D45" t="s">
        <v>5246</v>
      </c>
      <c r="E45" t="s">
        <v>5154</v>
      </c>
      <c r="F45">
        <v>5</v>
      </c>
      <c r="G45">
        <v>0</v>
      </c>
      <c r="H45" t="s">
        <v>103</v>
      </c>
      <c r="I45" t="s">
        <v>102</v>
      </c>
      <c r="J45" t="s">
        <v>103</v>
      </c>
      <c r="K45" t="s">
        <v>5251</v>
      </c>
      <c r="L45" t="s">
        <v>653</v>
      </c>
      <c r="M45" t="e">
        <f>_xlfn.XLOOKUP(B45,Sheet1!B:B,Sheet1!C:C)</f>
        <v>#N/A</v>
      </c>
    </row>
    <row r="46" spans="2:13" hidden="1">
      <c r="B46" t="s">
        <v>5249</v>
      </c>
      <c r="C46" t="s">
        <v>5251</v>
      </c>
      <c r="D46" t="s">
        <v>5252</v>
      </c>
      <c r="E46" t="s">
        <v>5092</v>
      </c>
      <c r="F46">
        <v>40</v>
      </c>
      <c r="G46">
        <v>73275</v>
      </c>
      <c r="H46" t="s">
        <v>102</v>
      </c>
      <c r="I46" t="s">
        <v>103</v>
      </c>
      <c r="J46" t="s">
        <v>102</v>
      </c>
      <c r="K46" t="s">
        <v>5251</v>
      </c>
      <c r="L46" t="s">
        <v>653</v>
      </c>
      <c r="M46" t="e">
        <f>_xlfn.XLOOKUP(B46,Sheet1!B:B,Sheet1!C:C)</f>
        <v>#N/A</v>
      </c>
    </row>
    <row r="47" spans="2:13" hidden="1">
      <c r="B47" t="s">
        <v>5249</v>
      </c>
      <c r="C47" t="s">
        <v>5253</v>
      </c>
      <c r="D47" t="s">
        <v>5246</v>
      </c>
      <c r="E47" t="s">
        <v>5154</v>
      </c>
      <c r="F47">
        <v>5</v>
      </c>
      <c r="G47">
        <v>0</v>
      </c>
      <c r="H47" t="s">
        <v>103</v>
      </c>
      <c r="I47" t="s">
        <v>102</v>
      </c>
      <c r="J47" t="s">
        <v>103</v>
      </c>
      <c r="K47" t="s">
        <v>5251</v>
      </c>
      <c r="L47" t="s">
        <v>653</v>
      </c>
      <c r="M47" t="e">
        <f>_xlfn.XLOOKUP(B47,Sheet1!B:B,Sheet1!C:C)</f>
        <v>#N/A</v>
      </c>
    </row>
    <row r="48" spans="2:13" hidden="1">
      <c r="B48" t="s">
        <v>5249</v>
      </c>
      <c r="C48" t="s">
        <v>5254</v>
      </c>
      <c r="D48" t="s">
        <v>5246</v>
      </c>
      <c r="E48" t="s">
        <v>5154</v>
      </c>
      <c r="F48">
        <v>10</v>
      </c>
      <c r="G48">
        <v>12000</v>
      </c>
      <c r="H48" t="s">
        <v>103</v>
      </c>
      <c r="I48" t="s">
        <v>102</v>
      </c>
      <c r="J48" t="s">
        <v>103</v>
      </c>
      <c r="K48" t="s">
        <v>5251</v>
      </c>
      <c r="L48" t="s">
        <v>653</v>
      </c>
      <c r="M48" t="e">
        <f>_xlfn.XLOOKUP(B48,Sheet1!B:B,Sheet1!C:C)</f>
        <v>#N/A</v>
      </c>
    </row>
    <row r="49" spans="2:13" hidden="1">
      <c r="B49" t="s">
        <v>5249</v>
      </c>
      <c r="C49" t="s">
        <v>5255</v>
      </c>
      <c r="D49" t="s">
        <v>315</v>
      </c>
      <c r="E49" t="s">
        <v>5092</v>
      </c>
      <c r="F49">
        <v>30</v>
      </c>
      <c r="G49">
        <v>73675</v>
      </c>
      <c r="H49" t="s">
        <v>102</v>
      </c>
      <c r="I49" t="s">
        <v>103</v>
      </c>
      <c r="J49" t="s">
        <v>102</v>
      </c>
      <c r="K49" t="s">
        <v>5251</v>
      </c>
      <c r="L49" t="s">
        <v>653</v>
      </c>
      <c r="M49" t="e">
        <f>_xlfn.XLOOKUP(B49,Sheet1!B:B,Sheet1!C:C)</f>
        <v>#N/A</v>
      </c>
    </row>
    <row r="50" spans="2:13" hidden="1">
      <c r="B50" t="s">
        <v>5249</v>
      </c>
      <c r="C50" t="s">
        <v>5256</v>
      </c>
      <c r="D50" t="s">
        <v>5246</v>
      </c>
      <c r="E50" t="s">
        <v>5070</v>
      </c>
      <c r="F50">
        <v>5</v>
      </c>
      <c r="G50">
        <v>0</v>
      </c>
      <c r="H50" t="s">
        <v>102</v>
      </c>
      <c r="I50" t="s">
        <v>102</v>
      </c>
      <c r="J50" t="s">
        <v>103</v>
      </c>
      <c r="K50" t="s">
        <v>5251</v>
      </c>
      <c r="L50" t="s">
        <v>653</v>
      </c>
      <c r="M50" t="e">
        <f>_xlfn.XLOOKUP(B50,Sheet1!B:B,Sheet1!C:C)</f>
        <v>#N/A</v>
      </c>
    </row>
    <row r="51" spans="2:13" hidden="1">
      <c r="B51" t="s">
        <v>5257</v>
      </c>
      <c r="C51" t="s">
        <v>5258</v>
      </c>
      <c r="D51" t="s">
        <v>226</v>
      </c>
      <c r="E51" t="s">
        <v>5154</v>
      </c>
      <c r="F51">
        <v>1</v>
      </c>
      <c r="G51">
        <v>0</v>
      </c>
      <c r="H51" t="s">
        <v>103</v>
      </c>
      <c r="I51" t="s">
        <v>102</v>
      </c>
      <c r="J51" t="s">
        <v>103</v>
      </c>
      <c r="K51" t="s">
        <v>5259</v>
      </c>
      <c r="L51" t="s">
        <v>153</v>
      </c>
      <c r="M51" t="e">
        <f>_xlfn.XLOOKUP(B51,Sheet1!B:B,Sheet1!C:C)</f>
        <v>#N/A</v>
      </c>
    </row>
    <row r="52" spans="2:13" hidden="1">
      <c r="B52" t="s">
        <v>5257</v>
      </c>
      <c r="C52" t="s">
        <v>5260</v>
      </c>
      <c r="D52" t="s">
        <v>226</v>
      </c>
      <c r="E52" t="s">
        <v>5154</v>
      </c>
      <c r="F52">
        <v>1</v>
      </c>
      <c r="G52">
        <v>0</v>
      </c>
      <c r="H52" t="s">
        <v>103</v>
      </c>
      <c r="I52" t="s">
        <v>102</v>
      </c>
      <c r="J52" t="s">
        <v>103</v>
      </c>
      <c r="K52" t="s">
        <v>5259</v>
      </c>
      <c r="L52" t="s">
        <v>153</v>
      </c>
      <c r="M52" t="e">
        <f>_xlfn.XLOOKUP(B52,Sheet1!B:B,Sheet1!C:C)</f>
        <v>#N/A</v>
      </c>
    </row>
    <row r="53" spans="2:13" hidden="1">
      <c r="B53" t="s">
        <v>5257</v>
      </c>
      <c r="C53" t="s">
        <v>5261</v>
      </c>
      <c r="D53" t="s">
        <v>226</v>
      </c>
      <c r="E53" t="s">
        <v>5154</v>
      </c>
      <c r="F53">
        <v>1</v>
      </c>
      <c r="G53">
        <v>0</v>
      </c>
      <c r="H53" t="s">
        <v>103</v>
      </c>
      <c r="I53" t="s">
        <v>102</v>
      </c>
      <c r="J53" t="s">
        <v>103</v>
      </c>
      <c r="K53" t="s">
        <v>5259</v>
      </c>
      <c r="L53" t="s">
        <v>153</v>
      </c>
      <c r="M53" t="e">
        <f>_xlfn.XLOOKUP(B53,Sheet1!B:B,Sheet1!C:C)</f>
        <v>#N/A</v>
      </c>
    </row>
    <row r="54" spans="2:13" hidden="1">
      <c r="B54" t="s">
        <v>5257</v>
      </c>
      <c r="C54" t="s">
        <v>5262</v>
      </c>
      <c r="D54" t="s">
        <v>226</v>
      </c>
      <c r="E54" t="s">
        <v>5154</v>
      </c>
      <c r="F54">
        <v>1</v>
      </c>
      <c r="G54">
        <v>0</v>
      </c>
      <c r="H54" t="s">
        <v>103</v>
      </c>
      <c r="I54" t="s">
        <v>102</v>
      </c>
      <c r="J54" t="s">
        <v>103</v>
      </c>
      <c r="K54" t="s">
        <v>5259</v>
      </c>
      <c r="L54" t="s">
        <v>153</v>
      </c>
      <c r="M54" t="e">
        <f>_xlfn.XLOOKUP(B54,Sheet1!B:B,Sheet1!C:C)</f>
        <v>#N/A</v>
      </c>
    </row>
    <row r="55" spans="2:13" hidden="1">
      <c r="B55" t="s">
        <v>5257</v>
      </c>
      <c r="C55" t="s">
        <v>5263</v>
      </c>
      <c r="D55" t="s">
        <v>142</v>
      </c>
      <c r="E55" t="s">
        <v>5070</v>
      </c>
      <c r="F55">
        <v>1</v>
      </c>
      <c r="G55">
        <v>0</v>
      </c>
      <c r="H55" t="s">
        <v>102</v>
      </c>
      <c r="I55" t="s">
        <v>102</v>
      </c>
      <c r="J55" t="s">
        <v>103</v>
      </c>
      <c r="K55" t="s">
        <v>5259</v>
      </c>
      <c r="L55" t="s">
        <v>153</v>
      </c>
      <c r="M55" t="e">
        <f>_xlfn.XLOOKUP(B55,Sheet1!B:B,Sheet1!C:C)</f>
        <v>#N/A</v>
      </c>
    </row>
    <row r="56" spans="2:13" hidden="1">
      <c r="B56" t="s">
        <v>5257</v>
      </c>
      <c r="C56" t="s">
        <v>5264</v>
      </c>
      <c r="D56" t="s">
        <v>226</v>
      </c>
      <c r="E56" t="s">
        <v>5154</v>
      </c>
      <c r="F56">
        <v>1</v>
      </c>
      <c r="G56">
        <v>0</v>
      </c>
      <c r="H56" t="s">
        <v>103</v>
      </c>
      <c r="I56" t="s">
        <v>102</v>
      </c>
      <c r="J56" t="s">
        <v>103</v>
      </c>
      <c r="K56" t="s">
        <v>5259</v>
      </c>
      <c r="L56" t="s">
        <v>153</v>
      </c>
      <c r="M56" t="e">
        <f>_xlfn.XLOOKUP(B56,Sheet1!B:B,Sheet1!C:C)</f>
        <v>#N/A</v>
      </c>
    </row>
    <row r="57" spans="2:13" hidden="1">
      <c r="B57" t="s">
        <v>5257</v>
      </c>
      <c r="C57" t="s">
        <v>5265</v>
      </c>
      <c r="D57" t="s">
        <v>226</v>
      </c>
      <c r="E57" t="s">
        <v>5154</v>
      </c>
      <c r="F57">
        <v>1</v>
      </c>
      <c r="G57">
        <v>0</v>
      </c>
      <c r="H57" t="s">
        <v>103</v>
      </c>
      <c r="I57" t="s">
        <v>102</v>
      </c>
      <c r="J57" t="s">
        <v>103</v>
      </c>
      <c r="K57" t="s">
        <v>5259</v>
      </c>
      <c r="L57" t="s">
        <v>153</v>
      </c>
      <c r="M57" t="e">
        <f>_xlfn.XLOOKUP(B57,Sheet1!B:B,Sheet1!C:C)</f>
        <v>#N/A</v>
      </c>
    </row>
    <row r="58" spans="2:13" hidden="1">
      <c r="B58" t="s">
        <v>5257</v>
      </c>
      <c r="C58" t="s">
        <v>5259</v>
      </c>
      <c r="D58" t="s">
        <v>153</v>
      </c>
      <c r="E58" t="s">
        <v>5073</v>
      </c>
      <c r="F58">
        <v>40</v>
      </c>
      <c r="G58">
        <v>159149</v>
      </c>
      <c r="H58" t="s">
        <v>102</v>
      </c>
      <c r="I58" t="s">
        <v>103</v>
      </c>
      <c r="J58" t="s">
        <v>103</v>
      </c>
      <c r="K58" t="s">
        <v>5259</v>
      </c>
      <c r="L58" t="s">
        <v>153</v>
      </c>
      <c r="M58" t="e">
        <f>_xlfn.XLOOKUP(B58,Sheet1!B:B,Sheet1!C:C)</f>
        <v>#N/A</v>
      </c>
    </row>
    <row r="59" spans="2:13" hidden="1">
      <c r="B59" t="s">
        <v>5257</v>
      </c>
      <c r="C59" t="s">
        <v>5266</v>
      </c>
      <c r="D59" t="s">
        <v>226</v>
      </c>
      <c r="E59" t="s">
        <v>5154</v>
      </c>
      <c r="F59">
        <v>1</v>
      </c>
      <c r="G59">
        <v>0</v>
      </c>
      <c r="H59" t="s">
        <v>103</v>
      </c>
      <c r="I59" t="s">
        <v>102</v>
      </c>
      <c r="J59" t="s">
        <v>103</v>
      </c>
      <c r="K59" t="s">
        <v>5259</v>
      </c>
      <c r="L59" t="s">
        <v>153</v>
      </c>
      <c r="M59" t="e">
        <f>_xlfn.XLOOKUP(B59,Sheet1!B:B,Sheet1!C:C)</f>
        <v>#N/A</v>
      </c>
    </row>
    <row r="60" spans="2:13" hidden="1">
      <c r="B60" t="s">
        <v>5257</v>
      </c>
      <c r="C60" t="s">
        <v>5267</v>
      </c>
      <c r="D60" t="s">
        <v>226</v>
      </c>
      <c r="E60" t="s">
        <v>5154</v>
      </c>
      <c r="F60">
        <v>1</v>
      </c>
      <c r="G60">
        <v>0</v>
      </c>
      <c r="H60" t="s">
        <v>103</v>
      </c>
      <c r="I60" t="s">
        <v>102</v>
      </c>
      <c r="J60" t="s">
        <v>103</v>
      </c>
      <c r="K60" t="s">
        <v>5259</v>
      </c>
      <c r="L60" t="s">
        <v>153</v>
      </c>
      <c r="M60" t="e">
        <f>_xlfn.XLOOKUP(B60,Sheet1!B:B,Sheet1!C:C)</f>
        <v>#N/A</v>
      </c>
    </row>
    <row r="61" spans="2:13" hidden="1">
      <c r="B61" t="s">
        <v>5257</v>
      </c>
      <c r="C61" t="s">
        <v>5268</v>
      </c>
      <c r="D61" t="s">
        <v>670</v>
      </c>
      <c r="E61" t="s">
        <v>5070</v>
      </c>
      <c r="F61">
        <v>1</v>
      </c>
      <c r="G61">
        <v>0</v>
      </c>
      <c r="H61" t="s">
        <v>102</v>
      </c>
      <c r="I61" t="s">
        <v>102</v>
      </c>
      <c r="J61" t="s">
        <v>103</v>
      </c>
      <c r="K61" t="s">
        <v>5259</v>
      </c>
      <c r="L61" t="s">
        <v>153</v>
      </c>
      <c r="M61" t="e">
        <f>_xlfn.XLOOKUP(B61,Sheet1!B:B,Sheet1!C:C)</f>
        <v>#N/A</v>
      </c>
    </row>
    <row r="62" spans="2:13" hidden="1">
      <c r="B62" t="s">
        <v>5257</v>
      </c>
      <c r="C62" t="s">
        <v>5269</v>
      </c>
      <c r="D62" t="s">
        <v>902</v>
      </c>
      <c r="E62" t="s">
        <v>5070</v>
      </c>
      <c r="F62">
        <v>1</v>
      </c>
      <c r="G62">
        <v>0</v>
      </c>
      <c r="H62" t="s">
        <v>102</v>
      </c>
      <c r="I62" t="s">
        <v>102</v>
      </c>
      <c r="J62" t="s">
        <v>103</v>
      </c>
      <c r="K62" t="s">
        <v>5259</v>
      </c>
      <c r="L62" t="s">
        <v>153</v>
      </c>
      <c r="M62" t="e">
        <f>_xlfn.XLOOKUP(B62,Sheet1!B:B,Sheet1!C:C)</f>
        <v>#N/A</v>
      </c>
    </row>
    <row r="63" spans="2:13" hidden="1">
      <c r="B63" t="s">
        <v>5257</v>
      </c>
      <c r="C63" t="s">
        <v>5270</v>
      </c>
      <c r="D63" t="s">
        <v>226</v>
      </c>
      <c r="E63" t="s">
        <v>5154</v>
      </c>
      <c r="F63">
        <v>1</v>
      </c>
      <c r="G63">
        <v>0</v>
      </c>
      <c r="H63" t="s">
        <v>103</v>
      </c>
      <c r="I63" t="s">
        <v>102</v>
      </c>
      <c r="J63" t="s">
        <v>103</v>
      </c>
      <c r="K63" t="s">
        <v>5259</v>
      </c>
      <c r="L63" t="s">
        <v>153</v>
      </c>
      <c r="M63" t="e">
        <f>_xlfn.XLOOKUP(B63,Sheet1!B:B,Sheet1!C:C)</f>
        <v>#N/A</v>
      </c>
    </row>
    <row r="64" spans="2:13" hidden="1">
      <c r="B64" t="s">
        <v>5257</v>
      </c>
      <c r="C64" t="s">
        <v>5271</v>
      </c>
      <c r="D64" t="s">
        <v>226</v>
      </c>
      <c r="E64" t="s">
        <v>5154</v>
      </c>
      <c r="F64">
        <v>1</v>
      </c>
      <c r="G64">
        <v>0</v>
      </c>
      <c r="H64" t="s">
        <v>103</v>
      </c>
      <c r="I64" t="s">
        <v>102</v>
      </c>
      <c r="J64" t="s">
        <v>103</v>
      </c>
      <c r="K64" t="s">
        <v>5259</v>
      </c>
      <c r="L64" t="s">
        <v>153</v>
      </c>
      <c r="M64" t="e">
        <f>_xlfn.XLOOKUP(B64,Sheet1!B:B,Sheet1!C:C)</f>
        <v>#N/A</v>
      </c>
    </row>
    <row r="65" spans="2:13" hidden="1">
      <c r="B65" t="s">
        <v>5257</v>
      </c>
      <c r="C65" t="s">
        <v>5272</v>
      </c>
      <c r="D65" t="s">
        <v>254</v>
      </c>
      <c r="E65" t="s">
        <v>5070</v>
      </c>
      <c r="F65">
        <v>1</v>
      </c>
      <c r="G65">
        <v>0</v>
      </c>
      <c r="H65" t="s">
        <v>102</v>
      </c>
      <c r="I65" t="s">
        <v>102</v>
      </c>
      <c r="J65" t="s">
        <v>103</v>
      </c>
      <c r="K65" t="s">
        <v>5259</v>
      </c>
      <c r="L65" t="s">
        <v>153</v>
      </c>
      <c r="M65" t="e">
        <f>_xlfn.XLOOKUP(B65,Sheet1!B:B,Sheet1!C:C)</f>
        <v>#N/A</v>
      </c>
    </row>
    <row r="66" spans="2:13" hidden="1">
      <c r="B66" t="s">
        <v>5273</v>
      </c>
      <c r="C66" t="s">
        <v>5274</v>
      </c>
      <c r="D66" t="s">
        <v>180</v>
      </c>
      <c r="E66" t="s">
        <v>5154</v>
      </c>
      <c r="F66">
        <v>2</v>
      </c>
      <c r="G66">
        <v>0</v>
      </c>
      <c r="H66" t="s">
        <v>103</v>
      </c>
      <c r="I66" t="s">
        <v>102</v>
      </c>
      <c r="J66" t="s">
        <v>103</v>
      </c>
      <c r="K66" t="s">
        <v>5275</v>
      </c>
      <c r="L66" t="s">
        <v>5276</v>
      </c>
      <c r="M66" t="e">
        <f>_xlfn.XLOOKUP(B66,Sheet1!B:B,Sheet1!C:C)</f>
        <v>#N/A</v>
      </c>
    </row>
    <row r="67" spans="2:13" hidden="1">
      <c r="B67" t="s">
        <v>5273</v>
      </c>
      <c r="C67" t="s">
        <v>5277</v>
      </c>
      <c r="D67" t="s">
        <v>180</v>
      </c>
      <c r="E67" t="s">
        <v>5154</v>
      </c>
      <c r="F67">
        <v>2</v>
      </c>
      <c r="G67">
        <v>0</v>
      </c>
      <c r="H67" t="s">
        <v>103</v>
      </c>
      <c r="I67" t="s">
        <v>102</v>
      </c>
      <c r="J67" t="s">
        <v>103</v>
      </c>
      <c r="K67" t="s">
        <v>5275</v>
      </c>
      <c r="L67" t="s">
        <v>5276</v>
      </c>
      <c r="M67" t="e">
        <f>_xlfn.XLOOKUP(B67,Sheet1!B:B,Sheet1!C:C)</f>
        <v>#N/A</v>
      </c>
    </row>
    <row r="68" spans="2:13" hidden="1">
      <c r="B68" t="s">
        <v>5273</v>
      </c>
      <c r="C68" t="s">
        <v>5278</v>
      </c>
      <c r="D68" t="s">
        <v>180</v>
      </c>
      <c r="E68" t="s">
        <v>5154</v>
      </c>
      <c r="F68">
        <v>2</v>
      </c>
      <c r="G68">
        <v>0</v>
      </c>
      <c r="H68" t="s">
        <v>103</v>
      </c>
      <c r="I68" t="s">
        <v>102</v>
      </c>
      <c r="J68" t="s">
        <v>103</v>
      </c>
      <c r="K68" t="s">
        <v>5275</v>
      </c>
      <c r="L68" t="s">
        <v>5276</v>
      </c>
      <c r="M68" t="e">
        <f>_xlfn.XLOOKUP(B68,Sheet1!B:B,Sheet1!C:C)</f>
        <v>#N/A</v>
      </c>
    </row>
    <row r="69" spans="2:13" hidden="1">
      <c r="B69" t="s">
        <v>5273</v>
      </c>
      <c r="C69" t="s">
        <v>5279</v>
      </c>
      <c r="D69" t="s">
        <v>2297</v>
      </c>
      <c r="F69">
        <v>40</v>
      </c>
      <c r="G69">
        <v>143637</v>
      </c>
      <c r="H69" t="s">
        <v>103</v>
      </c>
      <c r="I69" t="s">
        <v>103</v>
      </c>
      <c r="J69" t="s">
        <v>103</v>
      </c>
      <c r="K69" t="s">
        <v>5275</v>
      </c>
      <c r="L69" t="s">
        <v>5276</v>
      </c>
      <c r="M69" t="e">
        <f>_xlfn.XLOOKUP(B69,Sheet1!B:B,Sheet1!C:C)</f>
        <v>#N/A</v>
      </c>
    </row>
    <row r="70" spans="2:13" hidden="1">
      <c r="B70" t="s">
        <v>5273</v>
      </c>
      <c r="C70" t="s">
        <v>5280</v>
      </c>
      <c r="D70" t="s">
        <v>180</v>
      </c>
      <c r="E70" t="s">
        <v>5154</v>
      </c>
      <c r="F70">
        <v>2</v>
      </c>
      <c r="G70">
        <v>0</v>
      </c>
      <c r="H70" t="s">
        <v>103</v>
      </c>
      <c r="I70" t="s">
        <v>102</v>
      </c>
      <c r="J70" t="s">
        <v>103</v>
      </c>
      <c r="K70" t="s">
        <v>5275</v>
      </c>
      <c r="L70" t="s">
        <v>5276</v>
      </c>
      <c r="M70" t="e">
        <f>_xlfn.XLOOKUP(B70,Sheet1!B:B,Sheet1!C:C)</f>
        <v>#N/A</v>
      </c>
    </row>
    <row r="71" spans="2:13" hidden="1">
      <c r="B71" t="s">
        <v>5273</v>
      </c>
      <c r="C71" t="s">
        <v>5281</v>
      </c>
      <c r="D71" t="s">
        <v>180</v>
      </c>
      <c r="E71" t="s">
        <v>5154</v>
      </c>
      <c r="F71">
        <v>2</v>
      </c>
      <c r="G71">
        <v>0</v>
      </c>
      <c r="H71" t="s">
        <v>103</v>
      </c>
      <c r="I71" t="s">
        <v>102</v>
      </c>
      <c r="J71" t="s">
        <v>103</v>
      </c>
      <c r="K71" t="s">
        <v>5275</v>
      </c>
      <c r="L71" t="s">
        <v>5276</v>
      </c>
      <c r="M71" t="e">
        <f>_xlfn.XLOOKUP(B71,Sheet1!B:B,Sheet1!C:C)</f>
        <v>#N/A</v>
      </c>
    </row>
    <row r="72" spans="2:13" hidden="1">
      <c r="B72" t="s">
        <v>5273</v>
      </c>
      <c r="C72" t="s">
        <v>5282</v>
      </c>
      <c r="D72" t="s">
        <v>5224</v>
      </c>
      <c r="E72" t="s">
        <v>5070</v>
      </c>
      <c r="F72">
        <v>4</v>
      </c>
      <c r="G72">
        <v>0</v>
      </c>
      <c r="H72" t="s">
        <v>102</v>
      </c>
      <c r="I72" t="s">
        <v>102</v>
      </c>
      <c r="J72" t="s">
        <v>103</v>
      </c>
      <c r="K72" t="s">
        <v>5275</v>
      </c>
      <c r="L72" t="s">
        <v>5276</v>
      </c>
      <c r="M72" t="e">
        <f>_xlfn.XLOOKUP(B72,Sheet1!B:B,Sheet1!C:C)</f>
        <v>#N/A</v>
      </c>
    </row>
    <row r="73" spans="2:13" hidden="1">
      <c r="B73" t="s">
        <v>5273</v>
      </c>
      <c r="C73" t="s">
        <v>5275</v>
      </c>
      <c r="D73" t="s">
        <v>539</v>
      </c>
      <c r="E73" t="s">
        <v>5070</v>
      </c>
      <c r="F73">
        <v>40</v>
      </c>
      <c r="G73">
        <v>0</v>
      </c>
      <c r="H73" t="s">
        <v>102</v>
      </c>
      <c r="I73" t="s">
        <v>102</v>
      </c>
      <c r="J73" t="s">
        <v>103</v>
      </c>
      <c r="K73" t="s">
        <v>5275</v>
      </c>
      <c r="L73" t="s">
        <v>5276</v>
      </c>
      <c r="M73" t="e">
        <f>_xlfn.XLOOKUP(B73,Sheet1!B:B,Sheet1!C:C)</f>
        <v>#N/A</v>
      </c>
    </row>
    <row r="74" spans="2:13" hidden="1">
      <c r="B74" t="s">
        <v>5273</v>
      </c>
      <c r="C74" t="s">
        <v>5283</v>
      </c>
      <c r="D74" t="s">
        <v>180</v>
      </c>
      <c r="E74" t="s">
        <v>5154</v>
      </c>
      <c r="F74">
        <v>2</v>
      </c>
      <c r="G74">
        <v>0</v>
      </c>
      <c r="H74" t="s">
        <v>103</v>
      </c>
      <c r="I74" t="s">
        <v>102</v>
      </c>
      <c r="J74" t="s">
        <v>103</v>
      </c>
      <c r="K74" t="s">
        <v>5275</v>
      </c>
      <c r="L74" t="s">
        <v>5276</v>
      </c>
      <c r="M74" t="e">
        <f>_xlfn.XLOOKUP(B74,Sheet1!B:B,Sheet1!C:C)</f>
        <v>#N/A</v>
      </c>
    </row>
    <row r="75" spans="2:13" hidden="1">
      <c r="B75" t="s">
        <v>5273</v>
      </c>
      <c r="C75" t="s">
        <v>5284</v>
      </c>
      <c r="D75" t="s">
        <v>267</v>
      </c>
      <c r="E75" t="s">
        <v>5070</v>
      </c>
      <c r="F75">
        <v>4</v>
      </c>
      <c r="G75">
        <v>0</v>
      </c>
      <c r="H75" t="s">
        <v>102</v>
      </c>
      <c r="I75" t="s">
        <v>102</v>
      </c>
      <c r="J75" t="s">
        <v>103</v>
      </c>
      <c r="K75" t="s">
        <v>5275</v>
      </c>
      <c r="L75" t="s">
        <v>5276</v>
      </c>
      <c r="M75" t="e">
        <f>_xlfn.XLOOKUP(B75,Sheet1!B:B,Sheet1!C:C)</f>
        <v>#N/A</v>
      </c>
    </row>
    <row r="76" spans="2:13" hidden="1">
      <c r="B76" t="s">
        <v>5285</v>
      </c>
      <c r="C76" t="s">
        <v>5286</v>
      </c>
      <c r="D76" t="s">
        <v>267</v>
      </c>
      <c r="E76" t="s">
        <v>5070</v>
      </c>
      <c r="F76">
        <v>1</v>
      </c>
      <c r="G76">
        <v>0</v>
      </c>
      <c r="H76" t="s">
        <v>102</v>
      </c>
      <c r="I76" t="s">
        <v>102</v>
      </c>
      <c r="J76" t="s">
        <v>103</v>
      </c>
      <c r="K76" t="s">
        <v>5287</v>
      </c>
      <c r="L76" t="s">
        <v>5288</v>
      </c>
      <c r="M76" t="e">
        <f>_xlfn.XLOOKUP(B76,Sheet1!B:B,Sheet1!C:C)</f>
        <v>#N/A</v>
      </c>
    </row>
    <row r="77" spans="2:13" hidden="1">
      <c r="B77" t="s">
        <v>5285</v>
      </c>
      <c r="C77" t="s">
        <v>5289</v>
      </c>
      <c r="D77" t="s">
        <v>226</v>
      </c>
      <c r="E77" t="s">
        <v>5154</v>
      </c>
      <c r="F77">
        <v>1</v>
      </c>
      <c r="G77">
        <v>0</v>
      </c>
      <c r="H77" t="s">
        <v>103</v>
      </c>
      <c r="I77" t="s">
        <v>102</v>
      </c>
      <c r="J77" t="s">
        <v>103</v>
      </c>
      <c r="K77" t="s">
        <v>5287</v>
      </c>
      <c r="L77" t="s">
        <v>5288</v>
      </c>
      <c r="M77" t="e">
        <f>_xlfn.XLOOKUP(B77,Sheet1!B:B,Sheet1!C:C)</f>
        <v>#N/A</v>
      </c>
    </row>
    <row r="78" spans="2:13" hidden="1">
      <c r="B78" t="s">
        <v>5285</v>
      </c>
      <c r="C78" t="s">
        <v>5290</v>
      </c>
      <c r="D78" t="s">
        <v>226</v>
      </c>
      <c r="E78" t="s">
        <v>5154</v>
      </c>
      <c r="F78">
        <v>1</v>
      </c>
      <c r="G78">
        <v>0</v>
      </c>
      <c r="H78" t="s">
        <v>103</v>
      </c>
      <c r="I78" t="s">
        <v>102</v>
      </c>
      <c r="J78" t="s">
        <v>103</v>
      </c>
      <c r="K78" t="s">
        <v>5287</v>
      </c>
      <c r="L78" t="s">
        <v>5288</v>
      </c>
      <c r="M78" t="e">
        <f>_xlfn.XLOOKUP(B78,Sheet1!B:B,Sheet1!C:C)</f>
        <v>#N/A</v>
      </c>
    </row>
    <row r="79" spans="2:13" hidden="1">
      <c r="B79" t="s">
        <v>5285</v>
      </c>
      <c r="C79" t="s">
        <v>5291</v>
      </c>
      <c r="D79" t="s">
        <v>670</v>
      </c>
      <c r="E79" t="s">
        <v>5070</v>
      </c>
      <c r="F79">
        <v>1</v>
      </c>
      <c r="G79">
        <v>0</v>
      </c>
      <c r="H79" t="s">
        <v>102</v>
      </c>
      <c r="I79" t="s">
        <v>102</v>
      </c>
      <c r="J79" t="s">
        <v>103</v>
      </c>
      <c r="K79" t="s">
        <v>5287</v>
      </c>
      <c r="L79" t="s">
        <v>5288</v>
      </c>
      <c r="M79" t="e">
        <f>_xlfn.XLOOKUP(B79,Sheet1!B:B,Sheet1!C:C)</f>
        <v>#N/A</v>
      </c>
    </row>
    <row r="80" spans="2:13" hidden="1">
      <c r="B80" t="s">
        <v>5285</v>
      </c>
      <c r="C80" t="s">
        <v>5292</v>
      </c>
      <c r="D80" t="s">
        <v>5293</v>
      </c>
      <c r="E80" t="s">
        <v>5073</v>
      </c>
      <c r="F80">
        <v>40</v>
      </c>
      <c r="G80">
        <v>54973</v>
      </c>
      <c r="H80" t="s">
        <v>102</v>
      </c>
      <c r="I80" t="s">
        <v>103</v>
      </c>
      <c r="J80" t="s">
        <v>103</v>
      </c>
      <c r="K80" t="s">
        <v>5287</v>
      </c>
      <c r="L80" t="s">
        <v>5288</v>
      </c>
      <c r="M80" t="e">
        <f>_xlfn.XLOOKUP(B80,Sheet1!B:B,Sheet1!C:C)</f>
        <v>#N/A</v>
      </c>
    </row>
    <row r="81" spans="2:13" hidden="1">
      <c r="B81" t="s">
        <v>5285</v>
      </c>
      <c r="C81" t="s">
        <v>5294</v>
      </c>
      <c r="D81" t="s">
        <v>5295</v>
      </c>
      <c r="E81" t="s">
        <v>5070</v>
      </c>
      <c r="F81">
        <v>40</v>
      </c>
      <c r="G81">
        <v>132992</v>
      </c>
      <c r="H81" t="s">
        <v>102</v>
      </c>
      <c r="I81" t="s">
        <v>102</v>
      </c>
      <c r="J81" t="s">
        <v>103</v>
      </c>
      <c r="K81" t="s">
        <v>5287</v>
      </c>
      <c r="L81" t="s">
        <v>5288</v>
      </c>
      <c r="M81" t="e">
        <f>_xlfn.XLOOKUP(B81,Sheet1!B:B,Sheet1!C:C)</f>
        <v>#N/A</v>
      </c>
    </row>
    <row r="82" spans="2:13" hidden="1">
      <c r="B82" t="s">
        <v>5285</v>
      </c>
      <c r="C82" t="s">
        <v>5296</v>
      </c>
      <c r="D82" t="s">
        <v>226</v>
      </c>
      <c r="E82" t="s">
        <v>5154</v>
      </c>
      <c r="F82">
        <v>1</v>
      </c>
      <c r="G82">
        <v>0</v>
      </c>
      <c r="H82" t="s">
        <v>103</v>
      </c>
      <c r="I82" t="s">
        <v>102</v>
      </c>
      <c r="J82" t="s">
        <v>103</v>
      </c>
      <c r="K82" t="s">
        <v>5287</v>
      </c>
      <c r="L82" t="s">
        <v>5288</v>
      </c>
      <c r="M82" t="e">
        <f>_xlfn.XLOOKUP(B82,Sheet1!B:B,Sheet1!C:C)</f>
        <v>#N/A</v>
      </c>
    </row>
    <row r="83" spans="2:13" hidden="1">
      <c r="B83" t="s">
        <v>5285</v>
      </c>
      <c r="C83" t="s">
        <v>5297</v>
      </c>
      <c r="D83" t="s">
        <v>226</v>
      </c>
      <c r="E83" t="s">
        <v>5154</v>
      </c>
      <c r="F83">
        <v>1</v>
      </c>
      <c r="G83">
        <v>0</v>
      </c>
      <c r="H83" t="s">
        <v>103</v>
      </c>
      <c r="I83" t="s">
        <v>102</v>
      </c>
      <c r="J83" t="s">
        <v>103</v>
      </c>
      <c r="K83" t="s">
        <v>5287</v>
      </c>
      <c r="L83" t="s">
        <v>5288</v>
      </c>
      <c r="M83" t="e">
        <f>_xlfn.XLOOKUP(B83,Sheet1!B:B,Sheet1!C:C)</f>
        <v>#N/A</v>
      </c>
    </row>
    <row r="84" spans="2:13" hidden="1">
      <c r="B84" t="s">
        <v>5285</v>
      </c>
      <c r="C84" t="s">
        <v>5298</v>
      </c>
      <c r="D84" t="s">
        <v>5295</v>
      </c>
      <c r="E84" t="s">
        <v>5070</v>
      </c>
      <c r="F84">
        <v>40</v>
      </c>
      <c r="G84">
        <v>138792</v>
      </c>
      <c r="H84" t="s">
        <v>102</v>
      </c>
      <c r="I84" t="s">
        <v>102</v>
      </c>
      <c r="J84" t="s">
        <v>103</v>
      </c>
      <c r="K84" t="s">
        <v>5287</v>
      </c>
      <c r="L84" t="s">
        <v>5288</v>
      </c>
      <c r="M84" t="e">
        <f>_xlfn.XLOOKUP(B84,Sheet1!B:B,Sheet1!C:C)</f>
        <v>#N/A</v>
      </c>
    </row>
    <row r="85" spans="2:13" hidden="1">
      <c r="B85" t="s">
        <v>5285</v>
      </c>
      <c r="C85" t="s">
        <v>5299</v>
      </c>
      <c r="D85" t="s">
        <v>226</v>
      </c>
      <c r="E85" t="s">
        <v>5154</v>
      </c>
      <c r="F85">
        <v>1</v>
      </c>
      <c r="G85">
        <v>0</v>
      </c>
      <c r="H85" t="s">
        <v>103</v>
      </c>
      <c r="I85" t="s">
        <v>102</v>
      </c>
      <c r="J85" t="s">
        <v>103</v>
      </c>
      <c r="K85" t="s">
        <v>5287</v>
      </c>
      <c r="L85" t="s">
        <v>5288</v>
      </c>
      <c r="M85" t="e">
        <f>_xlfn.XLOOKUP(B85,Sheet1!B:B,Sheet1!C:C)</f>
        <v>#N/A</v>
      </c>
    </row>
    <row r="86" spans="2:13" hidden="1">
      <c r="B86" t="s">
        <v>5285</v>
      </c>
      <c r="C86" t="s">
        <v>5300</v>
      </c>
      <c r="D86" t="s">
        <v>5301</v>
      </c>
      <c r="E86" t="s">
        <v>5073</v>
      </c>
      <c r="F86">
        <v>40</v>
      </c>
      <c r="G86">
        <v>80500</v>
      </c>
      <c r="H86" t="s">
        <v>102</v>
      </c>
      <c r="I86" t="s">
        <v>103</v>
      </c>
      <c r="J86" t="s">
        <v>103</v>
      </c>
      <c r="K86" t="s">
        <v>5287</v>
      </c>
      <c r="L86" t="s">
        <v>5288</v>
      </c>
      <c r="M86" t="e">
        <f>_xlfn.XLOOKUP(B86,Sheet1!B:B,Sheet1!C:C)</f>
        <v>#N/A</v>
      </c>
    </row>
    <row r="87" spans="2:13" hidden="1">
      <c r="B87" t="s">
        <v>5285</v>
      </c>
      <c r="C87" t="s">
        <v>5302</v>
      </c>
      <c r="D87" t="s">
        <v>590</v>
      </c>
      <c r="E87" t="s">
        <v>5070</v>
      </c>
      <c r="F87">
        <v>1</v>
      </c>
      <c r="G87">
        <v>0</v>
      </c>
      <c r="H87" t="s">
        <v>102</v>
      </c>
      <c r="I87" t="s">
        <v>102</v>
      </c>
      <c r="J87" t="s">
        <v>103</v>
      </c>
      <c r="K87" t="s">
        <v>5287</v>
      </c>
      <c r="L87" t="s">
        <v>5288</v>
      </c>
      <c r="M87" t="e">
        <f>_xlfn.XLOOKUP(B87,Sheet1!B:B,Sheet1!C:C)</f>
        <v>#N/A</v>
      </c>
    </row>
    <row r="88" spans="2:13" hidden="1">
      <c r="B88" t="s">
        <v>5285</v>
      </c>
      <c r="C88" t="s">
        <v>5303</v>
      </c>
      <c r="D88" t="s">
        <v>226</v>
      </c>
      <c r="E88" t="s">
        <v>5154</v>
      </c>
      <c r="F88">
        <v>1</v>
      </c>
      <c r="G88">
        <v>0</v>
      </c>
      <c r="H88" t="s">
        <v>103</v>
      </c>
      <c r="I88" t="s">
        <v>102</v>
      </c>
      <c r="J88" t="s">
        <v>103</v>
      </c>
      <c r="K88" t="s">
        <v>5287</v>
      </c>
      <c r="L88" t="s">
        <v>5288</v>
      </c>
      <c r="M88" t="e">
        <f>_xlfn.XLOOKUP(B88,Sheet1!B:B,Sheet1!C:C)</f>
        <v>#N/A</v>
      </c>
    </row>
    <row r="89" spans="2:13" hidden="1">
      <c r="B89" t="s">
        <v>5285</v>
      </c>
      <c r="C89" t="s">
        <v>5304</v>
      </c>
      <c r="D89" t="s">
        <v>226</v>
      </c>
      <c r="E89" t="s">
        <v>5154</v>
      </c>
      <c r="F89">
        <v>1</v>
      </c>
      <c r="G89">
        <v>0</v>
      </c>
      <c r="H89" t="s">
        <v>103</v>
      </c>
      <c r="I89" t="s">
        <v>102</v>
      </c>
      <c r="J89" t="s">
        <v>103</v>
      </c>
      <c r="K89" t="s">
        <v>5287</v>
      </c>
      <c r="L89" t="s">
        <v>5288</v>
      </c>
      <c r="M89" t="e">
        <f>_xlfn.XLOOKUP(B89,Sheet1!B:B,Sheet1!C:C)</f>
        <v>#N/A</v>
      </c>
    </row>
    <row r="90" spans="2:13" hidden="1">
      <c r="B90" t="s">
        <v>5285</v>
      </c>
      <c r="C90" t="s">
        <v>5305</v>
      </c>
      <c r="D90" t="s">
        <v>226</v>
      </c>
      <c r="E90" t="s">
        <v>5154</v>
      </c>
      <c r="F90">
        <v>1</v>
      </c>
      <c r="G90">
        <v>0</v>
      </c>
      <c r="H90" t="s">
        <v>103</v>
      </c>
      <c r="I90" t="s">
        <v>102</v>
      </c>
      <c r="J90" t="s">
        <v>103</v>
      </c>
      <c r="K90" t="s">
        <v>5287</v>
      </c>
      <c r="L90" t="s">
        <v>5288</v>
      </c>
      <c r="M90" t="e">
        <f>_xlfn.XLOOKUP(B90,Sheet1!B:B,Sheet1!C:C)</f>
        <v>#N/A</v>
      </c>
    </row>
    <row r="91" spans="2:13" hidden="1">
      <c r="B91" t="s">
        <v>5285</v>
      </c>
      <c r="C91" t="s">
        <v>5306</v>
      </c>
      <c r="D91" t="s">
        <v>226</v>
      </c>
      <c r="E91" t="s">
        <v>5154</v>
      </c>
      <c r="F91">
        <v>1</v>
      </c>
      <c r="G91">
        <v>0</v>
      </c>
      <c r="H91" t="s">
        <v>103</v>
      </c>
      <c r="I91" t="s">
        <v>102</v>
      </c>
      <c r="J91" t="s">
        <v>103</v>
      </c>
      <c r="K91" t="s">
        <v>5287</v>
      </c>
      <c r="L91" t="s">
        <v>5288</v>
      </c>
      <c r="M91" t="e">
        <f>_xlfn.XLOOKUP(B91,Sheet1!B:B,Sheet1!C:C)</f>
        <v>#N/A</v>
      </c>
    </row>
    <row r="92" spans="2:13" hidden="1">
      <c r="B92" t="s">
        <v>5285</v>
      </c>
      <c r="C92" t="s">
        <v>5307</v>
      </c>
      <c r="D92" t="s">
        <v>226</v>
      </c>
      <c r="E92" t="s">
        <v>5154</v>
      </c>
      <c r="F92">
        <v>1</v>
      </c>
      <c r="G92">
        <v>0</v>
      </c>
      <c r="H92" t="s">
        <v>103</v>
      </c>
      <c r="I92" t="s">
        <v>102</v>
      </c>
      <c r="J92" t="s">
        <v>103</v>
      </c>
      <c r="K92" t="s">
        <v>5287</v>
      </c>
      <c r="L92" t="s">
        <v>5288</v>
      </c>
      <c r="M92" t="e">
        <f>_xlfn.XLOOKUP(B92,Sheet1!B:B,Sheet1!C:C)</f>
        <v>#N/A</v>
      </c>
    </row>
    <row r="93" spans="2:13" hidden="1">
      <c r="B93" t="s">
        <v>5285</v>
      </c>
      <c r="C93" t="s">
        <v>5308</v>
      </c>
      <c r="D93" t="s">
        <v>226</v>
      </c>
      <c r="E93" t="s">
        <v>5154</v>
      </c>
      <c r="F93">
        <v>1</v>
      </c>
      <c r="G93">
        <v>0</v>
      </c>
      <c r="H93" t="s">
        <v>103</v>
      </c>
      <c r="I93" t="s">
        <v>102</v>
      </c>
      <c r="J93" t="s">
        <v>103</v>
      </c>
      <c r="K93" t="s">
        <v>5287</v>
      </c>
      <c r="L93" t="s">
        <v>5288</v>
      </c>
      <c r="M93" t="e">
        <f>_xlfn.XLOOKUP(B93,Sheet1!B:B,Sheet1!C:C)</f>
        <v>#N/A</v>
      </c>
    </row>
    <row r="94" spans="2:13" hidden="1">
      <c r="B94" t="s">
        <v>5285</v>
      </c>
      <c r="C94" t="s">
        <v>5309</v>
      </c>
      <c r="D94" t="s">
        <v>226</v>
      </c>
      <c r="E94" t="s">
        <v>5154</v>
      </c>
      <c r="F94">
        <v>1</v>
      </c>
      <c r="G94">
        <v>0</v>
      </c>
      <c r="H94" t="s">
        <v>103</v>
      </c>
      <c r="I94" t="s">
        <v>102</v>
      </c>
      <c r="J94" t="s">
        <v>103</v>
      </c>
      <c r="K94" t="s">
        <v>5287</v>
      </c>
      <c r="L94" t="s">
        <v>5288</v>
      </c>
      <c r="M94" t="e">
        <f>_xlfn.XLOOKUP(B94,Sheet1!B:B,Sheet1!C:C)</f>
        <v>#N/A</v>
      </c>
    </row>
    <row r="95" spans="2:13" hidden="1">
      <c r="B95" t="s">
        <v>5285</v>
      </c>
      <c r="C95" t="s">
        <v>5310</v>
      </c>
      <c r="D95" t="s">
        <v>226</v>
      </c>
      <c r="E95" t="s">
        <v>5154</v>
      </c>
      <c r="F95">
        <v>1</v>
      </c>
      <c r="G95">
        <v>0</v>
      </c>
      <c r="H95" t="s">
        <v>103</v>
      </c>
      <c r="I95" t="s">
        <v>102</v>
      </c>
      <c r="J95" t="s">
        <v>103</v>
      </c>
      <c r="K95" t="s">
        <v>5287</v>
      </c>
      <c r="L95" t="s">
        <v>5288</v>
      </c>
      <c r="M95" t="e">
        <f>_xlfn.XLOOKUP(B95,Sheet1!B:B,Sheet1!C:C)</f>
        <v>#N/A</v>
      </c>
    </row>
    <row r="96" spans="2:13" hidden="1">
      <c r="B96" t="s">
        <v>5285</v>
      </c>
      <c r="C96" t="s">
        <v>5311</v>
      </c>
      <c r="D96" t="s">
        <v>254</v>
      </c>
      <c r="E96" t="s">
        <v>5070</v>
      </c>
      <c r="F96">
        <v>1</v>
      </c>
      <c r="G96">
        <v>0</v>
      </c>
      <c r="H96" t="s">
        <v>102</v>
      </c>
      <c r="I96" t="s">
        <v>102</v>
      </c>
      <c r="J96" t="s">
        <v>103</v>
      </c>
      <c r="K96" t="s">
        <v>5287</v>
      </c>
      <c r="L96" t="s">
        <v>5288</v>
      </c>
      <c r="M96" t="e">
        <f>_xlfn.XLOOKUP(B96,Sheet1!B:B,Sheet1!C:C)</f>
        <v>#N/A</v>
      </c>
    </row>
    <row r="97" spans="2:13" hidden="1">
      <c r="B97" t="s">
        <v>5312</v>
      </c>
      <c r="C97" t="s">
        <v>5313</v>
      </c>
      <c r="D97" t="s">
        <v>142</v>
      </c>
      <c r="E97" t="s">
        <v>5070</v>
      </c>
      <c r="F97">
        <v>10</v>
      </c>
      <c r="G97">
        <v>0</v>
      </c>
      <c r="H97" t="s">
        <v>102</v>
      </c>
      <c r="I97" t="s">
        <v>102</v>
      </c>
      <c r="J97" t="s">
        <v>103</v>
      </c>
      <c r="K97" t="s">
        <v>5314</v>
      </c>
      <c r="L97" t="s">
        <v>153</v>
      </c>
      <c r="M97" t="e">
        <f>_xlfn.XLOOKUP(B97,Sheet1!B:B,Sheet1!C:C)</f>
        <v>#N/A</v>
      </c>
    </row>
    <row r="98" spans="2:13" hidden="1">
      <c r="B98" t="s">
        <v>5312</v>
      </c>
      <c r="C98" t="s">
        <v>5315</v>
      </c>
      <c r="D98" t="s">
        <v>226</v>
      </c>
      <c r="E98" t="s">
        <v>5154</v>
      </c>
      <c r="F98">
        <v>2</v>
      </c>
      <c r="G98">
        <v>0</v>
      </c>
      <c r="H98" t="s">
        <v>103</v>
      </c>
      <c r="I98" t="s">
        <v>102</v>
      </c>
      <c r="J98" t="s">
        <v>103</v>
      </c>
      <c r="K98" t="s">
        <v>5314</v>
      </c>
      <c r="L98" t="s">
        <v>153</v>
      </c>
      <c r="M98" t="e">
        <f>_xlfn.XLOOKUP(B98,Sheet1!B:B,Sheet1!C:C)</f>
        <v>#N/A</v>
      </c>
    </row>
    <row r="99" spans="2:13" hidden="1">
      <c r="B99" t="s">
        <v>5312</v>
      </c>
      <c r="C99" t="s">
        <v>5316</v>
      </c>
      <c r="D99" t="s">
        <v>670</v>
      </c>
      <c r="E99" t="s">
        <v>5070</v>
      </c>
      <c r="F99">
        <v>10</v>
      </c>
      <c r="G99">
        <v>0</v>
      </c>
      <c r="H99" t="s">
        <v>102</v>
      </c>
      <c r="I99" t="s">
        <v>102</v>
      </c>
      <c r="J99" t="s">
        <v>103</v>
      </c>
      <c r="K99" t="s">
        <v>5314</v>
      </c>
      <c r="L99" t="s">
        <v>153</v>
      </c>
      <c r="M99" t="e">
        <f>_xlfn.XLOOKUP(B99,Sheet1!B:B,Sheet1!C:C)</f>
        <v>#N/A</v>
      </c>
    </row>
    <row r="100" spans="2:13" hidden="1">
      <c r="B100" t="s">
        <v>5312</v>
      </c>
      <c r="C100" t="s">
        <v>5317</v>
      </c>
      <c r="D100" t="s">
        <v>226</v>
      </c>
      <c r="E100" t="s">
        <v>5154</v>
      </c>
      <c r="F100">
        <v>2</v>
      </c>
      <c r="G100">
        <v>0</v>
      </c>
      <c r="H100" t="s">
        <v>103</v>
      </c>
      <c r="I100" t="s">
        <v>102</v>
      </c>
      <c r="J100" t="s">
        <v>103</v>
      </c>
      <c r="K100" t="s">
        <v>5314</v>
      </c>
      <c r="L100" t="s">
        <v>153</v>
      </c>
      <c r="M100" t="e">
        <f>_xlfn.XLOOKUP(B100,Sheet1!B:B,Sheet1!C:C)</f>
        <v>#N/A</v>
      </c>
    </row>
    <row r="101" spans="2:13" hidden="1">
      <c r="B101" t="s">
        <v>5312</v>
      </c>
      <c r="C101" t="s">
        <v>5318</v>
      </c>
      <c r="D101" t="s">
        <v>226</v>
      </c>
      <c r="E101" t="s">
        <v>5154</v>
      </c>
      <c r="F101">
        <v>2</v>
      </c>
      <c r="G101">
        <v>0</v>
      </c>
      <c r="H101" t="s">
        <v>103</v>
      </c>
      <c r="I101" t="s">
        <v>102</v>
      </c>
      <c r="J101" t="s">
        <v>103</v>
      </c>
      <c r="K101" t="s">
        <v>5314</v>
      </c>
      <c r="L101" t="s">
        <v>153</v>
      </c>
      <c r="M101" t="e">
        <f>_xlfn.XLOOKUP(B101,Sheet1!B:B,Sheet1!C:C)</f>
        <v>#N/A</v>
      </c>
    </row>
    <row r="102" spans="2:13" hidden="1">
      <c r="B102" t="s">
        <v>5312</v>
      </c>
      <c r="C102" t="s">
        <v>5314</v>
      </c>
      <c r="D102" t="s">
        <v>254</v>
      </c>
      <c r="E102" t="s">
        <v>5070</v>
      </c>
      <c r="F102">
        <v>40</v>
      </c>
      <c r="G102">
        <v>200000</v>
      </c>
      <c r="H102" t="s">
        <v>102</v>
      </c>
      <c r="I102" t="s">
        <v>102</v>
      </c>
      <c r="J102" t="s">
        <v>103</v>
      </c>
      <c r="K102" t="s">
        <v>5314</v>
      </c>
      <c r="L102" t="s">
        <v>153</v>
      </c>
      <c r="M102" t="e">
        <f>_xlfn.XLOOKUP(B102,Sheet1!B:B,Sheet1!C:C)</f>
        <v>#N/A</v>
      </c>
    </row>
    <row r="103" spans="2:13" hidden="1">
      <c r="B103" t="s">
        <v>5319</v>
      </c>
      <c r="C103" t="s">
        <v>5320</v>
      </c>
      <c r="D103" t="s">
        <v>5224</v>
      </c>
      <c r="E103" t="s">
        <v>5073</v>
      </c>
      <c r="F103">
        <v>22</v>
      </c>
      <c r="G103">
        <v>19614</v>
      </c>
      <c r="H103" t="s">
        <v>102</v>
      </c>
      <c r="I103" t="s">
        <v>103</v>
      </c>
      <c r="J103" t="s">
        <v>103</v>
      </c>
      <c r="K103" t="s">
        <v>5321</v>
      </c>
      <c r="L103" t="s">
        <v>188</v>
      </c>
      <c r="M103" t="e">
        <f>_xlfn.XLOOKUP(B103,Sheet1!B:B,Sheet1!C:C)</f>
        <v>#N/A</v>
      </c>
    </row>
    <row r="104" spans="2:13" hidden="1">
      <c r="B104" t="s">
        <v>5319</v>
      </c>
      <c r="C104" t="s">
        <v>5322</v>
      </c>
      <c r="D104" t="s">
        <v>5323</v>
      </c>
      <c r="F104">
        <v>25</v>
      </c>
      <c r="G104">
        <v>186600</v>
      </c>
      <c r="H104" t="s">
        <v>103</v>
      </c>
      <c r="I104" t="s">
        <v>103</v>
      </c>
      <c r="J104" t="s">
        <v>103</v>
      </c>
      <c r="K104" t="s">
        <v>5321</v>
      </c>
      <c r="L104" t="s">
        <v>188</v>
      </c>
      <c r="M104" t="e">
        <f>_xlfn.XLOOKUP(B104,Sheet1!B:B,Sheet1!C:C)</f>
        <v>#N/A</v>
      </c>
    </row>
    <row r="105" spans="2:13" hidden="1">
      <c r="B105" t="s">
        <v>5319</v>
      </c>
      <c r="C105" t="s">
        <v>5321</v>
      </c>
      <c r="D105" t="s">
        <v>315</v>
      </c>
      <c r="E105" t="s">
        <v>5070</v>
      </c>
      <c r="F105">
        <v>39</v>
      </c>
      <c r="G105">
        <v>72807</v>
      </c>
      <c r="H105" t="s">
        <v>102</v>
      </c>
      <c r="I105" t="s">
        <v>102</v>
      </c>
      <c r="J105" t="s">
        <v>103</v>
      </c>
      <c r="K105" t="s">
        <v>5321</v>
      </c>
      <c r="L105" t="s">
        <v>188</v>
      </c>
      <c r="M105" t="e">
        <f>_xlfn.XLOOKUP(B105,Sheet1!B:B,Sheet1!C:C)</f>
        <v>#N/A</v>
      </c>
    </row>
    <row r="106" spans="2:13" hidden="1">
      <c r="B106" t="s">
        <v>5324</v>
      </c>
      <c r="C106" t="s">
        <v>5325</v>
      </c>
      <c r="D106" t="s">
        <v>315</v>
      </c>
      <c r="E106" t="s">
        <v>5070</v>
      </c>
      <c r="F106">
        <v>1</v>
      </c>
      <c r="G106">
        <v>0</v>
      </c>
      <c r="H106" t="s">
        <v>102</v>
      </c>
      <c r="I106" t="s">
        <v>102</v>
      </c>
      <c r="J106" t="s">
        <v>103</v>
      </c>
      <c r="K106" t="s">
        <v>5326</v>
      </c>
      <c r="L106" t="s">
        <v>188</v>
      </c>
      <c r="M106" t="e">
        <f>_xlfn.XLOOKUP(B106,Sheet1!B:B,Sheet1!C:C)</f>
        <v>#N/A</v>
      </c>
    </row>
    <row r="107" spans="2:13" hidden="1">
      <c r="B107" t="s">
        <v>5324</v>
      </c>
      <c r="C107" t="s">
        <v>5327</v>
      </c>
      <c r="D107" t="s">
        <v>188</v>
      </c>
      <c r="E107" t="s">
        <v>5178</v>
      </c>
      <c r="F107">
        <v>40</v>
      </c>
      <c r="G107">
        <v>142188</v>
      </c>
      <c r="H107" t="s">
        <v>103</v>
      </c>
      <c r="I107" t="s">
        <v>103</v>
      </c>
      <c r="J107" t="s">
        <v>102</v>
      </c>
      <c r="K107" t="s">
        <v>5326</v>
      </c>
      <c r="L107" t="s">
        <v>188</v>
      </c>
      <c r="M107" t="e">
        <f>_xlfn.XLOOKUP(B107,Sheet1!B:B,Sheet1!C:C)</f>
        <v>#N/A</v>
      </c>
    </row>
    <row r="108" spans="2:13" hidden="1">
      <c r="B108" t="s">
        <v>5324</v>
      </c>
      <c r="C108" t="s">
        <v>5328</v>
      </c>
      <c r="D108" t="s">
        <v>267</v>
      </c>
      <c r="E108" t="s">
        <v>5070</v>
      </c>
      <c r="F108">
        <v>1</v>
      </c>
      <c r="G108">
        <v>0</v>
      </c>
      <c r="H108" t="s">
        <v>102</v>
      </c>
      <c r="I108" t="s">
        <v>102</v>
      </c>
      <c r="J108" t="s">
        <v>103</v>
      </c>
      <c r="K108" t="s">
        <v>5326</v>
      </c>
      <c r="L108" t="s">
        <v>188</v>
      </c>
      <c r="M108" t="e">
        <f>_xlfn.XLOOKUP(B108,Sheet1!B:B,Sheet1!C:C)</f>
        <v>#N/A</v>
      </c>
    </row>
    <row r="109" spans="2:13" hidden="1">
      <c r="B109" t="s">
        <v>5324</v>
      </c>
      <c r="C109" t="s">
        <v>5329</v>
      </c>
      <c r="D109" t="s">
        <v>5330</v>
      </c>
      <c r="E109" t="s">
        <v>5154</v>
      </c>
      <c r="F109">
        <v>1</v>
      </c>
      <c r="G109">
        <v>0</v>
      </c>
      <c r="H109" t="s">
        <v>103</v>
      </c>
      <c r="I109" t="s">
        <v>102</v>
      </c>
      <c r="J109" t="s">
        <v>103</v>
      </c>
      <c r="K109" t="s">
        <v>5326</v>
      </c>
      <c r="L109" t="s">
        <v>188</v>
      </c>
      <c r="M109" t="e">
        <f>_xlfn.XLOOKUP(B109,Sheet1!B:B,Sheet1!C:C)</f>
        <v>#N/A</v>
      </c>
    </row>
    <row r="110" spans="2:13" hidden="1">
      <c r="B110" t="s">
        <v>5324</v>
      </c>
      <c r="C110" t="s">
        <v>5331</v>
      </c>
      <c r="D110" t="s">
        <v>5330</v>
      </c>
      <c r="E110" t="s">
        <v>5154</v>
      </c>
      <c r="F110">
        <v>1</v>
      </c>
      <c r="G110">
        <v>0</v>
      </c>
      <c r="H110" t="s">
        <v>103</v>
      </c>
      <c r="I110" t="s">
        <v>102</v>
      </c>
      <c r="J110" t="s">
        <v>103</v>
      </c>
      <c r="K110" t="s">
        <v>5326</v>
      </c>
      <c r="L110" t="s">
        <v>188</v>
      </c>
      <c r="M110" t="e">
        <f>_xlfn.XLOOKUP(B110,Sheet1!B:B,Sheet1!C:C)</f>
        <v>#N/A</v>
      </c>
    </row>
    <row r="111" spans="2:13" hidden="1">
      <c r="B111" t="s">
        <v>5324</v>
      </c>
      <c r="C111" t="s">
        <v>5332</v>
      </c>
      <c r="D111" t="s">
        <v>653</v>
      </c>
      <c r="E111" t="s">
        <v>5070</v>
      </c>
      <c r="F111">
        <v>1</v>
      </c>
      <c r="G111">
        <v>0</v>
      </c>
      <c r="H111" t="s">
        <v>102</v>
      </c>
      <c r="I111" t="s">
        <v>102</v>
      </c>
      <c r="J111" t="s">
        <v>103</v>
      </c>
      <c r="K111" t="s">
        <v>5326</v>
      </c>
      <c r="L111" t="s">
        <v>188</v>
      </c>
      <c r="M111" t="e">
        <f>_xlfn.XLOOKUP(B111,Sheet1!B:B,Sheet1!C:C)</f>
        <v>#N/A</v>
      </c>
    </row>
    <row r="112" spans="2:13" hidden="1">
      <c r="B112" t="s">
        <v>5324</v>
      </c>
      <c r="C112" t="s">
        <v>5333</v>
      </c>
      <c r="D112" t="s">
        <v>5330</v>
      </c>
      <c r="E112" t="s">
        <v>5154</v>
      </c>
      <c r="F112">
        <v>1</v>
      </c>
      <c r="G112">
        <v>0</v>
      </c>
      <c r="H112" t="s">
        <v>103</v>
      </c>
      <c r="I112" t="s">
        <v>102</v>
      </c>
      <c r="J112" t="s">
        <v>103</v>
      </c>
      <c r="K112" t="s">
        <v>5326</v>
      </c>
      <c r="L112" t="s">
        <v>188</v>
      </c>
      <c r="M112" t="e">
        <f>_xlfn.XLOOKUP(B112,Sheet1!B:B,Sheet1!C:C)</f>
        <v>#N/A</v>
      </c>
    </row>
    <row r="113" spans="2:13" hidden="1">
      <c r="B113" t="s">
        <v>5334</v>
      </c>
      <c r="C113" t="s">
        <v>5335</v>
      </c>
      <c r="D113" t="s">
        <v>180</v>
      </c>
      <c r="E113" t="s">
        <v>5154</v>
      </c>
      <c r="F113">
        <v>1</v>
      </c>
      <c r="G113">
        <v>0</v>
      </c>
      <c r="H113" t="s">
        <v>103</v>
      </c>
      <c r="I113" t="s">
        <v>102</v>
      </c>
      <c r="J113" t="s">
        <v>103</v>
      </c>
      <c r="K113" t="s">
        <v>5336</v>
      </c>
      <c r="L113" t="s">
        <v>5337</v>
      </c>
      <c r="M113" t="e">
        <f>_xlfn.XLOOKUP(B113,Sheet1!B:B,Sheet1!C:C)</f>
        <v>#N/A</v>
      </c>
    </row>
    <row r="114" spans="2:13" hidden="1">
      <c r="B114" t="s">
        <v>5334</v>
      </c>
      <c r="C114" t="s">
        <v>5338</v>
      </c>
      <c r="D114" t="s">
        <v>5339</v>
      </c>
      <c r="E114" t="s">
        <v>5070</v>
      </c>
      <c r="F114">
        <v>1</v>
      </c>
      <c r="G114">
        <v>0</v>
      </c>
      <c r="H114" t="s">
        <v>102</v>
      </c>
      <c r="I114" t="s">
        <v>102</v>
      </c>
      <c r="J114" t="s">
        <v>103</v>
      </c>
      <c r="K114" t="s">
        <v>5336</v>
      </c>
      <c r="L114" t="s">
        <v>5337</v>
      </c>
      <c r="M114" t="e">
        <f>_xlfn.XLOOKUP(B114,Sheet1!B:B,Sheet1!C:C)</f>
        <v>#N/A</v>
      </c>
    </row>
    <row r="115" spans="2:13" hidden="1">
      <c r="B115" t="s">
        <v>5334</v>
      </c>
      <c r="C115" t="s">
        <v>5340</v>
      </c>
      <c r="D115" t="s">
        <v>5341</v>
      </c>
      <c r="E115" t="s">
        <v>5154</v>
      </c>
      <c r="F115">
        <v>1</v>
      </c>
      <c r="G115">
        <v>0</v>
      </c>
      <c r="H115" t="s">
        <v>103</v>
      </c>
      <c r="I115" t="s">
        <v>102</v>
      </c>
      <c r="J115" t="s">
        <v>103</v>
      </c>
      <c r="K115" t="s">
        <v>5336</v>
      </c>
      <c r="L115" t="s">
        <v>5337</v>
      </c>
      <c r="M115" t="e">
        <f>_xlfn.XLOOKUP(B115,Sheet1!B:B,Sheet1!C:C)</f>
        <v>#N/A</v>
      </c>
    </row>
    <row r="116" spans="2:13" hidden="1">
      <c r="B116" t="s">
        <v>5334</v>
      </c>
      <c r="C116" t="s">
        <v>5342</v>
      </c>
      <c r="D116" t="s">
        <v>180</v>
      </c>
      <c r="E116" t="s">
        <v>5154</v>
      </c>
      <c r="F116">
        <v>1</v>
      </c>
      <c r="G116">
        <v>0</v>
      </c>
      <c r="H116" t="s">
        <v>103</v>
      </c>
      <c r="I116" t="s">
        <v>102</v>
      </c>
      <c r="J116" t="s">
        <v>103</v>
      </c>
      <c r="K116" t="s">
        <v>5336</v>
      </c>
      <c r="L116" t="s">
        <v>5337</v>
      </c>
      <c r="M116" t="e">
        <f>_xlfn.XLOOKUP(B116,Sheet1!B:B,Sheet1!C:C)</f>
        <v>#N/A</v>
      </c>
    </row>
    <row r="117" spans="2:13" hidden="1">
      <c r="B117" t="s">
        <v>5334</v>
      </c>
      <c r="C117" t="s">
        <v>5343</v>
      </c>
      <c r="D117" t="s">
        <v>180</v>
      </c>
      <c r="E117" t="s">
        <v>5154</v>
      </c>
      <c r="F117">
        <v>1</v>
      </c>
      <c r="G117">
        <v>0</v>
      </c>
      <c r="H117" t="s">
        <v>103</v>
      </c>
      <c r="I117" t="s">
        <v>102</v>
      </c>
      <c r="J117" t="s">
        <v>103</v>
      </c>
      <c r="K117" t="s">
        <v>5336</v>
      </c>
      <c r="L117" t="s">
        <v>5337</v>
      </c>
      <c r="M117" t="e">
        <f>_xlfn.XLOOKUP(B117,Sheet1!B:B,Sheet1!C:C)</f>
        <v>#N/A</v>
      </c>
    </row>
    <row r="118" spans="2:13" hidden="1">
      <c r="B118" t="s">
        <v>5334</v>
      </c>
      <c r="C118" t="s">
        <v>5344</v>
      </c>
      <c r="D118" t="s">
        <v>5345</v>
      </c>
      <c r="E118" t="s">
        <v>5070</v>
      </c>
      <c r="F118">
        <v>10</v>
      </c>
      <c r="G118">
        <v>0</v>
      </c>
      <c r="H118" t="s">
        <v>102</v>
      </c>
      <c r="I118" t="s">
        <v>102</v>
      </c>
      <c r="J118" t="s">
        <v>103</v>
      </c>
      <c r="K118" t="s">
        <v>5336</v>
      </c>
      <c r="L118" t="s">
        <v>5337</v>
      </c>
      <c r="M118" t="e">
        <f>_xlfn.XLOOKUP(B118,Sheet1!B:B,Sheet1!C:C)</f>
        <v>#N/A</v>
      </c>
    </row>
    <row r="119" spans="2:13" hidden="1">
      <c r="B119" t="s">
        <v>5334</v>
      </c>
      <c r="C119" t="s">
        <v>5346</v>
      </c>
      <c r="D119" t="s">
        <v>180</v>
      </c>
      <c r="E119" t="s">
        <v>5154</v>
      </c>
      <c r="F119">
        <v>1</v>
      </c>
      <c r="G119">
        <v>0</v>
      </c>
      <c r="H119" t="s">
        <v>103</v>
      </c>
      <c r="I119" t="s">
        <v>102</v>
      </c>
      <c r="J119" t="s">
        <v>103</v>
      </c>
      <c r="K119" t="s">
        <v>5336</v>
      </c>
      <c r="L119" t="s">
        <v>5337</v>
      </c>
      <c r="M119" t="e">
        <f>_xlfn.XLOOKUP(B119,Sheet1!B:B,Sheet1!C:C)</f>
        <v>#N/A</v>
      </c>
    </row>
    <row r="120" spans="2:13" hidden="1">
      <c r="B120" t="s">
        <v>5334</v>
      </c>
      <c r="C120" t="s">
        <v>5347</v>
      </c>
      <c r="D120" t="s">
        <v>180</v>
      </c>
      <c r="E120" t="s">
        <v>5154</v>
      </c>
      <c r="F120">
        <v>1</v>
      </c>
      <c r="G120">
        <v>0</v>
      </c>
      <c r="H120" t="s">
        <v>103</v>
      </c>
      <c r="I120" t="s">
        <v>102</v>
      </c>
      <c r="J120" t="s">
        <v>103</v>
      </c>
      <c r="K120" t="s">
        <v>5336</v>
      </c>
      <c r="L120" t="s">
        <v>5337</v>
      </c>
      <c r="M120" t="e">
        <f>_xlfn.XLOOKUP(B120,Sheet1!B:B,Sheet1!C:C)</f>
        <v>#N/A</v>
      </c>
    </row>
    <row r="121" spans="2:13" hidden="1">
      <c r="B121" t="s">
        <v>5334</v>
      </c>
      <c r="C121" t="s">
        <v>5348</v>
      </c>
      <c r="D121" t="s">
        <v>180</v>
      </c>
      <c r="E121" t="s">
        <v>5154</v>
      </c>
      <c r="F121">
        <v>1</v>
      </c>
      <c r="G121">
        <v>0</v>
      </c>
      <c r="H121" t="s">
        <v>103</v>
      </c>
      <c r="I121" t="s">
        <v>102</v>
      </c>
      <c r="J121" t="s">
        <v>103</v>
      </c>
      <c r="K121" t="s">
        <v>5336</v>
      </c>
      <c r="L121" t="s">
        <v>5337</v>
      </c>
      <c r="M121" t="e">
        <f>_xlfn.XLOOKUP(B121,Sheet1!B:B,Sheet1!C:C)</f>
        <v>#N/A</v>
      </c>
    </row>
    <row r="122" spans="2:13" hidden="1">
      <c r="B122" t="s">
        <v>5334</v>
      </c>
      <c r="C122" t="s">
        <v>5336</v>
      </c>
      <c r="D122" t="s">
        <v>5337</v>
      </c>
      <c r="E122" t="s">
        <v>5070</v>
      </c>
      <c r="F122">
        <v>40</v>
      </c>
      <c r="G122">
        <v>135550</v>
      </c>
      <c r="H122" t="s">
        <v>102</v>
      </c>
      <c r="I122" t="s">
        <v>102</v>
      </c>
      <c r="J122" t="s">
        <v>103</v>
      </c>
      <c r="K122" t="s">
        <v>5336</v>
      </c>
      <c r="L122" t="s">
        <v>5337</v>
      </c>
      <c r="M122" t="e">
        <f>_xlfn.XLOOKUP(B122,Sheet1!B:B,Sheet1!C:C)</f>
        <v>#N/A</v>
      </c>
    </row>
    <row r="123" spans="2:13" hidden="1">
      <c r="B123" t="s">
        <v>5334</v>
      </c>
      <c r="C123" t="s">
        <v>5349</v>
      </c>
      <c r="D123" t="s">
        <v>180</v>
      </c>
      <c r="E123" t="s">
        <v>5154</v>
      </c>
      <c r="F123">
        <v>1</v>
      </c>
      <c r="G123">
        <v>0</v>
      </c>
      <c r="H123" t="s">
        <v>103</v>
      </c>
      <c r="I123" t="s">
        <v>102</v>
      </c>
      <c r="J123" t="s">
        <v>103</v>
      </c>
      <c r="K123" t="s">
        <v>5336</v>
      </c>
      <c r="L123" t="s">
        <v>5337</v>
      </c>
      <c r="M123" t="e">
        <f>_xlfn.XLOOKUP(B123,Sheet1!B:B,Sheet1!C:C)</f>
        <v>#N/A</v>
      </c>
    </row>
    <row r="124" spans="2:13" hidden="1">
      <c r="B124" t="s">
        <v>5334</v>
      </c>
      <c r="C124" t="s">
        <v>5350</v>
      </c>
      <c r="D124" t="s">
        <v>180</v>
      </c>
      <c r="E124" t="s">
        <v>5154</v>
      </c>
      <c r="F124">
        <v>1</v>
      </c>
      <c r="G124">
        <v>0</v>
      </c>
      <c r="H124" t="s">
        <v>103</v>
      </c>
      <c r="I124" t="s">
        <v>102</v>
      </c>
      <c r="J124" t="s">
        <v>103</v>
      </c>
      <c r="K124" t="s">
        <v>5336</v>
      </c>
      <c r="L124" t="s">
        <v>5337</v>
      </c>
      <c r="M124" t="e">
        <f>_xlfn.XLOOKUP(B124,Sheet1!B:B,Sheet1!C:C)</f>
        <v>#N/A</v>
      </c>
    </row>
    <row r="125" spans="2:13" hidden="1">
      <c r="B125" t="s">
        <v>5334</v>
      </c>
      <c r="C125" t="s">
        <v>5351</v>
      </c>
      <c r="D125" t="s">
        <v>180</v>
      </c>
      <c r="E125" t="s">
        <v>5154</v>
      </c>
      <c r="F125">
        <v>1</v>
      </c>
      <c r="G125">
        <v>0</v>
      </c>
      <c r="H125" t="s">
        <v>103</v>
      </c>
      <c r="I125" t="s">
        <v>102</v>
      </c>
      <c r="J125" t="s">
        <v>103</v>
      </c>
      <c r="K125" t="s">
        <v>5336</v>
      </c>
      <c r="L125" t="s">
        <v>5337</v>
      </c>
      <c r="M125" t="e">
        <f>_xlfn.XLOOKUP(B125,Sheet1!B:B,Sheet1!C:C)</f>
        <v>#N/A</v>
      </c>
    </row>
    <row r="126" spans="2:13" hidden="1">
      <c r="B126" t="s">
        <v>5334</v>
      </c>
      <c r="C126" t="s">
        <v>5352</v>
      </c>
      <c r="D126" t="s">
        <v>180</v>
      </c>
      <c r="E126" t="s">
        <v>5154</v>
      </c>
      <c r="F126">
        <v>1</v>
      </c>
      <c r="G126">
        <v>0</v>
      </c>
      <c r="H126" t="s">
        <v>103</v>
      </c>
      <c r="I126" t="s">
        <v>102</v>
      </c>
      <c r="J126" t="s">
        <v>103</v>
      </c>
      <c r="K126" t="s">
        <v>5336</v>
      </c>
      <c r="L126" t="s">
        <v>5337</v>
      </c>
      <c r="M126" t="e">
        <f>_xlfn.XLOOKUP(B126,Sheet1!B:B,Sheet1!C:C)</f>
        <v>#N/A</v>
      </c>
    </row>
    <row r="127" spans="2:13" hidden="1">
      <c r="B127" t="s">
        <v>5334</v>
      </c>
      <c r="C127" t="s">
        <v>5353</v>
      </c>
      <c r="D127" t="s">
        <v>5354</v>
      </c>
      <c r="E127" t="s">
        <v>5154</v>
      </c>
      <c r="F127">
        <v>40</v>
      </c>
      <c r="G127">
        <v>89741</v>
      </c>
      <c r="H127" t="s">
        <v>103</v>
      </c>
      <c r="I127" t="s">
        <v>102</v>
      </c>
      <c r="J127" t="s">
        <v>103</v>
      </c>
      <c r="K127" t="s">
        <v>5336</v>
      </c>
      <c r="L127" t="s">
        <v>5337</v>
      </c>
      <c r="M127" t="e">
        <f>_xlfn.XLOOKUP(B127,Sheet1!B:B,Sheet1!C:C)</f>
        <v>#N/A</v>
      </c>
    </row>
    <row r="128" spans="2:13" hidden="1">
      <c r="B128" t="s">
        <v>5334</v>
      </c>
      <c r="C128" t="s">
        <v>5355</v>
      </c>
      <c r="D128" t="s">
        <v>5341</v>
      </c>
      <c r="E128" t="s">
        <v>5154</v>
      </c>
      <c r="F128">
        <v>1</v>
      </c>
      <c r="G128">
        <v>0</v>
      </c>
      <c r="H128" t="s">
        <v>103</v>
      </c>
      <c r="I128" t="s">
        <v>102</v>
      </c>
      <c r="J128" t="s">
        <v>103</v>
      </c>
      <c r="K128" t="s">
        <v>5336</v>
      </c>
      <c r="L128" t="s">
        <v>5337</v>
      </c>
      <c r="M128" t="e">
        <f>_xlfn.XLOOKUP(B128,Sheet1!B:B,Sheet1!C:C)</f>
        <v>#N/A</v>
      </c>
    </row>
    <row r="129" spans="2:13" hidden="1">
      <c r="B129" t="s">
        <v>5334</v>
      </c>
      <c r="C129" t="s">
        <v>5356</v>
      </c>
      <c r="D129" t="s">
        <v>5357</v>
      </c>
      <c r="E129" t="s">
        <v>5070</v>
      </c>
      <c r="F129">
        <v>1</v>
      </c>
      <c r="G129">
        <v>0</v>
      </c>
      <c r="H129" t="s">
        <v>102</v>
      </c>
      <c r="I129" t="s">
        <v>102</v>
      </c>
      <c r="J129" t="s">
        <v>103</v>
      </c>
      <c r="K129" t="s">
        <v>5336</v>
      </c>
      <c r="L129" t="s">
        <v>5337</v>
      </c>
      <c r="M129" t="e">
        <f>_xlfn.XLOOKUP(B129,Sheet1!B:B,Sheet1!C:C)</f>
        <v>#N/A</v>
      </c>
    </row>
    <row r="130" spans="2:13" hidden="1">
      <c r="B130" t="s">
        <v>5334</v>
      </c>
      <c r="C130" t="s">
        <v>5358</v>
      </c>
      <c r="D130" t="s">
        <v>5359</v>
      </c>
      <c r="E130" t="s">
        <v>5070</v>
      </c>
      <c r="F130">
        <v>10</v>
      </c>
      <c r="G130">
        <v>0</v>
      </c>
      <c r="H130" t="s">
        <v>102</v>
      </c>
      <c r="I130" t="s">
        <v>102</v>
      </c>
      <c r="J130" t="s">
        <v>103</v>
      </c>
      <c r="K130" t="s">
        <v>5336</v>
      </c>
      <c r="L130" t="s">
        <v>5337</v>
      </c>
      <c r="M130" t="e">
        <f>_xlfn.XLOOKUP(B130,Sheet1!B:B,Sheet1!C:C)</f>
        <v>#N/A</v>
      </c>
    </row>
    <row r="131" spans="2:13" hidden="1">
      <c r="B131" t="s">
        <v>5334</v>
      </c>
      <c r="C131" t="s">
        <v>5360</v>
      </c>
      <c r="D131" t="s">
        <v>5341</v>
      </c>
      <c r="E131" t="s">
        <v>5154</v>
      </c>
      <c r="F131">
        <v>1</v>
      </c>
      <c r="G131">
        <v>0</v>
      </c>
      <c r="H131" t="s">
        <v>103</v>
      </c>
      <c r="I131" t="s">
        <v>102</v>
      </c>
      <c r="J131" t="s">
        <v>103</v>
      </c>
      <c r="K131" t="s">
        <v>5336</v>
      </c>
      <c r="L131" t="s">
        <v>5337</v>
      </c>
      <c r="M131" t="e">
        <f>_xlfn.XLOOKUP(B131,Sheet1!B:B,Sheet1!C:C)</f>
        <v>#N/A</v>
      </c>
    </row>
    <row r="132" spans="2:13" hidden="1">
      <c r="B132" t="s">
        <v>5334</v>
      </c>
      <c r="C132" t="s">
        <v>5361</v>
      </c>
      <c r="D132" t="s">
        <v>5362</v>
      </c>
      <c r="E132" t="s">
        <v>5070</v>
      </c>
      <c r="F132">
        <v>10</v>
      </c>
      <c r="G132">
        <v>0</v>
      </c>
      <c r="H132" t="s">
        <v>102</v>
      </c>
      <c r="I132" t="s">
        <v>102</v>
      </c>
      <c r="J132" t="s">
        <v>103</v>
      </c>
      <c r="K132" t="s">
        <v>5336</v>
      </c>
      <c r="L132" t="s">
        <v>5337</v>
      </c>
      <c r="M132" t="e">
        <f>_xlfn.XLOOKUP(B132,Sheet1!B:B,Sheet1!C:C)</f>
        <v>#N/A</v>
      </c>
    </row>
    <row r="133" spans="2:13" hidden="1">
      <c r="B133" t="s">
        <v>5334</v>
      </c>
      <c r="C133" t="s">
        <v>5363</v>
      </c>
      <c r="D133" t="s">
        <v>180</v>
      </c>
      <c r="E133" t="s">
        <v>5154</v>
      </c>
      <c r="F133">
        <v>1</v>
      </c>
      <c r="G133">
        <v>0</v>
      </c>
      <c r="H133" t="s">
        <v>103</v>
      </c>
      <c r="I133" t="s">
        <v>102</v>
      </c>
      <c r="J133" t="s">
        <v>103</v>
      </c>
      <c r="K133" t="s">
        <v>5336</v>
      </c>
      <c r="L133" t="s">
        <v>5337</v>
      </c>
      <c r="M133" t="e">
        <f>_xlfn.XLOOKUP(B133,Sheet1!B:B,Sheet1!C:C)</f>
        <v>#N/A</v>
      </c>
    </row>
    <row r="134" spans="2:13" hidden="1">
      <c r="B134" t="s">
        <v>5334</v>
      </c>
      <c r="C134" t="s">
        <v>5364</v>
      </c>
      <c r="D134" t="s">
        <v>180</v>
      </c>
      <c r="E134" t="s">
        <v>5154</v>
      </c>
      <c r="F134">
        <v>1</v>
      </c>
      <c r="G134">
        <v>0</v>
      </c>
      <c r="H134" t="s">
        <v>103</v>
      </c>
      <c r="I134" t="s">
        <v>102</v>
      </c>
      <c r="J134" t="s">
        <v>103</v>
      </c>
      <c r="K134" t="s">
        <v>5336</v>
      </c>
      <c r="L134" t="s">
        <v>5337</v>
      </c>
      <c r="M134" t="e">
        <f>_xlfn.XLOOKUP(B134,Sheet1!B:B,Sheet1!C:C)</f>
        <v>#N/A</v>
      </c>
    </row>
    <row r="135" spans="2:13" hidden="1">
      <c r="B135" t="s">
        <v>5334</v>
      </c>
      <c r="C135" t="s">
        <v>5365</v>
      </c>
      <c r="D135" t="s">
        <v>180</v>
      </c>
      <c r="E135" t="s">
        <v>5154</v>
      </c>
      <c r="F135">
        <v>1</v>
      </c>
      <c r="G135">
        <v>0</v>
      </c>
      <c r="H135" t="s">
        <v>103</v>
      </c>
      <c r="I135" t="s">
        <v>102</v>
      </c>
      <c r="J135" t="s">
        <v>103</v>
      </c>
      <c r="K135" t="s">
        <v>5336</v>
      </c>
      <c r="L135" t="s">
        <v>5337</v>
      </c>
      <c r="M135" t="e">
        <f>_xlfn.XLOOKUP(B135,Sheet1!B:B,Sheet1!C:C)</f>
        <v>#N/A</v>
      </c>
    </row>
    <row r="136" spans="2:13" hidden="1">
      <c r="B136" t="s">
        <v>5334</v>
      </c>
      <c r="C136" t="s">
        <v>5366</v>
      </c>
      <c r="D136" t="s">
        <v>5367</v>
      </c>
      <c r="E136" t="s">
        <v>5070</v>
      </c>
      <c r="F136">
        <v>10</v>
      </c>
      <c r="G136">
        <v>0</v>
      </c>
      <c r="H136" t="s">
        <v>102</v>
      </c>
      <c r="I136" t="s">
        <v>102</v>
      </c>
      <c r="J136" t="s">
        <v>103</v>
      </c>
      <c r="K136" t="s">
        <v>5336</v>
      </c>
      <c r="L136" t="s">
        <v>5337</v>
      </c>
      <c r="M136" t="e">
        <f>_xlfn.XLOOKUP(B136,Sheet1!B:B,Sheet1!C:C)</f>
        <v>#N/A</v>
      </c>
    </row>
    <row r="137" spans="2:13" hidden="1">
      <c r="B137" t="s">
        <v>5368</v>
      </c>
      <c r="C137" t="s">
        <v>5369</v>
      </c>
      <c r="D137" t="s">
        <v>5215</v>
      </c>
      <c r="E137" t="s">
        <v>5070</v>
      </c>
      <c r="F137">
        <v>1</v>
      </c>
      <c r="G137">
        <v>0</v>
      </c>
      <c r="H137" t="s">
        <v>102</v>
      </c>
      <c r="I137" t="s">
        <v>102</v>
      </c>
      <c r="J137" t="s">
        <v>103</v>
      </c>
      <c r="K137" t="s">
        <v>5370</v>
      </c>
      <c r="L137" t="s">
        <v>171</v>
      </c>
      <c r="M137" t="e">
        <f>_xlfn.XLOOKUP(B137,Sheet1!B:B,Sheet1!C:C)</f>
        <v>#N/A</v>
      </c>
    </row>
    <row r="138" spans="2:13" hidden="1">
      <c r="B138" t="s">
        <v>5368</v>
      </c>
      <c r="C138" t="s">
        <v>5371</v>
      </c>
      <c r="D138" t="s">
        <v>149</v>
      </c>
      <c r="E138" t="s">
        <v>5073</v>
      </c>
      <c r="F138">
        <v>40</v>
      </c>
      <c r="G138">
        <v>67507</v>
      </c>
      <c r="H138" t="s">
        <v>102</v>
      </c>
      <c r="I138" t="s">
        <v>103</v>
      </c>
      <c r="J138" t="s">
        <v>103</v>
      </c>
      <c r="K138" t="s">
        <v>5370</v>
      </c>
      <c r="L138" t="s">
        <v>171</v>
      </c>
      <c r="M138" t="e">
        <f>_xlfn.XLOOKUP(B138,Sheet1!B:B,Sheet1!C:C)</f>
        <v>#N/A</v>
      </c>
    </row>
    <row r="139" spans="2:13" hidden="1">
      <c r="B139" t="s">
        <v>5368</v>
      </c>
      <c r="C139" t="s">
        <v>5372</v>
      </c>
      <c r="D139" t="s">
        <v>631</v>
      </c>
      <c r="E139" t="s">
        <v>5154</v>
      </c>
      <c r="F139">
        <v>1</v>
      </c>
      <c r="G139">
        <v>0</v>
      </c>
      <c r="H139" t="s">
        <v>103</v>
      </c>
      <c r="I139" t="s">
        <v>102</v>
      </c>
      <c r="J139" t="s">
        <v>103</v>
      </c>
      <c r="K139" t="s">
        <v>5370</v>
      </c>
      <c r="L139" t="s">
        <v>171</v>
      </c>
      <c r="M139" t="e">
        <f>_xlfn.XLOOKUP(B139,Sheet1!B:B,Sheet1!C:C)</f>
        <v>#N/A</v>
      </c>
    </row>
    <row r="140" spans="2:13" hidden="1">
      <c r="B140" t="s">
        <v>5368</v>
      </c>
      <c r="C140" t="s">
        <v>5373</v>
      </c>
      <c r="D140" t="s">
        <v>631</v>
      </c>
      <c r="E140" t="s">
        <v>5154</v>
      </c>
      <c r="F140">
        <v>1</v>
      </c>
      <c r="G140">
        <v>0</v>
      </c>
      <c r="H140" t="s">
        <v>103</v>
      </c>
      <c r="I140" t="s">
        <v>102</v>
      </c>
      <c r="J140" t="s">
        <v>103</v>
      </c>
      <c r="K140" t="s">
        <v>5370</v>
      </c>
      <c r="L140" t="s">
        <v>171</v>
      </c>
      <c r="M140" t="e">
        <f>_xlfn.XLOOKUP(B140,Sheet1!B:B,Sheet1!C:C)</f>
        <v>#N/A</v>
      </c>
    </row>
    <row r="141" spans="2:13" hidden="1">
      <c r="B141" t="s">
        <v>5368</v>
      </c>
      <c r="C141" t="s">
        <v>5374</v>
      </c>
      <c r="D141" t="s">
        <v>631</v>
      </c>
      <c r="E141" t="s">
        <v>5154</v>
      </c>
      <c r="F141">
        <v>1</v>
      </c>
      <c r="G141">
        <v>0</v>
      </c>
      <c r="H141" t="s">
        <v>103</v>
      </c>
      <c r="I141" t="s">
        <v>102</v>
      </c>
      <c r="J141" t="s">
        <v>103</v>
      </c>
      <c r="K141" t="s">
        <v>5370</v>
      </c>
      <c r="L141" t="s">
        <v>171</v>
      </c>
      <c r="M141" t="e">
        <f>_xlfn.XLOOKUP(B141,Sheet1!B:B,Sheet1!C:C)</f>
        <v>#N/A</v>
      </c>
    </row>
    <row r="142" spans="2:13" hidden="1">
      <c r="B142" t="s">
        <v>5368</v>
      </c>
      <c r="C142" t="s">
        <v>5375</v>
      </c>
      <c r="D142" t="s">
        <v>631</v>
      </c>
      <c r="E142" t="s">
        <v>5154</v>
      </c>
      <c r="F142">
        <v>1</v>
      </c>
      <c r="G142">
        <v>0</v>
      </c>
      <c r="H142" t="s">
        <v>103</v>
      </c>
      <c r="I142" t="s">
        <v>102</v>
      </c>
      <c r="J142" t="s">
        <v>103</v>
      </c>
      <c r="K142" t="s">
        <v>5370</v>
      </c>
      <c r="L142" t="s">
        <v>171</v>
      </c>
      <c r="M142" t="e">
        <f>_xlfn.XLOOKUP(B142,Sheet1!B:B,Sheet1!C:C)</f>
        <v>#N/A</v>
      </c>
    </row>
    <row r="143" spans="2:13" hidden="1">
      <c r="B143" t="s">
        <v>5368</v>
      </c>
      <c r="C143" t="s">
        <v>5376</v>
      </c>
      <c r="D143" t="s">
        <v>631</v>
      </c>
      <c r="E143" t="s">
        <v>5154</v>
      </c>
      <c r="F143">
        <v>1</v>
      </c>
      <c r="G143">
        <v>0</v>
      </c>
      <c r="H143" t="s">
        <v>103</v>
      </c>
      <c r="I143" t="s">
        <v>102</v>
      </c>
      <c r="J143" t="s">
        <v>103</v>
      </c>
      <c r="K143" t="s">
        <v>5370</v>
      </c>
      <c r="L143" t="s">
        <v>171</v>
      </c>
      <c r="M143" t="e">
        <f>_xlfn.XLOOKUP(B143,Sheet1!B:B,Sheet1!C:C)</f>
        <v>#N/A</v>
      </c>
    </row>
    <row r="144" spans="2:13" hidden="1">
      <c r="B144" t="s">
        <v>5368</v>
      </c>
      <c r="C144" t="s">
        <v>5377</v>
      </c>
      <c r="D144" t="s">
        <v>5378</v>
      </c>
      <c r="E144" t="s">
        <v>5073</v>
      </c>
      <c r="F144">
        <v>40</v>
      </c>
      <c r="G144">
        <v>107134</v>
      </c>
      <c r="H144" t="s">
        <v>102</v>
      </c>
      <c r="I144" t="s">
        <v>103</v>
      </c>
      <c r="J144" t="s">
        <v>103</v>
      </c>
      <c r="K144" t="s">
        <v>5370</v>
      </c>
      <c r="L144" t="s">
        <v>171</v>
      </c>
      <c r="M144" t="e">
        <f>_xlfn.XLOOKUP(B144,Sheet1!B:B,Sheet1!C:C)</f>
        <v>#N/A</v>
      </c>
    </row>
    <row r="145" spans="2:13" hidden="1">
      <c r="B145" t="s">
        <v>5368</v>
      </c>
      <c r="C145" t="s">
        <v>5370</v>
      </c>
      <c r="D145" t="s">
        <v>171</v>
      </c>
      <c r="E145" t="s">
        <v>5070</v>
      </c>
      <c r="F145">
        <v>50</v>
      </c>
      <c r="G145">
        <v>160340</v>
      </c>
      <c r="H145" t="s">
        <v>102</v>
      </c>
      <c r="I145" t="s">
        <v>102</v>
      </c>
      <c r="J145" t="s">
        <v>103</v>
      </c>
      <c r="K145" t="s">
        <v>5370</v>
      </c>
      <c r="L145" t="s">
        <v>171</v>
      </c>
      <c r="M145" t="e">
        <f>_xlfn.XLOOKUP(B145,Sheet1!B:B,Sheet1!C:C)</f>
        <v>#N/A</v>
      </c>
    </row>
    <row r="146" spans="2:13" hidden="1">
      <c r="B146" t="s">
        <v>5368</v>
      </c>
      <c r="C146" t="s">
        <v>5379</v>
      </c>
      <c r="D146" t="s">
        <v>631</v>
      </c>
      <c r="E146" t="s">
        <v>5154</v>
      </c>
      <c r="F146">
        <v>1</v>
      </c>
      <c r="G146">
        <v>0</v>
      </c>
      <c r="H146" t="s">
        <v>103</v>
      </c>
      <c r="I146" t="s">
        <v>102</v>
      </c>
      <c r="J146" t="s">
        <v>103</v>
      </c>
      <c r="K146" t="s">
        <v>5370</v>
      </c>
      <c r="L146" t="s">
        <v>171</v>
      </c>
      <c r="M146" t="e">
        <f>_xlfn.XLOOKUP(B146,Sheet1!B:B,Sheet1!C:C)</f>
        <v>#N/A</v>
      </c>
    </row>
    <row r="147" spans="2:13" hidden="1">
      <c r="B147" t="s">
        <v>5380</v>
      </c>
      <c r="C147" t="s">
        <v>5381</v>
      </c>
      <c r="D147" t="s">
        <v>180</v>
      </c>
      <c r="E147" t="s">
        <v>5154</v>
      </c>
      <c r="F147">
        <v>2</v>
      </c>
      <c r="G147">
        <v>0</v>
      </c>
      <c r="H147" t="s">
        <v>103</v>
      </c>
      <c r="I147" t="s">
        <v>102</v>
      </c>
      <c r="J147" t="s">
        <v>103</v>
      </c>
      <c r="K147" t="s">
        <v>5382</v>
      </c>
      <c r="L147" t="s">
        <v>5383</v>
      </c>
      <c r="M147" t="e">
        <f>_xlfn.XLOOKUP(B147,Sheet1!B:B,Sheet1!C:C)</f>
        <v>#N/A</v>
      </c>
    </row>
    <row r="148" spans="2:13" hidden="1">
      <c r="B148" t="s">
        <v>5380</v>
      </c>
      <c r="C148" t="s">
        <v>5384</v>
      </c>
      <c r="D148" t="s">
        <v>180</v>
      </c>
      <c r="E148" t="s">
        <v>5154</v>
      </c>
      <c r="F148">
        <v>40</v>
      </c>
      <c r="G148">
        <v>96600</v>
      </c>
      <c r="H148" t="s">
        <v>103</v>
      </c>
      <c r="I148" t="s">
        <v>102</v>
      </c>
      <c r="J148" t="s">
        <v>103</v>
      </c>
      <c r="K148" t="s">
        <v>5382</v>
      </c>
      <c r="L148" t="s">
        <v>5383</v>
      </c>
      <c r="M148" t="e">
        <f>_xlfn.XLOOKUP(B148,Sheet1!B:B,Sheet1!C:C)</f>
        <v>#N/A</v>
      </c>
    </row>
    <row r="149" spans="2:13" hidden="1">
      <c r="B149" t="s">
        <v>5380</v>
      </c>
      <c r="C149" t="s">
        <v>5385</v>
      </c>
      <c r="D149" t="s">
        <v>180</v>
      </c>
      <c r="E149" t="s">
        <v>5154</v>
      </c>
      <c r="F149">
        <v>2</v>
      </c>
      <c r="G149">
        <v>0</v>
      </c>
      <c r="H149" t="s">
        <v>103</v>
      </c>
      <c r="I149" t="s">
        <v>102</v>
      </c>
      <c r="J149" t="s">
        <v>103</v>
      </c>
      <c r="K149" t="s">
        <v>5382</v>
      </c>
      <c r="L149" t="s">
        <v>5383</v>
      </c>
      <c r="M149" t="e">
        <f>_xlfn.XLOOKUP(B149,Sheet1!B:B,Sheet1!C:C)</f>
        <v>#N/A</v>
      </c>
    </row>
    <row r="150" spans="2:13" hidden="1">
      <c r="B150" t="s">
        <v>5380</v>
      </c>
      <c r="C150" t="s">
        <v>5386</v>
      </c>
      <c r="D150" t="s">
        <v>315</v>
      </c>
      <c r="E150" t="s">
        <v>5070</v>
      </c>
      <c r="F150">
        <v>40</v>
      </c>
      <c r="G150">
        <v>124869</v>
      </c>
      <c r="H150" t="s">
        <v>102</v>
      </c>
      <c r="I150" t="s">
        <v>102</v>
      </c>
      <c r="J150" t="s">
        <v>103</v>
      </c>
      <c r="K150" t="s">
        <v>5382</v>
      </c>
      <c r="L150" t="s">
        <v>5383</v>
      </c>
      <c r="M150" t="e">
        <f>_xlfn.XLOOKUP(B150,Sheet1!B:B,Sheet1!C:C)</f>
        <v>#N/A</v>
      </c>
    </row>
    <row r="151" spans="2:13" hidden="1">
      <c r="B151" t="s">
        <v>5380</v>
      </c>
      <c r="C151" t="s">
        <v>5387</v>
      </c>
      <c r="D151" t="s">
        <v>180</v>
      </c>
      <c r="E151" t="s">
        <v>5154</v>
      </c>
      <c r="F151">
        <v>40</v>
      </c>
      <c r="G151">
        <v>68250</v>
      </c>
      <c r="H151" t="s">
        <v>103</v>
      </c>
      <c r="I151" t="s">
        <v>102</v>
      </c>
      <c r="J151" t="s">
        <v>103</v>
      </c>
      <c r="K151" t="s">
        <v>5382</v>
      </c>
      <c r="L151" t="s">
        <v>5383</v>
      </c>
      <c r="M151" t="e">
        <f>_xlfn.XLOOKUP(B151,Sheet1!B:B,Sheet1!C:C)</f>
        <v>#N/A</v>
      </c>
    </row>
    <row r="152" spans="2:13" hidden="1">
      <c r="B152" t="s">
        <v>5380</v>
      </c>
      <c r="C152" t="s">
        <v>5388</v>
      </c>
      <c r="D152" t="s">
        <v>180</v>
      </c>
      <c r="E152" t="s">
        <v>5154</v>
      </c>
      <c r="F152">
        <v>2</v>
      </c>
      <c r="G152">
        <v>0</v>
      </c>
      <c r="H152" t="s">
        <v>103</v>
      </c>
      <c r="I152" t="s">
        <v>102</v>
      </c>
      <c r="J152" t="s">
        <v>103</v>
      </c>
      <c r="K152" t="s">
        <v>5382</v>
      </c>
      <c r="L152" t="s">
        <v>5383</v>
      </c>
      <c r="M152" t="e">
        <f>_xlfn.XLOOKUP(B152,Sheet1!B:B,Sheet1!C:C)</f>
        <v>#N/A</v>
      </c>
    </row>
    <row r="153" spans="2:13" hidden="1">
      <c r="B153" t="s">
        <v>5380</v>
      </c>
      <c r="C153" t="s">
        <v>5389</v>
      </c>
      <c r="D153" t="s">
        <v>5390</v>
      </c>
      <c r="F153">
        <v>40</v>
      </c>
      <c r="G153">
        <v>123597</v>
      </c>
      <c r="H153" t="s">
        <v>103</v>
      </c>
      <c r="I153" t="s">
        <v>103</v>
      </c>
      <c r="J153" t="s">
        <v>103</v>
      </c>
      <c r="K153" t="s">
        <v>5382</v>
      </c>
      <c r="L153" t="s">
        <v>5383</v>
      </c>
      <c r="M153" t="e">
        <f>_xlfn.XLOOKUP(B153,Sheet1!B:B,Sheet1!C:C)</f>
        <v>#N/A</v>
      </c>
    </row>
    <row r="154" spans="2:13" hidden="1">
      <c r="B154" t="s">
        <v>5380</v>
      </c>
      <c r="C154" t="s">
        <v>5391</v>
      </c>
      <c r="D154" t="s">
        <v>180</v>
      </c>
      <c r="E154" t="s">
        <v>5154</v>
      </c>
      <c r="F154">
        <v>2</v>
      </c>
      <c r="G154">
        <v>0</v>
      </c>
      <c r="H154" t="s">
        <v>103</v>
      </c>
      <c r="I154" t="s">
        <v>102</v>
      </c>
      <c r="J154" t="s">
        <v>103</v>
      </c>
      <c r="K154" t="s">
        <v>5382</v>
      </c>
      <c r="L154" t="s">
        <v>5383</v>
      </c>
      <c r="M154" t="e">
        <f>_xlfn.XLOOKUP(B154,Sheet1!B:B,Sheet1!C:C)</f>
        <v>#N/A</v>
      </c>
    </row>
    <row r="155" spans="2:13" hidden="1">
      <c r="B155" t="s">
        <v>5380</v>
      </c>
      <c r="C155" t="s">
        <v>5392</v>
      </c>
      <c r="D155" t="s">
        <v>5224</v>
      </c>
      <c r="E155" t="s">
        <v>5070</v>
      </c>
      <c r="F155">
        <v>2</v>
      </c>
      <c r="G155">
        <v>0</v>
      </c>
      <c r="H155" t="s">
        <v>102</v>
      </c>
      <c r="I155" t="s">
        <v>102</v>
      </c>
      <c r="J155" t="s">
        <v>103</v>
      </c>
      <c r="K155" t="s">
        <v>5382</v>
      </c>
      <c r="L155" t="s">
        <v>5383</v>
      </c>
      <c r="M155" t="e">
        <f>_xlfn.XLOOKUP(B155,Sheet1!B:B,Sheet1!C:C)</f>
        <v>#N/A</v>
      </c>
    </row>
    <row r="156" spans="2:13" hidden="1">
      <c r="B156" t="s">
        <v>5380</v>
      </c>
      <c r="C156" t="s">
        <v>5393</v>
      </c>
      <c r="D156" t="s">
        <v>5394</v>
      </c>
      <c r="E156" t="s">
        <v>5073</v>
      </c>
      <c r="F156">
        <v>40</v>
      </c>
      <c r="G156">
        <v>94320</v>
      </c>
      <c r="H156" t="s">
        <v>102</v>
      </c>
      <c r="I156" t="s">
        <v>103</v>
      </c>
      <c r="J156" t="s">
        <v>103</v>
      </c>
      <c r="K156" t="s">
        <v>5382</v>
      </c>
      <c r="L156" t="s">
        <v>5383</v>
      </c>
      <c r="M156" t="e">
        <f>_xlfn.XLOOKUP(B156,Sheet1!B:B,Sheet1!C:C)</f>
        <v>#N/A</v>
      </c>
    </row>
    <row r="157" spans="2:13" hidden="1">
      <c r="B157" t="s">
        <v>5380</v>
      </c>
      <c r="C157" t="s">
        <v>5395</v>
      </c>
      <c r="D157" t="s">
        <v>226</v>
      </c>
      <c r="E157" t="s">
        <v>5154</v>
      </c>
      <c r="F157">
        <v>2</v>
      </c>
      <c r="G157">
        <v>0</v>
      </c>
      <c r="H157" t="s">
        <v>103</v>
      </c>
      <c r="I157" t="s">
        <v>102</v>
      </c>
      <c r="J157" t="s">
        <v>103</v>
      </c>
      <c r="K157" t="s">
        <v>5382</v>
      </c>
      <c r="L157" t="s">
        <v>5383</v>
      </c>
      <c r="M157" t="e">
        <f>_xlfn.XLOOKUP(B157,Sheet1!B:B,Sheet1!C:C)</f>
        <v>#N/A</v>
      </c>
    </row>
    <row r="158" spans="2:13" hidden="1">
      <c r="B158" t="s">
        <v>5380</v>
      </c>
      <c r="C158" t="s">
        <v>5396</v>
      </c>
      <c r="D158" t="s">
        <v>5397</v>
      </c>
      <c r="E158" t="s">
        <v>5073</v>
      </c>
      <c r="F158">
        <v>40</v>
      </c>
      <c r="G158">
        <v>91492</v>
      </c>
      <c r="H158" t="s">
        <v>102</v>
      </c>
      <c r="I158" t="s">
        <v>103</v>
      </c>
      <c r="J158" t="s">
        <v>103</v>
      </c>
      <c r="K158" t="s">
        <v>5382</v>
      </c>
      <c r="L158" t="s">
        <v>5383</v>
      </c>
      <c r="M158" t="e">
        <f>_xlfn.XLOOKUP(B158,Sheet1!B:B,Sheet1!C:C)</f>
        <v>#N/A</v>
      </c>
    </row>
    <row r="159" spans="2:13" hidden="1">
      <c r="B159" t="s">
        <v>5380</v>
      </c>
      <c r="C159" t="s">
        <v>5398</v>
      </c>
      <c r="D159" t="s">
        <v>466</v>
      </c>
      <c r="E159" t="s">
        <v>5154</v>
      </c>
      <c r="F159">
        <v>2</v>
      </c>
      <c r="G159">
        <v>0</v>
      </c>
      <c r="H159" t="s">
        <v>103</v>
      </c>
      <c r="I159" t="s">
        <v>102</v>
      </c>
      <c r="J159" t="s">
        <v>103</v>
      </c>
      <c r="K159" t="s">
        <v>5382</v>
      </c>
      <c r="L159" t="s">
        <v>5383</v>
      </c>
      <c r="M159" t="e">
        <f>_xlfn.XLOOKUP(B159,Sheet1!B:B,Sheet1!C:C)</f>
        <v>#N/A</v>
      </c>
    </row>
    <row r="160" spans="2:13" hidden="1">
      <c r="B160" t="s">
        <v>5380</v>
      </c>
      <c r="C160" t="s">
        <v>5382</v>
      </c>
      <c r="D160" t="s">
        <v>5399</v>
      </c>
      <c r="E160" t="s">
        <v>5073</v>
      </c>
      <c r="F160">
        <v>40</v>
      </c>
      <c r="G160">
        <v>106650</v>
      </c>
      <c r="H160" t="s">
        <v>102</v>
      </c>
      <c r="I160" t="s">
        <v>103</v>
      </c>
      <c r="J160" t="s">
        <v>103</v>
      </c>
      <c r="K160" t="s">
        <v>5382</v>
      </c>
      <c r="L160" t="s">
        <v>5383</v>
      </c>
      <c r="M160" t="e">
        <f>_xlfn.XLOOKUP(B160,Sheet1!B:B,Sheet1!C:C)</f>
        <v>#N/A</v>
      </c>
    </row>
    <row r="161" spans="2:13" hidden="1">
      <c r="B161" t="s">
        <v>5380</v>
      </c>
      <c r="C161" t="s">
        <v>5400</v>
      </c>
      <c r="D161" t="s">
        <v>180</v>
      </c>
      <c r="E161" t="s">
        <v>5154</v>
      </c>
      <c r="F161">
        <v>2</v>
      </c>
      <c r="G161">
        <v>0</v>
      </c>
      <c r="H161" t="s">
        <v>103</v>
      </c>
      <c r="I161" t="s">
        <v>102</v>
      </c>
      <c r="J161" t="s">
        <v>103</v>
      </c>
      <c r="K161" t="s">
        <v>5382</v>
      </c>
      <c r="L161" t="s">
        <v>5383</v>
      </c>
      <c r="M161" t="e">
        <f>_xlfn.XLOOKUP(B161,Sheet1!B:B,Sheet1!C:C)</f>
        <v>#N/A</v>
      </c>
    </row>
    <row r="162" spans="2:13" hidden="1">
      <c r="B162" t="s">
        <v>5380</v>
      </c>
      <c r="C162" t="s">
        <v>5401</v>
      </c>
      <c r="D162" t="s">
        <v>5402</v>
      </c>
      <c r="E162" t="s">
        <v>5154</v>
      </c>
      <c r="F162">
        <v>2</v>
      </c>
      <c r="G162">
        <v>0</v>
      </c>
      <c r="H162" t="s">
        <v>103</v>
      </c>
      <c r="I162" t="s">
        <v>102</v>
      </c>
      <c r="J162" t="s">
        <v>103</v>
      </c>
      <c r="K162" t="s">
        <v>5382</v>
      </c>
      <c r="L162" t="s">
        <v>5383</v>
      </c>
      <c r="M162" t="e">
        <f>_xlfn.XLOOKUP(B162,Sheet1!B:B,Sheet1!C:C)</f>
        <v>#N/A</v>
      </c>
    </row>
    <row r="163" spans="2:13" hidden="1">
      <c r="B163" t="s">
        <v>5403</v>
      </c>
      <c r="C163" t="s">
        <v>5404</v>
      </c>
      <c r="D163" t="s">
        <v>180</v>
      </c>
      <c r="E163" t="s">
        <v>5154</v>
      </c>
      <c r="F163">
        <v>1</v>
      </c>
      <c r="G163">
        <v>0</v>
      </c>
      <c r="H163" t="s">
        <v>103</v>
      </c>
      <c r="I163" t="s">
        <v>102</v>
      </c>
      <c r="J163" t="s">
        <v>103</v>
      </c>
      <c r="K163" t="s">
        <v>5405</v>
      </c>
      <c r="L163" t="s">
        <v>171</v>
      </c>
      <c r="M163" t="e">
        <f>_xlfn.XLOOKUP(B163,Sheet1!B:B,Sheet1!C:C)</f>
        <v>#N/A</v>
      </c>
    </row>
    <row r="164" spans="2:13" hidden="1">
      <c r="B164" t="s">
        <v>5403</v>
      </c>
      <c r="C164" t="s">
        <v>5406</v>
      </c>
      <c r="D164" t="s">
        <v>149</v>
      </c>
      <c r="E164" t="s">
        <v>5073</v>
      </c>
      <c r="F164">
        <v>40</v>
      </c>
      <c r="G164">
        <v>215000</v>
      </c>
      <c r="H164" t="s">
        <v>102</v>
      </c>
      <c r="I164" t="s">
        <v>103</v>
      </c>
      <c r="J164" t="s">
        <v>103</v>
      </c>
      <c r="K164" t="s">
        <v>5405</v>
      </c>
      <c r="L164" t="s">
        <v>171</v>
      </c>
      <c r="M164" t="e">
        <f>_xlfn.XLOOKUP(B164,Sheet1!B:B,Sheet1!C:C)</f>
        <v>#N/A</v>
      </c>
    </row>
    <row r="165" spans="2:13" hidden="1">
      <c r="B165" t="s">
        <v>5403</v>
      </c>
      <c r="C165" t="s">
        <v>5405</v>
      </c>
      <c r="D165" t="s">
        <v>171</v>
      </c>
      <c r="E165" t="s">
        <v>5073</v>
      </c>
      <c r="F165">
        <v>40</v>
      </c>
      <c r="G165">
        <v>254355</v>
      </c>
      <c r="H165" t="s">
        <v>102</v>
      </c>
      <c r="I165" t="s">
        <v>103</v>
      </c>
      <c r="J165" t="s">
        <v>103</v>
      </c>
      <c r="K165" t="s">
        <v>5405</v>
      </c>
      <c r="L165" t="s">
        <v>171</v>
      </c>
      <c r="M165" t="e">
        <f>_xlfn.XLOOKUP(B165,Sheet1!B:B,Sheet1!C:C)</f>
        <v>#N/A</v>
      </c>
    </row>
    <row r="166" spans="2:13" hidden="1">
      <c r="B166" t="s">
        <v>5403</v>
      </c>
      <c r="C166" t="s">
        <v>5407</v>
      </c>
      <c r="D166" t="s">
        <v>180</v>
      </c>
      <c r="E166" t="s">
        <v>5154</v>
      </c>
      <c r="F166">
        <v>1</v>
      </c>
      <c r="G166">
        <v>0</v>
      </c>
      <c r="H166" t="s">
        <v>103</v>
      </c>
      <c r="I166" t="s">
        <v>102</v>
      </c>
      <c r="J166" t="s">
        <v>103</v>
      </c>
      <c r="K166" t="s">
        <v>5405</v>
      </c>
      <c r="L166" t="s">
        <v>171</v>
      </c>
      <c r="M166" t="e">
        <f>_xlfn.XLOOKUP(B166,Sheet1!B:B,Sheet1!C:C)</f>
        <v>#N/A</v>
      </c>
    </row>
    <row r="167" spans="2:13" hidden="1">
      <c r="B167" t="s">
        <v>5403</v>
      </c>
      <c r="C167" t="s">
        <v>5408</v>
      </c>
      <c r="D167" t="s">
        <v>180</v>
      </c>
      <c r="E167" t="s">
        <v>5154</v>
      </c>
      <c r="F167">
        <v>1</v>
      </c>
      <c r="G167">
        <v>0</v>
      </c>
      <c r="H167" t="s">
        <v>103</v>
      </c>
      <c r="I167" t="s">
        <v>102</v>
      </c>
      <c r="J167" t="s">
        <v>103</v>
      </c>
      <c r="K167" t="s">
        <v>5405</v>
      </c>
      <c r="L167" t="s">
        <v>171</v>
      </c>
      <c r="M167" t="e">
        <f>_xlfn.XLOOKUP(B167,Sheet1!B:B,Sheet1!C:C)</f>
        <v>#N/A</v>
      </c>
    </row>
    <row r="168" spans="2:13" hidden="1">
      <c r="B168" t="s">
        <v>5409</v>
      </c>
      <c r="C168" t="s">
        <v>5410</v>
      </c>
      <c r="D168" t="s">
        <v>5411</v>
      </c>
      <c r="E168" t="s">
        <v>5154</v>
      </c>
      <c r="F168">
        <v>2</v>
      </c>
      <c r="G168">
        <v>0</v>
      </c>
      <c r="H168" t="s">
        <v>103</v>
      </c>
      <c r="I168" t="s">
        <v>102</v>
      </c>
      <c r="J168" t="s">
        <v>103</v>
      </c>
      <c r="K168" t="s">
        <v>5412</v>
      </c>
      <c r="L168" t="s">
        <v>195</v>
      </c>
      <c r="M168" t="e">
        <f>_xlfn.XLOOKUP(B168,Sheet1!B:B,Sheet1!C:C)</f>
        <v>#N/A</v>
      </c>
    </row>
    <row r="169" spans="2:13" hidden="1">
      <c r="B169" t="s">
        <v>5409</v>
      </c>
      <c r="C169" t="s">
        <v>5413</v>
      </c>
      <c r="D169" t="s">
        <v>315</v>
      </c>
      <c r="E169" t="s">
        <v>5154</v>
      </c>
      <c r="F169">
        <v>2</v>
      </c>
      <c r="G169">
        <v>0</v>
      </c>
      <c r="H169" t="s">
        <v>103</v>
      </c>
      <c r="I169" t="s">
        <v>102</v>
      </c>
      <c r="J169" t="s">
        <v>103</v>
      </c>
      <c r="K169" t="s">
        <v>5412</v>
      </c>
      <c r="L169" t="s">
        <v>195</v>
      </c>
      <c r="M169" t="e">
        <f>_xlfn.XLOOKUP(B169,Sheet1!B:B,Sheet1!C:C)</f>
        <v>#N/A</v>
      </c>
    </row>
    <row r="170" spans="2:13" hidden="1">
      <c r="B170" t="s">
        <v>5409</v>
      </c>
      <c r="C170" t="s">
        <v>5414</v>
      </c>
      <c r="D170" t="s">
        <v>5415</v>
      </c>
      <c r="E170" t="s">
        <v>5154</v>
      </c>
      <c r="F170">
        <v>2</v>
      </c>
      <c r="G170">
        <v>0</v>
      </c>
      <c r="H170" t="s">
        <v>103</v>
      </c>
      <c r="I170" t="s">
        <v>102</v>
      </c>
      <c r="J170" t="s">
        <v>103</v>
      </c>
      <c r="K170" t="s">
        <v>5412</v>
      </c>
      <c r="L170" t="s">
        <v>195</v>
      </c>
      <c r="M170" t="e">
        <f>_xlfn.XLOOKUP(B170,Sheet1!B:B,Sheet1!C:C)</f>
        <v>#N/A</v>
      </c>
    </row>
    <row r="171" spans="2:13" hidden="1">
      <c r="B171" t="s">
        <v>5409</v>
      </c>
      <c r="C171" t="s">
        <v>5412</v>
      </c>
      <c r="D171" t="s">
        <v>195</v>
      </c>
      <c r="E171" t="s">
        <v>5073</v>
      </c>
      <c r="F171">
        <v>40</v>
      </c>
      <c r="G171">
        <v>165555</v>
      </c>
      <c r="H171" t="s">
        <v>102</v>
      </c>
      <c r="I171" t="s">
        <v>103</v>
      </c>
      <c r="J171" t="s">
        <v>103</v>
      </c>
      <c r="K171" t="s">
        <v>5412</v>
      </c>
      <c r="L171" t="s">
        <v>195</v>
      </c>
      <c r="M171" t="e">
        <f>_xlfn.XLOOKUP(B171,Sheet1!B:B,Sheet1!C:C)</f>
        <v>#N/A</v>
      </c>
    </row>
    <row r="172" spans="2:13" hidden="1">
      <c r="B172" t="s">
        <v>5409</v>
      </c>
      <c r="C172" t="s">
        <v>5416</v>
      </c>
      <c r="D172" t="s">
        <v>653</v>
      </c>
      <c r="E172" t="s">
        <v>5154</v>
      </c>
      <c r="F172">
        <v>2</v>
      </c>
      <c r="G172">
        <v>0</v>
      </c>
      <c r="H172" t="s">
        <v>103</v>
      </c>
      <c r="I172" t="s">
        <v>102</v>
      </c>
      <c r="J172" t="s">
        <v>103</v>
      </c>
      <c r="K172" t="s">
        <v>5412</v>
      </c>
      <c r="L172" t="s">
        <v>195</v>
      </c>
      <c r="M172" t="e">
        <f>_xlfn.XLOOKUP(B172,Sheet1!B:B,Sheet1!C:C)</f>
        <v>#N/A</v>
      </c>
    </row>
    <row r="173" spans="2:13" hidden="1">
      <c r="B173" t="s">
        <v>5417</v>
      </c>
      <c r="C173" t="s">
        <v>5418</v>
      </c>
      <c r="D173" t="s">
        <v>5419</v>
      </c>
      <c r="E173" t="s">
        <v>5154</v>
      </c>
      <c r="F173">
        <v>1</v>
      </c>
      <c r="G173">
        <v>0</v>
      </c>
      <c r="H173" t="s">
        <v>103</v>
      </c>
      <c r="I173" t="s">
        <v>102</v>
      </c>
      <c r="J173" t="s">
        <v>103</v>
      </c>
      <c r="K173" t="s">
        <v>5420</v>
      </c>
      <c r="L173" t="s">
        <v>195</v>
      </c>
      <c r="M173" t="e">
        <f>_xlfn.XLOOKUP(B173,Sheet1!B:B,Sheet1!C:C)</f>
        <v>#N/A</v>
      </c>
    </row>
    <row r="174" spans="2:13" hidden="1">
      <c r="B174" t="s">
        <v>5417</v>
      </c>
      <c r="C174" t="s">
        <v>5421</v>
      </c>
      <c r="D174" t="s">
        <v>315</v>
      </c>
      <c r="E174" t="s">
        <v>5070</v>
      </c>
      <c r="F174">
        <v>1</v>
      </c>
      <c r="G174">
        <v>0</v>
      </c>
      <c r="H174" t="s">
        <v>102</v>
      </c>
      <c r="I174" t="s">
        <v>102</v>
      </c>
      <c r="J174" t="s">
        <v>103</v>
      </c>
      <c r="K174" t="s">
        <v>5420</v>
      </c>
      <c r="L174" t="s">
        <v>195</v>
      </c>
      <c r="M174" t="e">
        <f>_xlfn.XLOOKUP(B174,Sheet1!B:B,Sheet1!C:C)</f>
        <v>#N/A</v>
      </c>
    </row>
    <row r="175" spans="2:13" hidden="1">
      <c r="B175" t="s">
        <v>5417</v>
      </c>
      <c r="C175" t="s">
        <v>5422</v>
      </c>
      <c r="D175" t="s">
        <v>5419</v>
      </c>
      <c r="E175" t="s">
        <v>5154</v>
      </c>
      <c r="F175">
        <v>1</v>
      </c>
      <c r="G175">
        <v>0</v>
      </c>
      <c r="H175" t="s">
        <v>103</v>
      </c>
      <c r="I175" t="s">
        <v>102</v>
      </c>
      <c r="J175" t="s">
        <v>103</v>
      </c>
      <c r="K175" t="s">
        <v>5420</v>
      </c>
      <c r="L175" t="s">
        <v>195</v>
      </c>
      <c r="M175" t="e">
        <f>_xlfn.XLOOKUP(B175,Sheet1!B:B,Sheet1!C:C)</f>
        <v>#N/A</v>
      </c>
    </row>
    <row r="176" spans="2:13" hidden="1">
      <c r="B176" t="s">
        <v>5417</v>
      </c>
      <c r="C176" t="s">
        <v>5423</v>
      </c>
      <c r="D176" t="s">
        <v>5419</v>
      </c>
      <c r="E176" t="s">
        <v>5154</v>
      </c>
      <c r="F176">
        <v>1</v>
      </c>
      <c r="G176">
        <v>0</v>
      </c>
      <c r="H176" t="s">
        <v>103</v>
      </c>
      <c r="I176" t="s">
        <v>102</v>
      </c>
      <c r="J176" t="s">
        <v>103</v>
      </c>
      <c r="K176" t="s">
        <v>5420</v>
      </c>
      <c r="L176" t="s">
        <v>195</v>
      </c>
      <c r="M176" t="e">
        <f>_xlfn.XLOOKUP(B176,Sheet1!B:B,Sheet1!C:C)</f>
        <v>#N/A</v>
      </c>
    </row>
    <row r="177" spans="2:13" hidden="1">
      <c r="B177" t="s">
        <v>5417</v>
      </c>
      <c r="C177" t="s">
        <v>5424</v>
      </c>
      <c r="D177" t="s">
        <v>5224</v>
      </c>
      <c r="E177" t="s">
        <v>5070</v>
      </c>
      <c r="F177">
        <v>1</v>
      </c>
      <c r="G177">
        <v>0</v>
      </c>
      <c r="H177" t="s">
        <v>102</v>
      </c>
      <c r="I177" t="s">
        <v>102</v>
      </c>
      <c r="J177" t="s">
        <v>103</v>
      </c>
      <c r="K177" t="s">
        <v>5420</v>
      </c>
      <c r="L177" t="s">
        <v>195</v>
      </c>
      <c r="M177" t="e">
        <f>_xlfn.XLOOKUP(B177,Sheet1!B:B,Sheet1!C:C)</f>
        <v>#N/A</v>
      </c>
    </row>
    <row r="178" spans="2:13" hidden="1">
      <c r="B178" t="s">
        <v>5417</v>
      </c>
      <c r="C178" t="s">
        <v>5420</v>
      </c>
      <c r="D178" t="s">
        <v>195</v>
      </c>
      <c r="E178" t="s">
        <v>5154</v>
      </c>
      <c r="F178">
        <v>40</v>
      </c>
      <c r="G178">
        <v>117569</v>
      </c>
      <c r="H178" t="s">
        <v>103</v>
      </c>
      <c r="I178" t="s">
        <v>102</v>
      </c>
      <c r="J178" t="s">
        <v>103</v>
      </c>
      <c r="K178" t="s">
        <v>5420</v>
      </c>
      <c r="L178" t="s">
        <v>195</v>
      </c>
      <c r="M178" t="e">
        <f>_xlfn.XLOOKUP(B178,Sheet1!B:B,Sheet1!C:C)</f>
        <v>#N/A</v>
      </c>
    </row>
    <row r="179" spans="2:13" hidden="1">
      <c r="B179" t="s">
        <v>5417</v>
      </c>
      <c r="C179" t="s">
        <v>5425</v>
      </c>
      <c r="D179" t="s">
        <v>653</v>
      </c>
      <c r="E179" t="s">
        <v>5070</v>
      </c>
      <c r="F179">
        <v>1</v>
      </c>
      <c r="G179">
        <v>0</v>
      </c>
      <c r="H179" t="s">
        <v>102</v>
      </c>
      <c r="I179" t="s">
        <v>102</v>
      </c>
      <c r="J179" t="s">
        <v>103</v>
      </c>
      <c r="K179" t="s">
        <v>5420</v>
      </c>
      <c r="L179" t="s">
        <v>195</v>
      </c>
      <c r="M179" t="e">
        <f>_xlfn.XLOOKUP(B179,Sheet1!B:B,Sheet1!C:C)</f>
        <v>#N/A</v>
      </c>
    </row>
    <row r="180" spans="2:13" hidden="1">
      <c r="B180" t="s">
        <v>5417</v>
      </c>
      <c r="C180" t="s">
        <v>5426</v>
      </c>
      <c r="D180" t="s">
        <v>5419</v>
      </c>
      <c r="E180" t="s">
        <v>5154</v>
      </c>
      <c r="F180">
        <v>1</v>
      </c>
      <c r="G180">
        <v>0</v>
      </c>
      <c r="H180" t="s">
        <v>103</v>
      </c>
      <c r="I180" t="s">
        <v>102</v>
      </c>
      <c r="J180" t="s">
        <v>103</v>
      </c>
      <c r="K180" t="s">
        <v>5420</v>
      </c>
      <c r="L180" t="s">
        <v>195</v>
      </c>
      <c r="M180" t="e">
        <f>_xlfn.XLOOKUP(B180,Sheet1!B:B,Sheet1!C:C)</f>
        <v>#N/A</v>
      </c>
    </row>
    <row r="181" spans="2:13" hidden="1">
      <c r="B181" t="s">
        <v>5427</v>
      </c>
      <c r="C181" t="s">
        <v>5428</v>
      </c>
      <c r="D181" t="s">
        <v>142</v>
      </c>
      <c r="E181" t="s">
        <v>5154</v>
      </c>
      <c r="F181">
        <v>1</v>
      </c>
      <c r="G181">
        <v>0</v>
      </c>
      <c r="H181" t="s">
        <v>103</v>
      </c>
      <c r="I181" t="s">
        <v>102</v>
      </c>
      <c r="J181" t="s">
        <v>103</v>
      </c>
      <c r="K181" t="s">
        <v>5429</v>
      </c>
      <c r="L181" t="s">
        <v>670</v>
      </c>
      <c r="M181" t="e">
        <f>_xlfn.XLOOKUP(B181,Sheet1!B:B,Sheet1!C:C)</f>
        <v>#N/A</v>
      </c>
    </row>
    <row r="182" spans="2:13" hidden="1">
      <c r="B182" t="s">
        <v>5427</v>
      </c>
      <c r="C182" t="s">
        <v>5430</v>
      </c>
      <c r="D182" t="s">
        <v>226</v>
      </c>
      <c r="E182" t="s">
        <v>5154</v>
      </c>
      <c r="F182">
        <v>1</v>
      </c>
      <c r="G182">
        <v>0</v>
      </c>
      <c r="H182" t="s">
        <v>103</v>
      </c>
      <c r="I182" t="s">
        <v>102</v>
      </c>
      <c r="J182" t="s">
        <v>103</v>
      </c>
      <c r="K182" t="s">
        <v>5429</v>
      </c>
      <c r="L182" t="s">
        <v>670</v>
      </c>
      <c r="M182" t="e">
        <f>_xlfn.XLOOKUP(B182,Sheet1!B:B,Sheet1!C:C)</f>
        <v>#N/A</v>
      </c>
    </row>
    <row r="183" spans="2:13" hidden="1">
      <c r="B183" t="s">
        <v>5427</v>
      </c>
      <c r="C183" t="s">
        <v>5429</v>
      </c>
      <c r="D183" t="s">
        <v>670</v>
      </c>
      <c r="E183" t="s">
        <v>5070</v>
      </c>
      <c r="F183">
        <v>40</v>
      </c>
      <c r="G183">
        <v>180890</v>
      </c>
      <c r="H183" t="s">
        <v>102</v>
      </c>
      <c r="I183" t="s">
        <v>102</v>
      </c>
      <c r="J183" t="s">
        <v>103</v>
      </c>
      <c r="K183" t="s">
        <v>5429</v>
      </c>
      <c r="L183" t="s">
        <v>670</v>
      </c>
      <c r="M183" t="e">
        <f>_xlfn.XLOOKUP(B183,Sheet1!B:B,Sheet1!C:C)</f>
        <v>#N/A</v>
      </c>
    </row>
    <row r="184" spans="2:13" hidden="1">
      <c r="B184" t="s">
        <v>5427</v>
      </c>
      <c r="C184" t="s">
        <v>5431</v>
      </c>
      <c r="D184" t="s">
        <v>226</v>
      </c>
      <c r="E184" t="s">
        <v>5154</v>
      </c>
      <c r="F184">
        <v>1</v>
      </c>
      <c r="G184">
        <v>0</v>
      </c>
      <c r="H184" t="s">
        <v>103</v>
      </c>
      <c r="I184" t="s">
        <v>102</v>
      </c>
      <c r="J184" t="s">
        <v>103</v>
      </c>
      <c r="K184" t="s">
        <v>5429</v>
      </c>
      <c r="L184" t="s">
        <v>670</v>
      </c>
      <c r="M184" t="e">
        <f>_xlfn.XLOOKUP(B184,Sheet1!B:B,Sheet1!C:C)</f>
        <v>#N/A</v>
      </c>
    </row>
    <row r="185" spans="2:13" hidden="1">
      <c r="B185" t="s">
        <v>5427</v>
      </c>
      <c r="C185" t="s">
        <v>5432</v>
      </c>
      <c r="D185" t="s">
        <v>254</v>
      </c>
      <c r="E185" t="s">
        <v>5070</v>
      </c>
      <c r="F185">
        <v>2</v>
      </c>
      <c r="G185">
        <v>0</v>
      </c>
      <c r="H185" t="s">
        <v>102</v>
      </c>
      <c r="I185" t="s">
        <v>102</v>
      </c>
      <c r="J185" t="s">
        <v>103</v>
      </c>
      <c r="K185" t="s">
        <v>5429</v>
      </c>
      <c r="L185" t="s">
        <v>670</v>
      </c>
      <c r="M185" t="e">
        <f>_xlfn.XLOOKUP(B185,Sheet1!B:B,Sheet1!C:C)</f>
        <v>#N/A</v>
      </c>
    </row>
    <row r="186" spans="2:13" hidden="1">
      <c r="B186" t="s">
        <v>5433</v>
      </c>
      <c r="C186" t="s">
        <v>5434</v>
      </c>
      <c r="D186" t="s">
        <v>267</v>
      </c>
      <c r="E186" t="s">
        <v>5073</v>
      </c>
      <c r="F186">
        <v>0</v>
      </c>
      <c r="G186">
        <v>0</v>
      </c>
      <c r="H186" t="s">
        <v>102</v>
      </c>
      <c r="I186" t="s">
        <v>103</v>
      </c>
      <c r="J186" t="s">
        <v>103</v>
      </c>
      <c r="K186" t="s">
        <v>5435</v>
      </c>
      <c r="L186" t="s">
        <v>315</v>
      </c>
      <c r="M186" t="e">
        <f>_xlfn.XLOOKUP(B186,Sheet1!B:B,Sheet1!C:C)</f>
        <v>#N/A</v>
      </c>
    </row>
    <row r="187" spans="2:13" hidden="1">
      <c r="B187" t="s">
        <v>5433</v>
      </c>
      <c r="C187" t="s">
        <v>5436</v>
      </c>
      <c r="D187" t="s">
        <v>2504</v>
      </c>
      <c r="E187" t="s">
        <v>5154</v>
      </c>
      <c r="F187">
        <v>0</v>
      </c>
      <c r="G187">
        <v>0</v>
      </c>
      <c r="H187" t="s">
        <v>103</v>
      </c>
      <c r="I187" t="s">
        <v>102</v>
      </c>
      <c r="J187" t="s">
        <v>103</v>
      </c>
      <c r="K187" t="s">
        <v>5435</v>
      </c>
      <c r="L187" t="s">
        <v>315</v>
      </c>
      <c r="M187" t="e">
        <f>_xlfn.XLOOKUP(B187,Sheet1!B:B,Sheet1!C:C)</f>
        <v>#N/A</v>
      </c>
    </row>
    <row r="188" spans="2:13" hidden="1">
      <c r="B188" t="s">
        <v>5433</v>
      </c>
      <c r="C188" t="s">
        <v>5437</v>
      </c>
      <c r="D188" t="s">
        <v>2504</v>
      </c>
      <c r="E188" t="s">
        <v>5154</v>
      </c>
      <c r="F188">
        <v>5</v>
      </c>
      <c r="G188">
        <v>0</v>
      </c>
      <c r="H188" t="s">
        <v>103</v>
      </c>
      <c r="I188" t="s">
        <v>102</v>
      </c>
      <c r="J188" t="s">
        <v>103</v>
      </c>
      <c r="K188" t="s">
        <v>5435</v>
      </c>
      <c r="L188" t="s">
        <v>315</v>
      </c>
      <c r="M188" t="e">
        <f>_xlfn.XLOOKUP(B188,Sheet1!B:B,Sheet1!C:C)</f>
        <v>#N/A</v>
      </c>
    </row>
    <row r="189" spans="2:13" hidden="1">
      <c r="B189" t="s">
        <v>5433</v>
      </c>
      <c r="C189" t="s">
        <v>5435</v>
      </c>
      <c r="D189" t="s">
        <v>315</v>
      </c>
      <c r="E189" t="s">
        <v>5073</v>
      </c>
      <c r="F189">
        <v>40</v>
      </c>
      <c r="G189">
        <v>272901</v>
      </c>
      <c r="H189" t="s">
        <v>102</v>
      </c>
      <c r="I189" t="s">
        <v>103</v>
      </c>
      <c r="J189" t="s">
        <v>103</v>
      </c>
      <c r="K189" t="s">
        <v>5435</v>
      </c>
      <c r="L189" t="s">
        <v>315</v>
      </c>
      <c r="M189" t="e">
        <f>_xlfn.XLOOKUP(B189,Sheet1!B:B,Sheet1!C:C)</f>
        <v>#N/A</v>
      </c>
    </row>
    <row r="190" spans="2:13" hidden="1">
      <c r="B190" t="s">
        <v>5433</v>
      </c>
      <c r="C190" t="s">
        <v>5438</v>
      </c>
      <c r="D190" t="s">
        <v>5224</v>
      </c>
      <c r="E190" t="s">
        <v>5073</v>
      </c>
      <c r="F190">
        <v>0</v>
      </c>
      <c r="G190">
        <v>0</v>
      </c>
      <c r="H190" t="s">
        <v>102</v>
      </c>
      <c r="I190" t="s">
        <v>103</v>
      </c>
      <c r="J190" t="s">
        <v>103</v>
      </c>
      <c r="K190" t="s">
        <v>5435</v>
      </c>
      <c r="L190" t="s">
        <v>315</v>
      </c>
      <c r="M190" t="e">
        <f>_xlfn.XLOOKUP(B190,Sheet1!B:B,Sheet1!C:C)</f>
        <v>#N/A</v>
      </c>
    </row>
    <row r="191" spans="2:13" hidden="1">
      <c r="B191" t="s">
        <v>5433</v>
      </c>
      <c r="C191" t="s">
        <v>5439</v>
      </c>
      <c r="D191" t="s">
        <v>5224</v>
      </c>
      <c r="E191" t="s">
        <v>5073</v>
      </c>
      <c r="F191">
        <v>0</v>
      </c>
      <c r="G191">
        <v>0</v>
      </c>
      <c r="H191" t="s">
        <v>102</v>
      </c>
      <c r="I191" t="s">
        <v>103</v>
      </c>
      <c r="J191" t="s">
        <v>103</v>
      </c>
      <c r="K191" t="s">
        <v>5435</v>
      </c>
      <c r="L191" t="s">
        <v>315</v>
      </c>
      <c r="M191" t="e">
        <f>_xlfn.XLOOKUP(B191,Sheet1!B:B,Sheet1!C:C)</f>
        <v>#N/A</v>
      </c>
    </row>
    <row r="192" spans="2:13" hidden="1">
      <c r="B192" t="s">
        <v>5063</v>
      </c>
      <c r="C192" t="s">
        <v>5440</v>
      </c>
      <c r="D192" t="s">
        <v>180</v>
      </c>
      <c r="E192" t="s">
        <v>5154</v>
      </c>
      <c r="F192" t="s">
        <v>5441</v>
      </c>
      <c r="G192">
        <v>0</v>
      </c>
      <c r="H192" t="s">
        <v>103</v>
      </c>
      <c r="I192" t="s">
        <v>102</v>
      </c>
      <c r="J192" t="s">
        <v>103</v>
      </c>
      <c r="K192" t="s">
        <v>5442</v>
      </c>
      <c r="L192" t="s">
        <v>267</v>
      </c>
      <c r="M192" t="str">
        <f>_xlfn.XLOOKUP(B192,Sheet1!B:B,Sheet1!C:C)</f>
        <v>Terrence Myers</v>
      </c>
    </row>
    <row r="193" spans="2:13" hidden="1">
      <c r="B193" t="s">
        <v>5063</v>
      </c>
      <c r="C193" t="s">
        <v>5443</v>
      </c>
      <c r="D193" t="s">
        <v>180</v>
      </c>
      <c r="E193" t="s">
        <v>5154</v>
      </c>
      <c r="F193" t="s">
        <v>5441</v>
      </c>
      <c r="G193">
        <v>0</v>
      </c>
      <c r="H193" t="s">
        <v>103</v>
      </c>
      <c r="I193" t="s">
        <v>102</v>
      </c>
      <c r="J193" t="s">
        <v>103</v>
      </c>
      <c r="K193" t="s">
        <v>5442</v>
      </c>
      <c r="L193" t="s">
        <v>267</v>
      </c>
      <c r="M193" t="str">
        <f>_xlfn.XLOOKUP(B193,Sheet1!B:B,Sheet1!C:C)</f>
        <v>Terrence Myers</v>
      </c>
    </row>
    <row r="194" spans="2:13" hidden="1">
      <c r="B194" t="s">
        <v>5063</v>
      </c>
      <c r="C194" t="s">
        <v>5444</v>
      </c>
      <c r="D194" t="s">
        <v>180</v>
      </c>
      <c r="E194" t="s">
        <v>5154</v>
      </c>
      <c r="F194" t="s">
        <v>5441</v>
      </c>
      <c r="G194">
        <v>0</v>
      </c>
      <c r="H194" t="s">
        <v>103</v>
      </c>
      <c r="I194" t="s">
        <v>102</v>
      </c>
      <c r="J194" t="s">
        <v>103</v>
      </c>
      <c r="K194" t="s">
        <v>5442</v>
      </c>
      <c r="L194" t="s">
        <v>267</v>
      </c>
      <c r="M194" t="str">
        <f>_xlfn.XLOOKUP(B194,Sheet1!B:B,Sheet1!C:C)</f>
        <v>Terrence Myers</v>
      </c>
    </row>
    <row r="195" spans="2:13" hidden="1">
      <c r="B195" t="s">
        <v>5063</v>
      </c>
      <c r="C195" t="s">
        <v>5445</v>
      </c>
      <c r="D195" t="s">
        <v>180</v>
      </c>
      <c r="E195" t="s">
        <v>5154</v>
      </c>
      <c r="F195" t="s">
        <v>5441</v>
      </c>
      <c r="G195">
        <v>0</v>
      </c>
      <c r="H195" t="s">
        <v>103</v>
      </c>
      <c r="I195" t="s">
        <v>102</v>
      </c>
      <c r="J195" t="s">
        <v>103</v>
      </c>
      <c r="K195" t="s">
        <v>5442</v>
      </c>
      <c r="L195" t="s">
        <v>267</v>
      </c>
      <c r="M195" t="str">
        <f>_xlfn.XLOOKUP(B195,Sheet1!B:B,Sheet1!C:C)</f>
        <v>Terrence Myers</v>
      </c>
    </row>
    <row r="196" spans="2:13" hidden="1">
      <c r="B196" t="s">
        <v>5063</v>
      </c>
      <c r="C196" t="s">
        <v>5446</v>
      </c>
      <c r="D196" t="s">
        <v>180</v>
      </c>
      <c r="E196" t="s">
        <v>5154</v>
      </c>
      <c r="F196" t="s">
        <v>5447</v>
      </c>
      <c r="G196">
        <v>0</v>
      </c>
      <c r="H196" t="s">
        <v>103</v>
      </c>
      <c r="I196" t="s">
        <v>102</v>
      </c>
      <c r="J196" t="s">
        <v>103</v>
      </c>
      <c r="K196" t="s">
        <v>5442</v>
      </c>
      <c r="L196" t="s">
        <v>267</v>
      </c>
      <c r="M196" t="str">
        <f>_xlfn.XLOOKUP(B196,Sheet1!B:B,Sheet1!C:C)</f>
        <v>Terrence Myers</v>
      </c>
    </row>
    <row r="197" spans="2:13" hidden="1">
      <c r="B197" t="s">
        <v>5063</v>
      </c>
      <c r="C197" t="s">
        <v>5448</v>
      </c>
      <c r="D197" t="s">
        <v>180</v>
      </c>
      <c r="E197" t="s">
        <v>5154</v>
      </c>
      <c r="F197" t="s">
        <v>5441</v>
      </c>
      <c r="G197">
        <v>0</v>
      </c>
      <c r="H197" t="s">
        <v>103</v>
      </c>
      <c r="I197" t="s">
        <v>102</v>
      </c>
      <c r="J197" t="s">
        <v>103</v>
      </c>
      <c r="K197" t="s">
        <v>5442</v>
      </c>
      <c r="L197" t="s">
        <v>267</v>
      </c>
      <c r="M197" t="str">
        <f>_xlfn.XLOOKUP(B197,Sheet1!B:B,Sheet1!C:C)</f>
        <v>Terrence Myers</v>
      </c>
    </row>
    <row r="198" spans="2:13" hidden="1">
      <c r="B198" t="s">
        <v>5063</v>
      </c>
      <c r="C198" t="s">
        <v>5449</v>
      </c>
      <c r="D198" t="s">
        <v>267</v>
      </c>
      <c r="E198" t="s">
        <v>5073</v>
      </c>
      <c r="F198" t="s">
        <v>5450</v>
      </c>
      <c r="G198">
        <v>100200</v>
      </c>
      <c r="H198" t="s">
        <v>102</v>
      </c>
      <c r="I198" t="s">
        <v>103</v>
      </c>
      <c r="J198" t="s">
        <v>103</v>
      </c>
      <c r="K198" t="s">
        <v>5442</v>
      </c>
      <c r="L198" t="s">
        <v>267</v>
      </c>
      <c r="M198" t="str">
        <f>_xlfn.XLOOKUP(B198,Sheet1!B:B,Sheet1!C:C)</f>
        <v>Terrence Myers</v>
      </c>
    </row>
    <row r="199" spans="2:13" hidden="1">
      <c r="B199" t="s">
        <v>5063</v>
      </c>
      <c r="C199" t="s">
        <v>5451</v>
      </c>
      <c r="D199" t="s">
        <v>315</v>
      </c>
      <c r="E199" t="s">
        <v>5073</v>
      </c>
      <c r="F199" t="s">
        <v>5452</v>
      </c>
      <c r="G199">
        <v>342750</v>
      </c>
      <c r="H199" t="s">
        <v>102</v>
      </c>
      <c r="I199" t="s">
        <v>103</v>
      </c>
      <c r="J199" t="s">
        <v>103</v>
      </c>
      <c r="K199" t="s">
        <v>5442</v>
      </c>
      <c r="L199" t="s">
        <v>267</v>
      </c>
      <c r="M199" t="str">
        <f>_xlfn.XLOOKUP(B199,Sheet1!B:B,Sheet1!C:C)</f>
        <v>Terrence Myers</v>
      </c>
    </row>
    <row r="200" spans="2:13" hidden="1">
      <c r="B200" t="s">
        <v>5063</v>
      </c>
      <c r="C200" t="s">
        <v>5453</v>
      </c>
      <c r="D200" t="s">
        <v>466</v>
      </c>
      <c r="E200" t="s">
        <v>5070</v>
      </c>
      <c r="F200" t="s">
        <v>5441</v>
      </c>
      <c r="G200">
        <v>0</v>
      </c>
      <c r="H200" t="s">
        <v>102</v>
      </c>
      <c r="I200" t="s">
        <v>102</v>
      </c>
      <c r="J200" t="s">
        <v>103</v>
      </c>
      <c r="K200" t="s">
        <v>5442</v>
      </c>
      <c r="L200" t="s">
        <v>267</v>
      </c>
      <c r="M200" t="str">
        <f>_xlfn.XLOOKUP(B200,Sheet1!B:B,Sheet1!C:C)</f>
        <v>Terrence Myers</v>
      </c>
    </row>
    <row r="201" spans="2:13" hidden="1">
      <c r="B201" t="s">
        <v>5063</v>
      </c>
      <c r="C201" t="s">
        <v>5454</v>
      </c>
      <c r="D201" t="s">
        <v>180</v>
      </c>
      <c r="E201" t="s">
        <v>5154</v>
      </c>
      <c r="F201" t="s">
        <v>5441</v>
      </c>
      <c r="G201">
        <v>0</v>
      </c>
      <c r="H201" t="s">
        <v>103</v>
      </c>
      <c r="I201" t="s">
        <v>102</v>
      </c>
      <c r="J201" t="s">
        <v>103</v>
      </c>
      <c r="K201" t="s">
        <v>5442</v>
      </c>
      <c r="L201" t="s">
        <v>267</v>
      </c>
      <c r="M201" t="str">
        <f>_xlfn.XLOOKUP(B201,Sheet1!B:B,Sheet1!C:C)</f>
        <v>Terrence Myers</v>
      </c>
    </row>
    <row r="202" spans="2:13" hidden="1">
      <c r="B202" t="s">
        <v>5063</v>
      </c>
      <c r="C202" t="s">
        <v>5455</v>
      </c>
      <c r="D202" t="s">
        <v>180</v>
      </c>
      <c r="E202" t="s">
        <v>5154</v>
      </c>
      <c r="F202" t="s">
        <v>5441</v>
      </c>
      <c r="G202">
        <v>0</v>
      </c>
      <c r="H202" t="s">
        <v>103</v>
      </c>
      <c r="I202" t="s">
        <v>102</v>
      </c>
      <c r="J202" t="s">
        <v>103</v>
      </c>
      <c r="K202" t="s">
        <v>5442</v>
      </c>
      <c r="L202" t="s">
        <v>267</v>
      </c>
      <c r="M202" t="str">
        <f>_xlfn.XLOOKUP(B202,Sheet1!B:B,Sheet1!C:C)</f>
        <v>Terrence Myers</v>
      </c>
    </row>
    <row r="203" spans="2:13" hidden="1">
      <c r="B203" t="s">
        <v>5063</v>
      </c>
      <c r="C203" t="s">
        <v>5456</v>
      </c>
      <c r="D203" t="s">
        <v>5457</v>
      </c>
      <c r="E203" t="s">
        <v>5070</v>
      </c>
      <c r="F203" t="s">
        <v>5441</v>
      </c>
      <c r="G203">
        <v>0</v>
      </c>
      <c r="H203" t="s">
        <v>102</v>
      </c>
      <c r="I203" t="s">
        <v>102</v>
      </c>
      <c r="J203" t="s">
        <v>103</v>
      </c>
      <c r="K203" t="s">
        <v>5442</v>
      </c>
      <c r="L203" t="s">
        <v>267</v>
      </c>
      <c r="M203" t="str">
        <f>_xlfn.XLOOKUP(B203,Sheet1!B:B,Sheet1!C:C)</f>
        <v>Terrence Myers</v>
      </c>
    </row>
    <row r="204" spans="2:13" hidden="1">
      <c r="B204" t="s">
        <v>5063</v>
      </c>
      <c r="C204" t="s">
        <v>5064</v>
      </c>
      <c r="D204" t="s">
        <v>5065</v>
      </c>
      <c r="F204" t="s">
        <v>5066</v>
      </c>
      <c r="G204">
        <v>160000</v>
      </c>
      <c r="H204" t="s">
        <v>103</v>
      </c>
      <c r="I204" t="s">
        <v>103</v>
      </c>
      <c r="J204" t="s">
        <v>103</v>
      </c>
      <c r="K204" t="s">
        <v>5442</v>
      </c>
      <c r="L204" t="s">
        <v>267</v>
      </c>
      <c r="M204" t="str">
        <f>_xlfn.XLOOKUP(B204,Sheet1!B:B,Sheet1!C:C)</f>
        <v>Terrence Myers</v>
      </c>
    </row>
    <row r="205" spans="2:13" hidden="1">
      <c r="B205" t="s">
        <v>5063</v>
      </c>
      <c r="C205" t="s">
        <v>5458</v>
      </c>
      <c r="D205" t="s">
        <v>180</v>
      </c>
      <c r="E205" t="s">
        <v>5154</v>
      </c>
      <c r="F205" t="s">
        <v>5441</v>
      </c>
      <c r="G205">
        <v>0</v>
      </c>
      <c r="H205" t="s">
        <v>103</v>
      </c>
      <c r="I205" t="s">
        <v>102</v>
      </c>
      <c r="J205" t="s">
        <v>103</v>
      </c>
      <c r="K205" t="s">
        <v>5442</v>
      </c>
      <c r="L205" t="s">
        <v>267</v>
      </c>
      <c r="M205" t="str">
        <f>_xlfn.XLOOKUP(B205,Sheet1!B:B,Sheet1!C:C)</f>
        <v>Terrence Myers</v>
      </c>
    </row>
    <row r="206" spans="2:13" hidden="1">
      <c r="B206" t="s">
        <v>5063</v>
      </c>
      <c r="C206" t="s">
        <v>5459</v>
      </c>
      <c r="D206" t="s">
        <v>180</v>
      </c>
      <c r="E206" t="s">
        <v>5154</v>
      </c>
      <c r="F206" t="s">
        <v>5441</v>
      </c>
      <c r="G206">
        <v>0</v>
      </c>
      <c r="H206" t="s">
        <v>103</v>
      </c>
      <c r="I206" t="s">
        <v>102</v>
      </c>
      <c r="J206" t="s">
        <v>103</v>
      </c>
      <c r="K206" t="s">
        <v>5442</v>
      </c>
      <c r="L206" t="s">
        <v>267</v>
      </c>
      <c r="M206" t="str">
        <f>_xlfn.XLOOKUP(B206,Sheet1!B:B,Sheet1!C:C)</f>
        <v>Terrence Myers</v>
      </c>
    </row>
    <row r="207" spans="2:13" hidden="1">
      <c r="B207" t="s">
        <v>5460</v>
      </c>
      <c r="K207" t="s">
        <v>5461</v>
      </c>
      <c r="L207" t="s">
        <v>5462</v>
      </c>
      <c r="M207" t="e">
        <f>_xlfn.XLOOKUP(B207,Sheet1!B:B,Sheet1!C:C)</f>
        <v>#N/A</v>
      </c>
    </row>
    <row r="208" spans="2:13" hidden="1">
      <c r="B208" t="s">
        <v>5463</v>
      </c>
      <c r="C208" t="s">
        <v>5464</v>
      </c>
      <c r="D208" t="s">
        <v>180</v>
      </c>
      <c r="E208" t="s">
        <v>5154</v>
      </c>
      <c r="F208">
        <v>0.5</v>
      </c>
      <c r="G208">
        <v>0</v>
      </c>
      <c r="H208" t="s">
        <v>103</v>
      </c>
      <c r="I208" t="s">
        <v>102</v>
      </c>
      <c r="J208" t="s">
        <v>103</v>
      </c>
      <c r="K208" t="s">
        <v>5465</v>
      </c>
      <c r="L208" t="s">
        <v>188</v>
      </c>
      <c r="M208" t="e">
        <f>_xlfn.XLOOKUP(B208,Sheet1!B:B,Sheet1!C:C)</f>
        <v>#N/A</v>
      </c>
    </row>
    <row r="209" spans="2:13" hidden="1">
      <c r="B209" t="s">
        <v>5463</v>
      </c>
      <c r="C209" t="s">
        <v>5466</v>
      </c>
      <c r="D209" t="s">
        <v>315</v>
      </c>
      <c r="E209" t="s">
        <v>5070</v>
      </c>
      <c r="F209">
        <v>0.8</v>
      </c>
      <c r="G209">
        <v>0</v>
      </c>
      <c r="H209" t="s">
        <v>102</v>
      </c>
      <c r="I209" t="s">
        <v>102</v>
      </c>
      <c r="J209" t="s">
        <v>103</v>
      </c>
      <c r="K209" t="s">
        <v>5465</v>
      </c>
      <c r="L209" t="s">
        <v>188</v>
      </c>
      <c r="M209" t="e">
        <f>_xlfn.XLOOKUP(B209,Sheet1!B:B,Sheet1!C:C)</f>
        <v>#N/A</v>
      </c>
    </row>
    <row r="210" spans="2:13" hidden="1">
      <c r="B210" t="s">
        <v>5463</v>
      </c>
      <c r="C210" t="s">
        <v>5467</v>
      </c>
      <c r="D210" t="s">
        <v>267</v>
      </c>
      <c r="E210" t="s">
        <v>5070</v>
      </c>
      <c r="F210">
        <v>0.8</v>
      </c>
      <c r="G210">
        <v>0</v>
      </c>
      <c r="H210" t="s">
        <v>102</v>
      </c>
      <c r="I210" t="s">
        <v>102</v>
      </c>
      <c r="J210" t="s">
        <v>103</v>
      </c>
      <c r="K210" t="s">
        <v>5465</v>
      </c>
      <c r="L210" t="s">
        <v>188</v>
      </c>
      <c r="M210" t="e">
        <f>_xlfn.XLOOKUP(B210,Sheet1!B:B,Sheet1!C:C)</f>
        <v>#N/A</v>
      </c>
    </row>
    <row r="211" spans="2:13" hidden="1">
      <c r="B211" t="s">
        <v>5463</v>
      </c>
      <c r="C211" t="s">
        <v>5465</v>
      </c>
      <c r="D211" t="s">
        <v>195</v>
      </c>
      <c r="E211" t="s">
        <v>5073</v>
      </c>
      <c r="F211">
        <v>40</v>
      </c>
      <c r="G211">
        <v>117331</v>
      </c>
      <c r="H211" t="s">
        <v>102</v>
      </c>
      <c r="I211" t="s">
        <v>103</v>
      </c>
      <c r="J211" t="s">
        <v>103</v>
      </c>
      <c r="K211" t="s">
        <v>5465</v>
      </c>
      <c r="L211" t="s">
        <v>188</v>
      </c>
      <c r="M211" t="e">
        <f>_xlfn.XLOOKUP(B211,Sheet1!B:B,Sheet1!C:C)</f>
        <v>#N/A</v>
      </c>
    </row>
    <row r="212" spans="2:13" hidden="1">
      <c r="B212" t="s">
        <v>5463</v>
      </c>
      <c r="C212" t="s">
        <v>5468</v>
      </c>
      <c r="D212" t="s">
        <v>653</v>
      </c>
      <c r="E212" t="s">
        <v>5070</v>
      </c>
      <c r="F212">
        <v>0.5</v>
      </c>
      <c r="G212">
        <v>0</v>
      </c>
      <c r="H212" t="s">
        <v>102</v>
      </c>
      <c r="I212" t="s">
        <v>102</v>
      </c>
      <c r="J212" t="s">
        <v>103</v>
      </c>
      <c r="K212" t="s">
        <v>5465</v>
      </c>
      <c r="L212" t="s">
        <v>188</v>
      </c>
      <c r="M212" t="e">
        <f>_xlfn.XLOOKUP(B212,Sheet1!B:B,Sheet1!C:C)</f>
        <v>#N/A</v>
      </c>
    </row>
    <row r="213" spans="2:13" hidden="1">
      <c r="B213" t="s">
        <v>5463</v>
      </c>
      <c r="C213" t="s">
        <v>5469</v>
      </c>
      <c r="D213" t="s">
        <v>180</v>
      </c>
      <c r="E213" t="s">
        <v>5154</v>
      </c>
      <c r="F213">
        <v>0.7</v>
      </c>
      <c r="G213">
        <v>0</v>
      </c>
      <c r="H213" t="s">
        <v>103</v>
      </c>
      <c r="I213" t="s">
        <v>102</v>
      </c>
      <c r="J213" t="s">
        <v>103</v>
      </c>
      <c r="K213" t="s">
        <v>5465</v>
      </c>
      <c r="L213" t="s">
        <v>188</v>
      </c>
      <c r="M213" t="e">
        <f>_xlfn.XLOOKUP(B213,Sheet1!B:B,Sheet1!C:C)</f>
        <v>#N/A</v>
      </c>
    </row>
    <row r="214" spans="2:13" hidden="1">
      <c r="B214" t="s">
        <v>5463</v>
      </c>
      <c r="C214" t="s">
        <v>5470</v>
      </c>
      <c r="D214" t="s">
        <v>5224</v>
      </c>
      <c r="E214" t="s">
        <v>5070</v>
      </c>
      <c r="F214">
        <v>0.5</v>
      </c>
      <c r="G214">
        <v>0</v>
      </c>
      <c r="H214" t="s">
        <v>102</v>
      </c>
      <c r="I214" t="s">
        <v>102</v>
      </c>
      <c r="J214" t="s">
        <v>103</v>
      </c>
      <c r="K214" t="s">
        <v>5465</v>
      </c>
      <c r="L214" t="s">
        <v>188</v>
      </c>
      <c r="M214" t="e">
        <f>_xlfn.XLOOKUP(B214,Sheet1!B:B,Sheet1!C:C)</f>
        <v>#N/A</v>
      </c>
    </row>
    <row r="215" spans="2:13" hidden="1">
      <c r="B215" t="s">
        <v>5463</v>
      </c>
      <c r="C215" t="s">
        <v>5471</v>
      </c>
      <c r="D215" t="s">
        <v>180</v>
      </c>
      <c r="E215" t="s">
        <v>5154</v>
      </c>
      <c r="F215">
        <v>0.2</v>
      </c>
      <c r="G215">
        <v>0</v>
      </c>
      <c r="H215" t="s">
        <v>103</v>
      </c>
      <c r="I215" t="s">
        <v>102</v>
      </c>
      <c r="J215" t="s">
        <v>103</v>
      </c>
      <c r="K215" t="s">
        <v>5465</v>
      </c>
      <c r="L215" t="s">
        <v>188</v>
      </c>
      <c r="M215" t="e">
        <f>_xlfn.XLOOKUP(B215,Sheet1!B:B,Sheet1!C:C)</f>
        <v>#N/A</v>
      </c>
    </row>
    <row r="216" spans="2:13" hidden="1">
      <c r="B216" t="s">
        <v>5463</v>
      </c>
      <c r="C216" t="s">
        <v>5472</v>
      </c>
      <c r="D216" t="s">
        <v>180</v>
      </c>
      <c r="E216" t="s">
        <v>5154</v>
      </c>
      <c r="F216">
        <v>0.5</v>
      </c>
      <c r="G216">
        <v>0</v>
      </c>
      <c r="H216" t="s">
        <v>103</v>
      </c>
      <c r="I216" t="s">
        <v>102</v>
      </c>
      <c r="J216" t="s">
        <v>103</v>
      </c>
      <c r="K216" t="s">
        <v>5465</v>
      </c>
      <c r="L216" t="s">
        <v>188</v>
      </c>
      <c r="M216" t="e">
        <f>_xlfn.XLOOKUP(B216,Sheet1!B:B,Sheet1!C:C)</f>
        <v>#N/A</v>
      </c>
    </row>
    <row r="217" spans="2:13" hidden="1">
      <c r="B217" t="s">
        <v>5473</v>
      </c>
      <c r="C217" t="s">
        <v>5474</v>
      </c>
      <c r="D217" t="s">
        <v>180</v>
      </c>
      <c r="E217" t="s">
        <v>5154</v>
      </c>
      <c r="F217">
        <v>1</v>
      </c>
      <c r="G217">
        <v>0</v>
      </c>
      <c r="H217" t="s">
        <v>103</v>
      </c>
      <c r="I217" t="s">
        <v>102</v>
      </c>
      <c r="J217" t="s">
        <v>103</v>
      </c>
      <c r="K217" t="s">
        <v>5475</v>
      </c>
      <c r="L217" t="s">
        <v>539</v>
      </c>
      <c r="M217" t="e">
        <f>_xlfn.XLOOKUP(B217,Sheet1!B:B,Sheet1!C:C)</f>
        <v>#N/A</v>
      </c>
    </row>
    <row r="218" spans="2:13" hidden="1">
      <c r="B218" t="s">
        <v>5473</v>
      </c>
      <c r="C218" t="s">
        <v>5476</v>
      </c>
      <c r="D218" t="s">
        <v>180</v>
      </c>
      <c r="E218" t="s">
        <v>5154</v>
      </c>
      <c r="F218">
        <v>1</v>
      </c>
      <c r="G218">
        <v>0</v>
      </c>
      <c r="H218" t="s">
        <v>103</v>
      </c>
      <c r="I218" t="s">
        <v>102</v>
      </c>
      <c r="J218" t="s">
        <v>103</v>
      </c>
      <c r="K218" t="s">
        <v>5475</v>
      </c>
      <c r="L218" t="s">
        <v>539</v>
      </c>
      <c r="M218" t="e">
        <f>_xlfn.XLOOKUP(B218,Sheet1!B:B,Sheet1!C:C)</f>
        <v>#N/A</v>
      </c>
    </row>
    <row r="219" spans="2:13" hidden="1">
      <c r="B219" t="s">
        <v>5473</v>
      </c>
      <c r="C219" t="s">
        <v>5477</v>
      </c>
      <c r="D219" t="s">
        <v>149</v>
      </c>
      <c r="E219" t="s">
        <v>5073</v>
      </c>
      <c r="F219">
        <v>40</v>
      </c>
      <c r="G219">
        <v>79075</v>
      </c>
      <c r="H219" t="s">
        <v>102</v>
      </c>
      <c r="I219" t="s">
        <v>103</v>
      </c>
      <c r="J219" t="s">
        <v>103</v>
      </c>
      <c r="K219" t="s">
        <v>5475</v>
      </c>
      <c r="L219" t="s">
        <v>539</v>
      </c>
      <c r="M219" t="e">
        <f>_xlfn.XLOOKUP(B219,Sheet1!B:B,Sheet1!C:C)</f>
        <v>#N/A</v>
      </c>
    </row>
    <row r="220" spans="2:13" hidden="1">
      <c r="B220" t="s">
        <v>5473</v>
      </c>
      <c r="C220" t="s">
        <v>5478</v>
      </c>
      <c r="D220" t="s">
        <v>466</v>
      </c>
      <c r="E220" t="s">
        <v>5070</v>
      </c>
      <c r="F220">
        <v>2</v>
      </c>
      <c r="G220">
        <v>0</v>
      </c>
      <c r="H220" t="s">
        <v>102</v>
      </c>
      <c r="I220" t="s">
        <v>102</v>
      </c>
      <c r="J220" t="s">
        <v>103</v>
      </c>
      <c r="K220" t="s">
        <v>5475</v>
      </c>
      <c r="L220" t="s">
        <v>539</v>
      </c>
      <c r="M220" t="e">
        <f>_xlfn.XLOOKUP(B220,Sheet1!B:B,Sheet1!C:C)</f>
        <v>#N/A</v>
      </c>
    </row>
    <row r="221" spans="2:13" hidden="1">
      <c r="B221" t="s">
        <v>5473</v>
      </c>
      <c r="C221" t="s">
        <v>5475</v>
      </c>
      <c r="D221" t="s">
        <v>539</v>
      </c>
      <c r="E221" t="s">
        <v>5073</v>
      </c>
      <c r="F221">
        <v>40</v>
      </c>
      <c r="G221">
        <v>104460</v>
      </c>
      <c r="H221" t="s">
        <v>102</v>
      </c>
      <c r="I221" t="s">
        <v>103</v>
      </c>
      <c r="J221" t="s">
        <v>103</v>
      </c>
      <c r="K221" t="s">
        <v>5475</v>
      </c>
      <c r="L221" t="s">
        <v>539</v>
      </c>
      <c r="M221" t="e">
        <f>_xlfn.XLOOKUP(B221,Sheet1!B:B,Sheet1!C:C)</f>
        <v>#N/A</v>
      </c>
    </row>
    <row r="222" spans="2:13" hidden="1">
      <c r="B222" t="s">
        <v>5473</v>
      </c>
      <c r="C222" t="s">
        <v>5479</v>
      </c>
      <c r="D222" t="s">
        <v>180</v>
      </c>
      <c r="E222" t="s">
        <v>5154</v>
      </c>
      <c r="F222">
        <v>1</v>
      </c>
      <c r="G222">
        <v>0</v>
      </c>
      <c r="H222" t="s">
        <v>103</v>
      </c>
      <c r="I222" t="s">
        <v>102</v>
      </c>
      <c r="J222" t="s">
        <v>103</v>
      </c>
      <c r="K222" t="s">
        <v>5475</v>
      </c>
      <c r="L222" t="s">
        <v>539</v>
      </c>
      <c r="M222" t="e">
        <f>_xlfn.XLOOKUP(B222,Sheet1!B:B,Sheet1!C:C)</f>
        <v>#N/A</v>
      </c>
    </row>
    <row r="223" spans="2:13" hidden="1">
      <c r="B223" t="s">
        <v>5473</v>
      </c>
      <c r="C223" t="s">
        <v>5480</v>
      </c>
      <c r="D223" t="s">
        <v>5224</v>
      </c>
      <c r="E223" t="s">
        <v>5070</v>
      </c>
      <c r="F223">
        <v>2</v>
      </c>
      <c r="G223">
        <v>0</v>
      </c>
      <c r="H223" t="s">
        <v>102</v>
      </c>
      <c r="I223" t="s">
        <v>102</v>
      </c>
      <c r="J223" t="s">
        <v>103</v>
      </c>
      <c r="K223" t="s">
        <v>5475</v>
      </c>
      <c r="L223" t="s">
        <v>539</v>
      </c>
      <c r="M223" t="e">
        <f>_xlfn.XLOOKUP(B223,Sheet1!B:B,Sheet1!C:C)</f>
        <v>#N/A</v>
      </c>
    </row>
    <row r="224" spans="2:13" hidden="1">
      <c r="B224" t="s">
        <v>5473</v>
      </c>
      <c r="C224" t="s">
        <v>5481</v>
      </c>
      <c r="D224" t="s">
        <v>180</v>
      </c>
      <c r="E224" t="s">
        <v>5154</v>
      </c>
      <c r="F224">
        <v>1</v>
      </c>
      <c r="G224">
        <v>0</v>
      </c>
      <c r="H224" t="s">
        <v>103</v>
      </c>
      <c r="I224" t="s">
        <v>102</v>
      </c>
      <c r="J224" t="s">
        <v>103</v>
      </c>
      <c r="K224" t="s">
        <v>5475</v>
      </c>
      <c r="L224" t="s">
        <v>539</v>
      </c>
      <c r="M224" t="e">
        <f>_xlfn.XLOOKUP(B224,Sheet1!B:B,Sheet1!C:C)</f>
        <v>#N/A</v>
      </c>
    </row>
    <row r="225" spans="2:13" hidden="1">
      <c r="B225" t="s">
        <v>5473</v>
      </c>
      <c r="C225" t="s">
        <v>5482</v>
      </c>
      <c r="D225" t="s">
        <v>267</v>
      </c>
      <c r="E225" t="s">
        <v>5070</v>
      </c>
      <c r="F225">
        <v>2</v>
      </c>
      <c r="G225">
        <v>0</v>
      </c>
      <c r="H225" t="s">
        <v>102</v>
      </c>
      <c r="I225" t="s">
        <v>102</v>
      </c>
      <c r="J225" t="s">
        <v>103</v>
      </c>
      <c r="K225" t="s">
        <v>5475</v>
      </c>
      <c r="L225" t="s">
        <v>539</v>
      </c>
      <c r="M225" t="e">
        <f>_xlfn.XLOOKUP(B225,Sheet1!B:B,Sheet1!C:C)</f>
        <v>#N/A</v>
      </c>
    </row>
    <row r="226" spans="2:13" hidden="1">
      <c r="B226" t="s">
        <v>5483</v>
      </c>
      <c r="C226" t="s">
        <v>5484</v>
      </c>
      <c r="D226" t="s">
        <v>180</v>
      </c>
      <c r="E226" t="s">
        <v>5154</v>
      </c>
      <c r="F226">
        <v>2</v>
      </c>
      <c r="G226">
        <v>0</v>
      </c>
      <c r="H226" t="s">
        <v>103</v>
      </c>
      <c r="I226" t="s">
        <v>102</v>
      </c>
      <c r="J226" t="s">
        <v>103</v>
      </c>
      <c r="K226" t="s">
        <v>5485</v>
      </c>
      <c r="L226" t="s">
        <v>195</v>
      </c>
      <c r="M226" t="e">
        <f>_xlfn.XLOOKUP(B226,Sheet1!B:B,Sheet1!C:C)</f>
        <v>#N/A</v>
      </c>
    </row>
    <row r="227" spans="2:13" hidden="1">
      <c r="B227" t="s">
        <v>5483</v>
      </c>
      <c r="C227" t="s">
        <v>5486</v>
      </c>
      <c r="D227" t="s">
        <v>180</v>
      </c>
      <c r="E227" t="s">
        <v>5154</v>
      </c>
      <c r="F227">
        <v>2</v>
      </c>
      <c r="G227">
        <v>0</v>
      </c>
      <c r="H227" t="s">
        <v>103</v>
      </c>
      <c r="I227" t="s">
        <v>102</v>
      </c>
      <c r="J227" t="s">
        <v>103</v>
      </c>
      <c r="K227" t="s">
        <v>5485</v>
      </c>
      <c r="L227" t="s">
        <v>195</v>
      </c>
      <c r="M227" t="e">
        <f>_xlfn.XLOOKUP(B227,Sheet1!B:B,Sheet1!C:C)</f>
        <v>#N/A</v>
      </c>
    </row>
    <row r="228" spans="2:13" hidden="1">
      <c r="B228" t="s">
        <v>5483</v>
      </c>
      <c r="C228" t="s">
        <v>5487</v>
      </c>
      <c r="D228" t="s">
        <v>315</v>
      </c>
      <c r="E228" t="s">
        <v>5070</v>
      </c>
      <c r="F228">
        <v>4</v>
      </c>
      <c r="G228">
        <v>0</v>
      </c>
      <c r="H228" t="s">
        <v>102</v>
      </c>
      <c r="I228" t="s">
        <v>102</v>
      </c>
      <c r="J228" t="s">
        <v>103</v>
      </c>
      <c r="K228" t="s">
        <v>5485</v>
      </c>
      <c r="L228" t="s">
        <v>195</v>
      </c>
      <c r="M228" t="e">
        <f>_xlfn.XLOOKUP(B228,Sheet1!B:B,Sheet1!C:C)</f>
        <v>#N/A</v>
      </c>
    </row>
    <row r="229" spans="2:13" hidden="1">
      <c r="B229" t="s">
        <v>5483</v>
      </c>
      <c r="C229" t="s">
        <v>5488</v>
      </c>
      <c r="D229" t="s">
        <v>180</v>
      </c>
      <c r="E229" t="s">
        <v>5154</v>
      </c>
      <c r="F229">
        <v>2</v>
      </c>
      <c r="G229">
        <v>0</v>
      </c>
      <c r="H229" t="s">
        <v>103</v>
      </c>
      <c r="I229" t="s">
        <v>102</v>
      </c>
      <c r="J229" t="s">
        <v>103</v>
      </c>
      <c r="K229" t="s">
        <v>5485</v>
      </c>
      <c r="L229" t="s">
        <v>195</v>
      </c>
      <c r="M229" t="e">
        <f>_xlfn.XLOOKUP(B229,Sheet1!B:B,Sheet1!C:C)</f>
        <v>#N/A</v>
      </c>
    </row>
    <row r="230" spans="2:13" hidden="1">
      <c r="B230" t="s">
        <v>5483</v>
      </c>
      <c r="C230" t="s">
        <v>5489</v>
      </c>
      <c r="D230" t="s">
        <v>267</v>
      </c>
      <c r="E230" t="s">
        <v>5070</v>
      </c>
      <c r="F230">
        <v>2</v>
      </c>
      <c r="G230">
        <v>0</v>
      </c>
      <c r="H230" t="s">
        <v>102</v>
      </c>
      <c r="I230" t="s">
        <v>102</v>
      </c>
      <c r="J230" t="s">
        <v>103</v>
      </c>
      <c r="K230" t="s">
        <v>5485</v>
      </c>
      <c r="L230" t="s">
        <v>195</v>
      </c>
      <c r="M230" t="e">
        <f>_xlfn.XLOOKUP(B230,Sheet1!B:B,Sheet1!C:C)</f>
        <v>#N/A</v>
      </c>
    </row>
    <row r="231" spans="2:13" hidden="1">
      <c r="B231" t="s">
        <v>5483</v>
      </c>
      <c r="C231" t="s">
        <v>5490</v>
      </c>
      <c r="D231" t="s">
        <v>180</v>
      </c>
      <c r="E231" t="s">
        <v>5154</v>
      </c>
      <c r="F231">
        <v>2</v>
      </c>
      <c r="G231">
        <v>0</v>
      </c>
      <c r="H231" t="s">
        <v>103</v>
      </c>
      <c r="I231" t="s">
        <v>102</v>
      </c>
      <c r="J231" t="s">
        <v>103</v>
      </c>
      <c r="K231" t="s">
        <v>5485</v>
      </c>
      <c r="L231" t="s">
        <v>195</v>
      </c>
      <c r="M231" t="e">
        <f>_xlfn.XLOOKUP(B231,Sheet1!B:B,Sheet1!C:C)</f>
        <v>#N/A</v>
      </c>
    </row>
    <row r="232" spans="2:13" hidden="1">
      <c r="B232" t="s">
        <v>5483</v>
      </c>
      <c r="C232" t="s">
        <v>5491</v>
      </c>
      <c r="D232" t="s">
        <v>180</v>
      </c>
      <c r="E232" t="s">
        <v>5154</v>
      </c>
      <c r="F232">
        <v>2</v>
      </c>
      <c r="G232">
        <v>0</v>
      </c>
      <c r="H232" t="s">
        <v>103</v>
      </c>
      <c r="I232" t="s">
        <v>102</v>
      </c>
      <c r="J232" t="s">
        <v>103</v>
      </c>
      <c r="K232" t="s">
        <v>5485</v>
      </c>
      <c r="L232" t="s">
        <v>195</v>
      </c>
      <c r="M232" t="e">
        <f>_xlfn.XLOOKUP(B232,Sheet1!B:B,Sheet1!C:C)</f>
        <v>#N/A</v>
      </c>
    </row>
    <row r="233" spans="2:13" hidden="1">
      <c r="B233" t="s">
        <v>5483</v>
      </c>
      <c r="C233" t="s">
        <v>5492</v>
      </c>
      <c r="D233" t="s">
        <v>180</v>
      </c>
      <c r="E233" t="s">
        <v>5154</v>
      </c>
      <c r="F233">
        <v>2</v>
      </c>
      <c r="G233">
        <v>0</v>
      </c>
      <c r="H233" t="s">
        <v>103</v>
      </c>
      <c r="I233" t="s">
        <v>102</v>
      </c>
      <c r="J233" t="s">
        <v>103</v>
      </c>
      <c r="K233" t="s">
        <v>5485</v>
      </c>
      <c r="L233" t="s">
        <v>195</v>
      </c>
      <c r="M233" t="e">
        <f>_xlfn.XLOOKUP(B233,Sheet1!B:B,Sheet1!C:C)</f>
        <v>#N/A</v>
      </c>
    </row>
    <row r="234" spans="2:13" hidden="1">
      <c r="B234" t="s">
        <v>5483</v>
      </c>
      <c r="C234" t="s">
        <v>5493</v>
      </c>
      <c r="D234" t="s">
        <v>180</v>
      </c>
      <c r="E234" t="s">
        <v>5154</v>
      </c>
      <c r="F234">
        <v>2</v>
      </c>
      <c r="G234">
        <v>0</v>
      </c>
      <c r="H234" t="s">
        <v>103</v>
      </c>
      <c r="I234" t="s">
        <v>102</v>
      </c>
      <c r="J234" t="s">
        <v>103</v>
      </c>
      <c r="K234" t="s">
        <v>5485</v>
      </c>
      <c r="L234" t="s">
        <v>195</v>
      </c>
      <c r="M234" t="e">
        <f>_xlfn.XLOOKUP(B234,Sheet1!B:B,Sheet1!C:C)</f>
        <v>#N/A</v>
      </c>
    </row>
    <row r="235" spans="2:13" hidden="1">
      <c r="B235" t="s">
        <v>5483</v>
      </c>
      <c r="C235" t="s">
        <v>5494</v>
      </c>
      <c r="D235" t="s">
        <v>5495</v>
      </c>
      <c r="E235" t="s">
        <v>5154</v>
      </c>
      <c r="F235">
        <v>4</v>
      </c>
      <c r="G235">
        <v>0</v>
      </c>
      <c r="H235" t="s">
        <v>103</v>
      </c>
      <c r="I235" t="s">
        <v>102</v>
      </c>
      <c r="J235" t="s">
        <v>103</v>
      </c>
      <c r="K235" t="s">
        <v>5485</v>
      </c>
      <c r="L235" t="s">
        <v>195</v>
      </c>
      <c r="M235" t="e">
        <f>_xlfn.XLOOKUP(B235,Sheet1!B:B,Sheet1!C:C)</f>
        <v>#N/A</v>
      </c>
    </row>
    <row r="236" spans="2:13" hidden="1">
      <c r="B236" t="s">
        <v>5483</v>
      </c>
      <c r="C236" t="s">
        <v>5496</v>
      </c>
      <c r="D236" t="s">
        <v>180</v>
      </c>
      <c r="E236" t="s">
        <v>5154</v>
      </c>
      <c r="F236">
        <v>2</v>
      </c>
      <c r="G236">
        <v>0</v>
      </c>
      <c r="H236" t="s">
        <v>103</v>
      </c>
      <c r="I236" t="s">
        <v>102</v>
      </c>
      <c r="J236" t="s">
        <v>103</v>
      </c>
      <c r="K236" t="s">
        <v>5485</v>
      </c>
      <c r="L236" t="s">
        <v>195</v>
      </c>
      <c r="M236" t="e">
        <f>_xlfn.XLOOKUP(B236,Sheet1!B:B,Sheet1!C:C)</f>
        <v>#N/A</v>
      </c>
    </row>
    <row r="237" spans="2:13" hidden="1">
      <c r="B237" t="s">
        <v>5483</v>
      </c>
      <c r="C237" t="s">
        <v>5497</v>
      </c>
      <c r="D237" t="s">
        <v>180</v>
      </c>
      <c r="E237" t="s">
        <v>5154</v>
      </c>
      <c r="F237">
        <v>2</v>
      </c>
      <c r="G237">
        <v>0</v>
      </c>
      <c r="H237" t="s">
        <v>103</v>
      </c>
      <c r="I237" t="s">
        <v>102</v>
      </c>
      <c r="J237" t="s">
        <v>103</v>
      </c>
      <c r="K237" t="s">
        <v>5485</v>
      </c>
      <c r="L237" t="s">
        <v>195</v>
      </c>
      <c r="M237" t="e">
        <f>_xlfn.XLOOKUP(B237,Sheet1!B:B,Sheet1!C:C)</f>
        <v>#N/A</v>
      </c>
    </row>
    <row r="238" spans="2:13" hidden="1">
      <c r="B238" t="s">
        <v>5483</v>
      </c>
      <c r="C238" t="s">
        <v>5498</v>
      </c>
      <c r="D238" t="s">
        <v>5224</v>
      </c>
      <c r="E238" t="s">
        <v>5070</v>
      </c>
      <c r="F238">
        <v>2</v>
      </c>
      <c r="G238">
        <v>0</v>
      </c>
      <c r="H238" t="s">
        <v>102</v>
      </c>
      <c r="I238" t="s">
        <v>102</v>
      </c>
      <c r="J238" t="s">
        <v>103</v>
      </c>
      <c r="K238" t="s">
        <v>5485</v>
      </c>
      <c r="L238" t="s">
        <v>195</v>
      </c>
      <c r="M238" t="e">
        <f>_xlfn.XLOOKUP(B238,Sheet1!B:B,Sheet1!C:C)</f>
        <v>#N/A</v>
      </c>
    </row>
    <row r="239" spans="2:13" hidden="1">
      <c r="B239" t="s">
        <v>5483</v>
      </c>
      <c r="C239" t="s">
        <v>5499</v>
      </c>
      <c r="D239" t="s">
        <v>180</v>
      </c>
      <c r="E239" t="s">
        <v>5154</v>
      </c>
      <c r="F239">
        <v>2</v>
      </c>
      <c r="G239">
        <v>0</v>
      </c>
      <c r="H239" t="s">
        <v>103</v>
      </c>
      <c r="I239" t="s">
        <v>102</v>
      </c>
      <c r="J239" t="s">
        <v>103</v>
      </c>
      <c r="K239" t="s">
        <v>5485</v>
      </c>
      <c r="L239" t="s">
        <v>195</v>
      </c>
      <c r="M239" t="e">
        <f>_xlfn.XLOOKUP(B239,Sheet1!B:B,Sheet1!C:C)</f>
        <v>#N/A</v>
      </c>
    </row>
    <row r="240" spans="2:13" hidden="1">
      <c r="B240" t="s">
        <v>5483</v>
      </c>
      <c r="C240" t="s">
        <v>5500</v>
      </c>
      <c r="D240" t="s">
        <v>5501</v>
      </c>
      <c r="E240" t="s">
        <v>5154</v>
      </c>
      <c r="F240">
        <v>2</v>
      </c>
      <c r="G240">
        <v>0</v>
      </c>
      <c r="H240" t="s">
        <v>103</v>
      </c>
      <c r="I240" t="s">
        <v>102</v>
      </c>
      <c r="J240" t="s">
        <v>103</v>
      </c>
      <c r="K240" t="s">
        <v>5485</v>
      </c>
      <c r="L240" t="s">
        <v>195</v>
      </c>
      <c r="M240" t="e">
        <f>_xlfn.XLOOKUP(B240,Sheet1!B:B,Sheet1!C:C)</f>
        <v>#N/A</v>
      </c>
    </row>
    <row r="241" spans="2:13" hidden="1">
      <c r="B241" t="s">
        <v>5483</v>
      </c>
      <c r="C241" t="s">
        <v>5502</v>
      </c>
      <c r="D241" t="s">
        <v>180</v>
      </c>
      <c r="E241" t="s">
        <v>5154</v>
      </c>
      <c r="F241">
        <v>2</v>
      </c>
      <c r="G241">
        <v>0</v>
      </c>
      <c r="H241" t="s">
        <v>103</v>
      </c>
      <c r="I241" t="s">
        <v>102</v>
      </c>
      <c r="J241" t="s">
        <v>103</v>
      </c>
      <c r="K241" t="s">
        <v>5485</v>
      </c>
      <c r="L241" t="s">
        <v>195</v>
      </c>
      <c r="M241" t="e">
        <f>_xlfn.XLOOKUP(B241,Sheet1!B:B,Sheet1!C:C)</f>
        <v>#N/A</v>
      </c>
    </row>
    <row r="242" spans="2:13" hidden="1">
      <c r="B242" t="s">
        <v>5483</v>
      </c>
      <c r="C242" t="s">
        <v>5503</v>
      </c>
      <c r="D242" t="s">
        <v>180</v>
      </c>
      <c r="E242" t="s">
        <v>5154</v>
      </c>
      <c r="F242">
        <v>2</v>
      </c>
      <c r="G242">
        <v>0</v>
      </c>
      <c r="H242" t="s">
        <v>103</v>
      </c>
      <c r="I242" t="s">
        <v>102</v>
      </c>
      <c r="J242" t="s">
        <v>103</v>
      </c>
      <c r="K242" t="s">
        <v>5485</v>
      </c>
      <c r="L242" t="s">
        <v>195</v>
      </c>
      <c r="M242" t="e">
        <f>_xlfn.XLOOKUP(B242,Sheet1!B:B,Sheet1!C:C)</f>
        <v>#N/A</v>
      </c>
    </row>
    <row r="243" spans="2:13" hidden="1">
      <c r="B243" t="s">
        <v>5483</v>
      </c>
      <c r="C243" t="s">
        <v>5504</v>
      </c>
      <c r="D243" t="s">
        <v>180</v>
      </c>
      <c r="E243" t="s">
        <v>5154</v>
      </c>
      <c r="F243">
        <v>2</v>
      </c>
      <c r="G243">
        <v>0</v>
      </c>
      <c r="H243" t="s">
        <v>103</v>
      </c>
      <c r="I243" t="s">
        <v>102</v>
      </c>
      <c r="J243" t="s">
        <v>103</v>
      </c>
      <c r="K243" t="s">
        <v>5485</v>
      </c>
      <c r="L243" t="s">
        <v>195</v>
      </c>
      <c r="M243" t="e">
        <f>_xlfn.XLOOKUP(B243,Sheet1!B:B,Sheet1!C:C)</f>
        <v>#N/A</v>
      </c>
    </row>
    <row r="244" spans="2:13" hidden="1">
      <c r="B244" t="s">
        <v>5483</v>
      </c>
      <c r="C244" t="s">
        <v>5485</v>
      </c>
      <c r="D244" t="s">
        <v>195</v>
      </c>
      <c r="E244" t="s">
        <v>5073</v>
      </c>
      <c r="F244">
        <v>50</v>
      </c>
      <c r="G244">
        <v>207510</v>
      </c>
      <c r="H244" t="s">
        <v>102</v>
      </c>
      <c r="I244" t="s">
        <v>103</v>
      </c>
      <c r="J244" t="s">
        <v>103</v>
      </c>
      <c r="K244" t="s">
        <v>5485</v>
      </c>
      <c r="L244" t="s">
        <v>195</v>
      </c>
      <c r="M244" t="e">
        <f>_xlfn.XLOOKUP(B244,Sheet1!B:B,Sheet1!C:C)</f>
        <v>#N/A</v>
      </c>
    </row>
    <row r="245" spans="2:13" hidden="1">
      <c r="B245" t="s">
        <v>5483</v>
      </c>
      <c r="C245" t="s">
        <v>5505</v>
      </c>
      <c r="D245" t="s">
        <v>180</v>
      </c>
      <c r="E245" t="s">
        <v>5154</v>
      </c>
      <c r="F245">
        <v>2</v>
      </c>
      <c r="G245">
        <v>0</v>
      </c>
      <c r="H245" t="s">
        <v>103</v>
      </c>
      <c r="I245" t="s">
        <v>102</v>
      </c>
      <c r="J245" t="s">
        <v>103</v>
      </c>
      <c r="K245" t="s">
        <v>5485</v>
      </c>
      <c r="L245" t="s">
        <v>195</v>
      </c>
      <c r="M245" t="e">
        <f>_xlfn.XLOOKUP(B245,Sheet1!B:B,Sheet1!C:C)</f>
        <v>#N/A</v>
      </c>
    </row>
    <row r="246" spans="2:13" hidden="1">
      <c r="B246" t="s">
        <v>5483</v>
      </c>
      <c r="C246" t="s">
        <v>5506</v>
      </c>
      <c r="D246" t="s">
        <v>180</v>
      </c>
      <c r="E246" t="s">
        <v>5154</v>
      </c>
      <c r="F246">
        <v>2</v>
      </c>
      <c r="G246">
        <v>0</v>
      </c>
      <c r="H246" t="s">
        <v>103</v>
      </c>
      <c r="I246" t="s">
        <v>102</v>
      </c>
      <c r="J246" t="s">
        <v>103</v>
      </c>
      <c r="K246" t="s">
        <v>5485</v>
      </c>
      <c r="L246" t="s">
        <v>195</v>
      </c>
      <c r="M246" t="e">
        <f>_xlfn.XLOOKUP(B246,Sheet1!B:B,Sheet1!C:C)</f>
        <v>#N/A</v>
      </c>
    </row>
    <row r="247" spans="2:13" hidden="1">
      <c r="B247" t="s">
        <v>5507</v>
      </c>
      <c r="C247" t="s">
        <v>5508</v>
      </c>
      <c r="D247" t="s">
        <v>5509</v>
      </c>
      <c r="E247" t="s">
        <v>5073</v>
      </c>
      <c r="F247">
        <v>40</v>
      </c>
      <c r="G247">
        <v>0</v>
      </c>
      <c r="H247" t="s">
        <v>102</v>
      </c>
      <c r="I247" t="s">
        <v>103</v>
      </c>
      <c r="J247" t="s">
        <v>103</v>
      </c>
      <c r="K247" t="s">
        <v>5510</v>
      </c>
      <c r="L247" t="s">
        <v>254</v>
      </c>
      <c r="M247" t="e">
        <f>_xlfn.XLOOKUP(B247,Sheet1!B:B,Sheet1!C:C)</f>
        <v>#N/A</v>
      </c>
    </row>
    <row r="248" spans="2:13" hidden="1">
      <c r="B248" t="s">
        <v>5507</v>
      </c>
      <c r="C248" t="s">
        <v>5511</v>
      </c>
      <c r="D248" t="s">
        <v>5512</v>
      </c>
      <c r="F248">
        <v>40</v>
      </c>
      <c r="G248">
        <v>117534</v>
      </c>
      <c r="H248" t="s">
        <v>103</v>
      </c>
      <c r="I248" t="s">
        <v>103</v>
      </c>
      <c r="J248" t="s">
        <v>103</v>
      </c>
      <c r="K248" t="s">
        <v>5510</v>
      </c>
      <c r="L248" t="s">
        <v>254</v>
      </c>
      <c r="M248" t="e">
        <f>_xlfn.XLOOKUP(B248,Sheet1!B:B,Sheet1!C:C)</f>
        <v>#N/A</v>
      </c>
    </row>
    <row r="249" spans="2:13" hidden="1">
      <c r="B249" t="s">
        <v>5507</v>
      </c>
      <c r="C249" t="s">
        <v>5513</v>
      </c>
      <c r="D249" t="s">
        <v>5514</v>
      </c>
      <c r="E249" t="s">
        <v>5154</v>
      </c>
      <c r="F249">
        <v>1</v>
      </c>
      <c r="G249">
        <v>0</v>
      </c>
      <c r="H249" t="s">
        <v>103</v>
      </c>
      <c r="I249" t="s">
        <v>102</v>
      </c>
      <c r="J249" t="s">
        <v>103</v>
      </c>
      <c r="K249" t="s">
        <v>5510</v>
      </c>
      <c r="L249" t="s">
        <v>254</v>
      </c>
      <c r="M249" t="e">
        <f>_xlfn.XLOOKUP(B249,Sheet1!B:B,Sheet1!C:C)</f>
        <v>#N/A</v>
      </c>
    </row>
    <row r="250" spans="2:13" hidden="1">
      <c r="B250" t="s">
        <v>5507</v>
      </c>
      <c r="C250" t="s">
        <v>5515</v>
      </c>
      <c r="D250" t="s">
        <v>590</v>
      </c>
      <c r="F250">
        <v>40</v>
      </c>
      <c r="G250">
        <v>166756</v>
      </c>
      <c r="H250" t="s">
        <v>103</v>
      </c>
      <c r="I250" t="s">
        <v>103</v>
      </c>
      <c r="J250" t="s">
        <v>103</v>
      </c>
      <c r="K250" t="s">
        <v>5510</v>
      </c>
      <c r="L250" t="s">
        <v>254</v>
      </c>
      <c r="M250" t="e">
        <f>_xlfn.XLOOKUP(B250,Sheet1!B:B,Sheet1!C:C)</f>
        <v>#N/A</v>
      </c>
    </row>
    <row r="251" spans="2:13" hidden="1">
      <c r="B251" t="s">
        <v>5507</v>
      </c>
      <c r="C251" t="s">
        <v>5516</v>
      </c>
      <c r="D251" t="s">
        <v>254</v>
      </c>
      <c r="E251" t="s">
        <v>5073</v>
      </c>
      <c r="F251">
        <v>40</v>
      </c>
      <c r="G251">
        <v>349180</v>
      </c>
      <c r="H251" t="s">
        <v>102</v>
      </c>
      <c r="I251" t="s">
        <v>103</v>
      </c>
      <c r="J251" t="s">
        <v>103</v>
      </c>
      <c r="K251" t="s">
        <v>5510</v>
      </c>
      <c r="L251" t="s">
        <v>254</v>
      </c>
      <c r="M251" t="e">
        <f>_xlfn.XLOOKUP(B251,Sheet1!B:B,Sheet1!C:C)</f>
        <v>#N/A</v>
      </c>
    </row>
    <row r="252" spans="2:13" hidden="1">
      <c r="B252" t="s">
        <v>5507</v>
      </c>
      <c r="C252" t="s">
        <v>5517</v>
      </c>
      <c r="D252" t="s">
        <v>5518</v>
      </c>
      <c r="E252" t="s">
        <v>5073</v>
      </c>
      <c r="F252">
        <v>40</v>
      </c>
      <c r="G252">
        <v>226856</v>
      </c>
      <c r="H252" t="s">
        <v>102</v>
      </c>
      <c r="I252" t="s">
        <v>103</v>
      </c>
      <c r="J252" t="s">
        <v>103</v>
      </c>
      <c r="K252" t="s">
        <v>5510</v>
      </c>
      <c r="L252" t="s">
        <v>254</v>
      </c>
      <c r="M252" t="e">
        <f>_xlfn.XLOOKUP(B252,Sheet1!B:B,Sheet1!C:C)</f>
        <v>#N/A</v>
      </c>
    </row>
    <row r="253" spans="2:13" hidden="1">
      <c r="B253" t="s">
        <v>5507</v>
      </c>
      <c r="C253" t="s">
        <v>5519</v>
      </c>
      <c r="D253" t="s">
        <v>5514</v>
      </c>
      <c r="E253" t="s">
        <v>5154</v>
      </c>
      <c r="F253">
        <v>1</v>
      </c>
      <c r="G253">
        <v>0</v>
      </c>
      <c r="H253" t="s">
        <v>103</v>
      </c>
      <c r="I253" t="s">
        <v>102</v>
      </c>
      <c r="J253" t="s">
        <v>103</v>
      </c>
      <c r="K253" t="s">
        <v>5510</v>
      </c>
      <c r="L253" t="s">
        <v>254</v>
      </c>
      <c r="M253" t="e">
        <f>_xlfn.XLOOKUP(B253,Sheet1!B:B,Sheet1!C:C)</f>
        <v>#N/A</v>
      </c>
    </row>
    <row r="254" spans="2:13" hidden="1">
      <c r="B254" t="s">
        <v>5507</v>
      </c>
      <c r="C254" t="s">
        <v>5520</v>
      </c>
      <c r="D254" t="s">
        <v>5514</v>
      </c>
      <c r="E254" t="s">
        <v>5154</v>
      </c>
      <c r="F254">
        <v>1</v>
      </c>
      <c r="G254">
        <v>0</v>
      </c>
      <c r="H254" t="s">
        <v>103</v>
      </c>
      <c r="I254" t="s">
        <v>102</v>
      </c>
      <c r="J254" t="s">
        <v>103</v>
      </c>
      <c r="K254" t="s">
        <v>5510</v>
      </c>
      <c r="L254" t="s">
        <v>254</v>
      </c>
      <c r="M254" t="e">
        <f>_xlfn.XLOOKUP(B254,Sheet1!B:B,Sheet1!C:C)</f>
        <v>#N/A</v>
      </c>
    </row>
    <row r="255" spans="2:13" hidden="1">
      <c r="B255" t="s">
        <v>5507</v>
      </c>
      <c r="C255" t="s">
        <v>5521</v>
      </c>
      <c r="D255" t="s">
        <v>5514</v>
      </c>
      <c r="E255" t="s">
        <v>5154</v>
      </c>
      <c r="F255">
        <v>1</v>
      </c>
      <c r="G255">
        <v>0</v>
      </c>
      <c r="H255" t="s">
        <v>103</v>
      </c>
      <c r="I255" t="s">
        <v>102</v>
      </c>
      <c r="J255" t="s">
        <v>103</v>
      </c>
      <c r="K255" t="s">
        <v>5510</v>
      </c>
      <c r="L255" t="s">
        <v>254</v>
      </c>
      <c r="M255" t="e">
        <f>_xlfn.XLOOKUP(B255,Sheet1!B:B,Sheet1!C:C)</f>
        <v>#N/A</v>
      </c>
    </row>
    <row r="256" spans="2:13" hidden="1">
      <c r="B256" t="s">
        <v>5507</v>
      </c>
      <c r="C256" t="s">
        <v>5522</v>
      </c>
      <c r="D256" t="s">
        <v>5514</v>
      </c>
      <c r="E256" t="s">
        <v>5154</v>
      </c>
      <c r="F256">
        <v>1</v>
      </c>
      <c r="G256">
        <v>0</v>
      </c>
      <c r="H256" t="s">
        <v>103</v>
      </c>
      <c r="I256" t="s">
        <v>102</v>
      </c>
      <c r="J256" t="s">
        <v>103</v>
      </c>
      <c r="K256" t="s">
        <v>5510</v>
      </c>
      <c r="L256" t="s">
        <v>254</v>
      </c>
      <c r="M256" t="e">
        <f>_xlfn.XLOOKUP(B256,Sheet1!B:B,Sheet1!C:C)</f>
        <v>#N/A</v>
      </c>
    </row>
    <row r="257" spans="2:13" hidden="1">
      <c r="B257" t="s">
        <v>5507</v>
      </c>
      <c r="C257" t="s">
        <v>5523</v>
      </c>
      <c r="D257" t="s">
        <v>590</v>
      </c>
      <c r="F257">
        <v>40</v>
      </c>
      <c r="G257">
        <v>210740</v>
      </c>
      <c r="H257" t="s">
        <v>103</v>
      </c>
      <c r="I257" t="s">
        <v>103</v>
      </c>
      <c r="J257" t="s">
        <v>103</v>
      </c>
      <c r="K257" t="s">
        <v>5510</v>
      </c>
      <c r="L257" t="s">
        <v>254</v>
      </c>
      <c r="M257" t="e">
        <f>_xlfn.XLOOKUP(B257,Sheet1!B:B,Sheet1!C:C)</f>
        <v>#N/A</v>
      </c>
    </row>
    <row r="258" spans="2:13" hidden="1">
      <c r="B258" t="s">
        <v>5507</v>
      </c>
      <c r="C258" t="s">
        <v>5524</v>
      </c>
      <c r="D258" t="s">
        <v>5525</v>
      </c>
      <c r="F258">
        <v>40</v>
      </c>
      <c r="G258">
        <v>126530</v>
      </c>
      <c r="H258" t="s">
        <v>103</v>
      </c>
      <c r="I258" t="s">
        <v>103</v>
      </c>
      <c r="J258" t="s">
        <v>103</v>
      </c>
      <c r="K258" t="s">
        <v>5510</v>
      </c>
      <c r="L258" t="s">
        <v>254</v>
      </c>
      <c r="M258" t="e">
        <f>_xlfn.XLOOKUP(B258,Sheet1!B:B,Sheet1!C:C)</f>
        <v>#N/A</v>
      </c>
    </row>
    <row r="259" spans="2:13" hidden="1">
      <c r="B259" t="s">
        <v>5507</v>
      </c>
      <c r="C259" t="s">
        <v>5526</v>
      </c>
      <c r="D259" t="s">
        <v>5514</v>
      </c>
      <c r="E259" t="s">
        <v>5154</v>
      </c>
      <c r="F259">
        <v>1</v>
      </c>
      <c r="G259">
        <v>0</v>
      </c>
      <c r="H259" t="s">
        <v>103</v>
      </c>
      <c r="I259" t="s">
        <v>102</v>
      </c>
      <c r="J259" t="s">
        <v>103</v>
      </c>
      <c r="K259" t="s">
        <v>5510</v>
      </c>
      <c r="L259" t="s">
        <v>254</v>
      </c>
      <c r="M259" t="e">
        <f>_xlfn.XLOOKUP(B259,Sheet1!B:B,Sheet1!C:C)</f>
        <v>#N/A</v>
      </c>
    </row>
    <row r="260" spans="2:13" hidden="1">
      <c r="B260" t="s">
        <v>5507</v>
      </c>
      <c r="C260" t="s">
        <v>5527</v>
      </c>
      <c r="D260" t="s">
        <v>5514</v>
      </c>
      <c r="E260" t="s">
        <v>5154</v>
      </c>
      <c r="F260">
        <v>1</v>
      </c>
      <c r="G260">
        <v>0</v>
      </c>
      <c r="H260" t="s">
        <v>103</v>
      </c>
      <c r="I260" t="s">
        <v>102</v>
      </c>
      <c r="J260" t="s">
        <v>103</v>
      </c>
      <c r="K260" t="s">
        <v>5510</v>
      </c>
      <c r="L260" t="s">
        <v>254</v>
      </c>
      <c r="M260" t="e">
        <f>_xlfn.XLOOKUP(B260,Sheet1!B:B,Sheet1!C:C)</f>
        <v>#N/A</v>
      </c>
    </row>
    <row r="261" spans="2:13" hidden="1">
      <c r="B261" t="s">
        <v>5507</v>
      </c>
      <c r="C261" t="s">
        <v>5528</v>
      </c>
      <c r="D261" t="s">
        <v>5514</v>
      </c>
      <c r="E261" t="s">
        <v>5154</v>
      </c>
      <c r="F261">
        <v>1</v>
      </c>
      <c r="G261">
        <v>0</v>
      </c>
      <c r="H261" t="s">
        <v>103</v>
      </c>
      <c r="I261" t="s">
        <v>102</v>
      </c>
      <c r="J261" t="s">
        <v>103</v>
      </c>
      <c r="K261" t="s">
        <v>5510</v>
      </c>
      <c r="L261" t="s">
        <v>254</v>
      </c>
      <c r="M261" t="e">
        <f>_xlfn.XLOOKUP(B261,Sheet1!B:B,Sheet1!C:C)</f>
        <v>#N/A</v>
      </c>
    </row>
    <row r="262" spans="2:13" hidden="1">
      <c r="B262" t="s">
        <v>5507</v>
      </c>
      <c r="C262" t="s">
        <v>5529</v>
      </c>
      <c r="D262" t="s">
        <v>5514</v>
      </c>
      <c r="E262" t="s">
        <v>5154</v>
      </c>
      <c r="F262">
        <v>1</v>
      </c>
      <c r="G262">
        <v>0</v>
      </c>
      <c r="H262" t="s">
        <v>103</v>
      </c>
      <c r="I262" t="s">
        <v>102</v>
      </c>
      <c r="J262" t="s">
        <v>103</v>
      </c>
      <c r="K262" t="s">
        <v>5510</v>
      </c>
      <c r="L262" t="s">
        <v>254</v>
      </c>
      <c r="M262" t="e">
        <f>_xlfn.XLOOKUP(B262,Sheet1!B:B,Sheet1!C:C)</f>
        <v>#N/A</v>
      </c>
    </row>
    <row r="263" spans="2:13" hidden="1">
      <c r="B263" t="s">
        <v>5507</v>
      </c>
      <c r="C263" t="s">
        <v>5530</v>
      </c>
      <c r="D263" t="s">
        <v>5514</v>
      </c>
      <c r="E263" t="s">
        <v>5154</v>
      </c>
      <c r="F263">
        <v>1</v>
      </c>
      <c r="G263">
        <v>0</v>
      </c>
      <c r="H263" t="s">
        <v>103</v>
      </c>
      <c r="I263" t="s">
        <v>102</v>
      </c>
      <c r="J263" t="s">
        <v>103</v>
      </c>
      <c r="K263" t="s">
        <v>5510</v>
      </c>
      <c r="L263" t="s">
        <v>254</v>
      </c>
      <c r="M263" t="e">
        <f>_xlfn.XLOOKUP(B263,Sheet1!B:B,Sheet1!C:C)</f>
        <v>#N/A</v>
      </c>
    </row>
    <row r="264" spans="2:13" hidden="1">
      <c r="B264" t="s">
        <v>5507</v>
      </c>
      <c r="C264" t="s">
        <v>5531</v>
      </c>
      <c r="D264" t="s">
        <v>5532</v>
      </c>
      <c r="E264" t="s">
        <v>5070</v>
      </c>
      <c r="F264">
        <v>1</v>
      </c>
      <c r="G264">
        <v>0</v>
      </c>
      <c r="H264" t="s">
        <v>102</v>
      </c>
      <c r="I264" t="s">
        <v>102</v>
      </c>
      <c r="J264" t="s">
        <v>103</v>
      </c>
      <c r="K264" t="s">
        <v>5510</v>
      </c>
      <c r="L264" t="s">
        <v>254</v>
      </c>
      <c r="M264" t="e">
        <f>_xlfn.XLOOKUP(B264,Sheet1!B:B,Sheet1!C:C)</f>
        <v>#N/A</v>
      </c>
    </row>
    <row r="265" spans="2:13" hidden="1">
      <c r="B265" t="s">
        <v>5507</v>
      </c>
      <c r="C265" t="s">
        <v>5533</v>
      </c>
      <c r="D265" t="s">
        <v>590</v>
      </c>
      <c r="F265">
        <v>40</v>
      </c>
      <c r="G265">
        <v>183317</v>
      </c>
      <c r="H265" t="s">
        <v>103</v>
      </c>
      <c r="I265" t="s">
        <v>103</v>
      </c>
      <c r="J265" t="s">
        <v>103</v>
      </c>
      <c r="K265" t="s">
        <v>5510</v>
      </c>
      <c r="L265" t="s">
        <v>254</v>
      </c>
      <c r="M265" t="e">
        <f>_xlfn.XLOOKUP(B265,Sheet1!B:B,Sheet1!C:C)</f>
        <v>#N/A</v>
      </c>
    </row>
    <row r="266" spans="2:13" hidden="1">
      <c r="B266" t="s">
        <v>5507</v>
      </c>
      <c r="C266" t="s">
        <v>5534</v>
      </c>
      <c r="D266" t="s">
        <v>5514</v>
      </c>
      <c r="E266" t="s">
        <v>5154</v>
      </c>
      <c r="F266">
        <v>1</v>
      </c>
      <c r="G266">
        <v>0</v>
      </c>
      <c r="H266" t="s">
        <v>103</v>
      </c>
      <c r="I266" t="s">
        <v>102</v>
      </c>
      <c r="J266" t="s">
        <v>103</v>
      </c>
      <c r="K266" t="s">
        <v>5510</v>
      </c>
      <c r="L266" t="s">
        <v>254</v>
      </c>
      <c r="M266" t="e">
        <f>_xlfn.XLOOKUP(B266,Sheet1!B:B,Sheet1!C:C)</f>
        <v>#N/A</v>
      </c>
    </row>
    <row r="267" spans="2:13" hidden="1">
      <c r="B267" t="s">
        <v>5507</v>
      </c>
      <c r="C267" t="s">
        <v>5535</v>
      </c>
      <c r="D267" t="s">
        <v>562</v>
      </c>
      <c r="E267" t="s">
        <v>5070</v>
      </c>
      <c r="F267">
        <v>1</v>
      </c>
      <c r="G267">
        <v>0</v>
      </c>
      <c r="H267" t="s">
        <v>102</v>
      </c>
      <c r="I267" t="s">
        <v>102</v>
      </c>
      <c r="J267" t="s">
        <v>103</v>
      </c>
      <c r="K267" t="s">
        <v>5510</v>
      </c>
      <c r="L267" t="s">
        <v>254</v>
      </c>
      <c r="M267" t="e">
        <f>_xlfn.XLOOKUP(B267,Sheet1!B:B,Sheet1!C:C)</f>
        <v>#N/A</v>
      </c>
    </row>
    <row r="268" spans="2:13" hidden="1">
      <c r="B268" t="s">
        <v>5507</v>
      </c>
      <c r="C268" t="s">
        <v>5536</v>
      </c>
      <c r="D268" t="s">
        <v>5537</v>
      </c>
      <c r="E268" t="s">
        <v>5070</v>
      </c>
      <c r="F268">
        <v>1</v>
      </c>
      <c r="G268">
        <v>0</v>
      </c>
      <c r="H268" t="s">
        <v>102</v>
      </c>
      <c r="I268" t="s">
        <v>102</v>
      </c>
      <c r="J268" t="s">
        <v>103</v>
      </c>
      <c r="K268" t="s">
        <v>5510</v>
      </c>
      <c r="L268" t="s">
        <v>254</v>
      </c>
      <c r="M268" t="e">
        <f>_xlfn.XLOOKUP(B268,Sheet1!B:B,Sheet1!C:C)</f>
        <v>#N/A</v>
      </c>
    </row>
    <row r="269" spans="2:13" hidden="1">
      <c r="B269" t="s">
        <v>5507</v>
      </c>
      <c r="C269" t="s">
        <v>5538</v>
      </c>
      <c r="D269" t="s">
        <v>5514</v>
      </c>
      <c r="E269" t="s">
        <v>5154</v>
      </c>
      <c r="F269">
        <v>1</v>
      </c>
      <c r="G269">
        <v>0</v>
      </c>
      <c r="H269" t="s">
        <v>103</v>
      </c>
      <c r="I269" t="s">
        <v>102</v>
      </c>
      <c r="J269" t="s">
        <v>103</v>
      </c>
      <c r="K269" t="s">
        <v>5510</v>
      </c>
      <c r="L269" t="s">
        <v>254</v>
      </c>
      <c r="M269" t="e">
        <f>_xlfn.XLOOKUP(B269,Sheet1!B:B,Sheet1!C:C)</f>
        <v>#N/A</v>
      </c>
    </row>
    <row r="270" spans="2:13" hidden="1">
      <c r="B270" t="s">
        <v>5507</v>
      </c>
      <c r="C270" t="s">
        <v>5539</v>
      </c>
      <c r="D270" t="s">
        <v>5514</v>
      </c>
      <c r="E270" t="s">
        <v>5154</v>
      </c>
      <c r="F270">
        <v>1</v>
      </c>
      <c r="G270">
        <v>0</v>
      </c>
      <c r="H270" t="s">
        <v>103</v>
      </c>
      <c r="I270" t="s">
        <v>102</v>
      </c>
      <c r="J270" t="s">
        <v>103</v>
      </c>
      <c r="K270" t="s">
        <v>5510</v>
      </c>
      <c r="L270" t="s">
        <v>254</v>
      </c>
      <c r="M270" t="e">
        <f>_xlfn.XLOOKUP(B270,Sheet1!B:B,Sheet1!C:C)</f>
        <v>#N/A</v>
      </c>
    </row>
    <row r="271" spans="2:13" hidden="1">
      <c r="B271" t="s">
        <v>5507</v>
      </c>
      <c r="C271" t="s">
        <v>5540</v>
      </c>
      <c r="D271" t="s">
        <v>5514</v>
      </c>
      <c r="E271" t="s">
        <v>5154</v>
      </c>
      <c r="F271">
        <v>1</v>
      </c>
      <c r="G271">
        <v>0</v>
      </c>
      <c r="H271" t="s">
        <v>103</v>
      </c>
      <c r="I271" t="s">
        <v>102</v>
      </c>
      <c r="J271" t="s">
        <v>103</v>
      </c>
      <c r="K271" t="s">
        <v>5510</v>
      </c>
      <c r="L271" t="s">
        <v>254</v>
      </c>
      <c r="M271" t="e">
        <f>_xlfn.XLOOKUP(B271,Sheet1!B:B,Sheet1!C:C)</f>
        <v>#N/A</v>
      </c>
    </row>
    <row r="272" spans="2:13" hidden="1">
      <c r="B272" t="s">
        <v>5507</v>
      </c>
      <c r="C272" t="s">
        <v>5541</v>
      </c>
      <c r="D272" t="s">
        <v>5514</v>
      </c>
      <c r="E272" t="s">
        <v>5154</v>
      </c>
      <c r="F272">
        <v>1</v>
      </c>
      <c r="G272">
        <v>0</v>
      </c>
      <c r="H272" t="s">
        <v>103</v>
      </c>
      <c r="I272" t="s">
        <v>102</v>
      </c>
      <c r="J272" t="s">
        <v>103</v>
      </c>
      <c r="K272" t="s">
        <v>5510</v>
      </c>
      <c r="L272" t="s">
        <v>254</v>
      </c>
      <c r="M272" t="e">
        <f>_xlfn.XLOOKUP(B272,Sheet1!B:B,Sheet1!C:C)</f>
        <v>#N/A</v>
      </c>
    </row>
    <row r="273" spans="2:13" hidden="1">
      <c r="B273" t="s">
        <v>5507</v>
      </c>
      <c r="C273" t="s">
        <v>5542</v>
      </c>
      <c r="D273" t="s">
        <v>5514</v>
      </c>
      <c r="E273" t="s">
        <v>5154</v>
      </c>
      <c r="F273">
        <v>1</v>
      </c>
      <c r="G273">
        <v>0</v>
      </c>
      <c r="H273" t="s">
        <v>103</v>
      </c>
      <c r="I273" t="s">
        <v>102</v>
      </c>
      <c r="J273" t="s">
        <v>103</v>
      </c>
      <c r="K273" t="s">
        <v>5510</v>
      </c>
      <c r="L273" t="s">
        <v>254</v>
      </c>
      <c r="M273" t="e">
        <f>_xlfn.XLOOKUP(B273,Sheet1!B:B,Sheet1!C:C)</f>
        <v>#N/A</v>
      </c>
    </row>
    <row r="274" spans="2:13" hidden="1">
      <c r="B274" t="s">
        <v>5543</v>
      </c>
      <c r="C274" t="s">
        <v>5544</v>
      </c>
      <c r="D274" t="s">
        <v>226</v>
      </c>
      <c r="E274" t="s">
        <v>5154</v>
      </c>
      <c r="F274">
        <v>1</v>
      </c>
      <c r="G274">
        <v>0</v>
      </c>
      <c r="H274" t="s">
        <v>103</v>
      </c>
      <c r="I274" t="s">
        <v>102</v>
      </c>
      <c r="J274" t="s">
        <v>103</v>
      </c>
      <c r="K274" t="s">
        <v>5545</v>
      </c>
      <c r="L274" t="s">
        <v>153</v>
      </c>
      <c r="M274" t="e">
        <f>_xlfn.XLOOKUP(B274,Sheet1!B:B,Sheet1!C:C)</f>
        <v>#N/A</v>
      </c>
    </row>
    <row r="275" spans="2:13" hidden="1">
      <c r="B275" t="s">
        <v>5543</v>
      </c>
      <c r="C275" t="s">
        <v>5546</v>
      </c>
      <c r="D275" t="s">
        <v>226</v>
      </c>
      <c r="E275" t="s">
        <v>5154</v>
      </c>
      <c r="F275">
        <v>1</v>
      </c>
      <c r="G275">
        <v>0</v>
      </c>
      <c r="H275" t="s">
        <v>103</v>
      </c>
      <c r="I275" t="s">
        <v>102</v>
      </c>
      <c r="J275" t="s">
        <v>103</v>
      </c>
      <c r="K275" t="s">
        <v>5545</v>
      </c>
      <c r="L275" t="s">
        <v>153</v>
      </c>
      <c r="M275" t="e">
        <f>_xlfn.XLOOKUP(B275,Sheet1!B:B,Sheet1!C:C)</f>
        <v>#N/A</v>
      </c>
    </row>
    <row r="276" spans="2:13" hidden="1">
      <c r="B276" t="s">
        <v>5543</v>
      </c>
      <c r="C276" t="s">
        <v>5547</v>
      </c>
      <c r="D276" t="s">
        <v>142</v>
      </c>
      <c r="E276" t="s">
        <v>5070</v>
      </c>
      <c r="F276">
        <v>1</v>
      </c>
      <c r="G276">
        <v>0</v>
      </c>
      <c r="H276" t="s">
        <v>102</v>
      </c>
      <c r="I276" t="s">
        <v>102</v>
      </c>
      <c r="J276" t="s">
        <v>103</v>
      </c>
      <c r="K276" t="s">
        <v>5545</v>
      </c>
      <c r="L276" t="s">
        <v>153</v>
      </c>
      <c r="M276" t="e">
        <f>_xlfn.XLOOKUP(B276,Sheet1!B:B,Sheet1!C:C)</f>
        <v>#N/A</v>
      </c>
    </row>
    <row r="277" spans="2:13" hidden="1">
      <c r="B277" t="s">
        <v>5543</v>
      </c>
      <c r="C277" t="s">
        <v>5548</v>
      </c>
      <c r="D277" t="s">
        <v>254</v>
      </c>
      <c r="E277" t="s">
        <v>5073</v>
      </c>
      <c r="F277">
        <v>20</v>
      </c>
      <c r="G277">
        <v>95830</v>
      </c>
      <c r="H277" t="s">
        <v>102</v>
      </c>
      <c r="I277" t="s">
        <v>103</v>
      </c>
      <c r="J277" t="s">
        <v>103</v>
      </c>
      <c r="K277" t="s">
        <v>5545</v>
      </c>
      <c r="L277" t="s">
        <v>153</v>
      </c>
      <c r="M277" t="e">
        <f>_xlfn.XLOOKUP(B277,Sheet1!B:B,Sheet1!C:C)</f>
        <v>#N/A</v>
      </c>
    </row>
    <row r="278" spans="2:13" hidden="1">
      <c r="B278" t="s">
        <v>5543</v>
      </c>
      <c r="C278" t="s">
        <v>5549</v>
      </c>
      <c r="D278" t="s">
        <v>226</v>
      </c>
      <c r="E278" t="s">
        <v>5154</v>
      </c>
      <c r="F278">
        <v>1</v>
      </c>
      <c r="G278">
        <v>0</v>
      </c>
      <c r="H278" t="s">
        <v>103</v>
      </c>
      <c r="I278" t="s">
        <v>102</v>
      </c>
      <c r="J278" t="s">
        <v>103</v>
      </c>
      <c r="K278" t="s">
        <v>5545</v>
      </c>
      <c r="L278" t="s">
        <v>153</v>
      </c>
      <c r="M278" t="e">
        <f>_xlfn.XLOOKUP(B278,Sheet1!B:B,Sheet1!C:C)</f>
        <v>#N/A</v>
      </c>
    </row>
    <row r="279" spans="2:13" hidden="1">
      <c r="B279" t="s">
        <v>5543</v>
      </c>
      <c r="C279" t="s">
        <v>5545</v>
      </c>
      <c r="D279" t="s">
        <v>153</v>
      </c>
      <c r="E279" t="s">
        <v>5070</v>
      </c>
      <c r="F279">
        <v>40</v>
      </c>
      <c r="G279">
        <v>145975</v>
      </c>
      <c r="H279" t="s">
        <v>102</v>
      </c>
      <c r="I279" t="s">
        <v>102</v>
      </c>
      <c r="J279" t="s">
        <v>103</v>
      </c>
      <c r="K279" t="s">
        <v>5545</v>
      </c>
      <c r="L279" t="s">
        <v>153</v>
      </c>
      <c r="M279" t="e">
        <f>_xlfn.XLOOKUP(B279,Sheet1!B:B,Sheet1!C:C)</f>
        <v>#N/A</v>
      </c>
    </row>
    <row r="280" spans="2:13" hidden="1">
      <c r="B280" t="s">
        <v>5543</v>
      </c>
      <c r="C280" t="s">
        <v>5550</v>
      </c>
      <c r="D280" t="s">
        <v>3008</v>
      </c>
      <c r="E280" t="s">
        <v>5070</v>
      </c>
      <c r="F280">
        <v>1</v>
      </c>
      <c r="G280">
        <v>0</v>
      </c>
      <c r="H280" t="s">
        <v>102</v>
      </c>
      <c r="I280" t="s">
        <v>102</v>
      </c>
      <c r="J280" t="s">
        <v>103</v>
      </c>
      <c r="K280" t="s">
        <v>5545</v>
      </c>
      <c r="L280" t="s">
        <v>153</v>
      </c>
      <c r="M280" t="e">
        <f>_xlfn.XLOOKUP(B280,Sheet1!B:B,Sheet1!C:C)</f>
        <v>#N/A</v>
      </c>
    </row>
    <row r="281" spans="2:13" hidden="1">
      <c r="B281" t="s">
        <v>5543</v>
      </c>
      <c r="C281" t="s">
        <v>5551</v>
      </c>
      <c r="D281" t="s">
        <v>670</v>
      </c>
      <c r="E281" t="s">
        <v>5070</v>
      </c>
      <c r="F281">
        <v>1</v>
      </c>
      <c r="G281">
        <v>0</v>
      </c>
      <c r="H281" t="s">
        <v>102</v>
      </c>
      <c r="I281" t="s">
        <v>102</v>
      </c>
      <c r="J281" t="s">
        <v>103</v>
      </c>
      <c r="K281" t="s">
        <v>5545</v>
      </c>
      <c r="L281" t="s">
        <v>153</v>
      </c>
      <c r="M281" t="e">
        <f>_xlfn.XLOOKUP(B281,Sheet1!B:B,Sheet1!C:C)</f>
        <v>#N/A</v>
      </c>
    </row>
    <row r="282" spans="2:13" hidden="1">
      <c r="B282" t="s">
        <v>5552</v>
      </c>
      <c r="C282" t="s">
        <v>5553</v>
      </c>
      <c r="D282" t="s">
        <v>180</v>
      </c>
      <c r="E282" t="s">
        <v>5154</v>
      </c>
      <c r="F282">
        <v>0.3</v>
      </c>
      <c r="G282">
        <v>0</v>
      </c>
      <c r="H282" t="s">
        <v>103</v>
      </c>
      <c r="I282" t="s">
        <v>102</v>
      </c>
      <c r="J282" t="s">
        <v>103</v>
      </c>
      <c r="K282" t="s">
        <v>5554</v>
      </c>
      <c r="L282" t="s">
        <v>188</v>
      </c>
      <c r="M282" t="e">
        <f>_xlfn.XLOOKUP(B282,Sheet1!B:B,Sheet1!C:C)</f>
        <v>#N/A</v>
      </c>
    </row>
    <row r="283" spans="2:13" hidden="1">
      <c r="B283" t="s">
        <v>5552</v>
      </c>
      <c r="C283" t="s">
        <v>5554</v>
      </c>
      <c r="D283" t="s">
        <v>153</v>
      </c>
      <c r="F283">
        <v>40</v>
      </c>
      <c r="G283">
        <v>151038</v>
      </c>
      <c r="H283" t="s">
        <v>103</v>
      </c>
      <c r="I283" t="s">
        <v>103</v>
      </c>
      <c r="J283" t="s">
        <v>103</v>
      </c>
      <c r="K283" t="s">
        <v>5554</v>
      </c>
      <c r="L283" t="s">
        <v>188</v>
      </c>
      <c r="M283" t="e">
        <f>_xlfn.XLOOKUP(B283,Sheet1!B:B,Sheet1!C:C)</f>
        <v>#N/A</v>
      </c>
    </row>
    <row r="284" spans="2:13" hidden="1">
      <c r="B284" t="s">
        <v>5552</v>
      </c>
      <c r="C284" t="s">
        <v>5555</v>
      </c>
      <c r="D284" t="s">
        <v>267</v>
      </c>
      <c r="E284" t="s">
        <v>5073</v>
      </c>
      <c r="F284">
        <v>0.3</v>
      </c>
      <c r="G284">
        <v>0</v>
      </c>
      <c r="H284" t="s">
        <v>102</v>
      </c>
      <c r="I284" t="s">
        <v>103</v>
      </c>
      <c r="J284" t="s">
        <v>103</v>
      </c>
      <c r="K284" t="s">
        <v>5554</v>
      </c>
      <c r="L284" t="s">
        <v>188</v>
      </c>
      <c r="M284" t="e">
        <f>_xlfn.XLOOKUP(B284,Sheet1!B:B,Sheet1!C:C)</f>
        <v>#N/A</v>
      </c>
    </row>
    <row r="285" spans="2:13" hidden="1">
      <c r="B285" t="s">
        <v>5552</v>
      </c>
      <c r="C285" t="s">
        <v>5556</v>
      </c>
      <c r="D285" t="s">
        <v>5224</v>
      </c>
      <c r="E285" t="s">
        <v>5073</v>
      </c>
      <c r="F285">
        <v>0.3</v>
      </c>
      <c r="G285">
        <v>0</v>
      </c>
      <c r="H285" t="s">
        <v>102</v>
      </c>
      <c r="I285" t="s">
        <v>103</v>
      </c>
      <c r="J285" t="s">
        <v>103</v>
      </c>
      <c r="K285" t="s">
        <v>5554</v>
      </c>
      <c r="L285" t="s">
        <v>188</v>
      </c>
      <c r="M285" t="e">
        <f>_xlfn.XLOOKUP(B285,Sheet1!B:B,Sheet1!C:C)</f>
        <v>#N/A</v>
      </c>
    </row>
    <row r="286" spans="2:13" hidden="1">
      <c r="B286" t="s">
        <v>5552</v>
      </c>
      <c r="C286" t="s">
        <v>5557</v>
      </c>
      <c r="D286" t="s">
        <v>5215</v>
      </c>
      <c r="E286" t="s">
        <v>5073</v>
      </c>
      <c r="F286">
        <v>0.3</v>
      </c>
      <c r="G286">
        <v>0</v>
      </c>
      <c r="H286" t="s">
        <v>102</v>
      </c>
      <c r="I286" t="s">
        <v>103</v>
      </c>
      <c r="J286" t="s">
        <v>103</v>
      </c>
      <c r="K286" t="s">
        <v>5554</v>
      </c>
      <c r="L286" t="s">
        <v>188</v>
      </c>
      <c r="M286" t="e">
        <f>_xlfn.XLOOKUP(B286,Sheet1!B:B,Sheet1!C:C)</f>
        <v>#N/A</v>
      </c>
    </row>
    <row r="287" spans="2:13" hidden="1">
      <c r="B287" t="s">
        <v>5552</v>
      </c>
      <c r="C287" t="s">
        <v>5558</v>
      </c>
      <c r="D287" t="s">
        <v>180</v>
      </c>
      <c r="E287" t="s">
        <v>5154</v>
      </c>
      <c r="F287">
        <v>0</v>
      </c>
      <c r="G287">
        <v>0</v>
      </c>
      <c r="H287" t="s">
        <v>103</v>
      </c>
      <c r="I287" t="s">
        <v>102</v>
      </c>
      <c r="J287" t="s">
        <v>103</v>
      </c>
      <c r="K287" t="s">
        <v>5554</v>
      </c>
      <c r="L287" t="s">
        <v>188</v>
      </c>
      <c r="M287" t="e">
        <f>_xlfn.XLOOKUP(B287,Sheet1!B:B,Sheet1!C:C)</f>
        <v>#N/A</v>
      </c>
    </row>
    <row r="288" spans="2:13" hidden="1">
      <c r="B288" t="s">
        <v>5552</v>
      </c>
      <c r="C288" t="s">
        <v>5559</v>
      </c>
      <c r="D288" t="s">
        <v>5532</v>
      </c>
      <c r="E288" t="s">
        <v>5073</v>
      </c>
      <c r="F288">
        <v>0.3</v>
      </c>
      <c r="G288">
        <v>0</v>
      </c>
      <c r="H288" t="s">
        <v>102</v>
      </c>
      <c r="I288" t="s">
        <v>103</v>
      </c>
      <c r="J288" t="s">
        <v>103</v>
      </c>
      <c r="K288" t="s">
        <v>5554</v>
      </c>
      <c r="L288" t="s">
        <v>188</v>
      </c>
      <c r="M288" t="e">
        <f>_xlfn.XLOOKUP(B288,Sheet1!B:B,Sheet1!C:C)</f>
        <v>#N/A</v>
      </c>
    </row>
    <row r="289" spans="2:13" hidden="1">
      <c r="B289" t="s">
        <v>5552</v>
      </c>
      <c r="C289" t="s">
        <v>5560</v>
      </c>
      <c r="D289" t="s">
        <v>180</v>
      </c>
      <c r="E289" t="s">
        <v>5154</v>
      </c>
      <c r="F289">
        <v>0.3</v>
      </c>
      <c r="G289">
        <v>0</v>
      </c>
      <c r="H289" t="s">
        <v>103</v>
      </c>
      <c r="I289" t="s">
        <v>102</v>
      </c>
      <c r="J289" t="s">
        <v>103</v>
      </c>
      <c r="K289" t="s">
        <v>5554</v>
      </c>
      <c r="L289" t="s">
        <v>188</v>
      </c>
      <c r="M289" t="e">
        <f>_xlfn.XLOOKUP(B289,Sheet1!B:B,Sheet1!C:C)</f>
        <v>#N/A</v>
      </c>
    </row>
    <row r="290" spans="2:13" hidden="1">
      <c r="B290" t="s">
        <v>5552</v>
      </c>
      <c r="C290" t="s">
        <v>5561</v>
      </c>
      <c r="D290" t="s">
        <v>180</v>
      </c>
      <c r="E290" t="s">
        <v>5154</v>
      </c>
      <c r="F290">
        <v>0.3</v>
      </c>
      <c r="G290">
        <v>0</v>
      </c>
      <c r="H290" t="s">
        <v>103</v>
      </c>
      <c r="I290" t="s">
        <v>102</v>
      </c>
      <c r="J290" t="s">
        <v>103</v>
      </c>
      <c r="K290" t="s">
        <v>5554</v>
      </c>
      <c r="L290" t="s">
        <v>188</v>
      </c>
      <c r="M290" t="e">
        <f>_xlfn.XLOOKUP(B290,Sheet1!B:B,Sheet1!C:C)</f>
        <v>#N/A</v>
      </c>
    </row>
    <row r="291" spans="2:13" hidden="1">
      <c r="B291" t="s">
        <v>5562</v>
      </c>
      <c r="C291" t="s">
        <v>5563</v>
      </c>
      <c r="D291" t="s">
        <v>670</v>
      </c>
      <c r="E291" t="s">
        <v>5070</v>
      </c>
      <c r="F291">
        <v>1</v>
      </c>
      <c r="G291">
        <v>0</v>
      </c>
      <c r="H291" t="s">
        <v>102</v>
      </c>
      <c r="I291" t="s">
        <v>102</v>
      </c>
      <c r="J291" t="s">
        <v>103</v>
      </c>
      <c r="K291" t="s">
        <v>5564</v>
      </c>
      <c r="L291" t="s">
        <v>3008</v>
      </c>
      <c r="M291" t="e">
        <f>_xlfn.XLOOKUP(B291,Sheet1!B:B,Sheet1!C:C)</f>
        <v>#N/A</v>
      </c>
    </row>
    <row r="292" spans="2:13" hidden="1">
      <c r="B292" t="s">
        <v>5562</v>
      </c>
      <c r="C292" t="s">
        <v>5565</v>
      </c>
      <c r="D292" t="s">
        <v>171</v>
      </c>
      <c r="E292" t="s">
        <v>5070</v>
      </c>
      <c r="F292">
        <v>40</v>
      </c>
      <c r="G292">
        <v>105998</v>
      </c>
      <c r="H292" t="s">
        <v>102</v>
      </c>
      <c r="I292" t="s">
        <v>102</v>
      </c>
      <c r="J292" t="s">
        <v>103</v>
      </c>
      <c r="K292" t="s">
        <v>5564</v>
      </c>
      <c r="L292" t="s">
        <v>3008</v>
      </c>
      <c r="M292" t="e">
        <f>_xlfn.XLOOKUP(B292,Sheet1!B:B,Sheet1!C:C)</f>
        <v>#N/A</v>
      </c>
    </row>
    <row r="293" spans="2:13" hidden="1">
      <c r="B293" t="s">
        <v>5562</v>
      </c>
      <c r="C293" t="s">
        <v>5566</v>
      </c>
      <c r="D293" t="s">
        <v>631</v>
      </c>
      <c r="E293" t="s">
        <v>5154</v>
      </c>
      <c r="F293">
        <v>1</v>
      </c>
      <c r="G293">
        <v>0</v>
      </c>
      <c r="H293" t="s">
        <v>103</v>
      </c>
      <c r="I293" t="s">
        <v>102</v>
      </c>
      <c r="J293" t="s">
        <v>103</v>
      </c>
      <c r="K293" t="s">
        <v>5564</v>
      </c>
      <c r="L293" t="s">
        <v>3008</v>
      </c>
      <c r="M293" t="e">
        <f>_xlfn.XLOOKUP(B293,Sheet1!B:B,Sheet1!C:C)</f>
        <v>#N/A</v>
      </c>
    </row>
    <row r="294" spans="2:13" hidden="1">
      <c r="B294" t="s">
        <v>5562</v>
      </c>
      <c r="C294" t="s">
        <v>5567</v>
      </c>
      <c r="D294" t="s">
        <v>631</v>
      </c>
      <c r="E294" t="s">
        <v>5154</v>
      </c>
      <c r="F294">
        <v>1</v>
      </c>
      <c r="G294">
        <v>0</v>
      </c>
      <c r="H294" t="s">
        <v>103</v>
      </c>
      <c r="I294" t="s">
        <v>102</v>
      </c>
      <c r="J294" t="s">
        <v>103</v>
      </c>
      <c r="K294" t="s">
        <v>5564</v>
      </c>
      <c r="L294" t="s">
        <v>3008</v>
      </c>
      <c r="M294" t="e">
        <f>_xlfn.XLOOKUP(B294,Sheet1!B:B,Sheet1!C:C)</f>
        <v>#N/A</v>
      </c>
    </row>
    <row r="295" spans="2:13" hidden="1">
      <c r="B295" t="s">
        <v>5562</v>
      </c>
      <c r="C295" t="s">
        <v>5564</v>
      </c>
      <c r="D295" t="s">
        <v>3008</v>
      </c>
      <c r="E295" t="s">
        <v>5070</v>
      </c>
      <c r="F295">
        <v>40</v>
      </c>
      <c r="G295">
        <v>0</v>
      </c>
      <c r="H295" t="s">
        <v>102</v>
      </c>
      <c r="I295" t="s">
        <v>102</v>
      </c>
      <c r="J295" t="s">
        <v>103</v>
      </c>
      <c r="K295" t="s">
        <v>5564</v>
      </c>
      <c r="L295" t="s">
        <v>3008</v>
      </c>
      <c r="M295" t="e">
        <f>_xlfn.XLOOKUP(B295,Sheet1!B:B,Sheet1!C:C)</f>
        <v>#N/A</v>
      </c>
    </row>
    <row r="296" spans="2:13" hidden="1">
      <c r="B296" t="s">
        <v>5562</v>
      </c>
      <c r="C296" t="s">
        <v>5568</v>
      </c>
      <c r="D296" t="s">
        <v>631</v>
      </c>
      <c r="E296" t="s">
        <v>5154</v>
      </c>
      <c r="F296">
        <v>1</v>
      </c>
      <c r="G296">
        <v>0</v>
      </c>
      <c r="H296" t="s">
        <v>103</v>
      </c>
      <c r="I296" t="s">
        <v>102</v>
      </c>
      <c r="J296" t="s">
        <v>103</v>
      </c>
      <c r="K296" t="s">
        <v>5564</v>
      </c>
      <c r="L296" t="s">
        <v>3008</v>
      </c>
      <c r="M296" t="e">
        <f>_xlfn.XLOOKUP(B296,Sheet1!B:B,Sheet1!C:C)</f>
        <v>#N/A</v>
      </c>
    </row>
    <row r="297" spans="2:13" hidden="1">
      <c r="B297" t="s">
        <v>5569</v>
      </c>
      <c r="C297" t="s">
        <v>5570</v>
      </c>
      <c r="D297" t="s">
        <v>195</v>
      </c>
      <c r="E297" t="s">
        <v>5154</v>
      </c>
      <c r="F297">
        <v>40</v>
      </c>
      <c r="G297">
        <v>4615</v>
      </c>
      <c r="H297" t="s">
        <v>103</v>
      </c>
      <c r="I297" t="s">
        <v>102</v>
      </c>
      <c r="J297" t="s">
        <v>103</v>
      </c>
      <c r="K297" t="s">
        <v>5570</v>
      </c>
      <c r="L297" t="s">
        <v>195</v>
      </c>
      <c r="M297" t="e">
        <f>_xlfn.XLOOKUP(B297,Sheet1!B:B,Sheet1!C:C)</f>
        <v>#N/A</v>
      </c>
    </row>
    <row r="298" spans="2:13" hidden="1">
      <c r="B298" t="s">
        <v>5569</v>
      </c>
      <c r="C298" t="s">
        <v>5571</v>
      </c>
      <c r="D298" t="s">
        <v>539</v>
      </c>
      <c r="E298" t="s">
        <v>5070</v>
      </c>
      <c r="F298">
        <v>1</v>
      </c>
      <c r="G298">
        <v>0</v>
      </c>
      <c r="H298" t="s">
        <v>102</v>
      </c>
      <c r="I298" t="s">
        <v>102</v>
      </c>
      <c r="J298" t="s">
        <v>103</v>
      </c>
      <c r="K298" t="s">
        <v>5570</v>
      </c>
      <c r="L298" t="s">
        <v>195</v>
      </c>
      <c r="M298" t="e">
        <f>_xlfn.XLOOKUP(B298,Sheet1!B:B,Sheet1!C:C)</f>
        <v>#N/A</v>
      </c>
    </row>
    <row r="299" spans="2:13" hidden="1">
      <c r="B299" t="s">
        <v>5569</v>
      </c>
      <c r="C299" t="s">
        <v>5572</v>
      </c>
      <c r="D299" t="s">
        <v>180</v>
      </c>
      <c r="E299" t="s">
        <v>5070</v>
      </c>
      <c r="F299">
        <v>40</v>
      </c>
      <c r="G299">
        <v>160195</v>
      </c>
      <c r="H299" t="s">
        <v>102</v>
      </c>
      <c r="I299" t="s">
        <v>102</v>
      </c>
      <c r="J299" t="s">
        <v>103</v>
      </c>
      <c r="K299" t="s">
        <v>5570</v>
      </c>
      <c r="L299" t="s">
        <v>195</v>
      </c>
      <c r="M299" t="e">
        <f>_xlfn.XLOOKUP(B299,Sheet1!B:B,Sheet1!C:C)</f>
        <v>#N/A</v>
      </c>
    </row>
    <row r="300" spans="2:13" hidden="1">
      <c r="B300" t="s">
        <v>5569</v>
      </c>
      <c r="C300" t="s">
        <v>5573</v>
      </c>
      <c r="D300" t="s">
        <v>180</v>
      </c>
      <c r="E300" t="s">
        <v>5154</v>
      </c>
      <c r="F300">
        <v>1</v>
      </c>
      <c r="G300">
        <v>0</v>
      </c>
      <c r="H300" t="s">
        <v>103</v>
      </c>
      <c r="I300" t="s">
        <v>102</v>
      </c>
      <c r="J300" t="s">
        <v>103</v>
      </c>
      <c r="K300" t="s">
        <v>5570</v>
      </c>
      <c r="L300" t="s">
        <v>195</v>
      </c>
      <c r="M300" t="e">
        <f>_xlfn.XLOOKUP(B300,Sheet1!B:B,Sheet1!C:C)</f>
        <v>#N/A</v>
      </c>
    </row>
    <row r="301" spans="2:13" hidden="1">
      <c r="B301" t="s">
        <v>5569</v>
      </c>
      <c r="C301" t="s">
        <v>5574</v>
      </c>
      <c r="D301" t="s">
        <v>5224</v>
      </c>
      <c r="E301" t="s">
        <v>5070</v>
      </c>
      <c r="F301">
        <v>1</v>
      </c>
      <c r="G301">
        <v>0</v>
      </c>
      <c r="H301" t="s">
        <v>102</v>
      </c>
      <c r="I301" t="s">
        <v>102</v>
      </c>
      <c r="J301" t="s">
        <v>103</v>
      </c>
      <c r="K301" t="s">
        <v>5570</v>
      </c>
      <c r="L301" t="s">
        <v>195</v>
      </c>
      <c r="M301" t="e">
        <f>_xlfn.XLOOKUP(B301,Sheet1!B:B,Sheet1!C:C)</f>
        <v>#N/A</v>
      </c>
    </row>
    <row r="302" spans="2:13" hidden="1">
      <c r="B302" t="s">
        <v>5569</v>
      </c>
      <c r="C302" t="s">
        <v>5575</v>
      </c>
      <c r="D302" t="s">
        <v>180</v>
      </c>
      <c r="E302" t="s">
        <v>5154</v>
      </c>
      <c r="F302">
        <v>1</v>
      </c>
      <c r="G302">
        <v>0</v>
      </c>
      <c r="H302" t="s">
        <v>103</v>
      </c>
      <c r="I302" t="s">
        <v>102</v>
      </c>
      <c r="J302" t="s">
        <v>103</v>
      </c>
      <c r="K302" t="s">
        <v>5570</v>
      </c>
      <c r="L302" t="s">
        <v>195</v>
      </c>
      <c r="M302" t="e">
        <f>_xlfn.XLOOKUP(B302,Sheet1!B:B,Sheet1!C:C)</f>
        <v>#N/A</v>
      </c>
    </row>
    <row r="303" spans="2:13" hidden="1">
      <c r="B303" t="s">
        <v>5569</v>
      </c>
      <c r="C303" t="s">
        <v>5576</v>
      </c>
      <c r="D303" t="s">
        <v>180</v>
      </c>
      <c r="E303" t="s">
        <v>5154</v>
      </c>
      <c r="F303">
        <v>1</v>
      </c>
      <c r="G303">
        <v>0</v>
      </c>
      <c r="H303" t="s">
        <v>103</v>
      </c>
      <c r="I303" t="s">
        <v>102</v>
      </c>
      <c r="J303" t="s">
        <v>103</v>
      </c>
      <c r="K303" t="s">
        <v>5570</v>
      </c>
      <c r="L303" t="s">
        <v>195</v>
      </c>
      <c r="M303" t="e">
        <f>_xlfn.XLOOKUP(B303,Sheet1!B:B,Sheet1!C:C)</f>
        <v>#N/A</v>
      </c>
    </row>
    <row r="304" spans="2:13" hidden="1">
      <c r="B304" t="s">
        <v>5569</v>
      </c>
      <c r="C304" t="s">
        <v>5577</v>
      </c>
      <c r="D304" t="s">
        <v>180</v>
      </c>
      <c r="E304" t="s">
        <v>5154</v>
      </c>
      <c r="F304">
        <v>3</v>
      </c>
      <c r="G304">
        <v>3650</v>
      </c>
      <c r="H304" t="s">
        <v>103</v>
      </c>
      <c r="I304" t="s">
        <v>102</v>
      </c>
      <c r="J304" t="s">
        <v>103</v>
      </c>
      <c r="K304" t="s">
        <v>5570</v>
      </c>
      <c r="L304" t="s">
        <v>195</v>
      </c>
      <c r="M304" t="e">
        <f>_xlfn.XLOOKUP(B304,Sheet1!B:B,Sheet1!C:C)</f>
        <v>#N/A</v>
      </c>
    </row>
    <row r="305" spans="2:13" hidden="1">
      <c r="B305" t="s">
        <v>5569</v>
      </c>
      <c r="C305" t="s">
        <v>5578</v>
      </c>
      <c r="D305" t="s">
        <v>267</v>
      </c>
      <c r="E305" t="s">
        <v>5070</v>
      </c>
      <c r="F305">
        <v>1</v>
      </c>
      <c r="G305">
        <v>0</v>
      </c>
      <c r="H305" t="s">
        <v>102</v>
      </c>
      <c r="I305" t="s">
        <v>102</v>
      </c>
      <c r="J305" t="s">
        <v>103</v>
      </c>
      <c r="K305" t="s">
        <v>5570</v>
      </c>
      <c r="L305" t="s">
        <v>195</v>
      </c>
      <c r="M305" t="e">
        <f>_xlfn.XLOOKUP(B305,Sheet1!B:B,Sheet1!C:C)</f>
        <v>#N/A</v>
      </c>
    </row>
    <row r="306" spans="2:13" hidden="1">
      <c r="B306" t="s">
        <v>5579</v>
      </c>
      <c r="C306" t="s">
        <v>5580</v>
      </c>
      <c r="D306" t="s">
        <v>2504</v>
      </c>
      <c r="E306" t="s">
        <v>5154</v>
      </c>
      <c r="F306">
        <v>15</v>
      </c>
      <c r="G306">
        <v>0</v>
      </c>
      <c r="H306" t="s">
        <v>103</v>
      </c>
      <c r="I306" t="s">
        <v>102</v>
      </c>
      <c r="J306" t="s">
        <v>103</v>
      </c>
      <c r="K306" t="s">
        <v>5581</v>
      </c>
      <c r="L306" t="s">
        <v>466</v>
      </c>
      <c r="M306" t="e">
        <f>_xlfn.XLOOKUP(B306,Sheet1!B:B,Sheet1!C:C)</f>
        <v>#N/A</v>
      </c>
    </row>
    <row r="307" spans="2:13" hidden="1">
      <c r="B307" t="s">
        <v>5579</v>
      </c>
      <c r="C307" t="s">
        <v>5582</v>
      </c>
      <c r="D307" t="s">
        <v>2504</v>
      </c>
      <c r="E307" t="s">
        <v>5154</v>
      </c>
      <c r="F307">
        <v>15</v>
      </c>
      <c r="G307">
        <v>0</v>
      </c>
      <c r="H307" t="s">
        <v>103</v>
      </c>
      <c r="I307" t="s">
        <v>102</v>
      </c>
      <c r="J307" t="s">
        <v>103</v>
      </c>
      <c r="K307" t="s">
        <v>5581</v>
      </c>
      <c r="L307" t="s">
        <v>466</v>
      </c>
      <c r="M307" t="e">
        <f>_xlfn.XLOOKUP(B307,Sheet1!B:B,Sheet1!C:C)</f>
        <v>#N/A</v>
      </c>
    </row>
    <row r="308" spans="2:13" hidden="1">
      <c r="B308" t="s">
        <v>5579</v>
      </c>
      <c r="C308" t="s">
        <v>5583</v>
      </c>
      <c r="D308" t="s">
        <v>653</v>
      </c>
      <c r="E308" t="s">
        <v>5070</v>
      </c>
      <c r="F308">
        <v>20</v>
      </c>
      <c r="G308">
        <v>0</v>
      </c>
      <c r="H308" t="s">
        <v>102</v>
      </c>
      <c r="I308" t="s">
        <v>102</v>
      </c>
      <c r="J308" t="s">
        <v>103</v>
      </c>
      <c r="K308" t="s">
        <v>5581</v>
      </c>
      <c r="L308" t="s">
        <v>466</v>
      </c>
      <c r="M308" t="e">
        <f>_xlfn.XLOOKUP(B308,Sheet1!B:B,Sheet1!C:C)</f>
        <v>#N/A</v>
      </c>
    </row>
    <row r="309" spans="2:13" hidden="1">
      <c r="B309" t="s">
        <v>5579</v>
      </c>
      <c r="C309" t="s">
        <v>5584</v>
      </c>
      <c r="D309" t="s">
        <v>2504</v>
      </c>
      <c r="E309" t="s">
        <v>5154</v>
      </c>
      <c r="F309">
        <v>15</v>
      </c>
      <c r="G309">
        <v>0</v>
      </c>
      <c r="H309" t="s">
        <v>103</v>
      </c>
      <c r="I309" t="s">
        <v>102</v>
      </c>
      <c r="J309" t="s">
        <v>103</v>
      </c>
      <c r="K309" t="s">
        <v>5581</v>
      </c>
      <c r="L309" t="s">
        <v>466</v>
      </c>
      <c r="M309" t="e">
        <f>_xlfn.XLOOKUP(B309,Sheet1!B:B,Sheet1!C:C)</f>
        <v>#N/A</v>
      </c>
    </row>
    <row r="310" spans="2:13" hidden="1">
      <c r="B310" t="s">
        <v>5579</v>
      </c>
      <c r="C310" t="s">
        <v>5585</v>
      </c>
      <c r="D310" t="s">
        <v>2504</v>
      </c>
      <c r="E310" t="s">
        <v>5154</v>
      </c>
      <c r="F310">
        <v>15</v>
      </c>
      <c r="G310">
        <v>0</v>
      </c>
      <c r="H310" t="s">
        <v>103</v>
      </c>
      <c r="I310" t="s">
        <v>102</v>
      </c>
      <c r="J310" t="s">
        <v>103</v>
      </c>
      <c r="K310" t="s">
        <v>5581</v>
      </c>
      <c r="L310" t="s">
        <v>466</v>
      </c>
      <c r="M310" t="e">
        <f>_xlfn.XLOOKUP(B310,Sheet1!B:B,Sheet1!C:C)</f>
        <v>#N/A</v>
      </c>
    </row>
    <row r="311" spans="2:13" hidden="1">
      <c r="B311" t="s">
        <v>5579</v>
      </c>
      <c r="C311" t="s">
        <v>5586</v>
      </c>
      <c r="D311" t="s">
        <v>2504</v>
      </c>
      <c r="E311" t="s">
        <v>5154</v>
      </c>
      <c r="F311">
        <v>15</v>
      </c>
      <c r="G311">
        <v>0</v>
      </c>
      <c r="H311" t="s">
        <v>103</v>
      </c>
      <c r="I311" t="s">
        <v>102</v>
      </c>
      <c r="J311" t="s">
        <v>103</v>
      </c>
      <c r="K311" t="s">
        <v>5581</v>
      </c>
      <c r="L311" t="s">
        <v>466</v>
      </c>
      <c r="M311" t="e">
        <f>_xlfn.XLOOKUP(B311,Sheet1!B:B,Sheet1!C:C)</f>
        <v>#N/A</v>
      </c>
    </row>
    <row r="312" spans="2:13" hidden="1">
      <c r="B312" t="s">
        <v>5579</v>
      </c>
      <c r="C312" t="s">
        <v>5587</v>
      </c>
      <c r="D312" t="s">
        <v>466</v>
      </c>
      <c r="E312" t="s">
        <v>5070</v>
      </c>
      <c r="F312">
        <v>30</v>
      </c>
      <c r="G312">
        <v>0</v>
      </c>
      <c r="H312" t="s">
        <v>102</v>
      </c>
      <c r="I312" t="s">
        <v>102</v>
      </c>
      <c r="J312" t="s">
        <v>103</v>
      </c>
      <c r="K312" t="s">
        <v>5581</v>
      </c>
      <c r="L312" t="s">
        <v>466</v>
      </c>
      <c r="M312" t="e">
        <f>_xlfn.XLOOKUP(B312,Sheet1!B:B,Sheet1!C:C)</f>
        <v>#N/A</v>
      </c>
    </row>
    <row r="313" spans="2:13" hidden="1">
      <c r="B313" t="s">
        <v>5579</v>
      </c>
      <c r="C313" t="s">
        <v>5588</v>
      </c>
      <c r="D313" t="s">
        <v>5589</v>
      </c>
      <c r="F313">
        <v>40</v>
      </c>
      <c r="G313">
        <v>140559</v>
      </c>
      <c r="H313" t="s">
        <v>103</v>
      </c>
      <c r="I313" t="s">
        <v>103</v>
      </c>
      <c r="J313" t="s">
        <v>103</v>
      </c>
      <c r="K313" t="s">
        <v>5581</v>
      </c>
      <c r="L313" t="s">
        <v>466</v>
      </c>
      <c r="M313" t="e">
        <f>_xlfn.XLOOKUP(B313,Sheet1!B:B,Sheet1!C:C)</f>
        <v>#N/A</v>
      </c>
    </row>
    <row r="314" spans="2:13" hidden="1">
      <c r="B314" t="s">
        <v>5579</v>
      </c>
      <c r="C314" t="s">
        <v>5581</v>
      </c>
      <c r="D314" t="s">
        <v>267</v>
      </c>
      <c r="E314" t="s">
        <v>5070</v>
      </c>
      <c r="F314">
        <v>20</v>
      </c>
      <c r="G314">
        <v>0</v>
      </c>
      <c r="H314" t="s">
        <v>102</v>
      </c>
      <c r="I314" t="s">
        <v>102</v>
      </c>
      <c r="J314" t="s">
        <v>103</v>
      </c>
      <c r="K314" t="s">
        <v>5581</v>
      </c>
      <c r="L314" t="s">
        <v>466</v>
      </c>
      <c r="M314" t="e">
        <f>_xlfn.XLOOKUP(B314,Sheet1!B:B,Sheet1!C:C)</f>
        <v>#N/A</v>
      </c>
    </row>
    <row r="315" spans="2:13" hidden="1">
      <c r="B315" t="s">
        <v>5579</v>
      </c>
      <c r="C315" t="s">
        <v>5590</v>
      </c>
      <c r="D315" t="s">
        <v>3256</v>
      </c>
      <c r="F315">
        <v>50</v>
      </c>
      <c r="G315">
        <v>167888</v>
      </c>
      <c r="H315" t="s">
        <v>103</v>
      </c>
      <c r="I315" t="s">
        <v>103</v>
      </c>
      <c r="J315" t="s">
        <v>103</v>
      </c>
      <c r="K315" t="s">
        <v>5581</v>
      </c>
      <c r="L315" t="s">
        <v>466</v>
      </c>
      <c r="M315" t="e">
        <f>_xlfn.XLOOKUP(B315,Sheet1!B:B,Sheet1!C:C)</f>
        <v>#N/A</v>
      </c>
    </row>
    <row r="316" spans="2:13" hidden="1">
      <c r="B316" t="s">
        <v>5591</v>
      </c>
      <c r="C316" t="s">
        <v>5592</v>
      </c>
      <c r="D316" t="s">
        <v>5246</v>
      </c>
      <c r="E316" t="s">
        <v>5154</v>
      </c>
      <c r="F316">
        <v>1</v>
      </c>
      <c r="G316">
        <v>0</v>
      </c>
      <c r="H316" t="s">
        <v>103</v>
      </c>
      <c r="I316" t="s">
        <v>102</v>
      </c>
      <c r="J316" t="s">
        <v>103</v>
      </c>
      <c r="K316" t="s">
        <v>5593</v>
      </c>
      <c r="L316" t="s">
        <v>3256</v>
      </c>
      <c r="M316" t="e">
        <f>_xlfn.XLOOKUP(B316,Sheet1!B:B,Sheet1!C:C)</f>
        <v>#N/A</v>
      </c>
    </row>
    <row r="317" spans="2:13" hidden="1">
      <c r="B317" t="s">
        <v>5591</v>
      </c>
      <c r="C317" t="s">
        <v>5594</v>
      </c>
      <c r="D317" t="s">
        <v>5224</v>
      </c>
      <c r="E317" t="s">
        <v>5070</v>
      </c>
      <c r="F317">
        <v>1</v>
      </c>
      <c r="G317">
        <v>0</v>
      </c>
      <c r="H317" t="s">
        <v>102</v>
      </c>
      <c r="I317" t="s">
        <v>102</v>
      </c>
      <c r="J317" t="s">
        <v>103</v>
      </c>
      <c r="K317" t="s">
        <v>5593</v>
      </c>
      <c r="L317" t="s">
        <v>3256</v>
      </c>
      <c r="M317" t="e">
        <f>_xlfn.XLOOKUP(B317,Sheet1!B:B,Sheet1!C:C)</f>
        <v>#N/A</v>
      </c>
    </row>
    <row r="318" spans="2:13" hidden="1">
      <c r="B318" t="s">
        <v>5591</v>
      </c>
      <c r="C318" t="s">
        <v>5595</v>
      </c>
      <c r="D318" t="s">
        <v>5246</v>
      </c>
      <c r="E318" t="s">
        <v>5154</v>
      </c>
      <c r="F318">
        <v>1</v>
      </c>
      <c r="G318">
        <v>0</v>
      </c>
      <c r="H318" t="s">
        <v>103</v>
      </c>
      <c r="I318" t="s">
        <v>102</v>
      </c>
      <c r="J318" t="s">
        <v>103</v>
      </c>
      <c r="K318" t="s">
        <v>5593</v>
      </c>
      <c r="L318" t="s">
        <v>3256</v>
      </c>
      <c r="M318" t="e">
        <f>_xlfn.XLOOKUP(B318,Sheet1!B:B,Sheet1!C:C)</f>
        <v>#N/A</v>
      </c>
    </row>
    <row r="319" spans="2:13" hidden="1">
      <c r="B319" t="s">
        <v>5591</v>
      </c>
      <c r="C319" t="s">
        <v>5596</v>
      </c>
      <c r="D319" t="s">
        <v>5246</v>
      </c>
      <c r="E319" t="s">
        <v>5154</v>
      </c>
      <c r="F319">
        <v>1</v>
      </c>
      <c r="G319">
        <v>0</v>
      </c>
      <c r="H319" t="s">
        <v>103</v>
      </c>
      <c r="I319" t="s">
        <v>102</v>
      </c>
      <c r="J319" t="s">
        <v>103</v>
      </c>
      <c r="K319" t="s">
        <v>5593</v>
      </c>
      <c r="L319" t="s">
        <v>3256</v>
      </c>
      <c r="M319" t="e">
        <f>_xlfn.XLOOKUP(B319,Sheet1!B:B,Sheet1!C:C)</f>
        <v>#N/A</v>
      </c>
    </row>
    <row r="320" spans="2:13" hidden="1">
      <c r="B320" t="s">
        <v>5591</v>
      </c>
      <c r="C320" t="s">
        <v>5597</v>
      </c>
      <c r="D320" t="s">
        <v>267</v>
      </c>
      <c r="E320" t="s">
        <v>5070</v>
      </c>
      <c r="F320">
        <v>1</v>
      </c>
      <c r="G320">
        <v>0</v>
      </c>
      <c r="H320" t="s">
        <v>102</v>
      </c>
      <c r="I320" t="s">
        <v>102</v>
      </c>
      <c r="J320" t="s">
        <v>103</v>
      </c>
      <c r="K320" t="s">
        <v>5593</v>
      </c>
      <c r="L320" t="s">
        <v>3256</v>
      </c>
      <c r="M320" t="e">
        <f>_xlfn.XLOOKUP(B320,Sheet1!B:B,Sheet1!C:C)</f>
        <v>#N/A</v>
      </c>
    </row>
    <row r="321" spans="2:13" hidden="1">
      <c r="B321" t="s">
        <v>5591</v>
      </c>
      <c r="C321" t="s">
        <v>5598</v>
      </c>
      <c r="D321" t="s">
        <v>5246</v>
      </c>
      <c r="E321" t="s">
        <v>5154</v>
      </c>
      <c r="F321">
        <v>1</v>
      </c>
      <c r="G321">
        <v>0</v>
      </c>
      <c r="H321" t="s">
        <v>103</v>
      </c>
      <c r="I321" t="s">
        <v>102</v>
      </c>
      <c r="J321" t="s">
        <v>103</v>
      </c>
      <c r="K321" t="s">
        <v>5593</v>
      </c>
      <c r="L321" t="s">
        <v>3256</v>
      </c>
      <c r="M321" t="e">
        <f>_xlfn.XLOOKUP(B321,Sheet1!B:B,Sheet1!C:C)</f>
        <v>#N/A</v>
      </c>
    </row>
    <row r="322" spans="2:13" hidden="1">
      <c r="B322" t="s">
        <v>5591</v>
      </c>
      <c r="C322" t="s">
        <v>5593</v>
      </c>
      <c r="D322" t="s">
        <v>3256</v>
      </c>
      <c r="E322" t="s">
        <v>5073</v>
      </c>
      <c r="F322">
        <v>65</v>
      </c>
      <c r="G322">
        <v>118343</v>
      </c>
      <c r="H322" t="s">
        <v>102</v>
      </c>
      <c r="I322" t="s">
        <v>103</v>
      </c>
      <c r="J322" t="s">
        <v>103</v>
      </c>
      <c r="K322" t="s">
        <v>5593</v>
      </c>
      <c r="L322" t="s">
        <v>3256</v>
      </c>
      <c r="M322" t="e">
        <f>_xlfn.XLOOKUP(B322,Sheet1!B:B,Sheet1!C:C)</f>
        <v>#N/A</v>
      </c>
    </row>
    <row r="323" spans="2:13" hidden="1">
      <c r="B323" t="s">
        <v>5591</v>
      </c>
      <c r="C323" t="s">
        <v>5599</v>
      </c>
      <c r="D323" t="s">
        <v>5600</v>
      </c>
      <c r="E323" t="s">
        <v>5070</v>
      </c>
      <c r="F323">
        <v>1</v>
      </c>
      <c r="G323">
        <v>0</v>
      </c>
      <c r="H323" t="s">
        <v>102</v>
      </c>
      <c r="I323" t="s">
        <v>102</v>
      </c>
      <c r="J323" t="s">
        <v>103</v>
      </c>
      <c r="K323" t="s">
        <v>5593</v>
      </c>
      <c r="L323" t="s">
        <v>3256</v>
      </c>
      <c r="M323" t="e">
        <f>_xlfn.XLOOKUP(B323,Sheet1!B:B,Sheet1!C:C)</f>
        <v>#N/A</v>
      </c>
    </row>
    <row r="324" spans="2:13" hidden="1">
      <c r="B324" t="s">
        <v>5591</v>
      </c>
      <c r="C324" t="s">
        <v>5601</v>
      </c>
      <c r="D324" t="s">
        <v>5602</v>
      </c>
      <c r="F324">
        <v>40</v>
      </c>
      <c r="G324">
        <v>140886</v>
      </c>
      <c r="H324" t="s">
        <v>103</v>
      </c>
      <c r="I324" t="s">
        <v>103</v>
      </c>
      <c r="J324" t="s">
        <v>103</v>
      </c>
      <c r="K324" t="s">
        <v>5593</v>
      </c>
      <c r="L324" t="s">
        <v>3256</v>
      </c>
      <c r="M324" t="e">
        <f>_xlfn.XLOOKUP(B324,Sheet1!B:B,Sheet1!C:C)</f>
        <v>#N/A</v>
      </c>
    </row>
    <row r="325" spans="2:13" hidden="1">
      <c r="B325" t="s">
        <v>5603</v>
      </c>
      <c r="C325" t="s">
        <v>5604</v>
      </c>
      <c r="D325" t="s">
        <v>5605</v>
      </c>
      <c r="F325">
        <v>40</v>
      </c>
      <c r="G325">
        <v>35700</v>
      </c>
      <c r="H325" t="s">
        <v>103</v>
      </c>
      <c r="I325" t="s">
        <v>103</v>
      </c>
      <c r="J325" t="s">
        <v>103</v>
      </c>
      <c r="K325" t="s">
        <v>5606</v>
      </c>
      <c r="L325" t="s">
        <v>2226</v>
      </c>
      <c r="M325" t="e">
        <f>_xlfn.XLOOKUP(B325,Sheet1!B:B,Sheet1!C:C)</f>
        <v>#N/A</v>
      </c>
    </row>
    <row r="326" spans="2:13" hidden="1">
      <c r="B326" t="s">
        <v>5603</v>
      </c>
      <c r="C326" t="s">
        <v>5607</v>
      </c>
      <c r="D326" t="s">
        <v>5608</v>
      </c>
      <c r="E326" t="s">
        <v>5154</v>
      </c>
      <c r="F326">
        <v>40</v>
      </c>
      <c r="G326">
        <v>10754</v>
      </c>
      <c r="H326" t="s">
        <v>103</v>
      </c>
      <c r="I326" t="s">
        <v>102</v>
      </c>
      <c r="J326" t="s">
        <v>103</v>
      </c>
      <c r="K326" t="s">
        <v>5606</v>
      </c>
      <c r="L326" t="s">
        <v>2226</v>
      </c>
      <c r="M326" t="e">
        <f>_xlfn.XLOOKUP(B326,Sheet1!B:B,Sheet1!C:C)</f>
        <v>#N/A</v>
      </c>
    </row>
    <row r="327" spans="2:13" hidden="1">
      <c r="B327" t="s">
        <v>5603</v>
      </c>
      <c r="C327" t="s">
        <v>5609</v>
      </c>
      <c r="D327" t="s">
        <v>3293</v>
      </c>
      <c r="F327">
        <v>40</v>
      </c>
      <c r="G327">
        <v>102958</v>
      </c>
      <c r="H327" t="s">
        <v>103</v>
      </c>
      <c r="I327" t="s">
        <v>103</v>
      </c>
      <c r="J327" t="s">
        <v>103</v>
      </c>
      <c r="K327" t="s">
        <v>5606</v>
      </c>
      <c r="L327" t="s">
        <v>2226</v>
      </c>
      <c r="M327" t="e">
        <f>_xlfn.XLOOKUP(B327,Sheet1!B:B,Sheet1!C:C)</f>
        <v>#N/A</v>
      </c>
    </row>
    <row r="328" spans="2:13" hidden="1">
      <c r="B328" t="s">
        <v>5603</v>
      </c>
      <c r="C328" t="s">
        <v>5606</v>
      </c>
      <c r="D328" t="s">
        <v>5610</v>
      </c>
      <c r="E328" t="s">
        <v>5154</v>
      </c>
      <c r="F328">
        <v>40</v>
      </c>
      <c r="G328">
        <v>80077</v>
      </c>
      <c r="H328" t="s">
        <v>103</v>
      </c>
      <c r="I328" t="s">
        <v>102</v>
      </c>
      <c r="J328" t="s">
        <v>103</v>
      </c>
      <c r="K328" t="s">
        <v>5606</v>
      </c>
      <c r="L328" t="s">
        <v>2226</v>
      </c>
      <c r="M328" t="e">
        <f>_xlfn.XLOOKUP(B328,Sheet1!B:B,Sheet1!C:C)</f>
        <v>#N/A</v>
      </c>
    </row>
    <row r="329" spans="2:13" hidden="1">
      <c r="B329" t="s">
        <v>5611</v>
      </c>
      <c r="C329" t="s">
        <v>5612</v>
      </c>
      <c r="D329" t="s">
        <v>315</v>
      </c>
      <c r="E329" t="s">
        <v>5073</v>
      </c>
      <c r="F329">
        <v>40</v>
      </c>
      <c r="G329">
        <v>182938</v>
      </c>
      <c r="H329" t="s">
        <v>102</v>
      </c>
      <c r="I329" t="s">
        <v>103</v>
      </c>
      <c r="J329" t="s">
        <v>103</v>
      </c>
      <c r="K329" t="s">
        <v>5612</v>
      </c>
      <c r="L329" t="s">
        <v>315</v>
      </c>
      <c r="M329" t="e">
        <f>_xlfn.XLOOKUP(B329,Sheet1!B:B,Sheet1!C:C)</f>
        <v>#N/A</v>
      </c>
    </row>
    <row r="330" spans="2:13" hidden="1">
      <c r="B330" t="s">
        <v>5611</v>
      </c>
      <c r="C330" t="s">
        <v>5612</v>
      </c>
      <c r="D330" t="s">
        <v>315</v>
      </c>
      <c r="E330" t="s">
        <v>5070</v>
      </c>
      <c r="F330">
        <v>40</v>
      </c>
      <c r="G330">
        <v>160200</v>
      </c>
      <c r="H330" t="s">
        <v>102</v>
      </c>
      <c r="I330" t="s">
        <v>102</v>
      </c>
      <c r="J330" t="s">
        <v>103</v>
      </c>
      <c r="K330" t="s">
        <v>5612</v>
      </c>
      <c r="L330" t="s">
        <v>315</v>
      </c>
      <c r="M330" t="e">
        <f>_xlfn.XLOOKUP(B330,Sheet1!B:B,Sheet1!C:C)</f>
        <v>#N/A</v>
      </c>
    </row>
    <row r="331" spans="2:13" hidden="1">
      <c r="B331" t="s">
        <v>5611</v>
      </c>
      <c r="C331" t="s">
        <v>5613</v>
      </c>
      <c r="D331" t="s">
        <v>5224</v>
      </c>
      <c r="E331" t="s">
        <v>5070</v>
      </c>
      <c r="F331">
        <v>3</v>
      </c>
      <c r="G331">
        <v>0</v>
      </c>
      <c r="H331" t="s">
        <v>102</v>
      </c>
      <c r="I331" t="s">
        <v>102</v>
      </c>
      <c r="J331" t="s">
        <v>103</v>
      </c>
      <c r="K331" t="s">
        <v>5612</v>
      </c>
      <c r="L331" t="s">
        <v>315</v>
      </c>
      <c r="M331" t="e">
        <f>_xlfn.XLOOKUP(B331,Sheet1!B:B,Sheet1!C:C)</f>
        <v>#N/A</v>
      </c>
    </row>
    <row r="332" spans="2:13" hidden="1">
      <c r="B332" t="s">
        <v>5611</v>
      </c>
      <c r="C332" t="s">
        <v>5613</v>
      </c>
      <c r="D332" t="s">
        <v>5224</v>
      </c>
      <c r="E332" t="s">
        <v>5070</v>
      </c>
      <c r="F332">
        <v>3</v>
      </c>
      <c r="G332">
        <v>0</v>
      </c>
      <c r="H332" t="s">
        <v>102</v>
      </c>
      <c r="I332" t="s">
        <v>102</v>
      </c>
      <c r="J332" t="s">
        <v>103</v>
      </c>
      <c r="K332" t="s">
        <v>5612</v>
      </c>
      <c r="L332" t="s">
        <v>315</v>
      </c>
      <c r="M332" t="e">
        <f>_xlfn.XLOOKUP(B332,Sheet1!B:B,Sheet1!C:C)</f>
        <v>#N/A</v>
      </c>
    </row>
    <row r="333" spans="2:13" hidden="1">
      <c r="B333" t="s">
        <v>5611</v>
      </c>
      <c r="C333" t="s">
        <v>5614</v>
      </c>
      <c r="D333" t="s">
        <v>180</v>
      </c>
      <c r="E333" t="s">
        <v>5154</v>
      </c>
      <c r="F333">
        <v>3</v>
      </c>
      <c r="G333">
        <v>0</v>
      </c>
      <c r="H333" t="s">
        <v>103</v>
      </c>
      <c r="I333" t="s">
        <v>102</v>
      </c>
      <c r="J333" t="s">
        <v>103</v>
      </c>
      <c r="K333" t="s">
        <v>5612</v>
      </c>
      <c r="L333" t="s">
        <v>315</v>
      </c>
      <c r="M333" t="e">
        <f>_xlfn.XLOOKUP(B333,Sheet1!B:B,Sheet1!C:C)</f>
        <v>#N/A</v>
      </c>
    </row>
    <row r="334" spans="2:13" hidden="1">
      <c r="B334" t="s">
        <v>5611</v>
      </c>
      <c r="C334" t="s">
        <v>5615</v>
      </c>
      <c r="D334" t="s">
        <v>378</v>
      </c>
      <c r="E334" t="s">
        <v>5070</v>
      </c>
      <c r="F334">
        <v>3</v>
      </c>
      <c r="G334">
        <v>0</v>
      </c>
      <c r="H334" t="s">
        <v>102</v>
      </c>
      <c r="I334" t="s">
        <v>102</v>
      </c>
      <c r="J334" t="s">
        <v>103</v>
      </c>
      <c r="K334" t="s">
        <v>5612</v>
      </c>
      <c r="L334" t="s">
        <v>315</v>
      </c>
      <c r="M334" t="e">
        <f>_xlfn.XLOOKUP(B334,Sheet1!B:B,Sheet1!C:C)</f>
        <v>#N/A</v>
      </c>
    </row>
    <row r="335" spans="2:13" hidden="1">
      <c r="B335" t="s">
        <v>5611</v>
      </c>
      <c r="C335" t="s">
        <v>5615</v>
      </c>
      <c r="D335" t="s">
        <v>466</v>
      </c>
      <c r="E335" t="s">
        <v>5070</v>
      </c>
      <c r="F335">
        <v>3</v>
      </c>
      <c r="G335">
        <v>0</v>
      </c>
      <c r="H335" t="s">
        <v>102</v>
      </c>
      <c r="I335" t="s">
        <v>102</v>
      </c>
      <c r="J335" t="s">
        <v>103</v>
      </c>
      <c r="K335" t="s">
        <v>5612</v>
      </c>
      <c r="L335" t="s">
        <v>315</v>
      </c>
      <c r="M335" t="e">
        <f>_xlfn.XLOOKUP(B335,Sheet1!B:B,Sheet1!C:C)</f>
        <v>#N/A</v>
      </c>
    </row>
    <row r="336" spans="2:13" hidden="1">
      <c r="B336" t="s">
        <v>5611</v>
      </c>
      <c r="C336" t="s">
        <v>5616</v>
      </c>
      <c r="D336" t="s">
        <v>5195</v>
      </c>
      <c r="E336" t="s">
        <v>5154</v>
      </c>
      <c r="F336">
        <v>3</v>
      </c>
      <c r="G336">
        <v>0</v>
      </c>
      <c r="H336" t="s">
        <v>103</v>
      </c>
      <c r="I336" t="s">
        <v>102</v>
      </c>
      <c r="J336" t="s">
        <v>103</v>
      </c>
      <c r="K336" t="s">
        <v>5612</v>
      </c>
      <c r="L336" t="s">
        <v>315</v>
      </c>
      <c r="M336" t="e">
        <f>_xlfn.XLOOKUP(B336,Sheet1!B:B,Sheet1!C:C)</f>
        <v>#N/A</v>
      </c>
    </row>
    <row r="337" spans="2:13" hidden="1">
      <c r="B337" t="s">
        <v>5611</v>
      </c>
      <c r="C337" t="s">
        <v>5616</v>
      </c>
      <c r="D337" t="s">
        <v>5617</v>
      </c>
      <c r="E337" t="s">
        <v>5070</v>
      </c>
      <c r="F337">
        <v>3</v>
      </c>
      <c r="G337">
        <v>0</v>
      </c>
      <c r="H337" t="s">
        <v>102</v>
      </c>
      <c r="I337" t="s">
        <v>102</v>
      </c>
      <c r="J337" t="s">
        <v>103</v>
      </c>
      <c r="K337" t="s">
        <v>5612</v>
      </c>
      <c r="L337" t="s">
        <v>315</v>
      </c>
      <c r="M337" t="e">
        <f>_xlfn.XLOOKUP(B337,Sheet1!B:B,Sheet1!C:C)</f>
        <v>#N/A</v>
      </c>
    </row>
    <row r="338" spans="2:13" hidden="1">
      <c r="B338" t="s">
        <v>5611</v>
      </c>
      <c r="C338" t="s">
        <v>5618</v>
      </c>
      <c r="D338" t="s">
        <v>180</v>
      </c>
      <c r="E338" t="s">
        <v>5154</v>
      </c>
      <c r="F338">
        <v>3</v>
      </c>
      <c r="G338">
        <v>0</v>
      </c>
      <c r="H338" t="s">
        <v>103</v>
      </c>
      <c r="I338" t="s">
        <v>102</v>
      </c>
      <c r="J338" t="s">
        <v>103</v>
      </c>
      <c r="K338" t="s">
        <v>5612</v>
      </c>
      <c r="L338" t="s">
        <v>315</v>
      </c>
      <c r="M338" t="e">
        <f>_xlfn.XLOOKUP(B338,Sheet1!B:B,Sheet1!C:C)</f>
        <v>#N/A</v>
      </c>
    </row>
    <row r="339" spans="2:13" hidden="1">
      <c r="B339" t="s">
        <v>5611</v>
      </c>
      <c r="C339" t="s">
        <v>5619</v>
      </c>
      <c r="D339" t="s">
        <v>267</v>
      </c>
      <c r="E339" t="s">
        <v>5070</v>
      </c>
      <c r="F339">
        <v>3</v>
      </c>
      <c r="G339">
        <v>0</v>
      </c>
      <c r="H339" t="s">
        <v>102</v>
      </c>
      <c r="I339" t="s">
        <v>102</v>
      </c>
      <c r="J339" t="s">
        <v>103</v>
      </c>
      <c r="K339" t="s">
        <v>5612</v>
      </c>
      <c r="L339" t="s">
        <v>315</v>
      </c>
      <c r="M339" t="e">
        <f>_xlfn.XLOOKUP(B339,Sheet1!B:B,Sheet1!C:C)</f>
        <v>#N/A</v>
      </c>
    </row>
    <row r="340" spans="2:13" hidden="1">
      <c r="B340" t="s">
        <v>5611</v>
      </c>
      <c r="C340" t="s">
        <v>5619</v>
      </c>
      <c r="D340" t="s">
        <v>267</v>
      </c>
      <c r="E340" t="s">
        <v>5070</v>
      </c>
      <c r="F340">
        <v>3</v>
      </c>
      <c r="G340">
        <v>0</v>
      </c>
      <c r="H340" t="s">
        <v>102</v>
      </c>
      <c r="I340" t="s">
        <v>102</v>
      </c>
      <c r="J340" t="s">
        <v>103</v>
      </c>
      <c r="K340" t="s">
        <v>5612</v>
      </c>
      <c r="L340" t="s">
        <v>315</v>
      </c>
      <c r="M340" t="e">
        <f>_xlfn.XLOOKUP(B340,Sheet1!B:B,Sheet1!C:C)</f>
        <v>#N/A</v>
      </c>
    </row>
    <row r="341" spans="2:13" hidden="1">
      <c r="B341" t="s">
        <v>5611</v>
      </c>
      <c r="C341" t="s">
        <v>5620</v>
      </c>
      <c r="D341" t="s">
        <v>180</v>
      </c>
      <c r="E341" t="s">
        <v>5154</v>
      </c>
      <c r="F341">
        <v>3</v>
      </c>
      <c r="G341">
        <v>0</v>
      </c>
      <c r="H341" t="s">
        <v>103</v>
      </c>
      <c r="I341" t="s">
        <v>102</v>
      </c>
      <c r="J341" t="s">
        <v>103</v>
      </c>
      <c r="K341" t="s">
        <v>5612</v>
      </c>
      <c r="L341" t="s">
        <v>315</v>
      </c>
      <c r="M341" t="e">
        <f>_xlfn.XLOOKUP(B341,Sheet1!B:B,Sheet1!C:C)</f>
        <v>#N/A</v>
      </c>
    </row>
    <row r="342" spans="2:13" hidden="1">
      <c r="B342" t="s">
        <v>5621</v>
      </c>
      <c r="C342" t="s">
        <v>5622</v>
      </c>
      <c r="D342" t="s">
        <v>226</v>
      </c>
      <c r="E342" t="s">
        <v>5154</v>
      </c>
      <c r="F342">
        <v>1</v>
      </c>
      <c r="G342">
        <v>0</v>
      </c>
      <c r="H342" t="s">
        <v>103</v>
      </c>
      <c r="I342" t="s">
        <v>102</v>
      </c>
      <c r="J342" t="s">
        <v>103</v>
      </c>
      <c r="K342" t="s">
        <v>5623</v>
      </c>
      <c r="L342" t="s">
        <v>153</v>
      </c>
      <c r="M342" t="e">
        <f>_xlfn.XLOOKUP(B342,Sheet1!B:B,Sheet1!C:C)</f>
        <v>#N/A</v>
      </c>
    </row>
    <row r="343" spans="2:13" hidden="1">
      <c r="B343" t="s">
        <v>5621</v>
      </c>
      <c r="C343" t="s">
        <v>5624</v>
      </c>
      <c r="D343" t="s">
        <v>142</v>
      </c>
      <c r="E343" t="s">
        <v>5070</v>
      </c>
      <c r="F343">
        <v>2</v>
      </c>
      <c r="G343">
        <v>0</v>
      </c>
      <c r="H343" t="s">
        <v>102</v>
      </c>
      <c r="I343" t="s">
        <v>102</v>
      </c>
      <c r="J343" t="s">
        <v>103</v>
      </c>
      <c r="K343" t="s">
        <v>5623</v>
      </c>
      <c r="L343" t="s">
        <v>153</v>
      </c>
      <c r="M343" t="e">
        <f>_xlfn.XLOOKUP(B343,Sheet1!B:B,Sheet1!C:C)</f>
        <v>#N/A</v>
      </c>
    </row>
    <row r="344" spans="2:13" hidden="1">
      <c r="B344" t="s">
        <v>5621</v>
      </c>
      <c r="C344" t="s">
        <v>5625</v>
      </c>
      <c r="D344" t="s">
        <v>226</v>
      </c>
      <c r="E344" t="s">
        <v>5154</v>
      </c>
      <c r="F344">
        <v>1</v>
      </c>
      <c r="G344">
        <v>0</v>
      </c>
      <c r="H344" t="s">
        <v>103</v>
      </c>
      <c r="I344" t="s">
        <v>102</v>
      </c>
      <c r="J344" t="s">
        <v>103</v>
      </c>
      <c r="K344" t="s">
        <v>5623</v>
      </c>
      <c r="L344" t="s">
        <v>153</v>
      </c>
      <c r="M344" t="e">
        <f>_xlfn.XLOOKUP(B344,Sheet1!B:B,Sheet1!C:C)</f>
        <v>#N/A</v>
      </c>
    </row>
    <row r="345" spans="2:13" hidden="1">
      <c r="B345" t="s">
        <v>5621</v>
      </c>
      <c r="C345" t="s">
        <v>5626</v>
      </c>
      <c r="D345" t="s">
        <v>670</v>
      </c>
      <c r="E345" t="s">
        <v>5070</v>
      </c>
      <c r="F345">
        <v>1</v>
      </c>
      <c r="G345">
        <v>0</v>
      </c>
      <c r="H345" t="s">
        <v>102</v>
      </c>
      <c r="I345" t="s">
        <v>102</v>
      </c>
      <c r="J345" t="s">
        <v>103</v>
      </c>
      <c r="K345" t="s">
        <v>5623</v>
      </c>
      <c r="L345" t="s">
        <v>153</v>
      </c>
      <c r="M345" t="e">
        <f>_xlfn.XLOOKUP(B345,Sheet1!B:B,Sheet1!C:C)</f>
        <v>#N/A</v>
      </c>
    </row>
    <row r="346" spans="2:13" hidden="1">
      <c r="B346" t="s">
        <v>5621</v>
      </c>
      <c r="C346" t="s">
        <v>5623</v>
      </c>
      <c r="D346" t="s">
        <v>153</v>
      </c>
      <c r="E346" t="s">
        <v>5070</v>
      </c>
      <c r="F346">
        <v>32</v>
      </c>
      <c r="G346">
        <v>62936</v>
      </c>
      <c r="H346" t="s">
        <v>102</v>
      </c>
      <c r="I346" t="s">
        <v>102</v>
      </c>
      <c r="J346" t="s">
        <v>103</v>
      </c>
      <c r="K346" t="s">
        <v>5623</v>
      </c>
      <c r="L346" t="s">
        <v>153</v>
      </c>
      <c r="M346" t="e">
        <f>_xlfn.XLOOKUP(B346,Sheet1!B:B,Sheet1!C:C)</f>
        <v>#N/A</v>
      </c>
    </row>
    <row r="347" spans="2:13" hidden="1">
      <c r="B347" t="s">
        <v>5621</v>
      </c>
      <c r="C347" t="s">
        <v>5627</v>
      </c>
      <c r="D347" t="s">
        <v>254</v>
      </c>
      <c r="E347" t="s">
        <v>5070</v>
      </c>
      <c r="F347">
        <v>2</v>
      </c>
      <c r="G347">
        <v>0</v>
      </c>
      <c r="H347" t="s">
        <v>102</v>
      </c>
      <c r="I347" t="s">
        <v>102</v>
      </c>
      <c r="J347" t="s">
        <v>103</v>
      </c>
      <c r="K347" t="s">
        <v>5623</v>
      </c>
      <c r="L347" t="s">
        <v>153</v>
      </c>
      <c r="M347" t="e">
        <f>_xlfn.XLOOKUP(B347,Sheet1!B:B,Sheet1!C:C)</f>
        <v>#N/A</v>
      </c>
    </row>
    <row r="348" spans="2:13" hidden="1">
      <c r="B348" t="s">
        <v>5628</v>
      </c>
      <c r="C348" t="s">
        <v>5629</v>
      </c>
      <c r="D348" t="s">
        <v>5246</v>
      </c>
      <c r="E348" t="s">
        <v>5154</v>
      </c>
      <c r="F348">
        <v>2</v>
      </c>
      <c r="G348">
        <v>0</v>
      </c>
      <c r="H348" t="s">
        <v>103</v>
      </c>
      <c r="I348" t="s">
        <v>102</v>
      </c>
      <c r="J348" t="s">
        <v>103</v>
      </c>
      <c r="K348" t="s">
        <v>5630</v>
      </c>
      <c r="L348" t="s">
        <v>180</v>
      </c>
      <c r="M348" t="e">
        <f>_xlfn.XLOOKUP(B348,Sheet1!B:B,Sheet1!C:C)</f>
        <v>#N/A</v>
      </c>
    </row>
    <row r="349" spans="2:13" hidden="1">
      <c r="B349" t="s">
        <v>5628</v>
      </c>
      <c r="C349" t="s">
        <v>5631</v>
      </c>
      <c r="D349" t="s">
        <v>5246</v>
      </c>
      <c r="E349" t="s">
        <v>5154</v>
      </c>
      <c r="F349">
        <v>2</v>
      </c>
      <c r="G349">
        <v>0</v>
      </c>
      <c r="H349" t="s">
        <v>103</v>
      </c>
      <c r="I349" t="s">
        <v>102</v>
      </c>
      <c r="J349" t="s">
        <v>103</v>
      </c>
      <c r="K349" t="s">
        <v>5630</v>
      </c>
      <c r="L349" t="s">
        <v>180</v>
      </c>
      <c r="M349" t="e">
        <f>_xlfn.XLOOKUP(B349,Sheet1!B:B,Sheet1!C:C)</f>
        <v>#N/A</v>
      </c>
    </row>
    <row r="350" spans="2:13" hidden="1">
      <c r="B350" t="s">
        <v>5628</v>
      </c>
      <c r="C350" t="s">
        <v>5632</v>
      </c>
      <c r="D350" t="s">
        <v>5633</v>
      </c>
      <c r="E350" t="s">
        <v>5154</v>
      </c>
      <c r="F350">
        <v>2</v>
      </c>
      <c r="G350">
        <v>0</v>
      </c>
      <c r="H350" t="s">
        <v>103</v>
      </c>
      <c r="I350" t="s">
        <v>102</v>
      </c>
      <c r="J350" t="s">
        <v>103</v>
      </c>
      <c r="K350" t="s">
        <v>5630</v>
      </c>
      <c r="L350" t="s">
        <v>180</v>
      </c>
      <c r="M350" t="e">
        <f>_xlfn.XLOOKUP(B350,Sheet1!B:B,Sheet1!C:C)</f>
        <v>#N/A</v>
      </c>
    </row>
    <row r="351" spans="2:13" hidden="1">
      <c r="B351" t="s">
        <v>5628</v>
      </c>
      <c r="C351" t="s">
        <v>5630</v>
      </c>
      <c r="D351" t="s">
        <v>180</v>
      </c>
      <c r="E351" t="s">
        <v>5154</v>
      </c>
      <c r="F351">
        <v>40</v>
      </c>
      <c r="G351">
        <v>122000</v>
      </c>
      <c r="H351" t="s">
        <v>103</v>
      </c>
      <c r="I351" t="s">
        <v>102</v>
      </c>
      <c r="J351" t="s">
        <v>103</v>
      </c>
      <c r="K351" t="s">
        <v>5630</v>
      </c>
      <c r="L351" t="s">
        <v>180</v>
      </c>
      <c r="M351" t="e">
        <f>_xlfn.XLOOKUP(B351,Sheet1!B:B,Sheet1!C:C)</f>
        <v>#N/A</v>
      </c>
    </row>
    <row r="352" spans="2:13" hidden="1">
      <c r="B352" t="s">
        <v>5628</v>
      </c>
      <c r="C352" t="s">
        <v>5634</v>
      </c>
      <c r="D352" t="s">
        <v>5635</v>
      </c>
      <c r="E352" t="s">
        <v>5154</v>
      </c>
      <c r="F352">
        <v>2</v>
      </c>
      <c r="G352">
        <v>0</v>
      </c>
      <c r="H352" t="s">
        <v>103</v>
      </c>
      <c r="I352" t="s">
        <v>102</v>
      </c>
      <c r="J352" t="s">
        <v>103</v>
      </c>
      <c r="K352" t="s">
        <v>5630</v>
      </c>
      <c r="L352" t="s">
        <v>180</v>
      </c>
      <c r="M352" t="e">
        <f>_xlfn.XLOOKUP(B352,Sheet1!B:B,Sheet1!C:C)</f>
        <v>#N/A</v>
      </c>
    </row>
    <row r="353" spans="2:13" hidden="1">
      <c r="B353" t="s">
        <v>5628</v>
      </c>
      <c r="C353" t="s">
        <v>5636</v>
      </c>
      <c r="D353" t="s">
        <v>149</v>
      </c>
      <c r="E353" t="s">
        <v>5070</v>
      </c>
      <c r="F353">
        <v>2</v>
      </c>
      <c r="G353">
        <v>0</v>
      </c>
      <c r="H353" t="s">
        <v>102</v>
      </c>
      <c r="I353" t="s">
        <v>102</v>
      </c>
      <c r="J353" t="s">
        <v>103</v>
      </c>
      <c r="K353" t="s">
        <v>5630</v>
      </c>
      <c r="L353" t="s">
        <v>180</v>
      </c>
      <c r="M353" t="e">
        <f>_xlfn.XLOOKUP(B353,Sheet1!B:B,Sheet1!C:C)</f>
        <v>#N/A</v>
      </c>
    </row>
    <row r="354" spans="2:13" hidden="1">
      <c r="B354" t="s">
        <v>5628</v>
      </c>
      <c r="C354" t="s">
        <v>5637</v>
      </c>
      <c r="D354" t="s">
        <v>5246</v>
      </c>
      <c r="E354" t="s">
        <v>5154</v>
      </c>
      <c r="F354">
        <v>2</v>
      </c>
      <c r="G354">
        <v>0</v>
      </c>
      <c r="H354" t="s">
        <v>103</v>
      </c>
      <c r="I354" t="s">
        <v>102</v>
      </c>
      <c r="J354" t="s">
        <v>103</v>
      </c>
      <c r="K354" t="s">
        <v>5630</v>
      </c>
      <c r="L354" t="s">
        <v>180</v>
      </c>
      <c r="M354" t="e">
        <f>_xlfn.XLOOKUP(B354,Sheet1!B:B,Sheet1!C:C)</f>
        <v>#N/A</v>
      </c>
    </row>
    <row r="355" spans="2:13" hidden="1">
      <c r="B355" t="s">
        <v>5628</v>
      </c>
      <c r="C355" t="s">
        <v>5638</v>
      </c>
      <c r="D355" t="s">
        <v>5246</v>
      </c>
      <c r="E355" t="s">
        <v>5154</v>
      </c>
      <c r="F355">
        <v>2</v>
      </c>
      <c r="G355">
        <v>0</v>
      </c>
      <c r="H355" t="s">
        <v>103</v>
      </c>
      <c r="I355" t="s">
        <v>102</v>
      </c>
      <c r="J355" t="s">
        <v>103</v>
      </c>
      <c r="K355" t="s">
        <v>5630</v>
      </c>
      <c r="L355" t="s">
        <v>180</v>
      </c>
      <c r="M355" t="e">
        <f>_xlfn.XLOOKUP(B355,Sheet1!B:B,Sheet1!C:C)</f>
        <v>#N/A</v>
      </c>
    </row>
    <row r="356" spans="2:13" hidden="1">
      <c r="B356" t="s">
        <v>5628</v>
      </c>
      <c r="C356" t="s">
        <v>5639</v>
      </c>
      <c r="D356" t="s">
        <v>5640</v>
      </c>
      <c r="E356" t="s">
        <v>5073</v>
      </c>
      <c r="F356">
        <v>2</v>
      </c>
      <c r="G356">
        <v>0</v>
      </c>
      <c r="H356" t="s">
        <v>102</v>
      </c>
      <c r="I356" t="s">
        <v>103</v>
      </c>
      <c r="J356" t="s">
        <v>103</v>
      </c>
      <c r="K356" t="s">
        <v>5630</v>
      </c>
      <c r="L356" t="s">
        <v>180</v>
      </c>
      <c r="M356" t="e">
        <f>_xlfn.XLOOKUP(B356,Sheet1!B:B,Sheet1!C:C)</f>
        <v>#N/A</v>
      </c>
    </row>
    <row r="357" spans="2:13" hidden="1">
      <c r="B357" t="s">
        <v>5641</v>
      </c>
      <c r="C357" t="s">
        <v>5642</v>
      </c>
      <c r="D357" t="s">
        <v>631</v>
      </c>
      <c r="E357" t="s">
        <v>5154</v>
      </c>
      <c r="F357">
        <v>2</v>
      </c>
      <c r="G357">
        <v>0</v>
      </c>
      <c r="H357" t="s">
        <v>103</v>
      </c>
      <c r="I357" t="s">
        <v>102</v>
      </c>
      <c r="J357" t="s">
        <v>103</v>
      </c>
      <c r="K357" t="s">
        <v>5643</v>
      </c>
      <c r="L357" t="s">
        <v>153</v>
      </c>
      <c r="M357" t="e">
        <f>_xlfn.XLOOKUP(B357,Sheet1!B:B,Sheet1!C:C)</f>
        <v>#N/A</v>
      </c>
    </row>
    <row r="358" spans="2:13" hidden="1">
      <c r="B358" t="s">
        <v>5641</v>
      </c>
      <c r="C358" t="s">
        <v>5644</v>
      </c>
      <c r="D358" t="s">
        <v>670</v>
      </c>
      <c r="E358" t="s">
        <v>5070</v>
      </c>
      <c r="F358">
        <v>2</v>
      </c>
      <c r="G358">
        <v>0</v>
      </c>
      <c r="H358" t="s">
        <v>102</v>
      </c>
      <c r="I358" t="s">
        <v>102</v>
      </c>
      <c r="J358" t="s">
        <v>103</v>
      </c>
      <c r="K358" t="s">
        <v>5643</v>
      </c>
      <c r="L358" t="s">
        <v>153</v>
      </c>
      <c r="M358" t="e">
        <f>_xlfn.XLOOKUP(B358,Sheet1!B:B,Sheet1!C:C)</f>
        <v>#N/A</v>
      </c>
    </row>
    <row r="359" spans="2:13" hidden="1">
      <c r="B359" t="s">
        <v>5641</v>
      </c>
      <c r="C359" t="s">
        <v>5645</v>
      </c>
      <c r="D359" t="s">
        <v>142</v>
      </c>
      <c r="E359" t="s">
        <v>5070</v>
      </c>
      <c r="F359">
        <v>2</v>
      </c>
      <c r="G359">
        <v>0</v>
      </c>
      <c r="H359" t="s">
        <v>102</v>
      </c>
      <c r="I359" t="s">
        <v>102</v>
      </c>
      <c r="J359" t="s">
        <v>103</v>
      </c>
      <c r="K359" t="s">
        <v>5643</v>
      </c>
      <c r="L359" t="s">
        <v>153</v>
      </c>
      <c r="M359" t="e">
        <f>_xlfn.XLOOKUP(B359,Sheet1!B:B,Sheet1!C:C)</f>
        <v>#N/A</v>
      </c>
    </row>
    <row r="360" spans="2:13" hidden="1">
      <c r="B360" t="s">
        <v>5641</v>
      </c>
      <c r="C360" t="s">
        <v>5646</v>
      </c>
      <c r="D360" t="s">
        <v>5215</v>
      </c>
      <c r="E360" t="s">
        <v>5070</v>
      </c>
      <c r="F360">
        <v>2</v>
      </c>
      <c r="G360">
        <v>0</v>
      </c>
      <c r="H360" t="s">
        <v>102</v>
      </c>
      <c r="I360" t="s">
        <v>102</v>
      </c>
      <c r="J360" t="s">
        <v>103</v>
      </c>
      <c r="K360" t="s">
        <v>5643</v>
      </c>
      <c r="L360" t="s">
        <v>153</v>
      </c>
      <c r="M360" t="e">
        <f>_xlfn.XLOOKUP(B360,Sheet1!B:B,Sheet1!C:C)</f>
        <v>#N/A</v>
      </c>
    </row>
    <row r="361" spans="2:13" hidden="1">
      <c r="B361" t="s">
        <v>5641</v>
      </c>
      <c r="C361" t="s">
        <v>5647</v>
      </c>
      <c r="D361" t="s">
        <v>631</v>
      </c>
      <c r="E361" t="s">
        <v>5154</v>
      </c>
      <c r="F361">
        <v>2</v>
      </c>
      <c r="G361">
        <v>0</v>
      </c>
      <c r="H361" t="s">
        <v>103</v>
      </c>
      <c r="I361" t="s">
        <v>102</v>
      </c>
      <c r="J361" t="s">
        <v>103</v>
      </c>
      <c r="K361" t="s">
        <v>5643</v>
      </c>
      <c r="L361" t="s">
        <v>153</v>
      </c>
      <c r="M361" t="e">
        <f>_xlfn.XLOOKUP(B361,Sheet1!B:B,Sheet1!C:C)</f>
        <v>#N/A</v>
      </c>
    </row>
    <row r="362" spans="2:13" hidden="1">
      <c r="B362" t="s">
        <v>5641</v>
      </c>
      <c r="C362" t="s">
        <v>5648</v>
      </c>
      <c r="D362" t="s">
        <v>631</v>
      </c>
      <c r="E362" t="s">
        <v>5154</v>
      </c>
      <c r="F362">
        <v>2</v>
      </c>
      <c r="G362">
        <v>0</v>
      </c>
      <c r="H362" t="s">
        <v>103</v>
      </c>
      <c r="I362" t="s">
        <v>102</v>
      </c>
      <c r="J362" t="s">
        <v>103</v>
      </c>
      <c r="K362" t="s">
        <v>5643</v>
      </c>
      <c r="L362" t="s">
        <v>153</v>
      </c>
      <c r="M362" t="e">
        <f>_xlfn.XLOOKUP(B362,Sheet1!B:B,Sheet1!C:C)</f>
        <v>#N/A</v>
      </c>
    </row>
    <row r="363" spans="2:13" hidden="1">
      <c r="B363" t="s">
        <v>5641</v>
      </c>
      <c r="C363" t="s">
        <v>5649</v>
      </c>
      <c r="D363" t="s">
        <v>631</v>
      </c>
      <c r="E363" t="s">
        <v>5154</v>
      </c>
      <c r="F363">
        <v>2</v>
      </c>
      <c r="G363">
        <v>0</v>
      </c>
      <c r="H363" t="s">
        <v>103</v>
      </c>
      <c r="I363" t="s">
        <v>102</v>
      </c>
      <c r="J363" t="s">
        <v>103</v>
      </c>
      <c r="K363" t="s">
        <v>5643</v>
      </c>
      <c r="L363" t="s">
        <v>153</v>
      </c>
      <c r="M363" t="e">
        <f>_xlfn.XLOOKUP(B363,Sheet1!B:B,Sheet1!C:C)</f>
        <v>#N/A</v>
      </c>
    </row>
    <row r="364" spans="2:13" hidden="1">
      <c r="B364" t="s">
        <v>5641</v>
      </c>
      <c r="C364" t="s">
        <v>5650</v>
      </c>
      <c r="D364" t="s">
        <v>153</v>
      </c>
      <c r="E364" t="s">
        <v>5070</v>
      </c>
      <c r="F364">
        <v>40</v>
      </c>
      <c r="G364">
        <v>127731</v>
      </c>
      <c r="H364" t="s">
        <v>102</v>
      </c>
      <c r="I364" t="s">
        <v>102</v>
      </c>
      <c r="J364" t="s">
        <v>103</v>
      </c>
      <c r="K364" t="s">
        <v>5643</v>
      </c>
      <c r="L364" t="s">
        <v>153</v>
      </c>
      <c r="M364" t="e">
        <f>_xlfn.XLOOKUP(B364,Sheet1!B:B,Sheet1!C:C)</f>
        <v>#N/A</v>
      </c>
    </row>
    <row r="365" spans="2:13" hidden="1">
      <c r="B365" t="s">
        <v>5641</v>
      </c>
      <c r="C365" t="s">
        <v>5651</v>
      </c>
      <c r="D365" t="s">
        <v>631</v>
      </c>
      <c r="E365" t="s">
        <v>5154</v>
      </c>
      <c r="F365">
        <v>2</v>
      </c>
      <c r="G365">
        <v>0</v>
      </c>
      <c r="H365" t="s">
        <v>103</v>
      </c>
      <c r="I365" t="s">
        <v>102</v>
      </c>
      <c r="J365" t="s">
        <v>103</v>
      </c>
      <c r="K365" t="s">
        <v>5643</v>
      </c>
      <c r="L365" t="s">
        <v>153</v>
      </c>
      <c r="M365" t="e">
        <f>_xlfn.XLOOKUP(B365,Sheet1!B:B,Sheet1!C:C)</f>
        <v>#N/A</v>
      </c>
    </row>
    <row r="366" spans="2:13" hidden="1">
      <c r="B366" t="s">
        <v>5641</v>
      </c>
      <c r="C366" t="s">
        <v>5652</v>
      </c>
      <c r="D366" t="s">
        <v>5532</v>
      </c>
      <c r="E366" t="s">
        <v>5070</v>
      </c>
      <c r="F366">
        <v>2</v>
      </c>
      <c r="G366">
        <v>0</v>
      </c>
      <c r="H366" t="s">
        <v>102</v>
      </c>
      <c r="I366" t="s">
        <v>102</v>
      </c>
      <c r="J366" t="s">
        <v>103</v>
      </c>
      <c r="K366" t="s">
        <v>5643</v>
      </c>
      <c r="L366" t="s">
        <v>153</v>
      </c>
      <c r="M366" t="e">
        <f>_xlfn.XLOOKUP(B366,Sheet1!B:B,Sheet1!C:C)</f>
        <v>#N/A</v>
      </c>
    </row>
    <row r="367" spans="2:13" hidden="1">
      <c r="B367" t="s">
        <v>5653</v>
      </c>
      <c r="C367" t="s">
        <v>5654</v>
      </c>
      <c r="D367" t="s">
        <v>5655</v>
      </c>
      <c r="E367" t="s">
        <v>5073</v>
      </c>
      <c r="F367">
        <v>10</v>
      </c>
      <c r="G367">
        <v>0</v>
      </c>
      <c r="H367" t="s">
        <v>102</v>
      </c>
      <c r="I367" t="s">
        <v>103</v>
      </c>
      <c r="J367" t="s">
        <v>103</v>
      </c>
      <c r="K367" t="s">
        <v>5656</v>
      </c>
      <c r="L367" t="s">
        <v>254</v>
      </c>
      <c r="M367" t="e">
        <f>_xlfn.XLOOKUP(B367,Sheet1!B:B,Sheet1!C:C)</f>
        <v>#N/A</v>
      </c>
    </row>
    <row r="368" spans="2:13" hidden="1">
      <c r="B368" t="s">
        <v>5653</v>
      </c>
      <c r="C368" t="s">
        <v>5657</v>
      </c>
      <c r="D368" t="s">
        <v>631</v>
      </c>
      <c r="E368" t="s">
        <v>5154</v>
      </c>
      <c r="F368">
        <v>5</v>
      </c>
      <c r="G368">
        <v>0</v>
      </c>
      <c r="H368" t="s">
        <v>103</v>
      </c>
      <c r="I368" t="s">
        <v>102</v>
      </c>
      <c r="J368" t="s">
        <v>103</v>
      </c>
      <c r="K368" t="s">
        <v>5656</v>
      </c>
      <c r="L368" t="s">
        <v>254</v>
      </c>
      <c r="M368" t="e">
        <f>_xlfn.XLOOKUP(B368,Sheet1!B:B,Sheet1!C:C)</f>
        <v>#N/A</v>
      </c>
    </row>
    <row r="369" spans="2:13" hidden="1">
      <c r="B369" t="s">
        <v>5653</v>
      </c>
      <c r="C369" t="s">
        <v>5658</v>
      </c>
      <c r="D369" t="s">
        <v>142</v>
      </c>
      <c r="E369" t="s">
        <v>5073</v>
      </c>
      <c r="F369">
        <v>10</v>
      </c>
      <c r="G369">
        <v>0</v>
      </c>
      <c r="H369" t="s">
        <v>102</v>
      </c>
      <c r="I369" t="s">
        <v>103</v>
      </c>
      <c r="J369" t="s">
        <v>103</v>
      </c>
      <c r="K369" t="s">
        <v>5656</v>
      </c>
      <c r="L369" t="s">
        <v>254</v>
      </c>
      <c r="M369" t="e">
        <f>_xlfn.XLOOKUP(B369,Sheet1!B:B,Sheet1!C:C)</f>
        <v>#N/A</v>
      </c>
    </row>
    <row r="370" spans="2:13" hidden="1">
      <c r="B370" t="s">
        <v>5653</v>
      </c>
      <c r="C370" t="s">
        <v>5659</v>
      </c>
      <c r="D370" t="s">
        <v>5215</v>
      </c>
      <c r="E370" t="s">
        <v>5073</v>
      </c>
      <c r="F370">
        <v>15</v>
      </c>
      <c r="G370">
        <v>0</v>
      </c>
      <c r="H370" t="s">
        <v>102</v>
      </c>
      <c r="I370" t="s">
        <v>103</v>
      </c>
      <c r="J370" t="s">
        <v>103</v>
      </c>
      <c r="K370" t="s">
        <v>5656</v>
      </c>
      <c r="L370" t="s">
        <v>254</v>
      </c>
      <c r="M370" t="e">
        <f>_xlfn.XLOOKUP(B370,Sheet1!B:B,Sheet1!C:C)</f>
        <v>#N/A</v>
      </c>
    </row>
    <row r="371" spans="2:13" hidden="1">
      <c r="B371" t="s">
        <v>5653</v>
      </c>
      <c r="C371" t="s">
        <v>5656</v>
      </c>
      <c r="D371" t="s">
        <v>254</v>
      </c>
      <c r="E371" t="s">
        <v>5092</v>
      </c>
      <c r="F371">
        <v>40</v>
      </c>
      <c r="G371">
        <v>123829</v>
      </c>
      <c r="H371" t="s">
        <v>102</v>
      </c>
      <c r="I371" t="s">
        <v>103</v>
      </c>
      <c r="J371" t="s">
        <v>102</v>
      </c>
      <c r="K371" t="s">
        <v>5656</v>
      </c>
      <c r="L371" t="s">
        <v>254</v>
      </c>
      <c r="M371" t="e">
        <f>_xlfn.XLOOKUP(B371,Sheet1!B:B,Sheet1!C:C)</f>
        <v>#N/A</v>
      </c>
    </row>
    <row r="372" spans="2:13" hidden="1">
      <c r="B372" t="s">
        <v>651</v>
      </c>
      <c r="C372" t="s">
        <v>5660</v>
      </c>
      <c r="D372" t="s">
        <v>5661</v>
      </c>
      <c r="E372" t="s">
        <v>5154</v>
      </c>
      <c r="F372">
        <v>2</v>
      </c>
      <c r="G372">
        <v>0</v>
      </c>
      <c r="H372" t="s">
        <v>103</v>
      </c>
      <c r="I372" t="s">
        <v>102</v>
      </c>
      <c r="J372" t="s">
        <v>103</v>
      </c>
      <c r="K372" t="s">
        <v>5662</v>
      </c>
      <c r="L372" t="s">
        <v>893</v>
      </c>
      <c r="M372" t="e">
        <f>_xlfn.XLOOKUP(B372,Sheet1!B:B,Sheet1!C:C)</f>
        <v>#N/A</v>
      </c>
    </row>
    <row r="373" spans="2:13" hidden="1">
      <c r="B373" t="s">
        <v>651</v>
      </c>
      <c r="C373" t="s">
        <v>652</v>
      </c>
      <c r="D373" t="s">
        <v>5663</v>
      </c>
      <c r="E373" t="s">
        <v>5070</v>
      </c>
      <c r="F373">
        <v>2</v>
      </c>
      <c r="G373">
        <v>0</v>
      </c>
      <c r="H373" t="s">
        <v>102</v>
      </c>
      <c r="I373" t="s">
        <v>102</v>
      </c>
      <c r="J373" t="s">
        <v>103</v>
      </c>
      <c r="K373" t="s">
        <v>5662</v>
      </c>
      <c r="L373" t="s">
        <v>893</v>
      </c>
      <c r="M373" t="e">
        <f>_xlfn.XLOOKUP(B373,Sheet1!B:B,Sheet1!C:C)</f>
        <v>#N/A</v>
      </c>
    </row>
    <row r="374" spans="2:13" hidden="1">
      <c r="B374" t="s">
        <v>651</v>
      </c>
      <c r="C374" t="s">
        <v>5664</v>
      </c>
      <c r="D374" t="s">
        <v>5661</v>
      </c>
      <c r="E374" t="s">
        <v>5154</v>
      </c>
      <c r="F374">
        <v>2</v>
      </c>
      <c r="G374">
        <v>0</v>
      </c>
      <c r="H374" t="s">
        <v>103</v>
      </c>
      <c r="I374" t="s">
        <v>102</v>
      </c>
      <c r="J374" t="s">
        <v>103</v>
      </c>
      <c r="K374" t="s">
        <v>5662</v>
      </c>
      <c r="L374" t="s">
        <v>893</v>
      </c>
      <c r="M374" t="e">
        <f>_xlfn.XLOOKUP(B374,Sheet1!B:B,Sheet1!C:C)</f>
        <v>#N/A</v>
      </c>
    </row>
    <row r="375" spans="2:13" hidden="1">
      <c r="B375" t="s">
        <v>651</v>
      </c>
      <c r="C375" t="s">
        <v>5665</v>
      </c>
      <c r="D375" t="s">
        <v>670</v>
      </c>
      <c r="E375" t="s">
        <v>5070</v>
      </c>
      <c r="F375">
        <v>2</v>
      </c>
      <c r="G375">
        <v>0</v>
      </c>
      <c r="H375" t="s">
        <v>102</v>
      </c>
      <c r="I375" t="s">
        <v>102</v>
      </c>
      <c r="J375" t="s">
        <v>103</v>
      </c>
      <c r="K375" t="s">
        <v>5662</v>
      </c>
      <c r="L375" t="s">
        <v>893</v>
      </c>
      <c r="M375" t="e">
        <f>_xlfn.XLOOKUP(B375,Sheet1!B:B,Sheet1!C:C)</f>
        <v>#N/A</v>
      </c>
    </row>
    <row r="376" spans="2:13" hidden="1">
      <c r="B376" t="s">
        <v>651</v>
      </c>
      <c r="C376" t="s">
        <v>5666</v>
      </c>
      <c r="D376" t="s">
        <v>5667</v>
      </c>
      <c r="E376" t="s">
        <v>5070</v>
      </c>
      <c r="F376">
        <v>2</v>
      </c>
      <c r="G376">
        <v>0</v>
      </c>
      <c r="H376" t="s">
        <v>102</v>
      </c>
      <c r="I376" t="s">
        <v>102</v>
      </c>
      <c r="J376" t="s">
        <v>103</v>
      </c>
      <c r="K376" t="s">
        <v>5662</v>
      </c>
      <c r="L376" t="s">
        <v>893</v>
      </c>
      <c r="M376" t="e">
        <f>_xlfn.XLOOKUP(B376,Sheet1!B:B,Sheet1!C:C)</f>
        <v>#N/A</v>
      </c>
    </row>
    <row r="377" spans="2:13" hidden="1">
      <c r="B377" t="s">
        <v>651</v>
      </c>
      <c r="C377" t="s">
        <v>5668</v>
      </c>
      <c r="D377" t="s">
        <v>5661</v>
      </c>
      <c r="E377" t="s">
        <v>5154</v>
      </c>
      <c r="F377">
        <v>2</v>
      </c>
      <c r="G377">
        <v>0</v>
      </c>
      <c r="H377" t="s">
        <v>103</v>
      </c>
      <c r="I377" t="s">
        <v>102</v>
      </c>
      <c r="J377" t="s">
        <v>103</v>
      </c>
      <c r="K377" t="s">
        <v>5662</v>
      </c>
      <c r="L377" t="s">
        <v>893</v>
      </c>
      <c r="M377" t="e">
        <f>_xlfn.XLOOKUP(B377,Sheet1!B:B,Sheet1!C:C)</f>
        <v>#N/A</v>
      </c>
    </row>
    <row r="378" spans="2:13" hidden="1">
      <c r="B378" t="s">
        <v>651</v>
      </c>
      <c r="C378" t="s">
        <v>5662</v>
      </c>
      <c r="D378" t="s">
        <v>812</v>
      </c>
      <c r="E378" t="s">
        <v>5070</v>
      </c>
      <c r="F378">
        <v>2</v>
      </c>
      <c r="G378">
        <v>0</v>
      </c>
      <c r="H378" t="s">
        <v>102</v>
      </c>
      <c r="I378" t="s">
        <v>102</v>
      </c>
      <c r="J378" t="s">
        <v>103</v>
      </c>
      <c r="K378" t="s">
        <v>5662</v>
      </c>
      <c r="L378" t="s">
        <v>893</v>
      </c>
      <c r="M378" t="e">
        <f>_xlfn.XLOOKUP(B378,Sheet1!B:B,Sheet1!C:C)</f>
        <v>#N/A</v>
      </c>
    </row>
    <row r="379" spans="2:13" hidden="1">
      <c r="B379" t="s">
        <v>5669</v>
      </c>
      <c r="C379" t="s">
        <v>5670</v>
      </c>
      <c r="D379" t="s">
        <v>5671</v>
      </c>
      <c r="F379">
        <v>40</v>
      </c>
      <c r="G379">
        <v>101096</v>
      </c>
      <c r="H379" t="s">
        <v>103</v>
      </c>
      <c r="I379" t="s">
        <v>103</v>
      </c>
      <c r="J379" t="s">
        <v>103</v>
      </c>
      <c r="K379" t="s">
        <v>5672</v>
      </c>
      <c r="L379" t="s">
        <v>539</v>
      </c>
      <c r="M379" t="e">
        <f>_xlfn.XLOOKUP(B379,Sheet1!B:B,Sheet1!C:C)</f>
        <v>#N/A</v>
      </c>
    </row>
    <row r="380" spans="2:13" hidden="1">
      <c r="B380" t="s">
        <v>5669</v>
      </c>
      <c r="C380" t="s">
        <v>5673</v>
      </c>
      <c r="D380" t="s">
        <v>5195</v>
      </c>
      <c r="E380" t="s">
        <v>5070</v>
      </c>
      <c r="F380">
        <v>4</v>
      </c>
      <c r="G380">
        <v>0</v>
      </c>
      <c r="H380" t="s">
        <v>102</v>
      </c>
      <c r="I380" t="s">
        <v>102</v>
      </c>
      <c r="J380" t="s">
        <v>103</v>
      </c>
      <c r="K380" t="s">
        <v>5672</v>
      </c>
      <c r="L380" t="s">
        <v>539</v>
      </c>
      <c r="M380" t="e">
        <f>_xlfn.XLOOKUP(B380,Sheet1!B:B,Sheet1!C:C)</f>
        <v>#N/A</v>
      </c>
    </row>
    <row r="381" spans="2:13" hidden="1">
      <c r="B381" t="s">
        <v>5669</v>
      </c>
      <c r="C381" t="s">
        <v>5674</v>
      </c>
      <c r="D381" t="s">
        <v>180</v>
      </c>
      <c r="E381" t="s">
        <v>5154</v>
      </c>
      <c r="F381">
        <v>2</v>
      </c>
      <c r="G381">
        <v>0</v>
      </c>
      <c r="H381" t="s">
        <v>103</v>
      </c>
      <c r="I381" t="s">
        <v>102</v>
      </c>
      <c r="J381" t="s">
        <v>103</v>
      </c>
      <c r="K381" t="s">
        <v>5672</v>
      </c>
      <c r="L381" t="s">
        <v>539</v>
      </c>
      <c r="M381" t="e">
        <f>_xlfn.XLOOKUP(B381,Sheet1!B:B,Sheet1!C:C)</f>
        <v>#N/A</v>
      </c>
    </row>
    <row r="382" spans="2:13" hidden="1">
      <c r="B382" t="s">
        <v>5669</v>
      </c>
      <c r="C382" t="s">
        <v>5675</v>
      </c>
      <c r="D382" t="s">
        <v>180</v>
      </c>
      <c r="E382" t="s">
        <v>5154</v>
      </c>
      <c r="F382">
        <v>2</v>
      </c>
      <c r="G382">
        <v>0</v>
      </c>
      <c r="H382" t="s">
        <v>103</v>
      </c>
      <c r="I382" t="s">
        <v>102</v>
      </c>
      <c r="J382" t="s">
        <v>103</v>
      </c>
      <c r="K382" t="s">
        <v>5672</v>
      </c>
      <c r="L382" t="s">
        <v>539</v>
      </c>
      <c r="M382" t="e">
        <f>_xlfn.XLOOKUP(B382,Sheet1!B:B,Sheet1!C:C)</f>
        <v>#N/A</v>
      </c>
    </row>
    <row r="383" spans="2:13" hidden="1">
      <c r="B383" t="s">
        <v>5669</v>
      </c>
      <c r="C383" t="s">
        <v>5676</v>
      </c>
      <c r="D383" t="s">
        <v>5224</v>
      </c>
      <c r="E383" t="s">
        <v>5070</v>
      </c>
      <c r="F383">
        <v>4</v>
      </c>
      <c r="G383">
        <v>0</v>
      </c>
      <c r="H383" t="s">
        <v>102</v>
      </c>
      <c r="I383" t="s">
        <v>102</v>
      </c>
      <c r="J383" t="s">
        <v>103</v>
      </c>
      <c r="K383" t="s">
        <v>5672</v>
      </c>
      <c r="L383" t="s">
        <v>539</v>
      </c>
      <c r="M383" t="e">
        <f>_xlfn.XLOOKUP(B383,Sheet1!B:B,Sheet1!C:C)</f>
        <v>#N/A</v>
      </c>
    </row>
    <row r="384" spans="2:13" hidden="1">
      <c r="B384" t="s">
        <v>5669</v>
      </c>
      <c r="C384" t="s">
        <v>5677</v>
      </c>
      <c r="D384" t="s">
        <v>180</v>
      </c>
      <c r="E384" t="s">
        <v>5154</v>
      </c>
      <c r="F384">
        <v>2</v>
      </c>
      <c r="G384">
        <v>0</v>
      </c>
      <c r="H384" t="s">
        <v>103</v>
      </c>
      <c r="I384" t="s">
        <v>102</v>
      </c>
      <c r="J384" t="s">
        <v>103</v>
      </c>
      <c r="K384" t="s">
        <v>5672</v>
      </c>
      <c r="L384" t="s">
        <v>539</v>
      </c>
      <c r="M384" t="e">
        <f>_xlfn.XLOOKUP(B384,Sheet1!B:B,Sheet1!C:C)</f>
        <v>#N/A</v>
      </c>
    </row>
    <row r="385" spans="2:13" hidden="1">
      <c r="B385" t="s">
        <v>5669</v>
      </c>
      <c r="C385" t="s">
        <v>5678</v>
      </c>
      <c r="D385" t="s">
        <v>180</v>
      </c>
      <c r="E385" t="s">
        <v>5154</v>
      </c>
      <c r="F385">
        <v>2</v>
      </c>
      <c r="G385">
        <v>0</v>
      </c>
      <c r="H385" t="s">
        <v>103</v>
      </c>
      <c r="I385" t="s">
        <v>102</v>
      </c>
      <c r="J385" t="s">
        <v>103</v>
      </c>
      <c r="K385" t="s">
        <v>5672</v>
      </c>
      <c r="L385" t="s">
        <v>539</v>
      </c>
      <c r="M385" t="e">
        <f>_xlfn.XLOOKUP(B385,Sheet1!B:B,Sheet1!C:C)</f>
        <v>#N/A</v>
      </c>
    </row>
    <row r="386" spans="2:13" hidden="1">
      <c r="B386" t="s">
        <v>5669</v>
      </c>
      <c r="C386" t="s">
        <v>5679</v>
      </c>
      <c r="D386" t="s">
        <v>267</v>
      </c>
      <c r="E386" t="s">
        <v>5070</v>
      </c>
      <c r="F386">
        <v>4</v>
      </c>
      <c r="G386">
        <v>0</v>
      </c>
      <c r="H386" t="s">
        <v>102</v>
      </c>
      <c r="I386" t="s">
        <v>102</v>
      </c>
      <c r="J386" t="s">
        <v>103</v>
      </c>
      <c r="K386" t="s">
        <v>5672</v>
      </c>
      <c r="L386" t="s">
        <v>539</v>
      </c>
      <c r="M386" t="e">
        <f>_xlfn.XLOOKUP(B386,Sheet1!B:B,Sheet1!C:C)</f>
        <v>#N/A</v>
      </c>
    </row>
    <row r="387" spans="2:13" hidden="1">
      <c r="B387" t="s">
        <v>5669</v>
      </c>
      <c r="C387" t="s">
        <v>5680</v>
      </c>
      <c r="D387" t="s">
        <v>180</v>
      </c>
      <c r="E387" t="s">
        <v>5154</v>
      </c>
      <c r="F387">
        <v>2</v>
      </c>
      <c r="G387">
        <v>0</v>
      </c>
      <c r="H387" t="s">
        <v>103</v>
      </c>
      <c r="I387" t="s">
        <v>102</v>
      </c>
      <c r="J387" t="s">
        <v>103</v>
      </c>
      <c r="K387" t="s">
        <v>5672</v>
      </c>
      <c r="L387" t="s">
        <v>539</v>
      </c>
      <c r="M387" t="e">
        <f>_xlfn.XLOOKUP(B387,Sheet1!B:B,Sheet1!C:C)</f>
        <v>#N/A</v>
      </c>
    </row>
    <row r="388" spans="2:13" hidden="1">
      <c r="B388" t="s">
        <v>5669</v>
      </c>
      <c r="C388" t="s">
        <v>5681</v>
      </c>
      <c r="D388" t="s">
        <v>180</v>
      </c>
      <c r="E388" t="s">
        <v>5154</v>
      </c>
      <c r="F388">
        <v>2</v>
      </c>
      <c r="G388">
        <v>0</v>
      </c>
      <c r="H388" t="s">
        <v>103</v>
      </c>
      <c r="I388" t="s">
        <v>102</v>
      </c>
      <c r="J388" t="s">
        <v>103</v>
      </c>
      <c r="K388" t="s">
        <v>5672</v>
      </c>
      <c r="L388" t="s">
        <v>539</v>
      </c>
      <c r="M388" t="e">
        <f>_xlfn.XLOOKUP(B388,Sheet1!B:B,Sheet1!C:C)</f>
        <v>#N/A</v>
      </c>
    </row>
    <row r="389" spans="2:13" hidden="1">
      <c r="B389" t="s">
        <v>5669</v>
      </c>
      <c r="C389" t="s">
        <v>5682</v>
      </c>
      <c r="D389" t="s">
        <v>180</v>
      </c>
      <c r="E389" t="s">
        <v>5154</v>
      </c>
      <c r="F389">
        <v>2</v>
      </c>
      <c r="G389">
        <v>0</v>
      </c>
      <c r="H389" t="s">
        <v>103</v>
      </c>
      <c r="I389" t="s">
        <v>102</v>
      </c>
      <c r="J389" t="s">
        <v>103</v>
      </c>
      <c r="K389" t="s">
        <v>5672</v>
      </c>
      <c r="L389" t="s">
        <v>539</v>
      </c>
      <c r="M389" t="e">
        <f>_xlfn.XLOOKUP(B389,Sheet1!B:B,Sheet1!C:C)</f>
        <v>#N/A</v>
      </c>
    </row>
    <row r="390" spans="2:13" hidden="1">
      <c r="B390" t="s">
        <v>5669</v>
      </c>
      <c r="C390" t="s">
        <v>5672</v>
      </c>
      <c r="D390" t="s">
        <v>539</v>
      </c>
      <c r="E390" t="s">
        <v>5073</v>
      </c>
      <c r="F390">
        <v>40</v>
      </c>
      <c r="G390">
        <v>105008</v>
      </c>
      <c r="H390" t="s">
        <v>102</v>
      </c>
      <c r="I390" t="s">
        <v>103</v>
      </c>
      <c r="J390" t="s">
        <v>103</v>
      </c>
      <c r="K390" t="s">
        <v>5672</v>
      </c>
      <c r="L390" t="s">
        <v>539</v>
      </c>
      <c r="M390" t="e">
        <f>_xlfn.XLOOKUP(B390,Sheet1!B:B,Sheet1!C:C)</f>
        <v>#N/A</v>
      </c>
    </row>
    <row r="391" spans="2:13" hidden="1">
      <c r="B391" t="s">
        <v>5669</v>
      </c>
      <c r="C391" t="s">
        <v>5683</v>
      </c>
      <c r="D391" t="s">
        <v>466</v>
      </c>
      <c r="E391" t="s">
        <v>5070</v>
      </c>
      <c r="F391">
        <v>4</v>
      </c>
      <c r="G391">
        <v>0</v>
      </c>
      <c r="H391" t="s">
        <v>102</v>
      </c>
      <c r="I391" t="s">
        <v>102</v>
      </c>
      <c r="J391" t="s">
        <v>103</v>
      </c>
      <c r="K391" t="s">
        <v>5672</v>
      </c>
      <c r="L391" t="s">
        <v>539</v>
      </c>
      <c r="M391" t="e">
        <f>_xlfn.XLOOKUP(B391,Sheet1!B:B,Sheet1!C:C)</f>
        <v>#N/A</v>
      </c>
    </row>
    <row r="392" spans="2:13" hidden="1">
      <c r="B392" t="s">
        <v>5684</v>
      </c>
      <c r="C392" t="s">
        <v>5685</v>
      </c>
      <c r="D392" t="s">
        <v>180</v>
      </c>
      <c r="E392" t="s">
        <v>5154</v>
      </c>
      <c r="F392">
        <v>2</v>
      </c>
      <c r="G392">
        <v>0</v>
      </c>
      <c r="H392" t="s">
        <v>103</v>
      </c>
      <c r="I392" t="s">
        <v>102</v>
      </c>
      <c r="J392" t="s">
        <v>103</v>
      </c>
      <c r="K392" t="s">
        <v>5686</v>
      </c>
      <c r="L392" t="s">
        <v>171</v>
      </c>
      <c r="M392" t="e">
        <f>_xlfn.XLOOKUP(B392,Sheet1!B:B,Sheet1!C:C)</f>
        <v>#N/A</v>
      </c>
    </row>
    <row r="393" spans="2:13" hidden="1">
      <c r="B393" t="s">
        <v>5684</v>
      </c>
      <c r="C393" t="s">
        <v>5687</v>
      </c>
      <c r="D393" t="s">
        <v>180</v>
      </c>
      <c r="E393" t="s">
        <v>5154</v>
      </c>
      <c r="F393">
        <v>2</v>
      </c>
      <c r="G393">
        <v>0</v>
      </c>
      <c r="H393" t="s">
        <v>103</v>
      </c>
      <c r="I393" t="s">
        <v>102</v>
      </c>
      <c r="J393" t="s">
        <v>103</v>
      </c>
      <c r="K393" t="s">
        <v>5686</v>
      </c>
      <c r="L393" t="s">
        <v>171</v>
      </c>
      <c r="M393" t="e">
        <f>_xlfn.XLOOKUP(B393,Sheet1!B:B,Sheet1!C:C)</f>
        <v>#N/A</v>
      </c>
    </row>
    <row r="394" spans="2:13" hidden="1">
      <c r="B394" t="s">
        <v>5684</v>
      </c>
      <c r="C394" t="s">
        <v>5688</v>
      </c>
      <c r="D394" t="s">
        <v>5224</v>
      </c>
      <c r="E394" t="s">
        <v>5070</v>
      </c>
      <c r="F394">
        <v>2</v>
      </c>
      <c r="G394">
        <v>0</v>
      </c>
      <c r="H394" t="s">
        <v>102</v>
      </c>
      <c r="I394" t="s">
        <v>102</v>
      </c>
      <c r="J394" t="s">
        <v>103</v>
      </c>
      <c r="K394" t="s">
        <v>5686</v>
      </c>
      <c r="L394" t="s">
        <v>171</v>
      </c>
      <c r="M394" t="e">
        <f>_xlfn.XLOOKUP(B394,Sheet1!B:B,Sheet1!C:C)</f>
        <v>#N/A</v>
      </c>
    </row>
    <row r="395" spans="2:13" hidden="1">
      <c r="B395" t="s">
        <v>5684</v>
      </c>
      <c r="C395" t="s">
        <v>5689</v>
      </c>
      <c r="D395" t="s">
        <v>180</v>
      </c>
      <c r="E395" t="s">
        <v>5154</v>
      </c>
      <c r="F395">
        <v>2</v>
      </c>
      <c r="G395">
        <v>0</v>
      </c>
      <c r="H395" t="s">
        <v>103</v>
      </c>
      <c r="I395" t="s">
        <v>102</v>
      </c>
      <c r="J395" t="s">
        <v>103</v>
      </c>
      <c r="K395" t="s">
        <v>5686</v>
      </c>
      <c r="L395" t="s">
        <v>171</v>
      </c>
      <c r="M395" t="e">
        <f>_xlfn.XLOOKUP(B395,Sheet1!B:B,Sheet1!C:C)</f>
        <v>#N/A</v>
      </c>
    </row>
    <row r="396" spans="2:13" hidden="1">
      <c r="B396" t="s">
        <v>5684</v>
      </c>
      <c r="C396" t="s">
        <v>5690</v>
      </c>
      <c r="D396" t="s">
        <v>180</v>
      </c>
      <c r="E396" t="s">
        <v>5154</v>
      </c>
      <c r="F396">
        <v>2</v>
      </c>
      <c r="G396">
        <v>0</v>
      </c>
      <c r="H396" t="s">
        <v>103</v>
      </c>
      <c r="I396" t="s">
        <v>102</v>
      </c>
      <c r="J396" t="s">
        <v>103</v>
      </c>
      <c r="K396" t="s">
        <v>5686</v>
      </c>
      <c r="L396" t="s">
        <v>171</v>
      </c>
      <c r="M396" t="e">
        <f>_xlfn.XLOOKUP(B396,Sheet1!B:B,Sheet1!C:C)</f>
        <v>#N/A</v>
      </c>
    </row>
    <row r="397" spans="2:13" hidden="1">
      <c r="B397" t="s">
        <v>5684</v>
      </c>
      <c r="C397" t="s">
        <v>5691</v>
      </c>
      <c r="D397" t="s">
        <v>5692</v>
      </c>
      <c r="E397" t="s">
        <v>5070</v>
      </c>
      <c r="F397">
        <v>2</v>
      </c>
      <c r="G397">
        <v>0</v>
      </c>
      <c r="H397" t="s">
        <v>102</v>
      </c>
      <c r="I397" t="s">
        <v>102</v>
      </c>
      <c r="J397" t="s">
        <v>103</v>
      </c>
      <c r="K397" t="s">
        <v>5686</v>
      </c>
      <c r="L397" t="s">
        <v>171</v>
      </c>
      <c r="M397" t="e">
        <f>_xlfn.XLOOKUP(B397,Sheet1!B:B,Sheet1!C:C)</f>
        <v>#N/A</v>
      </c>
    </row>
    <row r="398" spans="2:13" hidden="1">
      <c r="B398" t="s">
        <v>5684</v>
      </c>
      <c r="C398" t="s">
        <v>5693</v>
      </c>
      <c r="D398" t="s">
        <v>180</v>
      </c>
      <c r="E398" t="s">
        <v>5154</v>
      </c>
      <c r="F398">
        <v>2</v>
      </c>
      <c r="G398">
        <v>0</v>
      </c>
      <c r="H398" t="s">
        <v>103</v>
      </c>
      <c r="I398" t="s">
        <v>102</v>
      </c>
      <c r="J398" t="s">
        <v>103</v>
      </c>
      <c r="K398" t="s">
        <v>5686</v>
      </c>
      <c r="L398" t="s">
        <v>171</v>
      </c>
      <c r="M398" t="e">
        <f>_xlfn.XLOOKUP(B398,Sheet1!B:B,Sheet1!C:C)</f>
        <v>#N/A</v>
      </c>
    </row>
    <row r="399" spans="2:13" hidden="1">
      <c r="B399" t="s">
        <v>5684</v>
      </c>
      <c r="C399" t="s">
        <v>5694</v>
      </c>
      <c r="D399" t="s">
        <v>5695</v>
      </c>
      <c r="E399" t="s">
        <v>5154</v>
      </c>
      <c r="F399">
        <v>2</v>
      </c>
      <c r="G399">
        <v>0</v>
      </c>
      <c r="H399" t="s">
        <v>103</v>
      </c>
      <c r="I399" t="s">
        <v>102</v>
      </c>
      <c r="J399" t="s">
        <v>103</v>
      </c>
      <c r="K399" t="s">
        <v>5686</v>
      </c>
      <c r="L399" t="s">
        <v>171</v>
      </c>
      <c r="M399" t="e">
        <f>_xlfn.XLOOKUP(B399,Sheet1!B:B,Sheet1!C:C)</f>
        <v>#N/A</v>
      </c>
    </row>
    <row r="400" spans="2:13" hidden="1">
      <c r="B400" t="s">
        <v>5684</v>
      </c>
      <c r="C400" t="s">
        <v>5696</v>
      </c>
      <c r="D400" t="s">
        <v>180</v>
      </c>
      <c r="E400" t="s">
        <v>5154</v>
      </c>
      <c r="F400">
        <v>2</v>
      </c>
      <c r="G400">
        <v>0</v>
      </c>
      <c r="H400" t="s">
        <v>103</v>
      </c>
      <c r="I400" t="s">
        <v>102</v>
      </c>
      <c r="J400" t="s">
        <v>103</v>
      </c>
      <c r="K400" t="s">
        <v>5686</v>
      </c>
      <c r="L400" t="s">
        <v>171</v>
      </c>
      <c r="M400" t="e">
        <f>_xlfn.XLOOKUP(B400,Sheet1!B:B,Sheet1!C:C)</f>
        <v>#N/A</v>
      </c>
    </row>
    <row r="401" spans="2:13" hidden="1">
      <c r="B401" t="s">
        <v>5684</v>
      </c>
      <c r="C401" t="s">
        <v>5697</v>
      </c>
      <c r="D401" t="s">
        <v>180</v>
      </c>
      <c r="E401" t="s">
        <v>5154</v>
      </c>
      <c r="F401">
        <v>2</v>
      </c>
      <c r="G401">
        <v>0</v>
      </c>
      <c r="H401" t="s">
        <v>103</v>
      </c>
      <c r="I401" t="s">
        <v>102</v>
      </c>
      <c r="J401" t="s">
        <v>103</v>
      </c>
      <c r="K401" t="s">
        <v>5686</v>
      </c>
      <c r="L401" t="s">
        <v>171</v>
      </c>
      <c r="M401" t="e">
        <f>_xlfn.XLOOKUP(B401,Sheet1!B:B,Sheet1!C:C)</f>
        <v>#N/A</v>
      </c>
    </row>
    <row r="402" spans="2:13" hidden="1">
      <c r="B402" t="s">
        <v>5684</v>
      </c>
      <c r="C402" t="s">
        <v>5698</v>
      </c>
      <c r="D402" t="s">
        <v>2226</v>
      </c>
      <c r="F402">
        <v>65</v>
      </c>
      <c r="G402">
        <v>171269</v>
      </c>
      <c r="H402" t="s">
        <v>103</v>
      </c>
      <c r="I402" t="s">
        <v>103</v>
      </c>
      <c r="J402" t="s">
        <v>103</v>
      </c>
      <c r="K402" t="s">
        <v>5686</v>
      </c>
      <c r="L402" t="s">
        <v>171</v>
      </c>
      <c r="M402" t="e">
        <f>_xlfn.XLOOKUP(B402,Sheet1!B:B,Sheet1!C:C)</f>
        <v>#N/A</v>
      </c>
    </row>
    <row r="403" spans="2:13" hidden="1">
      <c r="B403" t="s">
        <v>5684</v>
      </c>
      <c r="C403" t="s">
        <v>5699</v>
      </c>
      <c r="D403" t="s">
        <v>5692</v>
      </c>
      <c r="E403" t="s">
        <v>5070</v>
      </c>
      <c r="F403">
        <v>2</v>
      </c>
      <c r="G403">
        <v>0</v>
      </c>
      <c r="H403" t="s">
        <v>102</v>
      </c>
      <c r="I403" t="s">
        <v>102</v>
      </c>
      <c r="J403" t="s">
        <v>103</v>
      </c>
      <c r="K403" t="s">
        <v>5686</v>
      </c>
      <c r="L403" t="s">
        <v>171</v>
      </c>
      <c r="M403" t="e">
        <f>_xlfn.XLOOKUP(B403,Sheet1!B:B,Sheet1!C:C)</f>
        <v>#N/A</v>
      </c>
    </row>
    <row r="404" spans="2:13" hidden="1">
      <c r="B404" t="s">
        <v>5684</v>
      </c>
      <c r="C404" t="s">
        <v>5700</v>
      </c>
      <c r="D404" t="s">
        <v>180</v>
      </c>
      <c r="E404" t="s">
        <v>5154</v>
      </c>
      <c r="F404">
        <v>2</v>
      </c>
      <c r="G404">
        <v>0</v>
      </c>
      <c r="H404" t="s">
        <v>103</v>
      </c>
      <c r="I404" t="s">
        <v>102</v>
      </c>
      <c r="J404" t="s">
        <v>103</v>
      </c>
      <c r="K404" t="s">
        <v>5686</v>
      </c>
      <c r="L404" t="s">
        <v>171</v>
      </c>
      <c r="M404" t="e">
        <f>_xlfn.XLOOKUP(B404,Sheet1!B:B,Sheet1!C:C)</f>
        <v>#N/A</v>
      </c>
    </row>
    <row r="405" spans="2:13" hidden="1">
      <c r="B405" t="s">
        <v>5684</v>
      </c>
      <c r="C405" t="s">
        <v>5701</v>
      </c>
      <c r="D405" t="s">
        <v>180</v>
      </c>
      <c r="E405" t="s">
        <v>5154</v>
      </c>
      <c r="F405">
        <v>2</v>
      </c>
      <c r="G405">
        <v>0</v>
      </c>
      <c r="H405" t="s">
        <v>103</v>
      </c>
      <c r="I405" t="s">
        <v>102</v>
      </c>
      <c r="J405" t="s">
        <v>103</v>
      </c>
      <c r="K405" t="s">
        <v>5686</v>
      </c>
      <c r="L405" t="s">
        <v>171</v>
      </c>
      <c r="M405" t="e">
        <f>_xlfn.XLOOKUP(B405,Sheet1!B:B,Sheet1!C:C)</f>
        <v>#N/A</v>
      </c>
    </row>
    <row r="406" spans="2:13" hidden="1">
      <c r="B406" t="s">
        <v>5684</v>
      </c>
      <c r="C406" t="s">
        <v>5702</v>
      </c>
      <c r="D406" t="s">
        <v>180</v>
      </c>
      <c r="E406" t="s">
        <v>5070</v>
      </c>
      <c r="F406">
        <v>2</v>
      </c>
      <c r="G406">
        <v>0</v>
      </c>
      <c r="H406" t="s">
        <v>102</v>
      </c>
      <c r="I406" t="s">
        <v>102</v>
      </c>
      <c r="J406" t="s">
        <v>103</v>
      </c>
      <c r="K406" t="s">
        <v>5686</v>
      </c>
      <c r="L406" t="s">
        <v>171</v>
      </c>
      <c r="M406" t="e">
        <f>_xlfn.XLOOKUP(B406,Sheet1!B:B,Sheet1!C:C)</f>
        <v>#N/A</v>
      </c>
    </row>
    <row r="407" spans="2:13" hidden="1">
      <c r="B407" t="s">
        <v>5684</v>
      </c>
      <c r="C407" t="s">
        <v>5703</v>
      </c>
      <c r="D407" t="s">
        <v>180</v>
      </c>
      <c r="E407" t="s">
        <v>5154</v>
      </c>
      <c r="F407">
        <v>2</v>
      </c>
      <c r="G407">
        <v>0</v>
      </c>
      <c r="H407" t="s">
        <v>103</v>
      </c>
      <c r="I407" t="s">
        <v>102</v>
      </c>
      <c r="J407" t="s">
        <v>103</v>
      </c>
      <c r="K407" t="s">
        <v>5686</v>
      </c>
      <c r="L407" t="s">
        <v>171</v>
      </c>
      <c r="M407" t="e">
        <f>_xlfn.XLOOKUP(B407,Sheet1!B:B,Sheet1!C:C)</f>
        <v>#N/A</v>
      </c>
    </row>
    <row r="408" spans="2:13" hidden="1">
      <c r="B408" t="s">
        <v>5684</v>
      </c>
      <c r="C408" t="s">
        <v>5704</v>
      </c>
      <c r="D408" t="s">
        <v>5705</v>
      </c>
      <c r="E408" t="s">
        <v>5178</v>
      </c>
      <c r="F408">
        <v>50</v>
      </c>
      <c r="G408">
        <v>101929</v>
      </c>
      <c r="H408" t="s">
        <v>103</v>
      </c>
      <c r="I408" t="s">
        <v>103</v>
      </c>
      <c r="J408" t="s">
        <v>102</v>
      </c>
      <c r="K408" t="s">
        <v>5686</v>
      </c>
      <c r="L408" t="s">
        <v>171</v>
      </c>
      <c r="M408" t="e">
        <f>_xlfn.XLOOKUP(B408,Sheet1!B:B,Sheet1!C:C)</f>
        <v>#N/A</v>
      </c>
    </row>
    <row r="409" spans="2:13" hidden="1">
      <c r="B409" t="s">
        <v>5684</v>
      </c>
      <c r="C409" t="s">
        <v>5706</v>
      </c>
      <c r="D409" t="s">
        <v>267</v>
      </c>
      <c r="E409" t="s">
        <v>5070</v>
      </c>
      <c r="F409">
        <v>2</v>
      </c>
      <c r="G409">
        <v>0</v>
      </c>
      <c r="H409" t="s">
        <v>102</v>
      </c>
      <c r="I409" t="s">
        <v>102</v>
      </c>
      <c r="J409" t="s">
        <v>103</v>
      </c>
      <c r="K409" t="s">
        <v>5686</v>
      </c>
      <c r="L409" t="s">
        <v>171</v>
      </c>
      <c r="M409" t="e">
        <f>_xlfn.XLOOKUP(B409,Sheet1!B:B,Sheet1!C:C)</f>
        <v>#N/A</v>
      </c>
    </row>
    <row r="410" spans="2:13" hidden="1">
      <c r="B410" t="s">
        <v>5684</v>
      </c>
      <c r="C410" t="s">
        <v>5707</v>
      </c>
      <c r="D410" t="s">
        <v>180</v>
      </c>
      <c r="E410" t="s">
        <v>5154</v>
      </c>
      <c r="F410">
        <v>2</v>
      </c>
      <c r="G410">
        <v>0</v>
      </c>
      <c r="H410" t="s">
        <v>103</v>
      </c>
      <c r="I410" t="s">
        <v>102</v>
      </c>
      <c r="J410" t="s">
        <v>103</v>
      </c>
      <c r="K410" t="s">
        <v>5686</v>
      </c>
      <c r="L410" t="s">
        <v>171</v>
      </c>
      <c r="M410" t="e">
        <f>_xlfn.XLOOKUP(B410,Sheet1!B:B,Sheet1!C:C)</f>
        <v>#N/A</v>
      </c>
    </row>
    <row r="411" spans="2:13" hidden="1">
      <c r="B411" t="s">
        <v>5708</v>
      </c>
      <c r="C411" t="s">
        <v>5709</v>
      </c>
      <c r="D411" t="s">
        <v>226</v>
      </c>
      <c r="E411" t="s">
        <v>5154</v>
      </c>
      <c r="F411">
        <v>1.5</v>
      </c>
      <c r="G411">
        <v>0</v>
      </c>
      <c r="H411" t="s">
        <v>103</v>
      </c>
      <c r="I411" t="s">
        <v>102</v>
      </c>
      <c r="J411" t="s">
        <v>103</v>
      </c>
      <c r="K411" t="s">
        <v>5710</v>
      </c>
      <c r="L411" t="s">
        <v>153</v>
      </c>
      <c r="M411" t="e">
        <f>_xlfn.XLOOKUP(B411,Sheet1!B:B,Sheet1!C:C)</f>
        <v>#N/A</v>
      </c>
    </row>
    <row r="412" spans="2:13" hidden="1">
      <c r="B412" t="s">
        <v>5708</v>
      </c>
      <c r="C412" t="s">
        <v>5711</v>
      </c>
      <c r="D412" t="s">
        <v>226</v>
      </c>
      <c r="E412" t="s">
        <v>5154</v>
      </c>
      <c r="F412">
        <v>1.5</v>
      </c>
      <c r="G412">
        <v>0</v>
      </c>
      <c r="H412" t="s">
        <v>103</v>
      </c>
      <c r="I412" t="s">
        <v>102</v>
      </c>
      <c r="J412" t="s">
        <v>103</v>
      </c>
      <c r="K412" t="s">
        <v>5710</v>
      </c>
      <c r="L412" t="s">
        <v>153</v>
      </c>
      <c r="M412" t="e">
        <f>_xlfn.XLOOKUP(B412,Sheet1!B:B,Sheet1!C:C)</f>
        <v>#N/A</v>
      </c>
    </row>
    <row r="413" spans="2:13" hidden="1">
      <c r="B413" t="s">
        <v>5708</v>
      </c>
      <c r="C413" t="s">
        <v>5712</v>
      </c>
      <c r="D413" t="s">
        <v>226</v>
      </c>
      <c r="E413" t="s">
        <v>5154</v>
      </c>
      <c r="F413">
        <v>1.5</v>
      </c>
      <c r="G413">
        <v>0</v>
      </c>
      <c r="H413" t="s">
        <v>103</v>
      </c>
      <c r="I413" t="s">
        <v>102</v>
      </c>
      <c r="J413" t="s">
        <v>103</v>
      </c>
      <c r="K413" t="s">
        <v>5710</v>
      </c>
      <c r="L413" t="s">
        <v>153</v>
      </c>
      <c r="M413" t="e">
        <f>_xlfn.XLOOKUP(B413,Sheet1!B:B,Sheet1!C:C)</f>
        <v>#N/A</v>
      </c>
    </row>
    <row r="414" spans="2:13" hidden="1">
      <c r="B414" t="s">
        <v>5708</v>
      </c>
      <c r="C414" t="s">
        <v>5713</v>
      </c>
      <c r="D414" t="s">
        <v>5714</v>
      </c>
      <c r="F414">
        <v>37.5</v>
      </c>
      <c r="G414">
        <v>105394</v>
      </c>
      <c r="H414" t="s">
        <v>103</v>
      </c>
      <c r="I414" t="s">
        <v>103</v>
      </c>
      <c r="J414" t="s">
        <v>103</v>
      </c>
      <c r="K414" t="s">
        <v>5710</v>
      </c>
      <c r="L414" t="s">
        <v>153</v>
      </c>
      <c r="M414" t="e">
        <f>_xlfn.XLOOKUP(B414,Sheet1!B:B,Sheet1!C:C)</f>
        <v>#N/A</v>
      </c>
    </row>
    <row r="415" spans="2:13" hidden="1">
      <c r="B415" t="s">
        <v>5708</v>
      </c>
      <c r="C415" t="s">
        <v>5715</v>
      </c>
      <c r="D415" t="s">
        <v>226</v>
      </c>
      <c r="E415" t="s">
        <v>5154</v>
      </c>
      <c r="F415">
        <v>1.5</v>
      </c>
      <c r="G415">
        <v>0</v>
      </c>
      <c r="H415" t="s">
        <v>103</v>
      </c>
      <c r="I415" t="s">
        <v>102</v>
      </c>
      <c r="J415" t="s">
        <v>103</v>
      </c>
      <c r="K415" t="s">
        <v>5710</v>
      </c>
      <c r="L415" t="s">
        <v>153</v>
      </c>
      <c r="M415" t="e">
        <f>_xlfn.XLOOKUP(B415,Sheet1!B:B,Sheet1!C:C)</f>
        <v>#N/A</v>
      </c>
    </row>
    <row r="416" spans="2:13" hidden="1">
      <c r="B416" t="s">
        <v>5708</v>
      </c>
      <c r="C416" t="s">
        <v>5716</v>
      </c>
      <c r="D416" t="s">
        <v>226</v>
      </c>
      <c r="E416" t="s">
        <v>5154</v>
      </c>
      <c r="F416">
        <v>1.5</v>
      </c>
      <c r="G416">
        <v>0</v>
      </c>
      <c r="H416" t="s">
        <v>103</v>
      </c>
      <c r="I416" t="s">
        <v>102</v>
      </c>
      <c r="J416" t="s">
        <v>103</v>
      </c>
      <c r="K416" t="s">
        <v>5710</v>
      </c>
      <c r="L416" t="s">
        <v>153</v>
      </c>
      <c r="M416" t="e">
        <f>_xlfn.XLOOKUP(B416,Sheet1!B:B,Sheet1!C:C)</f>
        <v>#N/A</v>
      </c>
    </row>
    <row r="417" spans="2:13" hidden="1">
      <c r="B417" t="s">
        <v>5708</v>
      </c>
      <c r="C417" t="s">
        <v>5717</v>
      </c>
      <c r="D417" t="s">
        <v>226</v>
      </c>
      <c r="E417" t="s">
        <v>5154</v>
      </c>
      <c r="F417">
        <v>1.5</v>
      </c>
      <c r="G417">
        <v>0</v>
      </c>
      <c r="H417" t="s">
        <v>103</v>
      </c>
      <c r="I417" t="s">
        <v>102</v>
      </c>
      <c r="J417" t="s">
        <v>103</v>
      </c>
      <c r="K417" t="s">
        <v>5710</v>
      </c>
      <c r="L417" t="s">
        <v>153</v>
      </c>
      <c r="M417" t="e">
        <f>_xlfn.XLOOKUP(B417,Sheet1!B:B,Sheet1!C:C)</f>
        <v>#N/A</v>
      </c>
    </row>
    <row r="418" spans="2:13" hidden="1">
      <c r="B418" t="s">
        <v>5708</v>
      </c>
      <c r="C418" t="s">
        <v>5718</v>
      </c>
      <c r="D418" t="s">
        <v>226</v>
      </c>
      <c r="E418" t="s">
        <v>5154</v>
      </c>
      <c r="F418">
        <v>1.5</v>
      </c>
      <c r="G418">
        <v>0</v>
      </c>
      <c r="H418" t="s">
        <v>103</v>
      </c>
      <c r="I418" t="s">
        <v>102</v>
      </c>
      <c r="J418" t="s">
        <v>103</v>
      </c>
      <c r="K418" t="s">
        <v>5710</v>
      </c>
      <c r="L418" t="s">
        <v>153</v>
      </c>
      <c r="M418" t="e">
        <f>_xlfn.XLOOKUP(B418,Sheet1!B:B,Sheet1!C:C)</f>
        <v>#N/A</v>
      </c>
    </row>
    <row r="419" spans="2:13" hidden="1">
      <c r="B419" t="s">
        <v>5708</v>
      </c>
      <c r="C419" t="s">
        <v>5719</v>
      </c>
      <c r="D419" t="s">
        <v>142</v>
      </c>
      <c r="E419" t="s">
        <v>5070</v>
      </c>
      <c r="F419">
        <v>1.5</v>
      </c>
      <c r="G419">
        <v>0</v>
      </c>
      <c r="H419" t="s">
        <v>102</v>
      </c>
      <c r="I419" t="s">
        <v>102</v>
      </c>
      <c r="J419" t="s">
        <v>103</v>
      </c>
      <c r="K419" t="s">
        <v>5710</v>
      </c>
      <c r="L419" t="s">
        <v>153</v>
      </c>
      <c r="M419" t="e">
        <f>_xlfn.XLOOKUP(B419,Sheet1!B:B,Sheet1!C:C)</f>
        <v>#N/A</v>
      </c>
    </row>
    <row r="420" spans="2:13" hidden="1">
      <c r="B420" t="s">
        <v>5708</v>
      </c>
      <c r="C420" t="s">
        <v>5720</v>
      </c>
      <c r="D420" t="s">
        <v>226</v>
      </c>
      <c r="E420" t="s">
        <v>5154</v>
      </c>
      <c r="F420">
        <v>1.5</v>
      </c>
      <c r="G420">
        <v>0</v>
      </c>
      <c r="H420" t="s">
        <v>103</v>
      </c>
      <c r="I420" t="s">
        <v>102</v>
      </c>
      <c r="J420" t="s">
        <v>103</v>
      </c>
      <c r="K420" t="s">
        <v>5710</v>
      </c>
      <c r="L420" t="s">
        <v>153</v>
      </c>
      <c r="M420" t="e">
        <f>_xlfn.XLOOKUP(B420,Sheet1!B:B,Sheet1!C:C)</f>
        <v>#N/A</v>
      </c>
    </row>
    <row r="421" spans="2:13" hidden="1">
      <c r="B421" t="s">
        <v>5708</v>
      </c>
      <c r="C421" t="s">
        <v>5721</v>
      </c>
      <c r="D421" t="s">
        <v>226</v>
      </c>
      <c r="E421" t="s">
        <v>5154</v>
      </c>
      <c r="F421">
        <v>1.5</v>
      </c>
      <c r="G421">
        <v>0</v>
      </c>
      <c r="H421" t="s">
        <v>103</v>
      </c>
      <c r="I421" t="s">
        <v>102</v>
      </c>
      <c r="J421" t="s">
        <v>103</v>
      </c>
      <c r="K421" t="s">
        <v>5710</v>
      </c>
      <c r="L421" t="s">
        <v>153</v>
      </c>
      <c r="M421" t="e">
        <f>_xlfn.XLOOKUP(B421,Sheet1!B:B,Sheet1!C:C)</f>
        <v>#N/A</v>
      </c>
    </row>
    <row r="422" spans="2:13" hidden="1">
      <c r="B422" t="s">
        <v>5708</v>
      </c>
      <c r="C422" t="s">
        <v>5722</v>
      </c>
      <c r="D422" t="s">
        <v>226</v>
      </c>
      <c r="E422" t="s">
        <v>5154</v>
      </c>
      <c r="F422">
        <v>1.5</v>
      </c>
      <c r="G422">
        <v>0</v>
      </c>
      <c r="H422" t="s">
        <v>103</v>
      </c>
      <c r="I422" t="s">
        <v>102</v>
      </c>
      <c r="J422" t="s">
        <v>103</v>
      </c>
      <c r="K422" t="s">
        <v>5710</v>
      </c>
      <c r="L422" t="s">
        <v>153</v>
      </c>
      <c r="M422" t="e">
        <f>_xlfn.XLOOKUP(B422,Sheet1!B:B,Sheet1!C:C)</f>
        <v>#N/A</v>
      </c>
    </row>
    <row r="423" spans="2:13" hidden="1">
      <c r="B423" t="s">
        <v>5708</v>
      </c>
      <c r="C423" t="s">
        <v>5723</v>
      </c>
      <c r="D423" t="s">
        <v>226</v>
      </c>
      <c r="E423" t="s">
        <v>5154</v>
      </c>
      <c r="F423">
        <v>1.5</v>
      </c>
      <c r="G423">
        <v>0</v>
      </c>
      <c r="H423" t="s">
        <v>103</v>
      </c>
      <c r="I423" t="s">
        <v>102</v>
      </c>
      <c r="J423" t="s">
        <v>103</v>
      </c>
      <c r="K423" t="s">
        <v>5710</v>
      </c>
      <c r="L423" t="s">
        <v>153</v>
      </c>
      <c r="M423" t="e">
        <f>_xlfn.XLOOKUP(B423,Sheet1!B:B,Sheet1!C:C)</f>
        <v>#N/A</v>
      </c>
    </row>
    <row r="424" spans="2:13" hidden="1">
      <c r="B424" t="s">
        <v>5708</v>
      </c>
      <c r="C424" t="s">
        <v>5724</v>
      </c>
      <c r="D424" t="s">
        <v>2916</v>
      </c>
      <c r="E424" t="s">
        <v>5070</v>
      </c>
      <c r="F424">
        <v>1.5</v>
      </c>
      <c r="G424">
        <v>0</v>
      </c>
      <c r="H424" t="s">
        <v>102</v>
      </c>
      <c r="I424" t="s">
        <v>102</v>
      </c>
      <c r="J424" t="s">
        <v>103</v>
      </c>
      <c r="K424" t="s">
        <v>5710</v>
      </c>
      <c r="L424" t="s">
        <v>153</v>
      </c>
      <c r="M424" t="e">
        <f>_xlfn.XLOOKUP(B424,Sheet1!B:B,Sheet1!C:C)</f>
        <v>#N/A</v>
      </c>
    </row>
    <row r="425" spans="2:13" hidden="1">
      <c r="B425" t="s">
        <v>5708</v>
      </c>
      <c r="C425" t="s">
        <v>5725</v>
      </c>
      <c r="D425" t="s">
        <v>5726</v>
      </c>
      <c r="F425">
        <v>37.5</v>
      </c>
      <c r="G425">
        <v>125242</v>
      </c>
      <c r="H425" t="s">
        <v>103</v>
      </c>
      <c r="I425" t="s">
        <v>103</v>
      </c>
      <c r="J425" t="s">
        <v>103</v>
      </c>
      <c r="K425" t="s">
        <v>5710</v>
      </c>
      <c r="L425" t="s">
        <v>153</v>
      </c>
      <c r="M425" t="e">
        <f>_xlfn.XLOOKUP(B425,Sheet1!B:B,Sheet1!C:C)</f>
        <v>#N/A</v>
      </c>
    </row>
    <row r="426" spans="2:13" hidden="1">
      <c r="B426" t="s">
        <v>5708</v>
      </c>
      <c r="C426" t="s">
        <v>5727</v>
      </c>
      <c r="D426" t="s">
        <v>5728</v>
      </c>
      <c r="F426">
        <v>37.5</v>
      </c>
      <c r="G426">
        <v>114875</v>
      </c>
      <c r="H426" t="s">
        <v>103</v>
      </c>
      <c r="I426" t="s">
        <v>103</v>
      </c>
      <c r="J426" t="s">
        <v>103</v>
      </c>
      <c r="K426" t="s">
        <v>5710</v>
      </c>
      <c r="L426" t="s">
        <v>153</v>
      </c>
      <c r="M426" t="e">
        <f>_xlfn.XLOOKUP(B426,Sheet1!B:B,Sheet1!C:C)</f>
        <v>#N/A</v>
      </c>
    </row>
    <row r="427" spans="2:13" hidden="1">
      <c r="B427" t="s">
        <v>5708</v>
      </c>
      <c r="C427" t="s">
        <v>5729</v>
      </c>
      <c r="D427" t="s">
        <v>226</v>
      </c>
      <c r="E427" t="s">
        <v>5154</v>
      </c>
      <c r="F427">
        <v>1.5</v>
      </c>
      <c r="G427">
        <v>0</v>
      </c>
      <c r="H427" t="s">
        <v>103</v>
      </c>
      <c r="I427" t="s">
        <v>102</v>
      </c>
      <c r="J427" t="s">
        <v>103</v>
      </c>
      <c r="K427" t="s">
        <v>5710</v>
      </c>
      <c r="L427" t="s">
        <v>153</v>
      </c>
      <c r="M427" t="e">
        <f>_xlfn.XLOOKUP(B427,Sheet1!B:B,Sheet1!C:C)</f>
        <v>#N/A</v>
      </c>
    </row>
    <row r="428" spans="2:13" hidden="1">
      <c r="B428" t="s">
        <v>5708</v>
      </c>
      <c r="C428" t="s">
        <v>5730</v>
      </c>
      <c r="D428" t="s">
        <v>226</v>
      </c>
      <c r="E428" t="s">
        <v>5154</v>
      </c>
      <c r="F428">
        <v>1.5</v>
      </c>
      <c r="G428">
        <v>0</v>
      </c>
      <c r="H428" t="s">
        <v>103</v>
      </c>
      <c r="I428" t="s">
        <v>102</v>
      </c>
      <c r="J428" t="s">
        <v>103</v>
      </c>
      <c r="K428" t="s">
        <v>5710</v>
      </c>
      <c r="L428" t="s">
        <v>153</v>
      </c>
      <c r="M428" t="e">
        <f>_xlfn.XLOOKUP(B428,Sheet1!B:B,Sheet1!C:C)</f>
        <v>#N/A</v>
      </c>
    </row>
    <row r="429" spans="2:13" hidden="1">
      <c r="B429" t="s">
        <v>5708</v>
      </c>
      <c r="C429" t="s">
        <v>5731</v>
      </c>
      <c r="D429" t="s">
        <v>226</v>
      </c>
      <c r="E429" t="s">
        <v>5154</v>
      </c>
      <c r="F429">
        <v>1.5</v>
      </c>
      <c r="G429">
        <v>0</v>
      </c>
      <c r="H429" t="s">
        <v>103</v>
      </c>
      <c r="I429" t="s">
        <v>102</v>
      </c>
      <c r="J429" t="s">
        <v>103</v>
      </c>
      <c r="K429" t="s">
        <v>5710</v>
      </c>
      <c r="L429" t="s">
        <v>153</v>
      </c>
      <c r="M429" t="e">
        <f>_xlfn.XLOOKUP(B429,Sheet1!B:B,Sheet1!C:C)</f>
        <v>#N/A</v>
      </c>
    </row>
    <row r="430" spans="2:13" hidden="1">
      <c r="B430" t="s">
        <v>5708</v>
      </c>
      <c r="C430" t="s">
        <v>5732</v>
      </c>
      <c r="D430" t="s">
        <v>226</v>
      </c>
      <c r="E430" t="s">
        <v>5154</v>
      </c>
      <c r="F430">
        <v>1.5</v>
      </c>
      <c r="G430">
        <v>0</v>
      </c>
      <c r="H430" t="s">
        <v>103</v>
      </c>
      <c r="I430" t="s">
        <v>102</v>
      </c>
      <c r="J430" t="s">
        <v>103</v>
      </c>
      <c r="K430" t="s">
        <v>5710</v>
      </c>
      <c r="L430" t="s">
        <v>153</v>
      </c>
      <c r="M430" t="e">
        <f>_xlfn.XLOOKUP(B430,Sheet1!B:B,Sheet1!C:C)</f>
        <v>#N/A</v>
      </c>
    </row>
    <row r="431" spans="2:13" hidden="1">
      <c r="B431" t="s">
        <v>5708</v>
      </c>
      <c r="C431" t="s">
        <v>5733</v>
      </c>
      <c r="D431" t="s">
        <v>226</v>
      </c>
      <c r="E431" t="s">
        <v>5154</v>
      </c>
      <c r="F431">
        <v>1.5</v>
      </c>
      <c r="G431">
        <v>0</v>
      </c>
      <c r="H431" t="s">
        <v>103</v>
      </c>
      <c r="I431" t="s">
        <v>102</v>
      </c>
      <c r="J431" t="s">
        <v>103</v>
      </c>
      <c r="K431" t="s">
        <v>5710</v>
      </c>
      <c r="L431" t="s">
        <v>153</v>
      </c>
      <c r="M431" t="e">
        <f>_xlfn.XLOOKUP(B431,Sheet1!B:B,Sheet1!C:C)</f>
        <v>#N/A</v>
      </c>
    </row>
    <row r="432" spans="2:13" hidden="1">
      <c r="B432" t="s">
        <v>5708</v>
      </c>
      <c r="C432" t="s">
        <v>5710</v>
      </c>
      <c r="D432" t="s">
        <v>153</v>
      </c>
      <c r="E432" t="s">
        <v>5073</v>
      </c>
      <c r="F432">
        <v>37.5</v>
      </c>
      <c r="G432">
        <v>175000</v>
      </c>
      <c r="H432" t="s">
        <v>102</v>
      </c>
      <c r="I432" t="s">
        <v>103</v>
      </c>
      <c r="J432" t="s">
        <v>103</v>
      </c>
      <c r="K432" t="s">
        <v>5710</v>
      </c>
      <c r="L432" t="s">
        <v>153</v>
      </c>
      <c r="M432" t="e">
        <f>_xlfn.XLOOKUP(B432,Sheet1!B:B,Sheet1!C:C)</f>
        <v>#N/A</v>
      </c>
    </row>
    <row r="433" spans="2:13" hidden="1">
      <c r="B433" t="s">
        <v>5708</v>
      </c>
      <c r="C433" t="s">
        <v>5734</v>
      </c>
      <c r="D433" t="s">
        <v>226</v>
      </c>
      <c r="E433" t="s">
        <v>5154</v>
      </c>
      <c r="F433">
        <v>1.5</v>
      </c>
      <c r="G433">
        <v>0</v>
      </c>
      <c r="H433" t="s">
        <v>103</v>
      </c>
      <c r="I433" t="s">
        <v>102</v>
      </c>
      <c r="J433" t="s">
        <v>103</v>
      </c>
      <c r="K433" t="s">
        <v>5710</v>
      </c>
      <c r="L433" t="s">
        <v>153</v>
      </c>
      <c r="M433" t="e">
        <f>_xlfn.XLOOKUP(B433,Sheet1!B:B,Sheet1!C:C)</f>
        <v>#N/A</v>
      </c>
    </row>
    <row r="434" spans="2:13" hidden="1">
      <c r="B434" t="s">
        <v>5708</v>
      </c>
      <c r="C434" t="s">
        <v>5735</v>
      </c>
      <c r="D434" t="s">
        <v>226</v>
      </c>
      <c r="E434" t="s">
        <v>5154</v>
      </c>
      <c r="F434">
        <v>1.5</v>
      </c>
      <c r="G434">
        <v>0</v>
      </c>
      <c r="H434" t="s">
        <v>103</v>
      </c>
      <c r="I434" t="s">
        <v>102</v>
      </c>
      <c r="J434" t="s">
        <v>103</v>
      </c>
      <c r="K434" t="s">
        <v>5710</v>
      </c>
      <c r="L434" t="s">
        <v>153</v>
      </c>
      <c r="M434" t="e">
        <f>_xlfn.XLOOKUP(B434,Sheet1!B:B,Sheet1!C:C)</f>
        <v>#N/A</v>
      </c>
    </row>
    <row r="435" spans="2:13" hidden="1">
      <c r="B435" t="s">
        <v>5708</v>
      </c>
      <c r="C435" t="s">
        <v>5736</v>
      </c>
      <c r="D435" t="s">
        <v>226</v>
      </c>
      <c r="E435" t="s">
        <v>5154</v>
      </c>
      <c r="F435">
        <v>1.5</v>
      </c>
      <c r="G435">
        <v>0</v>
      </c>
      <c r="H435" t="s">
        <v>103</v>
      </c>
      <c r="I435" t="s">
        <v>102</v>
      </c>
      <c r="J435" t="s">
        <v>103</v>
      </c>
      <c r="K435" t="s">
        <v>5710</v>
      </c>
      <c r="L435" t="s">
        <v>153</v>
      </c>
      <c r="M435" t="e">
        <f>_xlfn.XLOOKUP(B435,Sheet1!B:B,Sheet1!C:C)</f>
        <v>#N/A</v>
      </c>
    </row>
    <row r="436" spans="2:13" hidden="1">
      <c r="B436" t="s">
        <v>5708</v>
      </c>
      <c r="C436" t="s">
        <v>5737</v>
      </c>
      <c r="D436" t="s">
        <v>226</v>
      </c>
      <c r="E436" t="s">
        <v>5154</v>
      </c>
      <c r="F436">
        <v>1.5</v>
      </c>
      <c r="G436">
        <v>0</v>
      </c>
      <c r="H436" t="s">
        <v>103</v>
      </c>
      <c r="I436" t="s">
        <v>102</v>
      </c>
      <c r="J436" t="s">
        <v>103</v>
      </c>
      <c r="K436" t="s">
        <v>5710</v>
      </c>
      <c r="L436" t="s">
        <v>153</v>
      </c>
      <c r="M436" t="e">
        <f>_xlfn.XLOOKUP(B436,Sheet1!B:B,Sheet1!C:C)</f>
        <v>#N/A</v>
      </c>
    </row>
    <row r="437" spans="2:13" hidden="1">
      <c r="B437" t="s">
        <v>5708</v>
      </c>
      <c r="C437" t="s">
        <v>5738</v>
      </c>
      <c r="D437" t="s">
        <v>226</v>
      </c>
      <c r="E437" t="s">
        <v>5154</v>
      </c>
      <c r="F437">
        <v>1.5</v>
      </c>
      <c r="G437">
        <v>0</v>
      </c>
      <c r="H437" t="s">
        <v>103</v>
      </c>
      <c r="I437" t="s">
        <v>102</v>
      </c>
      <c r="J437" t="s">
        <v>103</v>
      </c>
      <c r="K437" t="s">
        <v>5710</v>
      </c>
      <c r="L437" t="s">
        <v>153</v>
      </c>
      <c r="M437" t="e">
        <f>_xlfn.XLOOKUP(B437,Sheet1!B:B,Sheet1!C:C)</f>
        <v>#N/A</v>
      </c>
    </row>
    <row r="438" spans="2:13" hidden="1">
      <c r="B438" t="s">
        <v>5708</v>
      </c>
      <c r="C438" t="s">
        <v>5739</v>
      </c>
      <c r="D438" t="s">
        <v>2916</v>
      </c>
      <c r="E438" t="s">
        <v>5070</v>
      </c>
      <c r="F438">
        <v>1.5</v>
      </c>
      <c r="G438">
        <v>0</v>
      </c>
      <c r="H438" t="s">
        <v>102</v>
      </c>
      <c r="I438" t="s">
        <v>102</v>
      </c>
      <c r="J438" t="s">
        <v>103</v>
      </c>
      <c r="K438" t="s">
        <v>5710</v>
      </c>
      <c r="L438" t="s">
        <v>153</v>
      </c>
      <c r="M438" t="e">
        <f>_xlfn.XLOOKUP(B438,Sheet1!B:B,Sheet1!C:C)</f>
        <v>#N/A</v>
      </c>
    </row>
    <row r="439" spans="2:13" hidden="1">
      <c r="B439" t="s">
        <v>5708</v>
      </c>
      <c r="C439" t="s">
        <v>5740</v>
      </c>
      <c r="D439" t="s">
        <v>5741</v>
      </c>
      <c r="F439">
        <v>37.5</v>
      </c>
      <c r="G439">
        <v>100213</v>
      </c>
      <c r="H439" t="s">
        <v>103</v>
      </c>
      <c r="I439" t="s">
        <v>103</v>
      </c>
      <c r="J439" t="s">
        <v>103</v>
      </c>
      <c r="K439" t="s">
        <v>5710</v>
      </c>
      <c r="L439" t="s">
        <v>153</v>
      </c>
      <c r="M439" t="e">
        <f>_xlfn.XLOOKUP(B439,Sheet1!B:B,Sheet1!C:C)</f>
        <v>#N/A</v>
      </c>
    </row>
    <row r="440" spans="2:13" hidden="1">
      <c r="B440" t="s">
        <v>5708</v>
      </c>
      <c r="C440" t="s">
        <v>5742</v>
      </c>
      <c r="D440" t="s">
        <v>226</v>
      </c>
      <c r="E440" t="s">
        <v>5154</v>
      </c>
      <c r="F440">
        <v>1.5</v>
      </c>
      <c r="G440">
        <v>0</v>
      </c>
      <c r="H440" t="s">
        <v>103</v>
      </c>
      <c r="I440" t="s">
        <v>102</v>
      </c>
      <c r="J440" t="s">
        <v>103</v>
      </c>
      <c r="K440" t="s">
        <v>5710</v>
      </c>
      <c r="L440" t="s">
        <v>153</v>
      </c>
      <c r="M440" t="e">
        <f>_xlfn.XLOOKUP(B440,Sheet1!B:B,Sheet1!C:C)</f>
        <v>#N/A</v>
      </c>
    </row>
    <row r="441" spans="2:13" hidden="1">
      <c r="B441" t="s">
        <v>5708</v>
      </c>
      <c r="C441" t="s">
        <v>5743</v>
      </c>
      <c r="D441" t="s">
        <v>226</v>
      </c>
      <c r="E441" t="s">
        <v>5154</v>
      </c>
      <c r="F441">
        <v>1.5</v>
      </c>
      <c r="G441">
        <v>0</v>
      </c>
      <c r="H441" t="s">
        <v>103</v>
      </c>
      <c r="I441" t="s">
        <v>102</v>
      </c>
      <c r="J441" t="s">
        <v>103</v>
      </c>
      <c r="K441" t="s">
        <v>5710</v>
      </c>
      <c r="L441" t="s">
        <v>153</v>
      </c>
      <c r="M441" t="e">
        <f>_xlfn.XLOOKUP(B441,Sheet1!B:B,Sheet1!C:C)</f>
        <v>#N/A</v>
      </c>
    </row>
    <row r="442" spans="2:13" hidden="1">
      <c r="B442" t="s">
        <v>5708</v>
      </c>
      <c r="C442" t="s">
        <v>5744</v>
      </c>
      <c r="D442" t="s">
        <v>226</v>
      </c>
      <c r="E442" t="s">
        <v>5154</v>
      </c>
      <c r="F442">
        <v>1.5</v>
      </c>
      <c r="G442">
        <v>0</v>
      </c>
      <c r="H442" t="s">
        <v>103</v>
      </c>
      <c r="I442" t="s">
        <v>102</v>
      </c>
      <c r="J442" t="s">
        <v>103</v>
      </c>
      <c r="K442" t="s">
        <v>5710</v>
      </c>
      <c r="L442" t="s">
        <v>153</v>
      </c>
      <c r="M442" t="e">
        <f>_xlfn.XLOOKUP(B442,Sheet1!B:B,Sheet1!C:C)</f>
        <v>#N/A</v>
      </c>
    </row>
    <row r="443" spans="2:13" hidden="1">
      <c r="B443" t="s">
        <v>5708</v>
      </c>
      <c r="C443" t="s">
        <v>5745</v>
      </c>
      <c r="D443" t="s">
        <v>670</v>
      </c>
      <c r="E443" t="s">
        <v>5070</v>
      </c>
      <c r="F443">
        <v>1.5</v>
      </c>
      <c r="G443">
        <v>0</v>
      </c>
      <c r="H443" t="s">
        <v>102</v>
      </c>
      <c r="I443" t="s">
        <v>102</v>
      </c>
      <c r="J443" t="s">
        <v>103</v>
      </c>
      <c r="K443" t="s">
        <v>5710</v>
      </c>
      <c r="L443" t="s">
        <v>153</v>
      </c>
      <c r="M443" t="e">
        <f>_xlfn.XLOOKUP(B443,Sheet1!B:B,Sheet1!C:C)</f>
        <v>#N/A</v>
      </c>
    </row>
    <row r="444" spans="2:13" hidden="1">
      <c r="B444" t="s">
        <v>5708</v>
      </c>
      <c r="C444" t="s">
        <v>5746</v>
      </c>
      <c r="D444" t="s">
        <v>226</v>
      </c>
      <c r="E444" t="s">
        <v>5154</v>
      </c>
      <c r="F444">
        <v>1.5</v>
      </c>
      <c r="G444">
        <v>0</v>
      </c>
      <c r="H444" t="s">
        <v>103</v>
      </c>
      <c r="I444" t="s">
        <v>102</v>
      </c>
      <c r="J444" t="s">
        <v>103</v>
      </c>
      <c r="K444" t="s">
        <v>5710</v>
      </c>
      <c r="L444" t="s">
        <v>153</v>
      </c>
      <c r="M444" t="e">
        <f>_xlfn.XLOOKUP(B444,Sheet1!B:B,Sheet1!C:C)</f>
        <v>#N/A</v>
      </c>
    </row>
    <row r="445" spans="2:13" hidden="1">
      <c r="B445" t="s">
        <v>5747</v>
      </c>
      <c r="C445" t="s">
        <v>5748</v>
      </c>
      <c r="D445" t="s">
        <v>590</v>
      </c>
      <c r="E445" t="s">
        <v>5073</v>
      </c>
      <c r="F445">
        <v>40</v>
      </c>
      <c r="G445">
        <v>160008</v>
      </c>
      <c r="H445" t="s">
        <v>102</v>
      </c>
      <c r="I445" t="s">
        <v>103</v>
      </c>
      <c r="J445" t="s">
        <v>103</v>
      </c>
      <c r="K445" t="s">
        <v>5749</v>
      </c>
      <c r="L445" t="s">
        <v>254</v>
      </c>
      <c r="M445" t="e">
        <f>_xlfn.XLOOKUP(B445,Sheet1!B:B,Sheet1!C:C)</f>
        <v>#N/A</v>
      </c>
    </row>
    <row r="446" spans="2:13" hidden="1">
      <c r="B446" t="s">
        <v>5747</v>
      </c>
      <c r="C446" t="s">
        <v>5750</v>
      </c>
      <c r="D446" t="s">
        <v>226</v>
      </c>
      <c r="E446" t="s">
        <v>5154</v>
      </c>
      <c r="F446">
        <v>1</v>
      </c>
      <c r="G446">
        <v>0</v>
      </c>
      <c r="H446" t="s">
        <v>103</v>
      </c>
      <c r="I446" t="s">
        <v>102</v>
      </c>
      <c r="J446" t="s">
        <v>103</v>
      </c>
      <c r="K446" t="s">
        <v>5749</v>
      </c>
      <c r="L446" t="s">
        <v>254</v>
      </c>
      <c r="M446" t="e">
        <f>_xlfn.XLOOKUP(B446,Sheet1!B:B,Sheet1!C:C)</f>
        <v>#N/A</v>
      </c>
    </row>
    <row r="447" spans="2:13" hidden="1">
      <c r="B447" t="s">
        <v>5747</v>
      </c>
      <c r="C447" t="s">
        <v>5751</v>
      </c>
      <c r="D447" t="s">
        <v>226</v>
      </c>
      <c r="E447" t="s">
        <v>5154</v>
      </c>
      <c r="F447">
        <v>3</v>
      </c>
      <c r="G447">
        <v>0</v>
      </c>
      <c r="H447" t="s">
        <v>103</v>
      </c>
      <c r="I447" t="s">
        <v>102</v>
      </c>
      <c r="J447" t="s">
        <v>103</v>
      </c>
      <c r="K447" t="s">
        <v>5749</v>
      </c>
      <c r="L447" t="s">
        <v>254</v>
      </c>
      <c r="M447" t="e">
        <f>_xlfn.XLOOKUP(B447,Sheet1!B:B,Sheet1!C:C)</f>
        <v>#N/A</v>
      </c>
    </row>
    <row r="448" spans="2:13" hidden="1">
      <c r="B448" t="s">
        <v>5747</v>
      </c>
      <c r="C448" t="s">
        <v>5752</v>
      </c>
      <c r="D448" t="s">
        <v>226</v>
      </c>
      <c r="E448" t="s">
        <v>5154</v>
      </c>
      <c r="F448">
        <v>3</v>
      </c>
      <c r="G448">
        <v>0</v>
      </c>
      <c r="H448" t="s">
        <v>103</v>
      </c>
      <c r="I448" t="s">
        <v>102</v>
      </c>
      <c r="J448" t="s">
        <v>103</v>
      </c>
      <c r="K448" t="s">
        <v>5749</v>
      </c>
      <c r="L448" t="s">
        <v>254</v>
      </c>
      <c r="M448" t="e">
        <f>_xlfn.XLOOKUP(B448,Sheet1!B:B,Sheet1!C:C)</f>
        <v>#N/A</v>
      </c>
    </row>
    <row r="449" spans="2:13" hidden="1">
      <c r="B449" t="s">
        <v>5747</v>
      </c>
      <c r="C449" t="s">
        <v>5753</v>
      </c>
      <c r="D449" t="s">
        <v>226</v>
      </c>
      <c r="E449" t="s">
        <v>5154</v>
      </c>
      <c r="F449">
        <v>1</v>
      </c>
      <c r="G449">
        <v>0</v>
      </c>
      <c r="H449" t="s">
        <v>103</v>
      </c>
      <c r="I449" t="s">
        <v>102</v>
      </c>
      <c r="J449" t="s">
        <v>103</v>
      </c>
      <c r="K449" t="s">
        <v>5749</v>
      </c>
      <c r="L449" t="s">
        <v>254</v>
      </c>
      <c r="M449" t="e">
        <f>_xlfn.XLOOKUP(B449,Sheet1!B:B,Sheet1!C:C)</f>
        <v>#N/A</v>
      </c>
    </row>
    <row r="450" spans="2:13" hidden="1">
      <c r="B450" t="s">
        <v>5747</v>
      </c>
      <c r="C450" t="s">
        <v>5749</v>
      </c>
      <c r="D450" t="s">
        <v>1413</v>
      </c>
      <c r="E450" t="s">
        <v>5070</v>
      </c>
      <c r="F450">
        <v>60</v>
      </c>
      <c r="G450">
        <v>204500</v>
      </c>
      <c r="H450" t="s">
        <v>102</v>
      </c>
      <c r="I450" t="s">
        <v>102</v>
      </c>
      <c r="J450" t="s">
        <v>103</v>
      </c>
      <c r="K450" t="s">
        <v>5749</v>
      </c>
      <c r="L450" t="s">
        <v>254</v>
      </c>
      <c r="M450" t="e">
        <f>_xlfn.XLOOKUP(B450,Sheet1!B:B,Sheet1!C:C)</f>
        <v>#N/A</v>
      </c>
    </row>
    <row r="451" spans="2:13" hidden="1">
      <c r="B451" t="s">
        <v>5754</v>
      </c>
      <c r="C451" t="s">
        <v>5755</v>
      </c>
      <c r="D451" t="s">
        <v>5246</v>
      </c>
      <c r="E451" t="s">
        <v>5154</v>
      </c>
      <c r="F451">
        <v>0.5</v>
      </c>
      <c r="G451">
        <v>0</v>
      </c>
      <c r="H451" t="s">
        <v>103</v>
      </c>
      <c r="I451" t="s">
        <v>102</v>
      </c>
      <c r="J451" t="s">
        <v>103</v>
      </c>
      <c r="K451" t="s">
        <v>5756</v>
      </c>
      <c r="L451" t="s">
        <v>195</v>
      </c>
      <c r="M451" t="e">
        <f>_xlfn.XLOOKUP(B451,Sheet1!B:B,Sheet1!C:C)</f>
        <v>#N/A</v>
      </c>
    </row>
    <row r="452" spans="2:13" hidden="1">
      <c r="B452" t="s">
        <v>5754</v>
      </c>
      <c r="C452" t="s">
        <v>5757</v>
      </c>
      <c r="D452" t="s">
        <v>315</v>
      </c>
      <c r="E452" t="s">
        <v>5070</v>
      </c>
      <c r="F452">
        <v>0.5</v>
      </c>
      <c r="G452">
        <v>0</v>
      </c>
      <c r="H452" t="s">
        <v>102</v>
      </c>
      <c r="I452" t="s">
        <v>102</v>
      </c>
      <c r="J452" t="s">
        <v>103</v>
      </c>
      <c r="K452" t="s">
        <v>5756</v>
      </c>
      <c r="L452" t="s">
        <v>195</v>
      </c>
      <c r="M452" t="e">
        <f>_xlfn.XLOOKUP(B452,Sheet1!B:B,Sheet1!C:C)</f>
        <v>#N/A</v>
      </c>
    </row>
    <row r="453" spans="2:13" hidden="1">
      <c r="B453" t="s">
        <v>5754</v>
      </c>
      <c r="C453" t="s">
        <v>5758</v>
      </c>
      <c r="D453" t="s">
        <v>5246</v>
      </c>
      <c r="E453" t="s">
        <v>5154</v>
      </c>
      <c r="F453">
        <v>0.5</v>
      </c>
      <c r="G453">
        <v>0</v>
      </c>
      <c r="H453" t="s">
        <v>103</v>
      </c>
      <c r="I453" t="s">
        <v>102</v>
      </c>
      <c r="J453" t="s">
        <v>103</v>
      </c>
      <c r="K453" t="s">
        <v>5756</v>
      </c>
      <c r="L453" t="s">
        <v>195</v>
      </c>
      <c r="M453" t="e">
        <f>_xlfn.XLOOKUP(B453,Sheet1!B:B,Sheet1!C:C)</f>
        <v>#N/A</v>
      </c>
    </row>
    <row r="454" spans="2:13" hidden="1">
      <c r="B454" t="s">
        <v>5754</v>
      </c>
      <c r="C454" t="s">
        <v>5759</v>
      </c>
      <c r="D454" t="s">
        <v>5224</v>
      </c>
      <c r="E454" t="s">
        <v>5070</v>
      </c>
      <c r="F454">
        <v>0.5</v>
      </c>
      <c r="G454">
        <v>0</v>
      </c>
      <c r="H454" t="s">
        <v>102</v>
      </c>
      <c r="I454" t="s">
        <v>102</v>
      </c>
      <c r="J454" t="s">
        <v>103</v>
      </c>
      <c r="K454" t="s">
        <v>5756</v>
      </c>
      <c r="L454" t="s">
        <v>195</v>
      </c>
      <c r="M454" t="e">
        <f>_xlfn.XLOOKUP(B454,Sheet1!B:B,Sheet1!C:C)</f>
        <v>#N/A</v>
      </c>
    </row>
    <row r="455" spans="2:13" hidden="1">
      <c r="B455" t="s">
        <v>5754</v>
      </c>
      <c r="C455" t="s">
        <v>5756</v>
      </c>
      <c r="D455" t="s">
        <v>195</v>
      </c>
      <c r="E455" t="s">
        <v>5073</v>
      </c>
      <c r="F455">
        <v>40</v>
      </c>
      <c r="G455">
        <v>102165</v>
      </c>
      <c r="H455" t="s">
        <v>102</v>
      </c>
      <c r="I455" t="s">
        <v>103</v>
      </c>
      <c r="J455" t="s">
        <v>103</v>
      </c>
      <c r="K455" t="s">
        <v>5756</v>
      </c>
      <c r="L455" t="s">
        <v>195</v>
      </c>
      <c r="M455" t="e">
        <f>_xlfn.XLOOKUP(B455,Sheet1!B:B,Sheet1!C:C)</f>
        <v>#N/A</v>
      </c>
    </row>
    <row r="456" spans="2:13" hidden="1">
      <c r="B456" t="s">
        <v>5754</v>
      </c>
      <c r="C456" t="s">
        <v>5760</v>
      </c>
      <c r="D456" t="s">
        <v>5246</v>
      </c>
      <c r="E456" t="s">
        <v>5154</v>
      </c>
      <c r="F456">
        <v>0.5</v>
      </c>
      <c r="G456">
        <v>0</v>
      </c>
      <c r="H456" t="s">
        <v>103</v>
      </c>
      <c r="I456" t="s">
        <v>102</v>
      </c>
      <c r="J456" t="s">
        <v>103</v>
      </c>
      <c r="K456" t="s">
        <v>5756</v>
      </c>
      <c r="L456" t="s">
        <v>195</v>
      </c>
      <c r="M456" t="e">
        <f>_xlfn.XLOOKUP(B456,Sheet1!B:B,Sheet1!C:C)</f>
        <v>#N/A</v>
      </c>
    </row>
    <row r="457" spans="2:13" hidden="1">
      <c r="B457" t="s">
        <v>5754</v>
      </c>
      <c r="C457" t="s">
        <v>5761</v>
      </c>
      <c r="D457" t="s">
        <v>267</v>
      </c>
      <c r="E457" t="s">
        <v>5070</v>
      </c>
      <c r="F457">
        <v>0.5</v>
      </c>
      <c r="G457">
        <v>0</v>
      </c>
      <c r="H457" t="s">
        <v>102</v>
      </c>
      <c r="I457" t="s">
        <v>102</v>
      </c>
      <c r="J457" t="s">
        <v>103</v>
      </c>
      <c r="K457" t="s">
        <v>5756</v>
      </c>
      <c r="L457" t="s">
        <v>195</v>
      </c>
      <c r="M457" t="e">
        <f>_xlfn.XLOOKUP(B457,Sheet1!B:B,Sheet1!C:C)</f>
        <v>#N/A</v>
      </c>
    </row>
    <row r="458" spans="2:13" hidden="1">
      <c r="B458" t="s">
        <v>5762</v>
      </c>
      <c r="C458" t="s">
        <v>5763</v>
      </c>
      <c r="D458" t="s">
        <v>180</v>
      </c>
      <c r="E458" t="s">
        <v>5154</v>
      </c>
      <c r="F458">
        <v>5</v>
      </c>
      <c r="G458">
        <v>0</v>
      </c>
      <c r="H458" t="s">
        <v>103</v>
      </c>
      <c r="I458" t="s">
        <v>102</v>
      </c>
      <c r="J458" t="s">
        <v>103</v>
      </c>
      <c r="K458" t="s">
        <v>5764</v>
      </c>
      <c r="L458" t="s">
        <v>315</v>
      </c>
      <c r="M458" t="e">
        <f>_xlfn.XLOOKUP(B458,Sheet1!B:B,Sheet1!C:C)</f>
        <v>#N/A</v>
      </c>
    </row>
    <row r="459" spans="2:13" hidden="1">
      <c r="B459" t="s">
        <v>5762</v>
      </c>
      <c r="C459" t="s">
        <v>5765</v>
      </c>
      <c r="D459" t="s">
        <v>653</v>
      </c>
      <c r="E459" t="s">
        <v>5073</v>
      </c>
      <c r="F459">
        <v>20</v>
      </c>
      <c r="G459">
        <v>0</v>
      </c>
      <c r="H459" t="s">
        <v>102</v>
      </c>
      <c r="I459" t="s">
        <v>103</v>
      </c>
      <c r="J459" t="s">
        <v>103</v>
      </c>
      <c r="K459" t="s">
        <v>5764</v>
      </c>
      <c r="L459" t="s">
        <v>315</v>
      </c>
      <c r="M459" t="e">
        <f>_xlfn.XLOOKUP(B459,Sheet1!B:B,Sheet1!C:C)</f>
        <v>#N/A</v>
      </c>
    </row>
    <row r="460" spans="2:13" hidden="1">
      <c r="B460" t="s">
        <v>5762</v>
      </c>
      <c r="C460" t="s">
        <v>5766</v>
      </c>
      <c r="D460" t="s">
        <v>180</v>
      </c>
      <c r="E460" t="s">
        <v>5154</v>
      </c>
      <c r="F460">
        <v>5</v>
      </c>
      <c r="G460">
        <v>0</v>
      </c>
      <c r="H460" t="s">
        <v>103</v>
      </c>
      <c r="I460" t="s">
        <v>102</v>
      </c>
      <c r="J460" t="s">
        <v>103</v>
      </c>
      <c r="K460" t="s">
        <v>5764</v>
      </c>
      <c r="L460" t="s">
        <v>315</v>
      </c>
      <c r="M460" t="e">
        <f>_xlfn.XLOOKUP(B460,Sheet1!B:B,Sheet1!C:C)</f>
        <v>#N/A</v>
      </c>
    </row>
    <row r="461" spans="2:13" hidden="1">
      <c r="B461" t="s">
        <v>5762</v>
      </c>
      <c r="C461" t="s">
        <v>5767</v>
      </c>
      <c r="D461" t="s">
        <v>5768</v>
      </c>
      <c r="E461" t="s">
        <v>5073</v>
      </c>
      <c r="F461">
        <v>10</v>
      </c>
      <c r="G461">
        <v>0</v>
      </c>
      <c r="H461" t="s">
        <v>102</v>
      </c>
      <c r="I461" t="s">
        <v>103</v>
      </c>
      <c r="J461" t="s">
        <v>103</v>
      </c>
      <c r="K461" t="s">
        <v>5764</v>
      </c>
      <c r="L461" t="s">
        <v>315</v>
      </c>
      <c r="M461" t="e">
        <f>_xlfn.XLOOKUP(B461,Sheet1!B:B,Sheet1!C:C)</f>
        <v>#N/A</v>
      </c>
    </row>
    <row r="462" spans="2:13" hidden="1">
      <c r="B462" t="s">
        <v>5762</v>
      </c>
      <c r="C462" t="s">
        <v>5769</v>
      </c>
      <c r="D462" t="s">
        <v>180</v>
      </c>
      <c r="E462" t="s">
        <v>5154</v>
      </c>
      <c r="F462">
        <v>5</v>
      </c>
      <c r="G462">
        <v>0</v>
      </c>
      <c r="H462" t="s">
        <v>103</v>
      </c>
      <c r="I462" t="s">
        <v>102</v>
      </c>
      <c r="J462" t="s">
        <v>103</v>
      </c>
      <c r="K462" t="s">
        <v>5764</v>
      </c>
      <c r="L462" t="s">
        <v>315</v>
      </c>
      <c r="M462" t="e">
        <f>_xlfn.XLOOKUP(B462,Sheet1!B:B,Sheet1!C:C)</f>
        <v>#N/A</v>
      </c>
    </row>
    <row r="463" spans="2:13" hidden="1">
      <c r="B463" t="s">
        <v>5762</v>
      </c>
      <c r="C463" t="s">
        <v>5770</v>
      </c>
      <c r="D463" t="s">
        <v>180</v>
      </c>
      <c r="E463" t="s">
        <v>5154</v>
      </c>
      <c r="F463">
        <v>5</v>
      </c>
      <c r="G463">
        <v>0</v>
      </c>
      <c r="H463" t="s">
        <v>103</v>
      </c>
      <c r="I463" t="s">
        <v>102</v>
      </c>
      <c r="J463" t="s">
        <v>103</v>
      </c>
      <c r="K463" t="s">
        <v>5764</v>
      </c>
      <c r="L463" t="s">
        <v>315</v>
      </c>
      <c r="M463" t="e">
        <f>_xlfn.XLOOKUP(B463,Sheet1!B:B,Sheet1!C:C)</f>
        <v>#N/A</v>
      </c>
    </row>
    <row r="464" spans="2:13" hidden="1">
      <c r="B464" t="s">
        <v>5762</v>
      </c>
      <c r="C464" t="s">
        <v>5771</v>
      </c>
      <c r="D464" t="s">
        <v>180</v>
      </c>
      <c r="E464" t="s">
        <v>5154</v>
      </c>
      <c r="F464">
        <v>5</v>
      </c>
      <c r="G464">
        <v>0</v>
      </c>
      <c r="H464" t="s">
        <v>103</v>
      </c>
      <c r="I464" t="s">
        <v>102</v>
      </c>
      <c r="J464" t="s">
        <v>103</v>
      </c>
      <c r="K464" t="s">
        <v>5764</v>
      </c>
      <c r="L464" t="s">
        <v>315</v>
      </c>
      <c r="M464" t="e">
        <f>_xlfn.XLOOKUP(B464,Sheet1!B:B,Sheet1!C:C)</f>
        <v>#N/A</v>
      </c>
    </row>
    <row r="465" spans="2:13" hidden="1">
      <c r="B465" t="s">
        <v>5762</v>
      </c>
      <c r="C465" t="s">
        <v>5772</v>
      </c>
      <c r="D465" t="s">
        <v>5224</v>
      </c>
      <c r="E465" t="s">
        <v>5073</v>
      </c>
      <c r="F465">
        <v>5</v>
      </c>
      <c r="G465">
        <v>0</v>
      </c>
      <c r="H465" t="s">
        <v>102</v>
      </c>
      <c r="I465" t="s">
        <v>103</v>
      </c>
      <c r="J465" t="s">
        <v>103</v>
      </c>
      <c r="K465" t="s">
        <v>5764</v>
      </c>
      <c r="L465" t="s">
        <v>315</v>
      </c>
      <c r="M465" t="e">
        <f>_xlfn.XLOOKUP(B465,Sheet1!B:B,Sheet1!C:C)</f>
        <v>#N/A</v>
      </c>
    </row>
    <row r="466" spans="2:13" hidden="1">
      <c r="B466" t="s">
        <v>5762</v>
      </c>
      <c r="C466" t="s">
        <v>5764</v>
      </c>
      <c r="D466" t="s">
        <v>315</v>
      </c>
      <c r="E466" t="s">
        <v>5073</v>
      </c>
      <c r="F466">
        <v>20</v>
      </c>
      <c r="G466">
        <v>0</v>
      </c>
      <c r="H466" t="s">
        <v>102</v>
      </c>
      <c r="I466" t="s">
        <v>103</v>
      </c>
      <c r="J466" t="s">
        <v>103</v>
      </c>
      <c r="K466" t="s">
        <v>5764</v>
      </c>
      <c r="L466" t="s">
        <v>315</v>
      </c>
      <c r="M466" t="e">
        <f>_xlfn.XLOOKUP(B466,Sheet1!B:B,Sheet1!C:C)</f>
        <v>#N/A</v>
      </c>
    </row>
    <row r="467" spans="2:13" hidden="1">
      <c r="B467" t="s">
        <v>5762</v>
      </c>
      <c r="C467" t="s">
        <v>5773</v>
      </c>
      <c r="D467" t="s">
        <v>5774</v>
      </c>
      <c r="E467" t="s">
        <v>5073</v>
      </c>
      <c r="F467">
        <v>5</v>
      </c>
      <c r="G467">
        <v>0</v>
      </c>
      <c r="H467" t="s">
        <v>102</v>
      </c>
      <c r="I467" t="s">
        <v>103</v>
      </c>
      <c r="J467" t="s">
        <v>103</v>
      </c>
      <c r="K467" t="s">
        <v>5764</v>
      </c>
      <c r="L467" t="s">
        <v>315</v>
      </c>
      <c r="M467" t="e">
        <f>_xlfn.XLOOKUP(B467,Sheet1!B:B,Sheet1!C:C)</f>
        <v>#N/A</v>
      </c>
    </row>
    <row r="468" spans="2:13" hidden="1">
      <c r="B468" t="s">
        <v>5762</v>
      </c>
      <c r="C468" t="s">
        <v>5775</v>
      </c>
      <c r="D468" t="s">
        <v>180</v>
      </c>
      <c r="E468" t="s">
        <v>5154</v>
      </c>
      <c r="F468">
        <v>5</v>
      </c>
      <c r="G468">
        <v>0</v>
      </c>
      <c r="H468" t="s">
        <v>103</v>
      </c>
      <c r="I468" t="s">
        <v>102</v>
      </c>
      <c r="J468" t="s">
        <v>103</v>
      </c>
      <c r="K468" t="s">
        <v>5764</v>
      </c>
      <c r="L468" t="s">
        <v>315</v>
      </c>
      <c r="M468" t="e">
        <f>_xlfn.XLOOKUP(B468,Sheet1!B:B,Sheet1!C:C)</f>
        <v>#N/A</v>
      </c>
    </row>
    <row r="469" spans="2:13" hidden="1">
      <c r="B469" t="s">
        <v>5776</v>
      </c>
      <c r="C469" t="s">
        <v>5777</v>
      </c>
      <c r="D469" t="s">
        <v>149</v>
      </c>
      <c r="E469" t="s">
        <v>5070</v>
      </c>
      <c r="F469">
        <v>1</v>
      </c>
      <c r="G469">
        <v>0</v>
      </c>
      <c r="H469" t="s">
        <v>102</v>
      </c>
      <c r="I469" t="s">
        <v>102</v>
      </c>
      <c r="J469" t="s">
        <v>103</v>
      </c>
      <c r="K469" t="s">
        <v>5778</v>
      </c>
      <c r="L469" t="s">
        <v>171</v>
      </c>
      <c r="M469" t="e">
        <f>_xlfn.XLOOKUP(B469,Sheet1!B:B,Sheet1!C:C)</f>
        <v>#N/A</v>
      </c>
    </row>
    <row r="470" spans="2:13" hidden="1">
      <c r="B470" t="s">
        <v>5776</v>
      </c>
      <c r="C470" t="s">
        <v>5779</v>
      </c>
      <c r="D470" t="s">
        <v>180</v>
      </c>
      <c r="E470" t="s">
        <v>5154</v>
      </c>
      <c r="F470">
        <v>1</v>
      </c>
      <c r="G470">
        <v>0</v>
      </c>
      <c r="H470" t="s">
        <v>103</v>
      </c>
      <c r="I470" t="s">
        <v>102</v>
      </c>
      <c r="J470" t="s">
        <v>103</v>
      </c>
      <c r="K470" t="s">
        <v>5778</v>
      </c>
      <c r="L470" t="s">
        <v>171</v>
      </c>
      <c r="M470" t="e">
        <f>_xlfn.XLOOKUP(B470,Sheet1!B:B,Sheet1!C:C)</f>
        <v>#N/A</v>
      </c>
    </row>
    <row r="471" spans="2:13" hidden="1">
      <c r="B471" t="s">
        <v>5776</v>
      </c>
      <c r="C471" t="s">
        <v>5780</v>
      </c>
      <c r="D471" t="s">
        <v>180</v>
      </c>
      <c r="E471" t="s">
        <v>5154</v>
      </c>
      <c r="F471">
        <v>5</v>
      </c>
      <c r="G471">
        <v>0</v>
      </c>
      <c r="H471" t="s">
        <v>103</v>
      </c>
      <c r="I471" t="s">
        <v>102</v>
      </c>
      <c r="J471" t="s">
        <v>103</v>
      </c>
      <c r="K471" t="s">
        <v>5778</v>
      </c>
      <c r="L471" t="s">
        <v>171</v>
      </c>
      <c r="M471" t="e">
        <f>_xlfn.XLOOKUP(B471,Sheet1!B:B,Sheet1!C:C)</f>
        <v>#N/A</v>
      </c>
    </row>
    <row r="472" spans="2:13" hidden="1">
      <c r="B472" t="s">
        <v>5776</v>
      </c>
      <c r="C472" t="s">
        <v>5781</v>
      </c>
      <c r="D472" t="s">
        <v>180</v>
      </c>
      <c r="E472" t="s">
        <v>5154</v>
      </c>
      <c r="F472">
        <v>5</v>
      </c>
      <c r="G472">
        <v>0</v>
      </c>
      <c r="H472" t="s">
        <v>103</v>
      </c>
      <c r="I472" t="s">
        <v>102</v>
      </c>
      <c r="J472" t="s">
        <v>103</v>
      </c>
      <c r="K472" t="s">
        <v>5778</v>
      </c>
      <c r="L472" t="s">
        <v>171</v>
      </c>
      <c r="M472" t="e">
        <f>_xlfn.XLOOKUP(B472,Sheet1!B:B,Sheet1!C:C)</f>
        <v>#N/A</v>
      </c>
    </row>
    <row r="473" spans="2:13" hidden="1">
      <c r="B473" t="s">
        <v>5776</v>
      </c>
      <c r="C473" t="s">
        <v>5782</v>
      </c>
      <c r="D473" t="s">
        <v>180</v>
      </c>
      <c r="E473" t="s">
        <v>5070</v>
      </c>
      <c r="F473">
        <v>1</v>
      </c>
      <c r="G473">
        <v>0</v>
      </c>
      <c r="H473" t="s">
        <v>102</v>
      </c>
      <c r="I473" t="s">
        <v>102</v>
      </c>
      <c r="J473" t="s">
        <v>103</v>
      </c>
      <c r="K473" t="s">
        <v>5778</v>
      </c>
      <c r="L473" t="s">
        <v>171</v>
      </c>
      <c r="M473" t="e">
        <f>_xlfn.XLOOKUP(B473,Sheet1!B:B,Sheet1!C:C)</f>
        <v>#N/A</v>
      </c>
    </row>
    <row r="474" spans="2:13" hidden="1">
      <c r="B474" t="s">
        <v>5776</v>
      </c>
      <c r="C474" t="s">
        <v>5783</v>
      </c>
      <c r="D474" t="s">
        <v>180</v>
      </c>
      <c r="E474" t="s">
        <v>5154</v>
      </c>
      <c r="F474">
        <v>1</v>
      </c>
      <c r="G474">
        <v>0</v>
      </c>
      <c r="H474" t="s">
        <v>103</v>
      </c>
      <c r="I474" t="s">
        <v>102</v>
      </c>
      <c r="J474" t="s">
        <v>103</v>
      </c>
      <c r="K474" t="s">
        <v>5778</v>
      </c>
      <c r="L474" t="s">
        <v>171</v>
      </c>
      <c r="M474" t="e">
        <f>_xlfn.XLOOKUP(B474,Sheet1!B:B,Sheet1!C:C)</f>
        <v>#N/A</v>
      </c>
    </row>
    <row r="475" spans="2:13" hidden="1">
      <c r="B475" t="s">
        <v>5776</v>
      </c>
      <c r="C475" t="s">
        <v>5784</v>
      </c>
      <c r="D475" t="s">
        <v>5224</v>
      </c>
      <c r="E475" t="s">
        <v>5154</v>
      </c>
      <c r="F475">
        <v>5</v>
      </c>
      <c r="G475">
        <v>0</v>
      </c>
      <c r="H475" t="s">
        <v>103</v>
      </c>
      <c r="I475" t="s">
        <v>102</v>
      </c>
      <c r="J475" t="s">
        <v>103</v>
      </c>
      <c r="K475" t="s">
        <v>5778</v>
      </c>
      <c r="L475" t="s">
        <v>171</v>
      </c>
      <c r="M475" t="e">
        <f>_xlfn.XLOOKUP(B475,Sheet1!B:B,Sheet1!C:C)</f>
        <v>#N/A</v>
      </c>
    </row>
    <row r="476" spans="2:13" hidden="1">
      <c r="B476" t="s">
        <v>5776</v>
      </c>
      <c r="C476" t="s">
        <v>5785</v>
      </c>
      <c r="D476" t="s">
        <v>180</v>
      </c>
      <c r="F476">
        <v>25</v>
      </c>
      <c r="G476">
        <v>97445</v>
      </c>
      <c r="H476" t="s">
        <v>103</v>
      </c>
      <c r="I476" t="s">
        <v>103</v>
      </c>
      <c r="J476" t="s">
        <v>103</v>
      </c>
      <c r="K476" t="s">
        <v>5778</v>
      </c>
      <c r="L476" t="s">
        <v>171</v>
      </c>
      <c r="M476" t="e">
        <f>_xlfn.XLOOKUP(B476,Sheet1!B:B,Sheet1!C:C)</f>
        <v>#N/A</v>
      </c>
    </row>
    <row r="477" spans="2:13" hidden="1">
      <c r="B477" t="s">
        <v>5776</v>
      </c>
      <c r="C477" t="s">
        <v>5778</v>
      </c>
      <c r="D477" t="s">
        <v>378</v>
      </c>
      <c r="E477" t="s">
        <v>5070</v>
      </c>
      <c r="F477">
        <v>5</v>
      </c>
      <c r="G477">
        <v>0</v>
      </c>
      <c r="H477" t="s">
        <v>102</v>
      </c>
      <c r="I477" t="s">
        <v>102</v>
      </c>
      <c r="J477" t="s">
        <v>103</v>
      </c>
      <c r="K477" t="s">
        <v>5778</v>
      </c>
      <c r="L477" t="s">
        <v>171</v>
      </c>
      <c r="M477" t="e">
        <f>_xlfn.XLOOKUP(B477,Sheet1!B:B,Sheet1!C:C)</f>
        <v>#N/A</v>
      </c>
    </row>
    <row r="478" spans="2:13" hidden="1">
      <c r="B478" t="s">
        <v>5786</v>
      </c>
      <c r="C478" t="s">
        <v>5787</v>
      </c>
      <c r="D478" t="s">
        <v>226</v>
      </c>
      <c r="E478" t="s">
        <v>5154</v>
      </c>
      <c r="F478">
        <v>2</v>
      </c>
      <c r="G478">
        <v>0</v>
      </c>
      <c r="H478" t="s">
        <v>103</v>
      </c>
      <c r="I478" t="s">
        <v>102</v>
      </c>
      <c r="J478" t="s">
        <v>103</v>
      </c>
      <c r="K478" t="s">
        <v>5788</v>
      </c>
      <c r="L478" t="s">
        <v>153</v>
      </c>
      <c r="M478" t="e">
        <f>_xlfn.XLOOKUP(B478,Sheet1!B:B,Sheet1!C:C)</f>
        <v>#N/A</v>
      </c>
    </row>
    <row r="479" spans="2:13" hidden="1">
      <c r="B479" t="s">
        <v>5786</v>
      </c>
      <c r="C479" t="s">
        <v>5789</v>
      </c>
      <c r="D479" t="s">
        <v>254</v>
      </c>
      <c r="E479" t="s">
        <v>5070</v>
      </c>
      <c r="F479">
        <v>2</v>
      </c>
      <c r="G479">
        <v>5000</v>
      </c>
      <c r="H479" t="s">
        <v>102</v>
      </c>
      <c r="I479" t="s">
        <v>102</v>
      </c>
      <c r="J479" t="s">
        <v>103</v>
      </c>
      <c r="K479" t="s">
        <v>5788</v>
      </c>
      <c r="L479" t="s">
        <v>153</v>
      </c>
      <c r="M479" t="e">
        <f>_xlfn.XLOOKUP(B479,Sheet1!B:B,Sheet1!C:C)</f>
        <v>#N/A</v>
      </c>
    </row>
    <row r="480" spans="2:13" hidden="1">
      <c r="B480" t="s">
        <v>5786</v>
      </c>
      <c r="C480" t="s">
        <v>5790</v>
      </c>
      <c r="D480" t="s">
        <v>226</v>
      </c>
      <c r="E480" t="s">
        <v>5154</v>
      </c>
      <c r="F480">
        <v>2</v>
      </c>
      <c r="G480">
        <v>0</v>
      </c>
      <c r="H480" t="s">
        <v>103</v>
      </c>
      <c r="I480" t="s">
        <v>102</v>
      </c>
      <c r="J480" t="s">
        <v>103</v>
      </c>
      <c r="K480" t="s">
        <v>5788</v>
      </c>
      <c r="L480" t="s">
        <v>153</v>
      </c>
      <c r="M480" t="e">
        <f>_xlfn.XLOOKUP(B480,Sheet1!B:B,Sheet1!C:C)</f>
        <v>#N/A</v>
      </c>
    </row>
    <row r="481" spans="2:13" hidden="1">
      <c r="B481" t="s">
        <v>5786</v>
      </c>
      <c r="C481" t="s">
        <v>5791</v>
      </c>
      <c r="D481" t="s">
        <v>5792</v>
      </c>
      <c r="E481" t="s">
        <v>5070</v>
      </c>
      <c r="F481">
        <v>2</v>
      </c>
      <c r="G481">
        <v>0</v>
      </c>
      <c r="H481" t="s">
        <v>102</v>
      </c>
      <c r="I481" t="s">
        <v>102</v>
      </c>
      <c r="J481" t="s">
        <v>103</v>
      </c>
      <c r="K481" t="s">
        <v>5788</v>
      </c>
      <c r="L481" t="s">
        <v>153</v>
      </c>
      <c r="M481" t="e">
        <f>_xlfn.XLOOKUP(B481,Sheet1!B:B,Sheet1!C:C)</f>
        <v>#N/A</v>
      </c>
    </row>
    <row r="482" spans="2:13" hidden="1">
      <c r="B482" t="s">
        <v>5786</v>
      </c>
      <c r="C482" t="s">
        <v>5793</v>
      </c>
      <c r="D482" t="s">
        <v>5794</v>
      </c>
      <c r="E482" t="s">
        <v>5070</v>
      </c>
      <c r="F482">
        <v>2</v>
      </c>
      <c r="G482">
        <v>0</v>
      </c>
      <c r="H482" t="s">
        <v>102</v>
      </c>
      <c r="I482" t="s">
        <v>102</v>
      </c>
      <c r="J482" t="s">
        <v>103</v>
      </c>
      <c r="K482" t="s">
        <v>5788</v>
      </c>
      <c r="L482" t="s">
        <v>153</v>
      </c>
      <c r="M482" t="e">
        <f>_xlfn.XLOOKUP(B482,Sheet1!B:B,Sheet1!C:C)</f>
        <v>#N/A</v>
      </c>
    </row>
    <row r="483" spans="2:13" hidden="1">
      <c r="B483" t="s">
        <v>5786</v>
      </c>
      <c r="C483" t="s">
        <v>5795</v>
      </c>
      <c r="D483" t="s">
        <v>226</v>
      </c>
      <c r="E483" t="s">
        <v>5154</v>
      </c>
      <c r="F483">
        <v>2</v>
      </c>
      <c r="G483">
        <v>0</v>
      </c>
      <c r="H483" t="s">
        <v>103</v>
      </c>
      <c r="I483" t="s">
        <v>102</v>
      </c>
      <c r="J483" t="s">
        <v>103</v>
      </c>
      <c r="K483" t="s">
        <v>5788</v>
      </c>
      <c r="L483" t="s">
        <v>153</v>
      </c>
      <c r="M483" t="e">
        <f>_xlfn.XLOOKUP(B483,Sheet1!B:B,Sheet1!C:C)</f>
        <v>#N/A</v>
      </c>
    </row>
    <row r="484" spans="2:13" hidden="1">
      <c r="B484" t="s">
        <v>5786</v>
      </c>
      <c r="C484" t="s">
        <v>5796</v>
      </c>
      <c r="D484" t="s">
        <v>226</v>
      </c>
      <c r="E484" t="s">
        <v>5154</v>
      </c>
      <c r="F484">
        <v>2</v>
      </c>
      <c r="G484">
        <v>0</v>
      </c>
      <c r="H484" t="s">
        <v>103</v>
      </c>
      <c r="I484" t="s">
        <v>102</v>
      </c>
      <c r="J484" t="s">
        <v>103</v>
      </c>
      <c r="K484" t="s">
        <v>5788</v>
      </c>
      <c r="L484" t="s">
        <v>153</v>
      </c>
      <c r="M484" t="e">
        <f>_xlfn.XLOOKUP(B484,Sheet1!B:B,Sheet1!C:C)</f>
        <v>#N/A</v>
      </c>
    </row>
    <row r="485" spans="2:13" hidden="1">
      <c r="B485" t="s">
        <v>5786</v>
      </c>
      <c r="C485" t="s">
        <v>5797</v>
      </c>
      <c r="D485" t="s">
        <v>226</v>
      </c>
      <c r="E485" t="s">
        <v>5154</v>
      </c>
      <c r="F485">
        <v>2</v>
      </c>
      <c r="G485">
        <v>0</v>
      </c>
      <c r="H485" t="s">
        <v>103</v>
      </c>
      <c r="I485" t="s">
        <v>102</v>
      </c>
      <c r="J485" t="s">
        <v>103</v>
      </c>
      <c r="K485" t="s">
        <v>5788</v>
      </c>
      <c r="L485" t="s">
        <v>153</v>
      </c>
      <c r="M485" t="e">
        <f>_xlfn.XLOOKUP(B485,Sheet1!B:B,Sheet1!C:C)</f>
        <v>#N/A</v>
      </c>
    </row>
    <row r="486" spans="2:13" hidden="1">
      <c r="B486" t="s">
        <v>5786</v>
      </c>
      <c r="C486" t="s">
        <v>5798</v>
      </c>
      <c r="D486" t="s">
        <v>5799</v>
      </c>
      <c r="E486" t="s">
        <v>5070</v>
      </c>
      <c r="F486">
        <v>2</v>
      </c>
      <c r="G486">
        <v>0</v>
      </c>
      <c r="H486" t="s">
        <v>102</v>
      </c>
      <c r="I486" t="s">
        <v>102</v>
      </c>
      <c r="J486" t="s">
        <v>103</v>
      </c>
      <c r="K486" t="s">
        <v>5788</v>
      </c>
      <c r="L486" t="s">
        <v>153</v>
      </c>
      <c r="M486" t="e">
        <f>_xlfn.XLOOKUP(B486,Sheet1!B:B,Sheet1!C:C)</f>
        <v>#N/A</v>
      </c>
    </row>
    <row r="487" spans="2:13" hidden="1">
      <c r="B487" t="s">
        <v>5786</v>
      </c>
      <c r="C487" t="s">
        <v>5800</v>
      </c>
      <c r="D487" t="s">
        <v>226</v>
      </c>
      <c r="E487" t="s">
        <v>5154</v>
      </c>
      <c r="F487">
        <v>2</v>
      </c>
      <c r="G487">
        <v>0</v>
      </c>
      <c r="H487" t="s">
        <v>103</v>
      </c>
      <c r="I487" t="s">
        <v>102</v>
      </c>
      <c r="J487" t="s">
        <v>103</v>
      </c>
      <c r="K487" t="s">
        <v>5788</v>
      </c>
      <c r="L487" t="s">
        <v>153</v>
      </c>
      <c r="M487" t="e">
        <f>_xlfn.XLOOKUP(B487,Sheet1!B:B,Sheet1!C:C)</f>
        <v>#N/A</v>
      </c>
    </row>
    <row r="488" spans="2:13" hidden="1">
      <c r="B488" t="s">
        <v>5786</v>
      </c>
      <c r="C488" t="s">
        <v>5801</v>
      </c>
      <c r="D488" t="s">
        <v>226</v>
      </c>
      <c r="E488" t="s">
        <v>5154</v>
      </c>
      <c r="F488">
        <v>2</v>
      </c>
      <c r="G488">
        <v>0</v>
      </c>
      <c r="H488" t="s">
        <v>103</v>
      </c>
      <c r="I488" t="s">
        <v>102</v>
      </c>
      <c r="J488" t="s">
        <v>103</v>
      </c>
      <c r="K488" t="s">
        <v>5788</v>
      </c>
      <c r="L488" t="s">
        <v>153</v>
      </c>
      <c r="M488" t="e">
        <f>_xlfn.XLOOKUP(B488,Sheet1!B:B,Sheet1!C:C)</f>
        <v>#N/A</v>
      </c>
    </row>
    <row r="489" spans="2:13" hidden="1">
      <c r="B489" t="s">
        <v>5786</v>
      </c>
      <c r="C489" t="s">
        <v>5802</v>
      </c>
      <c r="D489" t="s">
        <v>226</v>
      </c>
      <c r="E489" t="s">
        <v>5154</v>
      </c>
      <c r="F489">
        <v>2</v>
      </c>
      <c r="G489">
        <v>0</v>
      </c>
      <c r="H489" t="s">
        <v>103</v>
      </c>
      <c r="I489" t="s">
        <v>102</v>
      </c>
      <c r="J489" t="s">
        <v>103</v>
      </c>
      <c r="K489" t="s">
        <v>5788</v>
      </c>
      <c r="L489" t="s">
        <v>153</v>
      </c>
      <c r="M489" t="e">
        <f>_xlfn.XLOOKUP(B489,Sheet1!B:B,Sheet1!C:C)</f>
        <v>#N/A</v>
      </c>
    </row>
    <row r="490" spans="2:13" hidden="1">
      <c r="B490" t="s">
        <v>5786</v>
      </c>
      <c r="C490" t="s">
        <v>5803</v>
      </c>
      <c r="D490" t="s">
        <v>226</v>
      </c>
      <c r="E490" t="s">
        <v>5154</v>
      </c>
      <c r="F490">
        <v>2</v>
      </c>
      <c r="G490">
        <v>0</v>
      </c>
      <c r="H490" t="s">
        <v>103</v>
      </c>
      <c r="I490" t="s">
        <v>102</v>
      </c>
      <c r="J490" t="s">
        <v>103</v>
      </c>
      <c r="K490" t="s">
        <v>5788</v>
      </c>
      <c r="L490" t="s">
        <v>153</v>
      </c>
      <c r="M490" t="e">
        <f>_xlfn.XLOOKUP(B490,Sheet1!B:B,Sheet1!C:C)</f>
        <v>#N/A</v>
      </c>
    </row>
    <row r="491" spans="2:13" hidden="1">
      <c r="B491" t="s">
        <v>5786</v>
      </c>
      <c r="C491" t="s">
        <v>5804</v>
      </c>
      <c r="D491" t="s">
        <v>153</v>
      </c>
      <c r="E491" t="s">
        <v>5073</v>
      </c>
      <c r="F491">
        <v>40</v>
      </c>
      <c r="G491">
        <v>287466</v>
      </c>
      <c r="H491" t="s">
        <v>102</v>
      </c>
      <c r="I491" t="s">
        <v>103</v>
      </c>
      <c r="J491" t="s">
        <v>103</v>
      </c>
      <c r="K491" t="s">
        <v>5788</v>
      </c>
      <c r="L491" t="s">
        <v>153</v>
      </c>
      <c r="M491" t="e">
        <f>_xlfn.XLOOKUP(B491,Sheet1!B:B,Sheet1!C:C)</f>
        <v>#N/A</v>
      </c>
    </row>
    <row r="492" spans="2:13" hidden="1">
      <c r="B492" t="s">
        <v>5786</v>
      </c>
      <c r="C492" t="s">
        <v>5805</v>
      </c>
      <c r="D492" t="s">
        <v>226</v>
      </c>
      <c r="E492" t="s">
        <v>5154</v>
      </c>
      <c r="F492">
        <v>2</v>
      </c>
      <c r="G492">
        <v>0</v>
      </c>
      <c r="H492" t="s">
        <v>103</v>
      </c>
      <c r="I492" t="s">
        <v>102</v>
      </c>
      <c r="J492" t="s">
        <v>103</v>
      </c>
      <c r="K492" t="s">
        <v>5788</v>
      </c>
      <c r="L492" t="s">
        <v>153</v>
      </c>
      <c r="M492" t="e">
        <f>_xlfn.XLOOKUP(B492,Sheet1!B:B,Sheet1!C:C)</f>
        <v>#N/A</v>
      </c>
    </row>
    <row r="493" spans="2:13" hidden="1">
      <c r="B493" t="s">
        <v>5786</v>
      </c>
      <c r="C493" t="s">
        <v>5806</v>
      </c>
      <c r="D493" t="s">
        <v>226</v>
      </c>
      <c r="E493" t="s">
        <v>5154</v>
      </c>
      <c r="F493">
        <v>2</v>
      </c>
      <c r="G493">
        <v>0</v>
      </c>
      <c r="H493" t="s">
        <v>103</v>
      </c>
      <c r="I493" t="s">
        <v>102</v>
      </c>
      <c r="J493" t="s">
        <v>103</v>
      </c>
      <c r="K493" t="s">
        <v>5788</v>
      </c>
      <c r="L493" t="s">
        <v>153</v>
      </c>
      <c r="M493" t="e">
        <f>_xlfn.XLOOKUP(B493,Sheet1!B:B,Sheet1!C:C)</f>
        <v>#N/A</v>
      </c>
    </row>
    <row r="494" spans="2:13" hidden="1">
      <c r="B494" t="s">
        <v>5786</v>
      </c>
      <c r="C494" t="s">
        <v>5807</v>
      </c>
      <c r="D494" t="s">
        <v>226</v>
      </c>
      <c r="E494" t="s">
        <v>5154</v>
      </c>
      <c r="F494">
        <v>2</v>
      </c>
      <c r="G494">
        <v>0</v>
      </c>
      <c r="H494" t="s">
        <v>103</v>
      </c>
      <c r="I494" t="s">
        <v>102</v>
      </c>
      <c r="J494" t="s">
        <v>103</v>
      </c>
      <c r="K494" t="s">
        <v>5788</v>
      </c>
      <c r="L494" t="s">
        <v>153</v>
      </c>
      <c r="M494" t="e">
        <f>_xlfn.XLOOKUP(B494,Sheet1!B:B,Sheet1!C:C)</f>
        <v>#N/A</v>
      </c>
    </row>
    <row r="495" spans="2:13" hidden="1">
      <c r="B495" t="s">
        <v>5786</v>
      </c>
      <c r="C495" t="s">
        <v>5808</v>
      </c>
      <c r="D495" t="s">
        <v>226</v>
      </c>
      <c r="E495" t="s">
        <v>5154</v>
      </c>
      <c r="F495">
        <v>2</v>
      </c>
      <c r="G495">
        <v>0</v>
      </c>
      <c r="H495" t="s">
        <v>103</v>
      </c>
      <c r="I495" t="s">
        <v>102</v>
      </c>
      <c r="J495" t="s">
        <v>103</v>
      </c>
      <c r="K495" t="s">
        <v>5788</v>
      </c>
      <c r="L495" t="s">
        <v>153</v>
      </c>
      <c r="M495" t="e">
        <f>_xlfn.XLOOKUP(B495,Sheet1!B:B,Sheet1!C:C)</f>
        <v>#N/A</v>
      </c>
    </row>
    <row r="496" spans="2:13" hidden="1">
      <c r="B496" t="s">
        <v>5786</v>
      </c>
      <c r="C496" t="s">
        <v>5809</v>
      </c>
      <c r="D496" t="s">
        <v>226</v>
      </c>
      <c r="E496" t="s">
        <v>5154</v>
      </c>
      <c r="F496">
        <v>2</v>
      </c>
      <c r="G496">
        <v>0</v>
      </c>
      <c r="H496" t="s">
        <v>103</v>
      </c>
      <c r="I496" t="s">
        <v>102</v>
      </c>
      <c r="J496" t="s">
        <v>103</v>
      </c>
      <c r="K496" t="s">
        <v>5788</v>
      </c>
      <c r="L496" t="s">
        <v>153</v>
      </c>
      <c r="M496" t="e">
        <f>_xlfn.XLOOKUP(B496,Sheet1!B:B,Sheet1!C:C)</f>
        <v>#N/A</v>
      </c>
    </row>
    <row r="497" spans="2:13" hidden="1">
      <c r="B497" t="s">
        <v>5786</v>
      </c>
      <c r="C497" t="s">
        <v>5810</v>
      </c>
      <c r="D497" t="s">
        <v>226</v>
      </c>
      <c r="E497" t="s">
        <v>5154</v>
      </c>
      <c r="F497">
        <v>2</v>
      </c>
      <c r="G497">
        <v>0</v>
      </c>
      <c r="H497" t="s">
        <v>103</v>
      </c>
      <c r="I497" t="s">
        <v>102</v>
      </c>
      <c r="J497" t="s">
        <v>103</v>
      </c>
      <c r="K497" t="s">
        <v>5788</v>
      </c>
      <c r="L497" t="s">
        <v>153</v>
      </c>
      <c r="M497" t="e">
        <f>_xlfn.XLOOKUP(B497,Sheet1!B:B,Sheet1!C:C)</f>
        <v>#N/A</v>
      </c>
    </row>
    <row r="498" spans="2:13" hidden="1">
      <c r="B498" t="s">
        <v>5786</v>
      </c>
      <c r="C498" t="s">
        <v>5811</v>
      </c>
      <c r="D498" t="s">
        <v>226</v>
      </c>
      <c r="E498" t="s">
        <v>5154</v>
      </c>
      <c r="F498">
        <v>2</v>
      </c>
      <c r="G498">
        <v>0</v>
      </c>
      <c r="H498" t="s">
        <v>103</v>
      </c>
      <c r="I498" t="s">
        <v>102</v>
      </c>
      <c r="J498" t="s">
        <v>103</v>
      </c>
      <c r="K498" t="s">
        <v>5788</v>
      </c>
      <c r="L498" t="s">
        <v>153</v>
      </c>
      <c r="M498" t="e">
        <f>_xlfn.XLOOKUP(B498,Sheet1!B:B,Sheet1!C:C)</f>
        <v>#N/A</v>
      </c>
    </row>
    <row r="499" spans="2:13" hidden="1">
      <c r="B499" t="s">
        <v>5786</v>
      </c>
      <c r="C499" t="s">
        <v>5812</v>
      </c>
      <c r="D499" t="s">
        <v>226</v>
      </c>
      <c r="E499" t="s">
        <v>5154</v>
      </c>
      <c r="F499">
        <v>2</v>
      </c>
      <c r="G499">
        <v>0</v>
      </c>
      <c r="H499" t="s">
        <v>103</v>
      </c>
      <c r="I499" t="s">
        <v>102</v>
      </c>
      <c r="J499" t="s">
        <v>103</v>
      </c>
      <c r="K499" t="s">
        <v>5788</v>
      </c>
      <c r="L499" t="s">
        <v>153</v>
      </c>
      <c r="M499" t="e">
        <f>_xlfn.XLOOKUP(B499,Sheet1!B:B,Sheet1!C:C)</f>
        <v>#N/A</v>
      </c>
    </row>
    <row r="500" spans="2:13" hidden="1">
      <c r="B500" t="s">
        <v>5786</v>
      </c>
      <c r="C500" t="s">
        <v>5813</v>
      </c>
      <c r="D500" t="s">
        <v>226</v>
      </c>
      <c r="E500" t="s">
        <v>5154</v>
      </c>
      <c r="F500">
        <v>2</v>
      </c>
      <c r="G500">
        <v>0</v>
      </c>
      <c r="H500" t="s">
        <v>103</v>
      </c>
      <c r="I500" t="s">
        <v>102</v>
      </c>
      <c r="J500" t="s">
        <v>103</v>
      </c>
      <c r="K500" t="s">
        <v>5788</v>
      </c>
      <c r="L500" t="s">
        <v>153</v>
      </c>
      <c r="M500" t="e">
        <f>_xlfn.XLOOKUP(B500,Sheet1!B:B,Sheet1!C:C)</f>
        <v>#N/A</v>
      </c>
    </row>
    <row r="501" spans="2:13" hidden="1">
      <c r="B501" t="s">
        <v>5786</v>
      </c>
      <c r="C501" t="s">
        <v>5814</v>
      </c>
      <c r="D501" t="s">
        <v>226</v>
      </c>
      <c r="E501" t="s">
        <v>5154</v>
      </c>
      <c r="F501">
        <v>2</v>
      </c>
      <c r="G501">
        <v>0</v>
      </c>
      <c r="H501" t="s">
        <v>103</v>
      </c>
      <c r="I501" t="s">
        <v>102</v>
      </c>
      <c r="J501" t="s">
        <v>103</v>
      </c>
      <c r="K501" t="s">
        <v>5788</v>
      </c>
      <c r="L501" t="s">
        <v>153</v>
      </c>
      <c r="M501" t="e">
        <f>_xlfn.XLOOKUP(B501,Sheet1!B:B,Sheet1!C:C)</f>
        <v>#N/A</v>
      </c>
    </row>
    <row r="502" spans="2:13" hidden="1">
      <c r="B502" t="s">
        <v>5786</v>
      </c>
      <c r="C502" t="s">
        <v>5815</v>
      </c>
      <c r="D502" t="s">
        <v>226</v>
      </c>
      <c r="E502" t="s">
        <v>5154</v>
      </c>
      <c r="F502">
        <v>2</v>
      </c>
      <c r="G502">
        <v>0</v>
      </c>
      <c r="H502" t="s">
        <v>103</v>
      </c>
      <c r="I502" t="s">
        <v>102</v>
      </c>
      <c r="J502" t="s">
        <v>103</v>
      </c>
      <c r="K502" t="s">
        <v>5788</v>
      </c>
      <c r="L502" t="s">
        <v>153</v>
      </c>
      <c r="M502" t="e">
        <f>_xlfn.XLOOKUP(B502,Sheet1!B:B,Sheet1!C:C)</f>
        <v>#N/A</v>
      </c>
    </row>
    <row r="503" spans="2:13" hidden="1">
      <c r="B503" t="s">
        <v>5786</v>
      </c>
      <c r="C503" t="s">
        <v>5816</v>
      </c>
      <c r="D503" t="s">
        <v>226</v>
      </c>
      <c r="E503" t="s">
        <v>5154</v>
      </c>
      <c r="F503">
        <v>2</v>
      </c>
      <c r="G503">
        <v>0</v>
      </c>
      <c r="H503" t="s">
        <v>103</v>
      </c>
      <c r="I503" t="s">
        <v>102</v>
      </c>
      <c r="J503" t="s">
        <v>103</v>
      </c>
      <c r="K503" t="s">
        <v>5788</v>
      </c>
      <c r="L503" t="s">
        <v>153</v>
      </c>
      <c r="M503" t="e">
        <f>_xlfn.XLOOKUP(B503,Sheet1!B:B,Sheet1!C:C)</f>
        <v>#N/A</v>
      </c>
    </row>
    <row r="504" spans="2:13" hidden="1">
      <c r="B504" t="s">
        <v>5786</v>
      </c>
      <c r="C504" t="s">
        <v>5817</v>
      </c>
      <c r="D504" t="s">
        <v>226</v>
      </c>
      <c r="E504" t="s">
        <v>5154</v>
      </c>
      <c r="F504">
        <v>2</v>
      </c>
      <c r="G504">
        <v>0</v>
      </c>
      <c r="H504" t="s">
        <v>103</v>
      </c>
      <c r="I504" t="s">
        <v>102</v>
      </c>
      <c r="J504" t="s">
        <v>103</v>
      </c>
      <c r="K504" t="s">
        <v>5788</v>
      </c>
      <c r="L504" t="s">
        <v>153</v>
      </c>
      <c r="M504" t="e">
        <f>_xlfn.XLOOKUP(B504,Sheet1!B:B,Sheet1!C:C)</f>
        <v>#N/A</v>
      </c>
    </row>
    <row r="505" spans="2:13" hidden="1">
      <c r="B505" t="s">
        <v>5786</v>
      </c>
      <c r="C505" t="s">
        <v>5818</v>
      </c>
      <c r="D505" t="s">
        <v>226</v>
      </c>
      <c r="E505" t="s">
        <v>5154</v>
      </c>
      <c r="F505">
        <v>2</v>
      </c>
      <c r="G505">
        <v>0</v>
      </c>
      <c r="H505" t="s">
        <v>103</v>
      </c>
      <c r="I505" t="s">
        <v>102</v>
      </c>
      <c r="J505" t="s">
        <v>103</v>
      </c>
      <c r="K505" t="s">
        <v>5788</v>
      </c>
      <c r="L505" t="s">
        <v>153</v>
      </c>
      <c r="M505" t="e">
        <f>_xlfn.XLOOKUP(B505,Sheet1!B:B,Sheet1!C:C)</f>
        <v>#N/A</v>
      </c>
    </row>
    <row r="506" spans="2:13" hidden="1">
      <c r="B506" t="s">
        <v>5786</v>
      </c>
      <c r="C506" t="s">
        <v>5819</v>
      </c>
      <c r="D506" t="s">
        <v>226</v>
      </c>
      <c r="E506" t="s">
        <v>5154</v>
      </c>
      <c r="F506">
        <v>2</v>
      </c>
      <c r="G506">
        <v>0</v>
      </c>
      <c r="H506" t="s">
        <v>103</v>
      </c>
      <c r="I506" t="s">
        <v>102</v>
      </c>
      <c r="J506" t="s">
        <v>103</v>
      </c>
      <c r="K506" t="s">
        <v>5788</v>
      </c>
      <c r="L506" t="s">
        <v>153</v>
      </c>
      <c r="M506" t="e">
        <f>_xlfn.XLOOKUP(B506,Sheet1!B:B,Sheet1!C:C)</f>
        <v>#N/A</v>
      </c>
    </row>
    <row r="507" spans="2:13" hidden="1">
      <c r="B507" t="s">
        <v>5786</v>
      </c>
      <c r="C507" t="s">
        <v>5820</v>
      </c>
      <c r="D507" t="s">
        <v>226</v>
      </c>
      <c r="E507" t="s">
        <v>5154</v>
      </c>
      <c r="F507">
        <v>2</v>
      </c>
      <c r="G507">
        <v>0</v>
      </c>
      <c r="H507" t="s">
        <v>103</v>
      </c>
      <c r="I507" t="s">
        <v>102</v>
      </c>
      <c r="J507" t="s">
        <v>103</v>
      </c>
      <c r="K507" t="s">
        <v>5788</v>
      </c>
      <c r="L507" t="s">
        <v>153</v>
      </c>
      <c r="M507" t="e">
        <f>_xlfn.XLOOKUP(B507,Sheet1!B:B,Sheet1!C:C)</f>
        <v>#N/A</v>
      </c>
    </row>
    <row r="508" spans="2:13" hidden="1">
      <c r="B508" t="s">
        <v>5786</v>
      </c>
      <c r="C508" t="s">
        <v>5821</v>
      </c>
      <c r="D508" t="s">
        <v>226</v>
      </c>
      <c r="E508" t="s">
        <v>5154</v>
      </c>
      <c r="F508">
        <v>2</v>
      </c>
      <c r="G508">
        <v>0</v>
      </c>
      <c r="H508" t="s">
        <v>103</v>
      </c>
      <c r="I508" t="s">
        <v>102</v>
      </c>
      <c r="J508" t="s">
        <v>103</v>
      </c>
      <c r="K508" t="s">
        <v>5788</v>
      </c>
      <c r="L508" t="s">
        <v>153</v>
      </c>
      <c r="M508" t="e">
        <f>_xlfn.XLOOKUP(B508,Sheet1!B:B,Sheet1!C:C)</f>
        <v>#N/A</v>
      </c>
    </row>
    <row r="509" spans="2:13" hidden="1">
      <c r="B509" t="s">
        <v>5822</v>
      </c>
      <c r="C509" t="s">
        <v>5823</v>
      </c>
      <c r="D509" t="s">
        <v>153</v>
      </c>
      <c r="E509" t="s">
        <v>5073</v>
      </c>
      <c r="F509">
        <v>40</v>
      </c>
      <c r="G509">
        <v>151053</v>
      </c>
      <c r="H509" t="s">
        <v>102</v>
      </c>
      <c r="I509" t="s">
        <v>103</v>
      </c>
      <c r="J509" t="s">
        <v>103</v>
      </c>
      <c r="K509" t="s">
        <v>5823</v>
      </c>
      <c r="L509" t="s">
        <v>5824</v>
      </c>
      <c r="M509" t="e">
        <f>_xlfn.XLOOKUP(B509,Sheet1!B:B,Sheet1!C:C)</f>
        <v>#N/A</v>
      </c>
    </row>
    <row r="510" spans="2:13" hidden="1">
      <c r="B510" t="s">
        <v>5822</v>
      </c>
      <c r="C510" t="s">
        <v>5825</v>
      </c>
      <c r="D510" t="s">
        <v>226</v>
      </c>
      <c r="E510" t="s">
        <v>5154</v>
      </c>
      <c r="F510">
        <v>5</v>
      </c>
      <c r="G510">
        <v>0</v>
      </c>
      <c r="H510" t="s">
        <v>103</v>
      </c>
      <c r="I510" t="s">
        <v>102</v>
      </c>
      <c r="J510" t="s">
        <v>103</v>
      </c>
      <c r="K510" t="s">
        <v>5823</v>
      </c>
      <c r="L510" t="s">
        <v>5824</v>
      </c>
      <c r="M510" t="e">
        <f>_xlfn.XLOOKUP(B510,Sheet1!B:B,Sheet1!C:C)</f>
        <v>#N/A</v>
      </c>
    </row>
    <row r="511" spans="2:13" hidden="1">
      <c r="B511" t="s">
        <v>5822</v>
      </c>
      <c r="C511" t="s">
        <v>5826</v>
      </c>
      <c r="D511" t="s">
        <v>226</v>
      </c>
      <c r="E511" t="s">
        <v>5154</v>
      </c>
      <c r="F511">
        <v>5</v>
      </c>
      <c r="G511">
        <v>0</v>
      </c>
      <c r="H511" t="s">
        <v>103</v>
      </c>
      <c r="I511" t="s">
        <v>102</v>
      </c>
      <c r="J511" t="s">
        <v>103</v>
      </c>
      <c r="K511" t="s">
        <v>5823</v>
      </c>
      <c r="L511" t="s">
        <v>5824</v>
      </c>
      <c r="M511" t="e">
        <f>_xlfn.XLOOKUP(B511,Sheet1!B:B,Sheet1!C:C)</f>
        <v>#N/A</v>
      </c>
    </row>
    <row r="512" spans="2:13" hidden="1">
      <c r="B512" t="s">
        <v>5822</v>
      </c>
      <c r="C512" t="s">
        <v>5827</v>
      </c>
      <c r="D512" t="s">
        <v>254</v>
      </c>
      <c r="E512" t="s">
        <v>5070</v>
      </c>
      <c r="F512">
        <v>5</v>
      </c>
      <c r="G512">
        <v>0</v>
      </c>
      <c r="H512" t="s">
        <v>102</v>
      </c>
      <c r="I512" t="s">
        <v>102</v>
      </c>
      <c r="J512" t="s">
        <v>103</v>
      </c>
      <c r="K512" t="s">
        <v>5823</v>
      </c>
      <c r="L512" t="s">
        <v>5824</v>
      </c>
      <c r="M512" t="e">
        <f>_xlfn.XLOOKUP(B512,Sheet1!B:B,Sheet1!C:C)</f>
        <v>#N/A</v>
      </c>
    </row>
    <row r="513" spans="2:13" hidden="1">
      <c r="B513" t="s">
        <v>5822</v>
      </c>
      <c r="C513" t="s">
        <v>5828</v>
      </c>
      <c r="D513" t="s">
        <v>226</v>
      </c>
      <c r="E513" t="s">
        <v>5154</v>
      </c>
      <c r="F513">
        <v>5</v>
      </c>
      <c r="G513">
        <v>0</v>
      </c>
      <c r="H513" t="s">
        <v>103</v>
      </c>
      <c r="I513" t="s">
        <v>102</v>
      </c>
      <c r="J513" t="s">
        <v>103</v>
      </c>
      <c r="K513" t="s">
        <v>5823</v>
      </c>
      <c r="L513" t="s">
        <v>5824</v>
      </c>
      <c r="M513" t="e">
        <f>_xlfn.XLOOKUP(B513,Sheet1!B:B,Sheet1!C:C)</f>
        <v>#N/A</v>
      </c>
    </row>
    <row r="514" spans="2:13" hidden="1">
      <c r="B514" t="s">
        <v>5822</v>
      </c>
      <c r="C514" t="s">
        <v>5829</v>
      </c>
      <c r="D514" t="s">
        <v>5537</v>
      </c>
      <c r="E514" t="s">
        <v>5070</v>
      </c>
      <c r="F514">
        <v>5</v>
      </c>
      <c r="G514">
        <v>0</v>
      </c>
      <c r="H514" t="s">
        <v>102</v>
      </c>
      <c r="I514" t="s">
        <v>102</v>
      </c>
      <c r="J514" t="s">
        <v>103</v>
      </c>
      <c r="K514" t="s">
        <v>5823</v>
      </c>
      <c r="L514" t="s">
        <v>5824</v>
      </c>
      <c r="M514" t="e">
        <f>_xlfn.XLOOKUP(B514,Sheet1!B:B,Sheet1!C:C)</f>
        <v>#N/A</v>
      </c>
    </row>
    <row r="515" spans="2:13" hidden="1">
      <c r="B515" t="s">
        <v>5822</v>
      </c>
      <c r="C515" t="s">
        <v>5830</v>
      </c>
      <c r="D515" t="s">
        <v>590</v>
      </c>
      <c r="E515" t="s">
        <v>5070</v>
      </c>
      <c r="F515">
        <v>5</v>
      </c>
      <c r="G515">
        <v>0</v>
      </c>
      <c r="H515" t="s">
        <v>102</v>
      </c>
      <c r="I515" t="s">
        <v>102</v>
      </c>
      <c r="J515" t="s">
        <v>103</v>
      </c>
      <c r="K515" t="s">
        <v>5823</v>
      </c>
      <c r="L515" t="s">
        <v>5824</v>
      </c>
      <c r="M515" t="e">
        <f>_xlfn.XLOOKUP(B515,Sheet1!B:B,Sheet1!C:C)</f>
        <v>#N/A</v>
      </c>
    </row>
    <row r="516" spans="2:13" hidden="1">
      <c r="B516" t="s">
        <v>5822</v>
      </c>
      <c r="C516" t="s">
        <v>5831</v>
      </c>
      <c r="D516" t="s">
        <v>5832</v>
      </c>
      <c r="F516">
        <v>40</v>
      </c>
      <c r="G516">
        <v>157983</v>
      </c>
      <c r="H516" t="s">
        <v>103</v>
      </c>
      <c r="I516" t="s">
        <v>103</v>
      </c>
      <c r="J516" t="s">
        <v>103</v>
      </c>
      <c r="K516" t="s">
        <v>5823</v>
      </c>
      <c r="L516" t="s">
        <v>5824</v>
      </c>
      <c r="M516" t="e">
        <f>_xlfn.XLOOKUP(B516,Sheet1!B:B,Sheet1!C:C)</f>
        <v>#N/A</v>
      </c>
    </row>
    <row r="517" spans="2:13" hidden="1">
      <c r="B517" t="s">
        <v>5822</v>
      </c>
      <c r="C517" t="s">
        <v>5833</v>
      </c>
      <c r="D517" t="s">
        <v>226</v>
      </c>
      <c r="E517" t="s">
        <v>5154</v>
      </c>
      <c r="F517">
        <v>5</v>
      </c>
      <c r="G517">
        <v>0</v>
      </c>
      <c r="H517" t="s">
        <v>103</v>
      </c>
      <c r="I517" t="s">
        <v>102</v>
      </c>
      <c r="J517" t="s">
        <v>103</v>
      </c>
      <c r="K517" t="s">
        <v>5823</v>
      </c>
      <c r="L517" t="s">
        <v>5824</v>
      </c>
      <c r="M517" t="e">
        <f>_xlfn.XLOOKUP(B517,Sheet1!B:B,Sheet1!C:C)</f>
        <v>#N/A</v>
      </c>
    </row>
    <row r="518" spans="2:13" hidden="1">
      <c r="B518" t="s">
        <v>5834</v>
      </c>
      <c r="C518" t="s">
        <v>5835</v>
      </c>
      <c r="D518" t="s">
        <v>5836</v>
      </c>
      <c r="E518" t="s">
        <v>5073</v>
      </c>
      <c r="F518">
        <v>40</v>
      </c>
      <c r="G518">
        <v>103331</v>
      </c>
      <c r="H518" t="s">
        <v>102</v>
      </c>
      <c r="I518" t="s">
        <v>103</v>
      </c>
      <c r="J518" t="s">
        <v>103</v>
      </c>
      <c r="K518" t="s">
        <v>5837</v>
      </c>
      <c r="L518" t="s">
        <v>153</v>
      </c>
      <c r="M518" t="e">
        <f>_xlfn.XLOOKUP(B518,Sheet1!B:B,Sheet1!C:C)</f>
        <v>#N/A</v>
      </c>
    </row>
    <row r="519" spans="2:13" hidden="1">
      <c r="B519" t="s">
        <v>5834</v>
      </c>
      <c r="C519" t="s">
        <v>5838</v>
      </c>
      <c r="D519" t="s">
        <v>631</v>
      </c>
      <c r="E519" t="s">
        <v>5154</v>
      </c>
      <c r="F519">
        <v>1</v>
      </c>
      <c r="G519">
        <v>0</v>
      </c>
      <c r="H519" t="s">
        <v>103</v>
      </c>
      <c r="I519" t="s">
        <v>102</v>
      </c>
      <c r="J519" t="s">
        <v>103</v>
      </c>
      <c r="K519" t="s">
        <v>5837</v>
      </c>
      <c r="L519" t="s">
        <v>153</v>
      </c>
      <c r="M519" t="e">
        <f>_xlfn.XLOOKUP(B519,Sheet1!B:B,Sheet1!C:C)</f>
        <v>#N/A</v>
      </c>
    </row>
    <row r="520" spans="2:13" hidden="1">
      <c r="B520" t="s">
        <v>5834</v>
      </c>
      <c r="C520" t="s">
        <v>5839</v>
      </c>
      <c r="D520" t="s">
        <v>631</v>
      </c>
      <c r="E520" t="s">
        <v>5154</v>
      </c>
      <c r="F520">
        <v>1</v>
      </c>
      <c r="G520">
        <v>0</v>
      </c>
      <c r="H520" t="s">
        <v>103</v>
      </c>
      <c r="I520" t="s">
        <v>102</v>
      </c>
      <c r="J520" t="s">
        <v>103</v>
      </c>
      <c r="K520" t="s">
        <v>5837</v>
      </c>
      <c r="L520" t="s">
        <v>153</v>
      </c>
      <c r="M520" t="e">
        <f>_xlfn.XLOOKUP(B520,Sheet1!B:B,Sheet1!C:C)</f>
        <v>#N/A</v>
      </c>
    </row>
    <row r="521" spans="2:13" hidden="1">
      <c r="B521" t="s">
        <v>5834</v>
      </c>
      <c r="C521" t="s">
        <v>5840</v>
      </c>
      <c r="D521" t="s">
        <v>5323</v>
      </c>
      <c r="E521" t="s">
        <v>5073</v>
      </c>
      <c r="F521">
        <v>40</v>
      </c>
      <c r="G521">
        <v>140105</v>
      </c>
      <c r="H521" t="s">
        <v>102</v>
      </c>
      <c r="I521" t="s">
        <v>103</v>
      </c>
      <c r="J521" t="s">
        <v>103</v>
      </c>
      <c r="K521" t="s">
        <v>5837</v>
      </c>
      <c r="L521" t="s">
        <v>153</v>
      </c>
      <c r="M521" t="e">
        <f>_xlfn.XLOOKUP(B521,Sheet1!B:B,Sheet1!C:C)</f>
        <v>#N/A</v>
      </c>
    </row>
    <row r="522" spans="2:13" hidden="1">
      <c r="B522" t="s">
        <v>5834</v>
      </c>
      <c r="C522" t="s">
        <v>5841</v>
      </c>
      <c r="D522" t="s">
        <v>631</v>
      </c>
      <c r="E522" t="s">
        <v>5154</v>
      </c>
      <c r="F522">
        <v>1</v>
      </c>
      <c r="G522">
        <v>0</v>
      </c>
      <c r="H522" t="s">
        <v>103</v>
      </c>
      <c r="I522" t="s">
        <v>102</v>
      </c>
      <c r="J522" t="s">
        <v>103</v>
      </c>
      <c r="K522" t="s">
        <v>5837</v>
      </c>
      <c r="L522" t="s">
        <v>153</v>
      </c>
      <c r="M522" t="e">
        <f>_xlfn.XLOOKUP(B522,Sheet1!B:B,Sheet1!C:C)</f>
        <v>#N/A</v>
      </c>
    </row>
    <row r="523" spans="2:13" hidden="1">
      <c r="B523" t="s">
        <v>5834</v>
      </c>
      <c r="C523" t="s">
        <v>5842</v>
      </c>
      <c r="D523" t="s">
        <v>5215</v>
      </c>
      <c r="E523" t="s">
        <v>5070</v>
      </c>
      <c r="F523">
        <v>1</v>
      </c>
      <c r="G523">
        <v>0</v>
      </c>
      <c r="H523" t="s">
        <v>102</v>
      </c>
      <c r="I523" t="s">
        <v>102</v>
      </c>
      <c r="J523" t="s">
        <v>103</v>
      </c>
      <c r="K523" t="s">
        <v>5837</v>
      </c>
      <c r="L523" t="s">
        <v>153</v>
      </c>
      <c r="M523" t="e">
        <f>_xlfn.XLOOKUP(B523,Sheet1!B:B,Sheet1!C:C)</f>
        <v>#N/A</v>
      </c>
    </row>
    <row r="524" spans="2:13" hidden="1">
      <c r="B524" t="s">
        <v>5834</v>
      </c>
      <c r="C524" t="s">
        <v>5843</v>
      </c>
      <c r="D524" t="s">
        <v>142</v>
      </c>
      <c r="E524" t="s">
        <v>5154</v>
      </c>
      <c r="F524">
        <v>1</v>
      </c>
      <c r="G524">
        <v>0</v>
      </c>
      <c r="H524" t="s">
        <v>103</v>
      </c>
      <c r="I524" t="s">
        <v>102</v>
      </c>
      <c r="J524" t="s">
        <v>103</v>
      </c>
      <c r="K524" t="s">
        <v>5837</v>
      </c>
      <c r="L524" t="s">
        <v>153</v>
      </c>
      <c r="M524" t="e">
        <f>_xlfn.XLOOKUP(B524,Sheet1!B:B,Sheet1!C:C)</f>
        <v>#N/A</v>
      </c>
    </row>
    <row r="525" spans="2:13" hidden="1">
      <c r="B525" t="s">
        <v>5834</v>
      </c>
      <c r="C525" t="s">
        <v>5844</v>
      </c>
      <c r="D525" t="s">
        <v>5532</v>
      </c>
      <c r="E525" t="s">
        <v>5070</v>
      </c>
      <c r="F525">
        <v>1</v>
      </c>
      <c r="G525">
        <v>0</v>
      </c>
      <c r="H525" t="s">
        <v>102</v>
      </c>
      <c r="I525" t="s">
        <v>102</v>
      </c>
      <c r="J525" t="s">
        <v>103</v>
      </c>
      <c r="K525" t="s">
        <v>5837</v>
      </c>
      <c r="L525" t="s">
        <v>153</v>
      </c>
      <c r="M525" t="e">
        <f>_xlfn.XLOOKUP(B525,Sheet1!B:B,Sheet1!C:C)</f>
        <v>#N/A</v>
      </c>
    </row>
    <row r="526" spans="2:13" hidden="1">
      <c r="B526" t="s">
        <v>5834</v>
      </c>
      <c r="C526" t="s">
        <v>5845</v>
      </c>
      <c r="D526" t="s">
        <v>631</v>
      </c>
      <c r="E526" t="s">
        <v>5154</v>
      </c>
      <c r="F526">
        <v>1</v>
      </c>
      <c r="G526">
        <v>0</v>
      </c>
      <c r="H526" t="s">
        <v>103</v>
      </c>
      <c r="I526" t="s">
        <v>102</v>
      </c>
      <c r="J526" t="s">
        <v>103</v>
      </c>
      <c r="K526" t="s">
        <v>5837</v>
      </c>
      <c r="L526" t="s">
        <v>153</v>
      </c>
      <c r="M526" t="e">
        <f>_xlfn.XLOOKUP(B526,Sheet1!B:B,Sheet1!C:C)</f>
        <v>#N/A</v>
      </c>
    </row>
    <row r="527" spans="2:13" hidden="1">
      <c r="B527" t="s">
        <v>5834</v>
      </c>
      <c r="C527" t="s">
        <v>5846</v>
      </c>
      <c r="D527" t="s">
        <v>5847</v>
      </c>
      <c r="E527" t="s">
        <v>5154</v>
      </c>
      <c r="F527">
        <v>1</v>
      </c>
      <c r="G527">
        <v>0</v>
      </c>
      <c r="H527" t="s">
        <v>103</v>
      </c>
      <c r="I527" t="s">
        <v>102</v>
      </c>
      <c r="J527" t="s">
        <v>103</v>
      </c>
      <c r="K527" t="s">
        <v>5837</v>
      </c>
      <c r="L527" t="s">
        <v>153</v>
      </c>
      <c r="M527" t="e">
        <f>_xlfn.XLOOKUP(B527,Sheet1!B:B,Sheet1!C:C)</f>
        <v>#N/A</v>
      </c>
    </row>
    <row r="528" spans="2:13" hidden="1">
      <c r="B528" t="s">
        <v>5834</v>
      </c>
      <c r="C528" t="s">
        <v>5848</v>
      </c>
      <c r="D528" t="s">
        <v>5849</v>
      </c>
      <c r="F528">
        <v>40</v>
      </c>
      <c r="G528">
        <v>112303</v>
      </c>
      <c r="H528" t="s">
        <v>103</v>
      </c>
      <c r="I528" t="s">
        <v>103</v>
      </c>
      <c r="J528" t="s">
        <v>103</v>
      </c>
      <c r="K528" t="s">
        <v>5837</v>
      </c>
      <c r="L528" t="s">
        <v>153</v>
      </c>
      <c r="M528" t="e">
        <f>_xlfn.XLOOKUP(B528,Sheet1!B:B,Sheet1!C:C)</f>
        <v>#N/A</v>
      </c>
    </row>
    <row r="529" spans="2:13" hidden="1">
      <c r="B529" t="s">
        <v>5834</v>
      </c>
      <c r="C529" t="s">
        <v>5850</v>
      </c>
      <c r="D529" t="s">
        <v>631</v>
      </c>
      <c r="E529" t="s">
        <v>5154</v>
      </c>
      <c r="F529">
        <v>1</v>
      </c>
      <c r="G529">
        <v>0</v>
      </c>
      <c r="H529" t="s">
        <v>103</v>
      </c>
      <c r="I529" t="s">
        <v>102</v>
      </c>
      <c r="J529" t="s">
        <v>103</v>
      </c>
      <c r="K529" t="s">
        <v>5837</v>
      </c>
      <c r="L529" t="s">
        <v>153</v>
      </c>
      <c r="M529" t="e">
        <f>_xlfn.XLOOKUP(B529,Sheet1!B:B,Sheet1!C:C)</f>
        <v>#N/A</v>
      </c>
    </row>
    <row r="530" spans="2:13" hidden="1">
      <c r="B530" t="s">
        <v>5834</v>
      </c>
      <c r="C530" t="s">
        <v>5837</v>
      </c>
      <c r="D530" t="s">
        <v>153</v>
      </c>
      <c r="E530" t="s">
        <v>5073</v>
      </c>
      <c r="F530">
        <v>40</v>
      </c>
      <c r="G530">
        <v>193331</v>
      </c>
      <c r="H530" t="s">
        <v>102</v>
      </c>
      <c r="I530" t="s">
        <v>103</v>
      </c>
      <c r="J530" t="s">
        <v>103</v>
      </c>
      <c r="K530" t="s">
        <v>5837</v>
      </c>
      <c r="L530" t="s">
        <v>153</v>
      </c>
      <c r="M530" t="e">
        <f>_xlfn.XLOOKUP(B530,Sheet1!B:B,Sheet1!C:C)</f>
        <v>#N/A</v>
      </c>
    </row>
    <row r="531" spans="2:13" hidden="1">
      <c r="B531" t="s">
        <v>5851</v>
      </c>
      <c r="C531" t="s">
        <v>5852</v>
      </c>
      <c r="D531" t="s">
        <v>653</v>
      </c>
      <c r="E531" t="s">
        <v>5154</v>
      </c>
      <c r="F531">
        <v>1</v>
      </c>
      <c r="G531">
        <v>0</v>
      </c>
      <c r="H531" t="s">
        <v>103</v>
      </c>
      <c r="I531" t="s">
        <v>102</v>
      </c>
      <c r="J531" t="s">
        <v>103</v>
      </c>
      <c r="K531" t="s">
        <v>5853</v>
      </c>
      <c r="L531" t="s">
        <v>5224</v>
      </c>
      <c r="M531" t="e">
        <f>_xlfn.XLOOKUP(B531,Sheet1!B:B,Sheet1!C:C)</f>
        <v>#N/A</v>
      </c>
    </row>
    <row r="532" spans="2:13" hidden="1">
      <c r="B532" t="s">
        <v>5851</v>
      </c>
      <c r="C532" t="s">
        <v>5854</v>
      </c>
      <c r="D532" t="s">
        <v>315</v>
      </c>
      <c r="E532" t="s">
        <v>5154</v>
      </c>
      <c r="F532">
        <v>1</v>
      </c>
      <c r="G532">
        <v>0</v>
      </c>
      <c r="H532" t="s">
        <v>103</v>
      </c>
      <c r="I532" t="s">
        <v>102</v>
      </c>
      <c r="J532" t="s">
        <v>103</v>
      </c>
      <c r="K532" t="s">
        <v>5853</v>
      </c>
      <c r="L532" t="s">
        <v>5224</v>
      </c>
      <c r="M532" t="e">
        <f>_xlfn.XLOOKUP(B532,Sheet1!B:B,Sheet1!C:C)</f>
        <v>#N/A</v>
      </c>
    </row>
    <row r="533" spans="2:13" hidden="1">
      <c r="B533" t="s">
        <v>5851</v>
      </c>
      <c r="C533" t="s">
        <v>5853</v>
      </c>
      <c r="D533" t="s">
        <v>5224</v>
      </c>
      <c r="E533" t="s">
        <v>5070</v>
      </c>
      <c r="F533">
        <v>1</v>
      </c>
      <c r="G533">
        <v>84449</v>
      </c>
      <c r="H533" t="s">
        <v>102</v>
      </c>
      <c r="I533" t="s">
        <v>102</v>
      </c>
      <c r="J533" t="s">
        <v>103</v>
      </c>
      <c r="K533" t="s">
        <v>5853</v>
      </c>
      <c r="L533" t="s">
        <v>5224</v>
      </c>
      <c r="M533" t="e">
        <f>_xlfn.XLOOKUP(B533,Sheet1!B:B,Sheet1!C:C)</f>
        <v>#N/A</v>
      </c>
    </row>
    <row r="534" spans="2:13" hidden="1">
      <c r="B534" t="s">
        <v>5851</v>
      </c>
      <c r="C534" t="s">
        <v>5855</v>
      </c>
      <c r="D534" t="s">
        <v>267</v>
      </c>
      <c r="E534" t="s">
        <v>5154</v>
      </c>
      <c r="F534">
        <v>1</v>
      </c>
      <c r="G534">
        <v>0</v>
      </c>
      <c r="H534" t="s">
        <v>103</v>
      </c>
      <c r="I534" t="s">
        <v>102</v>
      </c>
      <c r="J534" t="s">
        <v>103</v>
      </c>
      <c r="K534" t="s">
        <v>5853</v>
      </c>
      <c r="L534" t="s">
        <v>5224</v>
      </c>
      <c r="M534" t="e">
        <f>_xlfn.XLOOKUP(B534,Sheet1!B:B,Sheet1!C:C)</f>
        <v>#N/A</v>
      </c>
    </row>
    <row r="535" spans="2:13" hidden="1">
      <c r="B535" t="s">
        <v>5856</v>
      </c>
      <c r="C535" t="s">
        <v>5857</v>
      </c>
      <c r="D535" t="s">
        <v>631</v>
      </c>
      <c r="E535" t="s">
        <v>5154</v>
      </c>
      <c r="F535">
        <v>1</v>
      </c>
      <c r="G535">
        <v>0</v>
      </c>
      <c r="H535" t="s">
        <v>103</v>
      </c>
      <c r="I535" t="s">
        <v>102</v>
      </c>
      <c r="J535" t="s">
        <v>103</v>
      </c>
      <c r="K535" t="s">
        <v>5858</v>
      </c>
      <c r="L535" t="s">
        <v>631</v>
      </c>
      <c r="M535" t="e">
        <f>_xlfn.XLOOKUP(B535,Sheet1!B:B,Sheet1!C:C)</f>
        <v>#N/A</v>
      </c>
    </row>
    <row r="536" spans="2:13" hidden="1">
      <c r="B536" t="s">
        <v>5856</v>
      </c>
      <c r="C536" t="s">
        <v>5858</v>
      </c>
      <c r="D536" t="s">
        <v>631</v>
      </c>
      <c r="E536" t="s">
        <v>5154</v>
      </c>
      <c r="F536">
        <v>30</v>
      </c>
      <c r="G536">
        <v>10000</v>
      </c>
      <c r="H536" t="s">
        <v>103</v>
      </c>
      <c r="I536" t="s">
        <v>102</v>
      </c>
      <c r="J536" t="s">
        <v>103</v>
      </c>
      <c r="K536" t="s">
        <v>5858</v>
      </c>
      <c r="L536" t="s">
        <v>631</v>
      </c>
      <c r="M536" t="e">
        <f>_xlfn.XLOOKUP(B536,Sheet1!B:B,Sheet1!C:C)</f>
        <v>#N/A</v>
      </c>
    </row>
    <row r="537" spans="2:13" hidden="1">
      <c r="B537" t="s">
        <v>5856</v>
      </c>
      <c r="C537" t="s">
        <v>5859</v>
      </c>
      <c r="D537" t="s">
        <v>254</v>
      </c>
      <c r="E537" t="s">
        <v>5070</v>
      </c>
      <c r="F537">
        <v>10</v>
      </c>
      <c r="G537">
        <v>0</v>
      </c>
      <c r="H537" t="s">
        <v>102</v>
      </c>
      <c r="I537" t="s">
        <v>102</v>
      </c>
      <c r="J537" t="s">
        <v>103</v>
      </c>
      <c r="K537" t="s">
        <v>5858</v>
      </c>
      <c r="L537" t="s">
        <v>631</v>
      </c>
      <c r="M537" t="e">
        <f>_xlfn.XLOOKUP(B537,Sheet1!B:B,Sheet1!C:C)</f>
        <v>#N/A</v>
      </c>
    </row>
    <row r="538" spans="2:13" hidden="1">
      <c r="B538" t="s">
        <v>5860</v>
      </c>
      <c r="C538" t="s">
        <v>5861</v>
      </c>
      <c r="D538" t="s">
        <v>5862</v>
      </c>
      <c r="E538" t="s">
        <v>5073</v>
      </c>
      <c r="F538">
        <v>40</v>
      </c>
      <c r="G538">
        <v>122500</v>
      </c>
      <c r="H538" t="s">
        <v>102</v>
      </c>
      <c r="I538" t="s">
        <v>103</v>
      </c>
      <c r="J538" t="s">
        <v>103</v>
      </c>
      <c r="K538" t="s">
        <v>5863</v>
      </c>
      <c r="L538" t="s">
        <v>5215</v>
      </c>
      <c r="M538" t="e">
        <f>_xlfn.XLOOKUP(B538,Sheet1!B:B,Sheet1!C:C)</f>
        <v>#N/A</v>
      </c>
    </row>
    <row r="539" spans="2:13" hidden="1">
      <c r="B539" t="s">
        <v>5860</v>
      </c>
      <c r="C539" t="s">
        <v>5864</v>
      </c>
      <c r="D539" t="s">
        <v>226</v>
      </c>
      <c r="E539" t="s">
        <v>5154</v>
      </c>
      <c r="F539">
        <v>1</v>
      </c>
      <c r="G539">
        <v>0</v>
      </c>
      <c r="H539" t="s">
        <v>103</v>
      </c>
      <c r="I539" t="s">
        <v>102</v>
      </c>
      <c r="J539" t="s">
        <v>103</v>
      </c>
      <c r="K539" t="s">
        <v>5863</v>
      </c>
      <c r="L539" t="s">
        <v>5215</v>
      </c>
      <c r="M539" t="e">
        <f>_xlfn.XLOOKUP(B539,Sheet1!B:B,Sheet1!C:C)</f>
        <v>#N/A</v>
      </c>
    </row>
    <row r="540" spans="2:13" hidden="1">
      <c r="B540" t="s">
        <v>5860</v>
      </c>
      <c r="C540" t="s">
        <v>5865</v>
      </c>
      <c r="D540" t="s">
        <v>226</v>
      </c>
      <c r="E540" t="s">
        <v>5154</v>
      </c>
      <c r="F540">
        <v>1</v>
      </c>
      <c r="G540">
        <v>0</v>
      </c>
      <c r="H540" t="s">
        <v>103</v>
      </c>
      <c r="I540" t="s">
        <v>102</v>
      </c>
      <c r="J540" t="s">
        <v>103</v>
      </c>
      <c r="K540" t="s">
        <v>5863</v>
      </c>
      <c r="L540" t="s">
        <v>5215</v>
      </c>
      <c r="M540" t="e">
        <f>_xlfn.XLOOKUP(B540,Sheet1!B:B,Sheet1!C:C)</f>
        <v>#N/A</v>
      </c>
    </row>
    <row r="541" spans="2:13" hidden="1">
      <c r="B541" t="s">
        <v>5860</v>
      </c>
      <c r="C541" t="s">
        <v>5866</v>
      </c>
      <c r="D541" t="s">
        <v>153</v>
      </c>
      <c r="F541">
        <v>40</v>
      </c>
      <c r="G541">
        <v>114188</v>
      </c>
      <c r="H541" t="s">
        <v>103</v>
      </c>
      <c r="I541" t="s">
        <v>103</v>
      </c>
      <c r="J541" t="s">
        <v>103</v>
      </c>
      <c r="K541" t="s">
        <v>5863</v>
      </c>
      <c r="L541" t="s">
        <v>5215</v>
      </c>
      <c r="M541" t="e">
        <f>_xlfn.XLOOKUP(B541,Sheet1!B:B,Sheet1!C:C)</f>
        <v>#N/A</v>
      </c>
    </row>
    <row r="542" spans="2:13" hidden="1">
      <c r="B542" t="s">
        <v>5860</v>
      </c>
      <c r="C542" t="s">
        <v>5867</v>
      </c>
      <c r="D542" t="s">
        <v>5215</v>
      </c>
      <c r="E542" t="s">
        <v>5070</v>
      </c>
      <c r="F542">
        <v>2</v>
      </c>
      <c r="G542">
        <v>0</v>
      </c>
      <c r="H542" t="s">
        <v>102</v>
      </c>
      <c r="I542" t="s">
        <v>102</v>
      </c>
      <c r="J542" t="s">
        <v>103</v>
      </c>
      <c r="K542" t="s">
        <v>5863</v>
      </c>
      <c r="L542" t="s">
        <v>5215</v>
      </c>
      <c r="M542" t="e">
        <f>_xlfn.XLOOKUP(B542,Sheet1!B:B,Sheet1!C:C)</f>
        <v>#N/A</v>
      </c>
    </row>
    <row r="543" spans="2:13" hidden="1">
      <c r="B543" t="s">
        <v>5860</v>
      </c>
      <c r="C543" t="s">
        <v>5868</v>
      </c>
      <c r="D543" t="s">
        <v>142</v>
      </c>
      <c r="E543" t="s">
        <v>5070</v>
      </c>
      <c r="F543">
        <v>2</v>
      </c>
      <c r="G543">
        <v>0</v>
      </c>
      <c r="H543" t="s">
        <v>102</v>
      </c>
      <c r="I543" t="s">
        <v>102</v>
      </c>
      <c r="J543" t="s">
        <v>103</v>
      </c>
      <c r="K543" t="s">
        <v>5863</v>
      </c>
      <c r="L543" t="s">
        <v>5215</v>
      </c>
      <c r="M543" t="e">
        <f>_xlfn.XLOOKUP(B543,Sheet1!B:B,Sheet1!C:C)</f>
        <v>#N/A</v>
      </c>
    </row>
    <row r="544" spans="2:13" hidden="1">
      <c r="B544" t="s">
        <v>5860</v>
      </c>
      <c r="C544" t="s">
        <v>5869</v>
      </c>
      <c r="D544" t="s">
        <v>153</v>
      </c>
      <c r="E544" t="s">
        <v>5073</v>
      </c>
      <c r="F544">
        <v>40</v>
      </c>
      <c r="G544">
        <v>158750</v>
      </c>
      <c r="H544" t="s">
        <v>102</v>
      </c>
      <c r="I544" t="s">
        <v>103</v>
      </c>
      <c r="J544" t="s">
        <v>103</v>
      </c>
      <c r="K544" t="s">
        <v>5863</v>
      </c>
      <c r="L544" t="s">
        <v>5215</v>
      </c>
      <c r="M544" t="e">
        <f>_xlfn.XLOOKUP(B544,Sheet1!B:B,Sheet1!C:C)</f>
        <v>#N/A</v>
      </c>
    </row>
    <row r="545" spans="2:13" hidden="1">
      <c r="B545" t="s">
        <v>5860</v>
      </c>
      <c r="C545" t="s">
        <v>5870</v>
      </c>
      <c r="D545" t="s">
        <v>670</v>
      </c>
      <c r="E545" t="s">
        <v>5070</v>
      </c>
      <c r="F545">
        <v>4</v>
      </c>
      <c r="G545">
        <v>0</v>
      </c>
      <c r="H545" t="s">
        <v>102</v>
      </c>
      <c r="I545" t="s">
        <v>102</v>
      </c>
      <c r="J545" t="s">
        <v>103</v>
      </c>
      <c r="K545" t="s">
        <v>5863</v>
      </c>
      <c r="L545" t="s">
        <v>5215</v>
      </c>
      <c r="M545" t="e">
        <f>_xlfn.XLOOKUP(B545,Sheet1!B:B,Sheet1!C:C)</f>
        <v>#N/A</v>
      </c>
    </row>
    <row r="546" spans="2:13" hidden="1">
      <c r="B546" t="s">
        <v>5860</v>
      </c>
      <c r="C546" t="s">
        <v>5871</v>
      </c>
      <c r="D546" t="s">
        <v>226</v>
      </c>
      <c r="E546" t="s">
        <v>5154</v>
      </c>
      <c r="F546">
        <v>1</v>
      </c>
      <c r="G546">
        <v>0</v>
      </c>
      <c r="H546" t="s">
        <v>103</v>
      </c>
      <c r="I546" t="s">
        <v>102</v>
      </c>
      <c r="J546" t="s">
        <v>103</v>
      </c>
      <c r="K546" t="s">
        <v>5863</v>
      </c>
      <c r="L546" t="s">
        <v>5215</v>
      </c>
      <c r="M546" t="e">
        <f>_xlfn.XLOOKUP(B546,Sheet1!B:B,Sheet1!C:C)</f>
        <v>#N/A</v>
      </c>
    </row>
    <row r="547" spans="2:13" hidden="1">
      <c r="B547" t="s">
        <v>5860</v>
      </c>
      <c r="C547" t="s">
        <v>5872</v>
      </c>
      <c r="D547" t="s">
        <v>226</v>
      </c>
      <c r="E547" t="s">
        <v>5154</v>
      </c>
      <c r="F547">
        <v>1</v>
      </c>
      <c r="G547">
        <v>0</v>
      </c>
      <c r="H547" t="s">
        <v>103</v>
      </c>
      <c r="I547" t="s">
        <v>102</v>
      </c>
      <c r="J547" t="s">
        <v>103</v>
      </c>
      <c r="K547" t="s">
        <v>5863</v>
      </c>
      <c r="L547" t="s">
        <v>5215</v>
      </c>
      <c r="M547" t="e">
        <f>_xlfn.XLOOKUP(B547,Sheet1!B:B,Sheet1!C:C)</f>
        <v>#N/A</v>
      </c>
    </row>
    <row r="548" spans="2:13" hidden="1">
      <c r="B548" t="s">
        <v>5860</v>
      </c>
      <c r="C548" t="s">
        <v>5873</v>
      </c>
      <c r="D548" t="s">
        <v>226</v>
      </c>
      <c r="E548" t="s">
        <v>5154</v>
      </c>
      <c r="F548">
        <v>1</v>
      </c>
      <c r="G548">
        <v>0</v>
      </c>
      <c r="H548" t="s">
        <v>103</v>
      </c>
      <c r="I548" t="s">
        <v>102</v>
      </c>
      <c r="J548" t="s">
        <v>103</v>
      </c>
      <c r="K548" t="s">
        <v>5863</v>
      </c>
      <c r="L548" t="s">
        <v>5215</v>
      </c>
      <c r="M548" t="e">
        <f>_xlfn.XLOOKUP(B548,Sheet1!B:B,Sheet1!C:C)</f>
        <v>#N/A</v>
      </c>
    </row>
    <row r="549" spans="2:13" hidden="1">
      <c r="B549" t="s">
        <v>5860</v>
      </c>
      <c r="C549" t="s">
        <v>5874</v>
      </c>
      <c r="D549" t="s">
        <v>254</v>
      </c>
      <c r="E549" t="s">
        <v>5070</v>
      </c>
      <c r="F549">
        <v>4</v>
      </c>
      <c r="G549">
        <v>0</v>
      </c>
      <c r="H549" t="s">
        <v>102</v>
      </c>
      <c r="I549" t="s">
        <v>102</v>
      </c>
      <c r="J549" t="s">
        <v>103</v>
      </c>
      <c r="K549" t="s">
        <v>5863</v>
      </c>
      <c r="L549" t="s">
        <v>5215</v>
      </c>
      <c r="M549" t="e">
        <f>_xlfn.XLOOKUP(B549,Sheet1!B:B,Sheet1!C:C)</f>
        <v>#N/A</v>
      </c>
    </row>
    <row r="550" spans="2:13" hidden="1">
      <c r="B550" t="s">
        <v>5860</v>
      </c>
      <c r="C550" t="s">
        <v>5875</v>
      </c>
      <c r="D550" t="s">
        <v>5876</v>
      </c>
      <c r="F550">
        <v>40</v>
      </c>
      <c r="G550">
        <v>100892</v>
      </c>
      <c r="H550" t="s">
        <v>103</v>
      </c>
      <c r="I550" t="s">
        <v>103</v>
      </c>
      <c r="J550" t="s">
        <v>103</v>
      </c>
      <c r="K550" t="s">
        <v>5863</v>
      </c>
      <c r="L550" t="s">
        <v>5215</v>
      </c>
      <c r="M550" t="e">
        <f>_xlfn.XLOOKUP(B550,Sheet1!B:B,Sheet1!C:C)</f>
        <v>#N/A</v>
      </c>
    </row>
    <row r="551" spans="2:13" hidden="1">
      <c r="B551" t="s">
        <v>5860</v>
      </c>
      <c r="C551" t="s">
        <v>5877</v>
      </c>
      <c r="D551" t="s">
        <v>226</v>
      </c>
      <c r="E551" t="s">
        <v>5154</v>
      </c>
      <c r="F551">
        <v>1</v>
      </c>
      <c r="G551">
        <v>0</v>
      </c>
      <c r="H551" t="s">
        <v>103</v>
      </c>
      <c r="I551" t="s">
        <v>102</v>
      </c>
      <c r="J551" t="s">
        <v>103</v>
      </c>
      <c r="K551" t="s">
        <v>5863</v>
      </c>
      <c r="L551" t="s">
        <v>5215</v>
      </c>
      <c r="M551" t="e">
        <f>_xlfn.XLOOKUP(B551,Sheet1!B:B,Sheet1!C:C)</f>
        <v>#N/A</v>
      </c>
    </row>
    <row r="552" spans="2:13" hidden="1">
      <c r="B552" t="s">
        <v>5878</v>
      </c>
      <c r="C552" t="s">
        <v>5879</v>
      </c>
      <c r="D552" t="s">
        <v>5880</v>
      </c>
      <c r="E552" t="s">
        <v>5070</v>
      </c>
      <c r="F552">
        <v>2</v>
      </c>
      <c r="G552">
        <v>0</v>
      </c>
      <c r="H552" t="s">
        <v>102</v>
      </c>
      <c r="I552" t="s">
        <v>102</v>
      </c>
      <c r="J552" t="s">
        <v>103</v>
      </c>
      <c r="K552" t="s">
        <v>5881</v>
      </c>
      <c r="L552" t="s">
        <v>162</v>
      </c>
      <c r="M552" t="e">
        <f>_xlfn.XLOOKUP(B552,Sheet1!B:B,Sheet1!C:C)</f>
        <v>#N/A</v>
      </c>
    </row>
    <row r="553" spans="2:13" hidden="1">
      <c r="B553" t="s">
        <v>5878</v>
      </c>
      <c r="C553" t="s">
        <v>5882</v>
      </c>
      <c r="D553" t="s">
        <v>5419</v>
      </c>
      <c r="E553" t="s">
        <v>5154</v>
      </c>
      <c r="F553">
        <v>2</v>
      </c>
      <c r="G553">
        <v>0</v>
      </c>
      <c r="H553" t="s">
        <v>103</v>
      </c>
      <c r="I553" t="s">
        <v>102</v>
      </c>
      <c r="J553" t="s">
        <v>103</v>
      </c>
      <c r="K553" t="s">
        <v>5881</v>
      </c>
      <c r="L553" t="s">
        <v>162</v>
      </c>
      <c r="M553" t="e">
        <f>_xlfn.XLOOKUP(B553,Sheet1!B:B,Sheet1!C:C)</f>
        <v>#N/A</v>
      </c>
    </row>
    <row r="554" spans="2:13" hidden="1">
      <c r="B554" t="s">
        <v>5878</v>
      </c>
      <c r="C554" t="s">
        <v>5883</v>
      </c>
      <c r="D554" t="s">
        <v>670</v>
      </c>
      <c r="E554" t="s">
        <v>5070</v>
      </c>
      <c r="F554">
        <v>2</v>
      </c>
      <c r="G554">
        <v>0</v>
      </c>
      <c r="H554" t="s">
        <v>102</v>
      </c>
      <c r="I554" t="s">
        <v>102</v>
      </c>
      <c r="J554" t="s">
        <v>103</v>
      </c>
      <c r="K554" t="s">
        <v>5881</v>
      </c>
      <c r="L554" t="s">
        <v>162</v>
      </c>
      <c r="M554" t="e">
        <f>_xlfn.XLOOKUP(B554,Sheet1!B:B,Sheet1!C:C)</f>
        <v>#N/A</v>
      </c>
    </row>
    <row r="555" spans="2:13" hidden="1">
      <c r="B555" t="s">
        <v>5878</v>
      </c>
      <c r="C555" t="s">
        <v>5884</v>
      </c>
      <c r="D555" t="s">
        <v>5419</v>
      </c>
      <c r="E555" t="s">
        <v>5154</v>
      </c>
      <c r="F555">
        <v>2</v>
      </c>
      <c r="G555">
        <v>0</v>
      </c>
      <c r="H555" t="s">
        <v>103</v>
      </c>
      <c r="I555" t="s">
        <v>102</v>
      </c>
      <c r="J555" t="s">
        <v>103</v>
      </c>
      <c r="K555" t="s">
        <v>5881</v>
      </c>
      <c r="L555" t="s">
        <v>162</v>
      </c>
      <c r="M555" t="e">
        <f>_xlfn.XLOOKUP(B555,Sheet1!B:B,Sheet1!C:C)</f>
        <v>#N/A</v>
      </c>
    </row>
    <row r="556" spans="2:13" hidden="1">
      <c r="B556" t="s">
        <v>5878</v>
      </c>
      <c r="C556" t="s">
        <v>5885</v>
      </c>
      <c r="D556" t="s">
        <v>5419</v>
      </c>
      <c r="E556" t="s">
        <v>5154</v>
      </c>
      <c r="F556">
        <v>2</v>
      </c>
      <c r="G556">
        <v>0</v>
      </c>
      <c r="H556" t="s">
        <v>103</v>
      </c>
      <c r="I556" t="s">
        <v>102</v>
      </c>
      <c r="J556" t="s">
        <v>103</v>
      </c>
      <c r="K556" t="s">
        <v>5881</v>
      </c>
      <c r="L556" t="s">
        <v>162</v>
      </c>
      <c r="M556" t="e">
        <f>_xlfn.XLOOKUP(B556,Sheet1!B:B,Sheet1!C:C)</f>
        <v>#N/A</v>
      </c>
    </row>
    <row r="557" spans="2:13" hidden="1">
      <c r="B557" t="s">
        <v>5878</v>
      </c>
      <c r="C557" t="s">
        <v>5881</v>
      </c>
      <c r="D557" t="s">
        <v>5886</v>
      </c>
      <c r="E557" t="s">
        <v>5070</v>
      </c>
      <c r="F557">
        <v>40</v>
      </c>
      <c r="G557">
        <v>104044</v>
      </c>
      <c r="H557" t="s">
        <v>102</v>
      </c>
      <c r="I557" t="s">
        <v>102</v>
      </c>
      <c r="J557" t="s">
        <v>103</v>
      </c>
      <c r="K557" t="s">
        <v>5881</v>
      </c>
      <c r="L557" t="s">
        <v>162</v>
      </c>
      <c r="M557" t="e">
        <f>_xlfn.XLOOKUP(B557,Sheet1!B:B,Sheet1!C:C)</f>
        <v>#N/A</v>
      </c>
    </row>
    <row r="558" spans="2:13" hidden="1">
      <c r="B558" t="s">
        <v>5878</v>
      </c>
      <c r="C558" t="s">
        <v>5887</v>
      </c>
      <c r="D558" t="s">
        <v>5419</v>
      </c>
      <c r="E558" t="s">
        <v>5070</v>
      </c>
      <c r="F558">
        <v>2</v>
      </c>
      <c r="G558">
        <v>0</v>
      </c>
      <c r="H558" t="s">
        <v>102</v>
      </c>
      <c r="I558" t="s">
        <v>102</v>
      </c>
      <c r="J558" t="s">
        <v>103</v>
      </c>
      <c r="K558" t="s">
        <v>5881</v>
      </c>
      <c r="L558" t="s">
        <v>162</v>
      </c>
      <c r="M558" t="e">
        <f>_xlfn.XLOOKUP(B558,Sheet1!B:B,Sheet1!C:C)</f>
        <v>#N/A</v>
      </c>
    </row>
    <row r="559" spans="2:13" hidden="1">
      <c r="B559" t="s">
        <v>5878</v>
      </c>
      <c r="C559" t="s">
        <v>5888</v>
      </c>
      <c r="D559" t="s">
        <v>5889</v>
      </c>
      <c r="E559" t="s">
        <v>5070</v>
      </c>
      <c r="F559">
        <v>2</v>
      </c>
      <c r="G559">
        <v>0</v>
      </c>
      <c r="H559" t="s">
        <v>102</v>
      </c>
      <c r="I559" t="s">
        <v>102</v>
      </c>
      <c r="J559" t="s">
        <v>103</v>
      </c>
      <c r="K559" t="s">
        <v>5881</v>
      </c>
      <c r="L559" t="s">
        <v>162</v>
      </c>
      <c r="M559" t="e">
        <f>_xlfn.XLOOKUP(B559,Sheet1!B:B,Sheet1!C:C)</f>
        <v>#N/A</v>
      </c>
    </row>
    <row r="560" spans="2:13" hidden="1">
      <c r="B560" t="s">
        <v>5890</v>
      </c>
      <c r="C560" t="s">
        <v>5891</v>
      </c>
      <c r="D560" t="s">
        <v>631</v>
      </c>
      <c r="E560" t="s">
        <v>5154</v>
      </c>
      <c r="F560">
        <v>2</v>
      </c>
      <c r="G560">
        <v>0</v>
      </c>
      <c r="H560" t="s">
        <v>103</v>
      </c>
      <c r="I560" t="s">
        <v>102</v>
      </c>
      <c r="J560" t="s">
        <v>103</v>
      </c>
      <c r="K560" t="s">
        <v>5892</v>
      </c>
      <c r="L560" t="s">
        <v>562</v>
      </c>
      <c r="M560" t="e">
        <f>_xlfn.XLOOKUP(B560,Sheet1!B:B,Sheet1!C:C)</f>
        <v>#N/A</v>
      </c>
    </row>
    <row r="561" spans="2:13" hidden="1">
      <c r="B561" t="s">
        <v>5890</v>
      </c>
      <c r="C561" t="s">
        <v>5893</v>
      </c>
      <c r="D561" t="s">
        <v>631</v>
      </c>
      <c r="E561" t="s">
        <v>5154</v>
      </c>
      <c r="F561">
        <v>2</v>
      </c>
      <c r="G561">
        <v>0</v>
      </c>
      <c r="H561" t="s">
        <v>103</v>
      </c>
      <c r="I561" t="s">
        <v>102</v>
      </c>
      <c r="J561" t="s">
        <v>103</v>
      </c>
      <c r="K561" t="s">
        <v>5892</v>
      </c>
      <c r="L561" t="s">
        <v>562</v>
      </c>
      <c r="M561" t="e">
        <f>_xlfn.XLOOKUP(B561,Sheet1!B:B,Sheet1!C:C)</f>
        <v>#N/A</v>
      </c>
    </row>
    <row r="562" spans="2:13" hidden="1">
      <c r="B562" t="s">
        <v>5890</v>
      </c>
      <c r="C562" t="s">
        <v>5894</v>
      </c>
      <c r="D562" t="s">
        <v>631</v>
      </c>
      <c r="E562" t="s">
        <v>5154</v>
      </c>
      <c r="F562">
        <v>2</v>
      </c>
      <c r="G562">
        <v>0</v>
      </c>
      <c r="H562" t="s">
        <v>103</v>
      </c>
      <c r="I562" t="s">
        <v>102</v>
      </c>
      <c r="J562" t="s">
        <v>103</v>
      </c>
      <c r="K562" t="s">
        <v>5892</v>
      </c>
      <c r="L562" t="s">
        <v>562</v>
      </c>
      <c r="M562" t="e">
        <f>_xlfn.XLOOKUP(B562,Sheet1!B:B,Sheet1!C:C)</f>
        <v>#N/A</v>
      </c>
    </row>
    <row r="563" spans="2:13" hidden="1">
      <c r="B563" t="s">
        <v>5890</v>
      </c>
      <c r="C563" t="s">
        <v>5895</v>
      </c>
      <c r="D563" t="s">
        <v>670</v>
      </c>
      <c r="E563" t="s">
        <v>5070</v>
      </c>
      <c r="F563">
        <v>2</v>
      </c>
      <c r="G563">
        <v>0</v>
      </c>
      <c r="H563" t="s">
        <v>102</v>
      </c>
      <c r="I563" t="s">
        <v>102</v>
      </c>
      <c r="J563" t="s">
        <v>103</v>
      </c>
      <c r="K563" t="s">
        <v>5892</v>
      </c>
      <c r="L563" t="s">
        <v>562</v>
      </c>
      <c r="M563" t="e">
        <f>_xlfn.XLOOKUP(B563,Sheet1!B:B,Sheet1!C:C)</f>
        <v>#N/A</v>
      </c>
    </row>
    <row r="564" spans="2:13" hidden="1">
      <c r="B564" t="s">
        <v>5890</v>
      </c>
      <c r="C564" t="s">
        <v>5896</v>
      </c>
      <c r="D564" t="s">
        <v>631</v>
      </c>
      <c r="E564" t="s">
        <v>5154</v>
      </c>
      <c r="F564">
        <v>2</v>
      </c>
      <c r="G564">
        <v>0</v>
      </c>
      <c r="H564" t="s">
        <v>103</v>
      </c>
      <c r="I564" t="s">
        <v>102</v>
      </c>
      <c r="J564" t="s">
        <v>103</v>
      </c>
      <c r="K564" t="s">
        <v>5892</v>
      </c>
      <c r="L564" t="s">
        <v>562</v>
      </c>
      <c r="M564" t="e">
        <f>_xlfn.XLOOKUP(B564,Sheet1!B:B,Sheet1!C:C)</f>
        <v>#N/A</v>
      </c>
    </row>
    <row r="565" spans="2:13" hidden="1">
      <c r="B565" t="s">
        <v>5890</v>
      </c>
      <c r="C565" t="s">
        <v>5897</v>
      </c>
      <c r="D565" t="s">
        <v>631</v>
      </c>
      <c r="E565" t="s">
        <v>5070</v>
      </c>
      <c r="F565">
        <v>2</v>
      </c>
      <c r="G565">
        <v>0</v>
      </c>
      <c r="H565" t="s">
        <v>102</v>
      </c>
      <c r="I565" t="s">
        <v>102</v>
      </c>
      <c r="J565" t="s">
        <v>103</v>
      </c>
      <c r="K565" t="s">
        <v>5892</v>
      </c>
      <c r="L565" t="s">
        <v>562</v>
      </c>
      <c r="M565" t="e">
        <f>_xlfn.XLOOKUP(B565,Sheet1!B:B,Sheet1!C:C)</f>
        <v>#N/A</v>
      </c>
    </row>
    <row r="566" spans="2:13" hidden="1">
      <c r="B566" t="s">
        <v>5890</v>
      </c>
      <c r="C566" t="s">
        <v>5898</v>
      </c>
      <c r="D566" t="s">
        <v>5532</v>
      </c>
      <c r="E566" t="s">
        <v>5070</v>
      </c>
      <c r="F566">
        <v>2</v>
      </c>
      <c r="G566">
        <v>0</v>
      </c>
      <c r="H566" t="s">
        <v>102</v>
      </c>
      <c r="I566" t="s">
        <v>102</v>
      </c>
      <c r="J566" t="s">
        <v>103</v>
      </c>
      <c r="K566" t="s">
        <v>5892</v>
      </c>
      <c r="L566" t="s">
        <v>562</v>
      </c>
      <c r="M566" t="e">
        <f>_xlfn.XLOOKUP(B566,Sheet1!B:B,Sheet1!C:C)</f>
        <v>#N/A</v>
      </c>
    </row>
    <row r="567" spans="2:13" hidden="1">
      <c r="B567" t="s">
        <v>5890</v>
      </c>
      <c r="C567" t="s">
        <v>5899</v>
      </c>
      <c r="D567" t="s">
        <v>5215</v>
      </c>
      <c r="E567" t="s">
        <v>5070</v>
      </c>
      <c r="F567">
        <v>2</v>
      </c>
      <c r="G567">
        <v>0</v>
      </c>
      <c r="H567" t="s">
        <v>102</v>
      </c>
      <c r="I567" t="s">
        <v>102</v>
      </c>
      <c r="J567" t="s">
        <v>103</v>
      </c>
      <c r="K567" t="s">
        <v>5892</v>
      </c>
      <c r="L567" t="s">
        <v>562</v>
      </c>
      <c r="M567" t="e">
        <f>_xlfn.XLOOKUP(B567,Sheet1!B:B,Sheet1!C:C)</f>
        <v>#N/A</v>
      </c>
    </row>
    <row r="568" spans="2:13" hidden="1">
      <c r="B568" t="s">
        <v>5890</v>
      </c>
      <c r="C568" t="s">
        <v>5900</v>
      </c>
      <c r="D568" t="s">
        <v>142</v>
      </c>
      <c r="E568" t="s">
        <v>5070</v>
      </c>
      <c r="F568">
        <v>2</v>
      </c>
      <c r="G568">
        <v>0</v>
      </c>
      <c r="H568" t="s">
        <v>102</v>
      </c>
      <c r="I568" t="s">
        <v>102</v>
      </c>
      <c r="J568" t="s">
        <v>103</v>
      </c>
      <c r="K568" t="s">
        <v>5892</v>
      </c>
      <c r="L568" t="s">
        <v>562</v>
      </c>
      <c r="M568" t="e">
        <f>_xlfn.XLOOKUP(B568,Sheet1!B:B,Sheet1!C:C)</f>
        <v>#N/A</v>
      </c>
    </row>
    <row r="569" spans="2:13" hidden="1">
      <c r="B569" t="s">
        <v>5901</v>
      </c>
      <c r="C569" t="s">
        <v>5902</v>
      </c>
      <c r="D569" t="s">
        <v>226</v>
      </c>
      <c r="E569" t="s">
        <v>5154</v>
      </c>
      <c r="F569">
        <v>0.1</v>
      </c>
      <c r="G569">
        <v>0</v>
      </c>
      <c r="H569" t="s">
        <v>103</v>
      </c>
      <c r="I569" t="s">
        <v>102</v>
      </c>
      <c r="J569" t="s">
        <v>103</v>
      </c>
      <c r="K569" t="s">
        <v>5903</v>
      </c>
      <c r="L569" t="s">
        <v>254</v>
      </c>
      <c r="M569" t="e">
        <f>_xlfn.XLOOKUP(B569,Sheet1!B:B,Sheet1!C:C)</f>
        <v>#N/A</v>
      </c>
    </row>
    <row r="570" spans="2:13" hidden="1">
      <c r="B570" t="s">
        <v>5901</v>
      </c>
      <c r="C570" t="s">
        <v>5904</v>
      </c>
      <c r="D570" t="s">
        <v>153</v>
      </c>
      <c r="E570" t="s">
        <v>5154</v>
      </c>
      <c r="F570">
        <v>40</v>
      </c>
      <c r="G570">
        <v>137493</v>
      </c>
      <c r="H570" t="s">
        <v>103</v>
      </c>
      <c r="I570" t="s">
        <v>102</v>
      </c>
      <c r="J570" t="s">
        <v>103</v>
      </c>
      <c r="K570" t="s">
        <v>5903</v>
      </c>
      <c r="L570" t="s">
        <v>254</v>
      </c>
      <c r="M570" t="e">
        <f>_xlfn.XLOOKUP(B570,Sheet1!B:B,Sheet1!C:C)</f>
        <v>#N/A</v>
      </c>
    </row>
    <row r="571" spans="2:13" hidden="1">
      <c r="B571" t="s">
        <v>5901</v>
      </c>
      <c r="C571" t="s">
        <v>5905</v>
      </c>
      <c r="D571" t="s">
        <v>590</v>
      </c>
      <c r="E571" t="s">
        <v>5070</v>
      </c>
      <c r="F571">
        <v>0.1</v>
      </c>
      <c r="G571">
        <v>0</v>
      </c>
      <c r="H571" t="s">
        <v>102</v>
      </c>
      <c r="I571" t="s">
        <v>102</v>
      </c>
      <c r="J571" t="s">
        <v>103</v>
      </c>
      <c r="K571" t="s">
        <v>5903</v>
      </c>
      <c r="L571" t="s">
        <v>254</v>
      </c>
      <c r="M571" t="e">
        <f>_xlfn.XLOOKUP(B571,Sheet1!B:B,Sheet1!C:C)</f>
        <v>#N/A</v>
      </c>
    </row>
    <row r="572" spans="2:13" hidden="1">
      <c r="B572" t="s">
        <v>5901</v>
      </c>
      <c r="C572" t="s">
        <v>5906</v>
      </c>
      <c r="D572" t="s">
        <v>226</v>
      </c>
      <c r="E572" t="s">
        <v>5154</v>
      </c>
      <c r="F572">
        <v>0.1</v>
      </c>
      <c r="G572">
        <v>0</v>
      </c>
      <c r="H572" t="s">
        <v>103</v>
      </c>
      <c r="I572" t="s">
        <v>102</v>
      </c>
      <c r="J572" t="s">
        <v>103</v>
      </c>
      <c r="K572" t="s">
        <v>5903</v>
      </c>
      <c r="L572" t="s">
        <v>254</v>
      </c>
      <c r="M572" t="e">
        <f>_xlfn.XLOOKUP(B572,Sheet1!B:B,Sheet1!C:C)</f>
        <v>#N/A</v>
      </c>
    </row>
    <row r="573" spans="2:13" hidden="1">
      <c r="B573" t="s">
        <v>5901</v>
      </c>
      <c r="C573" t="s">
        <v>5907</v>
      </c>
      <c r="D573" t="s">
        <v>670</v>
      </c>
      <c r="E573" t="s">
        <v>5070</v>
      </c>
      <c r="F573">
        <v>0.1</v>
      </c>
      <c r="G573">
        <v>0</v>
      </c>
      <c r="H573" t="s">
        <v>102</v>
      </c>
      <c r="I573" t="s">
        <v>102</v>
      </c>
      <c r="J573" t="s">
        <v>103</v>
      </c>
      <c r="K573" t="s">
        <v>5903</v>
      </c>
      <c r="L573" t="s">
        <v>254</v>
      </c>
      <c r="M573" t="e">
        <f>_xlfn.XLOOKUP(B573,Sheet1!B:B,Sheet1!C:C)</f>
        <v>#N/A</v>
      </c>
    </row>
    <row r="574" spans="2:13" hidden="1">
      <c r="B574" t="s">
        <v>5901</v>
      </c>
      <c r="C574" t="s">
        <v>5903</v>
      </c>
      <c r="D574" t="s">
        <v>254</v>
      </c>
      <c r="E574" t="s">
        <v>5070</v>
      </c>
      <c r="F574">
        <v>0.1</v>
      </c>
      <c r="G574">
        <v>0</v>
      </c>
      <c r="H574" t="s">
        <v>102</v>
      </c>
      <c r="I574" t="s">
        <v>102</v>
      </c>
      <c r="J574" t="s">
        <v>103</v>
      </c>
      <c r="K574" t="s">
        <v>5903</v>
      </c>
      <c r="L574" t="s">
        <v>254</v>
      </c>
      <c r="M574" t="e">
        <f>_xlfn.XLOOKUP(B574,Sheet1!B:B,Sheet1!C:C)</f>
        <v>#N/A</v>
      </c>
    </row>
    <row r="575" spans="2:13" hidden="1">
      <c r="B575" t="s">
        <v>5901</v>
      </c>
      <c r="C575" t="s">
        <v>5908</v>
      </c>
      <c r="D575" t="s">
        <v>142</v>
      </c>
      <c r="E575" t="s">
        <v>5070</v>
      </c>
      <c r="F575">
        <v>0.1</v>
      </c>
      <c r="G575">
        <v>0</v>
      </c>
      <c r="H575" t="s">
        <v>102</v>
      </c>
      <c r="I575" t="s">
        <v>102</v>
      </c>
      <c r="J575" t="s">
        <v>103</v>
      </c>
      <c r="K575" t="s">
        <v>5903</v>
      </c>
      <c r="L575" t="s">
        <v>254</v>
      </c>
      <c r="M575" t="e">
        <f>_xlfn.XLOOKUP(B575,Sheet1!B:B,Sheet1!C:C)</f>
        <v>#N/A</v>
      </c>
    </row>
    <row r="576" spans="2:13" hidden="1">
      <c r="B576" t="s">
        <v>5901</v>
      </c>
      <c r="C576" t="s">
        <v>5909</v>
      </c>
      <c r="D576" t="s">
        <v>226</v>
      </c>
      <c r="E576" t="s">
        <v>5154</v>
      </c>
      <c r="F576">
        <v>0.1</v>
      </c>
      <c r="G576">
        <v>0</v>
      </c>
      <c r="H576" t="s">
        <v>103</v>
      </c>
      <c r="I576" t="s">
        <v>102</v>
      </c>
      <c r="J576" t="s">
        <v>103</v>
      </c>
      <c r="K576" t="s">
        <v>5903</v>
      </c>
      <c r="L576" t="s">
        <v>254</v>
      </c>
      <c r="M576" t="e">
        <f>_xlfn.XLOOKUP(B576,Sheet1!B:B,Sheet1!C:C)</f>
        <v>#N/A</v>
      </c>
    </row>
    <row r="577" spans="2:13" hidden="1">
      <c r="B577" t="s">
        <v>5910</v>
      </c>
      <c r="C577" t="s">
        <v>5911</v>
      </c>
      <c r="D577" t="s">
        <v>590</v>
      </c>
      <c r="F577">
        <v>40</v>
      </c>
      <c r="G577">
        <v>420308</v>
      </c>
      <c r="H577" t="s">
        <v>103</v>
      </c>
      <c r="I577" t="s">
        <v>103</v>
      </c>
      <c r="J577" t="s">
        <v>103</v>
      </c>
      <c r="K577" t="s">
        <v>5912</v>
      </c>
      <c r="L577" t="s">
        <v>539</v>
      </c>
      <c r="M577" t="e">
        <f>_xlfn.XLOOKUP(B577,Sheet1!B:B,Sheet1!C:C)</f>
        <v>#N/A</v>
      </c>
    </row>
    <row r="578" spans="2:13" hidden="1">
      <c r="B578" t="s">
        <v>5910</v>
      </c>
      <c r="C578" t="s">
        <v>5913</v>
      </c>
      <c r="D578" t="s">
        <v>180</v>
      </c>
      <c r="E578" t="s">
        <v>5154</v>
      </c>
      <c r="F578">
        <v>0</v>
      </c>
      <c r="G578">
        <v>0</v>
      </c>
      <c r="H578" t="s">
        <v>103</v>
      </c>
      <c r="I578" t="s">
        <v>102</v>
      </c>
      <c r="J578" t="s">
        <v>103</v>
      </c>
      <c r="K578" t="s">
        <v>5912</v>
      </c>
      <c r="L578" t="s">
        <v>539</v>
      </c>
      <c r="M578" t="e">
        <f>_xlfn.XLOOKUP(B578,Sheet1!B:B,Sheet1!C:C)</f>
        <v>#N/A</v>
      </c>
    </row>
    <row r="579" spans="2:13" hidden="1">
      <c r="B579" t="s">
        <v>5910</v>
      </c>
      <c r="C579" t="s">
        <v>5914</v>
      </c>
      <c r="D579" t="s">
        <v>466</v>
      </c>
      <c r="E579" t="s">
        <v>5154</v>
      </c>
      <c r="F579">
        <v>0</v>
      </c>
      <c r="G579">
        <v>0</v>
      </c>
      <c r="H579" t="s">
        <v>103</v>
      </c>
      <c r="I579" t="s">
        <v>102</v>
      </c>
      <c r="J579" t="s">
        <v>103</v>
      </c>
      <c r="K579" t="s">
        <v>5912</v>
      </c>
      <c r="L579" t="s">
        <v>539</v>
      </c>
      <c r="M579" t="e">
        <f>_xlfn.XLOOKUP(B579,Sheet1!B:B,Sheet1!C:C)</f>
        <v>#N/A</v>
      </c>
    </row>
    <row r="580" spans="2:13" hidden="1">
      <c r="B580" t="s">
        <v>5910</v>
      </c>
      <c r="C580" t="s">
        <v>5912</v>
      </c>
      <c r="D580" t="s">
        <v>539</v>
      </c>
      <c r="E580" t="s">
        <v>5073</v>
      </c>
      <c r="F580">
        <v>40</v>
      </c>
      <c r="G580">
        <v>884291</v>
      </c>
      <c r="H580" t="s">
        <v>102</v>
      </c>
      <c r="I580" t="s">
        <v>103</v>
      </c>
      <c r="J580" t="s">
        <v>103</v>
      </c>
      <c r="K580" t="s">
        <v>5912</v>
      </c>
      <c r="L580" t="s">
        <v>539</v>
      </c>
      <c r="M580" t="e">
        <f>_xlfn.XLOOKUP(B580,Sheet1!B:B,Sheet1!C:C)</f>
        <v>#N/A</v>
      </c>
    </row>
    <row r="581" spans="2:13" hidden="1">
      <c r="B581" t="s">
        <v>5910</v>
      </c>
      <c r="C581" t="s">
        <v>5915</v>
      </c>
      <c r="D581" t="s">
        <v>180</v>
      </c>
      <c r="E581" t="s">
        <v>5154</v>
      </c>
      <c r="F581">
        <v>0</v>
      </c>
      <c r="G581">
        <v>0</v>
      </c>
      <c r="H581" t="s">
        <v>103</v>
      </c>
      <c r="I581" t="s">
        <v>102</v>
      </c>
      <c r="J581" t="s">
        <v>103</v>
      </c>
      <c r="K581" t="s">
        <v>5912</v>
      </c>
      <c r="L581" t="s">
        <v>539</v>
      </c>
      <c r="M581" t="e">
        <f>_xlfn.XLOOKUP(B581,Sheet1!B:B,Sheet1!C:C)</f>
        <v>#N/A</v>
      </c>
    </row>
    <row r="582" spans="2:13" hidden="1">
      <c r="B582" t="s">
        <v>5067</v>
      </c>
      <c r="C582" t="s">
        <v>5068</v>
      </c>
      <c r="D582" t="s">
        <v>5069</v>
      </c>
      <c r="E582" t="s">
        <v>5070</v>
      </c>
      <c r="F582" t="s">
        <v>5066</v>
      </c>
      <c r="G582">
        <v>196500</v>
      </c>
      <c r="H582" t="s">
        <v>102</v>
      </c>
      <c r="I582" t="s">
        <v>102</v>
      </c>
      <c r="J582" t="s">
        <v>103</v>
      </c>
      <c r="K582" t="s">
        <v>5068</v>
      </c>
      <c r="L582" t="s">
        <v>171</v>
      </c>
      <c r="M582" t="str">
        <f>_xlfn.XLOOKUP(B582,Sheet1!B:B,Sheet1!C:C)</f>
        <v>BARRON WILSON</v>
      </c>
    </row>
    <row r="583" spans="2:13" hidden="1">
      <c r="B583" t="s">
        <v>5067</v>
      </c>
      <c r="C583" t="s">
        <v>5916</v>
      </c>
      <c r="D583" t="s">
        <v>5917</v>
      </c>
      <c r="E583" t="s">
        <v>5070</v>
      </c>
      <c r="F583" t="s">
        <v>5447</v>
      </c>
      <c r="G583">
        <v>0</v>
      </c>
      <c r="H583" t="s">
        <v>102</v>
      </c>
      <c r="I583" t="s">
        <v>102</v>
      </c>
      <c r="J583" t="s">
        <v>103</v>
      </c>
      <c r="K583" t="s">
        <v>5068</v>
      </c>
      <c r="L583" t="s">
        <v>171</v>
      </c>
      <c r="M583" t="str">
        <f>_xlfn.XLOOKUP(B583,Sheet1!B:B,Sheet1!C:C)</f>
        <v>BARRON WILSON</v>
      </c>
    </row>
    <row r="584" spans="2:13" hidden="1">
      <c r="B584" t="s">
        <v>5067</v>
      </c>
      <c r="C584" t="s">
        <v>5918</v>
      </c>
      <c r="D584" t="s">
        <v>631</v>
      </c>
      <c r="E584" t="s">
        <v>5154</v>
      </c>
      <c r="F584" t="s">
        <v>5447</v>
      </c>
      <c r="G584">
        <v>0</v>
      </c>
      <c r="H584" t="s">
        <v>103</v>
      </c>
      <c r="I584" t="s">
        <v>102</v>
      </c>
      <c r="J584" t="s">
        <v>103</v>
      </c>
      <c r="K584" t="s">
        <v>5068</v>
      </c>
      <c r="L584" t="s">
        <v>171</v>
      </c>
      <c r="M584" t="str">
        <f>_xlfn.XLOOKUP(B584,Sheet1!B:B,Sheet1!C:C)</f>
        <v>BARRON WILSON</v>
      </c>
    </row>
    <row r="585" spans="2:13" hidden="1">
      <c r="B585" t="s">
        <v>5919</v>
      </c>
      <c r="C585" t="s">
        <v>5920</v>
      </c>
      <c r="D585" t="s">
        <v>631</v>
      </c>
      <c r="E585" t="s">
        <v>5154</v>
      </c>
      <c r="F585">
        <v>1</v>
      </c>
      <c r="G585">
        <v>0</v>
      </c>
      <c r="H585" t="s">
        <v>103</v>
      </c>
      <c r="I585" t="s">
        <v>102</v>
      </c>
      <c r="J585" t="s">
        <v>103</v>
      </c>
      <c r="K585" t="s">
        <v>5921</v>
      </c>
      <c r="L585" t="s">
        <v>748</v>
      </c>
      <c r="M585" t="e">
        <f>_xlfn.XLOOKUP(B585,Sheet1!B:B,Sheet1!C:C)</f>
        <v>#N/A</v>
      </c>
    </row>
    <row r="586" spans="2:13" hidden="1">
      <c r="B586" t="s">
        <v>5919</v>
      </c>
      <c r="C586" t="s">
        <v>5922</v>
      </c>
      <c r="D586" t="s">
        <v>5923</v>
      </c>
      <c r="F586">
        <v>40</v>
      </c>
      <c r="G586">
        <v>146367</v>
      </c>
      <c r="H586" t="s">
        <v>103</v>
      </c>
      <c r="I586" t="s">
        <v>103</v>
      </c>
      <c r="J586" t="s">
        <v>103</v>
      </c>
      <c r="K586" t="s">
        <v>5921</v>
      </c>
      <c r="L586" t="s">
        <v>748</v>
      </c>
      <c r="M586" t="e">
        <f>_xlfn.XLOOKUP(B586,Sheet1!B:B,Sheet1!C:C)</f>
        <v>#N/A</v>
      </c>
    </row>
    <row r="587" spans="2:13" hidden="1">
      <c r="B587" t="s">
        <v>5919</v>
      </c>
      <c r="C587" t="s">
        <v>5924</v>
      </c>
      <c r="D587" t="s">
        <v>5925</v>
      </c>
      <c r="E587" t="s">
        <v>5073</v>
      </c>
      <c r="F587">
        <v>40</v>
      </c>
      <c r="G587">
        <v>191608</v>
      </c>
      <c r="H587" t="s">
        <v>102</v>
      </c>
      <c r="I587" t="s">
        <v>103</v>
      </c>
      <c r="J587" t="s">
        <v>103</v>
      </c>
      <c r="K587" t="s">
        <v>5921</v>
      </c>
      <c r="L587" t="s">
        <v>748</v>
      </c>
      <c r="M587" t="e">
        <f>_xlfn.XLOOKUP(B587,Sheet1!B:B,Sheet1!C:C)</f>
        <v>#N/A</v>
      </c>
    </row>
    <row r="588" spans="2:13" hidden="1">
      <c r="B588" t="s">
        <v>5919</v>
      </c>
      <c r="C588" t="s">
        <v>5926</v>
      </c>
      <c r="D588" t="s">
        <v>5927</v>
      </c>
      <c r="E588" t="s">
        <v>5073</v>
      </c>
      <c r="F588">
        <v>40</v>
      </c>
      <c r="G588">
        <v>140486</v>
      </c>
      <c r="H588" t="s">
        <v>102</v>
      </c>
      <c r="I588" t="s">
        <v>103</v>
      </c>
      <c r="J588" t="s">
        <v>103</v>
      </c>
      <c r="K588" t="s">
        <v>5921</v>
      </c>
      <c r="L588" t="s">
        <v>748</v>
      </c>
      <c r="M588" t="e">
        <f>_xlfn.XLOOKUP(B588,Sheet1!B:B,Sheet1!C:C)</f>
        <v>#N/A</v>
      </c>
    </row>
    <row r="589" spans="2:13" hidden="1">
      <c r="B589" t="s">
        <v>5919</v>
      </c>
      <c r="C589" t="s">
        <v>5928</v>
      </c>
      <c r="D589" t="s">
        <v>631</v>
      </c>
      <c r="E589" t="s">
        <v>5154</v>
      </c>
      <c r="F589">
        <v>1</v>
      </c>
      <c r="G589">
        <v>0</v>
      </c>
      <c r="H589" t="s">
        <v>103</v>
      </c>
      <c r="I589" t="s">
        <v>102</v>
      </c>
      <c r="J589" t="s">
        <v>103</v>
      </c>
      <c r="K589" t="s">
        <v>5921</v>
      </c>
      <c r="L589" t="s">
        <v>748</v>
      </c>
      <c r="M589" t="e">
        <f>_xlfn.XLOOKUP(B589,Sheet1!B:B,Sheet1!C:C)</f>
        <v>#N/A</v>
      </c>
    </row>
    <row r="590" spans="2:13" hidden="1">
      <c r="B590" t="s">
        <v>5919</v>
      </c>
      <c r="C590" t="s">
        <v>5929</v>
      </c>
      <c r="D590" t="s">
        <v>631</v>
      </c>
      <c r="E590" t="s">
        <v>5154</v>
      </c>
      <c r="F590">
        <v>1</v>
      </c>
      <c r="G590">
        <v>0</v>
      </c>
      <c r="H590" t="s">
        <v>103</v>
      </c>
      <c r="I590" t="s">
        <v>102</v>
      </c>
      <c r="J590" t="s">
        <v>103</v>
      </c>
      <c r="K590" t="s">
        <v>5921</v>
      </c>
      <c r="L590" t="s">
        <v>748</v>
      </c>
      <c r="M590" t="e">
        <f>_xlfn.XLOOKUP(B590,Sheet1!B:B,Sheet1!C:C)</f>
        <v>#N/A</v>
      </c>
    </row>
    <row r="591" spans="2:13" hidden="1">
      <c r="B591" t="s">
        <v>5919</v>
      </c>
      <c r="C591" t="s">
        <v>5921</v>
      </c>
      <c r="D591" t="s">
        <v>171</v>
      </c>
      <c r="E591" t="s">
        <v>5073</v>
      </c>
      <c r="F591">
        <v>40</v>
      </c>
      <c r="G591">
        <v>297611</v>
      </c>
      <c r="H591" t="s">
        <v>102</v>
      </c>
      <c r="I591" t="s">
        <v>103</v>
      </c>
      <c r="J591" t="s">
        <v>103</v>
      </c>
      <c r="K591" t="s">
        <v>5921</v>
      </c>
      <c r="L591" t="s">
        <v>748</v>
      </c>
      <c r="M591" t="e">
        <f>_xlfn.XLOOKUP(B591,Sheet1!B:B,Sheet1!C:C)</f>
        <v>#N/A</v>
      </c>
    </row>
    <row r="592" spans="2:13" hidden="1">
      <c r="B592" t="s">
        <v>5919</v>
      </c>
      <c r="C592" t="s">
        <v>5930</v>
      </c>
      <c r="D592" t="s">
        <v>631</v>
      </c>
      <c r="E592" t="s">
        <v>5154</v>
      </c>
      <c r="F592">
        <v>1</v>
      </c>
      <c r="G592">
        <v>0</v>
      </c>
      <c r="H592" t="s">
        <v>103</v>
      </c>
      <c r="I592" t="s">
        <v>102</v>
      </c>
      <c r="J592" t="s">
        <v>103</v>
      </c>
      <c r="K592" t="s">
        <v>5921</v>
      </c>
      <c r="L592" t="s">
        <v>748</v>
      </c>
      <c r="M592" t="e">
        <f>_xlfn.XLOOKUP(B592,Sheet1!B:B,Sheet1!C:C)</f>
        <v>#N/A</v>
      </c>
    </row>
    <row r="593" spans="2:13" hidden="1">
      <c r="B593" t="s">
        <v>5919</v>
      </c>
      <c r="C593" t="s">
        <v>5931</v>
      </c>
      <c r="D593" t="s">
        <v>5932</v>
      </c>
      <c r="F593">
        <v>40</v>
      </c>
      <c r="G593">
        <v>100069</v>
      </c>
      <c r="H593" t="s">
        <v>103</v>
      </c>
      <c r="I593" t="s">
        <v>103</v>
      </c>
      <c r="J593" t="s">
        <v>103</v>
      </c>
      <c r="K593" t="s">
        <v>5921</v>
      </c>
      <c r="L593" t="s">
        <v>748</v>
      </c>
      <c r="M593" t="e">
        <f>_xlfn.XLOOKUP(B593,Sheet1!B:B,Sheet1!C:C)</f>
        <v>#N/A</v>
      </c>
    </row>
    <row r="594" spans="2:13" hidden="1">
      <c r="B594" t="s">
        <v>5919</v>
      </c>
      <c r="C594" t="s">
        <v>5933</v>
      </c>
      <c r="D594" t="s">
        <v>631</v>
      </c>
      <c r="E594" t="s">
        <v>5154</v>
      </c>
      <c r="F594">
        <v>1</v>
      </c>
      <c r="G594">
        <v>0</v>
      </c>
      <c r="H594" t="s">
        <v>103</v>
      </c>
      <c r="I594" t="s">
        <v>102</v>
      </c>
      <c r="J594" t="s">
        <v>103</v>
      </c>
      <c r="K594" t="s">
        <v>5921</v>
      </c>
      <c r="L594" t="s">
        <v>748</v>
      </c>
      <c r="M594" t="e">
        <f>_xlfn.XLOOKUP(B594,Sheet1!B:B,Sheet1!C:C)</f>
        <v>#N/A</v>
      </c>
    </row>
    <row r="595" spans="2:13" hidden="1">
      <c r="B595" t="s">
        <v>5919</v>
      </c>
      <c r="C595" t="s">
        <v>5934</v>
      </c>
      <c r="D595" t="s">
        <v>631</v>
      </c>
      <c r="E595" t="s">
        <v>5154</v>
      </c>
      <c r="F595">
        <v>1</v>
      </c>
      <c r="G595">
        <v>0</v>
      </c>
      <c r="H595" t="s">
        <v>103</v>
      </c>
      <c r="I595" t="s">
        <v>102</v>
      </c>
      <c r="J595" t="s">
        <v>103</v>
      </c>
      <c r="K595" t="s">
        <v>5921</v>
      </c>
      <c r="L595" t="s">
        <v>748</v>
      </c>
      <c r="M595" t="e">
        <f>_xlfn.XLOOKUP(B595,Sheet1!B:B,Sheet1!C:C)</f>
        <v>#N/A</v>
      </c>
    </row>
    <row r="596" spans="2:13" hidden="1">
      <c r="B596" t="s">
        <v>5919</v>
      </c>
      <c r="C596" t="s">
        <v>5935</v>
      </c>
      <c r="D596" t="s">
        <v>631</v>
      </c>
      <c r="E596" t="s">
        <v>5154</v>
      </c>
      <c r="F596">
        <v>1</v>
      </c>
      <c r="G596">
        <v>0</v>
      </c>
      <c r="H596" t="s">
        <v>103</v>
      </c>
      <c r="I596" t="s">
        <v>102</v>
      </c>
      <c r="J596" t="s">
        <v>103</v>
      </c>
      <c r="K596" t="s">
        <v>5921</v>
      </c>
      <c r="L596" t="s">
        <v>748</v>
      </c>
      <c r="M596" t="e">
        <f>_xlfn.XLOOKUP(B596,Sheet1!B:B,Sheet1!C:C)</f>
        <v>#N/A</v>
      </c>
    </row>
    <row r="597" spans="2:13" hidden="1">
      <c r="B597" t="s">
        <v>5919</v>
      </c>
      <c r="C597" t="s">
        <v>5936</v>
      </c>
      <c r="D597" t="s">
        <v>631</v>
      </c>
      <c r="E597" t="s">
        <v>5154</v>
      </c>
      <c r="F597">
        <v>1</v>
      </c>
      <c r="G597">
        <v>0</v>
      </c>
      <c r="H597" t="s">
        <v>103</v>
      </c>
      <c r="I597" t="s">
        <v>102</v>
      </c>
      <c r="J597" t="s">
        <v>103</v>
      </c>
      <c r="K597" t="s">
        <v>5921</v>
      </c>
      <c r="L597" t="s">
        <v>748</v>
      </c>
      <c r="M597" t="e">
        <f>_xlfn.XLOOKUP(B597,Sheet1!B:B,Sheet1!C:C)</f>
        <v>#N/A</v>
      </c>
    </row>
    <row r="598" spans="2:13" hidden="1">
      <c r="B598" t="s">
        <v>5919</v>
      </c>
      <c r="C598" t="s">
        <v>5937</v>
      </c>
      <c r="D598" t="s">
        <v>562</v>
      </c>
      <c r="E598" t="s">
        <v>5070</v>
      </c>
      <c r="F598">
        <v>1</v>
      </c>
      <c r="G598">
        <v>0</v>
      </c>
      <c r="H598" t="s">
        <v>102</v>
      </c>
      <c r="I598" t="s">
        <v>102</v>
      </c>
      <c r="J598" t="s">
        <v>103</v>
      </c>
      <c r="K598" t="s">
        <v>5921</v>
      </c>
      <c r="L598" t="s">
        <v>748</v>
      </c>
      <c r="M598" t="e">
        <f>_xlfn.XLOOKUP(B598,Sheet1!B:B,Sheet1!C:C)</f>
        <v>#N/A</v>
      </c>
    </row>
    <row r="599" spans="2:13" hidden="1">
      <c r="B599" t="s">
        <v>5919</v>
      </c>
      <c r="C599" t="s">
        <v>5938</v>
      </c>
      <c r="D599" t="s">
        <v>631</v>
      </c>
      <c r="E599" t="s">
        <v>5154</v>
      </c>
      <c r="F599">
        <v>1</v>
      </c>
      <c r="G599">
        <v>0</v>
      </c>
      <c r="H599" t="s">
        <v>103</v>
      </c>
      <c r="I599" t="s">
        <v>102</v>
      </c>
      <c r="J599" t="s">
        <v>103</v>
      </c>
      <c r="K599" t="s">
        <v>5921</v>
      </c>
      <c r="L599" t="s">
        <v>748</v>
      </c>
      <c r="M599" t="e">
        <f>_xlfn.XLOOKUP(B599,Sheet1!B:B,Sheet1!C:C)</f>
        <v>#N/A</v>
      </c>
    </row>
    <row r="600" spans="2:13" hidden="1">
      <c r="B600" t="s">
        <v>5919</v>
      </c>
      <c r="C600" t="s">
        <v>5939</v>
      </c>
      <c r="D600" t="s">
        <v>631</v>
      </c>
      <c r="E600" t="s">
        <v>5154</v>
      </c>
      <c r="F600">
        <v>1</v>
      </c>
      <c r="G600">
        <v>0</v>
      </c>
      <c r="H600" t="s">
        <v>103</v>
      </c>
      <c r="I600" t="s">
        <v>102</v>
      </c>
      <c r="J600" t="s">
        <v>103</v>
      </c>
      <c r="K600" t="s">
        <v>5921</v>
      </c>
      <c r="L600" t="s">
        <v>748</v>
      </c>
      <c r="M600" t="e">
        <f>_xlfn.XLOOKUP(B600,Sheet1!B:B,Sheet1!C:C)</f>
        <v>#N/A</v>
      </c>
    </row>
    <row r="601" spans="2:13" hidden="1">
      <c r="B601" t="s">
        <v>5919</v>
      </c>
      <c r="C601" t="s">
        <v>5940</v>
      </c>
      <c r="D601" t="s">
        <v>142</v>
      </c>
      <c r="E601" t="s">
        <v>5070</v>
      </c>
      <c r="F601">
        <v>1</v>
      </c>
      <c r="G601">
        <v>0</v>
      </c>
      <c r="H601" t="s">
        <v>102</v>
      </c>
      <c r="I601" t="s">
        <v>102</v>
      </c>
      <c r="J601" t="s">
        <v>103</v>
      </c>
      <c r="K601" t="s">
        <v>5921</v>
      </c>
      <c r="L601" t="s">
        <v>748</v>
      </c>
      <c r="M601" t="e">
        <f>_xlfn.XLOOKUP(B601,Sheet1!B:B,Sheet1!C:C)</f>
        <v>#N/A</v>
      </c>
    </row>
    <row r="602" spans="2:13" hidden="1">
      <c r="B602" t="s">
        <v>5919</v>
      </c>
      <c r="C602" t="s">
        <v>5941</v>
      </c>
      <c r="D602" t="s">
        <v>631</v>
      </c>
      <c r="E602" t="s">
        <v>5154</v>
      </c>
      <c r="F602">
        <v>1</v>
      </c>
      <c r="G602">
        <v>0</v>
      </c>
      <c r="H602" t="s">
        <v>103</v>
      </c>
      <c r="I602" t="s">
        <v>102</v>
      </c>
      <c r="J602" t="s">
        <v>103</v>
      </c>
      <c r="K602" t="s">
        <v>5921</v>
      </c>
      <c r="L602" t="s">
        <v>748</v>
      </c>
      <c r="M602" t="e">
        <f>_xlfn.XLOOKUP(B602,Sheet1!B:B,Sheet1!C:C)</f>
        <v>#N/A</v>
      </c>
    </row>
    <row r="603" spans="2:13" hidden="1">
      <c r="B603" t="s">
        <v>5919</v>
      </c>
      <c r="C603" t="s">
        <v>5942</v>
      </c>
      <c r="D603" t="s">
        <v>670</v>
      </c>
      <c r="E603" t="s">
        <v>5070</v>
      </c>
      <c r="F603">
        <v>1</v>
      </c>
      <c r="G603">
        <v>0</v>
      </c>
      <c r="H603" t="s">
        <v>102</v>
      </c>
      <c r="I603" t="s">
        <v>102</v>
      </c>
      <c r="J603" t="s">
        <v>103</v>
      </c>
      <c r="K603" t="s">
        <v>5921</v>
      </c>
      <c r="L603" t="s">
        <v>748</v>
      </c>
      <c r="M603" t="e">
        <f>_xlfn.XLOOKUP(B603,Sheet1!B:B,Sheet1!C:C)</f>
        <v>#N/A</v>
      </c>
    </row>
    <row r="604" spans="2:13" hidden="1">
      <c r="B604" t="s">
        <v>5919</v>
      </c>
      <c r="C604" t="s">
        <v>5943</v>
      </c>
      <c r="D604" t="s">
        <v>631</v>
      </c>
      <c r="E604" t="s">
        <v>5154</v>
      </c>
      <c r="F604">
        <v>1</v>
      </c>
      <c r="G604">
        <v>0</v>
      </c>
      <c r="H604" t="s">
        <v>103</v>
      </c>
      <c r="I604" t="s">
        <v>102</v>
      </c>
      <c r="J604" t="s">
        <v>103</v>
      </c>
      <c r="K604" t="s">
        <v>5921</v>
      </c>
      <c r="L604" t="s">
        <v>748</v>
      </c>
      <c r="M604" t="e">
        <f>_xlfn.XLOOKUP(B604,Sheet1!B:B,Sheet1!C:C)</f>
        <v>#N/A</v>
      </c>
    </row>
    <row r="605" spans="2:13" hidden="1">
      <c r="B605" t="s">
        <v>5919</v>
      </c>
      <c r="C605" t="s">
        <v>5944</v>
      </c>
      <c r="D605" t="s">
        <v>5945</v>
      </c>
      <c r="E605" t="s">
        <v>5073</v>
      </c>
      <c r="F605">
        <v>40</v>
      </c>
      <c r="G605">
        <v>143247</v>
      </c>
      <c r="H605" t="s">
        <v>102</v>
      </c>
      <c r="I605" t="s">
        <v>103</v>
      </c>
      <c r="J605" t="s">
        <v>103</v>
      </c>
      <c r="K605" t="s">
        <v>5921</v>
      </c>
      <c r="L605" t="s">
        <v>748</v>
      </c>
      <c r="M605" t="e">
        <f>_xlfn.XLOOKUP(B605,Sheet1!B:B,Sheet1!C:C)</f>
        <v>#N/A</v>
      </c>
    </row>
    <row r="606" spans="2:13" hidden="1">
      <c r="B606" t="s">
        <v>5946</v>
      </c>
      <c r="C606" t="s">
        <v>5947</v>
      </c>
      <c r="D606" t="s">
        <v>2613</v>
      </c>
      <c r="F606">
        <v>40</v>
      </c>
      <c r="G606">
        <v>120399</v>
      </c>
      <c r="H606" t="s">
        <v>103</v>
      </c>
      <c r="I606" t="s">
        <v>103</v>
      </c>
      <c r="J606" t="s">
        <v>103</v>
      </c>
      <c r="K606" t="s">
        <v>5948</v>
      </c>
      <c r="L606" t="s">
        <v>539</v>
      </c>
      <c r="M606" t="e">
        <f>_xlfn.XLOOKUP(B606,Sheet1!B:B,Sheet1!C:C)</f>
        <v>#N/A</v>
      </c>
    </row>
    <row r="607" spans="2:13" hidden="1">
      <c r="B607" t="s">
        <v>5946</v>
      </c>
      <c r="C607" t="s">
        <v>5949</v>
      </c>
      <c r="D607" t="s">
        <v>5246</v>
      </c>
      <c r="E607" t="s">
        <v>5154</v>
      </c>
      <c r="F607">
        <v>2</v>
      </c>
      <c r="G607">
        <v>0</v>
      </c>
      <c r="H607" t="s">
        <v>103</v>
      </c>
      <c r="I607" t="s">
        <v>102</v>
      </c>
      <c r="J607" t="s">
        <v>103</v>
      </c>
      <c r="K607" t="s">
        <v>5948</v>
      </c>
      <c r="L607" t="s">
        <v>539</v>
      </c>
      <c r="M607" t="e">
        <f>_xlfn.XLOOKUP(B607,Sheet1!B:B,Sheet1!C:C)</f>
        <v>#N/A</v>
      </c>
    </row>
    <row r="608" spans="2:13" hidden="1">
      <c r="B608" t="s">
        <v>5946</v>
      </c>
      <c r="C608" t="s">
        <v>5950</v>
      </c>
      <c r="D608" t="s">
        <v>5951</v>
      </c>
      <c r="E608" t="s">
        <v>5154</v>
      </c>
      <c r="F608">
        <v>2</v>
      </c>
      <c r="G608">
        <v>0</v>
      </c>
      <c r="H608" t="s">
        <v>103</v>
      </c>
      <c r="I608" t="s">
        <v>102</v>
      </c>
      <c r="J608" t="s">
        <v>103</v>
      </c>
      <c r="K608" t="s">
        <v>5948</v>
      </c>
      <c r="L608" t="s">
        <v>539</v>
      </c>
      <c r="M608" t="e">
        <f>_xlfn.XLOOKUP(B608,Sheet1!B:B,Sheet1!C:C)</f>
        <v>#N/A</v>
      </c>
    </row>
    <row r="609" spans="2:13" hidden="1">
      <c r="B609" t="s">
        <v>5946</v>
      </c>
      <c r="C609" t="s">
        <v>5952</v>
      </c>
      <c r="D609" t="s">
        <v>5195</v>
      </c>
      <c r="E609" t="s">
        <v>5070</v>
      </c>
      <c r="F609">
        <v>5</v>
      </c>
      <c r="G609">
        <v>0</v>
      </c>
      <c r="H609" t="s">
        <v>102</v>
      </c>
      <c r="I609" t="s">
        <v>102</v>
      </c>
      <c r="J609" t="s">
        <v>103</v>
      </c>
      <c r="K609" t="s">
        <v>5948</v>
      </c>
      <c r="L609" t="s">
        <v>539</v>
      </c>
      <c r="M609" t="e">
        <f>_xlfn.XLOOKUP(B609,Sheet1!B:B,Sheet1!C:C)</f>
        <v>#N/A</v>
      </c>
    </row>
    <row r="610" spans="2:13" hidden="1">
      <c r="B610" t="s">
        <v>5946</v>
      </c>
      <c r="C610" t="s">
        <v>5953</v>
      </c>
      <c r="D610" t="s">
        <v>3018</v>
      </c>
      <c r="E610" t="s">
        <v>5070</v>
      </c>
      <c r="F610">
        <v>5</v>
      </c>
      <c r="G610">
        <v>0</v>
      </c>
      <c r="H610" t="s">
        <v>102</v>
      </c>
      <c r="I610" t="s">
        <v>102</v>
      </c>
      <c r="J610" t="s">
        <v>103</v>
      </c>
      <c r="K610" t="s">
        <v>5948</v>
      </c>
      <c r="L610" t="s">
        <v>539</v>
      </c>
      <c r="M610" t="e">
        <f>_xlfn.XLOOKUP(B610,Sheet1!B:B,Sheet1!C:C)</f>
        <v>#N/A</v>
      </c>
    </row>
    <row r="611" spans="2:13" hidden="1">
      <c r="B611" t="s">
        <v>5946</v>
      </c>
      <c r="C611" t="s">
        <v>5954</v>
      </c>
      <c r="D611" t="s">
        <v>5224</v>
      </c>
      <c r="E611" t="s">
        <v>5070</v>
      </c>
      <c r="F611">
        <v>5</v>
      </c>
      <c r="G611">
        <v>0</v>
      </c>
      <c r="H611" t="s">
        <v>102</v>
      </c>
      <c r="I611" t="s">
        <v>102</v>
      </c>
      <c r="J611" t="s">
        <v>103</v>
      </c>
      <c r="K611" t="s">
        <v>5948</v>
      </c>
      <c r="L611" t="s">
        <v>539</v>
      </c>
      <c r="M611" t="e">
        <f>_xlfn.XLOOKUP(B611,Sheet1!B:B,Sheet1!C:C)</f>
        <v>#N/A</v>
      </c>
    </row>
    <row r="612" spans="2:13" hidden="1">
      <c r="B612" t="s">
        <v>5946</v>
      </c>
      <c r="C612" t="s">
        <v>5955</v>
      </c>
      <c r="D612" t="s">
        <v>5956</v>
      </c>
      <c r="E612" t="s">
        <v>5154</v>
      </c>
      <c r="F612">
        <v>2</v>
      </c>
      <c r="G612">
        <v>0</v>
      </c>
      <c r="H612" t="s">
        <v>103</v>
      </c>
      <c r="I612" t="s">
        <v>102</v>
      </c>
      <c r="J612" t="s">
        <v>103</v>
      </c>
      <c r="K612" t="s">
        <v>5948</v>
      </c>
      <c r="L612" t="s">
        <v>539</v>
      </c>
      <c r="M612" t="e">
        <f>_xlfn.XLOOKUP(B612,Sheet1!B:B,Sheet1!C:C)</f>
        <v>#N/A</v>
      </c>
    </row>
    <row r="613" spans="2:13" hidden="1">
      <c r="B613" t="s">
        <v>5946</v>
      </c>
      <c r="C613" t="s">
        <v>5957</v>
      </c>
      <c r="D613" t="s">
        <v>5246</v>
      </c>
      <c r="E613" t="s">
        <v>5154</v>
      </c>
      <c r="F613">
        <v>2</v>
      </c>
      <c r="G613">
        <v>0</v>
      </c>
      <c r="H613" t="s">
        <v>103</v>
      </c>
      <c r="I613" t="s">
        <v>102</v>
      </c>
      <c r="J613" t="s">
        <v>103</v>
      </c>
      <c r="K613" t="s">
        <v>5948</v>
      </c>
      <c r="L613" t="s">
        <v>539</v>
      </c>
      <c r="M613" t="e">
        <f>_xlfn.XLOOKUP(B613,Sheet1!B:B,Sheet1!C:C)</f>
        <v>#N/A</v>
      </c>
    </row>
    <row r="614" spans="2:13" hidden="1">
      <c r="B614" t="s">
        <v>5946</v>
      </c>
      <c r="C614" t="s">
        <v>5958</v>
      </c>
      <c r="D614" t="s">
        <v>5246</v>
      </c>
      <c r="E614" t="s">
        <v>5154</v>
      </c>
      <c r="F614">
        <v>2</v>
      </c>
      <c r="G614">
        <v>0</v>
      </c>
      <c r="H614" t="s">
        <v>103</v>
      </c>
      <c r="I614" t="s">
        <v>102</v>
      </c>
      <c r="J614" t="s">
        <v>103</v>
      </c>
      <c r="K614" t="s">
        <v>5948</v>
      </c>
      <c r="L614" t="s">
        <v>539</v>
      </c>
      <c r="M614" t="e">
        <f>_xlfn.XLOOKUP(B614,Sheet1!B:B,Sheet1!C:C)</f>
        <v>#N/A</v>
      </c>
    </row>
    <row r="615" spans="2:13" hidden="1">
      <c r="B615" t="s">
        <v>5946</v>
      </c>
      <c r="C615" t="s">
        <v>5959</v>
      </c>
      <c r="D615" t="s">
        <v>5951</v>
      </c>
      <c r="E615" t="s">
        <v>5154</v>
      </c>
      <c r="F615">
        <v>2</v>
      </c>
      <c r="G615">
        <v>0</v>
      </c>
      <c r="H615" t="s">
        <v>103</v>
      </c>
      <c r="I615" t="s">
        <v>102</v>
      </c>
      <c r="J615" t="s">
        <v>103</v>
      </c>
      <c r="K615" t="s">
        <v>5948</v>
      </c>
      <c r="L615" t="s">
        <v>539</v>
      </c>
      <c r="M615" t="e">
        <f>_xlfn.XLOOKUP(B615,Sheet1!B:B,Sheet1!C:C)</f>
        <v>#N/A</v>
      </c>
    </row>
    <row r="616" spans="2:13" hidden="1">
      <c r="B616" t="s">
        <v>5946</v>
      </c>
      <c r="C616" t="s">
        <v>5948</v>
      </c>
      <c r="D616" t="s">
        <v>1678</v>
      </c>
      <c r="E616" t="s">
        <v>5070</v>
      </c>
      <c r="F616">
        <v>40</v>
      </c>
      <c r="G616">
        <v>199508</v>
      </c>
      <c r="H616" t="s">
        <v>102</v>
      </c>
      <c r="I616" t="s">
        <v>102</v>
      </c>
      <c r="J616" t="s">
        <v>103</v>
      </c>
      <c r="K616" t="s">
        <v>5948</v>
      </c>
      <c r="L616" t="s">
        <v>539</v>
      </c>
      <c r="M616" t="e">
        <f>_xlfn.XLOOKUP(B616,Sheet1!B:B,Sheet1!C:C)</f>
        <v>#N/A</v>
      </c>
    </row>
    <row r="617" spans="2:13" hidden="1">
      <c r="B617" t="s">
        <v>5946</v>
      </c>
      <c r="C617" t="s">
        <v>5960</v>
      </c>
      <c r="D617" t="s">
        <v>5246</v>
      </c>
      <c r="E617" t="s">
        <v>5154</v>
      </c>
      <c r="F617">
        <v>2</v>
      </c>
      <c r="G617">
        <v>0</v>
      </c>
      <c r="H617" t="s">
        <v>103</v>
      </c>
      <c r="I617" t="s">
        <v>102</v>
      </c>
      <c r="J617" t="s">
        <v>103</v>
      </c>
      <c r="K617" t="s">
        <v>5948</v>
      </c>
      <c r="L617" t="s">
        <v>539</v>
      </c>
      <c r="M617" t="e">
        <f>_xlfn.XLOOKUP(B617,Sheet1!B:B,Sheet1!C:C)</f>
        <v>#N/A</v>
      </c>
    </row>
    <row r="618" spans="2:13" hidden="1">
      <c r="B618" t="s">
        <v>5946</v>
      </c>
      <c r="C618" t="s">
        <v>5961</v>
      </c>
      <c r="D618" t="s">
        <v>5246</v>
      </c>
      <c r="E618" t="s">
        <v>5154</v>
      </c>
      <c r="F618">
        <v>2</v>
      </c>
      <c r="G618">
        <v>0</v>
      </c>
      <c r="H618" t="s">
        <v>103</v>
      </c>
      <c r="I618" t="s">
        <v>102</v>
      </c>
      <c r="J618" t="s">
        <v>103</v>
      </c>
      <c r="K618" t="s">
        <v>5948</v>
      </c>
      <c r="L618" t="s">
        <v>539</v>
      </c>
      <c r="M618" t="e">
        <f>_xlfn.XLOOKUP(B618,Sheet1!B:B,Sheet1!C:C)</f>
        <v>#N/A</v>
      </c>
    </row>
    <row r="619" spans="2:13" hidden="1">
      <c r="B619" t="s">
        <v>5946</v>
      </c>
      <c r="C619" t="s">
        <v>5962</v>
      </c>
      <c r="D619" t="s">
        <v>267</v>
      </c>
      <c r="E619" t="s">
        <v>5070</v>
      </c>
      <c r="F619">
        <v>5</v>
      </c>
      <c r="G619">
        <v>0</v>
      </c>
      <c r="H619" t="s">
        <v>102</v>
      </c>
      <c r="I619" t="s">
        <v>102</v>
      </c>
      <c r="J619" t="s">
        <v>103</v>
      </c>
      <c r="K619" t="s">
        <v>5948</v>
      </c>
      <c r="L619" t="s">
        <v>539</v>
      </c>
      <c r="M619" t="e">
        <f>_xlfn.XLOOKUP(B619,Sheet1!B:B,Sheet1!C:C)</f>
        <v>#N/A</v>
      </c>
    </row>
    <row r="620" spans="2:13" hidden="1">
      <c r="B620" t="s">
        <v>5946</v>
      </c>
      <c r="C620" t="s">
        <v>5963</v>
      </c>
      <c r="D620" t="s">
        <v>5964</v>
      </c>
      <c r="F620">
        <v>40</v>
      </c>
      <c r="G620">
        <v>102329</v>
      </c>
      <c r="H620" t="s">
        <v>103</v>
      </c>
      <c r="I620" t="s">
        <v>103</v>
      </c>
      <c r="J620" t="s">
        <v>103</v>
      </c>
      <c r="K620" t="s">
        <v>5948</v>
      </c>
      <c r="L620" t="s">
        <v>539</v>
      </c>
      <c r="M620" t="e">
        <f>_xlfn.XLOOKUP(B620,Sheet1!B:B,Sheet1!C:C)</f>
        <v>#N/A</v>
      </c>
    </row>
    <row r="621" spans="2:13" hidden="1">
      <c r="B621" t="s">
        <v>5946</v>
      </c>
      <c r="C621" t="s">
        <v>5965</v>
      </c>
      <c r="D621" t="s">
        <v>5966</v>
      </c>
      <c r="E621" t="s">
        <v>5154</v>
      </c>
      <c r="F621">
        <v>2</v>
      </c>
      <c r="G621">
        <v>0</v>
      </c>
      <c r="H621" t="s">
        <v>103</v>
      </c>
      <c r="I621" t="s">
        <v>102</v>
      </c>
      <c r="J621" t="s">
        <v>103</v>
      </c>
      <c r="K621" t="s">
        <v>5948</v>
      </c>
      <c r="L621" t="s">
        <v>539</v>
      </c>
      <c r="M621" t="e">
        <f>_xlfn.XLOOKUP(B621,Sheet1!B:B,Sheet1!C:C)</f>
        <v>#N/A</v>
      </c>
    </row>
    <row r="622" spans="2:13" hidden="1">
      <c r="B622" t="s">
        <v>5946</v>
      </c>
      <c r="C622" t="s">
        <v>5967</v>
      </c>
      <c r="D622" t="s">
        <v>5968</v>
      </c>
      <c r="F622">
        <v>40</v>
      </c>
      <c r="G622">
        <v>108172</v>
      </c>
      <c r="H622" t="s">
        <v>103</v>
      </c>
      <c r="I622" t="s">
        <v>103</v>
      </c>
      <c r="J622" t="s">
        <v>103</v>
      </c>
      <c r="K622" t="s">
        <v>5948</v>
      </c>
      <c r="L622" t="s">
        <v>539</v>
      </c>
      <c r="M622" t="e">
        <f>_xlfn.XLOOKUP(B622,Sheet1!B:B,Sheet1!C:C)</f>
        <v>#N/A</v>
      </c>
    </row>
    <row r="623" spans="2:13" hidden="1">
      <c r="B623" t="s">
        <v>5946</v>
      </c>
      <c r="C623" t="s">
        <v>5969</v>
      </c>
      <c r="D623" t="s">
        <v>5246</v>
      </c>
      <c r="E623" t="s">
        <v>5154</v>
      </c>
      <c r="F623">
        <v>2</v>
      </c>
      <c r="G623">
        <v>0</v>
      </c>
      <c r="H623" t="s">
        <v>103</v>
      </c>
      <c r="I623" t="s">
        <v>102</v>
      </c>
      <c r="J623" t="s">
        <v>103</v>
      </c>
      <c r="K623" t="s">
        <v>5948</v>
      </c>
      <c r="L623" t="s">
        <v>539</v>
      </c>
      <c r="M623" t="e">
        <f>_xlfn.XLOOKUP(B623,Sheet1!B:B,Sheet1!C:C)</f>
        <v>#N/A</v>
      </c>
    </row>
    <row r="624" spans="2:13" hidden="1">
      <c r="B624" t="s">
        <v>5946</v>
      </c>
      <c r="C624" t="s">
        <v>5970</v>
      </c>
      <c r="D624" t="s">
        <v>5971</v>
      </c>
      <c r="F624">
        <v>40</v>
      </c>
      <c r="G624">
        <v>109776</v>
      </c>
      <c r="H624" t="s">
        <v>103</v>
      </c>
      <c r="I624" t="s">
        <v>103</v>
      </c>
      <c r="J624" t="s">
        <v>103</v>
      </c>
      <c r="K624" t="s">
        <v>5948</v>
      </c>
      <c r="L624" t="s">
        <v>539</v>
      </c>
      <c r="M624" t="e">
        <f>_xlfn.XLOOKUP(B624,Sheet1!B:B,Sheet1!C:C)</f>
        <v>#N/A</v>
      </c>
    </row>
    <row r="625" spans="2:13" hidden="1">
      <c r="B625" t="s">
        <v>5946</v>
      </c>
      <c r="C625" t="s">
        <v>5972</v>
      </c>
      <c r="D625" t="s">
        <v>5973</v>
      </c>
      <c r="E625" t="s">
        <v>5154</v>
      </c>
      <c r="F625">
        <v>2</v>
      </c>
      <c r="G625">
        <v>0</v>
      </c>
      <c r="H625" t="s">
        <v>103</v>
      </c>
      <c r="I625" t="s">
        <v>102</v>
      </c>
      <c r="J625" t="s">
        <v>103</v>
      </c>
      <c r="K625" t="s">
        <v>5948</v>
      </c>
      <c r="L625" t="s">
        <v>539</v>
      </c>
      <c r="M625" t="e">
        <f>_xlfn.XLOOKUP(B625,Sheet1!B:B,Sheet1!C:C)</f>
        <v>#N/A</v>
      </c>
    </row>
    <row r="626" spans="2:13" hidden="1">
      <c r="B626" t="s">
        <v>5946</v>
      </c>
      <c r="C626" t="s">
        <v>5974</v>
      </c>
      <c r="D626" t="s">
        <v>5246</v>
      </c>
      <c r="E626" t="s">
        <v>5154</v>
      </c>
      <c r="F626">
        <v>2</v>
      </c>
      <c r="G626">
        <v>0</v>
      </c>
      <c r="H626" t="s">
        <v>103</v>
      </c>
      <c r="I626" t="s">
        <v>102</v>
      </c>
      <c r="J626" t="s">
        <v>103</v>
      </c>
      <c r="K626" t="s">
        <v>5948</v>
      </c>
      <c r="L626" t="s">
        <v>539</v>
      </c>
      <c r="M626" t="e">
        <f>_xlfn.XLOOKUP(B626,Sheet1!B:B,Sheet1!C:C)</f>
        <v>#N/A</v>
      </c>
    </row>
    <row r="627" spans="2:13" hidden="1">
      <c r="B627" t="s">
        <v>5975</v>
      </c>
      <c r="C627" t="s">
        <v>5976</v>
      </c>
      <c r="D627" t="s">
        <v>653</v>
      </c>
      <c r="E627" t="s">
        <v>5070</v>
      </c>
      <c r="F627">
        <v>3</v>
      </c>
      <c r="G627">
        <v>0</v>
      </c>
      <c r="H627" t="s">
        <v>102</v>
      </c>
      <c r="I627" t="s">
        <v>102</v>
      </c>
      <c r="J627" t="s">
        <v>103</v>
      </c>
      <c r="K627" t="s">
        <v>5977</v>
      </c>
      <c r="L627" t="s">
        <v>188</v>
      </c>
      <c r="M627" t="e">
        <f>_xlfn.XLOOKUP(B627,Sheet1!B:B,Sheet1!C:C)</f>
        <v>#N/A</v>
      </c>
    </row>
    <row r="628" spans="2:13" hidden="1">
      <c r="B628" t="s">
        <v>5975</v>
      </c>
      <c r="C628" t="s">
        <v>5978</v>
      </c>
      <c r="D628" t="s">
        <v>5979</v>
      </c>
      <c r="F628">
        <v>40</v>
      </c>
      <c r="G628">
        <v>107531</v>
      </c>
      <c r="H628" t="s">
        <v>103</v>
      </c>
      <c r="I628" t="s">
        <v>103</v>
      </c>
      <c r="J628" t="s">
        <v>103</v>
      </c>
      <c r="K628" t="s">
        <v>5977</v>
      </c>
      <c r="L628" t="s">
        <v>188</v>
      </c>
      <c r="M628" t="e">
        <f>_xlfn.XLOOKUP(B628,Sheet1!B:B,Sheet1!C:C)</f>
        <v>#N/A</v>
      </c>
    </row>
    <row r="629" spans="2:13" hidden="1">
      <c r="B629" t="s">
        <v>5975</v>
      </c>
      <c r="C629" t="s">
        <v>5980</v>
      </c>
      <c r="D629" t="s">
        <v>315</v>
      </c>
      <c r="E629" t="s">
        <v>5070</v>
      </c>
      <c r="F629">
        <v>5</v>
      </c>
      <c r="G629">
        <v>0</v>
      </c>
      <c r="H629" t="s">
        <v>102</v>
      </c>
      <c r="I629" t="s">
        <v>102</v>
      </c>
      <c r="J629" t="s">
        <v>103</v>
      </c>
      <c r="K629" t="s">
        <v>5977</v>
      </c>
      <c r="L629" t="s">
        <v>188</v>
      </c>
      <c r="M629" t="e">
        <f>_xlfn.XLOOKUP(B629,Sheet1!B:B,Sheet1!C:C)</f>
        <v>#N/A</v>
      </c>
    </row>
    <row r="630" spans="2:13" hidden="1">
      <c r="B630" t="s">
        <v>5975</v>
      </c>
      <c r="C630" t="s">
        <v>5981</v>
      </c>
      <c r="D630" t="s">
        <v>5979</v>
      </c>
      <c r="F630">
        <v>40</v>
      </c>
      <c r="G630">
        <v>101108</v>
      </c>
      <c r="H630" t="s">
        <v>103</v>
      </c>
      <c r="I630" t="s">
        <v>103</v>
      </c>
      <c r="J630" t="s">
        <v>103</v>
      </c>
      <c r="K630" t="s">
        <v>5977</v>
      </c>
      <c r="L630" t="s">
        <v>188</v>
      </c>
      <c r="M630" t="e">
        <f>_xlfn.XLOOKUP(B630,Sheet1!B:B,Sheet1!C:C)</f>
        <v>#N/A</v>
      </c>
    </row>
    <row r="631" spans="2:13" hidden="1">
      <c r="B631" t="s">
        <v>5975</v>
      </c>
      <c r="C631" t="s">
        <v>5977</v>
      </c>
      <c r="D631" t="s">
        <v>153</v>
      </c>
      <c r="F631">
        <v>40</v>
      </c>
      <c r="G631">
        <v>155908</v>
      </c>
      <c r="H631" t="s">
        <v>103</v>
      </c>
      <c r="I631" t="s">
        <v>103</v>
      </c>
      <c r="J631" t="s">
        <v>103</v>
      </c>
      <c r="K631" t="s">
        <v>5977</v>
      </c>
      <c r="L631" t="s">
        <v>188</v>
      </c>
      <c r="M631" t="e">
        <f>_xlfn.XLOOKUP(B631,Sheet1!B:B,Sheet1!C:C)</f>
        <v>#N/A</v>
      </c>
    </row>
    <row r="632" spans="2:13" hidden="1">
      <c r="B632" t="s">
        <v>5975</v>
      </c>
      <c r="C632" t="s">
        <v>5982</v>
      </c>
      <c r="D632" t="s">
        <v>5224</v>
      </c>
      <c r="E632" t="s">
        <v>5070</v>
      </c>
      <c r="F632">
        <v>3</v>
      </c>
      <c r="G632">
        <v>0</v>
      </c>
      <c r="H632" t="s">
        <v>102</v>
      </c>
      <c r="I632" t="s">
        <v>102</v>
      </c>
      <c r="J632" t="s">
        <v>103</v>
      </c>
      <c r="K632" t="s">
        <v>5977</v>
      </c>
      <c r="L632" t="s">
        <v>188</v>
      </c>
      <c r="M632" t="e">
        <f>_xlfn.XLOOKUP(B632,Sheet1!B:B,Sheet1!C:C)</f>
        <v>#N/A</v>
      </c>
    </row>
    <row r="633" spans="2:13" hidden="1">
      <c r="B633" t="s">
        <v>5975</v>
      </c>
      <c r="C633" t="s">
        <v>5983</v>
      </c>
      <c r="D633" t="s">
        <v>5984</v>
      </c>
      <c r="E633" t="s">
        <v>5070</v>
      </c>
      <c r="F633">
        <v>3</v>
      </c>
      <c r="G633">
        <v>0</v>
      </c>
      <c r="H633" t="s">
        <v>102</v>
      </c>
      <c r="I633" t="s">
        <v>102</v>
      </c>
      <c r="J633" t="s">
        <v>103</v>
      </c>
      <c r="K633" t="s">
        <v>5977</v>
      </c>
      <c r="L633" t="s">
        <v>188</v>
      </c>
      <c r="M633" t="e">
        <f>_xlfn.XLOOKUP(B633,Sheet1!B:B,Sheet1!C:C)</f>
        <v>#N/A</v>
      </c>
    </row>
    <row r="634" spans="2:13" hidden="1">
      <c r="B634" t="s">
        <v>5975</v>
      </c>
      <c r="C634" t="s">
        <v>5985</v>
      </c>
      <c r="D634" t="s">
        <v>5986</v>
      </c>
      <c r="F634">
        <v>35</v>
      </c>
      <c r="G634">
        <v>151234</v>
      </c>
      <c r="H634" t="s">
        <v>103</v>
      </c>
      <c r="I634" t="s">
        <v>103</v>
      </c>
      <c r="J634" t="s">
        <v>103</v>
      </c>
      <c r="K634" t="s">
        <v>5977</v>
      </c>
      <c r="L634" t="s">
        <v>188</v>
      </c>
      <c r="M634" t="e">
        <f>_xlfn.XLOOKUP(B634,Sheet1!B:B,Sheet1!C:C)</f>
        <v>#N/A</v>
      </c>
    </row>
    <row r="635" spans="2:13" hidden="1">
      <c r="B635" t="s">
        <v>5975</v>
      </c>
      <c r="C635" t="s">
        <v>5987</v>
      </c>
      <c r="D635" t="s">
        <v>5979</v>
      </c>
      <c r="F635">
        <v>40</v>
      </c>
      <c r="G635">
        <v>102672</v>
      </c>
      <c r="H635" t="s">
        <v>103</v>
      </c>
      <c r="I635" t="s">
        <v>103</v>
      </c>
      <c r="J635" t="s">
        <v>103</v>
      </c>
      <c r="K635" t="s">
        <v>5977</v>
      </c>
      <c r="L635" t="s">
        <v>188</v>
      </c>
      <c r="M635" t="e">
        <f>_xlfn.XLOOKUP(B635,Sheet1!B:B,Sheet1!C:C)</f>
        <v>#N/A</v>
      </c>
    </row>
    <row r="636" spans="2:13" hidden="1">
      <c r="B636" t="s">
        <v>5975</v>
      </c>
      <c r="C636" t="s">
        <v>5988</v>
      </c>
      <c r="D636" t="s">
        <v>267</v>
      </c>
      <c r="E636" t="s">
        <v>5070</v>
      </c>
      <c r="F636">
        <v>3</v>
      </c>
      <c r="G636">
        <v>0</v>
      </c>
      <c r="H636" t="s">
        <v>102</v>
      </c>
      <c r="I636" t="s">
        <v>102</v>
      </c>
      <c r="J636" t="s">
        <v>103</v>
      </c>
      <c r="K636" t="s">
        <v>5977</v>
      </c>
      <c r="L636" t="s">
        <v>188</v>
      </c>
      <c r="M636" t="e">
        <f>_xlfn.XLOOKUP(B636,Sheet1!B:B,Sheet1!C:C)</f>
        <v>#N/A</v>
      </c>
    </row>
    <row r="637" spans="2:13" hidden="1">
      <c r="B637" t="s">
        <v>5989</v>
      </c>
      <c r="C637" t="s">
        <v>5990</v>
      </c>
      <c r="D637" t="s">
        <v>180</v>
      </c>
      <c r="E637" t="s">
        <v>5154</v>
      </c>
      <c r="F637">
        <v>0</v>
      </c>
      <c r="G637">
        <v>0</v>
      </c>
      <c r="H637" t="s">
        <v>103</v>
      </c>
      <c r="I637" t="s">
        <v>102</v>
      </c>
      <c r="J637" t="s">
        <v>103</v>
      </c>
      <c r="K637" t="s">
        <v>5991</v>
      </c>
      <c r="L637" t="s">
        <v>315</v>
      </c>
      <c r="M637" t="e">
        <f>_xlfn.XLOOKUP(B637,Sheet1!B:B,Sheet1!C:C)</f>
        <v>#N/A</v>
      </c>
    </row>
    <row r="638" spans="2:13" hidden="1">
      <c r="B638" t="s">
        <v>5989</v>
      </c>
      <c r="C638" t="s">
        <v>5992</v>
      </c>
      <c r="D638" t="s">
        <v>180</v>
      </c>
      <c r="E638" t="s">
        <v>5154</v>
      </c>
      <c r="F638">
        <v>0</v>
      </c>
      <c r="G638">
        <v>0</v>
      </c>
      <c r="H638" t="s">
        <v>103</v>
      </c>
      <c r="I638" t="s">
        <v>102</v>
      </c>
      <c r="J638" t="s">
        <v>103</v>
      </c>
      <c r="K638" t="s">
        <v>5991</v>
      </c>
      <c r="L638" t="s">
        <v>315</v>
      </c>
      <c r="M638" t="e">
        <f>_xlfn.XLOOKUP(B638,Sheet1!B:B,Sheet1!C:C)</f>
        <v>#N/A</v>
      </c>
    </row>
    <row r="639" spans="2:13" hidden="1">
      <c r="B639" t="s">
        <v>5989</v>
      </c>
      <c r="C639" t="s">
        <v>5991</v>
      </c>
      <c r="D639" t="s">
        <v>315</v>
      </c>
      <c r="E639" t="s">
        <v>5154</v>
      </c>
      <c r="F639">
        <v>0</v>
      </c>
      <c r="G639">
        <v>0</v>
      </c>
      <c r="H639" t="s">
        <v>103</v>
      </c>
      <c r="I639" t="s">
        <v>102</v>
      </c>
      <c r="J639" t="s">
        <v>103</v>
      </c>
      <c r="K639" t="s">
        <v>5991</v>
      </c>
      <c r="L639" t="s">
        <v>315</v>
      </c>
      <c r="M639" t="e">
        <f>_xlfn.XLOOKUP(B639,Sheet1!B:B,Sheet1!C:C)</f>
        <v>#N/A</v>
      </c>
    </row>
    <row r="640" spans="2:13" hidden="1">
      <c r="B640" t="s">
        <v>5989</v>
      </c>
      <c r="C640" t="s">
        <v>5993</v>
      </c>
      <c r="D640" t="s">
        <v>653</v>
      </c>
      <c r="E640" t="s">
        <v>5154</v>
      </c>
      <c r="F640">
        <v>0</v>
      </c>
      <c r="G640">
        <v>0</v>
      </c>
      <c r="H640" t="s">
        <v>103</v>
      </c>
      <c r="I640" t="s">
        <v>102</v>
      </c>
      <c r="J640" t="s">
        <v>103</v>
      </c>
      <c r="K640" t="s">
        <v>5991</v>
      </c>
      <c r="L640" t="s">
        <v>315</v>
      </c>
      <c r="M640" t="e">
        <f>_xlfn.XLOOKUP(B640,Sheet1!B:B,Sheet1!C:C)</f>
        <v>#N/A</v>
      </c>
    </row>
    <row r="641" spans="2:13" hidden="1">
      <c r="B641" t="s">
        <v>5994</v>
      </c>
      <c r="C641" t="s">
        <v>5995</v>
      </c>
      <c r="D641" t="s">
        <v>226</v>
      </c>
      <c r="E641" t="s">
        <v>5154</v>
      </c>
      <c r="F641">
        <v>2</v>
      </c>
      <c r="G641">
        <v>0</v>
      </c>
      <c r="H641" t="s">
        <v>103</v>
      </c>
      <c r="I641" t="s">
        <v>102</v>
      </c>
      <c r="J641" t="s">
        <v>103</v>
      </c>
      <c r="K641" t="s">
        <v>5996</v>
      </c>
      <c r="L641" t="s">
        <v>2009</v>
      </c>
      <c r="M641" t="e">
        <f>_xlfn.XLOOKUP(B641,Sheet1!B:B,Sheet1!C:C)</f>
        <v>#N/A</v>
      </c>
    </row>
    <row r="642" spans="2:13" hidden="1">
      <c r="B642" t="s">
        <v>5994</v>
      </c>
      <c r="C642" t="s">
        <v>5997</v>
      </c>
      <c r="D642" t="s">
        <v>226</v>
      </c>
      <c r="E642" t="s">
        <v>5154</v>
      </c>
      <c r="F642">
        <v>2</v>
      </c>
      <c r="G642">
        <v>0</v>
      </c>
      <c r="H642" t="s">
        <v>103</v>
      </c>
      <c r="I642" t="s">
        <v>102</v>
      </c>
      <c r="J642" t="s">
        <v>103</v>
      </c>
      <c r="K642" t="s">
        <v>5996</v>
      </c>
      <c r="L642" t="s">
        <v>2009</v>
      </c>
      <c r="M642" t="e">
        <f>_xlfn.XLOOKUP(B642,Sheet1!B:B,Sheet1!C:C)</f>
        <v>#N/A</v>
      </c>
    </row>
    <row r="643" spans="2:13" hidden="1">
      <c r="B643" t="s">
        <v>5994</v>
      </c>
      <c r="C643" t="s">
        <v>5998</v>
      </c>
      <c r="D643" t="s">
        <v>226</v>
      </c>
      <c r="E643" t="s">
        <v>5154</v>
      </c>
      <c r="F643">
        <v>2</v>
      </c>
      <c r="G643">
        <v>0</v>
      </c>
      <c r="H643" t="s">
        <v>103</v>
      </c>
      <c r="I643" t="s">
        <v>102</v>
      </c>
      <c r="J643" t="s">
        <v>103</v>
      </c>
      <c r="K643" t="s">
        <v>5996</v>
      </c>
      <c r="L643" t="s">
        <v>2009</v>
      </c>
      <c r="M643" t="e">
        <f>_xlfn.XLOOKUP(B643,Sheet1!B:B,Sheet1!C:C)</f>
        <v>#N/A</v>
      </c>
    </row>
    <row r="644" spans="2:13" hidden="1">
      <c r="B644" t="s">
        <v>5994</v>
      </c>
      <c r="C644" t="s">
        <v>5999</v>
      </c>
      <c r="D644" t="s">
        <v>6000</v>
      </c>
      <c r="E644" t="s">
        <v>5154</v>
      </c>
      <c r="F644">
        <v>2</v>
      </c>
      <c r="G644">
        <v>0</v>
      </c>
      <c r="H644" t="s">
        <v>103</v>
      </c>
      <c r="I644" t="s">
        <v>102</v>
      </c>
      <c r="J644" t="s">
        <v>103</v>
      </c>
      <c r="K644" t="s">
        <v>5996</v>
      </c>
      <c r="L644" t="s">
        <v>2009</v>
      </c>
      <c r="M644" t="e">
        <f>_xlfn.XLOOKUP(B644,Sheet1!B:B,Sheet1!C:C)</f>
        <v>#N/A</v>
      </c>
    </row>
    <row r="645" spans="2:13" hidden="1">
      <c r="B645" t="s">
        <v>5994</v>
      </c>
      <c r="C645" t="s">
        <v>6001</v>
      </c>
      <c r="D645" t="s">
        <v>254</v>
      </c>
      <c r="E645" t="s">
        <v>5070</v>
      </c>
      <c r="F645">
        <v>5</v>
      </c>
      <c r="G645">
        <v>0</v>
      </c>
      <c r="H645" t="s">
        <v>102</v>
      </c>
      <c r="I645" t="s">
        <v>102</v>
      </c>
      <c r="J645" t="s">
        <v>103</v>
      </c>
      <c r="K645" t="s">
        <v>5996</v>
      </c>
      <c r="L645" t="s">
        <v>2009</v>
      </c>
      <c r="M645" t="e">
        <f>_xlfn.XLOOKUP(B645,Sheet1!B:B,Sheet1!C:C)</f>
        <v>#N/A</v>
      </c>
    </row>
    <row r="646" spans="2:13" hidden="1">
      <c r="B646" t="s">
        <v>5994</v>
      </c>
      <c r="C646" t="s">
        <v>6002</v>
      </c>
      <c r="D646" t="s">
        <v>6003</v>
      </c>
      <c r="F646">
        <v>33.75</v>
      </c>
      <c r="G646">
        <v>126241</v>
      </c>
      <c r="H646" t="s">
        <v>103</v>
      </c>
      <c r="I646" t="s">
        <v>103</v>
      </c>
      <c r="J646" t="s">
        <v>103</v>
      </c>
      <c r="K646" t="s">
        <v>5996</v>
      </c>
      <c r="L646" t="s">
        <v>2009</v>
      </c>
      <c r="M646" t="e">
        <f>_xlfn.XLOOKUP(B646,Sheet1!B:B,Sheet1!C:C)</f>
        <v>#N/A</v>
      </c>
    </row>
    <row r="647" spans="2:13" hidden="1">
      <c r="B647" t="s">
        <v>5994</v>
      </c>
      <c r="C647" t="s">
        <v>6004</v>
      </c>
      <c r="D647" t="s">
        <v>142</v>
      </c>
      <c r="E647" t="s">
        <v>5070</v>
      </c>
      <c r="F647">
        <v>5</v>
      </c>
      <c r="G647">
        <v>0</v>
      </c>
      <c r="H647" t="s">
        <v>102</v>
      </c>
      <c r="I647" t="s">
        <v>102</v>
      </c>
      <c r="J647" t="s">
        <v>103</v>
      </c>
      <c r="K647" t="s">
        <v>5996</v>
      </c>
      <c r="L647" t="s">
        <v>2009</v>
      </c>
      <c r="M647" t="e">
        <f>_xlfn.XLOOKUP(B647,Sheet1!B:B,Sheet1!C:C)</f>
        <v>#N/A</v>
      </c>
    </row>
    <row r="648" spans="2:13" hidden="1">
      <c r="B648" t="s">
        <v>5994</v>
      </c>
      <c r="C648" t="s">
        <v>6005</v>
      </c>
      <c r="D648" t="s">
        <v>226</v>
      </c>
      <c r="E648" t="s">
        <v>5154</v>
      </c>
      <c r="F648">
        <v>2</v>
      </c>
      <c r="G648">
        <v>0</v>
      </c>
      <c r="H648" t="s">
        <v>103</v>
      </c>
      <c r="I648" t="s">
        <v>102</v>
      </c>
      <c r="J648" t="s">
        <v>103</v>
      </c>
      <c r="K648" t="s">
        <v>5996</v>
      </c>
      <c r="L648" t="s">
        <v>2009</v>
      </c>
      <c r="M648" t="e">
        <f>_xlfn.XLOOKUP(B648,Sheet1!B:B,Sheet1!C:C)</f>
        <v>#N/A</v>
      </c>
    </row>
    <row r="649" spans="2:13" hidden="1">
      <c r="B649" t="s">
        <v>5994</v>
      </c>
      <c r="C649" t="s">
        <v>6006</v>
      </c>
      <c r="D649" t="s">
        <v>226</v>
      </c>
      <c r="E649" t="s">
        <v>5154</v>
      </c>
      <c r="F649">
        <v>2</v>
      </c>
      <c r="G649">
        <v>0</v>
      </c>
      <c r="H649" t="s">
        <v>103</v>
      </c>
      <c r="I649" t="s">
        <v>102</v>
      </c>
      <c r="J649" t="s">
        <v>103</v>
      </c>
      <c r="K649" t="s">
        <v>5996</v>
      </c>
      <c r="L649" t="s">
        <v>2009</v>
      </c>
      <c r="M649" t="e">
        <f>_xlfn.XLOOKUP(B649,Sheet1!B:B,Sheet1!C:C)</f>
        <v>#N/A</v>
      </c>
    </row>
    <row r="650" spans="2:13" hidden="1">
      <c r="B650" t="s">
        <v>5994</v>
      </c>
      <c r="C650" t="s">
        <v>6007</v>
      </c>
      <c r="D650" t="s">
        <v>590</v>
      </c>
      <c r="E650" t="s">
        <v>5070</v>
      </c>
      <c r="F650">
        <v>5</v>
      </c>
      <c r="G650">
        <v>0</v>
      </c>
      <c r="H650" t="s">
        <v>102</v>
      </c>
      <c r="I650" t="s">
        <v>102</v>
      </c>
      <c r="J650" t="s">
        <v>103</v>
      </c>
      <c r="K650" t="s">
        <v>5996</v>
      </c>
      <c r="L650" t="s">
        <v>2009</v>
      </c>
      <c r="M650" t="e">
        <f>_xlfn.XLOOKUP(B650,Sheet1!B:B,Sheet1!C:C)</f>
        <v>#N/A</v>
      </c>
    </row>
    <row r="651" spans="2:13" hidden="1">
      <c r="B651" t="s">
        <v>5994</v>
      </c>
      <c r="C651" t="s">
        <v>6008</v>
      </c>
      <c r="D651" t="s">
        <v>6009</v>
      </c>
      <c r="E651" t="s">
        <v>5073</v>
      </c>
      <c r="F651">
        <v>18</v>
      </c>
      <c r="G651">
        <v>68132</v>
      </c>
      <c r="H651" t="s">
        <v>102</v>
      </c>
      <c r="I651" t="s">
        <v>103</v>
      </c>
      <c r="J651" t="s">
        <v>103</v>
      </c>
      <c r="K651" t="s">
        <v>5996</v>
      </c>
      <c r="L651" t="s">
        <v>2009</v>
      </c>
      <c r="M651" t="e">
        <f>_xlfn.XLOOKUP(B651,Sheet1!B:B,Sheet1!C:C)</f>
        <v>#N/A</v>
      </c>
    </row>
    <row r="652" spans="2:13" hidden="1">
      <c r="B652" t="s">
        <v>5994</v>
      </c>
      <c r="C652" t="s">
        <v>6010</v>
      </c>
      <c r="D652" t="s">
        <v>6000</v>
      </c>
      <c r="E652" t="s">
        <v>5154</v>
      </c>
      <c r="F652">
        <v>2</v>
      </c>
      <c r="G652">
        <v>0</v>
      </c>
      <c r="H652" t="s">
        <v>103</v>
      </c>
      <c r="I652" t="s">
        <v>102</v>
      </c>
      <c r="J652" t="s">
        <v>103</v>
      </c>
      <c r="K652" t="s">
        <v>5996</v>
      </c>
      <c r="L652" t="s">
        <v>2009</v>
      </c>
      <c r="M652" t="e">
        <f>_xlfn.XLOOKUP(B652,Sheet1!B:B,Sheet1!C:C)</f>
        <v>#N/A</v>
      </c>
    </row>
    <row r="653" spans="2:13" hidden="1">
      <c r="B653" t="s">
        <v>5994</v>
      </c>
      <c r="C653" t="s">
        <v>6011</v>
      </c>
      <c r="D653" t="s">
        <v>226</v>
      </c>
      <c r="E653" t="s">
        <v>5154</v>
      </c>
      <c r="F653">
        <v>2</v>
      </c>
      <c r="G653">
        <v>0</v>
      </c>
      <c r="H653" t="s">
        <v>103</v>
      </c>
      <c r="I653" t="s">
        <v>102</v>
      </c>
      <c r="J653" t="s">
        <v>103</v>
      </c>
      <c r="K653" t="s">
        <v>5996</v>
      </c>
      <c r="L653" t="s">
        <v>2009</v>
      </c>
      <c r="M653" t="e">
        <f>_xlfn.XLOOKUP(B653,Sheet1!B:B,Sheet1!C:C)</f>
        <v>#N/A</v>
      </c>
    </row>
    <row r="654" spans="2:13" hidden="1">
      <c r="B654" t="s">
        <v>5994</v>
      </c>
      <c r="C654" t="s">
        <v>6012</v>
      </c>
      <c r="D654" t="s">
        <v>226</v>
      </c>
      <c r="E654" t="s">
        <v>5154</v>
      </c>
      <c r="F654">
        <v>2</v>
      </c>
      <c r="G654">
        <v>0</v>
      </c>
      <c r="H654" t="s">
        <v>103</v>
      </c>
      <c r="I654" t="s">
        <v>102</v>
      </c>
      <c r="J654" t="s">
        <v>103</v>
      </c>
      <c r="K654" t="s">
        <v>5996</v>
      </c>
      <c r="L654" t="s">
        <v>2009</v>
      </c>
      <c r="M654" t="e">
        <f>_xlfn.XLOOKUP(B654,Sheet1!B:B,Sheet1!C:C)</f>
        <v>#N/A</v>
      </c>
    </row>
    <row r="655" spans="2:13" hidden="1">
      <c r="B655" t="s">
        <v>5994</v>
      </c>
      <c r="C655" t="s">
        <v>6013</v>
      </c>
      <c r="D655" t="s">
        <v>6000</v>
      </c>
      <c r="E655" t="s">
        <v>5154</v>
      </c>
      <c r="F655">
        <v>2</v>
      </c>
      <c r="G655">
        <v>0</v>
      </c>
      <c r="H655" t="s">
        <v>103</v>
      </c>
      <c r="I655" t="s">
        <v>102</v>
      </c>
      <c r="J655" t="s">
        <v>103</v>
      </c>
      <c r="K655" t="s">
        <v>5996</v>
      </c>
      <c r="L655" t="s">
        <v>2009</v>
      </c>
      <c r="M655" t="e">
        <f>_xlfn.XLOOKUP(B655,Sheet1!B:B,Sheet1!C:C)</f>
        <v>#N/A</v>
      </c>
    </row>
    <row r="656" spans="2:13" hidden="1">
      <c r="B656" t="s">
        <v>5994</v>
      </c>
      <c r="C656" t="s">
        <v>6014</v>
      </c>
      <c r="D656" t="s">
        <v>6015</v>
      </c>
      <c r="F656">
        <v>33.75</v>
      </c>
      <c r="G656">
        <v>112082</v>
      </c>
      <c r="H656" t="s">
        <v>103</v>
      </c>
      <c r="I656" t="s">
        <v>103</v>
      </c>
      <c r="J656" t="s">
        <v>103</v>
      </c>
      <c r="K656" t="s">
        <v>5996</v>
      </c>
      <c r="L656" t="s">
        <v>2009</v>
      </c>
      <c r="M656" t="e">
        <f>_xlfn.XLOOKUP(B656,Sheet1!B:B,Sheet1!C:C)</f>
        <v>#N/A</v>
      </c>
    </row>
    <row r="657" spans="2:13" hidden="1">
      <c r="B657" t="s">
        <v>5994</v>
      </c>
      <c r="C657" t="s">
        <v>6016</v>
      </c>
      <c r="D657" t="s">
        <v>6017</v>
      </c>
      <c r="E657" t="s">
        <v>5070</v>
      </c>
      <c r="F657">
        <v>5</v>
      </c>
      <c r="G657">
        <v>0</v>
      </c>
      <c r="H657" t="s">
        <v>102</v>
      </c>
      <c r="I657" t="s">
        <v>102</v>
      </c>
      <c r="J657" t="s">
        <v>103</v>
      </c>
      <c r="K657" t="s">
        <v>5996</v>
      </c>
      <c r="L657" t="s">
        <v>2009</v>
      </c>
      <c r="M657" t="e">
        <f>_xlfn.XLOOKUP(B657,Sheet1!B:B,Sheet1!C:C)</f>
        <v>#N/A</v>
      </c>
    </row>
    <row r="658" spans="2:13" hidden="1">
      <c r="B658" t="s">
        <v>5994</v>
      </c>
      <c r="C658" t="s">
        <v>6018</v>
      </c>
      <c r="D658" t="s">
        <v>6019</v>
      </c>
      <c r="E658" t="s">
        <v>5073</v>
      </c>
      <c r="F658">
        <v>18</v>
      </c>
      <c r="G658">
        <v>51255</v>
      </c>
      <c r="H658" t="s">
        <v>102</v>
      </c>
      <c r="I658" t="s">
        <v>103</v>
      </c>
      <c r="J658" t="s">
        <v>103</v>
      </c>
      <c r="K658" t="s">
        <v>5996</v>
      </c>
      <c r="L658" t="s">
        <v>2009</v>
      </c>
      <c r="M658" t="e">
        <f>_xlfn.XLOOKUP(B658,Sheet1!B:B,Sheet1!C:C)</f>
        <v>#N/A</v>
      </c>
    </row>
    <row r="659" spans="2:13" hidden="1">
      <c r="B659" t="s">
        <v>5994</v>
      </c>
      <c r="C659" t="s">
        <v>6020</v>
      </c>
      <c r="D659" t="s">
        <v>226</v>
      </c>
      <c r="E659" t="s">
        <v>5154</v>
      </c>
      <c r="F659">
        <v>2</v>
      </c>
      <c r="G659">
        <v>0</v>
      </c>
      <c r="H659" t="s">
        <v>103</v>
      </c>
      <c r="I659" t="s">
        <v>102</v>
      </c>
      <c r="J659" t="s">
        <v>103</v>
      </c>
      <c r="K659" t="s">
        <v>5996</v>
      </c>
      <c r="L659" t="s">
        <v>2009</v>
      </c>
      <c r="M659" t="e">
        <f>_xlfn.XLOOKUP(B659,Sheet1!B:B,Sheet1!C:C)</f>
        <v>#N/A</v>
      </c>
    </row>
    <row r="660" spans="2:13" hidden="1">
      <c r="B660" t="s">
        <v>5994</v>
      </c>
      <c r="C660" t="s">
        <v>6021</v>
      </c>
      <c r="D660" t="s">
        <v>226</v>
      </c>
      <c r="E660" t="s">
        <v>5154</v>
      </c>
      <c r="F660">
        <v>2</v>
      </c>
      <c r="G660">
        <v>0</v>
      </c>
      <c r="H660" t="s">
        <v>103</v>
      </c>
      <c r="I660" t="s">
        <v>102</v>
      </c>
      <c r="J660" t="s">
        <v>103</v>
      </c>
      <c r="K660" t="s">
        <v>5996</v>
      </c>
      <c r="L660" t="s">
        <v>2009</v>
      </c>
      <c r="M660" t="e">
        <f>_xlfn.XLOOKUP(B660,Sheet1!B:B,Sheet1!C:C)</f>
        <v>#N/A</v>
      </c>
    </row>
    <row r="661" spans="2:13" hidden="1">
      <c r="B661" t="s">
        <v>5994</v>
      </c>
      <c r="C661" t="s">
        <v>6022</v>
      </c>
      <c r="D661" t="s">
        <v>153</v>
      </c>
      <c r="E661" t="s">
        <v>5073</v>
      </c>
      <c r="F661">
        <v>24</v>
      </c>
      <c r="G661">
        <v>105103</v>
      </c>
      <c r="H661" t="s">
        <v>102</v>
      </c>
      <c r="I661" t="s">
        <v>103</v>
      </c>
      <c r="J661" t="s">
        <v>103</v>
      </c>
      <c r="K661" t="s">
        <v>5996</v>
      </c>
      <c r="L661" t="s">
        <v>2009</v>
      </c>
      <c r="M661" t="e">
        <f>_xlfn.XLOOKUP(B661,Sheet1!B:B,Sheet1!C:C)</f>
        <v>#N/A</v>
      </c>
    </row>
    <row r="662" spans="2:13" hidden="1">
      <c r="B662" t="s">
        <v>5994</v>
      </c>
      <c r="C662" t="s">
        <v>6023</v>
      </c>
      <c r="D662" t="s">
        <v>226</v>
      </c>
      <c r="E662" t="s">
        <v>5154</v>
      </c>
      <c r="F662">
        <v>2</v>
      </c>
      <c r="G662">
        <v>0</v>
      </c>
      <c r="H662" t="s">
        <v>103</v>
      </c>
      <c r="I662" t="s">
        <v>102</v>
      </c>
      <c r="J662" t="s">
        <v>103</v>
      </c>
      <c r="K662" t="s">
        <v>5996</v>
      </c>
      <c r="L662" t="s">
        <v>2009</v>
      </c>
      <c r="M662" t="e">
        <f>_xlfn.XLOOKUP(B662,Sheet1!B:B,Sheet1!C:C)</f>
        <v>#N/A</v>
      </c>
    </row>
    <row r="663" spans="2:13" hidden="1">
      <c r="B663" t="s">
        <v>5994</v>
      </c>
      <c r="C663" t="s">
        <v>6024</v>
      </c>
      <c r="D663" t="s">
        <v>226</v>
      </c>
      <c r="E663" t="s">
        <v>5154</v>
      </c>
      <c r="F663">
        <v>2</v>
      </c>
      <c r="G663">
        <v>0</v>
      </c>
      <c r="H663" t="s">
        <v>103</v>
      </c>
      <c r="I663" t="s">
        <v>102</v>
      </c>
      <c r="J663" t="s">
        <v>103</v>
      </c>
      <c r="K663" t="s">
        <v>5996</v>
      </c>
      <c r="L663" t="s">
        <v>2009</v>
      </c>
      <c r="M663" t="e">
        <f>_xlfn.XLOOKUP(B663,Sheet1!B:B,Sheet1!C:C)</f>
        <v>#N/A</v>
      </c>
    </row>
    <row r="664" spans="2:13" hidden="1">
      <c r="B664" t="s">
        <v>5994</v>
      </c>
      <c r="C664" t="s">
        <v>6025</v>
      </c>
      <c r="D664" t="s">
        <v>226</v>
      </c>
      <c r="E664" t="s">
        <v>5154</v>
      </c>
      <c r="F664">
        <v>2</v>
      </c>
      <c r="G664">
        <v>0</v>
      </c>
      <c r="H664" t="s">
        <v>103</v>
      </c>
      <c r="I664" t="s">
        <v>102</v>
      </c>
      <c r="J664" t="s">
        <v>103</v>
      </c>
      <c r="K664" t="s">
        <v>5996</v>
      </c>
      <c r="L664" t="s">
        <v>2009</v>
      </c>
      <c r="M664" t="e">
        <f>_xlfn.XLOOKUP(B664,Sheet1!B:B,Sheet1!C:C)</f>
        <v>#N/A</v>
      </c>
    </row>
    <row r="665" spans="2:13" hidden="1">
      <c r="B665" t="s">
        <v>5994</v>
      </c>
      <c r="C665" t="s">
        <v>6026</v>
      </c>
      <c r="D665" t="s">
        <v>226</v>
      </c>
      <c r="E665" t="s">
        <v>5154</v>
      </c>
      <c r="F665">
        <v>2</v>
      </c>
      <c r="G665">
        <v>0</v>
      </c>
      <c r="H665" t="s">
        <v>103</v>
      </c>
      <c r="I665" t="s">
        <v>102</v>
      </c>
      <c r="J665" t="s">
        <v>103</v>
      </c>
      <c r="K665" t="s">
        <v>5996</v>
      </c>
      <c r="L665" t="s">
        <v>2009</v>
      </c>
      <c r="M665" t="e">
        <f>_xlfn.XLOOKUP(B665,Sheet1!B:B,Sheet1!C:C)</f>
        <v>#N/A</v>
      </c>
    </row>
    <row r="666" spans="2:13" hidden="1">
      <c r="B666" t="s">
        <v>5994</v>
      </c>
      <c r="C666" t="s">
        <v>6027</v>
      </c>
      <c r="D666" t="s">
        <v>226</v>
      </c>
      <c r="E666" t="s">
        <v>5154</v>
      </c>
      <c r="F666">
        <v>2</v>
      </c>
      <c r="G666">
        <v>0</v>
      </c>
      <c r="H666" t="s">
        <v>103</v>
      </c>
      <c r="I666" t="s">
        <v>102</v>
      </c>
      <c r="J666" t="s">
        <v>103</v>
      </c>
      <c r="K666" t="s">
        <v>5996</v>
      </c>
      <c r="L666" t="s">
        <v>2009</v>
      </c>
      <c r="M666" t="e">
        <f>_xlfn.XLOOKUP(B666,Sheet1!B:B,Sheet1!C:C)</f>
        <v>#N/A</v>
      </c>
    </row>
    <row r="667" spans="2:13" hidden="1">
      <c r="B667" t="s">
        <v>5994</v>
      </c>
      <c r="C667" t="s">
        <v>6028</v>
      </c>
      <c r="D667" t="s">
        <v>6000</v>
      </c>
      <c r="E667" t="s">
        <v>5154</v>
      </c>
      <c r="F667">
        <v>2</v>
      </c>
      <c r="G667">
        <v>0</v>
      </c>
      <c r="H667" t="s">
        <v>103</v>
      </c>
      <c r="I667" t="s">
        <v>102</v>
      </c>
      <c r="J667" t="s">
        <v>103</v>
      </c>
      <c r="K667" t="s">
        <v>5996</v>
      </c>
      <c r="L667" t="s">
        <v>2009</v>
      </c>
      <c r="M667" t="e">
        <f>_xlfn.XLOOKUP(B667,Sheet1!B:B,Sheet1!C:C)</f>
        <v>#N/A</v>
      </c>
    </row>
    <row r="668" spans="2:13" hidden="1">
      <c r="B668" t="s">
        <v>5994</v>
      </c>
      <c r="C668" t="s">
        <v>6029</v>
      </c>
      <c r="D668" t="s">
        <v>226</v>
      </c>
      <c r="E668" t="s">
        <v>5154</v>
      </c>
      <c r="F668">
        <v>2</v>
      </c>
      <c r="G668">
        <v>0</v>
      </c>
      <c r="H668" t="s">
        <v>103</v>
      </c>
      <c r="I668" t="s">
        <v>102</v>
      </c>
      <c r="J668" t="s">
        <v>103</v>
      </c>
      <c r="K668" t="s">
        <v>5996</v>
      </c>
      <c r="L668" t="s">
        <v>2009</v>
      </c>
      <c r="M668" t="e">
        <f>_xlfn.XLOOKUP(B668,Sheet1!B:B,Sheet1!C:C)</f>
        <v>#N/A</v>
      </c>
    </row>
    <row r="669" spans="2:13" hidden="1">
      <c r="B669" t="s">
        <v>5994</v>
      </c>
      <c r="C669" t="s">
        <v>6030</v>
      </c>
      <c r="D669" t="s">
        <v>226</v>
      </c>
      <c r="E669" t="s">
        <v>5154</v>
      </c>
      <c r="F669">
        <v>2</v>
      </c>
      <c r="G669">
        <v>0</v>
      </c>
      <c r="H669" t="s">
        <v>103</v>
      </c>
      <c r="I669" t="s">
        <v>102</v>
      </c>
      <c r="J669" t="s">
        <v>103</v>
      </c>
      <c r="K669" t="s">
        <v>5996</v>
      </c>
      <c r="L669" t="s">
        <v>2009</v>
      </c>
      <c r="M669" t="e">
        <f>_xlfn.XLOOKUP(B669,Sheet1!B:B,Sheet1!C:C)</f>
        <v>#N/A</v>
      </c>
    </row>
    <row r="670" spans="2:13" hidden="1">
      <c r="B670" t="s">
        <v>5994</v>
      </c>
      <c r="C670" t="s">
        <v>6031</v>
      </c>
      <c r="D670" t="s">
        <v>6032</v>
      </c>
      <c r="E670" t="s">
        <v>5070</v>
      </c>
      <c r="F670">
        <v>5</v>
      </c>
      <c r="G670">
        <v>0</v>
      </c>
      <c r="H670" t="s">
        <v>102</v>
      </c>
      <c r="I670" t="s">
        <v>102</v>
      </c>
      <c r="J670" t="s">
        <v>103</v>
      </c>
      <c r="K670" t="s">
        <v>5996</v>
      </c>
      <c r="L670" t="s">
        <v>2009</v>
      </c>
      <c r="M670" t="e">
        <f>_xlfn.XLOOKUP(B670,Sheet1!B:B,Sheet1!C:C)</f>
        <v>#N/A</v>
      </c>
    </row>
    <row r="671" spans="2:13" hidden="1">
      <c r="B671" t="s">
        <v>5994</v>
      </c>
      <c r="C671" t="s">
        <v>6033</v>
      </c>
      <c r="D671" t="s">
        <v>6034</v>
      </c>
      <c r="E671" t="s">
        <v>5073</v>
      </c>
      <c r="F671">
        <v>6</v>
      </c>
      <c r="G671">
        <v>22599</v>
      </c>
      <c r="H671" t="s">
        <v>102</v>
      </c>
      <c r="I671" t="s">
        <v>103</v>
      </c>
      <c r="J671" t="s">
        <v>103</v>
      </c>
      <c r="K671" t="s">
        <v>5996</v>
      </c>
      <c r="L671" t="s">
        <v>2009</v>
      </c>
      <c r="M671" t="e">
        <f>_xlfn.XLOOKUP(B671,Sheet1!B:B,Sheet1!C:C)</f>
        <v>#N/A</v>
      </c>
    </row>
    <row r="672" spans="2:13" hidden="1">
      <c r="B672" t="s">
        <v>5994</v>
      </c>
      <c r="C672" t="s">
        <v>6035</v>
      </c>
      <c r="D672" t="s">
        <v>670</v>
      </c>
      <c r="E672" t="s">
        <v>5070</v>
      </c>
      <c r="F672">
        <v>5</v>
      </c>
      <c r="G672">
        <v>0</v>
      </c>
      <c r="H672" t="s">
        <v>102</v>
      </c>
      <c r="I672" t="s">
        <v>102</v>
      </c>
      <c r="J672" t="s">
        <v>103</v>
      </c>
      <c r="K672" t="s">
        <v>5996</v>
      </c>
      <c r="L672" t="s">
        <v>2009</v>
      </c>
      <c r="M672" t="e">
        <f>_xlfn.XLOOKUP(B672,Sheet1!B:B,Sheet1!C:C)</f>
        <v>#N/A</v>
      </c>
    </row>
    <row r="673" spans="2:13" hidden="1">
      <c r="B673" t="s">
        <v>5994</v>
      </c>
      <c r="C673" t="s">
        <v>6036</v>
      </c>
      <c r="D673" t="s">
        <v>226</v>
      </c>
      <c r="E673" t="s">
        <v>5154</v>
      </c>
      <c r="F673">
        <v>5</v>
      </c>
      <c r="G673">
        <v>0</v>
      </c>
      <c r="H673" t="s">
        <v>103</v>
      </c>
      <c r="I673" t="s">
        <v>102</v>
      </c>
      <c r="J673" t="s">
        <v>103</v>
      </c>
      <c r="K673" t="s">
        <v>5996</v>
      </c>
      <c r="L673" t="s">
        <v>2009</v>
      </c>
      <c r="M673" t="e">
        <f>_xlfn.XLOOKUP(B673,Sheet1!B:B,Sheet1!C:C)</f>
        <v>#N/A</v>
      </c>
    </row>
    <row r="674" spans="2:13" hidden="1">
      <c r="B674" t="s">
        <v>5994</v>
      </c>
      <c r="C674" t="s">
        <v>6037</v>
      </c>
      <c r="D674" t="s">
        <v>226</v>
      </c>
      <c r="E674" t="s">
        <v>5154</v>
      </c>
      <c r="F674">
        <v>2</v>
      </c>
      <c r="G674">
        <v>0</v>
      </c>
      <c r="H674" t="s">
        <v>103</v>
      </c>
      <c r="I674" t="s">
        <v>102</v>
      </c>
      <c r="J674" t="s">
        <v>103</v>
      </c>
      <c r="K674" t="s">
        <v>5996</v>
      </c>
      <c r="L674" t="s">
        <v>2009</v>
      </c>
      <c r="M674" t="e">
        <f>_xlfn.XLOOKUP(B674,Sheet1!B:B,Sheet1!C:C)</f>
        <v>#N/A</v>
      </c>
    </row>
    <row r="675" spans="2:13" hidden="1">
      <c r="B675" t="s">
        <v>5994</v>
      </c>
      <c r="C675" t="s">
        <v>6038</v>
      </c>
      <c r="D675" t="s">
        <v>6039</v>
      </c>
      <c r="E675" t="s">
        <v>5073</v>
      </c>
      <c r="F675">
        <v>27</v>
      </c>
      <c r="G675">
        <v>83958</v>
      </c>
      <c r="H675" t="s">
        <v>102</v>
      </c>
      <c r="I675" t="s">
        <v>103</v>
      </c>
      <c r="J675" t="s">
        <v>103</v>
      </c>
      <c r="K675" t="s">
        <v>5996</v>
      </c>
      <c r="L675" t="s">
        <v>2009</v>
      </c>
      <c r="M675" t="e">
        <f>_xlfn.XLOOKUP(B675,Sheet1!B:B,Sheet1!C:C)</f>
        <v>#N/A</v>
      </c>
    </row>
    <row r="676" spans="2:13" hidden="1">
      <c r="B676" t="s">
        <v>5994</v>
      </c>
      <c r="C676" t="s">
        <v>6040</v>
      </c>
      <c r="D676" t="s">
        <v>6041</v>
      </c>
      <c r="E676" t="s">
        <v>5154</v>
      </c>
      <c r="F676">
        <v>2</v>
      </c>
      <c r="G676">
        <v>0</v>
      </c>
      <c r="H676" t="s">
        <v>103</v>
      </c>
      <c r="I676" t="s">
        <v>102</v>
      </c>
      <c r="J676" t="s">
        <v>103</v>
      </c>
      <c r="K676" t="s">
        <v>5996</v>
      </c>
      <c r="L676" t="s">
        <v>2009</v>
      </c>
      <c r="M676" t="e">
        <f>_xlfn.XLOOKUP(B676,Sheet1!B:B,Sheet1!C:C)</f>
        <v>#N/A</v>
      </c>
    </row>
    <row r="677" spans="2:13" hidden="1">
      <c r="B677" t="s">
        <v>5994</v>
      </c>
      <c r="C677" t="s">
        <v>6042</v>
      </c>
      <c r="D677" t="s">
        <v>226</v>
      </c>
      <c r="E677" t="s">
        <v>5154</v>
      </c>
      <c r="F677">
        <v>2</v>
      </c>
      <c r="G677">
        <v>0</v>
      </c>
      <c r="H677" t="s">
        <v>103</v>
      </c>
      <c r="I677" t="s">
        <v>102</v>
      </c>
      <c r="J677" t="s">
        <v>103</v>
      </c>
      <c r="K677" t="s">
        <v>5996</v>
      </c>
      <c r="L677" t="s">
        <v>2009</v>
      </c>
      <c r="M677" t="e">
        <f>_xlfn.XLOOKUP(B677,Sheet1!B:B,Sheet1!C:C)</f>
        <v>#N/A</v>
      </c>
    </row>
    <row r="678" spans="2:13" hidden="1">
      <c r="B678" t="s">
        <v>5994</v>
      </c>
      <c r="C678" t="s">
        <v>6043</v>
      </c>
      <c r="D678" t="s">
        <v>226</v>
      </c>
      <c r="E678" t="s">
        <v>5154</v>
      </c>
      <c r="F678">
        <v>2</v>
      </c>
      <c r="G678">
        <v>0</v>
      </c>
      <c r="H678" t="s">
        <v>103</v>
      </c>
      <c r="I678" t="s">
        <v>102</v>
      </c>
      <c r="J678" t="s">
        <v>103</v>
      </c>
      <c r="K678" t="s">
        <v>5996</v>
      </c>
      <c r="L678" t="s">
        <v>2009</v>
      </c>
      <c r="M678" t="e">
        <f>_xlfn.XLOOKUP(B678,Sheet1!B:B,Sheet1!C:C)</f>
        <v>#N/A</v>
      </c>
    </row>
    <row r="679" spans="2:13" hidden="1">
      <c r="B679" t="s">
        <v>5994</v>
      </c>
      <c r="C679" t="s">
        <v>6044</v>
      </c>
      <c r="D679" t="s">
        <v>226</v>
      </c>
      <c r="E679" t="s">
        <v>5154</v>
      </c>
      <c r="F679">
        <v>2</v>
      </c>
      <c r="G679">
        <v>0</v>
      </c>
      <c r="H679" t="s">
        <v>103</v>
      </c>
      <c r="I679" t="s">
        <v>102</v>
      </c>
      <c r="J679" t="s">
        <v>103</v>
      </c>
      <c r="K679" t="s">
        <v>5996</v>
      </c>
      <c r="L679" t="s">
        <v>2009</v>
      </c>
      <c r="M679" t="e">
        <f>_xlfn.XLOOKUP(B679,Sheet1!B:B,Sheet1!C:C)</f>
        <v>#N/A</v>
      </c>
    </row>
    <row r="680" spans="2:13" hidden="1">
      <c r="B680" t="s">
        <v>5994</v>
      </c>
      <c r="C680" t="s">
        <v>6045</v>
      </c>
      <c r="D680" t="s">
        <v>6046</v>
      </c>
      <c r="E680" t="s">
        <v>5154</v>
      </c>
      <c r="F680">
        <v>2</v>
      </c>
      <c r="G680">
        <v>0</v>
      </c>
      <c r="H680" t="s">
        <v>103</v>
      </c>
      <c r="I680" t="s">
        <v>102</v>
      </c>
      <c r="J680" t="s">
        <v>103</v>
      </c>
      <c r="K680" t="s">
        <v>5996</v>
      </c>
      <c r="L680" t="s">
        <v>2009</v>
      </c>
      <c r="M680" t="e">
        <f>_xlfn.XLOOKUP(B680,Sheet1!B:B,Sheet1!C:C)</f>
        <v>#N/A</v>
      </c>
    </row>
    <row r="681" spans="2:13" hidden="1">
      <c r="B681" t="s">
        <v>5994</v>
      </c>
      <c r="C681" t="s">
        <v>6047</v>
      </c>
      <c r="D681" t="s">
        <v>226</v>
      </c>
      <c r="E681" t="s">
        <v>5154</v>
      </c>
      <c r="F681">
        <v>2</v>
      </c>
      <c r="G681">
        <v>0</v>
      </c>
      <c r="H681" t="s">
        <v>103</v>
      </c>
      <c r="I681" t="s">
        <v>102</v>
      </c>
      <c r="J681" t="s">
        <v>103</v>
      </c>
      <c r="K681" t="s">
        <v>5996</v>
      </c>
      <c r="L681" t="s">
        <v>2009</v>
      </c>
      <c r="M681" t="e">
        <f>_xlfn.XLOOKUP(B681,Sheet1!B:B,Sheet1!C:C)</f>
        <v>#N/A</v>
      </c>
    </row>
    <row r="682" spans="2:13" hidden="1">
      <c r="B682" t="s">
        <v>5994</v>
      </c>
      <c r="C682" t="s">
        <v>6048</v>
      </c>
      <c r="D682" t="s">
        <v>226</v>
      </c>
      <c r="E682" t="s">
        <v>5154</v>
      </c>
      <c r="F682">
        <v>2</v>
      </c>
      <c r="G682">
        <v>0</v>
      </c>
      <c r="H682" t="s">
        <v>103</v>
      </c>
      <c r="I682" t="s">
        <v>102</v>
      </c>
      <c r="J682" t="s">
        <v>103</v>
      </c>
      <c r="K682" t="s">
        <v>5996</v>
      </c>
      <c r="L682" t="s">
        <v>2009</v>
      </c>
      <c r="M682" t="e">
        <f>_xlfn.XLOOKUP(B682,Sheet1!B:B,Sheet1!C:C)</f>
        <v>#N/A</v>
      </c>
    </row>
    <row r="683" spans="2:13" hidden="1">
      <c r="B683" t="s">
        <v>5994</v>
      </c>
      <c r="C683" t="s">
        <v>6049</v>
      </c>
      <c r="D683" t="s">
        <v>6000</v>
      </c>
      <c r="E683" t="s">
        <v>5154</v>
      </c>
      <c r="F683">
        <v>2</v>
      </c>
      <c r="G683">
        <v>0</v>
      </c>
      <c r="H683" t="s">
        <v>103</v>
      </c>
      <c r="I683" t="s">
        <v>102</v>
      </c>
      <c r="J683" t="s">
        <v>103</v>
      </c>
      <c r="K683" t="s">
        <v>5996</v>
      </c>
      <c r="L683" t="s">
        <v>2009</v>
      </c>
      <c r="M683" t="e">
        <f>_xlfn.XLOOKUP(B683,Sheet1!B:B,Sheet1!C:C)</f>
        <v>#N/A</v>
      </c>
    </row>
    <row r="684" spans="2:13" hidden="1">
      <c r="B684" t="s">
        <v>5994</v>
      </c>
      <c r="C684" t="s">
        <v>6050</v>
      </c>
      <c r="D684" t="s">
        <v>6051</v>
      </c>
      <c r="E684" t="s">
        <v>5073</v>
      </c>
      <c r="F684">
        <v>18</v>
      </c>
      <c r="G684">
        <v>73085</v>
      </c>
      <c r="H684" t="s">
        <v>102</v>
      </c>
      <c r="I684" t="s">
        <v>103</v>
      </c>
      <c r="J684" t="s">
        <v>103</v>
      </c>
      <c r="K684" t="s">
        <v>5996</v>
      </c>
      <c r="L684" t="s">
        <v>2009</v>
      </c>
      <c r="M684" t="e">
        <f>_xlfn.XLOOKUP(B684,Sheet1!B:B,Sheet1!C:C)</f>
        <v>#N/A</v>
      </c>
    </row>
    <row r="685" spans="2:13" hidden="1">
      <c r="B685" t="s">
        <v>5994</v>
      </c>
      <c r="C685" t="s">
        <v>6052</v>
      </c>
      <c r="D685" t="s">
        <v>226</v>
      </c>
      <c r="E685" t="s">
        <v>5154</v>
      </c>
      <c r="F685">
        <v>5</v>
      </c>
      <c r="G685">
        <v>0</v>
      </c>
      <c r="H685" t="s">
        <v>103</v>
      </c>
      <c r="I685" t="s">
        <v>102</v>
      </c>
      <c r="J685" t="s">
        <v>103</v>
      </c>
      <c r="K685" t="s">
        <v>5996</v>
      </c>
      <c r="L685" t="s">
        <v>2009</v>
      </c>
      <c r="M685" t="e">
        <f>_xlfn.XLOOKUP(B685,Sheet1!B:B,Sheet1!C:C)</f>
        <v>#N/A</v>
      </c>
    </row>
    <row r="686" spans="2:13" hidden="1">
      <c r="B686" t="s">
        <v>5994</v>
      </c>
      <c r="C686" t="s">
        <v>6053</v>
      </c>
      <c r="D686" t="s">
        <v>6000</v>
      </c>
      <c r="E686" t="s">
        <v>5154</v>
      </c>
      <c r="F686">
        <v>2</v>
      </c>
      <c r="G686">
        <v>0</v>
      </c>
      <c r="H686" t="s">
        <v>103</v>
      </c>
      <c r="I686" t="s">
        <v>102</v>
      </c>
      <c r="J686" t="s">
        <v>103</v>
      </c>
      <c r="K686" t="s">
        <v>5996</v>
      </c>
      <c r="L686" t="s">
        <v>2009</v>
      </c>
      <c r="M686" t="e">
        <f>_xlfn.XLOOKUP(B686,Sheet1!B:B,Sheet1!C:C)</f>
        <v>#N/A</v>
      </c>
    </row>
    <row r="687" spans="2:13" hidden="1">
      <c r="B687" t="s">
        <v>5994</v>
      </c>
      <c r="C687" t="s">
        <v>6054</v>
      </c>
      <c r="D687" t="s">
        <v>226</v>
      </c>
      <c r="E687" t="s">
        <v>5154</v>
      </c>
      <c r="F687">
        <v>2</v>
      </c>
      <c r="G687">
        <v>0</v>
      </c>
      <c r="H687" t="s">
        <v>103</v>
      </c>
      <c r="I687" t="s">
        <v>102</v>
      </c>
      <c r="J687" t="s">
        <v>103</v>
      </c>
      <c r="K687" t="s">
        <v>5996</v>
      </c>
      <c r="L687" t="s">
        <v>2009</v>
      </c>
      <c r="M687" t="e">
        <f>_xlfn.XLOOKUP(B687,Sheet1!B:B,Sheet1!C:C)</f>
        <v>#N/A</v>
      </c>
    </row>
    <row r="688" spans="2:13" hidden="1">
      <c r="B688" t="s">
        <v>5994</v>
      </c>
      <c r="C688" t="s">
        <v>6055</v>
      </c>
      <c r="D688" t="s">
        <v>226</v>
      </c>
      <c r="E688" t="s">
        <v>5154</v>
      </c>
      <c r="F688">
        <v>2</v>
      </c>
      <c r="G688">
        <v>0</v>
      </c>
      <c r="H688" t="s">
        <v>103</v>
      </c>
      <c r="I688" t="s">
        <v>102</v>
      </c>
      <c r="J688" t="s">
        <v>103</v>
      </c>
      <c r="K688" t="s">
        <v>5996</v>
      </c>
      <c r="L688" t="s">
        <v>2009</v>
      </c>
      <c r="M688" t="e">
        <f>_xlfn.XLOOKUP(B688,Sheet1!B:B,Sheet1!C:C)</f>
        <v>#N/A</v>
      </c>
    </row>
    <row r="689" spans="2:13" hidden="1">
      <c r="B689" t="s">
        <v>5994</v>
      </c>
      <c r="C689" t="s">
        <v>6056</v>
      </c>
      <c r="D689" t="s">
        <v>226</v>
      </c>
      <c r="E689" t="s">
        <v>5154</v>
      </c>
      <c r="F689">
        <v>2</v>
      </c>
      <c r="G689">
        <v>0</v>
      </c>
      <c r="H689" t="s">
        <v>103</v>
      </c>
      <c r="I689" t="s">
        <v>102</v>
      </c>
      <c r="J689" t="s">
        <v>103</v>
      </c>
      <c r="K689" t="s">
        <v>5996</v>
      </c>
      <c r="L689" t="s">
        <v>2009</v>
      </c>
      <c r="M689" t="e">
        <f>_xlfn.XLOOKUP(B689,Sheet1!B:B,Sheet1!C:C)</f>
        <v>#N/A</v>
      </c>
    </row>
    <row r="690" spans="2:13" hidden="1">
      <c r="B690" t="s">
        <v>5994</v>
      </c>
      <c r="C690" t="s">
        <v>6057</v>
      </c>
      <c r="D690" t="s">
        <v>226</v>
      </c>
      <c r="E690" t="s">
        <v>5154</v>
      </c>
      <c r="F690">
        <v>2</v>
      </c>
      <c r="G690">
        <v>0</v>
      </c>
      <c r="H690" t="s">
        <v>103</v>
      </c>
      <c r="I690" t="s">
        <v>102</v>
      </c>
      <c r="J690" t="s">
        <v>103</v>
      </c>
      <c r="K690" t="s">
        <v>5996</v>
      </c>
      <c r="L690" t="s">
        <v>2009</v>
      </c>
      <c r="M690" t="e">
        <f>_xlfn.XLOOKUP(B690,Sheet1!B:B,Sheet1!C:C)</f>
        <v>#N/A</v>
      </c>
    </row>
    <row r="691" spans="2:13" hidden="1">
      <c r="B691" t="s">
        <v>5994</v>
      </c>
      <c r="C691" t="s">
        <v>6058</v>
      </c>
      <c r="D691" t="s">
        <v>6059</v>
      </c>
      <c r="E691" t="s">
        <v>5154</v>
      </c>
      <c r="F691">
        <v>2</v>
      </c>
      <c r="G691">
        <v>0</v>
      </c>
      <c r="H691" t="s">
        <v>103</v>
      </c>
      <c r="I691" t="s">
        <v>102</v>
      </c>
      <c r="J691" t="s">
        <v>103</v>
      </c>
      <c r="K691" t="s">
        <v>5996</v>
      </c>
      <c r="L691" t="s">
        <v>2009</v>
      </c>
      <c r="M691" t="e">
        <f>_xlfn.XLOOKUP(B691,Sheet1!B:B,Sheet1!C:C)</f>
        <v>#N/A</v>
      </c>
    </row>
    <row r="692" spans="2:13" hidden="1">
      <c r="B692" t="s">
        <v>5994</v>
      </c>
      <c r="C692" t="s">
        <v>6060</v>
      </c>
      <c r="D692" t="s">
        <v>226</v>
      </c>
      <c r="E692" t="s">
        <v>5154</v>
      </c>
      <c r="F692">
        <v>2</v>
      </c>
      <c r="G692">
        <v>0</v>
      </c>
      <c r="H692" t="s">
        <v>103</v>
      </c>
      <c r="I692" t="s">
        <v>102</v>
      </c>
      <c r="J692" t="s">
        <v>103</v>
      </c>
      <c r="K692" t="s">
        <v>5996</v>
      </c>
      <c r="L692" t="s">
        <v>2009</v>
      </c>
      <c r="M692" t="e">
        <f>_xlfn.XLOOKUP(B692,Sheet1!B:B,Sheet1!C:C)</f>
        <v>#N/A</v>
      </c>
    </row>
    <row r="693" spans="2:13" hidden="1">
      <c r="B693" t="s">
        <v>5994</v>
      </c>
      <c r="C693" t="s">
        <v>6061</v>
      </c>
      <c r="D693" t="s">
        <v>226</v>
      </c>
      <c r="E693" t="s">
        <v>5154</v>
      </c>
      <c r="F693">
        <v>2</v>
      </c>
      <c r="G693">
        <v>0</v>
      </c>
      <c r="H693" t="s">
        <v>103</v>
      </c>
      <c r="I693" t="s">
        <v>102</v>
      </c>
      <c r="J693" t="s">
        <v>103</v>
      </c>
      <c r="K693" t="s">
        <v>5996</v>
      </c>
      <c r="L693" t="s">
        <v>2009</v>
      </c>
      <c r="M693" t="e">
        <f>_xlfn.XLOOKUP(B693,Sheet1!B:B,Sheet1!C:C)</f>
        <v>#N/A</v>
      </c>
    </row>
    <row r="694" spans="2:13" hidden="1">
      <c r="B694" t="s">
        <v>5994</v>
      </c>
      <c r="C694" t="s">
        <v>6062</v>
      </c>
      <c r="D694" t="s">
        <v>6063</v>
      </c>
      <c r="E694" t="s">
        <v>5073</v>
      </c>
      <c r="F694">
        <v>6</v>
      </c>
      <c r="G694">
        <v>17680</v>
      </c>
      <c r="H694" t="s">
        <v>102</v>
      </c>
      <c r="I694" t="s">
        <v>103</v>
      </c>
      <c r="J694" t="s">
        <v>103</v>
      </c>
      <c r="K694" t="s">
        <v>5996</v>
      </c>
      <c r="L694" t="s">
        <v>2009</v>
      </c>
      <c r="M694" t="e">
        <f>_xlfn.XLOOKUP(B694,Sheet1!B:B,Sheet1!C:C)</f>
        <v>#N/A</v>
      </c>
    </row>
    <row r="695" spans="2:13" hidden="1">
      <c r="B695" t="s">
        <v>5994</v>
      </c>
      <c r="C695" t="s">
        <v>6064</v>
      </c>
      <c r="D695" t="s">
        <v>226</v>
      </c>
      <c r="E695" t="s">
        <v>5154</v>
      </c>
      <c r="F695">
        <v>2</v>
      </c>
      <c r="G695">
        <v>0</v>
      </c>
      <c r="H695" t="s">
        <v>103</v>
      </c>
      <c r="I695" t="s">
        <v>102</v>
      </c>
      <c r="J695" t="s">
        <v>103</v>
      </c>
      <c r="K695" t="s">
        <v>5996</v>
      </c>
      <c r="L695" t="s">
        <v>2009</v>
      </c>
      <c r="M695" t="e">
        <f>_xlfn.XLOOKUP(B695,Sheet1!B:B,Sheet1!C:C)</f>
        <v>#N/A</v>
      </c>
    </row>
    <row r="696" spans="2:13" hidden="1">
      <c r="B696" t="s">
        <v>5994</v>
      </c>
      <c r="C696" t="s">
        <v>6065</v>
      </c>
      <c r="D696" t="s">
        <v>226</v>
      </c>
      <c r="E696" t="s">
        <v>5154</v>
      </c>
      <c r="F696">
        <v>2</v>
      </c>
      <c r="G696">
        <v>0</v>
      </c>
      <c r="H696" t="s">
        <v>103</v>
      </c>
      <c r="I696" t="s">
        <v>102</v>
      </c>
      <c r="J696" t="s">
        <v>103</v>
      </c>
      <c r="K696" t="s">
        <v>5996</v>
      </c>
      <c r="L696" t="s">
        <v>2009</v>
      </c>
      <c r="M696" t="e">
        <f>_xlfn.XLOOKUP(B696,Sheet1!B:B,Sheet1!C:C)</f>
        <v>#N/A</v>
      </c>
    </row>
    <row r="697" spans="2:13" hidden="1">
      <c r="B697" t="s">
        <v>5994</v>
      </c>
      <c r="C697" t="s">
        <v>6066</v>
      </c>
      <c r="D697" t="s">
        <v>226</v>
      </c>
      <c r="E697" t="s">
        <v>5154</v>
      </c>
      <c r="F697">
        <v>2</v>
      </c>
      <c r="G697">
        <v>0</v>
      </c>
      <c r="H697" t="s">
        <v>103</v>
      </c>
      <c r="I697" t="s">
        <v>102</v>
      </c>
      <c r="J697" t="s">
        <v>103</v>
      </c>
      <c r="K697" t="s">
        <v>5996</v>
      </c>
      <c r="L697" t="s">
        <v>2009</v>
      </c>
      <c r="M697" t="e">
        <f>_xlfn.XLOOKUP(B697,Sheet1!B:B,Sheet1!C:C)</f>
        <v>#N/A</v>
      </c>
    </row>
    <row r="698" spans="2:13" hidden="1">
      <c r="B698" t="s">
        <v>5994</v>
      </c>
      <c r="C698" t="s">
        <v>6067</v>
      </c>
      <c r="D698" t="s">
        <v>226</v>
      </c>
      <c r="E698" t="s">
        <v>5154</v>
      </c>
      <c r="F698">
        <v>2</v>
      </c>
      <c r="G698">
        <v>0</v>
      </c>
      <c r="H698" t="s">
        <v>103</v>
      </c>
      <c r="I698" t="s">
        <v>102</v>
      </c>
      <c r="J698" t="s">
        <v>103</v>
      </c>
      <c r="K698" t="s">
        <v>5996</v>
      </c>
      <c r="L698" t="s">
        <v>2009</v>
      </c>
      <c r="M698" t="e">
        <f>_xlfn.XLOOKUP(B698,Sheet1!B:B,Sheet1!C:C)</f>
        <v>#N/A</v>
      </c>
    </row>
    <row r="699" spans="2:13" hidden="1">
      <c r="B699" t="s">
        <v>5994</v>
      </c>
      <c r="C699" t="s">
        <v>6068</v>
      </c>
      <c r="D699" t="s">
        <v>226</v>
      </c>
      <c r="E699" t="s">
        <v>5154</v>
      </c>
      <c r="F699">
        <v>2</v>
      </c>
      <c r="G699">
        <v>0</v>
      </c>
      <c r="H699" t="s">
        <v>103</v>
      </c>
      <c r="I699" t="s">
        <v>102</v>
      </c>
      <c r="J699" t="s">
        <v>103</v>
      </c>
      <c r="K699" t="s">
        <v>5996</v>
      </c>
      <c r="L699" t="s">
        <v>2009</v>
      </c>
      <c r="M699" t="e">
        <f>_xlfn.XLOOKUP(B699,Sheet1!B:B,Sheet1!C:C)</f>
        <v>#N/A</v>
      </c>
    </row>
    <row r="700" spans="2:13" hidden="1">
      <c r="B700" t="s">
        <v>6069</v>
      </c>
      <c r="C700" t="s">
        <v>6070</v>
      </c>
      <c r="D700" t="s">
        <v>267</v>
      </c>
      <c r="E700" t="s">
        <v>5070</v>
      </c>
      <c r="F700">
        <v>5</v>
      </c>
      <c r="G700">
        <v>0</v>
      </c>
      <c r="H700" t="s">
        <v>102</v>
      </c>
      <c r="I700" t="s">
        <v>102</v>
      </c>
      <c r="J700" t="s">
        <v>103</v>
      </c>
      <c r="K700" t="s">
        <v>6071</v>
      </c>
      <c r="L700" t="s">
        <v>195</v>
      </c>
      <c r="M700" t="e">
        <f>_xlfn.XLOOKUP(B700,Sheet1!B:B,Sheet1!C:C)</f>
        <v>#N/A</v>
      </c>
    </row>
    <row r="701" spans="2:13" hidden="1">
      <c r="B701" t="s">
        <v>6069</v>
      </c>
      <c r="C701" t="s">
        <v>6072</v>
      </c>
      <c r="D701" t="s">
        <v>180</v>
      </c>
      <c r="E701" t="s">
        <v>5154</v>
      </c>
      <c r="F701">
        <v>0.5</v>
      </c>
      <c r="G701">
        <v>0</v>
      </c>
      <c r="H701" t="s">
        <v>103</v>
      </c>
      <c r="I701" t="s">
        <v>102</v>
      </c>
      <c r="J701" t="s">
        <v>103</v>
      </c>
      <c r="K701" t="s">
        <v>6071</v>
      </c>
      <c r="L701" t="s">
        <v>195</v>
      </c>
      <c r="M701" t="e">
        <f>_xlfn.XLOOKUP(B701,Sheet1!B:B,Sheet1!C:C)</f>
        <v>#N/A</v>
      </c>
    </row>
    <row r="702" spans="2:13" hidden="1">
      <c r="B702" t="s">
        <v>6069</v>
      </c>
      <c r="C702" t="s">
        <v>6073</v>
      </c>
      <c r="D702" t="s">
        <v>180</v>
      </c>
      <c r="E702" t="s">
        <v>5154</v>
      </c>
      <c r="F702">
        <v>0.5</v>
      </c>
      <c r="G702">
        <v>0</v>
      </c>
      <c r="H702" t="s">
        <v>103</v>
      </c>
      <c r="I702" t="s">
        <v>102</v>
      </c>
      <c r="J702" t="s">
        <v>103</v>
      </c>
      <c r="K702" t="s">
        <v>6071</v>
      </c>
      <c r="L702" t="s">
        <v>195</v>
      </c>
      <c r="M702" t="e">
        <f>_xlfn.XLOOKUP(B702,Sheet1!B:B,Sheet1!C:C)</f>
        <v>#N/A</v>
      </c>
    </row>
    <row r="703" spans="2:13" hidden="1">
      <c r="B703" t="s">
        <v>6069</v>
      </c>
      <c r="C703" t="s">
        <v>6074</v>
      </c>
      <c r="D703" t="s">
        <v>180</v>
      </c>
      <c r="E703" t="s">
        <v>5154</v>
      </c>
      <c r="F703">
        <v>0.5</v>
      </c>
      <c r="G703">
        <v>0</v>
      </c>
      <c r="H703" t="s">
        <v>103</v>
      </c>
      <c r="I703" t="s">
        <v>102</v>
      </c>
      <c r="J703" t="s">
        <v>103</v>
      </c>
      <c r="K703" t="s">
        <v>6071</v>
      </c>
      <c r="L703" t="s">
        <v>195</v>
      </c>
      <c r="M703" t="e">
        <f>_xlfn.XLOOKUP(B703,Sheet1!B:B,Sheet1!C:C)</f>
        <v>#N/A</v>
      </c>
    </row>
    <row r="704" spans="2:13" hidden="1">
      <c r="B704" t="s">
        <v>6069</v>
      </c>
      <c r="C704" t="s">
        <v>6075</v>
      </c>
      <c r="D704" t="s">
        <v>5224</v>
      </c>
      <c r="E704" t="s">
        <v>5070</v>
      </c>
      <c r="F704">
        <v>5</v>
      </c>
      <c r="G704">
        <v>0</v>
      </c>
      <c r="H704" t="s">
        <v>102</v>
      </c>
      <c r="I704" t="s">
        <v>102</v>
      </c>
      <c r="J704" t="s">
        <v>103</v>
      </c>
      <c r="K704" t="s">
        <v>6071</v>
      </c>
      <c r="L704" t="s">
        <v>195</v>
      </c>
      <c r="M704" t="e">
        <f>_xlfn.XLOOKUP(B704,Sheet1!B:B,Sheet1!C:C)</f>
        <v>#N/A</v>
      </c>
    </row>
    <row r="705" spans="2:13" hidden="1">
      <c r="B705" t="s">
        <v>6069</v>
      </c>
      <c r="C705" t="s">
        <v>6071</v>
      </c>
      <c r="D705" t="s">
        <v>195</v>
      </c>
      <c r="E705" t="s">
        <v>5073</v>
      </c>
      <c r="F705">
        <v>40</v>
      </c>
      <c r="G705">
        <v>261000</v>
      </c>
      <c r="H705" t="s">
        <v>102</v>
      </c>
      <c r="I705" t="s">
        <v>103</v>
      </c>
      <c r="J705" t="s">
        <v>103</v>
      </c>
      <c r="K705" t="s">
        <v>6071</v>
      </c>
      <c r="L705" t="s">
        <v>195</v>
      </c>
      <c r="M705" t="e">
        <f>_xlfn.XLOOKUP(B705,Sheet1!B:B,Sheet1!C:C)</f>
        <v>#N/A</v>
      </c>
    </row>
    <row r="706" spans="2:13" hidden="1">
      <c r="B706" t="s">
        <v>6069</v>
      </c>
      <c r="C706" t="s">
        <v>6076</v>
      </c>
      <c r="D706" t="s">
        <v>180</v>
      </c>
      <c r="E706" t="s">
        <v>5154</v>
      </c>
      <c r="F706">
        <v>0.5</v>
      </c>
      <c r="G706">
        <v>0</v>
      </c>
      <c r="H706" t="s">
        <v>103</v>
      </c>
      <c r="I706" t="s">
        <v>102</v>
      </c>
      <c r="J706" t="s">
        <v>103</v>
      </c>
      <c r="K706" t="s">
        <v>6071</v>
      </c>
      <c r="L706" t="s">
        <v>195</v>
      </c>
      <c r="M706" t="e">
        <f>_xlfn.XLOOKUP(B706,Sheet1!B:B,Sheet1!C:C)</f>
        <v>#N/A</v>
      </c>
    </row>
    <row r="707" spans="2:13">
      <c r="B707" t="s">
        <v>6069</v>
      </c>
      <c r="C707" t="s">
        <v>6077</v>
      </c>
      <c r="D707" t="s">
        <v>6078</v>
      </c>
      <c r="E707" t="s">
        <v>5070</v>
      </c>
      <c r="F707">
        <v>5</v>
      </c>
      <c r="G707">
        <v>4500</v>
      </c>
      <c r="H707" t="s">
        <v>102</v>
      </c>
      <c r="I707" t="s">
        <v>102</v>
      </c>
      <c r="J707" t="s">
        <v>103</v>
      </c>
      <c r="K707" t="s">
        <v>6071</v>
      </c>
      <c r="L707" t="s">
        <v>195</v>
      </c>
      <c r="M707" t="e">
        <f>_xlfn.XLOOKUP(B707,Sheet1!B:B,Sheet1!C:C)</f>
        <v>#N/A</v>
      </c>
    </row>
    <row r="708" spans="2:13" hidden="1">
      <c r="B708" t="s">
        <v>6069</v>
      </c>
      <c r="C708" t="s">
        <v>6079</v>
      </c>
      <c r="D708" t="s">
        <v>180</v>
      </c>
      <c r="E708" t="s">
        <v>5154</v>
      </c>
      <c r="F708">
        <v>0.5</v>
      </c>
      <c r="G708">
        <v>0</v>
      </c>
      <c r="H708" t="s">
        <v>103</v>
      </c>
      <c r="I708" t="s">
        <v>102</v>
      </c>
      <c r="J708" t="s">
        <v>103</v>
      </c>
      <c r="K708" t="s">
        <v>6071</v>
      </c>
      <c r="L708" t="s">
        <v>195</v>
      </c>
      <c r="M708" t="e">
        <f>_xlfn.XLOOKUP(B708,Sheet1!B:B,Sheet1!C:C)</f>
        <v>#N/A</v>
      </c>
    </row>
    <row r="709" spans="2:13" hidden="1">
      <c r="B709" t="s">
        <v>6069</v>
      </c>
      <c r="C709" t="s">
        <v>6080</v>
      </c>
      <c r="D709" t="s">
        <v>180</v>
      </c>
      <c r="E709" t="s">
        <v>5154</v>
      </c>
      <c r="F709">
        <v>0.5</v>
      </c>
      <c r="G709">
        <v>0</v>
      </c>
      <c r="H709" t="s">
        <v>103</v>
      </c>
      <c r="I709" t="s">
        <v>102</v>
      </c>
      <c r="J709" t="s">
        <v>103</v>
      </c>
      <c r="K709" t="s">
        <v>6071</v>
      </c>
      <c r="L709" t="s">
        <v>195</v>
      </c>
      <c r="M709" t="e">
        <f>_xlfn.XLOOKUP(B709,Sheet1!B:B,Sheet1!C:C)</f>
        <v>#N/A</v>
      </c>
    </row>
    <row r="710" spans="2:13" hidden="1">
      <c r="B710" t="s">
        <v>6069</v>
      </c>
      <c r="C710" t="s">
        <v>6081</v>
      </c>
      <c r="D710" t="s">
        <v>180</v>
      </c>
      <c r="E710" t="s">
        <v>5154</v>
      </c>
      <c r="F710">
        <v>0.5</v>
      </c>
      <c r="G710">
        <v>0</v>
      </c>
      <c r="H710" t="s">
        <v>103</v>
      </c>
      <c r="I710" t="s">
        <v>102</v>
      </c>
      <c r="J710" t="s">
        <v>103</v>
      </c>
      <c r="K710" t="s">
        <v>6071</v>
      </c>
      <c r="L710" t="s">
        <v>195</v>
      </c>
      <c r="M710" t="e">
        <f>_xlfn.XLOOKUP(B710,Sheet1!B:B,Sheet1!C:C)</f>
        <v>#N/A</v>
      </c>
    </row>
    <row r="711" spans="2:13" hidden="1">
      <c r="B711" t="s">
        <v>6069</v>
      </c>
      <c r="C711" t="s">
        <v>6082</v>
      </c>
      <c r="D711" t="s">
        <v>315</v>
      </c>
      <c r="E711" t="s">
        <v>5070</v>
      </c>
      <c r="F711">
        <v>5</v>
      </c>
      <c r="G711">
        <v>26250</v>
      </c>
      <c r="H711" t="s">
        <v>102</v>
      </c>
      <c r="I711" t="s">
        <v>102</v>
      </c>
      <c r="J711" t="s">
        <v>103</v>
      </c>
      <c r="K711" t="s">
        <v>6071</v>
      </c>
      <c r="L711" t="s">
        <v>195</v>
      </c>
      <c r="M711" t="e">
        <f>_xlfn.XLOOKUP(B711,Sheet1!B:B,Sheet1!C:C)</f>
        <v>#N/A</v>
      </c>
    </row>
    <row r="712" spans="2:13" hidden="1">
      <c r="B712" t="s">
        <v>6069</v>
      </c>
      <c r="C712" t="s">
        <v>6083</v>
      </c>
      <c r="D712" t="s">
        <v>6084</v>
      </c>
      <c r="E712" t="s">
        <v>5070</v>
      </c>
      <c r="F712">
        <v>5</v>
      </c>
      <c r="G712">
        <v>0</v>
      </c>
      <c r="H712" t="s">
        <v>102</v>
      </c>
      <c r="I712" t="s">
        <v>102</v>
      </c>
      <c r="J712" t="s">
        <v>103</v>
      </c>
      <c r="K712" t="s">
        <v>6071</v>
      </c>
      <c r="L712" t="s">
        <v>195</v>
      </c>
      <c r="M712" t="e">
        <f>_xlfn.XLOOKUP(B712,Sheet1!B:B,Sheet1!C:C)</f>
        <v>#N/A</v>
      </c>
    </row>
    <row r="713" spans="2:13" hidden="1">
      <c r="B713" t="s">
        <v>6069</v>
      </c>
      <c r="C713" t="s">
        <v>6085</v>
      </c>
      <c r="D713" t="s">
        <v>180</v>
      </c>
      <c r="E713" t="s">
        <v>5154</v>
      </c>
      <c r="F713">
        <v>0.5</v>
      </c>
      <c r="G713">
        <v>0</v>
      </c>
      <c r="H713" t="s">
        <v>103</v>
      </c>
      <c r="I713" t="s">
        <v>102</v>
      </c>
      <c r="J713" t="s">
        <v>103</v>
      </c>
      <c r="K713" t="s">
        <v>6071</v>
      </c>
      <c r="L713" t="s">
        <v>195</v>
      </c>
      <c r="M713" t="e">
        <f>_xlfn.XLOOKUP(B713,Sheet1!B:B,Sheet1!C:C)</f>
        <v>#N/A</v>
      </c>
    </row>
    <row r="714" spans="2:13" hidden="1">
      <c r="B714" t="s">
        <v>6069</v>
      </c>
      <c r="C714" t="s">
        <v>6086</v>
      </c>
      <c r="D714" t="s">
        <v>180</v>
      </c>
      <c r="E714" t="s">
        <v>5154</v>
      </c>
      <c r="F714">
        <v>0.5</v>
      </c>
      <c r="G714">
        <v>0</v>
      </c>
      <c r="H714" t="s">
        <v>103</v>
      </c>
      <c r="I714" t="s">
        <v>102</v>
      </c>
      <c r="J714" t="s">
        <v>103</v>
      </c>
      <c r="K714" t="s">
        <v>6071</v>
      </c>
      <c r="L714" t="s">
        <v>195</v>
      </c>
      <c r="M714" t="e">
        <f>_xlfn.XLOOKUP(B714,Sheet1!B:B,Sheet1!C:C)</f>
        <v>#N/A</v>
      </c>
    </row>
    <row r="715" spans="2:13" hidden="1">
      <c r="B715" t="s">
        <v>6069</v>
      </c>
      <c r="C715" t="s">
        <v>6087</v>
      </c>
      <c r="D715" t="s">
        <v>180</v>
      </c>
      <c r="E715" t="s">
        <v>5154</v>
      </c>
      <c r="F715">
        <v>0.5</v>
      </c>
      <c r="G715">
        <v>0</v>
      </c>
      <c r="H715" t="s">
        <v>103</v>
      </c>
      <c r="I715" t="s">
        <v>102</v>
      </c>
      <c r="J715" t="s">
        <v>103</v>
      </c>
      <c r="K715" t="s">
        <v>6071</v>
      </c>
      <c r="L715" t="s">
        <v>195</v>
      </c>
      <c r="M715" t="e">
        <f>_xlfn.XLOOKUP(B715,Sheet1!B:B,Sheet1!C:C)</f>
        <v>#N/A</v>
      </c>
    </row>
    <row r="716" spans="2:13" hidden="1">
      <c r="B716" t="s">
        <v>6069</v>
      </c>
      <c r="C716" t="s">
        <v>6088</v>
      </c>
      <c r="D716" t="s">
        <v>653</v>
      </c>
      <c r="E716" t="s">
        <v>5070</v>
      </c>
      <c r="F716">
        <v>5</v>
      </c>
      <c r="G716">
        <v>0</v>
      </c>
      <c r="H716" t="s">
        <v>102</v>
      </c>
      <c r="I716" t="s">
        <v>102</v>
      </c>
      <c r="J716" t="s">
        <v>103</v>
      </c>
      <c r="K716" t="s">
        <v>6071</v>
      </c>
      <c r="L716" t="s">
        <v>195</v>
      </c>
      <c r="M716" t="e">
        <f>_xlfn.XLOOKUP(B716,Sheet1!B:B,Sheet1!C:C)</f>
        <v>#N/A</v>
      </c>
    </row>
    <row r="717" spans="2:13" hidden="1">
      <c r="B717" t="s">
        <v>6069</v>
      </c>
      <c r="C717" t="s">
        <v>6089</v>
      </c>
      <c r="D717" t="s">
        <v>180</v>
      </c>
      <c r="E717" t="s">
        <v>5154</v>
      </c>
      <c r="F717">
        <v>0.5</v>
      </c>
      <c r="G717">
        <v>0</v>
      </c>
      <c r="H717" t="s">
        <v>103</v>
      </c>
      <c r="I717" t="s">
        <v>102</v>
      </c>
      <c r="J717" t="s">
        <v>103</v>
      </c>
      <c r="K717" t="s">
        <v>6071</v>
      </c>
      <c r="L717" t="s">
        <v>195</v>
      </c>
      <c r="M717" t="e">
        <f>_xlfn.XLOOKUP(B717,Sheet1!B:B,Sheet1!C:C)</f>
        <v>#N/A</v>
      </c>
    </row>
    <row r="718" spans="2:13" hidden="1">
      <c r="B718" t="s">
        <v>6069</v>
      </c>
      <c r="C718" t="s">
        <v>6090</v>
      </c>
      <c r="D718" t="s">
        <v>6091</v>
      </c>
      <c r="E718" t="s">
        <v>5070</v>
      </c>
      <c r="F718">
        <v>5</v>
      </c>
      <c r="G718">
        <v>33750</v>
      </c>
      <c r="H718" t="s">
        <v>102</v>
      </c>
      <c r="I718" t="s">
        <v>102</v>
      </c>
      <c r="J718" t="s">
        <v>103</v>
      </c>
      <c r="K718" t="s">
        <v>6071</v>
      </c>
      <c r="L718" t="s">
        <v>195</v>
      </c>
      <c r="M718" t="e">
        <f>_xlfn.XLOOKUP(B718,Sheet1!B:B,Sheet1!C:C)</f>
        <v>#N/A</v>
      </c>
    </row>
    <row r="719" spans="2:13" hidden="1">
      <c r="B719" t="s">
        <v>6092</v>
      </c>
      <c r="C719" t="s">
        <v>6093</v>
      </c>
      <c r="D719" t="s">
        <v>670</v>
      </c>
      <c r="E719" t="s">
        <v>5070</v>
      </c>
      <c r="F719">
        <v>5</v>
      </c>
      <c r="G719">
        <v>17363</v>
      </c>
      <c r="H719" t="s">
        <v>102</v>
      </c>
      <c r="I719" t="s">
        <v>102</v>
      </c>
      <c r="J719" t="s">
        <v>103</v>
      </c>
      <c r="K719" t="s">
        <v>6094</v>
      </c>
      <c r="L719" t="s">
        <v>6095</v>
      </c>
      <c r="M719" t="e">
        <f>_xlfn.XLOOKUP(B719,Sheet1!B:B,Sheet1!C:C)</f>
        <v>#N/A</v>
      </c>
    </row>
    <row r="720" spans="2:13" hidden="1">
      <c r="B720" t="s">
        <v>6092</v>
      </c>
      <c r="C720" t="s">
        <v>6096</v>
      </c>
      <c r="D720" t="s">
        <v>142</v>
      </c>
      <c r="E720" t="s">
        <v>5070</v>
      </c>
      <c r="F720">
        <v>20</v>
      </c>
      <c r="G720">
        <v>0</v>
      </c>
      <c r="H720" t="s">
        <v>102</v>
      </c>
      <c r="I720" t="s">
        <v>102</v>
      </c>
      <c r="J720" t="s">
        <v>103</v>
      </c>
      <c r="K720" t="s">
        <v>6094</v>
      </c>
      <c r="L720" t="s">
        <v>6095</v>
      </c>
      <c r="M720" t="e">
        <f>_xlfn.XLOOKUP(B720,Sheet1!B:B,Sheet1!C:C)</f>
        <v>#N/A</v>
      </c>
    </row>
    <row r="721" spans="2:13" hidden="1">
      <c r="B721" t="s">
        <v>6092</v>
      </c>
      <c r="C721" t="s">
        <v>6094</v>
      </c>
      <c r="D721" t="s">
        <v>6097</v>
      </c>
      <c r="E721" t="s">
        <v>5070</v>
      </c>
      <c r="F721">
        <v>40</v>
      </c>
      <c r="G721">
        <v>64480</v>
      </c>
      <c r="H721" t="s">
        <v>102</v>
      </c>
      <c r="I721" t="s">
        <v>102</v>
      </c>
      <c r="J721" t="s">
        <v>103</v>
      </c>
      <c r="K721" t="s">
        <v>6094</v>
      </c>
      <c r="L721" t="s">
        <v>6095</v>
      </c>
      <c r="M721" t="e">
        <f>_xlfn.XLOOKUP(B721,Sheet1!B:B,Sheet1!C:C)</f>
        <v>#N/A</v>
      </c>
    </row>
    <row r="722" spans="2:13" hidden="1">
      <c r="B722" t="s">
        <v>6098</v>
      </c>
      <c r="C722" t="s">
        <v>6099</v>
      </c>
      <c r="D722" t="s">
        <v>2504</v>
      </c>
      <c r="E722" t="s">
        <v>5070</v>
      </c>
      <c r="F722">
        <v>5</v>
      </c>
      <c r="G722">
        <v>0</v>
      </c>
      <c r="H722" t="s">
        <v>102</v>
      </c>
      <c r="I722" t="s">
        <v>102</v>
      </c>
      <c r="J722" t="s">
        <v>103</v>
      </c>
      <c r="K722" t="s">
        <v>6100</v>
      </c>
      <c r="L722" t="s">
        <v>5224</v>
      </c>
      <c r="M722" t="e">
        <f>_xlfn.XLOOKUP(B722,Sheet1!B:B,Sheet1!C:C)</f>
        <v>#N/A</v>
      </c>
    </row>
    <row r="723" spans="2:13" hidden="1">
      <c r="B723" t="s">
        <v>6098</v>
      </c>
      <c r="C723" t="s">
        <v>6100</v>
      </c>
      <c r="D723" t="s">
        <v>267</v>
      </c>
      <c r="E723" t="s">
        <v>5070</v>
      </c>
      <c r="F723">
        <v>5</v>
      </c>
      <c r="G723">
        <v>0</v>
      </c>
      <c r="H723" t="s">
        <v>102</v>
      </c>
      <c r="I723" t="s">
        <v>102</v>
      </c>
      <c r="J723" t="s">
        <v>103</v>
      </c>
      <c r="K723" t="s">
        <v>6100</v>
      </c>
      <c r="L723" t="s">
        <v>5224</v>
      </c>
      <c r="M723" t="e">
        <f>_xlfn.XLOOKUP(B723,Sheet1!B:B,Sheet1!C:C)</f>
        <v>#N/A</v>
      </c>
    </row>
    <row r="724" spans="2:13" hidden="1">
      <c r="B724" t="s">
        <v>6098</v>
      </c>
      <c r="C724" t="s">
        <v>6101</v>
      </c>
      <c r="D724" t="s">
        <v>653</v>
      </c>
      <c r="E724" t="s">
        <v>5070</v>
      </c>
      <c r="F724">
        <v>5</v>
      </c>
      <c r="G724">
        <v>0</v>
      </c>
      <c r="H724" t="s">
        <v>102</v>
      </c>
      <c r="I724" t="s">
        <v>102</v>
      </c>
      <c r="J724" t="s">
        <v>103</v>
      </c>
      <c r="K724" t="s">
        <v>6100</v>
      </c>
      <c r="L724" t="s">
        <v>5224</v>
      </c>
      <c r="M724" t="e">
        <f>_xlfn.XLOOKUP(B724,Sheet1!B:B,Sheet1!C:C)</f>
        <v>#N/A</v>
      </c>
    </row>
    <row r="725" spans="2:13" hidden="1">
      <c r="B725" t="s">
        <v>6098</v>
      </c>
      <c r="C725" t="s">
        <v>6102</v>
      </c>
      <c r="D725" t="s">
        <v>5224</v>
      </c>
      <c r="E725" t="s">
        <v>5070</v>
      </c>
      <c r="F725">
        <v>5</v>
      </c>
      <c r="G725">
        <v>0</v>
      </c>
      <c r="H725" t="s">
        <v>102</v>
      </c>
      <c r="I725" t="s">
        <v>102</v>
      </c>
      <c r="J725" t="s">
        <v>103</v>
      </c>
      <c r="K725" t="s">
        <v>6100</v>
      </c>
      <c r="L725" t="s">
        <v>5224</v>
      </c>
      <c r="M725" t="e">
        <f>_xlfn.XLOOKUP(B725,Sheet1!B:B,Sheet1!C:C)</f>
        <v>#N/A</v>
      </c>
    </row>
    <row r="726" spans="2:13" hidden="1">
      <c r="B726" t="s">
        <v>6098</v>
      </c>
      <c r="C726" t="s">
        <v>6103</v>
      </c>
      <c r="D726" t="s">
        <v>2504</v>
      </c>
      <c r="E726" t="s">
        <v>5070</v>
      </c>
      <c r="F726">
        <v>5</v>
      </c>
      <c r="G726">
        <v>0</v>
      </c>
      <c r="H726" t="s">
        <v>102</v>
      </c>
      <c r="I726" t="s">
        <v>102</v>
      </c>
      <c r="J726" t="s">
        <v>103</v>
      </c>
      <c r="K726" t="s">
        <v>6100</v>
      </c>
      <c r="L726" t="s">
        <v>5224</v>
      </c>
      <c r="M726" t="e">
        <f>_xlfn.XLOOKUP(B726,Sheet1!B:B,Sheet1!C:C)</f>
        <v>#N/A</v>
      </c>
    </row>
    <row r="727" spans="2:13" hidden="1">
      <c r="B727" t="s">
        <v>6098</v>
      </c>
      <c r="C727" t="s">
        <v>6104</v>
      </c>
      <c r="D727" t="s">
        <v>315</v>
      </c>
      <c r="E727" t="s">
        <v>5070</v>
      </c>
      <c r="F727">
        <v>5</v>
      </c>
      <c r="G727">
        <v>0</v>
      </c>
      <c r="H727" t="s">
        <v>102</v>
      </c>
      <c r="I727" t="s">
        <v>102</v>
      </c>
      <c r="J727" t="s">
        <v>103</v>
      </c>
      <c r="K727" t="s">
        <v>6100</v>
      </c>
      <c r="L727" t="s">
        <v>5224</v>
      </c>
      <c r="M727" t="e">
        <f>_xlfn.XLOOKUP(B727,Sheet1!B:B,Sheet1!C:C)</f>
        <v>#N/A</v>
      </c>
    </row>
    <row r="728" spans="2:13" hidden="1">
      <c r="B728" t="s">
        <v>6105</v>
      </c>
      <c r="C728" t="s">
        <v>6106</v>
      </c>
      <c r="D728" t="s">
        <v>6107</v>
      </c>
      <c r="E728" t="s">
        <v>5154</v>
      </c>
      <c r="F728">
        <v>1</v>
      </c>
      <c r="G728">
        <v>0</v>
      </c>
      <c r="H728" t="s">
        <v>103</v>
      </c>
      <c r="I728" t="s">
        <v>102</v>
      </c>
      <c r="J728" t="s">
        <v>103</v>
      </c>
      <c r="K728" t="s">
        <v>6108</v>
      </c>
      <c r="L728" t="s">
        <v>567</v>
      </c>
      <c r="M728" t="e">
        <f>_xlfn.XLOOKUP(B728,Sheet1!B:B,Sheet1!C:C)</f>
        <v>#N/A</v>
      </c>
    </row>
    <row r="729" spans="2:13" hidden="1">
      <c r="B729" t="s">
        <v>6105</v>
      </c>
      <c r="C729" t="s">
        <v>6109</v>
      </c>
      <c r="D729" t="s">
        <v>6110</v>
      </c>
      <c r="E729" t="s">
        <v>5154</v>
      </c>
      <c r="F729">
        <v>1</v>
      </c>
      <c r="G729">
        <v>0</v>
      </c>
      <c r="H729" t="s">
        <v>103</v>
      </c>
      <c r="I729" t="s">
        <v>102</v>
      </c>
      <c r="J729" t="s">
        <v>103</v>
      </c>
      <c r="K729" t="s">
        <v>6108</v>
      </c>
      <c r="L729" t="s">
        <v>567</v>
      </c>
      <c r="M729" t="e">
        <f>_xlfn.XLOOKUP(B729,Sheet1!B:B,Sheet1!C:C)</f>
        <v>#N/A</v>
      </c>
    </row>
    <row r="730" spans="2:13" hidden="1">
      <c r="B730" t="s">
        <v>6105</v>
      </c>
      <c r="C730" t="s">
        <v>6111</v>
      </c>
      <c r="D730" t="s">
        <v>6112</v>
      </c>
      <c r="E730" t="s">
        <v>5070</v>
      </c>
      <c r="F730">
        <v>1</v>
      </c>
      <c r="G730">
        <v>0</v>
      </c>
      <c r="H730" t="s">
        <v>102</v>
      </c>
      <c r="I730" t="s">
        <v>102</v>
      </c>
      <c r="J730" t="s">
        <v>103</v>
      </c>
      <c r="K730" t="s">
        <v>6108</v>
      </c>
      <c r="L730" t="s">
        <v>567</v>
      </c>
      <c r="M730" t="e">
        <f>_xlfn.XLOOKUP(B730,Sheet1!B:B,Sheet1!C:C)</f>
        <v>#N/A</v>
      </c>
    </row>
    <row r="731" spans="2:13" hidden="1">
      <c r="B731" t="s">
        <v>6105</v>
      </c>
      <c r="C731" t="s">
        <v>6113</v>
      </c>
      <c r="D731" t="s">
        <v>5984</v>
      </c>
      <c r="E731" t="s">
        <v>5154</v>
      </c>
      <c r="F731">
        <v>1</v>
      </c>
      <c r="G731">
        <v>0</v>
      </c>
      <c r="H731" t="s">
        <v>103</v>
      </c>
      <c r="I731" t="s">
        <v>102</v>
      </c>
      <c r="J731" t="s">
        <v>103</v>
      </c>
      <c r="K731" t="s">
        <v>6108</v>
      </c>
      <c r="L731" t="s">
        <v>567</v>
      </c>
      <c r="M731" t="e">
        <f>_xlfn.XLOOKUP(B731,Sheet1!B:B,Sheet1!C:C)</f>
        <v>#N/A</v>
      </c>
    </row>
    <row r="732" spans="2:13" hidden="1">
      <c r="B732" t="s">
        <v>6105</v>
      </c>
      <c r="C732" t="s">
        <v>6114</v>
      </c>
      <c r="D732" t="s">
        <v>142</v>
      </c>
      <c r="E732" t="s">
        <v>5070</v>
      </c>
      <c r="F732">
        <v>1</v>
      </c>
      <c r="G732">
        <v>0</v>
      </c>
      <c r="H732" t="s">
        <v>102</v>
      </c>
      <c r="I732" t="s">
        <v>102</v>
      </c>
      <c r="J732" t="s">
        <v>103</v>
      </c>
      <c r="K732" t="s">
        <v>6108</v>
      </c>
      <c r="L732" t="s">
        <v>567</v>
      </c>
      <c r="M732" t="e">
        <f>_xlfn.XLOOKUP(B732,Sheet1!B:B,Sheet1!C:C)</f>
        <v>#N/A</v>
      </c>
    </row>
    <row r="733" spans="2:13" hidden="1">
      <c r="B733" t="s">
        <v>6105</v>
      </c>
      <c r="C733" t="s">
        <v>6115</v>
      </c>
      <c r="D733" t="s">
        <v>6116</v>
      </c>
      <c r="E733" t="s">
        <v>5154</v>
      </c>
      <c r="F733">
        <v>1</v>
      </c>
      <c r="G733">
        <v>0</v>
      </c>
      <c r="H733" t="s">
        <v>103</v>
      </c>
      <c r="I733" t="s">
        <v>102</v>
      </c>
      <c r="J733" t="s">
        <v>103</v>
      </c>
      <c r="K733" t="s">
        <v>6108</v>
      </c>
      <c r="L733" t="s">
        <v>567</v>
      </c>
      <c r="M733" t="e">
        <f>_xlfn.XLOOKUP(B733,Sheet1!B:B,Sheet1!C:C)</f>
        <v>#N/A</v>
      </c>
    </row>
    <row r="734" spans="2:13" hidden="1">
      <c r="B734" t="s">
        <v>6105</v>
      </c>
      <c r="C734" t="s">
        <v>6117</v>
      </c>
      <c r="D734" t="s">
        <v>6118</v>
      </c>
      <c r="E734" t="s">
        <v>5154</v>
      </c>
      <c r="F734">
        <v>1</v>
      </c>
      <c r="G734">
        <v>0</v>
      </c>
      <c r="H734" t="s">
        <v>103</v>
      </c>
      <c r="I734" t="s">
        <v>102</v>
      </c>
      <c r="J734" t="s">
        <v>103</v>
      </c>
      <c r="K734" t="s">
        <v>6108</v>
      </c>
      <c r="L734" t="s">
        <v>567</v>
      </c>
      <c r="M734" t="e">
        <f>_xlfn.XLOOKUP(B734,Sheet1!B:B,Sheet1!C:C)</f>
        <v>#N/A</v>
      </c>
    </row>
    <row r="735" spans="2:13" hidden="1">
      <c r="B735" t="s">
        <v>6105</v>
      </c>
      <c r="C735" t="s">
        <v>6119</v>
      </c>
      <c r="D735" t="s">
        <v>6120</v>
      </c>
      <c r="E735" t="s">
        <v>5154</v>
      </c>
      <c r="F735">
        <v>1</v>
      </c>
      <c r="G735">
        <v>0</v>
      </c>
      <c r="H735" t="s">
        <v>103</v>
      </c>
      <c r="I735" t="s">
        <v>102</v>
      </c>
      <c r="J735" t="s">
        <v>103</v>
      </c>
      <c r="K735" t="s">
        <v>6108</v>
      </c>
      <c r="L735" t="s">
        <v>567</v>
      </c>
      <c r="M735" t="e">
        <f>_xlfn.XLOOKUP(B735,Sheet1!B:B,Sheet1!C:C)</f>
        <v>#N/A</v>
      </c>
    </row>
    <row r="736" spans="2:13" hidden="1">
      <c r="B736" t="s">
        <v>6105</v>
      </c>
      <c r="C736" t="s">
        <v>6121</v>
      </c>
      <c r="D736" t="s">
        <v>6122</v>
      </c>
      <c r="E736" t="s">
        <v>5070</v>
      </c>
      <c r="F736">
        <v>1</v>
      </c>
      <c r="G736">
        <v>0</v>
      </c>
      <c r="H736" t="s">
        <v>102</v>
      </c>
      <c r="I736" t="s">
        <v>102</v>
      </c>
      <c r="J736" t="s">
        <v>103</v>
      </c>
      <c r="K736" t="s">
        <v>6108</v>
      </c>
      <c r="L736" t="s">
        <v>567</v>
      </c>
      <c r="M736" t="e">
        <f>_xlfn.XLOOKUP(B736,Sheet1!B:B,Sheet1!C:C)</f>
        <v>#N/A</v>
      </c>
    </row>
    <row r="737" spans="2:13" hidden="1">
      <c r="B737" t="s">
        <v>6105</v>
      </c>
      <c r="C737" t="s">
        <v>6123</v>
      </c>
      <c r="D737" t="s">
        <v>6124</v>
      </c>
      <c r="E737" t="s">
        <v>5070</v>
      </c>
      <c r="F737">
        <v>1</v>
      </c>
      <c r="G737">
        <v>0</v>
      </c>
      <c r="H737" t="s">
        <v>102</v>
      </c>
      <c r="I737" t="s">
        <v>102</v>
      </c>
      <c r="J737" t="s">
        <v>103</v>
      </c>
      <c r="K737" t="s">
        <v>6108</v>
      </c>
      <c r="L737" t="s">
        <v>567</v>
      </c>
      <c r="M737" t="e">
        <f>_xlfn.XLOOKUP(B737,Sheet1!B:B,Sheet1!C:C)</f>
        <v>#N/A</v>
      </c>
    </row>
    <row r="738" spans="2:13" hidden="1">
      <c r="B738" t="s">
        <v>6105</v>
      </c>
      <c r="C738" t="s">
        <v>6125</v>
      </c>
      <c r="D738" t="s">
        <v>6116</v>
      </c>
      <c r="E738" t="s">
        <v>5154</v>
      </c>
      <c r="F738">
        <v>1</v>
      </c>
      <c r="G738">
        <v>0</v>
      </c>
      <c r="H738" t="s">
        <v>103</v>
      </c>
      <c r="I738" t="s">
        <v>102</v>
      </c>
      <c r="J738" t="s">
        <v>103</v>
      </c>
      <c r="K738" t="s">
        <v>6108</v>
      </c>
      <c r="L738" t="s">
        <v>567</v>
      </c>
      <c r="M738" t="e">
        <f>_xlfn.XLOOKUP(B738,Sheet1!B:B,Sheet1!C:C)</f>
        <v>#N/A</v>
      </c>
    </row>
    <row r="739" spans="2:13" hidden="1">
      <c r="B739" t="s">
        <v>6105</v>
      </c>
      <c r="C739" t="s">
        <v>6126</v>
      </c>
      <c r="D739" t="s">
        <v>6127</v>
      </c>
      <c r="E739" t="s">
        <v>5154</v>
      </c>
      <c r="F739">
        <v>1</v>
      </c>
      <c r="G739">
        <v>0</v>
      </c>
      <c r="H739" t="s">
        <v>103</v>
      </c>
      <c r="I739" t="s">
        <v>102</v>
      </c>
      <c r="J739" t="s">
        <v>103</v>
      </c>
      <c r="K739" t="s">
        <v>6108</v>
      </c>
      <c r="L739" t="s">
        <v>567</v>
      </c>
      <c r="M739" t="e">
        <f>_xlfn.XLOOKUP(B739,Sheet1!B:B,Sheet1!C:C)</f>
        <v>#N/A</v>
      </c>
    </row>
    <row r="740" spans="2:13" hidden="1">
      <c r="B740" t="s">
        <v>6105</v>
      </c>
      <c r="C740" t="s">
        <v>6128</v>
      </c>
      <c r="D740" t="s">
        <v>6129</v>
      </c>
      <c r="E740" t="s">
        <v>5154</v>
      </c>
      <c r="F740">
        <v>1</v>
      </c>
      <c r="G740">
        <v>0</v>
      </c>
      <c r="H740" t="s">
        <v>103</v>
      </c>
      <c r="I740" t="s">
        <v>102</v>
      </c>
      <c r="J740" t="s">
        <v>103</v>
      </c>
      <c r="K740" t="s">
        <v>6108</v>
      </c>
      <c r="L740" t="s">
        <v>567</v>
      </c>
      <c r="M740" t="e">
        <f>_xlfn.XLOOKUP(B740,Sheet1!B:B,Sheet1!C:C)</f>
        <v>#N/A</v>
      </c>
    </row>
    <row r="741" spans="2:13" hidden="1">
      <c r="B741" t="s">
        <v>6105</v>
      </c>
      <c r="C741" t="s">
        <v>6130</v>
      </c>
      <c r="D741" t="s">
        <v>6116</v>
      </c>
      <c r="E741" t="s">
        <v>5154</v>
      </c>
      <c r="F741">
        <v>1</v>
      </c>
      <c r="G741">
        <v>0</v>
      </c>
      <c r="H741" t="s">
        <v>103</v>
      </c>
      <c r="I741" t="s">
        <v>102</v>
      </c>
      <c r="J741" t="s">
        <v>103</v>
      </c>
      <c r="K741" t="s">
        <v>6108</v>
      </c>
      <c r="L741" t="s">
        <v>567</v>
      </c>
      <c r="M741" t="e">
        <f>_xlfn.XLOOKUP(B741,Sheet1!B:B,Sheet1!C:C)</f>
        <v>#N/A</v>
      </c>
    </row>
    <row r="742" spans="2:13" hidden="1">
      <c r="B742" t="s">
        <v>6105</v>
      </c>
      <c r="C742" t="s">
        <v>6131</v>
      </c>
      <c r="D742" t="s">
        <v>6132</v>
      </c>
      <c r="E742" t="s">
        <v>5070</v>
      </c>
      <c r="F742">
        <v>1</v>
      </c>
      <c r="G742">
        <v>0</v>
      </c>
      <c r="H742" t="s">
        <v>102</v>
      </c>
      <c r="I742" t="s">
        <v>102</v>
      </c>
      <c r="J742" t="s">
        <v>103</v>
      </c>
      <c r="K742" t="s">
        <v>6108</v>
      </c>
      <c r="L742" t="s">
        <v>567</v>
      </c>
      <c r="M742" t="e">
        <f>_xlfn.XLOOKUP(B742,Sheet1!B:B,Sheet1!C:C)</f>
        <v>#N/A</v>
      </c>
    </row>
    <row r="743" spans="2:13" hidden="1">
      <c r="B743" t="s">
        <v>6105</v>
      </c>
      <c r="C743" t="s">
        <v>6133</v>
      </c>
      <c r="D743" t="s">
        <v>6134</v>
      </c>
      <c r="E743" t="s">
        <v>5154</v>
      </c>
      <c r="F743">
        <v>1</v>
      </c>
      <c r="G743">
        <v>0</v>
      </c>
      <c r="H743" t="s">
        <v>103</v>
      </c>
      <c r="I743" t="s">
        <v>102</v>
      </c>
      <c r="J743" t="s">
        <v>103</v>
      </c>
      <c r="K743" t="s">
        <v>6108</v>
      </c>
      <c r="L743" t="s">
        <v>567</v>
      </c>
      <c r="M743" t="e">
        <f>_xlfn.XLOOKUP(B743,Sheet1!B:B,Sheet1!C:C)</f>
        <v>#N/A</v>
      </c>
    </row>
    <row r="744" spans="2:13" hidden="1">
      <c r="B744" t="s">
        <v>6105</v>
      </c>
      <c r="C744" t="s">
        <v>6135</v>
      </c>
      <c r="D744" t="s">
        <v>6136</v>
      </c>
      <c r="E744" t="s">
        <v>5154</v>
      </c>
      <c r="F744">
        <v>1</v>
      </c>
      <c r="G744">
        <v>0</v>
      </c>
      <c r="H744" t="s">
        <v>103</v>
      </c>
      <c r="I744" t="s">
        <v>102</v>
      </c>
      <c r="J744" t="s">
        <v>103</v>
      </c>
      <c r="K744" t="s">
        <v>6108</v>
      </c>
      <c r="L744" t="s">
        <v>567</v>
      </c>
      <c r="M744" t="e">
        <f>_xlfn.XLOOKUP(B744,Sheet1!B:B,Sheet1!C:C)</f>
        <v>#N/A</v>
      </c>
    </row>
    <row r="745" spans="2:13" hidden="1">
      <c r="B745" t="s">
        <v>6105</v>
      </c>
      <c r="C745" t="s">
        <v>6137</v>
      </c>
      <c r="D745" t="s">
        <v>6107</v>
      </c>
      <c r="E745" t="s">
        <v>5154</v>
      </c>
      <c r="F745">
        <v>1</v>
      </c>
      <c r="G745">
        <v>0</v>
      </c>
      <c r="H745" t="s">
        <v>103</v>
      </c>
      <c r="I745" t="s">
        <v>102</v>
      </c>
      <c r="J745" t="s">
        <v>103</v>
      </c>
      <c r="K745" t="s">
        <v>6108</v>
      </c>
      <c r="L745" t="s">
        <v>567</v>
      </c>
      <c r="M745" t="e">
        <f>_xlfn.XLOOKUP(B745,Sheet1!B:B,Sheet1!C:C)</f>
        <v>#N/A</v>
      </c>
    </row>
    <row r="746" spans="2:13" hidden="1">
      <c r="B746" t="s">
        <v>6105</v>
      </c>
      <c r="C746" t="s">
        <v>6138</v>
      </c>
      <c r="D746" t="s">
        <v>6139</v>
      </c>
      <c r="E746" t="s">
        <v>5154</v>
      </c>
      <c r="F746">
        <v>1</v>
      </c>
      <c r="G746">
        <v>0</v>
      </c>
      <c r="H746" t="s">
        <v>103</v>
      </c>
      <c r="I746" t="s">
        <v>102</v>
      </c>
      <c r="J746" t="s">
        <v>103</v>
      </c>
      <c r="K746" t="s">
        <v>6108</v>
      </c>
      <c r="L746" t="s">
        <v>567</v>
      </c>
      <c r="M746" t="e">
        <f>_xlfn.XLOOKUP(B746,Sheet1!B:B,Sheet1!C:C)</f>
        <v>#N/A</v>
      </c>
    </row>
    <row r="747" spans="2:13" hidden="1">
      <c r="B747" t="s">
        <v>6105</v>
      </c>
      <c r="C747" t="s">
        <v>6140</v>
      </c>
      <c r="D747" t="s">
        <v>6141</v>
      </c>
      <c r="E747" t="s">
        <v>5154</v>
      </c>
      <c r="F747">
        <v>1</v>
      </c>
      <c r="G747">
        <v>0</v>
      </c>
      <c r="H747" t="s">
        <v>103</v>
      </c>
      <c r="I747" t="s">
        <v>102</v>
      </c>
      <c r="J747" t="s">
        <v>103</v>
      </c>
      <c r="K747" t="s">
        <v>6108</v>
      </c>
      <c r="L747" t="s">
        <v>567</v>
      </c>
      <c r="M747" t="e">
        <f>_xlfn.XLOOKUP(B747,Sheet1!B:B,Sheet1!C:C)</f>
        <v>#N/A</v>
      </c>
    </row>
    <row r="748" spans="2:13" hidden="1">
      <c r="B748" t="s">
        <v>6105</v>
      </c>
      <c r="C748" t="s">
        <v>6142</v>
      </c>
      <c r="D748" t="s">
        <v>6143</v>
      </c>
      <c r="E748" t="s">
        <v>5154</v>
      </c>
      <c r="F748">
        <v>1</v>
      </c>
      <c r="G748">
        <v>0</v>
      </c>
      <c r="H748" t="s">
        <v>103</v>
      </c>
      <c r="I748" t="s">
        <v>102</v>
      </c>
      <c r="J748" t="s">
        <v>103</v>
      </c>
      <c r="K748" t="s">
        <v>6108</v>
      </c>
      <c r="L748" t="s">
        <v>567</v>
      </c>
      <c r="M748" t="e">
        <f>_xlfn.XLOOKUP(B748,Sheet1!B:B,Sheet1!C:C)</f>
        <v>#N/A</v>
      </c>
    </row>
    <row r="749" spans="2:13" hidden="1">
      <c r="B749" t="s">
        <v>6105</v>
      </c>
      <c r="C749" t="s">
        <v>6144</v>
      </c>
      <c r="D749" t="s">
        <v>6145</v>
      </c>
      <c r="E749" t="s">
        <v>5070</v>
      </c>
      <c r="F749">
        <v>1</v>
      </c>
      <c r="G749">
        <v>0</v>
      </c>
      <c r="H749" t="s">
        <v>102</v>
      </c>
      <c r="I749" t="s">
        <v>102</v>
      </c>
      <c r="J749" t="s">
        <v>103</v>
      </c>
      <c r="K749" t="s">
        <v>6108</v>
      </c>
      <c r="L749" t="s">
        <v>567</v>
      </c>
      <c r="M749" t="e">
        <f>_xlfn.XLOOKUP(B749,Sheet1!B:B,Sheet1!C:C)</f>
        <v>#N/A</v>
      </c>
    </row>
    <row r="750" spans="2:13" hidden="1">
      <c r="B750" t="s">
        <v>6105</v>
      </c>
      <c r="C750" t="s">
        <v>6146</v>
      </c>
      <c r="D750" t="s">
        <v>6147</v>
      </c>
      <c r="E750" t="s">
        <v>5154</v>
      </c>
      <c r="F750">
        <v>1</v>
      </c>
      <c r="G750">
        <v>0</v>
      </c>
      <c r="H750" t="s">
        <v>103</v>
      </c>
      <c r="I750" t="s">
        <v>102</v>
      </c>
      <c r="J750" t="s">
        <v>103</v>
      </c>
      <c r="K750" t="s">
        <v>6108</v>
      </c>
      <c r="L750" t="s">
        <v>567</v>
      </c>
      <c r="M750" t="e">
        <f>_xlfn.XLOOKUP(B750,Sheet1!B:B,Sheet1!C:C)</f>
        <v>#N/A</v>
      </c>
    </row>
    <row r="751" spans="2:13" hidden="1">
      <c r="B751" t="s">
        <v>6105</v>
      </c>
      <c r="C751" t="s">
        <v>6148</v>
      </c>
      <c r="D751" t="s">
        <v>6149</v>
      </c>
      <c r="E751" t="s">
        <v>5154</v>
      </c>
      <c r="F751">
        <v>1</v>
      </c>
      <c r="G751">
        <v>0</v>
      </c>
      <c r="H751" t="s">
        <v>103</v>
      </c>
      <c r="I751" t="s">
        <v>102</v>
      </c>
      <c r="J751" t="s">
        <v>103</v>
      </c>
      <c r="K751" t="s">
        <v>6108</v>
      </c>
      <c r="L751" t="s">
        <v>567</v>
      </c>
      <c r="M751" t="e">
        <f>_xlfn.XLOOKUP(B751,Sheet1!B:B,Sheet1!C:C)</f>
        <v>#N/A</v>
      </c>
    </row>
    <row r="752" spans="2:13" hidden="1">
      <c r="B752" t="s">
        <v>6105</v>
      </c>
      <c r="C752" t="s">
        <v>6150</v>
      </c>
      <c r="D752" t="s">
        <v>6151</v>
      </c>
      <c r="E752" t="s">
        <v>5154</v>
      </c>
      <c r="F752">
        <v>1</v>
      </c>
      <c r="G752">
        <v>0</v>
      </c>
      <c r="H752" t="s">
        <v>103</v>
      </c>
      <c r="I752" t="s">
        <v>102</v>
      </c>
      <c r="J752" t="s">
        <v>103</v>
      </c>
      <c r="K752" t="s">
        <v>6108</v>
      </c>
      <c r="L752" t="s">
        <v>567</v>
      </c>
      <c r="M752" t="e">
        <f>_xlfn.XLOOKUP(B752,Sheet1!B:B,Sheet1!C:C)</f>
        <v>#N/A</v>
      </c>
    </row>
    <row r="753" spans="2:13" hidden="1">
      <c r="B753" t="s">
        <v>6152</v>
      </c>
      <c r="C753" t="s">
        <v>6153</v>
      </c>
      <c r="D753" t="s">
        <v>254</v>
      </c>
      <c r="E753" t="s">
        <v>5073</v>
      </c>
      <c r="F753">
        <v>1</v>
      </c>
      <c r="G753">
        <v>0</v>
      </c>
      <c r="H753" t="s">
        <v>102</v>
      </c>
      <c r="I753" t="s">
        <v>103</v>
      </c>
      <c r="J753" t="s">
        <v>103</v>
      </c>
      <c r="K753" t="s">
        <v>6154</v>
      </c>
      <c r="L753" t="s">
        <v>153</v>
      </c>
      <c r="M753" t="e">
        <f>_xlfn.XLOOKUP(B753,Sheet1!B:B,Sheet1!C:C)</f>
        <v>#N/A</v>
      </c>
    </row>
    <row r="754" spans="2:13" hidden="1">
      <c r="B754" t="s">
        <v>6152</v>
      </c>
      <c r="C754" t="s">
        <v>6154</v>
      </c>
      <c r="D754" t="s">
        <v>6155</v>
      </c>
      <c r="E754" t="s">
        <v>5154</v>
      </c>
      <c r="F754">
        <v>40</v>
      </c>
      <c r="G754">
        <v>215000</v>
      </c>
      <c r="H754" t="s">
        <v>103</v>
      </c>
      <c r="I754" t="s">
        <v>102</v>
      </c>
      <c r="J754" t="s">
        <v>103</v>
      </c>
      <c r="K754" t="s">
        <v>6154</v>
      </c>
      <c r="L754" t="s">
        <v>153</v>
      </c>
      <c r="M754" t="e">
        <f>_xlfn.XLOOKUP(B754,Sheet1!B:B,Sheet1!C:C)</f>
        <v>#N/A</v>
      </c>
    </row>
    <row r="755" spans="2:13" hidden="1">
      <c r="B755" t="s">
        <v>6152</v>
      </c>
      <c r="C755" t="s">
        <v>6156</v>
      </c>
      <c r="D755" t="s">
        <v>226</v>
      </c>
      <c r="E755" t="s">
        <v>5154</v>
      </c>
      <c r="F755">
        <v>1</v>
      </c>
      <c r="G755">
        <v>0</v>
      </c>
      <c r="H755" t="s">
        <v>103</v>
      </c>
      <c r="I755" t="s">
        <v>102</v>
      </c>
      <c r="J755" t="s">
        <v>103</v>
      </c>
      <c r="K755" t="s">
        <v>6154</v>
      </c>
      <c r="L755" t="s">
        <v>153</v>
      </c>
      <c r="M755" t="e">
        <f>_xlfn.XLOOKUP(B755,Sheet1!B:B,Sheet1!C:C)</f>
        <v>#N/A</v>
      </c>
    </row>
    <row r="756" spans="2:13" hidden="1">
      <c r="B756" t="s">
        <v>6152</v>
      </c>
      <c r="C756" t="s">
        <v>6157</v>
      </c>
      <c r="D756" t="s">
        <v>590</v>
      </c>
      <c r="E756" t="s">
        <v>5073</v>
      </c>
      <c r="F756">
        <v>1</v>
      </c>
      <c r="G756">
        <v>0</v>
      </c>
      <c r="H756" t="s">
        <v>102</v>
      </c>
      <c r="I756" t="s">
        <v>103</v>
      </c>
      <c r="J756" t="s">
        <v>103</v>
      </c>
      <c r="K756" t="s">
        <v>6154</v>
      </c>
      <c r="L756" t="s">
        <v>153</v>
      </c>
      <c r="M756" t="e">
        <f>_xlfn.XLOOKUP(B756,Sheet1!B:B,Sheet1!C:C)</f>
        <v>#N/A</v>
      </c>
    </row>
    <row r="757" spans="2:13" hidden="1">
      <c r="B757" t="s">
        <v>6152</v>
      </c>
      <c r="C757" t="s">
        <v>6158</v>
      </c>
      <c r="D757" t="s">
        <v>670</v>
      </c>
      <c r="E757" t="s">
        <v>5073</v>
      </c>
      <c r="F757">
        <v>1</v>
      </c>
      <c r="G757">
        <v>0</v>
      </c>
      <c r="H757" t="s">
        <v>102</v>
      </c>
      <c r="I757" t="s">
        <v>103</v>
      </c>
      <c r="J757" t="s">
        <v>103</v>
      </c>
      <c r="K757" t="s">
        <v>6154</v>
      </c>
      <c r="L757" t="s">
        <v>153</v>
      </c>
      <c r="M757" t="e">
        <f>_xlfn.XLOOKUP(B757,Sheet1!B:B,Sheet1!C:C)</f>
        <v>#N/A</v>
      </c>
    </row>
    <row r="758" spans="2:13" hidden="1">
      <c r="B758" t="s">
        <v>6152</v>
      </c>
      <c r="C758" t="s">
        <v>6159</v>
      </c>
      <c r="D758" t="s">
        <v>6160</v>
      </c>
      <c r="E758" t="s">
        <v>5154</v>
      </c>
      <c r="F758">
        <v>1</v>
      </c>
      <c r="G758">
        <v>0</v>
      </c>
      <c r="H758" t="s">
        <v>103</v>
      </c>
      <c r="I758" t="s">
        <v>102</v>
      </c>
      <c r="J758" t="s">
        <v>103</v>
      </c>
      <c r="K758" t="s">
        <v>6154</v>
      </c>
      <c r="L758" t="s">
        <v>153</v>
      </c>
      <c r="M758" t="e">
        <f>_xlfn.XLOOKUP(B758,Sheet1!B:B,Sheet1!C:C)</f>
        <v>#N/A</v>
      </c>
    </row>
    <row r="759" spans="2:13" hidden="1">
      <c r="B759" t="s">
        <v>6152</v>
      </c>
      <c r="C759" t="s">
        <v>6161</v>
      </c>
      <c r="D759" t="s">
        <v>226</v>
      </c>
      <c r="E759" t="s">
        <v>5154</v>
      </c>
      <c r="F759">
        <v>1</v>
      </c>
      <c r="G759">
        <v>0</v>
      </c>
      <c r="H759" t="s">
        <v>103</v>
      </c>
      <c r="I759" t="s">
        <v>102</v>
      </c>
      <c r="J759" t="s">
        <v>103</v>
      </c>
      <c r="K759" t="s">
        <v>6154</v>
      </c>
      <c r="L759" t="s">
        <v>153</v>
      </c>
      <c r="M759" t="e">
        <f>_xlfn.XLOOKUP(B759,Sheet1!B:B,Sheet1!C:C)</f>
        <v>#N/A</v>
      </c>
    </row>
    <row r="760" spans="2:13" hidden="1">
      <c r="B760" t="s">
        <v>6152</v>
      </c>
      <c r="C760" t="s">
        <v>6162</v>
      </c>
      <c r="D760" t="s">
        <v>6163</v>
      </c>
      <c r="E760" t="s">
        <v>5154</v>
      </c>
      <c r="F760">
        <v>1</v>
      </c>
      <c r="G760">
        <v>0</v>
      </c>
      <c r="H760" t="s">
        <v>103</v>
      </c>
      <c r="I760" t="s">
        <v>102</v>
      </c>
      <c r="J760" t="s">
        <v>103</v>
      </c>
      <c r="K760" t="s">
        <v>6154</v>
      </c>
      <c r="L760" t="s">
        <v>153</v>
      </c>
      <c r="M760" t="e">
        <f>_xlfn.XLOOKUP(B760,Sheet1!B:B,Sheet1!C:C)</f>
        <v>#N/A</v>
      </c>
    </row>
    <row r="761" spans="2:13" hidden="1">
      <c r="B761" t="s">
        <v>6152</v>
      </c>
      <c r="C761" t="s">
        <v>6164</v>
      </c>
      <c r="D761" t="s">
        <v>6165</v>
      </c>
      <c r="E761" t="s">
        <v>5154</v>
      </c>
      <c r="F761">
        <v>1</v>
      </c>
      <c r="G761">
        <v>0</v>
      </c>
      <c r="H761" t="s">
        <v>103</v>
      </c>
      <c r="I761" t="s">
        <v>102</v>
      </c>
      <c r="J761" t="s">
        <v>103</v>
      </c>
      <c r="K761" t="s">
        <v>6154</v>
      </c>
      <c r="L761" t="s">
        <v>153</v>
      </c>
      <c r="M761" t="e">
        <f>_xlfn.XLOOKUP(B761,Sheet1!B:B,Sheet1!C:C)</f>
        <v>#N/A</v>
      </c>
    </row>
    <row r="762" spans="2:13" hidden="1">
      <c r="B762" t="s">
        <v>6152</v>
      </c>
      <c r="C762" t="s">
        <v>6166</v>
      </c>
      <c r="D762" t="s">
        <v>6163</v>
      </c>
      <c r="E762" t="s">
        <v>5154</v>
      </c>
      <c r="F762">
        <v>1</v>
      </c>
      <c r="G762">
        <v>0</v>
      </c>
      <c r="H762" t="s">
        <v>103</v>
      </c>
      <c r="I762" t="s">
        <v>102</v>
      </c>
      <c r="J762" t="s">
        <v>103</v>
      </c>
      <c r="K762" t="s">
        <v>6154</v>
      </c>
      <c r="L762" t="s">
        <v>153</v>
      </c>
      <c r="M762" t="e">
        <f>_xlfn.XLOOKUP(B762,Sheet1!B:B,Sheet1!C:C)</f>
        <v>#N/A</v>
      </c>
    </row>
    <row r="763" spans="2:13" hidden="1">
      <c r="B763" t="s">
        <v>6152</v>
      </c>
      <c r="C763" t="s">
        <v>6167</v>
      </c>
      <c r="D763" t="s">
        <v>226</v>
      </c>
      <c r="E763" t="s">
        <v>5154</v>
      </c>
      <c r="F763">
        <v>1</v>
      </c>
      <c r="G763">
        <v>0</v>
      </c>
      <c r="H763" t="s">
        <v>103</v>
      </c>
      <c r="I763" t="s">
        <v>102</v>
      </c>
      <c r="J763" t="s">
        <v>103</v>
      </c>
      <c r="K763" t="s">
        <v>6154</v>
      </c>
      <c r="L763" t="s">
        <v>153</v>
      </c>
      <c r="M763" t="e">
        <f>_xlfn.XLOOKUP(B763,Sheet1!B:B,Sheet1!C:C)</f>
        <v>#N/A</v>
      </c>
    </row>
    <row r="764" spans="2:13" hidden="1">
      <c r="B764" t="s">
        <v>6152</v>
      </c>
      <c r="C764" t="s">
        <v>6168</v>
      </c>
      <c r="D764" t="s">
        <v>226</v>
      </c>
      <c r="E764" t="s">
        <v>5154</v>
      </c>
      <c r="F764">
        <v>1</v>
      </c>
      <c r="G764">
        <v>0</v>
      </c>
      <c r="H764" t="s">
        <v>103</v>
      </c>
      <c r="I764" t="s">
        <v>102</v>
      </c>
      <c r="J764" t="s">
        <v>103</v>
      </c>
      <c r="K764" t="s">
        <v>6154</v>
      </c>
      <c r="L764" t="s">
        <v>153</v>
      </c>
      <c r="M764" t="e">
        <f>_xlfn.XLOOKUP(B764,Sheet1!B:B,Sheet1!C:C)</f>
        <v>#N/A</v>
      </c>
    </row>
    <row r="765" spans="2:13" hidden="1">
      <c r="B765" t="s">
        <v>6152</v>
      </c>
      <c r="C765" t="s">
        <v>6169</v>
      </c>
      <c r="D765" t="s">
        <v>226</v>
      </c>
      <c r="E765" t="s">
        <v>5154</v>
      </c>
      <c r="F765">
        <v>1</v>
      </c>
      <c r="G765">
        <v>0</v>
      </c>
      <c r="H765" t="s">
        <v>103</v>
      </c>
      <c r="I765" t="s">
        <v>102</v>
      </c>
      <c r="J765" t="s">
        <v>103</v>
      </c>
      <c r="K765" t="s">
        <v>6154</v>
      </c>
      <c r="L765" t="s">
        <v>153</v>
      </c>
      <c r="M765" t="e">
        <f>_xlfn.XLOOKUP(B765,Sheet1!B:B,Sheet1!C:C)</f>
        <v>#N/A</v>
      </c>
    </row>
    <row r="766" spans="2:13" hidden="1">
      <c r="B766" t="s">
        <v>6152</v>
      </c>
      <c r="C766" t="s">
        <v>6170</v>
      </c>
      <c r="D766" t="s">
        <v>226</v>
      </c>
      <c r="E766" t="s">
        <v>5154</v>
      </c>
      <c r="F766">
        <v>1</v>
      </c>
      <c r="G766">
        <v>0</v>
      </c>
      <c r="H766" t="s">
        <v>103</v>
      </c>
      <c r="I766" t="s">
        <v>102</v>
      </c>
      <c r="J766" t="s">
        <v>103</v>
      </c>
      <c r="K766" t="s">
        <v>6154</v>
      </c>
      <c r="L766" t="s">
        <v>153</v>
      </c>
      <c r="M766" t="e">
        <f>_xlfn.XLOOKUP(B766,Sheet1!B:B,Sheet1!C:C)</f>
        <v>#N/A</v>
      </c>
    </row>
    <row r="767" spans="2:13" hidden="1">
      <c r="B767" t="s">
        <v>6152</v>
      </c>
      <c r="C767" t="s">
        <v>6171</v>
      </c>
      <c r="D767" t="s">
        <v>6172</v>
      </c>
      <c r="E767" t="s">
        <v>5154</v>
      </c>
      <c r="F767">
        <v>1</v>
      </c>
      <c r="G767">
        <v>0</v>
      </c>
      <c r="H767" t="s">
        <v>103</v>
      </c>
      <c r="I767" t="s">
        <v>102</v>
      </c>
      <c r="J767" t="s">
        <v>103</v>
      </c>
      <c r="K767" t="s">
        <v>6154</v>
      </c>
      <c r="L767" t="s">
        <v>153</v>
      </c>
      <c r="M767" t="e">
        <f>_xlfn.XLOOKUP(B767,Sheet1!B:B,Sheet1!C:C)</f>
        <v>#N/A</v>
      </c>
    </row>
    <row r="768" spans="2:13" hidden="1">
      <c r="B768" t="s">
        <v>6152</v>
      </c>
      <c r="C768" t="s">
        <v>6173</v>
      </c>
      <c r="D768" t="s">
        <v>6172</v>
      </c>
      <c r="E768" t="s">
        <v>5154</v>
      </c>
      <c r="F768">
        <v>1</v>
      </c>
      <c r="G768">
        <v>0</v>
      </c>
      <c r="H768" t="s">
        <v>103</v>
      </c>
      <c r="I768" t="s">
        <v>102</v>
      </c>
      <c r="J768" t="s">
        <v>103</v>
      </c>
      <c r="K768" t="s">
        <v>6154</v>
      </c>
      <c r="L768" t="s">
        <v>153</v>
      </c>
      <c r="M768" t="e">
        <f>_xlfn.XLOOKUP(B768,Sheet1!B:B,Sheet1!C:C)</f>
        <v>#N/A</v>
      </c>
    </row>
    <row r="769" spans="2:13" hidden="1">
      <c r="B769" t="s">
        <v>6152</v>
      </c>
      <c r="C769" t="s">
        <v>6174</v>
      </c>
      <c r="D769" t="s">
        <v>5984</v>
      </c>
      <c r="E769" t="s">
        <v>5073</v>
      </c>
      <c r="F769">
        <v>1</v>
      </c>
      <c r="G769">
        <v>0</v>
      </c>
      <c r="H769" t="s">
        <v>102</v>
      </c>
      <c r="I769" t="s">
        <v>103</v>
      </c>
      <c r="J769" t="s">
        <v>103</v>
      </c>
      <c r="K769" t="s">
        <v>6154</v>
      </c>
      <c r="L769" t="s">
        <v>153</v>
      </c>
      <c r="M769" t="e">
        <f>_xlfn.XLOOKUP(B769,Sheet1!B:B,Sheet1!C:C)</f>
        <v>#N/A</v>
      </c>
    </row>
    <row r="770" spans="2:13" hidden="1">
      <c r="B770" t="s">
        <v>6152</v>
      </c>
      <c r="C770" t="s">
        <v>6175</v>
      </c>
      <c r="D770" t="s">
        <v>6160</v>
      </c>
      <c r="E770" t="s">
        <v>5154</v>
      </c>
      <c r="F770">
        <v>1</v>
      </c>
      <c r="G770">
        <v>0</v>
      </c>
      <c r="H770" t="s">
        <v>103</v>
      </c>
      <c r="I770" t="s">
        <v>102</v>
      </c>
      <c r="J770" t="s">
        <v>103</v>
      </c>
      <c r="K770" t="s">
        <v>6154</v>
      </c>
      <c r="L770" t="s">
        <v>153</v>
      </c>
      <c r="M770" t="e">
        <f>_xlfn.XLOOKUP(B770,Sheet1!B:B,Sheet1!C:C)</f>
        <v>#N/A</v>
      </c>
    </row>
    <row r="771" spans="2:13" hidden="1">
      <c r="B771" t="s">
        <v>6152</v>
      </c>
      <c r="C771" t="s">
        <v>6176</v>
      </c>
      <c r="D771" t="s">
        <v>226</v>
      </c>
      <c r="E771" t="s">
        <v>5154</v>
      </c>
      <c r="F771">
        <v>1</v>
      </c>
      <c r="G771">
        <v>0</v>
      </c>
      <c r="H771" t="s">
        <v>103</v>
      </c>
      <c r="I771" t="s">
        <v>102</v>
      </c>
      <c r="J771" t="s">
        <v>103</v>
      </c>
      <c r="K771" t="s">
        <v>6154</v>
      </c>
      <c r="L771" t="s">
        <v>153</v>
      </c>
      <c r="M771" t="e">
        <f>_xlfn.XLOOKUP(B771,Sheet1!B:B,Sheet1!C:C)</f>
        <v>#N/A</v>
      </c>
    </row>
    <row r="772" spans="2:13" hidden="1">
      <c r="B772" t="s">
        <v>6152</v>
      </c>
      <c r="C772" t="s">
        <v>6177</v>
      </c>
      <c r="D772" t="s">
        <v>6165</v>
      </c>
      <c r="E772" t="s">
        <v>5154</v>
      </c>
      <c r="F772">
        <v>1</v>
      </c>
      <c r="G772">
        <v>0</v>
      </c>
      <c r="H772" t="s">
        <v>103</v>
      </c>
      <c r="I772" t="s">
        <v>102</v>
      </c>
      <c r="J772" t="s">
        <v>103</v>
      </c>
      <c r="K772" t="s">
        <v>6154</v>
      </c>
      <c r="L772" t="s">
        <v>153</v>
      </c>
      <c r="M772" t="e">
        <f>_xlfn.XLOOKUP(B772,Sheet1!B:B,Sheet1!C:C)</f>
        <v>#N/A</v>
      </c>
    </row>
    <row r="773" spans="2:13" hidden="1">
      <c r="B773" t="s">
        <v>6152</v>
      </c>
      <c r="C773" t="s">
        <v>6178</v>
      </c>
      <c r="D773" t="s">
        <v>142</v>
      </c>
      <c r="E773" t="s">
        <v>5073</v>
      </c>
      <c r="F773">
        <v>1</v>
      </c>
      <c r="G773">
        <v>0</v>
      </c>
      <c r="H773" t="s">
        <v>102</v>
      </c>
      <c r="I773" t="s">
        <v>103</v>
      </c>
      <c r="J773" t="s">
        <v>103</v>
      </c>
      <c r="K773" t="s">
        <v>6154</v>
      </c>
      <c r="L773" t="s">
        <v>153</v>
      </c>
      <c r="M773" t="e">
        <f>_xlfn.XLOOKUP(B773,Sheet1!B:B,Sheet1!C:C)</f>
        <v>#N/A</v>
      </c>
    </row>
    <row r="774" spans="2:13" hidden="1">
      <c r="B774" t="s">
        <v>6179</v>
      </c>
      <c r="C774" t="s">
        <v>6180</v>
      </c>
      <c r="D774" t="s">
        <v>6181</v>
      </c>
      <c r="E774" t="s">
        <v>5154</v>
      </c>
      <c r="F774">
        <v>2</v>
      </c>
      <c r="G774">
        <v>0</v>
      </c>
      <c r="H774" t="s">
        <v>103</v>
      </c>
      <c r="I774" t="s">
        <v>102</v>
      </c>
      <c r="J774" t="s">
        <v>103</v>
      </c>
      <c r="K774" t="s">
        <v>6182</v>
      </c>
      <c r="L774" t="s">
        <v>195</v>
      </c>
      <c r="M774" t="e">
        <f>_xlfn.XLOOKUP(B774,Sheet1!B:B,Sheet1!C:C)</f>
        <v>#N/A</v>
      </c>
    </row>
    <row r="775" spans="2:13" hidden="1">
      <c r="B775" t="s">
        <v>6179</v>
      </c>
      <c r="C775" t="s">
        <v>6183</v>
      </c>
      <c r="D775" t="s">
        <v>315</v>
      </c>
      <c r="E775" t="s">
        <v>5070</v>
      </c>
      <c r="F775">
        <v>2</v>
      </c>
      <c r="G775">
        <v>0</v>
      </c>
      <c r="H775" t="s">
        <v>102</v>
      </c>
      <c r="I775" t="s">
        <v>102</v>
      </c>
      <c r="J775" t="s">
        <v>103</v>
      </c>
      <c r="K775" t="s">
        <v>6182</v>
      </c>
      <c r="L775" t="s">
        <v>195</v>
      </c>
      <c r="M775" t="e">
        <f>_xlfn.XLOOKUP(B775,Sheet1!B:B,Sheet1!C:C)</f>
        <v>#N/A</v>
      </c>
    </row>
    <row r="776" spans="2:13" hidden="1">
      <c r="B776" t="s">
        <v>6179</v>
      </c>
      <c r="C776" t="s">
        <v>6184</v>
      </c>
      <c r="D776" t="s">
        <v>1059</v>
      </c>
      <c r="E776" t="s">
        <v>5070</v>
      </c>
      <c r="F776">
        <v>2</v>
      </c>
      <c r="G776">
        <v>0</v>
      </c>
      <c r="H776" t="s">
        <v>102</v>
      </c>
      <c r="I776" t="s">
        <v>102</v>
      </c>
      <c r="J776" t="s">
        <v>103</v>
      </c>
      <c r="K776" t="s">
        <v>6182</v>
      </c>
      <c r="L776" t="s">
        <v>195</v>
      </c>
      <c r="M776" t="e">
        <f>_xlfn.XLOOKUP(B776,Sheet1!B:B,Sheet1!C:C)</f>
        <v>#N/A</v>
      </c>
    </row>
    <row r="777" spans="2:13" hidden="1">
      <c r="B777" t="s">
        <v>6179</v>
      </c>
      <c r="C777" t="s">
        <v>6182</v>
      </c>
      <c r="D777" t="s">
        <v>195</v>
      </c>
      <c r="E777" t="s">
        <v>5073</v>
      </c>
      <c r="F777">
        <v>40</v>
      </c>
      <c r="G777">
        <v>0</v>
      </c>
      <c r="H777" t="s">
        <v>102</v>
      </c>
      <c r="I777" t="s">
        <v>103</v>
      </c>
      <c r="J777" t="s">
        <v>103</v>
      </c>
      <c r="K777" t="s">
        <v>6182</v>
      </c>
      <c r="L777" t="s">
        <v>195</v>
      </c>
      <c r="M777" t="e">
        <f>_xlfn.XLOOKUP(B777,Sheet1!B:B,Sheet1!C:C)</f>
        <v>#N/A</v>
      </c>
    </row>
    <row r="778" spans="2:13" hidden="1">
      <c r="B778" t="s">
        <v>6179</v>
      </c>
      <c r="C778" t="s">
        <v>6185</v>
      </c>
      <c r="D778" t="s">
        <v>6186</v>
      </c>
      <c r="E778" t="s">
        <v>5154</v>
      </c>
      <c r="F778">
        <v>2</v>
      </c>
      <c r="G778">
        <v>0</v>
      </c>
      <c r="H778" t="s">
        <v>103</v>
      </c>
      <c r="I778" t="s">
        <v>102</v>
      </c>
      <c r="J778" t="s">
        <v>103</v>
      </c>
      <c r="K778" t="s">
        <v>6182</v>
      </c>
      <c r="L778" t="s">
        <v>195</v>
      </c>
      <c r="M778" t="e">
        <f>_xlfn.XLOOKUP(B778,Sheet1!B:B,Sheet1!C:C)</f>
        <v>#N/A</v>
      </c>
    </row>
    <row r="779" spans="2:13" hidden="1">
      <c r="B779" t="s">
        <v>6179</v>
      </c>
      <c r="C779" t="s">
        <v>6187</v>
      </c>
      <c r="D779" t="s">
        <v>6188</v>
      </c>
      <c r="E779" t="s">
        <v>5154</v>
      </c>
      <c r="F779">
        <v>2</v>
      </c>
      <c r="G779">
        <v>0</v>
      </c>
      <c r="H779" t="s">
        <v>103</v>
      </c>
      <c r="I779" t="s">
        <v>102</v>
      </c>
      <c r="J779" t="s">
        <v>103</v>
      </c>
      <c r="K779" t="s">
        <v>6182</v>
      </c>
      <c r="L779" t="s">
        <v>195</v>
      </c>
      <c r="M779" t="e">
        <f>_xlfn.XLOOKUP(B779,Sheet1!B:B,Sheet1!C:C)</f>
        <v>#N/A</v>
      </c>
    </row>
    <row r="780" spans="2:13" hidden="1">
      <c r="B780" t="s">
        <v>6179</v>
      </c>
      <c r="C780" t="s">
        <v>6189</v>
      </c>
      <c r="D780" t="s">
        <v>6190</v>
      </c>
      <c r="E780" t="s">
        <v>5154</v>
      </c>
      <c r="F780">
        <v>2</v>
      </c>
      <c r="G780">
        <v>0</v>
      </c>
      <c r="H780" t="s">
        <v>103</v>
      </c>
      <c r="I780" t="s">
        <v>102</v>
      </c>
      <c r="J780" t="s">
        <v>103</v>
      </c>
      <c r="K780" t="s">
        <v>6182</v>
      </c>
      <c r="L780" t="s">
        <v>195</v>
      </c>
      <c r="M780" t="e">
        <f>_xlfn.XLOOKUP(B780,Sheet1!B:B,Sheet1!C:C)</f>
        <v>#N/A</v>
      </c>
    </row>
    <row r="781" spans="2:13" hidden="1">
      <c r="B781" t="s">
        <v>6179</v>
      </c>
      <c r="C781" t="s">
        <v>6191</v>
      </c>
      <c r="D781" t="s">
        <v>5984</v>
      </c>
      <c r="E781" t="s">
        <v>5070</v>
      </c>
      <c r="F781">
        <v>2</v>
      </c>
      <c r="G781">
        <v>0</v>
      </c>
      <c r="H781" t="s">
        <v>102</v>
      </c>
      <c r="I781" t="s">
        <v>102</v>
      </c>
      <c r="J781" t="s">
        <v>103</v>
      </c>
      <c r="K781" t="s">
        <v>6182</v>
      </c>
      <c r="L781" t="s">
        <v>195</v>
      </c>
      <c r="M781" t="e">
        <f>_xlfn.XLOOKUP(B781,Sheet1!B:B,Sheet1!C:C)</f>
        <v>#N/A</v>
      </c>
    </row>
    <row r="782" spans="2:13" hidden="1">
      <c r="B782" t="s">
        <v>6179</v>
      </c>
      <c r="C782" t="s">
        <v>6192</v>
      </c>
      <c r="D782" t="s">
        <v>267</v>
      </c>
      <c r="E782" t="s">
        <v>5070</v>
      </c>
      <c r="F782">
        <v>2</v>
      </c>
      <c r="G782">
        <v>0</v>
      </c>
      <c r="H782" t="s">
        <v>102</v>
      </c>
      <c r="I782" t="s">
        <v>102</v>
      </c>
      <c r="J782" t="s">
        <v>103</v>
      </c>
      <c r="K782" t="s">
        <v>6182</v>
      </c>
      <c r="L782" t="s">
        <v>195</v>
      </c>
      <c r="M782" t="e">
        <f>_xlfn.XLOOKUP(B782,Sheet1!B:B,Sheet1!C:C)</f>
        <v>#N/A</v>
      </c>
    </row>
    <row r="783" spans="2:13" hidden="1">
      <c r="B783" t="s">
        <v>6179</v>
      </c>
      <c r="C783" t="s">
        <v>6193</v>
      </c>
      <c r="D783" t="s">
        <v>6194</v>
      </c>
      <c r="E783" t="s">
        <v>5154</v>
      </c>
      <c r="F783">
        <v>2</v>
      </c>
      <c r="G783">
        <v>0</v>
      </c>
      <c r="H783" t="s">
        <v>103</v>
      </c>
      <c r="I783" t="s">
        <v>102</v>
      </c>
      <c r="J783" t="s">
        <v>103</v>
      </c>
      <c r="K783" t="s">
        <v>6182</v>
      </c>
      <c r="L783" t="s">
        <v>195</v>
      </c>
      <c r="M783" t="e">
        <f>_xlfn.XLOOKUP(B783,Sheet1!B:B,Sheet1!C:C)</f>
        <v>#N/A</v>
      </c>
    </row>
    <row r="784" spans="2:13" hidden="1">
      <c r="B784" t="s">
        <v>6179</v>
      </c>
      <c r="C784" t="s">
        <v>6195</v>
      </c>
      <c r="D784" t="s">
        <v>653</v>
      </c>
      <c r="E784" t="s">
        <v>5070</v>
      </c>
      <c r="F784">
        <v>2</v>
      </c>
      <c r="G784">
        <v>0</v>
      </c>
      <c r="H784" t="s">
        <v>102</v>
      </c>
      <c r="I784" t="s">
        <v>102</v>
      </c>
      <c r="J784" t="s">
        <v>103</v>
      </c>
      <c r="K784" t="s">
        <v>6182</v>
      </c>
      <c r="L784" t="s">
        <v>195</v>
      </c>
      <c r="M784" t="e">
        <f>_xlfn.XLOOKUP(B784,Sheet1!B:B,Sheet1!C:C)</f>
        <v>#N/A</v>
      </c>
    </row>
    <row r="785" spans="2:13" hidden="1">
      <c r="B785" t="s">
        <v>6179</v>
      </c>
      <c r="C785" t="s">
        <v>6196</v>
      </c>
      <c r="D785" t="s">
        <v>6197</v>
      </c>
      <c r="E785" t="s">
        <v>5154</v>
      </c>
      <c r="F785">
        <v>2</v>
      </c>
      <c r="G785">
        <v>0</v>
      </c>
      <c r="H785" t="s">
        <v>103</v>
      </c>
      <c r="I785" t="s">
        <v>102</v>
      </c>
      <c r="J785" t="s">
        <v>103</v>
      </c>
      <c r="K785" t="s">
        <v>6182</v>
      </c>
      <c r="L785" t="s">
        <v>195</v>
      </c>
      <c r="M785" t="e">
        <f>_xlfn.XLOOKUP(B785,Sheet1!B:B,Sheet1!C:C)</f>
        <v>#N/A</v>
      </c>
    </row>
    <row r="786" spans="2:13" hidden="1">
      <c r="B786" t="s">
        <v>6179</v>
      </c>
      <c r="C786" t="s">
        <v>6198</v>
      </c>
      <c r="D786" t="s">
        <v>6199</v>
      </c>
      <c r="E786" t="s">
        <v>5154</v>
      </c>
      <c r="F786">
        <v>2</v>
      </c>
      <c r="G786">
        <v>0</v>
      </c>
      <c r="H786" t="s">
        <v>103</v>
      </c>
      <c r="I786" t="s">
        <v>102</v>
      </c>
      <c r="J786" t="s">
        <v>103</v>
      </c>
      <c r="K786" t="s">
        <v>6182</v>
      </c>
      <c r="L786" t="s">
        <v>195</v>
      </c>
      <c r="M786" t="e">
        <f>_xlfn.XLOOKUP(B786,Sheet1!B:B,Sheet1!C:C)</f>
        <v>#N/A</v>
      </c>
    </row>
    <row r="787" spans="2:13" hidden="1">
      <c r="B787" t="s">
        <v>6179</v>
      </c>
      <c r="C787" t="s">
        <v>6200</v>
      </c>
      <c r="D787" t="s">
        <v>6201</v>
      </c>
      <c r="E787" t="s">
        <v>5154</v>
      </c>
      <c r="F787">
        <v>2</v>
      </c>
      <c r="G787">
        <v>0</v>
      </c>
      <c r="H787" t="s">
        <v>103</v>
      </c>
      <c r="I787" t="s">
        <v>102</v>
      </c>
      <c r="J787" t="s">
        <v>103</v>
      </c>
      <c r="K787" t="s">
        <v>6182</v>
      </c>
      <c r="L787" t="s">
        <v>195</v>
      </c>
      <c r="M787" t="e">
        <f>_xlfn.XLOOKUP(B787,Sheet1!B:B,Sheet1!C:C)</f>
        <v>#N/A</v>
      </c>
    </row>
    <row r="788" spans="2:13" hidden="1">
      <c r="B788" t="s">
        <v>6179</v>
      </c>
      <c r="C788" t="s">
        <v>6202</v>
      </c>
      <c r="D788" t="s">
        <v>6203</v>
      </c>
      <c r="E788" t="s">
        <v>5154</v>
      </c>
      <c r="F788">
        <v>2</v>
      </c>
      <c r="G788">
        <v>0</v>
      </c>
      <c r="H788" t="s">
        <v>103</v>
      </c>
      <c r="I788" t="s">
        <v>102</v>
      </c>
      <c r="J788" t="s">
        <v>103</v>
      </c>
      <c r="K788" t="s">
        <v>6182</v>
      </c>
      <c r="L788" t="s">
        <v>195</v>
      </c>
      <c r="M788" t="e">
        <f>_xlfn.XLOOKUP(B788,Sheet1!B:B,Sheet1!C:C)</f>
        <v>#N/A</v>
      </c>
    </row>
    <row r="789" spans="2:13" hidden="1">
      <c r="B789" t="s">
        <v>6179</v>
      </c>
      <c r="C789" t="s">
        <v>6204</v>
      </c>
      <c r="D789" t="s">
        <v>6205</v>
      </c>
      <c r="E789" t="s">
        <v>5154</v>
      </c>
      <c r="F789">
        <v>2</v>
      </c>
      <c r="G789">
        <v>0</v>
      </c>
      <c r="H789" t="s">
        <v>103</v>
      </c>
      <c r="I789" t="s">
        <v>102</v>
      </c>
      <c r="J789" t="s">
        <v>103</v>
      </c>
      <c r="K789" t="s">
        <v>6182</v>
      </c>
      <c r="L789" t="s">
        <v>195</v>
      </c>
      <c r="M789" t="e">
        <f>_xlfn.XLOOKUP(B789,Sheet1!B:B,Sheet1!C:C)</f>
        <v>#N/A</v>
      </c>
    </row>
    <row r="790" spans="2:13" hidden="1">
      <c r="B790" t="s">
        <v>6206</v>
      </c>
      <c r="C790" t="s">
        <v>6207</v>
      </c>
      <c r="D790" t="s">
        <v>6208</v>
      </c>
      <c r="E790" t="s">
        <v>5070</v>
      </c>
      <c r="F790">
        <v>2</v>
      </c>
      <c r="G790">
        <v>0</v>
      </c>
      <c r="H790" t="s">
        <v>102</v>
      </c>
      <c r="I790" t="s">
        <v>102</v>
      </c>
      <c r="J790" t="s">
        <v>103</v>
      </c>
      <c r="K790" t="s">
        <v>6209</v>
      </c>
      <c r="L790" t="s">
        <v>153</v>
      </c>
      <c r="M790" t="e">
        <f>_xlfn.XLOOKUP(B790,Sheet1!B:B,Sheet1!C:C)</f>
        <v>#N/A</v>
      </c>
    </row>
    <row r="791" spans="2:13" hidden="1">
      <c r="B791" t="s">
        <v>6206</v>
      </c>
      <c r="C791" t="s">
        <v>6210</v>
      </c>
      <c r="D791" t="s">
        <v>226</v>
      </c>
      <c r="E791" t="s">
        <v>5154</v>
      </c>
      <c r="F791">
        <v>1</v>
      </c>
      <c r="G791">
        <v>0</v>
      </c>
      <c r="H791" t="s">
        <v>103</v>
      </c>
      <c r="I791" t="s">
        <v>102</v>
      </c>
      <c r="J791" t="s">
        <v>103</v>
      </c>
      <c r="K791" t="s">
        <v>6209</v>
      </c>
      <c r="L791" t="s">
        <v>153</v>
      </c>
      <c r="M791" t="e">
        <f>_xlfn.XLOOKUP(B791,Sheet1!B:B,Sheet1!C:C)</f>
        <v>#N/A</v>
      </c>
    </row>
    <row r="792" spans="2:13" hidden="1">
      <c r="B792" t="s">
        <v>6206</v>
      </c>
      <c r="C792" t="s">
        <v>6209</v>
      </c>
      <c r="D792" t="s">
        <v>6211</v>
      </c>
      <c r="E792" t="s">
        <v>5073</v>
      </c>
      <c r="F792">
        <v>40</v>
      </c>
      <c r="G792">
        <v>178993</v>
      </c>
      <c r="H792" t="s">
        <v>102</v>
      </c>
      <c r="I792" t="s">
        <v>103</v>
      </c>
      <c r="J792" t="s">
        <v>103</v>
      </c>
      <c r="K792" t="s">
        <v>6209</v>
      </c>
      <c r="L792" t="s">
        <v>153</v>
      </c>
      <c r="M792" t="e">
        <f>_xlfn.XLOOKUP(B792,Sheet1!B:B,Sheet1!C:C)</f>
        <v>#N/A</v>
      </c>
    </row>
    <row r="793" spans="2:13" hidden="1">
      <c r="B793" t="s">
        <v>6206</v>
      </c>
      <c r="C793" t="s">
        <v>6212</v>
      </c>
      <c r="D793" t="s">
        <v>226</v>
      </c>
      <c r="E793" t="s">
        <v>5154</v>
      </c>
      <c r="F793">
        <v>1</v>
      </c>
      <c r="G793">
        <v>0</v>
      </c>
      <c r="H793" t="s">
        <v>103</v>
      </c>
      <c r="I793" t="s">
        <v>102</v>
      </c>
      <c r="J793" t="s">
        <v>103</v>
      </c>
      <c r="K793" t="s">
        <v>6209</v>
      </c>
      <c r="L793" t="s">
        <v>153</v>
      </c>
      <c r="M793" t="e">
        <f>_xlfn.XLOOKUP(B793,Sheet1!B:B,Sheet1!C:C)</f>
        <v>#N/A</v>
      </c>
    </row>
    <row r="794" spans="2:13" hidden="1">
      <c r="B794" t="s">
        <v>6206</v>
      </c>
      <c r="C794" t="s">
        <v>6213</v>
      </c>
      <c r="D794" t="s">
        <v>226</v>
      </c>
      <c r="E794" t="s">
        <v>5154</v>
      </c>
      <c r="F794">
        <v>1</v>
      </c>
      <c r="G794">
        <v>0</v>
      </c>
      <c r="H794" t="s">
        <v>103</v>
      </c>
      <c r="I794" t="s">
        <v>102</v>
      </c>
      <c r="J794" t="s">
        <v>103</v>
      </c>
      <c r="K794" t="s">
        <v>6209</v>
      </c>
      <c r="L794" t="s">
        <v>153</v>
      </c>
      <c r="M794" t="e">
        <f>_xlfn.XLOOKUP(B794,Sheet1!B:B,Sheet1!C:C)</f>
        <v>#N/A</v>
      </c>
    </row>
    <row r="795" spans="2:13" hidden="1">
      <c r="B795" t="s">
        <v>6206</v>
      </c>
      <c r="C795" t="s">
        <v>6214</v>
      </c>
      <c r="D795" t="s">
        <v>6215</v>
      </c>
      <c r="E795" t="s">
        <v>5070</v>
      </c>
      <c r="F795">
        <v>1</v>
      </c>
      <c r="G795">
        <v>0</v>
      </c>
      <c r="H795" t="s">
        <v>102</v>
      </c>
      <c r="I795" t="s">
        <v>102</v>
      </c>
      <c r="J795" t="s">
        <v>103</v>
      </c>
      <c r="K795" t="s">
        <v>6209</v>
      </c>
      <c r="L795" t="s">
        <v>153</v>
      </c>
      <c r="M795" t="e">
        <f>_xlfn.XLOOKUP(B795,Sheet1!B:B,Sheet1!C:C)</f>
        <v>#N/A</v>
      </c>
    </row>
    <row r="796" spans="2:13" hidden="1">
      <c r="B796" t="s">
        <v>6206</v>
      </c>
      <c r="C796" t="s">
        <v>6216</v>
      </c>
      <c r="D796" t="s">
        <v>6217</v>
      </c>
      <c r="E796" t="s">
        <v>5070</v>
      </c>
      <c r="F796">
        <v>2</v>
      </c>
      <c r="G796">
        <v>0</v>
      </c>
      <c r="H796" t="s">
        <v>102</v>
      </c>
      <c r="I796" t="s">
        <v>102</v>
      </c>
      <c r="J796" t="s">
        <v>103</v>
      </c>
      <c r="K796" t="s">
        <v>6209</v>
      </c>
      <c r="L796" t="s">
        <v>153</v>
      </c>
      <c r="M796" t="e">
        <f>_xlfn.XLOOKUP(B796,Sheet1!B:B,Sheet1!C:C)</f>
        <v>#N/A</v>
      </c>
    </row>
    <row r="797" spans="2:13" hidden="1">
      <c r="B797" t="s">
        <v>6206</v>
      </c>
      <c r="C797" t="s">
        <v>6218</v>
      </c>
      <c r="D797" t="s">
        <v>226</v>
      </c>
      <c r="E797" t="s">
        <v>5154</v>
      </c>
      <c r="F797">
        <v>1</v>
      </c>
      <c r="G797">
        <v>0</v>
      </c>
      <c r="H797" t="s">
        <v>103</v>
      </c>
      <c r="I797" t="s">
        <v>102</v>
      </c>
      <c r="J797" t="s">
        <v>103</v>
      </c>
      <c r="K797" t="s">
        <v>6209</v>
      </c>
      <c r="L797" t="s">
        <v>153</v>
      </c>
      <c r="M797" t="e">
        <f>_xlfn.XLOOKUP(B797,Sheet1!B:B,Sheet1!C:C)</f>
        <v>#N/A</v>
      </c>
    </row>
    <row r="798" spans="2:13" hidden="1">
      <c r="B798" t="s">
        <v>6206</v>
      </c>
      <c r="C798" t="s">
        <v>6219</v>
      </c>
      <c r="D798" t="s">
        <v>226</v>
      </c>
      <c r="E798" t="s">
        <v>5154</v>
      </c>
      <c r="F798">
        <v>1</v>
      </c>
      <c r="G798">
        <v>0</v>
      </c>
      <c r="H798" t="s">
        <v>103</v>
      </c>
      <c r="I798" t="s">
        <v>102</v>
      </c>
      <c r="J798" t="s">
        <v>103</v>
      </c>
      <c r="K798" t="s">
        <v>6209</v>
      </c>
      <c r="L798" t="s">
        <v>153</v>
      </c>
      <c r="M798" t="e">
        <f>_xlfn.XLOOKUP(B798,Sheet1!B:B,Sheet1!C:C)</f>
        <v>#N/A</v>
      </c>
    </row>
    <row r="799" spans="2:13" hidden="1">
      <c r="B799" t="s">
        <v>6206</v>
      </c>
      <c r="C799" t="s">
        <v>6220</v>
      </c>
      <c r="D799" t="s">
        <v>6221</v>
      </c>
      <c r="E799" t="s">
        <v>5070</v>
      </c>
      <c r="F799">
        <v>1</v>
      </c>
      <c r="G799">
        <v>0</v>
      </c>
      <c r="H799" t="s">
        <v>102</v>
      </c>
      <c r="I799" t="s">
        <v>102</v>
      </c>
      <c r="J799" t="s">
        <v>103</v>
      </c>
      <c r="K799" t="s">
        <v>6209</v>
      </c>
      <c r="L799" t="s">
        <v>153</v>
      </c>
      <c r="M799" t="e">
        <f>_xlfn.XLOOKUP(B799,Sheet1!B:B,Sheet1!C:C)</f>
        <v>#N/A</v>
      </c>
    </row>
    <row r="800" spans="2:13" hidden="1">
      <c r="B800" t="s">
        <v>6206</v>
      </c>
      <c r="C800" t="s">
        <v>6222</v>
      </c>
      <c r="D800" t="s">
        <v>254</v>
      </c>
      <c r="E800" t="s">
        <v>5070</v>
      </c>
      <c r="F800">
        <v>2</v>
      </c>
      <c r="G800">
        <v>0</v>
      </c>
      <c r="H800" t="s">
        <v>102</v>
      </c>
      <c r="I800" t="s">
        <v>102</v>
      </c>
      <c r="J800" t="s">
        <v>103</v>
      </c>
      <c r="K800" t="s">
        <v>6209</v>
      </c>
      <c r="L800" t="s">
        <v>153</v>
      </c>
      <c r="M800" t="e">
        <f>_xlfn.XLOOKUP(B800,Sheet1!B:B,Sheet1!C:C)</f>
        <v>#N/A</v>
      </c>
    </row>
    <row r="801" spans="2:13" hidden="1">
      <c r="B801" t="s">
        <v>6206</v>
      </c>
      <c r="C801" t="s">
        <v>6223</v>
      </c>
      <c r="D801" t="s">
        <v>6224</v>
      </c>
      <c r="E801" t="s">
        <v>5070</v>
      </c>
      <c r="F801">
        <v>2</v>
      </c>
      <c r="G801">
        <v>0</v>
      </c>
      <c r="H801" t="s">
        <v>102</v>
      </c>
      <c r="I801" t="s">
        <v>102</v>
      </c>
      <c r="J801" t="s">
        <v>103</v>
      </c>
      <c r="K801" t="s">
        <v>6209</v>
      </c>
      <c r="L801" t="s">
        <v>153</v>
      </c>
      <c r="M801" t="e">
        <f>_xlfn.XLOOKUP(B801,Sheet1!B:B,Sheet1!C:C)</f>
        <v>#N/A</v>
      </c>
    </row>
    <row r="802" spans="2:13" hidden="1">
      <c r="B802" t="s">
        <v>6206</v>
      </c>
      <c r="C802" t="s">
        <v>6225</v>
      </c>
      <c r="D802" t="s">
        <v>226</v>
      </c>
      <c r="E802" t="s">
        <v>5154</v>
      </c>
      <c r="F802">
        <v>1</v>
      </c>
      <c r="G802">
        <v>0</v>
      </c>
      <c r="H802" t="s">
        <v>103</v>
      </c>
      <c r="I802" t="s">
        <v>102</v>
      </c>
      <c r="J802" t="s">
        <v>103</v>
      </c>
      <c r="K802" t="s">
        <v>6209</v>
      </c>
      <c r="L802" t="s">
        <v>153</v>
      </c>
      <c r="M802" t="e">
        <f>_xlfn.XLOOKUP(B802,Sheet1!B:B,Sheet1!C:C)</f>
        <v>#N/A</v>
      </c>
    </row>
    <row r="803" spans="2:13" hidden="1">
      <c r="B803" t="s">
        <v>6226</v>
      </c>
      <c r="C803" t="s">
        <v>6227</v>
      </c>
      <c r="D803" t="s">
        <v>5419</v>
      </c>
      <c r="E803" t="s">
        <v>5154</v>
      </c>
      <c r="F803">
        <v>1</v>
      </c>
      <c r="G803">
        <v>0</v>
      </c>
      <c r="H803" t="s">
        <v>103</v>
      </c>
      <c r="I803" t="s">
        <v>102</v>
      </c>
      <c r="J803" t="s">
        <v>103</v>
      </c>
      <c r="K803" t="s">
        <v>6228</v>
      </c>
      <c r="L803" t="s">
        <v>893</v>
      </c>
      <c r="M803" t="e">
        <f>_xlfn.XLOOKUP(B803,Sheet1!B:B,Sheet1!C:C)</f>
        <v>#N/A</v>
      </c>
    </row>
    <row r="804" spans="2:13" hidden="1">
      <c r="B804" t="s">
        <v>6226</v>
      </c>
      <c r="C804" t="s">
        <v>6229</v>
      </c>
      <c r="D804" t="s">
        <v>5419</v>
      </c>
      <c r="E804" t="s">
        <v>5154</v>
      </c>
      <c r="F804">
        <v>1</v>
      </c>
      <c r="G804">
        <v>0</v>
      </c>
      <c r="H804" t="s">
        <v>103</v>
      </c>
      <c r="I804" t="s">
        <v>102</v>
      </c>
      <c r="J804" t="s">
        <v>103</v>
      </c>
      <c r="K804" t="s">
        <v>6228</v>
      </c>
      <c r="L804" t="s">
        <v>893</v>
      </c>
      <c r="M804" t="e">
        <f>_xlfn.XLOOKUP(B804,Sheet1!B:B,Sheet1!C:C)</f>
        <v>#N/A</v>
      </c>
    </row>
    <row r="805" spans="2:13" hidden="1">
      <c r="B805" t="s">
        <v>6226</v>
      </c>
      <c r="C805" t="s">
        <v>6230</v>
      </c>
      <c r="D805" t="s">
        <v>6231</v>
      </c>
      <c r="F805">
        <v>40</v>
      </c>
      <c r="G805">
        <v>150083</v>
      </c>
      <c r="H805" t="s">
        <v>103</v>
      </c>
      <c r="I805" t="s">
        <v>103</v>
      </c>
      <c r="J805" t="s">
        <v>103</v>
      </c>
      <c r="K805" t="s">
        <v>6228</v>
      </c>
      <c r="L805" t="s">
        <v>893</v>
      </c>
      <c r="M805" t="e">
        <f>_xlfn.XLOOKUP(B805,Sheet1!B:B,Sheet1!C:C)</f>
        <v>#N/A</v>
      </c>
    </row>
    <row r="806" spans="2:13" hidden="1">
      <c r="B806" t="s">
        <v>6226</v>
      </c>
      <c r="C806" t="s">
        <v>6232</v>
      </c>
      <c r="D806" t="s">
        <v>5419</v>
      </c>
      <c r="E806" t="s">
        <v>5154</v>
      </c>
      <c r="F806">
        <v>1</v>
      </c>
      <c r="G806">
        <v>0</v>
      </c>
      <c r="H806" t="s">
        <v>103</v>
      </c>
      <c r="I806" t="s">
        <v>102</v>
      </c>
      <c r="J806" t="s">
        <v>103</v>
      </c>
      <c r="K806" t="s">
        <v>6228</v>
      </c>
      <c r="L806" t="s">
        <v>893</v>
      </c>
      <c r="M806" t="e">
        <f>_xlfn.XLOOKUP(B806,Sheet1!B:B,Sheet1!C:C)</f>
        <v>#N/A</v>
      </c>
    </row>
    <row r="807" spans="2:13" hidden="1">
      <c r="B807" t="s">
        <v>6226</v>
      </c>
      <c r="C807" t="s">
        <v>6233</v>
      </c>
      <c r="D807" t="s">
        <v>5419</v>
      </c>
      <c r="E807" t="s">
        <v>5154</v>
      </c>
      <c r="F807">
        <v>1</v>
      </c>
      <c r="G807">
        <v>0</v>
      </c>
      <c r="H807" t="s">
        <v>103</v>
      </c>
      <c r="I807" t="s">
        <v>102</v>
      </c>
      <c r="J807" t="s">
        <v>103</v>
      </c>
      <c r="K807" t="s">
        <v>6228</v>
      </c>
      <c r="L807" t="s">
        <v>893</v>
      </c>
      <c r="M807" t="e">
        <f>_xlfn.XLOOKUP(B807,Sheet1!B:B,Sheet1!C:C)</f>
        <v>#N/A</v>
      </c>
    </row>
    <row r="808" spans="2:13" hidden="1">
      <c r="B808" t="s">
        <v>6226</v>
      </c>
      <c r="C808" t="s">
        <v>6234</v>
      </c>
      <c r="D808" t="s">
        <v>6235</v>
      </c>
      <c r="E808" t="s">
        <v>5073</v>
      </c>
      <c r="F808">
        <v>40</v>
      </c>
      <c r="G808">
        <v>144386</v>
      </c>
      <c r="H808" t="s">
        <v>102</v>
      </c>
      <c r="I808" t="s">
        <v>103</v>
      </c>
      <c r="J808" t="s">
        <v>103</v>
      </c>
      <c r="K808" t="s">
        <v>6228</v>
      </c>
      <c r="L808" t="s">
        <v>893</v>
      </c>
      <c r="M808" t="e">
        <f>_xlfn.XLOOKUP(B808,Sheet1!B:B,Sheet1!C:C)</f>
        <v>#N/A</v>
      </c>
    </row>
    <row r="809" spans="2:13" hidden="1">
      <c r="B809" t="s">
        <v>6226</v>
      </c>
      <c r="C809" t="s">
        <v>6236</v>
      </c>
      <c r="D809" t="s">
        <v>142</v>
      </c>
      <c r="E809" t="s">
        <v>5070</v>
      </c>
      <c r="F809">
        <v>1</v>
      </c>
      <c r="G809">
        <v>0</v>
      </c>
      <c r="H809" t="s">
        <v>102</v>
      </c>
      <c r="I809" t="s">
        <v>102</v>
      </c>
      <c r="J809" t="s">
        <v>103</v>
      </c>
      <c r="K809" t="s">
        <v>6228</v>
      </c>
      <c r="L809" t="s">
        <v>893</v>
      </c>
      <c r="M809" t="e">
        <f>_xlfn.XLOOKUP(B809,Sheet1!B:B,Sheet1!C:C)</f>
        <v>#N/A</v>
      </c>
    </row>
    <row r="810" spans="2:13" hidden="1">
      <c r="B810" t="s">
        <v>6226</v>
      </c>
      <c r="C810" t="s">
        <v>6237</v>
      </c>
      <c r="D810" t="s">
        <v>5419</v>
      </c>
      <c r="E810" t="s">
        <v>5154</v>
      </c>
      <c r="F810">
        <v>1</v>
      </c>
      <c r="G810">
        <v>0</v>
      </c>
      <c r="H810" t="s">
        <v>103</v>
      </c>
      <c r="I810" t="s">
        <v>102</v>
      </c>
      <c r="J810" t="s">
        <v>103</v>
      </c>
      <c r="K810" t="s">
        <v>6228</v>
      </c>
      <c r="L810" t="s">
        <v>893</v>
      </c>
      <c r="M810" t="e">
        <f>_xlfn.XLOOKUP(B810,Sheet1!B:B,Sheet1!C:C)</f>
        <v>#N/A</v>
      </c>
    </row>
    <row r="811" spans="2:13" hidden="1">
      <c r="B811" t="s">
        <v>6226</v>
      </c>
      <c r="C811" t="s">
        <v>6238</v>
      </c>
      <c r="D811" t="s">
        <v>5419</v>
      </c>
      <c r="E811" t="s">
        <v>5154</v>
      </c>
      <c r="F811">
        <v>1</v>
      </c>
      <c r="G811">
        <v>0</v>
      </c>
      <c r="H811" t="s">
        <v>103</v>
      </c>
      <c r="I811" t="s">
        <v>102</v>
      </c>
      <c r="J811" t="s">
        <v>103</v>
      </c>
      <c r="K811" t="s">
        <v>6228</v>
      </c>
      <c r="L811" t="s">
        <v>893</v>
      </c>
      <c r="M811" t="e">
        <f>_xlfn.XLOOKUP(B811,Sheet1!B:B,Sheet1!C:C)</f>
        <v>#N/A</v>
      </c>
    </row>
    <row r="812" spans="2:13" hidden="1">
      <c r="B812" t="s">
        <v>6226</v>
      </c>
      <c r="C812" t="s">
        <v>6239</v>
      </c>
      <c r="D812" t="s">
        <v>783</v>
      </c>
      <c r="E812" t="s">
        <v>5073</v>
      </c>
      <c r="F812">
        <v>56</v>
      </c>
      <c r="G812">
        <v>157951</v>
      </c>
      <c r="H812" t="s">
        <v>102</v>
      </c>
      <c r="I812" t="s">
        <v>103</v>
      </c>
      <c r="J812" t="s">
        <v>103</v>
      </c>
      <c r="K812" t="s">
        <v>6228</v>
      </c>
      <c r="L812" t="s">
        <v>893</v>
      </c>
      <c r="M812" t="e">
        <f>_xlfn.XLOOKUP(B812,Sheet1!B:B,Sheet1!C:C)</f>
        <v>#N/A</v>
      </c>
    </row>
    <row r="813" spans="2:13" hidden="1">
      <c r="B813" t="s">
        <v>6226</v>
      </c>
      <c r="C813" t="s">
        <v>6240</v>
      </c>
      <c r="D813" t="s">
        <v>562</v>
      </c>
      <c r="E813" t="s">
        <v>5070</v>
      </c>
      <c r="F813">
        <v>1</v>
      </c>
      <c r="G813">
        <v>0</v>
      </c>
      <c r="H813" t="s">
        <v>102</v>
      </c>
      <c r="I813" t="s">
        <v>102</v>
      </c>
      <c r="J813" t="s">
        <v>103</v>
      </c>
      <c r="K813" t="s">
        <v>6228</v>
      </c>
      <c r="L813" t="s">
        <v>893</v>
      </c>
      <c r="M813" t="e">
        <f>_xlfn.XLOOKUP(B813,Sheet1!B:B,Sheet1!C:C)</f>
        <v>#N/A</v>
      </c>
    </row>
    <row r="814" spans="2:13" hidden="1">
      <c r="B814" t="s">
        <v>6226</v>
      </c>
      <c r="C814" t="s">
        <v>6241</v>
      </c>
      <c r="D814" t="s">
        <v>5419</v>
      </c>
      <c r="E814" t="s">
        <v>5154</v>
      </c>
      <c r="F814">
        <v>1</v>
      </c>
      <c r="G814">
        <v>0</v>
      </c>
      <c r="H814" t="s">
        <v>103</v>
      </c>
      <c r="I814" t="s">
        <v>102</v>
      </c>
      <c r="J814" t="s">
        <v>103</v>
      </c>
      <c r="K814" t="s">
        <v>6228</v>
      </c>
      <c r="L814" t="s">
        <v>893</v>
      </c>
      <c r="M814" t="e">
        <f>_xlfn.XLOOKUP(B814,Sheet1!B:B,Sheet1!C:C)</f>
        <v>#N/A</v>
      </c>
    </row>
    <row r="815" spans="2:13" hidden="1">
      <c r="B815" t="s">
        <v>6226</v>
      </c>
      <c r="C815" t="s">
        <v>6242</v>
      </c>
      <c r="D815" t="s">
        <v>5419</v>
      </c>
      <c r="E815" t="s">
        <v>5154</v>
      </c>
      <c r="F815">
        <v>1</v>
      </c>
      <c r="G815">
        <v>0</v>
      </c>
      <c r="H815" t="s">
        <v>103</v>
      </c>
      <c r="I815" t="s">
        <v>102</v>
      </c>
      <c r="J815" t="s">
        <v>103</v>
      </c>
      <c r="K815" t="s">
        <v>6228</v>
      </c>
      <c r="L815" t="s">
        <v>893</v>
      </c>
      <c r="M815" t="e">
        <f>_xlfn.XLOOKUP(B815,Sheet1!B:B,Sheet1!C:C)</f>
        <v>#N/A</v>
      </c>
    </row>
    <row r="816" spans="2:13" hidden="1">
      <c r="B816" t="s">
        <v>6226</v>
      </c>
      <c r="C816" t="s">
        <v>6243</v>
      </c>
      <c r="D816" t="s">
        <v>5419</v>
      </c>
      <c r="E816" t="s">
        <v>5154</v>
      </c>
      <c r="F816">
        <v>1</v>
      </c>
      <c r="G816">
        <v>0</v>
      </c>
      <c r="H816" t="s">
        <v>103</v>
      </c>
      <c r="I816" t="s">
        <v>102</v>
      </c>
      <c r="J816" t="s">
        <v>103</v>
      </c>
      <c r="K816" t="s">
        <v>6228</v>
      </c>
      <c r="L816" t="s">
        <v>893</v>
      </c>
      <c r="M816" t="e">
        <f>_xlfn.XLOOKUP(B816,Sheet1!B:B,Sheet1!C:C)</f>
        <v>#N/A</v>
      </c>
    </row>
    <row r="817" spans="2:13" hidden="1">
      <c r="B817" t="s">
        <v>6226</v>
      </c>
      <c r="C817" t="s">
        <v>6244</v>
      </c>
      <c r="D817" t="s">
        <v>6245</v>
      </c>
      <c r="F817">
        <v>56</v>
      </c>
      <c r="G817">
        <v>205835</v>
      </c>
      <c r="H817" t="s">
        <v>103</v>
      </c>
      <c r="I817" t="s">
        <v>103</v>
      </c>
      <c r="J817" t="s">
        <v>103</v>
      </c>
      <c r="K817" t="s">
        <v>6228</v>
      </c>
      <c r="L817" t="s">
        <v>893</v>
      </c>
      <c r="M817" t="e">
        <f>_xlfn.XLOOKUP(B817,Sheet1!B:B,Sheet1!C:C)</f>
        <v>#N/A</v>
      </c>
    </row>
    <row r="818" spans="2:13" hidden="1">
      <c r="B818" t="s">
        <v>6226</v>
      </c>
      <c r="C818" t="s">
        <v>6246</v>
      </c>
      <c r="D818" t="s">
        <v>670</v>
      </c>
      <c r="E818" t="s">
        <v>5070</v>
      </c>
      <c r="F818">
        <v>1</v>
      </c>
      <c r="G818">
        <v>0</v>
      </c>
      <c r="H818" t="s">
        <v>102</v>
      </c>
      <c r="I818" t="s">
        <v>102</v>
      </c>
      <c r="J818" t="s">
        <v>103</v>
      </c>
      <c r="K818" t="s">
        <v>6228</v>
      </c>
      <c r="L818" t="s">
        <v>893</v>
      </c>
      <c r="M818" t="e">
        <f>_xlfn.XLOOKUP(B818,Sheet1!B:B,Sheet1!C:C)</f>
        <v>#N/A</v>
      </c>
    </row>
    <row r="819" spans="2:13" hidden="1">
      <c r="B819" t="s">
        <v>6226</v>
      </c>
      <c r="C819" t="s">
        <v>6247</v>
      </c>
      <c r="D819" t="s">
        <v>5419</v>
      </c>
      <c r="E819" t="s">
        <v>5154</v>
      </c>
      <c r="F819">
        <v>1</v>
      </c>
      <c r="G819">
        <v>0</v>
      </c>
      <c r="H819" t="s">
        <v>103</v>
      </c>
      <c r="I819" t="s">
        <v>102</v>
      </c>
      <c r="J819" t="s">
        <v>103</v>
      </c>
      <c r="K819" t="s">
        <v>6228</v>
      </c>
      <c r="L819" t="s">
        <v>893</v>
      </c>
      <c r="M819" t="e">
        <f>_xlfn.XLOOKUP(B819,Sheet1!B:B,Sheet1!C:C)</f>
        <v>#N/A</v>
      </c>
    </row>
    <row r="820" spans="2:13" hidden="1">
      <c r="B820" t="s">
        <v>6226</v>
      </c>
      <c r="C820" t="s">
        <v>6248</v>
      </c>
      <c r="D820" t="s">
        <v>5419</v>
      </c>
      <c r="E820" t="s">
        <v>5154</v>
      </c>
      <c r="F820">
        <v>1</v>
      </c>
      <c r="G820">
        <v>0</v>
      </c>
      <c r="H820" t="s">
        <v>103</v>
      </c>
      <c r="I820" t="s">
        <v>102</v>
      </c>
      <c r="J820" t="s">
        <v>103</v>
      </c>
      <c r="K820" t="s">
        <v>6228</v>
      </c>
      <c r="L820" t="s">
        <v>893</v>
      </c>
      <c r="M820" t="e">
        <f>_xlfn.XLOOKUP(B820,Sheet1!B:B,Sheet1!C:C)</f>
        <v>#N/A</v>
      </c>
    </row>
    <row r="821" spans="2:13" hidden="1">
      <c r="B821" t="s">
        <v>6226</v>
      </c>
      <c r="C821" t="s">
        <v>6249</v>
      </c>
      <c r="D821" t="s">
        <v>5419</v>
      </c>
      <c r="E821" t="s">
        <v>5154</v>
      </c>
      <c r="F821">
        <v>1</v>
      </c>
      <c r="G821">
        <v>0</v>
      </c>
      <c r="H821" t="s">
        <v>103</v>
      </c>
      <c r="I821" t="s">
        <v>102</v>
      </c>
      <c r="J821" t="s">
        <v>103</v>
      </c>
      <c r="K821" t="s">
        <v>6228</v>
      </c>
      <c r="L821" t="s">
        <v>893</v>
      </c>
      <c r="M821" t="e">
        <f>_xlfn.XLOOKUP(B821,Sheet1!B:B,Sheet1!C:C)</f>
        <v>#N/A</v>
      </c>
    </row>
    <row r="822" spans="2:13" hidden="1">
      <c r="B822" t="s">
        <v>6226</v>
      </c>
      <c r="C822" t="s">
        <v>6250</v>
      </c>
      <c r="D822" t="s">
        <v>5419</v>
      </c>
      <c r="E822" t="s">
        <v>5154</v>
      </c>
      <c r="F822">
        <v>1</v>
      </c>
      <c r="G822">
        <v>0</v>
      </c>
      <c r="H822" t="s">
        <v>103</v>
      </c>
      <c r="I822" t="s">
        <v>102</v>
      </c>
      <c r="J822" t="s">
        <v>103</v>
      </c>
      <c r="K822" t="s">
        <v>6228</v>
      </c>
      <c r="L822" t="s">
        <v>893</v>
      </c>
      <c r="M822" t="e">
        <f>_xlfn.XLOOKUP(B822,Sheet1!B:B,Sheet1!C:C)</f>
        <v>#N/A</v>
      </c>
    </row>
    <row r="823" spans="2:13" hidden="1">
      <c r="B823" t="s">
        <v>6251</v>
      </c>
      <c r="C823" t="s">
        <v>6252</v>
      </c>
      <c r="D823" t="s">
        <v>226</v>
      </c>
      <c r="E823" t="s">
        <v>5154</v>
      </c>
      <c r="G823">
        <v>0</v>
      </c>
      <c r="H823" t="s">
        <v>103</v>
      </c>
      <c r="I823" t="s">
        <v>102</v>
      </c>
      <c r="J823" t="s">
        <v>103</v>
      </c>
      <c r="K823" t="s">
        <v>6253</v>
      </c>
      <c r="L823" t="s">
        <v>142</v>
      </c>
      <c r="M823" t="e">
        <f>_xlfn.XLOOKUP(B823,Sheet1!B:B,Sheet1!C:C)</f>
        <v>#N/A</v>
      </c>
    </row>
    <row r="824" spans="2:13" hidden="1">
      <c r="B824" t="s">
        <v>6251</v>
      </c>
      <c r="C824" t="s">
        <v>6254</v>
      </c>
      <c r="D824" t="s">
        <v>226</v>
      </c>
      <c r="E824" t="s">
        <v>5154</v>
      </c>
      <c r="G824">
        <v>0</v>
      </c>
      <c r="H824" t="s">
        <v>103</v>
      </c>
      <c r="I824" t="s">
        <v>102</v>
      </c>
      <c r="J824" t="s">
        <v>103</v>
      </c>
      <c r="K824" t="s">
        <v>6253</v>
      </c>
      <c r="L824" t="s">
        <v>142</v>
      </c>
      <c r="M824" t="e">
        <f>_xlfn.XLOOKUP(B824,Sheet1!B:B,Sheet1!C:C)</f>
        <v>#N/A</v>
      </c>
    </row>
    <row r="825" spans="2:13" hidden="1">
      <c r="B825" t="s">
        <v>6251</v>
      </c>
      <c r="C825" t="s">
        <v>6255</v>
      </c>
      <c r="D825" t="s">
        <v>226</v>
      </c>
      <c r="E825" t="s">
        <v>5154</v>
      </c>
      <c r="G825">
        <v>0</v>
      </c>
      <c r="H825" t="s">
        <v>103</v>
      </c>
      <c r="I825" t="s">
        <v>102</v>
      </c>
      <c r="J825" t="s">
        <v>103</v>
      </c>
      <c r="K825" t="s">
        <v>6253</v>
      </c>
      <c r="L825" t="s">
        <v>142</v>
      </c>
      <c r="M825" t="e">
        <f>_xlfn.XLOOKUP(B825,Sheet1!B:B,Sheet1!C:C)</f>
        <v>#N/A</v>
      </c>
    </row>
    <row r="826" spans="2:13" hidden="1">
      <c r="B826" t="s">
        <v>6251</v>
      </c>
      <c r="C826" t="s">
        <v>6256</v>
      </c>
      <c r="D826" t="s">
        <v>226</v>
      </c>
      <c r="E826" t="s">
        <v>5154</v>
      </c>
      <c r="G826">
        <v>0</v>
      </c>
      <c r="H826" t="s">
        <v>103</v>
      </c>
      <c r="I826" t="s">
        <v>102</v>
      </c>
      <c r="J826" t="s">
        <v>103</v>
      </c>
      <c r="K826" t="s">
        <v>6253</v>
      </c>
      <c r="L826" t="s">
        <v>142</v>
      </c>
      <c r="M826" t="e">
        <f>_xlfn.XLOOKUP(B826,Sheet1!B:B,Sheet1!C:C)</f>
        <v>#N/A</v>
      </c>
    </row>
    <row r="827" spans="2:13" hidden="1">
      <c r="B827" t="s">
        <v>6251</v>
      </c>
      <c r="C827" t="s">
        <v>6257</v>
      </c>
      <c r="D827" t="s">
        <v>226</v>
      </c>
      <c r="E827" t="s">
        <v>5154</v>
      </c>
      <c r="G827">
        <v>0</v>
      </c>
      <c r="H827" t="s">
        <v>103</v>
      </c>
      <c r="I827" t="s">
        <v>102</v>
      </c>
      <c r="J827" t="s">
        <v>103</v>
      </c>
      <c r="K827" t="s">
        <v>6253</v>
      </c>
      <c r="L827" t="s">
        <v>142</v>
      </c>
      <c r="M827" t="e">
        <f>_xlfn.XLOOKUP(B827,Sheet1!B:B,Sheet1!C:C)</f>
        <v>#N/A</v>
      </c>
    </row>
    <row r="828" spans="2:13" hidden="1">
      <c r="B828" t="s">
        <v>6251</v>
      </c>
      <c r="C828" t="s">
        <v>6258</v>
      </c>
      <c r="D828" t="s">
        <v>5091</v>
      </c>
      <c r="E828" t="s">
        <v>5070</v>
      </c>
      <c r="G828">
        <v>0</v>
      </c>
      <c r="H828" t="s">
        <v>102</v>
      </c>
      <c r="I828" t="s">
        <v>102</v>
      </c>
      <c r="J828" t="s">
        <v>103</v>
      </c>
      <c r="K828" t="s">
        <v>6253</v>
      </c>
      <c r="L828" t="s">
        <v>142</v>
      </c>
      <c r="M828" t="e">
        <f>_xlfn.XLOOKUP(B828,Sheet1!B:B,Sheet1!C:C)</f>
        <v>#N/A</v>
      </c>
    </row>
    <row r="829" spans="2:13" hidden="1">
      <c r="B829" t="s">
        <v>6251</v>
      </c>
      <c r="C829" t="s">
        <v>6259</v>
      </c>
      <c r="D829" t="s">
        <v>226</v>
      </c>
      <c r="E829" t="s">
        <v>5154</v>
      </c>
      <c r="G829">
        <v>0</v>
      </c>
      <c r="H829" t="s">
        <v>103</v>
      </c>
      <c r="I829" t="s">
        <v>102</v>
      </c>
      <c r="J829" t="s">
        <v>103</v>
      </c>
      <c r="K829" t="s">
        <v>6253</v>
      </c>
      <c r="L829" t="s">
        <v>142</v>
      </c>
      <c r="M829" t="e">
        <f>_xlfn.XLOOKUP(B829,Sheet1!B:B,Sheet1!C:C)</f>
        <v>#N/A</v>
      </c>
    </row>
    <row r="830" spans="2:13" hidden="1">
      <c r="B830" t="s">
        <v>6251</v>
      </c>
      <c r="C830" t="s">
        <v>6260</v>
      </c>
      <c r="D830" t="s">
        <v>226</v>
      </c>
      <c r="E830" t="s">
        <v>5154</v>
      </c>
      <c r="G830">
        <v>0</v>
      </c>
      <c r="H830" t="s">
        <v>103</v>
      </c>
      <c r="I830" t="s">
        <v>102</v>
      </c>
      <c r="J830" t="s">
        <v>103</v>
      </c>
      <c r="K830" t="s">
        <v>6253</v>
      </c>
      <c r="L830" t="s">
        <v>142</v>
      </c>
      <c r="M830" t="e">
        <f>_xlfn.XLOOKUP(B830,Sheet1!B:B,Sheet1!C:C)</f>
        <v>#N/A</v>
      </c>
    </row>
    <row r="831" spans="2:13" hidden="1">
      <c r="B831" t="s">
        <v>6251</v>
      </c>
      <c r="C831" t="s">
        <v>6261</v>
      </c>
      <c r="D831" t="s">
        <v>5091</v>
      </c>
      <c r="E831" t="s">
        <v>5070</v>
      </c>
      <c r="G831">
        <v>0</v>
      </c>
      <c r="H831" t="s">
        <v>102</v>
      </c>
      <c r="I831" t="s">
        <v>102</v>
      </c>
      <c r="J831" t="s">
        <v>103</v>
      </c>
      <c r="K831" t="s">
        <v>6253</v>
      </c>
      <c r="L831" t="s">
        <v>142</v>
      </c>
      <c r="M831" t="e">
        <f>_xlfn.XLOOKUP(B831,Sheet1!B:B,Sheet1!C:C)</f>
        <v>#N/A</v>
      </c>
    </row>
    <row r="832" spans="2:13" hidden="1">
      <c r="B832" t="s">
        <v>6251</v>
      </c>
      <c r="C832" t="s">
        <v>6262</v>
      </c>
      <c r="D832" t="s">
        <v>226</v>
      </c>
      <c r="E832" t="s">
        <v>5154</v>
      </c>
      <c r="G832">
        <v>0</v>
      </c>
      <c r="H832" t="s">
        <v>103</v>
      </c>
      <c r="I832" t="s">
        <v>102</v>
      </c>
      <c r="J832" t="s">
        <v>103</v>
      </c>
      <c r="K832" t="s">
        <v>6253</v>
      </c>
      <c r="L832" t="s">
        <v>142</v>
      </c>
      <c r="M832" t="e">
        <f>_xlfn.XLOOKUP(B832,Sheet1!B:B,Sheet1!C:C)</f>
        <v>#N/A</v>
      </c>
    </row>
    <row r="833" spans="2:13" hidden="1">
      <c r="B833" t="s">
        <v>6251</v>
      </c>
      <c r="C833" t="s">
        <v>6263</v>
      </c>
      <c r="D833" t="s">
        <v>5091</v>
      </c>
      <c r="E833" t="s">
        <v>5070</v>
      </c>
      <c r="G833">
        <v>0</v>
      </c>
      <c r="H833" t="s">
        <v>102</v>
      </c>
      <c r="I833" t="s">
        <v>102</v>
      </c>
      <c r="J833" t="s">
        <v>103</v>
      </c>
      <c r="K833" t="s">
        <v>6253</v>
      </c>
      <c r="L833" t="s">
        <v>142</v>
      </c>
      <c r="M833" t="e">
        <f>_xlfn.XLOOKUP(B833,Sheet1!B:B,Sheet1!C:C)</f>
        <v>#N/A</v>
      </c>
    </row>
    <row r="834" spans="2:13" hidden="1">
      <c r="B834" t="s">
        <v>6251</v>
      </c>
      <c r="C834" t="s">
        <v>6264</v>
      </c>
      <c r="D834" t="s">
        <v>3008</v>
      </c>
      <c r="E834" t="s">
        <v>5070</v>
      </c>
      <c r="G834">
        <v>0</v>
      </c>
      <c r="H834" t="s">
        <v>102</v>
      </c>
      <c r="I834" t="s">
        <v>102</v>
      </c>
      <c r="J834" t="s">
        <v>103</v>
      </c>
      <c r="K834" t="s">
        <v>6253</v>
      </c>
      <c r="L834" t="s">
        <v>142</v>
      </c>
      <c r="M834" t="e">
        <f>_xlfn.XLOOKUP(B834,Sheet1!B:B,Sheet1!C:C)</f>
        <v>#N/A</v>
      </c>
    </row>
    <row r="835" spans="2:13" hidden="1">
      <c r="B835" t="s">
        <v>6251</v>
      </c>
      <c r="C835" t="s">
        <v>6253</v>
      </c>
      <c r="D835" t="s">
        <v>142</v>
      </c>
      <c r="E835" t="s">
        <v>5070</v>
      </c>
      <c r="G835">
        <v>0</v>
      </c>
      <c r="H835" t="s">
        <v>102</v>
      </c>
      <c r="I835" t="s">
        <v>102</v>
      </c>
      <c r="J835" t="s">
        <v>103</v>
      </c>
      <c r="K835" t="s">
        <v>6253</v>
      </c>
      <c r="L835" t="s">
        <v>142</v>
      </c>
      <c r="M835" t="e">
        <f>_xlfn.XLOOKUP(B835,Sheet1!B:B,Sheet1!C:C)</f>
        <v>#N/A</v>
      </c>
    </row>
    <row r="836" spans="2:13" hidden="1">
      <c r="B836" t="s">
        <v>6251</v>
      </c>
      <c r="C836" t="s">
        <v>6265</v>
      </c>
      <c r="D836" t="s">
        <v>226</v>
      </c>
      <c r="E836" t="s">
        <v>5154</v>
      </c>
      <c r="G836">
        <v>0</v>
      </c>
      <c r="H836" t="s">
        <v>103</v>
      </c>
      <c r="I836" t="s">
        <v>102</v>
      </c>
      <c r="J836" t="s">
        <v>103</v>
      </c>
      <c r="K836" t="s">
        <v>6253</v>
      </c>
      <c r="L836" t="s">
        <v>142</v>
      </c>
      <c r="M836" t="e">
        <f>_xlfn.XLOOKUP(B836,Sheet1!B:B,Sheet1!C:C)</f>
        <v>#N/A</v>
      </c>
    </row>
    <row r="837" spans="2:13" hidden="1">
      <c r="B837" t="s">
        <v>6251</v>
      </c>
      <c r="C837" t="s">
        <v>6266</v>
      </c>
      <c r="D837" t="s">
        <v>226</v>
      </c>
      <c r="E837" t="s">
        <v>5154</v>
      </c>
      <c r="G837">
        <v>0</v>
      </c>
      <c r="H837" t="s">
        <v>103</v>
      </c>
      <c r="I837" t="s">
        <v>102</v>
      </c>
      <c r="J837" t="s">
        <v>103</v>
      </c>
      <c r="K837" t="s">
        <v>6253</v>
      </c>
      <c r="L837" t="s">
        <v>142</v>
      </c>
      <c r="M837" t="e">
        <f>_xlfn.XLOOKUP(B837,Sheet1!B:B,Sheet1!C:C)</f>
        <v>#N/A</v>
      </c>
    </row>
    <row r="838" spans="2:13" hidden="1">
      <c r="B838" t="s">
        <v>6251</v>
      </c>
      <c r="C838" t="s">
        <v>6267</v>
      </c>
      <c r="D838" t="s">
        <v>5091</v>
      </c>
      <c r="E838" t="s">
        <v>5070</v>
      </c>
      <c r="G838">
        <v>0</v>
      </c>
      <c r="H838" t="s">
        <v>102</v>
      </c>
      <c r="I838" t="s">
        <v>102</v>
      </c>
      <c r="J838" t="s">
        <v>103</v>
      </c>
      <c r="K838" t="s">
        <v>6253</v>
      </c>
      <c r="L838" t="s">
        <v>142</v>
      </c>
      <c r="M838" t="e">
        <f>_xlfn.XLOOKUP(B838,Sheet1!B:B,Sheet1!C:C)</f>
        <v>#N/A</v>
      </c>
    </row>
    <row r="839" spans="2:13" hidden="1">
      <c r="B839" t="s">
        <v>6251</v>
      </c>
      <c r="C839" t="s">
        <v>6268</v>
      </c>
      <c r="D839" t="s">
        <v>226</v>
      </c>
      <c r="E839" t="s">
        <v>5154</v>
      </c>
      <c r="G839">
        <v>0</v>
      </c>
      <c r="H839" t="s">
        <v>103</v>
      </c>
      <c r="I839" t="s">
        <v>102</v>
      </c>
      <c r="J839" t="s">
        <v>103</v>
      </c>
      <c r="K839" t="s">
        <v>6253</v>
      </c>
      <c r="L839" t="s">
        <v>142</v>
      </c>
      <c r="M839" t="e">
        <f>_xlfn.XLOOKUP(B839,Sheet1!B:B,Sheet1!C:C)</f>
        <v>#N/A</v>
      </c>
    </row>
    <row r="840" spans="2:13" hidden="1">
      <c r="B840" t="s">
        <v>6251</v>
      </c>
      <c r="C840" t="s">
        <v>6269</v>
      </c>
      <c r="D840" t="s">
        <v>226</v>
      </c>
      <c r="E840" t="s">
        <v>5154</v>
      </c>
      <c r="G840">
        <v>0</v>
      </c>
      <c r="H840" t="s">
        <v>103</v>
      </c>
      <c r="I840" t="s">
        <v>102</v>
      </c>
      <c r="J840" t="s">
        <v>103</v>
      </c>
      <c r="K840" t="s">
        <v>6253</v>
      </c>
      <c r="L840" t="s">
        <v>142</v>
      </c>
      <c r="M840" t="e">
        <f>_xlfn.XLOOKUP(B840,Sheet1!B:B,Sheet1!C:C)</f>
        <v>#N/A</v>
      </c>
    </row>
    <row r="841" spans="2:13" hidden="1">
      <c r="B841" t="s">
        <v>6270</v>
      </c>
      <c r="C841" t="s">
        <v>6271</v>
      </c>
      <c r="D841" t="s">
        <v>6272</v>
      </c>
      <c r="E841" t="s">
        <v>5154</v>
      </c>
      <c r="F841">
        <v>0.5</v>
      </c>
      <c r="G841">
        <v>0</v>
      </c>
      <c r="H841" t="s">
        <v>103</v>
      </c>
      <c r="I841" t="s">
        <v>102</v>
      </c>
      <c r="J841" t="s">
        <v>103</v>
      </c>
      <c r="K841" t="s">
        <v>6273</v>
      </c>
      <c r="L841" t="s">
        <v>142</v>
      </c>
      <c r="M841" t="e">
        <f>_xlfn.XLOOKUP(B841,Sheet1!B:B,Sheet1!C:C)</f>
        <v>#N/A</v>
      </c>
    </row>
    <row r="842" spans="2:13" hidden="1">
      <c r="B842" t="s">
        <v>6270</v>
      </c>
      <c r="C842" t="s">
        <v>6274</v>
      </c>
      <c r="D842" t="s">
        <v>142</v>
      </c>
      <c r="E842" t="s">
        <v>5070</v>
      </c>
      <c r="F842">
        <v>0.5</v>
      </c>
      <c r="G842">
        <v>0</v>
      </c>
      <c r="H842" t="s">
        <v>102</v>
      </c>
      <c r="I842" t="s">
        <v>102</v>
      </c>
      <c r="J842" t="s">
        <v>103</v>
      </c>
      <c r="K842" t="s">
        <v>6273</v>
      </c>
      <c r="L842" t="s">
        <v>142</v>
      </c>
      <c r="M842" t="e">
        <f>_xlfn.XLOOKUP(B842,Sheet1!B:B,Sheet1!C:C)</f>
        <v>#N/A</v>
      </c>
    </row>
    <row r="843" spans="2:13" hidden="1">
      <c r="B843" t="s">
        <v>6270</v>
      </c>
      <c r="C843" t="s">
        <v>6275</v>
      </c>
      <c r="D843" t="s">
        <v>226</v>
      </c>
      <c r="E843" t="s">
        <v>5154</v>
      </c>
      <c r="F843">
        <v>0.5</v>
      </c>
      <c r="G843">
        <v>0</v>
      </c>
      <c r="H843" t="s">
        <v>103</v>
      </c>
      <c r="I843" t="s">
        <v>102</v>
      </c>
      <c r="J843" t="s">
        <v>103</v>
      </c>
      <c r="K843" t="s">
        <v>6273</v>
      </c>
      <c r="L843" t="s">
        <v>142</v>
      </c>
      <c r="M843" t="e">
        <f>_xlfn.XLOOKUP(B843,Sheet1!B:B,Sheet1!C:C)</f>
        <v>#N/A</v>
      </c>
    </row>
    <row r="844" spans="2:13" hidden="1">
      <c r="B844" t="s">
        <v>6270</v>
      </c>
      <c r="C844" t="s">
        <v>6276</v>
      </c>
      <c r="D844" t="s">
        <v>226</v>
      </c>
      <c r="E844" t="s">
        <v>5154</v>
      </c>
      <c r="F844">
        <v>0.5</v>
      </c>
      <c r="G844">
        <v>0</v>
      </c>
      <c r="H844" t="s">
        <v>103</v>
      </c>
      <c r="I844" t="s">
        <v>102</v>
      </c>
      <c r="J844" t="s">
        <v>103</v>
      </c>
      <c r="K844" t="s">
        <v>6273</v>
      </c>
      <c r="L844" t="s">
        <v>142</v>
      </c>
      <c r="M844" t="e">
        <f>_xlfn.XLOOKUP(B844,Sheet1!B:B,Sheet1!C:C)</f>
        <v>#N/A</v>
      </c>
    </row>
    <row r="845" spans="2:13" hidden="1">
      <c r="B845" t="s">
        <v>6270</v>
      </c>
      <c r="C845" t="s">
        <v>6277</v>
      </c>
      <c r="D845" t="s">
        <v>226</v>
      </c>
      <c r="E845" t="s">
        <v>5154</v>
      </c>
      <c r="F845">
        <v>0.5</v>
      </c>
      <c r="G845">
        <v>0</v>
      </c>
      <c r="H845" t="s">
        <v>103</v>
      </c>
      <c r="I845" t="s">
        <v>102</v>
      </c>
      <c r="J845" t="s">
        <v>103</v>
      </c>
      <c r="K845" t="s">
        <v>6273</v>
      </c>
      <c r="L845" t="s">
        <v>142</v>
      </c>
      <c r="M845" t="e">
        <f>_xlfn.XLOOKUP(B845,Sheet1!B:B,Sheet1!C:C)</f>
        <v>#N/A</v>
      </c>
    </row>
    <row r="846" spans="2:13" hidden="1">
      <c r="B846" t="s">
        <v>6270</v>
      </c>
      <c r="C846" t="s">
        <v>6278</v>
      </c>
      <c r="D846" t="s">
        <v>226</v>
      </c>
      <c r="E846" t="s">
        <v>5154</v>
      </c>
      <c r="F846">
        <v>0.5</v>
      </c>
      <c r="G846">
        <v>0</v>
      </c>
      <c r="H846" t="s">
        <v>103</v>
      </c>
      <c r="I846" t="s">
        <v>102</v>
      </c>
      <c r="J846" t="s">
        <v>103</v>
      </c>
      <c r="K846" t="s">
        <v>6273</v>
      </c>
      <c r="L846" t="s">
        <v>142</v>
      </c>
      <c r="M846" t="e">
        <f>_xlfn.XLOOKUP(B846,Sheet1!B:B,Sheet1!C:C)</f>
        <v>#N/A</v>
      </c>
    </row>
    <row r="847" spans="2:13" hidden="1">
      <c r="B847" t="s">
        <v>6270</v>
      </c>
      <c r="C847" t="s">
        <v>6279</v>
      </c>
      <c r="D847" t="s">
        <v>226</v>
      </c>
      <c r="E847" t="s">
        <v>5154</v>
      </c>
      <c r="F847">
        <v>0.5</v>
      </c>
      <c r="G847">
        <v>0</v>
      </c>
      <c r="H847" t="s">
        <v>103</v>
      </c>
      <c r="I847" t="s">
        <v>102</v>
      </c>
      <c r="J847" t="s">
        <v>103</v>
      </c>
      <c r="K847" t="s">
        <v>6273</v>
      </c>
      <c r="L847" t="s">
        <v>142</v>
      </c>
      <c r="M847" t="e">
        <f>_xlfn.XLOOKUP(B847,Sheet1!B:B,Sheet1!C:C)</f>
        <v>#N/A</v>
      </c>
    </row>
    <row r="848" spans="2:13" hidden="1">
      <c r="B848" t="s">
        <v>6270</v>
      </c>
      <c r="C848" t="s">
        <v>6280</v>
      </c>
      <c r="D848" t="s">
        <v>226</v>
      </c>
      <c r="E848" t="s">
        <v>5154</v>
      </c>
      <c r="F848">
        <v>0.5</v>
      </c>
      <c r="G848">
        <v>0</v>
      </c>
      <c r="H848" t="s">
        <v>103</v>
      </c>
      <c r="I848" t="s">
        <v>102</v>
      </c>
      <c r="J848" t="s">
        <v>103</v>
      </c>
      <c r="K848" t="s">
        <v>6273</v>
      </c>
      <c r="L848" t="s">
        <v>142</v>
      </c>
      <c r="M848" t="e">
        <f>_xlfn.XLOOKUP(B848,Sheet1!B:B,Sheet1!C:C)</f>
        <v>#N/A</v>
      </c>
    </row>
    <row r="849" spans="2:13" hidden="1">
      <c r="B849" t="s">
        <v>6270</v>
      </c>
      <c r="C849" t="s">
        <v>6281</v>
      </c>
      <c r="D849" t="s">
        <v>226</v>
      </c>
      <c r="E849" t="s">
        <v>5154</v>
      </c>
      <c r="F849">
        <v>0.5</v>
      </c>
      <c r="G849">
        <v>0</v>
      </c>
      <c r="H849" t="s">
        <v>103</v>
      </c>
      <c r="I849" t="s">
        <v>102</v>
      </c>
      <c r="J849" t="s">
        <v>103</v>
      </c>
      <c r="K849" t="s">
        <v>6273</v>
      </c>
      <c r="L849" t="s">
        <v>142</v>
      </c>
      <c r="M849" t="e">
        <f>_xlfn.XLOOKUP(B849,Sheet1!B:B,Sheet1!C:C)</f>
        <v>#N/A</v>
      </c>
    </row>
    <row r="850" spans="2:13" hidden="1">
      <c r="B850" t="s">
        <v>6270</v>
      </c>
      <c r="C850" t="s">
        <v>6282</v>
      </c>
      <c r="D850" t="s">
        <v>226</v>
      </c>
      <c r="E850" t="s">
        <v>5154</v>
      </c>
      <c r="F850">
        <v>0.5</v>
      </c>
      <c r="G850">
        <v>0</v>
      </c>
      <c r="H850" t="s">
        <v>103</v>
      </c>
      <c r="I850" t="s">
        <v>102</v>
      </c>
      <c r="J850" t="s">
        <v>103</v>
      </c>
      <c r="K850" t="s">
        <v>6273</v>
      </c>
      <c r="L850" t="s">
        <v>142</v>
      </c>
      <c r="M850" t="e">
        <f>_xlfn.XLOOKUP(B850,Sheet1!B:B,Sheet1!C:C)</f>
        <v>#N/A</v>
      </c>
    </row>
    <row r="851" spans="2:13" hidden="1">
      <c r="B851" t="s">
        <v>6270</v>
      </c>
      <c r="C851" t="s">
        <v>6283</v>
      </c>
      <c r="D851" t="s">
        <v>590</v>
      </c>
      <c r="E851" t="s">
        <v>5070</v>
      </c>
      <c r="F851">
        <v>0.5</v>
      </c>
      <c r="G851">
        <v>0</v>
      </c>
      <c r="H851" t="s">
        <v>102</v>
      </c>
      <c r="I851" t="s">
        <v>102</v>
      </c>
      <c r="J851" t="s">
        <v>103</v>
      </c>
      <c r="K851" t="s">
        <v>6273</v>
      </c>
      <c r="L851" t="s">
        <v>142</v>
      </c>
      <c r="M851" t="e">
        <f>_xlfn.XLOOKUP(B851,Sheet1!B:B,Sheet1!C:C)</f>
        <v>#N/A</v>
      </c>
    </row>
    <row r="852" spans="2:13" hidden="1">
      <c r="B852" t="s">
        <v>6270</v>
      </c>
      <c r="C852" t="s">
        <v>6284</v>
      </c>
      <c r="D852" t="s">
        <v>670</v>
      </c>
      <c r="E852" t="s">
        <v>5070</v>
      </c>
      <c r="F852">
        <v>0.5</v>
      </c>
      <c r="G852">
        <v>0</v>
      </c>
      <c r="H852" t="s">
        <v>102</v>
      </c>
      <c r="I852" t="s">
        <v>102</v>
      </c>
      <c r="J852" t="s">
        <v>103</v>
      </c>
      <c r="K852" t="s">
        <v>6273</v>
      </c>
      <c r="L852" t="s">
        <v>142</v>
      </c>
      <c r="M852" t="e">
        <f>_xlfn.XLOOKUP(B852,Sheet1!B:B,Sheet1!C:C)</f>
        <v>#N/A</v>
      </c>
    </row>
    <row r="853" spans="2:13" hidden="1">
      <c r="B853" t="s">
        <v>6270</v>
      </c>
      <c r="C853" t="s">
        <v>6285</v>
      </c>
      <c r="D853" t="s">
        <v>254</v>
      </c>
      <c r="E853" t="s">
        <v>5070</v>
      </c>
      <c r="F853">
        <v>0.5</v>
      </c>
      <c r="G853">
        <v>0</v>
      </c>
      <c r="H853" t="s">
        <v>102</v>
      </c>
      <c r="I853" t="s">
        <v>102</v>
      </c>
      <c r="J853" t="s">
        <v>103</v>
      </c>
      <c r="K853" t="s">
        <v>6273</v>
      </c>
      <c r="L853" t="s">
        <v>142</v>
      </c>
      <c r="M853" t="e">
        <f>_xlfn.XLOOKUP(B853,Sheet1!B:B,Sheet1!C:C)</f>
        <v>#N/A</v>
      </c>
    </row>
    <row r="854" spans="2:13" hidden="1">
      <c r="B854" t="s">
        <v>6270</v>
      </c>
      <c r="C854" t="s">
        <v>6286</v>
      </c>
      <c r="D854" t="s">
        <v>226</v>
      </c>
      <c r="E854" t="s">
        <v>5154</v>
      </c>
      <c r="F854">
        <v>0.5</v>
      </c>
      <c r="G854">
        <v>0</v>
      </c>
      <c r="H854" t="s">
        <v>103</v>
      </c>
      <c r="I854" t="s">
        <v>102</v>
      </c>
      <c r="J854" t="s">
        <v>103</v>
      </c>
      <c r="K854" t="s">
        <v>6273</v>
      </c>
      <c r="L854" t="s">
        <v>142</v>
      </c>
      <c r="M854" t="e">
        <f>_xlfn.XLOOKUP(B854,Sheet1!B:B,Sheet1!C:C)</f>
        <v>#N/A</v>
      </c>
    </row>
    <row r="855" spans="2:13" hidden="1">
      <c r="B855" t="s">
        <v>6270</v>
      </c>
      <c r="C855" t="s">
        <v>6287</v>
      </c>
      <c r="D855" t="s">
        <v>6288</v>
      </c>
      <c r="E855" t="s">
        <v>5154</v>
      </c>
      <c r="F855">
        <v>0.5</v>
      </c>
      <c r="G855">
        <v>0</v>
      </c>
      <c r="H855" t="s">
        <v>103</v>
      </c>
      <c r="I855" t="s">
        <v>102</v>
      </c>
      <c r="J855" t="s">
        <v>103</v>
      </c>
      <c r="K855" t="s">
        <v>6273</v>
      </c>
      <c r="L855" t="s">
        <v>142</v>
      </c>
      <c r="M855" t="e">
        <f>_xlfn.XLOOKUP(B855,Sheet1!B:B,Sheet1!C:C)</f>
        <v>#N/A</v>
      </c>
    </row>
    <row r="856" spans="2:13" hidden="1">
      <c r="B856" t="s">
        <v>6270</v>
      </c>
      <c r="C856" t="s">
        <v>6289</v>
      </c>
      <c r="D856" t="s">
        <v>226</v>
      </c>
      <c r="E856" t="s">
        <v>5154</v>
      </c>
      <c r="F856">
        <v>0.5</v>
      </c>
      <c r="G856">
        <v>0</v>
      </c>
      <c r="H856" t="s">
        <v>103</v>
      </c>
      <c r="I856" t="s">
        <v>102</v>
      </c>
      <c r="J856" t="s">
        <v>103</v>
      </c>
      <c r="K856" t="s">
        <v>6273</v>
      </c>
      <c r="L856" t="s">
        <v>142</v>
      </c>
      <c r="M856" t="e">
        <f>_xlfn.XLOOKUP(B856,Sheet1!B:B,Sheet1!C:C)</f>
        <v>#N/A</v>
      </c>
    </row>
    <row r="857" spans="2:13" hidden="1">
      <c r="B857" t="s">
        <v>6270</v>
      </c>
      <c r="C857" t="s">
        <v>6290</v>
      </c>
      <c r="D857" t="s">
        <v>226</v>
      </c>
      <c r="E857" t="s">
        <v>5154</v>
      </c>
      <c r="F857">
        <v>0.5</v>
      </c>
      <c r="G857">
        <v>0</v>
      </c>
      <c r="H857" t="s">
        <v>103</v>
      </c>
      <c r="I857" t="s">
        <v>102</v>
      </c>
      <c r="J857" t="s">
        <v>103</v>
      </c>
      <c r="K857" t="s">
        <v>6273</v>
      </c>
      <c r="L857" t="s">
        <v>142</v>
      </c>
      <c r="M857" t="e">
        <f>_xlfn.XLOOKUP(B857,Sheet1!B:B,Sheet1!C:C)</f>
        <v>#N/A</v>
      </c>
    </row>
    <row r="858" spans="2:13" hidden="1">
      <c r="B858" t="s">
        <v>6270</v>
      </c>
      <c r="C858" t="s">
        <v>6291</v>
      </c>
      <c r="D858" t="s">
        <v>226</v>
      </c>
      <c r="E858" t="s">
        <v>5154</v>
      </c>
      <c r="F858">
        <v>0.5</v>
      </c>
      <c r="G858">
        <v>0</v>
      </c>
      <c r="H858" t="s">
        <v>103</v>
      </c>
      <c r="I858" t="s">
        <v>102</v>
      </c>
      <c r="J858" t="s">
        <v>103</v>
      </c>
      <c r="K858" t="s">
        <v>6273</v>
      </c>
      <c r="L858" t="s">
        <v>142</v>
      </c>
      <c r="M858" t="e">
        <f>_xlfn.XLOOKUP(B858,Sheet1!B:B,Sheet1!C:C)</f>
        <v>#N/A</v>
      </c>
    </row>
    <row r="859" spans="2:13" hidden="1">
      <c r="B859" t="s">
        <v>6270</v>
      </c>
      <c r="C859" t="s">
        <v>6292</v>
      </c>
      <c r="D859" t="s">
        <v>226</v>
      </c>
      <c r="E859" t="s">
        <v>5154</v>
      </c>
      <c r="F859">
        <v>0.5</v>
      </c>
      <c r="G859">
        <v>0</v>
      </c>
      <c r="H859" t="s">
        <v>103</v>
      </c>
      <c r="I859" t="s">
        <v>102</v>
      </c>
      <c r="J859" t="s">
        <v>103</v>
      </c>
      <c r="K859" t="s">
        <v>6273</v>
      </c>
      <c r="L859" t="s">
        <v>142</v>
      </c>
      <c r="M859" t="e">
        <f>_xlfn.XLOOKUP(B859,Sheet1!B:B,Sheet1!C:C)</f>
        <v>#N/A</v>
      </c>
    </row>
    <row r="860" spans="2:13" hidden="1">
      <c r="B860" t="s">
        <v>6293</v>
      </c>
      <c r="C860" t="s">
        <v>6294</v>
      </c>
      <c r="D860" t="s">
        <v>631</v>
      </c>
      <c r="E860" t="s">
        <v>5070</v>
      </c>
      <c r="F860">
        <v>2</v>
      </c>
      <c r="G860">
        <v>0</v>
      </c>
      <c r="H860" t="s">
        <v>102</v>
      </c>
      <c r="I860" t="s">
        <v>102</v>
      </c>
      <c r="J860" t="s">
        <v>103</v>
      </c>
      <c r="K860" t="s">
        <v>6295</v>
      </c>
      <c r="L860" t="s">
        <v>188</v>
      </c>
      <c r="M860" t="e">
        <f>_xlfn.XLOOKUP(B860,Sheet1!B:B,Sheet1!C:C)</f>
        <v>#N/A</v>
      </c>
    </row>
    <row r="861" spans="2:13" hidden="1">
      <c r="B861" t="s">
        <v>6293</v>
      </c>
      <c r="C861" t="s">
        <v>6296</v>
      </c>
      <c r="D861" t="s">
        <v>315</v>
      </c>
      <c r="E861" t="s">
        <v>5070</v>
      </c>
      <c r="F861">
        <v>2</v>
      </c>
      <c r="G861">
        <v>0</v>
      </c>
      <c r="H861" t="s">
        <v>102</v>
      </c>
      <c r="I861" t="s">
        <v>102</v>
      </c>
      <c r="J861" t="s">
        <v>103</v>
      </c>
      <c r="K861" t="s">
        <v>6295</v>
      </c>
      <c r="L861" t="s">
        <v>188</v>
      </c>
      <c r="M861" t="e">
        <f>_xlfn.XLOOKUP(B861,Sheet1!B:B,Sheet1!C:C)</f>
        <v>#N/A</v>
      </c>
    </row>
    <row r="862" spans="2:13" hidden="1">
      <c r="B862" t="s">
        <v>6293</v>
      </c>
      <c r="C862" t="s">
        <v>6297</v>
      </c>
      <c r="D862" t="s">
        <v>5246</v>
      </c>
      <c r="E862" t="s">
        <v>5154</v>
      </c>
      <c r="F862">
        <v>2</v>
      </c>
      <c r="G862">
        <v>0</v>
      </c>
      <c r="H862" t="s">
        <v>103</v>
      </c>
      <c r="I862" t="s">
        <v>102</v>
      </c>
      <c r="J862" t="s">
        <v>103</v>
      </c>
      <c r="K862" t="s">
        <v>6295</v>
      </c>
      <c r="L862" t="s">
        <v>188</v>
      </c>
      <c r="M862" t="e">
        <f>_xlfn.XLOOKUP(B862,Sheet1!B:B,Sheet1!C:C)</f>
        <v>#N/A</v>
      </c>
    </row>
    <row r="863" spans="2:13" hidden="1">
      <c r="B863" t="s">
        <v>6293</v>
      </c>
      <c r="C863" t="s">
        <v>6298</v>
      </c>
      <c r="D863" t="s">
        <v>188</v>
      </c>
      <c r="F863">
        <v>50</v>
      </c>
      <c r="G863">
        <v>105576</v>
      </c>
      <c r="H863" t="s">
        <v>103</v>
      </c>
      <c r="I863" t="s">
        <v>103</v>
      </c>
      <c r="J863" t="s">
        <v>103</v>
      </c>
      <c r="K863" t="s">
        <v>6295</v>
      </c>
      <c r="L863" t="s">
        <v>188</v>
      </c>
      <c r="M863" t="e">
        <f>_xlfn.XLOOKUP(B863,Sheet1!B:B,Sheet1!C:C)</f>
        <v>#N/A</v>
      </c>
    </row>
    <row r="864" spans="2:13" hidden="1">
      <c r="B864" t="s">
        <v>6293</v>
      </c>
      <c r="C864" t="s">
        <v>6299</v>
      </c>
      <c r="D864" t="s">
        <v>267</v>
      </c>
      <c r="E864" t="s">
        <v>5070</v>
      </c>
      <c r="F864">
        <v>2</v>
      </c>
      <c r="G864">
        <v>0</v>
      </c>
      <c r="H864" t="s">
        <v>102</v>
      </c>
      <c r="I864" t="s">
        <v>102</v>
      </c>
      <c r="J864" t="s">
        <v>103</v>
      </c>
      <c r="K864" t="s">
        <v>6295</v>
      </c>
      <c r="L864" t="s">
        <v>188</v>
      </c>
      <c r="M864" t="e">
        <f>_xlfn.XLOOKUP(B864,Sheet1!B:B,Sheet1!C:C)</f>
        <v>#N/A</v>
      </c>
    </row>
    <row r="865" spans="2:13" hidden="1">
      <c r="B865" t="s">
        <v>6293</v>
      </c>
      <c r="C865" t="s">
        <v>6300</v>
      </c>
      <c r="D865" t="s">
        <v>5224</v>
      </c>
      <c r="E865" t="s">
        <v>5154</v>
      </c>
      <c r="F865">
        <v>2</v>
      </c>
      <c r="G865">
        <v>0</v>
      </c>
      <c r="H865" t="s">
        <v>103</v>
      </c>
      <c r="I865" t="s">
        <v>102</v>
      </c>
      <c r="J865" t="s">
        <v>103</v>
      </c>
      <c r="K865" t="s">
        <v>6295</v>
      </c>
      <c r="L865" t="s">
        <v>188</v>
      </c>
      <c r="M865" t="e">
        <f>_xlfn.XLOOKUP(B865,Sheet1!B:B,Sheet1!C:C)</f>
        <v>#N/A</v>
      </c>
    </row>
    <row r="866" spans="2:13" hidden="1">
      <c r="B866" t="s">
        <v>478</v>
      </c>
      <c r="C866" t="s">
        <v>6301</v>
      </c>
      <c r="D866" t="s">
        <v>6302</v>
      </c>
      <c r="E866" t="s">
        <v>5178</v>
      </c>
      <c r="F866">
        <v>0.2</v>
      </c>
      <c r="G866">
        <v>0</v>
      </c>
      <c r="H866" t="s">
        <v>103</v>
      </c>
      <c r="I866" t="s">
        <v>103</v>
      </c>
      <c r="J866" t="s">
        <v>102</v>
      </c>
      <c r="K866" t="s">
        <v>274</v>
      </c>
      <c r="L866" t="s">
        <v>275</v>
      </c>
      <c r="M866" t="e">
        <f>_xlfn.XLOOKUP(B866,Sheet1!B:B,Sheet1!C:C)</f>
        <v>#N/A</v>
      </c>
    </row>
    <row r="867" spans="2:13" hidden="1">
      <c r="B867" t="s">
        <v>478</v>
      </c>
      <c r="C867" t="s">
        <v>6303</v>
      </c>
      <c r="D867" t="s">
        <v>6304</v>
      </c>
      <c r="E867" t="s">
        <v>5178</v>
      </c>
      <c r="F867">
        <v>0.2</v>
      </c>
      <c r="G867">
        <v>0</v>
      </c>
      <c r="H867" t="s">
        <v>103</v>
      </c>
      <c r="I867" t="s">
        <v>103</v>
      </c>
      <c r="J867" t="s">
        <v>102</v>
      </c>
      <c r="K867" t="s">
        <v>274</v>
      </c>
      <c r="L867" t="s">
        <v>275</v>
      </c>
      <c r="M867" t="e">
        <f>_xlfn.XLOOKUP(B867,Sheet1!B:B,Sheet1!C:C)</f>
        <v>#N/A</v>
      </c>
    </row>
    <row r="868" spans="2:13" hidden="1">
      <c r="B868" t="s">
        <v>478</v>
      </c>
      <c r="C868" t="s">
        <v>6305</v>
      </c>
      <c r="D868" t="s">
        <v>226</v>
      </c>
      <c r="E868" t="s">
        <v>5154</v>
      </c>
      <c r="F868">
        <v>0.2</v>
      </c>
      <c r="G868">
        <v>0</v>
      </c>
      <c r="H868" t="s">
        <v>103</v>
      </c>
      <c r="I868" t="s">
        <v>102</v>
      </c>
      <c r="J868" t="s">
        <v>103</v>
      </c>
      <c r="K868" t="s">
        <v>274</v>
      </c>
      <c r="L868" t="s">
        <v>275</v>
      </c>
      <c r="M868" t="e">
        <f>_xlfn.XLOOKUP(B868,Sheet1!B:B,Sheet1!C:C)</f>
        <v>#N/A</v>
      </c>
    </row>
    <row r="869" spans="2:13" hidden="1">
      <c r="B869" t="s">
        <v>478</v>
      </c>
      <c r="C869" t="s">
        <v>6306</v>
      </c>
      <c r="D869" t="s">
        <v>6307</v>
      </c>
      <c r="F869">
        <v>0.2</v>
      </c>
      <c r="G869">
        <v>0</v>
      </c>
      <c r="H869" t="s">
        <v>103</v>
      </c>
      <c r="I869" t="s">
        <v>103</v>
      </c>
      <c r="J869" t="s">
        <v>103</v>
      </c>
      <c r="K869" t="s">
        <v>274</v>
      </c>
      <c r="L869" t="s">
        <v>275</v>
      </c>
      <c r="M869" t="e">
        <f>_xlfn.XLOOKUP(B869,Sheet1!B:B,Sheet1!C:C)</f>
        <v>#N/A</v>
      </c>
    </row>
    <row r="870" spans="2:13" hidden="1">
      <c r="B870" t="s">
        <v>478</v>
      </c>
      <c r="C870" t="s">
        <v>6308</v>
      </c>
      <c r="D870" t="s">
        <v>142</v>
      </c>
      <c r="E870" t="s">
        <v>5070</v>
      </c>
      <c r="F870">
        <v>0.2</v>
      </c>
      <c r="G870">
        <v>0</v>
      </c>
      <c r="H870" t="s">
        <v>102</v>
      </c>
      <c r="I870" t="s">
        <v>102</v>
      </c>
      <c r="J870" t="s">
        <v>103</v>
      </c>
      <c r="K870" t="s">
        <v>274</v>
      </c>
      <c r="L870" t="s">
        <v>275</v>
      </c>
      <c r="M870" t="e">
        <f>_xlfn.XLOOKUP(B870,Sheet1!B:B,Sheet1!C:C)</f>
        <v>#N/A</v>
      </c>
    </row>
    <row r="871" spans="2:13" hidden="1">
      <c r="B871" t="s">
        <v>478</v>
      </c>
      <c r="C871" t="s">
        <v>6309</v>
      </c>
      <c r="D871" t="s">
        <v>6310</v>
      </c>
      <c r="E871" t="s">
        <v>5178</v>
      </c>
      <c r="F871">
        <v>0.2</v>
      </c>
      <c r="G871">
        <v>0</v>
      </c>
      <c r="H871" t="s">
        <v>103</v>
      </c>
      <c r="I871" t="s">
        <v>103</v>
      </c>
      <c r="J871" t="s">
        <v>102</v>
      </c>
      <c r="K871" t="s">
        <v>274</v>
      </c>
      <c r="L871" t="s">
        <v>275</v>
      </c>
      <c r="M871" t="e">
        <f>_xlfn.XLOOKUP(B871,Sheet1!B:B,Sheet1!C:C)</f>
        <v>#N/A</v>
      </c>
    </row>
    <row r="872" spans="2:13" hidden="1">
      <c r="B872" t="s">
        <v>478</v>
      </c>
      <c r="C872" t="s">
        <v>6311</v>
      </c>
      <c r="D872" t="s">
        <v>590</v>
      </c>
      <c r="E872" t="s">
        <v>5070</v>
      </c>
      <c r="F872">
        <v>0.2</v>
      </c>
      <c r="G872">
        <v>0</v>
      </c>
      <c r="H872" t="s">
        <v>102</v>
      </c>
      <c r="I872" t="s">
        <v>102</v>
      </c>
      <c r="J872" t="s">
        <v>103</v>
      </c>
      <c r="K872" t="s">
        <v>274</v>
      </c>
      <c r="L872" t="s">
        <v>275</v>
      </c>
      <c r="M872" t="e">
        <f>_xlfn.XLOOKUP(B872,Sheet1!B:B,Sheet1!C:C)</f>
        <v>#N/A</v>
      </c>
    </row>
    <row r="873" spans="2:13" hidden="1">
      <c r="B873" t="s">
        <v>478</v>
      </c>
      <c r="C873" t="s">
        <v>6312</v>
      </c>
      <c r="D873" t="s">
        <v>6313</v>
      </c>
      <c r="F873">
        <v>0.2</v>
      </c>
      <c r="G873">
        <v>0</v>
      </c>
      <c r="H873" t="s">
        <v>103</v>
      </c>
      <c r="I873" t="s">
        <v>103</v>
      </c>
      <c r="J873" t="s">
        <v>103</v>
      </c>
      <c r="K873" t="s">
        <v>274</v>
      </c>
      <c r="L873" t="s">
        <v>275</v>
      </c>
      <c r="M873" t="e">
        <f>_xlfn.XLOOKUP(B873,Sheet1!B:B,Sheet1!C:C)</f>
        <v>#N/A</v>
      </c>
    </row>
    <row r="874" spans="2:13" hidden="1">
      <c r="B874" t="s">
        <v>478</v>
      </c>
      <c r="C874" t="s">
        <v>6314</v>
      </c>
      <c r="D874" t="s">
        <v>226</v>
      </c>
      <c r="E874" t="s">
        <v>5154</v>
      </c>
      <c r="F874">
        <v>0.2</v>
      </c>
      <c r="G874">
        <v>0</v>
      </c>
      <c r="H874" t="s">
        <v>103</v>
      </c>
      <c r="I874" t="s">
        <v>102</v>
      </c>
      <c r="J874" t="s">
        <v>103</v>
      </c>
      <c r="K874" t="s">
        <v>274</v>
      </c>
      <c r="L874" t="s">
        <v>275</v>
      </c>
      <c r="M874" t="e">
        <f>_xlfn.XLOOKUP(B874,Sheet1!B:B,Sheet1!C:C)</f>
        <v>#N/A</v>
      </c>
    </row>
    <row r="875" spans="2:13" hidden="1">
      <c r="B875" t="s">
        <v>478</v>
      </c>
      <c r="C875" t="s">
        <v>6315</v>
      </c>
      <c r="D875" t="s">
        <v>6316</v>
      </c>
      <c r="E875" t="s">
        <v>5178</v>
      </c>
      <c r="F875">
        <v>0.2</v>
      </c>
      <c r="G875">
        <v>0</v>
      </c>
      <c r="H875" t="s">
        <v>103</v>
      </c>
      <c r="I875" t="s">
        <v>103</v>
      </c>
      <c r="J875" t="s">
        <v>102</v>
      </c>
      <c r="K875" t="s">
        <v>274</v>
      </c>
      <c r="L875" t="s">
        <v>275</v>
      </c>
      <c r="M875" t="e">
        <f>_xlfn.XLOOKUP(B875,Sheet1!B:B,Sheet1!C:C)</f>
        <v>#N/A</v>
      </c>
    </row>
    <row r="876" spans="2:13" hidden="1">
      <c r="B876" t="s">
        <v>478</v>
      </c>
      <c r="C876" t="s">
        <v>6317</v>
      </c>
      <c r="D876" t="s">
        <v>6318</v>
      </c>
      <c r="E876" t="s">
        <v>5178</v>
      </c>
      <c r="F876">
        <v>0.2</v>
      </c>
      <c r="G876">
        <v>0</v>
      </c>
      <c r="H876" t="s">
        <v>103</v>
      </c>
      <c r="I876" t="s">
        <v>103</v>
      </c>
      <c r="J876" t="s">
        <v>102</v>
      </c>
      <c r="K876" t="s">
        <v>274</v>
      </c>
      <c r="L876" t="s">
        <v>275</v>
      </c>
      <c r="M876" t="e">
        <f>_xlfn.XLOOKUP(B876,Sheet1!B:B,Sheet1!C:C)</f>
        <v>#N/A</v>
      </c>
    </row>
    <row r="877" spans="2:13" hidden="1">
      <c r="B877" t="s">
        <v>478</v>
      </c>
      <c r="C877" t="s">
        <v>6319</v>
      </c>
      <c r="D877" t="s">
        <v>6320</v>
      </c>
      <c r="E877" t="s">
        <v>5073</v>
      </c>
      <c r="F877">
        <v>0.2</v>
      </c>
      <c r="G877">
        <v>0</v>
      </c>
      <c r="H877" t="s">
        <v>102</v>
      </c>
      <c r="I877" t="s">
        <v>103</v>
      </c>
      <c r="J877" t="s">
        <v>103</v>
      </c>
      <c r="K877" t="s">
        <v>274</v>
      </c>
      <c r="L877" t="s">
        <v>275</v>
      </c>
      <c r="M877" t="e">
        <f>_xlfn.XLOOKUP(B877,Sheet1!B:B,Sheet1!C:C)</f>
        <v>#N/A</v>
      </c>
    </row>
    <row r="878" spans="2:13" hidden="1">
      <c r="B878" t="s">
        <v>478</v>
      </c>
      <c r="C878" t="s">
        <v>6321</v>
      </c>
      <c r="D878" t="s">
        <v>6322</v>
      </c>
      <c r="E878" t="s">
        <v>5178</v>
      </c>
      <c r="F878">
        <v>0.2</v>
      </c>
      <c r="G878">
        <v>0</v>
      </c>
      <c r="H878" t="s">
        <v>103</v>
      </c>
      <c r="I878" t="s">
        <v>103</v>
      </c>
      <c r="J878" t="s">
        <v>102</v>
      </c>
      <c r="K878" t="s">
        <v>274</v>
      </c>
      <c r="L878" t="s">
        <v>275</v>
      </c>
      <c r="M878" t="e">
        <f>_xlfn.XLOOKUP(B878,Sheet1!B:B,Sheet1!C:C)</f>
        <v>#N/A</v>
      </c>
    </row>
    <row r="879" spans="2:13" hidden="1">
      <c r="B879" t="s">
        <v>478</v>
      </c>
      <c r="C879" t="s">
        <v>6323</v>
      </c>
      <c r="D879" t="s">
        <v>226</v>
      </c>
      <c r="E879" t="s">
        <v>5154</v>
      </c>
      <c r="F879">
        <v>0.2</v>
      </c>
      <c r="G879">
        <v>0</v>
      </c>
      <c r="H879" t="s">
        <v>103</v>
      </c>
      <c r="I879" t="s">
        <v>102</v>
      </c>
      <c r="J879" t="s">
        <v>103</v>
      </c>
      <c r="K879" t="s">
        <v>274</v>
      </c>
      <c r="L879" t="s">
        <v>275</v>
      </c>
      <c r="M879" t="e">
        <f>_xlfn.XLOOKUP(B879,Sheet1!B:B,Sheet1!C:C)</f>
        <v>#N/A</v>
      </c>
    </row>
    <row r="880" spans="2:13" hidden="1">
      <c r="B880" t="s">
        <v>478</v>
      </c>
      <c r="C880" t="s">
        <v>6324</v>
      </c>
      <c r="D880" t="s">
        <v>331</v>
      </c>
      <c r="E880" t="s">
        <v>5073</v>
      </c>
      <c r="F880">
        <v>0.2</v>
      </c>
      <c r="G880">
        <v>0</v>
      </c>
      <c r="H880" t="s">
        <v>102</v>
      </c>
      <c r="I880" t="s">
        <v>103</v>
      </c>
      <c r="J880" t="s">
        <v>103</v>
      </c>
      <c r="K880" t="s">
        <v>274</v>
      </c>
      <c r="L880" t="s">
        <v>275</v>
      </c>
      <c r="M880" t="e">
        <f>_xlfn.XLOOKUP(B880,Sheet1!B:B,Sheet1!C:C)</f>
        <v>#N/A</v>
      </c>
    </row>
    <row r="881" spans="2:13" hidden="1">
      <c r="B881" t="s">
        <v>478</v>
      </c>
      <c r="C881" t="s">
        <v>6325</v>
      </c>
      <c r="D881" t="s">
        <v>6326</v>
      </c>
      <c r="F881">
        <v>0.2</v>
      </c>
      <c r="G881">
        <v>0</v>
      </c>
      <c r="H881" t="s">
        <v>103</v>
      </c>
      <c r="I881" t="s">
        <v>103</v>
      </c>
      <c r="J881" t="s">
        <v>103</v>
      </c>
      <c r="K881" t="s">
        <v>274</v>
      </c>
      <c r="L881" t="s">
        <v>275</v>
      </c>
      <c r="M881" t="e">
        <f>_xlfn.XLOOKUP(B881,Sheet1!B:B,Sheet1!C:C)</f>
        <v>#N/A</v>
      </c>
    </row>
    <row r="882" spans="2:13" hidden="1">
      <c r="B882" t="s">
        <v>478</v>
      </c>
      <c r="C882" t="s">
        <v>6327</v>
      </c>
      <c r="D882" t="s">
        <v>6328</v>
      </c>
      <c r="E882" t="s">
        <v>5178</v>
      </c>
      <c r="F882">
        <v>0.2</v>
      </c>
      <c r="G882">
        <v>0</v>
      </c>
      <c r="H882" t="s">
        <v>103</v>
      </c>
      <c r="I882" t="s">
        <v>103</v>
      </c>
      <c r="J882" t="s">
        <v>102</v>
      </c>
      <c r="K882" t="s">
        <v>274</v>
      </c>
      <c r="L882" t="s">
        <v>275</v>
      </c>
      <c r="M882" t="e">
        <f>_xlfn.XLOOKUP(B882,Sheet1!B:B,Sheet1!C:C)</f>
        <v>#N/A</v>
      </c>
    </row>
    <row r="883" spans="2:13" hidden="1">
      <c r="B883" t="s">
        <v>478</v>
      </c>
      <c r="C883" t="s">
        <v>6329</v>
      </c>
      <c r="D883" t="s">
        <v>6330</v>
      </c>
      <c r="E883" t="s">
        <v>5178</v>
      </c>
      <c r="F883">
        <v>0.2</v>
      </c>
      <c r="G883">
        <v>0</v>
      </c>
      <c r="H883" t="s">
        <v>103</v>
      </c>
      <c r="I883" t="s">
        <v>103</v>
      </c>
      <c r="J883" t="s">
        <v>102</v>
      </c>
      <c r="K883" t="s">
        <v>274</v>
      </c>
      <c r="L883" t="s">
        <v>275</v>
      </c>
      <c r="M883" t="e">
        <f>_xlfn.XLOOKUP(B883,Sheet1!B:B,Sheet1!C:C)</f>
        <v>#N/A</v>
      </c>
    </row>
    <row r="884" spans="2:13" hidden="1">
      <c r="B884" t="s">
        <v>478</v>
      </c>
      <c r="C884" t="s">
        <v>6331</v>
      </c>
      <c r="D884" t="s">
        <v>6332</v>
      </c>
      <c r="E884" t="s">
        <v>5178</v>
      </c>
      <c r="F884">
        <v>0.2</v>
      </c>
      <c r="G884">
        <v>0</v>
      </c>
      <c r="H884" t="s">
        <v>103</v>
      </c>
      <c r="I884" t="s">
        <v>103</v>
      </c>
      <c r="J884" t="s">
        <v>102</v>
      </c>
      <c r="K884" t="s">
        <v>274</v>
      </c>
      <c r="L884" t="s">
        <v>275</v>
      </c>
      <c r="M884" t="e">
        <f>_xlfn.XLOOKUP(B884,Sheet1!B:B,Sheet1!C:C)</f>
        <v>#N/A</v>
      </c>
    </row>
    <row r="885" spans="2:13" hidden="1">
      <c r="B885" t="s">
        <v>478</v>
      </c>
      <c r="C885" t="s">
        <v>6333</v>
      </c>
      <c r="D885" t="s">
        <v>6334</v>
      </c>
      <c r="E885" t="s">
        <v>5178</v>
      </c>
      <c r="F885">
        <v>0.2</v>
      </c>
      <c r="G885">
        <v>0</v>
      </c>
      <c r="H885" t="s">
        <v>103</v>
      </c>
      <c r="I885" t="s">
        <v>103</v>
      </c>
      <c r="J885" t="s">
        <v>102</v>
      </c>
      <c r="K885" t="s">
        <v>274</v>
      </c>
      <c r="L885" t="s">
        <v>275</v>
      </c>
      <c r="M885" t="e">
        <f>_xlfn.XLOOKUP(B885,Sheet1!B:B,Sheet1!C:C)</f>
        <v>#N/A</v>
      </c>
    </row>
    <row r="886" spans="2:13" hidden="1">
      <c r="B886" t="s">
        <v>478</v>
      </c>
      <c r="C886" t="s">
        <v>6335</v>
      </c>
      <c r="D886" t="s">
        <v>226</v>
      </c>
      <c r="E886" t="s">
        <v>5154</v>
      </c>
      <c r="F886">
        <v>0.2</v>
      </c>
      <c r="G886">
        <v>0</v>
      </c>
      <c r="H886" t="s">
        <v>103</v>
      </c>
      <c r="I886" t="s">
        <v>102</v>
      </c>
      <c r="J886" t="s">
        <v>103</v>
      </c>
      <c r="K886" t="s">
        <v>274</v>
      </c>
      <c r="L886" t="s">
        <v>275</v>
      </c>
      <c r="M886" t="e">
        <f>_xlfn.XLOOKUP(B886,Sheet1!B:B,Sheet1!C:C)</f>
        <v>#N/A</v>
      </c>
    </row>
    <row r="887" spans="2:13" hidden="1">
      <c r="B887" t="s">
        <v>478</v>
      </c>
      <c r="C887" t="s">
        <v>6336</v>
      </c>
      <c r="D887" t="s">
        <v>6337</v>
      </c>
      <c r="E887" t="s">
        <v>5178</v>
      </c>
      <c r="F887">
        <v>0.2</v>
      </c>
      <c r="G887">
        <v>0</v>
      </c>
      <c r="H887" t="s">
        <v>103</v>
      </c>
      <c r="I887" t="s">
        <v>103</v>
      </c>
      <c r="J887" t="s">
        <v>102</v>
      </c>
      <c r="K887" t="s">
        <v>274</v>
      </c>
      <c r="L887" t="s">
        <v>275</v>
      </c>
      <c r="M887" t="e">
        <f>_xlfn.XLOOKUP(B887,Sheet1!B:B,Sheet1!C:C)</f>
        <v>#N/A</v>
      </c>
    </row>
    <row r="888" spans="2:13" hidden="1">
      <c r="B888" t="s">
        <v>478</v>
      </c>
      <c r="C888" t="s">
        <v>6338</v>
      </c>
      <c r="D888" t="s">
        <v>6339</v>
      </c>
      <c r="E888" t="s">
        <v>5178</v>
      </c>
      <c r="F888">
        <v>0.2</v>
      </c>
      <c r="G888">
        <v>0</v>
      </c>
      <c r="H888" t="s">
        <v>103</v>
      </c>
      <c r="I888" t="s">
        <v>103</v>
      </c>
      <c r="J888" t="s">
        <v>102</v>
      </c>
      <c r="K888" t="s">
        <v>274</v>
      </c>
      <c r="L888" t="s">
        <v>275</v>
      </c>
      <c r="M888" t="e">
        <f>_xlfn.XLOOKUP(B888,Sheet1!B:B,Sheet1!C:C)</f>
        <v>#N/A</v>
      </c>
    </row>
    <row r="889" spans="2:13" hidden="1">
      <c r="B889" t="s">
        <v>478</v>
      </c>
      <c r="C889" t="s">
        <v>6340</v>
      </c>
      <c r="D889" t="s">
        <v>226</v>
      </c>
      <c r="E889" t="s">
        <v>5154</v>
      </c>
      <c r="F889">
        <v>0.2</v>
      </c>
      <c r="G889">
        <v>0</v>
      </c>
      <c r="H889" t="s">
        <v>103</v>
      </c>
      <c r="I889" t="s">
        <v>102</v>
      </c>
      <c r="J889" t="s">
        <v>103</v>
      </c>
      <c r="K889" t="s">
        <v>274</v>
      </c>
      <c r="L889" t="s">
        <v>275</v>
      </c>
      <c r="M889" t="e">
        <f>_xlfn.XLOOKUP(B889,Sheet1!B:B,Sheet1!C:C)</f>
        <v>#N/A</v>
      </c>
    </row>
    <row r="890" spans="2:13" hidden="1">
      <c r="B890" t="s">
        <v>478</v>
      </c>
      <c r="C890" t="s">
        <v>6341</v>
      </c>
      <c r="D890" t="s">
        <v>6342</v>
      </c>
      <c r="E890" t="s">
        <v>5178</v>
      </c>
      <c r="F890">
        <v>0.2</v>
      </c>
      <c r="G890">
        <v>0</v>
      </c>
      <c r="H890" t="s">
        <v>103</v>
      </c>
      <c r="I890" t="s">
        <v>103</v>
      </c>
      <c r="J890" t="s">
        <v>102</v>
      </c>
      <c r="K890" t="s">
        <v>274</v>
      </c>
      <c r="L890" t="s">
        <v>275</v>
      </c>
      <c r="M890" t="e">
        <f>_xlfn.XLOOKUP(B890,Sheet1!B:B,Sheet1!C:C)</f>
        <v>#N/A</v>
      </c>
    </row>
    <row r="891" spans="2:13" hidden="1">
      <c r="B891" t="s">
        <v>478</v>
      </c>
      <c r="C891" t="s">
        <v>6343</v>
      </c>
      <c r="D891" t="s">
        <v>6344</v>
      </c>
      <c r="F891">
        <v>0.2</v>
      </c>
      <c r="G891">
        <v>0</v>
      </c>
      <c r="H891" t="s">
        <v>103</v>
      </c>
      <c r="I891" t="s">
        <v>103</v>
      </c>
      <c r="J891" t="s">
        <v>103</v>
      </c>
      <c r="K891" t="s">
        <v>274</v>
      </c>
      <c r="L891" t="s">
        <v>275</v>
      </c>
      <c r="M891" t="e">
        <f>_xlfn.XLOOKUP(B891,Sheet1!B:B,Sheet1!C:C)</f>
        <v>#N/A</v>
      </c>
    </row>
    <row r="892" spans="2:13" hidden="1">
      <c r="B892" t="s">
        <v>478</v>
      </c>
      <c r="C892" t="s">
        <v>6345</v>
      </c>
      <c r="D892" t="s">
        <v>6313</v>
      </c>
      <c r="F892">
        <v>0.2</v>
      </c>
      <c r="G892">
        <v>0</v>
      </c>
      <c r="H892" t="s">
        <v>103</v>
      </c>
      <c r="I892" t="s">
        <v>103</v>
      </c>
      <c r="J892" t="s">
        <v>103</v>
      </c>
      <c r="K892" t="s">
        <v>274</v>
      </c>
      <c r="L892" t="s">
        <v>275</v>
      </c>
      <c r="M892" t="e">
        <f>_xlfn.XLOOKUP(B892,Sheet1!B:B,Sheet1!C:C)</f>
        <v>#N/A</v>
      </c>
    </row>
    <row r="893" spans="2:13" hidden="1">
      <c r="B893" t="s">
        <v>478</v>
      </c>
      <c r="C893" t="s">
        <v>6346</v>
      </c>
      <c r="D893" t="s">
        <v>6347</v>
      </c>
      <c r="E893" t="s">
        <v>5178</v>
      </c>
      <c r="F893">
        <v>0.2</v>
      </c>
      <c r="G893">
        <v>0</v>
      </c>
      <c r="H893" t="s">
        <v>103</v>
      </c>
      <c r="I893" t="s">
        <v>103</v>
      </c>
      <c r="J893" t="s">
        <v>102</v>
      </c>
      <c r="K893" t="s">
        <v>274</v>
      </c>
      <c r="L893" t="s">
        <v>275</v>
      </c>
      <c r="M893" t="e">
        <f>_xlfn.XLOOKUP(B893,Sheet1!B:B,Sheet1!C:C)</f>
        <v>#N/A</v>
      </c>
    </row>
    <row r="894" spans="2:13" hidden="1">
      <c r="B894" t="s">
        <v>478</v>
      </c>
      <c r="C894" t="s">
        <v>6348</v>
      </c>
      <c r="D894" t="s">
        <v>6349</v>
      </c>
      <c r="E894" t="s">
        <v>5178</v>
      </c>
      <c r="F894">
        <v>0.2</v>
      </c>
      <c r="G894">
        <v>0</v>
      </c>
      <c r="H894" t="s">
        <v>103</v>
      </c>
      <c r="I894" t="s">
        <v>103</v>
      </c>
      <c r="J894" t="s">
        <v>102</v>
      </c>
      <c r="K894" t="s">
        <v>274</v>
      </c>
      <c r="L894" t="s">
        <v>275</v>
      </c>
      <c r="M894" t="e">
        <f>_xlfn.XLOOKUP(B894,Sheet1!B:B,Sheet1!C:C)</f>
        <v>#N/A</v>
      </c>
    </row>
    <row r="895" spans="2:13" hidden="1">
      <c r="B895" t="s">
        <v>478</v>
      </c>
      <c r="C895" t="s">
        <v>6350</v>
      </c>
      <c r="D895" t="s">
        <v>6351</v>
      </c>
      <c r="E895" t="s">
        <v>5178</v>
      </c>
      <c r="F895">
        <v>0.2</v>
      </c>
      <c r="G895">
        <v>0</v>
      </c>
      <c r="H895" t="s">
        <v>103</v>
      </c>
      <c r="I895" t="s">
        <v>103</v>
      </c>
      <c r="J895" t="s">
        <v>102</v>
      </c>
      <c r="K895" t="s">
        <v>274</v>
      </c>
      <c r="L895" t="s">
        <v>275</v>
      </c>
      <c r="M895" t="e">
        <f>_xlfn.XLOOKUP(B895,Sheet1!B:B,Sheet1!C:C)</f>
        <v>#N/A</v>
      </c>
    </row>
    <row r="896" spans="2:13" hidden="1">
      <c r="B896" t="s">
        <v>478</v>
      </c>
      <c r="C896" t="s">
        <v>6352</v>
      </c>
      <c r="D896" t="s">
        <v>6353</v>
      </c>
      <c r="E896" t="s">
        <v>5073</v>
      </c>
      <c r="F896">
        <v>0</v>
      </c>
      <c r="G896">
        <v>0</v>
      </c>
      <c r="H896" t="s">
        <v>102</v>
      </c>
      <c r="I896" t="s">
        <v>103</v>
      </c>
      <c r="J896" t="s">
        <v>103</v>
      </c>
      <c r="K896" t="s">
        <v>274</v>
      </c>
      <c r="L896" t="s">
        <v>275</v>
      </c>
      <c r="M896" t="e">
        <f>_xlfn.XLOOKUP(B896,Sheet1!B:B,Sheet1!C:C)</f>
        <v>#N/A</v>
      </c>
    </row>
    <row r="897" spans="2:13" hidden="1">
      <c r="B897" t="s">
        <v>478</v>
      </c>
      <c r="C897" t="s">
        <v>6354</v>
      </c>
      <c r="D897" t="s">
        <v>6355</v>
      </c>
      <c r="E897" t="s">
        <v>5178</v>
      </c>
      <c r="F897">
        <v>0.2</v>
      </c>
      <c r="G897">
        <v>0</v>
      </c>
      <c r="H897" t="s">
        <v>103</v>
      </c>
      <c r="I897" t="s">
        <v>103</v>
      </c>
      <c r="J897" t="s">
        <v>102</v>
      </c>
      <c r="K897" t="s">
        <v>274</v>
      </c>
      <c r="L897" t="s">
        <v>275</v>
      </c>
      <c r="M897" t="e">
        <f>_xlfn.XLOOKUP(B897,Sheet1!B:B,Sheet1!C:C)</f>
        <v>#N/A</v>
      </c>
    </row>
    <row r="898" spans="2:13" hidden="1">
      <c r="B898" t="s">
        <v>478</v>
      </c>
      <c r="C898" t="s">
        <v>6356</v>
      </c>
      <c r="D898" t="s">
        <v>6357</v>
      </c>
      <c r="E898" t="s">
        <v>5178</v>
      </c>
      <c r="F898">
        <v>0.2</v>
      </c>
      <c r="G898">
        <v>0</v>
      </c>
      <c r="H898" t="s">
        <v>103</v>
      </c>
      <c r="I898" t="s">
        <v>103</v>
      </c>
      <c r="J898" t="s">
        <v>102</v>
      </c>
      <c r="K898" t="s">
        <v>274</v>
      </c>
      <c r="L898" t="s">
        <v>275</v>
      </c>
      <c r="M898" t="e">
        <f>_xlfn.XLOOKUP(B898,Sheet1!B:B,Sheet1!C:C)</f>
        <v>#N/A</v>
      </c>
    </row>
    <row r="899" spans="2:13" hidden="1">
      <c r="B899" t="s">
        <v>478</v>
      </c>
      <c r="C899" t="s">
        <v>6358</v>
      </c>
      <c r="D899" t="s">
        <v>6359</v>
      </c>
      <c r="E899" t="s">
        <v>5178</v>
      </c>
      <c r="F899">
        <v>0.2</v>
      </c>
      <c r="G899">
        <v>0</v>
      </c>
      <c r="H899" t="s">
        <v>103</v>
      </c>
      <c r="I899" t="s">
        <v>103</v>
      </c>
      <c r="J899" t="s">
        <v>102</v>
      </c>
      <c r="K899" t="s">
        <v>274</v>
      </c>
      <c r="L899" t="s">
        <v>275</v>
      </c>
      <c r="M899" t="e">
        <f>_xlfn.XLOOKUP(B899,Sheet1!B:B,Sheet1!C:C)</f>
        <v>#N/A</v>
      </c>
    </row>
    <row r="900" spans="2:13" hidden="1">
      <c r="B900" t="s">
        <v>478</v>
      </c>
      <c r="C900" t="s">
        <v>6360</v>
      </c>
      <c r="D900" t="s">
        <v>226</v>
      </c>
      <c r="E900" t="s">
        <v>5154</v>
      </c>
      <c r="F900">
        <v>0.2</v>
      </c>
      <c r="G900">
        <v>0</v>
      </c>
      <c r="H900" t="s">
        <v>103</v>
      </c>
      <c r="I900" t="s">
        <v>102</v>
      </c>
      <c r="J900" t="s">
        <v>103</v>
      </c>
      <c r="K900" t="s">
        <v>274</v>
      </c>
      <c r="L900" t="s">
        <v>275</v>
      </c>
      <c r="M900" t="e">
        <f>_xlfn.XLOOKUP(B900,Sheet1!B:B,Sheet1!C:C)</f>
        <v>#N/A</v>
      </c>
    </row>
    <row r="901" spans="2:13" hidden="1">
      <c r="B901" t="s">
        <v>478</v>
      </c>
      <c r="C901" t="s">
        <v>6361</v>
      </c>
      <c r="D901" t="s">
        <v>6362</v>
      </c>
      <c r="E901" t="s">
        <v>5178</v>
      </c>
      <c r="F901">
        <v>0.2</v>
      </c>
      <c r="G901">
        <v>0</v>
      </c>
      <c r="H901" t="s">
        <v>103</v>
      </c>
      <c r="I901" t="s">
        <v>103</v>
      </c>
      <c r="J901" t="s">
        <v>102</v>
      </c>
      <c r="K901" t="s">
        <v>274</v>
      </c>
      <c r="L901" t="s">
        <v>275</v>
      </c>
      <c r="M901" t="e">
        <f>_xlfn.XLOOKUP(B901,Sheet1!B:B,Sheet1!C:C)</f>
        <v>#N/A</v>
      </c>
    </row>
    <row r="902" spans="2:13" hidden="1">
      <c r="B902" t="s">
        <v>6363</v>
      </c>
      <c r="C902" t="s">
        <v>6364</v>
      </c>
      <c r="D902" t="s">
        <v>6211</v>
      </c>
      <c r="E902" t="s">
        <v>5070</v>
      </c>
      <c r="G902">
        <v>0</v>
      </c>
      <c r="H902" t="s">
        <v>102</v>
      </c>
      <c r="I902" t="s">
        <v>102</v>
      </c>
      <c r="J902" t="s">
        <v>103</v>
      </c>
      <c r="K902" t="s">
        <v>6364</v>
      </c>
      <c r="L902" t="s">
        <v>153</v>
      </c>
      <c r="M902" t="e">
        <f>_xlfn.XLOOKUP(B902,Sheet1!B:B,Sheet1!C:C)</f>
        <v>#N/A</v>
      </c>
    </row>
    <row r="903" spans="2:13" hidden="1">
      <c r="B903" t="s">
        <v>6363</v>
      </c>
      <c r="C903" t="s">
        <v>6365</v>
      </c>
      <c r="D903" t="s">
        <v>6366</v>
      </c>
      <c r="E903" t="s">
        <v>5154</v>
      </c>
      <c r="G903">
        <v>0</v>
      </c>
      <c r="H903" t="s">
        <v>103</v>
      </c>
      <c r="I903" t="s">
        <v>102</v>
      </c>
      <c r="J903" t="s">
        <v>103</v>
      </c>
      <c r="K903" t="s">
        <v>6364</v>
      </c>
      <c r="L903" t="s">
        <v>153</v>
      </c>
      <c r="M903" t="e">
        <f>_xlfn.XLOOKUP(B903,Sheet1!B:B,Sheet1!C:C)</f>
        <v>#N/A</v>
      </c>
    </row>
    <row r="904" spans="2:13" hidden="1">
      <c r="B904" t="s">
        <v>6367</v>
      </c>
      <c r="C904" t="s">
        <v>6368</v>
      </c>
      <c r="D904" t="s">
        <v>149</v>
      </c>
      <c r="E904" t="s">
        <v>5154</v>
      </c>
      <c r="F904">
        <v>0</v>
      </c>
      <c r="G904">
        <v>0</v>
      </c>
      <c r="H904" t="s">
        <v>103</v>
      </c>
      <c r="I904" t="s">
        <v>102</v>
      </c>
      <c r="J904" t="s">
        <v>103</v>
      </c>
      <c r="K904" t="s">
        <v>6369</v>
      </c>
      <c r="L904" t="s">
        <v>5224</v>
      </c>
      <c r="M904" t="e">
        <f>_xlfn.XLOOKUP(B904,Sheet1!B:B,Sheet1!C:C)</f>
        <v>#N/A</v>
      </c>
    </row>
    <row r="905" spans="2:13" hidden="1">
      <c r="B905" t="s">
        <v>6367</v>
      </c>
      <c r="C905" t="s">
        <v>6370</v>
      </c>
      <c r="D905" t="s">
        <v>171</v>
      </c>
      <c r="E905" t="s">
        <v>5154</v>
      </c>
      <c r="F905">
        <v>0</v>
      </c>
      <c r="G905">
        <v>0</v>
      </c>
      <c r="H905" t="s">
        <v>103</v>
      </c>
      <c r="I905" t="s">
        <v>102</v>
      </c>
      <c r="J905" t="s">
        <v>103</v>
      </c>
      <c r="K905" t="s">
        <v>6369</v>
      </c>
      <c r="L905" t="s">
        <v>5224</v>
      </c>
      <c r="M905" t="e">
        <f>_xlfn.XLOOKUP(B905,Sheet1!B:B,Sheet1!C:C)</f>
        <v>#N/A</v>
      </c>
    </row>
    <row r="906" spans="2:13" hidden="1">
      <c r="B906" t="s">
        <v>6367</v>
      </c>
      <c r="C906" t="s">
        <v>6369</v>
      </c>
      <c r="D906" t="s">
        <v>5224</v>
      </c>
      <c r="E906" t="s">
        <v>5154</v>
      </c>
      <c r="F906">
        <v>40</v>
      </c>
      <c r="G906">
        <v>0</v>
      </c>
      <c r="H906" t="s">
        <v>103</v>
      </c>
      <c r="I906" t="s">
        <v>102</v>
      </c>
      <c r="J906" t="s">
        <v>103</v>
      </c>
      <c r="K906" t="s">
        <v>6369</v>
      </c>
      <c r="L906" t="s">
        <v>5224</v>
      </c>
      <c r="M906" t="e">
        <f>_xlfn.XLOOKUP(B906,Sheet1!B:B,Sheet1!C:C)</f>
        <v>#N/A</v>
      </c>
    </row>
    <row r="907" spans="2:13" hidden="1">
      <c r="B907" t="s">
        <v>6371</v>
      </c>
      <c r="C907" t="s">
        <v>6372</v>
      </c>
      <c r="D907" t="s">
        <v>153</v>
      </c>
      <c r="E907" t="s">
        <v>5073</v>
      </c>
      <c r="F907">
        <v>40</v>
      </c>
      <c r="G907">
        <v>122073</v>
      </c>
      <c r="H907" t="s">
        <v>102</v>
      </c>
      <c r="I907" t="s">
        <v>103</v>
      </c>
      <c r="J907" t="s">
        <v>103</v>
      </c>
      <c r="K907" t="s">
        <v>6372</v>
      </c>
      <c r="L907" t="s">
        <v>153</v>
      </c>
      <c r="M907" t="e">
        <f>_xlfn.XLOOKUP(B907,Sheet1!B:B,Sheet1!C:C)</f>
        <v>#N/A</v>
      </c>
    </row>
    <row r="908" spans="2:13" hidden="1">
      <c r="B908" t="s">
        <v>6371</v>
      </c>
      <c r="C908" t="s">
        <v>6373</v>
      </c>
      <c r="D908" t="s">
        <v>5532</v>
      </c>
      <c r="E908" t="s">
        <v>5070</v>
      </c>
      <c r="F908">
        <v>2</v>
      </c>
      <c r="G908">
        <v>0</v>
      </c>
      <c r="H908" t="s">
        <v>102</v>
      </c>
      <c r="I908" t="s">
        <v>102</v>
      </c>
      <c r="J908" t="s">
        <v>103</v>
      </c>
      <c r="K908" t="s">
        <v>6372</v>
      </c>
      <c r="L908" t="s">
        <v>153</v>
      </c>
      <c r="M908" t="e">
        <f>_xlfn.XLOOKUP(B908,Sheet1!B:B,Sheet1!C:C)</f>
        <v>#N/A</v>
      </c>
    </row>
    <row r="909" spans="2:13" hidden="1">
      <c r="B909" t="s">
        <v>6371</v>
      </c>
      <c r="C909" t="s">
        <v>6374</v>
      </c>
      <c r="D909" t="s">
        <v>226</v>
      </c>
      <c r="E909" t="s">
        <v>5154</v>
      </c>
      <c r="F909">
        <v>1</v>
      </c>
      <c r="G909">
        <v>0</v>
      </c>
      <c r="H909" t="s">
        <v>103</v>
      </c>
      <c r="I909" t="s">
        <v>102</v>
      </c>
      <c r="J909" t="s">
        <v>103</v>
      </c>
      <c r="K909" t="s">
        <v>6372</v>
      </c>
      <c r="L909" t="s">
        <v>153</v>
      </c>
      <c r="M909" t="e">
        <f>_xlfn.XLOOKUP(B909,Sheet1!B:B,Sheet1!C:C)</f>
        <v>#N/A</v>
      </c>
    </row>
    <row r="910" spans="2:13" hidden="1">
      <c r="B910" t="s">
        <v>6371</v>
      </c>
      <c r="C910" t="s">
        <v>6375</v>
      </c>
      <c r="D910" t="s">
        <v>6376</v>
      </c>
      <c r="E910" t="s">
        <v>5154</v>
      </c>
      <c r="F910">
        <v>1</v>
      </c>
      <c r="G910">
        <v>0</v>
      </c>
      <c r="H910" t="s">
        <v>103</v>
      </c>
      <c r="I910" t="s">
        <v>102</v>
      </c>
      <c r="J910" t="s">
        <v>103</v>
      </c>
      <c r="K910" t="s">
        <v>6372</v>
      </c>
      <c r="L910" t="s">
        <v>153</v>
      </c>
      <c r="M910" t="e">
        <f>_xlfn.XLOOKUP(B910,Sheet1!B:B,Sheet1!C:C)</f>
        <v>#N/A</v>
      </c>
    </row>
    <row r="911" spans="2:13" hidden="1">
      <c r="B911" t="s">
        <v>6371</v>
      </c>
      <c r="C911" t="s">
        <v>6377</v>
      </c>
      <c r="D911" t="s">
        <v>226</v>
      </c>
      <c r="E911" t="s">
        <v>5154</v>
      </c>
      <c r="F911">
        <v>1</v>
      </c>
      <c r="G911">
        <v>0</v>
      </c>
      <c r="H911" t="s">
        <v>103</v>
      </c>
      <c r="I911" t="s">
        <v>102</v>
      </c>
      <c r="J911" t="s">
        <v>103</v>
      </c>
      <c r="K911" t="s">
        <v>6372</v>
      </c>
      <c r="L911" t="s">
        <v>153</v>
      </c>
      <c r="M911" t="e">
        <f>_xlfn.XLOOKUP(B911,Sheet1!B:B,Sheet1!C:C)</f>
        <v>#N/A</v>
      </c>
    </row>
    <row r="912" spans="2:13" hidden="1">
      <c r="B912" t="s">
        <v>6371</v>
      </c>
      <c r="C912" t="s">
        <v>6378</v>
      </c>
      <c r="D912" t="s">
        <v>226</v>
      </c>
      <c r="E912" t="s">
        <v>5154</v>
      </c>
      <c r="F912">
        <v>1</v>
      </c>
      <c r="G912">
        <v>0</v>
      </c>
      <c r="H912" t="s">
        <v>103</v>
      </c>
      <c r="I912" t="s">
        <v>102</v>
      </c>
      <c r="J912" t="s">
        <v>103</v>
      </c>
      <c r="K912" t="s">
        <v>6372</v>
      </c>
      <c r="L912" t="s">
        <v>153</v>
      </c>
      <c r="M912" t="e">
        <f>_xlfn.XLOOKUP(B912,Sheet1!B:B,Sheet1!C:C)</f>
        <v>#N/A</v>
      </c>
    </row>
    <row r="913" spans="2:13" hidden="1">
      <c r="B913" t="s">
        <v>6371</v>
      </c>
      <c r="C913" t="s">
        <v>6379</v>
      </c>
      <c r="D913" t="s">
        <v>226</v>
      </c>
      <c r="E913" t="s">
        <v>5154</v>
      </c>
      <c r="F913">
        <v>1</v>
      </c>
      <c r="G913">
        <v>0</v>
      </c>
      <c r="H913" t="s">
        <v>103</v>
      </c>
      <c r="I913" t="s">
        <v>102</v>
      </c>
      <c r="J913" t="s">
        <v>103</v>
      </c>
      <c r="K913" t="s">
        <v>6372</v>
      </c>
      <c r="L913" t="s">
        <v>153</v>
      </c>
      <c r="M913" t="e">
        <f>_xlfn.XLOOKUP(B913,Sheet1!B:B,Sheet1!C:C)</f>
        <v>#N/A</v>
      </c>
    </row>
    <row r="914" spans="2:13" hidden="1">
      <c r="B914" t="s">
        <v>6371</v>
      </c>
      <c r="C914" t="s">
        <v>6380</v>
      </c>
      <c r="D914" t="s">
        <v>226</v>
      </c>
      <c r="E914" t="s">
        <v>5154</v>
      </c>
      <c r="F914">
        <v>1</v>
      </c>
      <c r="G914">
        <v>0</v>
      </c>
      <c r="H914" t="s">
        <v>103</v>
      </c>
      <c r="I914" t="s">
        <v>102</v>
      </c>
      <c r="J914" t="s">
        <v>103</v>
      </c>
      <c r="K914" t="s">
        <v>6372</v>
      </c>
      <c r="L914" t="s">
        <v>153</v>
      </c>
      <c r="M914" t="e">
        <f>_xlfn.XLOOKUP(B914,Sheet1!B:B,Sheet1!C:C)</f>
        <v>#N/A</v>
      </c>
    </row>
    <row r="915" spans="2:13" hidden="1">
      <c r="B915" t="s">
        <v>6371</v>
      </c>
      <c r="C915" t="s">
        <v>6381</v>
      </c>
      <c r="D915" t="s">
        <v>226</v>
      </c>
      <c r="E915" t="s">
        <v>5154</v>
      </c>
      <c r="F915">
        <v>1</v>
      </c>
      <c r="G915">
        <v>0</v>
      </c>
      <c r="H915" t="s">
        <v>103</v>
      </c>
      <c r="I915" t="s">
        <v>102</v>
      </c>
      <c r="J915" t="s">
        <v>103</v>
      </c>
      <c r="K915" t="s">
        <v>6372</v>
      </c>
      <c r="L915" t="s">
        <v>153</v>
      </c>
      <c r="M915" t="e">
        <f>_xlfn.XLOOKUP(B915,Sheet1!B:B,Sheet1!C:C)</f>
        <v>#N/A</v>
      </c>
    </row>
    <row r="916" spans="2:13" hidden="1">
      <c r="B916" t="s">
        <v>6371</v>
      </c>
      <c r="C916" t="s">
        <v>6382</v>
      </c>
      <c r="D916" t="s">
        <v>142</v>
      </c>
      <c r="E916" t="s">
        <v>5070</v>
      </c>
      <c r="F916">
        <v>2</v>
      </c>
      <c r="G916">
        <v>0</v>
      </c>
      <c r="H916" t="s">
        <v>102</v>
      </c>
      <c r="I916" t="s">
        <v>102</v>
      </c>
      <c r="J916" t="s">
        <v>103</v>
      </c>
      <c r="K916" t="s">
        <v>6372</v>
      </c>
      <c r="L916" t="s">
        <v>153</v>
      </c>
      <c r="M916" t="e">
        <f>_xlfn.XLOOKUP(B916,Sheet1!B:B,Sheet1!C:C)</f>
        <v>#N/A</v>
      </c>
    </row>
    <row r="917" spans="2:13" hidden="1">
      <c r="B917" t="s">
        <v>6371</v>
      </c>
      <c r="C917" t="s">
        <v>6383</v>
      </c>
      <c r="D917" t="s">
        <v>226</v>
      </c>
      <c r="E917" t="s">
        <v>5154</v>
      </c>
      <c r="F917">
        <v>1</v>
      </c>
      <c r="G917">
        <v>0</v>
      </c>
      <c r="H917" t="s">
        <v>103</v>
      </c>
      <c r="I917" t="s">
        <v>102</v>
      </c>
      <c r="J917" t="s">
        <v>103</v>
      </c>
      <c r="K917" t="s">
        <v>6372</v>
      </c>
      <c r="L917" t="s">
        <v>153</v>
      </c>
      <c r="M917" t="e">
        <f>_xlfn.XLOOKUP(B917,Sheet1!B:B,Sheet1!C:C)</f>
        <v>#N/A</v>
      </c>
    </row>
    <row r="918" spans="2:13" hidden="1">
      <c r="B918" t="s">
        <v>6371</v>
      </c>
      <c r="C918" t="s">
        <v>6384</v>
      </c>
      <c r="D918" t="s">
        <v>562</v>
      </c>
      <c r="E918" t="s">
        <v>5070</v>
      </c>
      <c r="F918">
        <v>2</v>
      </c>
      <c r="G918">
        <v>0</v>
      </c>
      <c r="H918" t="s">
        <v>102</v>
      </c>
      <c r="I918" t="s">
        <v>102</v>
      </c>
      <c r="J918" t="s">
        <v>103</v>
      </c>
      <c r="K918" t="s">
        <v>6372</v>
      </c>
      <c r="L918" t="s">
        <v>153</v>
      </c>
      <c r="M918" t="e">
        <f>_xlfn.XLOOKUP(B918,Sheet1!B:B,Sheet1!C:C)</f>
        <v>#N/A</v>
      </c>
    </row>
    <row r="919" spans="2:13" hidden="1">
      <c r="B919" t="s">
        <v>6371</v>
      </c>
      <c r="C919" t="s">
        <v>6385</v>
      </c>
      <c r="D919" t="s">
        <v>670</v>
      </c>
      <c r="E919" t="s">
        <v>5070</v>
      </c>
      <c r="F919">
        <v>2</v>
      </c>
      <c r="G919">
        <v>0</v>
      </c>
      <c r="H919" t="s">
        <v>102</v>
      </c>
      <c r="I919" t="s">
        <v>102</v>
      </c>
      <c r="J919" t="s">
        <v>103</v>
      </c>
      <c r="K919" t="s">
        <v>6372</v>
      </c>
      <c r="L919" t="s">
        <v>153</v>
      </c>
      <c r="M919" t="e">
        <f>_xlfn.XLOOKUP(B919,Sheet1!B:B,Sheet1!C:C)</f>
        <v>#N/A</v>
      </c>
    </row>
    <row r="920" spans="2:13" hidden="1">
      <c r="B920" t="s">
        <v>6386</v>
      </c>
      <c r="C920" t="s">
        <v>6387</v>
      </c>
      <c r="D920" t="s">
        <v>315</v>
      </c>
      <c r="E920" t="s">
        <v>5070</v>
      </c>
      <c r="F920">
        <v>12</v>
      </c>
      <c r="G920">
        <v>0</v>
      </c>
      <c r="H920" t="s">
        <v>102</v>
      </c>
      <c r="I920" t="s">
        <v>102</v>
      </c>
      <c r="J920" t="s">
        <v>103</v>
      </c>
      <c r="K920" t="s">
        <v>6388</v>
      </c>
      <c r="L920" t="s">
        <v>267</v>
      </c>
      <c r="M920" t="e">
        <f>_xlfn.XLOOKUP(B920,Sheet1!B:B,Sheet1!C:C)</f>
        <v>#N/A</v>
      </c>
    </row>
    <row r="921" spans="2:13" hidden="1">
      <c r="B921" t="s">
        <v>6386</v>
      </c>
      <c r="C921" t="s">
        <v>6389</v>
      </c>
      <c r="D921" t="s">
        <v>180</v>
      </c>
      <c r="E921" t="s">
        <v>5154</v>
      </c>
      <c r="F921">
        <v>6</v>
      </c>
      <c r="G921">
        <v>0</v>
      </c>
      <c r="H921" t="s">
        <v>103</v>
      </c>
      <c r="I921" t="s">
        <v>102</v>
      </c>
      <c r="J921" t="s">
        <v>103</v>
      </c>
      <c r="K921" t="s">
        <v>6388</v>
      </c>
      <c r="L921" t="s">
        <v>267</v>
      </c>
      <c r="M921" t="e">
        <f>_xlfn.XLOOKUP(B921,Sheet1!B:B,Sheet1!C:C)</f>
        <v>#N/A</v>
      </c>
    </row>
    <row r="922" spans="2:13" hidden="1">
      <c r="B922" t="s">
        <v>6386</v>
      </c>
      <c r="C922" t="s">
        <v>6390</v>
      </c>
      <c r="D922" t="s">
        <v>653</v>
      </c>
      <c r="E922" t="s">
        <v>5070</v>
      </c>
      <c r="F922">
        <v>12</v>
      </c>
      <c r="G922">
        <v>0</v>
      </c>
      <c r="H922" t="s">
        <v>102</v>
      </c>
      <c r="I922" t="s">
        <v>102</v>
      </c>
      <c r="J922" t="s">
        <v>103</v>
      </c>
      <c r="K922" t="s">
        <v>6388</v>
      </c>
      <c r="L922" t="s">
        <v>267</v>
      </c>
      <c r="M922" t="e">
        <f>_xlfn.XLOOKUP(B922,Sheet1!B:B,Sheet1!C:C)</f>
        <v>#N/A</v>
      </c>
    </row>
    <row r="923" spans="2:13" hidden="1">
      <c r="B923" t="s">
        <v>6386</v>
      </c>
      <c r="C923" t="s">
        <v>6391</v>
      </c>
      <c r="D923" t="s">
        <v>5224</v>
      </c>
      <c r="E923" t="s">
        <v>5070</v>
      </c>
      <c r="F923">
        <v>15</v>
      </c>
      <c r="G923">
        <v>0</v>
      </c>
      <c r="H923" t="s">
        <v>102</v>
      </c>
      <c r="I923" t="s">
        <v>102</v>
      </c>
      <c r="J923" t="s">
        <v>103</v>
      </c>
      <c r="K923" t="s">
        <v>6388</v>
      </c>
      <c r="L923" t="s">
        <v>267</v>
      </c>
      <c r="M923" t="e">
        <f>_xlfn.XLOOKUP(B923,Sheet1!B:B,Sheet1!C:C)</f>
        <v>#N/A</v>
      </c>
    </row>
    <row r="924" spans="2:13" hidden="1">
      <c r="B924" t="s">
        <v>6386</v>
      </c>
      <c r="C924" t="s">
        <v>6392</v>
      </c>
      <c r="D924" t="s">
        <v>5224</v>
      </c>
      <c r="E924" t="s">
        <v>5154</v>
      </c>
      <c r="F924">
        <v>8</v>
      </c>
      <c r="G924">
        <v>0</v>
      </c>
      <c r="H924" t="s">
        <v>103</v>
      </c>
      <c r="I924" t="s">
        <v>102</v>
      </c>
      <c r="J924" t="s">
        <v>103</v>
      </c>
      <c r="K924" t="s">
        <v>6388</v>
      </c>
      <c r="L924" t="s">
        <v>267</v>
      </c>
      <c r="M924" t="e">
        <f>_xlfn.XLOOKUP(B924,Sheet1!B:B,Sheet1!C:C)</f>
        <v>#N/A</v>
      </c>
    </row>
    <row r="925" spans="2:13" hidden="1">
      <c r="B925" t="s">
        <v>6386</v>
      </c>
      <c r="C925" t="s">
        <v>6388</v>
      </c>
      <c r="D925" t="s">
        <v>267</v>
      </c>
      <c r="E925" t="s">
        <v>5070</v>
      </c>
      <c r="F925">
        <v>12</v>
      </c>
      <c r="G925">
        <v>0</v>
      </c>
      <c r="H925" t="s">
        <v>102</v>
      </c>
      <c r="I925" t="s">
        <v>102</v>
      </c>
      <c r="J925" t="s">
        <v>103</v>
      </c>
      <c r="K925" t="s">
        <v>6388</v>
      </c>
      <c r="L925" t="s">
        <v>267</v>
      </c>
      <c r="M925" t="e">
        <f>_xlfn.XLOOKUP(B925,Sheet1!B:B,Sheet1!C:C)</f>
        <v>#N/A</v>
      </c>
    </row>
    <row r="926" spans="2:13" hidden="1">
      <c r="B926" t="s">
        <v>6393</v>
      </c>
      <c r="C926" t="s">
        <v>6394</v>
      </c>
      <c r="D926" t="s">
        <v>171</v>
      </c>
      <c r="E926" t="s">
        <v>5092</v>
      </c>
      <c r="F926">
        <v>40</v>
      </c>
      <c r="G926">
        <v>65000</v>
      </c>
      <c r="H926" t="s">
        <v>102</v>
      </c>
      <c r="I926" t="s">
        <v>103</v>
      </c>
      <c r="J926" t="s">
        <v>102</v>
      </c>
      <c r="K926" t="s">
        <v>6395</v>
      </c>
      <c r="L926" t="s">
        <v>267</v>
      </c>
      <c r="M926" t="e">
        <f>_xlfn.XLOOKUP(B926,Sheet1!B:B,Sheet1!C:C)</f>
        <v>#N/A</v>
      </c>
    </row>
    <row r="927" spans="2:13" hidden="1">
      <c r="B927" t="s">
        <v>6393</v>
      </c>
      <c r="C927" t="s">
        <v>6396</v>
      </c>
      <c r="D927" t="s">
        <v>149</v>
      </c>
      <c r="E927" t="s">
        <v>5073</v>
      </c>
      <c r="F927">
        <v>10</v>
      </c>
      <c r="G927">
        <v>0</v>
      </c>
      <c r="H927" t="s">
        <v>102</v>
      </c>
      <c r="I927" t="s">
        <v>103</v>
      </c>
      <c r="J927" t="s">
        <v>103</v>
      </c>
      <c r="K927" t="s">
        <v>6395</v>
      </c>
      <c r="L927" t="s">
        <v>267</v>
      </c>
      <c r="M927" t="e">
        <f>_xlfn.XLOOKUP(B927,Sheet1!B:B,Sheet1!C:C)</f>
        <v>#N/A</v>
      </c>
    </row>
    <row r="928" spans="2:13" hidden="1">
      <c r="B928" t="s">
        <v>6393</v>
      </c>
      <c r="C928" t="s">
        <v>6395</v>
      </c>
      <c r="D928" t="s">
        <v>5224</v>
      </c>
      <c r="E928" t="s">
        <v>5073</v>
      </c>
      <c r="F928">
        <v>10</v>
      </c>
      <c r="G928">
        <v>0</v>
      </c>
      <c r="H928" t="s">
        <v>102</v>
      </c>
      <c r="I928" t="s">
        <v>103</v>
      </c>
      <c r="J928" t="s">
        <v>103</v>
      </c>
      <c r="K928" t="s">
        <v>6395</v>
      </c>
      <c r="L928" t="s">
        <v>267</v>
      </c>
      <c r="M928" t="e">
        <f>_xlfn.XLOOKUP(B928,Sheet1!B:B,Sheet1!C:C)</f>
        <v>#N/A</v>
      </c>
    </row>
    <row r="929" spans="2:13" hidden="1">
      <c r="B929" t="s">
        <v>6397</v>
      </c>
      <c r="C929" t="s">
        <v>6398</v>
      </c>
      <c r="D929" t="s">
        <v>2504</v>
      </c>
      <c r="E929" t="s">
        <v>5154</v>
      </c>
      <c r="F929">
        <v>2</v>
      </c>
      <c r="G929">
        <v>0</v>
      </c>
      <c r="H929" t="s">
        <v>103</v>
      </c>
      <c r="I929" t="s">
        <v>102</v>
      </c>
      <c r="J929" t="s">
        <v>103</v>
      </c>
      <c r="K929" t="s">
        <v>6399</v>
      </c>
      <c r="L929" t="s">
        <v>195</v>
      </c>
      <c r="M929" t="e">
        <f>_xlfn.XLOOKUP(B929,Sheet1!B:B,Sheet1!C:C)</f>
        <v>#N/A</v>
      </c>
    </row>
    <row r="930" spans="2:13" hidden="1">
      <c r="B930" t="s">
        <v>6397</v>
      </c>
      <c r="C930" t="s">
        <v>6400</v>
      </c>
      <c r="D930" t="s">
        <v>315</v>
      </c>
      <c r="E930" t="s">
        <v>5070</v>
      </c>
      <c r="F930">
        <v>5</v>
      </c>
      <c r="G930">
        <v>0</v>
      </c>
      <c r="H930" t="s">
        <v>102</v>
      </c>
      <c r="I930" t="s">
        <v>102</v>
      </c>
      <c r="J930" t="s">
        <v>103</v>
      </c>
      <c r="K930" t="s">
        <v>6399</v>
      </c>
      <c r="L930" t="s">
        <v>195</v>
      </c>
      <c r="M930" t="e">
        <f>_xlfn.XLOOKUP(B930,Sheet1!B:B,Sheet1!C:C)</f>
        <v>#N/A</v>
      </c>
    </row>
    <row r="931" spans="2:13" hidden="1">
      <c r="B931" t="s">
        <v>6397</v>
      </c>
      <c r="C931" t="s">
        <v>6399</v>
      </c>
      <c r="D931" t="s">
        <v>195</v>
      </c>
      <c r="E931" t="s">
        <v>5073</v>
      </c>
      <c r="F931">
        <v>40</v>
      </c>
      <c r="G931">
        <v>127757</v>
      </c>
      <c r="H931" t="s">
        <v>102</v>
      </c>
      <c r="I931" t="s">
        <v>103</v>
      </c>
      <c r="J931" t="s">
        <v>103</v>
      </c>
      <c r="K931" t="s">
        <v>6399</v>
      </c>
      <c r="L931" t="s">
        <v>195</v>
      </c>
      <c r="M931" t="e">
        <f>_xlfn.XLOOKUP(B931,Sheet1!B:B,Sheet1!C:C)</f>
        <v>#N/A</v>
      </c>
    </row>
    <row r="932" spans="2:13" hidden="1">
      <c r="B932" t="s">
        <v>6397</v>
      </c>
      <c r="C932" t="s">
        <v>6401</v>
      </c>
      <c r="D932" t="s">
        <v>2504</v>
      </c>
      <c r="E932" t="s">
        <v>5154</v>
      </c>
      <c r="F932">
        <v>2</v>
      </c>
      <c r="G932">
        <v>0</v>
      </c>
      <c r="H932" t="s">
        <v>103</v>
      </c>
      <c r="I932" t="s">
        <v>102</v>
      </c>
      <c r="J932" t="s">
        <v>103</v>
      </c>
      <c r="K932" t="s">
        <v>6399</v>
      </c>
      <c r="L932" t="s">
        <v>195</v>
      </c>
      <c r="M932" t="e">
        <f>_xlfn.XLOOKUP(B932,Sheet1!B:B,Sheet1!C:C)</f>
        <v>#N/A</v>
      </c>
    </row>
    <row r="933" spans="2:13" hidden="1">
      <c r="B933" t="s">
        <v>6397</v>
      </c>
      <c r="C933" t="s">
        <v>6402</v>
      </c>
      <c r="D933" t="s">
        <v>3778</v>
      </c>
      <c r="E933" t="s">
        <v>5154</v>
      </c>
      <c r="F933">
        <v>2</v>
      </c>
      <c r="G933">
        <v>0</v>
      </c>
      <c r="H933" t="s">
        <v>103</v>
      </c>
      <c r="I933" t="s">
        <v>102</v>
      </c>
      <c r="J933" t="s">
        <v>103</v>
      </c>
      <c r="K933" t="s">
        <v>6399</v>
      </c>
      <c r="L933" t="s">
        <v>195</v>
      </c>
      <c r="M933" t="e">
        <f>_xlfn.XLOOKUP(B933,Sheet1!B:B,Sheet1!C:C)</f>
        <v>#N/A</v>
      </c>
    </row>
    <row r="934" spans="2:13" hidden="1">
      <c r="B934" t="s">
        <v>6397</v>
      </c>
      <c r="C934" t="s">
        <v>6403</v>
      </c>
      <c r="D934" t="s">
        <v>267</v>
      </c>
      <c r="E934" t="s">
        <v>5070</v>
      </c>
      <c r="F934">
        <v>2</v>
      </c>
      <c r="G934">
        <v>0</v>
      </c>
      <c r="H934" t="s">
        <v>102</v>
      </c>
      <c r="I934" t="s">
        <v>102</v>
      </c>
      <c r="J934" t="s">
        <v>103</v>
      </c>
      <c r="K934" t="s">
        <v>6399</v>
      </c>
      <c r="L934" t="s">
        <v>195</v>
      </c>
      <c r="M934" t="e">
        <f>_xlfn.XLOOKUP(B934,Sheet1!B:B,Sheet1!C:C)</f>
        <v>#N/A</v>
      </c>
    </row>
    <row r="935" spans="2:13" hidden="1">
      <c r="B935" t="s">
        <v>6397</v>
      </c>
      <c r="C935" t="s">
        <v>6404</v>
      </c>
      <c r="D935" t="s">
        <v>5224</v>
      </c>
      <c r="E935" t="s">
        <v>5070</v>
      </c>
      <c r="F935">
        <v>2</v>
      </c>
      <c r="G935">
        <v>0</v>
      </c>
      <c r="H935" t="s">
        <v>102</v>
      </c>
      <c r="I935" t="s">
        <v>102</v>
      </c>
      <c r="J935" t="s">
        <v>103</v>
      </c>
      <c r="K935" t="s">
        <v>6399</v>
      </c>
      <c r="L935" t="s">
        <v>195</v>
      </c>
      <c r="M935" t="e">
        <f>_xlfn.XLOOKUP(B935,Sheet1!B:B,Sheet1!C:C)</f>
        <v>#N/A</v>
      </c>
    </row>
    <row r="936" spans="2:13" hidden="1">
      <c r="B936" t="s">
        <v>6397</v>
      </c>
      <c r="C936" t="s">
        <v>6405</v>
      </c>
      <c r="D936" t="s">
        <v>653</v>
      </c>
      <c r="E936" t="s">
        <v>5070</v>
      </c>
      <c r="F936">
        <v>2</v>
      </c>
      <c r="G936">
        <v>0</v>
      </c>
      <c r="H936" t="s">
        <v>102</v>
      </c>
      <c r="I936" t="s">
        <v>102</v>
      </c>
      <c r="J936" t="s">
        <v>103</v>
      </c>
      <c r="K936" t="s">
        <v>6399</v>
      </c>
      <c r="L936" t="s">
        <v>195</v>
      </c>
      <c r="M936" t="e">
        <f>_xlfn.XLOOKUP(B936,Sheet1!B:B,Sheet1!C:C)</f>
        <v>#N/A</v>
      </c>
    </row>
    <row r="937" spans="2:13" hidden="1">
      <c r="B937" t="s">
        <v>6397</v>
      </c>
      <c r="C937" t="s">
        <v>6406</v>
      </c>
      <c r="D937" t="s">
        <v>2504</v>
      </c>
      <c r="E937" t="s">
        <v>5154</v>
      </c>
      <c r="F937">
        <v>2</v>
      </c>
      <c r="G937">
        <v>0</v>
      </c>
      <c r="H937" t="s">
        <v>103</v>
      </c>
      <c r="I937" t="s">
        <v>102</v>
      </c>
      <c r="J937" t="s">
        <v>103</v>
      </c>
      <c r="K937" t="s">
        <v>6399</v>
      </c>
      <c r="L937" t="s">
        <v>195</v>
      </c>
      <c r="M937" t="e">
        <f>_xlfn.XLOOKUP(B937,Sheet1!B:B,Sheet1!C:C)</f>
        <v>#N/A</v>
      </c>
    </row>
    <row r="938" spans="2:13" hidden="1">
      <c r="B938" t="s">
        <v>6397</v>
      </c>
      <c r="C938" t="s">
        <v>6407</v>
      </c>
      <c r="D938" t="s">
        <v>2504</v>
      </c>
      <c r="E938" t="s">
        <v>5154</v>
      </c>
      <c r="F938">
        <v>2</v>
      </c>
      <c r="G938">
        <v>0</v>
      </c>
      <c r="H938" t="s">
        <v>103</v>
      </c>
      <c r="I938" t="s">
        <v>102</v>
      </c>
      <c r="J938" t="s">
        <v>103</v>
      </c>
      <c r="K938" t="s">
        <v>6399</v>
      </c>
      <c r="L938" t="s">
        <v>195</v>
      </c>
      <c r="M938" t="e">
        <f>_xlfn.XLOOKUP(B938,Sheet1!B:B,Sheet1!C:C)</f>
        <v>#N/A</v>
      </c>
    </row>
    <row r="939" spans="2:13" hidden="1">
      <c r="B939" t="s">
        <v>6397</v>
      </c>
      <c r="C939" t="s">
        <v>6408</v>
      </c>
      <c r="D939" t="s">
        <v>2504</v>
      </c>
      <c r="E939" t="s">
        <v>5154</v>
      </c>
      <c r="F939">
        <v>2</v>
      </c>
      <c r="G939">
        <v>0</v>
      </c>
      <c r="H939" t="s">
        <v>103</v>
      </c>
      <c r="I939" t="s">
        <v>102</v>
      </c>
      <c r="J939" t="s">
        <v>103</v>
      </c>
      <c r="K939" t="s">
        <v>6399</v>
      </c>
      <c r="L939" t="s">
        <v>195</v>
      </c>
      <c r="M939" t="e">
        <f>_xlfn.XLOOKUP(B939,Sheet1!B:B,Sheet1!C:C)</f>
        <v>#N/A</v>
      </c>
    </row>
    <row r="940" spans="2:13" hidden="1">
      <c r="B940" t="s">
        <v>6397</v>
      </c>
      <c r="C940" t="s">
        <v>6409</v>
      </c>
      <c r="D940" t="s">
        <v>2504</v>
      </c>
      <c r="E940" t="s">
        <v>5154</v>
      </c>
      <c r="F940">
        <v>2</v>
      </c>
      <c r="G940">
        <v>0</v>
      </c>
      <c r="H940" t="s">
        <v>103</v>
      </c>
      <c r="I940" t="s">
        <v>102</v>
      </c>
      <c r="J940" t="s">
        <v>103</v>
      </c>
      <c r="K940" t="s">
        <v>6399</v>
      </c>
      <c r="L940" t="s">
        <v>195</v>
      </c>
      <c r="M940" t="e">
        <f>_xlfn.XLOOKUP(B940,Sheet1!B:B,Sheet1!C:C)</f>
        <v>#N/A</v>
      </c>
    </row>
    <row r="941" spans="2:13" hidden="1">
      <c r="B941" t="s">
        <v>6397</v>
      </c>
      <c r="C941" t="s">
        <v>6410</v>
      </c>
      <c r="D941" t="s">
        <v>2504</v>
      </c>
      <c r="E941" t="s">
        <v>5154</v>
      </c>
      <c r="F941">
        <v>2</v>
      </c>
      <c r="G941">
        <v>0</v>
      </c>
      <c r="H941" t="s">
        <v>103</v>
      </c>
      <c r="I941" t="s">
        <v>102</v>
      </c>
      <c r="J941" t="s">
        <v>103</v>
      </c>
      <c r="K941" t="s">
        <v>6399</v>
      </c>
      <c r="L941" t="s">
        <v>195</v>
      </c>
      <c r="M941" t="e">
        <f>_xlfn.XLOOKUP(B941,Sheet1!B:B,Sheet1!C:C)</f>
        <v>#N/A</v>
      </c>
    </row>
    <row r="942" spans="2:13" hidden="1">
      <c r="B942" t="s">
        <v>6397</v>
      </c>
      <c r="C942" t="s">
        <v>6411</v>
      </c>
      <c r="D942" t="s">
        <v>2504</v>
      </c>
      <c r="E942" t="s">
        <v>5154</v>
      </c>
      <c r="F942">
        <v>2</v>
      </c>
      <c r="G942">
        <v>0</v>
      </c>
      <c r="H942" t="s">
        <v>103</v>
      </c>
      <c r="I942" t="s">
        <v>102</v>
      </c>
      <c r="J942" t="s">
        <v>103</v>
      </c>
      <c r="K942" t="s">
        <v>6399</v>
      </c>
      <c r="L942" t="s">
        <v>195</v>
      </c>
      <c r="M942" t="e">
        <f>_xlfn.XLOOKUP(B942,Sheet1!B:B,Sheet1!C:C)</f>
        <v>#N/A</v>
      </c>
    </row>
    <row r="943" spans="2:13" hidden="1">
      <c r="B943" t="s">
        <v>6397</v>
      </c>
      <c r="C943" t="s">
        <v>6412</v>
      </c>
      <c r="D943" t="s">
        <v>2504</v>
      </c>
      <c r="E943" t="s">
        <v>5154</v>
      </c>
      <c r="F943">
        <v>2</v>
      </c>
      <c r="G943">
        <v>0</v>
      </c>
      <c r="H943" t="s">
        <v>103</v>
      </c>
      <c r="I943" t="s">
        <v>102</v>
      </c>
      <c r="J943" t="s">
        <v>103</v>
      </c>
      <c r="K943" t="s">
        <v>6399</v>
      </c>
      <c r="L943" t="s">
        <v>195</v>
      </c>
      <c r="M943" t="e">
        <f>_xlfn.XLOOKUP(B943,Sheet1!B:B,Sheet1!C:C)</f>
        <v>#N/A</v>
      </c>
    </row>
    <row r="944" spans="2:13" hidden="1">
      <c r="B944" t="s">
        <v>6413</v>
      </c>
      <c r="C944" t="s">
        <v>6414</v>
      </c>
      <c r="D944" t="s">
        <v>267</v>
      </c>
      <c r="E944" t="s">
        <v>5070</v>
      </c>
      <c r="F944">
        <v>5</v>
      </c>
      <c r="G944">
        <v>0</v>
      </c>
      <c r="H944" t="s">
        <v>102</v>
      </c>
      <c r="I944" t="s">
        <v>102</v>
      </c>
      <c r="J944" t="s">
        <v>103</v>
      </c>
      <c r="K944" t="s">
        <v>6415</v>
      </c>
      <c r="L944" t="s">
        <v>188</v>
      </c>
      <c r="M944" t="e">
        <f>_xlfn.XLOOKUP(B944,Sheet1!B:B,Sheet1!C:C)</f>
        <v>#N/A</v>
      </c>
    </row>
    <row r="945" spans="2:13" hidden="1">
      <c r="B945" t="s">
        <v>6413</v>
      </c>
      <c r="C945" t="s">
        <v>6416</v>
      </c>
      <c r="D945" t="s">
        <v>5246</v>
      </c>
      <c r="E945" t="s">
        <v>5154</v>
      </c>
      <c r="F945">
        <v>5</v>
      </c>
      <c r="G945">
        <v>0</v>
      </c>
      <c r="H945" t="s">
        <v>103</v>
      </c>
      <c r="I945" t="s">
        <v>102</v>
      </c>
      <c r="J945" t="s">
        <v>103</v>
      </c>
      <c r="K945" t="s">
        <v>6415</v>
      </c>
      <c r="L945" t="s">
        <v>188</v>
      </c>
      <c r="M945" t="e">
        <f>_xlfn.XLOOKUP(B945,Sheet1!B:B,Sheet1!C:C)</f>
        <v>#N/A</v>
      </c>
    </row>
    <row r="946" spans="2:13" hidden="1">
      <c r="B946" t="s">
        <v>6413</v>
      </c>
      <c r="C946" t="s">
        <v>6417</v>
      </c>
      <c r="D946" t="s">
        <v>5246</v>
      </c>
      <c r="E946" t="s">
        <v>5154</v>
      </c>
      <c r="F946">
        <v>5</v>
      </c>
      <c r="G946">
        <v>0</v>
      </c>
      <c r="H946" t="s">
        <v>103</v>
      </c>
      <c r="I946" t="s">
        <v>102</v>
      </c>
      <c r="J946" t="s">
        <v>103</v>
      </c>
      <c r="K946" t="s">
        <v>6415</v>
      </c>
      <c r="L946" t="s">
        <v>188</v>
      </c>
      <c r="M946" t="e">
        <f>_xlfn.XLOOKUP(B946,Sheet1!B:B,Sheet1!C:C)</f>
        <v>#N/A</v>
      </c>
    </row>
    <row r="947" spans="2:13" hidden="1">
      <c r="B947" t="s">
        <v>6413</v>
      </c>
      <c r="C947" t="s">
        <v>6418</v>
      </c>
      <c r="D947" t="s">
        <v>5224</v>
      </c>
      <c r="E947" t="s">
        <v>5070</v>
      </c>
      <c r="F947">
        <v>5</v>
      </c>
      <c r="G947">
        <v>0</v>
      </c>
      <c r="H947" t="s">
        <v>102</v>
      </c>
      <c r="I947" t="s">
        <v>102</v>
      </c>
      <c r="J947" t="s">
        <v>103</v>
      </c>
      <c r="K947" t="s">
        <v>6415</v>
      </c>
      <c r="L947" t="s">
        <v>188</v>
      </c>
      <c r="M947" t="e">
        <f>_xlfn.XLOOKUP(B947,Sheet1!B:B,Sheet1!C:C)</f>
        <v>#N/A</v>
      </c>
    </row>
    <row r="948" spans="2:13" hidden="1">
      <c r="B948" t="s">
        <v>6413</v>
      </c>
      <c r="C948" t="s">
        <v>6419</v>
      </c>
      <c r="D948" t="s">
        <v>5246</v>
      </c>
      <c r="E948" t="s">
        <v>5154</v>
      </c>
      <c r="F948">
        <v>5</v>
      </c>
      <c r="G948">
        <v>0</v>
      </c>
      <c r="H948" t="s">
        <v>103</v>
      </c>
      <c r="I948" t="s">
        <v>102</v>
      </c>
      <c r="J948" t="s">
        <v>103</v>
      </c>
      <c r="K948" t="s">
        <v>6415</v>
      </c>
      <c r="L948" t="s">
        <v>188</v>
      </c>
      <c r="M948" t="e">
        <f>_xlfn.XLOOKUP(B948,Sheet1!B:B,Sheet1!C:C)</f>
        <v>#N/A</v>
      </c>
    </row>
    <row r="949" spans="2:13" hidden="1">
      <c r="B949" t="s">
        <v>6413</v>
      </c>
      <c r="C949" t="s">
        <v>6415</v>
      </c>
      <c r="D949" t="s">
        <v>315</v>
      </c>
      <c r="E949" t="s">
        <v>5070</v>
      </c>
      <c r="F949">
        <v>50</v>
      </c>
      <c r="G949">
        <v>129004</v>
      </c>
      <c r="H949" t="s">
        <v>102</v>
      </c>
      <c r="I949" t="s">
        <v>102</v>
      </c>
      <c r="J949" t="s">
        <v>103</v>
      </c>
      <c r="K949" t="s">
        <v>6415</v>
      </c>
      <c r="L949" t="s">
        <v>188</v>
      </c>
      <c r="M949" t="e">
        <f>_xlfn.XLOOKUP(B949,Sheet1!B:B,Sheet1!C:C)</f>
        <v>#N/A</v>
      </c>
    </row>
    <row r="950" spans="2:13" hidden="1">
      <c r="B950" t="s">
        <v>6420</v>
      </c>
      <c r="C950" t="s">
        <v>6421</v>
      </c>
      <c r="D950" t="s">
        <v>631</v>
      </c>
      <c r="E950" t="s">
        <v>5073</v>
      </c>
      <c r="F950">
        <v>5</v>
      </c>
      <c r="G950">
        <v>0</v>
      </c>
      <c r="H950" t="s">
        <v>102</v>
      </c>
      <c r="I950" t="s">
        <v>103</v>
      </c>
      <c r="J950" t="s">
        <v>103</v>
      </c>
      <c r="K950" t="s">
        <v>6422</v>
      </c>
      <c r="L950" t="s">
        <v>153</v>
      </c>
      <c r="M950" t="e">
        <f>_xlfn.XLOOKUP(B950,Sheet1!B:B,Sheet1!C:C)</f>
        <v>#N/A</v>
      </c>
    </row>
    <row r="951" spans="2:13" hidden="1">
      <c r="B951" t="s">
        <v>6420</v>
      </c>
      <c r="C951" t="s">
        <v>6423</v>
      </c>
      <c r="D951" t="s">
        <v>631</v>
      </c>
      <c r="E951" t="s">
        <v>5073</v>
      </c>
      <c r="F951">
        <v>5</v>
      </c>
      <c r="G951">
        <v>0</v>
      </c>
      <c r="H951" t="s">
        <v>102</v>
      </c>
      <c r="I951" t="s">
        <v>103</v>
      </c>
      <c r="J951" t="s">
        <v>103</v>
      </c>
      <c r="K951" t="s">
        <v>6422</v>
      </c>
      <c r="L951" t="s">
        <v>153</v>
      </c>
      <c r="M951" t="e">
        <f>_xlfn.XLOOKUP(B951,Sheet1!B:B,Sheet1!C:C)</f>
        <v>#N/A</v>
      </c>
    </row>
    <row r="952" spans="2:13" hidden="1">
      <c r="B952" t="s">
        <v>6420</v>
      </c>
      <c r="C952" t="s">
        <v>6422</v>
      </c>
      <c r="D952" t="s">
        <v>6211</v>
      </c>
      <c r="F952">
        <v>40</v>
      </c>
      <c r="G952">
        <v>101561</v>
      </c>
      <c r="H952" t="s">
        <v>103</v>
      </c>
      <c r="I952" t="s">
        <v>103</v>
      </c>
      <c r="J952" t="s">
        <v>103</v>
      </c>
      <c r="K952" t="s">
        <v>6422</v>
      </c>
      <c r="L952" t="s">
        <v>153</v>
      </c>
      <c r="M952" t="e">
        <f>_xlfn.XLOOKUP(B952,Sheet1!B:B,Sheet1!C:C)</f>
        <v>#N/A</v>
      </c>
    </row>
    <row r="953" spans="2:13" hidden="1">
      <c r="B953" t="s">
        <v>6420</v>
      </c>
      <c r="C953" t="s">
        <v>6424</v>
      </c>
      <c r="D953" t="s">
        <v>5215</v>
      </c>
      <c r="E953" t="s">
        <v>5073</v>
      </c>
      <c r="F953">
        <v>5</v>
      </c>
      <c r="G953">
        <v>0</v>
      </c>
      <c r="H953" t="s">
        <v>102</v>
      </c>
      <c r="I953" t="s">
        <v>103</v>
      </c>
      <c r="J953" t="s">
        <v>103</v>
      </c>
      <c r="K953" t="s">
        <v>6422</v>
      </c>
      <c r="L953" t="s">
        <v>153</v>
      </c>
      <c r="M953" t="e">
        <f>_xlfn.XLOOKUP(B953,Sheet1!B:B,Sheet1!C:C)</f>
        <v>#N/A</v>
      </c>
    </row>
    <row r="954" spans="2:13" hidden="1">
      <c r="B954" t="s">
        <v>6420</v>
      </c>
      <c r="C954" t="s">
        <v>6425</v>
      </c>
      <c r="D954" t="s">
        <v>6426</v>
      </c>
      <c r="F954">
        <v>40</v>
      </c>
      <c r="G954">
        <v>118000</v>
      </c>
      <c r="H954" t="s">
        <v>103</v>
      </c>
      <c r="I954" t="s">
        <v>103</v>
      </c>
      <c r="J954" t="s">
        <v>103</v>
      </c>
      <c r="K954" t="s">
        <v>6422</v>
      </c>
      <c r="L954" t="s">
        <v>153</v>
      </c>
      <c r="M954" t="e">
        <f>_xlfn.XLOOKUP(B954,Sheet1!B:B,Sheet1!C:C)</f>
        <v>#N/A</v>
      </c>
    </row>
    <row r="955" spans="2:13" hidden="1">
      <c r="B955" t="s">
        <v>6420</v>
      </c>
      <c r="C955" t="s">
        <v>6427</v>
      </c>
      <c r="D955" t="s">
        <v>670</v>
      </c>
      <c r="E955" t="s">
        <v>5073</v>
      </c>
      <c r="F955">
        <v>5</v>
      </c>
      <c r="G955">
        <v>0</v>
      </c>
      <c r="H955" t="s">
        <v>102</v>
      </c>
      <c r="I955" t="s">
        <v>103</v>
      </c>
      <c r="J955" t="s">
        <v>103</v>
      </c>
      <c r="K955" t="s">
        <v>6422</v>
      </c>
      <c r="L955" t="s">
        <v>153</v>
      </c>
      <c r="M955" t="e">
        <f>_xlfn.XLOOKUP(B955,Sheet1!B:B,Sheet1!C:C)</f>
        <v>#N/A</v>
      </c>
    </row>
    <row r="956" spans="2:13" hidden="1">
      <c r="B956" t="s">
        <v>6420</v>
      </c>
      <c r="C956" t="s">
        <v>6428</v>
      </c>
      <c r="D956" t="s">
        <v>631</v>
      </c>
      <c r="E956" t="s">
        <v>5073</v>
      </c>
      <c r="F956">
        <v>5</v>
      </c>
      <c r="G956">
        <v>0</v>
      </c>
      <c r="H956" t="s">
        <v>102</v>
      </c>
      <c r="I956" t="s">
        <v>103</v>
      </c>
      <c r="J956" t="s">
        <v>103</v>
      </c>
      <c r="K956" t="s">
        <v>6422</v>
      </c>
      <c r="L956" t="s">
        <v>153</v>
      </c>
      <c r="M956" t="e">
        <f>_xlfn.XLOOKUP(B956,Sheet1!B:B,Sheet1!C:C)</f>
        <v>#N/A</v>
      </c>
    </row>
    <row r="957" spans="2:13" hidden="1">
      <c r="B957" t="s">
        <v>6420</v>
      </c>
      <c r="C957" t="s">
        <v>6429</v>
      </c>
      <c r="D957" t="s">
        <v>142</v>
      </c>
      <c r="E957" t="s">
        <v>5073</v>
      </c>
      <c r="F957">
        <v>5</v>
      </c>
      <c r="G957">
        <v>0</v>
      </c>
      <c r="H957" t="s">
        <v>102</v>
      </c>
      <c r="I957" t="s">
        <v>103</v>
      </c>
      <c r="J957" t="s">
        <v>103</v>
      </c>
      <c r="K957" t="s">
        <v>6422</v>
      </c>
      <c r="L957" t="s">
        <v>153</v>
      </c>
      <c r="M957" t="e">
        <f>_xlfn.XLOOKUP(B957,Sheet1!B:B,Sheet1!C:C)</f>
        <v>#N/A</v>
      </c>
    </row>
    <row r="958" spans="2:13" hidden="1">
      <c r="B958" t="s">
        <v>6420</v>
      </c>
      <c r="C958" t="s">
        <v>6430</v>
      </c>
      <c r="D958" t="s">
        <v>631</v>
      </c>
      <c r="E958" t="s">
        <v>5073</v>
      </c>
      <c r="F958">
        <v>5</v>
      </c>
      <c r="G958">
        <v>0</v>
      </c>
      <c r="H958" t="s">
        <v>102</v>
      </c>
      <c r="I958" t="s">
        <v>103</v>
      </c>
      <c r="J958" t="s">
        <v>103</v>
      </c>
      <c r="K958" t="s">
        <v>6422</v>
      </c>
      <c r="L958" t="s">
        <v>153</v>
      </c>
      <c r="M958" t="e">
        <f>_xlfn.XLOOKUP(B958,Sheet1!B:B,Sheet1!C:C)</f>
        <v>#N/A</v>
      </c>
    </row>
    <row r="959" spans="2:13" hidden="1">
      <c r="B959" t="s">
        <v>6431</v>
      </c>
      <c r="C959" t="s">
        <v>6432</v>
      </c>
      <c r="D959" t="s">
        <v>5224</v>
      </c>
      <c r="E959" t="s">
        <v>5154</v>
      </c>
      <c r="F959">
        <v>1</v>
      </c>
      <c r="G959">
        <v>0</v>
      </c>
      <c r="H959" t="s">
        <v>103</v>
      </c>
      <c r="I959" t="s">
        <v>102</v>
      </c>
      <c r="J959" t="s">
        <v>103</v>
      </c>
      <c r="K959" t="s">
        <v>6433</v>
      </c>
      <c r="L959" t="s">
        <v>6434</v>
      </c>
      <c r="M959" t="e">
        <f>_xlfn.XLOOKUP(B959,Sheet1!B:B,Sheet1!C:C)</f>
        <v>#N/A</v>
      </c>
    </row>
    <row r="960" spans="2:13" hidden="1">
      <c r="B960" t="s">
        <v>6431</v>
      </c>
      <c r="C960" t="s">
        <v>6433</v>
      </c>
      <c r="D960" t="s">
        <v>6434</v>
      </c>
      <c r="F960">
        <v>40</v>
      </c>
      <c r="G960">
        <v>89000</v>
      </c>
      <c r="H960" t="s">
        <v>103</v>
      </c>
      <c r="I960" t="s">
        <v>103</v>
      </c>
      <c r="J960" t="s">
        <v>103</v>
      </c>
      <c r="K960" t="s">
        <v>6433</v>
      </c>
      <c r="L960" t="s">
        <v>6434</v>
      </c>
      <c r="M960" t="e">
        <f>_xlfn.XLOOKUP(B960,Sheet1!B:B,Sheet1!C:C)</f>
        <v>#N/A</v>
      </c>
    </row>
    <row r="961" spans="2:13" hidden="1">
      <c r="B961" t="s">
        <v>6431</v>
      </c>
      <c r="C961" t="s">
        <v>6433</v>
      </c>
      <c r="D961" t="s">
        <v>315</v>
      </c>
      <c r="E961" t="s">
        <v>5154</v>
      </c>
      <c r="F961">
        <v>40</v>
      </c>
      <c r="G961">
        <v>0</v>
      </c>
      <c r="H961" t="s">
        <v>103</v>
      </c>
      <c r="I961" t="s">
        <v>102</v>
      </c>
      <c r="J961" t="s">
        <v>103</v>
      </c>
      <c r="K961" t="s">
        <v>6433</v>
      </c>
      <c r="L961" t="s">
        <v>6434</v>
      </c>
      <c r="M961" t="e">
        <f>_xlfn.XLOOKUP(B961,Sheet1!B:B,Sheet1!C:C)</f>
        <v>#N/A</v>
      </c>
    </row>
    <row r="962" spans="2:13" hidden="1">
      <c r="B962" t="s">
        <v>6431</v>
      </c>
      <c r="C962" t="s">
        <v>6435</v>
      </c>
      <c r="D962" t="s">
        <v>5617</v>
      </c>
      <c r="E962" t="s">
        <v>5154</v>
      </c>
      <c r="F962">
        <v>1</v>
      </c>
      <c r="G962">
        <v>0</v>
      </c>
      <c r="H962" t="s">
        <v>103</v>
      </c>
      <c r="I962" t="s">
        <v>102</v>
      </c>
      <c r="J962" t="s">
        <v>103</v>
      </c>
      <c r="K962" t="s">
        <v>6433</v>
      </c>
      <c r="L962" t="s">
        <v>6434</v>
      </c>
      <c r="M962" t="e">
        <f>_xlfn.XLOOKUP(B962,Sheet1!B:B,Sheet1!C:C)</f>
        <v>#N/A</v>
      </c>
    </row>
    <row r="963" spans="2:13" hidden="1">
      <c r="B963" t="s">
        <v>6431</v>
      </c>
      <c r="C963" t="s">
        <v>6436</v>
      </c>
      <c r="D963" t="s">
        <v>466</v>
      </c>
      <c r="E963" t="s">
        <v>5154</v>
      </c>
      <c r="F963">
        <v>5</v>
      </c>
      <c r="G963">
        <v>0</v>
      </c>
      <c r="H963" t="s">
        <v>103</v>
      </c>
      <c r="I963" t="s">
        <v>102</v>
      </c>
      <c r="J963" t="s">
        <v>103</v>
      </c>
      <c r="K963" t="s">
        <v>6433</v>
      </c>
      <c r="L963" t="s">
        <v>6434</v>
      </c>
      <c r="M963" t="e">
        <f>_xlfn.XLOOKUP(B963,Sheet1!B:B,Sheet1!C:C)</f>
        <v>#N/A</v>
      </c>
    </row>
    <row r="964" spans="2:13" hidden="1">
      <c r="B964" t="s">
        <v>6431</v>
      </c>
      <c r="C964" t="s">
        <v>6437</v>
      </c>
      <c r="D964" t="s">
        <v>631</v>
      </c>
      <c r="E964" t="s">
        <v>5154</v>
      </c>
      <c r="F964">
        <v>1</v>
      </c>
      <c r="G964">
        <v>0</v>
      </c>
      <c r="H964" t="s">
        <v>103</v>
      </c>
      <c r="I964" t="s">
        <v>102</v>
      </c>
      <c r="J964" t="s">
        <v>103</v>
      </c>
      <c r="K964" t="s">
        <v>6433</v>
      </c>
      <c r="L964" t="s">
        <v>6434</v>
      </c>
      <c r="M964" t="e">
        <f>_xlfn.XLOOKUP(B964,Sheet1!B:B,Sheet1!C:C)</f>
        <v>#N/A</v>
      </c>
    </row>
    <row r="965" spans="2:13" hidden="1">
      <c r="B965" t="s">
        <v>6438</v>
      </c>
      <c r="C965" t="s">
        <v>6439</v>
      </c>
      <c r="D965" t="s">
        <v>631</v>
      </c>
      <c r="E965" t="s">
        <v>5154</v>
      </c>
      <c r="F965">
        <v>1</v>
      </c>
      <c r="G965">
        <v>0</v>
      </c>
      <c r="H965" t="s">
        <v>103</v>
      </c>
      <c r="I965" t="s">
        <v>102</v>
      </c>
      <c r="J965" t="s">
        <v>103</v>
      </c>
      <c r="K965" t="s">
        <v>6440</v>
      </c>
      <c r="L965" t="s">
        <v>153</v>
      </c>
      <c r="M965" t="e">
        <f>_xlfn.XLOOKUP(B965,Sheet1!B:B,Sheet1!C:C)</f>
        <v>#N/A</v>
      </c>
    </row>
    <row r="966" spans="2:13" hidden="1">
      <c r="B966" t="s">
        <v>6438</v>
      </c>
      <c r="C966" t="s">
        <v>6441</v>
      </c>
      <c r="D966" t="s">
        <v>631</v>
      </c>
      <c r="E966" t="s">
        <v>5154</v>
      </c>
      <c r="F966">
        <v>1</v>
      </c>
      <c r="G966">
        <v>0</v>
      </c>
      <c r="H966" t="s">
        <v>103</v>
      </c>
      <c r="I966" t="s">
        <v>102</v>
      </c>
      <c r="J966" t="s">
        <v>103</v>
      </c>
      <c r="K966" t="s">
        <v>6440</v>
      </c>
      <c r="L966" t="s">
        <v>153</v>
      </c>
      <c r="M966" t="e">
        <f>_xlfn.XLOOKUP(B966,Sheet1!B:B,Sheet1!C:C)</f>
        <v>#N/A</v>
      </c>
    </row>
    <row r="967" spans="2:13" hidden="1">
      <c r="B967" t="s">
        <v>6438</v>
      </c>
      <c r="C967" t="s">
        <v>6440</v>
      </c>
      <c r="D967" t="s">
        <v>6442</v>
      </c>
      <c r="E967" t="s">
        <v>5070</v>
      </c>
      <c r="F967">
        <v>40</v>
      </c>
      <c r="G967">
        <v>173732</v>
      </c>
      <c r="H967" t="s">
        <v>102</v>
      </c>
      <c r="I967" t="s">
        <v>102</v>
      </c>
      <c r="J967" t="s">
        <v>103</v>
      </c>
      <c r="K967" t="s">
        <v>6440</v>
      </c>
      <c r="L967" t="s">
        <v>153</v>
      </c>
      <c r="M967" t="e">
        <f>_xlfn.XLOOKUP(B967,Sheet1!B:B,Sheet1!C:C)</f>
        <v>#N/A</v>
      </c>
    </row>
    <row r="968" spans="2:13" hidden="1">
      <c r="B968" t="s">
        <v>6438</v>
      </c>
      <c r="C968" t="s">
        <v>6443</v>
      </c>
      <c r="D968" t="s">
        <v>631</v>
      </c>
      <c r="E968" t="s">
        <v>5154</v>
      </c>
      <c r="F968">
        <v>1</v>
      </c>
      <c r="G968">
        <v>0</v>
      </c>
      <c r="H968" t="s">
        <v>103</v>
      </c>
      <c r="I968" t="s">
        <v>102</v>
      </c>
      <c r="J968" t="s">
        <v>103</v>
      </c>
      <c r="K968" t="s">
        <v>6440</v>
      </c>
      <c r="L968" t="s">
        <v>153</v>
      </c>
      <c r="M968" t="e">
        <f>_xlfn.XLOOKUP(B968,Sheet1!B:B,Sheet1!C:C)</f>
        <v>#N/A</v>
      </c>
    </row>
    <row r="969" spans="2:13" hidden="1">
      <c r="B969" t="s">
        <v>6438</v>
      </c>
      <c r="C969" t="s">
        <v>6444</v>
      </c>
      <c r="D969" t="s">
        <v>631</v>
      </c>
      <c r="E969" t="s">
        <v>5154</v>
      </c>
      <c r="F969">
        <v>1</v>
      </c>
      <c r="G969">
        <v>0</v>
      </c>
      <c r="H969" t="s">
        <v>103</v>
      </c>
      <c r="I969" t="s">
        <v>102</v>
      </c>
      <c r="J969" t="s">
        <v>103</v>
      </c>
      <c r="K969" t="s">
        <v>6440</v>
      </c>
      <c r="L969" t="s">
        <v>153</v>
      </c>
      <c r="M969" t="e">
        <f>_xlfn.XLOOKUP(B969,Sheet1!B:B,Sheet1!C:C)</f>
        <v>#N/A</v>
      </c>
    </row>
    <row r="970" spans="2:13" hidden="1">
      <c r="B970" t="s">
        <v>6438</v>
      </c>
      <c r="C970" t="s">
        <v>6445</v>
      </c>
      <c r="D970" t="s">
        <v>631</v>
      </c>
      <c r="E970" t="s">
        <v>5154</v>
      </c>
      <c r="F970">
        <v>1</v>
      </c>
      <c r="G970">
        <v>0</v>
      </c>
      <c r="H970" t="s">
        <v>103</v>
      </c>
      <c r="I970" t="s">
        <v>102</v>
      </c>
      <c r="J970" t="s">
        <v>103</v>
      </c>
      <c r="K970" t="s">
        <v>6440</v>
      </c>
      <c r="L970" t="s">
        <v>153</v>
      </c>
      <c r="M970" t="e">
        <f>_xlfn.XLOOKUP(B970,Sheet1!B:B,Sheet1!C:C)</f>
        <v>#N/A</v>
      </c>
    </row>
    <row r="971" spans="2:13" hidden="1">
      <c r="B971" t="s">
        <v>6438</v>
      </c>
      <c r="C971" t="s">
        <v>6446</v>
      </c>
      <c r="D971" t="s">
        <v>631</v>
      </c>
      <c r="E971" t="s">
        <v>5154</v>
      </c>
      <c r="F971">
        <v>1</v>
      </c>
      <c r="G971">
        <v>0</v>
      </c>
      <c r="H971" t="s">
        <v>103</v>
      </c>
      <c r="I971" t="s">
        <v>102</v>
      </c>
      <c r="J971" t="s">
        <v>103</v>
      </c>
      <c r="K971" t="s">
        <v>6440</v>
      </c>
      <c r="L971" t="s">
        <v>153</v>
      </c>
      <c r="M971" t="e">
        <f>_xlfn.XLOOKUP(B971,Sheet1!B:B,Sheet1!C:C)</f>
        <v>#N/A</v>
      </c>
    </row>
    <row r="972" spans="2:13" hidden="1">
      <c r="B972" t="s">
        <v>6447</v>
      </c>
      <c r="C972" t="s">
        <v>6448</v>
      </c>
      <c r="D972" t="s">
        <v>180</v>
      </c>
      <c r="E972" t="s">
        <v>5154</v>
      </c>
      <c r="F972">
        <v>0</v>
      </c>
      <c r="G972">
        <v>0</v>
      </c>
      <c r="H972" t="s">
        <v>103</v>
      </c>
      <c r="I972" t="s">
        <v>102</v>
      </c>
      <c r="J972" t="s">
        <v>103</v>
      </c>
      <c r="K972" t="s">
        <v>6449</v>
      </c>
      <c r="L972" t="s">
        <v>315</v>
      </c>
      <c r="M972" t="e">
        <f>_xlfn.XLOOKUP(B972,Sheet1!B:B,Sheet1!C:C)</f>
        <v>#N/A</v>
      </c>
    </row>
    <row r="973" spans="2:13" hidden="1">
      <c r="B973" t="s">
        <v>6447</v>
      </c>
      <c r="C973" t="s">
        <v>6450</v>
      </c>
      <c r="D973" t="s">
        <v>180</v>
      </c>
      <c r="E973" t="s">
        <v>5154</v>
      </c>
      <c r="F973">
        <v>0</v>
      </c>
      <c r="G973">
        <v>0</v>
      </c>
      <c r="H973" t="s">
        <v>103</v>
      </c>
      <c r="I973" t="s">
        <v>102</v>
      </c>
      <c r="J973" t="s">
        <v>103</v>
      </c>
      <c r="K973" t="s">
        <v>6449</v>
      </c>
      <c r="L973" t="s">
        <v>315</v>
      </c>
      <c r="M973" t="e">
        <f>_xlfn.XLOOKUP(B973,Sheet1!B:B,Sheet1!C:C)</f>
        <v>#N/A</v>
      </c>
    </row>
    <row r="974" spans="2:13" hidden="1">
      <c r="B974" t="s">
        <v>6447</v>
      </c>
      <c r="C974" t="s">
        <v>6451</v>
      </c>
      <c r="D974" t="s">
        <v>5224</v>
      </c>
      <c r="E974" t="s">
        <v>5154</v>
      </c>
      <c r="F974">
        <v>0</v>
      </c>
      <c r="G974">
        <v>0</v>
      </c>
      <c r="H974" t="s">
        <v>103</v>
      </c>
      <c r="I974" t="s">
        <v>102</v>
      </c>
      <c r="J974" t="s">
        <v>103</v>
      </c>
      <c r="K974" t="s">
        <v>6449</v>
      </c>
      <c r="L974" t="s">
        <v>315</v>
      </c>
      <c r="M974" t="e">
        <f>_xlfn.XLOOKUP(B974,Sheet1!B:B,Sheet1!C:C)</f>
        <v>#N/A</v>
      </c>
    </row>
    <row r="975" spans="2:13" hidden="1">
      <c r="B975" t="s">
        <v>6447</v>
      </c>
      <c r="C975" t="s">
        <v>6452</v>
      </c>
      <c r="D975" t="s">
        <v>267</v>
      </c>
      <c r="E975" t="s">
        <v>5073</v>
      </c>
      <c r="F975">
        <v>0</v>
      </c>
      <c r="G975">
        <v>0</v>
      </c>
      <c r="H975" t="s">
        <v>102</v>
      </c>
      <c r="I975" t="s">
        <v>103</v>
      </c>
      <c r="J975" t="s">
        <v>103</v>
      </c>
      <c r="K975" t="s">
        <v>6449</v>
      </c>
      <c r="L975" t="s">
        <v>315</v>
      </c>
      <c r="M975" t="e">
        <f>_xlfn.XLOOKUP(B975,Sheet1!B:B,Sheet1!C:C)</f>
        <v>#N/A</v>
      </c>
    </row>
    <row r="976" spans="2:13" hidden="1">
      <c r="B976" t="s">
        <v>6447</v>
      </c>
      <c r="C976" t="s">
        <v>6453</v>
      </c>
      <c r="D976" t="s">
        <v>153</v>
      </c>
      <c r="F976">
        <v>40</v>
      </c>
      <c r="G976">
        <v>90000</v>
      </c>
      <c r="H976" t="s">
        <v>103</v>
      </c>
      <c r="I976" t="s">
        <v>103</v>
      </c>
      <c r="J976" t="s">
        <v>103</v>
      </c>
      <c r="K976" t="s">
        <v>6449</v>
      </c>
      <c r="L976" t="s">
        <v>315</v>
      </c>
      <c r="M976" t="e">
        <f>_xlfn.XLOOKUP(B976,Sheet1!B:B,Sheet1!C:C)</f>
        <v>#N/A</v>
      </c>
    </row>
    <row r="977" spans="2:13" hidden="1">
      <c r="B977" t="s">
        <v>6447</v>
      </c>
      <c r="C977" t="s">
        <v>6454</v>
      </c>
      <c r="D977" t="s">
        <v>180</v>
      </c>
      <c r="E977" t="s">
        <v>5154</v>
      </c>
      <c r="F977">
        <v>0</v>
      </c>
      <c r="G977">
        <v>0</v>
      </c>
      <c r="H977" t="s">
        <v>103</v>
      </c>
      <c r="I977" t="s">
        <v>102</v>
      </c>
      <c r="J977" t="s">
        <v>103</v>
      </c>
      <c r="K977" t="s">
        <v>6449</v>
      </c>
      <c r="L977" t="s">
        <v>315</v>
      </c>
      <c r="M977" t="e">
        <f>_xlfn.XLOOKUP(B977,Sheet1!B:B,Sheet1!C:C)</f>
        <v>#N/A</v>
      </c>
    </row>
    <row r="978" spans="2:13" hidden="1">
      <c r="B978" t="s">
        <v>6447</v>
      </c>
      <c r="C978" t="s">
        <v>6455</v>
      </c>
      <c r="D978" t="s">
        <v>180</v>
      </c>
      <c r="E978" t="s">
        <v>5154</v>
      </c>
      <c r="F978">
        <v>0</v>
      </c>
      <c r="G978">
        <v>0</v>
      </c>
      <c r="H978" t="s">
        <v>103</v>
      </c>
      <c r="I978" t="s">
        <v>102</v>
      </c>
      <c r="J978" t="s">
        <v>103</v>
      </c>
      <c r="K978" t="s">
        <v>6449</v>
      </c>
      <c r="L978" t="s">
        <v>315</v>
      </c>
      <c r="M978" t="e">
        <f>_xlfn.XLOOKUP(B978,Sheet1!B:B,Sheet1!C:C)</f>
        <v>#N/A</v>
      </c>
    </row>
    <row r="979" spans="2:13" hidden="1">
      <c r="B979" t="s">
        <v>6447</v>
      </c>
      <c r="C979" t="s">
        <v>6449</v>
      </c>
      <c r="D979" t="s">
        <v>315</v>
      </c>
      <c r="E979" t="s">
        <v>5073</v>
      </c>
      <c r="F979">
        <v>0</v>
      </c>
      <c r="G979">
        <v>0</v>
      </c>
      <c r="H979" t="s">
        <v>102</v>
      </c>
      <c r="I979" t="s">
        <v>103</v>
      </c>
      <c r="J979" t="s">
        <v>103</v>
      </c>
      <c r="K979" t="s">
        <v>6449</v>
      </c>
      <c r="L979" t="s">
        <v>315</v>
      </c>
      <c r="M979" t="e">
        <f>_xlfn.XLOOKUP(B979,Sheet1!B:B,Sheet1!C:C)</f>
        <v>#N/A</v>
      </c>
    </row>
    <row r="980" spans="2:13" hidden="1">
      <c r="B980" t="s">
        <v>6447</v>
      </c>
      <c r="C980" t="s">
        <v>6456</v>
      </c>
      <c r="D980" t="s">
        <v>180</v>
      </c>
      <c r="E980" t="s">
        <v>5154</v>
      </c>
      <c r="F980">
        <v>0</v>
      </c>
      <c r="G980">
        <v>0</v>
      </c>
      <c r="H980" t="s">
        <v>103</v>
      </c>
      <c r="I980" t="s">
        <v>102</v>
      </c>
      <c r="J980" t="s">
        <v>103</v>
      </c>
      <c r="K980" t="s">
        <v>6449</v>
      </c>
      <c r="L980" t="s">
        <v>315</v>
      </c>
      <c r="M980" t="e">
        <f>_xlfn.XLOOKUP(B980,Sheet1!B:B,Sheet1!C:C)</f>
        <v>#N/A</v>
      </c>
    </row>
    <row r="981" spans="2:13" hidden="1">
      <c r="B981" t="s">
        <v>6447</v>
      </c>
      <c r="C981" t="s">
        <v>6457</v>
      </c>
      <c r="D981" t="s">
        <v>180</v>
      </c>
      <c r="E981" t="s">
        <v>5154</v>
      </c>
      <c r="F981">
        <v>0</v>
      </c>
      <c r="G981">
        <v>0</v>
      </c>
      <c r="H981" t="s">
        <v>103</v>
      </c>
      <c r="I981" t="s">
        <v>102</v>
      </c>
      <c r="J981" t="s">
        <v>103</v>
      </c>
      <c r="K981" t="s">
        <v>6449</v>
      </c>
      <c r="L981" t="s">
        <v>315</v>
      </c>
      <c r="M981" t="e">
        <f>_xlfn.XLOOKUP(B981,Sheet1!B:B,Sheet1!C:C)</f>
        <v>#N/A</v>
      </c>
    </row>
    <row r="982" spans="2:13" hidden="1">
      <c r="B982" t="s">
        <v>6458</v>
      </c>
      <c r="C982" t="s">
        <v>6459</v>
      </c>
      <c r="D982" t="s">
        <v>670</v>
      </c>
      <c r="E982" t="s">
        <v>5070</v>
      </c>
      <c r="F982">
        <v>1</v>
      </c>
      <c r="G982">
        <v>0</v>
      </c>
      <c r="H982" t="s">
        <v>102</v>
      </c>
      <c r="I982" t="s">
        <v>102</v>
      </c>
      <c r="J982" t="s">
        <v>103</v>
      </c>
      <c r="K982" t="s">
        <v>6460</v>
      </c>
      <c r="L982" t="s">
        <v>153</v>
      </c>
      <c r="M982" t="e">
        <f>_xlfn.XLOOKUP(B982,Sheet1!B:B,Sheet1!C:C)</f>
        <v>#N/A</v>
      </c>
    </row>
    <row r="983" spans="2:13" hidden="1">
      <c r="B983" t="s">
        <v>6458</v>
      </c>
      <c r="C983" t="s">
        <v>6461</v>
      </c>
      <c r="D983" t="s">
        <v>226</v>
      </c>
      <c r="E983" t="s">
        <v>5154</v>
      </c>
      <c r="F983">
        <v>1</v>
      </c>
      <c r="G983">
        <v>0</v>
      </c>
      <c r="H983" t="s">
        <v>103</v>
      </c>
      <c r="I983" t="s">
        <v>102</v>
      </c>
      <c r="J983" t="s">
        <v>103</v>
      </c>
      <c r="K983" t="s">
        <v>6460</v>
      </c>
      <c r="L983" t="s">
        <v>153</v>
      </c>
      <c r="M983" t="e">
        <f>_xlfn.XLOOKUP(B983,Sheet1!B:B,Sheet1!C:C)</f>
        <v>#N/A</v>
      </c>
    </row>
    <row r="984" spans="2:13" hidden="1">
      <c r="B984" t="s">
        <v>6458</v>
      </c>
      <c r="C984" t="s">
        <v>6460</v>
      </c>
      <c r="D984" t="s">
        <v>153</v>
      </c>
      <c r="E984" t="s">
        <v>5073</v>
      </c>
      <c r="F984">
        <v>40</v>
      </c>
      <c r="G984">
        <v>165181</v>
      </c>
      <c r="H984" t="s">
        <v>102</v>
      </c>
      <c r="I984" t="s">
        <v>103</v>
      </c>
      <c r="J984" t="s">
        <v>103</v>
      </c>
      <c r="K984" t="s">
        <v>6460</v>
      </c>
      <c r="L984" t="s">
        <v>153</v>
      </c>
      <c r="M984" t="e">
        <f>_xlfn.XLOOKUP(B984,Sheet1!B:B,Sheet1!C:C)</f>
        <v>#N/A</v>
      </c>
    </row>
    <row r="985" spans="2:13" hidden="1">
      <c r="B985" t="s">
        <v>6458</v>
      </c>
      <c r="C985" t="s">
        <v>6462</v>
      </c>
      <c r="D985" t="s">
        <v>6463</v>
      </c>
      <c r="F985">
        <v>40</v>
      </c>
      <c r="G985">
        <v>112500</v>
      </c>
      <c r="H985" t="s">
        <v>103</v>
      </c>
      <c r="I985" t="s">
        <v>103</v>
      </c>
      <c r="J985" t="s">
        <v>103</v>
      </c>
      <c r="K985" t="s">
        <v>6460</v>
      </c>
      <c r="L985" t="s">
        <v>153</v>
      </c>
      <c r="M985" t="e">
        <f>_xlfn.XLOOKUP(B985,Sheet1!B:B,Sheet1!C:C)</f>
        <v>#N/A</v>
      </c>
    </row>
    <row r="986" spans="2:13" hidden="1">
      <c r="B986" t="s">
        <v>6458</v>
      </c>
      <c r="C986" t="s">
        <v>6464</v>
      </c>
      <c r="D986" t="s">
        <v>226</v>
      </c>
      <c r="E986" t="s">
        <v>5154</v>
      </c>
      <c r="F986">
        <v>1</v>
      </c>
      <c r="G986">
        <v>0</v>
      </c>
      <c r="H986" t="s">
        <v>103</v>
      </c>
      <c r="I986" t="s">
        <v>102</v>
      </c>
      <c r="J986" t="s">
        <v>103</v>
      </c>
      <c r="K986" t="s">
        <v>6460</v>
      </c>
      <c r="L986" t="s">
        <v>153</v>
      </c>
      <c r="M986" t="e">
        <f>_xlfn.XLOOKUP(B986,Sheet1!B:B,Sheet1!C:C)</f>
        <v>#N/A</v>
      </c>
    </row>
    <row r="987" spans="2:13" hidden="1">
      <c r="B987" t="s">
        <v>6458</v>
      </c>
      <c r="C987" t="s">
        <v>6465</v>
      </c>
      <c r="D987" t="s">
        <v>5215</v>
      </c>
      <c r="E987" t="s">
        <v>5070</v>
      </c>
      <c r="F987">
        <v>2</v>
      </c>
      <c r="G987">
        <v>0</v>
      </c>
      <c r="H987" t="s">
        <v>102</v>
      </c>
      <c r="I987" t="s">
        <v>102</v>
      </c>
      <c r="J987" t="s">
        <v>103</v>
      </c>
      <c r="K987" t="s">
        <v>6460</v>
      </c>
      <c r="L987" t="s">
        <v>153</v>
      </c>
      <c r="M987" t="e">
        <f>_xlfn.XLOOKUP(B987,Sheet1!B:B,Sheet1!C:C)</f>
        <v>#N/A</v>
      </c>
    </row>
    <row r="988" spans="2:13" hidden="1">
      <c r="B988" t="s">
        <v>6458</v>
      </c>
      <c r="C988" t="s">
        <v>6466</v>
      </c>
      <c r="D988" t="s">
        <v>142</v>
      </c>
      <c r="E988" t="s">
        <v>5070</v>
      </c>
      <c r="F988">
        <v>1</v>
      </c>
      <c r="G988">
        <v>0</v>
      </c>
      <c r="H988" t="s">
        <v>102</v>
      </c>
      <c r="I988" t="s">
        <v>102</v>
      </c>
      <c r="J988" t="s">
        <v>103</v>
      </c>
      <c r="K988" t="s">
        <v>6460</v>
      </c>
      <c r="L988" t="s">
        <v>153</v>
      </c>
      <c r="M988" t="e">
        <f>_xlfn.XLOOKUP(B988,Sheet1!B:B,Sheet1!C:C)</f>
        <v>#N/A</v>
      </c>
    </row>
    <row r="989" spans="2:13" hidden="1">
      <c r="B989" t="s">
        <v>6458</v>
      </c>
      <c r="C989" t="s">
        <v>6467</v>
      </c>
      <c r="D989" t="s">
        <v>226</v>
      </c>
      <c r="E989" t="s">
        <v>5154</v>
      </c>
      <c r="F989">
        <v>1</v>
      </c>
      <c r="G989">
        <v>0</v>
      </c>
      <c r="H989" t="s">
        <v>103</v>
      </c>
      <c r="I989" t="s">
        <v>102</v>
      </c>
      <c r="J989" t="s">
        <v>103</v>
      </c>
      <c r="K989" t="s">
        <v>6460</v>
      </c>
      <c r="L989" t="s">
        <v>153</v>
      </c>
      <c r="M989" t="e">
        <f>_xlfn.XLOOKUP(B989,Sheet1!B:B,Sheet1!C:C)</f>
        <v>#N/A</v>
      </c>
    </row>
    <row r="990" spans="2:13" hidden="1">
      <c r="B990" t="s">
        <v>6458</v>
      </c>
      <c r="C990" t="s">
        <v>6468</v>
      </c>
      <c r="D990" t="s">
        <v>226</v>
      </c>
      <c r="E990" t="s">
        <v>5154</v>
      </c>
      <c r="F990">
        <v>1</v>
      </c>
      <c r="G990">
        <v>0</v>
      </c>
      <c r="H990" t="s">
        <v>103</v>
      </c>
      <c r="I990" t="s">
        <v>102</v>
      </c>
      <c r="J990" t="s">
        <v>103</v>
      </c>
      <c r="K990" t="s">
        <v>6460</v>
      </c>
      <c r="L990" t="s">
        <v>153</v>
      </c>
      <c r="M990" t="e">
        <f>_xlfn.XLOOKUP(B990,Sheet1!B:B,Sheet1!C:C)</f>
        <v>#N/A</v>
      </c>
    </row>
    <row r="991" spans="2:13" hidden="1">
      <c r="B991" t="s">
        <v>6458</v>
      </c>
      <c r="C991" t="s">
        <v>6469</v>
      </c>
      <c r="D991" t="s">
        <v>226</v>
      </c>
      <c r="E991" t="s">
        <v>5154</v>
      </c>
      <c r="F991">
        <v>1</v>
      </c>
      <c r="G991">
        <v>0</v>
      </c>
      <c r="H991" t="s">
        <v>103</v>
      </c>
      <c r="I991" t="s">
        <v>102</v>
      </c>
      <c r="J991" t="s">
        <v>103</v>
      </c>
      <c r="K991" t="s">
        <v>6460</v>
      </c>
      <c r="L991" t="s">
        <v>153</v>
      </c>
      <c r="M991" t="e">
        <f>_xlfn.XLOOKUP(B991,Sheet1!B:B,Sheet1!C:C)</f>
        <v>#N/A</v>
      </c>
    </row>
    <row r="992" spans="2:13" hidden="1">
      <c r="B992" t="s">
        <v>6458</v>
      </c>
      <c r="C992" t="s">
        <v>6470</v>
      </c>
      <c r="D992" t="s">
        <v>226</v>
      </c>
      <c r="E992" t="s">
        <v>5154</v>
      </c>
      <c r="F992">
        <v>1</v>
      </c>
      <c r="G992">
        <v>0</v>
      </c>
      <c r="H992" t="s">
        <v>103</v>
      </c>
      <c r="I992" t="s">
        <v>102</v>
      </c>
      <c r="J992" t="s">
        <v>103</v>
      </c>
      <c r="K992" t="s">
        <v>6460</v>
      </c>
      <c r="L992" t="s">
        <v>153</v>
      </c>
      <c r="M992" t="e">
        <f>_xlfn.XLOOKUP(B992,Sheet1!B:B,Sheet1!C:C)</f>
        <v>#N/A</v>
      </c>
    </row>
    <row r="993" spans="2:13" hidden="1">
      <c r="B993" t="s">
        <v>5071</v>
      </c>
      <c r="C993" t="s">
        <v>5072</v>
      </c>
      <c r="D993" t="s">
        <v>153</v>
      </c>
      <c r="E993" t="s">
        <v>5073</v>
      </c>
      <c r="F993" t="s">
        <v>5066</v>
      </c>
      <c r="G993">
        <v>88832</v>
      </c>
      <c r="H993" t="s">
        <v>102</v>
      </c>
      <c r="I993" t="s">
        <v>103</v>
      </c>
      <c r="J993" t="s">
        <v>103</v>
      </c>
      <c r="K993" t="s">
        <v>6471</v>
      </c>
      <c r="L993" t="s">
        <v>6472</v>
      </c>
      <c r="M993" t="str">
        <f>_xlfn.XLOOKUP(B993,Sheet1!B:B,Sheet1!C:C)</f>
        <v>ETSUKO IWAI</v>
      </c>
    </row>
    <row r="994" spans="2:13" hidden="1">
      <c r="B994" t="s">
        <v>5071</v>
      </c>
      <c r="C994" t="s">
        <v>6473</v>
      </c>
      <c r="D994" t="s">
        <v>226</v>
      </c>
      <c r="E994" t="s">
        <v>5154</v>
      </c>
      <c r="F994" t="s">
        <v>5447</v>
      </c>
      <c r="G994">
        <v>0</v>
      </c>
      <c r="H994" t="s">
        <v>103</v>
      </c>
      <c r="I994" t="s">
        <v>102</v>
      </c>
      <c r="J994" t="s">
        <v>103</v>
      </c>
      <c r="K994" t="s">
        <v>6471</v>
      </c>
      <c r="L994" t="s">
        <v>6472</v>
      </c>
      <c r="M994" t="str">
        <f>_xlfn.XLOOKUP(B994,Sheet1!B:B,Sheet1!C:C)</f>
        <v>ETSUKO IWAI</v>
      </c>
    </row>
    <row r="995" spans="2:13" hidden="1">
      <c r="B995" t="s">
        <v>5071</v>
      </c>
      <c r="C995" t="s">
        <v>6474</v>
      </c>
      <c r="D995" t="s">
        <v>226</v>
      </c>
      <c r="E995" t="s">
        <v>5154</v>
      </c>
      <c r="F995" t="s">
        <v>5447</v>
      </c>
      <c r="G995">
        <v>0</v>
      </c>
      <c r="H995" t="s">
        <v>103</v>
      </c>
      <c r="I995" t="s">
        <v>102</v>
      </c>
      <c r="J995" t="s">
        <v>103</v>
      </c>
      <c r="K995" t="s">
        <v>6471</v>
      </c>
      <c r="L995" t="s">
        <v>6472</v>
      </c>
      <c r="M995" t="str">
        <f>_xlfn.XLOOKUP(B995,Sheet1!B:B,Sheet1!C:C)</f>
        <v>ETSUKO IWAI</v>
      </c>
    </row>
    <row r="996" spans="2:13" hidden="1">
      <c r="B996" t="s">
        <v>5071</v>
      </c>
      <c r="C996" t="s">
        <v>6475</v>
      </c>
      <c r="D996" t="s">
        <v>149</v>
      </c>
      <c r="E996" t="s">
        <v>5070</v>
      </c>
      <c r="F996" t="s">
        <v>5447</v>
      </c>
      <c r="G996">
        <v>0</v>
      </c>
      <c r="H996" t="s">
        <v>102</v>
      </c>
      <c r="I996" t="s">
        <v>102</v>
      </c>
      <c r="J996" t="s">
        <v>103</v>
      </c>
      <c r="K996" t="s">
        <v>6471</v>
      </c>
      <c r="L996" t="s">
        <v>6472</v>
      </c>
      <c r="M996" t="str">
        <f>_xlfn.XLOOKUP(B996,Sheet1!B:B,Sheet1!C:C)</f>
        <v>ETSUKO IWAI</v>
      </c>
    </row>
    <row r="997" spans="2:13" hidden="1">
      <c r="B997" t="s">
        <v>5071</v>
      </c>
      <c r="C997" t="s">
        <v>6476</v>
      </c>
      <c r="D997" t="s">
        <v>226</v>
      </c>
      <c r="E997" t="s">
        <v>5154</v>
      </c>
      <c r="F997" t="s">
        <v>5447</v>
      </c>
      <c r="G997">
        <v>0</v>
      </c>
      <c r="H997" t="s">
        <v>103</v>
      </c>
      <c r="I997" t="s">
        <v>102</v>
      </c>
      <c r="J997" t="s">
        <v>103</v>
      </c>
      <c r="K997" t="s">
        <v>6471</v>
      </c>
      <c r="L997" t="s">
        <v>6472</v>
      </c>
      <c r="M997" t="str">
        <f>_xlfn.XLOOKUP(B997,Sheet1!B:B,Sheet1!C:C)</f>
        <v>ETSUKO IWAI</v>
      </c>
    </row>
    <row r="998" spans="2:13" hidden="1">
      <c r="B998" t="s">
        <v>5071</v>
      </c>
      <c r="C998" t="s">
        <v>6477</v>
      </c>
      <c r="D998" t="s">
        <v>226</v>
      </c>
      <c r="E998" t="s">
        <v>5154</v>
      </c>
      <c r="F998" t="s">
        <v>5447</v>
      </c>
      <c r="G998">
        <v>0</v>
      </c>
      <c r="H998" t="s">
        <v>103</v>
      </c>
      <c r="I998" t="s">
        <v>102</v>
      </c>
      <c r="J998" t="s">
        <v>103</v>
      </c>
      <c r="K998" t="s">
        <v>6471</v>
      </c>
      <c r="L998" t="s">
        <v>6472</v>
      </c>
      <c r="M998" t="str">
        <f>_xlfn.XLOOKUP(B998,Sheet1!B:B,Sheet1!C:C)</f>
        <v>ETSUKO IWAI</v>
      </c>
    </row>
    <row r="999" spans="2:13" hidden="1">
      <c r="B999" t="s">
        <v>5071</v>
      </c>
      <c r="C999" t="s">
        <v>6478</v>
      </c>
      <c r="D999" t="s">
        <v>590</v>
      </c>
      <c r="E999" t="s">
        <v>5070</v>
      </c>
      <c r="F999" t="s">
        <v>5447</v>
      </c>
      <c r="G999">
        <v>0</v>
      </c>
      <c r="H999" t="s">
        <v>102</v>
      </c>
      <c r="I999" t="s">
        <v>102</v>
      </c>
      <c r="J999" t="s">
        <v>103</v>
      </c>
      <c r="K999" t="s">
        <v>6471</v>
      </c>
      <c r="L999" t="s">
        <v>6472</v>
      </c>
      <c r="M999" t="str">
        <f>_xlfn.XLOOKUP(B999,Sheet1!B:B,Sheet1!C:C)</f>
        <v>ETSUKO IWAI</v>
      </c>
    </row>
    <row r="1000" spans="2:13" hidden="1">
      <c r="B1000" t="s">
        <v>5071</v>
      </c>
      <c r="C1000" t="s">
        <v>6479</v>
      </c>
      <c r="D1000" t="s">
        <v>254</v>
      </c>
      <c r="E1000" t="s">
        <v>5070</v>
      </c>
      <c r="F1000" t="s">
        <v>5447</v>
      </c>
      <c r="G1000">
        <v>0</v>
      </c>
      <c r="H1000" t="s">
        <v>102</v>
      </c>
      <c r="I1000" t="s">
        <v>102</v>
      </c>
      <c r="J1000" t="s">
        <v>103</v>
      </c>
      <c r="K1000" t="s">
        <v>6471</v>
      </c>
      <c r="L1000" t="s">
        <v>6472</v>
      </c>
      <c r="M1000" t="str">
        <f>_xlfn.XLOOKUP(B1000,Sheet1!B:B,Sheet1!C:C)</f>
        <v>ETSUKO IWAI</v>
      </c>
    </row>
    <row r="1001" spans="2:13" hidden="1">
      <c r="B1001" t="s">
        <v>5071</v>
      </c>
      <c r="C1001" t="s">
        <v>6480</v>
      </c>
      <c r="D1001" t="s">
        <v>6481</v>
      </c>
      <c r="E1001" t="s">
        <v>5070</v>
      </c>
      <c r="F1001" t="s">
        <v>5447</v>
      </c>
      <c r="G1001">
        <v>0</v>
      </c>
      <c r="H1001" t="s">
        <v>102</v>
      </c>
      <c r="I1001" t="s">
        <v>102</v>
      </c>
      <c r="J1001" t="s">
        <v>103</v>
      </c>
      <c r="K1001" t="s">
        <v>6471</v>
      </c>
      <c r="L1001" t="s">
        <v>6472</v>
      </c>
      <c r="M1001" t="str">
        <f>_xlfn.XLOOKUP(B1001,Sheet1!B:B,Sheet1!C:C)</f>
        <v>ETSUKO IWAI</v>
      </c>
    </row>
    <row r="1002" spans="2:13" hidden="1">
      <c r="B1002" t="s">
        <v>5071</v>
      </c>
      <c r="C1002" t="s">
        <v>6482</v>
      </c>
      <c r="D1002" t="s">
        <v>226</v>
      </c>
      <c r="E1002" t="s">
        <v>5154</v>
      </c>
      <c r="F1002" t="s">
        <v>5447</v>
      </c>
      <c r="G1002">
        <v>0</v>
      </c>
      <c r="H1002" t="s">
        <v>103</v>
      </c>
      <c r="I1002" t="s">
        <v>102</v>
      </c>
      <c r="J1002" t="s">
        <v>103</v>
      </c>
      <c r="K1002" t="s">
        <v>6471</v>
      </c>
      <c r="L1002" t="s">
        <v>6472</v>
      </c>
      <c r="M1002" t="str">
        <f>_xlfn.XLOOKUP(B1002,Sheet1!B:B,Sheet1!C:C)</f>
        <v>ETSUKO IWAI</v>
      </c>
    </row>
    <row r="1003" spans="2:13" hidden="1">
      <c r="B1003" t="s">
        <v>6483</v>
      </c>
      <c r="C1003" t="s">
        <v>6484</v>
      </c>
      <c r="D1003" t="s">
        <v>466</v>
      </c>
      <c r="E1003" t="s">
        <v>5070</v>
      </c>
      <c r="F1003">
        <v>2</v>
      </c>
      <c r="G1003">
        <v>0</v>
      </c>
      <c r="H1003" t="s">
        <v>102</v>
      </c>
      <c r="I1003" t="s">
        <v>102</v>
      </c>
      <c r="J1003" t="s">
        <v>103</v>
      </c>
      <c r="K1003" t="s">
        <v>6485</v>
      </c>
      <c r="L1003" t="s">
        <v>195</v>
      </c>
      <c r="M1003" t="e">
        <f>_xlfn.XLOOKUP(B1003,Sheet1!B:B,Sheet1!C:C)</f>
        <v>#N/A</v>
      </c>
    </row>
    <row r="1004" spans="2:13" hidden="1">
      <c r="B1004" t="s">
        <v>6483</v>
      </c>
      <c r="C1004" t="s">
        <v>6486</v>
      </c>
      <c r="D1004" t="s">
        <v>180</v>
      </c>
      <c r="E1004" t="s">
        <v>5154</v>
      </c>
      <c r="F1004">
        <v>1</v>
      </c>
      <c r="G1004">
        <v>0</v>
      </c>
      <c r="H1004" t="s">
        <v>103</v>
      </c>
      <c r="I1004" t="s">
        <v>102</v>
      </c>
      <c r="J1004" t="s">
        <v>103</v>
      </c>
      <c r="K1004" t="s">
        <v>6485</v>
      </c>
      <c r="L1004" t="s">
        <v>195</v>
      </c>
      <c r="M1004" t="e">
        <f>_xlfn.XLOOKUP(B1004,Sheet1!B:B,Sheet1!C:C)</f>
        <v>#N/A</v>
      </c>
    </row>
    <row r="1005" spans="2:13" hidden="1">
      <c r="B1005" t="s">
        <v>6483</v>
      </c>
      <c r="C1005" t="s">
        <v>6487</v>
      </c>
      <c r="D1005" t="s">
        <v>180</v>
      </c>
      <c r="E1005" t="s">
        <v>5154</v>
      </c>
      <c r="F1005">
        <v>1</v>
      </c>
      <c r="G1005">
        <v>0</v>
      </c>
      <c r="H1005" t="s">
        <v>103</v>
      </c>
      <c r="I1005" t="s">
        <v>102</v>
      </c>
      <c r="J1005" t="s">
        <v>103</v>
      </c>
      <c r="K1005" t="s">
        <v>6485</v>
      </c>
      <c r="L1005" t="s">
        <v>195</v>
      </c>
      <c r="M1005" t="e">
        <f>_xlfn.XLOOKUP(B1005,Sheet1!B:B,Sheet1!C:C)</f>
        <v>#N/A</v>
      </c>
    </row>
    <row r="1006" spans="2:13" hidden="1">
      <c r="B1006" t="s">
        <v>6483</v>
      </c>
      <c r="C1006" t="s">
        <v>6488</v>
      </c>
      <c r="D1006" t="s">
        <v>180</v>
      </c>
      <c r="E1006" t="s">
        <v>5154</v>
      </c>
      <c r="F1006">
        <v>1</v>
      </c>
      <c r="G1006">
        <v>0</v>
      </c>
      <c r="H1006" t="s">
        <v>103</v>
      </c>
      <c r="I1006" t="s">
        <v>102</v>
      </c>
      <c r="J1006" t="s">
        <v>103</v>
      </c>
      <c r="K1006" t="s">
        <v>6485</v>
      </c>
      <c r="L1006" t="s">
        <v>195</v>
      </c>
      <c r="M1006" t="e">
        <f>_xlfn.XLOOKUP(B1006,Sheet1!B:B,Sheet1!C:C)</f>
        <v>#N/A</v>
      </c>
    </row>
    <row r="1007" spans="2:13" hidden="1">
      <c r="B1007" t="s">
        <v>6483</v>
      </c>
      <c r="C1007" t="s">
        <v>6489</v>
      </c>
      <c r="D1007" t="s">
        <v>180</v>
      </c>
      <c r="E1007" t="s">
        <v>5154</v>
      </c>
      <c r="F1007">
        <v>1</v>
      </c>
      <c r="G1007">
        <v>0</v>
      </c>
      <c r="H1007" t="s">
        <v>103</v>
      </c>
      <c r="I1007" t="s">
        <v>102</v>
      </c>
      <c r="J1007" t="s">
        <v>103</v>
      </c>
      <c r="K1007" t="s">
        <v>6485</v>
      </c>
      <c r="L1007" t="s">
        <v>195</v>
      </c>
      <c r="M1007" t="e">
        <f>_xlfn.XLOOKUP(B1007,Sheet1!B:B,Sheet1!C:C)</f>
        <v>#N/A</v>
      </c>
    </row>
    <row r="1008" spans="2:13" hidden="1">
      <c r="B1008" t="s">
        <v>6483</v>
      </c>
      <c r="C1008" t="s">
        <v>6490</v>
      </c>
      <c r="D1008" t="s">
        <v>180</v>
      </c>
      <c r="E1008" t="s">
        <v>5154</v>
      </c>
      <c r="F1008">
        <v>1</v>
      </c>
      <c r="G1008">
        <v>0</v>
      </c>
      <c r="H1008" t="s">
        <v>103</v>
      </c>
      <c r="I1008" t="s">
        <v>102</v>
      </c>
      <c r="J1008" t="s">
        <v>103</v>
      </c>
      <c r="K1008" t="s">
        <v>6485</v>
      </c>
      <c r="L1008" t="s">
        <v>195</v>
      </c>
      <c r="M1008" t="e">
        <f>_xlfn.XLOOKUP(B1008,Sheet1!B:B,Sheet1!C:C)</f>
        <v>#N/A</v>
      </c>
    </row>
    <row r="1009" spans="2:13" hidden="1">
      <c r="B1009" t="s">
        <v>6483</v>
      </c>
      <c r="C1009" t="s">
        <v>6491</v>
      </c>
      <c r="D1009" t="s">
        <v>5195</v>
      </c>
      <c r="E1009" t="s">
        <v>5070</v>
      </c>
      <c r="F1009">
        <v>1</v>
      </c>
      <c r="G1009">
        <v>0</v>
      </c>
      <c r="H1009" t="s">
        <v>102</v>
      </c>
      <c r="I1009" t="s">
        <v>102</v>
      </c>
      <c r="J1009" t="s">
        <v>103</v>
      </c>
      <c r="K1009" t="s">
        <v>6485</v>
      </c>
      <c r="L1009" t="s">
        <v>195</v>
      </c>
      <c r="M1009" t="e">
        <f>_xlfn.XLOOKUP(B1009,Sheet1!B:B,Sheet1!C:C)</f>
        <v>#N/A</v>
      </c>
    </row>
    <row r="1010" spans="2:13" hidden="1">
      <c r="B1010" t="s">
        <v>6483</v>
      </c>
      <c r="C1010" t="s">
        <v>6492</v>
      </c>
      <c r="D1010" t="s">
        <v>180</v>
      </c>
      <c r="E1010" t="s">
        <v>5154</v>
      </c>
      <c r="F1010">
        <v>1</v>
      </c>
      <c r="G1010">
        <v>0</v>
      </c>
      <c r="H1010" t="s">
        <v>103</v>
      </c>
      <c r="I1010" t="s">
        <v>102</v>
      </c>
      <c r="J1010" t="s">
        <v>103</v>
      </c>
      <c r="K1010" t="s">
        <v>6485</v>
      </c>
      <c r="L1010" t="s">
        <v>195</v>
      </c>
      <c r="M1010" t="e">
        <f>_xlfn.XLOOKUP(B1010,Sheet1!B:B,Sheet1!C:C)</f>
        <v>#N/A</v>
      </c>
    </row>
    <row r="1011" spans="2:13" hidden="1">
      <c r="B1011" t="s">
        <v>6483</v>
      </c>
      <c r="C1011" t="s">
        <v>6493</v>
      </c>
      <c r="D1011" t="s">
        <v>5224</v>
      </c>
      <c r="E1011" t="s">
        <v>5070</v>
      </c>
      <c r="F1011">
        <v>2</v>
      </c>
      <c r="G1011">
        <v>0</v>
      </c>
      <c r="H1011" t="s">
        <v>102</v>
      </c>
      <c r="I1011" t="s">
        <v>102</v>
      </c>
      <c r="J1011" t="s">
        <v>103</v>
      </c>
      <c r="K1011" t="s">
        <v>6485</v>
      </c>
      <c r="L1011" t="s">
        <v>195</v>
      </c>
      <c r="M1011" t="e">
        <f>_xlfn.XLOOKUP(B1011,Sheet1!B:B,Sheet1!C:C)</f>
        <v>#N/A</v>
      </c>
    </row>
    <row r="1012" spans="2:13" hidden="1">
      <c r="B1012" t="s">
        <v>6483</v>
      </c>
      <c r="C1012" t="s">
        <v>6494</v>
      </c>
      <c r="D1012" t="s">
        <v>267</v>
      </c>
      <c r="E1012" t="s">
        <v>5070</v>
      </c>
      <c r="F1012">
        <v>2</v>
      </c>
      <c r="G1012">
        <v>0</v>
      </c>
      <c r="H1012" t="s">
        <v>102</v>
      </c>
      <c r="I1012" t="s">
        <v>102</v>
      </c>
      <c r="J1012" t="s">
        <v>103</v>
      </c>
      <c r="K1012" t="s">
        <v>6485</v>
      </c>
      <c r="L1012" t="s">
        <v>195</v>
      </c>
      <c r="M1012" t="e">
        <f>_xlfn.XLOOKUP(B1012,Sheet1!B:B,Sheet1!C:C)</f>
        <v>#N/A</v>
      </c>
    </row>
    <row r="1013" spans="2:13" hidden="1">
      <c r="B1013" t="s">
        <v>6483</v>
      </c>
      <c r="C1013" t="s">
        <v>6495</v>
      </c>
      <c r="D1013" t="s">
        <v>195</v>
      </c>
      <c r="E1013" t="s">
        <v>5070</v>
      </c>
      <c r="F1013">
        <v>40</v>
      </c>
      <c r="G1013">
        <v>144784</v>
      </c>
      <c r="H1013" t="s">
        <v>102</v>
      </c>
      <c r="I1013" t="s">
        <v>102</v>
      </c>
      <c r="J1013" t="s">
        <v>103</v>
      </c>
      <c r="K1013" t="s">
        <v>6485</v>
      </c>
      <c r="L1013" t="s">
        <v>195</v>
      </c>
      <c r="M1013" t="e">
        <f>_xlfn.XLOOKUP(B1013,Sheet1!B:B,Sheet1!C:C)</f>
        <v>#N/A</v>
      </c>
    </row>
    <row r="1014" spans="2:13" hidden="1">
      <c r="B1014" t="s">
        <v>6496</v>
      </c>
      <c r="C1014" t="s">
        <v>6497</v>
      </c>
      <c r="D1014" t="s">
        <v>5246</v>
      </c>
      <c r="E1014" t="s">
        <v>5154</v>
      </c>
      <c r="F1014">
        <v>2</v>
      </c>
      <c r="G1014">
        <v>0</v>
      </c>
      <c r="H1014" t="s">
        <v>103</v>
      </c>
      <c r="I1014" t="s">
        <v>102</v>
      </c>
      <c r="J1014" t="s">
        <v>103</v>
      </c>
      <c r="K1014" t="s">
        <v>6498</v>
      </c>
      <c r="L1014" t="s">
        <v>5149</v>
      </c>
      <c r="M1014" t="e">
        <f>_xlfn.XLOOKUP(B1014,Sheet1!B:B,Sheet1!C:C)</f>
        <v>#N/A</v>
      </c>
    </row>
    <row r="1015" spans="2:13" hidden="1">
      <c r="B1015" t="s">
        <v>6496</v>
      </c>
      <c r="C1015" t="s">
        <v>6499</v>
      </c>
      <c r="D1015" t="s">
        <v>5224</v>
      </c>
      <c r="E1015" t="s">
        <v>5070</v>
      </c>
      <c r="F1015">
        <v>2</v>
      </c>
      <c r="G1015">
        <v>0</v>
      </c>
      <c r="H1015" t="s">
        <v>102</v>
      </c>
      <c r="I1015" t="s">
        <v>102</v>
      </c>
      <c r="J1015" t="s">
        <v>103</v>
      </c>
      <c r="K1015" t="s">
        <v>6498</v>
      </c>
      <c r="L1015" t="s">
        <v>5149</v>
      </c>
      <c r="M1015" t="e">
        <f>_xlfn.XLOOKUP(B1015,Sheet1!B:B,Sheet1!C:C)</f>
        <v>#N/A</v>
      </c>
    </row>
    <row r="1016" spans="2:13" hidden="1">
      <c r="B1016" t="s">
        <v>6496</v>
      </c>
      <c r="C1016" t="s">
        <v>6500</v>
      </c>
      <c r="D1016" t="s">
        <v>315</v>
      </c>
      <c r="E1016" t="s">
        <v>5070</v>
      </c>
      <c r="F1016">
        <v>2</v>
      </c>
      <c r="G1016">
        <v>0</v>
      </c>
      <c r="H1016" t="s">
        <v>102</v>
      </c>
      <c r="I1016" t="s">
        <v>102</v>
      </c>
      <c r="J1016" t="s">
        <v>103</v>
      </c>
      <c r="K1016" t="s">
        <v>6498</v>
      </c>
      <c r="L1016" t="s">
        <v>5149</v>
      </c>
      <c r="M1016" t="e">
        <f>_xlfn.XLOOKUP(B1016,Sheet1!B:B,Sheet1!C:C)</f>
        <v>#N/A</v>
      </c>
    </row>
    <row r="1017" spans="2:13" hidden="1">
      <c r="B1017" t="s">
        <v>6496</v>
      </c>
      <c r="C1017" t="s">
        <v>6501</v>
      </c>
      <c r="D1017" t="s">
        <v>6502</v>
      </c>
      <c r="F1017">
        <v>40</v>
      </c>
      <c r="G1017">
        <v>100628</v>
      </c>
      <c r="H1017" t="s">
        <v>103</v>
      </c>
      <c r="I1017" t="s">
        <v>103</v>
      </c>
      <c r="J1017" t="s">
        <v>103</v>
      </c>
      <c r="K1017" t="s">
        <v>6498</v>
      </c>
      <c r="L1017" t="s">
        <v>5149</v>
      </c>
      <c r="M1017" t="e">
        <f>_xlfn.XLOOKUP(B1017,Sheet1!B:B,Sheet1!C:C)</f>
        <v>#N/A</v>
      </c>
    </row>
    <row r="1018" spans="2:13" hidden="1">
      <c r="B1018" t="s">
        <v>6496</v>
      </c>
      <c r="C1018" t="s">
        <v>6498</v>
      </c>
      <c r="D1018" t="s">
        <v>5149</v>
      </c>
      <c r="E1018" t="s">
        <v>5073</v>
      </c>
      <c r="F1018">
        <v>40</v>
      </c>
      <c r="G1018">
        <v>143171</v>
      </c>
      <c r="H1018" t="s">
        <v>102</v>
      </c>
      <c r="I1018" t="s">
        <v>103</v>
      </c>
      <c r="J1018" t="s">
        <v>103</v>
      </c>
      <c r="K1018" t="s">
        <v>6498</v>
      </c>
      <c r="L1018" t="s">
        <v>5149</v>
      </c>
      <c r="M1018" t="e">
        <f>_xlfn.XLOOKUP(B1018,Sheet1!B:B,Sheet1!C:C)</f>
        <v>#N/A</v>
      </c>
    </row>
    <row r="1019" spans="2:13" hidden="1">
      <c r="B1019" t="s">
        <v>6496</v>
      </c>
      <c r="C1019" t="s">
        <v>6503</v>
      </c>
      <c r="D1019" t="s">
        <v>267</v>
      </c>
      <c r="E1019" t="s">
        <v>5070</v>
      </c>
      <c r="F1019">
        <v>2</v>
      </c>
      <c r="G1019">
        <v>0</v>
      </c>
      <c r="H1019" t="s">
        <v>102</v>
      </c>
      <c r="I1019" t="s">
        <v>102</v>
      </c>
      <c r="J1019" t="s">
        <v>103</v>
      </c>
      <c r="K1019" t="s">
        <v>6498</v>
      </c>
      <c r="L1019" t="s">
        <v>5149</v>
      </c>
      <c r="M1019" t="e">
        <f>_xlfn.XLOOKUP(B1019,Sheet1!B:B,Sheet1!C:C)</f>
        <v>#N/A</v>
      </c>
    </row>
    <row r="1020" spans="2:13" hidden="1">
      <c r="B1020" t="s">
        <v>6504</v>
      </c>
      <c r="C1020" t="s">
        <v>6505</v>
      </c>
      <c r="D1020" t="s">
        <v>3018</v>
      </c>
      <c r="E1020" t="s">
        <v>5070</v>
      </c>
      <c r="F1020">
        <v>1</v>
      </c>
      <c r="G1020">
        <v>0</v>
      </c>
      <c r="H1020" t="s">
        <v>102</v>
      </c>
      <c r="I1020" t="s">
        <v>102</v>
      </c>
      <c r="J1020" t="s">
        <v>103</v>
      </c>
      <c r="K1020" t="s">
        <v>6506</v>
      </c>
      <c r="L1020" t="s">
        <v>188</v>
      </c>
      <c r="M1020" t="e">
        <f>_xlfn.XLOOKUP(B1020,Sheet1!B:B,Sheet1!C:C)</f>
        <v>#N/A</v>
      </c>
    </row>
    <row r="1021" spans="2:13" hidden="1">
      <c r="B1021" t="s">
        <v>6504</v>
      </c>
      <c r="C1021" t="s">
        <v>6507</v>
      </c>
      <c r="D1021" t="s">
        <v>267</v>
      </c>
      <c r="E1021" t="s">
        <v>5070</v>
      </c>
      <c r="F1021">
        <v>0.5</v>
      </c>
      <c r="G1021">
        <v>0</v>
      </c>
      <c r="H1021" t="s">
        <v>102</v>
      </c>
      <c r="I1021" t="s">
        <v>102</v>
      </c>
      <c r="J1021" t="s">
        <v>103</v>
      </c>
      <c r="K1021" t="s">
        <v>6506</v>
      </c>
      <c r="L1021" t="s">
        <v>188</v>
      </c>
      <c r="M1021" t="e">
        <f>_xlfn.XLOOKUP(B1021,Sheet1!B:B,Sheet1!C:C)</f>
        <v>#N/A</v>
      </c>
    </row>
    <row r="1022" spans="2:13" hidden="1">
      <c r="B1022" t="s">
        <v>6504</v>
      </c>
      <c r="C1022" t="s">
        <v>6508</v>
      </c>
      <c r="D1022" t="s">
        <v>5224</v>
      </c>
      <c r="E1022" t="s">
        <v>5070</v>
      </c>
      <c r="F1022">
        <v>0.5</v>
      </c>
      <c r="G1022">
        <v>0</v>
      </c>
      <c r="H1022" t="s">
        <v>102</v>
      </c>
      <c r="I1022" t="s">
        <v>102</v>
      </c>
      <c r="J1022" t="s">
        <v>103</v>
      </c>
      <c r="K1022" t="s">
        <v>6506</v>
      </c>
      <c r="L1022" t="s">
        <v>188</v>
      </c>
      <c r="M1022" t="e">
        <f>_xlfn.XLOOKUP(B1022,Sheet1!B:B,Sheet1!C:C)</f>
        <v>#N/A</v>
      </c>
    </row>
    <row r="1023" spans="2:13" hidden="1">
      <c r="B1023" t="s">
        <v>6504</v>
      </c>
      <c r="C1023" t="s">
        <v>6509</v>
      </c>
      <c r="D1023" t="s">
        <v>5195</v>
      </c>
      <c r="E1023" t="s">
        <v>5070</v>
      </c>
      <c r="F1023">
        <v>0.5</v>
      </c>
      <c r="G1023">
        <v>0</v>
      </c>
      <c r="H1023" t="s">
        <v>102</v>
      </c>
      <c r="I1023" t="s">
        <v>102</v>
      </c>
      <c r="J1023" t="s">
        <v>103</v>
      </c>
      <c r="K1023" t="s">
        <v>6506</v>
      </c>
      <c r="L1023" t="s">
        <v>188</v>
      </c>
      <c r="M1023" t="e">
        <f>_xlfn.XLOOKUP(B1023,Sheet1!B:B,Sheet1!C:C)</f>
        <v>#N/A</v>
      </c>
    </row>
    <row r="1024" spans="2:13" hidden="1">
      <c r="B1024" t="s">
        <v>6504</v>
      </c>
      <c r="C1024" t="s">
        <v>6506</v>
      </c>
      <c r="D1024" t="s">
        <v>195</v>
      </c>
      <c r="E1024" t="s">
        <v>5070</v>
      </c>
      <c r="F1024">
        <v>40</v>
      </c>
      <c r="G1024">
        <v>150210</v>
      </c>
      <c r="H1024" t="s">
        <v>102</v>
      </c>
      <c r="I1024" t="s">
        <v>102</v>
      </c>
      <c r="J1024" t="s">
        <v>103</v>
      </c>
      <c r="K1024" t="s">
        <v>6506</v>
      </c>
      <c r="L1024" t="s">
        <v>188</v>
      </c>
      <c r="M1024" t="e">
        <f>_xlfn.XLOOKUP(B1024,Sheet1!B:B,Sheet1!C:C)</f>
        <v>#N/A</v>
      </c>
    </row>
    <row r="1025" spans="2:13" hidden="1">
      <c r="B1025" t="s">
        <v>6510</v>
      </c>
      <c r="C1025" t="s">
        <v>6511</v>
      </c>
      <c r="D1025" t="s">
        <v>6512</v>
      </c>
      <c r="E1025" t="s">
        <v>5154</v>
      </c>
      <c r="F1025">
        <v>2</v>
      </c>
      <c r="G1025">
        <v>0</v>
      </c>
      <c r="H1025" t="s">
        <v>103</v>
      </c>
      <c r="I1025" t="s">
        <v>102</v>
      </c>
      <c r="J1025" t="s">
        <v>103</v>
      </c>
      <c r="K1025" t="s">
        <v>6513</v>
      </c>
      <c r="L1025" t="s">
        <v>153</v>
      </c>
      <c r="M1025" t="e">
        <f>_xlfn.XLOOKUP(B1025,Sheet1!B:B,Sheet1!C:C)</f>
        <v>#N/A</v>
      </c>
    </row>
    <row r="1026" spans="2:13" hidden="1">
      <c r="B1026" t="s">
        <v>6510</v>
      </c>
      <c r="C1026" t="s">
        <v>6514</v>
      </c>
      <c r="D1026" t="s">
        <v>6512</v>
      </c>
      <c r="E1026" t="s">
        <v>5154</v>
      </c>
      <c r="F1026">
        <v>2</v>
      </c>
      <c r="G1026">
        <v>0</v>
      </c>
      <c r="H1026" t="s">
        <v>103</v>
      </c>
      <c r="I1026" t="s">
        <v>102</v>
      </c>
      <c r="J1026" t="s">
        <v>103</v>
      </c>
      <c r="K1026" t="s">
        <v>6513</v>
      </c>
      <c r="L1026" t="s">
        <v>153</v>
      </c>
      <c r="M1026" t="e">
        <f>_xlfn.XLOOKUP(B1026,Sheet1!B:B,Sheet1!C:C)</f>
        <v>#N/A</v>
      </c>
    </row>
    <row r="1027" spans="2:13" hidden="1">
      <c r="B1027" t="s">
        <v>6510</v>
      </c>
      <c r="C1027" t="s">
        <v>6515</v>
      </c>
      <c r="D1027" t="s">
        <v>6512</v>
      </c>
      <c r="E1027" t="s">
        <v>5154</v>
      </c>
      <c r="F1027">
        <v>2</v>
      </c>
      <c r="G1027">
        <v>0</v>
      </c>
      <c r="H1027" t="s">
        <v>103</v>
      </c>
      <c r="I1027" t="s">
        <v>102</v>
      </c>
      <c r="J1027" t="s">
        <v>103</v>
      </c>
      <c r="K1027" t="s">
        <v>6513</v>
      </c>
      <c r="L1027" t="s">
        <v>153</v>
      </c>
      <c r="M1027" t="e">
        <f>_xlfn.XLOOKUP(B1027,Sheet1!B:B,Sheet1!C:C)</f>
        <v>#N/A</v>
      </c>
    </row>
    <row r="1028" spans="2:13" hidden="1">
      <c r="B1028" t="s">
        <v>6510</v>
      </c>
      <c r="C1028" t="s">
        <v>6516</v>
      </c>
      <c r="D1028" t="s">
        <v>6512</v>
      </c>
      <c r="E1028" t="s">
        <v>5154</v>
      </c>
      <c r="F1028">
        <v>2</v>
      </c>
      <c r="G1028">
        <v>0</v>
      </c>
      <c r="H1028" t="s">
        <v>103</v>
      </c>
      <c r="I1028" t="s">
        <v>102</v>
      </c>
      <c r="J1028" t="s">
        <v>103</v>
      </c>
      <c r="K1028" t="s">
        <v>6513</v>
      </c>
      <c r="L1028" t="s">
        <v>153</v>
      </c>
      <c r="M1028" t="e">
        <f>_xlfn.XLOOKUP(B1028,Sheet1!B:B,Sheet1!C:C)</f>
        <v>#N/A</v>
      </c>
    </row>
    <row r="1029" spans="2:13" hidden="1">
      <c r="B1029" t="s">
        <v>6510</v>
      </c>
      <c r="C1029" t="s">
        <v>6517</v>
      </c>
      <c r="D1029" t="s">
        <v>6518</v>
      </c>
      <c r="F1029">
        <v>40</v>
      </c>
      <c r="G1029">
        <v>127437</v>
      </c>
      <c r="H1029" t="s">
        <v>103</v>
      </c>
      <c r="I1029" t="s">
        <v>103</v>
      </c>
      <c r="J1029" t="s">
        <v>103</v>
      </c>
      <c r="K1029" t="s">
        <v>6513</v>
      </c>
      <c r="L1029" t="s">
        <v>153</v>
      </c>
      <c r="M1029" t="e">
        <f>_xlfn.XLOOKUP(B1029,Sheet1!B:B,Sheet1!C:C)</f>
        <v>#N/A</v>
      </c>
    </row>
    <row r="1030" spans="2:13" hidden="1">
      <c r="B1030" t="s">
        <v>6510</v>
      </c>
      <c r="C1030" t="s">
        <v>6519</v>
      </c>
      <c r="D1030" t="s">
        <v>6520</v>
      </c>
      <c r="E1030" t="s">
        <v>5070</v>
      </c>
      <c r="F1030">
        <v>2</v>
      </c>
      <c r="G1030">
        <v>0</v>
      </c>
      <c r="H1030" t="s">
        <v>102</v>
      </c>
      <c r="I1030" t="s">
        <v>102</v>
      </c>
      <c r="J1030" t="s">
        <v>103</v>
      </c>
      <c r="K1030" t="s">
        <v>6513</v>
      </c>
      <c r="L1030" t="s">
        <v>153</v>
      </c>
      <c r="M1030" t="e">
        <f>_xlfn.XLOOKUP(B1030,Sheet1!B:B,Sheet1!C:C)</f>
        <v>#N/A</v>
      </c>
    </row>
    <row r="1031" spans="2:13" hidden="1">
      <c r="B1031" t="s">
        <v>6510</v>
      </c>
      <c r="C1031" t="s">
        <v>6521</v>
      </c>
      <c r="D1031" t="s">
        <v>6512</v>
      </c>
      <c r="E1031" t="s">
        <v>5154</v>
      </c>
      <c r="F1031">
        <v>2</v>
      </c>
      <c r="G1031">
        <v>0</v>
      </c>
      <c r="H1031" t="s">
        <v>103</v>
      </c>
      <c r="I1031" t="s">
        <v>102</v>
      </c>
      <c r="J1031" t="s">
        <v>103</v>
      </c>
      <c r="K1031" t="s">
        <v>6513</v>
      </c>
      <c r="L1031" t="s">
        <v>153</v>
      </c>
      <c r="M1031" t="e">
        <f>_xlfn.XLOOKUP(B1031,Sheet1!B:B,Sheet1!C:C)</f>
        <v>#N/A</v>
      </c>
    </row>
    <row r="1032" spans="2:13" hidden="1">
      <c r="B1032" t="s">
        <v>6510</v>
      </c>
      <c r="C1032" t="s">
        <v>6513</v>
      </c>
      <c r="D1032" t="s">
        <v>153</v>
      </c>
      <c r="E1032" t="s">
        <v>5073</v>
      </c>
      <c r="F1032">
        <v>40</v>
      </c>
      <c r="G1032">
        <v>137927</v>
      </c>
      <c r="H1032" t="s">
        <v>102</v>
      </c>
      <c r="I1032" t="s">
        <v>103</v>
      </c>
      <c r="J1032" t="s">
        <v>103</v>
      </c>
      <c r="K1032" t="s">
        <v>6513</v>
      </c>
      <c r="L1032" t="s">
        <v>153</v>
      </c>
      <c r="M1032" t="e">
        <f>_xlfn.XLOOKUP(B1032,Sheet1!B:B,Sheet1!C:C)</f>
        <v>#N/A</v>
      </c>
    </row>
    <row r="1033" spans="2:13" hidden="1">
      <c r="B1033" t="s">
        <v>6510</v>
      </c>
      <c r="C1033" t="s">
        <v>6522</v>
      </c>
      <c r="D1033" t="s">
        <v>6512</v>
      </c>
      <c r="E1033" t="s">
        <v>5154</v>
      </c>
      <c r="F1033">
        <v>2</v>
      </c>
      <c r="G1033">
        <v>0</v>
      </c>
      <c r="H1033" t="s">
        <v>103</v>
      </c>
      <c r="I1033" t="s">
        <v>102</v>
      </c>
      <c r="J1033" t="s">
        <v>103</v>
      </c>
      <c r="K1033" t="s">
        <v>6513</v>
      </c>
      <c r="L1033" t="s">
        <v>153</v>
      </c>
      <c r="M1033" t="e">
        <f>_xlfn.XLOOKUP(B1033,Sheet1!B:B,Sheet1!C:C)</f>
        <v>#N/A</v>
      </c>
    </row>
    <row r="1034" spans="2:13" hidden="1">
      <c r="B1034" t="s">
        <v>6510</v>
      </c>
      <c r="C1034" t="s">
        <v>6523</v>
      </c>
      <c r="D1034" t="s">
        <v>254</v>
      </c>
      <c r="E1034" t="s">
        <v>5070</v>
      </c>
      <c r="F1034">
        <v>2</v>
      </c>
      <c r="G1034">
        <v>0</v>
      </c>
      <c r="H1034" t="s">
        <v>102</v>
      </c>
      <c r="I1034" t="s">
        <v>102</v>
      </c>
      <c r="J1034" t="s">
        <v>103</v>
      </c>
      <c r="K1034" t="s">
        <v>6513</v>
      </c>
      <c r="L1034" t="s">
        <v>153</v>
      </c>
      <c r="M1034" t="e">
        <f>_xlfn.XLOOKUP(B1034,Sheet1!B:B,Sheet1!C:C)</f>
        <v>#N/A</v>
      </c>
    </row>
    <row r="1035" spans="2:13" hidden="1">
      <c r="B1035" t="s">
        <v>6510</v>
      </c>
      <c r="C1035" t="s">
        <v>6524</v>
      </c>
      <c r="D1035" t="s">
        <v>590</v>
      </c>
      <c r="E1035" t="s">
        <v>5070</v>
      </c>
      <c r="F1035">
        <v>2</v>
      </c>
      <c r="G1035">
        <v>0</v>
      </c>
      <c r="H1035" t="s">
        <v>102</v>
      </c>
      <c r="I1035" t="s">
        <v>102</v>
      </c>
      <c r="J1035" t="s">
        <v>103</v>
      </c>
      <c r="K1035" t="s">
        <v>6513</v>
      </c>
      <c r="L1035" t="s">
        <v>153</v>
      </c>
      <c r="M1035" t="e">
        <f>_xlfn.XLOOKUP(B1035,Sheet1!B:B,Sheet1!C:C)</f>
        <v>#N/A</v>
      </c>
    </row>
    <row r="1036" spans="2:13" hidden="1">
      <c r="B1036" t="s">
        <v>6510</v>
      </c>
      <c r="C1036" t="s">
        <v>6525</v>
      </c>
      <c r="D1036" t="s">
        <v>6512</v>
      </c>
      <c r="E1036" t="s">
        <v>5154</v>
      </c>
      <c r="F1036">
        <v>2</v>
      </c>
      <c r="G1036">
        <v>0</v>
      </c>
      <c r="H1036" t="s">
        <v>103</v>
      </c>
      <c r="I1036" t="s">
        <v>102</v>
      </c>
      <c r="J1036" t="s">
        <v>103</v>
      </c>
      <c r="K1036" t="s">
        <v>6513</v>
      </c>
      <c r="L1036" t="s">
        <v>153</v>
      </c>
      <c r="M1036" t="e">
        <f>_xlfn.XLOOKUP(B1036,Sheet1!B:B,Sheet1!C:C)</f>
        <v>#N/A</v>
      </c>
    </row>
    <row r="1037" spans="2:13" hidden="1">
      <c r="B1037" t="s">
        <v>6526</v>
      </c>
      <c r="C1037" t="s">
        <v>6527</v>
      </c>
      <c r="D1037" t="s">
        <v>226</v>
      </c>
      <c r="E1037" t="s">
        <v>5154</v>
      </c>
      <c r="G1037">
        <v>0</v>
      </c>
      <c r="H1037" t="s">
        <v>103</v>
      </c>
      <c r="I1037" t="s">
        <v>102</v>
      </c>
      <c r="J1037" t="s">
        <v>103</v>
      </c>
      <c r="K1037" t="s">
        <v>6528</v>
      </c>
      <c r="L1037" t="s">
        <v>171</v>
      </c>
      <c r="M1037" t="e">
        <f>_xlfn.XLOOKUP(B1037,Sheet1!B:B,Sheet1!C:C)</f>
        <v>#N/A</v>
      </c>
    </row>
    <row r="1038" spans="2:13" hidden="1">
      <c r="B1038" t="s">
        <v>6526</v>
      </c>
      <c r="C1038" t="s">
        <v>6529</v>
      </c>
      <c r="D1038" t="s">
        <v>670</v>
      </c>
      <c r="F1038">
        <v>40</v>
      </c>
      <c r="G1038">
        <v>102538</v>
      </c>
      <c r="H1038" t="s">
        <v>103</v>
      </c>
      <c r="I1038" t="s">
        <v>103</v>
      </c>
      <c r="J1038" t="s">
        <v>103</v>
      </c>
      <c r="K1038" t="s">
        <v>6528</v>
      </c>
      <c r="L1038" t="s">
        <v>171</v>
      </c>
      <c r="M1038" t="e">
        <f>_xlfn.XLOOKUP(B1038,Sheet1!B:B,Sheet1!C:C)</f>
        <v>#N/A</v>
      </c>
    </row>
    <row r="1039" spans="2:13" hidden="1">
      <c r="B1039" t="s">
        <v>6526</v>
      </c>
      <c r="C1039" t="s">
        <v>6530</v>
      </c>
      <c r="D1039" t="s">
        <v>3008</v>
      </c>
      <c r="E1039" t="s">
        <v>5154</v>
      </c>
      <c r="G1039">
        <v>0</v>
      </c>
      <c r="H1039" t="s">
        <v>103</v>
      </c>
      <c r="I1039" t="s">
        <v>102</v>
      </c>
      <c r="J1039" t="s">
        <v>103</v>
      </c>
      <c r="K1039" t="s">
        <v>6528</v>
      </c>
      <c r="L1039" t="s">
        <v>171</v>
      </c>
      <c r="M1039" t="e">
        <f>_xlfn.XLOOKUP(B1039,Sheet1!B:B,Sheet1!C:C)</f>
        <v>#N/A</v>
      </c>
    </row>
    <row r="1040" spans="2:13" hidden="1">
      <c r="B1040" t="s">
        <v>6526</v>
      </c>
      <c r="C1040" t="s">
        <v>6531</v>
      </c>
      <c r="D1040" t="s">
        <v>226</v>
      </c>
      <c r="E1040" t="s">
        <v>5154</v>
      </c>
      <c r="G1040">
        <v>0</v>
      </c>
      <c r="H1040" t="s">
        <v>103</v>
      </c>
      <c r="I1040" t="s">
        <v>102</v>
      </c>
      <c r="J1040" t="s">
        <v>103</v>
      </c>
      <c r="K1040" t="s">
        <v>6528</v>
      </c>
      <c r="L1040" t="s">
        <v>171</v>
      </c>
      <c r="M1040" t="e">
        <f>_xlfn.XLOOKUP(B1040,Sheet1!B:B,Sheet1!C:C)</f>
        <v>#N/A</v>
      </c>
    </row>
    <row r="1041" spans="2:13" hidden="1">
      <c r="B1041" t="s">
        <v>6526</v>
      </c>
      <c r="C1041" t="s">
        <v>6528</v>
      </c>
      <c r="D1041" t="s">
        <v>171</v>
      </c>
      <c r="E1041" t="s">
        <v>5070</v>
      </c>
      <c r="F1041">
        <v>40</v>
      </c>
      <c r="G1041">
        <v>181136</v>
      </c>
      <c r="H1041" t="s">
        <v>102</v>
      </c>
      <c r="I1041" t="s">
        <v>102</v>
      </c>
      <c r="J1041" t="s">
        <v>103</v>
      </c>
      <c r="K1041" t="s">
        <v>6528</v>
      </c>
      <c r="L1041" t="s">
        <v>171</v>
      </c>
      <c r="M1041" t="e">
        <f>_xlfn.XLOOKUP(B1041,Sheet1!B:B,Sheet1!C:C)</f>
        <v>#N/A</v>
      </c>
    </row>
    <row r="1042" spans="2:13" hidden="1">
      <c r="B1042" t="s">
        <v>6532</v>
      </c>
      <c r="C1042" t="s">
        <v>6533</v>
      </c>
      <c r="D1042" t="s">
        <v>5532</v>
      </c>
      <c r="E1042" t="s">
        <v>5070</v>
      </c>
      <c r="F1042">
        <v>0.1</v>
      </c>
      <c r="G1042">
        <v>0</v>
      </c>
      <c r="H1042" t="s">
        <v>102</v>
      </c>
      <c r="I1042" t="s">
        <v>102</v>
      </c>
      <c r="J1042" t="s">
        <v>103</v>
      </c>
      <c r="K1042" t="s">
        <v>6534</v>
      </c>
      <c r="L1042" t="s">
        <v>6535</v>
      </c>
      <c r="M1042" t="e">
        <f>_xlfn.XLOOKUP(B1042,Sheet1!B:B,Sheet1!C:C)</f>
        <v>#N/A</v>
      </c>
    </row>
    <row r="1043" spans="2:13" hidden="1">
      <c r="B1043" t="s">
        <v>6532</v>
      </c>
      <c r="C1043" t="s">
        <v>6536</v>
      </c>
      <c r="D1043" t="s">
        <v>6537</v>
      </c>
      <c r="E1043" t="s">
        <v>5073</v>
      </c>
      <c r="F1043">
        <v>9</v>
      </c>
      <c r="G1043">
        <v>92850</v>
      </c>
      <c r="H1043" t="s">
        <v>102</v>
      </c>
      <c r="I1043" t="s">
        <v>103</v>
      </c>
      <c r="J1043" t="s">
        <v>103</v>
      </c>
      <c r="K1043" t="s">
        <v>6534</v>
      </c>
      <c r="L1043" t="s">
        <v>6535</v>
      </c>
      <c r="M1043" t="e">
        <f>_xlfn.XLOOKUP(B1043,Sheet1!B:B,Sheet1!C:C)</f>
        <v>#N/A</v>
      </c>
    </row>
    <row r="1044" spans="2:13" hidden="1">
      <c r="B1044" t="s">
        <v>6532</v>
      </c>
      <c r="C1044" t="s">
        <v>6538</v>
      </c>
      <c r="D1044" t="s">
        <v>670</v>
      </c>
      <c r="E1044" t="s">
        <v>5070</v>
      </c>
      <c r="F1044">
        <v>0.2</v>
      </c>
      <c r="G1044">
        <v>0</v>
      </c>
      <c r="H1044" t="s">
        <v>102</v>
      </c>
      <c r="I1044" t="s">
        <v>102</v>
      </c>
      <c r="J1044" t="s">
        <v>103</v>
      </c>
      <c r="K1044" t="s">
        <v>6534</v>
      </c>
      <c r="L1044" t="s">
        <v>6535</v>
      </c>
      <c r="M1044" t="e">
        <f>_xlfn.XLOOKUP(B1044,Sheet1!B:B,Sheet1!C:C)</f>
        <v>#N/A</v>
      </c>
    </row>
    <row r="1045" spans="2:13" hidden="1">
      <c r="B1045" t="s">
        <v>6532</v>
      </c>
      <c r="C1045" t="s">
        <v>6534</v>
      </c>
      <c r="D1045" t="s">
        <v>6539</v>
      </c>
      <c r="E1045" t="s">
        <v>5073</v>
      </c>
      <c r="F1045">
        <v>28</v>
      </c>
      <c r="G1045">
        <v>231490</v>
      </c>
      <c r="H1045" t="s">
        <v>102</v>
      </c>
      <c r="I1045" t="s">
        <v>103</v>
      </c>
      <c r="J1045" t="s">
        <v>103</v>
      </c>
      <c r="K1045" t="s">
        <v>6534</v>
      </c>
      <c r="L1045" t="s">
        <v>6535</v>
      </c>
      <c r="M1045" t="e">
        <f>_xlfn.XLOOKUP(B1045,Sheet1!B:B,Sheet1!C:C)</f>
        <v>#N/A</v>
      </c>
    </row>
    <row r="1046" spans="2:13" hidden="1">
      <c r="B1046" t="s">
        <v>6532</v>
      </c>
      <c r="C1046" t="s">
        <v>6540</v>
      </c>
      <c r="D1046" t="s">
        <v>6541</v>
      </c>
      <c r="E1046" t="s">
        <v>5070</v>
      </c>
      <c r="F1046">
        <v>1</v>
      </c>
      <c r="G1046">
        <v>0</v>
      </c>
      <c r="H1046" t="s">
        <v>102</v>
      </c>
      <c r="I1046" t="s">
        <v>102</v>
      </c>
      <c r="J1046" t="s">
        <v>103</v>
      </c>
      <c r="K1046" t="s">
        <v>6534</v>
      </c>
      <c r="L1046" t="s">
        <v>6535</v>
      </c>
      <c r="M1046" t="e">
        <f>_xlfn.XLOOKUP(B1046,Sheet1!B:B,Sheet1!C:C)</f>
        <v>#N/A</v>
      </c>
    </row>
    <row r="1047" spans="2:13" hidden="1">
      <c r="B1047" t="s">
        <v>6532</v>
      </c>
      <c r="C1047" t="s">
        <v>6542</v>
      </c>
      <c r="D1047" t="s">
        <v>226</v>
      </c>
      <c r="E1047" t="s">
        <v>5154</v>
      </c>
      <c r="F1047">
        <v>0.1</v>
      </c>
      <c r="G1047">
        <v>0</v>
      </c>
      <c r="H1047" t="s">
        <v>103</v>
      </c>
      <c r="I1047" t="s">
        <v>102</v>
      </c>
      <c r="J1047" t="s">
        <v>103</v>
      </c>
      <c r="K1047" t="s">
        <v>6534</v>
      </c>
      <c r="L1047" t="s">
        <v>6535</v>
      </c>
      <c r="M1047" t="e">
        <f>_xlfn.XLOOKUP(B1047,Sheet1!B:B,Sheet1!C:C)</f>
        <v>#N/A</v>
      </c>
    </row>
    <row r="1048" spans="2:13" hidden="1">
      <c r="B1048" t="s">
        <v>6532</v>
      </c>
      <c r="C1048" t="s">
        <v>6543</v>
      </c>
      <c r="D1048" t="s">
        <v>226</v>
      </c>
      <c r="E1048" t="s">
        <v>5154</v>
      </c>
      <c r="F1048">
        <v>0.1</v>
      </c>
      <c r="G1048">
        <v>0</v>
      </c>
      <c r="H1048" t="s">
        <v>103</v>
      </c>
      <c r="I1048" t="s">
        <v>102</v>
      </c>
      <c r="J1048" t="s">
        <v>103</v>
      </c>
      <c r="K1048" t="s">
        <v>6534</v>
      </c>
      <c r="L1048" t="s">
        <v>6535</v>
      </c>
      <c r="M1048" t="e">
        <f>_xlfn.XLOOKUP(B1048,Sheet1!B:B,Sheet1!C:C)</f>
        <v>#N/A</v>
      </c>
    </row>
    <row r="1049" spans="2:13" hidden="1">
      <c r="B1049" t="s">
        <v>6532</v>
      </c>
      <c r="C1049" t="s">
        <v>6544</v>
      </c>
      <c r="D1049" t="s">
        <v>6545</v>
      </c>
      <c r="E1049" t="s">
        <v>5073</v>
      </c>
      <c r="F1049">
        <v>12</v>
      </c>
      <c r="G1049">
        <v>140980</v>
      </c>
      <c r="H1049" t="s">
        <v>102</v>
      </c>
      <c r="I1049" t="s">
        <v>103</v>
      </c>
      <c r="J1049" t="s">
        <v>103</v>
      </c>
      <c r="K1049" t="s">
        <v>6534</v>
      </c>
      <c r="L1049" t="s">
        <v>6535</v>
      </c>
      <c r="M1049" t="e">
        <f>_xlfn.XLOOKUP(B1049,Sheet1!B:B,Sheet1!C:C)</f>
        <v>#N/A</v>
      </c>
    </row>
    <row r="1050" spans="2:13" hidden="1">
      <c r="B1050" t="s">
        <v>6546</v>
      </c>
      <c r="C1050" t="s">
        <v>6547</v>
      </c>
      <c r="D1050" t="s">
        <v>254</v>
      </c>
      <c r="E1050" t="s">
        <v>5070</v>
      </c>
      <c r="F1050">
        <v>53.3</v>
      </c>
      <c r="G1050">
        <v>0</v>
      </c>
      <c r="H1050" t="s">
        <v>102</v>
      </c>
      <c r="I1050" t="s">
        <v>102</v>
      </c>
      <c r="J1050" t="s">
        <v>103</v>
      </c>
      <c r="K1050" t="s">
        <v>6548</v>
      </c>
      <c r="L1050" t="s">
        <v>6549</v>
      </c>
      <c r="M1050" t="e">
        <f>_xlfn.XLOOKUP(B1050,Sheet1!B:B,Sheet1!C:C)</f>
        <v>#N/A</v>
      </c>
    </row>
    <row r="1051" spans="2:13" hidden="1">
      <c r="B1051" t="s">
        <v>6546</v>
      </c>
      <c r="C1051" t="s">
        <v>6550</v>
      </c>
      <c r="D1051" t="s">
        <v>6551</v>
      </c>
      <c r="E1051" t="s">
        <v>5070</v>
      </c>
      <c r="F1051">
        <v>7.5</v>
      </c>
      <c r="G1051">
        <v>0</v>
      </c>
      <c r="H1051" t="s">
        <v>102</v>
      </c>
      <c r="I1051" t="s">
        <v>102</v>
      </c>
      <c r="J1051" t="s">
        <v>103</v>
      </c>
      <c r="K1051" t="s">
        <v>6548</v>
      </c>
      <c r="L1051" t="s">
        <v>6549</v>
      </c>
      <c r="M1051" t="e">
        <f>_xlfn.XLOOKUP(B1051,Sheet1!B:B,Sheet1!C:C)</f>
        <v>#N/A</v>
      </c>
    </row>
    <row r="1052" spans="2:13" hidden="1">
      <c r="B1052" t="s">
        <v>6546</v>
      </c>
      <c r="C1052" t="s">
        <v>6552</v>
      </c>
      <c r="D1052" t="s">
        <v>6553</v>
      </c>
      <c r="E1052" t="s">
        <v>5070</v>
      </c>
      <c r="F1052">
        <v>5.7</v>
      </c>
      <c r="G1052">
        <v>0</v>
      </c>
      <c r="H1052" t="s">
        <v>102</v>
      </c>
      <c r="I1052" t="s">
        <v>102</v>
      </c>
      <c r="J1052" t="s">
        <v>103</v>
      </c>
      <c r="K1052" t="s">
        <v>6548</v>
      </c>
      <c r="L1052" t="s">
        <v>6549</v>
      </c>
      <c r="M1052" t="e">
        <f>_xlfn.XLOOKUP(B1052,Sheet1!B:B,Sheet1!C:C)</f>
        <v>#N/A</v>
      </c>
    </row>
    <row r="1053" spans="2:13" hidden="1">
      <c r="B1053" t="s">
        <v>6546</v>
      </c>
      <c r="C1053" t="s">
        <v>6554</v>
      </c>
      <c r="D1053" t="s">
        <v>6555</v>
      </c>
      <c r="E1053" t="s">
        <v>5070</v>
      </c>
      <c r="F1053">
        <v>18</v>
      </c>
      <c r="G1053">
        <v>0</v>
      </c>
      <c r="H1053" t="s">
        <v>102</v>
      </c>
      <c r="I1053" t="s">
        <v>102</v>
      </c>
      <c r="J1053" t="s">
        <v>103</v>
      </c>
      <c r="K1053" t="s">
        <v>6548</v>
      </c>
      <c r="L1053" t="s">
        <v>6549</v>
      </c>
      <c r="M1053" t="e">
        <f>_xlfn.XLOOKUP(B1053,Sheet1!B:B,Sheet1!C:C)</f>
        <v>#N/A</v>
      </c>
    </row>
    <row r="1054" spans="2:13" hidden="1">
      <c r="B1054" t="s">
        <v>6546</v>
      </c>
      <c r="C1054" t="s">
        <v>6548</v>
      </c>
      <c r="D1054" t="s">
        <v>6556</v>
      </c>
      <c r="E1054" t="s">
        <v>5070</v>
      </c>
      <c r="F1054">
        <v>12.2</v>
      </c>
      <c r="G1054">
        <v>0</v>
      </c>
      <c r="H1054" t="s">
        <v>102</v>
      </c>
      <c r="I1054" t="s">
        <v>102</v>
      </c>
      <c r="J1054" t="s">
        <v>103</v>
      </c>
      <c r="K1054" t="s">
        <v>6548</v>
      </c>
      <c r="L1054" t="s">
        <v>6549</v>
      </c>
      <c r="M1054" t="e">
        <f>_xlfn.XLOOKUP(B1054,Sheet1!B:B,Sheet1!C:C)</f>
        <v>#N/A</v>
      </c>
    </row>
    <row r="1055" spans="2:13" hidden="1">
      <c r="B1055" t="s">
        <v>6546</v>
      </c>
      <c r="C1055" t="s">
        <v>6557</v>
      </c>
      <c r="D1055" t="s">
        <v>6558</v>
      </c>
      <c r="E1055" t="s">
        <v>5070</v>
      </c>
      <c r="F1055">
        <v>24</v>
      </c>
      <c r="G1055">
        <v>0</v>
      </c>
      <c r="H1055" t="s">
        <v>102</v>
      </c>
      <c r="I1055" t="s">
        <v>102</v>
      </c>
      <c r="J1055" t="s">
        <v>103</v>
      </c>
      <c r="K1055" t="s">
        <v>6548</v>
      </c>
      <c r="L1055" t="s">
        <v>6549</v>
      </c>
      <c r="M1055" t="e">
        <f>_xlfn.XLOOKUP(B1055,Sheet1!B:B,Sheet1!C:C)</f>
        <v>#N/A</v>
      </c>
    </row>
    <row r="1056" spans="2:13" hidden="1">
      <c r="B1056" t="s">
        <v>6546</v>
      </c>
      <c r="C1056" t="s">
        <v>6559</v>
      </c>
      <c r="D1056" t="s">
        <v>6560</v>
      </c>
      <c r="E1056" t="s">
        <v>5070</v>
      </c>
      <c r="F1056">
        <v>4.5999999999999996</v>
      </c>
      <c r="G1056">
        <v>0</v>
      </c>
      <c r="H1056" t="s">
        <v>102</v>
      </c>
      <c r="I1056" t="s">
        <v>102</v>
      </c>
      <c r="J1056" t="s">
        <v>103</v>
      </c>
      <c r="K1056" t="s">
        <v>6548</v>
      </c>
      <c r="L1056" t="s">
        <v>6549</v>
      </c>
      <c r="M1056" t="e">
        <f>_xlfn.XLOOKUP(B1056,Sheet1!B:B,Sheet1!C:C)</f>
        <v>#N/A</v>
      </c>
    </row>
    <row r="1057" spans="2:13" hidden="1">
      <c r="B1057" t="s">
        <v>6546</v>
      </c>
      <c r="C1057" t="s">
        <v>6561</v>
      </c>
      <c r="D1057" t="s">
        <v>6562</v>
      </c>
      <c r="E1057" t="s">
        <v>5070</v>
      </c>
      <c r="F1057">
        <v>1.4</v>
      </c>
      <c r="G1057">
        <v>0</v>
      </c>
      <c r="H1057" t="s">
        <v>102</v>
      </c>
      <c r="I1057" t="s">
        <v>102</v>
      </c>
      <c r="J1057" t="s">
        <v>103</v>
      </c>
      <c r="K1057" t="s">
        <v>6548</v>
      </c>
      <c r="L1057" t="s">
        <v>6549</v>
      </c>
      <c r="M1057" t="e">
        <f>_xlfn.XLOOKUP(B1057,Sheet1!B:B,Sheet1!C:C)</f>
        <v>#N/A</v>
      </c>
    </row>
    <row r="1058" spans="2:13" hidden="1">
      <c r="B1058" t="s">
        <v>6546</v>
      </c>
      <c r="C1058" t="s">
        <v>6563</v>
      </c>
      <c r="D1058" t="s">
        <v>6564</v>
      </c>
      <c r="E1058" t="s">
        <v>5070</v>
      </c>
      <c r="F1058">
        <v>5.8</v>
      </c>
      <c r="G1058">
        <v>0</v>
      </c>
      <c r="H1058" t="s">
        <v>102</v>
      </c>
      <c r="I1058" t="s">
        <v>102</v>
      </c>
      <c r="J1058" t="s">
        <v>103</v>
      </c>
      <c r="K1058" t="s">
        <v>6548</v>
      </c>
      <c r="L1058" t="s">
        <v>6549</v>
      </c>
      <c r="M1058" t="e">
        <f>_xlfn.XLOOKUP(B1058,Sheet1!B:B,Sheet1!C:C)</f>
        <v>#N/A</v>
      </c>
    </row>
    <row r="1059" spans="2:13" hidden="1">
      <c r="B1059" t="s">
        <v>6546</v>
      </c>
      <c r="C1059" t="s">
        <v>6565</v>
      </c>
      <c r="D1059" t="s">
        <v>6566</v>
      </c>
      <c r="E1059" t="s">
        <v>5070</v>
      </c>
      <c r="F1059">
        <v>0</v>
      </c>
      <c r="G1059">
        <v>0</v>
      </c>
      <c r="H1059" t="s">
        <v>102</v>
      </c>
      <c r="I1059" t="s">
        <v>102</v>
      </c>
      <c r="J1059" t="s">
        <v>103</v>
      </c>
      <c r="K1059" t="s">
        <v>6548</v>
      </c>
      <c r="L1059" t="s">
        <v>6549</v>
      </c>
      <c r="M1059" t="e">
        <f>_xlfn.XLOOKUP(B1059,Sheet1!B:B,Sheet1!C:C)</f>
        <v>#N/A</v>
      </c>
    </row>
    <row r="1060" spans="2:13" hidden="1">
      <c r="B1060" t="s">
        <v>6546</v>
      </c>
      <c r="C1060" t="s">
        <v>6567</v>
      </c>
      <c r="D1060" t="s">
        <v>6568</v>
      </c>
      <c r="E1060" t="s">
        <v>5070</v>
      </c>
      <c r="F1060">
        <v>22.2</v>
      </c>
      <c r="G1060">
        <v>0</v>
      </c>
      <c r="H1060" t="s">
        <v>102</v>
      </c>
      <c r="I1060" t="s">
        <v>102</v>
      </c>
      <c r="J1060" t="s">
        <v>103</v>
      </c>
      <c r="K1060" t="s">
        <v>6548</v>
      </c>
      <c r="L1060" t="s">
        <v>6549</v>
      </c>
      <c r="M1060" t="e">
        <f>_xlfn.XLOOKUP(B1060,Sheet1!B:B,Sheet1!C:C)</f>
        <v>#N/A</v>
      </c>
    </row>
    <row r="1061" spans="2:13" hidden="1">
      <c r="B1061" t="s">
        <v>6546</v>
      </c>
      <c r="C1061" t="s">
        <v>6569</v>
      </c>
      <c r="D1061" t="s">
        <v>142</v>
      </c>
      <c r="E1061" t="s">
        <v>5070</v>
      </c>
      <c r="F1061">
        <v>14.2</v>
      </c>
      <c r="G1061">
        <v>0</v>
      </c>
      <c r="H1061" t="s">
        <v>102</v>
      </c>
      <c r="I1061" t="s">
        <v>102</v>
      </c>
      <c r="J1061" t="s">
        <v>103</v>
      </c>
      <c r="K1061" t="s">
        <v>6548</v>
      </c>
      <c r="L1061" t="s">
        <v>6549</v>
      </c>
      <c r="M1061" t="e">
        <f>_xlfn.XLOOKUP(B1061,Sheet1!B:B,Sheet1!C:C)</f>
        <v>#N/A</v>
      </c>
    </row>
    <row r="1062" spans="2:13" hidden="1">
      <c r="B1062" t="s">
        <v>6570</v>
      </c>
      <c r="C1062" t="s">
        <v>6571</v>
      </c>
      <c r="D1062" t="s">
        <v>653</v>
      </c>
      <c r="E1062" t="s">
        <v>5070</v>
      </c>
      <c r="F1062">
        <v>1</v>
      </c>
      <c r="G1062">
        <v>0</v>
      </c>
      <c r="H1062" t="s">
        <v>102</v>
      </c>
      <c r="I1062" t="s">
        <v>102</v>
      </c>
      <c r="J1062" t="s">
        <v>103</v>
      </c>
      <c r="K1062" t="s">
        <v>6572</v>
      </c>
      <c r="L1062" t="s">
        <v>315</v>
      </c>
      <c r="M1062" t="e">
        <f>_xlfn.XLOOKUP(B1062,Sheet1!B:B,Sheet1!C:C)</f>
        <v>#N/A</v>
      </c>
    </row>
    <row r="1063" spans="2:13" hidden="1">
      <c r="B1063" t="s">
        <v>6570</v>
      </c>
      <c r="C1063" t="s">
        <v>6573</v>
      </c>
      <c r="D1063" t="s">
        <v>653</v>
      </c>
      <c r="E1063" t="s">
        <v>5070</v>
      </c>
      <c r="F1063">
        <v>4</v>
      </c>
      <c r="G1063">
        <v>0</v>
      </c>
      <c r="H1063" t="s">
        <v>102</v>
      </c>
      <c r="I1063" t="s">
        <v>102</v>
      </c>
      <c r="J1063" t="s">
        <v>103</v>
      </c>
      <c r="K1063" t="s">
        <v>6572</v>
      </c>
      <c r="L1063" t="s">
        <v>315</v>
      </c>
      <c r="M1063" t="e">
        <f>_xlfn.XLOOKUP(B1063,Sheet1!B:B,Sheet1!C:C)</f>
        <v>#N/A</v>
      </c>
    </row>
    <row r="1064" spans="2:13" hidden="1">
      <c r="B1064" t="s">
        <v>6570</v>
      </c>
      <c r="C1064" t="s">
        <v>6574</v>
      </c>
      <c r="D1064" t="s">
        <v>180</v>
      </c>
      <c r="E1064" t="s">
        <v>5070</v>
      </c>
      <c r="F1064">
        <v>3</v>
      </c>
      <c r="G1064">
        <v>0</v>
      </c>
      <c r="H1064" t="s">
        <v>102</v>
      </c>
      <c r="I1064" t="s">
        <v>102</v>
      </c>
      <c r="J1064" t="s">
        <v>103</v>
      </c>
      <c r="K1064" t="s">
        <v>6572</v>
      </c>
      <c r="L1064" t="s">
        <v>315</v>
      </c>
      <c r="M1064" t="e">
        <f>_xlfn.XLOOKUP(B1064,Sheet1!B:B,Sheet1!C:C)</f>
        <v>#N/A</v>
      </c>
    </row>
    <row r="1065" spans="2:13" hidden="1">
      <c r="B1065" t="s">
        <v>6570</v>
      </c>
      <c r="C1065" t="s">
        <v>6575</v>
      </c>
      <c r="D1065" t="s">
        <v>653</v>
      </c>
      <c r="E1065" t="s">
        <v>5070</v>
      </c>
      <c r="F1065">
        <v>3</v>
      </c>
      <c r="G1065">
        <v>0</v>
      </c>
      <c r="H1065" t="s">
        <v>102</v>
      </c>
      <c r="I1065" t="s">
        <v>102</v>
      </c>
      <c r="J1065" t="s">
        <v>103</v>
      </c>
      <c r="K1065" t="s">
        <v>6572</v>
      </c>
      <c r="L1065" t="s">
        <v>315</v>
      </c>
      <c r="M1065" t="e">
        <f>_xlfn.XLOOKUP(B1065,Sheet1!B:B,Sheet1!C:C)</f>
        <v>#N/A</v>
      </c>
    </row>
    <row r="1066" spans="2:13" hidden="1">
      <c r="B1066" t="s">
        <v>6570</v>
      </c>
      <c r="C1066" t="s">
        <v>6576</v>
      </c>
      <c r="D1066" t="s">
        <v>267</v>
      </c>
      <c r="E1066" t="s">
        <v>5070</v>
      </c>
      <c r="F1066">
        <v>1</v>
      </c>
      <c r="G1066">
        <v>0</v>
      </c>
      <c r="H1066" t="s">
        <v>102</v>
      </c>
      <c r="I1066" t="s">
        <v>102</v>
      </c>
      <c r="J1066" t="s">
        <v>103</v>
      </c>
      <c r="K1066" t="s">
        <v>6572</v>
      </c>
      <c r="L1066" t="s">
        <v>315</v>
      </c>
      <c r="M1066" t="e">
        <f>_xlfn.XLOOKUP(B1066,Sheet1!B:B,Sheet1!C:C)</f>
        <v>#N/A</v>
      </c>
    </row>
    <row r="1067" spans="2:13" hidden="1">
      <c r="B1067" t="s">
        <v>6570</v>
      </c>
      <c r="C1067" t="s">
        <v>6577</v>
      </c>
      <c r="D1067" t="s">
        <v>5224</v>
      </c>
      <c r="E1067" t="s">
        <v>5070</v>
      </c>
      <c r="F1067">
        <v>2</v>
      </c>
      <c r="G1067">
        <v>0</v>
      </c>
      <c r="H1067" t="s">
        <v>102</v>
      </c>
      <c r="I1067" t="s">
        <v>102</v>
      </c>
      <c r="J1067" t="s">
        <v>103</v>
      </c>
      <c r="K1067" t="s">
        <v>6572</v>
      </c>
      <c r="L1067" t="s">
        <v>315</v>
      </c>
      <c r="M1067" t="e">
        <f>_xlfn.XLOOKUP(B1067,Sheet1!B:B,Sheet1!C:C)</f>
        <v>#N/A</v>
      </c>
    </row>
    <row r="1068" spans="2:13" hidden="1">
      <c r="B1068" t="s">
        <v>6570</v>
      </c>
      <c r="C1068" t="s">
        <v>6578</v>
      </c>
      <c r="D1068" t="s">
        <v>653</v>
      </c>
      <c r="E1068" t="s">
        <v>5070</v>
      </c>
      <c r="F1068">
        <v>2</v>
      </c>
      <c r="G1068">
        <v>0</v>
      </c>
      <c r="H1068" t="s">
        <v>102</v>
      </c>
      <c r="I1068" t="s">
        <v>102</v>
      </c>
      <c r="J1068" t="s">
        <v>103</v>
      </c>
      <c r="K1068" t="s">
        <v>6572</v>
      </c>
      <c r="L1068" t="s">
        <v>315</v>
      </c>
      <c r="M1068" t="e">
        <f>_xlfn.XLOOKUP(B1068,Sheet1!B:B,Sheet1!C:C)</f>
        <v>#N/A</v>
      </c>
    </row>
    <row r="1069" spans="2:13" hidden="1">
      <c r="B1069" t="s">
        <v>6570</v>
      </c>
      <c r="C1069" t="s">
        <v>6579</v>
      </c>
      <c r="D1069" t="s">
        <v>653</v>
      </c>
      <c r="E1069" t="s">
        <v>5070</v>
      </c>
      <c r="F1069">
        <v>7</v>
      </c>
      <c r="G1069">
        <v>0</v>
      </c>
      <c r="H1069" t="s">
        <v>102</v>
      </c>
      <c r="I1069" t="s">
        <v>102</v>
      </c>
      <c r="J1069" t="s">
        <v>103</v>
      </c>
      <c r="K1069" t="s">
        <v>6572</v>
      </c>
      <c r="L1069" t="s">
        <v>315</v>
      </c>
      <c r="M1069" t="e">
        <f>_xlfn.XLOOKUP(B1069,Sheet1!B:B,Sheet1!C:C)</f>
        <v>#N/A</v>
      </c>
    </row>
    <row r="1070" spans="2:13" hidden="1">
      <c r="B1070" t="s">
        <v>6570</v>
      </c>
      <c r="C1070" t="s">
        <v>6580</v>
      </c>
      <c r="D1070" t="s">
        <v>653</v>
      </c>
      <c r="E1070" t="s">
        <v>5070</v>
      </c>
      <c r="F1070">
        <v>12</v>
      </c>
      <c r="G1070">
        <v>0</v>
      </c>
      <c r="H1070" t="s">
        <v>102</v>
      </c>
      <c r="I1070" t="s">
        <v>102</v>
      </c>
      <c r="J1070" t="s">
        <v>103</v>
      </c>
      <c r="K1070" t="s">
        <v>6572</v>
      </c>
      <c r="L1070" t="s">
        <v>315</v>
      </c>
      <c r="M1070" t="e">
        <f>_xlfn.XLOOKUP(B1070,Sheet1!B:B,Sheet1!C:C)</f>
        <v>#N/A</v>
      </c>
    </row>
    <row r="1071" spans="2:13" hidden="1">
      <c r="B1071" t="s">
        <v>6570</v>
      </c>
      <c r="C1071" t="s">
        <v>6572</v>
      </c>
      <c r="D1071" t="s">
        <v>315</v>
      </c>
      <c r="E1071" t="s">
        <v>5070</v>
      </c>
      <c r="F1071">
        <v>6</v>
      </c>
      <c r="G1071">
        <v>0</v>
      </c>
      <c r="H1071" t="s">
        <v>102</v>
      </c>
      <c r="I1071" t="s">
        <v>102</v>
      </c>
      <c r="J1071" t="s">
        <v>103</v>
      </c>
      <c r="K1071" t="s">
        <v>6572</v>
      </c>
      <c r="L1071" t="s">
        <v>315</v>
      </c>
      <c r="M1071" t="e">
        <f>_xlfn.XLOOKUP(B1071,Sheet1!B:B,Sheet1!C:C)</f>
        <v>#N/A</v>
      </c>
    </row>
    <row r="1072" spans="2:13" hidden="1">
      <c r="B1072" t="s">
        <v>6570</v>
      </c>
      <c r="C1072" t="s">
        <v>6581</v>
      </c>
      <c r="D1072" t="s">
        <v>653</v>
      </c>
      <c r="E1072" t="s">
        <v>5070</v>
      </c>
      <c r="F1072">
        <v>10</v>
      </c>
      <c r="G1072">
        <v>0</v>
      </c>
      <c r="H1072" t="s">
        <v>102</v>
      </c>
      <c r="I1072" t="s">
        <v>102</v>
      </c>
      <c r="J1072" t="s">
        <v>103</v>
      </c>
      <c r="K1072" t="s">
        <v>6572</v>
      </c>
      <c r="L1072" t="s">
        <v>315</v>
      </c>
      <c r="M1072" t="e">
        <f>_xlfn.XLOOKUP(B1072,Sheet1!B:B,Sheet1!C:C)</f>
        <v>#N/A</v>
      </c>
    </row>
    <row r="1073" spans="2:13" hidden="1">
      <c r="B1073" t="s">
        <v>6570</v>
      </c>
      <c r="C1073" t="s">
        <v>6582</v>
      </c>
      <c r="D1073" t="s">
        <v>180</v>
      </c>
      <c r="E1073" t="s">
        <v>5154</v>
      </c>
      <c r="F1073">
        <v>3</v>
      </c>
      <c r="G1073">
        <v>0</v>
      </c>
      <c r="H1073" t="s">
        <v>103</v>
      </c>
      <c r="I1073" t="s">
        <v>102</v>
      </c>
      <c r="J1073" t="s">
        <v>103</v>
      </c>
      <c r="K1073" t="s">
        <v>6572</v>
      </c>
      <c r="L1073" t="s">
        <v>315</v>
      </c>
      <c r="M1073" t="e">
        <f>_xlfn.XLOOKUP(B1073,Sheet1!B:B,Sheet1!C:C)</f>
        <v>#N/A</v>
      </c>
    </row>
    <row r="1074" spans="2:13" hidden="1">
      <c r="B1074" t="s">
        <v>6583</v>
      </c>
      <c r="C1074" t="s">
        <v>6584</v>
      </c>
      <c r="D1074" t="s">
        <v>180</v>
      </c>
      <c r="E1074" t="s">
        <v>5154</v>
      </c>
      <c r="F1074">
        <v>5</v>
      </c>
      <c r="G1074">
        <v>0</v>
      </c>
      <c r="H1074" t="s">
        <v>103</v>
      </c>
      <c r="I1074" t="s">
        <v>102</v>
      </c>
      <c r="J1074" t="s">
        <v>103</v>
      </c>
      <c r="K1074" t="s">
        <v>6585</v>
      </c>
      <c r="L1074" t="s">
        <v>267</v>
      </c>
      <c r="M1074" t="e">
        <f>_xlfn.XLOOKUP(B1074,Sheet1!B:B,Sheet1!C:C)</f>
        <v>#N/A</v>
      </c>
    </row>
    <row r="1075" spans="2:13" hidden="1">
      <c r="B1075" t="s">
        <v>6583</v>
      </c>
      <c r="C1075" t="s">
        <v>6586</v>
      </c>
      <c r="D1075" t="s">
        <v>5224</v>
      </c>
      <c r="E1075" t="s">
        <v>5070</v>
      </c>
      <c r="F1075">
        <v>5</v>
      </c>
      <c r="G1075">
        <v>0</v>
      </c>
      <c r="H1075" t="s">
        <v>102</v>
      </c>
      <c r="I1075" t="s">
        <v>102</v>
      </c>
      <c r="J1075" t="s">
        <v>103</v>
      </c>
      <c r="K1075" t="s">
        <v>6585</v>
      </c>
      <c r="L1075" t="s">
        <v>267</v>
      </c>
      <c r="M1075" t="e">
        <f>_xlfn.XLOOKUP(B1075,Sheet1!B:B,Sheet1!C:C)</f>
        <v>#N/A</v>
      </c>
    </row>
    <row r="1076" spans="2:13" hidden="1">
      <c r="B1076" t="s">
        <v>6583</v>
      </c>
      <c r="C1076" t="s">
        <v>6585</v>
      </c>
      <c r="D1076" t="s">
        <v>267</v>
      </c>
      <c r="E1076" t="s">
        <v>5070</v>
      </c>
      <c r="F1076">
        <v>5</v>
      </c>
      <c r="G1076">
        <v>0</v>
      </c>
      <c r="H1076" t="s">
        <v>102</v>
      </c>
      <c r="I1076" t="s">
        <v>102</v>
      </c>
      <c r="J1076" t="s">
        <v>103</v>
      </c>
      <c r="K1076" t="s">
        <v>6585</v>
      </c>
      <c r="L1076" t="s">
        <v>267</v>
      </c>
      <c r="M1076" t="e">
        <f>_xlfn.XLOOKUP(B1076,Sheet1!B:B,Sheet1!C:C)</f>
        <v>#N/A</v>
      </c>
    </row>
    <row r="1077" spans="2:13" hidden="1">
      <c r="B1077" t="s">
        <v>6583</v>
      </c>
      <c r="C1077" t="s">
        <v>6587</v>
      </c>
      <c r="D1077" t="s">
        <v>315</v>
      </c>
      <c r="E1077" t="s">
        <v>5070</v>
      </c>
      <c r="F1077">
        <v>20</v>
      </c>
      <c r="G1077">
        <v>0</v>
      </c>
      <c r="H1077" t="s">
        <v>102</v>
      </c>
      <c r="I1077" t="s">
        <v>102</v>
      </c>
      <c r="J1077" t="s">
        <v>103</v>
      </c>
      <c r="K1077" t="s">
        <v>6585</v>
      </c>
      <c r="L1077" t="s">
        <v>267</v>
      </c>
      <c r="M1077" t="e">
        <f>_xlfn.XLOOKUP(B1077,Sheet1!B:B,Sheet1!C:C)</f>
        <v>#N/A</v>
      </c>
    </row>
    <row r="1078" spans="2:13" hidden="1">
      <c r="B1078" t="s">
        <v>6583</v>
      </c>
      <c r="C1078" t="s">
        <v>6588</v>
      </c>
      <c r="D1078" t="s">
        <v>180</v>
      </c>
      <c r="E1078" t="s">
        <v>5154</v>
      </c>
      <c r="F1078">
        <v>5</v>
      </c>
      <c r="G1078">
        <v>0</v>
      </c>
      <c r="H1078" t="s">
        <v>103</v>
      </c>
      <c r="I1078" t="s">
        <v>102</v>
      </c>
      <c r="J1078" t="s">
        <v>103</v>
      </c>
      <c r="K1078" t="s">
        <v>6585</v>
      </c>
      <c r="L1078" t="s">
        <v>267</v>
      </c>
      <c r="M1078" t="e">
        <f>_xlfn.XLOOKUP(B1078,Sheet1!B:B,Sheet1!C:C)</f>
        <v>#N/A</v>
      </c>
    </row>
    <row r="1079" spans="2:13" hidden="1">
      <c r="B1079" t="s">
        <v>6583</v>
      </c>
      <c r="C1079" t="s">
        <v>6589</v>
      </c>
      <c r="D1079" t="s">
        <v>653</v>
      </c>
      <c r="E1079" t="s">
        <v>5070</v>
      </c>
      <c r="F1079">
        <v>5</v>
      </c>
      <c r="G1079">
        <v>0</v>
      </c>
      <c r="H1079" t="s">
        <v>102</v>
      </c>
      <c r="I1079" t="s">
        <v>102</v>
      </c>
      <c r="J1079" t="s">
        <v>103</v>
      </c>
      <c r="K1079" t="s">
        <v>6585</v>
      </c>
      <c r="L1079" t="s">
        <v>267</v>
      </c>
      <c r="M1079" t="e">
        <f>_xlfn.XLOOKUP(B1079,Sheet1!B:B,Sheet1!C:C)</f>
        <v>#N/A</v>
      </c>
    </row>
    <row r="1080" spans="2:13" hidden="1">
      <c r="B1080" t="s">
        <v>6583</v>
      </c>
      <c r="C1080" t="s">
        <v>6590</v>
      </c>
      <c r="D1080" t="s">
        <v>180</v>
      </c>
      <c r="E1080" t="s">
        <v>5154</v>
      </c>
      <c r="F1080">
        <v>5</v>
      </c>
      <c r="G1080">
        <v>0</v>
      </c>
      <c r="H1080" t="s">
        <v>103</v>
      </c>
      <c r="I1080" t="s">
        <v>102</v>
      </c>
      <c r="J1080" t="s">
        <v>103</v>
      </c>
      <c r="K1080" t="s">
        <v>6585</v>
      </c>
      <c r="L1080" t="s">
        <v>267</v>
      </c>
      <c r="M1080" t="e">
        <f>_xlfn.XLOOKUP(B1080,Sheet1!B:B,Sheet1!C:C)</f>
        <v>#N/A</v>
      </c>
    </row>
    <row r="1081" spans="2:13" hidden="1">
      <c r="B1081" t="s">
        <v>6583</v>
      </c>
      <c r="C1081" t="s">
        <v>6591</v>
      </c>
      <c r="D1081" t="s">
        <v>653</v>
      </c>
      <c r="E1081" t="s">
        <v>5070</v>
      </c>
      <c r="F1081">
        <v>5</v>
      </c>
      <c r="G1081">
        <v>0</v>
      </c>
      <c r="H1081" t="s">
        <v>102</v>
      </c>
      <c r="I1081" t="s">
        <v>102</v>
      </c>
      <c r="J1081" t="s">
        <v>103</v>
      </c>
      <c r="K1081" t="s">
        <v>6585</v>
      </c>
      <c r="L1081" t="s">
        <v>267</v>
      </c>
      <c r="M1081" t="e">
        <f>_xlfn.XLOOKUP(B1081,Sheet1!B:B,Sheet1!C:C)</f>
        <v>#N/A</v>
      </c>
    </row>
    <row r="1082" spans="2:13" hidden="1">
      <c r="B1082" t="s">
        <v>6583</v>
      </c>
      <c r="C1082" t="s">
        <v>6592</v>
      </c>
      <c r="D1082" t="s">
        <v>653</v>
      </c>
      <c r="E1082" t="s">
        <v>5070</v>
      </c>
      <c r="F1082">
        <v>5</v>
      </c>
      <c r="G1082">
        <v>0</v>
      </c>
      <c r="H1082" t="s">
        <v>102</v>
      </c>
      <c r="I1082" t="s">
        <v>102</v>
      </c>
      <c r="J1082" t="s">
        <v>103</v>
      </c>
      <c r="K1082" t="s">
        <v>6585</v>
      </c>
      <c r="L1082" t="s">
        <v>267</v>
      </c>
      <c r="M1082" t="e">
        <f>_xlfn.XLOOKUP(B1082,Sheet1!B:B,Sheet1!C:C)</f>
        <v>#N/A</v>
      </c>
    </row>
    <row r="1083" spans="2:13" hidden="1">
      <c r="B1083" t="s">
        <v>6583</v>
      </c>
      <c r="C1083" t="s">
        <v>6593</v>
      </c>
      <c r="D1083" t="s">
        <v>180</v>
      </c>
      <c r="E1083" t="s">
        <v>5154</v>
      </c>
      <c r="F1083">
        <v>5</v>
      </c>
      <c r="G1083">
        <v>0</v>
      </c>
      <c r="H1083" t="s">
        <v>103</v>
      </c>
      <c r="I1083" t="s">
        <v>102</v>
      </c>
      <c r="J1083" t="s">
        <v>103</v>
      </c>
      <c r="K1083" t="s">
        <v>6585</v>
      </c>
      <c r="L1083" t="s">
        <v>267</v>
      </c>
      <c r="M1083" t="e">
        <f>_xlfn.XLOOKUP(B1083,Sheet1!B:B,Sheet1!C:C)</f>
        <v>#N/A</v>
      </c>
    </row>
    <row r="1084" spans="2:13" hidden="1">
      <c r="B1084" t="s">
        <v>3684</v>
      </c>
      <c r="C1084" t="s">
        <v>6594</v>
      </c>
      <c r="D1084" t="s">
        <v>6595</v>
      </c>
      <c r="E1084" t="s">
        <v>5070</v>
      </c>
      <c r="F1084">
        <v>3</v>
      </c>
      <c r="G1084">
        <v>0</v>
      </c>
      <c r="H1084" t="s">
        <v>102</v>
      </c>
      <c r="I1084" t="s">
        <v>102</v>
      </c>
      <c r="J1084" t="s">
        <v>103</v>
      </c>
      <c r="K1084" t="s">
        <v>6596</v>
      </c>
      <c r="L1084" t="s">
        <v>142</v>
      </c>
      <c r="M1084" t="e">
        <f>_xlfn.XLOOKUP(B1084,Sheet1!B:B,Sheet1!C:C)</f>
        <v>#N/A</v>
      </c>
    </row>
    <row r="1085" spans="2:13" hidden="1">
      <c r="B1085" t="s">
        <v>3684</v>
      </c>
      <c r="C1085" t="s">
        <v>6597</v>
      </c>
      <c r="D1085" t="s">
        <v>6078</v>
      </c>
      <c r="E1085" t="s">
        <v>5070</v>
      </c>
      <c r="F1085">
        <v>8</v>
      </c>
      <c r="G1085">
        <v>0</v>
      </c>
      <c r="H1085" t="s">
        <v>102</v>
      </c>
      <c r="I1085" t="s">
        <v>102</v>
      </c>
      <c r="J1085" t="s">
        <v>103</v>
      </c>
      <c r="K1085" t="s">
        <v>6596</v>
      </c>
      <c r="L1085" t="s">
        <v>142</v>
      </c>
      <c r="M1085" t="e">
        <f>_xlfn.XLOOKUP(B1085,Sheet1!B:B,Sheet1!C:C)</f>
        <v>#N/A</v>
      </c>
    </row>
    <row r="1086" spans="2:13" hidden="1">
      <c r="B1086" t="s">
        <v>3684</v>
      </c>
      <c r="C1086" t="s">
        <v>6598</v>
      </c>
      <c r="D1086" t="s">
        <v>6599</v>
      </c>
      <c r="E1086" t="s">
        <v>5070</v>
      </c>
      <c r="F1086">
        <v>21</v>
      </c>
      <c r="G1086">
        <v>0</v>
      </c>
      <c r="H1086" t="s">
        <v>102</v>
      </c>
      <c r="I1086" t="s">
        <v>102</v>
      </c>
      <c r="J1086" t="s">
        <v>103</v>
      </c>
      <c r="K1086" t="s">
        <v>6596</v>
      </c>
      <c r="L1086" t="s">
        <v>142</v>
      </c>
      <c r="M1086" t="e">
        <f>_xlfn.XLOOKUP(B1086,Sheet1!B:B,Sheet1!C:C)</f>
        <v>#N/A</v>
      </c>
    </row>
    <row r="1087" spans="2:13" hidden="1">
      <c r="B1087" t="s">
        <v>3684</v>
      </c>
      <c r="C1087" t="s">
        <v>6600</v>
      </c>
      <c r="D1087" t="s">
        <v>6601</v>
      </c>
      <c r="E1087" t="s">
        <v>5070</v>
      </c>
      <c r="F1087">
        <v>9</v>
      </c>
      <c r="G1087">
        <v>0</v>
      </c>
      <c r="H1087" t="s">
        <v>102</v>
      </c>
      <c r="I1087" t="s">
        <v>102</v>
      </c>
      <c r="J1087" t="s">
        <v>103</v>
      </c>
      <c r="K1087" t="s">
        <v>6596</v>
      </c>
      <c r="L1087" t="s">
        <v>142</v>
      </c>
      <c r="M1087" t="e">
        <f>_xlfn.XLOOKUP(B1087,Sheet1!B:B,Sheet1!C:C)</f>
        <v>#N/A</v>
      </c>
    </row>
    <row r="1088" spans="2:13" hidden="1">
      <c r="B1088" t="s">
        <v>3684</v>
      </c>
      <c r="C1088" t="s">
        <v>6602</v>
      </c>
      <c r="D1088" t="s">
        <v>315</v>
      </c>
      <c r="E1088" t="s">
        <v>5070</v>
      </c>
      <c r="F1088">
        <v>32</v>
      </c>
      <c r="G1088">
        <v>0</v>
      </c>
      <c r="H1088" t="s">
        <v>102</v>
      </c>
      <c r="I1088" t="s">
        <v>102</v>
      </c>
      <c r="J1088" t="s">
        <v>103</v>
      </c>
      <c r="K1088" t="s">
        <v>6596</v>
      </c>
      <c r="L1088" t="s">
        <v>142</v>
      </c>
      <c r="M1088" t="e">
        <f>_xlfn.XLOOKUP(B1088,Sheet1!B:B,Sheet1!C:C)</f>
        <v>#N/A</v>
      </c>
    </row>
    <row r="1089" spans="2:13" hidden="1">
      <c r="B1089" t="s">
        <v>3684</v>
      </c>
      <c r="C1089" t="s">
        <v>6603</v>
      </c>
      <c r="D1089" t="s">
        <v>6604</v>
      </c>
      <c r="E1089" t="s">
        <v>5070</v>
      </c>
      <c r="F1089">
        <v>7</v>
      </c>
      <c r="G1089">
        <v>0</v>
      </c>
      <c r="H1089" t="s">
        <v>102</v>
      </c>
      <c r="I1089" t="s">
        <v>102</v>
      </c>
      <c r="J1089" t="s">
        <v>103</v>
      </c>
      <c r="K1089" t="s">
        <v>6596</v>
      </c>
      <c r="L1089" t="s">
        <v>142</v>
      </c>
      <c r="M1089" t="e">
        <f>_xlfn.XLOOKUP(B1089,Sheet1!B:B,Sheet1!C:C)</f>
        <v>#N/A</v>
      </c>
    </row>
    <row r="1090" spans="2:13" hidden="1">
      <c r="B1090" t="s">
        <v>3684</v>
      </c>
      <c r="C1090" t="s">
        <v>6605</v>
      </c>
      <c r="D1090" t="s">
        <v>6606</v>
      </c>
      <c r="E1090" t="s">
        <v>5070</v>
      </c>
      <c r="F1090">
        <v>3</v>
      </c>
      <c r="G1090">
        <v>0</v>
      </c>
      <c r="H1090" t="s">
        <v>102</v>
      </c>
      <c r="I1090" t="s">
        <v>102</v>
      </c>
      <c r="J1090" t="s">
        <v>103</v>
      </c>
      <c r="K1090" t="s">
        <v>6596</v>
      </c>
      <c r="L1090" t="s">
        <v>142</v>
      </c>
      <c r="M1090" t="e">
        <f>_xlfn.XLOOKUP(B1090,Sheet1!B:B,Sheet1!C:C)</f>
        <v>#N/A</v>
      </c>
    </row>
    <row r="1091" spans="2:13" hidden="1">
      <c r="B1091" t="s">
        <v>3684</v>
      </c>
      <c r="C1091" t="s">
        <v>6607</v>
      </c>
      <c r="D1091" t="s">
        <v>267</v>
      </c>
      <c r="E1091" t="s">
        <v>5070</v>
      </c>
      <c r="F1091">
        <v>13</v>
      </c>
      <c r="G1091">
        <v>0</v>
      </c>
      <c r="H1091" t="s">
        <v>102</v>
      </c>
      <c r="I1091" t="s">
        <v>102</v>
      </c>
      <c r="J1091" t="s">
        <v>103</v>
      </c>
      <c r="K1091" t="s">
        <v>6596</v>
      </c>
      <c r="L1091" t="s">
        <v>142</v>
      </c>
      <c r="M1091" t="e">
        <f>_xlfn.XLOOKUP(B1091,Sheet1!B:B,Sheet1!C:C)</f>
        <v>#N/A</v>
      </c>
    </row>
    <row r="1092" spans="2:13" hidden="1">
      <c r="B1092" t="s">
        <v>3684</v>
      </c>
      <c r="C1092" t="s">
        <v>6608</v>
      </c>
      <c r="D1092" t="s">
        <v>6609</v>
      </c>
      <c r="E1092" t="s">
        <v>5070</v>
      </c>
      <c r="F1092">
        <v>22</v>
      </c>
      <c r="G1092">
        <v>0</v>
      </c>
      <c r="H1092" t="s">
        <v>102</v>
      </c>
      <c r="I1092" t="s">
        <v>102</v>
      </c>
      <c r="J1092" t="s">
        <v>103</v>
      </c>
      <c r="K1092" t="s">
        <v>6596</v>
      </c>
      <c r="L1092" t="s">
        <v>142</v>
      </c>
      <c r="M1092" t="e">
        <f>_xlfn.XLOOKUP(B1092,Sheet1!B:B,Sheet1!C:C)</f>
        <v>#N/A</v>
      </c>
    </row>
    <row r="1093" spans="2:13" hidden="1">
      <c r="B1093" t="s">
        <v>3684</v>
      </c>
      <c r="C1093" t="s">
        <v>6610</v>
      </c>
      <c r="D1093" t="s">
        <v>6611</v>
      </c>
      <c r="E1093" t="s">
        <v>5070</v>
      </c>
      <c r="F1093">
        <v>6</v>
      </c>
      <c r="G1093">
        <v>0</v>
      </c>
      <c r="H1093" t="s">
        <v>102</v>
      </c>
      <c r="I1093" t="s">
        <v>102</v>
      </c>
      <c r="J1093" t="s">
        <v>103</v>
      </c>
      <c r="K1093" t="s">
        <v>6596</v>
      </c>
      <c r="L1093" t="s">
        <v>142</v>
      </c>
      <c r="M1093" t="e">
        <f>_xlfn.XLOOKUP(B1093,Sheet1!B:B,Sheet1!C:C)</f>
        <v>#N/A</v>
      </c>
    </row>
    <row r="1094" spans="2:13" hidden="1">
      <c r="B1094" t="s">
        <v>3684</v>
      </c>
      <c r="C1094" t="s">
        <v>6612</v>
      </c>
      <c r="D1094" t="s">
        <v>6613</v>
      </c>
      <c r="E1094" t="s">
        <v>5070</v>
      </c>
      <c r="F1094">
        <v>8</v>
      </c>
      <c r="G1094">
        <v>0</v>
      </c>
      <c r="H1094" t="s">
        <v>102</v>
      </c>
      <c r="I1094" t="s">
        <v>102</v>
      </c>
      <c r="J1094" t="s">
        <v>103</v>
      </c>
      <c r="K1094" t="s">
        <v>6596</v>
      </c>
      <c r="L1094" t="s">
        <v>142</v>
      </c>
      <c r="M1094" t="e">
        <f>_xlfn.XLOOKUP(B1094,Sheet1!B:B,Sheet1!C:C)</f>
        <v>#N/A</v>
      </c>
    </row>
    <row r="1095" spans="2:13" hidden="1">
      <c r="B1095" t="s">
        <v>3684</v>
      </c>
      <c r="C1095" t="s">
        <v>6614</v>
      </c>
      <c r="D1095" t="s">
        <v>6615</v>
      </c>
      <c r="E1095" t="s">
        <v>5070</v>
      </c>
      <c r="F1095">
        <v>11</v>
      </c>
      <c r="G1095">
        <v>0</v>
      </c>
      <c r="H1095" t="s">
        <v>102</v>
      </c>
      <c r="I1095" t="s">
        <v>102</v>
      </c>
      <c r="J1095" t="s">
        <v>103</v>
      </c>
      <c r="K1095" t="s">
        <v>6596</v>
      </c>
      <c r="L1095" t="s">
        <v>142</v>
      </c>
      <c r="M1095" t="e">
        <f>_xlfn.XLOOKUP(B1095,Sheet1!B:B,Sheet1!C:C)</f>
        <v>#N/A</v>
      </c>
    </row>
    <row r="1096" spans="2:13" hidden="1">
      <c r="B1096" t="s">
        <v>3684</v>
      </c>
      <c r="C1096" t="s">
        <v>6616</v>
      </c>
      <c r="D1096" t="s">
        <v>6617</v>
      </c>
      <c r="E1096" t="s">
        <v>5070</v>
      </c>
      <c r="F1096">
        <v>7</v>
      </c>
      <c r="G1096">
        <v>0</v>
      </c>
      <c r="H1096" t="s">
        <v>102</v>
      </c>
      <c r="I1096" t="s">
        <v>102</v>
      </c>
      <c r="J1096" t="s">
        <v>103</v>
      </c>
      <c r="K1096" t="s">
        <v>6596</v>
      </c>
      <c r="L1096" t="s">
        <v>142</v>
      </c>
      <c r="M1096" t="e">
        <f>_xlfn.XLOOKUP(B1096,Sheet1!B:B,Sheet1!C:C)</f>
        <v>#N/A</v>
      </c>
    </row>
    <row r="1097" spans="2:13" hidden="1">
      <c r="B1097" t="s">
        <v>6618</v>
      </c>
      <c r="C1097" t="s">
        <v>6619</v>
      </c>
      <c r="D1097" t="s">
        <v>142</v>
      </c>
      <c r="E1097" t="s">
        <v>5070</v>
      </c>
      <c r="F1097">
        <v>1</v>
      </c>
      <c r="G1097">
        <v>0</v>
      </c>
      <c r="H1097" t="s">
        <v>102</v>
      </c>
      <c r="I1097" t="s">
        <v>102</v>
      </c>
      <c r="J1097" t="s">
        <v>103</v>
      </c>
      <c r="K1097" t="s">
        <v>6620</v>
      </c>
      <c r="L1097" t="s">
        <v>171</v>
      </c>
      <c r="M1097" t="e">
        <f>_xlfn.XLOOKUP(B1097,Sheet1!B:B,Sheet1!C:C)</f>
        <v>#N/A</v>
      </c>
    </row>
    <row r="1098" spans="2:13" hidden="1">
      <c r="B1098" t="s">
        <v>6618</v>
      </c>
      <c r="C1098" t="s">
        <v>6620</v>
      </c>
      <c r="D1098" t="s">
        <v>153</v>
      </c>
      <c r="E1098" t="s">
        <v>5073</v>
      </c>
      <c r="F1098">
        <v>40</v>
      </c>
      <c r="G1098">
        <v>125917</v>
      </c>
      <c r="H1098" t="s">
        <v>102</v>
      </c>
      <c r="I1098" t="s">
        <v>103</v>
      </c>
      <c r="J1098" t="s">
        <v>103</v>
      </c>
      <c r="K1098" t="s">
        <v>6620</v>
      </c>
      <c r="L1098" t="s">
        <v>171</v>
      </c>
      <c r="M1098" t="e">
        <f>_xlfn.XLOOKUP(B1098,Sheet1!B:B,Sheet1!C:C)</f>
        <v>#N/A</v>
      </c>
    </row>
    <row r="1099" spans="2:13" hidden="1">
      <c r="B1099" t="s">
        <v>6618</v>
      </c>
      <c r="C1099" t="s">
        <v>6621</v>
      </c>
      <c r="D1099" t="s">
        <v>631</v>
      </c>
      <c r="E1099" t="s">
        <v>5154</v>
      </c>
      <c r="F1099">
        <v>1</v>
      </c>
      <c r="G1099">
        <v>0</v>
      </c>
      <c r="H1099" t="s">
        <v>103</v>
      </c>
      <c r="I1099" t="s">
        <v>102</v>
      </c>
      <c r="J1099" t="s">
        <v>103</v>
      </c>
      <c r="K1099" t="s">
        <v>6620</v>
      </c>
      <c r="L1099" t="s">
        <v>171</v>
      </c>
      <c r="M1099" t="e">
        <f>_xlfn.XLOOKUP(B1099,Sheet1!B:B,Sheet1!C:C)</f>
        <v>#N/A</v>
      </c>
    </row>
    <row r="1100" spans="2:13" hidden="1">
      <c r="B1100" t="s">
        <v>6618</v>
      </c>
      <c r="C1100" t="s">
        <v>6622</v>
      </c>
      <c r="D1100" t="s">
        <v>254</v>
      </c>
      <c r="E1100" t="s">
        <v>5070</v>
      </c>
      <c r="F1100">
        <v>1</v>
      </c>
      <c r="G1100">
        <v>0</v>
      </c>
      <c r="H1100" t="s">
        <v>102</v>
      </c>
      <c r="I1100" t="s">
        <v>102</v>
      </c>
      <c r="J1100" t="s">
        <v>103</v>
      </c>
      <c r="K1100" t="s">
        <v>6620</v>
      </c>
      <c r="L1100" t="s">
        <v>171</v>
      </c>
      <c r="M1100" t="e">
        <f>_xlfn.XLOOKUP(B1100,Sheet1!B:B,Sheet1!C:C)</f>
        <v>#N/A</v>
      </c>
    </row>
    <row r="1101" spans="2:13" hidden="1">
      <c r="B1101" t="s">
        <v>6618</v>
      </c>
      <c r="C1101" t="s">
        <v>6623</v>
      </c>
      <c r="D1101" t="s">
        <v>670</v>
      </c>
      <c r="E1101" t="s">
        <v>5070</v>
      </c>
      <c r="F1101">
        <v>1</v>
      </c>
      <c r="G1101">
        <v>0</v>
      </c>
      <c r="H1101" t="s">
        <v>102</v>
      </c>
      <c r="I1101" t="s">
        <v>102</v>
      </c>
      <c r="J1101" t="s">
        <v>103</v>
      </c>
      <c r="K1101" t="s">
        <v>6620</v>
      </c>
      <c r="L1101" t="s">
        <v>171</v>
      </c>
      <c r="M1101" t="e">
        <f>_xlfn.XLOOKUP(B1101,Sheet1!B:B,Sheet1!C:C)</f>
        <v>#N/A</v>
      </c>
    </row>
    <row r="1102" spans="2:13" hidden="1">
      <c r="B1102" t="s">
        <v>6618</v>
      </c>
      <c r="C1102" t="s">
        <v>6624</v>
      </c>
      <c r="D1102" t="s">
        <v>590</v>
      </c>
      <c r="E1102" t="s">
        <v>5154</v>
      </c>
      <c r="F1102">
        <v>1</v>
      </c>
      <c r="G1102">
        <v>0</v>
      </c>
      <c r="H1102" t="s">
        <v>103</v>
      </c>
      <c r="I1102" t="s">
        <v>102</v>
      </c>
      <c r="J1102" t="s">
        <v>103</v>
      </c>
      <c r="K1102" t="s">
        <v>6620</v>
      </c>
      <c r="L1102" t="s">
        <v>171</v>
      </c>
      <c r="M1102" t="e">
        <f>_xlfn.XLOOKUP(B1102,Sheet1!B:B,Sheet1!C:C)</f>
        <v>#N/A</v>
      </c>
    </row>
    <row r="1103" spans="2:13" hidden="1">
      <c r="B1103" t="s">
        <v>6618</v>
      </c>
      <c r="C1103" t="s">
        <v>6625</v>
      </c>
      <c r="D1103" t="s">
        <v>631</v>
      </c>
      <c r="E1103" t="s">
        <v>5154</v>
      </c>
      <c r="F1103">
        <v>1</v>
      </c>
      <c r="G1103">
        <v>0</v>
      </c>
      <c r="H1103" t="s">
        <v>103</v>
      </c>
      <c r="I1103" t="s">
        <v>102</v>
      </c>
      <c r="J1103" t="s">
        <v>103</v>
      </c>
      <c r="K1103" t="s">
        <v>6620</v>
      </c>
      <c r="L1103" t="s">
        <v>171</v>
      </c>
      <c r="M1103" t="e">
        <f>_xlfn.XLOOKUP(B1103,Sheet1!B:B,Sheet1!C:C)</f>
        <v>#N/A</v>
      </c>
    </row>
    <row r="1104" spans="2:13" hidden="1">
      <c r="B1104" t="s">
        <v>6618</v>
      </c>
      <c r="C1104" t="s">
        <v>6626</v>
      </c>
      <c r="D1104" t="s">
        <v>631</v>
      </c>
      <c r="E1104" t="s">
        <v>5154</v>
      </c>
      <c r="F1104">
        <v>1</v>
      </c>
      <c r="G1104">
        <v>0</v>
      </c>
      <c r="H1104" t="s">
        <v>103</v>
      </c>
      <c r="I1104" t="s">
        <v>102</v>
      </c>
      <c r="J1104" t="s">
        <v>103</v>
      </c>
      <c r="K1104" t="s">
        <v>6620</v>
      </c>
      <c r="L1104" t="s">
        <v>171</v>
      </c>
      <c r="M1104" t="e">
        <f>_xlfn.XLOOKUP(B1104,Sheet1!B:B,Sheet1!C:C)</f>
        <v>#N/A</v>
      </c>
    </row>
    <row r="1105" spans="2:13" hidden="1">
      <c r="B1105" t="s">
        <v>6627</v>
      </c>
      <c r="C1105" t="s">
        <v>6628</v>
      </c>
      <c r="D1105" t="s">
        <v>6629</v>
      </c>
      <c r="E1105" t="s">
        <v>5154</v>
      </c>
      <c r="F1105">
        <v>5</v>
      </c>
      <c r="G1105">
        <v>0</v>
      </c>
      <c r="H1105" t="s">
        <v>103</v>
      </c>
      <c r="I1105" t="s">
        <v>102</v>
      </c>
      <c r="J1105" t="s">
        <v>103</v>
      </c>
      <c r="K1105" t="s">
        <v>6630</v>
      </c>
      <c r="L1105" t="s">
        <v>153</v>
      </c>
      <c r="M1105" t="e">
        <f>_xlfn.XLOOKUP(B1105,Sheet1!B:B,Sheet1!C:C)</f>
        <v>#N/A</v>
      </c>
    </row>
    <row r="1106" spans="2:13" hidden="1">
      <c r="B1106" t="s">
        <v>6627</v>
      </c>
      <c r="C1106" t="s">
        <v>6631</v>
      </c>
      <c r="D1106" t="s">
        <v>6632</v>
      </c>
      <c r="E1106" t="s">
        <v>5070</v>
      </c>
      <c r="F1106">
        <v>40</v>
      </c>
      <c r="G1106">
        <v>0</v>
      </c>
      <c r="H1106" t="s">
        <v>102</v>
      </c>
      <c r="I1106" t="s">
        <v>102</v>
      </c>
      <c r="J1106" t="s">
        <v>103</v>
      </c>
      <c r="K1106" t="s">
        <v>6630</v>
      </c>
      <c r="L1106" t="s">
        <v>153</v>
      </c>
      <c r="M1106" t="e">
        <f>_xlfn.XLOOKUP(B1106,Sheet1!B:B,Sheet1!C:C)</f>
        <v>#N/A</v>
      </c>
    </row>
    <row r="1107" spans="2:13" hidden="1">
      <c r="B1107" t="s">
        <v>6627</v>
      </c>
      <c r="C1107" t="s">
        <v>6633</v>
      </c>
      <c r="D1107" t="s">
        <v>6629</v>
      </c>
      <c r="E1107" t="s">
        <v>5154</v>
      </c>
      <c r="F1107">
        <v>5</v>
      </c>
      <c r="G1107">
        <v>0</v>
      </c>
      <c r="H1107" t="s">
        <v>103</v>
      </c>
      <c r="I1107" t="s">
        <v>102</v>
      </c>
      <c r="J1107" t="s">
        <v>103</v>
      </c>
      <c r="K1107" t="s">
        <v>6630</v>
      </c>
      <c r="L1107" t="s">
        <v>153</v>
      </c>
      <c r="M1107" t="e">
        <f>_xlfn.XLOOKUP(B1107,Sheet1!B:B,Sheet1!C:C)</f>
        <v>#N/A</v>
      </c>
    </row>
    <row r="1108" spans="2:13" hidden="1">
      <c r="B1108" t="s">
        <v>6627</v>
      </c>
      <c r="C1108" t="s">
        <v>6634</v>
      </c>
      <c r="D1108" t="s">
        <v>6635</v>
      </c>
      <c r="E1108" t="s">
        <v>5070</v>
      </c>
      <c r="F1108">
        <v>20</v>
      </c>
      <c r="G1108">
        <v>0</v>
      </c>
      <c r="H1108" t="s">
        <v>102</v>
      </c>
      <c r="I1108" t="s">
        <v>102</v>
      </c>
      <c r="J1108" t="s">
        <v>103</v>
      </c>
      <c r="K1108" t="s">
        <v>6630</v>
      </c>
      <c r="L1108" t="s">
        <v>153</v>
      </c>
      <c r="M1108" t="e">
        <f>_xlfn.XLOOKUP(B1108,Sheet1!B:B,Sheet1!C:C)</f>
        <v>#N/A</v>
      </c>
    </row>
    <row r="1109" spans="2:13" hidden="1">
      <c r="B1109" t="s">
        <v>6627</v>
      </c>
      <c r="C1109" t="s">
        <v>6636</v>
      </c>
      <c r="D1109" t="s">
        <v>6629</v>
      </c>
      <c r="E1109" t="s">
        <v>5154</v>
      </c>
      <c r="F1109">
        <v>5</v>
      </c>
      <c r="G1109">
        <v>0</v>
      </c>
      <c r="H1109" t="s">
        <v>103</v>
      </c>
      <c r="I1109" t="s">
        <v>102</v>
      </c>
      <c r="J1109" t="s">
        <v>103</v>
      </c>
      <c r="K1109" t="s">
        <v>6630</v>
      </c>
      <c r="L1109" t="s">
        <v>153</v>
      </c>
      <c r="M1109" t="e">
        <f>_xlfn.XLOOKUP(B1109,Sheet1!B:B,Sheet1!C:C)</f>
        <v>#N/A</v>
      </c>
    </row>
    <row r="1110" spans="2:13" hidden="1">
      <c r="B1110" t="s">
        <v>6627</v>
      </c>
      <c r="C1110" t="s">
        <v>6637</v>
      </c>
      <c r="D1110" t="s">
        <v>6629</v>
      </c>
      <c r="E1110" t="s">
        <v>5154</v>
      </c>
      <c r="F1110">
        <v>5</v>
      </c>
      <c r="G1110">
        <v>0</v>
      </c>
      <c r="H1110" t="s">
        <v>103</v>
      </c>
      <c r="I1110" t="s">
        <v>102</v>
      </c>
      <c r="J1110" t="s">
        <v>103</v>
      </c>
      <c r="K1110" t="s">
        <v>6630</v>
      </c>
      <c r="L1110" t="s">
        <v>153</v>
      </c>
      <c r="M1110" t="e">
        <f>_xlfn.XLOOKUP(B1110,Sheet1!B:B,Sheet1!C:C)</f>
        <v>#N/A</v>
      </c>
    </row>
    <row r="1111" spans="2:13" hidden="1">
      <c r="B1111" t="s">
        <v>6627</v>
      </c>
      <c r="C1111" t="s">
        <v>6638</v>
      </c>
      <c r="D1111" t="s">
        <v>6629</v>
      </c>
      <c r="E1111" t="s">
        <v>5154</v>
      </c>
      <c r="F1111">
        <v>5</v>
      </c>
      <c r="G1111">
        <v>0</v>
      </c>
      <c r="H1111" t="s">
        <v>103</v>
      </c>
      <c r="I1111" t="s">
        <v>102</v>
      </c>
      <c r="J1111" t="s">
        <v>103</v>
      </c>
      <c r="K1111" t="s">
        <v>6630</v>
      </c>
      <c r="L1111" t="s">
        <v>153</v>
      </c>
      <c r="M1111" t="e">
        <f>_xlfn.XLOOKUP(B1111,Sheet1!B:B,Sheet1!C:C)</f>
        <v>#N/A</v>
      </c>
    </row>
    <row r="1112" spans="2:13" hidden="1">
      <c r="B1112" t="s">
        <v>6627</v>
      </c>
      <c r="C1112" t="s">
        <v>6639</v>
      </c>
      <c r="D1112" t="s">
        <v>6629</v>
      </c>
      <c r="E1112" t="s">
        <v>5154</v>
      </c>
      <c r="F1112">
        <v>5</v>
      </c>
      <c r="G1112">
        <v>0</v>
      </c>
      <c r="H1112" t="s">
        <v>103</v>
      </c>
      <c r="I1112" t="s">
        <v>102</v>
      </c>
      <c r="J1112" t="s">
        <v>103</v>
      </c>
      <c r="K1112" t="s">
        <v>6630</v>
      </c>
      <c r="L1112" t="s">
        <v>153</v>
      </c>
      <c r="M1112" t="e">
        <f>_xlfn.XLOOKUP(B1112,Sheet1!B:B,Sheet1!C:C)</f>
        <v>#N/A</v>
      </c>
    </row>
    <row r="1113" spans="2:13" hidden="1">
      <c r="B1113" t="s">
        <v>6627</v>
      </c>
      <c r="C1113" t="s">
        <v>6640</v>
      </c>
      <c r="D1113" t="s">
        <v>6641</v>
      </c>
      <c r="E1113" t="s">
        <v>5070</v>
      </c>
      <c r="F1113">
        <v>20</v>
      </c>
      <c r="G1113">
        <v>0</v>
      </c>
      <c r="H1113" t="s">
        <v>102</v>
      </c>
      <c r="I1113" t="s">
        <v>102</v>
      </c>
      <c r="J1113" t="s">
        <v>103</v>
      </c>
      <c r="K1113" t="s">
        <v>6630</v>
      </c>
      <c r="L1113" t="s">
        <v>153</v>
      </c>
      <c r="M1113" t="e">
        <f>_xlfn.XLOOKUP(B1113,Sheet1!B:B,Sheet1!C:C)</f>
        <v>#N/A</v>
      </c>
    </row>
    <row r="1114" spans="2:13" hidden="1">
      <c r="B1114" t="s">
        <v>6627</v>
      </c>
      <c r="C1114" t="s">
        <v>6642</v>
      </c>
      <c r="D1114" t="s">
        <v>6643</v>
      </c>
      <c r="E1114" t="s">
        <v>5070</v>
      </c>
      <c r="F1114">
        <v>20</v>
      </c>
      <c r="G1114">
        <v>0</v>
      </c>
      <c r="H1114" t="s">
        <v>102</v>
      </c>
      <c r="I1114" t="s">
        <v>102</v>
      </c>
      <c r="J1114" t="s">
        <v>103</v>
      </c>
      <c r="K1114" t="s">
        <v>6630</v>
      </c>
      <c r="L1114" t="s">
        <v>153</v>
      </c>
      <c r="M1114" t="e">
        <f>_xlfn.XLOOKUP(B1114,Sheet1!B:B,Sheet1!C:C)</f>
        <v>#N/A</v>
      </c>
    </row>
    <row r="1115" spans="2:13" hidden="1">
      <c r="B1115" t="s">
        <v>6627</v>
      </c>
      <c r="C1115" t="s">
        <v>6644</v>
      </c>
      <c r="D1115" t="s">
        <v>6629</v>
      </c>
      <c r="E1115" t="s">
        <v>5154</v>
      </c>
      <c r="F1115">
        <v>5</v>
      </c>
      <c r="G1115">
        <v>0</v>
      </c>
      <c r="H1115" t="s">
        <v>103</v>
      </c>
      <c r="I1115" t="s">
        <v>102</v>
      </c>
      <c r="J1115" t="s">
        <v>103</v>
      </c>
      <c r="K1115" t="s">
        <v>6630</v>
      </c>
      <c r="L1115" t="s">
        <v>153</v>
      </c>
      <c r="M1115" t="e">
        <f>_xlfn.XLOOKUP(B1115,Sheet1!B:B,Sheet1!C:C)</f>
        <v>#N/A</v>
      </c>
    </row>
    <row r="1116" spans="2:13" hidden="1">
      <c r="B1116" t="s">
        <v>6627</v>
      </c>
      <c r="C1116" t="s">
        <v>6645</v>
      </c>
      <c r="D1116" t="s">
        <v>6646</v>
      </c>
      <c r="E1116" t="s">
        <v>5070</v>
      </c>
      <c r="F1116">
        <v>20</v>
      </c>
      <c r="G1116">
        <v>0</v>
      </c>
      <c r="H1116" t="s">
        <v>102</v>
      </c>
      <c r="I1116" t="s">
        <v>102</v>
      </c>
      <c r="J1116" t="s">
        <v>103</v>
      </c>
      <c r="K1116" t="s">
        <v>6630</v>
      </c>
      <c r="L1116" t="s">
        <v>153</v>
      </c>
      <c r="M1116" t="e">
        <f>_xlfn.XLOOKUP(B1116,Sheet1!B:B,Sheet1!C:C)</f>
        <v>#N/A</v>
      </c>
    </row>
    <row r="1117" spans="2:13" hidden="1">
      <c r="B1117" t="s">
        <v>6627</v>
      </c>
      <c r="C1117" t="s">
        <v>6647</v>
      </c>
      <c r="D1117" t="s">
        <v>6629</v>
      </c>
      <c r="E1117" t="s">
        <v>5154</v>
      </c>
      <c r="F1117">
        <v>5</v>
      </c>
      <c r="G1117">
        <v>0</v>
      </c>
      <c r="H1117" t="s">
        <v>103</v>
      </c>
      <c r="I1117" t="s">
        <v>102</v>
      </c>
      <c r="J1117" t="s">
        <v>103</v>
      </c>
      <c r="K1117" t="s">
        <v>6630</v>
      </c>
      <c r="L1117" t="s">
        <v>153</v>
      </c>
      <c r="M1117" t="e">
        <f>_xlfn.XLOOKUP(B1117,Sheet1!B:B,Sheet1!C:C)</f>
        <v>#N/A</v>
      </c>
    </row>
    <row r="1118" spans="2:13" hidden="1">
      <c r="B1118" t="s">
        <v>6627</v>
      </c>
      <c r="C1118" t="s">
        <v>6648</v>
      </c>
      <c r="D1118" t="s">
        <v>6629</v>
      </c>
      <c r="E1118" t="s">
        <v>5154</v>
      </c>
      <c r="F1118">
        <v>5</v>
      </c>
      <c r="G1118">
        <v>0</v>
      </c>
      <c r="H1118" t="s">
        <v>103</v>
      </c>
      <c r="I1118" t="s">
        <v>102</v>
      </c>
      <c r="J1118" t="s">
        <v>103</v>
      </c>
      <c r="K1118" t="s">
        <v>6630</v>
      </c>
      <c r="L1118" t="s">
        <v>153</v>
      </c>
      <c r="M1118" t="e">
        <f>_xlfn.XLOOKUP(B1118,Sheet1!B:B,Sheet1!C:C)</f>
        <v>#N/A</v>
      </c>
    </row>
    <row r="1119" spans="2:13" hidden="1">
      <c r="B1119" t="s">
        <v>6627</v>
      </c>
      <c r="C1119" t="s">
        <v>6649</v>
      </c>
      <c r="D1119" t="s">
        <v>6629</v>
      </c>
      <c r="E1119" t="s">
        <v>5154</v>
      </c>
      <c r="F1119">
        <v>5</v>
      </c>
      <c r="G1119">
        <v>0</v>
      </c>
      <c r="H1119" t="s">
        <v>103</v>
      </c>
      <c r="I1119" t="s">
        <v>102</v>
      </c>
      <c r="J1119" t="s">
        <v>103</v>
      </c>
      <c r="K1119" t="s">
        <v>6630</v>
      </c>
      <c r="L1119" t="s">
        <v>153</v>
      </c>
      <c r="M1119" t="e">
        <f>_xlfn.XLOOKUP(B1119,Sheet1!B:B,Sheet1!C:C)</f>
        <v>#N/A</v>
      </c>
    </row>
    <row r="1120" spans="2:13" hidden="1">
      <c r="B1120" t="s">
        <v>6627</v>
      </c>
      <c r="C1120" t="s">
        <v>6650</v>
      </c>
      <c r="D1120" t="s">
        <v>6646</v>
      </c>
      <c r="E1120" t="s">
        <v>5070</v>
      </c>
      <c r="F1120">
        <v>20</v>
      </c>
      <c r="G1120">
        <v>0</v>
      </c>
      <c r="H1120" t="s">
        <v>102</v>
      </c>
      <c r="I1120" t="s">
        <v>102</v>
      </c>
      <c r="J1120" t="s">
        <v>103</v>
      </c>
      <c r="K1120" t="s">
        <v>6630</v>
      </c>
      <c r="L1120" t="s">
        <v>153</v>
      </c>
      <c r="M1120" t="e">
        <f>_xlfn.XLOOKUP(B1120,Sheet1!B:B,Sheet1!C:C)</f>
        <v>#N/A</v>
      </c>
    </row>
    <row r="1121" spans="2:13" hidden="1">
      <c r="B1121" t="s">
        <v>6627</v>
      </c>
      <c r="C1121" t="s">
        <v>6651</v>
      </c>
      <c r="D1121" t="s">
        <v>6629</v>
      </c>
      <c r="E1121" t="s">
        <v>5154</v>
      </c>
      <c r="F1121">
        <v>5</v>
      </c>
      <c r="G1121">
        <v>0</v>
      </c>
      <c r="H1121" t="s">
        <v>103</v>
      </c>
      <c r="I1121" t="s">
        <v>102</v>
      </c>
      <c r="J1121" t="s">
        <v>103</v>
      </c>
      <c r="K1121" t="s">
        <v>6630</v>
      </c>
      <c r="L1121" t="s">
        <v>153</v>
      </c>
      <c r="M1121" t="e">
        <f>_xlfn.XLOOKUP(B1121,Sheet1!B:B,Sheet1!C:C)</f>
        <v>#N/A</v>
      </c>
    </row>
    <row r="1122" spans="2:13" hidden="1">
      <c r="B1122" t="s">
        <v>6627</v>
      </c>
      <c r="C1122" t="s">
        <v>6652</v>
      </c>
      <c r="D1122" t="s">
        <v>6629</v>
      </c>
      <c r="E1122" t="s">
        <v>5154</v>
      </c>
      <c r="F1122">
        <v>5</v>
      </c>
      <c r="G1122">
        <v>0</v>
      </c>
      <c r="H1122" t="s">
        <v>103</v>
      </c>
      <c r="I1122" t="s">
        <v>102</v>
      </c>
      <c r="J1122" t="s">
        <v>103</v>
      </c>
      <c r="K1122" t="s">
        <v>6630</v>
      </c>
      <c r="L1122" t="s">
        <v>153</v>
      </c>
      <c r="M1122" t="e">
        <f>_xlfn.XLOOKUP(B1122,Sheet1!B:B,Sheet1!C:C)</f>
        <v>#N/A</v>
      </c>
    </row>
    <row r="1123" spans="2:13" hidden="1">
      <c r="B1123" t="s">
        <v>6653</v>
      </c>
      <c r="C1123" t="s">
        <v>6654</v>
      </c>
      <c r="D1123" t="s">
        <v>254</v>
      </c>
      <c r="E1123" t="s">
        <v>5070</v>
      </c>
      <c r="F1123">
        <v>20</v>
      </c>
      <c r="G1123">
        <v>7820</v>
      </c>
      <c r="H1123" t="s">
        <v>102</v>
      </c>
      <c r="I1123" t="s">
        <v>102</v>
      </c>
      <c r="J1123" t="s">
        <v>103</v>
      </c>
      <c r="K1123" t="s">
        <v>6655</v>
      </c>
      <c r="L1123" t="s">
        <v>153</v>
      </c>
      <c r="M1123" t="e">
        <f>_xlfn.XLOOKUP(B1123,Sheet1!B:B,Sheet1!C:C)</f>
        <v>#N/A</v>
      </c>
    </row>
    <row r="1124" spans="2:13" hidden="1">
      <c r="B1124" t="s">
        <v>6653</v>
      </c>
      <c r="C1124" t="s">
        <v>6656</v>
      </c>
      <c r="D1124" t="s">
        <v>226</v>
      </c>
      <c r="E1124" t="s">
        <v>5154</v>
      </c>
      <c r="F1124">
        <v>1</v>
      </c>
      <c r="G1124">
        <v>0</v>
      </c>
      <c r="H1124" t="s">
        <v>103</v>
      </c>
      <c r="I1124" t="s">
        <v>102</v>
      </c>
      <c r="J1124" t="s">
        <v>103</v>
      </c>
      <c r="K1124" t="s">
        <v>6655</v>
      </c>
      <c r="L1124" t="s">
        <v>153</v>
      </c>
      <c r="M1124" t="e">
        <f>_xlfn.XLOOKUP(B1124,Sheet1!B:B,Sheet1!C:C)</f>
        <v>#N/A</v>
      </c>
    </row>
    <row r="1125" spans="2:13" hidden="1">
      <c r="B1125" t="s">
        <v>6653</v>
      </c>
      <c r="C1125" t="s">
        <v>6657</v>
      </c>
      <c r="D1125" t="s">
        <v>226</v>
      </c>
      <c r="E1125" t="s">
        <v>5154</v>
      </c>
      <c r="F1125">
        <v>1</v>
      </c>
      <c r="G1125">
        <v>0</v>
      </c>
      <c r="H1125" t="s">
        <v>103</v>
      </c>
      <c r="I1125" t="s">
        <v>102</v>
      </c>
      <c r="J1125" t="s">
        <v>103</v>
      </c>
      <c r="K1125" t="s">
        <v>6655</v>
      </c>
      <c r="L1125" t="s">
        <v>153</v>
      </c>
      <c r="M1125" t="e">
        <f>_xlfn.XLOOKUP(B1125,Sheet1!B:B,Sheet1!C:C)</f>
        <v>#N/A</v>
      </c>
    </row>
    <row r="1126" spans="2:13" hidden="1">
      <c r="B1126" t="s">
        <v>6653</v>
      </c>
      <c r="C1126" t="s">
        <v>6658</v>
      </c>
      <c r="D1126" t="s">
        <v>6659</v>
      </c>
      <c r="E1126" t="s">
        <v>5070</v>
      </c>
      <c r="F1126">
        <v>20</v>
      </c>
      <c r="G1126">
        <v>3444</v>
      </c>
      <c r="H1126" t="s">
        <v>102</v>
      </c>
      <c r="I1126" t="s">
        <v>102</v>
      </c>
      <c r="J1126" t="s">
        <v>103</v>
      </c>
      <c r="K1126" t="s">
        <v>6655</v>
      </c>
      <c r="L1126" t="s">
        <v>153</v>
      </c>
      <c r="M1126" t="e">
        <f>_xlfn.XLOOKUP(B1126,Sheet1!B:B,Sheet1!C:C)</f>
        <v>#N/A</v>
      </c>
    </row>
    <row r="1127" spans="2:13" hidden="1">
      <c r="B1127" t="s">
        <v>6653</v>
      </c>
      <c r="C1127" t="s">
        <v>6660</v>
      </c>
      <c r="D1127" t="s">
        <v>6661</v>
      </c>
      <c r="E1127" t="s">
        <v>5070</v>
      </c>
      <c r="F1127">
        <v>20</v>
      </c>
      <c r="G1127">
        <v>2392</v>
      </c>
      <c r="H1127" t="s">
        <v>102</v>
      </c>
      <c r="I1127" t="s">
        <v>102</v>
      </c>
      <c r="J1127" t="s">
        <v>103</v>
      </c>
      <c r="K1127" t="s">
        <v>6655</v>
      </c>
      <c r="L1127" t="s">
        <v>153</v>
      </c>
      <c r="M1127" t="e">
        <f>_xlfn.XLOOKUP(B1127,Sheet1!B:B,Sheet1!C:C)</f>
        <v>#N/A</v>
      </c>
    </row>
    <row r="1128" spans="2:13" hidden="1">
      <c r="B1128" t="s">
        <v>6653</v>
      </c>
      <c r="C1128" t="s">
        <v>6662</v>
      </c>
      <c r="D1128" t="s">
        <v>226</v>
      </c>
      <c r="E1128" t="s">
        <v>5154</v>
      </c>
      <c r="F1128">
        <v>1</v>
      </c>
      <c r="G1128">
        <v>0</v>
      </c>
      <c r="H1128" t="s">
        <v>103</v>
      </c>
      <c r="I1128" t="s">
        <v>102</v>
      </c>
      <c r="J1128" t="s">
        <v>103</v>
      </c>
      <c r="K1128" t="s">
        <v>6655</v>
      </c>
      <c r="L1128" t="s">
        <v>153</v>
      </c>
      <c r="M1128" t="e">
        <f>_xlfn.XLOOKUP(B1128,Sheet1!B:B,Sheet1!C:C)</f>
        <v>#N/A</v>
      </c>
    </row>
    <row r="1129" spans="2:13" hidden="1">
      <c r="B1129" t="s">
        <v>6653</v>
      </c>
      <c r="C1129" t="s">
        <v>6663</v>
      </c>
      <c r="D1129" t="s">
        <v>226</v>
      </c>
      <c r="E1129" t="s">
        <v>5154</v>
      </c>
      <c r="F1129">
        <v>1</v>
      </c>
      <c r="G1129">
        <v>0</v>
      </c>
      <c r="H1129" t="s">
        <v>103</v>
      </c>
      <c r="I1129" t="s">
        <v>102</v>
      </c>
      <c r="J1129" t="s">
        <v>103</v>
      </c>
      <c r="K1129" t="s">
        <v>6655</v>
      </c>
      <c r="L1129" t="s">
        <v>153</v>
      </c>
      <c r="M1129" t="e">
        <f>_xlfn.XLOOKUP(B1129,Sheet1!B:B,Sheet1!C:C)</f>
        <v>#N/A</v>
      </c>
    </row>
    <row r="1130" spans="2:13" hidden="1">
      <c r="B1130" t="s">
        <v>6653</v>
      </c>
      <c r="C1130" t="s">
        <v>6664</v>
      </c>
      <c r="D1130" t="s">
        <v>6661</v>
      </c>
      <c r="E1130" t="s">
        <v>5070</v>
      </c>
      <c r="F1130">
        <v>20</v>
      </c>
      <c r="G1130">
        <v>0</v>
      </c>
      <c r="H1130" t="s">
        <v>102</v>
      </c>
      <c r="I1130" t="s">
        <v>102</v>
      </c>
      <c r="J1130" t="s">
        <v>103</v>
      </c>
      <c r="K1130" t="s">
        <v>6655</v>
      </c>
      <c r="L1130" t="s">
        <v>153</v>
      </c>
      <c r="M1130" t="e">
        <f>_xlfn.XLOOKUP(B1130,Sheet1!B:B,Sheet1!C:C)</f>
        <v>#N/A</v>
      </c>
    </row>
    <row r="1131" spans="2:13" hidden="1">
      <c r="B1131" t="s">
        <v>6653</v>
      </c>
      <c r="C1131" t="s">
        <v>6665</v>
      </c>
      <c r="D1131" t="s">
        <v>226</v>
      </c>
      <c r="E1131" t="s">
        <v>5154</v>
      </c>
      <c r="F1131">
        <v>1</v>
      </c>
      <c r="G1131">
        <v>0</v>
      </c>
      <c r="H1131" t="s">
        <v>103</v>
      </c>
      <c r="I1131" t="s">
        <v>102</v>
      </c>
      <c r="J1131" t="s">
        <v>103</v>
      </c>
      <c r="K1131" t="s">
        <v>6655</v>
      </c>
      <c r="L1131" t="s">
        <v>153</v>
      </c>
      <c r="M1131" t="e">
        <f>_xlfn.XLOOKUP(B1131,Sheet1!B:B,Sheet1!C:C)</f>
        <v>#N/A</v>
      </c>
    </row>
    <row r="1132" spans="2:13" hidden="1">
      <c r="B1132" t="s">
        <v>6653</v>
      </c>
      <c r="C1132" t="s">
        <v>6666</v>
      </c>
      <c r="D1132" t="s">
        <v>226</v>
      </c>
      <c r="E1132" t="s">
        <v>5154</v>
      </c>
      <c r="F1132">
        <v>1</v>
      </c>
      <c r="G1132">
        <v>0</v>
      </c>
      <c r="H1132" t="s">
        <v>103</v>
      </c>
      <c r="I1132" t="s">
        <v>102</v>
      </c>
      <c r="J1132" t="s">
        <v>103</v>
      </c>
      <c r="K1132" t="s">
        <v>6655</v>
      </c>
      <c r="L1132" t="s">
        <v>153</v>
      </c>
      <c r="M1132" t="e">
        <f>_xlfn.XLOOKUP(B1132,Sheet1!B:B,Sheet1!C:C)</f>
        <v>#N/A</v>
      </c>
    </row>
    <row r="1133" spans="2:13" hidden="1">
      <c r="B1133" t="s">
        <v>6653</v>
      </c>
      <c r="C1133" t="s">
        <v>6655</v>
      </c>
      <c r="D1133" t="s">
        <v>153</v>
      </c>
      <c r="E1133" t="s">
        <v>5154</v>
      </c>
      <c r="F1133">
        <v>19</v>
      </c>
      <c r="G1133">
        <v>0</v>
      </c>
      <c r="H1133" t="s">
        <v>103</v>
      </c>
      <c r="I1133" t="s">
        <v>102</v>
      </c>
      <c r="J1133" t="s">
        <v>103</v>
      </c>
      <c r="K1133" t="s">
        <v>6655</v>
      </c>
      <c r="L1133" t="s">
        <v>153</v>
      </c>
      <c r="M1133" t="e">
        <f>_xlfn.XLOOKUP(B1133,Sheet1!B:B,Sheet1!C:C)</f>
        <v>#N/A</v>
      </c>
    </row>
    <row r="1134" spans="2:13" hidden="1">
      <c r="B1134" t="s">
        <v>6653</v>
      </c>
      <c r="C1134" t="s">
        <v>6667</v>
      </c>
      <c r="D1134" t="s">
        <v>226</v>
      </c>
      <c r="E1134" t="s">
        <v>5154</v>
      </c>
      <c r="F1134">
        <v>1</v>
      </c>
      <c r="G1134">
        <v>0</v>
      </c>
      <c r="H1134" t="s">
        <v>103</v>
      </c>
      <c r="I1134" t="s">
        <v>102</v>
      </c>
      <c r="J1134" t="s">
        <v>103</v>
      </c>
      <c r="K1134" t="s">
        <v>6655</v>
      </c>
      <c r="L1134" t="s">
        <v>153</v>
      </c>
      <c r="M1134" t="e">
        <f>_xlfn.XLOOKUP(B1134,Sheet1!B:B,Sheet1!C:C)</f>
        <v>#N/A</v>
      </c>
    </row>
    <row r="1135" spans="2:13" hidden="1">
      <c r="B1135" t="s">
        <v>6653</v>
      </c>
      <c r="C1135" t="s">
        <v>6668</v>
      </c>
      <c r="D1135" t="s">
        <v>226</v>
      </c>
      <c r="E1135" t="s">
        <v>5154</v>
      </c>
      <c r="F1135">
        <v>1</v>
      </c>
      <c r="G1135">
        <v>0</v>
      </c>
      <c r="H1135" t="s">
        <v>103</v>
      </c>
      <c r="I1135" t="s">
        <v>102</v>
      </c>
      <c r="J1135" t="s">
        <v>103</v>
      </c>
      <c r="K1135" t="s">
        <v>6655</v>
      </c>
      <c r="L1135" t="s">
        <v>153</v>
      </c>
      <c r="M1135" t="e">
        <f>_xlfn.XLOOKUP(B1135,Sheet1!B:B,Sheet1!C:C)</f>
        <v>#N/A</v>
      </c>
    </row>
    <row r="1136" spans="2:13" hidden="1">
      <c r="B1136" t="s">
        <v>6653</v>
      </c>
      <c r="C1136" t="s">
        <v>6669</v>
      </c>
      <c r="D1136" t="s">
        <v>226</v>
      </c>
      <c r="E1136" t="s">
        <v>5154</v>
      </c>
      <c r="F1136">
        <v>1</v>
      </c>
      <c r="G1136">
        <v>0</v>
      </c>
      <c r="H1136" t="s">
        <v>103</v>
      </c>
      <c r="I1136" t="s">
        <v>102</v>
      </c>
      <c r="J1136" t="s">
        <v>103</v>
      </c>
      <c r="K1136" t="s">
        <v>6655</v>
      </c>
      <c r="L1136" t="s">
        <v>153</v>
      </c>
      <c r="M1136" t="e">
        <f>_xlfn.XLOOKUP(B1136,Sheet1!B:B,Sheet1!C:C)</f>
        <v>#N/A</v>
      </c>
    </row>
    <row r="1137" spans="2:13" hidden="1">
      <c r="B1137" t="s">
        <v>6653</v>
      </c>
      <c r="C1137" t="s">
        <v>6670</v>
      </c>
      <c r="D1137" t="s">
        <v>254</v>
      </c>
      <c r="E1137" t="s">
        <v>5070</v>
      </c>
      <c r="F1137">
        <v>20</v>
      </c>
      <c r="G1137">
        <v>12551</v>
      </c>
      <c r="H1137" t="s">
        <v>102</v>
      </c>
      <c r="I1137" t="s">
        <v>102</v>
      </c>
      <c r="J1137" t="s">
        <v>103</v>
      </c>
      <c r="K1137" t="s">
        <v>6655</v>
      </c>
      <c r="L1137" t="s">
        <v>153</v>
      </c>
      <c r="M1137" t="e">
        <f>_xlfn.XLOOKUP(B1137,Sheet1!B:B,Sheet1!C:C)</f>
        <v>#N/A</v>
      </c>
    </row>
    <row r="1138" spans="2:13" hidden="1">
      <c r="B1138" t="s">
        <v>6653</v>
      </c>
      <c r="C1138" t="s">
        <v>6671</v>
      </c>
      <c r="D1138" t="s">
        <v>226</v>
      </c>
      <c r="E1138" t="s">
        <v>5154</v>
      </c>
      <c r="F1138">
        <v>1</v>
      </c>
      <c r="G1138">
        <v>0</v>
      </c>
      <c r="H1138" t="s">
        <v>103</v>
      </c>
      <c r="I1138" t="s">
        <v>102</v>
      </c>
      <c r="J1138" t="s">
        <v>103</v>
      </c>
      <c r="K1138" t="s">
        <v>6655</v>
      </c>
      <c r="L1138" t="s">
        <v>153</v>
      </c>
      <c r="M1138" t="e">
        <f>_xlfn.XLOOKUP(B1138,Sheet1!B:B,Sheet1!C:C)</f>
        <v>#N/A</v>
      </c>
    </row>
    <row r="1139" spans="2:13" hidden="1">
      <c r="B1139" t="s">
        <v>6653</v>
      </c>
      <c r="C1139" t="s">
        <v>6672</v>
      </c>
      <c r="D1139" t="s">
        <v>6673</v>
      </c>
      <c r="E1139" t="s">
        <v>5154</v>
      </c>
      <c r="F1139">
        <v>1</v>
      </c>
      <c r="G1139">
        <v>0</v>
      </c>
      <c r="H1139" t="s">
        <v>103</v>
      </c>
      <c r="I1139" t="s">
        <v>102</v>
      </c>
      <c r="J1139" t="s">
        <v>103</v>
      </c>
      <c r="K1139" t="s">
        <v>6655</v>
      </c>
      <c r="L1139" t="s">
        <v>153</v>
      </c>
      <c r="M1139" t="e">
        <f>_xlfn.XLOOKUP(B1139,Sheet1!B:B,Sheet1!C:C)</f>
        <v>#N/A</v>
      </c>
    </row>
    <row r="1140" spans="2:13" hidden="1">
      <c r="B1140" t="s">
        <v>6653</v>
      </c>
      <c r="C1140" t="s">
        <v>6674</v>
      </c>
      <c r="D1140" t="s">
        <v>226</v>
      </c>
      <c r="E1140" t="s">
        <v>5154</v>
      </c>
      <c r="F1140">
        <v>1</v>
      </c>
      <c r="G1140">
        <v>0</v>
      </c>
      <c r="H1140" t="s">
        <v>103</v>
      </c>
      <c r="I1140" t="s">
        <v>102</v>
      </c>
      <c r="J1140" t="s">
        <v>103</v>
      </c>
      <c r="K1140" t="s">
        <v>6655</v>
      </c>
      <c r="L1140" t="s">
        <v>153</v>
      </c>
      <c r="M1140" t="e">
        <f>_xlfn.XLOOKUP(B1140,Sheet1!B:B,Sheet1!C:C)</f>
        <v>#N/A</v>
      </c>
    </row>
    <row r="1141" spans="2:13" hidden="1">
      <c r="B1141" t="s">
        <v>6653</v>
      </c>
      <c r="C1141" t="s">
        <v>6675</v>
      </c>
      <c r="D1141" t="s">
        <v>226</v>
      </c>
      <c r="E1141" t="s">
        <v>5154</v>
      </c>
      <c r="F1141">
        <v>1</v>
      </c>
      <c r="G1141">
        <v>0</v>
      </c>
      <c r="H1141" t="s">
        <v>103</v>
      </c>
      <c r="I1141" t="s">
        <v>102</v>
      </c>
      <c r="J1141" t="s">
        <v>103</v>
      </c>
      <c r="K1141" t="s">
        <v>6655</v>
      </c>
      <c r="L1141" t="s">
        <v>153</v>
      </c>
      <c r="M1141" t="e">
        <f>_xlfn.XLOOKUP(B1141,Sheet1!B:B,Sheet1!C:C)</f>
        <v>#N/A</v>
      </c>
    </row>
    <row r="1142" spans="2:13" hidden="1">
      <c r="B1142" t="s">
        <v>6653</v>
      </c>
      <c r="C1142" t="s">
        <v>6676</v>
      </c>
      <c r="D1142" t="s">
        <v>226</v>
      </c>
      <c r="E1142" t="s">
        <v>5154</v>
      </c>
      <c r="F1142">
        <v>1</v>
      </c>
      <c r="G1142">
        <v>0</v>
      </c>
      <c r="H1142" t="s">
        <v>103</v>
      </c>
      <c r="I1142" t="s">
        <v>102</v>
      </c>
      <c r="J1142" t="s">
        <v>103</v>
      </c>
      <c r="K1142" t="s">
        <v>6655</v>
      </c>
      <c r="L1142" t="s">
        <v>153</v>
      </c>
      <c r="M1142" t="e">
        <f>_xlfn.XLOOKUP(B1142,Sheet1!B:B,Sheet1!C:C)</f>
        <v>#N/A</v>
      </c>
    </row>
    <row r="1143" spans="2:13" hidden="1">
      <c r="B1143" t="s">
        <v>6653</v>
      </c>
      <c r="C1143" t="s">
        <v>6677</v>
      </c>
      <c r="D1143" t="s">
        <v>226</v>
      </c>
      <c r="E1143" t="s">
        <v>5154</v>
      </c>
      <c r="F1143">
        <v>1</v>
      </c>
      <c r="G1143">
        <v>0</v>
      </c>
      <c r="H1143" t="s">
        <v>103</v>
      </c>
      <c r="I1143" t="s">
        <v>102</v>
      </c>
      <c r="J1143" t="s">
        <v>103</v>
      </c>
      <c r="K1143" t="s">
        <v>6655</v>
      </c>
      <c r="L1143" t="s">
        <v>153</v>
      </c>
      <c r="M1143" t="e">
        <f>_xlfn.XLOOKUP(B1143,Sheet1!B:B,Sheet1!C:C)</f>
        <v>#N/A</v>
      </c>
    </row>
    <row r="1144" spans="2:13" hidden="1">
      <c r="B1144" t="s">
        <v>6653</v>
      </c>
      <c r="C1144" t="s">
        <v>6678</v>
      </c>
      <c r="D1144" t="s">
        <v>226</v>
      </c>
      <c r="E1144" t="s">
        <v>5154</v>
      </c>
      <c r="F1144">
        <v>1</v>
      </c>
      <c r="G1144">
        <v>0</v>
      </c>
      <c r="H1144" t="s">
        <v>103</v>
      </c>
      <c r="I1144" t="s">
        <v>102</v>
      </c>
      <c r="J1144" t="s">
        <v>103</v>
      </c>
      <c r="K1144" t="s">
        <v>6655</v>
      </c>
      <c r="L1144" t="s">
        <v>153</v>
      </c>
      <c r="M1144" t="e">
        <f>_xlfn.XLOOKUP(B1144,Sheet1!B:B,Sheet1!C:C)</f>
        <v>#N/A</v>
      </c>
    </row>
    <row r="1145" spans="2:13" hidden="1">
      <c r="B1145" t="s">
        <v>6653</v>
      </c>
      <c r="C1145" t="s">
        <v>6679</v>
      </c>
      <c r="D1145" t="s">
        <v>226</v>
      </c>
      <c r="E1145" t="s">
        <v>5154</v>
      </c>
      <c r="F1145">
        <v>1</v>
      </c>
      <c r="G1145">
        <v>0</v>
      </c>
      <c r="H1145" t="s">
        <v>103</v>
      </c>
      <c r="I1145" t="s">
        <v>102</v>
      </c>
      <c r="J1145" t="s">
        <v>103</v>
      </c>
      <c r="K1145" t="s">
        <v>6655</v>
      </c>
      <c r="L1145" t="s">
        <v>153</v>
      </c>
      <c r="M1145" t="e">
        <f>_xlfn.XLOOKUP(B1145,Sheet1!B:B,Sheet1!C:C)</f>
        <v>#N/A</v>
      </c>
    </row>
    <row r="1146" spans="2:13" hidden="1">
      <c r="B1146" t="s">
        <v>6653</v>
      </c>
      <c r="C1146" t="s">
        <v>6680</v>
      </c>
      <c r="D1146" t="s">
        <v>226</v>
      </c>
      <c r="E1146" t="s">
        <v>5154</v>
      </c>
      <c r="F1146">
        <v>1</v>
      </c>
      <c r="G1146">
        <v>0</v>
      </c>
      <c r="H1146" t="s">
        <v>103</v>
      </c>
      <c r="I1146" t="s">
        <v>102</v>
      </c>
      <c r="J1146" t="s">
        <v>103</v>
      </c>
      <c r="K1146" t="s">
        <v>6655</v>
      </c>
      <c r="L1146" t="s">
        <v>153</v>
      </c>
      <c r="M1146" t="e">
        <f>_xlfn.XLOOKUP(B1146,Sheet1!B:B,Sheet1!C:C)</f>
        <v>#N/A</v>
      </c>
    </row>
    <row r="1147" spans="2:13" hidden="1">
      <c r="B1147" t="s">
        <v>6653</v>
      </c>
      <c r="C1147" t="s">
        <v>6681</v>
      </c>
      <c r="D1147" t="s">
        <v>226</v>
      </c>
      <c r="E1147" t="s">
        <v>5154</v>
      </c>
      <c r="F1147">
        <v>1</v>
      </c>
      <c r="G1147">
        <v>0</v>
      </c>
      <c r="H1147" t="s">
        <v>103</v>
      </c>
      <c r="I1147" t="s">
        <v>102</v>
      </c>
      <c r="J1147" t="s">
        <v>103</v>
      </c>
      <c r="K1147" t="s">
        <v>6655</v>
      </c>
      <c r="L1147" t="s">
        <v>153</v>
      </c>
      <c r="M1147" t="e">
        <f>_xlfn.XLOOKUP(B1147,Sheet1!B:B,Sheet1!C:C)</f>
        <v>#N/A</v>
      </c>
    </row>
    <row r="1148" spans="2:13" hidden="1">
      <c r="B1148" t="s">
        <v>6653</v>
      </c>
      <c r="C1148" t="s">
        <v>6682</v>
      </c>
      <c r="D1148" t="s">
        <v>254</v>
      </c>
      <c r="E1148" t="s">
        <v>5070</v>
      </c>
      <c r="F1148">
        <v>20</v>
      </c>
      <c r="G1148">
        <v>7294</v>
      </c>
      <c r="H1148" t="s">
        <v>102</v>
      </c>
      <c r="I1148" t="s">
        <v>102</v>
      </c>
      <c r="J1148" t="s">
        <v>103</v>
      </c>
      <c r="K1148" t="s">
        <v>6655</v>
      </c>
      <c r="L1148" t="s">
        <v>153</v>
      </c>
      <c r="M1148" t="e">
        <f>_xlfn.XLOOKUP(B1148,Sheet1!B:B,Sheet1!C:C)</f>
        <v>#N/A</v>
      </c>
    </row>
    <row r="1149" spans="2:13" hidden="1">
      <c r="B1149" t="s">
        <v>6653</v>
      </c>
      <c r="C1149" t="s">
        <v>6683</v>
      </c>
      <c r="D1149" t="s">
        <v>226</v>
      </c>
      <c r="E1149" t="s">
        <v>5154</v>
      </c>
      <c r="F1149">
        <v>1</v>
      </c>
      <c r="G1149">
        <v>0</v>
      </c>
      <c r="H1149" t="s">
        <v>103</v>
      </c>
      <c r="I1149" t="s">
        <v>102</v>
      </c>
      <c r="J1149" t="s">
        <v>103</v>
      </c>
      <c r="K1149" t="s">
        <v>6655</v>
      </c>
      <c r="L1149" t="s">
        <v>153</v>
      </c>
      <c r="M1149" t="e">
        <f>_xlfn.XLOOKUP(B1149,Sheet1!B:B,Sheet1!C:C)</f>
        <v>#N/A</v>
      </c>
    </row>
    <row r="1150" spans="2:13" hidden="1">
      <c r="B1150" t="s">
        <v>6653</v>
      </c>
      <c r="C1150" t="s">
        <v>6684</v>
      </c>
      <c r="D1150" t="s">
        <v>226</v>
      </c>
      <c r="E1150" t="s">
        <v>5154</v>
      </c>
      <c r="F1150">
        <v>1</v>
      </c>
      <c r="G1150">
        <v>0</v>
      </c>
      <c r="H1150" t="s">
        <v>103</v>
      </c>
      <c r="I1150" t="s">
        <v>102</v>
      </c>
      <c r="J1150" t="s">
        <v>103</v>
      </c>
      <c r="K1150" t="s">
        <v>6655</v>
      </c>
      <c r="L1150" t="s">
        <v>153</v>
      </c>
      <c r="M1150" t="e">
        <f>_xlfn.XLOOKUP(B1150,Sheet1!B:B,Sheet1!C:C)</f>
        <v>#N/A</v>
      </c>
    </row>
    <row r="1151" spans="2:13" hidden="1">
      <c r="B1151" t="s">
        <v>6653</v>
      </c>
      <c r="C1151" t="s">
        <v>6685</v>
      </c>
      <c r="D1151" t="s">
        <v>226</v>
      </c>
      <c r="E1151" t="s">
        <v>5154</v>
      </c>
      <c r="F1151">
        <v>1</v>
      </c>
      <c r="G1151">
        <v>0</v>
      </c>
      <c r="H1151" t="s">
        <v>103</v>
      </c>
      <c r="I1151" t="s">
        <v>102</v>
      </c>
      <c r="J1151" t="s">
        <v>103</v>
      </c>
      <c r="K1151" t="s">
        <v>6655</v>
      </c>
      <c r="L1151" t="s">
        <v>153</v>
      </c>
      <c r="M1151" t="e">
        <f>_xlfn.XLOOKUP(B1151,Sheet1!B:B,Sheet1!C:C)</f>
        <v>#N/A</v>
      </c>
    </row>
    <row r="1152" spans="2:13" hidden="1">
      <c r="B1152" t="s">
        <v>6653</v>
      </c>
      <c r="C1152" t="s">
        <v>6686</v>
      </c>
      <c r="D1152" t="s">
        <v>226</v>
      </c>
      <c r="E1152" t="s">
        <v>5154</v>
      </c>
      <c r="F1152">
        <v>1</v>
      </c>
      <c r="G1152">
        <v>0</v>
      </c>
      <c r="H1152" t="s">
        <v>103</v>
      </c>
      <c r="I1152" t="s">
        <v>102</v>
      </c>
      <c r="J1152" t="s">
        <v>103</v>
      </c>
      <c r="K1152" t="s">
        <v>6655</v>
      </c>
      <c r="L1152" t="s">
        <v>153</v>
      </c>
      <c r="M1152" t="e">
        <f>_xlfn.XLOOKUP(B1152,Sheet1!B:B,Sheet1!C:C)</f>
        <v>#N/A</v>
      </c>
    </row>
    <row r="1153" spans="2:13" hidden="1">
      <c r="B1153" t="s">
        <v>6653</v>
      </c>
      <c r="C1153" t="s">
        <v>6687</v>
      </c>
      <c r="D1153" t="s">
        <v>226</v>
      </c>
      <c r="E1153" t="s">
        <v>5154</v>
      </c>
      <c r="F1153">
        <v>1</v>
      </c>
      <c r="G1153">
        <v>0</v>
      </c>
      <c r="H1153" t="s">
        <v>103</v>
      </c>
      <c r="I1153" t="s">
        <v>102</v>
      </c>
      <c r="J1153" t="s">
        <v>103</v>
      </c>
      <c r="K1153" t="s">
        <v>6655</v>
      </c>
      <c r="L1153" t="s">
        <v>153</v>
      </c>
      <c r="M1153" t="e">
        <f>_xlfn.XLOOKUP(B1153,Sheet1!B:B,Sheet1!C:C)</f>
        <v>#N/A</v>
      </c>
    </row>
    <row r="1154" spans="2:13" hidden="1">
      <c r="B1154" t="s">
        <v>6688</v>
      </c>
      <c r="C1154" t="s">
        <v>6689</v>
      </c>
      <c r="D1154" t="s">
        <v>6690</v>
      </c>
      <c r="E1154" t="s">
        <v>5070</v>
      </c>
      <c r="F1154">
        <v>1</v>
      </c>
      <c r="G1154">
        <v>0</v>
      </c>
      <c r="H1154" t="s">
        <v>102</v>
      </c>
      <c r="I1154" t="s">
        <v>102</v>
      </c>
      <c r="J1154" t="s">
        <v>103</v>
      </c>
      <c r="K1154" t="s">
        <v>6691</v>
      </c>
      <c r="L1154" t="s">
        <v>6692</v>
      </c>
      <c r="M1154" t="e">
        <f>_xlfn.XLOOKUP(B1154,Sheet1!B:B,Sheet1!C:C)</f>
        <v>#N/A</v>
      </c>
    </row>
    <row r="1155" spans="2:13" hidden="1">
      <c r="B1155" t="s">
        <v>6688</v>
      </c>
      <c r="C1155" t="s">
        <v>6693</v>
      </c>
      <c r="D1155" t="s">
        <v>6694</v>
      </c>
      <c r="E1155" t="s">
        <v>5154</v>
      </c>
      <c r="F1155">
        <v>1</v>
      </c>
      <c r="G1155">
        <v>0</v>
      </c>
      <c r="H1155" t="s">
        <v>103</v>
      </c>
      <c r="I1155" t="s">
        <v>102</v>
      </c>
      <c r="J1155" t="s">
        <v>103</v>
      </c>
      <c r="K1155" t="s">
        <v>6691</v>
      </c>
      <c r="L1155" t="s">
        <v>6692</v>
      </c>
      <c r="M1155" t="e">
        <f>_xlfn.XLOOKUP(B1155,Sheet1!B:B,Sheet1!C:C)</f>
        <v>#N/A</v>
      </c>
    </row>
    <row r="1156" spans="2:13" hidden="1">
      <c r="B1156" t="s">
        <v>6688</v>
      </c>
      <c r="C1156" t="s">
        <v>6695</v>
      </c>
      <c r="D1156" t="s">
        <v>226</v>
      </c>
      <c r="E1156" t="s">
        <v>5154</v>
      </c>
      <c r="F1156">
        <v>1</v>
      </c>
      <c r="G1156">
        <v>0</v>
      </c>
      <c r="H1156" t="s">
        <v>103</v>
      </c>
      <c r="I1156" t="s">
        <v>102</v>
      </c>
      <c r="J1156" t="s">
        <v>103</v>
      </c>
      <c r="K1156" t="s">
        <v>6691</v>
      </c>
      <c r="L1156" t="s">
        <v>6692</v>
      </c>
      <c r="M1156" t="e">
        <f>_xlfn.XLOOKUP(B1156,Sheet1!B:B,Sheet1!C:C)</f>
        <v>#N/A</v>
      </c>
    </row>
    <row r="1157" spans="2:13" hidden="1">
      <c r="B1157" t="s">
        <v>6688</v>
      </c>
      <c r="C1157" t="s">
        <v>6696</v>
      </c>
      <c r="D1157" t="s">
        <v>226</v>
      </c>
      <c r="E1157" t="s">
        <v>5154</v>
      </c>
      <c r="F1157">
        <v>1</v>
      </c>
      <c r="G1157">
        <v>0</v>
      </c>
      <c r="H1157" t="s">
        <v>103</v>
      </c>
      <c r="I1157" t="s">
        <v>102</v>
      </c>
      <c r="J1157" t="s">
        <v>103</v>
      </c>
      <c r="K1157" t="s">
        <v>6691</v>
      </c>
      <c r="L1157" t="s">
        <v>6692</v>
      </c>
      <c r="M1157" t="e">
        <f>_xlfn.XLOOKUP(B1157,Sheet1!B:B,Sheet1!C:C)</f>
        <v>#N/A</v>
      </c>
    </row>
    <row r="1158" spans="2:13" hidden="1">
      <c r="B1158" t="s">
        <v>6688</v>
      </c>
      <c r="C1158" t="s">
        <v>6697</v>
      </c>
      <c r="D1158" t="s">
        <v>226</v>
      </c>
      <c r="E1158" t="s">
        <v>5154</v>
      </c>
      <c r="F1158">
        <v>1</v>
      </c>
      <c r="G1158">
        <v>0</v>
      </c>
      <c r="H1158" t="s">
        <v>103</v>
      </c>
      <c r="I1158" t="s">
        <v>102</v>
      </c>
      <c r="J1158" t="s">
        <v>103</v>
      </c>
      <c r="K1158" t="s">
        <v>6691</v>
      </c>
      <c r="L1158" t="s">
        <v>6692</v>
      </c>
      <c r="M1158" t="e">
        <f>_xlfn.XLOOKUP(B1158,Sheet1!B:B,Sheet1!C:C)</f>
        <v>#N/A</v>
      </c>
    </row>
    <row r="1159" spans="2:13" hidden="1">
      <c r="B1159" t="s">
        <v>6688</v>
      </c>
      <c r="C1159" t="s">
        <v>6698</v>
      </c>
      <c r="D1159" t="s">
        <v>153</v>
      </c>
      <c r="E1159" t="s">
        <v>5073</v>
      </c>
      <c r="F1159">
        <v>39</v>
      </c>
      <c r="G1159">
        <v>0</v>
      </c>
      <c r="H1159" t="s">
        <v>102</v>
      </c>
      <c r="I1159" t="s">
        <v>103</v>
      </c>
      <c r="J1159" t="s">
        <v>103</v>
      </c>
      <c r="K1159" t="s">
        <v>6691</v>
      </c>
      <c r="L1159" t="s">
        <v>6692</v>
      </c>
      <c r="M1159" t="e">
        <f>_xlfn.XLOOKUP(B1159,Sheet1!B:B,Sheet1!C:C)</f>
        <v>#N/A</v>
      </c>
    </row>
    <row r="1160" spans="2:13" hidden="1">
      <c r="B1160" t="s">
        <v>6688</v>
      </c>
      <c r="C1160" t="s">
        <v>6699</v>
      </c>
      <c r="D1160" t="s">
        <v>6700</v>
      </c>
      <c r="E1160" t="s">
        <v>5154</v>
      </c>
      <c r="F1160">
        <v>1</v>
      </c>
      <c r="G1160">
        <v>0</v>
      </c>
      <c r="H1160" t="s">
        <v>103</v>
      </c>
      <c r="I1160" t="s">
        <v>102</v>
      </c>
      <c r="J1160" t="s">
        <v>103</v>
      </c>
      <c r="K1160" t="s">
        <v>6691</v>
      </c>
      <c r="L1160" t="s">
        <v>6692</v>
      </c>
      <c r="M1160" t="e">
        <f>_xlfn.XLOOKUP(B1160,Sheet1!B:B,Sheet1!C:C)</f>
        <v>#N/A</v>
      </c>
    </row>
    <row r="1161" spans="2:13" hidden="1">
      <c r="B1161" t="s">
        <v>6688</v>
      </c>
      <c r="C1161" t="s">
        <v>6701</v>
      </c>
      <c r="D1161" t="s">
        <v>6700</v>
      </c>
      <c r="E1161" t="s">
        <v>5154</v>
      </c>
      <c r="F1161">
        <v>1</v>
      </c>
      <c r="G1161">
        <v>0</v>
      </c>
      <c r="H1161" t="s">
        <v>103</v>
      </c>
      <c r="I1161" t="s">
        <v>102</v>
      </c>
      <c r="J1161" t="s">
        <v>103</v>
      </c>
      <c r="K1161" t="s">
        <v>6691</v>
      </c>
      <c r="L1161" t="s">
        <v>6692</v>
      </c>
      <c r="M1161" t="e">
        <f>_xlfn.XLOOKUP(B1161,Sheet1!B:B,Sheet1!C:C)</f>
        <v>#N/A</v>
      </c>
    </row>
    <row r="1162" spans="2:13" hidden="1">
      <c r="B1162" t="s">
        <v>6688</v>
      </c>
      <c r="C1162" t="s">
        <v>6702</v>
      </c>
      <c r="D1162" t="s">
        <v>6703</v>
      </c>
      <c r="E1162" t="s">
        <v>5154</v>
      </c>
      <c r="F1162">
        <v>1</v>
      </c>
      <c r="G1162">
        <v>0</v>
      </c>
      <c r="H1162" t="s">
        <v>103</v>
      </c>
      <c r="I1162" t="s">
        <v>102</v>
      </c>
      <c r="J1162" t="s">
        <v>103</v>
      </c>
      <c r="K1162" t="s">
        <v>6691</v>
      </c>
      <c r="L1162" t="s">
        <v>6692</v>
      </c>
      <c r="M1162" t="e">
        <f>_xlfn.XLOOKUP(B1162,Sheet1!B:B,Sheet1!C:C)</f>
        <v>#N/A</v>
      </c>
    </row>
    <row r="1163" spans="2:13" hidden="1">
      <c r="B1163" t="s">
        <v>6688</v>
      </c>
      <c r="C1163" t="s">
        <v>6704</v>
      </c>
      <c r="D1163" t="s">
        <v>226</v>
      </c>
      <c r="E1163" t="s">
        <v>5154</v>
      </c>
      <c r="F1163">
        <v>1</v>
      </c>
      <c r="G1163">
        <v>0</v>
      </c>
      <c r="H1163" t="s">
        <v>103</v>
      </c>
      <c r="I1163" t="s">
        <v>102</v>
      </c>
      <c r="J1163" t="s">
        <v>103</v>
      </c>
      <c r="K1163" t="s">
        <v>6691</v>
      </c>
      <c r="L1163" t="s">
        <v>6692</v>
      </c>
      <c r="M1163" t="e">
        <f>_xlfn.XLOOKUP(B1163,Sheet1!B:B,Sheet1!C:C)</f>
        <v>#N/A</v>
      </c>
    </row>
    <row r="1164" spans="2:13" hidden="1">
      <c r="B1164" t="s">
        <v>6688</v>
      </c>
      <c r="C1164" t="s">
        <v>6705</v>
      </c>
      <c r="D1164" t="s">
        <v>226</v>
      </c>
      <c r="E1164" t="s">
        <v>5154</v>
      </c>
      <c r="F1164">
        <v>1</v>
      </c>
      <c r="G1164">
        <v>0</v>
      </c>
      <c r="H1164" t="s">
        <v>103</v>
      </c>
      <c r="I1164" t="s">
        <v>102</v>
      </c>
      <c r="J1164" t="s">
        <v>103</v>
      </c>
      <c r="K1164" t="s">
        <v>6691</v>
      </c>
      <c r="L1164" t="s">
        <v>6692</v>
      </c>
      <c r="M1164" t="e">
        <f>_xlfn.XLOOKUP(B1164,Sheet1!B:B,Sheet1!C:C)</f>
        <v>#N/A</v>
      </c>
    </row>
    <row r="1165" spans="2:13" hidden="1">
      <c r="B1165" t="s">
        <v>6688</v>
      </c>
      <c r="C1165" t="s">
        <v>6706</v>
      </c>
      <c r="D1165" t="s">
        <v>6707</v>
      </c>
      <c r="E1165" t="s">
        <v>5070</v>
      </c>
      <c r="F1165">
        <v>1</v>
      </c>
      <c r="G1165">
        <v>0</v>
      </c>
      <c r="H1165" t="s">
        <v>102</v>
      </c>
      <c r="I1165" t="s">
        <v>102</v>
      </c>
      <c r="J1165" t="s">
        <v>103</v>
      </c>
      <c r="K1165" t="s">
        <v>6691</v>
      </c>
      <c r="L1165" t="s">
        <v>6692</v>
      </c>
      <c r="M1165" t="e">
        <f>_xlfn.XLOOKUP(B1165,Sheet1!B:B,Sheet1!C:C)</f>
        <v>#N/A</v>
      </c>
    </row>
    <row r="1166" spans="2:13" hidden="1">
      <c r="B1166" t="s">
        <v>6688</v>
      </c>
      <c r="C1166" t="s">
        <v>6708</v>
      </c>
      <c r="D1166" t="s">
        <v>6709</v>
      </c>
      <c r="E1166" t="s">
        <v>5070</v>
      </c>
      <c r="F1166">
        <v>1</v>
      </c>
      <c r="G1166">
        <v>0</v>
      </c>
      <c r="H1166" t="s">
        <v>102</v>
      </c>
      <c r="I1166" t="s">
        <v>102</v>
      </c>
      <c r="J1166" t="s">
        <v>103</v>
      </c>
      <c r="K1166" t="s">
        <v>6691</v>
      </c>
      <c r="L1166" t="s">
        <v>6692</v>
      </c>
      <c r="M1166" t="e">
        <f>_xlfn.XLOOKUP(B1166,Sheet1!B:B,Sheet1!C:C)</f>
        <v>#N/A</v>
      </c>
    </row>
    <row r="1167" spans="2:13" hidden="1">
      <c r="B1167" t="s">
        <v>6688</v>
      </c>
      <c r="C1167" t="s">
        <v>6710</v>
      </c>
      <c r="D1167" t="s">
        <v>226</v>
      </c>
      <c r="E1167" t="s">
        <v>5154</v>
      </c>
      <c r="F1167">
        <v>1</v>
      </c>
      <c r="G1167">
        <v>0</v>
      </c>
      <c r="H1167" t="s">
        <v>103</v>
      </c>
      <c r="I1167" t="s">
        <v>102</v>
      </c>
      <c r="J1167" t="s">
        <v>103</v>
      </c>
      <c r="K1167" t="s">
        <v>6691</v>
      </c>
      <c r="L1167" t="s">
        <v>6692</v>
      </c>
      <c r="M1167" t="e">
        <f>_xlfn.XLOOKUP(B1167,Sheet1!B:B,Sheet1!C:C)</f>
        <v>#N/A</v>
      </c>
    </row>
    <row r="1168" spans="2:13" hidden="1">
      <c r="B1168" t="s">
        <v>6688</v>
      </c>
      <c r="C1168" t="s">
        <v>6711</v>
      </c>
      <c r="D1168" t="s">
        <v>6712</v>
      </c>
      <c r="E1168" t="s">
        <v>5070</v>
      </c>
      <c r="F1168">
        <v>1</v>
      </c>
      <c r="G1168">
        <v>0</v>
      </c>
      <c r="H1168" t="s">
        <v>102</v>
      </c>
      <c r="I1168" t="s">
        <v>102</v>
      </c>
      <c r="J1168" t="s">
        <v>103</v>
      </c>
      <c r="K1168" t="s">
        <v>6691</v>
      </c>
      <c r="L1168" t="s">
        <v>6692</v>
      </c>
      <c r="M1168" t="e">
        <f>_xlfn.XLOOKUP(B1168,Sheet1!B:B,Sheet1!C:C)</f>
        <v>#N/A</v>
      </c>
    </row>
    <row r="1169" spans="2:13" hidden="1">
      <c r="B1169" t="s">
        <v>6713</v>
      </c>
      <c r="C1169" t="s">
        <v>6714</v>
      </c>
      <c r="D1169" t="s">
        <v>5224</v>
      </c>
      <c r="E1169" t="s">
        <v>5154</v>
      </c>
      <c r="F1169">
        <v>1</v>
      </c>
      <c r="G1169">
        <v>0</v>
      </c>
      <c r="H1169" t="s">
        <v>103</v>
      </c>
      <c r="I1169" t="s">
        <v>102</v>
      </c>
      <c r="J1169" t="s">
        <v>103</v>
      </c>
      <c r="K1169" t="s">
        <v>6715</v>
      </c>
      <c r="L1169" t="s">
        <v>267</v>
      </c>
      <c r="M1169" t="e">
        <f>_xlfn.XLOOKUP(B1169,Sheet1!B:B,Sheet1!C:C)</f>
        <v>#N/A</v>
      </c>
    </row>
    <row r="1170" spans="2:13" hidden="1">
      <c r="B1170" t="s">
        <v>6713</v>
      </c>
      <c r="C1170" t="s">
        <v>6716</v>
      </c>
      <c r="D1170" t="s">
        <v>180</v>
      </c>
      <c r="E1170" t="s">
        <v>5154</v>
      </c>
      <c r="F1170">
        <v>1</v>
      </c>
      <c r="G1170">
        <v>0</v>
      </c>
      <c r="H1170" t="s">
        <v>103</v>
      </c>
      <c r="I1170" t="s">
        <v>102</v>
      </c>
      <c r="J1170" t="s">
        <v>103</v>
      </c>
      <c r="K1170" t="s">
        <v>6715</v>
      </c>
      <c r="L1170" t="s">
        <v>267</v>
      </c>
      <c r="M1170" t="e">
        <f>_xlfn.XLOOKUP(B1170,Sheet1!B:B,Sheet1!C:C)</f>
        <v>#N/A</v>
      </c>
    </row>
    <row r="1171" spans="2:13" hidden="1">
      <c r="B1171" t="s">
        <v>6713</v>
      </c>
      <c r="C1171" t="s">
        <v>6717</v>
      </c>
      <c r="D1171" t="s">
        <v>180</v>
      </c>
      <c r="E1171" t="s">
        <v>5154</v>
      </c>
      <c r="F1171">
        <v>1</v>
      </c>
      <c r="G1171">
        <v>0</v>
      </c>
      <c r="H1171" t="s">
        <v>103</v>
      </c>
      <c r="I1171" t="s">
        <v>102</v>
      </c>
      <c r="J1171" t="s">
        <v>103</v>
      </c>
      <c r="K1171" t="s">
        <v>6715</v>
      </c>
      <c r="L1171" t="s">
        <v>267</v>
      </c>
      <c r="M1171" t="e">
        <f>_xlfn.XLOOKUP(B1171,Sheet1!B:B,Sheet1!C:C)</f>
        <v>#N/A</v>
      </c>
    </row>
    <row r="1172" spans="2:13" hidden="1">
      <c r="B1172" t="s">
        <v>6713</v>
      </c>
      <c r="C1172" t="s">
        <v>6718</v>
      </c>
      <c r="D1172" t="s">
        <v>267</v>
      </c>
      <c r="E1172" t="s">
        <v>5154</v>
      </c>
      <c r="F1172">
        <v>1</v>
      </c>
      <c r="G1172">
        <v>0</v>
      </c>
      <c r="H1172" t="s">
        <v>103</v>
      </c>
      <c r="I1172" t="s">
        <v>102</v>
      </c>
      <c r="J1172" t="s">
        <v>103</v>
      </c>
      <c r="K1172" t="s">
        <v>6715</v>
      </c>
      <c r="L1172" t="s">
        <v>267</v>
      </c>
      <c r="M1172" t="e">
        <f>_xlfn.XLOOKUP(B1172,Sheet1!B:B,Sheet1!C:C)</f>
        <v>#N/A</v>
      </c>
    </row>
    <row r="1173" spans="2:13" hidden="1">
      <c r="B1173" t="s">
        <v>6713</v>
      </c>
      <c r="C1173" t="s">
        <v>6719</v>
      </c>
      <c r="D1173" t="s">
        <v>466</v>
      </c>
      <c r="E1173" t="s">
        <v>5154</v>
      </c>
      <c r="F1173">
        <v>1</v>
      </c>
      <c r="G1173">
        <v>0</v>
      </c>
      <c r="H1173" t="s">
        <v>103</v>
      </c>
      <c r="I1173" t="s">
        <v>102</v>
      </c>
      <c r="J1173" t="s">
        <v>103</v>
      </c>
      <c r="K1173" t="s">
        <v>6715</v>
      </c>
      <c r="L1173" t="s">
        <v>267</v>
      </c>
      <c r="M1173" t="e">
        <f>_xlfn.XLOOKUP(B1173,Sheet1!B:B,Sheet1!C:C)</f>
        <v>#N/A</v>
      </c>
    </row>
    <row r="1174" spans="2:13" hidden="1">
      <c r="B1174" t="s">
        <v>6713</v>
      </c>
      <c r="C1174" t="s">
        <v>6720</v>
      </c>
      <c r="D1174" t="s">
        <v>5224</v>
      </c>
      <c r="E1174" t="s">
        <v>5073</v>
      </c>
      <c r="F1174">
        <v>2</v>
      </c>
      <c r="G1174">
        <v>0</v>
      </c>
      <c r="H1174" t="s">
        <v>102</v>
      </c>
      <c r="I1174" t="s">
        <v>103</v>
      </c>
      <c r="J1174" t="s">
        <v>103</v>
      </c>
      <c r="K1174" t="s">
        <v>6715</v>
      </c>
      <c r="L1174" t="s">
        <v>267</v>
      </c>
      <c r="M1174" t="e">
        <f>_xlfn.XLOOKUP(B1174,Sheet1!B:B,Sheet1!C:C)</f>
        <v>#N/A</v>
      </c>
    </row>
    <row r="1175" spans="2:13" hidden="1">
      <c r="B1175" t="s">
        <v>6713</v>
      </c>
      <c r="C1175" t="s">
        <v>6721</v>
      </c>
      <c r="D1175" t="s">
        <v>180</v>
      </c>
      <c r="E1175" t="s">
        <v>5154</v>
      </c>
      <c r="F1175">
        <v>1</v>
      </c>
      <c r="G1175">
        <v>0</v>
      </c>
      <c r="H1175" t="s">
        <v>103</v>
      </c>
      <c r="I1175" t="s">
        <v>102</v>
      </c>
      <c r="J1175" t="s">
        <v>103</v>
      </c>
      <c r="K1175" t="s">
        <v>6715</v>
      </c>
      <c r="L1175" t="s">
        <v>267</v>
      </c>
      <c r="M1175" t="e">
        <f>_xlfn.XLOOKUP(B1175,Sheet1!B:B,Sheet1!C:C)</f>
        <v>#N/A</v>
      </c>
    </row>
    <row r="1176" spans="2:13" hidden="1">
      <c r="B1176" t="s">
        <v>6713</v>
      </c>
      <c r="C1176" t="s">
        <v>6722</v>
      </c>
      <c r="D1176" t="s">
        <v>653</v>
      </c>
      <c r="E1176" t="s">
        <v>5154</v>
      </c>
      <c r="F1176">
        <v>50</v>
      </c>
      <c r="G1176">
        <v>102346</v>
      </c>
      <c r="H1176" t="s">
        <v>103</v>
      </c>
      <c r="I1176" t="s">
        <v>102</v>
      </c>
      <c r="J1176" t="s">
        <v>103</v>
      </c>
      <c r="K1176" t="s">
        <v>6715</v>
      </c>
      <c r="L1176" t="s">
        <v>267</v>
      </c>
      <c r="M1176" t="e">
        <f>_xlfn.XLOOKUP(B1176,Sheet1!B:B,Sheet1!C:C)</f>
        <v>#N/A</v>
      </c>
    </row>
    <row r="1177" spans="2:13" hidden="1">
      <c r="B1177" t="s">
        <v>6713</v>
      </c>
      <c r="C1177" t="s">
        <v>6715</v>
      </c>
      <c r="D1177" t="s">
        <v>267</v>
      </c>
      <c r="E1177" t="s">
        <v>5073</v>
      </c>
      <c r="F1177">
        <v>2</v>
      </c>
      <c r="G1177">
        <v>0</v>
      </c>
      <c r="H1177" t="s">
        <v>102</v>
      </c>
      <c r="I1177" t="s">
        <v>103</v>
      </c>
      <c r="J1177" t="s">
        <v>103</v>
      </c>
      <c r="K1177" t="s">
        <v>6715</v>
      </c>
      <c r="L1177" t="s">
        <v>267</v>
      </c>
      <c r="M1177" t="e">
        <f>_xlfn.XLOOKUP(B1177,Sheet1!B:B,Sheet1!C:C)</f>
        <v>#N/A</v>
      </c>
    </row>
    <row r="1178" spans="2:13" hidden="1">
      <c r="B1178" t="s">
        <v>6713</v>
      </c>
      <c r="C1178" t="s">
        <v>6723</v>
      </c>
      <c r="D1178" t="s">
        <v>180</v>
      </c>
      <c r="E1178" t="s">
        <v>5154</v>
      </c>
      <c r="F1178">
        <v>1</v>
      </c>
      <c r="G1178">
        <v>0</v>
      </c>
      <c r="H1178" t="s">
        <v>103</v>
      </c>
      <c r="I1178" t="s">
        <v>102</v>
      </c>
      <c r="J1178" t="s">
        <v>103</v>
      </c>
      <c r="K1178" t="s">
        <v>6715</v>
      </c>
      <c r="L1178" t="s">
        <v>267</v>
      </c>
      <c r="M1178" t="e">
        <f>_xlfn.XLOOKUP(B1178,Sheet1!B:B,Sheet1!C:C)</f>
        <v>#N/A</v>
      </c>
    </row>
    <row r="1179" spans="2:13" hidden="1">
      <c r="B1179" t="s">
        <v>6713</v>
      </c>
      <c r="C1179" t="s">
        <v>6724</v>
      </c>
      <c r="D1179" t="s">
        <v>180</v>
      </c>
      <c r="E1179" t="s">
        <v>5154</v>
      </c>
      <c r="F1179">
        <v>1</v>
      </c>
      <c r="G1179">
        <v>0</v>
      </c>
      <c r="H1179" t="s">
        <v>103</v>
      </c>
      <c r="I1179" t="s">
        <v>102</v>
      </c>
      <c r="J1179" t="s">
        <v>103</v>
      </c>
      <c r="K1179" t="s">
        <v>6715</v>
      </c>
      <c r="L1179" t="s">
        <v>267</v>
      </c>
      <c r="M1179" t="e">
        <f>_xlfn.XLOOKUP(B1179,Sheet1!B:B,Sheet1!C:C)</f>
        <v>#N/A</v>
      </c>
    </row>
    <row r="1180" spans="2:13" hidden="1">
      <c r="B1180" t="s">
        <v>6713</v>
      </c>
      <c r="C1180" t="s">
        <v>6725</v>
      </c>
      <c r="D1180" t="s">
        <v>315</v>
      </c>
      <c r="E1180" t="s">
        <v>5070</v>
      </c>
      <c r="F1180">
        <v>50</v>
      </c>
      <c r="G1180">
        <v>117533</v>
      </c>
      <c r="H1180" t="s">
        <v>102</v>
      </c>
      <c r="I1180" t="s">
        <v>102</v>
      </c>
      <c r="J1180" t="s">
        <v>103</v>
      </c>
      <c r="K1180" t="s">
        <v>6715</v>
      </c>
      <c r="L1180" t="s">
        <v>267</v>
      </c>
      <c r="M1180" t="e">
        <f>_xlfn.XLOOKUP(B1180,Sheet1!B:B,Sheet1!C:C)</f>
        <v>#N/A</v>
      </c>
    </row>
    <row r="1181" spans="2:13" hidden="1">
      <c r="B1181" t="s">
        <v>6713</v>
      </c>
      <c r="C1181" t="s">
        <v>6726</v>
      </c>
      <c r="D1181" t="s">
        <v>180</v>
      </c>
      <c r="E1181" t="s">
        <v>5154</v>
      </c>
      <c r="F1181">
        <v>1</v>
      </c>
      <c r="G1181">
        <v>0</v>
      </c>
      <c r="H1181" t="s">
        <v>103</v>
      </c>
      <c r="I1181" t="s">
        <v>102</v>
      </c>
      <c r="J1181" t="s">
        <v>103</v>
      </c>
      <c r="K1181" t="s">
        <v>6715</v>
      </c>
      <c r="L1181" t="s">
        <v>267</v>
      </c>
      <c r="M1181" t="e">
        <f>_xlfn.XLOOKUP(B1181,Sheet1!B:B,Sheet1!C:C)</f>
        <v>#N/A</v>
      </c>
    </row>
    <row r="1182" spans="2:13" hidden="1">
      <c r="B1182" t="s">
        <v>6713</v>
      </c>
      <c r="C1182" t="s">
        <v>6727</v>
      </c>
      <c r="D1182" t="s">
        <v>509</v>
      </c>
      <c r="E1182" t="s">
        <v>5154</v>
      </c>
      <c r="F1182">
        <v>2</v>
      </c>
      <c r="G1182">
        <v>0</v>
      </c>
      <c r="H1182" t="s">
        <v>103</v>
      </c>
      <c r="I1182" t="s">
        <v>102</v>
      </c>
      <c r="J1182" t="s">
        <v>103</v>
      </c>
      <c r="K1182" t="s">
        <v>6715</v>
      </c>
      <c r="L1182" t="s">
        <v>267</v>
      </c>
      <c r="M1182" t="e">
        <f>_xlfn.XLOOKUP(B1182,Sheet1!B:B,Sheet1!C:C)</f>
        <v>#N/A</v>
      </c>
    </row>
    <row r="1183" spans="2:13" hidden="1">
      <c r="B1183" t="s">
        <v>6728</v>
      </c>
      <c r="C1183" t="s">
        <v>6729</v>
      </c>
      <c r="D1183" t="s">
        <v>6730</v>
      </c>
      <c r="E1183" t="s">
        <v>5073</v>
      </c>
      <c r="F1183">
        <v>50</v>
      </c>
      <c r="G1183">
        <v>159375</v>
      </c>
      <c r="H1183" t="s">
        <v>102</v>
      </c>
      <c r="I1183" t="s">
        <v>103</v>
      </c>
      <c r="J1183" t="s">
        <v>103</v>
      </c>
      <c r="K1183" t="s">
        <v>6731</v>
      </c>
      <c r="L1183" t="s">
        <v>539</v>
      </c>
      <c r="M1183" t="e">
        <f>_xlfn.XLOOKUP(B1183,Sheet1!B:B,Sheet1!C:C)</f>
        <v>#N/A</v>
      </c>
    </row>
    <row r="1184" spans="2:13" hidden="1">
      <c r="B1184" t="s">
        <v>6728</v>
      </c>
      <c r="C1184" t="s">
        <v>6732</v>
      </c>
      <c r="D1184" t="s">
        <v>180</v>
      </c>
      <c r="E1184" t="s">
        <v>5154</v>
      </c>
      <c r="F1184">
        <v>0</v>
      </c>
      <c r="G1184">
        <v>0</v>
      </c>
      <c r="H1184" t="s">
        <v>103</v>
      </c>
      <c r="I1184" t="s">
        <v>102</v>
      </c>
      <c r="J1184" t="s">
        <v>103</v>
      </c>
      <c r="K1184" t="s">
        <v>6731</v>
      </c>
      <c r="L1184" t="s">
        <v>539</v>
      </c>
      <c r="M1184" t="e">
        <f>_xlfn.XLOOKUP(B1184,Sheet1!B:B,Sheet1!C:C)</f>
        <v>#N/A</v>
      </c>
    </row>
    <row r="1185" spans="2:13" hidden="1">
      <c r="B1185" t="s">
        <v>6728</v>
      </c>
      <c r="C1185" t="s">
        <v>6733</v>
      </c>
      <c r="D1185" t="s">
        <v>180</v>
      </c>
      <c r="E1185" t="s">
        <v>5154</v>
      </c>
      <c r="F1185">
        <v>0</v>
      </c>
      <c r="G1185">
        <v>0</v>
      </c>
      <c r="H1185" t="s">
        <v>103</v>
      </c>
      <c r="I1185" t="s">
        <v>102</v>
      </c>
      <c r="J1185" t="s">
        <v>103</v>
      </c>
      <c r="K1185" t="s">
        <v>6731</v>
      </c>
      <c r="L1185" t="s">
        <v>539</v>
      </c>
      <c r="M1185" t="e">
        <f>_xlfn.XLOOKUP(B1185,Sheet1!B:B,Sheet1!C:C)</f>
        <v>#N/A</v>
      </c>
    </row>
    <row r="1186" spans="2:13" hidden="1">
      <c r="B1186" t="s">
        <v>6728</v>
      </c>
      <c r="C1186" t="s">
        <v>6734</v>
      </c>
      <c r="D1186" t="s">
        <v>180</v>
      </c>
      <c r="E1186" t="s">
        <v>5070</v>
      </c>
      <c r="F1186">
        <v>0</v>
      </c>
      <c r="G1186">
        <v>0</v>
      </c>
      <c r="H1186" t="s">
        <v>102</v>
      </c>
      <c r="I1186" t="s">
        <v>102</v>
      </c>
      <c r="J1186" t="s">
        <v>103</v>
      </c>
      <c r="K1186" t="s">
        <v>6731</v>
      </c>
      <c r="L1186" t="s">
        <v>539</v>
      </c>
      <c r="M1186" t="e">
        <f>_xlfn.XLOOKUP(B1186,Sheet1!B:B,Sheet1!C:C)</f>
        <v>#N/A</v>
      </c>
    </row>
    <row r="1187" spans="2:13" hidden="1">
      <c r="B1187" t="s">
        <v>6728</v>
      </c>
      <c r="C1187" t="s">
        <v>6731</v>
      </c>
      <c r="D1187" t="s">
        <v>539</v>
      </c>
      <c r="E1187" t="s">
        <v>5073</v>
      </c>
      <c r="F1187">
        <v>50</v>
      </c>
      <c r="G1187">
        <v>264119</v>
      </c>
      <c r="H1187" t="s">
        <v>102</v>
      </c>
      <c r="I1187" t="s">
        <v>103</v>
      </c>
      <c r="J1187" t="s">
        <v>103</v>
      </c>
      <c r="K1187" t="s">
        <v>6731</v>
      </c>
      <c r="L1187" t="s">
        <v>539</v>
      </c>
      <c r="M1187" t="e">
        <f>_xlfn.XLOOKUP(B1187,Sheet1!B:B,Sheet1!C:C)</f>
        <v>#N/A</v>
      </c>
    </row>
    <row r="1188" spans="2:13" hidden="1">
      <c r="B1188" t="s">
        <v>6728</v>
      </c>
      <c r="C1188" t="s">
        <v>6735</v>
      </c>
      <c r="D1188" t="s">
        <v>180</v>
      </c>
      <c r="E1188" t="s">
        <v>5070</v>
      </c>
      <c r="F1188">
        <v>0</v>
      </c>
      <c r="G1188">
        <v>0</v>
      </c>
      <c r="H1188" t="s">
        <v>102</v>
      </c>
      <c r="I1188" t="s">
        <v>102</v>
      </c>
      <c r="J1188" t="s">
        <v>103</v>
      </c>
      <c r="K1188" t="s">
        <v>6731</v>
      </c>
      <c r="L1188" t="s">
        <v>539</v>
      </c>
      <c r="M1188" t="e">
        <f>_xlfn.XLOOKUP(B1188,Sheet1!B:B,Sheet1!C:C)</f>
        <v>#N/A</v>
      </c>
    </row>
    <row r="1189" spans="2:13" hidden="1">
      <c r="B1189" t="s">
        <v>6728</v>
      </c>
      <c r="C1189" t="s">
        <v>6736</v>
      </c>
      <c r="D1189" t="s">
        <v>6737</v>
      </c>
      <c r="E1189" t="s">
        <v>5154</v>
      </c>
      <c r="F1189">
        <v>0</v>
      </c>
      <c r="G1189">
        <v>0</v>
      </c>
      <c r="H1189" t="s">
        <v>103</v>
      </c>
      <c r="I1189" t="s">
        <v>102</v>
      </c>
      <c r="J1189" t="s">
        <v>103</v>
      </c>
      <c r="K1189" t="s">
        <v>6731</v>
      </c>
      <c r="L1189" t="s">
        <v>539</v>
      </c>
      <c r="M1189" t="e">
        <f>_xlfn.XLOOKUP(B1189,Sheet1!B:B,Sheet1!C:C)</f>
        <v>#N/A</v>
      </c>
    </row>
    <row r="1190" spans="2:13" hidden="1">
      <c r="B1190" t="s">
        <v>6728</v>
      </c>
      <c r="C1190" t="s">
        <v>6738</v>
      </c>
      <c r="D1190" t="s">
        <v>378</v>
      </c>
      <c r="E1190" t="s">
        <v>5070</v>
      </c>
      <c r="F1190">
        <v>0</v>
      </c>
      <c r="G1190">
        <v>0</v>
      </c>
      <c r="H1190" t="s">
        <v>102</v>
      </c>
      <c r="I1190" t="s">
        <v>102</v>
      </c>
      <c r="J1190" t="s">
        <v>103</v>
      </c>
      <c r="K1190" t="s">
        <v>6731</v>
      </c>
      <c r="L1190" t="s">
        <v>539</v>
      </c>
      <c r="M1190" t="e">
        <f>_xlfn.XLOOKUP(B1190,Sheet1!B:B,Sheet1!C:C)</f>
        <v>#N/A</v>
      </c>
    </row>
    <row r="1191" spans="2:13" hidden="1">
      <c r="B1191" t="s">
        <v>6728</v>
      </c>
      <c r="C1191" t="s">
        <v>6739</v>
      </c>
      <c r="D1191" t="s">
        <v>180</v>
      </c>
      <c r="E1191" t="s">
        <v>5154</v>
      </c>
      <c r="F1191">
        <v>0</v>
      </c>
      <c r="G1191">
        <v>0</v>
      </c>
      <c r="H1191" t="s">
        <v>103</v>
      </c>
      <c r="I1191" t="s">
        <v>102</v>
      </c>
      <c r="J1191" t="s">
        <v>103</v>
      </c>
      <c r="K1191" t="s">
        <v>6731</v>
      </c>
      <c r="L1191" t="s">
        <v>539</v>
      </c>
      <c r="M1191" t="e">
        <f>_xlfn.XLOOKUP(B1191,Sheet1!B:B,Sheet1!C:C)</f>
        <v>#N/A</v>
      </c>
    </row>
    <row r="1192" spans="2:13" hidden="1">
      <c r="B1192" t="s">
        <v>6728</v>
      </c>
      <c r="C1192" t="s">
        <v>6740</v>
      </c>
      <c r="D1192" t="s">
        <v>180</v>
      </c>
      <c r="E1192" t="s">
        <v>5154</v>
      </c>
      <c r="F1192">
        <v>0</v>
      </c>
      <c r="G1192">
        <v>0</v>
      </c>
      <c r="H1192" t="s">
        <v>103</v>
      </c>
      <c r="I1192" t="s">
        <v>102</v>
      </c>
      <c r="J1192" t="s">
        <v>103</v>
      </c>
      <c r="K1192" t="s">
        <v>6731</v>
      </c>
      <c r="L1192" t="s">
        <v>539</v>
      </c>
      <c r="M1192" t="e">
        <f>_xlfn.XLOOKUP(B1192,Sheet1!B:B,Sheet1!C:C)</f>
        <v>#N/A</v>
      </c>
    </row>
    <row r="1193" spans="2:13" hidden="1">
      <c r="B1193" t="s">
        <v>6728</v>
      </c>
      <c r="C1193" t="s">
        <v>6741</v>
      </c>
      <c r="D1193" t="s">
        <v>180</v>
      </c>
      <c r="E1193" t="s">
        <v>5154</v>
      </c>
      <c r="F1193">
        <v>0</v>
      </c>
      <c r="G1193">
        <v>0</v>
      </c>
      <c r="H1193" t="s">
        <v>103</v>
      </c>
      <c r="I1193" t="s">
        <v>102</v>
      </c>
      <c r="J1193" t="s">
        <v>103</v>
      </c>
      <c r="K1193" t="s">
        <v>6731</v>
      </c>
      <c r="L1193" t="s">
        <v>539</v>
      </c>
      <c r="M1193" t="e">
        <f>_xlfn.XLOOKUP(B1193,Sheet1!B:B,Sheet1!C:C)</f>
        <v>#N/A</v>
      </c>
    </row>
    <row r="1194" spans="2:13" hidden="1">
      <c r="B1194" t="s">
        <v>6742</v>
      </c>
      <c r="C1194" t="s">
        <v>6743</v>
      </c>
      <c r="D1194" t="s">
        <v>466</v>
      </c>
      <c r="E1194" t="s">
        <v>5154</v>
      </c>
      <c r="F1194">
        <v>1</v>
      </c>
      <c r="G1194">
        <v>0</v>
      </c>
      <c r="H1194" t="s">
        <v>103</v>
      </c>
      <c r="I1194" t="s">
        <v>102</v>
      </c>
      <c r="J1194" t="s">
        <v>103</v>
      </c>
      <c r="K1194" t="s">
        <v>6744</v>
      </c>
      <c r="L1194" t="s">
        <v>171</v>
      </c>
      <c r="M1194" t="e">
        <f>_xlfn.XLOOKUP(B1194,Sheet1!B:B,Sheet1!C:C)</f>
        <v>#N/A</v>
      </c>
    </row>
    <row r="1195" spans="2:13" hidden="1">
      <c r="B1195" t="s">
        <v>6742</v>
      </c>
      <c r="C1195" t="s">
        <v>6745</v>
      </c>
      <c r="D1195" t="s">
        <v>653</v>
      </c>
      <c r="E1195" t="s">
        <v>5073</v>
      </c>
      <c r="F1195">
        <v>40</v>
      </c>
      <c r="G1195">
        <v>100368</v>
      </c>
      <c r="H1195" t="s">
        <v>102</v>
      </c>
      <c r="I1195" t="s">
        <v>103</v>
      </c>
      <c r="J1195" t="s">
        <v>103</v>
      </c>
      <c r="K1195" t="s">
        <v>6744</v>
      </c>
      <c r="L1195" t="s">
        <v>171</v>
      </c>
      <c r="M1195" t="e">
        <f>_xlfn.XLOOKUP(B1195,Sheet1!B:B,Sheet1!C:C)</f>
        <v>#N/A</v>
      </c>
    </row>
    <row r="1196" spans="2:13" hidden="1">
      <c r="B1196" t="s">
        <v>6742</v>
      </c>
      <c r="C1196" t="s">
        <v>6746</v>
      </c>
      <c r="D1196" t="s">
        <v>180</v>
      </c>
      <c r="E1196" t="s">
        <v>5154</v>
      </c>
      <c r="F1196">
        <v>1</v>
      </c>
      <c r="G1196">
        <v>0</v>
      </c>
      <c r="H1196" t="s">
        <v>103</v>
      </c>
      <c r="I1196" t="s">
        <v>102</v>
      </c>
      <c r="J1196" t="s">
        <v>103</v>
      </c>
      <c r="K1196" t="s">
        <v>6744</v>
      </c>
      <c r="L1196" t="s">
        <v>171</v>
      </c>
      <c r="M1196" t="e">
        <f>_xlfn.XLOOKUP(B1196,Sheet1!B:B,Sheet1!C:C)</f>
        <v>#N/A</v>
      </c>
    </row>
    <row r="1197" spans="2:13" hidden="1">
      <c r="B1197" t="s">
        <v>6742</v>
      </c>
      <c r="C1197" t="s">
        <v>6747</v>
      </c>
      <c r="D1197" t="s">
        <v>180</v>
      </c>
      <c r="E1197" t="s">
        <v>5154</v>
      </c>
      <c r="F1197">
        <v>1</v>
      </c>
      <c r="G1197">
        <v>0</v>
      </c>
      <c r="H1197" t="s">
        <v>103</v>
      </c>
      <c r="I1197" t="s">
        <v>102</v>
      </c>
      <c r="J1197" t="s">
        <v>103</v>
      </c>
      <c r="K1197" t="s">
        <v>6744</v>
      </c>
      <c r="L1197" t="s">
        <v>171</v>
      </c>
      <c r="M1197" t="e">
        <f>_xlfn.XLOOKUP(B1197,Sheet1!B:B,Sheet1!C:C)</f>
        <v>#N/A</v>
      </c>
    </row>
    <row r="1198" spans="2:13" hidden="1">
      <c r="B1198" t="s">
        <v>6742</v>
      </c>
      <c r="C1198" t="s">
        <v>6748</v>
      </c>
      <c r="D1198" t="s">
        <v>180</v>
      </c>
      <c r="E1198" t="s">
        <v>5154</v>
      </c>
      <c r="F1198">
        <v>1</v>
      </c>
      <c r="G1198">
        <v>0</v>
      </c>
      <c r="H1198" t="s">
        <v>103</v>
      </c>
      <c r="I1198" t="s">
        <v>102</v>
      </c>
      <c r="J1198" t="s">
        <v>103</v>
      </c>
      <c r="K1198" t="s">
        <v>6744</v>
      </c>
      <c r="L1198" t="s">
        <v>171</v>
      </c>
      <c r="M1198" t="e">
        <f>_xlfn.XLOOKUP(B1198,Sheet1!B:B,Sheet1!C:C)</f>
        <v>#N/A</v>
      </c>
    </row>
    <row r="1199" spans="2:13" hidden="1">
      <c r="B1199" t="s">
        <v>6742</v>
      </c>
      <c r="C1199" t="s">
        <v>6749</v>
      </c>
      <c r="D1199" t="s">
        <v>466</v>
      </c>
      <c r="E1199" t="s">
        <v>5154</v>
      </c>
      <c r="F1199">
        <v>1</v>
      </c>
      <c r="G1199">
        <v>0</v>
      </c>
      <c r="H1199" t="s">
        <v>103</v>
      </c>
      <c r="I1199" t="s">
        <v>102</v>
      </c>
      <c r="J1199" t="s">
        <v>103</v>
      </c>
      <c r="K1199" t="s">
        <v>6744</v>
      </c>
      <c r="L1199" t="s">
        <v>171</v>
      </c>
      <c r="M1199" t="e">
        <f>_xlfn.XLOOKUP(B1199,Sheet1!B:B,Sheet1!C:C)</f>
        <v>#N/A</v>
      </c>
    </row>
    <row r="1200" spans="2:13" hidden="1">
      <c r="B1200" t="s">
        <v>6742</v>
      </c>
      <c r="C1200" t="s">
        <v>6744</v>
      </c>
      <c r="D1200" t="s">
        <v>171</v>
      </c>
      <c r="E1200" t="s">
        <v>5073</v>
      </c>
      <c r="F1200">
        <v>40</v>
      </c>
      <c r="G1200">
        <v>354882</v>
      </c>
      <c r="H1200" t="s">
        <v>102</v>
      </c>
      <c r="I1200" t="s">
        <v>103</v>
      </c>
      <c r="J1200" t="s">
        <v>103</v>
      </c>
      <c r="K1200" t="s">
        <v>6744</v>
      </c>
      <c r="L1200" t="s">
        <v>171</v>
      </c>
      <c r="M1200" t="e">
        <f>_xlfn.XLOOKUP(B1200,Sheet1!B:B,Sheet1!C:C)</f>
        <v>#N/A</v>
      </c>
    </row>
    <row r="1201" spans="2:13" hidden="1">
      <c r="B1201" t="s">
        <v>6742</v>
      </c>
      <c r="C1201" t="s">
        <v>6750</v>
      </c>
      <c r="D1201" t="s">
        <v>180</v>
      </c>
      <c r="E1201" t="s">
        <v>5154</v>
      </c>
      <c r="F1201">
        <v>1</v>
      </c>
      <c r="G1201">
        <v>0</v>
      </c>
      <c r="H1201" t="s">
        <v>103</v>
      </c>
      <c r="I1201" t="s">
        <v>102</v>
      </c>
      <c r="J1201" t="s">
        <v>103</v>
      </c>
      <c r="K1201" t="s">
        <v>6744</v>
      </c>
      <c r="L1201" t="s">
        <v>171</v>
      </c>
      <c r="M1201" t="e">
        <f>_xlfn.XLOOKUP(B1201,Sheet1!B:B,Sheet1!C:C)</f>
        <v>#N/A</v>
      </c>
    </row>
    <row r="1202" spans="2:13" hidden="1">
      <c r="B1202" t="s">
        <v>6742</v>
      </c>
      <c r="C1202" t="s">
        <v>6751</v>
      </c>
      <c r="D1202" t="s">
        <v>180</v>
      </c>
      <c r="E1202" t="s">
        <v>5154</v>
      </c>
      <c r="F1202">
        <v>1</v>
      </c>
      <c r="G1202">
        <v>0</v>
      </c>
      <c r="H1202" t="s">
        <v>103</v>
      </c>
      <c r="I1202" t="s">
        <v>102</v>
      </c>
      <c r="J1202" t="s">
        <v>103</v>
      </c>
      <c r="K1202" t="s">
        <v>6744</v>
      </c>
      <c r="L1202" t="s">
        <v>171</v>
      </c>
      <c r="M1202" t="e">
        <f>_xlfn.XLOOKUP(B1202,Sheet1!B:B,Sheet1!C:C)</f>
        <v>#N/A</v>
      </c>
    </row>
    <row r="1203" spans="2:13" hidden="1">
      <c r="B1203" t="s">
        <v>6742</v>
      </c>
      <c r="C1203" t="s">
        <v>6752</v>
      </c>
      <c r="D1203" t="s">
        <v>180</v>
      </c>
      <c r="E1203" t="s">
        <v>5154</v>
      </c>
      <c r="F1203">
        <v>1</v>
      </c>
      <c r="G1203">
        <v>0</v>
      </c>
      <c r="H1203" t="s">
        <v>103</v>
      </c>
      <c r="I1203" t="s">
        <v>102</v>
      </c>
      <c r="J1203" t="s">
        <v>103</v>
      </c>
      <c r="K1203" t="s">
        <v>6744</v>
      </c>
      <c r="L1203" t="s">
        <v>171</v>
      </c>
      <c r="M1203" t="e">
        <f>_xlfn.XLOOKUP(B1203,Sheet1!B:B,Sheet1!C:C)</f>
        <v>#N/A</v>
      </c>
    </row>
    <row r="1204" spans="2:13" hidden="1">
      <c r="B1204" t="s">
        <v>6742</v>
      </c>
      <c r="C1204" t="s">
        <v>6753</v>
      </c>
      <c r="D1204" t="s">
        <v>466</v>
      </c>
      <c r="E1204" t="s">
        <v>5154</v>
      </c>
      <c r="F1204">
        <v>1</v>
      </c>
      <c r="G1204">
        <v>0</v>
      </c>
      <c r="H1204" t="s">
        <v>103</v>
      </c>
      <c r="I1204" t="s">
        <v>102</v>
      </c>
      <c r="J1204" t="s">
        <v>103</v>
      </c>
      <c r="K1204" t="s">
        <v>6744</v>
      </c>
      <c r="L1204" t="s">
        <v>171</v>
      </c>
      <c r="M1204" t="e">
        <f>_xlfn.XLOOKUP(B1204,Sheet1!B:B,Sheet1!C:C)</f>
        <v>#N/A</v>
      </c>
    </row>
    <row r="1205" spans="2:13" hidden="1">
      <c r="B1205" t="s">
        <v>6742</v>
      </c>
      <c r="C1205" t="s">
        <v>6754</v>
      </c>
      <c r="D1205" t="s">
        <v>180</v>
      </c>
      <c r="E1205" t="s">
        <v>5154</v>
      </c>
      <c r="F1205">
        <v>1</v>
      </c>
      <c r="G1205">
        <v>0</v>
      </c>
      <c r="H1205" t="s">
        <v>103</v>
      </c>
      <c r="I1205" t="s">
        <v>102</v>
      </c>
      <c r="J1205" t="s">
        <v>103</v>
      </c>
      <c r="K1205" t="s">
        <v>6744</v>
      </c>
      <c r="L1205" t="s">
        <v>171</v>
      </c>
      <c r="M1205" t="e">
        <f>_xlfn.XLOOKUP(B1205,Sheet1!B:B,Sheet1!C:C)</f>
        <v>#N/A</v>
      </c>
    </row>
    <row r="1206" spans="2:13" hidden="1">
      <c r="B1206" t="s">
        <v>6742</v>
      </c>
      <c r="C1206" t="s">
        <v>6755</v>
      </c>
      <c r="D1206" t="s">
        <v>180</v>
      </c>
      <c r="E1206" t="s">
        <v>5154</v>
      </c>
      <c r="F1206">
        <v>1</v>
      </c>
      <c r="G1206">
        <v>0</v>
      </c>
      <c r="H1206" t="s">
        <v>103</v>
      </c>
      <c r="I1206" t="s">
        <v>102</v>
      </c>
      <c r="J1206" t="s">
        <v>103</v>
      </c>
      <c r="K1206" t="s">
        <v>6744</v>
      </c>
      <c r="L1206" t="s">
        <v>171</v>
      </c>
      <c r="M1206" t="e">
        <f>_xlfn.XLOOKUP(B1206,Sheet1!B:B,Sheet1!C:C)</f>
        <v>#N/A</v>
      </c>
    </row>
    <row r="1207" spans="2:13" hidden="1">
      <c r="B1207" t="s">
        <v>6742</v>
      </c>
      <c r="C1207" t="s">
        <v>6756</v>
      </c>
      <c r="D1207" t="s">
        <v>267</v>
      </c>
      <c r="E1207" t="s">
        <v>5154</v>
      </c>
      <c r="F1207">
        <v>1</v>
      </c>
      <c r="G1207">
        <v>0</v>
      </c>
      <c r="H1207" t="s">
        <v>103</v>
      </c>
      <c r="I1207" t="s">
        <v>102</v>
      </c>
      <c r="J1207" t="s">
        <v>103</v>
      </c>
      <c r="K1207" t="s">
        <v>6744</v>
      </c>
      <c r="L1207" t="s">
        <v>171</v>
      </c>
      <c r="M1207" t="e">
        <f>_xlfn.XLOOKUP(B1207,Sheet1!B:B,Sheet1!C:C)</f>
        <v>#N/A</v>
      </c>
    </row>
    <row r="1208" spans="2:13" hidden="1">
      <c r="B1208" t="s">
        <v>6742</v>
      </c>
      <c r="C1208" t="s">
        <v>6757</v>
      </c>
      <c r="D1208" t="s">
        <v>180</v>
      </c>
      <c r="E1208" t="s">
        <v>5154</v>
      </c>
      <c r="F1208">
        <v>1</v>
      </c>
      <c r="G1208">
        <v>0</v>
      </c>
      <c r="H1208" t="s">
        <v>103</v>
      </c>
      <c r="I1208" t="s">
        <v>102</v>
      </c>
      <c r="J1208" t="s">
        <v>103</v>
      </c>
      <c r="K1208" t="s">
        <v>6744</v>
      </c>
      <c r="L1208" t="s">
        <v>171</v>
      </c>
      <c r="M1208" t="e">
        <f>_xlfn.XLOOKUP(B1208,Sheet1!B:B,Sheet1!C:C)</f>
        <v>#N/A</v>
      </c>
    </row>
    <row r="1209" spans="2:13" hidden="1">
      <c r="B1209" t="s">
        <v>6742</v>
      </c>
      <c r="C1209" t="s">
        <v>6758</v>
      </c>
      <c r="D1209" t="s">
        <v>180</v>
      </c>
      <c r="E1209" t="s">
        <v>5154</v>
      </c>
      <c r="F1209">
        <v>1</v>
      </c>
      <c r="G1209">
        <v>0</v>
      </c>
      <c r="H1209" t="s">
        <v>103</v>
      </c>
      <c r="I1209" t="s">
        <v>102</v>
      </c>
      <c r="J1209" t="s">
        <v>103</v>
      </c>
      <c r="K1209" t="s">
        <v>6744</v>
      </c>
      <c r="L1209" t="s">
        <v>171</v>
      </c>
      <c r="M1209" t="e">
        <f>_xlfn.XLOOKUP(B1209,Sheet1!B:B,Sheet1!C:C)</f>
        <v>#N/A</v>
      </c>
    </row>
    <row r="1210" spans="2:13" hidden="1">
      <c r="B1210" t="s">
        <v>6759</v>
      </c>
      <c r="C1210" t="s">
        <v>6760</v>
      </c>
      <c r="D1210" t="s">
        <v>180</v>
      </c>
      <c r="E1210" t="s">
        <v>5154</v>
      </c>
      <c r="F1210">
        <v>2</v>
      </c>
      <c r="G1210">
        <v>0</v>
      </c>
      <c r="H1210" t="s">
        <v>103</v>
      </c>
      <c r="I1210" t="s">
        <v>102</v>
      </c>
      <c r="J1210" t="s">
        <v>103</v>
      </c>
      <c r="K1210" t="s">
        <v>6761</v>
      </c>
      <c r="L1210" t="s">
        <v>149</v>
      </c>
      <c r="M1210" t="e">
        <f>_xlfn.XLOOKUP(B1210,Sheet1!B:B,Sheet1!C:C)</f>
        <v>#N/A</v>
      </c>
    </row>
    <row r="1211" spans="2:13" hidden="1">
      <c r="B1211" t="s">
        <v>6759</v>
      </c>
      <c r="C1211" t="s">
        <v>6762</v>
      </c>
      <c r="D1211" t="s">
        <v>180</v>
      </c>
      <c r="E1211" t="s">
        <v>5154</v>
      </c>
      <c r="F1211">
        <v>2</v>
      </c>
      <c r="G1211">
        <v>0</v>
      </c>
      <c r="H1211" t="s">
        <v>103</v>
      </c>
      <c r="I1211" t="s">
        <v>102</v>
      </c>
      <c r="J1211" t="s">
        <v>103</v>
      </c>
      <c r="K1211" t="s">
        <v>6761</v>
      </c>
      <c r="L1211" t="s">
        <v>149</v>
      </c>
      <c r="M1211" t="e">
        <f>_xlfn.XLOOKUP(B1211,Sheet1!B:B,Sheet1!C:C)</f>
        <v>#N/A</v>
      </c>
    </row>
    <row r="1212" spans="2:13" hidden="1">
      <c r="B1212" t="s">
        <v>6759</v>
      </c>
      <c r="C1212" t="s">
        <v>6763</v>
      </c>
      <c r="D1212" t="s">
        <v>180</v>
      </c>
      <c r="E1212" t="s">
        <v>5154</v>
      </c>
      <c r="F1212">
        <v>2</v>
      </c>
      <c r="G1212">
        <v>0</v>
      </c>
      <c r="H1212" t="s">
        <v>103</v>
      </c>
      <c r="I1212" t="s">
        <v>102</v>
      </c>
      <c r="J1212" t="s">
        <v>103</v>
      </c>
      <c r="K1212" t="s">
        <v>6761</v>
      </c>
      <c r="L1212" t="s">
        <v>149</v>
      </c>
      <c r="M1212" t="e">
        <f>_xlfn.XLOOKUP(B1212,Sheet1!B:B,Sheet1!C:C)</f>
        <v>#N/A</v>
      </c>
    </row>
    <row r="1213" spans="2:13" hidden="1">
      <c r="B1213" t="s">
        <v>6759</v>
      </c>
      <c r="C1213" t="s">
        <v>6764</v>
      </c>
      <c r="D1213" t="s">
        <v>180</v>
      </c>
      <c r="E1213" t="s">
        <v>5154</v>
      </c>
      <c r="F1213">
        <v>2</v>
      </c>
      <c r="G1213">
        <v>0</v>
      </c>
      <c r="H1213" t="s">
        <v>103</v>
      </c>
      <c r="I1213" t="s">
        <v>102</v>
      </c>
      <c r="J1213" t="s">
        <v>103</v>
      </c>
      <c r="K1213" t="s">
        <v>6761</v>
      </c>
      <c r="L1213" t="s">
        <v>149</v>
      </c>
      <c r="M1213" t="e">
        <f>_xlfn.XLOOKUP(B1213,Sheet1!B:B,Sheet1!C:C)</f>
        <v>#N/A</v>
      </c>
    </row>
    <row r="1214" spans="2:13" hidden="1">
      <c r="B1214" t="s">
        <v>6759</v>
      </c>
      <c r="C1214" t="s">
        <v>6765</v>
      </c>
      <c r="D1214" t="s">
        <v>180</v>
      </c>
      <c r="E1214" t="s">
        <v>5154</v>
      </c>
      <c r="F1214">
        <v>2</v>
      </c>
      <c r="G1214">
        <v>0</v>
      </c>
      <c r="H1214" t="s">
        <v>103</v>
      </c>
      <c r="I1214" t="s">
        <v>102</v>
      </c>
      <c r="J1214" t="s">
        <v>103</v>
      </c>
      <c r="K1214" t="s">
        <v>6761</v>
      </c>
      <c r="L1214" t="s">
        <v>149</v>
      </c>
      <c r="M1214" t="e">
        <f>_xlfn.XLOOKUP(B1214,Sheet1!B:B,Sheet1!C:C)</f>
        <v>#N/A</v>
      </c>
    </row>
    <row r="1215" spans="2:13" hidden="1">
      <c r="B1215" t="s">
        <v>6759</v>
      </c>
      <c r="C1215" t="s">
        <v>6766</v>
      </c>
      <c r="D1215" t="s">
        <v>180</v>
      </c>
      <c r="E1215" t="s">
        <v>5154</v>
      </c>
      <c r="F1215">
        <v>2</v>
      </c>
      <c r="G1215">
        <v>0</v>
      </c>
      <c r="H1215" t="s">
        <v>103</v>
      </c>
      <c r="I1215" t="s">
        <v>102</v>
      </c>
      <c r="J1215" t="s">
        <v>103</v>
      </c>
      <c r="K1215" t="s">
        <v>6761</v>
      </c>
      <c r="L1215" t="s">
        <v>149</v>
      </c>
      <c r="M1215" t="e">
        <f>_xlfn.XLOOKUP(B1215,Sheet1!B:B,Sheet1!C:C)</f>
        <v>#N/A</v>
      </c>
    </row>
    <row r="1216" spans="2:13" hidden="1">
      <c r="B1216" t="s">
        <v>6759</v>
      </c>
      <c r="C1216" t="s">
        <v>6767</v>
      </c>
      <c r="D1216" t="s">
        <v>180</v>
      </c>
      <c r="E1216" t="s">
        <v>5154</v>
      </c>
      <c r="F1216">
        <v>2</v>
      </c>
      <c r="G1216">
        <v>0</v>
      </c>
      <c r="H1216" t="s">
        <v>103</v>
      </c>
      <c r="I1216" t="s">
        <v>102</v>
      </c>
      <c r="J1216" t="s">
        <v>103</v>
      </c>
      <c r="K1216" t="s">
        <v>6761</v>
      </c>
      <c r="L1216" t="s">
        <v>149</v>
      </c>
      <c r="M1216" t="e">
        <f>_xlfn.XLOOKUP(B1216,Sheet1!B:B,Sheet1!C:C)</f>
        <v>#N/A</v>
      </c>
    </row>
    <row r="1217" spans="2:13" hidden="1">
      <c r="B1217" t="s">
        <v>6759</v>
      </c>
      <c r="C1217" t="s">
        <v>6768</v>
      </c>
      <c r="D1217" t="s">
        <v>6769</v>
      </c>
      <c r="E1217" t="s">
        <v>5070</v>
      </c>
      <c r="F1217">
        <v>2</v>
      </c>
      <c r="G1217">
        <v>0</v>
      </c>
      <c r="H1217" t="s">
        <v>102</v>
      </c>
      <c r="I1217" t="s">
        <v>102</v>
      </c>
      <c r="J1217" t="s">
        <v>103</v>
      </c>
      <c r="K1217" t="s">
        <v>6761</v>
      </c>
      <c r="L1217" t="s">
        <v>149</v>
      </c>
      <c r="M1217" t="e">
        <f>_xlfn.XLOOKUP(B1217,Sheet1!B:B,Sheet1!C:C)</f>
        <v>#N/A</v>
      </c>
    </row>
    <row r="1218" spans="2:13" hidden="1">
      <c r="B1218" t="s">
        <v>6759</v>
      </c>
      <c r="C1218" t="s">
        <v>6770</v>
      </c>
      <c r="D1218" t="s">
        <v>267</v>
      </c>
      <c r="E1218" t="s">
        <v>5070</v>
      </c>
      <c r="F1218">
        <v>2</v>
      </c>
      <c r="G1218">
        <v>0</v>
      </c>
      <c r="H1218" t="s">
        <v>102</v>
      </c>
      <c r="I1218" t="s">
        <v>102</v>
      </c>
      <c r="J1218" t="s">
        <v>103</v>
      </c>
      <c r="K1218" t="s">
        <v>6761</v>
      </c>
      <c r="L1218" t="s">
        <v>149</v>
      </c>
      <c r="M1218" t="e">
        <f>_xlfn.XLOOKUP(B1218,Sheet1!B:B,Sheet1!C:C)</f>
        <v>#N/A</v>
      </c>
    </row>
    <row r="1219" spans="2:13" hidden="1">
      <c r="B1219" t="s">
        <v>6759</v>
      </c>
      <c r="C1219" t="s">
        <v>6771</v>
      </c>
      <c r="D1219" t="s">
        <v>180</v>
      </c>
      <c r="E1219" t="s">
        <v>5154</v>
      </c>
      <c r="F1219">
        <v>2</v>
      </c>
      <c r="G1219">
        <v>0</v>
      </c>
      <c r="H1219" t="s">
        <v>103</v>
      </c>
      <c r="I1219" t="s">
        <v>102</v>
      </c>
      <c r="J1219" t="s">
        <v>103</v>
      </c>
      <c r="K1219" t="s">
        <v>6761</v>
      </c>
      <c r="L1219" t="s">
        <v>149</v>
      </c>
      <c r="M1219" t="e">
        <f>_xlfn.XLOOKUP(B1219,Sheet1!B:B,Sheet1!C:C)</f>
        <v>#N/A</v>
      </c>
    </row>
    <row r="1220" spans="2:13" hidden="1">
      <c r="B1220" t="s">
        <v>6759</v>
      </c>
      <c r="C1220" t="s">
        <v>6772</v>
      </c>
      <c r="D1220" t="s">
        <v>180</v>
      </c>
      <c r="E1220" t="s">
        <v>5154</v>
      </c>
      <c r="F1220">
        <v>2</v>
      </c>
      <c r="G1220">
        <v>0</v>
      </c>
      <c r="H1220" t="s">
        <v>103</v>
      </c>
      <c r="I1220" t="s">
        <v>102</v>
      </c>
      <c r="J1220" t="s">
        <v>103</v>
      </c>
      <c r="K1220" t="s">
        <v>6761</v>
      </c>
      <c r="L1220" t="s">
        <v>149</v>
      </c>
      <c r="M1220" t="e">
        <f>_xlfn.XLOOKUP(B1220,Sheet1!B:B,Sheet1!C:C)</f>
        <v>#N/A</v>
      </c>
    </row>
    <row r="1221" spans="2:13" hidden="1">
      <c r="B1221" t="s">
        <v>6759</v>
      </c>
      <c r="C1221" t="s">
        <v>6773</v>
      </c>
      <c r="D1221" t="s">
        <v>180</v>
      </c>
      <c r="E1221" t="s">
        <v>5154</v>
      </c>
      <c r="F1221">
        <v>2</v>
      </c>
      <c r="G1221">
        <v>0</v>
      </c>
      <c r="H1221" t="s">
        <v>103</v>
      </c>
      <c r="I1221" t="s">
        <v>102</v>
      </c>
      <c r="J1221" t="s">
        <v>103</v>
      </c>
      <c r="K1221" t="s">
        <v>6761</v>
      </c>
      <c r="L1221" t="s">
        <v>149</v>
      </c>
      <c r="M1221" t="e">
        <f>_xlfn.XLOOKUP(B1221,Sheet1!B:B,Sheet1!C:C)</f>
        <v>#N/A</v>
      </c>
    </row>
    <row r="1222" spans="2:13" hidden="1">
      <c r="B1222" t="s">
        <v>6759</v>
      </c>
      <c r="C1222" t="s">
        <v>6774</v>
      </c>
      <c r="D1222" t="s">
        <v>180</v>
      </c>
      <c r="E1222" t="s">
        <v>5154</v>
      </c>
      <c r="F1222">
        <v>2</v>
      </c>
      <c r="G1222">
        <v>0</v>
      </c>
      <c r="H1222" t="s">
        <v>103</v>
      </c>
      <c r="I1222" t="s">
        <v>102</v>
      </c>
      <c r="J1222" t="s">
        <v>103</v>
      </c>
      <c r="K1222" t="s">
        <v>6761</v>
      </c>
      <c r="L1222" t="s">
        <v>149</v>
      </c>
      <c r="M1222" t="e">
        <f>_xlfn.XLOOKUP(B1222,Sheet1!B:B,Sheet1!C:C)</f>
        <v>#N/A</v>
      </c>
    </row>
    <row r="1223" spans="2:13" hidden="1">
      <c r="B1223" t="s">
        <v>6759</v>
      </c>
      <c r="C1223" t="s">
        <v>6775</v>
      </c>
      <c r="D1223" t="s">
        <v>180</v>
      </c>
      <c r="E1223" t="s">
        <v>5154</v>
      </c>
      <c r="F1223">
        <v>2</v>
      </c>
      <c r="G1223">
        <v>0</v>
      </c>
      <c r="H1223" t="s">
        <v>103</v>
      </c>
      <c r="I1223" t="s">
        <v>102</v>
      </c>
      <c r="J1223" t="s">
        <v>103</v>
      </c>
      <c r="K1223" t="s">
        <v>6761</v>
      </c>
      <c r="L1223" t="s">
        <v>149</v>
      </c>
      <c r="M1223" t="e">
        <f>_xlfn.XLOOKUP(B1223,Sheet1!B:B,Sheet1!C:C)</f>
        <v>#N/A</v>
      </c>
    </row>
    <row r="1224" spans="2:13" hidden="1">
      <c r="B1224" t="s">
        <v>6759</v>
      </c>
      <c r="C1224" t="s">
        <v>6776</v>
      </c>
      <c r="D1224" t="s">
        <v>180</v>
      </c>
      <c r="E1224" t="s">
        <v>5154</v>
      </c>
      <c r="F1224">
        <v>2</v>
      </c>
      <c r="G1224">
        <v>0</v>
      </c>
      <c r="H1224" t="s">
        <v>103</v>
      </c>
      <c r="I1224" t="s">
        <v>102</v>
      </c>
      <c r="J1224" t="s">
        <v>103</v>
      </c>
      <c r="K1224" t="s">
        <v>6761</v>
      </c>
      <c r="L1224" t="s">
        <v>149</v>
      </c>
      <c r="M1224" t="e">
        <f>_xlfn.XLOOKUP(B1224,Sheet1!B:B,Sheet1!C:C)</f>
        <v>#N/A</v>
      </c>
    </row>
    <row r="1225" spans="2:13" hidden="1">
      <c r="B1225" t="s">
        <v>6759</v>
      </c>
      <c r="C1225" t="s">
        <v>6777</v>
      </c>
      <c r="D1225" t="s">
        <v>180</v>
      </c>
      <c r="E1225" t="s">
        <v>5154</v>
      </c>
      <c r="F1225">
        <v>2</v>
      </c>
      <c r="G1225">
        <v>0</v>
      </c>
      <c r="H1225" t="s">
        <v>103</v>
      </c>
      <c r="I1225" t="s">
        <v>102</v>
      </c>
      <c r="J1225" t="s">
        <v>103</v>
      </c>
      <c r="K1225" t="s">
        <v>6761</v>
      </c>
      <c r="L1225" t="s">
        <v>149</v>
      </c>
      <c r="M1225" t="e">
        <f>_xlfn.XLOOKUP(B1225,Sheet1!B:B,Sheet1!C:C)</f>
        <v>#N/A</v>
      </c>
    </row>
    <row r="1226" spans="2:13" hidden="1">
      <c r="B1226" t="s">
        <v>6759</v>
      </c>
      <c r="C1226" t="s">
        <v>6778</v>
      </c>
      <c r="D1226" t="s">
        <v>5532</v>
      </c>
      <c r="E1226" t="s">
        <v>5070</v>
      </c>
      <c r="F1226">
        <v>2</v>
      </c>
      <c r="G1226">
        <v>0</v>
      </c>
      <c r="H1226" t="s">
        <v>102</v>
      </c>
      <c r="I1226" t="s">
        <v>102</v>
      </c>
      <c r="J1226" t="s">
        <v>103</v>
      </c>
      <c r="K1226" t="s">
        <v>6761</v>
      </c>
      <c r="L1226" t="s">
        <v>149</v>
      </c>
      <c r="M1226" t="e">
        <f>_xlfn.XLOOKUP(B1226,Sheet1!B:B,Sheet1!C:C)</f>
        <v>#N/A</v>
      </c>
    </row>
    <row r="1227" spans="2:13" hidden="1">
      <c r="B1227" t="s">
        <v>6759</v>
      </c>
      <c r="C1227" t="s">
        <v>6779</v>
      </c>
      <c r="D1227" t="s">
        <v>180</v>
      </c>
      <c r="E1227" t="s">
        <v>5154</v>
      </c>
      <c r="F1227">
        <v>2</v>
      </c>
      <c r="G1227">
        <v>0</v>
      </c>
      <c r="H1227" t="s">
        <v>103</v>
      </c>
      <c r="I1227" t="s">
        <v>102</v>
      </c>
      <c r="J1227" t="s">
        <v>103</v>
      </c>
      <c r="K1227" t="s">
        <v>6761</v>
      </c>
      <c r="L1227" t="s">
        <v>149</v>
      </c>
      <c r="M1227" t="e">
        <f>_xlfn.XLOOKUP(B1227,Sheet1!B:B,Sheet1!C:C)</f>
        <v>#N/A</v>
      </c>
    </row>
    <row r="1228" spans="2:13" hidden="1">
      <c r="B1228" t="s">
        <v>6759</v>
      </c>
      <c r="C1228" t="s">
        <v>6780</v>
      </c>
      <c r="D1228" t="s">
        <v>180</v>
      </c>
      <c r="E1228" t="s">
        <v>5154</v>
      </c>
      <c r="F1228">
        <v>2</v>
      </c>
      <c r="G1228">
        <v>0</v>
      </c>
      <c r="H1228" t="s">
        <v>103</v>
      </c>
      <c r="I1228" t="s">
        <v>102</v>
      </c>
      <c r="J1228" t="s">
        <v>103</v>
      </c>
      <c r="K1228" t="s">
        <v>6761</v>
      </c>
      <c r="L1228" t="s">
        <v>149</v>
      </c>
      <c r="M1228" t="e">
        <f>_xlfn.XLOOKUP(B1228,Sheet1!B:B,Sheet1!C:C)</f>
        <v>#N/A</v>
      </c>
    </row>
    <row r="1229" spans="2:13" hidden="1">
      <c r="B1229" t="s">
        <v>6759</v>
      </c>
      <c r="C1229" t="s">
        <v>6781</v>
      </c>
      <c r="D1229" t="s">
        <v>180</v>
      </c>
      <c r="E1229" t="s">
        <v>5154</v>
      </c>
      <c r="F1229">
        <v>2</v>
      </c>
      <c r="G1229">
        <v>0</v>
      </c>
      <c r="H1229" t="s">
        <v>103</v>
      </c>
      <c r="I1229" t="s">
        <v>102</v>
      </c>
      <c r="J1229" t="s">
        <v>103</v>
      </c>
      <c r="K1229" t="s">
        <v>6761</v>
      </c>
      <c r="L1229" t="s">
        <v>149</v>
      </c>
      <c r="M1229" t="e">
        <f>_xlfn.XLOOKUP(B1229,Sheet1!B:B,Sheet1!C:C)</f>
        <v>#N/A</v>
      </c>
    </row>
    <row r="1230" spans="2:13" hidden="1">
      <c r="B1230" t="s">
        <v>6759</v>
      </c>
      <c r="C1230" t="s">
        <v>6782</v>
      </c>
      <c r="D1230" t="s">
        <v>180</v>
      </c>
      <c r="E1230" t="s">
        <v>5154</v>
      </c>
      <c r="F1230">
        <v>2</v>
      </c>
      <c r="G1230">
        <v>0</v>
      </c>
      <c r="H1230" t="s">
        <v>103</v>
      </c>
      <c r="I1230" t="s">
        <v>102</v>
      </c>
      <c r="J1230" t="s">
        <v>103</v>
      </c>
      <c r="K1230" t="s">
        <v>6761</v>
      </c>
      <c r="L1230" t="s">
        <v>149</v>
      </c>
      <c r="M1230" t="e">
        <f>_xlfn.XLOOKUP(B1230,Sheet1!B:B,Sheet1!C:C)</f>
        <v>#N/A</v>
      </c>
    </row>
    <row r="1231" spans="2:13" hidden="1">
      <c r="B1231" t="s">
        <v>6759</v>
      </c>
      <c r="C1231" t="s">
        <v>6783</v>
      </c>
      <c r="D1231" t="s">
        <v>180</v>
      </c>
      <c r="E1231" t="s">
        <v>5154</v>
      </c>
      <c r="F1231">
        <v>3</v>
      </c>
      <c r="G1231">
        <v>0</v>
      </c>
      <c r="H1231" t="s">
        <v>103</v>
      </c>
      <c r="I1231" t="s">
        <v>102</v>
      </c>
      <c r="J1231" t="s">
        <v>103</v>
      </c>
      <c r="K1231" t="s">
        <v>6761</v>
      </c>
      <c r="L1231" t="s">
        <v>149</v>
      </c>
      <c r="M1231" t="e">
        <f>_xlfn.XLOOKUP(B1231,Sheet1!B:B,Sheet1!C:C)</f>
        <v>#N/A</v>
      </c>
    </row>
    <row r="1232" spans="2:13" hidden="1">
      <c r="B1232" t="s">
        <v>6759</v>
      </c>
      <c r="C1232" t="s">
        <v>6784</v>
      </c>
      <c r="D1232" t="s">
        <v>539</v>
      </c>
      <c r="E1232" t="s">
        <v>5073</v>
      </c>
      <c r="F1232">
        <v>40</v>
      </c>
      <c r="G1232">
        <v>363558</v>
      </c>
      <c r="H1232" t="s">
        <v>102</v>
      </c>
      <c r="I1232" t="s">
        <v>103</v>
      </c>
      <c r="J1232" t="s">
        <v>103</v>
      </c>
      <c r="K1232" t="s">
        <v>6761</v>
      </c>
      <c r="L1232" t="s">
        <v>149</v>
      </c>
      <c r="M1232" t="e">
        <f>_xlfn.XLOOKUP(B1232,Sheet1!B:B,Sheet1!C:C)</f>
        <v>#N/A</v>
      </c>
    </row>
    <row r="1233" spans="2:13" hidden="1">
      <c r="B1233" t="s">
        <v>6759</v>
      </c>
      <c r="C1233" t="s">
        <v>6785</v>
      </c>
      <c r="D1233" t="s">
        <v>180</v>
      </c>
      <c r="E1233" t="s">
        <v>5154</v>
      </c>
      <c r="F1233">
        <v>3</v>
      </c>
      <c r="G1233">
        <v>0</v>
      </c>
      <c r="H1233" t="s">
        <v>103</v>
      </c>
      <c r="I1233" t="s">
        <v>102</v>
      </c>
      <c r="J1233" t="s">
        <v>103</v>
      </c>
      <c r="K1233" t="s">
        <v>6761</v>
      </c>
      <c r="L1233" t="s">
        <v>149</v>
      </c>
      <c r="M1233" t="e">
        <f>_xlfn.XLOOKUP(B1233,Sheet1!B:B,Sheet1!C:C)</f>
        <v>#N/A</v>
      </c>
    </row>
    <row r="1234" spans="2:13" hidden="1">
      <c r="B1234" t="s">
        <v>6759</v>
      </c>
      <c r="C1234" t="s">
        <v>6786</v>
      </c>
      <c r="D1234" t="s">
        <v>180</v>
      </c>
      <c r="E1234" t="s">
        <v>5154</v>
      </c>
      <c r="F1234">
        <v>2</v>
      </c>
      <c r="G1234">
        <v>0</v>
      </c>
      <c r="H1234" t="s">
        <v>103</v>
      </c>
      <c r="I1234" t="s">
        <v>102</v>
      </c>
      <c r="J1234" t="s">
        <v>103</v>
      </c>
      <c r="K1234" t="s">
        <v>6761</v>
      </c>
      <c r="L1234" t="s">
        <v>149</v>
      </c>
      <c r="M1234" t="e">
        <f>_xlfn.XLOOKUP(B1234,Sheet1!B:B,Sheet1!C:C)</f>
        <v>#N/A</v>
      </c>
    </row>
    <row r="1235" spans="2:13" hidden="1">
      <c r="B1235" t="s">
        <v>6759</v>
      </c>
      <c r="C1235" t="s">
        <v>6787</v>
      </c>
      <c r="D1235" t="s">
        <v>180</v>
      </c>
      <c r="E1235" t="s">
        <v>5154</v>
      </c>
      <c r="F1235">
        <v>2</v>
      </c>
      <c r="G1235">
        <v>0</v>
      </c>
      <c r="H1235" t="s">
        <v>103</v>
      </c>
      <c r="I1235" t="s">
        <v>102</v>
      </c>
      <c r="J1235" t="s">
        <v>103</v>
      </c>
      <c r="K1235" t="s">
        <v>6761</v>
      </c>
      <c r="L1235" t="s">
        <v>149</v>
      </c>
      <c r="M1235" t="e">
        <f>_xlfn.XLOOKUP(B1235,Sheet1!B:B,Sheet1!C:C)</f>
        <v>#N/A</v>
      </c>
    </row>
    <row r="1236" spans="2:13" hidden="1">
      <c r="B1236" t="s">
        <v>6759</v>
      </c>
      <c r="C1236" t="s">
        <v>6788</v>
      </c>
      <c r="D1236" t="s">
        <v>180</v>
      </c>
      <c r="E1236" t="s">
        <v>5154</v>
      </c>
      <c r="F1236">
        <v>2</v>
      </c>
      <c r="G1236">
        <v>0</v>
      </c>
      <c r="H1236" t="s">
        <v>103</v>
      </c>
      <c r="I1236" t="s">
        <v>102</v>
      </c>
      <c r="J1236" t="s">
        <v>103</v>
      </c>
      <c r="K1236" t="s">
        <v>6761</v>
      </c>
      <c r="L1236" t="s">
        <v>149</v>
      </c>
      <c r="M1236" t="e">
        <f>_xlfn.XLOOKUP(B1236,Sheet1!B:B,Sheet1!C:C)</f>
        <v>#N/A</v>
      </c>
    </row>
    <row r="1237" spans="2:13" hidden="1">
      <c r="B1237" t="s">
        <v>6759</v>
      </c>
      <c r="C1237" t="s">
        <v>6789</v>
      </c>
      <c r="D1237" t="s">
        <v>180</v>
      </c>
      <c r="E1237" t="s">
        <v>5154</v>
      </c>
      <c r="F1237">
        <v>3</v>
      </c>
      <c r="G1237">
        <v>0</v>
      </c>
      <c r="H1237" t="s">
        <v>103</v>
      </c>
      <c r="I1237" t="s">
        <v>102</v>
      </c>
      <c r="J1237" t="s">
        <v>103</v>
      </c>
      <c r="K1237" t="s">
        <v>6761</v>
      </c>
      <c r="L1237" t="s">
        <v>149</v>
      </c>
      <c r="M1237" t="e">
        <f>_xlfn.XLOOKUP(B1237,Sheet1!B:B,Sheet1!C:C)</f>
        <v>#N/A</v>
      </c>
    </row>
    <row r="1238" spans="2:13" hidden="1">
      <c r="B1238" t="s">
        <v>6759</v>
      </c>
      <c r="C1238" t="s">
        <v>6790</v>
      </c>
      <c r="D1238" t="s">
        <v>180</v>
      </c>
      <c r="E1238" t="s">
        <v>5154</v>
      </c>
      <c r="F1238">
        <v>3</v>
      </c>
      <c r="G1238">
        <v>0</v>
      </c>
      <c r="H1238" t="s">
        <v>103</v>
      </c>
      <c r="I1238" t="s">
        <v>102</v>
      </c>
      <c r="J1238" t="s">
        <v>103</v>
      </c>
      <c r="K1238" t="s">
        <v>6761</v>
      </c>
      <c r="L1238" t="s">
        <v>149</v>
      </c>
      <c r="M1238" t="e">
        <f>_xlfn.XLOOKUP(B1238,Sheet1!B:B,Sheet1!C:C)</f>
        <v>#N/A</v>
      </c>
    </row>
    <row r="1239" spans="2:13" hidden="1">
      <c r="B1239" t="s">
        <v>6759</v>
      </c>
      <c r="C1239" t="s">
        <v>6791</v>
      </c>
      <c r="D1239" t="s">
        <v>180</v>
      </c>
      <c r="E1239" t="s">
        <v>5154</v>
      </c>
      <c r="F1239">
        <v>2</v>
      </c>
      <c r="G1239">
        <v>0</v>
      </c>
      <c r="H1239" t="s">
        <v>103</v>
      </c>
      <c r="I1239" t="s">
        <v>102</v>
      </c>
      <c r="J1239" t="s">
        <v>103</v>
      </c>
      <c r="K1239" t="s">
        <v>6761</v>
      </c>
      <c r="L1239" t="s">
        <v>149</v>
      </c>
      <c r="M1239" t="e">
        <f>_xlfn.XLOOKUP(B1239,Sheet1!B:B,Sheet1!C:C)</f>
        <v>#N/A</v>
      </c>
    </row>
    <row r="1240" spans="2:13" hidden="1">
      <c r="B1240" t="s">
        <v>6759</v>
      </c>
      <c r="C1240" t="s">
        <v>6792</v>
      </c>
      <c r="D1240" t="s">
        <v>6793</v>
      </c>
      <c r="F1240">
        <v>40</v>
      </c>
      <c r="G1240">
        <v>119250</v>
      </c>
      <c r="H1240" t="s">
        <v>103</v>
      </c>
      <c r="I1240" t="s">
        <v>103</v>
      </c>
      <c r="J1240" t="s">
        <v>103</v>
      </c>
      <c r="K1240" t="s">
        <v>6761</v>
      </c>
      <c r="L1240" t="s">
        <v>149</v>
      </c>
      <c r="M1240" t="e">
        <f>_xlfn.XLOOKUP(B1240,Sheet1!B:B,Sheet1!C:C)</f>
        <v>#N/A</v>
      </c>
    </row>
    <row r="1241" spans="2:13" hidden="1">
      <c r="B1241" t="s">
        <v>6759</v>
      </c>
      <c r="C1241" t="s">
        <v>6794</v>
      </c>
      <c r="D1241" t="s">
        <v>6795</v>
      </c>
      <c r="F1241">
        <v>40</v>
      </c>
      <c r="G1241">
        <v>218622</v>
      </c>
      <c r="H1241" t="s">
        <v>103</v>
      </c>
      <c r="I1241" t="s">
        <v>103</v>
      </c>
      <c r="J1241" t="s">
        <v>103</v>
      </c>
      <c r="K1241" t="s">
        <v>6761</v>
      </c>
      <c r="L1241" t="s">
        <v>149</v>
      </c>
      <c r="M1241" t="e">
        <f>_xlfn.XLOOKUP(B1241,Sheet1!B:B,Sheet1!C:C)</f>
        <v>#N/A</v>
      </c>
    </row>
    <row r="1242" spans="2:13" hidden="1">
      <c r="B1242" t="s">
        <v>6759</v>
      </c>
      <c r="C1242" t="s">
        <v>6796</v>
      </c>
      <c r="D1242" t="s">
        <v>180</v>
      </c>
      <c r="E1242" t="s">
        <v>5154</v>
      </c>
      <c r="F1242">
        <v>2</v>
      </c>
      <c r="G1242">
        <v>0</v>
      </c>
      <c r="H1242" t="s">
        <v>103</v>
      </c>
      <c r="I1242" t="s">
        <v>102</v>
      </c>
      <c r="J1242" t="s">
        <v>103</v>
      </c>
      <c r="K1242" t="s">
        <v>6761</v>
      </c>
      <c r="L1242" t="s">
        <v>149</v>
      </c>
      <c r="M1242" t="e">
        <f>_xlfn.XLOOKUP(B1242,Sheet1!B:B,Sheet1!C:C)</f>
        <v>#N/A</v>
      </c>
    </row>
    <row r="1243" spans="2:13" hidden="1">
      <c r="B1243" t="s">
        <v>6759</v>
      </c>
      <c r="C1243" t="s">
        <v>6761</v>
      </c>
      <c r="D1243" t="s">
        <v>149</v>
      </c>
      <c r="E1243" t="s">
        <v>5154</v>
      </c>
      <c r="F1243">
        <v>10</v>
      </c>
      <c r="G1243">
        <v>0</v>
      </c>
      <c r="H1243" t="s">
        <v>103</v>
      </c>
      <c r="I1243" t="s">
        <v>102</v>
      </c>
      <c r="J1243" t="s">
        <v>103</v>
      </c>
      <c r="K1243" t="s">
        <v>6761</v>
      </c>
      <c r="L1243" t="s">
        <v>149</v>
      </c>
      <c r="M1243" t="e">
        <f>_xlfn.XLOOKUP(B1243,Sheet1!B:B,Sheet1!C:C)</f>
        <v>#N/A</v>
      </c>
    </row>
    <row r="1244" spans="2:13" hidden="1">
      <c r="B1244" t="s">
        <v>6759</v>
      </c>
      <c r="C1244" t="s">
        <v>6797</v>
      </c>
      <c r="D1244" t="s">
        <v>180</v>
      </c>
      <c r="E1244" t="s">
        <v>5154</v>
      </c>
      <c r="F1244">
        <v>2</v>
      </c>
      <c r="G1244">
        <v>0</v>
      </c>
      <c r="H1244" t="s">
        <v>103</v>
      </c>
      <c r="I1244" t="s">
        <v>102</v>
      </c>
      <c r="J1244" t="s">
        <v>103</v>
      </c>
      <c r="K1244" t="s">
        <v>6761</v>
      </c>
      <c r="L1244" t="s">
        <v>149</v>
      </c>
      <c r="M1244" t="e">
        <f>_xlfn.XLOOKUP(B1244,Sheet1!B:B,Sheet1!C:C)</f>
        <v>#N/A</v>
      </c>
    </row>
    <row r="1245" spans="2:13" hidden="1">
      <c r="B1245" t="s">
        <v>6759</v>
      </c>
      <c r="C1245" t="s">
        <v>6798</v>
      </c>
      <c r="D1245" t="s">
        <v>180</v>
      </c>
      <c r="E1245" t="s">
        <v>5154</v>
      </c>
      <c r="F1245">
        <v>2</v>
      </c>
      <c r="G1245">
        <v>0</v>
      </c>
      <c r="H1245" t="s">
        <v>103</v>
      </c>
      <c r="I1245" t="s">
        <v>102</v>
      </c>
      <c r="J1245" t="s">
        <v>103</v>
      </c>
      <c r="K1245" t="s">
        <v>6761</v>
      </c>
      <c r="L1245" t="s">
        <v>149</v>
      </c>
      <c r="M1245" t="e">
        <f>_xlfn.XLOOKUP(B1245,Sheet1!B:B,Sheet1!C:C)</f>
        <v>#N/A</v>
      </c>
    </row>
    <row r="1246" spans="2:13" hidden="1">
      <c r="B1246" t="s">
        <v>6759</v>
      </c>
      <c r="C1246" t="s">
        <v>6799</v>
      </c>
      <c r="D1246" t="s">
        <v>180</v>
      </c>
      <c r="E1246" t="s">
        <v>5154</v>
      </c>
      <c r="F1246">
        <v>2</v>
      </c>
      <c r="G1246">
        <v>0</v>
      </c>
      <c r="H1246" t="s">
        <v>103</v>
      </c>
      <c r="I1246" t="s">
        <v>102</v>
      </c>
      <c r="J1246" t="s">
        <v>103</v>
      </c>
      <c r="K1246" t="s">
        <v>6761</v>
      </c>
      <c r="L1246" t="s">
        <v>149</v>
      </c>
      <c r="M1246" t="e">
        <f>_xlfn.XLOOKUP(B1246,Sheet1!B:B,Sheet1!C:C)</f>
        <v>#N/A</v>
      </c>
    </row>
    <row r="1247" spans="2:13" hidden="1">
      <c r="B1247" t="s">
        <v>6759</v>
      </c>
      <c r="C1247" t="s">
        <v>6800</v>
      </c>
      <c r="D1247" t="s">
        <v>180</v>
      </c>
      <c r="E1247" t="s">
        <v>5154</v>
      </c>
      <c r="F1247">
        <v>2</v>
      </c>
      <c r="G1247">
        <v>0</v>
      </c>
      <c r="H1247" t="s">
        <v>103</v>
      </c>
      <c r="I1247" t="s">
        <v>102</v>
      </c>
      <c r="J1247" t="s">
        <v>103</v>
      </c>
      <c r="K1247" t="s">
        <v>6761</v>
      </c>
      <c r="L1247" t="s">
        <v>149</v>
      </c>
      <c r="M1247" t="e">
        <f>_xlfn.XLOOKUP(B1247,Sheet1!B:B,Sheet1!C:C)</f>
        <v>#N/A</v>
      </c>
    </row>
    <row r="1248" spans="2:13" hidden="1">
      <c r="B1248" t="s">
        <v>6759</v>
      </c>
      <c r="C1248" t="s">
        <v>6801</v>
      </c>
      <c r="D1248" t="s">
        <v>180</v>
      </c>
      <c r="E1248" t="s">
        <v>5154</v>
      </c>
      <c r="F1248">
        <v>2</v>
      </c>
      <c r="G1248">
        <v>0</v>
      </c>
      <c r="H1248" t="s">
        <v>103</v>
      </c>
      <c r="I1248" t="s">
        <v>102</v>
      </c>
      <c r="J1248" t="s">
        <v>103</v>
      </c>
      <c r="K1248" t="s">
        <v>6761</v>
      </c>
      <c r="L1248" t="s">
        <v>149</v>
      </c>
      <c r="M1248" t="e">
        <f>_xlfn.XLOOKUP(B1248,Sheet1!B:B,Sheet1!C:C)</f>
        <v>#N/A</v>
      </c>
    </row>
    <row r="1249" spans="2:13" hidden="1">
      <c r="B1249" t="s">
        <v>6759</v>
      </c>
      <c r="C1249" t="s">
        <v>6802</v>
      </c>
      <c r="D1249" t="s">
        <v>180</v>
      </c>
      <c r="E1249" t="s">
        <v>5154</v>
      </c>
      <c r="F1249">
        <v>2</v>
      </c>
      <c r="G1249">
        <v>0</v>
      </c>
      <c r="H1249" t="s">
        <v>103</v>
      </c>
      <c r="I1249" t="s">
        <v>102</v>
      </c>
      <c r="J1249" t="s">
        <v>103</v>
      </c>
      <c r="K1249" t="s">
        <v>6761</v>
      </c>
      <c r="L1249" t="s">
        <v>149</v>
      </c>
      <c r="M1249" t="e">
        <f>_xlfn.XLOOKUP(B1249,Sheet1!B:B,Sheet1!C:C)</f>
        <v>#N/A</v>
      </c>
    </row>
    <row r="1250" spans="2:13" hidden="1">
      <c r="B1250" t="s">
        <v>6759</v>
      </c>
      <c r="C1250" t="s">
        <v>6803</v>
      </c>
      <c r="D1250" t="s">
        <v>180</v>
      </c>
      <c r="E1250" t="s">
        <v>5154</v>
      </c>
      <c r="F1250">
        <v>2</v>
      </c>
      <c r="G1250">
        <v>0</v>
      </c>
      <c r="H1250" t="s">
        <v>103</v>
      </c>
      <c r="I1250" t="s">
        <v>102</v>
      </c>
      <c r="J1250" t="s">
        <v>103</v>
      </c>
      <c r="K1250" t="s">
        <v>6761</v>
      </c>
      <c r="L1250" t="s">
        <v>149</v>
      </c>
      <c r="M1250" t="e">
        <f>_xlfn.XLOOKUP(B1250,Sheet1!B:B,Sheet1!C:C)</f>
        <v>#N/A</v>
      </c>
    </row>
    <row r="1251" spans="2:13" hidden="1">
      <c r="B1251" t="s">
        <v>6759</v>
      </c>
      <c r="C1251" t="s">
        <v>6804</v>
      </c>
      <c r="D1251" t="s">
        <v>180</v>
      </c>
      <c r="E1251" t="s">
        <v>5154</v>
      </c>
      <c r="F1251">
        <v>2</v>
      </c>
      <c r="G1251">
        <v>0</v>
      </c>
      <c r="H1251" t="s">
        <v>103</v>
      </c>
      <c r="I1251" t="s">
        <v>102</v>
      </c>
      <c r="J1251" t="s">
        <v>103</v>
      </c>
      <c r="K1251" t="s">
        <v>6761</v>
      </c>
      <c r="L1251" t="s">
        <v>149</v>
      </c>
      <c r="M1251" t="e">
        <f>_xlfn.XLOOKUP(B1251,Sheet1!B:B,Sheet1!C:C)</f>
        <v>#N/A</v>
      </c>
    </row>
    <row r="1252" spans="2:13" hidden="1">
      <c r="B1252" t="s">
        <v>6759</v>
      </c>
      <c r="C1252" t="s">
        <v>6805</v>
      </c>
      <c r="D1252" t="s">
        <v>180</v>
      </c>
      <c r="E1252" t="s">
        <v>5154</v>
      </c>
      <c r="F1252">
        <v>10</v>
      </c>
      <c r="G1252">
        <v>0</v>
      </c>
      <c r="H1252" t="s">
        <v>103</v>
      </c>
      <c r="I1252" t="s">
        <v>102</v>
      </c>
      <c r="J1252" t="s">
        <v>103</v>
      </c>
      <c r="K1252" t="s">
        <v>6761</v>
      </c>
      <c r="L1252" t="s">
        <v>149</v>
      </c>
      <c r="M1252" t="e">
        <f>_xlfn.XLOOKUP(B1252,Sheet1!B:B,Sheet1!C:C)</f>
        <v>#N/A</v>
      </c>
    </row>
    <row r="1253" spans="2:13" hidden="1">
      <c r="B1253" t="s">
        <v>6759</v>
      </c>
      <c r="C1253" t="s">
        <v>6806</v>
      </c>
      <c r="D1253" t="s">
        <v>180</v>
      </c>
      <c r="E1253" t="s">
        <v>5154</v>
      </c>
      <c r="F1253">
        <v>2</v>
      </c>
      <c r="G1253">
        <v>0</v>
      </c>
      <c r="H1253" t="s">
        <v>103</v>
      </c>
      <c r="I1253" t="s">
        <v>102</v>
      </c>
      <c r="J1253" t="s">
        <v>103</v>
      </c>
      <c r="K1253" t="s">
        <v>6761</v>
      </c>
      <c r="L1253" t="s">
        <v>149</v>
      </c>
      <c r="M1253" t="e">
        <f>_xlfn.XLOOKUP(B1253,Sheet1!B:B,Sheet1!C:C)</f>
        <v>#N/A</v>
      </c>
    </row>
    <row r="1254" spans="2:13" hidden="1">
      <c r="B1254" t="s">
        <v>6759</v>
      </c>
      <c r="C1254" t="s">
        <v>6807</v>
      </c>
      <c r="D1254" t="s">
        <v>6808</v>
      </c>
      <c r="F1254">
        <v>40</v>
      </c>
      <c r="G1254">
        <v>240035</v>
      </c>
      <c r="H1254" t="s">
        <v>103</v>
      </c>
      <c r="I1254" t="s">
        <v>103</v>
      </c>
      <c r="J1254" t="s">
        <v>103</v>
      </c>
      <c r="K1254" t="s">
        <v>6761</v>
      </c>
      <c r="L1254" t="s">
        <v>149</v>
      </c>
      <c r="M1254" t="e">
        <f>_xlfn.XLOOKUP(B1254,Sheet1!B:B,Sheet1!C:C)</f>
        <v>#N/A</v>
      </c>
    </row>
    <row r="1255" spans="2:13" hidden="1">
      <c r="B1255" t="s">
        <v>6759</v>
      </c>
      <c r="C1255" t="s">
        <v>6809</v>
      </c>
      <c r="D1255" t="s">
        <v>180</v>
      </c>
      <c r="E1255" t="s">
        <v>5154</v>
      </c>
      <c r="F1255">
        <v>2</v>
      </c>
      <c r="G1255">
        <v>0</v>
      </c>
      <c r="H1255" t="s">
        <v>103</v>
      </c>
      <c r="I1255" t="s">
        <v>102</v>
      </c>
      <c r="J1255" t="s">
        <v>103</v>
      </c>
      <c r="K1255" t="s">
        <v>6761</v>
      </c>
      <c r="L1255" t="s">
        <v>149</v>
      </c>
      <c r="M1255" t="e">
        <f>_xlfn.XLOOKUP(B1255,Sheet1!B:B,Sheet1!C:C)</f>
        <v>#N/A</v>
      </c>
    </row>
    <row r="1256" spans="2:13" hidden="1">
      <c r="B1256" t="s">
        <v>6759</v>
      </c>
      <c r="C1256" t="s">
        <v>6810</v>
      </c>
      <c r="D1256" t="s">
        <v>6811</v>
      </c>
      <c r="E1256" t="s">
        <v>5154</v>
      </c>
      <c r="F1256">
        <v>2</v>
      </c>
      <c r="G1256">
        <v>0</v>
      </c>
      <c r="H1256" t="s">
        <v>103</v>
      </c>
      <c r="I1256" t="s">
        <v>102</v>
      </c>
      <c r="J1256" t="s">
        <v>103</v>
      </c>
      <c r="K1256" t="s">
        <v>6761</v>
      </c>
      <c r="L1256" t="s">
        <v>149</v>
      </c>
      <c r="M1256" t="e">
        <f>_xlfn.XLOOKUP(B1256,Sheet1!B:B,Sheet1!C:C)</f>
        <v>#N/A</v>
      </c>
    </row>
    <row r="1257" spans="2:13" hidden="1">
      <c r="B1257" t="s">
        <v>6759</v>
      </c>
      <c r="C1257" t="s">
        <v>6812</v>
      </c>
      <c r="D1257" t="s">
        <v>180</v>
      </c>
      <c r="E1257" t="s">
        <v>5154</v>
      </c>
      <c r="F1257">
        <v>2</v>
      </c>
      <c r="G1257">
        <v>0</v>
      </c>
      <c r="H1257" t="s">
        <v>103</v>
      </c>
      <c r="I1257" t="s">
        <v>102</v>
      </c>
      <c r="J1257" t="s">
        <v>103</v>
      </c>
      <c r="K1257" t="s">
        <v>6761</v>
      </c>
      <c r="L1257" t="s">
        <v>149</v>
      </c>
      <c r="M1257" t="e">
        <f>_xlfn.XLOOKUP(B1257,Sheet1!B:B,Sheet1!C:C)</f>
        <v>#N/A</v>
      </c>
    </row>
    <row r="1258" spans="2:13" hidden="1">
      <c r="B1258" t="s">
        <v>6759</v>
      </c>
      <c r="C1258" t="s">
        <v>6813</v>
      </c>
      <c r="D1258" t="s">
        <v>180</v>
      </c>
      <c r="E1258" t="s">
        <v>5154</v>
      </c>
      <c r="F1258">
        <v>3</v>
      </c>
      <c r="G1258">
        <v>0</v>
      </c>
      <c r="H1258" t="s">
        <v>103</v>
      </c>
      <c r="I1258" t="s">
        <v>102</v>
      </c>
      <c r="J1258" t="s">
        <v>103</v>
      </c>
      <c r="K1258" t="s">
        <v>6761</v>
      </c>
      <c r="L1258" t="s">
        <v>149</v>
      </c>
      <c r="M1258" t="e">
        <f>_xlfn.XLOOKUP(B1258,Sheet1!B:B,Sheet1!C:C)</f>
        <v>#N/A</v>
      </c>
    </row>
    <row r="1259" spans="2:13" hidden="1">
      <c r="B1259" t="s">
        <v>6759</v>
      </c>
      <c r="C1259" t="s">
        <v>6814</v>
      </c>
      <c r="D1259" t="s">
        <v>180</v>
      </c>
      <c r="E1259" t="s">
        <v>5154</v>
      </c>
      <c r="F1259">
        <v>2</v>
      </c>
      <c r="G1259">
        <v>0</v>
      </c>
      <c r="H1259" t="s">
        <v>103</v>
      </c>
      <c r="I1259" t="s">
        <v>102</v>
      </c>
      <c r="J1259" t="s">
        <v>103</v>
      </c>
      <c r="K1259" t="s">
        <v>6761</v>
      </c>
      <c r="L1259" t="s">
        <v>149</v>
      </c>
      <c r="M1259" t="e">
        <f>_xlfn.XLOOKUP(B1259,Sheet1!B:B,Sheet1!C:C)</f>
        <v>#N/A</v>
      </c>
    </row>
    <row r="1260" spans="2:13" hidden="1">
      <c r="B1260" t="s">
        <v>6759</v>
      </c>
      <c r="C1260" t="s">
        <v>6815</v>
      </c>
      <c r="D1260" t="s">
        <v>180</v>
      </c>
      <c r="E1260" t="s">
        <v>5154</v>
      </c>
      <c r="F1260">
        <v>2</v>
      </c>
      <c r="G1260">
        <v>0</v>
      </c>
      <c r="H1260" t="s">
        <v>103</v>
      </c>
      <c r="I1260" t="s">
        <v>102</v>
      </c>
      <c r="J1260" t="s">
        <v>103</v>
      </c>
      <c r="K1260" t="s">
        <v>6761</v>
      </c>
      <c r="L1260" t="s">
        <v>149</v>
      </c>
      <c r="M1260" t="e">
        <f>_xlfn.XLOOKUP(B1260,Sheet1!B:B,Sheet1!C:C)</f>
        <v>#N/A</v>
      </c>
    </row>
    <row r="1261" spans="2:13" hidden="1">
      <c r="B1261" t="s">
        <v>6759</v>
      </c>
      <c r="C1261" t="s">
        <v>6816</v>
      </c>
      <c r="D1261" t="s">
        <v>180</v>
      </c>
      <c r="E1261" t="s">
        <v>5154</v>
      </c>
      <c r="F1261">
        <v>2</v>
      </c>
      <c r="G1261">
        <v>0</v>
      </c>
      <c r="H1261" t="s">
        <v>103</v>
      </c>
      <c r="I1261" t="s">
        <v>102</v>
      </c>
      <c r="J1261" t="s">
        <v>103</v>
      </c>
      <c r="K1261" t="s">
        <v>6761</v>
      </c>
      <c r="L1261" t="s">
        <v>149</v>
      </c>
      <c r="M1261" t="e">
        <f>_xlfn.XLOOKUP(B1261,Sheet1!B:B,Sheet1!C:C)</f>
        <v>#N/A</v>
      </c>
    </row>
    <row r="1262" spans="2:13" hidden="1">
      <c r="B1262" t="s">
        <v>6817</v>
      </c>
      <c r="C1262" t="s">
        <v>6818</v>
      </c>
      <c r="D1262" t="s">
        <v>6819</v>
      </c>
      <c r="E1262" t="s">
        <v>5154</v>
      </c>
      <c r="F1262">
        <v>1</v>
      </c>
      <c r="G1262">
        <v>0</v>
      </c>
      <c r="H1262" t="s">
        <v>103</v>
      </c>
      <c r="I1262" t="s">
        <v>102</v>
      </c>
      <c r="J1262" t="s">
        <v>103</v>
      </c>
      <c r="K1262" t="s">
        <v>6820</v>
      </c>
      <c r="L1262" t="s">
        <v>748</v>
      </c>
      <c r="M1262" t="e">
        <f>_xlfn.XLOOKUP(B1262,Sheet1!B:B,Sheet1!C:C)</f>
        <v>#N/A</v>
      </c>
    </row>
    <row r="1263" spans="2:13" hidden="1">
      <c r="B1263" t="s">
        <v>6817</v>
      </c>
      <c r="C1263" t="s">
        <v>6821</v>
      </c>
      <c r="D1263" t="s">
        <v>6822</v>
      </c>
      <c r="E1263" t="s">
        <v>5154</v>
      </c>
      <c r="F1263">
        <v>1</v>
      </c>
      <c r="G1263">
        <v>0</v>
      </c>
      <c r="H1263" t="s">
        <v>103</v>
      </c>
      <c r="I1263" t="s">
        <v>102</v>
      </c>
      <c r="J1263" t="s">
        <v>103</v>
      </c>
      <c r="K1263" t="s">
        <v>6820</v>
      </c>
      <c r="L1263" t="s">
        <v>748</v>
      </c>
      <c r="M1263" t="e">
        <f>_xlfn.XLOOKUP(B1263,Sheet1!B:B,Sheet1!C:C)</f>
        <v>#N/A</v>
      </c>
    </row>
    <row r="1264" spans="2:13" hidden="1">
      <c r="B1264" t="s">
        <v>6817</v>
      </c>
      <c r="C1264" t="s">
        <v>6823</v>
      </c>
      <c r="D1264" t="s">
        <v>6824</v>
      </c>
      <c r="E1264" t="s">
        <v>5070</v>
      </c>
      <c r="F1264">
        <v>5</v>
      </c>
      <c r="G1264">
        <v>0</v>
      </c>
      <c r="H1264" t="s">
        <v>102</v>
      </c>
      <c r="I1264" t="s">
        <v>102</v>
      </c>
      <c r="J1264" t="s">
        <v>103</v>
      </c>
      <c r="K1264" t="s">
        <v>6820</v>
      </c>
      <c r="L1264" t="s">
        <v>748</v>
      </c>
      <c r="M1264" t="e">
        <f>_xlfn.XLOOKUP(B1264,Sheet1!B:B,Sheet1!C:C)</f>
        <v>#N/A</v>
      </c>
    </row>
    <row r="1265" spans="2:13" hidden="1">
      <c r="B1265" t="s">
        <v>6817</v>
      </c>
      <c r="C1265" t="s">
        <v>6825</v>
      </c>
      <c r="D1265" t="s">
        <v>6822</v>
      </c>
      <c r="E1265" t="s">
        <v>5154</v>
      </c>
      <c r="F1265">
        <v>1</v>
      </c>
      <c r="G1265">
        <v>0</v>
      </c>
      <c r="H1265" t="s">
        <v>103</v>
      </c>
      <c r="I1265" t="s">
        <v>102</v>
      </c>
      <c r="J1265" t="s">
        <v>103</v>
      </c>
      <c r="K1265" t="s">
        <v>6820</v>
      </c>
      <c r="L1265" t="s">
        <v>748</v>
      </c>
      <c r="M1265" t="e">
        <f>_xlfn.XLOOKUP(B1265,Sheet1!B:B,Sheet1!C:C)</f>
        <v>#N/A</v>
      </c>
    </row>
    <row r="1266" spans="2:13" hidden="1">
      <c r="B1266" t="s">
        <v>6817</v>
      </c>
      <c r="C1266" t="s">
        <v>6826</v>
      </c>
      <c r="D1266" t="s">
        <v>6819</v>
      </c>
      <c r="E1266" t="s">
        <v>5154</v>
      </c>
      <c r="F1266">
        <v>1</v>
      </c>
      <c r="G1266">
        <v>0</v>
      </c>
      <c r="H1266" t="s">
        <v>103</v>
      </c>
      <c r="I1266" t="s">
        <v>102</v>
      </c>
      <c r="J1266" t="s">
        <v>103</v>
      </c>
      <c r="K1266" t="s">
        <v>6820</v>
      </c>
      <c r="L1266" t="s">
        <v>748</v>
      </c>
      <c r="M1266" t="e">
        <f>_xlfn.XLOOKUP(B1266,Sheet1!B:B,Sheet1!C:C)</f>
        <v>#N/A</v>
      </c>
    </row>
    <row r="1267" spans="2:13" hidden="1">
      <c r="B1267" t="s">
        <v>6817</v>
      </c>
      <c r="C1267" t="s">
        <v>6827</v>
      </c>
      <c r="D1267" t="s">
        <v>6828</v>
      </c>
      <c r="E1267" t="s">
        <v>5154</v>
      </c>
      <c r="F1267">
        <v>1</v>
      </c>
      <c r="G1267">
        <v>0</v>
      </c>
      <c r="H1267" t="s">
        <v>103</v>
      </c>
      <c r="I1267" t="s">
        <v>102</v>
      </c>
      <c r="J1267" t="s">
        <v>103</v>
      </c>
      <c r="K1267" t="s">
        <v>6820</v>
      </c>
      <c r="L1267" t="s">
        <v>748</v>
      </c>
      <c r="M1267" t="e">
        <f>_xlfn.XLOOKUP(B1267,Sheet1!B:B,Sheet1!C:C)</f>
        <v>#N/A</v>
      </c>
    </row>
    <row r="1268" spans="2:13" hidden="1">
      <c r="B1268" t="s">
        <v>6817</v>
      </c>
      <c r="C1268" t="s">
        <v>6829</v>
      </c>
      <c r="D1268" t="s">
        <v>6819</v>
      </c>
      <c r="E1268" t="s">
        <v>5154</v>
      </c>
      <c r="F1268">
        <v>1</v>
      </c>
      <c r="G1268">
        <v>0</v>
      </c>
      <c r="H1268" t="s">
        <v>103</v>
      </c>
      <c r="I1268" t="s">
        <v>102</v>
      </c>
      <c r="J1268" t="s">
        <v>103</v>
      </c>
      <c r="K1268" t="s">
        <v>6820</v>
      </c>
      <c r="L1268" t="s">
        <v>748</v>
      </c>
      <c r="M1268" t="e">
        <f>_xlfn.XLOOKUP(B1268,Sheet1!B:B,Sheet1!C:C)</f>
        <v>#N/A</v>
      </c>
    </row>
    <row r="1269" spans="2:13" hidden="1">
      <c r="B1269" t="s">
        <v>6817</v>
      </c>
      <c r="C1269" t="s">
        <v>6830</v>
      </c>
      <c r="D1269" t="s">
        <v>6822</v>
      </c>
      <c r="E1269" t="s">
        <v>5154</v>
      </c>
      <c r="F1269">
        <v>1</v>
      </c>
      <c r="G1269">
        <v>0</v>
      </c>
      <c r="H1269" t="s">
        <v>103</v>
      </c>
      <c r="I1269" t="s">
        <v>102</v>
      </c>
      <c r="J1269" t="s">
        <v>103</v>
      </c>
      <c r="K1269" t="s">
        <v>6820</v>
      </c>
      <c r="L1269" t="s">
        <v>748</v>
      </c>
      <c r="M1269" t="e">
        <f>_xlfn.XLOOKUP(B1269,Sheet1!B:B,Sheet1!C:C)</f>
        <v>#N/A</v>
      </c>
    </row>
    <row r="1270" spans="2:13" hidden="1">
      <c r="B1270" t="s">
        <v>6817</v>
      </c>
      <c r="C1270" t="s">
        <v>6831</v>
      </c>
      <c r="D1270" t="s">
        <v>6832</v>
      </c>
      <c r="E1270" t="s">
        <v>5154</v>
      </c>
      <c r="F1270">
        <v>1</v>
      </c>
      <c r="G1270">
        <v>0</v>
      </c>
      <c r="H1270" t="s">
        <v>103</v>
      </c>
      <c r="I1270" t="s">
        <v>102</v>
      </c>
      <c r="J1270" t="s">
        <v>103</v>
      </c>
      <c r="K1270" t="s">
        <v>6820</v>
      </c>
      <c r="L1270" t="s">
        <v>748</v>
      </c>
      <c r="M1270" t="e">
        <f>_xlfn.XLOOKUP(B1270,Sheet1!B:B,Sheet1!C:C)</f>
        <v>#N/A</v>
      </c>
    </row>
    <row r="1271" spans="2:13" hidden="1">
      <c r="B1271" t="s">
        <v>6817</v>
      </c>
      <c r="C1271" t="s">
        <v>6833</v>
      </c>
      <c r="D1271" t="s">
        <v>6834</v>
      </c>
      <c r="E1271" t="s">
        <v>5070</v>
      </c>
      <c r="F1271">
        <v>5</v>
      </c>
      <c r="G1271">
        <v>0</v>
      </c>
      <c r="H1271" t="s">
        <v>102</v>
      </c>
      <c r="I1271" t="s">
        <v>102</v>
      </c>
      <c r="J1271" t="s">
        <v>103</v>
      </c>
      <c r="K1271" t="s">
        <v>6820</v>
      </c>
      <c r="L1271" t="s">
        <v>748</v>
      </c>
      <c r="M1271" t="e">
        <f>_xlfn.XLOOKUP(B1271,Sheet1!B:B,Sheet1!C:C)</f>
        <v>#N/A</v>
      </c>
    </row>
    <row r="1272" spans="2:13" hidden="1">
      <c r="B1272" t="s">
        <v>6817</v>
      </c>
      <c r="C1272" t="s">
        <v>6835</v>
      </c>
      <c r="D1272" t="s">
        <v>6832</v>
      </c>
      <c r="E1272" t="s">
        <v>5154</v>
      </c>
      <c r="F1272">
        <v>1</v>
      </c>
      <c r="G1272">
        <v>0</v>
      </c>
      <c r="H1272" t="s">
        <v>103</v>
      </c>
      <c r="I1272" t="s">
        <v>102</v>
      </c>
      <c r="J1272" t="s">
        <v>103</v>
      </c>
      <c r="K1272" t="s">
        <v>6820</v>
      </c>
      <c r="L1272" t="s">
        <v>748</v>
      </c>
      <c r="M1272" t="e">
        <f>_xlfn.XLOOKUP(B1272,Sheet1!B:B,Sheet1!C:C)</f>
        <v>#N/A</v>
      </c>
    </row>
    <row r="1273" spans="2:13" hidden="1">
      <c r="B1273" t="s">
        <v>6817</v>
      </c>
      <c r="C1273" t="s">
        <v>6836</v>
      </c>
      <c r="D1273" t="s">
        <v>6832</v>
      </c>
      <c r="E1273" t="s">
        <v>5154</v>
      </c>
      <c r="F1273">
        <v>1</v>
      </c>
      <c r="G1273">
        <v>0</v>
      </c>
      <c r="H1273" t="s">
        <v>103</v>
      </c>
      <c r="I1273" t="s">
        <v>102</v>
      </c>
      <c r="J1273" t="s">
        <v>103</v>
      </c>
      <c r="K1273" t="s">
        <v>6820</v>
      </c>
      <c r="L1273" t="s">
        <v>748</v>
      </c>
      <c r="M1273" t="e">
        <f>_xlfn.XLOOKUP(B1273,Sheet1!B:B,Sheet1!C:C)</f>
        <v>#N/A</v>
      </c>
    </row>
    <row r="1274" spans="2:13" hidden="1">
      <c r="B1274" t="s">
        <v>6817</v>
      </c>
      <c r="C1274" t="s">
        <v>6837</v>
      </c>
      <c r="D1274" t="s">
        <v>6832</v>
      </c>
      <c r="E1274" t="s">
        <v>5154</v>
      </c>
      <c r="F1274">
        <v>1</v>
      </c>
      <c r="G1274">
        <v>0</v>
      </c>
      <c r="H1274" t="s">
        <v>103</v>
      </c>
      <c r="I1274" t="s">
        <v>102</v>
      </c>
      <c r="J1274" t="s">
        <v>103</v>
      </c>
      <c r="K1274" t="s">
        <v>6820</v>
      </c>
      <c r="L1274" t="s">
        <v>748</v>
      </c>
      <c r="M1274" t="e">
        <f>_xlfn.XLOOKUP(B1274,Sheet1!B:B,Sheet1!C:C)</f>
        <v>#N/A</v>
      </c>
    </row>
    <row r="1275" spans="2:13" hidden="1">
      <c r="B1275" t="s">
        <v>6817</v>
      </c>
      <c r="C1275" t="s">
        <v>6838</v>
      </c>
      <c r="D1275" t="s">
        <v>6819</v>
      </c>
      <c r="E1275" t="s">
        <v>5154</v>
      </c>
      <c r="F1275">
        <v>1</v>
      </c>
      <c r="G1275">
        <v>0</v>
      </c>
      <c r="H1275" t="s">
        <v>103</v>
      </c>
      <c r="I1275" t="s">
        <v>102</v>
      </c>
      <c r="J1275" t="s">
        <v>103</v>
      </c>
      <c r="K1275" t="s">
        <v>6820</v>
      </c>
      <c r="L1275" t="s">
        <v>748</v>
      </c>
      <c r="M1275" t="e">
        <f>_xlfn.XLOOKUP(B1275,Sheet1!B:B,Sheet1!C:C)</f>
        <v>#N/A</v>
      </c>
    </row>
    <row r="1276" spans="2:13" hidden="1">
      <c r="B1276" t="s">
        <v>6817</v>
      </c>
      <c r="C1276" t="s">
        <v>6839</v>
      </c>
      <c r="D1276" t="s">
        <v>6832</v>
      </c>
      <c r="E1276" t="s">
        <v>5154</v>
      </c>
      <c r="F1276">
        <v>1</v>
      </c>
      <c r="G1276">
        <v>0</v>
      </c>
      <c r="H1276" t="s">
        <v>103</v>
      </c>
      <c r="I1276" t="s">
        <v>102</v>
      </c>
      <c r="J1276" t="s">
        <v>103</v>
      </c>
      <c r="K1276" t="s">
        <v>6820</v>
      </c>
      <c r="L1276" t="s">
        <v>748</v>
      </c>
      <c r="M1276" t="e">
        <f>_xlfn.XLOOKUP(B1276,Sheet1!B:B,Sheet1!C:C)</f>
        <v>#N/A</v>
      </c>
    </row>
    <row r="1277" spans="2:13" hidden="1">
      <c r="B1277" t="s">
        <v>6817</v>
      </c>
      <c r="C1277" t="s">
        <v>6840</v>
      </c>
      <c r="D1277" t="s">
        <v>567</v>
      </c>
      <c r="E1277" t="s">
        <v>5070</v>
      </c>
      <c r="F1277">
        <v>20</v>
      </c>
      <c r="G1277">
        <v>212500</v>
      </c>
      <c r="H1277" t="s">
        <v>102</v>
      </c>
      <c r="I1277" t="s">
        <v>102</v>
      </c>
      <c r="J1277" t="s">
        <v>103</v>
      </c>
      <c r="K1277" t="s">
        <v>6820</v>
      </c>
      <c r="L1277" t="s">
        <v>748</v>
      </c>
      <c r="M1277" t="e">
        <f>_xlfn.XLOOKUP(B1277,Sheet1!B:B,Sheet1!C:C)</f>
        <v>#N/A</v>
      </c>
    </row>
    <row r="1278" spans="2:13" hidden="1">
      <c r="B1278" t="s">
        <v>6817</v>
      </c>
      <c r="C1278" t="s">
        <v>6841</v>
      </c>
      <c r="D1278" t="s">
        <v>6842</v>
      </c>
      <c r="E1278" t="s">
        <v>5070</v>
      </c>
      <c r="F1278">
        <v>2</v>
      </c>
      <c r="G1278">
        <v>0</v>
      </c>
      <c r="H1278" t="s">
        <v>102</v>
      </c>
      <c r="I1278" t="s">
        <v>102</v>
      </c>
      <c r="J1278" t="s">
        <v>103</v>
      </c>
      <c r="K1278" t="s">
        <v>6820</v>
      </c>
      <c r="L1278" t="s">
        <v>748</v>
      </c>
      <c r="M1278" t="e">
        <f>_xlfn.XLOOKUP(B1278,Sheet1!B:B,Sheet1!C:C)</f>
        <v>#N/A</v>
      </c>
    </row>
    <row r="1279" spans="2:13" hidden="1">
      <c r="B1279" t="s">
        <v>6817</v>
      </c>
      <c r="C1279" t="s">
        <v>6843</v>
      </c>
      <c r="D1279" t="s">
        <v>6832</v>
      </c>
      <c r="E1279" t="s">
        <v>5154</v>
      </c>
      <c r="F1279">
        <v>1</v>
      </c>
      <c r="G1279">
        <v>0</v>
      </c>
      <c r="H1279" t="s">
        <v>103</v>
      </c>
      <c r="I1279" t="s">
        <v>102</v>
      </c>
      <c r="J1279" t="s">
        <v>103</v>
      </c>
      <c r="K1279" t="s">
        <v>6820</v>
      </c>
      <c r="L1279" t="s">
        <v>748</v>
      </c>
      <c r="M1279" t="e">
        <f>_xlfn.XLOOKUP(B1279,Sheet1!B:B,Sheet1!C:C)</f>
        <v>#N/A</v>
      </c>
    </row>
    <row r="1280" spans="2:13" hidden="1">
      <c r="B1280" t="s">
        <v>6844</v>
      </c>
      <c r="C1280" t="s">
        <v>6845</v>
      </c>
      <c r="D1280" t="s">
        <v>5246</v>
      </c>
      <c r="E1280" t="s">
        <v>5154</v>
      </c>
      <c r="F1280">
        <v>1</v>
      </c>
      <c r="G1280">
        <v>0</v>
      </c>
      <c r="H1280" t="s">
        <v>103</v>
      </c>
      <c r="I1280" t="s">
        <v>102</v>
      </c>
      <c r="J1280" t="s">
        <v>103</v>
      </c>
      <c r="K1280" t="s">
        <v>6846</v>
      </c>
      <c r="L1280" t="s">
        <v>171</v>
      </c>
      <c r="M1280" t="e">
        <f>_xlfn.XLOOKUP(B1280,Sheet1!B:B,Sheet1!C:C)</f>
        <v>#N/A</v>
      </c>
    </row>
    <row r="1281" spans="2:13" hidden="1">
      <c r="B1281" t="s">
        <v>6844</v>
      </c>
      <c r="C1281" t="s">
        <v>6847</v>
      </c>
      <c r="D1281" t="s">
        <v>5246</v>
      </c>
      <c r="E1281" t="s">
        <v>5154</v>
      </c>
      <c r="F1281">
        <v>1</v>
      </c>
      <c r="G1281">
        <v>0</v>
      </c>
      <c r="H1281" t="s">
        <v>103</v>
      </c>
      <c r="I1281" t="s">
        <v>102</v>
      </c>
      <c r="J1281" t="s">
        <v>103</v>
      </c>
      <c r="K1281" t="s">
        <v>6846</v>
      </c>
      <c r="L1281" t="s">
        <v>171</v>
      </c>
      <c r="M1281" t="e">
        <f>_xlfn.XLOOKUP(B1281,Sheet1!B:B,Sheet1!C:C)</f>
        <v>#N/A</v>
      </c>
    </row>
    <row r="1282" spans="2:13" hidden="1">
      <c r="B1282" t="s">
        <v>6844</v>
      </c>
      <c r="C1282" t="s">
        <v>6848</v>
      </c>
      <c r="D1282" t="s">
        <v>6849</v>
      </c>
      <c r="E1282" t="s">
        <v>5073</v>
      </c>
      <c r="F1282">
        <v>40</v>
      </c>
      <c r="G1282">
        <v>0</v>
      </c>
      <c r="H1282" t="s">
        <v>102</v>
      </c>
      <c r="I1282" t="s">
        <v>103</v>
      </c>
      <c r="J1282" t="s">
        <v>103</v>
      </c>
      <c r="K1282" t="s">
        <v>6846</v>
      </c>
      <c r="L1282" t="s">
        <v>171</v>
      </c>
      <c r="M1282" t="e">
        <f>_xlfn.XLOOKUP(B1282,Sheet1!B:B,Sheet1!C:C)</f>
        <v>#N/A</v>
      </c>
    </row>
    <row r="1283" spans="2:13" hidden="1">
      <c r="B1283" t="s">
        <v>6844</v>
      </c>
      <c r="C1283" t="s">
        <v>6850</v>
      </c>
      <c r="D1283" t="s">
        <v>5246</v>
      </c>
      <c r="E1283" t="s">
        <v>5154</v>
      </c>
      <c r="F1283">
        <v>1</v>
      </c>
      <c r="G1283">
        <v>0</v>
      </c>
      <c r="H1283" t="s">
        <v>103</v>
      </c>
      <c r="I1283" t="s">
        <v>102</v>
      </c>
      <c r="J1283" t="s">
        <v>103</v>
      </c>
      <c r="K1283" t="s">
        <v>6846</v>
      </c>
      <c r="L1283" t="s">
        <v>171</v>
      </c>
      <c r="M1283" t="e">
        <f>_xlfn.XLOOKUP(B1283,Sheet1!B:B,Sheet1!C:C)</f>
        <v>#N/A</v>
      </c>
    </row>
    <row r="1284" spans="2:13" hidden="1">
      <c r="B1284" t="s">
        <v>6844</v>
      </c>
      <c r="C1284" t="s">
        <v>6851</v>
      </c>
      <c r="D1284" t="s">
        <v>5246</v>
      </c>
      <c r="E1284" t="s">
        <v>5154</v>
      </c>
      <c r="F1284">
        <v>1</v>
      </c>
      <c r="G1284">
        <v>0</v>
      </c>
      <c r="H1284" t="s">
        <v>103</v>
      </c>
      <c r="I1284" t="s">
        <v>102</v>
      </c>
      <c r="J1284" t="s">
        <v>103</v>
      </c>
      <c r="K1284" t="s">
        <v>6846</v>
      </c>
      <c r="L1284" t="s">
        <v>171</v>
      </c>
      <c r="M1284" t="e">
        <f>_xlfn.XLOOKUP(B1284,Sheet1!B:B,Sheet1!C:C)</f>
        <v>#N/A</v>
      </c>
    </row>
    <row r="1285" spans="2:13" hidden="1">
      <c r="B1285" t="s">
        <v>6844</v>
      </c>
      <c r="C1285" t="s">
        <v>6852</v>
      </c>
      <c r="D1285" t="s">
        <v>315</v>
      </c>
      <c r="E1285" t="s">
        <v>5070</v>
      </c>
      <c r="F1285">
        <v>1</v>
      </c>
      <c r="G1285">
        <v>0</v>
      </c>
      <c r="H1285" t="s">
        <v>102</v>
      </c>
      <c r="I1285" t="s">
        <v>102</v>
      </c>
      <c r="J1285" t="s">
        <v>103</v>
      </c>
      <c r="K1285" t="s">
        <v>6846</v>
      </c>
      <c r="L1285" t="s">
        <v>171</v>
      </c>
      <c r="M1285" t="e">
        <f>_xlfn.XLOOKUP(B1285,Sheet1!B:B,Sheet1!C:C)</f>
        <v>#N/A</v>
      </c>
    </row>
    <row r="1286" spans="2:13" hidden="1">
      <c r="B1286" t="s">
        <v>6844</v>
      </c>
      <c r="C1286" t="s">
        <v>6853</v>
      </c>
      <c r="D1286" t="s">
        <v>5224</v>
      </c>
      <c r="E1286" t="s">
        <v>5070</v>
      </c>
      <c r="F1286">
        <v>1</v>
      </c>
      <c r="G1286">
        <v>0</v>
      </c>
      <c r="H1286" t="s">
        <v>102</v>
      </c>
      <c r="I1286" t="s">
        <v>102</v>
      </c>
      <c r="J1286" t="s">
        <v>103</v>
      </c>
      <c r="K1286" t="s">
        <v>6846</v>
      </c>
      <c r="L1286" t="s">
        <v>171</v>
      </c>
      <c r="M1286" t="e">
        <f>_xlfn.XLOOKUP(B1286,Sheet1!B:B,Sheet1!C:C)</f>
        <v>#N/A</v>
      </c>
    </row>
    <row r="1287" spans="2:13" hidden="1">
      <c r="B1287" t="s">
        <v>6844</v>
      </c>
      <c r="C1287" t="s">
        <v>6854</v>
      </c>
      <c r="D1287" t="s">
        <v>653</v>
      </c>
      <c r="E1287" t="s">
        <v>5070</v>
      </c>
      <c r="F1287">
        <v>1</v>
      </c>
      <c r="G1287">
        <v>0</v>
      </c>
      <c r="H1287" t="s">
        <v>102</v>
      </c>
      <c r="I1287" t="s">
        <v>102</v>
      </c>
      <c r="J1287" t="s">
        <v>103</v>
      </c>
      <c r="K1287" t="s">
        <v>6846</v>
      </c>
      <c r="L1287" t="s">
        <v>171</v>
      </c>
      <c r="M1287" t="e">
        <f>_xlfn.XLOOKUP(B1287,Sheet1!B:B,Sheet1!C:C)</f>
        <v>#N/A</v>
      </c>
    </row>
    <row r="1288" spans="2:13" hidden="1">
      <c r="B1288" t="s">
        <v>6844</v>
      </c>
      <c r="C1288" t="s">
        <v>6855</v>
      </c>
      <c r="D1288" t="s">
        <v>5246</v>
      </c>
      <c r="E1288" t="s">
        <v>5154</v>
      </c>
      <c r="F1288">
        <v>1</v>
      </c>
      <c r="G1288">
        <v>0</v>
      </c>
      <c r="H1288" t="s">
        <v>103</v>
      </c>
      <c r="I1288" t="s">
        <v>102</v>
      </c>
      <c r="J1288" t="s">
        <v>103</v>
      </c>
      <c r="K1288" t="s">
        <v>6846</v>
      </c>
      <c r="L1288" t="s">
        <v>171</v>
      </c>
      <c r="M1288" t="e">
        <f>_xlfn.XLOOKUP(B1288,Sheet1!B:B,Sheet1!C:C)</f>
        <v>#N/A</v>
      </c>
    </row>
    <row r="1289" spans="2:13" hidden="1">
      <c r="B1289" t="s">
        <v>6844</v>
      </c>
      <c r="C1289" t="s">
        <v>6856</v>
      </c>
      <c r="D1289" t="s">
        <v>5246</v>
      </c>
      <c r="E1289" t="s">
        <v>5154</v>
      </c>
      <c r="F1289">
        <v>1</v>
      </c>
      <c r="G1289">
        <v>0</v>
      </c>
      <c r="H1289" t="s">
        <v>103</v>
      </c>
      <c r="I1289" t="s">
        <v>102</v>
      </c>
      <c r="J1289" t="s">
        <v>103</v>
      </c>
      <c r="K1289" t="s">
        <v>6846</v>
      </c>
      <c r="L1289" t="s">
        <v>171</v>
      </c>
      <c r="M1289" t="e">
        <f>_xlfn.XLOOKUP(B1289,Sheet1!B:B,Sheet1!C:C)</f>
        <v>#N/A</v>
      </c>
    </row>
    <row r="1290" spans="2:13" hidden="1">
      <c r="B1290" t="s">
        <v>6844</v>
      </c>
      <c r="C1290" t="s">
        <v>6857</v>
      </c>
      <c r="D1290" t="s">
        <v>5246</v>
      </c>
      <c r="E1290" t="s">
        <v>5154</v>
      </c>
      <c r="F1290">
        <v>1</v>
      </c>
      <c r="G1290">
        <v>0</v>
      </c>
      <c r="H1290" t="s">
        <v>103</v>
      </c>
      <c r="I1290" t="s">
        <v>102</v>
      </c>
      <c r="J1290" t="s">
        <v>103</v>
      </c>
      <c r="K1290" t="s">
        <v>6846</v>
      </c>
      <c r="L1290" t="s">
        <v>171</v>
      </c>
      <c r="M1290" t="e">
        <f>_xlfn.XLOOKUP(B1290,Sheet1!B:B,Sheet1!C:C)</f>
        <v>#N/A</v>
      </c>
    </row>
    <row r="1291" spans="2:13" hidden="1">
      <c r="B1291" t="s">
        <v>6844</v>
      </c>
      <c r="C1291" t="s">
        <v>6858</v>
      </c>
      <c r="D1291" t="s">
        <v>6859</v>
      </c>
      <c r="F1291">
        <v>40</v>
      </c>
      <c r="G1291">
        <v>118332</v>
      </c>
      <c r="H1291" t="s">
        <v>103</v>
      </c>
      <c r="I1291" t="s">
        <v>103</v>
      </c>
      <c r="J1291" t="s">
        <v>103</v>
      </c>
      <c r="K1291" t="s">
        <v>6846</v>
      </c>
      <c r="L1291" t="s">
        <v>171</v>
      </c>
      <c r="M1291" t="e">
        <f>_xlfn.XLOOKUP(B1291,Sheet1!B:B,Sheet1!C:C)</f>
        <v>#N/A</v>
      </c>
    </row>
    <row r="1292" spans="2:13" hidden="1">
      <c r="B1292" t="s">
        <v>6844</v>
      </c>
      <c r="C1292" t="s">
        <v>6860</v>
      </c>
      <c r="D1292" t="s">
        <v>171</v>
      </c>
      <c r="E1292" t="s">
        <v>5073</v>
      </c>
      <c r="F1292">
        <v>40</v>
      </c>
      <c r="G1292">
        <v>174290</v>
      </c>
      <c r="H1292" t="s">
        <v>102</v>
      </c>
      <c r="I1292" t="s">
        <v>103</v>
      </c>
      <c r="J1292" t="s">
        <v>103</v>
      </c>
      <c r="K1292" t="s">
        <v>6846</v>
      </c>
      <c r="L1292" t="s">
        <v>171</v>
      </c>
      <c r="M1292" t="e">
        <f>_xlfn.XLOOKUP(B1292,Sheet1!B:B,Sheet1!C:C)</f>
        <v>#N/A</v>
      </c>
    </row>
    <row r="1293" spans="2:13" hidden="1">
      <c r="B1293" t="s">
        <v>6844</v>
      </c>
      <c r="C1293" t="s">
        <v>6861</v>
      </c>
      <c r="D1293" t="s">
        <v>5246</v>
      </c>
      <c r="E1293" t="s">
        <v>5154</v>
      </c>
      <c r="F1293">
        <v>1</v>
      </c>
      <c r="G1293">
        <v>0</v>
      </c>
      <c r="H1293" t="s">
        <v>103</v>
      </c>
      <c r="I1293" t="s">
        <v>102</v>
      </c>
      <c r="J1293" t="s">
        <v>103</v>
      </c>
      <c r="K1293" t="s">
        <v>6846</v>
      </c>
      <c r="L1293" t="s">
        <v>171</v>
      </c>
      <c r="M1293" t="e">
        <f>_xlfn.XLOOKUP(B1293,Sheet1!B:B,Sheet1!C:C)</f>
        <v>#N/A</v>
      </c>
    </row>
    <row r="1294" spans="2:13" hidden="1">
      <c r="B1294" t="s">
        <v>6844</v>
      </c>
      <c r="C1294" t="s">
        <v>6862</v>
      </c>
      <c r="D1294" t="s">
        <v>5246</v>
      </c>
      <c r="E1294" t="s">
        <v>5154</v>
      </c>
      <c r="F1294">
        <v>1</v>
      </c>
      <c r="G1294">
        <v>0</v>
      </c>
      <c r="H1294" t="s">
        <v>103</v>
      </c>
      <c r="I1294" t="s">
        <v>102</v>
      </c>
      <c r="J1294" t="s">
        <v>103</v>
      </c>
      <c r="K1294" t="s">
        <v>6846</v>
      </c>
      <c r="L1294" t="s">
        <v>171</v>
      </c>
      <c r="M1294" t="e">
        <f>_xlfn.XLOOKUP(B1294,Sheet1!B:B,Sheet1!C:C)</f>
        <v>#N/A</v>
      </c>
    </row>
    <row r="1295" spans="2:13" hidden="1">
      <c r="B1295" t="s">
        <v>6844</v>
      </c>
      <c r="C1295" t="s">
        <v>6863</v>
      </c>
      <c r="D1295" t="s">
        <v>267</v>
      </c>
      <c r="E1295" t="s">
        <v>5070</v>
      </c>
      <c r="F1295">
        <v>1</v>
      </c>
      <c r="G1295">
        <v>0</v>
      </c>
      <c r="H1295" t="s">
        <v>102</v>
      </c>
      <c r="I1295" t="s">
        <v>102</v>
      </c>
      <c r="J1295" t="s">
        <v>103</v>
      </c>
      <c r="K1295" t="s">
        <v>6846</v>
      </c>
      <c r="L1295" t="s">
        <v>171</v>
      </c>
      <c r="M1295" t="e">
        <f>_xlfn.XLOOKUP(B1295,Sheet1!B:B,Sheet1!C:C)</f>
        <v>#N/A</v>
      </c>
    </row>
    <row r="1296" spans="2:13" hidden="1">
      <c r="B1296" t="s">
        <v>6844</v>
      </c>
      <c r="C1296" t="s">
        <v>6864</v>
      </c>
      <c r="D1296" t="s">
        <v>5246</v>
      </c>
      <c r="E1296" t="s">
        <v>5154</v>
      </c>
      <c r="F1296">
        <v>1</v>
      </c>
      <c r="G1296">
        <v>0</v>
      </c>
      <c r="H1296" t="s">
        <v>103</v>
      </c>
      <c r="I1296" t="s">
        <v>102</v>
      </c>
      <c r="J1296" t="s">
        <v>103</v>
      </c>
      <c r="K1296" t="s">
        <v>6846</v>
      </c>
      <c r="L1296" t="s">
        <v>171</v>
      </c>
      <c r="M1296" t="e">
        <f>_xlfn.XLOOKUP(B1296,Sheet1!B:B,Sheet1!C:C)</f>
        <v>#N/A</v>
      </c>
    </row>
    <row r="1297" spans="2:13" hidden="1">
      <c r="B1297" t="s">
        <v>6865</v>
      </c>
      <c r="C1297" t="s">
        <v>6866</v>
      </c>
      <c r="D1297" t="s">
        <v>5224</v>
      </c>
      <c r="E1297" t="s">
        <v>5070</v>
      </c>
      <c r="F1297">
        <v>2</v>
      </c>
      <c r="G1297">
        <v>0</v>
      </c>
      <c r="H1297" t="s">
        <v>102</v>
      </c>
      <c r="I1297" t="s">
        <v>102</v>
      </c>
      <c r="J1297" t="s">
        <v>103</v>
      </c>
      <c r="K1297" t="s">
        <v>6867</v>
      </c>
      <c r="L1297" t="s">
        <v>267</v>
      </c>
      <c r="M1297" t="e">
        <f>_xlfn.XLOOKUP(B1297,Sheet1!B:B,Sheet1!C:C)</f>
        <v>#N/A</v>
      </c>
    </row>
    <row r="1298" spans="2:13" hidden="1">
      <c r="B1298" t="s">
        <v>6865</v>
      </c>
      <c r="C1298" t="s">
        <v>6868</v>
      </c>
      <c r="D1298" t="s">
        <v>315</v>
      </c>
      <c r="E1298" t="s">
        <v>5070</v>
      </c>
      <c r="F1298">
        <v>2</v>
      </c>
      <c r="G1298">
        <v>0</v>
      </c>
      <c r="H1298" t="s">
        <v>102</v>
      </c>
      <c r="I1298" t="s">
        <v>102</v>
      </c>
      <c r="J1298" t="s">
        <v>103</v>
      </c>
      <c r="K1298" t="s">
        <v>6867</v>
      </c>
      <c r="L1298" t="s">
        <v>267</v>
      </c>
      <c r="M1298" t="e">
        <f>_xlfn.XLOOKUP(B1298,Sheet1!B:B,Sheet1!C:C)</f>
        <v>#N/A</v>
      </c>
    </row>
    <row r="1299" spans="2:13" hidden="1">
      <c r="B1299" t="s">
        <v>6865</v>
      </c>
      <c r="C1299" t="s">
        <v>6869</v>
      </c>
      <c r="D1299" t="s">
        <v>5246</v>
      </c>
      <c r="E1299" t="s">
        <v>5070</v>
      </c>
      <c r="F1299">
        <v>4</v>
      </c>
      <c r="G1299">
        <v>0</v>
      </c>
      <c r="H1299" t="s">
        <v>102</v>
      </c>
      <c r="I1299" t="s">
        <v>102</v>
      </c>
      <c r="J1299" t="s">
        <v>103</v>
      </c>
      <c r="K1299" t="s">
        <v>6867</v>
      </c>
      <c r="L1299" t="s">
        <v>267</v>
      </c>
      <c r="M1299" t="e">
        <f>_xlfn.XLOOKUP(B1299,Sheet1!B:B,Sheet1!C:C)</f>
        <v>#N/A</v>
      </c>
    </row>
    <row r="1300" spans="2:13" hidden="1">
      <c r="B1300" t="s">
        <v>6865</v>
      </c>
      <c r="C1300" t="s">
        <v>6870</v>
      </c>
      <c r="D1300" t="s">
        <v>5246</v>
      </c>
      <c r="E1300" t="s">
        <v>5070</v>
      </c>
      <c r="F1300">
        <v>2</v>
      </c>
      <c r="G1300">
        <v>0</v>
      </c>
      <c r="H1300" t="s">
        <v>102</v>
      </c>
      <c r="I1300" t="s">
        <v>102</v>
      </c>
      <c r="J1300" t="s">
        <v>103</v>
      </c>
      <c r="K1300" t="s">
        <v>6867</v>
      </c>
      <c r="L1300" t="s">
        <v>267</v>
      </c>
      <c r="M1300" t="e">
        <f>_xlfn.XLOOKUP(B1300,Sheet1!B:B,Sheet1!C:C)</f>
        <v>#N/A</v>
      </c>
    </row>
    <row r="1301" spans="2:13" hidden="1">
      <c r="B1301" t="s">
        <v>6865</v>
      </c>
      <c r="C1301" t="s">
        <v>6871</v>
      </c>
      <c r="D1301" t="s">
        <v>5246</v>
      </c>
      <c r="E1301" t="s">
        <v>5154</v>
      </c>
      <c r="F1301">
        <v>1</v>
      </c>
      <c r="G1301">
        <v>0</v>
      </c>
      <c r="H1301" t="s">
        <v>103</v>
      </c>
      <c r="I1301" t="s">
        <v>102</v>
      </c>
      <c r="J1301" t="s">
        <v>103</v>
      </c>
      <c r="K1301" t="s">
        <v>6867</v>
      </c>
      <c r="L1301" t="s">
        <v>267</v>
      </c>
      <c r="M1301" t="e">
        <f>_xlfn.XLOOKUP(B1301,Sheet1!B:B,Sheet1!C:C)</f>
        <v>#N/A</v>
      </c>
    </row>
    <row r="1302" spans="2:13" hidden="1">
      <c r="B1302" t="s">
        <v>6865</v>
      </c>
      <c r="C1302" t="s">
        <v>6867</v>
      </c>
      <c r="D1302" t="s">
        <v>267</v>
      </c>
      <c r="E1302" t="s">
        <v>5070</v>
      </c>
      <c r="F1302">
        <v>2</v>
      </c>
      <c r="G1302">
        <v>0</v>
      </c>
      <c r="H1302" t="s">
        <v>102</v>
      </c>
      <c r="I1302" t="s">
        <v>102</v>
      </c>
      <c r="J1302" t="s">
        <v>103</v>
      </c>
      <c r="K1302" t="s">
        <v>6867</v>
      </c>
      <c r="L1302" t="s">
        <v>267</v>
      </c>
      <c r="M1302" t="e">
        <f>_xlfn.XLOOKUP(B1302,Sheet1!B:B,Sheet1!C:C)</f>
        <v>#N/A</v>
      </c>
    </row>
    <row r="1303" spans="2:13" hidden="1">
      <c r="B1303" t="s">
        <v>6865</v>
      </c>
      <c r="C1303" t="s">
        <v>6872</v>
      </c>
      <c r="D1303" t="s">
        <v>5246</v>
      </c>
      <c r="E1303" t="s">
        <v>5154</v>
      </c>
      <c r="F1303">
        <v>1</v>
      </c>
      <c r="G1303">
        <v>0</v>
      </c>
      <c r="H1303" t="s">
        <v>103</v>
      </c>
      <c r="I1303" t="s">
        <v>102</v>
      </c>
      <c r="J1303" t="s">
        <v>103</v>
      </c>
      <c r="K1303" t="s">
        <v>6867</v>
      </c>
      <c r="L1303" t="s">
        <v>267</v>
      </c>
      <c r="M1303" t="e">
        <f>_xlfn.XLOOKUP(B1303,Sheet1!B:B,Sheet1!C:C)</f>
        <v>#N/A</v>
      </c>
    </row>
    <row r="1304" spans="2:13" hidden="1">
      <c r="B1304" t="s">
        <v>6865</v>
      </c>
      <c r="C1304" t="s">
        <v>6873</v>
      </c>
      <c r="D1304" t="s">
        <v>5246</v>
      </c>
      <c r="E1304" t="s">
        <v>5154</v>
      </c>
      <c r="F1304">
        <v>1</v>
      </c>
      <c r="G1304">
        <v>0</v>
      </c>
      <c r="H1304" t="s">
        <v>103</v>
      </c>
      <c r="I1304" t="s">
        <v>102</v>
      </c>
      <c r="J1304" t="s">
        <v>103</v>
      </c>
      <c r="K1304" t="s">
        <v>6867</v>
      </c>
      <c r="L1304" t="s">
        <v>267</v>
      </c>
      <c r="M1304" t="e">
        <f>_xlfn.XLOOKUP(B1304,Sheet1!B:B,Sheet1!C:C)</f>
        <v>#N/A</v>
      </c>
    </row>
    <row r="1305" spans="2:13" hidden="1">
      <c r="B1305" t="s">
        <v>6865</v>
      </c>
      <c r="C1305" t="s">
        <v>6874</v>
      </c>
      <c r="D1305" t="s">
        <v>6875</v>
      </c>
      <c r="E1305" t="s">
        <v>5154</v>
      </c>
      <c r="F1305">
        <v>1</v>
      </c>
      <c r="G1305">
        <v>0</v>
      </c>
      <c r="H1305" t="s">
        <v>103</v>
      </c>
      <c r="I1305" t="s">
        <v>102</v>
      </c>
      <c r="J1305" t="s">
        <v>103</v>
      </c>
      <c r="K1305" t="s">
        <v>6867</v>
      </c>
      <c r="L1305" t="s">
        <v>267</v>
      </c>
      <c r="M1305" t="e">
        <f>_xlfn.XLOOKUP(B1305,Sheet1!B:B,Sheet1!C:C)</f>
        <v>#N/A</v>
      </c>
    </row>
    <row r="1306" spans="2:13" hidden="1">
      <c r="B1306" t="s">
        <v>6865</v>
      </c>
      <c r="C1306" t="s">
        <v>6876</v>
      </c>
      <c r="D1306" t="s">
        <v>653</v>
      </c>
      <c r="E1306" t="s">
        <v>5154</v>
      </c>
      <c r="F1306">
        <v>1</v>
      </c>
      <c r="G1306">
        <v>0</v>
      </c>
      <c r="H1306" t="s">
        <v>103</v>
      </c>
      <c r="I1306" t="s">
        <v>102</v>
      </c>
      <c r="J1306" t="s">
        <v>103</v>
      </c>
      <c r="K1306" t="s">
        <v>6867</v>
      </c>
      <c r="L1306" t="s">
        <v>267</v>
      </c>
      <c r="M1306" t="e">
        <f>_xlfn.XLOOKUP(B1306,Sheet1!B:B,Sheet1!C:C)</f>
        <v>#N/A</v>
      </c>
    </row>
    <row r="1307" spans="2:13" hidden="1">
      <c r="B1307" t="s">
        <v>6877</v>
      </c>
      <c r="C1307" t="s">
        <v>6878</v>
      </c>
      <c r="D1307" t="s">
        <v>315</v>
      </c>
      <c r="E1307" t="s">
        <v>5070</v>
      </c>
      <c r="F1307">
        <v>1.35</v>
      </c>
      <c r="G1307">
        <v>0</v>
      </c>
      <c r="H1307" t="s">
        <v>102</v>
      </c>
      <c r="I1307" t="s">
        <v>102</v>
      </c>
      <c r="J1307" t="s">
        <v>103</v>
      </c>
      <c r="K1307" t="s">
        <v>6879</v>
      </c>
      <c r="L1307" t="s">
        <v>171</v>
      </c>
      <c r="M1307" t="e">
        <f>_xlfn.XLOOKUP(B1307,Sheet1!B:B,Sheet1!C:C)</f>
        <v>#N/A</v>
      </c>
    </row>
    <row r="1308" spans="2:13" hidden="1">
      <c r="B1308" t="s">
        <v>6877</v>
      </c>
      <c r="C1308" t="s">
        <v>6880</v>
      </c>
      <c r="D1308" t="s">
        <v>149</v>
      </c>
      <c r="E1308" t="s">
        <v>5073</v>
      </c>
      <c r="F1308">
        <v>37.5</v>
      </c>
      <c r="G1308">
        <v>127576</v>
      </c>
      <c r="H1308" t="s">
        <v>102</v>
      </c>
      <c r="I1308" t="s">
        <v>103</v>
      </c>
      <c r="J1308" t="s">
        <v>103</v>
      </c>
      <c r="K1308" t="s">
        <v>6879</v>
      </c>
      <c r="L1308" t="s">
        <v>171</v>
      </c>
      <c r="M1308" t="e">
        <f>_xlfn.XLOOKUP(B1308,Sheet1!B:B,Sheet1!C:C)</f>
        <v>#N/A</v>
      </c>
    </row>
    <row r="1309" spans="2:13" hidden="1">
      <c r="B1309" t="s">
        <v>6877</v>
      </c>
      <c r="C1309" t="s">
        <v>6881</v>
      </c>
      <c r="D1309" t="s">
        <v>180</v>
      </c>
      <c r="E1309" t="s">
        <v>5073</v>
      </c>
      <c r="F1309">
        <v>0.65</v>
      </c>
      <c r="G1309">
        <v>0</v>
      </c>
      <c r="H1309" t="s">
        <v>102</v>
      </c>
      <c r="I1309" t="s">
        <v>103</v>
      </c>
      <c r="J1309" t="s">
        <v>103</v>
      </c>
      <c r="K1309" t="s">
        <v>6879</v>
      </c>
      <c r="L1309" t="s">
        <v>171</v>
      </c>
      <c r="M1309" t="e">
        <f>_xlfn.XLOOKUP(B1309,Sheet1!B:B,Sheet1!C:C)</f>
        <v>#N/A</v>
      </c>
    </row>
    <row r="1310" spans="2:13" hidden="1">
      <c r="B1310" t="s">
        <v>6877</v>
      </c>
      <c r="C1310" t="s">
        <v>6882</v>
      </c>
      <c r="D1310" t="s">
        <v>180</v>
      </c>
      <c r="E1310" t="s">
        <v>5154</v>
      </c>
      <c r="F1310">
        <v>0.65</v>
      </c>
      <c r="G1310">
        <v>0</v>
      </c>
      <c r="H1310" t="s">
        <v>103</v>
      </c>
      <c r="I1310" t="s">
        <v>102</v>
      </c>
      <c r="J1310" t="s">
        <v>103</v>
      </c>
      <c r="K1310" t="s">
        <v>6879</v>
      </c>
      <c r="L1310" t="s">
        <v>171</v>
      </c>
      <c r="M1310" t="e">
        <f>_xlfn.XLOOKUP(B1310,Sheet1!B:B,Sheet1!C:C)</f>
        <v>#N/A</v>
      </c>
    </row>
    <row r="1311" spans="2:13" hidden="1">
      <c r="B1311" t="s">
        <v>6877</v>
      </c>
      <c r="C1311" t="s">
        <v>6883</v>
      </c>
      <c r="D1311" t="s">
        <v>6884</v>
      </c>
      <c r="F1311">
        <v>37.5</v>
      </c>
      <c r="G1311">
        <v>108405</v>
      </c>
      <c r="H1311" t="s">
        <v>103</v>
      </c>
      <c r="I1311" t="s">
        <v>103</v>
      </c>
      <c r="J1311" t="s">
        <v>103</v>
      </c>
      <c r="K1311" t="s">
        <v>6879</v>
      </c>
      <c r="L1311" t="s">
        <v>171</v>
      </c>
      <c r="M1311" t="e">
        <f>_xlfn.XLOOKUP(B1311,Sheet1!B:B,Sheet1!C:C)</f>
        <v>#N/A</v>
      </c>
    </row>
    <row r="1312" spans="2:13" hidden="1">
      <c r="B1312" t="s">
        <v>6877</v>
      </c>
      <c r="C1312" t="s">
        <v>6885</v>
      </c>
      <c r="D1312" t="s">
        <v>180</v>
      </c>
      <c r="E1312" t="s">
        <v>5154</v>
      </c>
      <c r="F1312">
        <v>0.65</v>
      </c>
      <c r="G1312">
        <v>0</v>
      </c>
      <c r="H1312" t="s">
        <v>103</v>
      </c>
      <c r="I1312" t="s">
        <v>102</v>
      </c>
      <c r="J1312" t="s">
        <v>103</v>
      </c>
      <c r="K1312" t="s">
        <v>6879</v>
      </c>
      <c r="L1312" t="s">
        <v>171</v>
      </c>
      <c r="M1312" t="e">
        <f>_xlfn.XLOOKUP(B1312,Sheet1!B:B,Sheet1!C:C)</f>
        <v>#N/A</v>
      </c>
    </row>
    <row r="1313" spans="2:13" hidden="1">
      <c r="B1313" t="s">
        <v>6877</v>
      </c>
      <c r="C1313" t="s">
        <v>6886</v>
      </c>
      <c r="D1313" t="s">
        <v>5149</v>
      </c>
      <c r="E1313" t="s">
        <v>5073</v>
      </c>
      <c r="F1313">
        <v>37.5</v>
      </c>
      <c r="G1313">
        <v>129090</v>
      </c>
      <c r="H1313" t="s">
        <v>102</v>
      </c>
      <c r="I1313" t="s">
        <v>103</v>
      </c>
      <c r="J1313" t="s">
        <v>103</v>
      </c>
      <c r="K1313" t="s">
        <v>6879</v>
      </c>
      <c r="L1313" t="s">
        <v>171</v>
      </c>
      <c r="M1313" t="e">
        <f>_xlfn.XLOOKUP(B1313,Sheet1!B:B,Sheet1!C:C)</f>
        <v>#N/A</v>
      </c>
    </row>
    <row r="1314" spans="2:13" hidden="1">
      <c r="B1314" t="s">
        <v>6877</v>
      </c>
      <c r="C1314" t="s">
        <v>6887</v>
      </c>
      <c r="D1314" t="s">
        <v>180</v>
      </c>
      <c r="E1314" t="s">
        <v>5154</v>
      </c>
      <c r="F1314">
        <v>0.65</v>
      </c>
      <c r="G1314">
        <v>0</v>
      </c>
      <c r="H1314" t="s">
        <v>103</v>
      </c>
      <c r="I1314" t="s">
        <v>102</v>
      </c>
      <c r="J1314" t="s">
        <v>103</v>
      </c>
      <c r="K1314" t="s">
        <v>6879</v>
      </c>
      <c r="L1314" t="s">
        <v>171</v>
      </c>
      <c r="M1314" t="e">
        <f>_xlfn.XLOOKUP(B1314,Sheet1!B:B,Sheet1!C:C)</f>
        <v>#N/A</v>
      </c>
    </row>
    <row r="1315" spans="2:13" hidden="1">
      <c r="B1315" t="s">
        <v>6877</v>
      </c>
      <c r="C1315" t="s">
        <v>6888</v>
      </c>
      <c r="D1315" t="s">
        <v>180</v>
      </c>
      <c r="E1315" t="s">
        <v>5154</v>
      </c>
      <c r="F1315">
        <v>0.65</v>
      </c>
      <c r="G1315">
        <v>0</v>
      </c>
      <c r="H1315" t="s">
        <v>103</v>
      </c>
      <c r="I1315" t="s">
        <v>102</v>
      </c>
      <c r="J1315" t="s">
        <v>103</v>
      </c>
      <c r="K1315" t="s">
        <v>6879</v>
      </c>
      <c r="L1315" t="s">
        <v>171</v>
      </c>
      <c r="M1315" t="e">
        <f>_xlfn.XLOOKUP(B1315,Sheet1!B:B,Sheet1!C:C)</f>
        <v>#N/A</v>
      </c>
    </row>
    <row r="1316" spans="2:13" hidden="1">
      <c r="B1316" t="s">
        <v>6877</v>
      </c>
      <c r="C1316" t="s">
        <v>6889</v>
      </c>
      <c r="D1316" t="s">
        <v>180</v>
      </c>
      <c r="E1316" t="s">
        <v>5154</v>
      </c>
      <c r="F1316">
        <v>0.65</v>
      </c>
      <c r="G1316">
        <v>0</v>
      </c>
      <c r="H1316" t="s">
        <v>103</v>
      </c>
      <c r="I1316" t="s">
        <v>102</v>
      </c>
      <c r="J1316" t="s">
        <v>103</v>
      </c>
      <c r="K1316" t="s">
        <v>6879</v>
      </c>
      <c r="L1316" t="s">
        <v>171</v>
      </c>
      <c r="M1316" t="e">
        <f>_xlfn.XLOOKUP(B1316,Sheet1!B:B,Sheet1!C:C)</f>
        <v>#N/A</v>
      </c>
    </row>
    <row r="1317" spans="2:13" hidden="1">
      <c r="B1317" t="s">
        <v>6877</v>
      </c>
      <c r="C1317" t="s">
        <v>6890</v>
      </c>
      <c r="D1317" t="s">
        <v>267</v>
      </c>
      <c r="E1317" t="s">
        <v>5070</v>
      </c>
      <c r="F1317">
        <v>1</v>
      </c>
      <c r="G1317">
        <v>0</v>
      </c>
      <c r="H1317" t="s">
        <v>102</v>
      </c>
      <c r="I1317" t="s">
        <v>102</v>
      </c>
      <c r="J1317" t="s">
        <v>103</v>
      </c>
      <c r="K1317" t="s">
        <v>6879</v>
      </c>
      <c r="L1317" t="s">
        <v>171</v>
      </c>
      <c r="M1317" t="e">
        <f>_xlfn.XLOOKUP(B1317,Sheet1!B:B,Sheet1!C:C)</f>
        <v>#N/A</v>
      </c>
    </row>
    <row r="1318" spans="2:13" hidden="1">
      <c r="B1318" t="s">
        <v>6877</v>
      </c>
      <c r="C1318" t="s">
        <v>6891</v>
      </c>
      <c r="D1318" t="s">
        <v>5224</v>
      </c>
      <c r="E1318" t="s">
        <v>5070</v>
      </c>
      <c r="F1318">
        <v>1.35</v>
      </c>
      <c r="G1318">
        <v>0</v>
      </c>
      <c r="H1318" t="s">
        <v>102</v>
      </c>
      <c r="I1318" t="s">
        <v>102</v>
      </c>
      <c r="J1318" t="s">
        <v>103</v>
      </c>
      <c r="K1318" t="s">
        <v>6879</v>
      </c>
      <c r="L1318" t="s">
        <v>171</v>
      </c>
      <c r="M1318" t="e">
        <f>_xlfn.XLOOKUP(B1318,Sheet1!B:B,Sheet1!C:C)</f>
        <v>#N/A</v>
      </c>
    </row>
    <row r="1319" spans="2:13" hidden="1">
      <c r="B1319" t="s">
        <v>6877</v>
      </c>
      <c r="C1319" t="s">
        <v>6892</v>
      </c>
      <c r="D1319" t="s">
        <v>653</v>
      </c>
      <c r="E1319" t="s">
        <v>5070</v>
      </c>
      <c r="F1319">
        <v>1.35</v>
      </c>
      <c r="G1319">
        <v>0</v>
      </c>
      <c r="H1319" t="s">
        <v>102</v>
      </c>
      <c r="I1319" t="s">
        <v>102</v>
      </c>
      <c r="J1319" t="s">
        <v>103</v>
      </c>
      <c r="K1319" t="s">
        <v>6879</v>
      </c>
      <c r="L1319" t="s">
        <v>171</v>
      </c>
      <c r="M1319" t="e">
        <f>_xlfn.XLOOKUP(B1319,Sheet1!B:B,Sheet1!C:C)</f>
        <v>#N/A</v>
      </c>
    </row>
    <row r="1320" spans="2:13" hidden="1">
      <c r="B1320" t="s">
        <v>6877</v>
      </c>
      <c r="C1320" t="s">
        <v>6893</v>
      </c>
      <c r="D1320" t="s">
        <v>6894</v>
      </c>
      <c r="F1320">
        <v>37.5</v>
      </c>
      <c r="G1320">
        <v>125075</v>
      </c>
      <c r="H1320" t="s">
        <v>103</v>
      </c>
      <c r="I1320" t="s">
        <v>103</v>
      </c>
      <c r="J1320" t="s">
        <v>103</v>
      </c>
      <c r="K1320" t="s">
        <v>6879</v>
      </c>
      <c r="L1320" t="s">
        <v>171</v>
      </c>
      <c r="M1320" t="e">
        <f>_xlfn.XLOOKUP(B1320,Sheet1!B:B,Sheet1!C:C)</f>
        <v>#N/A</v>
      </c>
    </row>
    <row r="1321" spans="2:13" hidden="1">
      <c r="B1321" t="s">
        <v>6877</v>
      </c>
      <c r="C1321" t="s">
        <v>6895</v>
      </c>
      <c r="D1321" t="s">
        <v>180</v>
      </c>
      <c r="E1321" t="s">
        <v>5154</v>
      </c>
      <c r="F1321">
        <v>0.65</v>
      </c>
      <c r="G1321">
        <v>0</v>
      </c>
      <c r="H1321" t="s">
        <v>103</v>
      </c>
      <c r="I1321" t="s">
        <v>102</v>
      </c>
      <c r="J1321" t="s">
        <v>103</v>
      </c>
      <c r="K1321" t="s">
        <v>6879</v>
      </c>
      <c r="L1321" t="s">
        <v>171</v>
      </c>
      <c r="M1321" t="e">
        <f>_xlfn.XLOOKUP(B1321,Sheet1!B:B,Sheet1!C:C)</f>
        <v>#N/A</v>
      </c>
    </row>
    <row r="1322" spans="2:13" hidden="1">
      <c r="B1322" t="s">
        <v>6877</v>
      </c>
      <c r="C1322" t="s">
        <v>6879</v>
      </c>
      <c r="D1322" t="s">
        <v>171</v>
      </c>
      <c r="E1322" t="s">
        <v>5073</v>
      </c>
      <c r="F1322">
        <v>37.5</v>
      </c>
      <c r="G1322">
        <v>169811</v>
      </c>
      <c r="H1322" t="s">
        <v>102</v>
      </c>
      <c r="I1322" t="s">
        <v>103</v>
      </c>
      <c r="J1322" t="s">
        <v>103</v>
      </c>
      <c r="K1322" t="s">
        <v>6879</v>
      </c>
      <c r="L1322" t="s">
        <v>171</v>
      </c>
      <c r="M1322" t="e">
        <f>_xlfn.XLOOKUP(B1322,Sheet1!B:B,Sheet1!C:C)</f>
        <v>#N/A</v>
      </c>
    </row>
    <row r="1323" spans="2:13" hidden="1">
      <c r="B1323" t="s">
        <v>6877</v>
      </c>
      <c r="C1323" t="s">
        <v>6896</v>
      </c>
      <c r="D1323" t="s">
        <v>6897</v>
      </c>
      <c r="F1323">
        <v>37.5</v>
      </c>
      <c r="G1323">
        <v>103628</v>
      </c>
      <c r="H1323" t="s">
        <v>103</v>
      </c>
      <c r="I1323" t="s">
        <v>103</v>
      </c>
      <c r="J1323" t="s">
        <v>103</v>
      </c>
      <c r="K1323" t="s">
        <v>6879</v>
      </c>
      <c r="L1323" t="s">
        <v>171</v>
      </c>
      <c r="M1323" t="e">
        <f>_xlfn.XLOOKUP(B1323,Sheet1!B:B,Sheet1!C:C)</f>
        <v>#N/A</v>
      </c>
    </row>
    <row r="1324" spans="2:13" hidden="1">
      <c r="B1324" t="s">
        <v>5074</v>
      </c>
      <c r="C1324" t="s">
        <v>6898</v>
      </c>
      <c r="D1324" t="s">
        <v>5705</v>
      </c>
      <c r="E1324" t="s">
        <v>5073</v>
      </c>
      <c r="F1324" t="s">
        <v>5066</v>
      </c>
      <c r="G1324">
        <v>138305</v>
      </c>
      <c r="H1324" t="s">
        <v>102</v>
      </c>
      <c r="I1324" t="s">
        <v>103</v>
      </c>
      <c r="J1324" t="s">
        <v>103</v>
      </c>
      <c r="K1324" t="s">
        <v>6898</v>
      </c>
      <c r="L1324" t="s">
        <v>5149</v>
      </c>
      <c r="M1324" t="str">
        <f>_xlfn.XLOOKUP(B1324,Sheet1!B:B,Sheet1!C:C)</f>
        <v>Stephen Edelson</v>
      </c>
    </row>
    <row r="1325" spans="2:13" hidden="1">
      <c r="B1325" t="s">
        <v>5074</v>
      </c>
      <c r="C1325" t="s">
        <v>6899</v>
      </c>
      <c r="D1325" t="s">
        <v>180</v>
      </c>
      <c r="E1325" t="s">
        <v>5070</v>
      </c>
      <c r="F1325" t="s">
        <v>5441</v>
      </c>
      <c r="G1325">
        <v>0</v>
      </c>
      <c r="H1325" t="s">
        <v>102</v>
      </c>
      <c r="I1325" t="s">
        <v>102</v>
      </c>
      <c r="J1325" t="s">
        <v>103</v>
      </c>
      <c r="K1325" t="s">
        <v>6898</v>
      </c>
      <c r="L1325" t="s">
        <v>5149</v>
      </c>
      <c r="M1325" t="str">
        <f>_xlfn.XLOOKUP(B1325,Sheet1!B:B,Sheet1!C:C)</f>
        <v>Stephen Edelson</v>
      </c>
    </row>
    <row r="1326" spans="2:13" hidden="1">
      <c r="B1326" t="s">
        <v>5074</v>
      </c>
      <c r="C1326" t="s">
        <v>6900</v>
      </c>
      <c r="D1326" t="s">
        <v>180</v>
      </c>
      <c r="E1326" t="s">
        <v>5070</v>
      </c>
      <c r="F1326" t="s">
        <v>5441</v>
      </c>
      <c r="G1326">
        <v>0</v>
      </c>
      <c r="H1326" t="s">
        <v>102</v>
      </c>
      <c r="I1326" t="s">
        <v>102</v>
      </c>
      <c r="J1326" t="s">
        <v>103</v>
      </c>
      <c r="K1326" t="s">
        <v>6898</v>
      </c>
      <c r="L1326" t="s">
        <v>5149</v>
      </c>
      <c r="M1326" t="str">
        <f>_xlfn.XLOOKUP(B1326,Sheet1!B:B,Sheet1!C:C)</f>
        <v>Stephen Edelson</v>
      </c>
    </row>
    <row r="1327" spans="2:13" hidden="1">
      <c r="B1327" t="s">
        <v>5074</v>
      </c>
      <c r="C1327" t="s">
        <v>6901</v>
      </c>
      <c r="D1327" t="s">
        <v>180</v>
      </c>
      <c r="E1327" t="s">
        <v>5154</v>
      </c>
      <c r="F1327" t="s">
        <v>5441</v>
      </c>
      <c r="G1327">
        <v>0</v>
      </c>
      <c r="H1327" t="s">
        <v>103</v>
      </c>
      <c r="I1327" t="s">
        <v>102</v>
      </c>
      <c r="J1327" t="s">
        <v>103</v>
      </c>
      <c r="K1327" t="s">
        <v>6898</v>
      </c>
      <c r="L1327" t="s">
        <v>5149</v>
      </c>
      <c r="M1327" t="str">
        <f>_xlfn.XLOOKUP(B1327,Sheet1!B:B,Sheet1!C:C)</f>
        <v>Stephen Edelson</v>
      </c>
    </row>
    <row r="1328" spans="2:13" hidden="1">
      <c r="B1328" t="s">
        <v>5074</v>
      </c>
      <c r="C1328" t="s">
        <v>6902</v>
      </c>
      <c r="D1328" t="s">
        <v>180</v>
      </c>
      <c r="E1328" t="s">
        <v>5154</v>
      </c>
      <c r="F1328" t="s">
        <v>5441</v>
      </c>
      <c r="G1328">
        <v>0</v>
      </c>
      <c r="H1328" t="s">
        <v>103</v>
      </c>
      <c r="I1328" t="s">
        <v>102</v>
      </c>
      <c r="J1328" t="s">
        <v>103</v>
      </c>
      <c r="K1328" t="s">
        <v>6898</v>
      </c>
      <c r="L1328" t="s">
        <v>5149</v>
      </c>
      <c r="M1328" t="str">
        <f>_xlfn.XLOOKUP(B1328,Sheet1!B:B,Sheet1!C:C)</f>
        <v>Stephen Edelson</v>
      </c>
    </row>
    <row r="1329" spans="2:13" hidden="1">
      <c r="B1329" t="s">
        <v>5074</v>
      </c>
      <c r="C1329" t="s">
        <v>6903</v>
      </c>
      <c r="D1329" t="s">
        <v>5224</v>
      </c>
      <c r="E1329" t="s">
        <v>5070</v>
      </c>
      <c r="F1329" t="s">
        <v>5441</v>
      </c>
      <c r="G1329">
        <v>7250</v>
      </c>
      <c r="H1329" t="s">
        <v>102</v>
      </c>
      <c r="I1329" t="s">
        <v>102</v>
      </c>
      <c r="J1329" t="s">
        <v>103</v>
      </c>
      <c r="K1329" t="s">
        <v>6898</v>
      </c>
      <c r="L1329" t="s">
        <v>5149</v>
      </c>
      <c r="M1329" t="str">
        <f>_xlfn.XLOOKUP(B1329,Sheet1!B:B,Sheet1!C:C)</f>
        <v>Stephen Edelson</v>
      </c>
    </row>
    <row r="1330" spans="2:13" hidden="1">
      <c r="B1330" t="s">
        <v>5074</v>
      </c>
      <c r="C1330" t="s">
        <v>6904</v>
      </c>
      <c r="D1330" t="s">
        <v>180</v>
      </c>
      <c r="E1330" t="s">
        <v>5154</v>
      </c>
      <c r="F1330" t="s">
        <v>5441</v>
      </c>
      <c r="G1330">
        <v>0</v>
      </c>
      <c r="H1330" t="s">
        <v>103</v>
      </c>
      <c r="I1330" t="s">
        <v>102</v>
      </c>
      <c r="J1330" t="s">
        <v>103</v>
      </c>
      <c r="K1330" t="s">
        <v>6898</v>
      </c>
      <c r="L1330" t="s">
        <v>5149</v>
      </c>
      <c r="M1330" t="str">
        <f>_xlfn.XLOOKUP(B1330,Sheet1!B:B,Sheet1!C:C)</f>
        <v>Stephen Edelson</v>
      </c>
    </row>
    <row r="1331" spans="2:13" hidden="1">
      <c r="B1331" t="s">
        <v>5074</v>
      </c>
      <c r="C1331" t="s">
        <v>6905</v>
      </c>
      <c r="D1331" t="s">
        <v>267</v>
      </c>
      <c r="E1331" t="s">
        <v>5070</v>
      </c>
      <c r="F1331" t="s">
        <v>5441</v>
      </c>
      <c r="G1331">
        <v>0</v>
      </c>
      <c r="H1331" t="s">
        <v>102</v>
      </c>
      <c r="I1331" t="s">
        <v>102</v>
      </c>
      <c r="J1331" t="s">
        <v>103</v>
      </c>
      <c r="K1331" t="s">
        <v>6898</v>
      </c>
      <c r="L1331" t="s">
        <v>5149</v>
      </c>
      <c r="M1331" t="str">
        <f>_xlfn.XLOOKUP(B1331,Sheet1!B:B,Sheet1!C:C)</f>
        <v>Stephen Edelson</v>
      </c>
    </row>
    <row r="1332" spans="2:13" hidden="1">
      <c r="B1332" t="s">
        <v>5074</v>
      </c>
      <c r="C1332" t="s">
        <v>6906</v>
      </c>
      <c r="D1332" t="s">
        <v>3018</v>
      </c>
      <c r="E1332" t="s">
        <v>5070</v>
      </c>
      <c r="F1332" t="s">
        <v>5441</v>
      </c>
      <c r="G1332">
        <v>1950</v>
      </c>
      <c r="H1332" t="s">
        <v>102</v>
      </c>
      <c r="I1332" t="s">
        <v>102</v>
      </c>
      <c r="J1332" t="s">
        <v>103</v>
      </c>
      <c r="K1332" t="s">
        <v>6898</v>
      </c>
      <c r="L1332" t="s">
        <v>5149</v>
      </c>
      <c r="M1332" t="str">
        <f>_xlfn.XLOOKUP(B1332,Sheet1!B:B,Sheet1!C:C)</f>
        <v>Stephen Edelson</v>
      </c>
    </row>
    <row r="1333" spans="2:13" hidden="1">
      <c r="B1333" t="s">
        <v>5074</v>
      </c>
      <c r="C1333" t="s">
        <v>5075</v>
      </c>
      <c r="D1333" t="s">
        <v>5076</v>
      </c>
      <c r="E1333" t="s">
        <v>5073</v>
      </c>
      <c r="F1333" t="s">
        <v>5066</v>
      </c>
      <c r="G1333">
        <v>191508</v>
      </c>
      <c r="H1333" t="s">
        <v>102</v>
      </c>
      <c r="I1333" t="s">
        <v>103</v>
      </c>
      <c r="J1333" t="s">
        <v>103</v>
      </c>
      <c r="K1333" t="s">
        <v>6898</v>
      </c>
      <c r="L1333" t="s">
        <v>5149</v>
      </c>
      <c r="M1333" t="str">
        <f>_xlfn.XLOOKUP(B1333,Sheet1!B:B,Sheet1!C:C)</f>
        <v>Stephen Edelson</v>
      </c>
    </row>
    <row r="1334" spans="2:13" hidden="1">
      <c r="B1334" t="s">
        <v>5074</v>
      </c>
      <c r="C1334" t="s">
        <v>6907</v>
      </c>
      <c r="D1334" t="s">
        <v>180</v>
      </c>
      <c r="E1334" t="s">
        <v>5154</v>
      </c>
      <c r="F1334" t="s">
        <v>5441</v>
      </c>
      <c r="G1334">
        <v>300</v>
      </c>
      <c r="H1334" t="s">
        <v>103</v>
      </c>
      <c r="I1334" t="s">
        <v>102</v>
      </c>
      <c r="J1334" t="s">
        <v>103</v>
      </c>
      <c r="K1334" t="s">
        <v>6898</v>
      </c>
      <c r="L1334" t="s">
        <v>5149</v>
      </c>
      <c r="M1334" t="str">
        <f>_xlfn.XLOOKUP(B1334,Sheet1!B:B,Sheet1!C:C)</f>
        <v>Stephen Edelson</v>
      </c>
    </row>
    <row r="1335" spans="2:13" hidden="1">
      <c r="B1335" t="s">
        <v>6908</v>
      </c>
      <c r="C1335" t="s">
        <v>6909</v>
      </c>
      <c r="D1335" t="s">
        <v>748</v>
      </c>
      <c r="E1335" t="s">
        <v>5070</v>
      </c>
      <c r="F1335">
        <v>40</v>
      </c>
      <c r="G1335">
        <v>12078</v>
      </c>
      <c r="H1335" t="s">
        <v>102</v>
      </c>
      <c r="I1335" t="s">
        <v>102</v>
      </c>
      <c r="J1335" t="s">
        <v>103</v>
      </c>
      <c r="K1335" t="s">
        <v>6909</v>
      </c>
      <c r="L1335" t="s">
        <v>254</v>
      </c>
      <c r="M1335" t="e">
        <f>_xlfn.XLOOKUP(B1335,Sheet1!B:B,Sheet1!C:C)</f>
        <v>#N/A</v>
      </c>
    </row>
    <row r="1336" spans="2:13" hidden="1">
      <c r="B1336" t="s">
        <v>6910</v>
      </c>
      <c r="C1336" t="s">
        <v>6911</v>
      </c>
      <c r="D1336" t="s">
        <v>5246</v>
      </c>
      <c r="E1336" t="s">
        <v>5154</v>
      </c>
      <c r="F1336">
        <v>0</v>
      </c>
      <c r="G1336">
        <v>0</v>
      </c>
      <c r="H1336" t="s">
        <v>103</v>
      </c>
      <c r="I1336" t="s">
        <v>102</v>
      </c>
      <c r="J1336" t="s">
        <v>103</v>
      </c>
      <c r="K1336" t="s">
        <v>6912</v>
      </c>
      <c r="L1336" t="s">
        <v>188</v>
      </c>
      <c r="M1336" t="e">
        <f>_xlfn.XLOOKUP(B1336,Sheet1!B:B,Sheet1!C:C)</f>
        <v>#N/A</v>
      </c>
    </row>
    <row r="1337" spans="2:13" hidden="1">
      <c r="B1337" t="s">
        <v>6910</v>
      </c>
      <c r="C1337" t="s">
        <v>6913</v>
      </c>
      <c r="D1337" t="s">
        <v>5246</v>
      </c>
      <c r="E1337" t="s">
        <v>5154</v>
      </c>
      <c r="F1337">
        <v>0</v>
      </c>
      <c r="G1337">
        <v>0</v>
      </c>
      <c r="H1337" t="s">
        <v>103</v>
      </c>
      <c r="I1337" t="s">
        <v>102</v>
      </c>
      <c r="J1337" t="s">
        <v>103</v>
      </c>
      <c r="K1337" t="s">
        <v>6912</v>
      </c>
      <c r="L1337" t="s">
        <v>188</v>
      </c>
      <c r="M1337" t="e">
        <f>_xlfn.XLOOKUP(B1337,Sheet1!B:B,Sheet1!C:C)</f>
        <v>#N/A</v>
      </c>
    </row>
    <row r="1338" spans="2:13" hidden="1">
      <c r="B1338" t="s">
        <v>6910</v>
      </c>
      <c r="C1338" t="s">
        <v>6912</v>
      </c>
      <c r="D1338" t="s">
        <v>188</v>
      </c>
      <c r="E1338" t="s">
        <v>5073</v>
      </c>
      <c r="F1338">
        <v>40</v>
      </c>
      <c r="G1338">
        <v>132000</v>
      </c>
      <c r="H1338" t="s">
        <v>102</v>
      </c>
      <c r="I1338" t="s">
        <v>103</v>
      </c>
      <c r="J1338" t="s">
        <v>103</v>
      </c>
      <c r="K1338" t="s">
        <v>6912</v>
      </c>
      <c r="L1338" t="s">
        <v>188</v>
      </c>
      <c r="M1338" t="e">
        <f>_xlfn.XLOOKUP(B1338,Sheet1!B:B,Sheet1!C:C)</f>
        <v>#N/A</v>
      </c>
    </row>
    <row r="1339" spans="2:13" hidden="1">
      <c r="B1339" t="s">
        <v>6910</v>
      </c>
      <c r="C1339" t="s">
        <v>6914</v>
      </c>
      <c r="D1339" t="s">
        <v>5246</v>
      </c>
      <c r="E1339" t="s">
        <v>5154</v>
      </c>
      <c r="F1339">
        <v>0</v>
      </c>
      <c r="G1339">
        <v>0</v>
      </c>
      <c r="H1339" t="s">
        <v>103</v>
      </c>
      <c r="I1339" t="s">
        <v>102</v>
      </c>
      <c r="J1339" t="s">
        <v>103</v>
      </c>
      <c r="K1339" t="s">
        <v>6912</v>
      </c>
      <c r="L1339" t="s">
        <v>188</v>
      </c>
      <c r="M1339" t="e">
        <f>_xlfn.XLOOKUP(B1339,Sheet1!B:B,Sheet1!C:C)</f>
        <v>#N/A</v>
      </c>
    </row>
    <row r="1340" spans="2:13" hidden="1">
      <c r="B1340" t="s">
        <v>6910</v>
      </c>
      <c r="C1340" t="s">
        <v>6915</v>
      </c>
      <c r="D1340" t="s">
        <v>5246</v>
      </c>
      <c r="E1340" t="s">
        <v>5154</v>
      </c>
      <c r="F1340">
        <v>0</v>
      </c>
      <c r="G1340">
        <v>0</v>
      </c>
      <c r="H1340" t="s">
        <v>103</v>
      </c>
      <c r="I1340" t="s">
        <v>102</v>
      </c>
      <c r="J1340" t="s">
        <v>103</v>
      </c>
      <c r="K1340" t="s">
        <v>6912</v>
      </c>
      <c r="L1340" t="s">
        <v>188</v>
      </c>
      <c r="M1340" t="e">
        <f>_xlfn.XLOOKUP(B1340,Sheet1!B:B,Sheet1!C:C)</f>
        <v>#N/A</v>
      </c>
    </row>
    <row r="1341" spans="2:13" hidden="1">
      <c r="B1341" t="s">
        <v>6910</v>
      </c>
      <c r="C1341" t="s">
        <v>6916</v>
      </c>
      <c r="D1341" t="s">
        <v>5246</v>
      </c>
      <c r="E1341" t="s">
        <v>5154</v>
      </c>
      <c r="F1341">
        <v>0</v>
      </c>
      <c r="G1341">
        <v>0</v>
      </c>
      <c r="H1341" t="s">
        <v>103</v>
      </c>
      <c r="I1341" t="s">
        <v>102</v>
      </c>
      <c r="J1341" t="s">
        <v>103</v>
      </c>
      <c r="K1341" t="s">
        <v>6912</v>
      </c>
      <c r="L1341" t="s">
        <v>188</v>
      </c>
      <c r="M1341" t="e">
        <f>_xlfn.XLOOKUP(B1341,Sheet1!B:B,Sheet1!C:C)</f>
        <v>#N/A</v>
      </c>
    </row>
    <row r="1342" spans="2:13" hidden="1">
      <c r="B1342" t="s">
        <v>6910</v>
      </c>
      <c r="C1342" t="s">
        <v>6917</v>
      </c>
      <c r="D1342" t="s">
        <v>6918</v>
      </c>
      <c r="E1342" t="s">
        <v>5154</v>
      </c>
      <c r="F1342">
        <v>0</v>
      </c>
      <c r="G1342">
        <v>0</v>
      </c>
      <c r="H1342" t="s">
        <v>103</v>
      </c>
      <c r="I1342" t="s">
        <v>102</v>
      </c>
      <c r="J1342" t="s">
        <v>103</v>
      </c>
      <c r="K1342" t="s">
        <v>6912</v>
      </c>
      <c r="L1342" t="s">
        <v>188</v>
      </c>
      <c r="M1342" t="e">
        <f>_xlfn.XLOOKUP(B1342,Sheet1!B:B,Sheet1!C:C)</f>
        <v>#N/A</v>
      </c>
    </row>
    <row r="1343" spans="2:13" hidden="1">
      <c r="B1343" t="s">
        <v>6910</v>
      </c>
      <c r="C1343" t="s">
        <v>6919</v>
      </c>
      <c r="D1343" t="s">
        <v>5246</v>
      </c>
      <c r="E1343" t="s">
        <v>5154</v>
      </c>
      <c r="F1343">
        <v>0</v>
      </c>
      <c r="G1343">
        <v>0</v>
      </c>
      <c r="H1343" t="s">
        <v>103</v>
      </c>
      <c r="I1343" t="s">
        <v>102</v>
      </c>
      <c r="J1343" t="s">
        <v>103</v>
      </c>
      <c r="K1343" t="s">
        <v>6912</v>
      </c>
      <c r="L1343" t="s">
        <v>188</v>
      </c>
      <c r="M1343" t="e">
        <f>_xlfn.XLOOKUP(B1343,Sheet1!B:B,Sheet1!C:C)</f>
        <v>#N/A</v>
      </c>
    </row>
    <row r="1344" spans="2:13" hidden="1">
      <c r="B1344" t="s">
        <v>6910</v>
      </c>
      <c r="C1344" t="s">
        <v>6920</v>
      </c>
      <c r="D1344" t="s">
        <v>5224</v>
      </c>
      <c r="E1344" t="s">
        <v>5154</v>
      </c>
      <c r="F1344">
        <v>0</v>
      </c>
      <c r="G1344">
        <v>0</v>
      </c>
      <c r="H1344" t="s">
        <v>103</v>
      </c>
      <c r="I1344" t="s">
        <v>102</v>
      </c>
      <c r="J1344" t="s">
        <v>103</v>
      </c>
      <c r="K1344" t="s">
        <v>6912</v>
      </c>
      <c r="L1344" t="s">
        <v>188</v>
      </c>
      <c r="M1344" t="e">
        <f>_xlfn.XLOOKUP(B1344,Sheet1!B:B,Sheet1!C:C)</f>
        <v>#N/A</v>
      </c>
    </row>
    <row r="1345" spans="2:13" hidden="1">
      <c r="B1345" t="s">
        <v>6910</v>
      </c>
      <c r="C1345" t="s">
        <v>6921</v>
      </c>
      <c r="D1345" t="s">
        <v>210</v>
      </c>
      <c r="E1345" t="s">
        <v>5154</v>
      </c>
      <c r="F1345">
        <v>0</v>
      </c>
      <c r="G1345">
        <v>0</v>
      </c>
      <c r="H1345" t="s">
        <v>103</v>
      </c>
      <c r="I1345" t="s">
        <v>102</v>
      </c>
      <c r="J1345" t="s">
        <v>103</v>
      </c>
      <c r="K1345" t="s">
        <v>6912</v>
      </c>
      <c r="L1345" t="s">
        <v>188</v>
      </c>
      <c r="M1345" t="e">
        <f>_xlfn.XLOOKUP(B1345,Sheet1!B:B,Sheet1!C:C)</f>
        <v>#N/A</v>
      </c>
    </row>
    <row r="1346" spans="2:13" hidden="1">
      <c r="B1346" t="s">
        <v>6910</v>
      </c>
      <c r="C1346" t="s">
        <v>6922</v>
      </c>
      <c r="D1346" t="s">
        <v>5246</v>
      </c>
      <c r="E1346" t="s">
        <v>5154</v>
      </c>
      <c r="F1346">
        <v>0</v>
      </c>
      <c r="G1346">
        <v>0</v>
      </c>
      <c r="H1346" t="s">
        <v>103</v>
      </c>
      <c r="I1346" t="s">
        <v>102</v>
      </c>
      <c r="J1346" t="s">
        <v>103</v>
      </c>
      <c r="K1346" t="s">
        <v>6912</v>
      </c>
      <c r="L1346" t="s">
        <v>188</v>
      </c>
      <c r="M1346" t="e">
        <f>_xlfn.XLOOKUP(B1346,Sheet1!B:B,Sheet1!C:C)</f>
        <v>#N/A</v>
      </c>
    </row>
    <row r="1347" spans="2:13" hidden="1">
      <c r="B1347" t="s">
        <v>6923</v>
      </c>
      <c r="C1347" t="s">
        <v>6924</v>
      </c>
      <c r="D1347" t="s">
        <v>149</v>
      </c>
      <c r="E1347" t="s">
        <v>5073</v>
      </c>
      <c r="F1347">
        <v>2</v>
      </c>
      <c r="G1347">
        <v>0</v>
      </c>
      <c r="H1347" t="s">
        <v>102</v>
      </c>
      <c r="I1347" t="s">
        <v>103</v>
      </c>
      <c r="J1347" t="s">
        <v>103</v>
      </c>
      <c r="K1347" t="s">
        <v>6925</v>
      </c>
      <c r="L1347" t="s">
        <v>6926</v>
      </c>
      <c r="M1347" t="e">
        <f>_xlfn.XLOOKUP(B1347,Sheet1!B:B,Sheet1!C:C)</f>
        <v>#N/A</v>
      </c>
    </row>
    <row r="1348" spans="2:13" hidden="1">
      <c r="B1348" t="s">
        <v>6923</v>
      </c>
      <c r="C1348" t="s">
        <v>6925</v>
      </c>
      <c r="D1348" t="s">
        <v>153</v>
      </c>
      <c r="E1348" t="s">
        <v>5154</v>
      </c>
      <c r="F1348">
        <v>40</v>
      </c>
      <c r="G1348">
        <v>80590</v>
      </c>
      <c r="H1348" t="s">
        <v>103</v>
      </c>
      <c r="I1348" t="s">
        <v>102</v>
      </c>
      <c r="J1348" t="s">
        <v>103</v>
      </c>
      <c r="K1348" t="s">
        <v>6925</v>
      </c>
      <c r="L1348" t="s">
        <v>6926</v>
      </c>
      <c r="M1348" t="e">
        <f>_xlfn.XLOOKUP(B1348,Sheet1!B:B,Sheet1!C:C)</f>
        <v>#N/A</v>
      </c>
    </row>
    <row r="1349" spans="2:13" hidden="1">
      <c r="B1349" t="s">
        <v>6923</v>
      </c>
      <c r="C1349" t="s">
        <v>6927</v>
      </c>
      <c r="D1349" t="s">
        <v>670</v>
      </c>
      <c r="E1349" t="s">
        <v>5073</v>
      </c>
      <c r="F1349">
        <v>2</v>
      </c>
      <c r="G1349">
        <v>0</v>
      </c>
      <c r="H1349" t="s">
        <v>102</v>
      </c>
      <c r="I1349" t="s">
        <v>103</v>
      </c>
      <c r="J1349" t="s">
        <v>103</v>
      </c>
      <c r="K1349" t="s">
        <v>6925</v>
      </c>
      <c r="L1349" t="s">
        <v>6926</v>
      </c>
      <c r="M1349" t="e">
        <f>_xlfn.XLOOKUP(B1349,Sheet1!B:B,Sheet1!C:C)</f>
        <v>#N/A</v>
      </c>
    </row>
    <row r="1350" spans="2:13" hidden="1">
      <c r="B1350" t="s">
        <v>6923</v>
      </c>
      <c r="C1350" t="s">
        <v>6928</v>
      </c>
      <c r="D1350" t="s">
        <v>226</v>
      </c>
      <c r="E1350" t="s">
        <v>5154</v>
      </c>
      <c r="F1350">
        <v>40</v>
      </c>
      <c r="G1350">
        <v>60360</v>
      </c>
      <c r="H1350" t="s">
        <v>103</v>
      </c>
      <c r="I1350" t="s">
        <v>102</v>
      </c>
      <c r="J1350" t="s">
        <v>103</v>
      </c>
      <c r="K1350" t="s">
        <v>6925</v>
      </c>
      <c r="L1350" t="s">
        <v>6926</v>
      </c>
      <c r="M1350" t="e">
        <f>_xlfn.XLOOKUP(B1350,Sheet1!B:B,Sheet1!C:C)</f>
        <v>#N/A</v>
      </c>
    </row>
    <row r="1351" spans="2:13" hidden="1">
      <c r="B1351" t="s">
        <v>6923</v>
      </c>
      <c r="C1351" t="s">
        <v>6929</v>
      </c>
      <c r="D1351" t="s">
        <v>226</v>
      </c>
      <c r="E1351" t="s">
        <v>5154</v>
      </c>
      <c r="F1351">
        <v>40</v>
      </c>
      <c r="G1351">
        <v>43500</v>
      </c>
      <c r="H1351" t="s">
        <v>103</v>
      </c>
      <c r="I1351" t="s">
        <v>102</v>
      </c>
      <c r="J1351" t="s">
        <v>103</v>
      </c>
      <c r="K1351" t="s">
        <v>6925</v>
      </c>
      <c r="L1351" t="s">
        <v>6926</v>
      </c>
      <c r="M1351" t="e">
        <f>_xlfn.XLOOKUP(B1351,Sheet1!B:B,Sheet1!C:C)</f>
        <v>#N/A</v>
      </c>
    </row>
    <row r="1352" spans="2:13" hidden="1">
      <c r="B1352" t="s">
        <v>6923</v>
      </c>
      <c r="C1352" t="s">
        <v>6930</v>
      </c>
      <c r="D1352" t="s">
        <v>171</v>
      </c>
      <c r="E1352" t="s">
        <v>5073</v>
      </c>
      <c r="F1352">
        <v>2</v>
      </c>
      <c r="G1352">
        <v>0</v>
      </c>
      <c r="H1352" t="s">
        <v>102</v>
      </c>
      <c r="I1352" t="s">
        <v>103</v>
      </c>
      <c r="J1352" t="s">
        <v>103</v>
      </c>
      <c r="K1352" t="s">
        <v>6925</v>
      </c>
      <c r="L1352" t="s">
        <v>6926</v>
      </c>
      <c r="M1352" t="e">
        <f>_xlfn.XLOOKUP(B1352,Sheet1!B:B,Sheet1!C:C)</f>
        <v>#N/A</v>
      </c>
    </row>
    <row r="1353" spans="2:13" hidden="1">
      <c r="B1353" t="s">
        <v>6931</v>
      </c>
      <c r="C1353" t="s">
        <v>6932</v>
      </c>
      <c r="D1353" t="s">
        <v>142</v>
      </c>
      <c r="E1353" t="s">
        <v>5070</v>
      </c>
      <c r="F1353">
        <v>0</v>
      </c>
      <c r="G1353">
        <v>0</v>
      </c>
      <c r="H1353" t="s">
        <v>102</v>
      </c>
      <c r="I1353" t="s">
        <v>102</v>
      </c>
      <c r="J1353" t="s">
        <v>103</v>
      </c>
      <c r="K1353" t="s">
        <v>6932</v>
      </c>
      <c r="L1353" t="s">
        <v>142</v>
      </c>
      <c r="M1353" t="e">
        <f>_xlfn.XLOOKUP(B1353,Sheet1!B:B,Sheet1!C:C)</f>
        <v>#N/A</v>
      </c>
    </row>
    <row r="1354" spans="2:13" hidden="1">
      <c r="B1354" t="s">
        <v>6931</v>
      </c>
      <c r="C1354" t="s">
        <v>6933</v>
      </c>
      <c r="D1354" t="s">
        <v>670</v>
      </c>
      <c r="E1354" t="s">
        <v>5070</v>
      </c>
      <c r="F1354">
        <v>0</v>
      </c>
      <c r="G1354">
        <v>0</v>
      </c>
      <c r="H1354" t="s">
        <v>102</v>
      </c>
      <c r="I1354" t="s">
        <v>102</v>
      </c>
      <c r="J1354" t="s">
        <v>103</v>
      </c>
      <c r="K1354" t="s">
        <v>6932</v>
      </c>
      <c r="L1354" t="s">
        <v>142</v>
      </c>
      <c r="M1354" t="e">
        <f>_xlfn.XLOOKUP(B1354,Sheet1!B:B,Sheet1!C:C)</f>
        <v>#N/A</v>
      </c>
    </row>
    <row r="1355" spans="2:13" hidden="1">
      <c r="B1355" t="s">
        <v>6931</v>
      </c>
      <c r="C1355" t="s">
        <v>6934</v>
      </c>
      <c r="D1355" t="s">
        <v>226</v>
      </c>
      <c r="E1355" t="s">
        <v>5154</v>
      </c>
      <c r="F1355">
        <v>0</v>
      </c>
      <c r="G1355">
        <v>0</v>
      </c>
      <c r="H1355" t="s">
        <v>103</v>
      </c>
      <c r="I1355" t="s">
        <v>102</v>
      </c>
      <c r="J1355" t="s">
        <v>103</v>
      </c>
      <c r="K1355" t="s">
        <v>6932</v>
      </c>
      <c r="L1355" t="s">
        <v>142</v>
      </c>
      <c r="M1355" t="e">
        <f>_xlfn.XLOOKUP(B1355,Sheet1!B:B,Sheet1!C:C)</f>
        <v>#N/A</v>
      </c>
    </row>
    <row r="1356" spans="2:13" hidden="1">
      <c r="B1356" t="s">
        <v>6931</v>
      </c>
      <c r="C1356" t="s">
        <v>6935</v>
      </c>
      <c r="D1356" t="s">
        <v>226</v>
      </c>
      <c r="E1356" t="s">
        <v>5154</v>
      </c>
      <c r="F1356">
        <v>10</v>
      </c>
      <c r="G1356">
        <v>153994</v>
      </c>
      <c r="H1356" t="s">
        <v>103</v>
      </c>
      <c r="I1356" t="s">
        <v>102</v>
      </c>
      <c r="J1356" t="s">
        <v>103</v>
      </c>
      <c r="K1356" t="s">
        <v>6932</v>
      </c>
      <c r="L1356" t="s">
        <v>142</v>
      </c>
      <c r="M1356" t="e">
        <f>_xlfn.XLOOKUP(B1356,Sheet1!B:B,Sheet1!C:C)</f>
        <v>#N/A</v>
      </c>
    </row>
    <row r="1357" spans="2:13" hidden="1">
      <c r="B1357" t="s">
        <v>6931</v>
      </c>
      <c r="C1357" t="s">
        <v>6936</v>
      </c>
      <c r="D1357" t="s">
        <v>254</v>
      </c>
      <c r="E1357" t="s">
        <v>5070</v>
      </c>
      <c r="F1357">
        <v>0</v>
      </c>
      <c r="G1357">
        <v>0</v>
      </c>
      <c r="H1357" t="s">
        <v>102</v>
      </c>
      <c r="I1357" t="s">
        <v>102</v>
      </c>
      <c r="J1357" t="s">
        <v>103</v>
      </c>
      <c r="K1357" t="s">
        <v>6932</v>
      </c>
      <c r="L1357" t="s">
        <v>142</v>
      </c>
      <c r="M1357" t="e">
        <f>_xlfn.XLOOKUP(B1357,Sheet1!B:B,Sheet1!C:C)</f>
        <v>#N/A</v>
      </c>
    </row>
    <row r="1358" spans="2:13" hidden="1">
      <c r="B1358" t="s">
        <v>6937</v>
      </c>
      <c r="C1358" t="s">
        <v>6938</v>
      </c>
      <c r="D1358" t="s">
        <v>6939</v>
      </c>
      <c r="E1358" t="s">
        <v>5070</v>
      </c>
      <c r="F1358">
        <v>1.5</v>
      </c>
      <c r="G1358">
        <v>0</v>
      </c>
      <c r="H1358" t="s">
        <v>102</v>
      </c>
      <c r="I1358" t="s">
        <v>102</v>
      </c>
      <c r="J1358" t="s">
        <v>103</v>
      </c>
      <c r="K1358" t="s">
        <v>6940</v>
      </c>
      <c r="L1358" t="s">
        <v>6941</v>
      </c>
      <c r="M1358" t="e">
        <f>_xlfn.XLOOKUP(B1358,Sheet1!B:B,Sheet1!C:C)</f>
        <v>#N/A</v>
      </c>
    </row>
    <row r="1359" spans="2:13" hidden="1">
      <c r="B1359" t="s">
        <v>6937</v>
      </c>
      <c r="C1359" t="s">
        <v>6942</v>
      </c>
      <c r="D1359" t="s">
        <v>6943</v>
      </c>
      <c r="E1359" t="s">
        <v>5073</v>
      </c>
      <c r="F1359">
        <v>40</v>
      </c>
      <c r="G1359">
        <v>115003</v>
      </c>
      <c r="H1359" t="s">
        <v>102</v>
      </c>
      <c r="I1359" t="s">
        <v>103</v>
      </c>
      <c r="J1359" t="s">
        <v>103</v>
      </c>
      <c r="K1359" t="s">
        <v>6940</v>
      </c>
      <c r="L1359" t="s">
        <v>6941</v>
      </c>
      <c r="M1359" t="e">
        <f>_xlfn.XLOOKUP(B1359,Sheet1!B:B,Sheet1!C:C)</f>
        <v>#N/A</v>
      </c>
    </row>
    <row r="1360" spans="2:13" hidden="1">
      <c r="B1360" t="s">
        <v>6937</v>
      </c>
      <c r="C1360" t="s">
        <v>6944</v>
      </c>
      <c r="D1360" t="s">
        <v>2925</v>
      </c>
      <c r="E1360" t="s">
        <v>5154</v>
      </c>
      <c r="F1360">
        <v>0.5</v>
      </c>
      <c r="G1360">
        <v>0</v>
      </c>
      <c r="H1360" t="s">
        <v>103</v>
      </c>
      <c r="I1360" t="s">
        <v>102</v>
      </c>
      <c r="J1360" t="s">
        <v>103</v>
      </c>
      <c r="K1360" t="s">
        <v>6940</v>
      </c>
      <c r="L1360" t="s">
        <v>6941</v>
      </c>
      <c r="M1360" t="e">
        <f>_xlfn.XLOOKUP(B1360,Sheet1!B:B,Sheet1!C:C)</f>
        <v>#N/A</v>
      </c>
    </row>
    <row r="1361" spans="2:13" hidden="1">
      <c r="B1361" t="s">
        <v>6937</v>
      </c>
      <c r="C1361" t="s">
        <v>6945</v>
      </c>
      <c r="D1361" t="s">
        <v>2925</v>
      </c>
      <c r="E1361" t="s">
        <v>5154</v>
      </c>
      <c r="F1361">
        <v>0.5</v>
      </c>
      <c r="G1361">
        <v>0</v>
      </c>
      <c r="H1361" t="s">
        <v>103</v>
      </c>
      <c r="I1361" t="s">
        <v>102</v>
      </c>
      <c r="J1361" t="s">
        <v>103</v>
      </c>
      <c r="K1361" t="s">
        <v>6940</v>
      </c>
      <c r="L1361" t="s">
        <v>6941</v>
      </c>
      <c r="M1361" t="e">
        <f>_xlfn.XLOOKUP(B1361,Sheet1!B:B,Sheet1!C:C)</f>
        <v>#N/A</v>
      </c>
    </row>
    <row r="1362" spans="2:13" hidden="1">
      <c r="B1362" t="s">
        <v>6937</v>
      </c>
      <c r="C1362" t="s">
        <v>6946</v>
      </c>
      <c r="D1362" t="s">
        <v>6947</v>
      </c>
      <c r="E1362" t="s">
        <v>5070</v>
      </c>
      <c r="F1362">
        <v>1.5</v>
      </c>
      <c r="G1362">
        <v>0</v>
      </c>
      <c r="H1362" t="s">
        <v>102</v>
      </c>
      <c r="I1362" t="s">
        <v>102</v>
      </c>
      <c r="J1362" t="s">
        <v>103</v>
      </c>
      <c r="K1362" t="s">
        <v>6940</v>
      </c>
      <c r="L1362" t="s">
        <v>6941</v>
      </c>
      <c r="M1362" t="e">
        <f>_xlfn.XLOOKUP(B1362,Sheet1!B:B,Sheet1!C:C)</f>
        <v>#N/A</v>
      </c>
    </row>
    <row r="1363" spans="2:13" hidden="1">
      <c r="B1363" t="s">
        <v>6937</v>
      </c>
      <c r="C1363" t="s">
        <v>6948</v>
      </c>
      <c r="D1363" t="s">
        <v>6939</v>
      </c>
      <c r="E1363" t="s">
        <v>5070</v>
      </c>
      <c r="F1363">
        <v>1.5</v>
      </c>
      <c r="G1363">
        <v>0</v>
      </c>
      <c r="H1363" t="s">
        <v>102</v>
      </c>
      <c r="I1363" t="s">
        <v>102</v>
      </c>
      <c r="J1363" t="s">
        <v>103</v>
      </c>
      <c r="K1363" t="s">
        <v>6940</v>
      </c>
      <c r="L1363" t="s">
        <v>6941</v>
      </c>
      <c r="M1363" t="e">
        <f>_xlfn.XLOOKUP(B1363,Sheet1!B:B,Sheet1!C:C)</f>
        <v>#N/A</v>
      </c>
    </row>
    <row r="1364" spans="2:13" hidden="1">
      <c r="B1364" t="s">
        <v>6937</v>
      </c>
      <c r="C1364" t="s">
        <v>6949</v>
      </c>
      <c r="D1364" t="s">
        <v>6939</v>
      </c>
      <c r="E1364" t="s">
        <v>5070</v>
      </c>
      <c r="F1364">
        <v>1.5</v>
      </c>
      <c r="G1364">
        <v>0</v>
      </c>
      <c r="H1364" t="s">
        <v>102</v>
      </c>
      <c r="I1364" t="s">
        <v>102</v>
      </c>
      <c r="J1364" t="s">
        <v>103</v>
      </c>
      <c r="K1364" t="s">
        <v>6940</v>
      </c>
      <c r="L1364" t="s">
        <v>6941</v>
      </c>
      <c r="M1364" t="e">
        <f>_xlfn.XLOOKUP(B1364,Sheet1!B:B,Sheet1!C:C)</f>
        <v>#N/A</v>
      </c>
    </row>
    <row r="1365" spans="2:13" hidden="1">
      <c r="B1365" t="s">
        <v>6937</v>
      </c>
      <c r="C1365" t="s">
        <v>6950</v>
      </c>
      <c r="D1365" t="s">
        <v>2925</v>
      </c>
      <c r="E1365" t="s">
        <v>5154</v>
      </c>
      <c r="F1365">
        <v>0.5</v>
      </c>
      <c r="G1365">
        <v>0</v>
      </c>
      <c r="H1365" t="s">
        <v>103</v>
      </c>
      <c r="I1365" t="s">
        <v>102</v>
      </c>
      <c r="J1365" t="s">
        <v>103</v>
      </c>
      <c r="K1365" t="s">
        <v>6940</v>
      </c>
      <c r="L1365" t="s">
        <v>6941</v>
      </c>
      <c r="M1365" t="e">
        <f>_xlfn.XLOOKUP(B1365,Sheet1!B:B,Sheet1!C:C)</f>
        <v>#N/A</v>
      </c>
    </row>
    <row r="1366" spans="2:13" hidden="1">
      <c r="B1366" t="s">
        <v>6937</v>
      </c>
      <c r="C1366" t="s">
        <v>6951</v>
      </c>
      <c r="D1366" t="s">
        <v>2925</v>
      </c>
      <c r="E1366" t="s">
        <v>5154</v>
      </c>
      <c r="F1366">
        <v>0.5</v>
      </c>
      <c r="G1366">
        <v>0</v>
      </c>
      <c r="H1366" t="s">
        <v>103</v>
      </c>
      <c r="I1366" t="s">
        <v>102</v>
      </c>
      <c r="J1366" t="s">
        <v>103</v>
      </c>
      <c r="K1366" t="s">
        <v>6940</v>
      </c>
      <c r="L1366" t="s">
        <v>6941</v>
      </c>
      <c r="M1366" t="e">
        <f>_xlfn.XLOOKUP(B1366,Sheet1!B:B,Sheet1!C:C)</f>
        <v>#N/A</v>
      </c>
    </row>
    <row r="1367" spans="2:13" hidden="1">
      <c r="B1367" t="s">
        <v>6937</v>
      </c>
      <c r="C1367" t="s">
        <v>6952</v>
      </c>
      <c r="D1367" t="s">
        <v>2925</v>
      </c>
      <c r="E1367" t="s">
        <v>5154</v>
      </c>
      <c r="F1367">
        <v>0.5</v>
      </c>
      <c r="G1367">
        <v>0</v>
      </c>
      <c r="H1367" t="s">
        <v>103</v>
      </c>
      <c r="I1367" t="s">
        <v>102</v>
      </c>
      <c r="J1367" t="s">
        <v>103</v>
      </c>
      <c r="K1367" t="s">
        <v>6940</v>
      </c>
      <c r="L1367" t="s">
        <v>6941</v>
      </c>
      <c r="M1367" t="e">
        <f>_xlfn.XLOOKUP(B1367,Sheet1!B:B,Sheet1!C:C)</f>
        <v>#N/A</v>
      </c>
    </row>
    <row r="1368" spans="2:13" hidden="1">
      <c r="B1368" t="s">
        <v>6937</v>
      </c>
      <c r="C1368" t="s">
        <v>6953</v>
      </c>
      <c r="D1368" t="s">
        <v>2925</v>
      </c>
      <c r="E1368" t="s">
        <v>5154</v>
      </c>
      <c r="F1368">
        <v>0.5</v>
      </c>
      <c r="G1368">
        <v>0</v>
      </c>
      <c r="H1368" t="s">
        <v>103</v>
      </c>
      <c r="I1368" t="s">
        <v>102</v>
      </c>
      <c r="J1368" t="s">
        <v>103</v>
      </c>
      <c r="K1368" t="s">
        <v>6940</v>
      </c>
      <c r="L1368" t="s">
        <v>6941</v>
      </c>
      <c r="M1368" t="e">
        <f>_xlfn.XLOOKUP(B1368,Sheet1!B:B,Sheet1!C:C)</f>
        <v>#N/A</v>
      </c>
    </row>
    <row r="1369" spans="2:13" hidden="1">
      <c r="B1369" t="s">
        <v>6937</v>
      </c>
      <c r="C1369" t="s">
        <v>6954</v>
      </c>
      <c r="D1369" t="s">
        <v>670</v>
      </c>
      <c r="E1369" t="s">
        <v>5070</v>
      </c>
      <c r="F1369">
        <v>1.5</v>
      </c>
      <c r="G1369">
        <v>0</v>
      </c>
      <c r="H1369" t="s">
        <v>102</v>
      </c>
      <c r="I1369" t="s">
        <v>102</v>
      </c>
      <c r="J1369" t="s">
        <v>103</v>
      </c>
      <c r="K1369" t="s">
        <v>6940</v>
      </c>
      <c r="L1369" t="s">
        <v>6941</v>
      </c>
      <c r="M1369" t="e">
        <f>_xlfn.XLOOKUP(B1369,Sheet1!B:B,Sheet1!C:C)</f>
        <v>#N/A</v>
      </c>
    </row>
    <row r="1370" spans="2:13" hidden="1">
      <c r="B1370" t="s">
        <v>6937</v>
      </c>
      <c r="C1370" t="s">
        <v>6955</v>
      </c>
      <c r="D1370" t="s">
        <v>6939</v>
      </c>
      <c r="E1370" t="s">
        <v>5070</v>
      </c>
      <c r="F1370">
        <v>1.5</v>
      </c>
      <c r="G1370">
        <v>0</v>
      </c>
      <c r="H1370" t="s">
        <v>102</v>
      </c>
      <c r="I1370" t="s">
        <v>102</v>
      </c>
      <c r="J1370" t="s">
        <v>103</v>
      </c>
      <c r="K1370" t="s">
        <v>6940</v>
      </c>
      <c r="L1370" t="s">
        <v>6941</v>
      </c>
      <c r="M1370" t="e">
        <f>_xlfn.XLOOKUP(B1370,Sheet1!B:B,Sheet1!C:C)</f>
        <v>#N/A</v>
      </c>
    </row>
    <row r="1371" spans="2:13" hidden="1">
      <c r="B1371" t="s">
        <v>6937</v>
      </c>
      <c r="C1371" t="s">
        <v>6956</v>
      </c>
      <c r="D1371" t="s">
        <v>562</v>
      </c>
      <c r="E1371" t="s">
        <v>5070</v>
      </c>
      <c r="F1371">
        <v>1.5</v>
      </c>
      <c r="G1371">
        <v>0</v>
      </c>
      <c r="H1371" t="s">
        <v>102</v>
      </c>
      <c r="I1371" t="s">
        <v>102</v>
      </c>
      <c r="J1371" t="s">
        <v>103</v>
      </c>
      <c r="K1371" t="s">
        <v>6940</v>
      </c>
      <c r="L1371" t="s">
        <v>6941</v>
      </c>
      <c r="M1371" t="e">
        <f>_xlfn.XLOOKUP(B1371,Sheet1!B:B,Sheet1!C:C)</f>
        <v>#N/A</v>
      </c>
    </row>
    <row r="1372" spans="2:13" hidden="1">
      <c r="B1372" t="s">
        <v>6937</v>
      </c>
      <c r="C1372" t="s">
        <v>6957</v>
      </c>
      <c r="D1372" t="s">
        <v>2925</v>
      </c>
      <c r="E1372" t="s">
        <v>5154</v>
      </c>
      <c r="F1372">
        <v>0.5</v>
      </c>
      <c r="G1372">
        <v>0</v>
      </c>
      <c r="H1372" t="s">
        <v>103</v>
      </c>
      <c r="I1372" t="s">
        <v>102</v>
      </c>
      <c r="J1372" t="s">
        <v>103</v>
      </c>
      <c r="K1372" t="s">
        <v>6940</v>
      </c>
      <c r="L1372" t="s">
        <v>6941</v>
      </c>
      <c r="M1372" t="e">
        <f>_xlfn.XLOOKUP(B1372,Sheet1!B:B,Sheet1!C:C)</f>
        <v>#N/A</v>
      </c>
    </row>
    <row r="1373" spans="2:13" hidden="1">
      <c r="B1373" t="s">
        <v>6937</v>
      </c>
      <c r="C1373" t="s">
        <v>6940</v>
      </c>
      <c r="D1373" t="s">
        <v>6958</v>
      </c>
      <c r="E1373" t="s">
        <v>5070</v>
      </c>
      <c r="F1373">
        <v>1.5</v>
      </c>
      <c r="G1373">
        <v>0</v>
      </c>
      <c r="H1373" t="s">
        <v>102</v>
      </c>
      <c r="I1373" t="s">
        <v>102</v>
      </c>
      <c r="J1373" t="s">
        <v>103</v>
      </c>
      <c r="K1373" t="s">
        <v>6940</v>
      </c>
      <c r="L1373" t="s">
        <v>6941</v>
      </c>
      <c r="M1373" t="e">
        <f>_xlfn.XLOOKUP(B1373,Sheet1!B:B,Sheet1!C:C)</f>
        <v>#N/A</v>
      </c>
    </row>
    <row r="1374" spans="2:13" hidden="1">
      <c r="B1374" t="s">
        <v>6937</v>
      </c>
      <c r="C1374" t="s">
        <v>6959</v>
      </c>
      <c r="D1374" t="s">
        <v>2925</v>
      </c>
      <c r="E1374" t="s">
        <v>5154</v>
      </c>
      <c r="F1374">
        <v>0.5</v>
      </c>
      <c r="G1374">
        <v>0</v>
      </c>
      <c r="H1374" t="s">
        <v>103</v>
      </c>
      <c r="I1374" t="s">
        <v>102</v>
      </c>
      <c r="J1374" t="s">
        <v>103</v>
      </c>
      <c r="K1374" t="s">
        <v>6940</v>
      </c>
      <c r="L1374" t="s">
        <v>6941</v>
      </c>
      <c r="M1374" t="e">
        <f>_xlfn.XLOOKUP(B1374,Sheet1!B:B,Sheet1!C:C)</f>
        <v>#N/A</v>
      </c>
    </row>
    <row r="1375" spans="2:13" hidden="1">
      <c r="B1375" t="s">
        <v>6937</v>
      </c>
      <c r="C1375" t="s">
        <v>6960</v>
      </c>
      <c r="D1375" t="s">
        <v>6811</v>
      </c>
      <c r="E1375" t="s">
        <v>5154</v>
      </c>
      <c r="F1375">
        <v>0.5</v>
      </c>
      <c r="G1375">
        <v>0</v>
      </c>
      <c r="H1375" t="s">
        <v>103</v>
      </c>
      <c r="I1375" t="s">
        <v>102</v>
      </c>
      <c r="J1375" t="s">
        <v>103</v>
      </c>
      <c r="K1375" t="s">
        <v>6940</v>
      </c>
      <c r="L1375" t="s">
        <v>6941</v>
      </c>
      <c r="M1375" t="e">
        <f>_xlfn.XLOOKUP(B1375,Sheet1!B:B,Sheet1!C:C)</f>
        <v>#N/A</v>
      </c>
    </row>
    <row r="1376" spans="2:13" hidden="1">
      <c r="B1376" t="s">
        <v>6937</v>
      </c>
      <c r="C1376" t="s">
        <v>6961</v>
      </c>
      <c r="D1376" t="s">
        <v>2925</v>
      </c>
      <c r="E1376" t="s">
        <v>5154</v>
      </c>
      <c r="F1376">
        <v>0.5</v>
      </c>
      <c r="G1376">
        <v>0</v>
      </c>
      <c r="H1376" t="s">
        <v>103</v>
      </c>
      <c r="I1376" t="s">
        <v>102</v>
      </c>
      <c r="J1376" t="s">
        <v>103</v>
      </c>
      <c r="K1376" t="s">
        <v>6940</v>
      </c>
      <c r="L1376" t="s">
        <v>6941</v>
      </c>
      <c r="M1376" t="e">
        <f>_xlfn.XLOOKUP(B1376,Sheet1!B:B,Sheet1!C:C)</f>
        <v>#N/A</v>
      </c>
    </row>
    <row r="1377" spans="2:13" hidden="1">
      <c r="B1377" t="s">
        <v>6937</v>
      </c>
      <c r="C1377" t="s">
        <v>6962</v>
      </c>
      <c r="D1377" t="s">
        <v>2925</v>
      </c>
      <c r="E1377" t="s">
        <v>5154</v>
      </c>
      <c r="F1377">
        <v>0.5</v>
      </c>
      <c r="G1377">
        <v>0</v>
      </c>
      <c r="H1377" t="s">
        <v>103</v>
      </c>
      <c r="I1377" t="s">
        <v>102</v>
      </c>
      <c r="J1377" t="s">
        <v>103</v>
      </c>
      <c r="K1377" t="s">
        <v>6940</v>
      </c>
      <c r="L1377" t="s">
        <v>6941</v>
      </c>
      <c r="M1377" t="e">
        <f>_xlfn.XLOOKUP(B1377,Sheet1!B:B,Sheet1!C:C)</f>
        <v>#N/A</v>
      </c>
    </row>
    <row r="1378" spans="2:13" hidden="1">
      <c r="B1378" t="s">
        <v>6937</v>
      </c>
      <c r="C1378" t="s">
        <v>6963</v>
      </c>
      <c r="D1378" t="s">
        <v>2925</v>
      </c>
      <c r="E1378" t="s">
        <v>5154</v>
      </c>
      <c r="F1378">
        <v>0.5</v>
      </c>
      <c r="G1378">
        <v>0</v>
      </c>
      <c r="H1378" t="s">
        <v>103</v>
      </c>
      <c r="I1378" t="s">
        <v>102</v>
      </c>
      <c r="J1378" t="s">
        <v>103</v>
      </c>
      <c r="K1378" t="s">
        <v>6940</v>
      </c>
      <c r="L1378" t="s">
        <v>6941</v>
      </c>
      <c r="M1378" t="e">
        <f>_xlfn.XLOOKUP(B1378,Sheet1!B:B,Sheet1!C:C)</f>
        <v>#N/A</v>
      </c>
    </row>
    <row r="1379" spans="2:13" hidden="1">
      <c r="B1379" t="s">
        <v>6937</v>
      </c>
      <c r="C1379" t="s">
        <v>6964</v>
      </c>
      <c r="D1379" t="s">
        <v>2925</v>
      </c>
      <c r="E1379" t="s">
        <v>5154</v>
      </c>
      <c r="F1379">
        <v>0.5</v>
      </c>
      <c r="G1379">
        <v>0</v>
      </c>
      <c r="H1379" t="s">
        <v>103</v>
      </c>
      <c r="I1379" t="s">
        <v>102</v>
      </c>
      <c r="J1379" t="s">
        <v>103</v>
      </c>
      <c r="K1379" t="s">
        <v>6940</v>
      </c>
      <c r="L1379" t="s">
        <v>6941</v>
      </c>
      <c r="M1379" t="e">
        <f>_xlfn.XLOOKUP(B1379,Sheet1!B:B,Sheet1!C:C)</f>
        <v>#N/A</v>
      </c>
    </row>
    <row r="1380" spans="2:13" hidden="1">
      <c r="B1380" t="s">
        <v>6965</v>
      </c>
      <c r="C1380" t="s">
        <v>6966</v>
      </c>
      <c r="D1380" t="s">
        <v>5419</v>
      </c>
      <c r="E1380" t="s">
        <v>5154</v>
      </c>
      <c r="F1380">
        <v>1</v>
      </c>
      <c r="G1380">
        <v>0</v>
      </c>
      <c r="H1380" t="s">
        <v>103</v>
      </c>
      <c r="I1380" t="s">
        <v>102</v>
      </c>
      <c r="J1380" t="s">
        <v>103</v>
      </c>
      <c r="K1380" t="s">
        <v>6967</v>
      </c>
      <c r="L1380" t="s">
        <v>153</v>
      </c>
      <c r="M1380" t="e">
        <f>_xlfn.XLOOKUP(B1380,Sheet1!B:B,Sheet1!C:C)</f>
        <v>#N/A</v>
      </c>
    </row>
    <row r="1381" spans="2:13" hidden="1">
      <c r="B1381" t="s">
        <v>6965</v>
      </c>
      <c r="C1381" t="s">
        <v>6968</v>
      </c>
      <c r="D1381" t="s">
        <v>5419</v>
      </c>
      <c r="E1381" t="s">
        <v>5154</v>
      </c>
      <c r="F1381">
        <v>1</v>
      </c>
      <c r="G1381">
        <v>0</v>
      </c>
      <c r="H1381" t="s">
        <v>103</v>
      </c>
      <c r="I1381" t="s">
        <v>102</v>
      </c>
      <c r="J1381" t="s">
        <v>103</v>
      </c>
      <c r="K1381" t="s">
        <v>6967</v>
      </c>
      <c r="L1381" t="s">
        <v>153</v>
      </c>
      <c r="M1381" t="e">
        <f>_xlfn.XLOOKUP(B1381,Sheet1!B:B,Sheet1!C:C)</f>
        <v>#N/A</v>
      </c>
    </row>
    <row r="1382" spans="2:13" hidden="1">
      <c r="B1382" t="s">
        <v>6965</v>
      </c>
      <c r="C1382" t="s">
        <v>6969</v>
      </c>
      <c r="D1382" t="s">
        <v>670</v>
      </c>
      <c r="E1382" t="s">
        <v>5070</v>
      </c>
      <c r="F1382">
        <v>1</v>
      </c>
      <c r="G1382">
        <v>0</v>
      </c>
      <c r="H1382" t="s">
        <v>102</v>
      </c>
      <c r="I1382" t="s">
        <v>102</v>
      </c>
      <c r="J1382" t="s">
        <v>103</v>
      </c>
      <c r="K1382" t="s">
        <v>6967</v>
      </c>
      <c r="L1382" t="s">
        <v>153</v>
      </c>
      <c r="M1382" t="e">
        <f>_xlfn.XLOOKUP(B1382,Sheet1!B:B,Sheet1!C:C)</f>
        <v>#N/A</v>
      </c>
    </row>
    <row r="1383" spans="2:13" hidden="1">
      <c r="B1383" t="s">
        <v>6965</v>
      </c>
      <c r="C1383" t="s">
        <v>6967</v>
      </c>
      <c r="D1383" t="s">
        <v>153</v>
      </c>
      <c r="E1383" t="s">
        <v>5073</v>
      </c>
      <c r="F1383">
        <v>40</v>
      </c>
      <c r="G1383">
        <v>63326</v>
      </c>
      <c r="H1383" t="s">
        <v>102</v>
      </c>
      <c r="I1383" t="s">
        <v>103</v>
      </c>
      <c r="J1383" t="s">
        <v>103</v>
      </c>
      <c r="K1383" t="s">
        <v>6967</v>
      </c>
      <c r="L1383" t="s">
        <v>153</v>
      </c>
      <c r="M1383" t="e">
        <f>_xlfn.XLOOKUP(B1383,Sheet1!B:B,Sheet1!C:C)</f>
        <v>#N/A</v>
      </c>
    </row>
    <row r="1384" spans="2:13" hidden="1">
      <c r="B1384" t="s">
        <v>6965</v>
      </c>
      <c r="C1384" t="s">
        <v>6970</v>
      </c>
      <c r="D1384" t="s">
        <v>142</v>
      </c>
      <c r="E1384" t="s">
        <v>5070</v>
      </c>
      <c r="F1384">
        <v>1</v>
      </c>
      <c r="G1384">
        <v>0</v>
      </c>
      <c r="H1384" t="s">
        <v>102</v>
      </c>
      <c r="I1384" t="s">
        <v>102</v>
      </c>
      <c r="J1384" t="s">
        <v>103</v>
      </c>
      <c r="K1384" t="s">
        <v>6967</v>
      </c>
      <c r="L1384" t="s">
        <v>153</v>
      </c>
      <c r="M1384" t="e">
        <f>_xlfn.XLOOKUP(B1384,Sheet1!B:B,Sheet1!C:C)</f>
        <v>#N/A</v>
      </c>
    </row>
    <row r="1385" spans="2:13" hidden="1">
      <c r="B1385" t="s">
        <v>6965</v>
      </c>
      <c r="C1385" t="s">
        <v>6971</v>
      </c>
      <c r="D1385" t="s">
        <v>5419</v>
      </c>
      <c r="E1385" t="s">
        <v>5154</v>
      </c>
      <c r="F1385">
        <v>1</v>
      </c>
      <c r="G1385">
        <v>0</v>
      </c>
      <c r="H1385" t="s">
        <v>103</v>
      </c>
      <c r="I1385" t="s">
        <v>102</v>
      </c>
      <c r="J1385" t="s">
        <v>103</v>
      </c>
      <c r="K1385" t="s">
        <v>6967</v>
      </c>
      <c r="L1385" t="s">
        <v>153</v>
      </c>
      <c r="M1385" t="e">
        <f>_xlfn.XLOOKUP(B1385,Sheet1!B:B,Sheet1!C:C)</f>
        <v>#N/A</v>
      </c>
    </row>
    <row r="1386" spans="2:13" hidden="1">
      <c r="B1386" t="s">
        <v>6965</v>
      </c>
      <c r="C1386" t="s">
        <v>6972</v>
      </c>
      <c r="D1386" t="s">
        <v>590</v>
      </c>
      <c r="E1386" t="s">
        <v>5070</v>
      </c>
      <c r="F1386">
        <v>1</v>
      </c>
      <c r="G1386">
        <v>0</v>
      </c>
      <c r="H1386" t="s">
        <v>102</v>
      </c>
      <c r="I1386" t="s">
        <v>102</v>
      </c>
      <c r="J1386" t="s">
        <v>103</v>
      </c>
      <c r="K1386" t="s">
        <v>6967</v>
      </c>
      <c r="L1386" t="s">
        <v>153</v>
      </c>
      <c r="M1386" t="e">
        <f>_xlfn.XLOOKUP(B1386,Sheet1!B:B,Sheet1!C:C)</f>
        <v>#N/A</v>
      </c>
    </row>
    <row r="1387" spans="2:13" hidden="1">
      <c r="B1387" t="s">
        <v>6965</v>
      </c>
      <c r="C1387" t="s">
        <v>6973</v>
      </c>
      <c r="D1387" t="s">
        <v>254</v>
      </c>
      <c r="E1387" t="s">
        <v>5070</v>
      </c>
      <c r="F1387">
        <v>1</v>
      </c>
      <c r="G1387">
        <v>0</v>
      </c>
      <c r="H1387" t="s">
        <v>102</v>
      </c>
      <c r="I1387" t="s">
        <v>102</v>
      </c>
      <c r="J1387" t="s">
        <v>103</v>
      </c>
      <c r="K1387" t="s">
        <v>6967</v>
      </c>
      <c r="L1387" t="s">
        <v>153</v>
      </c>
      <c r="M1387" t="e">
        <f>_xlfn.XLOOKUP(B1387,Sheet1!B:B,Sheet1!C:C)</f>
        <v>#N/A</v>
      </c>
    </row>
    <row r="1388" spans="2:13" hidden="1">
      <c r="B1388" t="s">
        <v>6974</v>
      </c>
      <c r="C1388" t="s">
        <v>6975</v>
      </c>
      <c r="D1388" t="s">
        <v>5224</v>
      </c>
      <c r="E1388" t="s">
        <v>5073</v>
      </c>
      <c r="F1388">
        <v>10</v>
      </c>
      <c r="G1388">
        <v>0</v>
      </c>
      <c r="H1388" t="s">
        <v>102</v>
      </c>
      <c r="I1388" t="s">
        <v>103</v>
      </c>
      <c r="J1388" t="s">
        <v>103</v>
      </c>
      <c r="K1388" t="s">
        <v>6976</v>
      </c>
      <c r="L1388" t="s">
        <v>149</v>
      </c>
      <c r="M1388" t="e">
        <f>_xlfn.XLOOKUP(B1388,Sheet1!B:B,Sheet1!C:C)</f>
        <v>#N/A</v>
      </c>
    </row>
    <row r="1389" spans="2:13" hidden="1">
      <c r="B1389" t="s">
        <v>6974</v>
      </c>
      <c r="C1389" t="s">
        <v>6976</v>
      </c>
      <c r="D1389" t="s">
        <v>149</v>
      </c>
      <c r="E1389" t="s">
        <v>5073</v>
      </c>
      <c r="F1389">
        <v>30</v>
      </c>
      <c r="G1389">
        <v>0</v>
      </c>
      <c r="H1389" t="s">
        <v>102</v>
      </c>
      <c r="I1389" t="s">
        <v>103</v>
      </c>
      <c r="J1389" t="s">
        <v>103</v>
      </c>
      <c r="K1389" t="s">
        <v>6976</v>
      </c>
      <c r="L1389" t="s">
        <v>149</v>
      </c>
      <c r="M1389" t="e">
        <f>_xlfn.XLOOKUP(B1389,Sheet1!B:B,Sheet1!C:C)</f>
        <v>#N/A</v>
      </c>
    </row>
    <row r="1390" spans="2:13" hidden="1">
      <c r="B1390" t="s">
        <v>6974</v>
      </c>
      <c r="C1390" t="s">
        <v>6977</v>
      </c>
      <c r="D1390" t="s">
        <v>539</v>
      </c>
      <c r="E1390" t="s">
        <v>5073</v>
      </c>
      <c r="F1390">
        <v>10</v>
      </c>
      <c r="G1390">
        <v>0</v>
      </c>
      <c r="H1390" t="s">
        <v>102</v>
      </c>
      <c r="I1390" t="s">
        <v>103</v>
      </c>
      <c r="J1390" t="s">
        <v>103</v>
      </c>
      <c r="K1390" t="s">
        <v>6976</v>
      </c>
      <c r="L1390" t="s">
        <v>149</v>
      </c>
      <c r="M1390" t="e">
        <f>_xlfn.XLOOKUP(B1390,Sheet1!B:B,Sheet1!C:C)</f>
        <v>#N/A</v>
      </c>
    </row>
    <row r="1391" spans="2:13" hidden="1">
      <c r="B1391" t="s">
        <v>6978</v>
      </c>
      <c r="C1391" t="s">
        <v>6979</v>
      </c>
      <c r="D1391" t="s">
        <v>6980</v>
      </c>
      <c r="E1391" t="s">
        <v>5070</v>
      </c>
      <c r="F1391">
        <v>2</v>
      </c>
      <c r="G1391">
        <v>0</v>
      </c>
      <c r="H1391" t="s">
        <v>102</v>
      </c>
      <c r="I1391" t="s">
        <v>102</v>
      </c>
      <c r="J1391" t="s">
        <v>103</v>
      </c>
      <c r="K1391" t="s">
        <v>6981</v>
      </c>
      <c r="L1391" t="s">
        <v>562</v>
      </c>
      <c r="M1391" t="e">
        <f>_xlfn.XLOOKUP(B1391,Sheet1!B:B,Sheet1!C:C)</f>
        <v>#N/A</v>
      </c>
    </row>
    <row r="1392" spans="2:13" hidden="1">
      <c r="B1392" t="s">
        <v>6978</v>
      </c>
      <c r="C1392" t="s">
        <v>6982</v>
      </c>
      <c r="D1392" t="s">
        <v>142</v>
      </c>
      <c r="E1392" t="s">
        <v>5070</v>
      </c>
      <c r="F1392">
        <v>2</v>
      </c>
      <c r="G1392">
        <v>0</v>
      </c>
      <c r="H1392" t="s">
        <v>102</v>
      </c>
      <c r="I1392" t="s">
        <v>102</v>
      </c>
      <c r="J1392" t="s">
        <v>103</v>
      </c>
      <c r="K1392" t="s">
        <v>6981</v>
      </c>
      <c r="L1392" t="s">
        <v>562</v>
      </c>
      <c r="M1392" t="e">
        <f>_xlfn.XLOOKUP(B1392,Sheet1!B:B,Sheet1!C:C)</f>
        <v>#N/A</v>
      </c>
    </row>
    <row r="1393" spans="2:13" hidden="1">
      <c r="B1393" t="s">
        <v>6978</v>
      </c>
      <c r="C1393" t="s">
        <v>6983</v>
      </c>
      <c r="D1393" t="s">
        <v>6463</v>
      </c>
      <c r="F1393">
        <v>40</v>
      </c>
      <c r="G1393">
        <v>116013</v>
      </c>
      <c r="H1393" t="s">
        <v>103</v>
      </c>
      <c r="I1393" t="s">
        <v>103</v>
      </c>
      <c r="J1393" t="s">
        <v>103</v>
      </c>
      <c r="K1393" t="s">
        <v>6981</v>
      </c>
      <c r="L1393" t="s">
        <v>562</v>
      </c>
      <c r="M1393" t="e">
        <f>_xlfn.XLOOKUP(B1393,Sheet1!B:B,Sheet1!C:C)</f>
        <v>#N/A</v>
      </c>
    </row>
    <row r="1394" spans="2:13" hidden="1">
      <c r="B1394" t="s">
        <v>6978</v>
      </c>
      <c r="C1394" t="s">
        <v>6984</v>
      </c>
      <c r="D1394" t="s">
        <v>226</v>
      </c>
      <c r="E1394" t="s">
        <v>5154</v>
      </c>
      <c r="F1394">
        <v>2</v>
      </c>
      <c r="G1394">
        <v>0</v>
      </c>
      <c r="H1394" t="s">
        <v>103</v>
      </c>
      <c r="I1394" t="s">
        <v>102</v>
      </c>
      <c r="J1394" t="s">
        <v>103</v>
      </c>
      <c r="K1394" t="s">
        <v>6981</v>
      </c>
      <c r="L1394" t="s">
        <v>562</v>
      </c>
      <c r="M1394" t="e">
        <f>_xlfn.XLOOKUP(B1394,Sheet1!B:B,Sheet1!C:C)</f>
        <v>#N/A</v>
      </c>
    </row>
    <row r="1395" spans="2:13" hidden="1">
      <c r="B1395" t="s">
        <v>6978</v>
      </c>
      <c r="C1395" t="s">
        <v>6985</v>
      </c>
      <c r="D1395" t="s">
        <v>226</v>
      </c>
      <c r="E1395" t="s">
        <v>5154</v>
      </c>
      <c r="F1395">
        <v>2</v>
      </c>
      <c r="G1395">
        <v>0</v>
      </c>
      <c r="H1395" t="s">
        <v>103</v>
      </c>
      <c r="I1395" t="s">
        <v>102</v>
      </c>
      <c r="J1395" t="s">
        <v>103</v>
      </c>
      <c r="K1395" t="s">
        <v>6981</v>
      </c>
      <c r="L1395" t="s">
        <v>562</v>
      </c>
      <c r="M1395" t="e">
        <f>_xlfn.XLOOKUP(B1395,Sheet1!B:B,Sheet1!C:C)</f>
        <v>#N/A</v>
      </c>
    </row>
    <row r="1396" spans="2:13" hidden="1">
      <c r="B1396" t="s">
        <v>6978</v>
      </c>
      <c r="C1396" t="s">
        <v>6986</v>
      </c>
      <c r="D1396" t="s">
        <v>6987</v>
      </c>
      <c r="F1396">
        <v>40</v>
      </c>
      <c r="G1396">
        <v>102454</v>
      </c>
      <c r="H1396" t="s">
        <v>103</v>
      </c>
      <c r="I1396" t="s">
        <v>103</v>
      </c>
      <c r="J1396" t="s">
        <v>103</v>
      </c>
      <c r="K1396" t="s">
        <v>6981</v>
      </c>
      <c r="L1396" t="s">
        <v>562</v>
      </c>
      <c r="M1396" t="e">
        <f>_xlfn.XLOOKUP(B1396,Sheet1!B:B,Sheet1!C:C)</f>
        <v>#N/A</v>
      </c>
    </row>
    <row r="1397" spans="2:13" hidden="1">
      <c r="B1397" t="s">
        <v>6978</v>
      </c>
      <c r="C1397" t="s">
        <v>6988</v>
      </c>
      <c r="D1397" t="s">
        <v>226</v>
      </c>
      <c r="E1397" t="s">
        <v>5154</v>
      </c>
      <c r="F1397">
        <v>2</v>
      </c>
      <c r="G1397">
        <v>0</v>
      </c>
      <c r="H1397" t="s">
        <v>103</v>
      </c>
      <c r="I1397" t="s">
        <v>102</v>
      </c>
      <c r="J1397" t="s">
        <v>103</v>
      </c>
      <c r="K1397" t="s">
        <v>6981</v>
      </c>
      <c r="L1397" t="s">
        <v>562</v>
      </c>
      <c r="M1397" t="e">
        <f>_xlfn.XLOOKUP(B1397,Sheet1!B:B,Sheet1!C:C)</f>
        <v>#N/A</v>
      </c>
    </row>
    <row r="1398" spans="2:13" hidden="1">
      <c r="B1398" t="s">
        <v>6978</v>
      </c>
      <c r="C1398" t="s">
        <v>6989</v>
      </c>
      <c r="D1398" t="s">
        <v>670</v>
      </c>
      <c r="E1398" t="s">
        <v>5070</v>
      </c>
      <c r="F1398">
        <v>2</v>
      </c>
      <c r="G1398">
        <v>0</v>
      </c>
      <c r="H1398" t="s">
        <v>102</v>
      </c>
      <c r="I1398" t="s">
        <v>102</v>
      </c>
      <c r="J1398" t="s">
        <v>103</v>
      </c>
      <c r="K1398" t="s">
        <v>6981</v>
      </c>
      <c r="L1398" t="s">
        <v>562</v>
      </c>
      <c r="M1398" t="e">
        <f>_xlfn.XLOOKUP(B1398,Sheet1!B:B,Sheet1!C:C)</f>
        <v>#N/A</v>
      </c>
    </row>
    <row r="1399" spans="2:13" hidden="1">
      <c r="B1399" t="s">
        <v>6978</v>
      </c>
      <c r="C1399" t="s">
        <v>6990</v>
      </c>
      <c r="D1399" t="s">
        <v>6991</v>
      </c>
      <c r="E1399" t="s">
        <v>5154</v>
      </c>
      <c r="F1399">
        <v>2</v>
      </c>
      <c r="G1399">
        <v>0</v>
      </c>
      <c r="H1399" t="s">
        <v>103</v>
      </c>
      <c r="I1399" t="s">
        <v>102</v>
      </c>
      <c r="J1399" t="s">
        <v>103</v>
      </c>
      <c r="K1399" t="s">
        <v>6981</v>
      </c>
      <c r="L1399" t="s">
        <v>562</v>
      </c>
      <c r="M1399" t="e">
        <f>_xlfn.XLOOKUP(B1399,Sheet1!B:B,Sheet1!C:C)</f>
        <v>#N/A</v>
      </c>
    </row>
    <row r="1400" spans="2:13" hidden="1">
      <c r="B1400" t="s">
        <v>6978</v>
      </c>
      <c r="C1400" t="s">
        <v>6992</v>
      </c>
      <c r="D1400" t="s">
        <v>226</v>
      </c>
      <c r="E1400" t="s">
        <v>5154</v>
      </c>
      <c r="F1400">
        <v>2</v>
      </c>
      <c r="G1400">
        <v>0</v>
      </c>
      <c r="H1400" t="s">
        <v>103</v>
      </c>
      <c r="I1400" t="s">
        <v>102</v>
      </c>
      <c r="J1400" t="s">
        <v>103</v>
      </c>
      <c r="K1400" t="s">
        <v>6981</v>
      </c>
      <c r="L1400" t="s">
        <v>562</v>
      </c>
      <c r="M1400" t="e">
        <f>_xlfn.XLOOKUP(B1400,Sheet1!B:B,Sheet1!C:C)</f>
        <v>#N/A</v>
      </c>
    </row>
    <row r="1401" spans="2:13" hidden="1">
      <c r="B1401" t="s">
        <v>6978</v>
      </c>
      <c r="C1401" t="s">
        <v>6993</v>
      </c>
      <c r="D1401" t="s">
        <v>562</v>
      </c>
      <c r="E1401" t="s">
        <v>5070</v>
      </c>
      <c r="F1401">
        <v>2</v>
      </c>
      <c r="G1401">
        <v>0</v>
      </c>
      <c r="H1401" t="s">
        <v>102</v>
      </c>
      <c r="I1401" t="s">
        <v>102</v>
      </c>
      <c r="J1401" t="s">
        <v>103</v>
      </c>
      <c r="K1401" t="s">
        <v>6981</v>
      </c>
      <c r="L1401" t="s">
        <v>562</v>
      </c>
      <c r="M1401" t="e">
        <f>_xlfn.XLOOKUP(B1401,Sheet1!B:B,Sheet1!C:C)</f>
        <v>#N/A</v>
      </c>
    </row>
    <row r="1402" spans="2:13" hidden="1">
      <c r="B1402" t="s">
        <v>6978</v>
      </c>
      <c r="C1402" t="s">
        <v>6994</v>
      </c>
      <c r="D1402" t="s">
        <v>226</v>
      </c>
      <c r="E1402" t="s">
        <v>5154</v>
      </c>
      <c r="F1402">
        <v>2</v>
      </c>
      <c r="G1402">
        <v>0</v>
      </c>
      <c r="H1402" t="s">
        <v>103</v>
      </c>
      <c r="I1402" t="s">
        <v>102</v>
      </c>
      <c r="J1402" t="s">
        <v>103</v>
      </c>
      <c r="K1402" t="s">
        <v>6981</v>
      </c>
      <c r="L1402" t="s">
        <v>562</v>
      </c>
      <c r="M1402" t="e">
        <f>_xlfn.XLOOKUP(B1402,Sheet1!B:B,Sheet1!C:C)</f>
        <v>#N/A</v>
      </c>
    </row>
    <row r="1403" spans="2:13" hidden="1">
      <c r="B1403" t="s">
        <v>6978</v>
      </c>
      <c r="C1403" t="s">
        <v>6995</v>
      </c>
      <c r="D1403" t="s">
        <v>6996</v>
      </c>
      <c r="E1403" t="s">
        <v>5073</v>
      </c>
      <c r="F1403">
        <v>40</v>
      </c>
      <c r="G1403">
        <v>135896</v>
      </c>
      <c r="H1403" t="s">
        <v>102</v>
      </c>
      <c r="I1403" t="s">
        <v>103</v>
      </c>
      <c r="J1403" t="s">
        <v>103</v>
      </c>
      <c r="K1403" t="s">
        <v>6981</v>
      </c>
      <c r="L1403" t="s">
        <v>562</v>
      </c>
      <c r="M1403" t="e">
        <f>_xlfn.XLOOKUP(B1403,Sheet1!B:B,Sheet1!C:C)</f>
        <v>#N/A</v>
      </c>
    </row>
    <row r="1404" spans="2:13" hidden="1">
      <c r="B1404" t="s">
        <v>6978</v>
      </c>
      <c r="C1404" t="s">
        <v>6997</v>
      </c>
      <c r="D1404" t="s">
        <v>226</v>
      </c>
      <c r="E1404" t="s">
        <v>5154</v>
      </c>
      <c r="F1404">
        <v>2</v>
      </c>
      <c r="G1404">
        <v>0</v>
      </c>
      <c r="H1404" t="s">
        <v>103</v>
      </c>
      <c r="I1404" t="s">
        <v>102</v>
      </c>
      <c r="J1404" t="s">
        <v>103</v>
      </c>
      <c r="K1404" t="s">
        <v>6981</v>
      </c>
      <c r="L1404" t="s">
        <v>562</v>
      </c>
      <c r="M1404" t="e">
        <f>_xlfn.XLOOKUP(B1404,Sheet1!B:B,Sheet1!C:C)</f>
        <v>#N/A</v>
      </c>
    </row>
    <row r="1405" spans="2:13" hidden="1">
      <c r="B1405" t="s">
        <v>6978</v>
      </c>
      <c r="C1405" t="s">
        <v>6998</v>
      </c>
      <c r="D1405" t="s">
        <v>226</v>
      </c>
      <c r="E1405" t="s">
        <v>5154</v>
      </c>
      <c r="F1405">
        <v>2</v>
      </c>
      <c r="G1405">
        <v>0</v>
      </c>
      <c r="H1405" t="s">
        <v>103</v>
      </c>
      <c r="I1405" t="s">
        <v>102</v>
      </c>
      <c r="J1405" t="s">
        <v>103</v>
      </c>
      <c r="K1405" t="s">
        <v>6981</v>
      </c>
      <c r="L1405" t="s">
        <v>562</v>
      </c>
      <c r="M1405" t="e">
        <f>_xlfn.XLOOKUP(B1405,Sheet1!B:B,Sheet1!C:C)</f>
        <v>#N/A</v>
      </c>
    </row>
    <row r="1406" spans="2:13" hidden="1">
      <c r="B1406" t="s">
        <v>6978</v>
      </c>
      <c r="C1406" t="s">
        <v>6999</v>
      </c>
      <c r="D1406" t="s">
        <v>226</v>
      </c>
      <c r="E1406" t="s">
        <v>5154</v>
      </c>
      <c r="F1406">
        <v>2</v>
      </c>
      <c r="G1406">
        <v>0</v>
      </c>
      <c r="H1406" t="s">
        <v>103</v>
      </c>
      <c r="I1406" t="s">
        <v>102</v>
      </c>
      <c r="J1406" t="s">
        <v>103</v>
      </c>
      <c r="K1406" t="s">
        <v>6981</v>
      </c>
      <c r="L1406" t="s">
        <v>562</v>
      </c>
      <c r="M1406" t="e">
        <f>_xlfn.XLOOKUP(B1406,Sheet1!B:B,Sheet1!C:C)</f>
        <v>#N/A</v>
      </c>
    </row>
    <row r="1407" spans="2:13" hidden="1">
      <c r="B1407" t="s">
        <v>6978</v>
      </c>
      <c r="C1407" t="s">
        <v>6981</v>
      </c>
      <c r="D1407" t="s">
        <v>226</v>
      </c>
      <c r="E1407" t="s">
        <v>5154</v>
      </c>
      <c r="F1407">
        <v>2</v>
      </c>
      <c r="G1407">
        <v>0</v>
      </c>
      <c r="H1407" t="s">
        <v>103</v>
      </c>
      <c r="I1407" t="s">
        <v>102</v>
      </c>
      <c r="J1407" t="s">
        <v>103</v>
      </c>
      <c r="K1407" t="s">
        <v>6981</v>
      </c>
      <c r="L1407" t="s">
        <v>562</v>
      </c>
      <c r="M1407" t="e">
        <f>_xlfn.XLOOKUP(B1407,Sheet1!B:B,Sheet1!C:C)</f>
        <v>#N/A</v>
      </c>
    </row>
    <row r="1408" spans="2:13" hidden="1">
      <c r="B1408" t="s">
        <v>6978</v>
      </c>
      <c r="C1408" t="s">
        <v>7000</v>
      </c>
      <c r="D1408" t="s">
        <v>748</v>
      </c>
      <c r="E1408" t="s">
        <v>5073</v>
      </c>
      <c r="F1408">
        <v>40</v>
      </c>
      <c r="G1408">
        <v>159225</v>
      </c>
      <c r="H1408" t="s">
        <v>102</v>
      </c>
      <c r="I1408" t="s">
        <v>103</v>
      </c>
      <c r="J1408" t="s">
        <v>103</v>
      </c>
      <c r="K1408" t="s">
        <v>6981</v>
      </c>
      <c r="L1408" t="s">
        <v>562</v>
      </c>
      <c r="M1408" t="e">
        <f>_xlfn.XLOOKUP(B1408,Sheet1!B:B,Sheet1!C:C)</f>
        <v>#N/A</v>
      </c>
    </row>
    <row r="1409" spans="2:13" hidden="1">
      <c r="B1409" t="s">
        <v>6978</v>
      </c>
      <c r="C1409" t="s">
        <v>7001</v>
      </c>
      <c r="D1409" t="s">
        <v>226</v>
      </c>
      <c r="E1409" t="s">
        <v>5154</v>
      </c>
      <c r="F1409">
        <v>2</v>
      </c>
      <c r="G1409">
        <v>0</v>
      </c>
      <c r="H1409" t="s">
        <v>103</v>
      </c>
      <c r="I1409" t="s">
        <v>102</v>
      </c>
      <c r="J1409" t="s">
        <v>103</v>
      </c>
      <c r="K1409" t="s">
        <v>6981</v>
      </c>
      <c r="L1409" t="s">
        <v>562</v>
      </c>
      <c r="M1409" t="e">
        <f>_xlfn.XLOOKUP(B1409,Sheet1!B:B,Sheet1!C:C)</f>
        <v>#N/A</v>
      </c>
    </row>
    <row r="1410" spans="2:13" hidden="1">
      <c r="B1410" t="s">
        <v>7002</v>
      </c>
      <c r="C1410" t="s">
        <v>7003</v>
      </c>
      <c r="D1410" t="s">
        <v>7004</v>
      </c>
      <c r="E1410" t="s">
        <v>5070</v>
      </c>
      <c r="F1410">
        <v>1</v>
      </c>
      <c r="G1410">
        <v>0</v>
      </c>
      <c r="H1410" t="s">
        <v>102</v>
      </c>
      <c r="I1410" t="s">
        <v>102</v>
      </c>
      <c r="J1410" t="s">
        <v>103</v>
      </c>
      <c r="K1410" t="s">
        <v>7005</v>
      </c>
      <c r="L1410" t="s">
        <v>153</v>
      </c>
      <c r="M1410" t="e">
        <f>_xlfn.XLOOKUP(B1410,Sheet1!B:B,Sheet1!C:C)</f>
        <v>#N/A</v>
      </c>
    </row>
    <row r="1411" spans="2:13" hidden="1">
      <c r="B1411" t="s">
        <v>7002</v>
      </c>
      <c r="C1411" t="s">
        <v>7006</v>
      </c>
      <c r="D1411" t="s">
        <v>226</v>
      </c>
      <c r="E1411" t="s">
        <v>5154</v>
      </c>
      <c r="F1411">
        <v>1</v>
      </c>
      <c r="G1411">
        <v>0</v>
      </c>
      <c r="H1411" t="s">
        <v>103</v>
      </c>
      <c r="I1411" t="s">
        <v>102</v>
      </c>
      <c r="J1411" t="s">
        <v>103</v>
      </c>
      <c r="K1411" t="s">
        <v>7005</v>
      </c>
      <c r="L1411" t="s">
        <v>153</v>
      </c>
      <c r="M1411" t="e">
        <f>_xlfn.XLOOKUP(B1411,Sheet1!B:B,Sheet1!C:C)</f>
        <v>#N/A</v>
      </c>
    </row>
    <row r="1412" spans="2:13" hidden="1">
      <c r="B1412" t="s">
        <v>7002</v>
      </c>
      <c r="C1412" t="s">
        <v>7007</v>
      </c>
      <c r="D1412" t="s">
        <v>226</v>
      </c>
      <c r="E1412" t="s">
        <v>5154</v>
      </c>
      <c r="F1412">
        <v>1</v>
      </c>
      <c r="G1412">
        <v>0</v>
      </c>
      <c r="H1412" t="s">
        <v>103</v>
      </c>
      <c r="I1412" t="s">
        <v>102</v>
      </c>
      <c r="J1412" t="s">
        <v>103</v>
      </c>
      <c r="K1412" t="s">
        <v>7005</v>
      </c>
      <c r="L1412" t="s">
        <v>153</v>
      </c>
      <c r="M1412" t="e">
        <f>_xlfn.XLOOKUP(B1412,Sheet1!B:B,Sheet1!C:C)</f>
        <v>#N/A</v>
      </c>
    </row>
    <row r="1413" spans="2:13" hidden="1">
      <c r="B1413" t="s">
        <v>7002</v>
      </c>
      <c r="C1413" t="s">
        <v>7008</v>
      </c>
      <c r="D1413" t="s">
        <v>226</v>
      </c>
      <c r="E1413" t="s">
        <v>5154</v>
      </c>
      <c r="F1413">
        <v>1</v>
      </c>
      <c r="G1413">
        <v>0</v>
      </c>
      <c r="H1413" t="s">
        <v>103</v>
      </c>
      <c r="I1413" t="s">
        <v>102</v>
      </c>
      <c r="J1413" t="s">
        <v>103</v>
      </c>
      <c r="K1413" t="s">
        <v>7005</v>
      </c>
      <c r="L1413" t="s">
        <v>153</v>
      </c>
      <c r="M1413" t="e">
        <f>_xlfn.XLOOKUP(B1413,Sheet1!B:B,Sheet1!C:C)</f>
        <v>#N/A</v>
      </c>
    </row>
    <row r="1414" spans="2:13" hidden="1">
      <c r="B1414" t="s">
        <v>7002</v>
      </c>
      <c r="C1414" t="s">
        <v>7009</v>
      </c>
      <c r="D1414" t="s">
        <v>142</v>
      </c>
      <c r="E1414" t="s">
        <v>5070</v>
      </c>
      <c r="F1414">
        <v>1</v>
      </c>
      <c r="G1414">
        <v>0</v>
      </c>
      <c r="H1414" t="s">
        <v>102</v>
      </c>
      <c r="I1414" t="s">
        <v>102</v>
      </c>
      <c r="J1414" t="s">
        <v>103</v>
      </c>
      <c r="K1414" t="s">
        <v>7005</v>
      </c>
      <c r="L1414" t="s">
        <v>153</v>
      </c>
      <c r="M1414" t="e">
        <f>_xlfn.XLOOKUP(B1414,Sheet1!B:B,Sheet1!C:C)</f>
        <v>#N/A</v>
      </c>
    </row>
    <row r="1415" spans="2:13" hidden="1">
      <c r="B1415" t="s">
        <v>7002</v>
      </c>
      <c r="C1415" t="s">
        <v>7010</v>
      </c>
      <c r="D1415" t="s">
        <v>7011</v>
      </c>
      <c r="E1415" t="s">
        <v>5154</v>
      </c>
      <c r="F1415">
        <v>1</v>
      </c>
      <c r="G1415">
        <v>0</v>
      </c>
      <c r="H1415" t="s">
        <v>103</v>
      </c>
      <c r="I1415" t="s">
        <v>102</v>
      </c>
      <c r="J1415" t="s">
        <v>103</v>
      </c>
      <c r="K1415" t="s">
        <v>7005</v>
      </c>
      <c r="L1415" t="s">
        <v>153</v>
      </c>
      <c r="M1415" t="e">
        <f>_xlfn.XLOOKUP(B1415,Sheet1!B:B,Sheet1!C:C)</f>
        <v>#N/A</v>
      </c>
    </row>
    <row r="1416" spans="2:13" hidden="1">
      <c r="B1416" t="s">
        <v>7002</v>
      </c>
      <c r="C1416" t="s">
        <v>7012</v>
      </c>
      <c r="D1416" t="s">
        <v>7013</v>
      </c>
      <c r="F1416">
        <v>40</v>
      </c>
      <c r="G1416">
        <v>101418</v>
      </c>
      <c r="H1416" t="s">
        <v>103</v>
      </c>
      <c r="I1416" t="s">
        <v>103</v>
      </c>
      <c r="J1416" t="s">
        <v>103</v>
      </c>
      <c r="K1416" t="s">
        <v>7005</v>
      </c>
      <c r="L1416" t="s">
        <v>153</v>
      </c>
      <c r="M1416" t="e">
        <f>_xlfn.XLOOKUP(B1416,Sheet1!B:B,Sheet1!C:C)</f>
        <v>#N/A</v>
      </c>
    </row>
    <row r="1417" spans="2:13" hidden="1">
      <c r="B1417" t="s">
        <v>7002</v>
      </c>
      <c r="C1417" t="s">
        <v>7014</v>
      </c>
      <c r="D1417" t="s">
        <v>7015</v>
      </c>
      <c r="E1417" t="s">
        <v>5154</v>
      </c>
      <c r="F1417">
        <v>1</v>
      </c>
      <c r="G1417">
        <v>0</v>
      </c>
      <c r="H1417" t="s">
        <v>103</v>
      </c>
      <c r="I1417" t="s">
        <v>102</v>
      </c>
      <c r="J1417" t="s">
        <v>103</v>
      </c>
      <c r="K1417" t="s">
        <v>7005</v>
      </c>
      <c r="L1417" t="s">
        <v>153</v>
      </c>
      <c r="M1417" t="e">
        <f>_xlfn.XLOOKUP(B1417,Sheet1!B:B,Sheet1!C:C)</f>
        <v>#N/A</v>
      </c>
    </row>
    <row r="1418" spans="2:13" hidden="1">
      <c r="B1418" t="s">
        <v>7002</v>
      </c>
      <c r="C1418" t="s">
        <v>7016</v>
      </c>
      <c r="D1418" t="s">
        <v>226</v>
      </c>
      <c r="E1418" t="s">
        <v>5154</v>
      </c>
      <c r="F1418">
        <v>1</v>
      </c>
      <c r="G1418">
        <v>0</v>
      </c>
      <c r="H1418" t="s">
        <v>103</v>
      </c>
      <c r="I1418" t="s">
        <v>102</v>
      </c>
      <c r="J1418" t="s">
        <v>103</v>
      </c>
      <c r="K1418" t="s">
        <v>7005</v>
      </c>
      <c r="L1418" t="s">
        <v>153</v>
      </c>
      <c r="M1418" t="e">
        <f>_xlfn.XLOOKUP(B1418,Sheet1!B:B,Sheet1!C:C)</f>
        <v>#N/A</v>
      </c>
    </row>
    <row r="1419" spans="2:13" hidden="1">
      <c r="B1419" t="s">
        <v>7002</v>
      </c>
      <c r="C1419" t="s">
        <v>7017</v>
      </c>
      <c r="D1419" t="s">
        <v>590</v>
      </c>
      <c r="E1419" t="s">
        <v>5070</v>
      </c>
      <c r="F1419">
        <v>1</v>
      </c>
      <c r="G1419">
        <v>0</v>
      </c>
      <c r="H1419" t="s">
        <v>102</v>
      </c>
      <c r="I1419" t="s">
        <v>102</v>
      </c>
      <c r="J1419" t="s">
        <v>103</v>
      </c>
      <c r="K1419" t="s">
        <v>7005</v>
      </c>
      <c r="L1419" t="s">
        <v>153</v>
      </c>
      <c r="M1419" t="e">
        <f>_xlfn.XLOOKUP(B1419,Sheet1!B:B,Sheet1!C:C)</f>
        <v>#N/A</v>
      </c>
    </row>
    <row r="1420" spans="2:13" hidden="1">
      <c r="B1420" t="s">
        <v>7002</v>
      </c>
      <c r="C1420" t="s">
        <v>7018</v>
      </c>
      <c r="D1420" t="s">
        <v>7019</v>
      </c>
      <c r="E1420" t="s">
        <v>5154</v>
      </c>
      <c r="F1420">
        <v>1</v>
      </c>
      <c r="G1420">
        <v>0</v>
      </c>
      <c r="H1420" t="s">
        <v>103</v>
      </c>
      <c r="I1420" t="s">
        <v>102</v>
      </c>
      <c r="J1420" t="s">
        <v>103</v>
      </c>
      <c r="K1420" t="s">
        <v>7005</v>
      </c>
      <c r="L1420" t="s">
        <v>153</v>
      </c>
      <c r="M1420" t="e">
        <f>_xlfn.XLOOKUP(B1420,Sheet1!B:B,Sheet1!C:C)</f>
        <v>#N/A</v>
      </c>
    </row>
    <row r="1421" spans="2:13" hidden="1">
      <c r="B1421" t="s">
        <v>7002</v>
      </c>
      <c r="C1421" t="s">
        <v>7020</v>
      </c>
      <c r="D1421" t="s">
        <v>226</v>
      </c>
      <c r="E1421" t="s">
        <v>5154</v>
      </c>
      <c r="F1421">
        <v>1</v>
      </c>
      <c r="G1421">
        <v>0</v>
      </c>
      <c r="H1421" t="s">
        <v>103</v>
      </c>
      <c r="I1421" t="s">
        <v>102</v>
      </c>
      <c r="J1421" t="s">
        <v>103</v>
      </c>
      <c r="K1421" t="s">
        <v>7005</v>
      </c>
      <c r="L1421" t="s">
        <v>153</v>
      </c>
      <c r="M1421" t="e">
        <f>_xlfn.XLOOKUP(B1421,Sheet1!B:B,Sheet1!C:C)</f>
        <v>#N/A</v>
      </c>
    </row>
    <row r="1422" spans="2:13" hidden="1">
      <c r="B1422" t="s">
        <v>7002</v>
      </c>
      <c r="C1422" t="s">
        <v>7005</v>
      </c>
      <c r="D1422" t="s">
        <v>153</v>
      </c>
      <c r="E1422" t="s">
        <v>5073</v>
      </c>
      <c r="F1422">
        <v>40</v>
      </c>
      <c r="G1422">
        <v>187757</v>
      </c>
      <c r="H1422" t="s">
        <v>102</v>
      </c>
      <c r="I1422" t="s">
        <v>103</v>
      </c>
      <c r="J1422" t="s">
        <v>103</v>
      </c>
      <c r="K1422" t="s">
        <v>7005</v>
      </c>
      <c r="L1422" t="s">
        <v>153</v>
      </c>
      <c r="M1422" t="e">
        <f>_xlfn.XLOOKUP(B1422,Sheet1!B:B,Sheet1!C:C)</f>
        <v>#N/A</v>
      </c>
    </row>
    <row r="1423" spans="2:13" hidden="1">
      <c r="B1423" t="s">
        <v>7002</v>
      </c>
      <c r="C1423" t="s">
        <v>7021</v>
      </c>
      <c r="D1423" t="s">
        <v>7015</v>
      </c>
      <c r="E1423" t="s">
        <v>5154</v>
      </c>
      <c r="F1423">
        <v>1</v>
      </c>
      <c r="G1423">
        <v>0</v>
      </c>
      <c r="H1423" t="s">
        <v>103</v>
      </c>
      <c r="I1423" t="s">
        <v>102</v>
      </c>
      <c r="J1423" t="s">
        <v>103</v>
      </c>
      <c r="K1423" t="s">
        <v>7005</v>
      </c>
      <c r="L1423" t="s">
        <v>153</v>
      </c>
      <c r="M1423" t="e">
        <f>_xlfn.XLOOKUP(B1423,Sheet1!B:B,Sheet1!C:C)</f>
        <v>#N/A</v>
      </c>
    </row>
    <row r="1424" spans="2:13" hidden="1">
      <c r="B1424" t="s">
        <v>7002</v>
      </c>
      <c r="C1424" t="s">
        <v>7022</v>
      </c>
      <c r="D1424" t="s">
        <v>7015</v>
      </c>
      <c r="E1424" t="s">
        <v>5154</v>
      </c>
      <c r="F1424">
        <v>1</v>
      </c>
      <c r="G1424">
        <v>0</v>
      </c>
      <c r="H1424" t="s">
        <v>103</v>
      </c>
      <c r="I1424" t="s">
        <v>102</v>
      </c>
      <c r="J1424" t="s">
        <v>103</v>
      </c>
      <c r="K1424" t="s">
        <v>7005</v>
      </c>
      <c r="L1424" t="s">
        <v>153</v>
      </c>
      <c r="M1424" t="e">
        <f>_xlfn.XLOOKUP(B1424,Sheet1!B:B,Sheet1!C:C)</f>
        <v>#N/A</v>
      </c>
    </row>
    <row r="1425" spans="2:13" hidden="1">
      <c r="B1425" t="s">
        <v>7002</v>
      </c>
      <c r="C1425" t="s">
        <v>7023</v>
      </c>
      <c r="D1425" t="s">
        <v>254</v>
      </c>
      <c r="E1425" t="s">
        <v>5070</v>
      </c>
      <c r="F1425">
        <v>1</v>
      </c>
      <c r="G1425">
        <v>0</v>
      </c>
      <c r="H1425" t="s">
        <v>102</v>
      </c>
      <c r="I1425" t="s">
        <v>102</v>
      </c>
      <c r="J1425" t="s">
        <v>103</v>
      </c>
      <c r="K1425" t="s">
        <v>7005</v>
      </c>
      <c r="L1425" t="s">
        <v>153</v>
      </c>
      <c r="M1425" t="e">
        <f>_xlfn.XLOOKUP(B1425,Sheet1!B:B,Sheet1!C:C)</f>
        <v>#N/A</v>
      </c>
    </row>
    <row r="1426" spans="2:13" hidden="1">
      <c r="B1426" t="s">
        <v>7024</v>
      </c>
      <c r="C1426" t="s">
        <v>7025</v>
      </c>
      <c r="D1426" t="s">
        <v>7026</v>
      </c>
      <c r="E1426" t="s">
        <v>5070</v>
      </c>
      <c r="F1426">
        <v>2</v>
      </c>
      <c r="G1426">
        <v>0</v>
      </c>
      <c r="H1426" t="s">
        <v>102</v>
      </c>
      <c r="I1426" t="s">
        <v>102</v>
      </c>
      <c r="J1426" t="s">
        <v>103</v>
      </c>
      <c r="K1426" t="s">
        <v>7027</v>
      </c>
      <c r="L1426" t="s">
        <v>188</v>
      </c>
      <c r="M1426" t="e">
        <f>_xlfn.XLOOKUP(B1426,Sheet1!B:B,Sheet1!C:C)</f>
        <v>#N/A</v>
      </c>
    </row>
    <row r="1427" spans="2:13" hidden="1">
      <c r="B1427" t="s">
        <v>7024</v>
      </c>
      <c r="C1427" t="s">
        <v>7028</v>
      </c>
      <c r="D1427" t="s">
        <v>5246</v>
      </c>
      <c r="E1427" t="s">
        <v>5154</v>
      </c>
      <c r="F1427">
        <v>1</v>
      </c>
      <c r="G1427">
        <v>0</v>
      </c>
      <c r="H1427" t="s">
        <v>103</v>
      </c>
      <c r="I1427" t="s">
        <v>102</v>
      </c>
      <c r="J1427" t="s">
        <v>103</v>
      </c>
      <c r="K1427" t="s">
        <v>7027</v>
      </c>
      <c r="L1427" t="s">
        <v>188</v>
      </c>
      <c r="M1427" t="e">
        <f>_xlfn.XLOOKUP(B1427,Sheet1!B:B,Sheet1!C:C)</f>
        <v>#N/A</v>
      </c>
    </row>
    <row r="1428" spans="2:13" hidden="1">
      <c r="B1428" t="s">
        <v>7024</v>
      </c>
      <c r="C1428" t="s">
        <v>7029</v>
      </c>
      <c r="D1428" t="s">
        <v>5246</v>
      </c>
      <c r="E1428" t="s">
        <v>5154</v>
      </c>
      <c r="F1428">
        <v>1</v>
      </c>
      <c r="G1428">
        <v>0</v>
      </c>
      <c r="H1428" t="s">
        <v>103</v>
      </c>
      <c r="I1428" t="s">
        <v>102</v>
      </c>
      <c r="J1428" t="s">
        <v>103</v>
      </c>
      <c r="K1428" t="s">
        <v>7027</v>
      </c>
      <c r="L1428" t="s">
        <v>188</v>
      </c>
      <c r="M1428" t="e">
        <f>_xlfn.XLOOKUP(B1428,Sheet1!B:B,Sheet1!C:C)</f>
        <v>#N/A</v>
      </c>
    </row>
    <row r="1429" spans="2:13" hidden="1">
      <c r="B1429" t="s">
        <v>7024</v>
      </c>
      <c r="C1429" t="s">
        <v>7030</v>
      </c>
      <c r="D1429" t="s">
        <v>5246</v>
      </c>
      <c r="E1429" t="s">
        <v>5154</v>
      </c>
      <c r="F1429">
        <v>1</v>
      </c>
      <c r="G1429">
        <v>0</v>
      </c>
      <c r="H1429" t="s">
        <v>103</v>
      </c>
      <c r="I1429" t="s">
        <v>102</v>
      </c>
      <c r="J1429" t="s">
        <v>103</v>
      </c>
      <c r="K1429" t="s">
        <v>7027</v>
      </c>
      <c r="L1429" t="s">
        <v>188</v>
      </c>
      <c r="M1429" t="e">
        <f>_xlfn.XLOOKUP(B1429,Sheet1!B:B,Sheet1!C:C)</f>
        <v>#N/A</v>
      </c>
    </row>
    <row r="1430" spans="2:13" hidden="1">
      <c r="B1430" t="s">
        <v>7024</v>
      </c>
      <c r="C1430" t="s">
        <v>7031</v>
      </c>
      <c r="D1430" t="s">
        <v>7032</v>
      </c>
      <c r="E1430" t="s">
        <v>5070</v>
      </c>
      <c r="F1430">
        <v>2</v>
      </c>
      <c r="G1430">
        <v>0</v>
      </c>
      <c r="H1430" t="s">
        <v>102</v>
      </c>
      <c r="I1430" t="s">
        <v>102</v>
      </c>
      <c r="J1430" t="s">
        <v>103</v>
      </c>
      <c r="K1430" t="s">
        <v>7027</v>
      </c>
      <c r="L1430" t="s">
        <v>188</v>
      </c>
      <c r="M1430" t="e">
        <f>_xlfn.XLOOKUP(B1430,Sheet1!B:B,Sheet1!C:C)</f>
        <v>#N/A</v>
      </c>
    </row>
    <row r="1431" spans="2:13" hidden="1">
      <c r="B1431" t="s">
        <v>7024</v>
      </c>
      <c r="C1431" t="s">
        <v>7033</v>
      </c>
      <c r="D1431" t="s">
        <v>5246</v>
      </c>
      <c r="E1431" t="s">
        <v>5154</v>
      </c>
      <c r="F1431">
        <v>1</v>
      </c>
      <c r="G1431">
        <v>0</v>
      </c>
      <c r="H1431" t="s">
        <v>103</v>
      </c>
      <c r="I1431" t="s">
        <v>102</v>
      </c>
      <c r="J1431" t="s">
        <v>103</v>
      </c>
      <c r="K1431" t="s">
        <v>7027</v>
      </c>
      <c r="L1431" t="s">
        <v>188</v>
      </c>
      <c r="M1431" t="e">
        <f>_xlfn.XLOOKUP(B1431,Sheet1!B:B,Sheet1!C:C)</f>
        <v>#N/A</v>
      </c>
    </row>
    <row r="1432" spans="2:13" hidden="1">
      <c r="B1432" t="s">
        <v>7024</v>
      </c>
      <c r="C1432" t="s">
        <v>7034</v>
      </c>
      <c r="D1432" t="s">
        <v>5246</v>
      </c>
      <c r="E1432" t="s">
        <v>5154</v>
      </c>
      <c r="F1432">
        <v>1</v>
      </c>
      <c r="G1432">
        <v>0</v>
      </c>
      <c r="H1432" t="s">
        <v>103</v>
      </c>
      <c r="I1432" t="s">
        <v>102</v>
      </c>
      <c r="J1432" t="s">
        <v>103</v>
      </c>
      <c r="K1432" t="s">
        <v>7027</v>
      </c>
      <c r="L1432" t="s">
        <v>188</v>
      </c>
      <c r="M1432" t="e">
        <f>_xlfn.XLOOKUP(B1432,Sheet1!B:B,Sheet1!C:C)</f>
        <v>#N/A</v>
      </c>
    </row>
    <row r="1433" spans="2:13" hidden="1">
      <c r="B1433" t="s">
        <v>7024</v>
      </c>
      <c r="C1433" t="s">
        <v>7035</v>
      </c>
      <c r="D1433" t="s">
        <v>7036</v>
      </c>
      <c r="E1433" t="s">
        <v>5070</v>
      </c>
      <c r="F1433">
        <v>2</v>
      </c>
      <c r="G1433">
        <v>0</v>
      </c>
      <c r="H1433" t="s">
        <v>102</v>
      </c>
      <c r="I1433" t="s">
        <v>102</v>
      </c>
      <c r="J1433" t="s">
        <v>103</v>
      </c>
      <c r="K1433" t="s">
        <v>7027</v>
      </c>
      <c r="L1433" t="s">
        <v>188</v>
      </c>
      <c r="M1433" t="e">
        <f>_xlfn.XLOOKUP(B1433,Sheet1!B:B,Sheet1!C:C)</f>
        <v>#N/A</v>
      </c>
    </row>
    <row r="1434" spans="2:13" hidden="1">
      <c r="B1434" t="s">
        <v>7024</v>
      </c>
      <c r="C1434" t="s">
        <v>7037</v>
      </c>
      <c r="D1434" t="s">
        <v>5246</v>
      </c>
      <c r="E1434" t="s">
        <v>5154</v>
      </c>
      <c r="F1434">
        <v>1</v>
      </c>
      <c r="G1434">
        <v>0</v>
      </c>
      <c r="H1434" t="s">
        <v>103</v>
      </c>
      <c r="I1434" t="s">
        <v>102</v>
      </c>
      <c r="J1434" t="s">
        <v>103</v>
      </c>
      <c r="K1434" t="s">
        <v>7027</v>
      </c>
      <c r="L1434" t="s">
        <v>188</v>
      </c>
      <c r="M1434" t="e">
        <f>_xlfn.XLOOKUP(B1434,Sheet1!B:B,Sheet1!C:C)</f>
        <v>#N/A</v>
      </c>
    </row>
    <row r="1435" spans="2:13" hidden="1">
      <c r="B1435" t="s">
        <v>7024</v>
      </c>
      <c r="C1435" t="s">
        <v>7027</v>
      </c>
      <c r="D1435" t="s">
        <v>188</v>
      </c>
      <c r="F1435">
        <v>40</v>
      </c>
      <c r="G1435">
        <v>58105</v>
      </c>
      <c r="H1435" t="s">
        <v>103</v>
      </c>
      <c r="I1435" t="s">
        <v>103</v>
      </c>
      <c r="J1435" t="s">
        <v>103</v>
      </c>
      <c r="K1435" t="s">
        <v>7027</v>
      </c>
      <c r="L1435" t="s">
        <v>188</v>
      </c>
      <c r="M1435" t="e">
        <f>_xlfn.XLOOKUP(B1435,Sheet1!B:B,Sheet1!C:C)</f>
        <v>#N/A</v>
      </c>
    </row>
    <row r="1436" spans="2:13" hidden="1">
      <c r="B1436" t="s">
        <v>7024</v>
      </c>
      <c r="C1436" t="s">
        <v>7038</v>
      </c>
      <c r="D1436" t="s">
        <v>7039</v>
      </c>
      <c r="E1436" t="s">
        <v>5178</v>
      </c>
      <c r="F1436">
        <v>40</v>
      </c>
      <c r="G1436">
        <v>55298</v>
      </c>
      <c r="H1436" t="s">
        <v>103</v>
      </c>
      <c r="I1436" t="s">
        <v>103</v>
      </c>
      <c r="J1436" t="s">
        <v>102</v>
      </c>
      <c r="K1436" t="s">
        <v>7027</v>
      </c>
      <c r="L1436" t="s">
        <v>188</v>
      </c>
      <c r="M1436" t="e">
        <f>_xlfn.XLOOKUP(B1436,Sheet1!B:B,Sheet1!C:C)</f>
        <v>#N/A</v>
      </c>
    </row>
    <row r="1437" spans="2:13" hidden="1">
      <c r="B1437" t="s">
        <v>7024</v>
      </c>
      <c r="C1437" t="s">
        <v>7040</v>
      </c>
      <c r="D1437" t="s">
        <v>7032</v>
      </c>
      <c r="E1437" t="s">
        <v>5070</v>
      </c>
      <c r="F1437">
        <v>2</v>
      </c>
      <c r="G1437">
        <v>0</v>
      </c>
      <c r="H1437" t="s">
        <v>102</v>
      </c>
      <c r="I1437" t="s">
        <v>102</v>
      </c>
      <c r="J1437" t="s">
        <v>103</v>
      </c>
      <c r="K1437" t="s">
        <v>7027</v>
      </c>
      <c r="L1437" t="s">
        <v>188</v>
      </c>
      <c r="M1437" t="e">
        <f>_xlfn.XLOOKUP(B1437,Sheet1!B:B,Sheet1!C:C)</f>
        <v>#N/A</v>
      </c>
    </row>
    <row r="1438" spans="2:13" hidden="1">
      <c r="B1438" t="s">
        <v>7041</v>
      </c>
      <c r="C1438" t="s">
        <v>7042</v>
      </c>
      <c r="D1438" t="s">
        <v>180</v>
      </c>
      <c r="E1438" t="s">
        <v>5154</v>
      </c>
      <c r="F1438">
        <v>2</v>
      </c>
      <c r="G1438">
        <v>0</v>
      </c>
      <c r="H1438" t="s">
        <v>103</v>
      </c>
      <c r="I1438" t="s">
        <v>102</v>
      </c>
      <c r="J1438" t="s">
        <v>103</v>
      </c>
      <c r="K1438" t="s">
        <v>7043</v>
      </c>
      <c r="L1438" t="s">
        <v>254</v>
      </c>
      <c r="M1438" t="e">
        <f>_xlfn.XLOOKUP(B1438,Sheet1!B:B,Sheet1!C:C)</f>
        <v>#N/A</v>
      </c>
    </row>
    <row r="1439" spans="2:13" hidden="1">
      <c r="B1439" t="s">
        <v>7041</v>
      </c>
      <c r="C1439" t="s">
        <v>7044</v>
      </c>
      <c r="D1439" t="s">
        <v>180</v>
      </c>
      <c r="E1439" t="s">
        <v>5154</v>
      </c>
      <c r="F1439">
        <v>2</v>
      </c>
      <c r="G1439">
        <v>0</v>
      </c>
      <c r="H1439" t="s">
        <v>103</v>
      </c>
      <c r="I1439" t="s">
        <v>102</v>
      </c>
      <c r="J1439" t="s">
        <v>103</v>
      </c>
      <c r="K1439" t="s">
        <v>7043</v>
      </c>
      <c r="L1439" t="s">
        <v>254</v>
      </c>
      <c r="M1439" t="e">
        <f>_xlfn.XLOOKUP(B1439,Sheet1!B:B,Sheet1!C:C)</f>
        <v>#N/A</v>
      </c>
    </row>
    <row r="1440" spans="2:13" hidden="1">
      <c r="B1440" t="s">
        <v>7041</v>
      </c>
      <c r="C1440" t="s">
        <v>7045</v>
      </c>
      <c r="D1440" t="s">
        <v>5224</v>
      </c>
      <c r="E1440" t="s">
        <v>5070</v>
      </c>
      <c r="F1440">
        <v>2</v>
      </c>
      <c r="G1440">
        <v>0</v>
      </c>
      <c r="H1440" t="s">
        <v>102</v>
      </c>
      <c r="I1440" t="s">
        <v>102</v>
      </c>
      <c r="J1440" t="s">
        <v>103</v>
      </c>
      <c r="K1440" t="s">
        <v>7043</v>
      </c>
      <c r="L1440" t="s">
        <v>254</v>
      </c>
      <c r="M1440" t="e">
        <f>_xlfn.XLOOKUP(B1440,Sheet1!B:B,Sheet1!C:C)</f>
        <v>#N/A</v>
      </c>
    </row>
    <row r="1441" spans="2:13" hidden="1">
      <c r="B1441" t="s">
        <v>7041</v>
      </c>
      <c r="C1441" t="s">
        <v>7046</v>
      </c>
      <c r="D1441" t="s">
        <v>7047</v>
      </c>
      <c r="E1441" t="s">
        <v>5073</v>
      </c>
      <c r="F1441">
        <v>40</v>
      </c>
      <c r="G1441">
        <v>101004</v>
      </c>
      <c r="H1441" t="s">
        <v>102</v>
      </c>
      <c r="I1441" t="s">
        <v>103</v>
      </c>
      <c r="J1441" t="s">
        <v>103</v>
      </c>
      <c r="K1441" t="s">
        <v>7043</v>
      </c>
      <c r="L1441" t="s">
        <v>254</v>
      </c>
      <c r="M1441" t="e">
        <f>_xlfn.XLOOKUP(B1441,Sheet1!B:B,Sheet1!C:C)</f>
        <v>#N/A</v>
      </c>
    </row>
    <row r="1442" spans="2:13" hidden="1">
      <c r="B1442" t="s">
        <v>7041</v>
      </c>
      <c r="C1442" t="s">
        <v>7048</v>
      </c>
      <c r="D1442" t="s">
        <v>180</v>
      </c>
      <c r="E1442" t="s">
        <v>5154</v>
      </c>
      <c r="F1442">
        <v>2</v>
      </c>
      <c r="G1442">
        <v>0</v>
      </c>
      <c r="H1442" t="s">
        <v>103</v>
      </c>
      <c r="I1442" t="s">
        <v>102</v>
      </c>
      <c r="J1442" t="s">
        <v>103</v>
      </c>
      <c r="K1442" t="s">
        <v>7043</v>
      </c>
      <c r="L1442" t="s">
        <v>254</v>
      </c>
      <c r="M1442" t="e">
        <f>_xlfn.XLOOKUP(B1442,Sheet1!B:B,Sheet1!C:C)</f>
        <v>#N/A</v>
      </c>
    </row>
    <row r="1443" spans="2:13" hidden="1">
      <c r="B1443" t="s">
        <v>7041</v>
      </c>
      <c r="C1443" t="s">
        <v>7049</v>
      </c>
      <c r="D1443" t="s">
        <v>180</v>
      </c>
      <c r="E1443" t="s">
        <v>5154</v>
      </c>
      <c r="F1443">
        <v>2</v>
      </c>
      <c r="G1443">
        <v>0</v>
      </c>
      <c r="H1443" t="s">
        <v>103</v>
      </c>
      <c r="I1443" t="s">
        <v>102</v>
      </c>
      <c r="J1443" t="s">
        <v>103</v>
      </c>
      <c r="K1443" t="s">
        <v>7043</v>
      </c>
      <c r="L1443" t="s">
        <v>254</v>
      </c>
      <c r="M1443" t="e">
        <f>_xlfn.XLOOKUP(B1443,Sheet1!B:B,Sheet1!C:C)</f>
        <v>#N/A</v>
      </c>
    </row>
    <row r="1444" spans="2:13" hidden="1">
      <c r="B1444" t="s">
        <v>7041</v>
      </c>
      <c r="C1444" t="s">
        <v>7050</v>
      </c>
      <c r="D1444" t="s">
        <v>315</v>
      </c>
      <c r="E1444" t="s">
        <v>5070</v>
      </c>
      <c r="F1444">
        <v>2</v>
      </c>
      <c r="G1444">
        <v>0</v>
      </c>
      <c r="H1444" t="s">
        <v>102</v>
      </c>
      <c r="I1444" t="s">
        <v>102</v>
      </c>
      <c r="J1444" t="s">
        <v>103</v>
      </c>
      <c r="K1444" t="s">
        <v>7043</v>
      </c>
      <c r="L1444" t="s">
        <v>254</v>
      </c>
      <c r="M1444" t="e">
        <f>_xlfn.XLOOKUP(B1444,Sheet1!B:B,Sheet1!C:C)</f>
        <v>#N/A</v>
      </c>
    </row>
    <row r="1445" spans="2:13" hidden="1">
      <c r="B1445" t="s">
        <v>7041</v>
      </c>
      <c r="C1445" t="s">
        <v>7051</v>
      </c>
      <c r="D1445" t="s">
        <v>7052</v>
      </c>
      <c r="E1445" t="s">
        <v>5154</v>
      </c>
      <c r="F1445">
        <v>2</v>
      </c>
      <c r="G1445">
        <v>0</v>
      </c>
      <c r="H1445" t="s">
        <v>103</v>
      </c>
      <c r="I1445" t="s">
        <v>102</v>
      </c>
      <c r="J1445" t="s">
        <v>103</v>
      </c>
      <c r="K1445" t="s">
        <v>7043</v>
      </c>
      <c r="L1445" t="s">
        <v>254</v>
      </c>
      <c r="M1445" t="e">
        <f>_xlfn.XLOOKUP(B1445,Sheet1!B:B,Sheet1!C:C)</f>
        <v>#N/A</v>
      </c>
    </row>
    <row r="1446" spans="2:13" hidden="1">
      <c r="B1446" t="s">
        <v>7041</v>
      </c>
      <c r="C1446" t="s">
        <v>7053</v>
      </c>
      <c r="D1446" t="s">
        <v>7054</v>
      </c>
      <c r="E1446" t="s">
        <v>5154</v>
      </c>
      <c r="F1446">
        <v>2</v>
      </c>
      <c r="G1446">
        <v>0</v>
      </c>
      <c r="H1446" t="s">
        <v>103</v>
      </c>
      <c r="I1446" t="s">
        <v>102</v>
      </c>
      <c r="J1446" t="s">
        <v>103</v>
      </c>
      <c r="K1446" t="s">
        <v>7043</v>
      </c>
      <c r="L1446" t="s">
        <v>254</v>
      </c>
      <c r="M1446" t="e">
        <f>_xlfn.XLOOKUP(B1446,Sheet1!B:B,Sheet1!C:C)</f>
        <v>#N/A</v>
      </c>
    </row>
    <row r="1447" spans="2:13" hidden="1">
      <c r="B1447" t="s">
        <v>7041</v>
      </c>
      <c r="C1447" t="s">
        <v>7055</v>
      </c>
      <c r="D1447" t="s">
        <v>180</v>
      </c>
      <c r="E1447" t="s">
        <v>5154</v>
      </c>
      <c r="F1447">
        <v>2</v>
      </c>
      <c r="G1447">
        <v>0</v>
      </c>
      <c r="H1447" t="s">
        <v>103</v>
      </c>
      <c r="I1447" t="s">
        <v>102</v>
      </c>
      <c r="J1447" t="s">
        <v>103</v>
      </c>
      <c r="K1447" t="s">
        <v>7043</v>
      </c>
      <c r="L1447" t="s">
        <v>254</v>
      </c>
      <c r="M1447" t="e">
        <f>_xlfn.XLOOKUP(B1447,Sheet1!B:B,Sheet1!C:C)</f>
        <v>#N/A</v>
      </c>
    </row>
    <row r="1448" spans="2:13" hidden="1">
      <c r="B1448" t="s">
        <v>7041</v>
      </c>
      <c r="C1448" t="s">
        <v>7056</v>
      </c>
      <c r="D1448" t="s">
        <v>267</v>
      </c>
      <c r="E1448" t="s">
        <v>5070</v>
      </c>
      <c r="F1448">
        <v>2</v>
      </c>
      <c r="G1448">
        <v>0</v>
      </c>
      <c r="H1448" t="s">
        <v>102</v>
      </c>
      <c r="I1448" t="s">
        <v>102</v>
      </c>
      <c r="J1448" t="s">
        <v>103</v>
      </c>
      <c r="K1448" t="s">
        <v>7043</v>
      </c>
      <c r="L1448" t="s">
        <v>254</v>
      </c>
      <c r="M1448" t="e">
        <f>_xlfn.XLOOKUP(B1448,Sheet1!B:B,Sheet1!C:C)</f>
        <v>#N/A</v>
      </c>
    </row>
    <row r="1449" spans="2:13" hidden="1">
      <c r="B1449" t="s">
        <v>7041</v>
      </c>
      <c r="C1449" t="s">
        <v>7057</v>
      </c>
      <c r="D1449" t="s">
        <v>7058</v>
      </c>
      <c r="E1449" t="s">
        <v>5073</v>
      </c>
      <c r="F1449">
        <v>40</v>
      </c>
      <c r="G1449">
        <v>57190</v>
      </c>
      <c r="H1449" t="s">
        <v>102</v>
      </c>
      <c r="I1449" t="s">
        <v>103</v>
      </c>
      <c r="J1449" t="s">
        <v>103</v>
      </c>
      <c r="K1449" t="s">
        <v>7043</v>
      </c>
      <c r="L1449" t="s">
        <v>254</v>
      </c>
      <c r="M1449" t="e">
        <f>_xlfn.XLOOKUP(B1449,Sheet1!B:B,Sheet1!C:C)</f>
        <v>#N/A</v>
      </c>
    </row>
    <row r="1450" spans="2:13" hidden="1">
      <c r="B1450" t="s">
        <v>7041</v>
      </c>
      <c r="C1450" t="s">
        <v>7059</v>
      </c>
      <c r="D1450" t="s">
        <v>180</v>
      </c>
      <c r="E1450" t="s">
        <v>5154</v>
      </c>
      <c r="F1450">
        <v>2</v>
      </c>
      <c r="G1450">
        <v>0</v>
      </c>
      <c r="H1450" t="s">
        <v>103</v>
      </c>
      <c r="I1450" t="s">
        <v>102</v>
      </c>
      <c r="J1450" t="s">
        <v>103</v>
      </c>
      <c r="K1450" t="s">
        <v>7043</v>
      </c>
      <c r="L1450" t="s">
        <v>254</v>
      </c>
      <c r="M1450" t="e">
        <f>_xlfn.XLOOKUP(B1450,Sheet1!B:B,Sheet1!C:C)</f>
        <v>#N/A</v>
      </c>
    </row>
    <row r="1451" spans="2:13" hidden="1">
      <c r="B1451" t="s">
        <v>7041</v>
      </c>
      <c r="C1451" t="s">
        <v>7060</v>
      </c>
      <c r="D1451" t="s">
        <v>7061</v>
      </c>
      <c r="E1451" t="s">
        <v>5154</v>
      </c>
      <c r="F1451">
        <v>2</v>
      </c>
      <c r="G1451">
        <v>0</v>
      </c>
      <c r="H1451" t="s">
        <v>103</v>
      </c>
      <c r="I1451" t="s">
        <v>102</v>
      </c>
      <c r="J1451" t="s">
        <v>103</v>
      </c>
      <c r="K1451" t="s">
        <v>7043</v>
      </c>
      <c r="L1451" t="s">
        <v>254</v>
      </c>
      <c r="M1451" t="e">
        <f>_xlfn.XLOOKUP(B1451,Sheet1!B:B,Sheet1!C:C)</f>
        <v>#N/A</v>
      </c>
    </row>
    <row r="1452" spans="2:13" hidden="1">
      <c r="B1452" t="s">
        <v>7041</v>
      </c>
      <c r="C1452" t="s">
        <v>7062</v>
      </c>
      <c r="D1452" t="s">
        <v>7052</v>
      </c>
      <c r="E1452" t="s">
        <v>5154</v>
      </c>
      <c r="F1452">
        <v>2</v>
      </c>
      <c r="G1452">
        <v>0</v>
      </c>
      <c r="H1452" t="s">
        <v>103</v>
      </c>
      <c r="I1452" t="s">
        <v>102</v>
      </c>
      <c r="J1452" t="s">
        <v>103</v>
      </c>
      <c r="K1452" t="s">
        <v>7043</v>
      </c>
      <c r="L1452" t="s">
        <v>254</v>
      </c>
      <c r="M1452" t="e">
        <f>_xlfn.XLOOKUP(B1452,Sheet1!B:B,Sheet1!C:C)</f>
        <v>#N/A</v>
      </c>
    </row>
    <row r="1453" spans="2:13" hidden="1">
      <c r="B1453" t="s">
        <v>7041</v>
      </c>
      <c r="C1453" t="s">
        <v>7063</v>
      </c>
      <c r="D1453" t="s">
        <v>188</v>
      </c>
      <c r="E1453" t="s">
        <v>5073</v>
      </c>
      <c r="F1453">
        <v>40</v>
      </c>
      <c r="G1453">
        <v>100534</v>
      </c>
      <c r="H1453" t="s">
        <v>102</v>
      </c>
      <c r="I1453" t="s">
        <v>103</v>
      </c>
      <c r="J1453" t="s">
        <v>103</v>
      </c>
      <c r="K1453" t="s">
        <v>7043</v>
      </c>
      <c r="L1453" t="s">
        <v>254</v>
      </c>
      <c r="M1453" t="e">
        <f>_xlfn.XLOOKUP(B1453,Sheet1!B:B,Sheet1!C:C)</f>
        <v>#N/A</v>
      </c>
    </row>
    <row r="1454" spans="2:13" hidden="1">
      <c r="B1454" t="s">
        <v>7064</v>
      </c>
      <c r="C1454" t="s">
        <v>7065</v>
      </c>
      <c r="D1454" t="s">
        <v>226</v>
      </c>
      <c r="E1454" t="s">
        <v>5154</v>
      </c>
      <c r="F1454">
        <v>5</v>
      </c>
      <c r="G1454">
        <v>0</v>
      </c>
      <c r="H1454" t="s">
        <v>103</v>
      </c>
      <c r="I1454" t="s">
        <v>102</v>
      </c>
      <c r="J1454" t="s">
        <v>103</v>
      </c>
      <c r="K1454" t="s">
        <v>7066</v>
      </c>
      <c r="L1454" t="s">
        <v>153</v>
      </c>
      <c r="M1454" t="e">
        <f>_xlfn.XLOOKUP(B1454,Sheet1!B:B,Sheet1!C:C)</f>
        <v>#N/A</v>
      </c>
    </row>
    <row r="1455" spans="2:13" hidden="1">
      <c r="B1455" t="s">
        <v>7064</v>
      </c>
      <c r="C1455" t="s">
        <v>7067</v>
      </c>
      <c r="D1455" t="s">
        <v>226</v>
      </c>
      <c r="E1455" t="s">
        <v>5154</v>
      </c>
      <c r="F1455">
        <v>5</v>
      </c>
      <c r="G1455">
        <v>0</v>
      </c>
      <c r="H1455" t="s">
        <v>103</v>
      </c>
      <c r="I1455" t="s">
        <v>102</v>
      </c>
      <c r="J1455" t="s">
        <v>103</v>
      </c>
      <c r="K1455" t="s">
        <v>7066</v>
      </c>
      <c r="L1455" t="s">
        <v>153</v>
      </c>
      <c r="M1455" t="e">
        <f>_xlfn.XLOOKUP(B1455,Sheet1!B:B,Sheet1!C:C)</f>
        <v>#N/A</v>
      </c>
    </row>
    <row r="1456" spans="2:13" hidden="1">
      <c r="B1456" t="s">
        <v>7064</v>
      </c>
      <c r="C1456" t="s">
        <v>7068</v>
      </c>
      <c r="D1456" t="s">
        <v>562</v>
      </c>
      <c r="E1456" t="s">
        <v>5070</v>
      </c>
      <c r="F1456">
        <v>5</v>
      </c>
      <c r="G1456">
        <v>0</v>
      </c>
      <c r="H1456" t="s">
        <v>102</v>
      </c>
      <c r="I1456" t="s">
        <v>102</v>
      </c>
      <c r="J1456" t="s">
        <v>103</v>
      </c>
      <c r="K1456" t="s">
        <v>7066</v>
      </c>
      <c r="L1456" t="s">
        <v>153</v>
      </c>
      <c r="M1456" t="e">
        <f>_xlfn.XLOOKUP(B1456,Sheet1!B:B,Sheet1!C:C)</f>
        <v>#N/A</v>
      </c>
    </row>
    <row r="1457" spans="2:13" hidden="1">
      <c r="B1457" t="s">
        <v>7064</v>
      </c>
      <c r="C1457" t="s">
        <v>7069</v>
      </c>
      <c r="D1457" t="s">
        <v>226</v>
      </c>
      <c r="E1457" t="s">
        <v>5154</v>
      </c>
      <c r="F1457">
        <v>5</v>
      </c>
      <c r="G1457">
        <v>0</v>
      </c>
      <c r="H1457" t="s">
        <v>103</v>
      </c>
      <c r="I1457" t="s">
        <v>102</v>
      </c>
      <c r="J1457" t="s">
        <v>103</v>
      </c>
      <c r="K1457" t="s">
        <v>7066</v>
      </c>
      <c r="L1457" t="s">
        <v>153</v>
      </c>
      <c r="M1457" t="e">
        <f>_xlfn.XLOOKUP(B1457,Sheet1!B:B,Sheet1!C:C)</f>
        <v>#N/A</v>
      </c>
    </row>
    <row r="1458" spans="2:13" hidden="1">
      <c r="B1458" t="s">
        <v>7064</v>
      </c>
      <c r="C1458" t="s">
        <v>7066</v>
      </c>
      <c r="D1458" t="s">
        <v>153</v>
      </c>
      <c r="E1458" t="s">
        <v>5073</v>
      </c>
      <c r="F1458">
        <v>40</v>
      </c>
      <c r="G1458">
        <v>198245</v>
      </c>
      <c r="H1458" t="s">
        <v>102</v>
      </c>
      <c r="I1458" t="s">
        <v>103</v>
      </c>
      <c r="J1458" t="s">
        <v>103</v>
      </c>
      <c r="K1458" t="s">
        <v>7066</v>
      </c>
      <c r="L1458" t="s">
        <v>153</v>
      </c>
      <c r="M1458" t="e">
        <f>_xlfn.XLOOKUP(B1458,Sheet1!B:B,Sheet1!C:C)</f>
        <v>#N/A</v>
      </c>
    </row>
    <row r="1459" spans="2:13" hidden="1">
      <c r="B1459" t="s">
        <v>7064</v>
      </c>
      <c r="C1459" t="s">
        <v>7070</v>
      </c>
      <c r="D1459" t="s">
        <v>670</v>
      </c>
      <c r="E1459" t="s">
        <v>5070</v>
      </c>
      <c r="F1459">
        <v>5</v>
      </c>
      <c r="G1459">
        <v>0</v>
      </c>
      <c r="H1459" t="s">
        <v>102</v>
      </c>
      <c r="I1459" t="s">
        <v>102</v>
      </c>
      <c r="J1459" t="s">
        <v>103</v>
      </c>
      <c r="K1459" t="s">
        <v>7066</v>
      </c>
      <c r="L1459" t="s">
        <v>153</v>
      </c>
      <c r="M1459" t="e">
        <f>_xlfn.XLOOKUP(B1459,Sheet1!B:B,Sheet1!C:C)</f>
        <v>#N/A</v>
      </c>
    </row>
    <row r="1460" spans="2:13" hidden="1">
      <c r="B1460" t="s">
        <v>7064</v>
      </c>
      <c r="C1460" t="s">
        <v>7071</v>
      </c>
      <c r="D1460" t="s">
        <v>226</v>
      </c>
      <c r="E1460" t="s">
        <v>5154</v>
      </c>
      <c r="F1460">
        <v>5</v>
      </c>
      <c r="G1460">
        <v>0</v>
      </c>
      <c r="H1460" t="s">
        <v>103</v>
      </c>
      <c r="I1460" t="s">
        <v>102</v>
      </c>
      <c r="J1460" t="s">
        <v>103</v>
      </c>
      <c r="K1460" t="s">
        <v>7066</v>
      </c>
      <c r="L1460" t="s">
        <v>153</v>
      </c>
      <c r="M1460" t="e">
        <f>_xlfn.XLOOKUP(B1460,Sheet1!B:B,Sheet1!C:C)</f>
        <v>#N/A</v>
      </c>
    </row>
    <row r="1461" spans="2:13" hidden="1">
      <c r="B1461" t="s">
        <v>7064</v>
      </c>
      <c r="C1461" t="s">
        <v>7072</v>
      </c>
      <c r="D1461" t="s">
        <v>226</v>
      </c>
      <c r="E1461" t="s">
        <v>5154</v>
      </c>
      <c r="F1461">
        <v>5</v>
      </c>
      <c r="G1461">
        <v>0</v>
      </c>
      <c r="H1461" t="s">
        <v>103</v>
      </c>
      <c r="I1461" t="s">
        <v>102</v>
      </c>
      <c r="J1461" t="s">
        <v>103</v>
      </c>
      <c r="K1461" t="s">
        <v>7066</v>
      </c>
      <c r="L1461" t="s">
        <v>153</v>
      </c>
      <c r="M1461" t="e">
        <f>_xlfn.XLOOKUP(B1461,Sheet1!B:B,Sheet1!C:C)</f>
        <v>#N/A</v>
      </c>
    </row>
    <row r="1462" spans="2:13" hidden="1">
      <c r="B1462" t="s">
        <v>7064</v>
      </c>
      <c r="C1462" t="s">
        <v>7073</v>
      </c>
      <c r="D1462" t="s">
        <v>7074</v>
      </c>
      <c r="E1462" t="s">
        <v>5070</v>
      </c>
      <c r="F1462">
        <v>5</v>
      </c>
      <c r="G1462">
        <v>0</v>
      </c>
      <c r="H1462" t="s">
        <v>102</v>
      </c>
      <c r="I1462" t="s">
        <v>102</v>
      </c>
      <c r="J1462" t="s">
        <v>103</v>
      </c>
      <c r="K1462" t="s">
        <v>7066</v>
      </c>
      <c r="L1462" t="s">
        <v>153</v>
      </c>
      <c r="M1462" t="e">
        <f>_xlfn.XLOOKUP(B1462,Sheet1!B:B,Sheet1!C:C)</f>
        <v>#N/A</v>
      </c>
    </row>
    <row r="1463" spans="2:13" hidden="1">
      <c r="B1463" t="s">
        <v>7064</v>
      </c>
      <c r="C1463" t="s">
        <v>7075</v>
      </c>
      <c r="D1463" t="s">
        <v>226</v>
      </c>
      <c r="E1463" t="s">
        <v>5154</v>
      </c>
      <c r="F1463">
        <v>5</v>
      </c>
      <c r="G1463">
        <v>0</v>
      </c>
      <c r="H1463" t="s">
        <v>103</v>
      </c>
      <c r="I1463" t="s">
        <v>102</v>
      </c>
      <c r="J1463" t="s">
        <v>103</v>
      </c>
      <c r="K1463" t="s">
        <v>7066</v>
      </c>
      <c r="L1463" t="s">
        <v>153</v>
      </c>
      <c r="M1463" t="e">
        <f>_xlfn.XLOOKUP(B1463,Sheet1!B:B,Sheet1!C:C)</f>
        <v>#N/A</v>
      </c>
    </row>
    <row r="1464" spans="2:13" hidden="1">
      <c r="B1464" t="s">
        <v>7064</v>
      </c>
      <c r="C1464" t="s">
        <v>7076</v>
      </c>
      <c r="D1464" t="s">
        <v>226</v>
      </c>
      <c r="E1464" t="s">
        <v>5154</v>
      </c>
      <c r="F1464">
        <v>5</v>
      </c>
      <c r="G1464">
        <v>0</v>
      </c>
      <c r="H1464" t="s">
        <v>103</v>
      </c>
      <c r="I1464" t="s">
        <v>102</v>
      </c>
      <c r="J1464" t="s">
        <v>103</v>
      </c>
      <c r="K1464" t="s">
        <v>7066</v>
      </c>
      <c r="L1464" t="s">
        <v>153</v>
      </c>
      <c r="M1464" t="e">
        <f>_xlfn.XLOOKUP(B1464,Sheet1!B:B,Sheet1!C:C)</f>
        <v>#N/A</v>
      </c>
    </row>
    <row r="1465" spans="2:13" hidden="1">
      <c r="B1465" t="s">
        <v>7064</v>
      </c>
      <c r="C1465" t="s">
        <v>7077</v>
      </c>
      <c r="D1465" t="s">
        <v>142</v>
      </c>
      <c r="E1465" t="s">
        <v>5070</v>
      </c>
      <c r="F1465">
        <v>5</v>
      </c>
      <c r="G1465">
        <v>0</v>
      </c>
      <c r="H1465" t="s">
        <v>102</v>
      </c>
      <c r="I1465" t="s">
        <v>102</v>
      </c>
      <c r="J1465" t="s">
        <v>103</v>
      </c>
      <c r="K1465" t="s">
        <v>7066</v>
      </c>
      <c r="L1465" t="s">
        <v>153</v>
      </c>
      <c r="M1465" t="e">
        <f>_xlfn.XLOOKUP(B1465,Sheet1!B:B,Sheet1!C:C)</f>
        <v>#N/A</v>
      </c>
    </row>
    <row r="1466" spans="2:13" hidden="1">
      <c r="B1466" t="s">
        <v>7078</v>
      </c>
      <c r="C1466" t="s">
        <v>7079</v>
      </c>
      <c r="D1466" t="s">
        <v>5215</v>
      </c>
      <c r="E1466" t="s">
        <v>5070</v>
      </c>
      <c r="F1466">
        <v>12</v>
      </c>
      <c r="G1466">
        <v>0</v>
      </c>
      <c r="H1466" t="s">
        <v>102</v>
      </c>
      <c r="I1466" t="s">
        <v>102</v>
      </c>
      <c r="J1466" t="s">
        <v>103</v>
      </c>
      <c r="K1466" t="s">
        <v>7080</v>
      </c>
      <c r="L1466" t="s">
        <v>142</v>
      </c>
      <c r="M1466" t="e">
        <f>_xlfn.XLOOKUP(B1466,Sheet1!B:B,Sheet1!C:C)</f>
        <v>#N/A</v>
      </c>
    </row>
    <row r="1467" spans="2:13" hidden="1">
      <c r="B1467" t="s">
        <v>7078</v>
      </c>
      <c r="C1467" t="s">
        <v>7081</v>
      </c>
      <c r="D1467" t="s">
        <v>5532</v>
      </c>
      <c r="E1467" t="s">
        <v>5070</v>
      </c>
      <c r="F1467">
        <v>2</v>
      </c>
      <c r="G1467">
        <v>0</v>
      </c>
      <c r="H1467" t="s">
        <v>102</v>
      </c>
      <c r="I1467" t="s">
        <v>102</v>
      </c>
      <c r="J1467" t="s">
        <v>103</v>
      </c>
      <c r="K1467" t="s">
        <v>7080</v>
      </c>
      <c r="L1467" t="s">
        <v>142</v>
      </c>
      <c r="M1467" t="e">
        <f>_xlfn.XLOOKUP(B1467,Sheet1!B:B,Sheet1!C:C)</f>
        <v>#N/A</v>
      </c>
    </row>
    <row r="1468" spans="2:13" hidden="1">
      <c r="B1468" t="s">
        <v>7078</v>
      </c>
      <c r="C1468" t="s">
        <v>7082</v>
      </c>
      <c r="D1468" t="s">
        <v>7083</v>
      </c>
      <c r="E1468" t="s">
        <v>5154</v>
      </c>
      <c r="F1468">
        <v>2</v>
      </c>
      <c r="G1468">
        <v>0</v>
      </c>
      <c r="H1468" t="s">
        <v>103</v>
      </c>
      <c r="I1468" t="s">
        <v>102</v>
      </c>
      <c r="J1468" t="s">
        <v>103</v>
      </c>
      <c r="K1468" t="s">
        <v>7080</v>
      </c>
      <c r="L1468" t="s">
        <v>142</v>
      </c>
      <c r="M1468" t="e">
        <f>_xlfn.XLOOKUP(B1468,Sheet1!B:B,Sheet1!C:C)</f>
        <v>#N/A</v>
      </c>
    </row>
    <row r="1469" spans="2:13" hidden="1">
      <c r="B1469" t="s">
        <v>7078</v>
      </c>
      <c r="C1469" t="s">
        <v>7084</v>
      </c>
      <c r="D1469" t="s">
        <v>631</v>
      </c>
      <c r="E1469" t="s">
        <v>5154</v>
      </c>
      <c r="F1469">
        <v>2</v>
      </c>
      <c r="G1469">
        <v>0</v>
      </c>
      <c r="H1469" t="s">
        <v>103</v>
      </c>
      <c r="I1469" t="s">
        <v>102</v>
      </c>
      <c r="J1469" t="s">
        <v>103</v>
      </c>
      <c r="K1469" t="s">
        <v>7080</v>
      </c>
      <c r="L1469" t="s">
        <v>142</v>
      </c>
      <c r="M1469" t="e">
        <f>_xlfn.XLOOKUP(B1469,Sheet1!B:B,Sheet1!C:C)</f>
        <v>#N/A</v>
      </c>
    </row>
    <row r="1470" spans="2:13" hidden="1">
      <c r="B1470" t="s">
        <v>7078</v>
      </c>
      <c r="C1470" t="s">
        <v>7085</v>
      </c>
      <c r="D1470" t="s">
        <v>7083</v>
      </c>
      <c r="E1470" t="s">
        <v>5154</v>
      </c>
      <c r="F1470">
        <v>2</v>
      </c>
      <c r="G1470">
        <v>0</v>
      </c>
      <c r="H1470" t="s">
        <v>103</v>
      </c>
      <c r="I1470" t="s">
        <v>102</v>
      </c>
      <c r="J1470" t="s">
        <v>103</v>
      </c>
      <c r="K1470" t="s">
        <v>7080</v>
      </c>
      <c r="L1470" t="s">
        <v>142</v>
      </c>
      <c r="M1470" t="e">
        <f>_xlfn.XLOOKUP(B1470,Sheet1!B:B,Sheet1!C:C)</f>
        <v>#N/A</v>
      </c>
    </row>
    <row r="1471" spans="2:13" hidden="1">
      <c r="B1471" t="s">
        <v>7078</v>
      </c>
      <c r="C1471" t="s">
        <v>7086</v>
      </c>
      <c r="D1471" t="s">
        <v>631</v>
      </c>
      <c r="E1471" t="s">
        <v>5154</v>
      </c>
      <c r="F1471">
        <v>2</v>
      </c>
      <c r="G1471">
        <v>0</v>
      </c>
      <c r="H1471" t="s">
        <v>103</v>
      </c>
      <c r="I1471" t="s">
        <v>102</v>
      </c>
      <c r="J1471" t="s">
        <v>103</v>
      </c>
      <c r="K1471" t="s">
        <v>7080</v>
      </c>
      <c r="L1471" t="s">
        <v>142</v>
      </c>
      <c r="M1471" t="e">
        <f>_xlfn.XLOOKUP(B1471,Sheet1!B:B,Sheet1!C:C)</f>
        <v>#N/A</v>
      </c>
    </row>
    <row r="1472" spans="2:13" hidden="1">
      <c r="B1472" t="s">
        <v>7078</v>
      </c>
      <c r="C1472" t="s">
        <v>7087</v>
      </c>
      <c r="D1472" t="s">
        <v>7083</v>
      </c>
      <c r="E1472" t="s">
        <v>5154</v>
      </c>
      <c r="F1472">
        <v>10</v>
      </c>
      <c r="G1472">
        <v>0</v>
      </c>
      <c r="H1472" t="s">
        <v>103</v>
      </c>
      <c r="I1472" t="s">
        <v>102</v>
      </c>
      <c r="J1472" t="s">
        <v>103</v>
      </c>
      <c r="K1472" t="s">
        <v>7080</v>
      </c>
      <c r="L1472" t="s">
        <v>142</v>
      </c>
      <c r="M1472" t="e">
        <f>_xlfn.XLOOKUP(B1472,Sheet1!B:B,Sheet1!C:C)</f>
        <v>#N/A</v>
      </c>
    </row>
    <row r="1473" spans="2:13" hidden="1">
      <c r="B1473" t="s">
        <v>7078</v>
      </c>
      <c r="C1473" t="s">
        <v>7088</v>
      </c>
      <c r="D1473" t="s">
        <v>670</v>
      </c>
      <c r="E1473" t="s">
        <v>5073</v>
      </c>
      <c r="F1473">
        <v>12</v>
      </c>
      <c r="G1473">
        <v>0</v>
      </c>
      <c r="H1473" t="s">
        <v>102</v>
      </c>
      <c r="I1473" t="s">
        <v>103</v>
      </c>
      <c r="J1473" t="s">
        <v>103</v>
      </c>
      <c r="K1473" t="s">
        <v>7080</v>
      </c>
      <c r="L1473" t="s">
        <v>142</v>
      </c>
      <c r="M1473" t="e">
        <f>_xlfn.XLOOKUP(B1473,Sheet1!B:B,Sheet1!C:C)</f>
        <v>#N/A</v>
      </c>
    </row>
    <row r="1474" spans="2:13" hidden="1">
      <c r="B1474" t="s">
        <v>7078</v>
      </c>
      <c r="C1474" t="s">
        <v>7089</v>
      </c>
      <c r="D1474" t="s">
        <v>631</v>
      </c>
      <c r="E1474" t="s">
        <v>5154</v>
      </c>
      <c r="F1474">
        <v>2</v>
      </c>
      <c r="G1474">
        <v>0</v>
      </c>
      <c r="H1474" t="s">
        <v>103</v>
      </c>
      <c r="I1474" t="s">
        <v>102</v>
      </c>
      <c r="J1474" t="s">
        <v>103</v>
      </c>
      <c r="K1474" t="s">
        <v>7080</v>
      </c>
      <c r="L1474" t="s">
        <v>142</v>
      </c>
      <c r="M1474" t="e">
        <f>_xlfn.XLOOKUP(B1474,Sheet1!B:B,Sheet1!C:C)</f>
        <v>#N/A</v>
      </c>
    </row>
    <row r="1475" spans="2:13" hidden="1">
      <c r="B1475" t="s">
        <v>7078</v>
      </c>
      <c r="C1475" t="s">
        <v>7090</v>
      </c>
      <c r="D1475" t="s">
        <v>631</v>
      </c>
      <c r="E1475" t="s">
        <v>5154</v>
      </c>
      <c r="F1475">
        <v>2</v>
      </c>
      <c r="G1475">
        <v>0</v>
      </c>
      <c r="H1475" t="s">
        <v>103</v>
      </c>
      <c r="I1475" t="s">
        <v>102</v>
      </c>
      <c r="J1475" t="s">
        <v>103</v>
      </c>
      <c r="K1475" t="s">
        <v>7080</v>
      </c>
      <c r="L1475" t="s">
        <v>142</v>
      </c>
      <c r="M1475" t="e">
        <f>_xlfn.XLOOKUP(B1475,Sheet1!B:B,Sheet1!C:C)</f>
        <v>#N/A</v>
      </c>
    </row>
    <row r="1476" spans="2:13" hidden="1">
      <c r="B1476" t="s">
        <v>7078</v>
      </c>
      <c r="C1476" t="s">
        <v>7080</v>
      </c>
      <c r="D1476" t="s">
        <v>7091</v>
      </c>
      <c r="E1476" t="s">
        <v>5073</v>
      </c>
      <c r="F1476">
        <v>12</v>
      </c>
      <c r="G1476">
        <v>0</v>
      </c>
      <c r="H1476" t="s">
        <v>102</v>
      </c>
      <c r="I1476" t="s">
        <v>103</v>
      </c>
      <c r="J1476" t="s">
        <v>103</v>
      </c>
      <c r="K1476" t="s">
        <v>7080</v>
      </c>
      <c r="L1476" t="s">
        <v>142</v>
      </c>
      <c r="M1476" t="e">
        <f>_xlfn.XLOOKUP(B1476,Sheet1!B:B,Sheet1!C:C)</f>
        <v>#N/A</v>
      </c>
    </row>
    <row r="1477" spans="2:13" hidden="1">
      <c r="B1477" t="s">
        <v>7078</v>
      </c>
      <c r="C1477" t="s">
        <v>7092</v>
      </c>
      <c r="D1477" t="s">
        <v>7083</v>
      </c>
      <c r="E1477" t="s">
        <v>5154</v>
      </c>
      <c r="F1477">
        <v>2</v>
      </c>
      <c r="G1477">
        <v>0</v>
      </c>
      <c r="H1477" t="s">
        <v>103</v>
      </c>
      <c r="I1477" t="s">
        <v>102</v>
      </c>
      <c r="J1477" t="s">
        <v>103</v>
      </c>
      <c r="K1477" t="s">
        <v>7080</v>
      </c>
      <c r="L1477" t="s">
        <v>142</v>
      </c>
      <c r="M1477" t="e">
        <f>_xlfn.XLOOKUP(B1477,Sheet1!B:B,Sheet1!C:C)</f>
        <v>#N/A</v>
      </c>
    </row>
    <row r="1478" spans="2:13" hidden="1">
      <c r="B1478" t="s">
        <v>7078</v>
      </c>
      <c r="C1478" t="s">
        <v>7093</v>
      </c>
      <c r="D1478" t="s">
        <v>631</v>
      </c>
      <c r="E1478" t="s">
        <v>5154</v>
      </c>
      <c r="F1478">
        <v>5</v>
      </c>
      <c r="G1478">
        <v>0</v>
      </c>
      <c r="H1478" t="s">
        <v>103</v>
      </c>
      <c r="I1478" t="s">
        <v>102</v>
      </c>
      <c r="J1478" t="s">
        <v>103</v>
      </c>
      <c r="K1478" t="s">
        <v>7080</v>
      </c>
      <c r="L1478" t="s">
        <v>142</v>
      </c>
      <c r="M1478" t="e">
        <f>_xlfn.XLOOKUP(B1478,Sheet1!B:B,Sheet1!C:C)</f>
        <v>#N/A</v>
      </c>
    </row>
    <row r="1479" spans="2:13" hidden="1">
      <c r="B1479" t="s">
        <v>7078</v>
      </c>
      <c r="C1479" t="s">
        <v>7094</v>
      </c>
      <c r="D1479" t="s">
        <v>631</v>
      </c>
      <c r="E1479" t="s">
        <v>5154</v>
      </c>
      <c r="F1479">
        <v>2</v>
      </c>
      <c r="G1479">
        <v>0</v>
      </c>
      <c r="H1479" t="s">
        <v>103</v>
      </c>
      <c r="I1479" t="s">
        <v>102</v>
      </c>
      <c r="J1479" t="s">
        <v>103</v>
      </c>
      <c r="K1479" t="s">
        <v>7080</v>
      </c>
      <c r="L1479" t="s">
        <v>142</v>
      </c>
      <c r="M1479" t="e">
        <f>_xlfn.XLOOKUP(B1479,Sheet1!B:B,Sheet1!C:C)</f>
        <v>#N/A</v>
      </c>
    </row>
    <row r="1480" spans="2:13" hidden="1">
      <c r="B1480" t="s">
        <v>7078</v>
      </c>
      <c r="C1480" t="s">
        <v>7095</v>
      </c>
      <c r="D1480" t="s">
        <v>7096</v>
      </c>
      <c r="E1480" t="s">
        <v>5073</v>
      </c>
      <c r="F1480">
        <v>2</v>
      </c>
      <c r="G1480">
        <v>0</v>
      </c>
      <c r="H1480" t="s">
        <v>102</v>
      </c>
      <c r="I1480" t="s">
        <v>103</v>
      </c>
      <c r="J1480" t="s">
        <v>103</v>
      </c>
      <c r="K1480" t="s">
        <v>7080</v>
      </c>
      <c r="L1480" t="s">
        <v>142</v>
      </c>
      <c r="M1480" t="e">
        <f>_xlfn.XLOOKUP(B1480,Sheet1!B:B,Sheet1!C:C)</f>
        <v>#N/A</v>
      </c>
    </row>
    <row r="1481" spans="2:13" hidden="1">
      <c r="B1481" t="s">
        <v>7078</v>
      </c>
      <c r="C1481" t="s">
        <v>7097</v>
      </c>
      <c r="D1481" t="s">
        <v>7083</v>
      </c>
      <c r="E1481" t="s">
        <v>5154</v>
      </c>
      <c r="F1481">
        <v>2</v>
      </c>
      <c r="G1481">
        <v>0</v>
      </c>
      <c r="H1481" t="s">
        <v>103</v>
      </c>
      <c r="I1481" t="s">
        <v>102</v>
      </c>
      <c r="J1481" t="s">
        <v>103</v>
      </c>
      <c r="K1481" t="s">
        <v>7080</v>
      </c>
      <c r="L1481" t="s">
        <v>142</v>
      </c>
      <c r="M1481" t="e">
        <f>_xlfn.XLOOKUP(B1481,Sheet1!B:B,Sheet1!C:C)</f>
        <v>#N/A</v>
      </c>
    </row>
    <row r="1482" spans="2:13" hidden="1">
      <c r="B1482" t="s">
        <v>7078</v>
      </c>
      <c r="C1482" t="s">
        <v>7098</v>
      </c>
      <c r="D1482" t="s">
        <v>631</v>
      </c>
      <c r="E1482" t="s">
        <v>5154</v>
      </c>
      <c r="F1482">
        <v>2</v>
      </c>
      <c r="G1482">
        <v>0</v>
      </c>
      <c r="H1482" t="s">
        <v>103</v>
      </c>
      <c r="I1482" t="s">
        <v>102</v>
      </c>
      <c r="J1482" t="s">
        <v>103</v>
      </c>
      <c r="K1482" t="s">
        <v>7080</v>
      </c>
      <c r="L1482" t="s">
        <v>142</v>
      </c>
      <c r="M1482" t="e">
        <f>_xlfn.XLOOKUP(B1482,Sheet1!B:B,Sheet1!C:C)</f>
        <v>#N/A</v>
      </c>
    </row>
    <row r="1483" spans="2:13" hidden="1">
      <c r="B1483" t="s">
        <v>7078</v>
      </c>
      <c r="C1483" t="s">
        <v>7099</v>
      </c>
      <c r="D1483" t="s">
        <v>631</v>
      </c>
      <c r="E1483" t="s">
        <v>5154</v>
      </c>
      <c r="F1483">
        <v>2</v>
      </c>
      <c r="G1483">
        <v>0</v>
      </c>
      <c r="H1483" t="s">
        <v>103</v>
      </c>
      <c r="I1483" t="s">
        <v>102</v>
      </c>
      <c r="J1483" t="s">
        <v>103</v>
      </c>
      <c r="K1483" t="s">
        <v>7080</v>
      </c>
      <c r="L1483" t="s">
        <v>142</v>
      </c>
      <c r="M1483" t="e">
        <f>_xlfn.XLOOKUP(B1483,Sheet1!B:B,Sheet1!C:C)</f>
        <v>#N/A</v>
      </c>
    </row>
    <row r="1484" spans="2:13" hidden="1">
      <c r="B1484" t="s">
        <v>7078</v>
      </c>
      <c r="C1484" t="s">
        <v>7100</v>
      </c>
      <c r="D1484" t="s">
        <v>631</v>
      </c>
      <c r="E1484" t="s">
        <v>5154</v>
      </c>
      <c r="F1484">
        <v>2</v>
      </c>
      <c r="G1484">
        <v>0</v>
      </c>
      <c r="H1484" t="s">
        <v>103</v>
      </c>
      <c r="I1484" t="s">
        <v>102</v>
      </c>
      <c r="J1484" t="s">
        <v>103</v>
      </c>
      <c r="K1484" t="s">
        <v>7080</v>
      </c>
      <c r="L1484" t="s">
        <v>142</v>
      </c>
      <c r="M1484" t="e">
        <f>_xlfn.XLOOKUP(B1484,Sheet1!B:B,Sheet1!C:C)</f>
        <v>#N/A</v>
      </c>
    </row>
    <row r="1485" spans="2:13" hidden="1">
      <c r="B1485" t="s">
        <v>7101</v>
      </c>
      <c r="C1485" t="s">
        <v>7102</v>
      </c>
      <c r="D1485" t="s">
        <v>267</v>
      </c>
      <c r="E1485" t="s">
        <v>5154</v>
      </c>
      <c r="F1485">
        <v>1</v>
      </c>
      <c r="G1485">
        <v>4000</v>
      </c>
      <c r="H1485" t="s">
        <v>103</v>
      </c>
      <c r="I1485" t="s">
        <v>102</v>
      </c>
      <c r="J1485" t="s">
        <v>103</v>
      </c>
      <c r="K1485" t="s">
        <v>7103</v>
      </c>
      <c r="L1485" t="s">
        <v>315</v>
      </c>
      <c r="M1485" t="e">
        <f>_xlfn.XLOOKUP(B1485,Sheet1!B:B,Sheet1!C:C)</f>
        <v>#N/A</v>
      </c>
    </row>
    <row r="1486" spans="2:13" hidden="1">
      <c r="B1486" t="s">
        <v>7101</v>
      </c>
      <c r="C1486" t="s">
        <v>7102</v>
      </c>
      <c r="D1486" t="s">
        <v>267</v>
      </c>
      <c r="E1486" t="s">
        <v>5154</v>
      </c>
      <c r="F1486">
        <v>1</v>
      </c>
      <c r="G1486">
        <v>4000</v>
      </c>
      <c r="H1486" t="s">
        <v>103</v>
      </c>
      <c r="I1486" t="s">
        <v>102</v>
      </c>
      <c r="J1486" t="s">
        <v>103</v>
      </c>
      <c r="K1486" t="s">
        <v>7103</v>
      </c>
      <c r="L1486" t="s">
        <v>315</v>
      </c>
      <c r="M1486" t="e">
        <f>_xlfn.XLOOKUP(B1486,Sheet1!B:B,Sheet1!C:C)</f>
        <v>#N/A</v>
      </c>
    </row>
    <row r="1487" spans="2:13" hidden="1">
      <c r="B1487" t="s">
        <v>7101</v>
      </c>
      <c r="C1487" t="s">
        <v>7104</v>
      </c>
      <c r="D1487" t="s">
        <v>180</v>
      </c>
      <c r="E1487" t="s">
        <v>5154</v>
      </c>
      <c r="F1487">
        <v>1</v>
      </c>
      <c r="G1487">
        <v>0</v>
      </c>
      <c r="H1487" t="s">
        <v>103</v>
      </c>
      <c r="I1487" t="s">
        <v>102</v>
      </c>
      <c r="J1487" t="s">
        <v>103</v>
      </c>
      <c r="K1487" t="s">
        <v>7103</v>
      </c>
      <c r="L1487" t="s">
        <v>315</v>
      </c>
      <c r="M1487" t="e">
        <f>_xlfn.XLOOKUP(B1487,Sheet1!B:B,Sheet1!C:C)</f>
        <v>#N/A</v>
      </c>
    </row>
    <row r="1488" spans="2:13" hidden="1">
      <c r="B1488" t="s">
        <v>7101</v>
      </c>
      <c r="C1488" t="s">
        <v>7104</v>
      </c>
      <c r="D1488" t="s">
        <v>180</v>
      </c>
      <c r="E1488" t="s">
        <v>5154</v>
      </c>
      <c r="F1488">
        <v>1</v>
      </c>
      <c r="G1488">
        <v>0</v>
      </c>
      <c r="H1488" t="s">
        <v>103</v>
      </c>
      <c r="I1488" t="s">
        <v>102</v>
      </c>
      <c r="J1488" t="s">
        <v>103</v>
      </c>
      <c r="K1488" t="s">
        <v>7103</v>
      </c>
      <c r="L1488" t="s">
        <v>315</v>
      </c>
      <c r="M1488" t="e">
        <f>_xlfn.XLOOKUP(B1488,Sheet1!B:B,Sheet1!C:C)</f>
        <v>#N/A</v>
      </c>
    </row>
    <row r="1489" spans="2:13" hidden="1">
      <c r="B1489" t="s">
        <v>7101</v>
      </c>
      <c r="C1489" t="s">
        <v>7105</v>
      </c>
      <c r="D1489" t="s">
        <v>180</v>
      </c>
      <c r="E1489" t="s">
        <v>5154</v>
      </c>
      <c r="F1489">
        <v>40</v>
      </c>
      <c r="G1489">
        <v>137500</v>
      </c>
      <c r="H1489" t="s">
        <v>103</v>
      </c>
      <c r="I1489" t="s">
        <v>102</v>
      </c>
      <c r="J1489" t="s">
        <v>103</v>
      </c>
      <c r="K1489" t="s">
        <v>7103</v>
      </c>
      <c r="L1489" t="s">
        <v>315</v>
      </c>
      <c r="M1489" t="e">
        <f>_xlfn.XLOOKUP(B1489,Sheet1!B:B,Sheet1!C:C)</f>
        <v>#N/A</v>
      </c>
    </row>
    <row r="1490" spans="2:13" hidden="1">
      <c r="B1490" t="s">
        <v>7101</v>
      </c>
      <c r="C1490" t="s">
        <v>7105</v>
      </c>
      <c r="D1490" t="s">
        <v>180</v>
      </c>
      <c r="E1490" t="s">
        <v>5154</v>
      </c>
      <c r="F1490">
        <v>40</v>
      </c>
      <c r="G1490">
        <v>137500</v>
      </c>
      <c r="H1490" t="s">
        <v>103</v>
      </c>
      <c r="I1490" t="s">
        <v>102</v>
      </c>
      <c r="J1490" t="s">
        <v>103</v>
      </c>
      <c r="K1490" t="s">
        <v>7103</v>
      </c>
      <c r="L1490" t="s">
        <v>315</v>
      </c>
      <c r="M1490" t="e">
        <f>_xlfn.XLOOKUP(B1490,Sheet1!B:B,Sheet1!C:C)</f>
        <v>#N/A</v>
      </c>
    </row>
    <row r="1491" spans="2:13" hidden="1">
      <c r="B1491" t="s">
        <v>7101</v>
      </c>
      <c r="C1491" t="s">
        <v>7106</v>
      </c>
      <c r="D1491" t="s">
        <v>7107</v>
      </c>
      <c r="F1491">
        <v>40</v>
      </c>
      <c r="G1491">
        <v>171000</v>
      </c>
      <c r="H1491" t="s">
        <v>103</v>
      </c>
      <c r="I1491" t="s">
        <v>103</v>
      </c>
      <c r="J1491" t="s">
        <v>103</v>
      </c>
      <c r="K1491" t="s">
        <v>7103</v>
      </c>
      <c r="L1491" t="s">
        <v>315</v>
      </c>
      <c r="M1491" t="e">
        <f>_xlfn.XLOOKUP(B1491,Sheet1!B:B,Sheet1!C:C)</f>
        <v>#N/A</v>
      </c>
    </row>
    <row r="1492" spans="2:13" hidden="1">
      <c r="B1492" t="s">
        <v>7101</v>
      </c>
      <c r="C1492" t="s">
        <v>7106</v>
      </c>
      <c r="D1492" t="s">
        <v>7107</v>
      </c>
      <c r="F1492">
        <v>40</v>
      </c>
      <c r="G1492">
        <v>171000</v>
      </c>
      <c r="H1492" t="s">
        <v>103</v>
      </c>
      <c r="I1492" t="s">
        <v>103</v>
      </c>
      <c r="J1492" t="s">
        <v>103</v>
      </c>
      <c r="K1492" t="s">
        <v>7103</v>
      </c>
      <c r="L1492" t="s">
        <v>315</v>
      </c>
      <c r="M1492" t="e">
        <f>_xlfn.XLOOKUP(B1492,Sheet1!B:B,Sheet1!C:C)</f>
        <v>#N/A</v>
      </c>
    </row>
    <row r="1493" spans="2:13" hidden="1">
      <c r="B1493" t="s">
        <v>7101</v>
      </c>
      <c r="C1493" t="s">
        <v>7108</v>
      </c>
      <c r="D1493" t="s">
        <v>7109</v>
      </c>
      <c r="F1493">
        <v>40</v>
      </c>
      <c r="G1493">
        <v>261870</v>
      </c>
      <c r="H1493" t="s">
        <v>103</v>
      </c>
      <c r="I1493" t="s">
        <v>103</v>
      </c>
      <c r="J1493" t="s">
        <v>103</v>
      </c>
      <c r="K1493" t="s">
        <v>7103</v>
      </c>
      <c r="L1493" t="s">
        <v>315</v>
      </c>
      <c r="M1493" t="e">
        <f>_xlfn.XLOOKUP(B1493,Sheet1!B:B,Sheet1!C:C)</f>
        <v>#N/A</v>
      </c>
    </row>
    <row r="1494" spans="2:13" hidden="1">
      <c r="B1494" t="s">
        <v>7101</v>
      </c>
      <c r="C1494" t="s">
        <v>7108</v>
      </c>
      <c r="D1494" t="s">
        <v>7109</v>
      </c>
      <c r="F1494">
        <v>40</v>
      </c>
      <c r="G1494">
        <v>261870</v>
      </c>
      <c r="H1494" t="s">
        <v>103</v>
      </c>
      <c r="I1494" t="s">
        <v>103</v>
      </c>
      <c r="J1494" t="s">
        <v>103</v>
      </c>
      <c r="K1494" t="s">
        <v>7103</v>
      </c>
      <c r="L1494" t="s">
        <v>315</v>
      </c>
      <c r="M1494" t="e">
        <f>_xlfn.XLOOKUP(B1494,Sheet1!B:B,Sheet1!C:C)</f>
        <v>#N/A</v>
      </c>
    </row>
    <row r="1495" spans="2:13" hidden="1">
      <c r="B1495" t="s">
        <v>7101</v>
      </c>
      <c r="C1495" t="s">
        <v>7103</v>
      </c>
      <c r="D1495" t="s">
        <v>315</v>
      </c>
      <c r="E1495" t="s">
        <v>5154</v>
      </c>
      <c r="F1495">
        <v>1</v>
      </c>
      <c r="G1495">
        <v>4000</v>
      </c>
      <c r="H1495" t="s">
        <v>103</v>
      </c>
      <c r="I1495" t="s">
        <v>102</v>
      </c>
      <c r="J1495" t="s">
        <v>103</v>
      </c>
      <c r="K1495" t="s">
        <v>7103</v>
      </c>
      <c r="L1495" t="s">
        <v>315</v>
      </c>
      <c r="M1495" t="e">
        <f>_xlfn.XLOOKUP(B1495,Sheet1!B:B,Sheet1!C:C)</f>
        <v>#N/A</v>
      </c>
    </row>
    <row r="1496" spans="2:13" hidden="1">
      <c r="B1496" t="s">
        <v>7101</v>
      </c>
      <c r="C1496" t="s">
        <v>7103</v>
      </c>
      <c r="D1496" t="s">
        <v>315</v>
      </c>
      <c r="E1496" t="s">
        <v>5154</v>
      </c>
      <c r="F1496">
        <v>1</v>
      </c>
      <c r="G1496">
        <v>4000</v>
      </c>
      <c r="H1496" t="s">
        <v>103</v>
      </c>
      <c r="I1496" t="s">
        <v>102</v>
      </c>
      <c r="J1496" t="s">
        <v>103</v>
      </c>
      <c r="K1496" t="s">
        <v>7103</v>
      </c>
      <c r="L1496" t="s">
        <v>315</v>
      </c>
      <c r="M1496" t="e">
        <f>_xlfn.XLOOKUP(B1496,Sheet1!B:B,Sheet1!C:C)</f>
        <v>#N/A</v>
      </c>
    </row>
    <row r="1497" spans="2:13" hidden="1">
      <c r="B1497" t="s">
        <v>7101</v>
      </c>
      <c r="C1497" t="s">
        <v>7110</v>
      </c>
      <c r="D1497" t="s">
        <v>180</v>
      </c>
      <c r="E1497" t="s">
        <v>5154</v>
      </c>
      <c r="F1497">
        <v>1</v>
      </c>
      <c r="G1497">
        <v>4000</v>
      </c>
      <c r="H1497" t="s">
        <v>103</v>
      </c>
      <c r="I1497" t="s">
        <v>102</v>
      </c>
      <c r="J1497" t="s">
        <v>103</v>
      </c>
      <c r="K1497" t="s">
        <v>7103</v>
      </c>
      <c r="L1497" t="s">
        <v>315</v>
      </c>
      <c r="M1497" t="e">
        <f>_xlfn.XLOOKUP(B1497,Sheet1!B:B,Sheet1!C:C)</f>
        <v>#N/A</v>
      </c>
    </row>
    <row r="1498" spans="2:13" hidden="1">
      <c r="B1498" t="s">
        <v>7101</v>
      </c>
      <c r="C1498" t="s">
        <v>7110</v>
      </c>
      <c r="D1498" t="s">
        <v>180</v>
      </c>
      <c r="E1498" t="s">
        <v>5154</v>
      </c>
      <c r="F1498">
        <v>1</v>
      </c>
      <c r="G1498">
        <v>4000</v>
      </c>
      <c r="H1498" t="s">
        <v>103</v>
      </c>
      <c r="I1498" t="s">
        <v>102</v>
      </c>
      <c r="J1498" t="s">
        <v>103</v>
      </c>
      <c r="K1498" t="s">
        <v>7103</v>
      </c>
      <c r="L1498" t="s">
        <v>315</v>
      </c>
      <c r="M1498" t="e">
        <f>_xlfn.XLOOKUP(B1498,Sheet1!B:B,Sheet1!C:C)</f>
        <v>#N/A</v>
      </c>
    </row>
    <row r="1499" spans="2:13" hidden="1">
      <c r="B1499" t="s">
        <v>7101</v>
      </c>
      <c r="C1499" t="s">
        <v>7111</v>
      </c>
      <c r="D1499" t="s">
        <v>171</v>
      </c>
      <c r="F1499">
        <v>40</v>
      </c>
      <c r="G1499">
        <v>395845</v>
      </c>
      <c r="H1499" t="s">
        <v>103</v>
      </c>
      <c r="I1499" t="s">
        <v>103</v>
      </c>
      <c r="J1499" t="s">
        <v>103</v>
      </c>
      <c r="K1499" t="s">
        <v>7103</v>
      </c>
      <c r="L1499" t="s">
        <v>315</v>
      </c>
      <c r="M1499" t="e">
        <f>_xlfn.XLOOKUP(B1499,Sheet1!B:B,Sheet1!C:C)</f>
        <v>#N/A</v>
      </c>
    </row>
    <row r="1500" spans="2:13" hidden="1">
      <c r="B1500" t="s">
        <v>7101</v>
      </c>
      <c r="C1500" t="s">
        <v>7111</v>
      </c>
      <c r="D1500" t="s">
        <v>171</v>
      </c>
      <c r="F1500">
        <v>40</v>
      </c>
      <c r="G1500">
        <v>395845</v>
      </c>
      <c r="H1500" t="s">
        <v>103</v>
      </c>
      <c r="I1500" t="s">
        <v>103</v>
      </c>
      <c r="J1500" t="s">
        <v>103</v>
      </c>
      <c r="K1500" t="s">
        <v>7103</v>
      </c>
      <c r="L1500" t="s">
        <v>315</v>
      </c>
      <c r="M1500" t="e">
        <f>_xlfn.XLOOKUP(B1500,Sheet1!B:B,Sheet1!C:C)</f>
        <v>#N/A</v>
      </c>
    </row>
    <row r="1501" spans="2:13" hidden="1">
      <c r="B1501" t="s">
        <v>7101</v>
      </c>
      <c r="C1501" t="s">
        <v>7112</v>
      </c>
      <c r="D1501" t="s">
        <v>7109</v>
      </c>
      <c r="F1501">
        <v>40</v>
      </c>
      <c r="G1501">
        <v>158290</v>
      </c>
      <c r="H1501" t="s">
        <v>103</v>
      </c>
      <c r="I1501" t="s">
        <v>103</v>
      </c>
      <c r="J1501" t="s">
        <v>103</v>
      </c>
      <c r="K1501" t="s">
        <v>7103</v>
      </c>
      <c r="L1501" t="s">
        <v>315</v>
      </c>
      <c r="M1501" t="e">
        <f>_xlfn.XLOOKUP(B1501,Sheet1!B:B,Sheet1!C:C)</f>
        <v>#N/A</v>
      </c>
    </row>
    <row r="1502" spans="2:13" hidden="1">
      <c r="B1502" t="s">
        <v>7101</v>
      </c>
      <c r="C1502" t="s">
        <v>7112</v>
      </c>
      <c r="D1502" t="s">
        <v>7109</v>
      </c>
      <c r="F1502">
        <v>40</v>
      </c>
      <c r="G1502">
        <v>158290</v>
      </c>
      <c r="H1502" t="s">
        <v>103</v>
      </c>
      <c r="I1502" t="s">
        <v>103</v>
      </c>
      <c r="J1502" t="s">
        <v>103</v>
      </c>
      <c r="K1502" t="s">
        <v>7103</v>
      </c>
      <c r="L1502" t="s">
        <v>315</v>
      </c>
      <c r="M1502" t="e">
        <f>_xlfn.XLOOKUP(B1502,Sheet1!B:B,Sheet1!C:C)</f>
        <v>#N/A</v>
      </c>
    </row>
    <row r="1503" spans="2:13" hidden="1">
      <c r="B1503" t="s">
        <v>7101</v>
      </c>
      <c r="C1503" t="s">
        <v>7113</v>
      </c>
      <c r="D1503" t="s">
        <v>180</v>
      </c>
      <c r="E1503" t="s">
        <v>5154</v>
      </c>
      <c r="F1503">
        <v>1</v>
      </c>
      <c r="G1503">
        <v>4000</v>
      </c>
      <c r="H1503" t="s">
        <v>103</v>
      </c>
      <c r="I1503" t="s">
        <v>102</v>
      </c>
      <c r="J1503" t="s">
        <v>103</v>
      </c>
      <c r="K1503" t="s">
        <v>7103</v>
      </c>
      <c r="L1503" t="s">
        <v>315</v>
      </c>
      <c r="M1503" t="e">
        <f>_xlfn.XLOOKUP(B1503,Sheet1!B:B,Sheet1!C:C)</f>
        <v>#N/A</v>
      </c>
    </row>
    <row r="1504" spans="2:13" hidden="1">
      <c r="B1504" t="s">
        <v>7101</v>
      </c>
      <c r="C1504" t="s">
        <v>7113</v>
      </c>
      <c r="D1504" t="s">
        <v>180</v>
      </c>
      <c r="E1504" t="s">
        <v>5154</v>
      </c>
      <c r="F1504">
        <v>1</v>
      </c>
      <c r="G1504">
        <v>4000</v>
      </c>
      <c r="H1504" t="s">
        <v>103</v>
      </c>
      <c r="I1504" t="s">
        <v>102</v>
      </c>
      <c r="J1504" t="s">
        <v>103</v>
      </c>
      <c r="K1504" t="s">
        <v>7103</v>
      </c>
      <c r="L1504" t="s">
        <v>315</v>
      </c>
      <c r="M1504" t="e">
        <f>_xlfn.XLOOKUP(B1504,Sheet1!B:B,Sheet1!C:C)</f>
        <v>#N/A</v>
      </c>
    </row>
    <row r="1505" spans="2:13" hidden="1">
      <c r="B1505" t="s">
        <v>7101</v>
      </c>
      <c r="C1505" t="s">
        <v>7114</v>
      </c>
      <c r="D1505" t="s">
        <v>7115</v>
      </c>
      <c r="F1505">
        <v>40</v>
      </c>
      <c r="G1505">
        <v>158500</v>
      </c>
      <c r="H1505" t="s">
        <v>103</v>
      </c>
      <c r="I1505" t="s">
        <v>103</v>
      </c>
      <c r="J1505" t="s">
        <v>103</v>
      </c>
      <c r="K1505" t="s">
        <v>7103</v>
      </c>
      <c r="L1505" t="s">
        <v>315</v>
      </c>
      <c r="M1505" t="e">
        <f>_xlfn.XLOOKUP(B1505,Sheet1!B:B,Sheet1!C:C)</f>
        <v>#N/A</v>
      </c>
    </row>
    <row r="1506" spans="2:13" hidden="1">
      <c r="B1506" t="s">
        <v>7101</v>
      </c>
      <c r="C1506" t="s">
        <v>7114</v>
      </c>
      <c r="D1506" t="s">
        <v>7115</v>
      </c>
      <c r="F1506">
        <v>40</v>
      </c>
      <c r="G1506">
        <v>158500</v>
      </c>
      <c r="H1506" t="s">
        <v>103</v>
      </c>
      <c r="I1506" t="s">
        <v>103</v>
      </c>
      <c r="J1506" t="s">
        <v>103</v>
      </c>
      <c r="K1506" t="s">
        <v>7103</v>
      </c>
      <c r="L1506" t="s">
        <v>315</v>
      </c>
      <c r="M1506" t="e">
        <f>_xlfn.XLOOKUP(B1506,Sheet1!B:B,Sheet1!C:C)</f>
        <v>#N/A</v>
      </c>
    </row>
    <row r="1507" spans="2:13" hidden="1">
      <c r="B1507" t="s">
        <v>7101</v>
      </c>
      <c r="C1507" t="s">
        <v>7116</v>
      </c>
      <c r="D1507" t="s">
        <v>180</v>
      </c>
      <c r="E1507" t="s">
        <v>5154</v>
      </c>
      <c r="F1507">
        <v>1</v>
      </c>
      <c r="G1507">
        <v>4000</v>
      </c>
      <c r="H1507" t="s">
        <v>103</v>
      </c>
      <c r="I1507" t="s">
        <v>102</v>
      </c>
      <c r="J1507" t="s">
        <v>103</v>
      </c>
      <c r="K1507" t="s">
        <v>7103</v>
      </c>
      <c r="L1507" t="s">
        <v>315</v>
      </c>
      <c r="M1507" t="e">
        <f>_xlfn.XLOOKUP(B1507,Sheet1!B:B,Sheet1!C:C)</f>
        <v>#N/A</v>
      </c>
    </row>
    <row r="1508" spans="2:13" hidden="1">
      <c r="B1508" t="s">
        <v>7101</v>
      </c>
      <c r="C1508" t="s">
        <v>7116</v>
      </c>
      <c r="D1508" t="s">
        <v>180</v>
      </c>
      <c r="E1508" t="s">
        <v>5154</v>
      </c>
      <c r="F1508">
        <v>1</v>
      </c>
      <c r="G1508">
        <v>4000</v>
      </c>
      <c r="H1508" t="s">
        <v>103</v>
      </c>
      <c r="I1508" t="s">
        <v>102</v>
      </c>
      <c r="J1508" t="s">
        <v>103</v>
      </c>
      <c r="K1508" t="s">
        <v>7103</v>
      </c>
      <c r="L1508" t="s">
        <v>315</v>
      </c>
      <c r="M1508" t="e">
        <f>_xlfn.XLOOKUP(B1508,Sheet1!B:B,Sheet1!C:C)</f>
        <v>#N/A</v>
      </c>
    </row>
    <row r="1509" spans="2:13" hidden="1">
      <c r="B1509" t="s">
        <v>7101</v>
      </c>
      <c r="C1509" t="s">
        <v>7117</v>
      </c>
      <c r="D1509" t="s">
        <v>653</v>
      </c>
      <c r="E1509" t="s">
        <v>5154</v>
      </c>
      <c r="F1509">
        <v>1</v>
      </c>
      <c r="G1509">
        <v>4000</v>
      </c>
      <c r="H1509" t="s">
        <v>103</v>
      </c>
      <c r="I1509" t="s">
        <v>102</v>
      </c>
      <c r="J1509" t="s">
        <v>103</v>
      </c>
      <c r="K1509" t="s">
        <v>7103</v>
      </c>
      <c r="L1509" t="s">
        <v>315</v>
      </c>
      <c r="M1509" t="e">
        <f>_xlfn.XLOOKUP(B1509,Sheet1!B:B,Sheet1!C:C)</f>
        <v>#N/A</v>
      </c>
    </row>
    <row r="1510" spans="2:13" hidden="1">
      <c r="B1510" t="s">
        <v>7101</v>
      </c>
      <c r="C1510" t="s">
        <v>7117</v>
      </c>
      <c r="D1510" t="s">
        <v>653</v>
      </c>
      <c r="E1510" t="s">
        <v>5154</v>
      </c>
      <c r="F1510">
        <v>1</v>
      </c>
      <c r="G1510">
        <v>4000</v>
      </c>
      <c r="H1510" t="s">
        <v>103</v>
      </c>
      <c r="I1510" t="s">
        <v>102</v>
      </c>
      <c r="J1510" t="s">
        <v>103</v>
      </c>
      <c r="K1510" t="s">
        <v>7103</v>
      </c>
      <c r="L1510" t="s">
        <v>315</v>
      </c>
      <c r="M1510" t="e">
        <f>_xlfn.XLOOKUP(B1510,Sheet1!B:B,Sheet1!C:C)</f>
        <v>#N/A</v>
      </c>
    </row>
    <row r="1511" spans="2:13" hidden="1">
      <c r="B1511" t="s">
        <v>7118</v>
      </c>
      <c r="C1511" t="s">
        <v>7119</v>
      </c>
      <c r="D1511" t="s">
        <v>315</v>
      </c>
      <c r="E1511" t="s">
        <v>5154</v>
      </c>
      <c r="F1511">
        <v>2</v>
      </c>
      <c r="G1511">
        <v>0</v>
      </c>
      <c r="H1511" t="s">
        <v>103</v>
      </c>
      <c r="I1511" t="s">
        <v>102</v>
      </c>
      <c r="J1511" t="s">
        <v>103</v>
      </c>
      <c r="K1511" t="s">
        <v>7119</v>
      </c>
      <c r="L1511" t="s">
        <v>315</v>
      </c>
      <c r="M1511" t="e">
        <f>_xlfn.XLOOKUP(B1511,Sheet1!B:B,Sheet1!C:C)</f>
        <v>#N/A</v>
      </c>
    </row>
    <row r="1512" spans="2:13" hidden="1">
      <c r="B1512" t="s">
        <v>7118</v>
      </c>
      <c r="C1512" t="s">
        <v>7120</v>
      </c>
      <c r="D1512" t="s">
        <v>5224</v>
      </c>
      <c r="E1512" t="s">
        <v>5154</v>
      </c>
      <c r="F1512">
        <v>2</v>
      </c>
      <c r="G1512">
        <v>0</v>
      </c>
      <c r="H1512" t="s">
        <v>103</v>
      </c>
      <c r="I1512" t="s">
        <v>102</v>
      </c>
      <c r="J1512" t="s">
        <v>103</v>
      </c>
      <c r="K1512" t="s">
        <v>7119</v>
      </c>
      <c r="L1512" t="s">
        <v>315</v>
      </c>
      <c r="M1512" t="e">
        <f>_xlfn.XLOOKUP(B1512,Sheet1!B:B,Sheet1!C:C)</f>
        <v>#N/A</v>
      </c>
    </row>
    <row r="1513" spans="2:13" hidden="1">
      <c r="B1513" t="s">
        <v>7118</v>
      </c>
      <c r="C1513" t="s">
        <v>7121</v>
      </c>
      <c r="D1513" t="s">
        <v>180</v>
      </c>
      <c r="E1513" t="s">
        <v>5154</v>
      </c>
      <c r="F1513">
        <v>40</v>
      </c>
      <c r="G1513">
        <v>79039</v>
      </c>
      <c r="H1513" t="s">
        <v>103</v>
      </c>
      <c r="I1513" t="s">
        <v>102</v>
      </c>
      <c r="J1513" t="s">
        <v>103</v>
      </c>
      <c r="K1513" t="s">
        <v>7119</v>
      </c>
      <c r="L1513" t="s">
        <v>315</v>
      </c>
      <c r="M1513" t="e">
        <f>_xlfn.XLOOKUP(B1513,Sheet1!B:B,Sheet1!C:C)</f>
        <v>#N/A</v>
      </c>
    </row>
    <row r="1514" spans="2:13" hidden="1">
      <c r="B1514" t="s">
        <v>7118</v>
      </c>
      <c r="C1514" t="s">
        <v>7122</v>
      </c>
      <c r="D1514" t="s">
        <v>7123</v>
      </c>
      <c r="E1514" t="s">
        <v>5154</v>
      </c>
      <c r="F1514">
        <v>2</v>
      </c>
      <c r="G1514">
        <v>0</v>
      </c>
      <c r="H1514" t="s">
        <v>103</v>
      </c>
      <c r="I1514" t="s">
        <v>102</v>
      </c>
      <c r="J1514" t="s">
        <v>103</v>
      </c>
      <c r="K1514" t="s">
        <v>7119</v>
      </c>
      <c r="L1514" t="s">
        <v>315</v>
      </c>
      <c r="M1514" t="e">
        <f>_xlfn.XLOOKUP(B1514,Sheet1!B:B,Sheet1!C:C)</f>
        <v>#N/A</v>
      </c>
    </row>
    <row r="1515" spans="2:13" hidden="1">
      <c r="B1515" t="s">
        <v>7118</v>
      </c>
      <c r="C1515" t="s">
        <v>7124</v>
      </c>
      <c r="D1515" t="s">
        <v>267</v>
      </c>
      <c r="E1515" t="s">
        <v>5154</v>
      </c>
      <c r="F1515">
        <v>2</v>
      </c>
      <c r="G1515">
        <v>0</v>
      </c>
      <c r="H1515" t="s">
        <v>103</v>
      </c>
      <c r="I1515" t="s">
        <v>102</v>
      </c>
      <c r="J1515" t="s">
        <v>103</v>
      </c>
      <c r="K1515" t="s">
        <v>7119</v>
      </c>
      <c r="L1515" t="s">
        <v>315</v>
      </c>
      <c r="M1515" t="e">
        <f>_xlfn.XLOOKUP(B1515,Sheet1!B:B,Sheet1!C:C)</f>
        <v>#N/A</v>
      </c>
    </row>
    <row r="1516" spans="2:13" hidden="1">
      <c r="B1516" t="s">
        <v>7118</v>
      </c>
      <c r="C1516" t="s">
        <v>7125</v>
      </c>
      <c r="D1516" t="s">
        <v>7126</v>
      </c>
      <c r="E1516" t="s">
        <v>5154</v>
      </c>
      <c r="F1516">
        <v>2</v>
      </c>
      <c r="G1516">
        <v>0</v>
      </c>
      <c r="H1516" t="s">
        <v>103</v>
      </c>
      <c r="I1516" t="s">
        <v>102</v>
      </c>
      <c r="J1516" t="s">
        <v>103</v>
      </c>
      <c r="K1516" t="s">
        <v>7119</v>
      </c>
      <c r="L1516" t="s">
        <v>315</v>
      </c>
      <c r="M1516" t="e">
        <f>_xlfn.XLOOKUP(B1516,Sheet1!B:B,Sheet1!C:C)</f>
        <v>#N/A</v>
      </c>
    </row>
    <row r="1517" spans="2:13" hidden="1">
      <c r="B1517" t="s">
        <v>7118</v>
      </c>
      <c r="C1517" t="s">
        <v>7127</v>
      </c>
      <c r="D1517" t="s">
        <v>7128</v>
      </c>
      <c r="E1517" t="s">
        <v>5154</v>
      </c>
      <c r="F1517">
        <v>2</v>
      </c>
      <c r="G1517">
        <v>0</v>
      </c>
      <c r="H1517" t="s">
        <v>103</v>
      </c>
      <c r="I1517" t="s">
        <v>102</v>
      </c>
      <c r="J1517" t="s">
        <v>103</v>
      </c>
      <c r="K1517" t="s">
        <v>7119</v>
      </c>
      <c r="L1517" t="s">
        <v>315</v>
      </c>
      <c r="M1517" t="e">
        <f>_xlfn.XLOOKUP(B1517,Sheet1!B:B,Sheet1!C:C)</f>
        <v>#N/A</v>
      </c>
    </row>
    <row r="1518" spans="2:13" hidden="1">
      <c r="B1518" t="s">
        <v>7118</v>
      </c>
      <c r="C1518" t="s">
        <v>7129</v>
      </c>
      <c r="D1518" t="s">
        <v>180</v>
      </c>
      <c r="E1518" t="s">
        <v>5154</v>
      </c>
      <c r="F1518">
        <v>40</v>
      </c>
      <c r="G1518">
        <v>58027</v>
      </c>
      <c r="H1518" t="s">
        <v>103</v>
      </c>
      <c r="I1518" t="s">
        <v>102</v>
      </c>
      <c r="J1518" t="s">
        <v>103</v>
      </c>
      <c r="K1518" t="s">
        <v>7119</v>
      </c>
      <c r="L1518" t="s">
        <v>315</v>
      </c>
      <c r="M1518" t="e">
        <f>_xlfn.XLOOKUP(B1518,Sheet1!B:B,Sheet1!C:C)</f>
        <v>#N/A</v>
      </c>
    </row>
    <row r="1519" spans="2:13" hidden="1">
      <c r="B1519" t="s">
        <v>7118</v>
      </c>
      <c r="C1519" t="s">
        <v>7130</v>
      </c>
      <c r="D1519" t="s">
        <v>7131</v>
      </c>
      <c r="E1519" t="s">
        <v>5154</v>
      </c>
      <c r="F1519">
        <v>2</v>
      </c>
      <c r="G1519">
        <v>0</v>
      </c>
      <c r="H1519" t="s">
        <v>103</v>
      </c>
      <c r="I1519" t="s">
        <v>102</v>
      </c>
      <c r="J1519" t="s">
        <v>103</v>
      </c>
      <c r="K1519" t="s">
        <v>7119</v>
      </c>
      <c r="L1519" t="s">
        <v>315</v>
      </c>
      <c r="M1519" t="e">
        <f>_xlfn.XLOOKUP(B1519,Sheet1!B:B,Sheet1!C:C)</f>
        <v>#N/A</v>
      </c>
    </row>
    <row r="1520" spans="2:13" hidden="1">
      <c r="B1520" t="s">
        <v>7118</v>
      </c>
      <c r="C1520" t="s">
        <v>7132</v>
      </c>
      <c r="D1520" t="s">
        <v>180</v>
      </c>
      <c r="E1520" t="s">
        <v>5154</v>
      </c>
      <c r="F1520">
        <v>40</v>
      </c>
      <c r="G1520">
        <v>65160</v>
      </c>
      <c r="H1520" t="s">
        <v>103</v>
      </c>
      <c r="I1520" t="s">
        <v>102</v>
      </c>
      <c r="J1520" t="s">
        <v>103</v>
      </c>
      <c r="K1520" t="s">
        <v>7119</v>
      </c>
      <c r="L1520" t="s">
        <v>315</v>
      </c>
      <c r="M1520" t="e">
        <f>_xlfn.XLOOKUP(B1520,Sheet1!B:B,Sheet1!C:C)</f>
        <v>#N/A</v>
      </c>
    </row>
    <row r="1521" spans="2:13" hidden="1">
      <c r="B1521" t="s">
        <v>7133</v>
      </c>
      <c r="C1521" t="s">
        <v>7134</v>
      </c>
      <c r="D1521" t="s">
        <v>7135</v>
      </c>
      <c r="E1521" t="s">
        <v>5154</v>
      </c>
      <c r="F1521">
        <v>2</v>
      </c>
      <c r="G1521">
        <v>0</v>
      </c>
      <c r="H1521" t="s">
        <v>103</v>
      </c>
      <c r="I1521" t="s">
        <v>102</v>
      </c>
      <c r="J1521" t="s">
        <v>103</v>
      </c>
      <c r="K1521" t="s">
        <v>7136</v>
      </c>
      <c r="L1521" t="s">
        <v>653</v>
      </c>
      <c r="M1521" t="e">
        <f>_xlfn.XLOOKUP(B1521,Sheet1!B:B,Sheet1!C:C)</f>
        <v>#N/A</v>
      </c>
    </row>
    <row r="1522" spans="2:13" hidden="1">
      <c r="B1522" t="s">
        <v>7133</v>
      </c>
      <c r="C1522" t="s">
        <v>7137</v>
      </c>
      <c r="D1522" t="s">
        <v>7135</v>
      </c>
      <c r="E1522" t="s">
        <v>5154</v>
      </c>
      <c r="F1522">
        <v>2</v>
      </c>
      <c r="G1522">
        <v>0</v>
      </c>
      <c r="H1522" t="s">
        <v>103</v>
      </c>
      <c r="I1522" t="s">
        <v>102</v>
      </c>
      <c r="J1522" t="s">
        <v>103</v>
      </c>
      <c r="K1522" t="s">
        <v>7136</v>
      </c>
      <c r="L1522" t="s">
        <v>653</v>
      </c>
      <c r="M1522" t="e">
        <f>_xlfn.XLOOKUP(B1522,Sheet1!B:B,Sheet1!C:C)</f>
        <v>#N/A</v>
      </c>
    </row>
    <row r="1523" spans="2:13" hidden="1">
      <c r="B1523" t="s">
        <v>7133</v>
      </c>
      <c r="C1523" t="s">
        <v>7138</v>
      </c>
      <c r="D1523" t="s">
        <v>7135</v>
      </c>
      <c r="E1523" t="s">
        <v>5154</v>
      </c>
      <c r="F1523">
        <v>2</v>
      </c>
      <c r="G1523">
        <v>0</v>
      </c>
      <c r="H1523" t="s">
        <v>103</v>
      </c>
      <c r="I1523" t="s">
        <v>102</v>
      </c>
      <c r="J1523" t="s">
        <v>103</v>
      </c>
      <c r="K1523" t="s">
        <v>7136</v>
      </c>
      <c r="L1523" t="s">
        <v>653</v>
      </c>
      <c r="M1523" t="e">
        <f>_xlfn.XLOOKUP(B1523,Sheet1!B:B,Sheet1!C:C)</f>
        <v>#N/A</v>
      </c>
    </row>
    <row r="1524" spans="2:13" hidden="1">
      <c r="B1524" t="s">
        <v>7133</v>
      </c>
      <c r="C1524" t="s">
        <v>7139</v>
      </c>
      <c r="D1524" t="s">
        <v>5224</v>
      </c>
      <c r="E1524" t="s">
        <v>5154</v>
      </c>
      <c r="F1524">
        <v>5</v>
      </c>
      <c r="G1524">
        <v>0</v>
      </c>
      <c r="H1524" t="s">
        <v>103</v>
      </c>
      <c r="I1524" t="s">
        <v>102</v>
      </c>
      <c r="J1524" t="s">
        <v>103</v>
      </c>
      <c r="K1524" t="s">
        <v>7136</v>
      </c>
      <c r="L1524" t="s">
        <v>653</v>
      </c>
      <c r="M1524" t="e">
        <f>_xlfn.XLOOKUP(B1524,Sheet1!B:B,Sheet1!C:C)</f>
        <v>#N/A</v>
      </c>
    </row>
    <row r="1525" spans="2:13" hidden="1">
      <c r="B1525" t="s">
        <v>7133</v>
      </c>
      <c r="C1525" t="s">
        <v>7140</v>
      </c>
      <c r="D1525" t="s">
        <v>188</v>
      </c>
      <c r="F1525">
        <v>40</v>
      </c>
      <c r="G1525">
        <v>110000</v>
      </c>
      <c r="H1525" t="s">
        <v>103</v>
      </c>
      <c r="I1525" t="s">
        <v>103</v>
      </c>
      <c r="J1525" t="s">
        <v>103</v>
      </c>
      <c r="K1525" t="s">
        <v>7136</v>
      </c>
      <c r="L1525" t="s">
        <v>653</v>
      </c>
      <c r="M1525" t="e">
        <f>_xlfn.XLOOKUP(B1525,Sheet1!B:B,Sheet1!C:C)</f>
        <v>#N/A</v>
      </c>
    </row>
    <row r="1526" spans="2:13" hidden="1">
      <c r="B1526" t="s">
        <v>7133</v>
      </c>
      <c r="C1526" t="s">
        <v>7141</v>
      </c>
      <c r="D1526" t="s">
        <v>7135</v>
      </c>
      <c r="E1526" t="s">
        <v>5154</v>
      </c>
      <c r="F1526">
        <v>2</v>
      </c>
      <c r="G1526">
        <v>0</v>
      </c>
      <c r="H1526" t="s">
        <v>103</v>
      </c>
      <c r="I1526" t="s">
        <v>102</v>
      </c>
      <c r="J1526" t="s">
        <v>103</v>
      </c>
      <c r="K1526" t="s">
        <v>7136</v>
      </c>
      <c r="L1526" t="s">
        <v>653</v>
      </c>
      <c r="M1526" t="e">
        <f>_xlfn.XLOOKUP(B1526,Sheet1!B:B,Sheet1!C:C)</f>
        <v>#N/A</v>
      </c>
    </row>
    <row r="1527" spans="2:13" hidden="1">
      <c r="B1527" t="s">
        <v>7133</v>
      </c>
      <c r="C1527" t="s">
        <v>7142</v>
      </c>
      <c r="D1527" t="s">
        <v>7135</v>
      </c>
      <c r="E1527" t="s">
        <v>5154</v>
      </c>
      <c r="F1527">
        <v>2</v>
      </c>
      <c r="G1527">
        <v>0</v>
      </c>
      <c r="H1527" t="s">
        <v>103</v>
      </c>
      <c r="I1527" t="s">
        <v>102</v>
      </c>
      <c r="J1527" t="s">
        <v>103</v>
      </c>
      <c r="K1527" t="s">
        <v>7136</v>
      </c>
      <c r="L1527" t="s">
        <v>653</v>
      </c>
      <c r="M1527" t="e">
        <f>_xlfn.XLOOKUP(B1527,Sheet1!B:B,Sheet1!C:C)</f>
        <v>#N/A</v>
      </c>
    </row>
    <row r="1528" spans="2:13" hidden="1">
      <c r="B1528" t="s">
        <v>7133</v>
      </c>
      <c r="C1528" t="s">
        <v>7136</v>
      </c>
      <c r="D1528" t="s">
        <v>653</v>
      </c>
      <c r="E1528" t="s">
        <v>5154</v>
      </c>
      <c r="F1528">
        <v>5</v>
      </c>
      <c r="G1528">
        <v>0</v>
      </c>
      <c r="H1528" t="s">
        <v>103</v>
      </c>
      <c r="I1528" t="s">
        <v>102</v>
      </c>
      <c r="J1528" t="s">
        <v>103</v>
      </c>
      <c r="K1528" t="s">
        <v>7136</v>
      </c>
      <c r="L1528" t="s">
        <v>653</v>
      </c>
      <c r="M1528" t="e">
        <f>_xlfn.XLOOKUP(B1528,Sheet1!B:B,Sheet1!C:C)</f>
        <v>#N/A</v>
      </c>
    </row>
    <row r="1529" spans="2:13" hidden="1">
      <c r="B1529" t="s">
        <v>7133</v>
      </c>
      <c r="C1529" t="s">
        <v>7143</v>
      </c>
      <c r="D1529" t="s">
        <v>7135</v>
      </c>
      <c r="E1529" t="s">
        <v>5154</v>
      </c>
      <c r="F1529">
        <v>2</v>
      </c>
      <c r="G1529">
        <v>0</v>
      </c>
      <c r="H1529" t="s">
        <v>103</v>
      </c>
      <c r="I1529" t="s">
        <v>102</v>
      </c>
      <c r="J1529" t="s">
        <v>103</v>
      </c>
      <c r="K1529" t="s">
        <v>7136</v>
      </c>
      <c r="L1529" t="s">
        <v>653</v>
      </c>
      <c r="M1529" t="e">
        <f>_xlfn.XLOOKUP(B1529,Sheet1!B:B,Sheet1!C:C)</f>
        <v>#N/A</v>
      </c>
    </row>
    <row r="1530" spans="2:13" hidden="1">
      <c r="B1530" t="s">
        <v>7133</v>
      </c>
      <c r="C1530" t="s">
        <v>7144</v>
      </c>
      <c r="D1530" t="s">
        <v>7135</v>
      </c>
      <c r="E1530" t="s">
        <v>5154</v>
      </c>
      <c r="F1530">
        <v>2</v>
      </c>
      <c r="G1530">
        <v>0</v>
      </c>
      <c r="H1530" t="s">
        <v>103</v>
      </c>
      <c r="I1530" t="s">
        <v>102</v>
      </c>
      <c r="J1530" t="s">
        <v>103</v>
      </c>
      <c r="K1530" t="s">
        <v>7136</v>
      </c>
      <c r="L1530" t="s">
        <v>653</v>
      </c>
      <c r="M1530" t="e">
        <f>_xlfn.XLOOKUP(B1530,Sheet1!B:B,Sheet1!C:C)</f>
        <v>#N/A</v>
      </c>
    </row>
    <row r="1531" spans="2:13" hidden="1">
      <c r="B1531" t="s">
        <v>7133</v>
      </c>
      <c r="C1531" t="s">
        <v>7145</v>
      </c>
      <c r="D1531" t="s">
        <v>7135</v>
      </c>
      <c r="E1531" t="s">
        <v>5154</v>
      </c>
      <c r="F1531">
        <v>2</v>
      </c>
      <c r="G1531">
        <v>0</v>
      </c>
      <c r="H1531" t="s">
        <v>103</v>
      </c>
      <c r="I1531" t="s">
        <v>102</v>
      </c>
      <c r="J1531" t="s">
        <v>103</v>
      </c>
      <c r="K1531" t="s">
        <v>7136</v>
      </c>
      <c r="L1531" t="s">
        <v>653</v>
      </c>
      <c r="M1531" t="e">
        <f>_xlfn.XLOOKUP(B1531,Sheet1!B:B,Sheet1!C:C)</f>
        <v>#N/A</v>
      </c>
    </row>
    <row r="1532" spans="2:13" hidden="1">
      <c r="B1532" t="s">
        <v>7133</v>
      </c>
      <c r="C1532" t="s">
        <v>7146</v>
      </c>
      <c r="D1532" t="s">
        <v>7135</v>
      </c>
      <c r="E1532" t="s">
        <v>5154</v>
      </c>
      <c r="F1532">
        <v>2</v>
      </c>
      <c r="G1532">
        <v>0</v>
      </c>
      <c r="H1532" t="s">
        <v>103</v>
      </c>
      <c r="I1532" t="s">
        <v>102</v>
      </c>
      <c r="J1532" t="s">
        <v>103</v>
      </c>
      <c r="K1532" t="s">
        <v>7136</v>
      </c>
      <c r="L1532" t="s">
        <v>653</v>
      </c>
      <c r="M1532" t="e">
        <f>_xlfn.XLOOKUP(B1532,Sheet1!B:B,Sheet1!C:C)</f>
        <v>#N/A</v>
      </c>
    </row>
    <row r="1533" spans="2:13" hidden="1">
      <c r="B1533" t="s">
        <v>7133</v>
      </c>
      <c r="C1533" t="s">
        <v>7147</v>
      </c>
      <c r="D1533" t="s">
        <v>7135</v>
      </c>
      <c r="E1533" t="s">
        <v>5154</v>
      </c>
      <c r="F1533">
        <v>2</v>
      </c>
      <c r="G1533">
        <v>0</v>
      </c>
      <c r="H1533" t="s">
        <v>103</v>
      </c>
      <c r="I1533" t="s">
        <v>102</v>
      </c>
      <c r="J1533" t="s">
        <v>103</v>
      </c>
      <c r="K1533" t="s">
        <v>7136</v>
      </c>
      <c r="L1533" t="s">
        <v>653</v>
      </c>
      <c r="M1533" t="e">
        <f>_xlfn.XLOOKUP(B1533,Sheet1!B:B,Sheet1!C:C)</f>
        <v>#N/A</v>
      </c>
    </row>
    <row r="1534" spans="2:13" hidden="1">
      <c r="B1534" t="s">
        <v>7133</v>
      </c>
      <c r="C1534" t="s">
        <v>7148</v>
      </c>
      <c r="D1534" t="s">
        <v>315</v>
      </c>
      <c r="E1534" t="s">
        <v>5154</v>
      </c>
      <c r="F1534">
        <v>5</v>
      </c>
      <c r="G1534">
        <v>0</v>
      </c>
      <c r="H1534" t="s">
        <v>103</v>
      </c>
      <c r="I1534" t="s">
        <v>102</v>
      </c>
      <c r="J1534" t="s">
        <v>103</v>
      </c>
      <c r="K1534" t="s">
        <v>7136</v>
      </c>
      <c r="L1534" t="s">
        <v>653</v>
      </c>
      <c r="M1534" t="e">
        <f>_xlfn.XLOOKUP(B1534,Sheet1!B:B,Sheet1!C:C)</f>
        <v>#N/A</v>
      </c>
    </row>
    <row r="1535" spans="2:13" hidden="1">
      <c r="B1535" t="s">
        <v>7133</v>
      </c>
      <c r="C1535" t="s">
        <v>7149</v>
      </c>
      <c r="D1535" t="s">
        <v>7135</v>
      </c>
      <c r="E1535" t="s">
        <v>5154</v>
      </c>
      <c r="F1535">
        <v>2</v>
      </c>
      <c r="G1535">
        <v>0</v>
      </c>
      <c r="H1535" t="s">
        <v>103</v>
      </c>
      <c r="I1535" t="s">
        <v>102</v>
      </c>
      <c r="J1535" t="s">
        <v>103</v>
      </c>
      <c r="K1535" t="s">
        <v>7136</v>
      </c>
      <c r="L1535" t="s">
        <v>653</v>
      </c>
      <c r="M1535" t="e">
        <f>_xlfn.XLOOKUP(B1535,Sheet1!B:B,Sheet1!C:C)</f>
        <v>#N/A</v>
      </c>
    </row>
    <row r="1536" spans="2:13" hidden="1">
      <c r="B1536" t="s">
        <v>7150</v>
      </c>
      <c r="C1536" t="s">
        <v>7151</v>
      </c>
      <c r="D1536" t="s">
        <v>5246</v>
      </c>
      <c r="E1536" t="s">
        <v>5073</v>
      </c>
      <c r="F1536">
        <v>2</v>
      </c>
      <c r="G1536">
        <v>0</v>
      </c>
      <c r="H1536" t="s">
        <v>102</v>
      </c>
      <c r="I1536" t="s">
        <v>103</v>
      </c>
      <c r="J1536" t="s">
        <v>103</v>
      </c>
      <c r="K1536" t="s">
        <v>7152</v>
      </c>
      <c r="L1536" t="s">
        <v>7153</v>
      </c>
      <c r="M1536" t="e">
        <f>_xlfn.XLOOKUP(B1536,Sheet1!B:B,Sheet1!C:C)</f>
        <v>#N/A</v>
      </c>
    </row>
    <row r="1537" spans="2:13" hidden="1">
      <c r="B1537" t="s">
        <v>7150</v>
      </c>
      <c r="C1537" t="s">
        <v>7154</v>
      </c>
      <c r="D1537" t="s">
        <v>5246</v>
      </c>
      <c r="E1537" t="s">
        <v>5073</v>
      </c>
      <c r="F1537">
        <v>2</v>
      </c>
      <c r="G1537">
        <v>0</v>
      </c>
      <c r="H1537" t="s">
        <v>102</v>
      </c>
      <c r="I1537" t="s">
        <v>103</v>
      </c>
      <c r="J1537" t="s">
        <v>103</v>
      </c>
      <c r="K1537" t="s">
        <v>7152</v>
      </c>
      <c r="L1537" t="s">
        <v>7153</v>
      </c>
      <c r="M1537" t="e">
        <f>_xlfn.XLOOKUP(B1537,Sheet1!B:B,Sheet1!C:C)</f>
        <v>#N/A</v>
      </c>
    </row>
    <row r="1538" spans="2:13" hidden="1">
      <c r="B1538" t="s">
        <v>7150</v>
      </c>
      <c r="C1538" t="s">
        <v>7152</v>
      </c>
      <c r="D1538" t="s">
        <v>188</v>
      </c>
      <c r="E1538" t="s">
        <v>5073</v>
      </c>
      <c r="F1538">
        <v>40</v>
      </c>
      <c r="G1538">
        <v>146100</v>
      </c>
      <c r="H1538" t="s">
        <v>102</v>
      </c>
      <c r="I1538" t="s">
        <v>103</v>
      </c>
      <c r="J1538" t="s">
        <v>103</v>
      </c>
      <c r="K1538" t="s">
        <v>7152</v>
      </c>
      <c r="L1538" t="s">
        <v>7153</v>
      </c>
      <c r="M1538" t="e">
        <f>_xlfn.XLOOKUP(B1538,Sheet1!B:B,Sheet1!C:C)</f>
        <v>#N/A</v>
      </c>
    </row>
    <row r="1539" spans="2:13" hidden="1">
      <c r="B1539" t="s">
        <v>7150</v>
      </c>
      <c r="C1539" t="s">
        <v>7155</v>
      </c>
      <c r="D1539" t="s">
        <v>5246</v>
      </c>
      <c r="E1539" t="s">
        <v>5073</v>
      </c>
      <c r="F1539">
        <v>2</v>
      </c>
      <c r="G1539">
        <v>0</v>
      </c>
      <c r="H1539" t="s">
        <v>102</v>
      </c>
      <c r="I1539" t="s">
        <v>103</v>
      </c>
      <c r="J1539" t="s">
        <v>103</v>
      </c>
      <c r="K1539" t="s">
        <v>7152</v>
      </c>
      <c r="L1539" t="s">
        <v>7153</v>
      </c>
      <c r="M1539" t="e">
        <f>_xlfn.XLOOKUP(B1539,Sheet1!B:B,Sheet1!C:C)</f>
        <v>#N/A</v>
      </c>
    </row>
    <row r="1540" spans="2:13" hidden="1">
      <c r="B1540" t="s">
        <v>7150</v>
      </c>
      <c r="C1540" t="s">
        <v>7156</v>
      </c>
      <c r="D1540" t="s">
        <v>5224</v>
      </c>
      <c r="E1540" t="s">
        <v>5073</v>
      </c>
      <c r="F1540">
        <v>40</v>
      </c>
      <c r="G1540">
        <v>113259</v>
      </c>
      <c r="H1540" t="s">
        <v>102</v>
      </c>
      <c r="I1540" t="s">
        <v>103</v>
      </c>
      <c r="J1540" t="s">
        <v>103</v>
      </c>
      <c r="K1540" t="s">
        <v>7152</v>
      </c>
      <c r="L1540" t="s">
        <v>7153</v>
      </c>
      <c r="M1540" t="e">
        <f>_xlfn.XLOOKUP(B1540,Sheet1!B:B,Sheet1!C:C)</f>
        <v>#N/A</v>
      </c>
    </row>
    <row r="1541" spans="2:13" hidden="1">
      <c r="B1541" t="s">
        <v>7150</v>
      </c>
      <c r="C1541" t="s">
        <v>7157</v>
      </c>
      <c r="D1541" t="s">
        <v>267</v>
      </c>
      <c r="E1541" t="s">
        <v>5073</v>
      </c>
      <c r="F1541">
        <v>5</v>
      </c>
      <c r="G1541">
        <v>0</v>
      </c>
      <c r="H1541" t="s">
        <v>102</v>
      </c>
      <c r="I1541" t="s">
        <v>103</v>
      </c>
      <c r="J1541" t="s">
        <v>103</v>
      </c>
      <c r="K1541" t="s">
        <v>7152</v>
      </c>
      <c r="L1541" t="s">
        <v>7153</v>
      </c>
      <c r="M1541" t="e">
        <f>_xlfn.XLOOKUP(B1541,Sheet1!B:B,Sheet1!C:C)</f>
        <v>#N/A</v>
      </c>
    </row>
    <row r="1542" spans="2:13" hidden="1">
      <c r="B1542" t="s">
        <v>7150</v>
      </c>
      <c r="C1542" t="s">
        <v>7158</v>
      </c>
      <c r="D1542" t="s">
        <v>5246</v>
      </c>
      <c r="E1542" t="s">
        <v>5073</v>
      </c>
      <c r="F1542">
        <v>2</v>
      </c>
      <c r="G1542">
        <v>0</v>
      </c>
      <c r="H1542" t="s">
        <v>102</v>
      </c>
      <c r="I1542" t="s">
        <v>103</v>
      </c>
      <c r="J1542" t="s">
        <v>103</v>
      </c>
      <c r="K1542" t="s">
        <v>7152</v>
      </c>
      <c r="L1542" t="s">
        <v>7153</v>
      </c>
      <c r="M1542" t="e">
        <f>_xlfn.XLOOKUP(B1542,Sheet1!B:B,Sheet1!C:C)</f>
        <v>#N/A</v>
      </c>
    </row>
    <row r="1543" spans="2:13" hidden="1">
      <c r="B1543" t="s">
        <v>7159</v>
      </c>
      <c r="C1543" t="s">
        <v>7160</v>
      </c>
      <c r="D1543" t="s">
        <v>5224</v>
      </c>
      <c r="F1543">
        <v>3</v>
      </c>
      <c r="G1543">
        <v>0</v>
      </c>
      <c r="H1543" t="s">
        <v>103</v>
      </c>
      <c r="I1543" t="s">
        <v>103</v>
      </c>
      <c r="J1543" t="s">
        <v>103</v>
      </c>
      <c r="K1543" t="s">
        <v>7161</v>
      </c>
      <c r="L1543" t="s">
        <v>315</v>
      </c>
      <c r="M1543" t="e">
        <f>_xlfn.XLOOKUP(B1543,Sheet1!B:B,Sheet1!C:C)</f>
        <v>#N/A</v>
      </c>
    </row>
    <row r="1544" spans="2:13" hidden="1">
      <c r="B1544" t="s">
        <v>7159</v>
      </c>
      <c r="C1544" t="s">
        <v>7160</v>
      </c>
      <c r="D1544" t="s">
        <v>5224</v>
      </c>
      <c r="F1544">
        <v>3</v>
      </c>
      <c r="G1544">
        <v>0</v>
      </c>
      <c r="H1544" t="s">
        <v>103</v>
      </c>
      <c r="I1544" t="s">
        <v>103</v>
      </c>
      <c r="J1544" t="s">
        <v>103</v>
      </c>
      <c r="K1544" t="s">
        <v>7161</v>
      </c>
      <c r="L1544" t="s">
        <v>315</v>
      </c>
      <c r="M1544" t="e">
        <f>_xlfn.XLOOKUP(B1544,Sheet1!B:B,Sheet1!C:C)</f>
        <v>#N/A</v>
      </c>
    </row>
    <row r="1545" spans="2:13" hidden="1">
      <c r="B1545" t="s">
        <v>7159</v>
      </c>
      <c r="C1545" t="s">
        <v>7160</v>
      </c>
      <c r="D1545" t="s">
        <v>5224</v>
      </c>
      <c r="F1545">
        <v>3</v>
      </c>
      <c r="G1545">
        <v>0</v>
      </c>
      <c r="H1545" t="s">
        <v>103</v>
      </c>
      <c r="I1545" t="s">
        <v>103</v>
      </c>
      <c r="J1545" t="s">
        <v>103</v>
      </c>
      <c r="K1545" t="s">
        <v>7162</v>
      </c>
      <c r="L1545" t="s">
        <v>315</v>
      </c>
      <c r="M1545" t="e">
        <f>_xlfn.XLOOKUP(B1545,Sheet1!B:B,Sheet1!C:C)</f>
        <v>#N/A</v>
      </c>
    </row>
    <row r="1546" spans="2:13" hidden="1">
      <c r="B1546" t="s">
        <v>7159</v>
      </c>
      <c r="C1546" t="s">
        <v>7162</v>
      </c>
      <c r="D1546" t="s">
        <v>188</v>
      </c>
      <c r="E1546" t="s">
        <v>5073</v>
      </c>
      <c r="F1546">
        <v>40</v>
      </c>
      <c r="G1546">
        <v>118716</v>
      </c>
      <c r="H1546" t="s">
        <v>102</v>
      </c>
      <c r="I1546" t="s">
        <v>103</v>
      </c>
      <c r="J1546" t="s">
        <v>103</v>
      </c>
      <c r="K1546" t="s">
        <v>7161</v>
      </c>
      <c r="L1546" t="s">
        <v>315</v>
      </c>
      <c r="M1546" t="e">
        <f>_xlfn.XLOOKUP(B1546,Sheet1!B:B,Sheet1!C:C)</f>
        <v>#N/A</v>
      </c>
    </row>
    <row r="1547" spans="2:13" hidden="1">
      <c r="B1547" t="s">
        <v>7159</v>
      </c>
      <c r="C1547" t="s">
        <v>7162</v>
      </c>
      <c r="D1547" t="s">
        <v>188</v>
      </c>
      <c r="E1547" t="s">
        <v>5073</v>
      </c>
      <c r="F1547">
        <v>40</v>
      </c>
      <c r="G1547">
        <v>118716</v>
      </c>
      <c r="H1547" t="s">
        <v>102</v>
      </c>
      <c r="I1547" t="s">
        <v>103</v>
      </c>
      <c r="J1547" t="s">
        <v>103</v>
      </c>
      <c r="K1547" t="s">
        <v>7161</v>
      </c>
      <c r="L1547" t="s">
        <v>315</v>
      </c>
      <c r="M1547" t="e">
        <f>_xlfn.XLOOKUP(B1547,Sheet1!B:B,Sheet1!C:C)</f>
        <v>#N/A</v>
      </c>
    </row>
    <row r="1548" spans="2:13" hidden="1">
      <c r="B1548" t="s">
        <v>7159</v>
      </c>
      <c r="C1548" t="s">
        <v>7162</v>
      </c>
      <c r="D1548" t="s">
        <v>188</v>
      </c>
      <c r="E1548" t="s">
        <v>5073</v>
      </c>
      <c r="F1548">
        <v>40</v>
      </c>
      <c r="G1548">
        <v>128849</v>
      </c>
      <c r="H1548" t="s">
        <v>102</v>
      </c>
      <c r="I1548" t="s">
        <v>103</v>
      </c>
      <c r="J1548" t="s">
        <v>103</v>
      </c>
      <c r="K1548" t="s">
        <v>7162</v>
      </c>
      <c r="L1548" t="s">
        <v>315</v>
      </c>
      <c r="M1548" t="e">
        <f>_xlfn.XLOOKUP(B1548,Sheet1!B:B,Sheet1!C:C)</f>
        <v>#N/A</v>
      </c>
    </row>
    <row r="1549" spans="2:13" hidden="1">
      <c r="B1549" t="s">
        <v>7159</v>
      </c>
      <c r="C1549" t="s">
        <v>7163</v>
      </c>
      <c r="D1549" t="s">
        <v>267</v>
      </c>
      <c r="F1549">
        <v>3</v>
      </c>
      <c r="G1549">
        <v>0</v>
      </c>
      <c r="H1549" t="s">
        <v>103</v>
      </c>
      <c r="I1549" t="s">
        <v>103</v>
      </c>
      <c r="J1549" t="s">
        <v>103</v>
      </c>
      <c r="K1549" t="s">
        <v>7161</v>
      </c>
      <c r="L1549" t="s">
        <v>315</v>
      </c>
      <c r="M1549" t="e">
        <f>_xlfn.XLOOKUP(B1549,Sheet1!B:B,Sheet1!C:C)</f>
        <v>#N/A</v>
      </c>
    </row>
    <row r="1550" spans="2:13" hidden="1">
      <c r="B1550" t="s">
        <v>7159</v>
      </c>
      <c r="C1550" t="s">
        <v>7163</v>
      </c>
      <c r="D1550" t="s">
        <v>267</v>
      </c>
      <c r="F1550">
        <v>3</v>
      </c>
      <c r="G1550">
        <v>0</v>
      </c>
      <c r="H1550" t="s">
        <v>103</v>
      </c>
      <c r="I1550" t="s">
        <v>103</v>
      </c>
      <c r="J1550" t="s">
        <v>103</v>
      </c>
      <c r="K1550" t="s">
        <v>7161</v>
      </c>
      <c r="L1550" t="s">
        <v>315</v>
      </c>
      <c r="M1550" t="e">
        <f>_xlfn.XLOOKUP(B1550,Sheet1!B:B,Sheet1!C:C)</f>
        <v>#N/A</v>
      </c>
    </row>
    <row r="1551" spans="2:13" hidden="1">
      <c r="B1551" t="s">
        <v>7159</v>
      </c>
      <c r="C1551" t="s">
        <v>7163</v>
      </c>
      <c r="D1551" t="s">
        <v>267</v>
      </c>
      <c r="F1551">
        <v>3</v>
      </c>
      <c r="G1551">
        <v>0</v>
      </c>
      <c r="H1551" t="s">
        <v>103</v>
      </c>
      <c r="I1551" t="s">
        <v>103</v>
      </c>
      <c r="J1551" t="s">
        <v>103</v>
      </c>
      <c r="K1551" t="s">
        <v>7162</v>
      </c>
      <c r="L1551" t="s">
        <v>315</v>
      </c>
      <c r="M1551" t="e">
        <f>_xlfn.XLOOKUP(B1551,Sheet1!B:B,Sheet1!C:C)</f>
        <v>#N/A</v>
      </c>
    </row>
    <row r="1552" spans="2:13" hidden="1">
      <c r="B1552" t="s">
        <v>7159</v>
      </c>
      <c r="C1552" t="s">
        <v>7164</v>
      </c>
      <c r="D1552" t="s">
        <v>378</v>
      </c>
      <c r="F1552">
        <v>7</v>
      </c>
      <c r="G1552">
        <v>0</v>
      </c>
      <c r="H1552" t="s">
        <v>103</v>
      </c>
      <c r="I1552" t="s">
        <v>103</v>
      </c>
      <c r="J1552" t="s">
        <v>103</v>
      </c>
      <c r="K1552" t="s">
        <v>7161</v>
      </c>
      <c r="L1552" t="s">
        <v>315</v>
      </c>
      <c r="M1552" t="e">
        <f>_xlfn.XLOOKUP(B1552,Sheet1!B:B,Sheet1!C:C)</f>
        <v>#N/A</v>
      </c>
    </row>
    <row r="1553" spans="2:13" hidden="1">
      <c r="B1553" t="s">
        <v>7159</v>
      </c>
      <c r="C1553" t="s">
        <v>7164</v>
      </c>
      <c r="D1553" t="s">
        <v>378</v>
      </c>
      <c r="F1553">
        <v>7</v>
      </c>
      <c r="G1553">
        <v>0</v>
      </c>
      <c r="H1553" t="s">
        <v>103</v>
      </c>
      <c r="I1553" t="s">
        <v>103</v>
      </c>
      <c r="J1553" t="s">
        <v>103</v>
      </c>
      <c r="K1553" t="s">
        <v>7161</v>
      </c>
      <c r="L1553" t="s">
        <v>315</v>
      </c>
      <c r="M1553" t="e">
        <f>_xlfn.XLOOKUP(B1553,Sheet1!B:B,Sheet1!C:C)</f>
        <v>#N/A</v>
      </c>
    </row>
    <row r="1554" spans="2:13" hidden="1">
      <c r="B1554" t="s">
        <v>7159</v>
      </c>
      <c r="C1554" t="s">
        <v>7164</v>
      </c>
      <c r="D1554" t="s">
        <v>378</v>
      </c>
      <c r="F1554">
        <v>7</v>
      </c>
      <c r="G1554">
        <v>0</v>
      </c>
      <c r="H1554" t="s">
        <v>103</v>
      </c>
      <c r="I1554" t="s">
        <v>103</v>
      </c>
      <c r="J1554" t="s">
        <v>103</v>
      </c>
      <c r="K1554" t="s">
        <v>7162</v>
      </c>
      <c r="L1554" t="s">
        <v>315</v>
      </c>
      <c r="M1554" t="e">
        <f>_xlfn.XLOOKUP(B1554,Sheet1!B:B,Sheet1!C:C)</f>
        <v>#N/A</v>
      </c>
    </row>
    <row r="1555" spans="2:13" hidden="1">
      <c r="B1555" t="s">
        <v>7165</v>
      </c>
      <c r="C1555" t="s">
        <v>7166</v>
      </c>
      <c r="D1555" t="s">
        <v>7167</v>
      </c>
      <c r="E1555" t="s">
        <v>5092</v>
      </c>
      <c r="F1555">
        <v>50</v>
      </c>
      <c r="G1555">
        <v>187047</v>
      </c>
      <c r="H1555" t="s">
        <v>102</v>
      </c>
      <c r="I1555" t="s">
        <v>103</v>
      </c>
      <c r="J1555" t="s">
        <v>102</v>
      </c>
      <c r="K1555" t="s">
        <v>7166</v>
      </c>
      <c r="L1555" t="s">
        <v>7168</v>
      </c>
      <c r="M1555" t="e">
        <f>_xlfn.XLOOKUP(B1555,Sheet1!B:B,Sheet1!C:C)</f>
        <v>#N/A</v>
      </c>
    </row>
    <row r="1556" spans="2:13" hidden="1">
      <c r="B1556" t="s">
        <v>7165</v>
      </c>
      <c r="C1556" t="s">
        <v>7169</v>
      </c>
      <c r="D1556" t="s">
        <v>7170</v>
      </c>
      <c r="E1556" t="s">
        <v>5073</v>
      </c>
      <c r="F1556">
        <v>2</v>
      </c>
      <c r="G1556">
        <v>0</v>
      </c>
      <c r="H1556" t="s">
        <v>102</v>
      </c>
      <c r="I1556" t="s">
        <v>103</v>
      </c>
      <c r="J1556" t="s">
        <v>103</v>
      </c>
      <c r="K1556" t="s">
        <v>7166</v>
      </c>
      <c r="L1556" t="s">
        <v>7168</v>
      </c>
      <c r="M1556" t="e">
        <f>_xlfn.XLOOKUP(B1556,Sheet1!B:B,Sheet1!C:C)</f>
        <v>#N/A</v>
      </c>
    </row>
    <row r="1557" spans="2:13" hidden="1">
      <c r="B1557" t="s">
        <v>7165</v>
      </c>
      <c r="C1557" t="s">
        <v>7171</v>
      </c>
      <c r="D1557" t="s">
        <v>7170</v>
      </c>
      <c r="E1557" t="s">
        <v>5073</v>
      </c>
      <c r="F1557">
        <v>2</v>
      </c>
      <c r="G1557">
        <v>0</v>
      </c>
      <c r="H1557" t="s">
        <v>102</v>
      </c>
      <c r="I1557" t="s">
        <v>103</v>
      </c>
      <c r="J1557" t="s">
        <v>103</v>
      </c>
      <c r="K1557" t="s">
        <v>7166</v>
      </c>
      <c r="L1557" t="s">
        <v>7168</v>
      </c>
      <c r="M1557" t="e">
        <f>_xlfn.XLOOKUP(B1557,Sheet1!B:B,Sheet1!C:C)</f>
        <v>#N/A</v>
      </c>
    </row>
    <row r="1558" spans="2:13" hidden="1">
      <c r="B1558" t="s">
        <v>7172</v>
      </c>
      <c r="C1558" t="s">
        <v>7173</v>
      </c>
      <c r="D1558" t="s">
        <v>7135</v>
      </c>
      <c r="E1558" t="s">
        <v>5154</v>
      </c>
      <c r="F1558">
        <v>1</v>
      </c>
      <c r="G1558">
        <v>0</v>
      </c>
      <c r="H1558" t="s">
        <v>103</v>
      </c>
      <c r="I1558" t="s">
        <v>102</v>
      </c>
      <c r="J1558" t="s">
        <v>103</v>
      </c>
      <c r="K1558" t="s">
        <v>7174</v>
      </c>
      <c r="L1558" t="s">
        <v>7175</v>
      </c>
      <c r="M1558" t="e">
        <f>_xlfn.XLOOKUP(B1558,Sheet1!B:B,Sheet1!C:C)</f>
        <v>#N/A</v>
      </c>
    </row>
    <row r="1559" spans="2:13" hidden="1">
      <c r="B1559" t="s">
        <v>7172</v>
      </c>
      <c r="C1559" t="s">
        <v>7176</v>
      </c>
      <c r="D1559" t="s">
        <v>7135</v>
      </c>
      <c r="E1559" t="s">
        <v>5154</v>
      </c>
      <c r="F1559">
        <v>1</v>
      </c>
      <c r="G1559">
        <v>0</v>
      </c>
      <c r="H1559" t="s">
        <v>103</v>
      </c>
      <c r="I1559" t="s">
        <v>102</v>
      </c>
      <c r="J1559" t="s">
        <v>103</v>
      </c>
      <c r="K1559" t="s">
        <v>7174</v>
      </c>
      <c r="L1559" t="s">
        <v>7175</v>
      </c>
      <c r="M1559" t="e">
        <f>_xlfn.XLOOKUP(B1559,Sheet1!B:B,Sheet1!C:C)</f>
        <v>#N/A</v>
      </c>
    </row>
    <row r="1560" spans="2:13" hidden="1">
      <c r="B1560" t="s">
        <v>7172</v>
      </c>
      <c r="C1560" t="s">
        <v>7177</v>
      </c>
      <c r="D1560" t="s">
        <v>7135</v>
      </c>
      <c r="E1560" t="s">
        <v>5154</v>
      </c>
      <c r="F1560">
        <v>1</v>
      </c>
      <c r="G1560">
        <v>0</v>
      </c>
      <c r="H1560" t="s">
        <v>103</v>
      </c>
      <c r="I1560" t="s">
        <v>102</v>
      </c>
      <c r="J1560" t="s">
        <v>103</v>
      </c>
      <c r="K1560" t="s">
        <v>7174</v>
      </c>
      <c r="L1560" t="s">
        <v>7175</v>
      </c>
      <c r="M1560" t="e">
        <f>_xlfn.XLOOKUP(B1560,Sheet1!B:B,Sheet1!C:C)</f>
        <v>#N/A</v>
      </c>
    </row>
    <row r="1561" spans="2:13" hidden="1">
      <c r="B1561" t="s">
        <v>7172</v>
      </c>
      <c r="C1561" t="s">
        <v>7174</v>
      </c>
      <c r="D1561" t="s">
        <v>7175</v>
      </c>
      <c r="E1561" t="s">
        <v>5070</v>
      </c>
      <c r="F1561">
        <v>24</v>
      </c>
      <c r="G1561">
        <v>81615</v>
      </c>
      <c r="H1561" t="s">
        <v>102</v>
      </c>
      <c r="I1561" t="s">
        <v>102</v>
      </c>
      <c r="J1561" t="s">
        <v>103</v>
      </c>
      <c r="K1561" t="s">
        <v>7174</v>
      </c>
      <c r="L1561" t="s">
        <v>7175</v>
      </c>
      <c r="M1561" t="e">
        <f>_xlfn.XLOOKUP(B1561,Sheet1!B:B,Sheet1!C:C)</f>
        <v>#N/A</v>
      </c>
    </row>
    <row r="1562" spans="2:13" hidden="1">
      <c r="B1562" t="s">
        <v>7172</v>
      </c>
      <c r="C1562" t="s">
        <v>7178</v>
      </c>
      <c r="D1562" t="s">
        <v>3018</v>
      </c>
      <c r="E1562" t="s">
        <v>5070</v>
      </c>
      <c r="F1562">
        <v>2</v>
      </c>
      <c r="G1562">
        <v>0</v>
      </c>
      <c r="H1562" t="s">
        <v>102</v>
      </c>
      <c r="I1562" t="s">
        <v>102</v>
      </c>
      <c r="J1562" t="s">
        <v>103</v>
      </c>
      <c r="K1562" t="s">
        <v>7174</v>
      </c>
      <c r="L1562" t="s">
        <v>7175</v>
      </c>
      <c r="M1562" t="e">
        <f>_xlfn.XLOOKUP(B1562,Sheet1!B:B,Sheet1!C:C)</f>
        <v>#N/A</v>
      </c>
    </row>
    <row r="1563" spans="2:13" hidden="1">
      <c r="B1563" t="s">
        <v>7172</v>
      </c>
      <c r="C1563" t="s">
        <v>7179</v>
      </c>
      <c r="D1563" t="s">
        <v>7175</v>
      </c>
      <c r="E1563" t="s">
        <v>5073</v>
      </c>
      <c r="F1563">
        <v>24</v>
      </c>
      <c r="G1563">
        <v>46557</v>
      </c>
      <c r="H1563" t="s">
        <v>102</v>
      </c>
      <c r="I1563" t="s">
        <v>103</v>
      </c>
      <c r="J1563" t="s">
        <v>103</v>
      </c>
      <c r="K1563" t="s">
        <v>7174</v>
      </c>
      <c r="L1563" t="s">
        <v>7175</v>
      </c>
      <c r="M1563" t="e">
        <f>_xlfn.XLOOKUP(B1563,Sheet1!B:B,Sheet1!C:C)</f>
        <v>#N/A</v>
      </c>
    </row>
    <row r="1564" spans="2:13" hidden="1">
      <c r="B1564" t="s">
        <v>7172</v>
      </c>
      <c r="C1564" t="s">
        <v>7180</v>
      </c>
      <c r="D1564" t="s">
        <v>7135</v>
      </c>
      <c r="E1564" t="s">
        <v>5154</v>
      </c>
      <c r="F1564">
        <v>1</v>
      </c>
      <c r="G1564">
        <v>0</v>
      </c>
      <c r="H1564" t="s">
        <v>103</v>
      </c>
      <c r="I1564" t="s">
        <v>102</v>
      </c>
      <c r="J1564" t="s">
        <v>103</v>
      </c>
      <c r="K1564" t="s">
        <v>7174</v>
      </c>
      <c r="L1564" t="s">
        <v>7175</v>
      </c>
      <c r="M1564" t="e">
        <f>_xlfn.XLOOKUP(B1564,Sheet1!B:B,Sheet1!C:C)</f>
        <v>#N/A</v>
      </c>
    </row>
    <row r="1565" spans="2:13" hidden="1">
      <c r="B1565" t="s">
        <v>7172</v>
      </c>
      <c r="C1565" t="s">
        <v>7181</v>
      </c>
      <c r="D1565" t="s">
        <v>267</v>
      </c>
      <c r="E1565" t="s">
        <v>5070</v>
      </c>
      <c r="F1565">
        <v>2</v>
      </c>
      <c r="G1565">
        <v>0</v>
      </c>
      <c r="H1565" t="s">
        <v>102</v>
      </c>
      <c r="I1565" t="s">
        <v>102</v>
      </c>
      <c r="J1565" t="s">
        <v>103</v>
      </c>
      <c r="K1565" t="s">
        <v>7174</v>
      </c>
      <c r="L1565" t="s">
        <v>7175</v>
      </c>
      <c r="M1565" t="e">
        <f>_xlfn.XLOOKUP(B1565,Sheet1!B:B,Sheet1!C:C)</f>
        <v>#N/A</v>
      </c>
    </row>
    <row r="1566" spans="2:13" hidden="1">
      <c r="B1566" t="s">
        <v>7172</v>
      </c>
      <c r="C1566" t="s">
        <v>7182</v>
      </c>
      <c r="D1566" t="s">
        <v>7135</v>
      </c>
      <c r="E1566" t="s">
        <v>5154</v>
      </c>
      <c r="F1566">
        <v>1</v>
      </c>
      <c r="G1566">
        <v>0</v>
      </c>
      <c r="H1566" t="s">
        <v>103</v>
      </c>
      <c r="I1566" t="s">
        <v>102</v>
      </c>
      <c r="J1566" t="s">
        <v>103</v>
      </c>
      <c r="K1566" t="s">
        <v>7174</v>
      </c>
      <c r="L1566" t="s">
        <v>7175</v>
      </c>
      <c r="M1566" t="e">
        <f>_xlfn.XLOOKUP(B1566,Sheet1!B:B,Sheet1!C:C)</f>
        <v>#N/A</v>
      </c>
    </row>
    <row r="1567" spans="2:13" hidden="1">
      <c r="B1567" t="s">
        <v>7172</v>
      </c>
      <c r="C1567" t="s">
        <v>7183</v>
      </c>
      <c r="D1567" t="s">
        <v>5195</v>
      </c>
      <c r="E1567" t="s">
        <v>5070</v>
      </c>
      <c r="F1567">
        <v>2</v>
      </c>
      <c r="G1567">
        <v>0</v>
      </c>
      <c r="H1567" t="s">
        <v>102</v>
      </c>
      <c r="I1567" t="s">
        <v>102</v>
      </c>
      <c r="J1567" t="s">
        <v>103</v>
      </c>
      <c r="K1567" t="s">
        <v>7174</v>
      </c>
      <c r="L1567" t="s">
        <v>7175</v>
      </c>
      <c r="M1567" t="e">
        <f>_xlfn.XLOOKUP(B1567,Sheet1!B:B,Sheet1!C:C)</f>
        <v>#N/A</v>
      </c>
    </row>
    <row r="1568" spans="2:13" hidden="1">
      <c r="B1568" t="s">
        <v>7172</v>
      </c>
      <c r="C1568" t="s">
        <v>7184</v>
      </c>
      <c r="D1568" t="s">
        <v>5149</v>
      </c>
      <c r="E1568" t="s">
        <v>5073</v>
      </c>
      <c r="F1568">
        <v>40</v>
      </c>
      <c r="G1568">
        <v>112794</v>
      </c>
      <c r="H1568" t="s">
        <v>102</v>
      </c>
      <c r="I1568" t="s">
        <v>103</v>
      </c>
      <c r="J1568" t="s">
        <v>103</v>
      </c>
      <c r="K1568" t="s">
        <v>7174</v>
      </c>
      <c r="L1568" t="s">
        <v>7175</v>
      </c>
      <c r="M1568" t="e">
        <f>_xlfn.XLOOKUP(B1568,Sheet1!B:B,Sheet1!C:C)</f>
        <v>#N/A</v>
      </c>
    </row>
    <row r="1569" spans="2:13" hidden="1">
      <c r="B1569" t="s">
        <v>7172</v>
      </c>
      <c r="C1569" t="s">
        <v>7185</v>
      </c>
      <c r="D1569" t="s">
        <v>7175</v>
      </c>
      <c r="E1569" t="s">
        <v>5070</v>
      </c>
      <c r="F1569">
        <v>24</v>
      </c>
      <c r="G1569">
        <v>41058</v>
      </c>
      <c r="H1569" t="s">
        <v>102</v>
      </c>
      <c r="I1569" t="s">
        <v>102</v>
      </c>
      <c r="J1569" t="s">
        <v>103</v>
      </c>
      <c r="K1569" t="s">
        <v>7174</v>
      </c>
      <c r="L1569" t="s">
        <v>7175</v>
      </c>
      <c r="M1569" t="e">
        <f>_xlfn.XLOOKUP(B1569,Sheet1!B:B,Sheet1!C:C)</f>
        <v>#N/A</v>
      </c>
    </row>
    <row r="1570" spans="2:13" hidden="1">
      <c r="B1570" t="s">
        <v>7172</v>
      </c>
      <c r="C1570" t="s">
        <v>7186</v>
      </c>
      <c r="D1570" t="s">
        <v>7135</v>
      </c>
      <c r="E1570" t="s">
        <v>5154</v>
      </c>
      <c r="F1570">
        <v>1</v>
      </c>
      <c r="G1570">
        <v>0</v>
      </c>
      <c r="H1570" t="s">
        <v>103</v>
      </c>
      <c r="I1570" t="s">
        <v>102</v>
      </c>
      <c r="J1570" t="s">
        <v>103</v>
      </c>
      <c r="K1570" t="s">
        <v>7174</v>
      </c>
      <c r="L1570" t="s">
        <v>7175</v>
      </c>
      <c r="M1570" t="e">
        <f>_xlfn.XLOOKUP(B1570,Sheet1!B:B,Sheet1!C:C)</f>
        <v>#N/A</v>
      </c>
    </row>
    <row r="1571" spans="2:13" hidden="1">
      <c r="B1571" t="s">
        <v>7172</v>
      </c>
      <c r="C1571" t="s">
        <v>7187</v>
      </c>
      <c r="D1571" t="s">
        <v>7135</v>
      </c>
      <c r="E1571" t="s">
        <v>5154</v>
      </c>
      <c r="F1571">
        <v>1</v>
      </c>
      <c r="G1571">
        <v>0</v>
      </c>
      <c r="H1571" t="s">
        <v>103</v>
      </c>
      <c r="I1571" t="s">
        <v>102</v>
      </c>
      <c r="J1571" t="s">
        <v>103</v>
      </c>
      <c r="K1571" t="s">
        <v>7174</v>
      </c>
      <c r="L1571" t="s">
        <v>7175</v>
      </c>
      <c r="M1571" t="e">
        <f>_xlfn.XLOOKUP(B1571,Sheet1!B:B,Sheet1!C:C)</f>
        <v>#N/A</v>
      </c>
    </row>
    <row r="1572" spans="2:13" hidden="1">
      <c r="B1572" t="s">
        <v>7172</v>
      </c>
      <c r="C1572" t="s">
        <v>7188</v>
      </c>
      <c r="D1572" t="s">
        <v>267</v>
      </c>
      <c r="E1572" t="s">
        <v>5154</v>
      </c>
      <c r="F1572">
        <v>1</v>
      </c>
      <c r="G1572">
        <v>0</v>
      </c>
      <c r="H1572" t="s">
        <v>103</v>
      </c>
      <c r="I1572" t="s">
        <v>102</v>
      </c>
      <c r="J1572" t="s">
        <v>103</v>
      </c>
      <c r="K1572" t="s">
        <v>7174</v>
      </c>
      <c r="L1572" t="s">
        <v>7175</v>
      </c>
      <c r="M1572" t="e">
        <f>_xlfn.XLOOKUP(B1572,Sheet1!B:B,Sheet1!C:C)</f>
        <v>#N/A</v>
      </c>
    </row>
    <row r="1573" spans="2:13" hidden="1">
      <c r="B1573" t="s">
        <v>7172</v>
      </c>
      <c r="C1573" t="s">
        <v>7189</v>
      </c>
      <c r="D1573" t="s">
        <v>7135</v>
      </c>
      <c r="E1573" t="s">
        <v>5154</v>
      </c>
      <c r="F1573">
        <v>1</v>
      </c>
      <c r="G1573">
        <v>0</v>
      </c>
      <c r="H1573" t="s">
        <v>103</v>
      </c>
      <c r="I1573" t="s">
        <v>102</v>
      </c>
      <c r="J1573" t="s">
        <v>103</v>
      </c>
      <c r="K1573" t="s">
        <v>7174</v>
      </c>
      <c r="L1573" t="s">
        <v>7175</v>
      </c>
      <c r="M1573" t="e">
        <f>_xlfn.XLOOKUP(B1573,Sheet1!B:B,Sheet1!C:C)</f>
        <v>#N/A</v>
      </c>
    </row>
    <row r="1574" spans="2:13" hidden="1">
      <c r="B1574" t="s">
        <v>7172</v>
      </c>
      <c r="C1574" t="s">
        <v>7190</v>
      </c>
      <c r="D1574" t="s">
        <v>7135</v>
      </c>
      <c r="E1574" t="s">
        <v>5154</v>
      </c>
      <c r="F1574">
        <v>1</v>
      </c>
      <c r="G1574">
        <v>0</v>
      </c>
      <c r="H1574" t="s">
        <v>103</v>
      </c>
      <c r="I1574" t="s">
        <v>102</v>
      </c>
      <c r="J1574" t="s">
        <v>103</v>
      </c>
      <c r="K1574" t="s">
        <v>7174</v>
      </c>
      <c r="L1574" t="s">
        <v>7175</v>
      </c>
      <c r="M1574" t="e">
        <f>_xlfn.XLOOKUP(B1574,Sheet1!B:B,Sheet1!C:C)</f>
        <v>#N/A</v>
      </c>
    </row>
    <row r="1575" spans="2:13" hidden="1">
      <c r="B1575" t="s">
        <v>7172</v>
      </c>
      <c r="C1575" t="s">
        <v>7191</v>
      </c>
      <c r="D1575" t="s">
        <v>7192</v>
      </c>
      <c r="F1575">
        <v>40</v>
      </c>
      <c r="G1575">
        <v>117032</v>
      </c>
      <c r="H1575" t="s">
        <v>103</v>
      </c>
      <c r="I1575" t="s">
        <v>103</v>
      </c>
      <c r="J1575" t="s">
        <v>103</v>
      </c>
      <c r="K1575" t="s">
        <v>7174</v>
      </c>
      <c r="L1575" t="s">
        <v>7175</v>
      </c>
      <c r="M1575" t="e">
        <f>_xlfn.XLOOKUP(B1575,Sheet1!B:B,Sheet1!C:C)</f>
        <v>#N/A</v>
      </c>
    </row>
    <row r="1576" spans="2:13" hidden="1">
      <c r="B1576" t="s">
        <v>7172</v>
      </c>
      <c r="C1576" t="s">
        <v>7193</v>
      </c>
      <c r="D1576" t="s">
        <v>7135</v>
      </c>
      <c r="E1576" t="s">
        <v>5154</v>
      </c>
      <c r="F1576">
        <v>1</v>
      </c>
      <c r="G1576">
        <v>0</v>
      </c>
      <c r="H1576" t="s">
        <v>103</v>
      </c>
      <c r="I1576" t="s">
        <v>102</v>
      </c>
      <c r="J1576" t="s">
        <v>103</v>
      </c>
      <c r="K1576" t="s">
        <v>7174</v>
      </c>
      <c r="L1576" t="s">
        <v>7175</v>
      </c>
      <c r="M1576" t="e">
        <f>_xlfn.XLOOKUP(B1576,Sheet1!B:B,Sheet1!C:C)</f>
        <v>#N/A</v>
      </c>
    </row>
    <row r="1577" spans="2:13" hidden="1">
      <c r="B1577" t="s">
        <v>7172</v>
      </c>
      <c r="C1577" t="s">
        <v>7194</v>
      </c>
      <c r="D1577" t="s">
        <v>7135</v>
      </c>
      <c r="E1577" t="s">
        <v>5154</v>
      </c>
      <c r="F1577">
        <v>1</v>
      </c>
      <c r="G1577">
        <v>0</v>
      </c>
      <c r="H1577" t="s">
        <v>103</v>
      </c>
      <c r="I1577" t="s">
        <v>102</v>
      </c>
      <c r="J1577" t="s">
        <v>103</v>
      </c>
      <c r="K1577" t="s">
        <v>7174</v>
      </c>
      <c r="L1577" t="s">
        <v>7175</v>
      </c>
      <c r="M1577" t="e">
        <f>_xlfn.XLOOKUP(B1577,Sheet1!B:B,Sheet1!C:C)</f>
        <v>#N/A</v>
      </c>
    </row>
    <row r="1578" spans="2:13" hidden="1">
      <c r="B1578" t="s">
        <v>7172</v>
      </c>
      <c r="C1578" t="s">
        <v>7195</v>
      </c>
      <c r="D1578" t="s">
        <v>7135</v>
      </c>
      <c r="E1578" t="s">
        <v>5154</v>
      </c>
      <c r="F1578">
        <v>1</v>
      </c>
      <c r="G1578">
        <v>0</v>
      </c>
      <c r="H1578" t="s">
        <v>103</v>
      </c>
      <c r="I1578" t="s">
        <v>102</v>
      </c>
      <c r="J1578" t="s">
        <v>103</v>
      </c>
      <c r="K1578" t="s">
        <v>7174</v>
      </c>
      <c r="L1578" t="s">
        <v>7175</v>
      </c>
      <c r="M1578" t="e">
        <f>_xlfn.XLOOKUP(B1578,Sheet1!B:B,Sheet1!C:C)</f>
        <v>#N/A</v>
      </c>
    </row>
    <row r="1579" spans="2:13" hidden="1">
      <c r="B1579" t="s">
        <v>7172</v>
      </c>
      <c r="C1579" t="s">
        <v>7196</v>
      </c>
      <c r="D1579" t="s">
        <v>5224</v>
      </c>
      <c r="E1579" t="s">
        <v>5070</v>
      </c>
      <c r="F1579">
        <v>2</v>
      </c>
      <c r="G1579">
        <v>0</v>
      </c>
      <c r="H1579" t="s">
        <v>102</v>
      </c>
      <c r="I1579" t="s">
        <v>102</v>
      </c>
      <c r="J1579" t="s">
        <v>103</v>
      </c>
      <c r="K1579" t="s">
        <v>7174</v>
      </c>
      <c r="L1579" t="s">
        <v>7175</v>
      </c>
      <c r="M1579" t="e">
        <f>_xlfn.XLOOKUP(B1579,Sheet1!B:B,Sheet1!C:C)</f>
        <v>#N/A</v>
      </c>
    </row>
    <row r="1580" spans="2:13" hidden="1">
      <c r="B1580" t="s">
        <v>7197</v>
      </c>
      <c r="C1580" t="s">
        <v>7198</v>
      </c>
      <c r="D1580" t="s">
        <v>226</v>
      </c>
      <c r="E1580" t="s">
        <v>5070</v>
      </c>
      <c r="F1580">
        <v>10</v>
      </c>
      <c r="G1580">
        <v>0</v>
      </c>
      <c r="H1580" t="s">
        <v>102</v>
      </c>
      <c r="I1580" t="s">
        <v>102</v>
      </c>
      <c r="J1580" t="s">
        <v>103</v>
      </c>
      <c r="K1580" t="s">
        <v>7199</v>
      </c>
      <c r="L1580" t="s">
        <v>254</v>
      </c>
      <c r="M1580" t="e">
        <f>_xlfn.XLOOKUP(B1580,Sheet1!B:B,Sheet1!C:C)</f>
        <v>#N/A</v>
      </c>
    </row>
    <row r="1581" spans="2:13" hidden="1">
      <c r="B1581" t="s">
        <v>7197</v>
      </c>
      <c r="C1581" t="s">
        <v>7199</v>
      </c>
      <c r="D1581" t="s">
        <v>254</v>
      </c>
      <c r="E1581" t="s">
        <v>5070</v>
      </c>
      <c r="F1581">
        <v>20</v>
      </c>
      <c r="G1581">
        <v>0</v>
      </c>
      <c r="H1581" t="s">
        <v>102</v>
      </c>
      <c r="I1581" t="s">
        <v>102</v>
      </c>
      <c r="J1581" t="s">
        <v>103</v>
      </c>
      <c r="K1581" t="s">
        <v>7199</v>
      </c>
      <c r="L1581" t="s">
        <v>254</v>
      </c>
      <c r="M1581" t="e">
        <f>_xlfn.XLOOKUP(B1581,Sheet1!B:B,Sheet1!C:C)</f>
        <v>#N/A</v>
      </c>
    </row>
    <row r="1582" spans="2:13" hidden="1">
      <c r="B1582" t="s">
        <v>7200</v>
      </c>
      <c r="C1582" t="s">
        <v>7201</v>
      </c>
      <c r="D1582" t="s">
        <v>5224</v>
      </c>
      <c r="E1582" t="s">
        <v>5154</v>
      </c>
      <c r="F1582">
        <v>2</v>
      </c>
      <c r="G1582">
        <v>0</v>
      </c>
      <c r="H1582" t="s">
        <v>103</v>
      </c>
      <c r="I1582" t="s">
        <v>102</v>
      </c>
      <c r="J1582" t="s">
        <v>103</v>
      </c>
      <c r="K1582" t="s">
        <v>7202</v>
      </c>
      <c r="L1582" t="s">
        <v>188</v>
      </c>
      <c r="M1582" t="e">
        <f>_xlfn.XLOOKUP(B1582,Sheet1!B:B,Sheet1!C:C)</f>
        <v>#N/A</v>
      </c>
    </row>
    <row r="1583" spans="2:13" hidden="1">
      <c r="B1583" t="s">
        <v>7200</v>
      </c>
      <c r="C1583" t="s">
        <v>7203</v>
      </c>
      <c r="D1583" t="s">
        <v>3293</v>
      </c>
      <c r="F1583">
        <v>40</v>
      </c>
      <c r="G1583">
        <v>111426</v>
      </c>
      <c r="H1583" t="s">
        <v>103</v>
      </c>
      <c r="I1583" t="s">
        <v>103</v>
      </c>
      <c r="J1583" t="s">
        <v>103</v>
      </c>
      <c r="K1583" t="s">
        <v>7202</v>
      </c>
      <c r="L1583" t="s">
        <v>188</v>
      </c>
      <c r="M1583" t="e">
        <f>_xlfn.XLOOKUP(B1583,Sheet1!B:B,Sheet1!C:C)</f>
        <v>#N/A</v>
      </c>
    </row>
    <row r="1584" spans="2:13" hidden="1">
      <c r="B1584" t="s">
        <v>7200</v>
      </c>
      <c r="C1584" t="s">
        <v>7204</v>
      </c>
      <c r="D1584" t="s">
        <v>5246</v>
      </c>
      <c r="E1584" t="s">
        <v>5154</v>
      </c>
      <c r="F1584">
        <v>2</v>
      </c>
      <c r="G1584">
        <v>0</v>
      </c>
      <c r="H1584" t="s">
        <v>103</v>
      </c>
      <c r="I1584" t="s">
        <v>102</v>
      </c>
      <c r="J1584" t="s">
        <v>103</v>
      </c>
      <c r="K1584" t="s">
        <v>7202</v>
      </c>
      <c r="L1584" t="s">
        <v>188</v>
      </c>
      <c r="M1584" t="e">
        <f>_xlfn.XLOOKUP(B1584,Sheet1!B:B,Sheet1!C:C)</f>
        <v>#N/A</v>
      </c>
    </row>
    <row r="1585" spans="2:13" hidden="1">
      <c r="B1585" t="s">
        <v>7200</v>
      </c>
      <c r="C1585" t="s">
        <v>7205</v>
      </c>
      <c r="D1585" t="s">
        <v>5246</v>
      </c>
      <c r="E1585" t="s">
        <v>5154</v>
      </c>
      <c r="F1585">
        <v>2</v>
      </c>
      <c r="G1585">
        <v>0</v>
      </c>
      <c r="H1585" t="s">
        <v>103</v>
      </c>
      <c r="I1585" t="s">
        <v>102</v>
      </c>
      <c r="J1585" t="s">
        <v>103</v>
      </c>
      <c r="K1585" t="s">
        <v>7202</v>
      </c>
      <c r="L1585" t="s">
        <v>188</v>
      </c>
      <c r="M1585" t="e">
        <f>_xlfn.XLOOKUP(B1585,Sheet1!B:B,Sheet1!C:C)</f>
        <v>#N/A</v>
      </c>
    </row>
    <row r="1586" spans="2:13" hidden="1">
      <c r="B1586" t="s">
        <v>7200</v>
      </c>
      <c r="C1586" t="s">
        <v>7206</v>
      </c>
      <c r="D1586" t="s">
        <v>5246</v>
      </c>
      <c r="E1586" t="s">
        <v>5154</v>
      </c>
      <c r="F1586">
        <v>1</v>
      </c>
      <c r="G1586">
        <v>0</v>
      </c>
      <c r="H1586" t="s">
        <v>103</v>
      </c>
      <c r="I1586" t="s">
        <v>102</v>
      </c>
      <c r="J1586" t="s">
        <v>103</v>
      </c>
      <c r="K1586" t="s">
        <v>7202</v>
      </c>
      <c r="L1586" t="s">
        <v>188</v>
      </c>
      <c r="M1586" t="e">
        <f>_xlfn.XLOOKUP(B1586,Sheet1!B:B,Sheet1!C:C)</f>
        <v>#N/A</v>
      </c>
    </row>
    <row r="1587" spans="2:13" hidden="1">
      <c r="B1587" t="s">
        <v>7200</v>
      </c>
      <c r="C1587" t="s">
        <v>7202</v>
      </c>
      <c r="D1587" t="s">
        <v>171</v>
      </c>
      <c r="E1587" t="s">
        <v>5073</v>
      </c>
      <c r="F1587">
        <v>40</v>
      </c>
      <c r="G1587">
        <v>139050</v>
      </c>
      <c r="H1587" t="s">
        <v>102</v>
      </c>
      <c r="I1587" t="s">
        <v>103</v>
      </c>
      <c r="J1587" t="s">
        <v>103</v>
      </c>
      <c r="K1587" t="s">
        <v>7202</v>
      </c>
      <c r="L1587" t="s">
        <v>188</v>
      </c>
      <c r="M1587" t="e">
        <f>_xlfn.XLOOKUP(B1587,Sheet1!B:B,Sheet1!C:C)</f>
        <v>#N/A</v>
      </c>
    </row>
    <row r="1588" spans="2:13" hidden="1">
      <c r="B1588" t="s">
        <v>7200</v>
      </c>
      <c r="C1588" t="s">
        <v>7207</v>
      </c>
      <c r="D1588" t="s">
        <v>267</v>
      </c>
      <c r="E1588" t="s">
        <v>5154</v>
      </c>
      <c r="F1588">
        <v>2</v>
      </c>
      <c r="G1588">
        <v>0</v>
      </c>
      <c r="H1588" t="s">
        <v>103</v>
      </c>
      <c r="I1588" t="s">
        <v>102</v>
      </c>
      <c r="J1588" t="s">
        <v>103</v>
      </c>
      <c r="K1588" t="s">
        <v>7202</v>
      </c>
      <c r="L1588" t="s">
        <v>188</v>
      </c>
      <c r="M1588" t="e">
        <f>_xlfn.XLOOKUP(B1588,Sheet1!B:B,Sheet1!C:C)</f>
        <v>#N/A</v>
      </c>
    </row>
    <row r="1589" spans="2:13" hidden="1">
      <c r="B1589" t="s">
        <v>7200</v>
      </c>
      <c r="C1589" t="s">
        <v>7208</v>
      </c>
      <c r="D1589" t="s">
        <v>466</v>
      </c>
      <c r="E1589" t="s">
        <v>5154</v>
      </c>
      <c r="F1589">
        <v>2</v>
      </c>
      <c r="G1589">
        <v>0</v>
      </c>
      <c r="H1589" t="s">
        <v>103</v>
      </c>
      <c r="I1589" t="s">
        <v>102</v>
      </c>
      <c r="J1589" t="s">
        <v>103</v>
      </c>
      <c r="K1589" t="s">
        <v>7202</v>
      </c>
      <c r="L1589" t="s">
        <v>188</v>
      </c>
      <c r="M1589" t="e">
        <f>_xlfn.XLOOKUP(B1589,Sheet1!B:B,Sheet1!C:C)</f>
        <v>#N/A</v>
      </c>
    </row>
    <row r="1590" spans="2:13" hidden="1">
      <c r="B1590" t="s">
        <v>7209</v>
      </c>
      <c r="C1590" t="s">
        <v>7210</v>
      </c>
      <c r="D1590" t="s">
        <v>7211</v>
      </c>
      <c r="E1590" t="s">
        <v>5073</v>
      </c>
      <c r="F1590">
        <v>40</v>
      </c>
      <c r="G1590">
        <v>114687</v>
      </c>
      <c r="H1590" t="s">
        <v>102</v>
      </c>
      <c r="I1590" t="s">
        <v>103</v>
      </c>
      <c r="J1590" t="s">
        <v>103</v>
      </c>
      <c r="K1590" t="s">
        <v>7212</v>
      </c>
      <c r="L1590" t="s">
        <v>188</v>
      </c>
      <c r="M1590" t="e">
        <f>_xlfn.XLOOKUP(B1590,Sheet1!B:B,Sheet1!C:C)</f>
        <v>#N/A</v>
      </c>
    </row>
    <row r="1591" spans="2:13" hidden="1">
      <c r="B1591" t="s">
        <v>7209</v>
      </c>
      <c r="C1591" t="s">
        <v>7213</v>
      </c>
      <c r="D1591" t="s">
        <v>180</v>
      </c>
      <c r="E1591" t="s">
        <v>5154</v>
      </c>
      <c r="F1591">
        <v>1</v>
      </c>
      <c r="G1591">
        <v>0</v>
      </c>
      <c r="H1591" t="s">
        <v>103</v>
      </c>
      <c r="I1591" t="s">
        <v>102</v>
      </c>
      <c r="J1591" t="s">
        <v>103</v>
      </c>
      <c r="K1591" t="s">
        <v>7212</v>
      </c>
      <c r="L1591" t="s">
        <v>188</v>
      </c>
      <c r="M1591" t="e">
        <f>_xlfn.XLOOKUP(B1591,Sheet1!B:B,Sheet1!C:C)</f>
        <v>#N/A</v>
      </c>
    </row>
    <row r="1592" spans="2:13" hidden="1">
      <c r="B1592" t="s">
        <v>7209</v>
      </c>
      <c r="C1592" t="s">
        <v>7214</v>
      </c>
      <c r="D1592" t="s">
        <v>180</v>
      </c>
      <c r="E1592" t="s">
        <v>5154</v>
      </c>
      <c r="F1592">
        <v>1</v>
      </c>
      <c r="G1592">
        <v>0</v>
      </c>
      <c r="H1592" t="s">
        <v>103</v>
      </c>
      <c r="I1592" t="s">
        <v>102</v>
      </c>
      <c r="J1592" t="s">
        <v>103</v>
      </c>
      <c r="K1592" t="s">
        <v>7212</v>
      </c>
      <c r="L1592" t="s">
        <v>188</v>
      </c>
      <c r="M1592" t="e">
        <f>_xlfn.XLOOKUP(B1592,Sheet1!B:B,Sheet1!C:C)</f>
        <v>#N/A</v>
      </c>
    </row>
    <row r="1593" spans="2:13" hidden="1">
      <c r="B1593" t="s">
        <v>7209</v>
      </c>
      <c r="C1593" t="s">
        <v>7215</v>
      </c>
      <c r="D1593" t="s">
        <v>466</v>
      </c>
      <c r="E1593" t="s">
        <v>5070</v>
      </c>
      <c r="F1593">
        <v>1</v>
      </c>
      <c r="G1593">
        <v>0</v>
      </c>
      <c r="H1593" t="s">
        <v>102</v>
      </c>
      <c r="I1593" t="s">
        <v>102</v>
      </c>
      <c r="J1593" t="s">
        <v>103</v>
      </c>
      <c r="K1593" t="s">
        <v>7212</v>
      </c>
      <c r="L1593" t="s">
        <v>188</v>
      </c>
      <c r="M1593" t="e">
        <f>_xlfn.XLOOKUP(B1593,Sheet1!B:B,Sheet1!C:C)</f>
        <v>#N/A</v>
      </c>
    </row>
    <row r="1594" spans="2:13" hidden="1">
      <c r="B1594" t="s">
        <v>7209</v>
      </c>
      <c r="C1594" t="s">
        <v>7216</v>
      </c>
      <c r="D1594" t="s">
        <v>180</v>
      </c>
      <c r="E1594" t="s">
        <v>5154</v>
      </c>
      <c r="F1594">
        <v>1</v>
      </c>
      <c r="G1594">
        <v>0</v>
      </c>
      <c r="H1594" t="s">
        <v>103</v>
      </c>
      <c r="I1594" t="s">
        <v>102</v>
      </c>
      <c r="J1594" t="s">
        <v>103</v>
      </c>
      <c r="K1594" t="s">
        <v>7212</v>
      </c>
      <c r="L1594" t="s">
        <v>188</v>
      </c>
      <c r="M1594" t="e">
        <f>_xlfn.XLOOKUP(B1594,Sheet1!B:B,Sheet1!C:C)</f>
        <v>#N/A</v>
      </c>
    </row>
    <row r="1595" spans="2:13" hidden="1">
      <c r="B1595" t="s">
        <v>7209</v>
      </c>
      <c r="C1595" t="s">
        <v>7217</v>
      </c>
      <c r="D1595" t="s">
        <v>7192</v>
      </c>
      <c r="F1595">
        <v>40</v>
      </c>
      <c r="G1595">
        <v>118075</v>
      </c>
      <c r="H1595" t="s">
        <v>103</v>
      </c>
      <c r="I1595" t="s">
        <v>103</v>
      </c>
      <c r="J1595" t="s">
        <v>103</v>
      </c>
      <c r="K1595" t="s">
        <v>7212</v>
      </c>
      <c r="L1595" t="s">
        <v>188</v>
      </c>
      <c r="M1595" t="e">
        <f>_xlfn.XLOOKUP(B1595,Sheet1!B:B,Sheet1!C:C)</f>
        <v>#N/A</v>
      </c>
    </row>
    <row r="1596" spans="2:13" hidden="1">
      <c r="B1596" t="s">
        <v>7209</v>
      </c>
      <c r="C1596" t="s">
        <v>7218</v>
      </c>
      <c r="D1596" t="s">
        <v>5726</v>
      </c>
      <c r="F1596">
        <v>40</v>
      </c>
      <c r="G1596">
        <v>109287</v>
      </c>
      <c r="H1596" t="s">
        <v>103</v>
      </c>
      <c r="I1596" t="s">
        <v>103</v>
      </c>
      <c r="J1596" t="s">
        <v>103</v>
      </c>
      <c r="K1596" t="s">
        <v>7212</v>
      </c>
      <c r="L1596" t="s">
        <v>188</v>
      </c>
      <c r="M1596" t="e">
        <f>_xlfn.XLOOKUP(B1596,Sheet1!B:B,Sheet1!C:C)</f>
        <v>#N/A</v>
      </c>
    </row>
    <row r="1597" spans="2:13" hidden="1">
      <c r="B1597" t="s">
        <v>7209</v>
      </c>
      <c r="C1597" t="s">
        <v>7219</v>
      </c>
      <c r="D1597" t="s">
        <v>267</v>
      </c>
      <c r="E1597" t="s">
        <v>5070</v>
      </c>
      <c r="F1597">
        <v>1</v>
      </c>
      <c r="G1597">
        <v>0</v>
      </c>
      <c r="H1597" t="s">
        <v>102</v>
      </c>
      <c r="I1597" t="s">
        <v>102</v>
      </c>
      <c r="J1597" t="s">
        <v>103</v>
      </c>
      <c r="K1597" t="s">
        <v>7212</v>
      </c>
      <c r="L1597" t="s">
        <v>188</v>
      </c>
      <c r="M1597" t="e">
        <f>_xlfn.XLOOKUP(B1597,Sheet1!B:B,Sheet1!C:C)</f>
        <v>#N/A</v>
      </c>
    </row>
    <row r="1598" spans="2:13" hidden="1">
      <c r="B1598" t="s">
        <v>7209</v>
      </c>
      <c r="C1598" t="s">
        <v>7220</v>
      </c>
      <c r="D1598" t="s">
        <v>7221</v>
      </c>
      <c r="F1598">
        <v>40</v>
      </c>
      <c r="G1598">
        <v>117375</v>
      </c>
      <c r="H1598" t="s">
        <v>103</v>
      </c>
      <c r="I1598" t="s">
        <v>103</v>
      </c>
      <c r="J1598" t="s">
        <v>103</v>
      </c>
      <c r="K1598" t="s">
        <v>7212</v>
      </c>
      <c r="L1598" t="s">
        <v>188</v>
      </c>
      <c r="M1598" t="e">
        <f>_xlfn.XLOOKUP(B1598,Sheet1!B:B,Sheet1!C:C)</f>
        <v>#N/A</v>
      </c>
    </row>
    <row r="1599" spans="2:13" hidden="1">
      <c r="B1599" t="s">
        <v>7209</v>
      </c>
      <c r="C1599" t="s">
        <v>7222</v>
      </c>
      <c r="D1599" t="s">
        <v>180</v>
      </c>
      <c r="E1599" t="s">
        <v>5154</v>
      </c>
      <c r="F1599">
        <v>1</v>
      </c>
      <c r="G1599">
        <v>0</v>
      </c>
      <c r="H1599" t="s">
        <v>103</v>
      </c>
      <c r="I1599" t="s">
        <v>102</v>
      </c>
      <c r="J1599" t="s">
        <v>103</v>
      </c>
      <c r="K1599" t="s">
        <v>7212</v>
      </c>
      <c r="L1599" t="s">
        <v>188</v>
      </c>
      <c r="M1599" t="e">
        <f>_xlfn.XLOOKUP(B1599,Sheet1!B:B,Sheet1!C:C)</f>
        <v>#N/A</v>
      </c>
    </row>
    <row r="1600" spans="2:13" hidden="1">
      <c r="B1600" t="s">
        <v>7209</v>
      </c>
      <c r="C1600" t="s">
        <v>7223</v>
      </c>
      <c r="D1600" t="s">
        <v>7224</v>
      </c>
      <c r="F1600">
        <v>40</v>
      </c>
      <c r="G1600">
        <v>118375</v>
      </c>
      <c r="H1600" t="s">
        <v>103</v>
      </c>
      <c r="I1600" t="s">
        <v>103</v>
      </c>
      <c r="J1600" t="s">
        <v>103</v>
      </c>
      <c r="K1600" t="s">
        <v>7212</v>
      </c>
      <c r="L1600" t="s">
        <v>188</v>
      </c>
      <c r="M1600" t="e">
        <f>_xlfn.XLOOKUP(B1600,Sheet1!B:B,Sheet1!C:C)</f>
        <v>#N/A</v>
      </c>
    </row>
    <row r="1601" spans="2:13" hidden="1">
      <c r="B1601" t="s">
        <v>7209</v>
      </c>
      <c r="C1601" t="s">
        <v>7225</v>
      </c>
      <c r="D1601" t="s">
        <v>7226</v>
      </c>
      <c r="F1601">
        <v>40</v>
      </c>
      <c r="G1601">
        <v>100435</v>
      </c>
      <c r="H1601" t="s">
        <v>103</v>
      </c>
      <c r="I1601" t="s">
        <v>103</v>
      </c>
      <c r="J1601" t="s">
        <v>103</v>
      </c>
      <c r="K1601" t="s">
        <v>7212</v>
      </c>
      <c r="L1601" t="s">
        <v>188</v>
      </c>
      <c r="M1601" t="e">
        <f>_xlfn.XLOOKUP(B1601,Sheet1!B:B,Sheet1!C:C)</f>
        <v>#N/A</v>
      </c>
    </row>
    <row r="1602" spans="2:13" hidden="1">
      <c r="B1602" t="s">
        <v>7209</v>
      </c>
      <c r="C1602" t="s">
        <v>7227</v>
      </c>
      <c r="D1602" t="s">
        <v>180</v>
      </c>
      <c r="E1602" t="s">
        <v>5154</v>
      </c>
      <c r="F1602">
        <v>1</v>
      </c>
      <c r="G1602">
        <v>0</v>
      </c>
      <c r="H1602" t="s">
        <v>103</v>
      </c>
      <c r="I1602" t="s">
        <v>102</v>
      </c>
      <c r="J1602" t="s">
        <v>103</v>
      </c>
      <c r="K1602" t="s">
        <v>7212</v>
      </c>
      <c r="L1602" t="s">
        <v>188</v>
      </c>
      <c r="M1602" t="e">
        <f>_xlfn.XLOOKUP(B1602,Sheet1!B:B,Sheet1!C:C)</f>
        <v>#N/A</v>
      </c>
    </row>
    <row r="1603" spans="2:13" hidden="1">
      <c r="B1603" t="s">
        <v>7209</v>
      </c>
      <c r="C1603" t="s">
        <v>7228</v>
      </c>
      <c r="D1603" t="s">
        <v>5224</v>
      </c>
      <c r="E1603" t="s">
        <v>5070</v>
      </c>
      <c r="F1603">
        <v>1</v>
      </c>
      <c r="G1603">
        <v>0</v>
      </c>
      <c r="H1603" t="s">
        <v>102</v>
      </c>
      <c r="I1603" t="s">
        <v>102</v>
      </c>
      <c r="J1603" t="s">
        <v>103</v>
      </c>
      <c r="K1603" t="s">
        <v>7212</v>
      </c>
      <c r="L1603" t="s">
        <v>188</v>
      </c>
      <c r="M1603" t="e">
        <f>_xlfn.XLOOKUP(B1603,Sheet1!B:B,Sheet1!C:C)</f>
        <v>#N/A</v>
      </c>
    </row>
    <row r="1604" spans="2:13" hidden="1">
      <c r="B1604" t="s">
        <v>7209</v>
      </c>
      <c r="C1604" t="s">
        <v>7212</v>
      </c>
      <c r="D1604" t="s">
        <v>195</v>
      </c>
      <c r="E1604" t="s">
        <v>5073</v>
      </c>
      <c r="F1604">
        <v>40</v>
      </c>
      <c r="G1604">
        <v>171216</v>
      </c>
      <c r="H1604" t="s">
        <v>102</v>
      </c>
      <c r="I1604" t="s">
        <v>103</v>
      </c>
      <c r="J1604" t="s">
        <v>103</v>
      </c>
      <c r="K1604" t="s">
        <v>7212</v>
      </c>
      <c r="L1604" t="s">
        <v>188</v>
      </c>
      <c r="M1604" t="e">
        <f>_xlfn.XLOOKUP(B1604,Sheet1!B:B,Sheet1!C:C)</f>
        <v>#N/A</v>
      </c>
    </row>
    <row r="1605" spans="2:13" hidden="1">
      <c r="B1605" t="s">
        <v>7229</v>
      </c>
      <c r="C1605" t="s">
        <v>7230</v>
      </c>
      <c r="D1605" t="s">
        <v>5330</v>
      </c>
      <c r="E1605" t="s">
        <v>5154</v>
      </c>
      <c r="F1605">
        <v>0</v>
      </c>
      <c r="G1605">
        <v>0</v>
      </c>
      <c r="H1605" t="s">
        <v>103</v>
      </c>
      <c r="I1605" t="s">
        <v>102</v>
      </c>
      <c r="J1605" t="s">
        <v>103</v>
      </c>
      <c r="K1605" t="s">
        <v>7231</v>
      </c>
      <c r="L1605" t="s">
        <v>195</v>
      </c>
      <c r="M1605" t="e">
        <f>_xlfn.XLOOKUP(B1605,Sheet1!B:B,Sheet1!C:C)</f>
        <v>#N/A</v>
      </c>
    </row>
    <row r="1606" spans="2:13" hidden="1">
      <c r="B1606" t="s">
        <v>7229</v>
      </c>
      <c r="C1606" t="s">
        <v>7232</v>
      </c>
      <c r="D1606" t="s">
        <v>5330</v>
      </c>
      <c r="E1606" t="s">
        <v>5154</v>
      </c>
      <c r="F1606">
        <v>0</v>
      </c>
      <c r="G1606">
        <v>0</v>
      </c>
      <c r="H1606" t="s">
        <v>103</v>
      </c>
      <c r="I1606" t="s">
        <v>102</v>
      </c>
      <c r="J1606" t="s">
        <v>103</v>
      </c>
      <c r="K1606" t="s">
        <v>7231</v>
      </c>
      <c r="L1606" t="s">
        <v>195</v>
      </c>
      <c r="M1606" t="e">
        <f>_xlfn.XLOOKUP(B1606,Sheet1!B:B,Sheet1!C:C)</f>
        <v>#N/A</v>
      </c>
    </row>
    <row r="1607" spans="2:13" hidden="1">
      <c r="B1607" t="s">
        <v>7229</v>
      </c>
      <c r="C1607" t="s">
        <v>7233</v>
      </c>
      <c r="D1607" t="s">
        <v>5224</v>
      </c>
      <c r="E1607" t="s">
        <v>5073</v>
      </c>
      <c r="F1607">
        <v>2</v>
      </c>
      <c r="G1607">
        <v>0</v>
      </c>
      <c r="H1607" t="s">
        <v>102</v>
      </c>
      <c r="I1607" t="s">
        <v>103</v>
      </c>
      <c r="J1607" t="s">
        <v>103</v>
      </c>
      <c r="K1607" t="s">
        <v>7231</v>
      </c>
      <c r="L1607" t="s">
        <v>195</v>
      </c>
      <c r="M1607" t="e">
        <f>_xlfn.XLOOKUP(B1607,Sheet1!B:B,Sheet1!C:C)</f>
        <v>#N/A</v>
      </c>
    </row>
    <row r="1608" spans="2:13" hidden="1">
      <c r="B1608" t="s">
        <v>7229</v>
      </c>
      <c r="C1608" t="s">
        <v>7234</v>
      </c>
      <c r="D1608" t="s">
        <v>315</v>
      </c>
      <c r="E1608" t="s">
        <v>5073</v>
      </c>
      <c r="F1608">
        <v>2</v>
      </c>
      <c r="G1608">
        <v>0</v>
      </c>
      <c r="H1608" t="s">
        <v>102</v>
      </c>
      <c r="I1608" t="s">
        <v>103</v>
      </c>
      <c r="J1608" t="s">
        <v>103</v>
      </c>
      <c r="K1608" t="s">
        <v>7231</v>
      </c>
      <c r="L1608" t="s">
        <v>195</v>
      </c>
      <c r="M1608" t="e">
        <f>_xlfn.XLOOKUP(B1608,Sheet1!B:B,Sheet1!C:C)</f>
        <v>#N/A</v>
      </c>
    </row>
    <row r="1609" spans="2:13" hidden="1">
      <c r="B1609" t="s">
        <v>7229</v>
      </c>
      <c r="C1609" t="s">
        <v>7231</v>
      </c>
      <c r="D1609" t="s">
        <v>188</v>
      </c>
      <c r="F1609">
        <v>50</v>
      </c>
      <c r="G1609">
        <v>88635</v>
      </c>
      <c r="H1609" t="s">
        <v>103</v>
      </c>
      <c r="I1609" t="s">
        <v>103</v>
      </c>
      <c r="J1609" t="s">
        <v>103</v>
      </c>
      <c r="K1609" t="s">
        <v>7231</v>
      </c>
      <c r="L1609" t="s">
        <v>195</v>
      </c>
      <c r="M1609" t="e">
        <f>_xlfn.XLOOKUP(B1609,Sheet1!B:B,Sheet1!C:C)</f>
        <v>#N/A</v>
      </c>
    </row>
    <row r="1610" spans="2:13" hidden="1">
      <c r="B1610" t="s">
        <v>7229</v>
      </c>
      <c r="C1610" t="s">
        <v>7235</v>
      </c>
      <c r="D1610" t="s">
        <v>267</v>
      </c>
      <c r="E1610" t="s">
        <v>5073</v>
      </c>
      <c r="F1610">
        <v>2</v>
      </c>
      <c r="G1610">
        <v>0</v>
      </c>
      <c r="H1610" t="s">
        <v>102</v>
      </c>
      <c r="I1610" t="s">
        <v>103</v>
      </c>
      <c r="J1610" t="s">
        <v>103</v>
      </c>
      <c r="K1610" t="s">
        <v>7231</v>
      </c>
      <c r="L1610" t="s">
        <v>195</v>
      </c>
      <c r="M1610" t="e">
        <f>_xlfn.XLOOKUP(B1610,Sheet1!B:B,Sheet1!C:C)</f>
        <v>#N/A</v>
      </c>
    </row>
    <row r="1611" spans="2:13" hidden="1">
      <c r="B1611" t="s">
        <v>7229</v>
      </c>
      <c r="C1611" t="s">
        <v>7236</v>
      </c>
      <c r="D1611" t="s">
        <v>7237</v>
      </c>
      <c r="F1611">
        <v>50</v>
      </c>
      <c r="G1611">
        <v>67036</v>
      </c>
      <c r="H1611" t="s">
        <v>103</v>
      </c>
      <c r="I1611" t="s">
        <v>103</v>
      </c>
      <c r="J1611" t="s">
        <v>103</v>
      </c>
      <c r="K1611" t="s">
        <v>7231</v>
      </c>
      <c r="L1611" t="s">
        <v>195</v>
      </c>
      <c r="M1611" t="e">
        <f>_xlfn.XLOOKUP(B1611,Sheet1!B:B,Sheet1!C:C)</f>
        <v>#N/A</v>
      </c>
    </row>
    <row r="1612" spans="2:13" hidden="1">
      <c r="B1612" t="s">
        <v>7229</v>
      </c>
      <c r="C1612" t="s">
        <v>7238</v>
      </c>
      <c r="D1612" t="s">
        <v>653</v>
      </c>
      <c r="E1612" t="s">
        <v>5073</v>
      </c>
      <c r="F1612">
        <v>2</v>
      </c>
      <c r="G1612">
        <v>0</v>
      </c>
      <c r="H1612" t="s">
        <v>102</v>
      </c>
      <c r="I1612" t="s">
        <v>103</v>
      </c>
      <c r="J1612" t="s">
        <v>103</v>
      </c>
      <c r="K1612" t="s">
        <v>7231</v>
      </c>
      <c r="L1612" t="s">
        <v>195</v>
      </c>
      <c r="M1612" t="e">
        <f>_xlfn.XLOOKUP(B1612,Sheet1!B:B,Sheet1!C:C)</f>
        <v>#N/A</v>
      </c>
    </row>
    <row r="1613" spans="2:13" hidden="1">
      <c r="B1613" t="s">
        <v>7229</v>
      </c>
      <c r="C1613" t="s">
        <v>7239</v>
      </c>
      <c r="D1613" t="s">
        <v>5330</v>
      </c>
      <c r="E1613" t="s">
        <v>5154</v>
      </c>
      <c r="F1613">
        <v>0</v>
      </c>
      <c r="G1613">
        <v>0</v>
      </c>
      <c r="H1613" t="s">
        <v>103</v>
      </c>
      <c r="I1613" t="s">
        <v>102</v>
      </c>
      <c r="J1613" t="s">
        <v>103</v>
      </c>
      <c r="K1613" t="s">
        <v>7231</v>
      </c>
      <c r="L1613" t="s">
        <v>195</v>
      </c>
      <c r="M1613" t="e">
        <f>_xlfn.XLOOKUP(B1613,Sheet1!B:B,Sheet1!C:C)</f>
        <v>#N/A</v>
      </c>
    </row>
    <row r="1614" spans="2:13" hidden="1">
      <c r="B1614" t="s">
        <v>7240</v>
      </c>
      <c r="C1614" t="s">
        <v>7241</v>
      </c>
      <c r="D1614" t="s">
        <v>267</v>
      </c>
      <c r="E1614" t="s">
        <v>5070</v>
      </c>
      <c r="F1614">
        <v>2</v>
      </c>
      <c r="G1614">
        <v>0</v>
      </c>
      <c r="H1614" t="s">
        <v>102</v>
      </c>
      <c r="I1614" t="s">
        <v>102</v>
      </c>
      <c r="J1614" t="s">
        <v>103</v>
      </c>
      <c r="K1614" t="s">
        <v>7242</v>
      </c>
      <c r="L1614" t="s">
        <v>7243</v>
      </c>
      <c r="M1614" t="e">
        <f>_xlfn.XLOOKUP(B1614,Sheet1!B:B,Sheet1!C:C)</f>
        <v>#N/A</v>
      </c>
    </row>
    <row r="1615" spans="2:13" hidden="1">
      <c r="B1615" t="s">
        <v>7240</v>
      </c>
      <c r="C1615" t="s">
        <v>7244</v>
      </c>
      <c r="D1615" t="s">
        <v>315</v>
      </c>
      <c r="E1615" t="s">
        <v>5070</v>
      </c>
      <c r="F1615">
        <v>1</v>
      </c>
      <c r="G1615">
        <v>0</v>
      </c>
      <c r="H1615" t="s">
        <v>102</v>
      </c>
      <c r="I1615" t="s">
        <v>102</v>
      </c>
      <c r="J1615" t="s">
        <v>103</v>
      </c>
      <c r="K1615" t="s">
        <v>7242</v>
      </c>
      <c r="L1615" t="s">
        <v>7243</v>
      </c>
      <c r="M1615" t="e">
        <f>_xlfn.XLOOKUP(B1615,Sheet1!B:B,Sheet1!C:C)</f>
        <v>#N/A</v>
      </c>
    </row>
    <row r="1616" spans="2:13" hidden="1">
      <c r="B1616" t="s">
        <v>7240</v>
      </c>
      <c r="C1616" t="s">
        <v>7245</v>
      </c>
      <c r="D1616" t="s">
        <v>653</v>
      </c>
      <c r="E1616" t="s">
        <v>5070</v>
      </c>
      <c r="F1616">
        <v>2</v>
      </c>
      <c r="G1616">
        <v>0</v>
      </c>
      <c r="H1616" t="s">
        <v>102</v>
      </c>
      <c r="I1616" t="s">
        <v>102</v>
      </c>
      <c r="J1616" t="s">
        <v>103</v>
      </c>
      <c r="K1616" t="s">
        <v>7242</v>
      </c>
      <c r="L1616" t="s">
        <v>7243</v>
      </c>
      <c r="M1616" t="e">
        <f>_xlfn.XLOOKUP(B1616,Sheet1!B:B,Sheet1!C:C)</f>
        <v>#N/A</v>
      </c>
    </row>
    <row r="1617" spans="2:13" hidden="1">
      <c r="B1617" t="s">
        <v>7240</v>
      </c>
      <c r="C1617" t="s">
        <v>7246</v>
      </c>
      <c r="D1617" t="s">
        <v>7135</v>
      </c>
      <c r="E1617" t="s">
        <v>5154</v>
      </c>
      <c r="F1617">
        <v>1</v>
      </c>
      <c r="G1617">
        <v>0</v>
      </c>
      <c r="H1617" t="s">
        <v>103</v>
      </c>
      <c r="I1617" t="s">
        <v>102</v>
      </c>
      <c r="J1617" t="s">
        <v>103</v>
      </c>
      <c r="K1617" t="s">
        <v>7242</v>
      </c>
      <c r="L1617" t="s">
        <v>7243</v>
      </c>
      <c r="M1617" t="e">
        <f>_xlfn.XLOOKUP(B1617,Sheet1!B:B,Sheet1!C:C)</f>
        <v>#N/A</v>
      </c>
    </row>
    <row r="1618" spans="2:13" hidden="1">
      <c r="B1618" t="s">
        <v>7240</v>
      </c>
      <c r="C1618" t="s">
        <v>7247</v>
      </c>
      <c r="D1618" t="s">
        <v>7135</v>
      </c>
      <c r="E1618" t="s">
        <v>5154</v>
      </c>
      <c r="F1618">
        <v>2</v>
      </c>
      <c r="G1618">
        <v>0</v>
      </c>
      <c r="H1618" t="s">
        <v>103</v>
      </c>
      <c r="I1618" t="s">
        <v>102</v>
      </c>
      <c r="J1618" t="s">
        <v>103</v>
      </c>
      <c r="K1618" t="s">
        <v>7242</v>
      </c>
      <c r="L1618" t="s">
        <v>7243</v>
      </c>
      <c r="M1618" t="e">
        <f>_xlfn.XLOOKUP(B1618,Sheet1!B:B,Sheet1!C:C)</f>
        <v>#N/A</v>
      </c>
    </row>
    <row r="1619" spans="2:13" hidden="1">
      <c r="B1619" t="s">
        <v>7240</v>
      </c>
      <c r="C1619" t="s">
        <v>7248</v>
      </c>
      <c r="D1619" t="s">
        <v>5224</v>
      </c>
      <c r="E1619" t="s">
        <v>5070</v>
      </c>
      <c r="F1619">
        <v>4</v>
      </c>
      <c r="G1619">
        <v>0</v>
      </c>
      <c r="H1619" t="s">
        <v>102</v>
      </c>
      <c r="I1619" t="s">
        <v>102</v>
      </c>
      <c r="J1619" t="s">
        <v>103</v>
      </c>
      <c r="K1619" t="s">
        <v>7242</v>
      </c>
      <c r="L1619" t="s">
        <v>7243</v>
      </c>
      <c r="M1619" t="e">
        <f>_xlfn.XLOOKUP(B1619,Sheet1!B:B,Sheet1!C:C)</f>
        <v>#N/A</v>
      </c>
    </row>
    <row r="1620" spans="2:13" hidden="1">
      <c r="B1620" t="s">
        <v>7240</v>
      </c>
      <c r="C1620" t="s">
        <v>7249</v>
      </c>
      <c r="D1620" t="s">
        <v>7135</v>
      </c>
      <c r="E1620" t="s">
        <v>5154</v>
      </c>
      <c r="F1620">
        <v>1</v>
      </c>
      <c r="G1620">
        <v>0</v>
      </c>
      <c r="H1620" t="s">
        <v>103</v>
      </c>
      <c r="I1620" t="s">
        <v>102</v>
      </c>
      <c r="J1620" t="s">
        <v>103</v>
      </c>
      <c r="K1620" t="s">
        <v>7242</v>
      </c>
      <c r="L1620" t="s">
        <v>7243</v>
      </c>
      <c r="M1620" t="e">
        <f>_xlfn.XLOOKUP(B1620,Sheet1!B:B,Sheet1!C:C)</f>
        <v>#N/A</v>
      </c>
    </row>
    <row r="1621" spans="2:13" hidden="1">
      <c r="B1621" t="s">
        <v>7250</v>
      </c>
      <c r="C1621" t="s">
        <v>7251</v>
      </c>
      <c r="D1621" t="s">
        <v>195</v>
      </c>
      <c r="E1621" t="s">
        <v>5073</v>
      </c>
      <c r="F1621">
        <v>40</v>
      </c>
      <c r="G1621">
        <v>174450</v>
      </c>
      <c r="H1621" t="s">
        <v>102</v>
      </c>
      <c r="I1621" t="s">
        <v>103</v>
      </c>
      <c r="J1621" t="s">
        <v>103</v>
      </c>
      <c r="K1621" t="s">
        <v>7252</v>
      </c>
      <c r="L1621" t="s">
        <v>188</v>
      </c>
      <c r="M1621" t="e">
        <f>_xlfn.XLOOKUP(B1621,Sheet1!B:B,Sheet1!C:C)</f>
        <v>#N/A</v>
      </c>
    </row>
    <row r="1622" spans="2:13" hidden="1">
      <c r="B1622" t="s">
        <v>7250</v>
      </c>
      <c r="C1622" t="s">
        <v>7253</v>
      </c>
      <c r="D1622" t="s">
        <v>267</v>
      </c>
      <c r="E1622" t="s">
        <v>5070</v>
      </c>
      <c r="F1622">
        <v>1</v>
      </c>
      <c r="G1622">
        <v>0</v>
      </c>
      <c r="H1622" t="s">
        <v>102</v>
      </c>
      <c r="I1622" t="s">
        <v>102</v>
      </c>
      <c r="J1622" t="s">
        <v>103</v>
      </c>
      <c r="K1622" t="s">
        <v>7252</v>
      </c>
      <c r="L1622" t="s">
        <v>188</v>
      </c>
      <c r="M1622" t="e">
        <f>_xlfn.XLOOKUP(B1622,Sheet1!B:B,Sheet1!C:C)</f>
        <v>#N/A</v>
      </c>
    </row>
    <row r="1623" spans="2:13" hidden="1">
      <c r="B1623" t="s">
        <v>7250</v>
      </c>
      <c r="C1623" t="s">
        <v>7254</v>
      </c>
      <c r="D1623" t="s">
        <v>631</v>
      </c>
      <c r="E1623" t="s">
        <v>5154</v>
      </c>
      <c r="F1623">
        <v>1</v>
      </c>
      <c r="G1623">
        <v>0</v>
      </c>
      <c r="H1623" t="s">
        <v>103</v>
      </c>
      <c r="I1623" t="s">
        <v>102</v>
      </c>
      <c r="J1623" t="s">
        <v>103</v>
      </c>
      <c r="K1623" t="s">
        <v>7252</v>
      </c>
      <c r="L1623" t="s">
        <v>188</v>
      </c>
      <c r="M1623" t="e">
        <f>_xlfn.XLOOKUP(B1623,Sheet1!B:B,Sheet1!C:C)</f>
        <v>#N/A</v>
      </c>
    </row>
    <row r="1624" spans="2:13" hidden="1">
      <c r="B1624" t="s">
        <v>7255</v>
      </c>
      <c r="C1624" t="s">
        <v>7256</v>
      </c>
      <c r="D1624" t="s">
        <v>315</v>
      </c>
      <c r="E1624" t="s">
        <v>5070</v>
      </c>
      <c r="F1624">
        <v>5</v>
      </c>
      <c r="G1624">
        <v>0</v>
      </c>
      <c r="H1624" t="s">
        <v>102</v>
      </c>
      <c r="I1624" t="s">
        <v>102</v>
      </c>
      <c r="J1624" t="s">
        <v>103</v>
      </c>
      <c r="K1624" t="s">
        <v>7257</v>
      </c>
      <c r="L1624" t="s">
        <v>315</v>
      </c>
      <c r="M1624" t="e">
        <f>_xlfn.XLOOKUP(B1624,Sheet1!B:B,Sheet1!C:C)</f>
        <v>#N/A</v>
      </c>
    </row>
    <row r="1625" spans="2:13" hidden="1">
      <c r="B1625" t="s">
        <v>7255</v>
      </c>
      <c r="C1625" t="s">
        <v>7258</v>
      </c>
      <c r="D1625" t="s">
        <v>180</v>
      </c>
      <c r="E1625" t="s">
        <v>5154</v>
      </c>
      <c r="F1625">
        <v>2</v>
      </c>
      <c r="G1625">
        <v>0</v>
      </c>
      <c r="H1625" t="s">
        <v>103</v>
      </c>
      <c r="I1625" t="s">
        <v>102</v>
      </c>
      <c r="J1625" t="s">
        <v>103</v>
      </c>
      <c r="K1625" t="s">
        <v>7257</v>
      </c>
      <c r="L1625" t="s">
        <v>315</v>
      </c>
      <c r="M1625" t="e">
        <f>_xlfn.XLOOKUP(B1625,Sheet1!B:B,Sheet1!C:C)</f>
        <v>#N/A</v>
      </c>
    </row>
    <row r="1626" spans="2:13" hidden="1">
      <c r="B1626" t="s">
        <v>7255</v>
      </c>
      <c r="C1626" t="s">
        <v>7259</v>
      </c>
      <c r="D1626" t="s">
        <v>180</v>
      </c>
      <c r="E1626" t="s">
        <v>5154</v>
      </c>
      <c r="F1626">
        <v>2</v>
      </c>
      <c r="G1626">
        <v>0</v>
      </c>
      <c r="H1626" t="s">
        <v>103</v>
      </c>
      <c r="I1626" t="s">
        <v>102</v>
      </c>
      <c r="J1626" t="s">
        <v>103</v>
      </c>
      <c r="K1626" t="s">
        <v>7257</v>
      </c>
      <c r="L1626" t="s">
        <v>315</v>
      </c>
      <c r="M1626" t="e">
        <f>_xlfn.XLOOKUP(B1626,Sheet1!B:B,Sheet1!C:C)</f>
        <v>#N/A</v>
      </c>
    </row>
    <row r="1627" spans="2:13" hidden="1">
      <c r="B1627" t="s">
        <v>7255</v>
      </c>
      <c r="C1627" t="s">
        <v>7260</v>
      </c>
      <c r="D1627" t="s">
        <v>180</v>
      </c>
      <c r="E1627" t="s">
        <v>5154</v>
      </c>
      <c r="F1627">
        <v>2</v>
      </c>
      <c r="G1627">
        <v>0</v>
      </c>
      <c r="H1627" t="s">
        <v>103</v>
      </c>
      <c r="I1627" t="s">
        <v>102</v>
      </c>
      <c r="J1627" t="s">
        <v>103</v>
      </c>
      <c r="K1627" t="s">
        <v>7257</v>
      </c>
      <c r="L1627" t="s">
        <v>315</v>
      </c>
      <c r="M1627" t="e">
        <f>_xlfn.XLOOKUP(B1627,Sheet1!B:B,Sheet1!C:C)</f>
        <v>#N/A</v>
      </c>
    </row>
    <row r="1628" spans="2:13" hidden="1">
      <c r="B1628" t="s">
        <v>7255</v>
      </c>
      <c r="C1628" t="s">
        <v>7261</v>
      </c>
      <c r="D1628" t="s">
        <v>180</v>
      </c>
      <c r="E1628" t="s">
        <v>5154</v>
      </c>
      <c r="F1628">
        <v>2</v>
      </c>
      <c r="G1628">
        <v>0</v>
      </c>
      <c r="H1628" t="s">
        <v>103</v>
      </c>
      <c r="I1628" t="s">
        <v>102</v>
      </c>
      <c r="J1628" t="s">
        <v>103</v>
      </c>
      <c r="K1628" t="s">
        <v>7257</v>
      </c>
      <c r="L1628" t="s">
        <v>315</v>
      </c>
      <c r="M1628" t="e">
        <f>_xlfn.XLOOKUP(B1628,Sheet1!B:B,Sheet1!C:C)</f>
        <v>#N/A</v>
      </c>
    </row>
    <row r="1629" spans="2:13" hidden="1">
      <c r="B1629" t="s">
        <v>7255</v>
      </c>
      <c r="C1629" t="s">
        <v>7262</v>
      </c>
      <c r="D1629" t="s">
        <v>180</v>
      </c>
      <c r="E1629" t="s">
        <v>5154</v>
      </c>
      <c r="F1629">
        <v>2</v>
      </c>
      <c r="G1629">
        <v>0</v>
      </c>
      <c r="H1629" t="s">
        <v>103</v>
      </c>
      <c r="I1629" t="s">
        <v>102</v>
      </c>
      <c r="J1629" t="s">
        <v>103</v>
      </c>
      <c r="K1629" t="s">
        <v>7257</v>
      </c>
      <c r="L1629" t="s">
        <v>315</v>
      </c>
      <c r="M1629" t="e">
        <f>_xlfn.XLOOKUP(B1629,Sheet1!B:B,Sheet1!C:C)</f>
        <v>#N/A</v>
      </c>
    </row>
    <row r="1630" spans="2:13" hidden="1">
      <c r="B1630" t="s">
        <v>7255</v>
      </c>
      <c r="C1630" t="s">
        <v>7263</v>
      </c>
      <c r="D1630" t="s">
        <v>180</v>
      </c>
      <c r="E1630" t="s">
        <v>5154</v>
      </c>
      <c r="F1630">
        <v>2</v>
      </c>
      <c r="G1630">
        <v>0</v>
      </c>
      <c r="H1630" t="s">
        <v>103</v>
      </c>
      <c r="I1630" t="s">
        <v>102</v>
      </c>
      <c r="J1630" t="s">
        <v>103</v>
      </c>
      <c r="K1630" t="s">
        <v>7257</v>
      </c>
      <c r="L1630" t="s">
        <v>315</v>
      </c>
      <c r="M1630" t="e">
        <f>_xlfn.XLOOKUP(B1630,Sheet1!B:B,Sheet1!C:C)</f>
        <v>#N/A</v>
      </c>
    </row>
    <row r="1631" spans="2:13" hidden="1">
      <c r="B1631" t="s">
        <v>7255</v>
      </c>
      <c r="C1631" t="s">
        <v>7264</v>
      </c>
      <c r="D1631" t="s">
        <v>180</v>
      </c>
      <c r="E1631" t="s">
        <v>5154</v>
      </c>
      <c r="F1631">
        <v>2</v>
      </c>
      <c r="G1631">
        <v>0</v>
      </c>
      <c r="H1631" t="s">
        <v>103</v>
      </c>
      <c r="I1631" t="s">
        <v>102</v>
      </c>
      <c r="J1631" t="s">
        <v>103</v>
      </c>
      <c r="K1631" t="s">
        <v>7257</v>
      </c>
      <c r="L1631" t="s">
        <v>315</v>
      </c>
      <c r="M1631" t="e">
        <f>_xlfn.XLOOKUP(B1631,Sheet1!B:B,Sheet1!C:C)</f>
        <v>#N/A</v>
      </c>
    </row>
    <row r="1632" spans="2:13" hidden="1">
      <c r="B1632" t="s">
        <v>7255</v>
      </c>
      <c r="C1632" t="s">
        <v>7265</v>
      </c>
      <c r="D1632" t="s">
        <v>180</v>
      </c>
      <c r="E1632" t="s">
        <v>5154</v>
      </c>
      <c r="F1632">
        <v>2</v>
      </c>
      <c r="G1632">
        <v>0</v>
      </c>
      <c r="H1632" t="s">
        <v>103</v>
      </c>
      <c r="I1632" t="s">
        <v>102</v>
      </c>
      <c r="J1632" t="s">
        <v>103</v>
      </c>
      <c r="K1632" t="s">
        <v>7257</v>
      </c>
      <c r="L1632" t="s">
        <v>315</v>
      </c>
      <c r="M1632" t="e">
        <f>_xlfn.XLOOKUP(B1632,Sheet1!B:B,Sheet1!C:C)</f>
        <v>#N/A</v>
      </c>
    </row>
    <row r="1633" spans="2:13" hidden="1">
      <c r="B1633" t="s">
        <v>7255</v>
      </c>
      <c r="C1633" t="s">
        <v>7266</v>
      </c>
      <c r="D1633" t="s">
        <v>180</v>
      </c>
      <c r="E1633" t="s">
        <v>5154</v>
      </c>
      <c r="F1633">
        <v>2</v>
      </c>
      <c r="G1633">
        <v>0</v>
      </c>
      <c r="H1633" t="s">
        <v>103</v>
      </c>
      <c r="I1633" t="s">
        <v>102</v>
      </c>
      <c r="J1633" t="s">
        <v>103</v>
      </c>
      <c r="K1633" t="s">
        <v>7257</v>
      </c>
      <c r="L1633" t="s">
        <v>315</v>
      </c>
      <c r="M1633" t="e">
        <f>_xlfn.XLOOKUP(B1633,Sheet1!B:B,Sheet1!C:C)</f>
        <v>#N/A</v>
      </c>
    </row>
    <row r="1634" spans="2:13" hidden="1">
      <c r="B1634" t="s">
        <v>7267</v>
      </c>
      <c r="C1634" t="s">
        <v>7268</v>
      </c>
      <c r="D1634" t="s">
        <v>180</v>
      </c>
      <c r="E1634" t="s">
        <v>5154</v>
      </c>
      <c r="F1634">
        <v>2</v>
      </c>
      <c r="G1634">
        <v>0</v>
      </c>
      <c r="H1634" t="s">
        <v>103</v>
      </c>
      <c r="I1634" t="s">
        <v>102</v>
      </c>
      <c r="J1634" t="s">
        <v>103</v>
      </c>
      <c r="K1634" t="s">
        <v>7269</v>
      </c>
      <c r="L1634" t="s">
        <v>315</v>
      </c>
      <c r="M1634" t="e">
        <f>_xlfn.XLOOKUP(B1634,Sheet1!B:B,Sheet1!C:C)</f>
        <v>#N/A</v>
      </c>
    </row>
    <row r="1635" spans="2:13" hidden="1">
      <c r="B1635" t="s">
        <v>7267</v>
      </c>
      <c r="C1635" t="s">
        <v>7270</v>
      </c>
      <c r="D1635" t="s">
        <v>180</v>
      </c>
      <c r="E1635" t="s">
        <v>5154</v>
      </c>
      <c r="F1635">
        <v>2</v>
      </c>
      <c r="G1635">
        <v>0</v>
      </c>
      <c r="H1635" t="s">
        <v>103</v>
      </c>
      <c r="I1635" t="s">
        <v>102</v>
      </c>
      <c r="J1635" t="s">
        <v>103</v>
      </c>
      <c r="K1635" t="s">
        <v>7269</v>
      </c>
      <c r="L1635" t="s">
        <v>315</v>
      </c>
      <c r="M1635" t="e">
        <f>_xlfn.XLOOKUP(B1635,Sheet1!B:B,Sheet1!C:C)</f>
        <v>#N/A</v>
      </c>
    </row>
    <row r="1636" spans="2:13" hidden="1">
      <c r="B1636" t="s">
        <v>7267</v>
      </c>
      <c r="C1636" t="s">
        <v>7271</v>
      </c>
      <c r="D1636" t="s">
        <v>180</v>
      </c>
      <c r="E1636" t="s">
        <v>5154</v>
      </c>
      <c r="F1636">
        <v>2</v>
      </c>
      <c r="G1636">
        <v>0</v>
      </c>
      <c r="H1636" t="s">
        <v>103</v>
      </c>
      <c r="I1636" t="s">
        <v>102</v>
      </c>
      <c r="J1636" t="s">
        <v>103</v>
      </c>
      <c r="K1636" t="s">
        <v>7269</v>
      </c>
      <c r="L1636" t="s">
        <v>315</v>
      </c>
      <c r="M1636" t="e">
        <f>_xlfn.XLOOKUP(B1636,Sheet1!B:B,Sheet1!C:C)</f>
        <v>#N/A</v>
      </c>
    </row>
    <row r="1637" spans="2:13" hidden="1">
      <c r="B1637" t="s">
        <v>7267</v>
      </c>
      <c r="C1637" t="s">
        <v>7272</v>
      </c>
      <c r="D1637" t="s">
        <v>180</v>
      </c>
      <c r="E1637" t="s">
        <v>5154</v>
      </c>
      <c r="F1637">
        <v>2</v>
      </c>
      <c r="G1637">
        <v>0</v>
      </c>
      <c r="H1637" t="s">
        <v>103</v>
      </c>
      <c r="I1637" t="s">
        <v>102</v>
      </c>
      <c r="J1637" t="s">
        <v>103</v>
      </c>
      <c r="K1637" t="s">
        <v>7269</v>
      </c>
      <c r="L1637" t="s">
        <v>315</v>
      </c>
      <c r="M1637" t="e">
        <f>_xlfn.XLOOKUP(B1637,Sheet1!B:B,Sheet1!C:C)</f>
        <v>#N/A</v>
      </c>
    </row>
    <row r="1638" spans="2:13" hidden="1">
      <c r="B1638" t="s">
        <v>7267</v>
      </c>
      <c r="C1638" t="s">
        <v>7273</v>
      </c>
      <c r="D1638" t="s">
        <v>5224</v>
      </c>
      <c r="E1638" t="s">
        <v>5073</v>
      </c>
      <c r="F1638">
        <v>2</v>
      </c>
      <c r="G1638">
        <v>0</v>
      </c>
      <c r="H1638" t="s">
        <v>102</v>
      </c>
      <c r="I1638" t="s">
        <v>103</v>
      </c>
      <c r="J1638" t="s">
        <v>103</v>
      </c>
      <c r="K1638" t="s">
        <v>7269</v>
      </c>
      <c r="L1638" t="s">
        <v>315</v>
      </c>
      <c r="M1638" t="e">
        <f>_xlfn.XLOOKUP(B1638,Sheet1!B:B,Sheet1!C:C)</f>
        <v>#N/A</v>
      </c>
    </row>
    <row r="1639" spans="2:13" hidden="1">
      <c r="B1639" t="s">
        <v>7267</v>
      </c>
      <c r="C1639" t="s">
        <v>7274</v>
      </c>
      <c r="D1639" t="s">
        <v>180</v>
      </c>
      <c r="E1639" t="s">
        <v>5154</v>
      </c>
      <c r="F1639">
        <v>2</v>
      </c>
      <c r="G1639">
        <v>0</v>
      </c>
      <c r="H1639" t="s">
        <v>103</v>
      </c>
      <c r="I1639" t="s">
        <v>102</v>
      </c>
      <c r="J1639" t="s">
        <v>103</v>
      </c>
      <c r="K1639" t="s">
        <v>7269</v>
      </c>
      <c r="L1639" t="s">
        <v>315</v>
      </c>
      <c r="M1639" t="e">
        <f>_xlfn.XLOOKUP(B1639,Sheet1!B:B,Sheet1!C:C)</f>
        <v>#N/A</v>
      </c>
    </row>
    <row r="1640" spans="2:13" hidden="1">
      <c r="B1640" t="s">
        <v>7267</v>
      </c>
      <c r="C1640" t="s">
        <v>7275</v>
      </c>
      <c r="D1640" t="s">
        <v>180</v>
      </c>
      <c r="E1640" t="s">
        <v>5154</v>
      </c>
      <c r="F1640">
        <v>2</v>
      </c>
      <c r="G1640">
        <v>0</v>
      </c>
      <c r="H1640" t="s">
        <v>103</v>
      </c>
      <c r="I1640" t="s">
        <v>102</v>
      </c>
      <c r="J1640" t="s">
        <v>103</v>
      </c>
      <c r="K1640" t="s">
        <v>7269</v>
      </c>
      <c r="L1640" t="s">
        <v>315</v>
      </c>
      <c r="M1640" t="e">
        <f>_xlfn.XLOOKUP(B1640,Sheet1!B:B,Sheet1!C:C)</f>
        <v>#N/A</v>
      </c>
    </row>
    <row r="1641" spans="2:13" hidden="1">
      <c r="B1641" t="s">
        <v>7267</v>
      </c>
      <c r="C1641" t="s">
        <v>7276</v>
      </c>
      <c r="D1641" t="s">
        <v>180</v>
      </c>
      <c r="E1641" t="s">
        <v>5154</v>
      </c>
      <c r="F1641">
        <v>2</v>
      </c>
      <c r="G1641">
        <v>0</v>
      </c>
      <c r="H1641" t="s">
        <v>103</v>
      </c>
      <c r="I1641" t="s">
        <v>102</v>
      </c>
      <c r="J1641" t="s">
        <v>103</v>
      </c>
      <c r="K1641" t="s">
        <v>7269</v>
      </c>
      <c r="L1641" t="s">
        <v>315</v>
      </c>
      <c r="M1641" t="e">
        <f>_xlfn.XLOOKUP(B1641,Sheet1!B:B,Sheet1!C:C)</f>
        <v>#N/A</v>
      </c>
    </row>
    <row r="1642" spans="2:13" hidden="1">
      <c r="B1642" t="s">
        <v>7267</v>
      </c>
      <c r="C1642" t="s">
        <v>7277</v>
      </c>
      <c r="D1642" t="s">
        <v>153</v>
      </c>
      <c r="F1642">
        <v>40</v>
      </c>
      <c r="G1642">
        <v>113597</v>
      </c>
      <c r="H1642" t="s">
        <v>103</v>
      </c>
      <c r="I1642" t="s">
        <v>103</v>
      </c>
      <c r="J1642" t="s">
        <v>103</v>
      </c>
      <c r="K1642" t="s">
        <v>7269</v>
      </c>
      <c r="L1642" t="s">
        <v>315</v>
      </c>
      <c r="M1642" t="e">
        <f>_xlfn.XLOOKUP(B1642,Sheet1!B:B,Sheet1!C:C)</f>
        <v>#N/A</v>
      </c>
    </row>
    <row r="1643" spans="2:13" hidden="1">
      <c r="B1643" t="s">
        <v>7267</v>
      </c>
      <c r="C1643" t="s">
        <v>7269</v>
      </c>
      <c r="D1643" t="s">
        <v>315</v>
      </c>
      <c r="E1643" t="s">
        <v>5073</v>
      </c>
      <c r="F1643">
        <v>5</v>
      </c>
      <c r="G1643">
        <v>0</v>
      </c>
      <c r="H1643" t="s">
        <v>102</v>
      </c>
      <c r="I1643" t="s">
        <v>103</v>
      </c>
      <c r="J1643" t="s">
        <v>103</v>
      </c>
      <c r="K1643" t="s">
        <v>7269</v>
      </c>
      <c r="L1643" t="s">
        <v>315</v>
      </c>
      <c r="M1643" t="e">
        <f>_xlfn.XLOOKUP(B1643,Sheet1!B:B,Sheet1!C:C)</f>
        <v>#N/A</v>
      </c>
    </row>
    <row r="1644" spans="2:13" hidden="1">
      <c r="B1644" t="s">
        <v>7267</v>
      </c>
      <c r="C1644" t="s">
        <v>7278</v>
      </c>
      <c r="D1644" t="s">
        <v>180</v>
      </c>
      <c r="E1644" t="s">
        <v>5154</v>
      </c>
      <c r="F1644">
        <v>2</v>
      </c>
      <c r="G1644">
        <v>0</v>
      </c>
      <c r="H1644" t="s">
        <v>103</v>
      </c>
      <c r="I1644" t="s">
        <v>102</v>
      </c>
      <c r="J1644" t="s">
        <v>103</v>
      </c>
      <c r="K1644" t="s">
        <v>7269</v>
      </c>
      <c r="L1644" t="s">
        <v>315</v>
      </c>
      <c r="M1644" t="e">
        <f>_xlfn.XLOOKUP(B1644,Sheet1!B:B,Sheet1!C:C)</f>
        <v>#N/A</v>
      </c>
    </row>
    <row r="1645" spans="2:13" hidden="1">
      <c r="B1645" t="s">
        <v>7267</v>
      </c>
      <c r="C1645" t="s">
        <v>7279</v>
      </c>
      <c r="D1645" t="s">
        <v>180</v>
      </c>
      <c r="E1645" t="s">
        <v>5154</v>
      </c>
      <c r="F1645">
        <v>2</v>
      </c>
      <c r="G1645">
        <v>0</v>
      </c>
      <c r="H1645" t="s">
        <v>103</v>
      </c>
      <c r="I1645" t="s">
        <v>102</v>
      </c>
      <c r="J1645" t="s">
        <v>103</v>
      </c>
      <c r="K1645" t="s">
        <v>7269</v>
      </c>
      <c r="L1645" t="s">
        <v>315</v>
      </c>
      <c r="M1645" t="e">
        <f>_xlfn.XLOOKUP(B1645,Sheet1!B:B,Sheet1!C:C)</f>
        <v>#N/A</v>
      </c>
    </row>
    <row r="1646" spans="2:13" hidden="1">
      <c r="B1646" t="s">
        <v>7267</v>
      </c>
      <c r="C1646" t="s">
        <v>7280</v>
      </c>
      <c r="D1646" t="s">
        <v>267</v>
      </c>
      <c r="E1646" t="s">
        <v>5073</v>
      </c>
      <c r="F1646">
        <v>2</v>
      </c>
      <c r="G1646">
        <v>0</v>
      </c>
      <c r="H1646" t="s">
        <v>102</v>
      </c>
      <c r="I1646" t="s">
        <v>103</v>
      </c>
      <c r="J1646" t="s">
        <v>103</v>
      </c>
      <c r="K1646" t="s">
        <v>7269</v>
      </c>
      <c r="L1646" t="s">
        <v>315</v>
      </c>
      <c r="M1646" t="e">
        <f>_xlfn.XLOOKUP(B1646,Sheet1!B:B,Sheet1!C:C)</f>
        <v>#N/A</v>
      </c>
    </row>
    <row r="1647" spans="2:13" hidden="1">
      <c r="B1647" t="s">
        <v>7267</v>
      </c>
      <c r="C1647" t="s">
        <v>7281</v>
      </c>
      <c r="D1647" t="s">
        <v>653</v>
      </c>
      <c r="E1647" t="s">
        <v>5073</v>
      </c>
      <c r="F1647">
        <v>5</v>
      </c>
      <c r="G1647">
        <v>0</v>
      </c>
      <c r="H1647" t="s">
        <v>102</v>
      </c>
      <c r="I1647" t="s">
        <v>103</v>
      </c>
      <c r="J1647" t="s">
        <v>103</v>
      </c>
      <c r="K1647" t="s">
        <v>7269</v>
      </c>
      <c r="L1647" t="s">
        <v>315</v>
      </c>
      <c r="M1647" t="e">
        <f>_xlfn.XLOOKUP(B1647,Sheet1!B:B,Sheet1!C:C)</f>
        <v>#N/A</v>
      </c>
    </row>
    <row r="1648" spans="2:13" hidden="1">
      <c r="B1648" t="s">
        <v>7267</v>
      </c>
      <c r="C1648" t="s">
        <v>7282</v>
      </c>
      <c r="D1648" t="s">
        <v>180</v>
      </c>
      <c r="E1648" t="s">
        <v>5154</v>
      </c>
      <c r="F1648">
        <v>2</v>
      </c>
      <c r="G1648">
        <v>0</v>
      </c>
      <c r="H1648" t="s">
        <v>103</v>
      </c>
      <c r="I1648" t="s">
        <v>102</v>
      </c>
      <c r="J1648" t="s">
        <v>103</v>
      </c>
      <c r="K1648" t="s">
        <v>7269</v>
      </c>
      <c r="L1648" t="s">
        <v>315</v>
      </c>
      <c r="M1648" t="e">
        <f>_xlfn.XLOOKUP(B1648,Sheet1!B:B,Sheet1!C:C)</f>
        <v>#N/A</v>
      </c>
    </row>
    <row r="1649" spans="2:13" hidden="1">
      <c r="B1649" t="s">
        <v>7267</v>
      </c>
      <c r="C1649" t="s">
        <v>7283</v>
      </c>
      <c r="D1649" t="s">
        <v>180</v>
      </c>
      <c r="E1649" t="s">
        <v>5154</v>
      </c>
      <c r="F1649">
        <v>2</v>
      </c>
      <c r="G1649">
        <v>0</v>
      </c>
      <c r="H1649" t="s">
        <v>103</v>
      </c>
      <c r="I1649" t="s">
        <v>102</v>
      </c>
      <c r="J1649" t="s">
        <v>103</v>
      </c>
      <c r="K1649" t="s">
        <v>7269</v>
      </c>
      <c r="L1649" t="s">
        <v>315</v>
      </c>
      <c r="M1649" t="e">
        <f>_xlfn.XLOOKUP(B1649,Sheet1!B:B,Sheet1!C:C)</f>
        <v>#N/A</v>
      </c>
    </row>
    <row r="1650" spans="2:13" hidden="1">
      <c r="B1650" t="s">
        <v>7267</v>
      </c>
      <c r="C1650" t="s">
        <v>7284</v>
      </c>
      <c r="D1650" t="s">
        <v>180</v>
      </c>
      <c r="E1650" t="s">
        <v>5154</v>
      </c>
      <c r="F1650">
        <v>2</v>
      </c>
      <c r="G1650">
        <v>0</v>
      </c>
      <c r="H1650" t="s">
        <v>103</v>
      </c>
      <c r="I1650" t="s">
        <v>102</v>
      </c>
      <c r="J1650" t="s">
        <v>103</v>
      </c>
      <c r="K1650" t="s">
        <v>7269</v>
      </c>
      <c r="L1650" t="s">
        <v>315</v>
      </c>
      <c r="M1650" t="e">
        <f>_xlfn.XLOOKUP(B1650,Sheet1!B:B,Sheet1!C:C)</f>
        <v>#N/A</v>
      </c>
    </row>
    <row r="1651" spans="2:13" hidden="1">
      <c r="B1651" t="s">
        <v>7267</v>
      </c>
      <c r="C1651" t="s">
        <v>7285</v>
      </c>
      <c r="D1651" t="s">
        <v>180</v>
      </c>
      <c r="E1651" t="s">
        <v>5154</v>
      </c>
      <c r="F1651">
        <v>2</v>
      </c>
      <c r="G1651">
        <v>0</v>
      </c>
      <c r="H1651" t="s">
        <v>103</v>
      </c>
      <c r="I1651" t="s">
        <v>102</v>
      </c>
      <c r="J1651" t="s">
        <v>103</v>
      </c>
      <c r="K1651" t="s">
        <v>7269</v>
      </c>
      <c r="L1651" t="s">
        <v>315</v>
      </c>
      <c r="M1651" t="e">
        <f>_xlfn.XLOOKUP(B1651,Sheet1!B:B,Sheet1!C:C)</f>
        <v>#N/A</v>
      </c>
    </row>
    <row r="1652" spans="2:13" hidden="1">
      <c r="B1652" t="s">
        <v>7286</v>
      </c>
      <c r="C1652" t="s">
        <v>7287</v>
      </c>
      <c r="D1652" t="s">
        <v>142</v>
      </c>
      <c r="E1652" t="s">
        <v>5070</v>
      </c>
      <c r="F1652">
        <v>2</v>
      </c>
      <c r="G1652">
        <v>0</v>
      </c>
      <c r="H1652" t="s">
        <v>102</v>
      </c>
      <c r="I1652" t="s">
        <v>102</v>
      </c>
      <c r="J1652" t="s">
        <v>103</v>
      </c>
      <c r="K1652" t="s">
        <v>7288</v>
      </c>
      <c r="L1652" t="s">
        <v>226</v>
      </c>
      <c r="M1652" t="e">
        <f>_xlfn.XLOOKUP(B1652,Sheet1!B:B,Sheet1!C:C)</f>
        <v>#N/A</v>
      </c>
    </row>
    <row r="1653" spans="2:13" hidden="1">
      <c r="B1653" t="s">
        <v>7286</v>
      </c>
      <c r="C1653" t="s">
        <v>7289</v>
      </c>
      <c r="D1653" t="s">
        <v>254</v>
      </c>
      <c r="E1653" t="s">
        <v>5070</v>
      </c>
      <c r="F1653">
        <v>2</v>
      </c>
      <c r="G1653">
        <v>0</v>
      </c>
      <c r="H1653" t="s">
        <v>102</v>
      </c>
      <c r="I1653" t="s">
        <v>102</v>
      </c>
      <c r="J1653" t="s">
        <v>103</v>
      </c>
      <c r="K1653" t="s">
        <v>7288</v>
      </c>
      <c r="L1653" t="s">
        <v>226</v>
      </c>
      <c r="M1653" t="e">
        <f>_xlfn.XLOOKUP(B1653,Sheet1!B:B,Sheet1!C:C)</f>
        <v>#N/A</v>
      </c>
    </row>
    <row r="1654" spans="2:13" hidden="1">
      <c r="B1654" t="s">
        <v>7286</v>
      </c>
      <c r="C1654" t="s">
        <v>7290</v>
      </c>
      <c r="D1654" t="s">
        <v>5419</v>
      </c>
      <c r="E1654" t="s">
        <v>5154</v>
      </c>
      <c r="F1654">
        <v>2</v>
      </c>
      <c r="G1654">
        <v>0</v>
      </c>
      <c r="H1654" t="s">
        <v>103</v>
      </c>
      <c r="I1654" t="s">
        <v>102</v>
      </c>
      <c r="J1654" t="s">
        <v>103</v>
      </c>
      <c r="K1654" t="s">
        <v>7288</v>
      </c>
      <c r="L1654" t="s">
        <v>226</v>
      </c>
      <c r="M1654" t="e">
        <f>_xlfn.XLOOKUP(B1654,Sheet1!B:B,Sheet1!C:C)</f>
        <v>#N/A</v>
      </c>
    </row>
    <row r="1655" spans="2:13" hidden="1">
      <c r="B1655" t="s">
        <v>7286</v>
      </c>
      <c r="C1655" t="s">
        <v>7291</v>
      </c>
      <c r="D1655" t="s">
        <v>5419</v>
      </c>
      <c r="E1655" t="s">
        <v>5154</v>
      </c>
      <c r="F1655">
        <v>40</v>
      </c>
      <c r="G1655">
        <v>109492</v>
      </c>
      <c r="H1655" t="s">
        <v>103</v>
      </c>
      <c r="I1655" t="s">
        <v>102</v>
      </c>
      <c r="J1655" t="s">
        <v>103</v>
      </c>
      <c r="K1655" t="s">
        <v>7288</v>
      </c>
      <c r="L1655" t="s">
        <v>226</v>
      </c>
      <c r="M1655" t="e">
        <f>_xlfn.XLOOKUP(B1655,Sheet1!B:B,Sheet1!C:C)</f>
        <v>#N/A</v>
      </c>
    </row>
    <row r="1656" spans="2:13" hidden="1">
      <c r="B1656" t="s">
        <v>7286</v>
      </c>
      <c r="C1656" t="s">
        <v>7288</v>
      </c>
      <c r="D1656" t="s">
        <v>226</v>
      </c>
      <c r="E1656" t="s">
        <v>5070</v>
      </c>
      <c r="F1656">
        <v>40</v>
      </c>
      <c r="G1656">
        <v>151358</v>
      </c>
      <c r="H1656" t="s">
        <v>102</v>
      </c>
      <c r="I1656" t="s">
        <v>102</v>
      </c>
      <c r="J1656" t="s">
        <v>103</v>
      </c>
      <c r="K1656" t="s">
        <v>7288</v>
      </c>
      <c r="L1656" t="s">
        <v>226</v>
      </c>
      <c r="M1656" t="e">
        <f>_xlfn.XLOOKUP(B1656,Sheet1!B:B,Sheet1!C:C)</f>
        <v>#N/A</v>
      </c>
    </row>
    <row r="1657" spans="2:13" hidden="1">
      <c r="B1657" t="s">
        <v>7286</v>
      </c>
      <c r="C1657" t="s">
        <v>7292</v>
      </c>
      <c r="D1657" t="s">
        <v>5419</v>
      </c>
      <c r="E1657" t="s">
        <v>5154</v>
      </c>
      <c r="F1657">
        <v>2</v>
      </c>
      <c r="G1657">
        <v>0</v>
      </c>
      <c r="H1657" t="s">
        <v>103</v>
      </c>
      <c r="I1657" t="s">
        <v>102</v>
      </c>
      <c r="J1657" t="s">
        <v>103</v>
      </c>
      <c r="K1657" t="s">
        <v>7288</v>
      </c>
      <c r="L1657" t="s">
        <v>226</v>
      </c>
      <c r="M1657" t="e">
        <f>_xlfn.XLOOKUP(B1657,Sheet1!B:B,Sheet1!C:C)</f>
        <v>#N/A</v>
      </c>
    </row>
    <row r="1658" spans="2:13" hidden="1">
      <c r="B1658" t="s">
        <v>7286</v>
      </c>
      <c r="C1658" t="s">
        <v>7293</v>
      </c>
      <c r="D1658" t="s">
        <v>670</v>
      </c>
      <c r="E1658" t="s">
        <v>5070</v>
      </c>
      <c r="F1658">
        <v>40</v>
      </c>
      <c r="G1658">
        <v>116943</v>
      </c>
      <c r="H1658" t="s">
        <v>102</v>
      </c>
      <c r="I1658" t="s">
        <v>102</v>
      </c>
      <c r="J1658" t="s">
        <v>103</v>
      </c>
      <c r="K1658" t="s">
        <v>7288</v>
      </c>
      <c r="L1658" t="s">
        <v>226</v>
      </c>
      <c r="M1658" t="e">
        <f>_xlfn.XLOOKUP(B1658,Sheet1!B:B,Sheet1!C:C)</f>
        <v>#N/A</v>
      </c>
    </row>
    <row r="1659" spans="2:13" hidden="1">
      <c r="B1659" t="s">
        <v>7294</v>
      </c>
      <c r="C1659" t="s">
        <v>7295</v>
      </c>
      <c r="D1659" t="s">
        <v>7296</v>
      </c>
      <c r="E1659" t="s">
        <v>5070</v>
      </c>
      <c r="F1659">
        <v>5</v>
      </c>
      <c r="G1659">
        <v>0</v>
      </c>
      <c r="H1659" t="s">
        <v>102</v>
      </c>
      <c r="I1659" t="s">
        <v>102</v>
      </c>
      <c r="J1659" t="s">
        <v>103</v>
      </c>
      <c r="K1659" t="s">
        <v>7297</v>
      </c>
      <c r="L1659" t="s">
        <v>142</v>
      </c>
      <c r="M1659" t="e">
        <f>_xlfn.XLOOKUP(B1659,Sheet1!B:B,Sheet1!C:C)</f>
        <v>#N/A</v>
      </c>
    </row>
    <row r="1660" spans="2:13" hidden="1">
      <c r="B1660" t="s">
        <v>7294</v>
      </c>
      <c r="C1660" t="s">
        <v>7298</v>
      </c>
      <c r="D1660" t="s">
        <v>590</v>
      </c>
      <c r="E1660" t="s">
        <v>5070</v>
      </c>
      <c r="F1660">
        <v>5</v>
      </c>
      <c r="G1660">
        <v>0</v>
      </c>
      <c r="H1660" t="s">
        <v>102</v>
      </c>
      <c r="I1660" t="s">
        <v>102</v>
      </c>
      <c r="J1660" t="s">
        <v>103</v>
      </c>
      <c r="K1660" t="s">
        <v>7297</v>
      </c>
      <c r="L1660" t="s">
        <v>142</v>
      </c>
      <c r="M1660" t="e">
        <f>_xlfn.XLOOKUP(B1660,Sheet1!B:B,Sheet1!C:C)</f>
        <v>#N/A</v>
      </c>
    </row>
    <row r="1661" spans="2:13" hidden="1">
      <c r="B1661" t="s">
        <v>7294</v>
      </c>
      <c r="C1661" t="s">
        <v>7299</v>
      </c>
      <c r="D1661" t="s">
        <v>7300</v>
      </c>
      <c r="E1661" t="s">
        <v>5154</v>
      </c>
      <c r="F1661">
        <v>5</v>
      </c>
      <c r="G1661">
        <v>0</v>
      </c>
      <c r="H1661" t="s">
        <v>103</v>
      </c>
      <c r="I1661" t="s">
        <v>102</v>
      </c>
      <c r="J1661" t="s">
        <v>103</v>
      </c>
      <c r="K1661" t="s">
        <v>7297</v>
      </c>
      <c r="L1661" t="s">
        <v>142</v>
      </c>
      <c r="M1661" t="e">
        <f>_xlfn.XLOOKUP(B1661,Sheet1!B:B,Sheet1!C:C)</f>
        <v>#N/A</v>
      </c>
    </row>
    <row r="1662" spans="2:13" hidden="1">
      <c r="B1662" t="s">
        <v>7294</v>
      </c>
      <c r="C1662" t="s">
        <v>7301</v>
      </c>
      <c r="D1662" t="s">
        <v>153</v>
      </c>
      <c r="E1662" t="s">
        <v>5073</v>
      </c>
      <c r="F1662">
        <v>40</v>
      </c>
      <c r="G1662">
        <v>136095</v>
      </c>
      <c r="H1662" t="s">
        <v>102</v>
      </c>
      <c r="I1662" t="s">
        <v>103</v>
      </c>
      <c r="J1662" t="s">
        <v>103</v>
      </c>
      <c r="K1662" t="s">
        <v>7297</v>
      </c>
      <c r="L1662" t="s">
        <v>142</v>
      </c>
      <c r="M1662" t="e">
        <f>_xlfn.XLOOKUP(B1662,Sheet1!B:B,Sheet1!C:C)</f>
        <v>#N/A</v>
      </c>
    </row>
    <row r="1663" spans="2:13" hidden="1">
      <c r="B1663" t="s">
        <v>7294</v>
      </c>
      <c r="C1663" t="s">
        <v>7302</v>
      </c>
      <c r="D1663" t="s">
        <v>7303</v>
      </c>
      <c r="E1663" t="s">
        <v>5070</v>
      </c>
      <c r="F1663">
        <v>5</v>
      </c>
      <c r="G1663">
        <v>0</v>
      </c>
      <c r="H1663" t="s">
        <v>102</v>
      </c>
      <c r="I1663" t="s">
        <v>102</v>
      </c>
      <c r="J1663" t="s">
        <v>103</v>
      </c>
      <c r="K1663" t="s">
        <v>7297</v>
      </c>
      <c r="L1663" t="s">
        <v>142</v>
      </c>
      <c r="M1663" t="e">
        <f>_xlfn.XLOOKUP(B1663,Sheet1!B:B,Sheet1!C:C)</f>
        <v>#N/A</v>
      </c>
    </row>
    <row r="1664" spans="2:13" hidden="1">
      <c r="B1664" t="s">
        <v>7294</v>
      </c>
      <c r="C1664" t="s">
        <v>7304</v>
      </c>
      <c r="D1664" t="s">
        <v>7305</v>
      </c>
      <c r="E1664" t="s">
        <v>5070</v>
      </c>
      <c r="F1664">
        <v>5</v>
      </c>
      <c r="G1664">
        <v>0</v>
      </c>
      <c r="H1664" t="s">
        <v>102</v>
      </c>
      <c r="I1664" t="s">
        <v>102</v>
      </c>
      <c r="J1664" t="s">
        <v>103</v>
      </c>
      <c r="K1664" t="s">
        <v>7297</v>
      </c>
      <c r="L1664" t="s">
        <v>142</v>
      </c>
      <c r="M1664" t="e">
        <f>_xlfn.XLOOKUP(B1664,Sheet1!B:B,Sheet1!C:C)</f>
        <v>#N/A</v>
      </c>
    </row>
    <row r="1665" spans="2:13" hidden="1">
      <c r="B1665" t="s">
        <v>7294</v>
      </c>
      <c r="C1665" t="s">
        <v>7297</v>
      </c>
      <c r="D1665" t="s">
        <v>142</v>
      </c>
      <c r="E1665" t="s">
        <v>5070</v>
      </c>
      <c r="F1665">
        <v>8</v>
      </c>
      <c r="G1665">
        <v>0</v>
      </c>
      <c r="H1665" t="s">
        <v>102</v>
      </c>
      <c r="I1665" t="s">
        <v>102</v>
      </c>
      <c r="J1665" t="s">
        <v>103</v>
      </c>
      <c r="K1665" t="s">
        <v>7297</v>
      </c>
      <c r="L1665" t="s">
        <v>142</v>
      </c>
      <c r="M1665" t="e">
        <f>_xlfn.XLOOKUP(B1665,Sheet1!B:B,Sheet1!C:C)</f>
        <v>#N/A</v>
      </c>
    </row>
    <row r="1666" spans="2:13" hidden="1">
      <c r="B1666" t="s">
        <v>7294</v>
      </c>
      <c r="C1666" t="s">
        <v>7306</v>
      </c>
      <c r="D1666" t="s">
        <v>7300</v>
      </c>
      <c r="E1666" t="s">
        <v>5154</v>
      </c>
      <c r="F1666">
        <v>5</v>
      </c>
      <c r="G1666">
        <v>0</v>
      </c>
      <c r="H1666" t="s">
        <v>103</v>
      </c>
      <c r="I1666" t="s">
        <v>102</v>
      </c>
      <c r="J1666" t="s">
        <v>103</v>
      </c>
      <c r="K1666" t="s">
        <v>7297</v>
      </c>
      <c r="L1666" t="s">
        <v>142</v>
      </c>
      <c r="M1666" t="e">
        <f>_xlfn.XLOOKUP(B1666,Sheet1!B:B,Sheet1!C:C)</f>
        <v>#N/A</v>
      </c>
    </row>
    <row r="1667" spans="2:13" hidden="1">
      <c r="B1667" t="s">
        <v>7294</v>
      </c>
      <c r="C1667" t="s">
        <v>7307</v>
      </c>
      <c r="D1667" t="s">
        <v>7300</v>
      </c>
      <c r="E1667" t="s">
        <v>5154</v>
      </c>
      <c r="F1667">
        <v>5</v>
      </c>
      <c r="G1667">
        <v>0</v>
      </c>
      <c r="H1667" t="s">
        <v>103</v>
      </c>
      <c r="I1667" t="s">
        <v>102</v>
      </c>
      <c r="J1667" t="s">
        <v>103</v>
      </c>
      <c r="K1667" t="s">
        <v>7297</v>
      </c>
      <c r="L1667" t="s">
        <v>142</v>
      </c>
      <c r="M1667" t="e">
        <f>_xlfn.XLOOKUP(B1667,Sheet1!B:B,Sheet1!C:C)</f>
        <v>#N/A</v>
      </c>
    </row>
    <row r="1668" spans="2:13" hidden="1">
      <c r="B1668" t="s">
        <v>7294</v>
      </c>
      <c r="C1668" t="s">
        <v>7308</v>
      </c>
      <c r="D1668" t="s">
        <v>7300</v>
      </c>
      <c r="E1668" t="s">
        <v>5154</v>
      </c>
      <c r="F1668">
        <v>5</v>
      </c>
      <c r="G1668">
        <v>0</v>
      </c>
      <c r="H1668" t="s">
        <v>103</v>
      </c>
      <c r="I1668" t="s">
        <v>102</v>
      </c>
      <c r="J1668" t="s">
        <v>103</v>
      </c>
      <c r="K1668" t="s">
        <v>7297</v>
      </c>
      <c r="L1668" t="s">
        <v>142</v>
      </c>
      <c r="M1668" t="e">
        <f>_xlfn.XLOOKUP(B1668,Sheet1!B:B,Sheet1!C:C)</f>
        <v>#N/A</v>
      </c>
    </row>
    <row r="1669" spans="2:13" hidden="1">
      <c r="B1669" t="s">
        <v>7294</v>
      </c>
      <c r="C1669" t="s">
        <v>7309</v>
      </c>
      <c r="D1669" t="s">
        <v>670</v>
      </c>
      <c r="E1669" t="s">
        <v>5070</v>
      </c>
      <c r="F1669">
        <v>1</v>
      </c>
      <c r="G1669">
        <v>0</v>
      </c>
      <c r="H1669" t="s">
        <v>102</v>
      </c>
      <c r="I1669" t="s">
        <v>102</v>
      </c>
      <c r="J1669" t="s">
        <v>103</v>
      </c>
      <c r="K1669" t="s">
        <v>7297</v>
      </c>
      <c r="L1669" t="s">
        <v>142</v>
      </c>
      <c r="M1669" t="e">
        <f>_xlfn.XLOOKUP(B1669,Sheet1!B:B,Sheet1!C:C)</f>
        <v>#N/A</v>
      </c>
    </row>
    <row r="1670" spans="2:13" hidden="1">
      <c r="B1670" t="s">
        <v>7294</v>
      </c>
      <c r="C1670" t="s">
        <v>7310</v>
      </c>
      <c r="D1670" t="s">
        <v>7300</v>
      </c>
      <c r="E1670" t="s">
        <v>5154</v>
      </c>
      <c r="F1670">
        <v>5</v>
      </c>
      <c r="G1670">
        <v>0</v>
      </c>
      <c r="H1670" t="s">
        <v>103</v>
      </c>
      <c r="I1670" t="s">
        <v>102</v>
      </c>
      <c r="J1670" t="s">
        <v>103</v>
      </c>
      <c r="K1670" t="s">
        <v>7297</v>
      </c>
      <c r="L1670" t="s">
        <v>142</v>
      </c>
      <c r="M1670" t="e">
        <f>_xlfn.XLOOKUP(B1670,Sheet1!B:B,Sheet1!C:C)</f>
        <v>#N/A</v>
      </c>
    </row>
    <row r="1671" spans="2:13" hidden="1">
      <c r="B1671" t="s">
        <v>7294</v>
      </c>
      <c r="C1671" t="s">
        <v>7311</v>
      </c>
      <c r="D1671" t="s">
        <v>7300</v>
      </c>
      <c r="E1671" t="s">
        <v>5154</v>
      </c>
      <c r="F1671">
        <v>5</v>
      </c>
      <c r="G1671">
        <v>0</v>
      </c>
      <c r="H1671" t="s">
        <v>103</v>
      </c>
      <c r="I1671" t="s">
        <v>102</v>
      </c>
      <c r="J1671" t="s">
        <v>103</v>
      </c>
      <c r="K1671" t="s">
        <v>7297</v>
      </c>
      <c r="L1671" t="s">
        <v>142</v>
      </c>
      <c r="M1671" t="e">
        <f>_xlfn.XLOOKUP(B1671,Sheet1!B:B,Sheet1!C:C)</f>
        <v>#N/A</v>
      </c>
    </row>
    <row r="1672" spans="2:13" hidden="1">
      <c r="B1672" t="s">
        <v>7294</v>
      </c>
      <c r="C1672" t="s">
        <v>7312</v>
      </c>
      <c r="D1672" t="s">
        <v>7300</v>
      </c>
      <c r="E1672" t="s">
        <v>5154</v>
      </c>
      <c r="F1672">
        <v>5</v>
      </c>
      <c r="G1672">
        <v>0</v>
      </c>
      <c r="H1672" t="s">
        <v>103</v>
      </c>
      <c r="I1672" t="s">
        <v>102</v>
      </c>
      <c r="J1672" t="s">
        <v>103</v>
      </c>
      <c r="K1672" t="s">
        <v>7297</v>
      </c>
      <c r="L1672" t="s">
        <v>142</v>
      </c>
      <c r="M1672" t="e">
        <f>_xlfn.XLOOKUP(B1672,Sheet1!B:B,Sheet1!C:C)</f>
        <v>#N/A</v>
      </c>
    </row>
    <row r="1673" spans="2:13" hidden="1">
      <c r="B1673" t="s">
        <v>7294</v>
      </c>
      <c r="C1673" t="s">
        <v>7313</v>
      </c>
      <c r="D1673" t="s">
        <v>7314</v>
      </c>
      <c r="E1673" t="s">
        <v>5070</v>
      </c>
      <c r="F1673">
        <v>5</v>
      </c>
      <c r="G1673">
        <v>0</v>
      </c>
      <c r="H1673" t="s">
        <v>102</v>
      </c>
      <c r="I1673" t="s">
        <v>102</v>
      </c>
      <c r="J1673" t="s">
        <v>103</v>
      </c>
      <c r="K1673" t="s">
        <v>7297</v>
      </c>
      <c r="L1673" t="s">
        <v>142</v>
      </c>
      <c r="M1673" t="e">
        <f>_xlfn.XLOOKUP(B1673,Sheet1!B:B,Sheet1!C:C)</f>
        <v>#N/A</v>
      </c>
    </row>
    <row r="1674" spans="2:13" hidden="1">
      <c r="B1674" t="s">
        <v>7294</v>
      </c>
      <c r="C1674" t="s">
        <v>7315</v>
      </c>
      <c r="D1674" t="s">
        <v>7316</v>
      </c>
      <c r="E1674" t="s">
        <v>5070</v>
      </c>
      <c r="F1674">
        <v>5</v>
      </c>
      <c r="G1674">
        <v>0</v>
      </c>
      <c r="H1674" t="s">
        <v>102</v>
      </c>
      <c r="I1674" t="s">
        <v>102</v>
      </c>
      <c r="J1674" t="s">
        <v>103</v>
      </c>
      <c r="K1674" t="s">
        <v>7297</v>
      </c>
      <c r="L1674" t="s">
        <v>142</v>
      </c>
      <c r="M1674" t="e">
        <f>_xlfn.XLOOKUP(B1674,Sheet1!B:B,Sheet1!C:C)</f>
        <v>#N/A</v>
      </c>
    </row>
    <row r="1675" spans="2:13" hidden="1">
      <c r="B1675" t="s">
        <v>7294</v>
      </c>
      <c r="C1675" t="s">
        <v>7317</v>
      </c>
      <c r="D1675" t="s">
        <v>7318</v>
      </c>
      <c r="E1675" t="s">
        <v>5070</v>
      </c>
      <c r="F1675">
        <v>5</v>
      </c>
      <c r="G1675">
        <v>0</v>
      </c>
      <c r="H1675" t="s">
        <v>102</v>
      </c>
      <c r="I1675" t="s">
        <v>102</v>
      </c>
      <c r="J1675" t="s">
        <v>103</v>
      </c>
      <c r="K1675" t="s">
        <v>7297</v>
      </c>
      <c r="L1675" t="s">
        <v>142</v>
      </c>
      <c r="M1675" t="e">
        <f>_xlfn.XLOOKUP(B1675,Sheet1!B:B,Sheet1!C:C)</f>
        <v>#N/A</v>
      </c>
    </row>
    <row r="1676" spans="2:13" hidden="1">
      <c r="B1676" t="s">
        <v>7294</v>
      </c>
      <c r="C1676" t="s">
        <v>7319</v>
      </c>
      <c r="D1676" t="s">
        <v>7320</v>
      </c>
      <c r="E1676" t="s">
        <v>5073</v>
      </c>
      <c r="F1676">
        <v>20</v>
      </c>
      <c r="G1676">
        <v>119920</v>
      </c>
      <c r="H1676" t="s">
        <v>102</v>
      </c>
      <c r="I1676" t="s">
        <v>103</v>
      </c>
      <c r="J1676" t="s">
        <v>103</v>
      </c>
      <c r="K1676" t="s">
        <v>7297</v>
      </c>
      <c r="L1676" t="s">
        <v>142</v>
      </c>
      <c r="M1676" t="e">
        <f>_xlfn.XLOOKUP(B1676,Sheet1!B:B,Sheet1!C:C)</f>
        <v>#N/A</v>
      </c>
    </row>
    <row r="1677" spans="2:13" hidden="1">
      <c r="B1677" t="s">
        <v>7294</v>
      </c>
      <c r="C1677" t="s">
        <v>7321</v>
      </c>
      <c r="D1677" t="s">
        <v>254</v>
      </c>
      <c r="E1677" t="s">
        <v>5070</v>
      </c>
      <c r="F1677">
        <v>5</v>
      </c>
      <c r="G1677">
        <v>0</v>
      </c>
      <c r="H1677" t="s">
        <v>102</v>
      </c>
      <c r="I1677" t="s">
        <v>102</v>
      </c>
      <c r="J1677" t="s">
        <v>103</v>
      </c>
      <c r="K1677" t="s">
        <v>7297</v>
      </c>
      <c r="L1677" t="s">
        <v>142</v>
      </c>
      <c r="M1677" t="e">
        <f>_xlfn.XLOOKUP(B1677,Sheet1!B:B,Sheet1!C:C)</f>
        <v>#N/A</v>
      </c>
    </row>
    <row r="1678" spans="2:13" hidden="1">
      <c r="B1678" t="s">
        <v>7322</v>
      </c>
      <c r="C1678" t="s">
        <v>7323</v>
      </c>
      <c r="D1678" t="s">
        <v>2504</v>
      </c>
      <c r="E1678" t="s">
        <v>5154</v>
      </c>
      <c r="F1678">
        <v>2</v>
      </c>
      <c r="G1678">
        <v>0</v>
      </c>
      <c r="H1678" t="s">
        <v>103</v>
      </c>
      <c r="I1678" t="s">
        <v>102</v>
      </c>
      <c r="J1678" t="s">
        <v>103</v>
      </c>
      <c r="K1678" t="s">
        <v>7324</v>
      </c>
      <c r="L1678" t="s">
        <v>267</v>
      </c>
      <c r="M1678" t="e">
        <f>_xlfn.XLOOKUP(B1678,Sheet1!B:B,Sheet1!C:C)</f>
        <v>#N/A</v>
      </c>
    </row>
    <row r="1679" spans="2:13" hidden="1">
      <c r="B1679" t="s">
        <v>7322</v>
      </c>
      <c r="C1679" t="s">
        <v>7323</v>
      </c>
      <c r="D1679" t="s">
        <v>2504</v>
      </c>
      <c r="E1679" t="s">
        <v>5154</v>
      </c>
      <c r="F1679">
        <v>2</v>
      </c>
      <c r="G1679">
        <v>0</v>
      </c>
      <c r="H1679" t="s">
        <v>103</v>
      </c>
      <c r="I1679" t="s">
        <v>102</v>
      </c>
      <c r="J1679" t="s">
        <v>103</v>
      </c>
      <c r="K1679" t="s">
        <v>7324</v>
      </c>
      <c r="L1679" t="s">
        <v>267</v>
      </c>
      <c r="M1679" t="e">
        <f>_xlfn.XLOOKUP(B1679,Sheet1!B:B,Sheet1!C:C)</f>
        <v>#N/A</v>
      </c>
    </row>
    <row r="1680" spans="2:13" hidden="1">
      <c r="B1680" t="s">
        <v>7322</v>
      </c>
      <c r="C1680" t="s">
        <v>7325</v>
      </c>
      <c r="D1680" t="s">
        <v>5224</v>
      </c>
      <c r="E1680" t="s">
        <v>5070</v>
      </c>
      <c r="F1680">
        <v>6</v>
      </c>
      <c r="G1680">
        <v>0</v>
      </c>
      <c r="H1680" t="s">
        <v>102</v>
      </c>
      <c r="I1680" t="s">
        <v>102</v>
      </c>
      <c r="J1680" t="s">
        <v>103</v>
      </c>
      <c r="K1680" t="s">
        <v>7324</v>
      </c>
      <c r="L1680" t="s">
        <v>267</v>
      </c>
      <c r="M1680" t="e">
        <f>_xlfn.XLOOKUP(B1680,Sheet1!B:B,Sheet1!C:C)</f>
        <v>#N/A</v>
      </c>
    </row>
    <row r="1681" spans="2:13" hidden="1">
      <c r="B1681" t="s">
        <v>7322</v>
      </c>
      <c r="C1681" t="s">
        <v>7325</v>
      </c>
      <c r="D1681" t="s">
        <v>5224</v>
      </c>
      <c r="E1681" t="s">
        <v>5070</v>
      </c>
      <c r="F1681">
        <v>6</v>
      </c>
      <c r="G1681">
        <v>0</v>
      </c>
      <c r="H1681" t="s">
        <v>102</v>
      </c>
      <c r="I1681" t="s">
        <v>102</v>
      </c>
      <c r="J1681" t="s">
        <v>103</v>
      </c>
      <c r="K1681" t="s">
        <v>7324</v>
      </c>
      <c r="L1681" t="s">
        <v>267</v>
      </c>
      <c r="M1681" t="e">
        <f>_xlfn.XLOOKUP(B1681,Sheet1!B:B,Sheet1!C:C)</f>
        <v>#N/A</v>
      </c>
    </row>
    <row r="1682" spans="2:13" hidden="1">
      <c r="B1682" t="s">
        <v>7322</v>
      </c>
      <c r="C1682" t="s">
        <v>7326</v>
      </c>
      <c r="D1682" t="s">
        <v>2504</v>
      </c>
      <c r="E1682" t="s">
        <v>5154</v>
      </c>
      <c r="F1682">
        <v>2</v>
      </c>
      <c r="G1682">
        <v>0</v>
      </c>
      <c r="H1682" t="s">
        <v>103</v>
      </c>
      <c r="I1682" t="s">
        <v>102</v>
      </c>
      <c r="J1682" t="s">
        <v>103</v>
      </c>
      <c r="K1682" t="s">
        <v>7324</v>
      </c>
      <c r="L1682" t="s">
        <v>267</v>
      </c>
      <c r="M1682" t="e">
        <f>_xlfn.XLOOKUP(B1682,Sheet1!B:B,Sheet1!C:C)</f>
        <v>#N/A</v>
      </c>
    </row>
    <row r="1683" spans="2:13" hidden="1">
      <c r="B1683" t="s">
        <v>7322</v>
      </c>
      <c r="C1683" t="s">
        <v>7326</v>
      </c>
      <c r="D1683" t="s">
        <v>2504</v>
      </c>
      <c r="E1683" t="s">
        <v>5154</v>
      </c>
      <c r="F1683">
        <v>2</v>
      </c>
      <c r="G1683">
        <v>0</v>
      </c>
      <c r="H1683" t="s">
        <v>103</v>
      </c>
      <c r="I1683" t="s">
        <v>102</v>
      </c>
      <c r="J1683" t="s">
        <v>103</v>
      </c>
      <c r="K1683" t="s">
        <v>7324</v>
      </c>
      <c r="L1683" t="s">
        <v>267</v>
      </c>
      <c r="M1683" t="e">
        <f>_xlfn.XLOOKUP(B1683,Sheet1!B:B,Sheet1!C:C)</f>
        <v>#N/A</v>
      </c>
    </row>
    <row r="1684" spans="2:13" hidden="1">
      <c r="B1684" t="s">
        <v>7322</v>
      </c>
      <c r="C1684" t="s">
        <v>7327</v>
      </c>
      <c r="D1684" t="s">
        <v>7328</v>
      </c>
      <c r="E1684" t="s">
        <v>5070</v>
      </c>
      <c r="F1684">
        <v>6</v>
      </c>
      <c r="G1684">
        <v>0</v>
      </c>
      <c r="H1684" t="s">
        <v>102</v>
      </c>
      <c r="I1684" t="s">
        <v>102</v>
      </c>
      <c r="J1684" t="s">
        <v>103</v>
      </c>
      <c r="K1684" t="s">
        <v>7324</v>
      </c>
      <c r="L1684" t="s">
        <v>267</v>
      </c>
      <c r="M1684" t="e">
        <f>_xlfn.XLOOKUP(B1684,Sheet1!B:B,Sheet1!C:C)</f>
        <v>#N/A</v>
      </c>
    </row>
    <row r="1685" spans="2:13" hidden="1">
      <c r="B1685" t="s">
        <v>7322</v>
      </c>
      <c r="C1685" t="s">
        <v>7327</v>
      </c>
      <c r="D1685" t="s">
        <v>2504</v>
      </c>
      <c r="E1685" t="s">
        <v>5154</v>
      </c>
      <c r="F1685">
        <v>2</v>
      </c>
      <c r="G1685">
        <v>0</v>
      </c>
      <c r="H1685" t="s">
        <v>103</v>
      </c>
      <c r="I1685" t="s">
        <v>102</v>
      </c>
      <c r="J1685" t="s">
        <v>103</v>
      </c>
      <c r="K1685" t="s">
        <v>7324</v>
      </c>
      <c r="L1685" t="s">
        <v>267</v>
      </c>
      <c r="M1685" t="e">
        <f>_xlfn.XLOOKUP(B1685,Sheet1!B:B,Sheet1!C:C)</f>
        <v>#N/A</v>
      </c>
    </row>
    <row r="1686" spans="2:13" hidden="1">
      <c r="B1686" t="s">
        <v>7322</v>
      </c>
      <c r="C1686" t="s">
        <v>7329</v>
      </c>
      <c r="D1686" t="s">
        <v>7330</v>
      </c>
      <c r="E1686" t="s">
        <v>5070</v>
      </c>
      <c r="F1686">
        <v>2</v>
      </c>
      <c r="G1686">
        <v>0</v>
      </c>
      <c r="H1686" t="s">
        <v>102</v>
      </c>
      <c r="I1686" t="s">
        <v>102</v>
      </c>
      <c r="J1686" t="s">
        <v>103</v>
      </c>
      <c r="K1686" t="s">
        <v>7324</v>
      </c>
      <c r="L1686" t="s">
        <v>267</v>
      </c>
      <c r="M1686" t="e">
        <f>_xlfn.XLOOKUP(B1686,Sheet1!B:B,Sheet1!C:C)</f>
        <v>#N/A</v>
      </c>
    </row>
    <row r="1687" spans="2:13" hidden="1">
      <c r="B1687" t="s">
        <v>7322</v>
      </c>
      <c r="C1687" t="s">
        <v>7331</v>
      </c>
      <c r="D1687" t="s">
        <v>2504</v>
      </c>
      <c r="E1687" t="s">
        <v>5154</v>
      </c>
      <c r="F1687">
        <v>2</v>
      </c>
      <c r="G1687">
        <v>0</v>
      </c>
      <c r="H1687" t="s">
        <v>103</v>
      </c>
      <c r="I1687" t="s">
        <v>102</v>
      </c>
      <c r="J1687" t="s">
        <v>103</v>
      </c>
      <c r="K1687" t="s">
        <v>7324</v>
      </c>
      <c r="L1687" t="s">
        <v>267</v>
      </c>
      <c r="M1687" t="e">
        <f>_xlfn.XLOOKUP(B1687,Sheet1!B:B,Sheet1!C:C)</f>
        <v>#N/A</v>
      </c>
    </row>
    <row r="1688" spans="2:13" hidden="1">
      <c r="B1688" t="s">
        <v>7322</v>
      </c>
      <c r="C1688" t="s">
        <v>7331</v>
      </c>
      <c r="D1688" t="s">
        <v>2504</v>
      </c>
      <c r="E1688" t="s">
        <v>5154</v>
      </c>
      <c r="F1688">
        <v>2</v>
      </c>
      <c r="G1688">
        <v>0</v>
      </c>
      <c r="H1688" t="s">
        <v>103</v>
      </c>
      <c r="I1688" t="s">
        <v>102</v>
      </c>
      <c r="J1688" t="s">
        <v>103</v>
      </c>
      <c r="K1688" t="s">
        <v>7324</v>
      </c>
      <c r="L1688" t="s">
        <v>267</v>
      </c>
      <c r="M1688" t="e">
        <f>_xlfn.XLOOKUP(B1688,Sheet1!B:B,Sheet1!C:C)</f>
        <v>#N/A</v>
      </c>
    </row>
    <row r="1689" spans="2:13" hidden="1">
      <c r="B1689" t="s">
        <v>7322</v>
      </c>
      <c r="C1689" t="s">
        <v>7324</v>
      </c>
      <c r="D1689" t="s">
        <v>267</v>
      </c>
      <c r="E1689" t="s">
        <v>5070</v>
      </c>
      <c r="F1689">
        <v>6</v>
      </c>
      <c r="G1689">
        <v>0</v>
      </c>
      <c r="H1689" t="s">
        <v>102</v>
      </c>
      <c r="I1689" t="s">
        <v>102</v>
      </c>
      <c r="J1689" t="s">
        <v>103</v>
      </c>
      <c r="K1689" t="s">
        <v>7324</v>
      </c>
      <c r="L1689" t="s">
        <v>267</v>
      </c>
      <c r="M1689" t="e">
        <f>_xlfn.XLOOKUP(B1689,Sheet1!B:B,Sheet1!C:C)</f>
        <v>#N/A</v>
      </c>
    </row>
    <row r="1690" spans="2:13" hidden="1">
      <c r="B1690" t="s">
        <v>7322</v>
      </c>
      <c r="C1690" t="s">
        <v>7324</v>
      </c>
      <c r="D1690" t="s">
        <v>267</v>
      </c>
      <c r="E1690" t="s">
        <v>5070</v>
      </c>
      <c r="F1690">
        <v>6</v>
      </c>
      <c r="G1690">
        <v>0</v>
      </c>
      <c r="H1690" t="s">
        <v>102</v>
      </c>
      <c r="I1690" t="s">
        <v>102</v>
      </c>
      <c r="J1690" t="s">
        <v>103</v>
      </c>
      <c r="K1690" t="s">
        <v>7324</v>
      </c>
      <c r="L1690" t="s">
        <v>267</v>
      </c>
      <c r="M1690" t="e">
        <f>_xlfn.XLOOKUP(B1690,Sheet1!B:B,Sheet1!C:C)</f>
        <v>#N/A</v>
      </c>
    </row>
    <row r="1691" spans="2:13" hidden="1">
      <c r="B1691" t="s">
        <v>7322</v>
      </c>
      <c r="C1691" t="s">
        <v>7332</v>
      </c>
      <c r="D1691" t="s">
        <v>2504</v>
      </c>
      <c r="E1691" t="s">
        <v>5154</v>
      </c>
      <c r="F1691">
        <v>2</v>
      </c>
      <c r="G1691">
        <v>0</v>
      </c>
      <c r="H1691" t="s">
        <v>103</v>
      </c>
      <c r="I1691" t="s">
        <v>102</v>
      </c>
      <c r="J1691" t="s">
        <v>103</v>
      </c>
      <c r="K1691" t="s">
        <v>7324</v>
      </c>
      <c r="L1691" t="s">
        <v>267</v>
      </c>
      <c r="M1691" t="e">
        <f>_xlfn.XLOOKUP(B1691,Sheet1!B:B,Sheet1!C:C)</f>
        <v>#N/A</v>
      </c>
    </row>
    <row r="1692" spans="2:13" hidden="1">
      <c r="B1692" t="s">
        <v>7322</v>
      </c>
      <c r="C1692" t="s">
        <v>7333</v>
      </c>
      <c r="D1692" t="s">
        <v>7334</v>
      </c>
      <c r="E1692" t="s">
        <v>5070</v>
      </c>
      <c r="F1692">
        <v>2</v>
      </c>
      <c r="G1692">
        <v>0</v>
      </c>
      <c r="H1692" t="s">
        <v>102</v>
      </c>
      <c r="I1692" t="s">
        <v>102</v>
      </c>
      <c r="J1692" t="s">
        <v>103</v>
      </c>
      <c r="K1692" t="s">
        <v>7324</v>
      </c>
      <c r="L1692" t="s">
        <v>267</v>
      </c>
      <c r="M1692" t="e">
        <f>_xlfn.XLOOKUP(B1692,Sheet1!B:B,Sheet1!C:C)</f>
        <v>#N/A</v>
      </c>
    </row>
    <row r="1693" spans="2:13" hidden="1">
      <c r="B1693" t="s">
        <v>7322</v>
      </c>
      <c r="C1693" t="s">
        <v>7335</v>
      </c>
      <c r="D1693" t="s">
        <v>7336</v>
      </c>
      <c r="E1693" t="s">
        <v>5070</v>
      </c>
      <c r="F1693">
        <v>2</v>
      </c>
      <c r="G1693">
        <v>0</v>
      </c>
      <c r="H1693" t="s">
        <v>102</v>
      </c>
      <c r="I1693" t="s">
        <v>102</v>
      </c>
      <c r="J1693" t="s">
        <v>103</v>
      </c>
      <c r="K1693" t="s">
        <v>7324</v>
      </c>
      <c r="L1693" t="s">
        <v>267</v>
      </c>
      <c r="M1693" t="e">
        <f>_xlfn.XLOOKUP(B1693,Sheet1!B:B,Sheet1!C:C)</f>
        <v>#N/A</v>
      </c>
    </row>
    <row r="1694" spans="2:13" hidden="1">
      <c r="B1694" t="s">
        <v>7322</v>
      </c>
      <c r="C1694" t="s">
        <v>7335</v>
      </c>
      <c r="D1694" t="s">
        <v>7330</v>
      </c>
      <c r="E1694" t="s">
        <v>5070</v>
      </c>
      <c r="F1694">
        <v>2</v>
      </c>
      <c r="G1694">
        <v>0</v>
      </c>
      <c r="H1694" t="s">
        <v>102</v>
      </c>
      <c r="I1694" t="s">
        <v>102</v>
      </c>
      <c r="J1694" t="s">
        <v>103</v>
      </c>
      <c r="K1694" t="s">
        <v>7324</v>
      </c>
      <c r="L1694" t="s">
        <v>267</v>
      </c>
      <c r="M1694" t="e">
        <f>_xlfn.XLOOKUP(B1694,Sheet1!B:B,Sheet1!C:C)</f>
        <v>#N/A</v>
      </c>
    </row>
    <row r="1695" spans="2:13" hidden="1">
      <c r="B1695" t="s">
        <v>7322</v>
      </c>
      <c r="C1695" t="s">
        <v>7337</v>
      </c>
      <c r="D1695" t="s">
        <v>7334</v>
      </c>
      <c r="E1695" t="s">
        <v>5070</v>
      </c>
      <c r="F1695">
        <v>2</v>
      </c>
      <c r="G1695">
        <v>0</v>
      </c>
      <c r="H1695" t="s">
        <v>102</v>
      </c>
      <c r="I1695" t="s">
        <v>102</v>
      </c>
      <c r="J1695" t="s">
        <v>103</v>
      </c>
      <c r="K1695" t="s">
        <v>7324</v>
      </c>
      <c r="L1695" t="s">
        <v>267</v>
      </c>
      <c r="M1695" t="e">
        <f>_xlfn.XLOOKUP(B1695,Sheet1!B:B,Sheet1!C:C)</f>
        <v>#N/A</v>
      </c>
    </row>
    <row r="1696" spans="2:13" hidden="1">
      <c r="B1696" t="s">
        <v>7322</v>
      </c>
      <c r="C1696" t="s">
        <v>7337</v>
      </c>
      <c r="D1696" t="s">
        <v>7338</v>
      </c>
      <c r="E1696" t="s">
        <v>5070</v>
      </c>
      <c r="F1696">
        <v>6</v>
      </c>
      <c r="G1696">
        <v>0</v>
      </c>
      <c r="H1696" t="s">
        <v>102</v>
      </c>
      <c r="I1696" t="s">
        <v>102</v>
      </c>
      <c r="J1696" t="s">
        <v>103</v>
      </c>
      <c r="K1696" t="s">
        <v>7324</v>
      </c>
      <c r="L1696" t="s">
        <v>267</v>
      </c>
      <c r="M1696" t="e">
        <f>_xlfn.XLOOKUP(B1696,Sheet1!B:B,Sheet1!C:C)</f>
        <v>#N/A</v>
      </c>
    </row>
    <row r="1697" spans="2:13" hidden="1">
      <c r="B1697" t="s">
        <v>7322</v>
      </c>
      <c r="C1697" t="s">
        <v>7339</v>
      </c>
      <c r="D1697" t="s">
        <v>2504</v>
      </c>
      <c r="E1697" t="s">
        <v>5154</v>
      </c>
      <c r="F1697">
        <v>2</v>
      </c>
      <c r="G1697">
        <v>0</v>
      </c>
      <c r="H1697" t="s">
        <v>103</v>
      </c>
      <c r="I1697" t="s">
        <v>102</v>
      </c>
      <c r="J1697" t="s">
        <v>103</v>
      </c>
      <c r="K1697" t="s">
        <v>7324</v>
      </c>
      <c r="L1697" t="s">
        <v>267</v>
      </c>
      <c r="M1697" t="e">
        <f>_xlfn.XLOOKUP(B1697,Sheet1!B:B,Sheet1!C:C)</f>
        <v>#N/A</v>
      </c>
    </row>
    <row r="1698" spans="2:13" hidden="1">
      <c r="B1698" t="s">
        <v>7322</v>
      </c>
      <c r="C1698" t="s">
        <v>7339</v>
      </c>
      <c r="D1698" t="s">
        <v>2504</v>
      </c>
      <c r="E1698" t="s">
        <v>5154</v>
      </c>
      <c r="F1698">
        <v>2</v>
      </c>
      <c r="G1698">
        <v>0</v>
      </c>
      <c r="H1698" t="s">
        <v>103</v>
      </c>
      <c r="I1698" t="s">
        <v>102</v>
      </c>
      <c r="J1698" t="s">
        <v>103</v>
      </c>
      <c r="K1698" t="s">
        <v>7324</v>
      </c>
      <c r="L1698" t="s">
        <v>267</v>
      </c>
      <c r="M1698" t="e">
        <f>_xlfn.XLOOKUP(B1698,Sheet1!B:B,Sheet1!C:C)</f>
        <v>#N/A</v>
      </c>
    </row>
    <row r="1699" spans="2:13" hidden="1">
      <c r="B1699" t="s">
        <v>7322</v>
      </c>
      <c r="C1699" t="s">
        <v>7340</v>
      </c>
      <c r="D1699" t="s">
        <v>7336</v>
      </c>
      <c r="E1699" t="s">
        <v>5070</v>
      </c>
      <c r="F1699">
        <v>2</v>
      </c>
      <c r="G1699">
        <v>0</v>
      </c>
      <c r="H1699" t="s">
        <v>102</v>
      </c>
      <c r="I1699" t="s">
        <v>102</v>
      </c>
      <c r="J1699" t="s">
        <v>103</v>
      </c>
      <c r="K1699" t="s">
        <v>7324</v>
      </c>
      <c r="L1699" t="s">
        <v>267</v>
      </c>
      <c r="M1699" t="e">
        <f>_xlfn.XLOOKUP(B1699,Sheet1!B:B,Sheet1!C:C)</f>
        <v>#N/A</v>
      </c>
    </row>
    <row r="1700" spans="2:13" hidden="1">
      <c r="B1700" t="s">
        <v>7341</v>
      </c>
      <c r="C1700" t="s">
        <v>7342</v>
      </c>
      <c r="D1700" t="s">
        <v>7330</v>
      </c>
      <c r="E1700" t="s">
        <v>5073</v>
      </c>
      <c r="F1700">
        <v>5</v>
      </c>
      <c r="G1700">
        <v>0</v>
      </c>
      <c r="H1700" t="s">
        <v>102</v>
      </c>
      <c r="I1700" t="s">
        <v>103</v>
      </c>
      <c r="J1700" t="s">
        <v>103</v>
      </c>
      <c r="K1700" t="s">
        <v>7343</v>
      </c>
      <c r="L1700" t="s">
        <v>5224</v>
      </c>
      <c r="M1700" t="e">
        <f>_xlfn.XLOOKUP(B1700,Sheet1!B:B,Sheet1!C:C)</f>
        <v>#N/A</v>
      </c>
    </row>
    <row r="1701" spans="2:13" hidden="1">
      <c r="B1701" t="s">
        <v>7341</v>
      </c>
      <c r="C1701" t="s">
        <v>7344</v>
      </c>
      <c r="D1701" t="s">
        <v>2925</v>
      </c>
      <c r="F1701">
        <v>5</v>
      </c>
      <c r="G1701">
        <v>0</v>
      </c>
      <c r="H1701" t="s">
        <v>103</v>
      </c>
      <c r="I1701" t="s">
        <v>103</v>
      </c>
      <c r="J1701" t="s">
        <v>103</v>
      </c>
      <c r="K1701" t="s">
        <v>7343</v>
      </c>
      <c r="L1701" t="s">
        <v>5224</v>
      </c>
      <c r="M1701" t="e">
        <f>_xlfn.XLOOKUP(B1701,Sheet1!B:B,Sheet1!C:C)</f>
        <v>#N/A</v>
      </c>
    </row>
    <row r="1702" spans="2:13" hidden="1">
      <c r="B1702" t="s">
        <v>7341</v>
      </c>
      <c r="C1702" t="s">
        <v>7345</v>
      </c>
      <c r="D1702" t="s">
        <v>2504</v>
      </c>
      <c r="F1702">
        <v>5</v>
      </c>
      <c r="G1702">
        <v>0</v>
      </c>
      <c r="H1702" t="s">
        <v>103</v>
      </c>
      <c r="I1702" t="s">
        <v>103</v>
      </c>
      <c r="J1702" t="s">
        <v>103</v>
      </c>
      <c r="K1702" t="s">
        <v>7343</v>
      </c>
      <c r="L1702" t="s">
        <v>5224</v>
      </c>
      <c r="M1702" t="e">
        <f>_xlfn.XLOOKUP(B1702,Sheet1!B:B,Sheet1!C:C)</f>
        <v>#N/A</v>
      </c>
    </row>
    <row r="1703" spans="2:13" hidden="1">
      <c r="B1703" t="s">
        <v>7341</v>
      </c>
      <c r="C1703" t="s">
        <v>7346</v>
      </c>
      <c r="D1703" t="s">
        <v>2504</v>
      </c>
      <c r="F1703">
        <v>5</v>
      </c>
      <c r="G1703">
        <v>0</v>
      </c>
      <c r="H1703" t="s">
        <v>103</v>
      </c>
      <c r="I1703" t="s">
        <v>103</v>
      </c>
      <c r="J1703" t="s">
        <v>103</v>
      </c>
      <c r="K1703" t="s">
        <v>7343</v>
      </c>
      <c r="L1703" t="s">
        <v>5224</v>
      </c>
      <c r="M1703" t="e">
        <f>_xlfn.XLOOKUP(B1703,Sheet1!B:B,Sheet1!C:C)</f>
        <v>#N/A</v>
      </c>
    </row>
    <row r="1704" spans="2:13" hidden="1">
      <c r="B1704" t="s">
        <v>7341</v>
      </c>
      <c r="C1704" t="s">
        <v>7347</v>
      </c>
      <c r="D1704" t="s">
        <v>7348</v>
      </c>
      <c r="E1704" t="s">
        <v>5073</v>
      </c>
      <c r="F1704">
        <v>5</v>
      </c>
      <c r="G1704">
        <v>0</v>
      </c>
      <c r="H1704" t="s">
        <v>102</v>
      </c>
      <c r="I1704" t="s">
        <v>103</v>
      </c>
      <c r="J1704" t="s">
        <v>103</v>
      </c>
      <c r="K1704" t="s">
        <v>7343</v>
      </c>
      <c r="L1704" t="s">
        <v>5224</v>
      </c>
      <c r="M1704" t="e">
        <f>_xlfn.XLOOKUP(B1704,Sheet1!B:B,Sheet1!C:C)</f>
        <v>#N/A</v>
      </c>
    </row>
    <row r="1705" spans="2:13" hidden="1">
      <c r="B1705" t="s">
        <v>7341</v>
      </c>
      <c r="C1705" t="s">
        <v>7349</v>
      </c>
      <c r="D1705" t="s">
        <v>7350</v>
      </c>
      <c r="E1705" t="s">
        <v>5073</v>
      </c>
      <c r="F1705">
        <v>25</v>
      </c>
      <c r="G1705">
        <v>0</v>
      </c>
      <c r="H1705" t="s">
        <v>102</v>
      </c>
      <c r="I1705" t="s">
        <v>103</v>
      </c>
      <c r="J1705" t="s">
        <v>103</v>
      </c>
      <c r="K1705" t="s">
        <v>7343</v>
      </c>
      <c r="L1705" t="s">
        <v>5224</v>
      </c>
      <c r="M1705" t="e">
        <f>_xlfn.XLOOKUP(B1705,Sheet1!B:B,Sheet1!C:C)</f>
        <v>#N/A</v>
      </c>
    </row>
    <row r="1706" spans="2:13" hidden="1">
      <c r="B1706" t="s">
        <v>7341</v>
      </c>
      <c r="C1706" t="s">
        <v>7351</v>
      </c>
      <c r="D1706" t="s">
        <v>2504</v>
      </c>
      <c r="F1706">
        <v>5</v>
      </c>
      <c r="G1706">
        <v>0</v>
      </c>
      <c r="H1706" t="s">
        <v>103</v>
      </c>
      <c r="I1706" t="s">
        <v>103</v>
      </c>
      <c r="J1706" t="s">
        <v>103</v>
      </c>
      <c r="K1706" t="s">
        <v>7343</v>
      </c>
      <c r="L1706" t="s">
        <v>5224</v>
      </c>
      <c r="M1706" t="e">
        <f>_xlfn.XLOOKUP(B1706,Sheet1!B:B,Sheet1!C:C)</f>
        <v>#N/A</v>
      </c>
    </row>
    <row r="1707" spans="2:13" hidden="1">
      <c r="B1707" t="s">
        <v>7341</v>
      </c>
      <c r="C1707" t="s">
        <v>7352</v>
      </c>
      <c r="D1707" t="s">
        <v>2504</v>
      </c>
      <c r="F1707">
        <v>5</v>
      </c>
      <c r="G1707">
        <v>0</v>
      </c>
      <c r="H1707" t="s">
        <v>103</v>
      </c>
      <c r="I1707" t="s">
        <v>103</v>
      </c>
      <c r="J1707" t="s">
        <v>103</v>
      </c>
      <c r="K1707" t="s">
        <v>7343</v>
      </c>
      <c r="L1707" t="s">
        <v>5224</v>
      </c>
      <c r="M1707" t="e">
        <f>_xlfn.XLOOKUP(B1707,Sheet1!B:B,Sheet1!C:C)</f>
        <v>#N/A</v>
      </c>
    </row>
    <row r="1708" spans="2:13" hidden="1">
      <c r="B1708" t="s">
        <v>7341</v>
      </c>
      <c r="C1708" t="s">
        <v>7353</v>
      </c>
      <c r="D1708" t="s">
        <v>267</v>
      </c>
      <c r="E1708" t="s">
        <v>5073</v>
      </c>
      <c r="F1708">
        <v>25</v>
      </c>
      <c r="G1708">
        <v>0</v>
      </c>
      <c r="H1708" t="s">
        <v>102</v>
      </c>
      <c r="I1708" t="s">
        <v>103</v>
      </c>
      <c r="J1708" t="s">
        <v>103</v>
      </c>
      <c r="K1708" t="s">
        <v>7343</v>
      </c>
      <c r="L1708" t="s">
        <v>5224</v>
      </c>
      <c r="M1708" t="e">
        <f>_xlfn.XLOOKUP(B1708,Sheet1!B:B,Sheet1!C:C)</f>
        <v>#N/A</v>
      </c>
    </row>
    <row r="1709" spans="2:13" hidden="1">
      <c r="B1709" t="s">
        <v>7341</v>
      </c>
      <c r="C1709" t="s">
        <v>7354</v>
      </c>
      <c r="D1709" t="s">
        <v>7334</v>
      </c>
      <c r="E1709" t="s">
        <v>5073</v>
      </c>
      <c r="F1709">
        <v>5</v>
      </c>
      <c r="G1709">
        <v>0</v>
      </c>
      <c r="H1709" t="s">
        <v>102</v>
      </c>
      <c r="I1709" t="s">
        <v>103</v>
      </c>
      <c r="J1709" t="s">
        <v>103</v>
      </c>
      <c r="K1709" t="s">
        <v>7343</v>
      </c>
      <c r="L1709" t="s">
        <v>5224</v>
      </c>
      <c r="M1709" t="e">
        <f>_xlfn.XLOOKUP(B1709,Sheet1!B:B,Sheet1!C:C)</f>
        <v>#N/A</v>
      </c>
    </row>
    <row r="1710" spans="2:13" hidden="1">
      <c r="B1710" t="s">
        <v>7341</v>
      </c>
      <c r="C1710" t="s">
        <v>7343</v>
      </c>
      <c r="D1710" t="s">
        <v>5224</v>
      </c>
      <c r="E1710" t="s">
        <v>5073</v>
      </c>
      <c r="F1710">
        <v>25</v>
      </c>
      <c r="G1710">
        <v>0</v>
      </c>
      <c r="H1710" t="s">
        <v>102</v>
      </c>
      <c r="I1710" t="s">
        <v>103</v>
      </c>
      <c r="J1710" t="s">
        <v>103</v>
      </c>
      <c r="K1710" t="s">
        <v>7343</v>
      </c>
      <c r="L1710" t="s">
        <v>5224</v>
      </c>
      <c r="M1710" t="e">
        <f>_xlfn.XLOOKUP(B1710,Sheet1!B:B,Sheet1!C:C)</f>
        <v>#N/A</v>
      </c>
    </row>
    <row r="1711" spans="2:13" hidden="1">
      <c r="B1711" t="s">
        <v>7341</v>
      </c>
      <c r="C1711" t="s">
        <v>7355</v>
      </c>
      <c r="D1711" t="s">
        <v>7356</v>
      </c>
      <c r="E1711" t="s">
        <v>5073</v>
      </c>
      <c r="F1711">
        <v>5</v>
      </c>
      <c r="G1711">
        <v>0</v>
      </c>
      <c r="H1711" t="s">
        <v>102</v>
      </c>
      <c r="I1711" t="s">
        <v>103</v>
      </c>
      <c r="J1711" t="s">
        <v>103</v>
      </c>
      <c r="K1711" t="s">
        <v>7343</v>
      </c>
      <c r="L1711" t="s">
        <v>5224</v>
      </c>
      <c r="M1711" t="e">
        <f>_xlfn.XLOOKUP(B1711,Sheet1!B:B,Sheet1!C:C)</f>
        <v>#N/A</v>
      </c>
    </row>
    <row r="1712" spans="2:13" hidden="1">
      <c r="B1712" t="s">
        <v>7357</v>
      </c>
      <c r="C1712" t="s">
        <v>7358</v>
      </c>
      <c r="D1712" t="s">
        <v>195</v>
      </c>
      <c r="E1712" t="s">
        <v>5073</v>
      </c>
      <c r="F1712">
        <v>40</v>
      </c>
      <c r="G1712">
        <v>85000</v>
      </c>
      <c r="H1712" t="s">
        <v>102</v>
      </c>
      <c r="I1712" t="s">
        <v>103</v>
      </c>
      <c r="J1712" t="s">
        <v>103</v>
      </c>
      <c r="K1712" t="s">
        <v>7358</v>
      </c>
      <c r="L1712" t="s">
        <v>188</v>
      </c>
      <c r="M1712" t="e">
        <f>_xlfn.XLOOKUP(B1712,Sheet1!B:B,Sheet1!C:C)</f>
        <v>#N/A</v>
      </c>
    </row>
    <row r="1713" spans="2:13" hidden="1">
      <c r="B1713" t="s">
        <v>7357</v>
      </c>
      <c r="C1713" t="s">
        <v>7359</v>
      </c>
      <c r="D1713" t="s">
        <v>180</v>
      </c>
      <c r="E1713" t="s">
        <v>5154</v>
      </c>
      <c r="F1713">
        <v>0.25</v>
      </c>
      <c r="G1713">
        <v>0</v>
      </c>
      <c r="H1713" t="s">
        <v>103</v>
      </c>
      <c r="I1713" t="s">
        <v>102</v>
      </c>
      <c r="J1713" t="s">
        <v>103</v>
      </c>
      <c r="K1713" t="s">
        <v>7358</v>
      </c>
      <c r="L1713" t="s">
        <v>188</v>
      </c>
      <c r="M1713" t="e">
        <f>_xlfn.XLOOKUP(B1713,Sheet1!B:B,Sheet1!C:C)</f>
        <v>#N/A</v>
      </c>
    </row>
    <row r="1714" spans="2:13" hidden="1">
      <c r="B1714" t="s">
        <v>7357</v>
      </c>
      <c r="C1714" t="s">
        <v>7360</v>
      </c>
      <c r="D1714" t="s">
        <v>180</v>
      </c>
      <c r="E1714" t="s">
        <v>5154</v>
      </c>
      <c r="F1714">
        <v>0.25</v>
      </c>
      <c r="G1714">
        <v>0</v>
      </c>
      <c r="H1714" t="s">
        <v>103</v>
      </c>
      <c r="I1714" t="s">
        <v>102</v>
      </c>
      <c r="J1714" t="s">
        <v>103</v>
      </c>
      <c r="K1714" t="s">
        <v>7358</v>
      </c>
      <c r="L1714" t="s">
        <v>188</v>
      </c>
      <c r="M1714" t="e">
        <f>_xlfn.XLOOKUP(B1714,Sheet1!B:B,Sheet1!C:C)</f>
        <v>#N/A</v>
      </c>
    </row>
    <row r="1715" spans="2:13" hidden="1">
      <c r="B1715" t="s">
        <v>7357</v>
      </c>
      <c r="C1715" t="s">
        <v>7361</v>
      </c>
      <c r="D1715" t="s">
        <v>180</v>
      </c>
      <c r="E1715" t="s">
        <v>5154</v>
      </c>
      <c r="F1715">
        <v>0.25</v>
      </c>
      <c r="G1715">
        <v>0</v>
      </c>
      <c r="H1715" t="s">
        <v>103</v>
      </c>
      <c r="I1715" t="s">
        <v>102</v>
      </c>
      <c r="J1715" t="s">
        <v>103</v>
      </c>
      <c r="K1715" t="s">
        <v>7358</v>
      </c>
      <c r="L1715" t="s">
        <v>188</v>
      </c>
      <c r="M1715" t="e">
        <f>_xlfn.XLOOKUP(B1715,Sheet1!B:B,Sheet1!C:C)</f>
        <v>#N/A</v>
      </c>
    </row>
    <row r="1716" spans="2:13" hidden="1">
      <c r="B1716" t="s">
        <v>7357</v>
      </c>
      <c r="C1716" t="s">
        <v>7362</v>
      </c>
      <c r="D1716" t="s">
        <v>466</v>
      </c>
      <c r="E1716" t="s">
        <v>5070</v>
      </c>
      <c r="F1716">
        <v>0.5</v>
      </c>
      <c r="G1716">
        <v>0</v>
      </c>
      <c r="H1716" t="s">
        <v>102</v>
      </c>
      <c r="I1716" t="s">
        <v>102</v>
      </c>
      <c r="J1716" t="s">
        <v>103</v>
      </c>
      <c r="K1716" t="s">
        <v>7358</v>
      </c>
      <c r="L1716" t="s">
        <v>188</v>
      </c>
      <c r="M1716" t="e">
        <f>_xlfn.XLOOKUP(B1716,Sheet1!B:B,Sheet1!C:C)</f>
        <v>#N/A</v>
      </c>
    </row>
    <row r="1717" spans="2:13" hidden="1">
      <c r="B1717" t="s">
        <v>7357</v>
      </c>
      <c r="C1717" t="s">
        <v>7363</v>
      </c>
      <c r="D1717" t="s">
        <v>5224</v>
      </c>
      <c r="E1717" t="s">
        <v>5070</v>
      </c>
      <c r="F1717">
        <v>0.5</v>
      </c>
      <c r="G1717">
        <v>0</v>
      </c>
      <c r="H1717" t="s">
        <v>102</v>
      </c>
      <c r="I1717" t="s">
        <v>102</v>
      </c>
      <c r="J1717" t="s">
        <v>103</v>
      </c>
      <c r="K1717" t="s">
        <v>7358</v>
      </c>
      <c r="L1717" t="s">
        <v>188</v>
      </c>
      <c r="M1717" t="e">
        <f>_xlfn.XLOOKUP(B1717,Sheet1!B:B,Sheet1!C:C)</f>
        <v>#N/A</v>
      </c>
    </row>
    <row r="1718" spans="2:13" hidden="1">
      <c r="B1718" t="s">
        <v>7357</v>
      </c>
      <c r="C1718" t="s">
        <v>7364</v>
      </c>
      <c r="D1718" t="s">
        <v>180</v>
      </c>
      <c r="E1718" t="s">
        <v>5154</v>
      </c>
      <c r="F1718">
        <v>0.25</v>
      </c>
      <c r="G1718">
        <v>0</v>
      </c>
      <c r="H1718" t="s">
        <v>103</v>
      </c>
      <c r="I1718" t="s">
        <v>102</v>
      </c>
      <c r="J1718" t="s">
        <v>103</v>
      </c>
      <c r="K1718" t="s">
        <v>7358</v>
      </c>
      <c r="L1718" t="s">
        <v>188</v>
      </c>
      <c r="M1718" t="e">
        <f>_xlfn.XLOOKUP(B1718,Sheet1!B:B,Sheet1!C:C)</f>
        <v>#N/A</v>
      </c>
    </row>
    <row r="1719" spans="2:13" hidden="1">
      <c r="B1719" t="s">
        <v>7357</v>
      </c>
      <c r="C1719" t="s">
        <v>7365</v>
      </c>
      <c r="D1719" t="s">
        <v>466</v>
      </c>
      <c r="E1719" t="s">
        <v>5070</v>
      </c>
      <c r="F1719">
        <v>0.5</v>
      </c>
      <c r="G1719">
        <v>0</v>
      </c>
      <c r="H1719" t="s">
        <v>102</v>
      </c>
      <c r="I1719" t="s">
        <v>102</v>
      </c>
      <c r="J1719" t="s">
        <v>103</v>
      </c>
      <c r="K1719" t="s">
        <v>7358</v>
      </c>
      <c r="L1719" t="s">
        <v>188</v>
      </c>
      <c r="M1719" t="e">
        <f>_xlfn.XLOOKUP(B1719,Sheet1!B:B,Sheet1!C:C)</f>
        <v>#N/A</v>
      </c>
    </row>
    <row r="1720" spans="2:13" hidden="1">
      <c r="B1720" t="s">
        <v>7357</v>
      </c>
      <c r="C1720" t="s">
        <v>7366</v>
      </c>
      <c r="D1720" t="s">
        <v>180</v>
      </c>
      <c r="E1720" t="s">
        <v>5154</v>
      </c>
      <c r="F1720">
        <v>0.25</v>
      </c>
      <c r="G1720">
        <v>0</v>
      </c>
      <c r="H1720" t="s">
        <v>103</v>
      </c>
      <c r="I1720" t="s">
        <v>102</v>
      </c>
      <c r="J1720" t="s">
        <v>103</v>
      </c>
      <c r="K1720" t="s">
        <v>7358</v>
      </c>
      <c r="L1720" t="s">
        <v>188</v>
      </c>
      <c r="M1720" t="e">
        <f>_xlfn.XLOOKUP(B1720,Sheet1!B:B,Sheet1!C:C)</f>
        <v>#N/A</v>
      </c>
    </row>
    <row r="1721" spans="2:13" hidden="1">
      <c r="B1721" t="s">
        <v>7357</v>
      </c>
      <c r="C1721" t="s">
        <v>7367</v>
      </c>
      <c r="D1721" t="s">
        <v>653</v>
      </c>
      <c r="E1721" t="s">
        <v>5070</v>
      </c>
      <c r="F1721">
        <v>0.5</v>
      </c>
      <c r="G1721">
        <v>0</v>
      </c>
      <c r="H1721" t="s">
        <v>102</v>
      </c>
      <c r="I1721" t="s">
        <v>102</v>
      </c>
      <c r="J1721" t="s">
        <v>103</v>
      </c>
      <c r="K1721" t="s">
        <v>7358</v>
      </c>
      <c r="L1721" t="s">
        <v>188</v>
      </c>
      <c r="M1721" t="e">
        <f>_xlfn.XLOOKUP(B1721,Sheet1!B:B,Sheet1!C:C)</f>
        <v>#N/A</v>
      </c>
    </row>
    <row r="1722" spans="2:13" hidden="1">
      <c r="B1722" t="s">
        <v>7368</v>
      </c>
      <c r="C1722" t="s">
        <v>7369</v>
      </c>
      <c r="D1722" t="s">
        <v>226</v>
      </c>
      <c r="E1722" t="s">
        <v>5154</v>
      </c>
      <c r="F1722">
        <v>4</v>
      </c>
      <c r="G1722">
        <v>0</v>
      </c>
      <c r="H1722" t="s">
        <v>103</v>
      </c>
      <c r="I1722" t="s">
        <v>102</v>
      </c>
      <c r="J1722" t="s">
        <v>103</v>
      </c>
      <c r="K1722" t="s">
        <v>7370</v>
      </c>
      <c r="L1722" t="s">
        <v>142</v>
      </c>
      <c r="M1722" t="e">
        <f>_xlfn.XLOOKUP(B1722,Sheet1!B:B,Sheet1!C:C)</f>
        <v>#N/A</v>
      </c>
    </row>
    <row r="1723" spans="2:13" hidden="1">
      <c r="B1723" t="s">
        <v>7368</v>
      </c>
      <c r="C1723" t="s">
        <v>7371</v>
      </c>
      <c r="D1723" t="s">
        <v>670</v>
      </c>
      <c r="E1723" t="s">
        <v>5070</v>
      </c>
      <c r="F1723">
        <v>1</v>
      </c>
      <c r="G1723">
        <v>0</v>
      </c>
      <c r="H1723" t="s">
        <v>102</v>
      </c>
      <c r="I1723" t="s">
        <v>102</v>
      </c>
      <c r="J1723" t="s">
        <v>103</v>
      </c>
      <c r="K1723" t="s">
        <v>7370</v>
      </c>
      <c r="L1723" t="s">
        <v>142</v>
      </c>
      <c r="M1723" t="e">
        <f>_xlfn.XLOOKUP(B1723,Sheet1!B:B,Sheet1!C:C)</f>
        <v>#N/A</v>
      </c>
    </row>
    <row r="1724" spans="2:13" hidden="1">
      <c r="B1724" t="s">
        <v>7368</v>
      </c>
      <c r="C1724" t="s">
        <v>7372</v>
      </c>
      <c r="D1724" t="s">
        <v>254</v>
      </c>
      <c r="E1724" t="s">
        <v>5070</v>
      </c>
      <c r="F1724">
        <v>4</v>
      </c>
      <c r="G1724">
        <v>46000</v>
      </c>
      <c r="H1724" t="s">
        <v>102</v>
      </c>
      <c r="I1724" t="s">
        <v>102</v>
      </c>
      <c r="J1724" t="s">
        <v>103</v>
      </c>
      <c r="K1724" t="s">
        <v>7370</v>
      </c>
      <c r="L1724" t="s">
        <v>142</v>
      </c>
      <c r="M1724" t="e">
        <f>_xlfn.XLOOKUP(B1724,Sheet1!B:B,Sheet1!C:C)</f>
        <v>#N/A</v>
      </c>
    </row>
    <row r="1725" spans="2:13" hidden="1">
      <c r="B1725" t="s">
        <v>7368</v>
      </c>
      <c r="C1725" t="s">
        <v>7373</v>
      </c>
      <c r="D1725" t="s">
        <v>670</v>
      </c>
      <c r="E1725" t="s">
        <v>5070</v>
      </c>
      <c r="F1725">
        <v>5</v>
      </c>
      <c r="G1725">
        <v>29000</v>
      </c>
      <c r="H1725" t="s">
        <v>102</v>
      </c>
      <c r="I1725" t="s">
        <v>102</v>
      </c>
      <c r="J1725" t="s">
        <v>103</v>
      </c>
      <c r="K1725" t="s">
        <v>7370</v>
      </c>
      <c r="L1725" t="s">
        <v>142</v>
      </c>
      <c r="M1725" t="e">
        <f>_xlfn.XLOOKUP(B1725,Sheet1!B:B,Sheet1!C:C)</f>
        <v>#N/A</v>
      </c>
    </row>
    <row r="1726" spans="2:13" hidden="1">
      <c r="B1726" t="s">
        <v>7368</v>
      </c>
      <c r="C1726" t="s">
        <v>7374</v>
      </c>
      <c r="D1726" t="s">
        <v>5824</v>
      </c>
      <c r="E1726" t="s">
        <v>5073</v>
      </c>
      <c r="F1726">
        <v>40</v>
      </c>
      <c r="G1726">
        <v>95336</v>
      </c>
      <c r="H1726" t="s">
        <v>102</v>
      </c>
      <c r="I1726" t="s">
        <v>103</v>
      </c>
      <c r="J1726" t="s">
        <v>103</v>
      </c>
      <c r="K1726" t="s">
        <v>7370</v>
      </c>
      <c r="L1726" t="s">
        <v>142</v>
      </c>
      <c r="M1726" t="e">
        <f>_xlfn.XLOOKUP(B1726,Sheet1!B:B,Sheet1!C:C)</f>
        <v>#N/A</v>
      </c>
    </row>
    <row r="1727" spans="2:13" hidden="1">
      <c r="B1727" t="s">
        <v>7368</v>
      </c>
      <c r="C1727" t="s">
        <v>7375</v>
      </c>
      <c r="D1727" t="s">
        <v>226</v>
      </c>
      <c r="E1727" t="s">
        <v>5154</v>
      </c>
      <c r="F1727">
        <v>1</v>
      </c>
      <c r="G1727">
        <v>0</v>
      </c>
      <c r="H1727" t="s">
        <v>103</v>
      </c>
      <c r="I1727" t="s">
        <v>102</v>
      </c>
      <c r="J1727" t="s">
        <v>103</v>
      </c>
      <c r="K1727" t="s">
        <v>7370</v>
      </c>
      <c r="L1727" t="s">
        <v>142</v>
      </c>
      <c r="M1727" t="e">
        <f>_xlfn.XLOOKUP(B1727,Sheet1!B:B,Sheet1!C:C)</f>
        <v>#N/A</v>
      </c>
    </row>
    <row r="1728" spans="2:13" hidden="1">
      <c r="B1728" t="s">
        <v>7368</v>
      </c>
      <c r="C1728" t="s">
        <v>7376</v>
      </c>
      <c r="D1728" t="s">
        <v>226</v>
      </c>
      <c r="E1728" t="s">
        <v>5154</v>
      </c>
      <c r="F1728">
        <v>1</v>
      </c>
      <c r="G1728">
        <v>0</v>
      </c>
      <c r="H1728" t="s">
        <v>103</v>
      </c>
      <c r="I1728" t="s">
        <v>102</v>
      </c>
      <c r="J1728" t="s">
        <v>103</v>
      </c>
      <c r="K1728" t="s">
        <v>7370</v>
      </c>
      <c r="L1728" t="s">
        <v>142</v>
      </c>
      <c r="M1728" t="e">
        <f>_xlfn.XLOOKUP(B1728,Sheet1!B:B,Sheet1!C:C)</f>
        <v>#N/A</v>
      </c>
    </row>
    <row r="1729" spans="2:13" hidden="1">
      <c r="B1729" t="s">
        <v>7368</v>
      </c>
      <c r="C1729" t="s">
        <v>7377</v>
      </c>
      <c r="D1729" t="s">
        <v>226</v>
      </c>
      <c r="E1729" t="s">
        <v>5154</v>
      </c>
      <c r="F1729">
        <v>1</v>
      </c>
      <c r="G1729">
        <v>0</v>
      </c>
      <c r="H1729" t="s">
        <v>103</v>
      </c>
      <c r="I1729" t="s">
        <v>102</v>
      </c>
      <c r="J1729" t="s">
        <v>103</v>
      </c>
      <c r="K1729" t="s">
        <v>7370</v>
      </c>
      <c r="L1729" t="s">
        <v>142</v>
      </c>
      <c r="M1729" t="e">
        <f>_xlfn.XLOOKUP(B1729,Sheet1!B:B,Sheet1!C:C)</f>
        <v>#N/A</v>
      </c>
    </row>
    <row r="1730" spans="2:13" hidden="1">
      <c r="B1730" t="s">
        <v>7368</v>
      </c>
      <c r="C1730" t="s">
        <v>7378</v>
      </c>
      <c r="D1730" t="s">
        <v>226</v>
      </c>
      <c r="E1730" t="s">
        <v>5154</v>
      </c>
      <c r="F1730">
        <v>4</v>
      </c>
      <c r="G1730">
        <v>0</v>
      </c>
      <c r="H1730" t="s">
        <v>103</v>
      </c>
      <c r="I1730" t="s">
        <v>102</v>
      </c>
      <c r="J1730" t="s">
        <v>103</v>
      </c>
      <c r="K1730" t="s">
        <v>7370</v>
      </c>
      <c r="L1730" t="s">
        <v>142</v>
      </c>
      <c r="M1730" t="e">
        <f>_xlfn.XLOOKUP(B1730,Sheet1!B:B,Sheet1!C:C)</f>
        <v>#N/A</v>
      </c>
    </row>
    <row r="1731" spans="2:13" hidden="1">
      <c r="B1731" t="s">
        <v>7368</v>
      </c>
      <c r="C1731" t="s">
        <v>7370</v>
      </c>
      <c r="D1731" t="s">
        <v>142</v>
      </c>
      <c r="E1731" t="s">
        <v>5070</v>
      </c>
      <c r="F1731">
        <v>5</v>
      </c>
      <c r="G1731">
        <v>0</v>
      </c>
      <c r="H1731" t="s">
        <v>102</v>
      </c>
      <c r="I1731" t="s">
        <v>102</v>
      </c>
      <c r="J1731" t="s">
        <v>103</v>
      </c>
      <c r="K1731" t="s">
        <v>7370</v>
      </c>
      <c r="L1731" t="s">
        <v>142</v>
      </c>
      <c r="M1731" t="e">
        <f>_xlfn.XLOOKUP(B1731,Sheet1!B:B,Sheet1!C:C)</f>
        <v>#N/A</v>
      </c>
    </row>
    <row r="1732" spans="2:13" hidden="1">
      <c r="B1732" t="s">
        <v>7379</v>
      </c>
      <c r="C1732" t="s">
        <v>7380</v>
      </c>
      <c r="D1732" t="s">
        <v>153</v>
      </c>
      <c r="E1732" t="s">
        <v>5073</v>
      </c>
      <c r="F1732">
        <v>40</v>
      </c>
      <c r="G1732">
        <v>137500</v>
      </c>
      <c r="H1732" t="s">
        <v>102</v>
      </c>
      <c r="I1732" t="s">
        <v>103</v>
      </c>
      <c r="J1732" t="s">
        <v>103</v>
      </c>
      <c r="K1732" t="s">
        <v>7380</v>
      </c>
      <c r="L1732" t="s">
        <v>153</v>
      </c>
      <c r="M1732" t="e">
        <f>_xlfn.XLOOKUP(B1732,Sheet1!B:B,Sheet1!C:C)</f>
        <v>#N/A</v>
      </c>
    </row>
    <row r="1733" spans="2:13" hidden="1">
      <c r="B1733" t="s">
        <v>7379</v>
      </c>
      <c r="C1733" t="s">
        <v>7381</v>
      </c>
      <c r="D1733" t="s">
        <v>226</v>
      </c>
      <c r="E1733" t="s">
        <v>5154</v>
      </c>
      <c r="F1733">
        <v>1</v>
      </c>
      <c r="G1733">
        <v>0</v>
      </c>
      <c r="H1733" t="s">
        <v>103</v>
      </c>
      <c r="I1733" t="s">
        <v>102</v>
      </c>
      <c r="J1733" t="s">
        <v>103</v>
      </c>
      <c r="K1733" t="s">
        <v>7380</v>
      </c>
      <c r="L1733" t="s">
        <v>153</v>
      </c>
      <c r="M1733" t="e">
        <f>_xlfn.XLOOKUP(B1733,Sheet1!B:B,Sheet1!C:C)</f>
        <v>#N/A</v>
      </c>
    </row>
    <row r="1734" spans="2:13" hidden="1">
      <c r="B1734" t="s">
        <v>7379</v>
      </c>
      <c r="C1734" t="s">
        <v>7382</v>
      </c>
      <c r="D1734" t="s">
        <v>226</v>
      </c>
      <c r="E1734" t="s">
        <v>5154</v>
      </c>
      <c r="F1734">
        <v>1</v>
      </c>
      <c r="G1734">
        <v>0</v>
      </c>
      <c r="H1734" t="s">
        <v>103</v>
      </c>
      <c r="I1734" t="s">
        <v>102</v>
      </c>
      <c r="J1734" t="s">
        <v>103</v>
      </c>
      <c r="K1734" t="s">
        <v>7380</v>
      </c>
      <c r="L1734" t="s">
        <v>153</v>
      </c>
      <c r="M1734" t="e">
        <f>_xlfn.XLOOKUP(B1734,Sheet1!B:B,Sheet1!C:C)</f>
        <v>#N/A</v>
      </c>
    </row>
    <row r="1735" spans="2:13" hidden="1">
      <c r="B1735" t="s">
        <v>7379</v>
      </c>
      <c r="C1735" t="s">
        <v>7383</v>
      </c>
      <c r="D1735" t="s">
        <v>590</v>
      </c>
      <c r="E1735" t="s">
        <v>5070</v>
      </c>
      <c r="F1735">
        <v>1</v>
      </c>
      <c r="G1735">
        <v>0</v>
      </c>
      <c r="H1735" t="s">
        <v>102</v>
      </c>
      <c r="I1735" t="s">
        <v>102</v>
      </c>
      <c r="J1735" t="s">
        <v>103</v>
      </c>
      <c r="K1735" t="s">
        <v>7380</v>
      </c>
      <c r="L1735" t="s">
        <v>153</v>
      </c>
      <c r="M1735" t="e">
        <f>_xlfn.XLOOKUP(B1735,Sheet1!B:B,Sheet1!C:C)</f>
        <v>#N/A</v>
      </c>
    </row>
    <row r="1736" spans="2:13" hidden="1">
      <c r="B1736" t="s">
        <v>7379</v>
      </c>
      <c r="C1736" t="s">
        <v>7384</v>
      </c>
      <c r="D1736" t="s">
        <v>226</v>
      </c>
      <c r="E1736" t="s">
        <v>5154</v>
      </c>
      <c r="F1736">
        <v>1</v>
      </c>
      <c r="G1736">
        <v>0</v>
      </c>
      <c r="H1736" t="s">
        <v>103</v>
      </c>
      <c r="I1736" t="s">
        <v>102</v>
      </c>
      <c r="J1736" t="s">
        <v>103</v>
      </c>
      <c r="K1736" t="s">
        <v>7380</v>
      </c>
      <c r="L1736" t="s">
        <v>153</v>
      </c>
      <c r="M1736" t="e">
        <f>_xlfn.XLOOKUP(B1736,Sheet1!B:B,Sheet1!C:C)</f>
        <v>#N/A</v>
      </c>
    </row>
    <row r="1737" spans="2:13" hidden="1">
      <c r="B1737" t="s">
        <v>7379</v>
      </c>
      <c r="C1737" t="s">
        <v>7385</v>
      </c>
      <c r="D1737" t="s">
        <v>6235</v>
      </c>
      <c r="E1737" t="s">
        <v>5073</v>
      </c>
      <c r="F1737">
        <v>40</v>
      </c>
      <c r="G1737">
        <v>118500</v>
      </c>
      <c r="H1737" t="s">
        <v>102</v>
      </c>
      <c r="I1737" t="s">
        <v>103</v>
      </c>
      <c r="J1737" t="s">
        <v>103</v>
      </c>
      <c r="K1737" t="s">
        <v>7380</v>
      </c>
      <c r="L1737" t="s">
        <v>153</v>
      </c>
      <c r="M1737" t="e">
        <f>_xlfn.XLOOKUP(B1737,Sheet1!B:B,Sheet1!C:C)</f>
        <v>#N/A</v>
      </c>
    </row>
    <row r="1738" spans="2:13" hidden="1">
      <c r="B1738" t="s">
        <v>7379</v>
      </c>
      <c r="C1738" t="s">
        <v>7386</v>
      </c>
      <c r="D1738" t="s">
        <v>226</v>
      </c>
      <c r="E1738" t="s">
        <v>5154</v>
      </c>
      <c r="F1738">
        <v>1</v>
      </c>
      <c r="G1738">
        <v>0</v>
      </c>
      <c r="H1738" t="s">
        <v>103</v>
      </c>
      <c r="I1738" t="s">
        <v>102</v>
      </c>
      <c r="J1738" t="s">
        <v>103</v>
      </c>
      <c r="K1738" t="s">
        <v>7380</v>
      </c>
      <c r="L1738" t="s">
        <v>153</v>
      </c>
      <c r="M1738" t="e">
        <f>_xlfn.XLOOKUP(B1738,Sheet1!B:B,Sheet1!C:C)</f>
        <v>#N/A</v>
      </c>
    </row>
    <row r="1739" spans="2:13" hidden="1">
      <c r="B1739" t="s">
        <v>7379</v>
      </c>
      <c r="C1739" t="s">
        <v>7387</v>
      </c>
      <c r="D1739" t="s">
        <v>226</v>
      </c>
      <c r="E1739" t="s">
        <v>5154</v>
      </c>
      <c r="F1739">
        <v>1</v>
      </c>
      <c r="G1739">
        <v>0</v>
      </c>
      <c r="H1739" t="s">
        <v>103</v>
      </c>
      <c r="I1739" t="s">
        <v>102</v>
      </c>
      <c r="J1739" t="s">
        <v>103</v>
      </c>
      <c r="K1739" t="s">
        <v>7380</v>
      </c>
      <c r="L1739" t="s">
        <v>153</v>
      </c>
      <c r="M1739" t="e">
        <f>_xlfn.XLOOKUP(B1739,Sheet1!B:B,Sheet1!C:C)</f>
        <v>#N/A</v>
      </c>
    </row>
    <row r="1740" spans="2:13" hidden="1">
      <c r="B1740" t="s">
        <v>7379</v>
      </c>
      <c r="C1740" t="s">
        <v>7388</v>
      </c>
      <c r="D1740" t="s">
        <v>226</v>
      </c>
      <c r="E1740" t="s">
        <v>5154</v>
      </c>
      <c r="F1740">
        <v>1</v>
      </c>
      <c r="G1740">
        <v>0</v>
      </c>
      <c r="H1740" t="s">
        <v>103</v>
      </c>
      <c r="I1740" t="s">
        <v>102</v>
      </c>
      <c r="J1740" t="s">
        <v>103</v>
      </c>
      <c r="K1740" t="s">
        <v>7380</v>
      </c>
      <c r="L1740" t="s">
        <v>153</v>
      </c>
      <c r="M1740" t="e">
        <f>_xlfn.XLOOKUP(B1740,Sheet1!B:B,Sheet1!C:C)</f>
        <v>#N/A</v>
      </c>
    </row>
    <row r="1741" spans="2:13" hidden="1">
      <c r="B1741" t="s">
        <v>7379</v>
      </c>
      <c r="C1741" t="s">
        <v>7389</v>
      </c>
      <c r="D1741" t="s">
        <v>226</v>
      </c>
      <c r="E1741" t="s">
        <v>5154</v>
      </c>
      <c r="F1741">
        <v>1</v>
      </c>
      <c r="G1741">
        <v>0</v>
      </c>
      <c r="H1741" t="s">
        <v>103</v>
      </c>
      <c r="I1741" t="s">
        <v>102</v>
      </c>
      <c r="J1741" t="s">
        <v>103</v>
      </c>
      <c r="K1741" t="s">
        <v>7380</v>
      </c>
      <c r="L1741" t="s">
        <v>153</v>
      </c>
      <c r="M1741" t="e">
        <f>_xlfn.XLOOKUP(B1741,Sheet1!B:B,Sheet1!C:C)</f>
        <v>#N/A</v>
      </c>
    </row>
    <row r="1742" spans="2:13" hidden="1">
      <c r="B1742" t="s">
        <v>7379</v>
      </c>
      <c r="C1742" t="s">
        <v>7390</v>
      </c>
      <c r="D1742" t="s">
        <v>5378</v>
      </c>
      <c r="F1742">
        <v>40</v>
      </c>
      <c r="G1742">
        <v>124500</v>
      </c>
      <c r="H1742" t="s">
        <v>103</v>
      </c>
      <c r="I1742" t="s">
        <v>103</v>
      </c>
      <c r="J1742" t="s">
        <v>103</v>
      </c>
      <c r="K1742" t="s">
        <v>7380</v>
      </c>
      <c r="L1742" t="s">
        <v>153</v>
      </c>
      <c r="M1742" t="e">
        <f>_xlfn.XLOOKUP(B1742,Sheet1!B:B,Sheet1!C:C)</f>
        <v>#N/A</v>
      </c>
    </row>
    <row r="1743" spans="2:13" hidden="1">
      <c r="B1743" t="s">
        <v>7379</v>
      </c>
      <c r="C1743" t="s">
        <v>7391</v>
      </c>
      <c r="D1743" t="s">
        <v>254</v>
      </c>
      <c r="E1743" t="s">
        <v>5070</v>
      </c>
      <c r="F1743">
        <v>2</v>
      </c>
      <c r="G1743">
        <v>0</v>
      </c>
      <c r="H1743" t="s">
        <v>102</v>
      </c>
      <c r="I1743" t="s">
        <v>102</v>
      </c>
      <c r="J1743" t="s">
        <v>103</v>
      </c>
      <c r="K1743" t="s">
        <v>7380</v>
      </c>
      <c r="L1743" t="s">
        <v>153</v>
      </c>
      <c r="M1743" t="e">
        <f>_xlfn.XLOOKUP(B1743,Sheet1!B:B,Sheet1!C:C)</f>
        <v>#N/A</v>
      </c>
    </row>
    <row r="1744" spans="2:13" hidden="1">
      <c r="B1744" t="s">
        <v>7379</v>
      </c>
      <c r="C1744" t="s">
        <v>7392</v>
      </c>
      <c r="D1744" t="s">
        <v>142</v>
      </c>
      <c r="E1744" t="s">
        <v>5070</v>
      </c>
      <c r="F1744">
        <v>1</v>
      </c>
      <c r="G1744">
        <v>0</v>
      </c>
      <c r="H1744" t="s">
        <v>102</v>
      </c>
      <c r="I1744" t="s">
        <v>102</v>
      </c>
      <c r="J1744" t="s">
        <v>103</v>
      </c>
      <c r="K1744" t="s">
        <v>7380</v>
      </c>
      <c r="L1744" t="s">
        <v>153</v>
      </c>
      <c r="M1744" t="e">
        <f>_xlfn.XLOOKUP(B1744,Sheet1!B:B,Sheet1!C:C)</f>
        <v>#N/A</v>
      </c>
    </row>
    <row r="1745" spans="2:13" hidden="1">
      <c r="B1745" t="s">
        <v>7379</v>
      </c>
      <c r="C1745" t="s">
        <v>7393</v>
      </c>
      <c r="D1745" t="s">
        <v>670</v>
      </c>
      <c r="E1745" t="s">
        <v>5070</v>
      </c>
      <c r="F1745">
        <v>1</v>
      </c>
      <c r="G1745">
        <v>0</v>
      </c>
      <c r="H1745" t="s">
        <v>102</v>
      </c>
      <c r="I1745" t="s">
        <v>102</v>
      </c>
      <c r="J1745" t="s">
        <v>103</v>
      </c>
      <c r="K1745" t="s">
        <v>7380</v>
      </c>
      <c r="L1745" t="s">
        <v>153</v>
      </c>
      <c r="M1745" t="e">
        <f>_xlfn.XLOOKUP(B1745,Sheet1!B:B,Sheet1!C:C)</f>
        <v>#N/A</v>
      </c>
    </row>
    <row r="1746" spans="2:13" hidden="1">
      <c r="B1746" t="s">
        <v>7379</v>
      </c>
      <c r="C1746" t="s">
        <v>7394</v>
      </c>
      <c r="D1746" t="s">
        <v>226</v>
      </c>
      <c r="E1746" t="s">
        <v>5154</v>
      </c>
      <c r="F1746">
        <v>1</v>
      </c>
      <c r="G1746">
        <v>0</v>
      </c>
      <c r="H1746" t="s">
        <v>103</v>
      </c>
      <c r="I1746" t="s">
        <v>102</v>
      </c>
      <c r="J1746" t="s">
        <v>103</v>
      </c>
      <c r="K1746" t="s">
        <v>7380</v>
      </c>
      <c r="L1746" t="s">
        <v>153</v>
      </c>
      <c r="M1746" t="e">
        <f>_xlfn.XLOOKUP(B1746,Sheet1!B:B,Sheet1!C:C)</f>
        <v>#N/A</v>
      </c>
    </row>
    <row r="1747" spans="2:13" hidden="1">
      <c r="B1747" t="s">
        <v>7395</v>
      </c>
      <c r="C1747" t="s">
        <v>7396</v>
      </c>
      <c r="D1747" t="s">
        <v>180</v>
      </c>
      <c r="E1747" t="s">
        <v>5154</v>
      </c>
      <c r="F1747">
        <v>1</v>
      </c>
      <c r="G1747">
        <v>0</v>
      </c>
      <c r="H1747" t="s">
        <v>103</v>
      </c>
      <c r="I1747" t="s">
        <v>102</v>
      </c>
      <c r="J1747" t="s">
        <v>103</v>
      </c>
      <c r="K1747" t="s">
        <v>7397</v>
      </c>
      <c r="L1747" t="s">
        <v>188</v>
      </c>
      <c r="M1747" t="e">
        <f>_xlfn.XLOOKUP(B1747,Sheet1!B:B,Sheet1!C:C)</f>
        <v>#N/A</v>
      </c>
    </row>
    <row r="1748" spans="2:13" hidden="1">
      <c r="B1748" t="s">
        <v>7395</v>
      </c>
      <c r="C1748" t="s">
        <v>7398</v>
      </c>
      <c r="D1748" t="s">
        <v>180</v>
      </c>
      <c r="E1748" t="s">
        <v>5154</v>
      </c>
      <c r="F1748">
        <v>1</v>
      </c>
      <c r="G1748">
        <v>0</v>
      </c>
      <c r="H1748" t="s">
        <v>103</v>
      </c>
      <c r="I1748" t="s">
        <v>102</v>
      </c>
      <c r="J1748" t="s">
        <v>103</v>
      </c>
      <c r="K1748" t="s">
        <v>7397</v>
      </c>
      <c r="L1748" t="s">
        <v>188</v>
      </c>
      <c r="M1748" t="e">
        <f>_xlfn.XLOOKUP(B1748,Sheet1!B:B,Sheet1!C:C)</f>
        <v>#N/A</v>
      </c>
    </row>
    <row r="1749" spans="2:13" hidden="1">
      <c r="B1749" t="s">
        <v>7395</v>
      </c>
      <c r="C1749" t="s">
        <v>7399</v>
      </c>
      <c r="D1749" t="s">
        <v>5224</v>
      </c>
      <c r="E1749" t="s">
        <v>5154</v>
      </c>
      <c r="F1749">
        <v>1</v>
      </c>
      <c r="G1749">
        <v>0</v>
      </c>
      <c r="H1749" t="s">
        <v>103</v>
      </c>
      <c r="I1749" t="s">
        <v>102</v>
      </c>
      <c r="J1749" t="s">
        <v>103</v>
      </c>
      <c r="K1749" t="s">
        <v>7397</v>
      </c>
      <c r="L1749" t="s">
        <v>188</v>
      </c>
      <c r="M1749" t="e">
        <f>_xlfn.XLOOKUP(B1749,Sheet1!B:B,Sheet1!C:C)</f>
        <v>#N/A</v>
      </c>
    </row>
    <row r="1750" spans="2:13" hidden="1">
      <c r="B1750" t="s">
        <v>7395</v>
      </c>
      <c r="C1750" t="s">
        <v>7400</v>
      </c>
      <c r="D1750" t="s">
        <v>7401</v>
      </c>
      <c r="E1750" t="s">
        <v>5073</v>
      </c>
      <c r="F1750">
        <v>40</v>
      </c>
      <c r="G1750">
        <v>96000</v>
      </c>
      <c r="H1750" t="s">
        <v>102</v>
      </c>
      <c r="I1750" t="s">
        <v>103</v>
      </c>
      <c r="J1750" t="s">
        <v>103</v>
      </c>
      <c r="K1750" t="s">
        <v>7397</v>
      </c>
      <c r="L1750" t="s">
        <v>188</v>
      </c>
      <c r="M1750" t="e">
        <f>_xlfn.XLOOKUP(B1750,Sheet1!B:B,Sheet1!C:C)</f>
        <v>#N/A</v>
      </c>
    </row>
    <row r="1751" spans="2:13" hidden="1">
      <c r="B1751" t="s">
        <v>7395</v>
      </c>
      <c r="C1751" t="s">
        <v>7397</v>
      </c>
      <c r="D1751" t="s">
        <v>195</v>
      </c>
      <c r="E1751" t="s">
        <v>5073</v>
      </c>
      <c r="F1751">
        <v>40</v>
      </c>
      <c r="G1751">
        <v>96000</v>
      </c>
      <c r="H1751" t="s">
        <v>102</v>
      </c>
      <c r="I1751" t="s">
        <v>103</v>
      </c>
      <c r="J1751" t="s">
        <v>103</v>
      </c>
      <c r="K1751" t="s">
        <v>7397</v>
      </c>
      <c r="L1751" t="s">
        <v>188</v>
      </c>
      <c r="M1751" t="e">
        <f>_xlfn.XLOOKUP(B1751,Sheet1!B:B,Sheet1!C:C)</f>
        <v>#N/A</v>
      </c>
    </row>
    <row r="1752" spans="2:13" hidden="1">
      <c r="B1752" t="s">
        <v>7395</v>
      </c>
      <c r="C1752" t="s">
        <v>7402</v>
      </c>
      <c r="D1752" t="s">
        <v>180</v>
      </c>
      <c r="E1752" t="s">
        <v>5154</v>
      </c>
      <c r="F1752">
        <v>1</v>
      </c>
      <c r="G1752">
        <v>0</v>
      </c>
      <c r="H1752" t="s">
        <v>103</v>
      </c>
      <c r="I1752" t="s">
        <v>102</v>
      </c>
      <c r="J1752" t="s">
        <v>103</v>
      </c>
      <c r="K1752" t="s">
        <v>7397</v>
      </c>
      <c r="L1752" t="s">
        <v>188</v>
      </c>
      <c r="M1752" t="e">
        <f>_xlfn.XLOOKUP(B1752,Sheet1!B:B,Sheet1!C:C)</f>
        <v>#N/A</v>
      </c>
    </row>
    <row r="1753" spans="2:13" hidden="1">
      <c r="B1753" t="s">
        <v>7395</v>
      </c>
      <c r="C1753" t="s">
        <v>7403</v>
      </c>
      <c r="D1753" t="s">
        <v>180</v>
      </c>
      <c r="E1753" t="s">
        <v>5154</v>
      </c>
      <c r="F1753">
        <v>1</v>
      </c>
      <c r="G1753">
        <v>0</v>
      </c>
      <c r="H1753" t="s">
        <v>103</v>
      </c>
      <c r="I1753" t="s">
        <v>102</v>
      </c>
      <c r="J1753" t="s">
        <v>103</v>
      </c>
      <c r="K1753" t="s">
        <v>7397</v>
      </c>
      <c r="L1753" t="s">
        <v>188</v>
      </c>
      <c r="M1753" t="e">
        <f>_xlfn.XLOOKUP(B1753,Sheet1!B:B,Sheet1!C:C)</f>
        <v>#N/A</v>
      </c>
    </row>
    <row r="1754" spans="2:13" hidden="1">
      <c r="B1754" t="s">
        <v>7395</v>
      </c>
      <c r="C1754" t="s">
        <v>7404</v>
      </c>
      <c r="D1754" t="s">
        <v>267</v>
      </c>
      <c r="E1754" t="s">
        <v>5154</v>
      </c>
      <c r="F1754">
        <v>1</v>
      </c>
      <c r="G1754">
        <v>0</v>
      </c>
      <c r="H1754" t="s">
        <v>103</v>
      </c>
      <c r="I1754" t="s">
        <v>102</v>
      </c>
      <c r="J1754" t="s">
        <v>103</v>
      </c>
      <c r="K1754" t="s">
        <v>7397</v>
      </c>
      <c r="L1754" t="s">
        <v>188</v>
      </c>
      <c r="M1754" t="e">
        <f>_xlfn.XLOOKUP(B1754,Sheet1!B:B,Sheet1!C:C)</f>
        <v>#N/A</v>
      </c>
    </row>
    <row r="1755" spans="2:13" hidden="1">
      <c r="B1755" t="s">
        <v>7395</v>
      </c>
      <c r="C1755" t="s">
        <v>7405</v>
      </c>
      <c r="D1755" t="s">
        <v>180</v>
      </c>
      <c r="E1755" t="s">
        <v>5154</v>
      </c>
      <c r="F1755">
        <v>1</v>
      </c>
      <c r="G1755">
        <v>0</v>
      </c>
      <c r="H1755" t="s">
        <v>103</v>
      </c>
      <c r="I1755" t="s">
        <v>102</v>
      </c>
      <c r="J1755" t="s">
        <v>103</v>
      </c>
      <c r="K1755" t="s">
        <v>7397</v>
      </c>
      <c r="L1755" t="s">
        <v>188</v>
      </c>
      <c r="M1755" t="e">
        <f>_xlfn.XLOOKUP(B1755,Sheet1!B:B,Sheet1!C:C)</f>
        <v>#N/A</v>
      </c>
    </row>
    <row r="1756" spans="2:13" hidden="1">
      <c r="B1756" t="s">
        <v>7395</v>
      </c>
      <c r="C1756" t="s">
        <v>7406</v>
      </c>
      <c r="D1756" t="s">
        <v>180</v>
      </c>
      <c r="E1756" t="s">
        <v>5154</v>
      </c>
      <c r="F1756">
        <v>1</v>
      </c>
      <c r="G1756">
        <v>0</v>
      </c>
      <c r="H1756" t="s">
        <v>103</v>
      </c>
      <c r="I1756" t="s">
        <v>102</v>
      </c>
      <c r="J1756" t="s">
        <v>103</v>
      </c>
      <c r="K1756" t="s">
        <v>7397</v>
      </c>
      <c r="L1756" t="s">
        <v>188</v>
      </c>
      <c r="M1756" t="e">
        <f>_xlfn.XLOOKUP(B1756,Sheet1!B:B,Sheet1!C:C)</f>
        <v>#N/A</v>
      </c>
    </row>
    <row r="1757" spans="2:13" hidden="1">
      <c r="B1757" t="s">
        <v>7395</v>
      </c>
      <c r="C1757" t="s">
        <v>7407</v>
      </c>
      <c r="D1757" t="s">
        <v>315</v>
      </c>
      <c r="E1757" t="s">
        <v>5154</v>
      </c>
      <c r="F1757">
        <v>5</v>
      </c>
      <c r="G1757">
        <v>0</v>
      </c>
      <c r="H1757" t="s">
        <v>103</v>
      </c>
      <c r="I1757" t="s">
        <v>102</v>
      </c>
      <c r="J1757" t="s">
        <v>103</v>
      </c>
      <c r="K1757" t="s">
        <v>7397</v>
      </c>
      <c r="L1757" t="s">
        <v>188</v>
      </c>
      <c r="M1757" t="e">
        <f>_xlfn.XLOOKUP(B1757,Sheet1!B:B,Sheet1!C:C)</f>
        <v>#N/A</v>
      </c>
    </row>
    <row r="1758" spans="2:13" hidden="1">
      <c r="B1758" t="s">
        <v>7408</v>
      </c>
      <c r="C1758" t="s">
        <v>7409</v>
      </c>
      <c r="D1758" t="s">
        <v>142</v>
      </c>
      <c r="E1758" t="s">
        <v>5154</v>
      </c>
      <c r="F1758">
        <v>0</v>
      </c>
      <c r="G1758">
        <v>0</v>
      </c>
      <c r="H1758" t="s">
        <v>103</v>
      </c>
      <c r="I1758" t="s">
        <v>102</v>
      </c>
      <c r="J1758" t="s">
        <v>103</v>
      </c>
      <c r="K1758" t="s">
        <v>7410</v>
      </c>
      <c r="L1758" t="s">
        <v>6926</v>
      </c>
      <c r="M1758" t="e">
        <f>_xlfn.XLOOKUP(B1758,Sheet1!B:B,Sheet1!C:C)</f>
        <v>#N/A</v>
      </c>
    </row>
    <row r="1759" spans="2:13" hidden="1">
      <c r="B1759" t="s">
        <v>7408</v>
      </c>
      <c r="C1759" t="s">
        <v>7409</v>
      </c>
      <c r="D1759" t="s">
        <v>142</v>
      </c>
      <c r="E1759" t="s">
        <v>5154</v>
      </c>
      <c r="F1759">
        <v>0</v>
      </c>
      <c r="G1759">
        <v>0</v>
      </c>
      <c r="H1759" t="s">
        <v>103</v>
      </c>
      <c r="I1759" t="s">
        <v>102</v>
      </c>
      <c r="J1759" t="s">
        <v>103</v>
      </c>
      <c r="K1759" t="s">
        <v>7410</v>
      </c>
      <c r="L1759" t="s">
        <v>153</v>
      </c>
      <c r="M1759" t="e">
        <f>_xlfn.XLOOKUP(B1759,Sheet1!B:B,Sheet1!C:C)</f>
        <v>#N/A</v>
      </c>
    </row>
    <row r="1760" spans="2:13" hidden="1">
      <c r="B1760" t="s">
        <v>7408</v>
      </c>
      <c r="C1760" t="s">
        <v>7411</v>
      </c>
      <c r="D1760" t="s">
        <v>226</v>
      </c>
      <c r="E1760" t="s">
        <v>5154</v>
      </c>
      <c r="F1760">
        <v>0</v>
      </c>
      <c r="G1760">
        <v>0</v>
      </c>
      <c r="H1760" t="s">
        <v>103</v>
      </c>
      <c r="I1760" t="s">
        <v>102</v>
      </c>
      <c r="J1760" t="s">
        <v>103</v>
      </c>
      <c r="K1760" t="s">
        <v>7410</v>
      </c>
      <c r="L1760" t="s">
        <v>6926</v>
      </c>
      <c r="M1760" t="e">
        <f>_xlfn.XLOOKUP(B1760,Sheet1!B:B,Sheet1!C:C)</f>
        <v>#N/A</v>
      </c>
    </row>
    <row r="1761" spans="2:13" hidden="1">
      <c r="B1761" t="s">
        <v>7408</v>
      </c>
      <c r="C1761" t="s">
        <v>7411</v>
      </c>
      <c r="D1761" t="s">
        <v>226</v>
      </c>
      <c r="E1761" t="s">
        <v>5154</v>
      </c>
      <c r="F1761">
        <v>0</v>
      </c>
      <c r="G1761">
        <v>0</v>
      </c>
      <c r="H1761" t="s">
        <v>103</v>
      </c>
      <c r="I1761" t="s">
        <v>102</v>
      </c>
      <c r="J1761" t="s">
        <v>103</v>
      </c>
      <c r="K1761" t="s">
        <v>7410</v>
      </c>
      <c r="L1761" t="s">
        <v>153</v>
      </c>
      <c r="M1761" t="e">
        <f>_xlfn.XLOOKUP(B1761,Sheet1!B:B,Sheet1!C:C)</f>
        <v>#N/A</v>
      </c>
    </row>
    <row r="1762" spans="2:13" hidden="1">
      <c r="B1762" t="s">
        <v>7408</v>
      </c>
      <c r="C1762" t="s">
        <v>7412</v>
      </c>
      <c r="D1762" t="s">
        <v>254</v>
      </c>
      <c r="E1762" t="s">
        <v>5154</v>
      </c>
      <c r="F1762">
        <v>0</v>
      </c>
      <c r="G1762">
        <v>0</v>
      </c>
      <c r="H1762" t="s">
        <v>103</v>
      </c>
      <c r="I1762" t="s">
        <v>102</v>
      </c>
      <c r="J1762" t="s">
        <v>103</v>
      </c>
      <c r="K1762" t="s">
        <v>7410</v>
      </c>
      <c r="L1762" t="s">
        <v>6926</v>
      </c>
      <c r="M1762" t="e">
        <f>_xlfn.XLOOKUP(B1762,Sheet1!B:B,Sheet1!C:C)</f>
        <v>#N/A</v>
      </c>
    </row>
    <row r="1763" spans="2:13" hidden="1">
      <c r="B1763" t="s">
        <v>7408</v>
      </c>
      <c r="C1763" t="s">
        <v>7412</v>
      </c>
      <c r="D1763" t="s">
        <v>254</v>
      </c>
      <c r="E1763" t="s">
        <v>5154</v>
      </c>
      <c r="F1763">
        <v>0</v>
      </c>
      <c r="G1763">
        <v>0</v>
      </c>
      <c r="H1763" t="s">
        <v>103</v>
      </c>
      <c r="I1763" t="s">
        <v>102</v>
      </c>
      <c r="J1763" t="s">
        <v>103</v>
      </c>
      <c r="K1763" t="s">
        <v>7410</v>
      </c>
      <c r="L1763" t="s">
        <v>153</v>
      </c>
      <c r="M1763" t="e">
        <f>_xlfn.XLOOKUP(B1763,Sheet1!B:B,Sheet1!C:C)</f>
        <v>#N/A</v>
      </c>
    </row>
    <row r="1764" spans="2:13" hidden="1">
      <c r="B1764" t="s">
        <v>7408</v>
      </c>
      <c r="C1764" t="s">
        <v>7413</v>
      </c>
      <c r="D1764" t="s">
        <v>226</v>
      </c>
      <c r="E1764" t="s">
        <v>5154</v>
      </c>
      <c r="F1764">
        <v>0</v>
      </c>
      <c r="G1764">
        <v>0</v>
      </c>
      <c r="H1764" t="s">
        <v>103</v>
      </c>
      <c r="I1764" t="s">
        <v>102</v>
      </c>
      <c r="J1764" t="s">
        <v>103</v>
      </c>
      <c r="K1764" t="s">
        <v>7410</v>
      </c>
      <c r="L1764" t="s">
        <v>6926</v>
      </c>
      <c r="M1764" t="e">
        <f>_xlfn.XLOOKUP(B1764,Sheet1!B:B,Sheet1!C:C)</f>
        <v>#N/A</v>
      </c>
    </row>
    <row r="1765" spans="2:13" hidden="1">
      <c r="B1765" t="s">
        <v>7408</v>
      </c>
      <c r="C1765" t="s">
        <v>7413</v>
      </c>
      <c r="D1765" t="s">
        <v>226</v>
      </c>
      <c r="E1765" t="s">
        <v>5154</v>
      </c>
      <c r="F1765">
        <v>0</v>
      </c>
      <c r="G1765">
        <v>0</v>
      </c>
      <c r="H1765" t="s">
        <v>103</v>
      </c>
      <c r="I1765" t="s">
        <v>102</v>
      </c>
      <c r="J1765" t="s">
        <v>103</v>
      </c>
      <c r="K1765" t="s">
        <v>7410</v>
      </c>
      <c r="L1765" t="s">
        <v>153</v>
      </c>
      <c r="M1765" t="e">
        <f>_xlfn.XLOOKUP(B1765,Sheet1!B:B,Sheet1!C:C)</f>
        <v>#N/A</v>
      </c>
    </row>
    <row r="1766" spans="2:13" hidden="1">
      <c r="B1766" t="s">
        <v>7408</v>
      </c>
      <c r="C1766" t="s">
        <v>7410</v>
      </c>
      <c r="D1766" t="s">
        <v>153</v>
      </c>
      <c r="E1766" t="s">
        <v>5092</v>
      </c>
      <c r="F1766">
        <v>0</v>
      </c>
      <c r="G1766">
        <v>0</v>
      </c>
      <c r="H1766" t="s">
        <v>102</v>
      </c>
      <c r="I1766" t="s">
        <v>103</v>
      </c>
      <c r="J1766" t="s">
        <v>102</v>
      </c>
      <c r="K1766" t="s">
        <v>7410</v>
      </c>
      <c r="L1766" t="s">
        <v>6926</v>
      </c>
      <c r="M1766" t="e">
        <f>_xlfn.XLOOKUP(B1766,Sheet1!B:B,Sheet1!C:C)</f>
        <v>#N/A</v>
      </c>
    </row>
    <row r="1767" spans="2:13" hidden="1">
      <c r="B1767" t="s">
        <v>7408</v>
      </c>
      <c r="C1767" t="s">
        <v>7410</v>
      </c>
      <c r="D1767" t="s">
        <v>153</v>
      </c>
      <c r="E1767" t="s">
        <v>5092</v>
      </c>
      <c r="F1767">
        <v>0</v>
      </c>
      <c r="G1767">
        <v>0</v>
      </c>
      <c r="H1767" t="s">
        <v>102</v>
      </c>
      <c r="I1767" t="s">
        <v>103</v>
      </c>
      <c r="J1767" t="s">
        <v>102</v>
      </c>
      <c r="K1767" t="s">
        <v>7410</v>
      </c>
      <c r="L1767" t="s">
        <v>153</v>
      </c>
      <c r="M1767" t="e">
        <f>_xlfn.XLOOKUP(B1767,Sheet1!B:B,Sheet1!C:C)</f>
        <v>#N/A</v>
      </c>
    </row>
    <row r="1768" spans="2:13" hidden="1">
      <c r="B1768" t="s">
        <v>7408</v>
      </c>
      <c r="C1768" t="s">
        <v>7414</v>
      </c>
      <c r="D1768" t="s">
        <v>226</v>
      </c>
      <c r="E1768" t="s">
        <v>5154</v>
      </c>
      <c r="F1768">
        <v>0</v>
      </c>
      <c r="G1768">
        <v>0</v>
      </c>
      <c r="H1768" t="s">
        <v>103</v>
      </c>
      <c r="I1768" t="s">
        <v>102</v>
      </c>
      <c r="J1768" t="s">
        <v>103</v>
      </c>
      <c r="K1768" t="s">
        <v>7410</v>
      </c>
      <c r="L1768" t="s">
        <v>6926</v>
      </c>
      <c r="M1768" t="e">
        <f>_xlfn.XLOOKUP(B1768,Sheet1!B:B,Sheet1!C:C)</f>
        <v>#N/A</v>
      </c>
    </row>
    <row r="1769" spans="2:13" hidden="1">
      <c r="B1769" t="s">
        <v>7408</v>
      </c>
      <c r="C1769" t="s">
        <v>7414</v>
      </c>
      <c r="D1769" t="s">
        <v>226</v>
      </c>
      <c r="E1769" t="s">
        <v>5154</v>
      </c>
      <c r="F1769">
        <v>0</v>
      </c>
      <c r="G1769">
        <v>0</v>
      </c>
      <c r="H1769" t="s">
        <v>103</v>
      </c>
      <c r="I1769" t="s">
        <v>102</v>
      </c>
      <c r="J1769" t="s">
        <v>103</v>
      </c>
      <c r="K1769" t="s">
        <v>7410</v>
      </c>
      <c r="L1769" t="s">
        <v>153</v>
      </c>
      <c r="M1769" t="e">
        <f>_xlfn.XLOOKUP(B1769,Sheet1!B:B,Sheet1!C:C)</f>
        <v>#N/A</v>
      </c>
    </row>
    <row r="1770" spans="2:13" hidden="1">
      <c r="B1770" t="s">
        <v>7408</v>
      </c>
      <c r="C1770" t="s">
        <v>7415</v>
      </c>
      <c r="D1770" t="s">
        <v>226</v>
      </c>
      <c r="E1770" t="s">
        <v>5154</v>
      </c>
      <c r="F1770">
        <v>0</v>
      </c>
      <c r="G1770">
        <v>0</v>
      </c>
      <c r="H1770" t="s">
        <v>103</v>
      </c>
      <c r="I1770" t="s">
        <v>102</v>
      </c>
      <c r="J1770" t="s">
        <v>103</v>
      </c>
      <c r="K1770" t="s">
        <v>7410</v>
      </c>
      <c r="L1770" t="s">
        <v>6926</v>
      </c>
      <c r="M1770" t="e">
        <f>_xlfn.XLOOKUP(B1770,Sheet1!B:B,Sheet1!C:C)</f>
        <v>#N/A</v>
      </c>
    </row>
    <row r="1771" spans="2:13" hidden="1">
      <c r="B1771" t="s">
        <v>7408</v>
      </c>
      <c r="C1771" t="s">
        <v>7415</v>
      </c>
      <c r="D1771" t="s">
        <v>226</v>
      </c>
      <c r="E1771" t="s">
        <v>5154</v>
      </c>
      <c r="F1771">
        <v>0</v>
      </c>
      <c r="G1771">
        <v>0</v>
      </c>
      <c r="H1771" t="s">
        <v>103</v>
      </c>
      <c r="I1771" t="s">
        <v>102</v>
      </c>
      <c r="J1771" t="s">
        <v>103</v>
      </c>
      <c r="K1771" t="s">
        <v>7410</v>
      </c>
      <c r="L1771" t="s">
        <v>153</v>
      </c>
      <c r="M1771" t="e">
        <f>_xlfn.XLOOKUP(B1771,Sheet1!B:B,Sheet1!C:C)</f>
        <v>#N/A</v>
      </c>
    </row>
    <row r="1772" spans="2:13" hidden="1">
      <c r="B1772" t="s">
        <v>7408</v>
      </c>
      <c r="C1772" t="s">
        <v>7416</v>
      </c>
      <c r="D1772" t="s">
        <v>226</v>
      </c>
      <c r="E1772" t="s">
        <v>5154</v>
      </c>
      <c r="F1772">
        <v>0</v>
      </c>
      <c r="G1772">
        <v>0</v>
      </c>
      <c r="H1772" t="s">
        <v>103</v>
      </c>
      <c r="I1772" t="s">
        <v>102</v>
      </c>
      <c r="J1772" t="s">
        <v>103</v>
      </c>
      <c r="K1772" t="s">
        <v>7410</v>
      </c>
      <c r="L1772" t="s">
        <v>6926</v>
      </c>
      <c r="M1772" t="e">
        <f>_xlfn.XLOOKUP(B1772,Sheet1!B:B,Sheet1!C:C)</f>
        <v>#N/A</v>
      </c>
    </row>
    <row r="1773" spans="2:13" hidden="1">
      <c r="B1773" t="s">
        <v>7408</v>
      </c>
      <c r="C1773" t="s">
        <v>7416</v>
      </c>
      <c r="D1773" t="s">
        <v>226</v>
      </c>
      <c r="E1773" t="s">
        <v>5154</v>
      </c>
      <c r="F1773">
        <v>0</v>
      </c>
      <c r="G1773">
        <v>0</v>
      </c>
      <c r="H1773" t="s">
        <v>103</v>
      </c>
      <c r="I1773" t="s">
        <v>102</v>
      </c>
      <c r="J1773" t="s">
        <v>103</v>
      </c>
      <c r="K1773" t="s">
        <v>7410</v>
      </c>
      <c r="L1773" t="s">
        <v>153</v>
      </c>
      <c r="M1773" t="e">
        <f>_xlfn.XLOOKUP(B1773,Sheet1!B:B,Sheet1!C:C)</f>
        <v>#N/A</v>
      </c>
    </row>
    <row r="1774" spans="2:13" hidden="1">
      <c r="B1774" t="s">
        <v>7408</v>
      </c>
      <c r="C1774" t="s">
        <v>7417</v>
      </c>
      <c r="D1774" t="s">
        <v>226</v>
      </c>
      <c r="E1774" t="s">
        <v>5154</v>
      </c>
      <c r="F1774">
        <v>0</v>
      </c>
      <c r="G1774">
        <v>0</v>
      </c>
      <c r="H1774" t="s">
        <v>103</v>
      </c>
      <c r="I1774" t="s">
        <v>102</v>
      </c>
      <c r="J1774" t="s">
        <v>103</v>
      </c>
      <c r="K1774" t="s">
        <v>7410</v>
      </c>
      <c r="L1774" t="s">
        <v>6926</v>
      </c>
      <c r="M1774" t="e">
        <f>_xlfn.XLOOKUP(B1774,Sheet1!B:B,Sheet1!C:C)</f>
        <v>#N/A</v>
      </c>
    </row>
    <row r="1775" spans="2:13" hidden="1">
      <c r="B1775" t="s">
        <v>7408</v>
      </c>
      <c r="C1775" t="s">
        <v>7417</v>
      </c>
      <c r="D1775" t="s">
        <v>226</v>
      </c>
      <c r="E1775" t="s">
        <v>5154</v>
      </c>
      <c r="F1775">
        <v>0</v>
      </c>
      <c r="G1775">
        <v>0</v>
      </c>
      <c r="H1775" t="s">
        <v>103</v>
      </c>
      <c r="I1775" t="s">
        <v>102</v>
      </c>
      <c r="J1775" t="s">
        <v>103</v>
      </c>
      <c r="K1775" t="s">
        <v>7410</v>
      </c>
      <c r="L1775" t="s">
        <v>153</v>
      </c>
      <c r="M1775" t="e">
        <f>_xlfn.XLOOKUP(B1775,Sheet1!B:B,Sheet1!C:C)</f>
        <v>#N/A</v>
      </c>
    </row>
    <row r="1776" spans="2:13" hidden="1">
      <c r="B1776" t="s">
        <v>7408</v>
      </c>
      <c r="C1776" t="s">
        <v>7418</v>
      </c>
      <c r="D1776" t="s">
        <v>670</v>
      </c>
      <c r="E1776" t="s">
        <v>5154</v>
      </c>
      <c r="F1776">
        <v>0</v>
      </c>
      <c r="G1776">
        <v>0</v>
      </c>
      <c r="H1776" t="s">
        <v>103</v>
      </c>
      <c r="I1776" t="s">
        <v>102</v>
      </c>
      <c r="J1776" t="s">
        <v>103</v>
      </c>
      <c r="K1776" t="s">
        <v>7410</v>
      </c>
      <c r="L1776" t="s">
        <v>6926</v>
      </c>
      <c r="M1776" t="e">
        <f>_xlfn.XLOOKUP(B1776,Sheet1!B:B,Sheet1!C:C)</f>
        <v>#N/A</v>
      </c>
    </row>
    <row r="1777" spans="2:13" hidden="1">
      <c r="B1777" t="s">
        <v>7408</v>
      </c>
      <c r="C1777" t="s">
        <v>7418</v>
      </c>
      <c r="D1777" t="s">
        <v>670</v>
      </c>
      <c r="E1777" t="s">
        <v>5154</v>
      </c>
      <c r="F1777">
        <v>0</v>
      </c>
      <c r="G1777">
        <v>0</v>
      </c>
      <c r="H1777" t="s">
        <v>103</v>
      </c>
      <c r="I1777" t="s">
        <v>102</v>
      </c>
      <c r="J1777" t="s">
        <v>103</v>
      </c>
      <c r="K1777" t="s">
        <v>7410</v>
      </c>
      <c r="L1777" t="s">
        <v>153</v>
      </c>
      <c r="M1777" t="e">
        <f>_xlfn.XLOOKUP(B1777,Sheet1!B:B,Sheet1!C:C)</f>
        <v>#N/A</v>
      </c>
    </row>
    <row r="1778" spans="2:13" hidden="1">
      <c r="B1778" t="s">
        <v>7408</v>
      </c>
      <c r="C1778" t="s">
        <v>7419</v>
      </c>
      <c r="D1778" t="s">
        <v>226</v>
      </c>
      <c r="E1778" t="s">
        <v>5154</v>
      </c>
      <c r="F1778">
        <v>0</v>
      </c>
      <c r="G1778">
        <v>0</v>
      </c>
      <c r="H1778" t="s">
        <v>103</v>
      </c>
      <c r="I1778" t="s">
        <v>102</v>
      </c>
      <c r="J1778" t="s">
        <v>103</v>
      </c>
      <c r="K1778" t="s">
        <v>7410</v>
      </c>
      <c r="L1778" t="s">
        <v>6926</v>
      </c>
      <c r="M1778" t="e">
        <f>_xlfn.XLOOKUP(B1778,Sheet1!B:B,Sheet1!C:C)</f>
        <v>#N/A</v>
      </c>
    </row>
    <row r="1779" spans="2:13" hidden="1">
      <c r="B1779" t="s">
        <v>7408</v>
      </c>
      <c r="C1779" t="s">
        <v>7419</v>
      </c>
      <c r="D1779" t="s">
        <v>226</v>
      </c>
      <c r="E1779" t="s">
        <v>5154</v>
      </c>
      <c r="F1779">
        <v>0</v>
      </c>
      <c r="G1779">
        <v>0</v>
      </c>
      <c r="H1779" t="s">
        <v>103</v>
      </c>
      <c r="I1779" t="s">
        <v>102</v>
      </c>
      <c r="J1779" t="s">
        <v>103</v>
      </c>
      <c r="K1779" t="s">
        <v>7410</v>
      </c>
      <c r="L1779" t="s">
        <v>153</v>
      </c>
      <c r="M1779" t="e">
        <f>_xlfn.XLOOKUP(B1779,Sheet1!B:B,Sheet1!C:C)</f>
        <v>#N/A</v>
      </c>
    </row>
    <row r="1780" spans="2:13" hidden="1">
      <c r="B1780" t="s">
        <v>7408</v>
      </c>
      <c r="C1780" t="s">
        <v>7420</v>
      </c>
      <c r="D1780" t="s">
        <v>5832</v>
      </c>
      <c r="E1780" t="s">
        <v>5178</v>
      </c>
      <c r="F1780">
        <v>0</v>
      </c>
      <c r="G1780">
        <v>0</v>
      </c>
      <c r="H1780" t="s">
        <v>103</v>
      </c>
      <c r="I1780" t="s">
        <v>103</v>
      </c>
      <c r="J1780" t="s">
        <v>102</v>
      </c>
      <c r="K1780" t="s">
        <v>7410</v>
      </c>
      <c r="L1780" t="s">
        <v>6926</v>
      </c>
      <c r="M1780" t="e">
        <f>_xlfn.XLOOKUP(B1780,Sheet1!B:B,Sheet1!C:C)</f>
        <v>#N/A</v>
      </c>
    </row>
    <row r="1781" spans="2:13" hidden="1">
      <c r="B1781" t="s">
        <v>7408</v>
      </c>
      <c r="C1781" t="s">
        <v>7420</v>
      </c>
      <c r="D1781" t="s">
        <v>5832</v>
      </c>
      <c r="E1781" t="s">
        <v>5178</v>
      </c>
      <c r="F1781">
        <v>0</v>
      </c>
      <c r="G1781">
        <v>0</v>
      </c>
      <c r="H1781" t="s">
        <v>103</v>
      </c>
      <c r="I1781" t="s">
        <v>103</v>
      </c>
      <c r="J1781" t="s">
        <v>102</v>
      </c>
      <c r="K1781" t="s">
        <v>7410</v>
      </c>
      <c r="L1781" t="s">
        <v>153</v>
      </c>
      <c r="M1781" t="e">
        <f>_xlfn.XLOOKUP(B1781,Sheet1!B:B,Sheet1!C:C)</f>
        <v>#N/A</v>
      </c>
    </row>
    <row r="1782" spans="2:13" hidden="1">
      <c r="B1782" t="s">
        <v>7421</v>
      </c>
      <c r="C1782" t="s">
        <v>7422</v>
      </c>
      <c r="D1782" t="s">
        <v>5224</v>
      </c>
      <c r="E1782" t="s">
        <v>5070</v>
      </c>
      <c r="F1782">
        <v>10</v>
      </c>
      <c r="G1782">
        <v>0</v>
      </c>
      <c r="H1782" t="s">
        <v>102</v>
      </c>
      <c r="I1782" t="s">
        <v>102</v>
      </c>
      <c r="J1782" t="s">
        <v>103</v>
      </c>
      <c r="K1782" t="s">
        <v>7423</v>
      </c>
      <c r="L1782" t="s">
        <v>7424</v>
      </c>
      <c r="M1782" t="e">
        <f>_xlfn.XLOOKUP(B1782,Sheet1!B:B,Sheet1!C:C)</f>
        <v>#N/A</v>
      </c>
    </row>
    <row r="1783" spans="2:13" hidden="1">
      <c r="B1783" t="s">
        <v>7421</v>
      </c>
      <c r="C1783" t="s">
        <v>7425</v>
      </c>
      <c r="D1783" t="s">
        <v>7426</v>
      </c>
      <c r="E1783" t="s">
        <v>5070</v>
      </c>
      <c r="F1783">
        <v>10</v>
      </c>
      <c r="G1783">
        <v>0</v>
      </c>
      <c r="H1783" t="s">
        <v>102</v>
      </c>
      <c r="I1783" t="s">
        <v>102</v>
      </c>
      <c r="J1783" t="s">
        <v>103</v>
      </c>
      <c r="K1783" t="s">
        <v>7423</v>
      </c>
      <c r="L1783" t="s">
        <v>7424</v>
      </c>
      <c r="M1783" t="e">
        <f>_xlfn.XLOOKUP(B1783,Sheet1!B:B,Sheet1!C:C)</f>
        <v>#N/A</v>
      </c>
    </row>
    <row r="1784" spans="2:13" hidden="1">
      <c r="B1784" t="s">
        <v>7421</v>
      </c>
      <c r="C1784" t="s">
        <v>7427</v>
      </c>
      <c r="D1784" t="s">
        <v>2504</v>
      </c>
      <c r="E1784" t="s">
        <v>5154</v>
      </c>
      <c r="F1784">
        <v>5</v>
      </c>
      <c r="G1784">
        <v>0</v>
      </c>
      <c r="H1784" t="s">
        <v>103</v>
      </c>
      <c r="I1784" t="s">
        <v>102</v>
      </c>
      <c r="J1784" t="s">
        <v>103</v>
      </c>
      <c r="K1784" t="s">
        <v>7423</v>
      </c>
      <c r="L1784" t="s">
        <v>7424</v>
      </c>
      <c r="M1784" t="e">
        <f>_xlfn.XLOOKUP(B1784,Sheet1!B:B,Sheet1!C:C)</f>
        <v>#N/A</v>
      </c>
    </row>
    <row r="1785" spans="2:13" hidden="1">
      <c r="B1785" t="s">
        <v>7421</v>
      </c>
      <c r="C1785" t="s">
        <v>7428</v>
      </c>
      <c r="D1785" t="s">
        <v>2504</v>
      </c>
      <c r="E1785" t="s">
        <v>5154</v>
      </c>
      <c r="F1785">
        <v>5</v>
      </c>
      <c r="G1785">
        <v>0</v>
      </c>
      <c r="H1785" t="s">
        <v>103</v>
      </c>
      <c r="I1785" t="s">
        <v>102</v>
      </c>
      <c r="J1785" t="s">
        <v>103</v>
      </c>
      <c r="K1785" t="s">
        <v>7423</v>
      </c>
      <c r="L1785" t="s">
        <v>7424</v>
      </c>
      <c r="M1785" t="e">
        <f>_xlfn.XLOOKUP(B1785,Sheet1!B:B,Sheet1!C:C)</f>
        <v>#N/A</v>
      </c>
    </row>
    <row r="1786" spans="2:13" hidden="1">
      <c r="B1786" t="s">
        <v>7421</v>
      </c>
      <c r="C1786" t="s">
        <v>7429</v>
      </c>
      <c r="D1786" t="s">
        <v>2504</v>
      </c>
      <c r="E1786" t="s">
        <v>5154</v>
      </c>
      <c r="F1786">
        <v>5</v>
      </c>
      <c r="G1786">
        <v>0</v>
      </c>
      <c r="H1786" t="s">
        <v>103</v>
      </c>
      <c r="I1786" t="s">
        <v>102</v>
      </c>
      <c r="J1786" t="s">
        <v>103</v>
      </c>
      <c r="K1786" t="s">
        <v>7423</v>
      </c>
      <c r="L1786" t="s">
        <v>7424</v>
      </c>
      <c r="M1786" t="e">
        <f>_xlfn.XLOOKUP(B1786,Sheet1!B:B,Sheet1!C:C)</f>
        <v>#N/A</v>
      </c>
    </row>
    <row r="1787" spans="2:13" hidden="1">
      <c r="B1787" t="s">
        <v>7421</v>
      </c>
      <c r="C1787" t="s">
        <v>7430</v>
      </c>
      <c r="D1787" t="s">
        <v>2504</v>
      </c>
      <c r="E1787" t="s">
        <v>5154</v>
      </c>
      <c r="F1787">
        <v>5</v>
      </c>
      <c r="G1787">
        <v>0</v>
      </c>
      <c r="H1787" t="s">
        <v>103</v>
      </c>
      <c r="I1787" t="s">
        <v>102</v>
      </c>
      <c r="J1787" t="s">
        <v>103</v>
      </c>
      <c r="K1787" t="s">
        <v>7423</v>
      </c>
      <c r="L1787" t="s">
        <v>7424</v>
      </c>
      <c r="M1787" t="e">
        <f>_xlfn.XLOOKUP(B1787,Sheet1!B:B,Sheet1!C:C)</f>
        <v>#N/A</v>
      </c>
    </row>
    <row r="1788" spans="2:13" hidden="1">
      <c r="B1788" t="s">
        <v>7421</v>
      </c>
      <c r="C1788" t="s">
        <v>7431</v>
      </c>
      <c r="D1788" t="s">
        <v>7432</v>
      </c>
      <c r="F1788">
        <v>40</v>
      </c>
      <c r="G1788">
        <v>101008</v>
      </c>
      <c r="H1788" t="s">
        <v>103</v>
      </c>
      <c r="I1788" t="s">
        <v>103</v>
      </c>
      <c r="J1788" t="s">
        <v>103</v>
      </c>
      <c r="K1788" t="s">
        <v>7423</v>
      </c>
      <c r="L1788" t="s">
        <v>7424</v>
      </c>
      <c r="M1788" t="e">
        <f>_xlfn.XLOOKUP(B1788,Sheet1!B:B,Sheet1!C:C)</f>
        <v>#N/A</v>
      </c>
    </row>
    <row r="1789" spans="2:13" hidden="1">
      <c r="B1789" t="s">
        <v>7421</v>
      </c>
      <c r="C1789" t="s">
        <v>7433</v>
      </c>
      <c r="D1789" t="s">
        <v>2504</v>
      </c>
      <c r="E1789" t="s">
        <v>5154</v>
      </c>
      <c r="F1789">
        <v>5</v>
      </c>
      <c r="G1789">
        <v>0</v>
      </c>
      <c r="H1789" t="s">
        <v>103</v>
      </c>
      <c r="I1789" t="s">
        <v>102</v>
      </c>
      <c r="J1789" t="s">
        <v>103</v>
      </c>
      <c r="K1789" t="s">
        <v>7423</v>
      </c>
      <c r="L1789" t="s">
        <v>7424</v>
      </c>
      <c r="M1789" t="e">
        <f>_xlfn.XLOOKUP(B1789,Sheet1!B:B,Sheet1!C:C)</f>
        <v>#N/A</v>
      </c>
    </row>
    <row r="1790" spans="2:13" hidden="1">
      <c r="B1790" t="s">
        <v>7421</v>
      </c>
      <c r="C1790" t="s">
        <v>7434</v>
      </c>
      <c r="D1790" t="s">
        <v>2504</v>
      </c>
      <c r="E1790" t="s">
        <v>5154</v>
      </c>
      <c r="F1790">
        <v>5</v>
      </c>
      <c r="G1790">
        <v>0</v>
      </c>
      <c r="H1790" t="s">
        <v>103</v>
      </c>
      <c r="I1790" t="s">
        <v>102</v>
      </c>
      <c r="J1790" t="s">
        <v>103</v>
      </c>
      <c r="K1790" t="s">
        <v>7423</v>
      </c>
      <c r="L1790" t="s">
        <v>7424</v>
      </c>
      <c r="M1790" t="e">
        <f>_xlfn.XLOOKUP(B1790,Sheet1!B:B,Sheet1!C:C)</f>
        <v>#N/A</v>
      </c>
    </row>
    <row r="1791" spans="2:13" hidden="1">
      <c r="B1791" t="s">
        <v>7421</v>
      </c>
      <c r="C1791" t="s">
        <v>7435</v>
      </c>
      <c r="D1791" t="s">
        <v>7436</v>
      </c>
      <c r="F1791">
        <v>40</v>
      </c>
      <c r="G1791">
        <v>102981</v>
      </c>
      <c r="H1791" t="s">
        <v>103</v>
      </c>
      <c r="I1791" t="s">
        <v>103</v>
      </c>
      <c r="J1791" t="s">
        <v>103</v>
      </c>
      <c r="K1791" t="s">
        <v>7423</v>
      </c>
      <c r="L1791" t="s">
        <v>7424</v>
      </c>
      <c r="M1791" t="e">
        <f>_xlfn.XLOOKUP(B1791,Sheet1!B:B,Sheet1!C:C)</f>
        <v>#N/A</v>
      </c>
    </row>
    <row r="1792" spans="2:13" hidden="1">
      <c r="B1792" t="s">
        <v>7421</v>
      </c>
      <c r="C1792" t="s">
        <v>7437</v>
      </c>
      <c r="D1792" t="s">
        <v>2504</v>
      </c>
      <c r="E1792" t="s">
        <v>5154</v>
      </c>
      <c r="F1792">
        <v>5</v>
      </c>
      <c r="G1792">
        <v>0</v>
      </c>
      <c r="H1792" t="s">
        <v>103</v>
      </c>
      <c r="I1792" t="s">
        <v>102</v>
      </c>
      <c r="J1792" t="s">
        <v>103</v>
      </c>
      <c r="K1792" t="s">
        <v>7423</v>
      </c>
      <c r="L1792" t="s">
        <v>7424</v>
      </c>
      <c r="M1792" t="e">
        <f>_xlfn.XLOOKUP(B1792,Sheet1!B:B,Sheet1!C:C)</f>
        <v>#N/A</v>
      </c>
    </row>
    <row r="1793" spans="2:13" hidden="1">
      <c r="B1793" t="s">
        <v>7421</v>
      </c>
      <c r="C1793" t="s">
        <v>7423</v>
      </c>
      <c r="D1793" t="s">
        <v>7438</v>
      </c>
      <c r="E1793" t="s">
        <v>5092</v>
      </c>
      <c r="F1793">
        <v>40</v>
      </c>
      <c r="G1793">
        <v>222206</v>
      </c>
      <c r="H1793" t="s">
        <v>102</v>
      </c>
      <c r="I1793" t="s">
        <v>103</v>
      </c>
      <c r="J1793" t="s">
        <v>102</v>
      </c>
      <c r="K1793" t="s">
        <v>7423</v>
      </c>
      <c r="L1793" t="s">
        <v>7424</v>
      </c>
      <c r="M1793" t="e">
        <f>_xlfn.XLOOKUP(B1793,Sheet1!B:B,Sheet1!C:C)</f>
        <v>#N/A</v>
      </c>
    </row>
    <row r="1794" spans="2:13" hidden="1">
      <c r="B1794" t="s">
        <v>7421</v>
      </c>
      <c r="C1794" t="s">
        <v>7439</v>
      </c>
      <c r="D1794" t="s">
        <v>2504</v>
      </c>
      <c r="E1794" t="s">
        <v>5154</v>
      </c>
      <c r="F1794">
        <v>5</v>
      </c>
      <c r="G1794">
        <v>0</v>
      </c>
      <c r="H1794" t="s">
        <v>103</v>
      </c>
      <c r="I1794" t="s">
        <v>102</v>
      </c>
      <c r="J1794" t="s">
        <v>103</v>
      </c>
      <c r="K1794" t="s">
        <v>7423</v>
      </c>
      <c r="L1794" t="s">
        <v>7424</v>
      </c>
      <c r="M1794" t="e">
        <f>_xlfn.XLOOKUP(B1794,Sheet1!B:B,Sheet1!C:C)</f>
        <v>#N/A</v>
      </c>
    </row>
    <row r="1795" spans="2:13" hidden="1">
      <c r="B1795" t="s">
        <v>7421</v>
      </c>
      <c r="C1795" t="s">
        <v>7440</v>
      </c>
      <c r="D1795" t="s">
        <v>267</v>
      </c>
      <c r="E1795" t="s">
        <v>5070</v>
      </c>
      <c r="F1795">
        <v>10</v>
      </c>
      <c r="G1795">
        <v>0</v>
      </c>
      <c r="H1795" t="s">
        <v>102</v>
      </c>
      <c r="I1795" t="s">
        <v>102</v>
      </c>
      <c r="J1795" t="s">
        <v>103</v>
      </c>
      <c r="K1795" t="s">
        <v>7423</v>
      </c>
      <c r="L1795" t="s">
        <v>7424</v>
      </c>
      <c r="M1795" t="e">
        <f>_xlfn.XLOOKUP(B1795,Sheet1!B:B,Sheet1!C:C)</f>
        <v>#N/A</v>
      </c>
    </row>
    <row r="1796" spans="2:13" hidden="1">
      <c r="B1796" t="s">
        <v>7441</v>
      </c>
      <c r="C1796" t="s">
        <v>7442</v>
      </c>
      <c r="D1796" t="s">
        <v>180</v>
      </c>
      <c r="E1796" t="s">
        <v>5154</v>
      </c>
      <c r="F1796">
        <v>1</v>
      </c>
      <c r="G1796">
        <v>0</v>
      </c>
      <c r="H1796" t="s">
        <v>103</v>
      </c>
      <c r="I1796" t="s">
        <v>102</v>
      </c>
      <c r="J1796" t="s">
        <v>103</v>
      </c>
      <c r="K1796" t="s">
        <v>7443</v>
      </c>
      <c r="L1796" t="s">
        <v>149</v>
      </c>
      <c r="M1796" t="e">
        <f>_xlfn.XLOOKUP(B1796,Sheet1!B:B,Sheet1!C:C)</f>
        <v>#N/A</v>
      </c>
    </row>
    <row r="1797" spans="2:13" hidden="1">
      <c r="B1797" t="s">
        <v>7441</v>
      </c>
      <c r="C1797" t="s">
        <v>7443</v>
      </c>
      <c r="D1797" t="s">
        <v>149</v>
      </c>
      <c r="E1797" t="s">
        <v>5073</v>
      </c>
      <c r="F1797">
        <v>0.1</v>
      </c>
      <c r="G1797">
        <v>0</v>
      </c>
      <c r="H1797" t="s">
        <v>102</v>
      </c>
      <c r="I1797" t="s">
        <v>103</v>
      </c>
      <c r="J1797" t="s">
        <v>103</v>
      </c>
      <c r="K1797" t="s">
        <v>7443</v>
      </c>
      <c r="L1797" t="s">
        <v>149</v>
      </c>
      <c r="M1797" t="e">
        <f>_xlfn.XLOOKUP(B1797,Sheet1!B:B,Sheet1!C:C)</f>
        <v>#N/A</v>
      </c>
    </row>
    <row r="1798" spans="2:13" hidden="1">
      <c r="B1798" t="s">
        <v>7441</v>
      </c>
      <c r="C1798" t="s">
        <v>7444</v>
      </c>
      <c r="D1798" t="s">
        <v>7445</v>
      </c>
      <c r="E1798" t="s">
        <v>5178</v>
      </c>
      <c r="F1798">
        <v>0.1</v>
      </c>
      <c r="G1798">
        <v>0</v>
      </c>
      <c r="H1798" t="s">
        <v>103</v>
      </c>
      <c r="I1798" t="s">
        <v>103</v>
      </c>
      <c r="J1798" t="s">
        <v>102</v>
      </c>
      <c r="K1798" t="s">
        <v>7443</v>
      </c>
      <c r="L1798" t="s">
        <v>149</v>
      </c>
      <c r="M1798" t="e">
        <f>_xlfn.XLOOKUP(B1798,Sheet1!B:B,Sheet1!C:C)</f>
        <v>#N/A</v>
      </c>
    </row>
    <row r="1799" spans="2:13" hidden="1">
      <c r="B1799" t="s">
        <v>7441</v>
      </c>
      <c r="C1799" t="s">
        <v>7446</v>
      </c>
      <c r="D1799" t="s">
        <v>7447</v>
      </c>
      <c r="F1799">
        <v>0</v>
      </c>
      <c r="G1799">
        <v>0</v>
      </c>
      <c r="H1799" t="s">
        <v>103</v>
      </c>
      <c r="I1799" t="s">
        <v>103</v>
      </c>
      <c r="J1799" t="s">
        <v>103</v>
      </c>
      <c r="K1799" t="s">
        <v>7443</v>
      </c>
      <c r="L1799" t="s">
        <v>149</v>
      </c>
      <c r="M1799" t="e">
        <f>_xlfn.XLOOKUP(B1799,Sheet1!B:B,Sheet1!C:C)</f>
        <v>#N/A</v>
      </c>
    </row>
    <row r="1800" spans="2:13" hidden="1">
      <c r="B1800" t="s">
        <v>7441</v>
      </c>
      <c r="C1800" t="s">
        <v>7448</v>
      </c>
      <c r="D1800" t="s">
        <v>7449</v>
      </c>
      <c r="F1800">
        <v>1</v>
      </c>
      <c r="G1800">
        <v>0</v>
      </c>
      <c r="H1800" t="s">
        <v>103</v>
      </c>
      <c r="I1800" t="s">
        <v>103</v>
      </c>
      <c r="J1800" t="s">
        <v>103</v>
      </c>
      <c r="K1800" t="s">
        <v>7443</v>
      </c>
      <c r="L1800" t="s">
        <v>149</v>
      </c>
      <c r="M1800" t="e">
        <f>_xlfn.XLOOKUP(B1800,Sheet1!B:B,Sheet1!C:C)</f>
        <v>#N/A</v>
      </c>
    </row>
    <row r="1801" spans="2:13" hidden="1">
      <c r="B1801" t="s">
        <v>7441</v>
      </c>
      <c r="C1801" t="s">
        <v>7450</v>
      </c>
      <c r="D1801" t="s">
        <v>7451</v>
      </c>
      <c r="E1801" t="s">
        <v>5178</v>
      </c>
      <c r="F1801">
        <v>0.1</v>
      </c>
      <c r="G1801">
        <v>0</v>
      </c>
      <c r="H1801" t="s">
        <v>103</v>
      </c>
      <c r="I1801" t="s">
        <v>103</v>
      </c>
      <c r="J1801" t="s">
        <v>102</v>
      </c>
      <c r="K1801" t="s">
        <v>7443</v>
      </c>
      <c r="L1801" t="s">
        <v>149</v>
      </c>
      <c r="M1801" t="e">
        <f>_xlfn.XLOOKUP(B1801,Sheet1!B:B,Sheet1!C:C)</f>
        <v>#N/A</v>
      </c>
    </row>
    <row r="1802" spans="2:13" hidden="1">
      <c r="B1802" t="s">
        <v>7441</v>
      </c>
      <c r="C1802" t="s">
        <v>7452</v>
      </c>
      <c r="D1802" t="s">
        <v>466</v>
      </c>
      <c r="E1802" t="s">
        <v>5070</v>
      </c>
      <c r="F1802">
        <v>1</v>
      </c>
      <c r="G1802">
        <v>0</v>
      </c>
      <c r="H1802" t="s">
        <v>102</v>
      </c>
      <c r="I1802" t="s">
        <v>102</v>
      </c>
      <c r="J1802" t="s">
        <v>103</v>
      </c>
      <c r="K1802" t="s">
        <v>7443</v>
      </c>
      <c r="L1802" t="s">
        <v>149</v>
      </c>
      <c r="M1802" t="e">
        <f>_xlfn.XLOOKUP(B1802,Sheet1!B:B,Sheet1!C:C)</f>
        <v>#N/A</v>
      </c>
    </row>
    <row r="1803" spans="2:13" hidden="1">
      <c r="B1803" t="s">
        <v>7441</v>
      </c>
      <c r="C1803" t="s">
        <v>7453</v>
      </c>
      <c r="D1803" t="s">
        <v>180</v>
      </c>
      <c r="E1803" t="s">
        <v>5154</v>
      </c>
      <c r="F1803">
        <v>1</v>
      </c>
      <c r="G1803">
        <v>0</v>
      </c>
      <c r="H1803" t="s">
        <v>103</v>
      </c>
      <c r="I1803" t="s">
        <v>102</v>
      </c>
      <c r="J1803" t="s">
        <v>103</v>
      </c>
      <c r="K1803" t="s">
        <v>7443</v>
      </c>
      <c r="L1803" t="s">
        <v>149</v>
      </c>
      <c r="M1803" t="e">
        <f>_xlfn.XLOOKUP(B1803,Sheet1!B:B,Sheet1!C:C)</f>
        <v>#N/A</v>
      </c>
    </row>
    <row r="1804" spans="2:13" hidden="1">
      <c r="B1804" t="s">
        <v>7441</v>
      </c>
      <c r="C1804" t="s">
        <v>7454</v>
      </c>
      <c r="D1804" t="s">
        <v>180</v>
      </c>
      <c r="E1804" t="s">
        <v>5154</v>
      </c>
      <c r="F1804">
        <v>1</v>
      </c>
      <c r="G1804">
        <v>0</v>
      </c>
      <c r="H1804" t="s">
        <v>103</v>
      </c>
      <c r="I1804" t="s">
        <v>102</v>
      </c>
      <c r="J1804" t="s">
        <v>103</v>
      </c>
      <c r="K1804" t="s">
        <v>7443</v>
      </c>
      <c r="L1804" t="s">
        <v>149</v>
      </c>
      <c r="M1804" t="e">
        <f>_xlfn.XLOOKUP(B1804,Sheet1!B:B,Sheet1!C:C)</f>
        <v>#N/A</v>
      </c>
    </row>
    <row r="1805" spans="2:13" hidden="1">
      <c r="B1805" t="s">
        <v>7441</v>
      </c>
      <c r="C1805" t="s">
        <v>7455</v>
      </c>
      <c r="D1805" t="s">
        <v>5617</v>
      </c>
      <c r="E1805" t="s">
        <v>5070</v>
      </c>
      <c r="F1805">
        <v>1</v>
      </c>
      <c r="G1805">
        <v>0</v>
      </c>
      <c r="H1805" t="s">
        <v>102</v>
      </c>
      <c r="I1805" t="s">
        <v>102</v>
      </c>
      <c r="J1805" t="s">
        <v>103</v>
      </c>
      <c r="K1805" t="s">
        <v>7443</v>
      </c>
      <c r="L1805" t="s">
        <v>149</v>
      </c>
      <c r="M1805" t="e">
        <f>_xlfn.XLOOKUP(B1805,Sheet1!B:B,Sheet1!C:C)</f>
        <v>#N/A</v>
      </c>
    </row>
    <row r="1806" spans="2:13" hidden="1">
      <c r="B1806" t="s">
        <v>7441</v>
      </c>
      <c r="C1806" t="s">
        <v>7456</v>
      </c>
      <c r="D1806" t="s">
        <v>7457</v>
      </c>
      <c r="E1806" t="s">
        <v>5178</v>
      </c>
      <c r="F1806">
        <v>0.1</v>
      </c>
      <c r="G1806">
        <v>0</v>
      </c>
      <c r="H1806" t="s">
        <v>103</v>
      </c>
      <c r="I1806" t="s">
        <v>103</v>
      </c>
      <c r="J1806" t="s">
        <v>102</v>
      </c>
      <c r="K1806" t="s">
        <v>7443</v>
      </c>
      <c r="L1806" t="s">
        <v>149</v>
      </c>
      <c r="M1806" t="e">
        <f>_xlfn.XLOOKUP(B1806,Sheet1!B:B,Sheet1!C:C)</f>
        <v>#N/A</v>
      </c>
    </row>
    <row r="1807" spans="2:13" hidden="1">
      <c r="B1807" t="s">
        <v>7441</v>
      </c>
      <c r="C1807" t="s">
        <v>7458</v>
      </c>
      <c r="D1807" t="s">
        <v>7459</v>
      </c>
      <c r="E1807" t="s">
        <v>5073</v>
      </c>
      <c r="F1807">
        <v>0.1</v>
      </c>
      <c r="G1807">
        <v>0</v>
      </c>
      <c r="H1807" t="s">
        <v>102</v>
      </c>
      <c r="I1807" t="s">
        <v>103</v>
      </c>
      <c r="J1807" t="s">
        <v>103</v>
      </c>
      <c r="K1807" t="s">
        <v>7443</v>
      </c>
      <c r="L1807" t="s">
        <v>149</v>
      </c>
      <c r="M1807" t="e">
        <f>_xlfn.XLOOKUP(B1807,Sheet1!B:B,Sheet1!C:C)</f>
        <v>#N/A</v>
      </c>
    </row>
    <row r="1808" spans="2:13" hidden="1">
      <c r="B1808" t="s">
        <v>7441</v>
      </c>
      <c r="C1808" t="s">
        <v>7460</v>
      </c>
      <c r="D1808" t="s">
        <v>171</v>
      </c>
      <c r="E1808" t="s">
        <v>5073</v>
      </c>
      <c r="F1808">
        <v>0.1</v>
      </c>
      <c r="G1808">
        <v>0</v>
      </c>
      <c r="H1808" t="s">
        <v>102</v>
      </c>
      <c r="I1808" t="s">
        <v>103</v>
      </c>
      <c r="J1808" t="s">
        <v>103</v>
      </c>
      <c r="K1808" t="s">
        <v>7443</v>
      </c>
      <c r="L1808" t="s">
        <v>149</v>
      </c>
      <c r="M1808" t="e">
        <f>_xlfn.XLOOKUP(B1808,Sheet1!B:B,Sheet1!C:C)</f>
        <v>#N/A</v>
      </c>
    </row>
    <row r="1809" spans="2:13" hidden="1">
      <c r="B1809" t="s">
        <v>7441</v>
      </c>
      <c r="C1809" t="s">
        <v>7461</v>
      </c>
      <c r="D1809" t="s">
        <v>315</v>
      </c>
      <c r="F1809">
        <v>6</v>
      </c>
      <c r="G1809">
        <v>0</v>
      </c>
      <c r="H1809" t="s">
        <v>103</v>
      </c>
      <c r="I1809" t="s">
        <v>103</v>
      </c>
      <c r="J1809" t="s">
        <v>103</v>
      </c>
      <c r="K1809" t="s">
        <v>7443</v>
      </c>
      <c r="L1809" t="s">
        <v>149</v>
      </c>
      <c r="M1809" t="e">
        <f>_xlfn.XLOOKUP(B1809,Sheet1!B:B,Sheet1!C:C)</f>
        <v>#N/A</v>
      </c>
    </row>
    <row r="1810" spans="2:13" hidden="1">
      <c r="B1810" t="s">
        <v>7441</v>
      </c>
      <c r="C1810" t="s">
        <v>7462</v>
      </c>
      <c r="D1810" t="s">
        <v>7463</v>
      </c>
      <c r="F1810">
        <v>1</v>
      </c>
      <c r="G1810">
        <v>0</v>
      </c>
      <c r="H1810" t="s">
        <v>103</v>
      </c>
      <c r="I1810" t="s">
        <v>103</v>
      </c>
      <c r="J1810" t="s">
        <v>103</v>
      </c>
      <c r="K1810" t="s">
        <v>7443</v>
      </c>
      <c r="L1810" t="s">
        <v>149</v>
      </c>
      <c r="M1810" t="e">
        <f>_xlfn.XLOOKUP(B1810,Sheet1!B:B,Sheet1!C:C)</f>
        <v>#N/A</v>
      </c>
    </row>
    <row r="1811" spans="2:13" hidden="1">
      <c r="B1811" t="s">
        <v>7441</v>
      </c>
      <c r="C1811" t="s">
        <v>7464</v>
      </c>
      <c r="D1811" t="s">
        <v>180</v>
      </c>
      <c r="E1811" t="s">
        <v>5154</v>
      </c>
      <c r="F1811">
        <v>1</v>
      </c>
      <c r="G1811">
        <v>0</v>
      </c>
      <c r="H1811" t="s">
        <v>103</v>
      </c>
      <c r="I1811" t="s">
        <v>102</v>
      </c>
      <c r="J1811" t="s">
        <v>103</v>
      </c>
      <c r="K1811" t="s">
        <v>7443</v>
      </c>
      <c r="L1811" t="s">
        <v>149</v>
      </c>
      <c r="M1811" t="e">
        <f>_xlfn.XLOOKUP(B1811,Sheet1!B:B,Sheet1!C:C)</f>
        <v>#N/A</v>
      </c>
    </row>
    <row r="1812" spans="2:13" hidden="1">
      <c r="B1812" t="s">
        <v>7465</v>
      </c>
      <c r="C1812" t="s">
        <v>7466</v>
      </c>
      <c r="D1812" t="s">
        <v>267</v>
      </c>
      <c r="E1812" t="s">
        <v>5070</v>
      </c>
      <c r="F1812">
        <v>0.1</v>
      </c>
      <c r="G1812">
        <v>0</v>
      </c>
      <c r="H1812" t="s">
        <v>102</v>
      </c>
      <c r="I1812" t="s">
        <v>102</v>
      </c>
      <c r="J1812" t="s">
        <v>103</v>
      </c>
      <c r="K1812" t="s">
        <v>7467</v>
      </c>
      <c r="L1812" t="s">
        <v>149</v>
      </c>
      <c r="M1812" t="e">
        <f>_xlfn.XLOOKUP(B1812,Sheet1!B:B,Sheet1!C:C)</f>
        <v>#N/A</v>
      </c>
    </row>
    <row r="1813" spans="2:13" hidden="1">
      <c r="B1813" t="s">
        <v>7465</v>
      </c>
      <c r="C1813" t="s">
        <v>7468</v>
      </c>
      <c r="D1813" t="s">
        <v>180</v>
      </c>
      <c r="E1813" t="s">
        <v>5154</v>
      </c>
      <c r="F1813">
        <v>0.1</v>
      </c>
      <c r="G1813">
        <v>0</v>
      </c>
      <c r="H1813" t="s">
        <v>103</v>
      </c>
      <c r="I1813" t="s">
        <v>102</v>
      </c>
      <c r="J1813" t="s">
        <v>103</v>
      </c>
      <c r="K1813" t="s">
        <v>7467</v>
      </c>
      <c r="L1813" t="s">
        <v>149</v>
      </c>
      <c r="M1813" t="e">
        <f>_xlfn.XLOOKUP(B1813,Sheet1!B:B,Sheet1!C:C)</f>
        <v>#N/A</v>
      </c>
    </row>
    <row r="1814" spans="2:13" hidden="1">
      <c r="B1814" t="s">
        <v>7465</v>
      </c>
      <c r="C1814" t="s">
        <v>7469</v>
      </c>
      <c r="D1814" t="s">
        <v>539</v>
      </c>
      <c r="E1814" t="s">
        <v>5073</v>
      </c>
      <c r="F1814">
        <v>39.5</v>
      </c>
      <c r="G1814">
        <v>0</v>
      </c>
      <c r="H1814" t="s">
        <v>102</v>
      </c>
      <c r="I1814" t="s">
        <v>103</v>
      </c>
      <c r="J1814" t="s">
        <v>103</v>
      </c>
      <c r="K1814" t="s">
        <v>7467</v>
      </c>
      <c r="L1814" t="s">
        <v>149</v>
      </c>
      <c r="M1814" t="e">
        <f>_xlfn.XLOOKUP(B1814,Sheet1!B:B,Sheet1!C:C)</f>
        <v>#N/A</v>
      </c>
    </row>
    <row r="1815" spans="2:13" hidden="1">
      <c r="B1815" t="s">
        <v>7465</v>
      </c>
      <c r="C1815" t="s">
        <v>7470</v>
      </c>
      <c r="D1815" t="s">
        <v>7471</v>
      </c>
      <c r="F1815">
        <v>10</v>
      </c>
      <c r="G1815">
        <v>0</v>
      </c>
      <c r="H1815" t="s">
        <v>103</v>
      </c>
      <c r="I1815" t="s">
        <v>103</v>
      </c>
      <c r="J1815" t="s">
        <v>103</v>
      </c>
      <c r="K1815" t="s">
        <v>7467</v>
      </c>
      <c r="L1815" t="s">
        <v>149</v>
      </c>
      <c r="M1815" t="e">
        <f>_xlfn.XLOOKUP(B1815,Sheet1!B:B,Sheet1!C:C)</f>
        <v>#N/A</v>
      </c>
    </row>
    <row r="1816" spans="2:13" hidden="1">
      <c r="B1816" t="s">
        <v>7465</v>
      </c>
      <c r="C1816" t="s">
        <v>7472</v>
      </c>
      <c r="D1816" t="s">
        <v>180</v>
      </c>
      <c r="E1816" t="s">
        <v>5154</v>
      </c>
      <c r="F1816">
        <v>0.1</v>
      </c>
      <c r="G1816">
        <v>0</v>
      </c>
      <c r="H1816" t="s">
        <v>103</v>
      </c>
      <c r="I1816" t="s">
        <v>102</v>
      </c>
      <c r="J1816" t="s">
        <v>103</v>
      </c>
      <c r="K1816" t="s">
        <v>7467</v>
      </c>
      <c r="L1816" t="s">
        <v>149</v>
      </c>
      <c r="M1816" t="e">
        <f>_xlfn.XLOOKUP(B1816,Sheet1!B:B,Sheet1!C:C)</f>
        <v>#N/A</v>
      </c>
    </row>
    <row r="1817" spans="2:13" hidden="1">
      <c r="B1817" t="s">
        <v>7465</v>
      </c>
      <c r="C1817" t="s">
        <v>7473</v>
      </c>
      <c r="D1817" t="s">
        <v>180</v>
      </c>
      <c r="E1817" t="s">
        <v>5154</v>
      </c>
      <c r="F1817">
        <v>0.1</v>
      </c>
      <c r="G1817">
        <v>0</v>
      </c>
      <c r="H1817" t="s">
        <v>103</v>
      </c>
      <c r="I1817" t="s">
        <v>102</v>
      </c>
      <c r="J1817" t="s">
        <v>103</v>
      </c>
      <c r="K1817" t="s">
        <v>7467</v>
      </c>
      <c r="L1817" t="s">
        <v>149</v>
      </c>
      <c r="M1817" t="e">
        <f>_xlfn.XLOOKUP(B1817,Sheet1!B:B,Sheet1!C:C)</f>
        <v>#N/A</v>
      </c>
    </row>
    <row r="1818" spans="2:13" hidden="1">
      <c r="B1818" t="s">
        <v>7465</v>
      </c>
      <c r="C1818" t="s">
        <v>7474</v>
      </c>
      <c r="D1818" t="s">
        <v>180</v>
      </c>
      <c r="E1818" t="s">
        <v>5154</v>
      </c>
      <c r="F1818">
        <v>0.1</v>
      </c>
      <c r="G1818">
        <v>0</v>
      </c>
      <c r="H1818" t="s">
        <v>103</v>
      </c>
      <c r="I1818" t="s">
        <v>102</v>
      </c>
      <c r="J1818" t="s">
        <v>103</v>
      </c>
      <c r="K1818" t="s">
        <v>7467</v>
      </c>
      <c r="L1818" t="s">
        <v>149</v>
      </c>
      <c r="M1818" t="e">
        <f>_xlfn.XLOOKUP(B1818,Sheet1!B:B,Sheet1!C:C)</f>
        <v>#N/A</v>
      </c>
    </row>
    <row r="1819" spans="2:13" hidden="1">
      <c r="B1819" t="s">
        <v>7465</v>
      </c>
      <c r="C1819" t="s">
        <v>7475</v>
      </c>
      <c r="D1819" t="s">
        <v>180</v>
      </c>
      <c r="E1819" t="s">
        <v>5154</v>
      </c>
      <c r="F1819">
        <v>0.1</v>
      </c>
      <c r="G1819">
        <v>0</v>
      </c>
      <c r="H1819" t="s">
        <v>103</v>
      </c>
      <c r="I1819" t="s">
        <v>102</v>
      </c>
      <c r="J1819" t="s">
        <v>103</v>
      </c>
      <c r="K1819" t="s">
        <v>7467</v>
      </c>
      <c r="L1819" t="s">
        <v>149</v>
      </c>
      <c r="M1819" t="e">
        <f>_xlfn.XLOOKUP(B1819,Sheet1!B:B,Sheet1!C:C)</f>
        <v>#N/A</v>
      </c>
    </row>
    <row r="1820" spans="2:13" hidden="1">
      <c r="B1820" t="s">
        <v>7465</v>
      </c>
      <c r="C1820" t="s">
        <v>7476</v>
      </c>
      <c r="D1820" t="s">
        <v>180</v>
      </c>
      <c r="E1820" t="s">
        <v>5070</v>
      </c>
      <c r="F1820">
        <v>0.1</v>
      </c>
      <c r="G1820">
        <v>0</v>
      </c>
      <c r="H1820" t="s">
        <v>102</v>
      </c>
      <c r="I1820" t="s">
        <v>102</v>
      </c>
      <c r="J1820" t="s">
        <v>103</v>
      </c>
      <c r="K1820" t="s">
        <v>7467</v>
      </c>
      <c r="L1820" t="s">
        <v>149</v>
      </c>
      <c r="M1820" t="e">
        <f>_xlfn.XLOOKUP(B1820,Sheet1!B:B,Sheet1!C:C)</f>
        <v>#N/A</v>
      </c>
    </row>
    <row r="1821" spans="2:13" hidden="1">
      <c r="B1821" t="s">
        <v>7465</v>
      </c>
      <c r="C1821" t="s">
        <v>7477</v>
      </c>
      <c r="D1821" t="s">
        <v>180</v>
      </c>
      <c r="E1821" t="s">
        <v>5154</v>
      </c>
      <c r="F1821">
        <v>0.1</v>
      </c>
      <c r="G1821">
        <v>0</v>
      </c>
      <c r="H1821" t="s">
        <v>103</v>
      </c>
      <c r="I1821" t="s">
        <v>102</v>
      </c>
      <c r="J1821" t="s">
        <v>103</v>
      </c>
      <c r="K1821" t="s">
        <v>7467</v>
      </c>
      <c r="L1821" t="s">
        <v>149</v>
      </c>
      <c r="M1821" t="e">
        <f>_xlfn.XLOOKUP(B1821,Sheet1!B:B,Sheet1!C:C)</f>
        <v>#N/A</v>
      </c>
    </row>
    <row r="1822" spans="2:13" hidden="1">
      <c r="B1822" t="s">
        <v>7465</v>
      </c>
      <c r="C1822" t="s">
        <v>7478</v>
      </c>
      <c r="D1822" t="s">
        <v>180</v>
      </c>
      <c r="E1822" t="s">
        <v>5154</v>
      </c>
      <c r="F1822">
        <v>0.1</v>
      </c>
      <c r="G1822">
        <v>0</v>
      </c>
      <c r="H1822" t="s">
        <v>103</v>
      </c>
      <c r="I1822" t="s">
        <v>102</v>
      </c>
      <c r="J1822" t="s">
        <v>103</v>
      </c>
      <c r="K1822" t="s">
        <v>7467</v>
      </c>
      <c r="L1822" t="s">
        <v>149</v>
      </c>
      <c r="M1822" t="e">
        <f>_xlfn.XLOOKUP(B1822,Sheet1!B:B,Sheet1!C:C)</f>
        <v>#N/A</v>
      </c>
    </row>
    <row r="1823" spans="2:13" hidden="1">
      <c r="B1823" t="s">
        <v>7465</v>
      </c>
      <c r="C1823" t="s">
        <v>7479</v>
      </c>
      <c r="D1823" t="s">
        <v>180</v>
      </c>
      <c r="E1823" t="s">
        <v>5154</v>
      </c>
      <c r="F1823">
        <v>0.1</v>
      </c>
      <c r="G1823">
        <v>0</v>
      </c>
      <c r="H1823" t="s">
        <v>103</v>
      </c>
      <c r="I1823" t="s">
        <v>102</v>
      </c>
      <c r="J1823" t="s">
        <v>103</v>
      </c>
      <c r="K1823" t="s">
        <v>7467</v>
      </c>
      <c r="L1823" t="s">
        <v>149</v>
      </c>
      <c r="M1823" t="e">
        <f>_xlfn.XLOOKUP(B1823,Sheet1!B:B,Sheet1!C:C)</f>
        <v>#N/A</v>
      </c>
    </row>
    <row r="1824" spans="2:13" hidden="1">
      <c r="B1824" t="s">
        <v>7465</v>
      </c>
      <c r="C1824" t="s">
        <v>7480</v>
      </c>
      <c r="D1824" t="s">
        <v>5532</v>
      </c>
      <c r="E1824" t="s">
        <v>5070</v>
      </c>
      <c r="F1824">
        <v>0.1</v>
      </c>
      <c r="G1824">
        <v>0</v>
      </c>
      <c r="H1824" t="s">
        <v>102</v>
      </c>
      <c r="I1824" t="s">
        <v>102</v>
      </c>
      <c r="J1824" t="s">
        <v>103</v>
      </c>
      <c r="K1824" t="s">
        <v>7467</v>
      </c>
      <c r="L1824" t="s">
        <v>149</v>
      </c>
      <c r="M1824" t="e">
        <f>_xlfn.XLOOKUP(B1824,Sheet1!B:B,Sheet1!C:C)</f>
        <v>#N/A</v>
      </c>
    </row>
    <row r="1825" spans="2:13" hidden="1">
      <c r="B1825" t="s">
        <v>7465</v>
      </c>
      <c r="C1825" t="s">
        <v>7481</v>
      </c>
      <c r="D1825" t="s">
        <v>180</v>
      </c>
      <c r="E1825" t="s">
        <v>5154</v>
      </c>
      <c r="F1825">
        <v>0.1</v>
      </c>
      <c r="G1825">
        <v>0</v>
      </c>
      <c r="H1825" t="s">
        <v>103</v>
      </c>
      <c r="I1825" t="s">
        <v>102</v>
      </c>
      <c r="J1825" t="s">
        <v>103</v>
      </c>
      <c r="K1825" t="s">
        <v>7467</v>
      </c>
      <c r="L1825" t="s">
        <v>149</v>
      </c>
      <c r="M1825" t="e">
        <f>_xlfn.XLOOKUP(B1825,Sheet1!B:B,Sheet1!C:C)</f>
        <v>#N/A</v>
      </c>
    </row>
    <row r="1826" spans="2:13" hidden="1">
      <c r="B1826" t="s">
        <v>7465</v>
      </c>
      <c r="C1826" t="s">
        <v>7482</v>
      </c>
      <c r="D1826" t="s">
        <v>5224</v>
      </c>
      <c r="E1826" t="s">
        <v>5070</v>
      </c>
      <c r="F1826">
        <v>0.1</v>
      </c>
      <c r="G1826">
        <v>0</v>
      </c>
      <c r="H1826" t="s">
        <v>102</v>
      </c>
      <c r="I1826" t="s">
        <v>102</v>
      </c>
      <c r="J1826" t="s">
        <v>103</v>
      </c>
      <c r="K1826" t="s">
        <v>7467</v>
      </c>
      <c r="L1826" t="s">
        <v>149</v>
      </c>
      <c r="M1826" t="e">
        <f>_xlfn.XLOOKUP(B1826,Sheet1!B:B,Sheet1!C:C)</f>
        <v>#N/A</v>
      </c>
    </row>
    <row r="1827" spans="2:13" hidden="1">
      <c r="B1827" t="s">
        <v>7465</v>
      </c>
      <c r="C1827" t="s">
        <v>7483</v>
      </c>
      <c r="D1827" t="s">
        <v>180</v>
      </c>
      <c r="E1827" t="s">
        <v>5154</v>
      </c>
      <c r="F1827">
        <v>0.1</v>
      </c>
      <c r="G1827">
        <v>0</v>
      </c>
      <c r="H1827" t="s">
        <v>103</v>
      </c>
      <c r="I1827" t="s">
        <v>102</v>
      </c>
      <c r="J1827" t="s">
        <v>103</v>
      </c>
      <c r="K1827" t="s">
        <v>7467</v>
      </c>
      <c r="L1827" t="s">
        <v>149</v>
      </c>
      <c r="M1827" t="e">
        <f>_xlfn.XLOOKUP(B1827,Sheet1!B:B,Sheet1!C:C)</f>
        <v>#N/A</v>
      </c>
    </row>
    <row r="1828" spans="2:13" hidden="1">
      <c r="B1828" t="s">
        <v>7465</v>
      </c>
      <c r="C1828" t="s">
        <v>7484</v>
      </c>
      <c r="D1828" t="s">
        <v>539</v>
      </c>
      <c r="E1828" t="s">
        <v>5073</v>
      </c>
      <c r="F1828">
        <v>0.1</v>
      </c>
      <c r="G1828">
        <v>0</v>
      </c>
      <c r="H1828" t="s">
        <v>102</v>
      </c>
      <c r="I1828" t="s">
        <v>103</v>
      </c>
      <c r="J1828" t="s">
        <v>103</v>
      </c>
      <c r="K1828" t="s">
        <v>7467</v>
      </c>
      <c r="L1828" t="s">
        <v>149</v>
      </c>
      <c r="M1828" t="e">
        <f>_xlfn.XLOOKUP(B1828,Sheet1!B:B,Sheet1!C:C)</f>
        <v>#N/A</v>
      </c>
    </row>
    <row r="1829" spans="2:13" hidden="1">
      <c r="B1829" t="s">
        <v>7465</v>
      </c>
      <c r="C1829" t="s">
        <v>7485</v>
      </c>
      <c r="D1829" t="s">
        <v>180</v>
      </c>
      <c r="E1829" t="s">
        <v>5154</v>
      </c>
      <c r="F1829">
        <v>0.1</v>
      </c>
      <c r="G1829">
        <v>0</v>
      </c>
      <c r="H1829" t="s">
        <v>103</v>
      </c>
      <c r="I1829" t="s">
        <v>102</v>
      </c>
      <c r="J1829" t="s">
        <v>103</v>
      </c>
      <c r="K1829" t="s">
        <v>7467</v>
      </c>
      <c r="L1829" t="s">
        <v>149</v>
      </c>
      <c r="M1829" t="e">
        <f>_xlfn.XLOOKUP(B1829,Sheet1!B:B,Sheet1!C:C)</f>
        <v>#N/A</v>
      </c>
    </row>
    <row r="1830" spans="2:13" hidden="1">
      <c r="B1830" t="s">
        <v>7465</v>
      </c>
      <c r="C1830" t="s">
        <v>7486</v>
      </c>
      <c r="D1830" t="s">
        <v>180</v>
      </c>
      <c r="E1830" t="s">
        <v>5154</v>
      </c>
      <c r="F1830">
        <v>0.1</v>
      </c>
      <c r="G1830">
        <v>0</v>
      </c>
      <c r="H1830" t="s">
        <v>103</v>
      </c>
      <c r="I1830" t="s">
        <v>102</v>
      </c>
      <c r="J1830" t="s">
        <v>103</v>
      </c>
      <c r="K1830" t="s">
        <v>7467</v>
      </c>
      <c r="L1830" t="s">
        <v>149</v>
      </c>
      <c r="M1830" t="e">
        <f>_xlfn.XLOOKUP(B1830,Sheet1!B:B,Sheet1!C:C)</f>
        <v>#N/A</v>
      </c>
    </row>
    <row r="1831" spans="2:13" hidden="1">
      <c r="B1831" t="s">
        <v>7465</v>
      </c>
      <c r="C1831" t="s">
        <v>7487</v>
      </c>
      <c r="D1831" t="s">
        <v>180</v>
      </c>
      <c r="E1831" t="s">
        <v>5154</v>
      </c>
      <c r="F1831">
        <v>0.1</v>
      </c>
      <c r="G1831">
        <v>0</v>
      </c>
      <c r="H1831" t="s">
        <v>103</v>
      </c>
      <c r="I1831" t="s">
        <v>102</v>
      </c>
      <c r="J1831" t="s">
        <v>103</v>
      </c>
      <c r="K1831" t="s">
        <v>7467</v>
      </c>
      <c r="L1831" t="s">
        <v>149</v>
      </c>
      <c r="M1831" t="e">
        <f>_xlfn.XLOOKUP(B1831,Sheet1!B:B,Sheet1!C:C)</f>
        <v>#N/A</v>
      </c>
    </row>
    <row r="1832" spans="2:13" hidden="1">
      <c r="B1832" t="s">
        <v>7465</v>
      </c>
      <c r="C1832" t="s">
        <v>7488</v>
      </c>
      <c r="D1832" t="s">
        <v>180</v>
      </c>
      <c r="E1832" t="s">
        <v>5154</v>
      </c>
      <c r="F1832">
        <v>0.1</v>
      </c>
      <c r="G1832">
        <v>0</v>
      </c>
      <c r="H1832" t="s">
        <v>103</v>
      </c>
      <c r="I1832" t="s">
        <v>102</v>
      </c>
      <c r="J1832" t="s">
        <v>103</v>
      </c>
      <c r="K1832" t="s">
        <v>7467</v>
      </c>
      <c r="L1832" t="s">
        <v>149</v>
      </c>
      <c r="M1832" t="e">
        <f>_xlfn.XLOOKUP(B1832,Sheet1!B:B,Sheet1!C:C)</f>
        <v>#N/A</v>
      </c>
    </row>
    <row r="1833" spans="2:13" hidden="1">
      <c r="B1833" t="s">
        <v>7465</v>
      </c>
      <c r="C1833" t="s">
        <v>7489</v>
      </c>
      <c r="D1833" t="s">
        <v>180</v>
      </c>
      <c r="E1833" t="s">
        <v>5154</v>
      </c>
      <c r="F1833">
        <v>0.1</v>
      </c>
      <c r="G1833">
        <v>0</v>
      </c>
      <c r="H1833" t="s">
        <v>103</v>
      </c>
      <c r="I1833" t="s">
        <v>102</v>
      </c>
      <c r="J1833" t="s">
        <v>103</v>
      </c>
      <c r="K1833" t="s">
        <v>7467</v>
      </c>
      <c r="L1833" t="s">
        <v>149</v>
      </c>
      <c r="M1833" t="e">
        <f>_xlfn.XLOOKUP(B1833,Sheet1!B:B,Sheet1!C:C)</f>
        <v>#N/A</v>
      </c>
    </row>
    <row r="1834" spans="2:13" hidden="1">
      <c r="B1834" t="s">
        <v>7465</v>
      </c>
      <c r="C1834" t="s">
        <v>7490</v>
      </c>
      <c r="D1834" t="s">
        <v>180</v>
      </c>
      <c r="E1834" t="s">
        <v>5154</v>
      </c>
      <c r="F1834">
        <v>0.1</v>
      </c>
      <c r="G1834">
        <v>0</v>
      </c>
      <c r="H1834" t="s">
        <v>103</v>
      </c>
      <c r="I1834" t="s">
        <v>102</v>
      </c>
      <c r="J1834" t="s">
        <v>103</v>
      </c>
      <c r="K1834" t="s">
        <v>7467</v>
      </c>
      <c r="L1834" t="s">
        <v>149</v>
      </c>
      <c r="M1834" t="e">
        <f>_xlfn.XLOOKUP(B1834,Sheet1!B:B,Sheet1!C:C)</f>
        <v>#N/A</v>
      </c>
    </row>
    <row r="1835" spans="2:13" hidden="1">
      <c r="B1835" t="s">
        <v>7465</v>
      </c>
      <c r="C1835" t="s">
        <v>7491</v>
      </c>
      <c r="D1835" t="s">
        <v>180</v>
      </c>
      <c r="E1835" t="s">
        <v>5154</v>
      </c>
      <c r="F1835">
        <v>0.1</v>
      </c>
      <c r="G1835">
        <v>0</v>
      </c>
      <c r="H1835" t="s">
        <v>103</v>
      </c>
      <c r="I1835" t="s">
        <v>102</v>
      </c>
      <c r="J1835" t="s">
        <v>103</v>
      </c>
      <c r="K1835" t="s">
        <v>7467</v>
      </c>
      <c r="L1835" t="s">
        <v>149</v>
      </c>
      <c r="M1835" t="e">
        <f>_xlfn.XLOOKUP(B1835,Sheet1!B:B,Sheet1!C:C)</f>
        <v>#N/A</v>
      </c>
    </row>
    <row r="1836" spans="2:13" hidden="1">
      <c r="B1836" t="s">
        <v>7465</v>
      </c>
      <c r="C1836" t="s">
        <v>7492</v>
      </c>
      <c r="D1836" t="s">
        <v>180</v>
      </c>
      <c r="E1836" t="s">
        <v>5154</v>
      </c>
      <c r="F1836">
        <v>0.1</v>
      </c>
      <c r="G1836">
        <v>0</v>
      </c>
      <c r="H1836" t="s">
        <v>103</v>
      </c>
      <c r="I1836" t="s">
        <v>102</v>
      </c>
      <c r="J1836" t="s">
        <v>103</v>
      </c>
      <c r="K1836" t="s">
        <v>7467</v>
      </c>
      <c r="L1836" t="s">
        <v>149</v>
      </c>
      <c r="M1836" t="e">
        <f>_xlfn.XLOOKUP(B1836,Sheet1!B:B,Sheet1!C:C)</f>
        <v>#N/A</v>
      </c>
    </row>
    <row r="1837" spans="2:13" hidden="1">
      <c r="B1837" t="s">
        <v>7493</v>
      </c>
      <c r="C1837" t="s">
        <v>7494</v>
      </c>
      <c r="D1837" t="s">
        <v>5663</v>
      </c>
      <c r="E1837" t="s">
        <v>5070</v>
      </c>
      <c r="G1837">
        <v>0</v>
      </c>
      <c r="H1837" t="s">
        <v>102</v>
      </c>
      <c r="I1837" t="s">
        <v>102</v>
      </c>
      <c r="J1837" t="s">
        <v>103</v>
      </c>
      <c r="K1837" t="s">
        <v>7494</v>
      </c>
      <c r="L1837" t="s">
        <v>590</v>
      </c>
      <c r="M1837" t="e">
        <f>_xlfn.XLOOKUP(B1837,Sheet1!B:B,Sheet1!C:C)</f>
        <v>#N/A</v>
      </c>
    </row>
    <row r="1838" spans="2:13" hidden="1">
      <c r="B1838" t="s">
        <v>7493</v>
      </c>
      <c r="C1838" t="s">
        <v>7495</v>
      </c>
      <c r="D1838" t="s">
        <v>254</v>
      </c>
      <c r="E1838" t="s">
        <v>5070</v>
      </c>
      <c r="F1838">
        <v>2</v>
      </c>
      <c r="G1838">
        <v>0</v>
      </c>
      <c r="H1838" t="s">
        <v>102</v>
      </c>
      <c r="I1838" t="s">
        <v>102</v>
      </c>
      <c r="J1838" t="s">
        <v>103</v>
      </c>
      <c r="K1838" t="s">
        <v>7494</v>
      </c>
      <c r="L1838" t="s">
        <v>590</v>
      </c>
      <c r="M1838" t="e">
        <f>_xlfn.XLOOKUP(B1838,Sheet1!B:B,Sheet1!C:C)</f>
        <v>#N/A</v>
      </c>
    </row>
    <row r="1839" spans="2:13" hidden="1">
      <c r="B1839" t="s">
        <v>7493</v>
      </c>
      <c r="C1839" t="s">
        <v>7496</v>
      </c>
      <c r="D1839" t="s">
        <v>631</v>
      </c>
      <c r="E1839" t="s">
        <v>5154</v>
      </c>
      <c r="F1839">
        <v>1</v>
      </c>
      <c r="G1839">
        <v>0</v>
      </c>
      <c r="H1839" t="s">
        <v>103</v>
      </c>
      <c r="I1839" t="s">
        <v>102</v>
      </c>
      <c r="J1839" t="s">
        <v>103</v>
      </c>
      <c r="K1839" t="s">
        <v>7494</v>
      </c>
      <c r="L1839" t="s">
        <v>590</v>
      </c>
      <c r="M1839" t="e">
        <f>_xlfn.XLOOKUP(B1839,Sheet1!B:B,Sheet1!C:C)</f>
        <v>#N/A</v>
      </c>
    </row>
    <row r="1840" spans="2:13" hidden="1">
      <c r="B1840" t="s">
        <v>7493</v>
      </c>
      <c r="C1840" t="s">
        <v>7497</v>
      </c>
      <c r="D1840" t="s">
        <v>631</v>
      </c>
      <c r="E1840" t="s">
        <v>5154</v>
      </c>
      <c r="F1840">
        <v>1</v>
      </c>
      <c r="G1840">
        <v>0</v>
      </c>
      <c r="H1840" t="s">
        <v>103</v>
      </c>
      <c r="I1840" t="s">
        <v>102</v>
      </c>
      <c r="J1840" t="s">
        <v>103</v>
      </c>
      <c r="K1840" t="s">
        <v>7494</v>
      </c>
      <c r="L1840" t="s">
        <v>590</v>
      </c>
      <c r="M1840" t="e">
        <f>_xlfn.XLOOKUP(B1840,Sheet1!B:B,Sheet1!C:C)</f>
        <v>#N/A</v>
      </c>
    </row>
    <row r="1841" spans="2:13" hidden="1">
      <c r="B1841" t="s">
        <v>7493</v>
      </c>
      <c r="C1841" t="s">
        <v>7498</v>
      </c>
      <c r="D1841" t="s">
        <v>142</v>
      </c>
      <c r="E1841" t="s">
        <v>5070</v>
      </c>
      <c r="F1841">
        <v>1</v>
      </c>
      <c r="G1841">
        <v>0</v>
      </c>
      <c r="H1841" t="s">
        <v>102</v>
      </c>
      <c r="I1841" t="s">
        <v>102</v>
      </c>
      <c r="J1841" t="s">
        <v>103</v>
      </c>
      <c r="K1841" t="s">
        <v>7494</v>
      </c>
      <c r="L1841" t="s">
        <v>590</v>
      </c>
      <c r="M1841" t="e">
        <f>_xlfn.XLOOKUP(B1841,Sheet1!B:B,Sheet1!C:C)</f>
        <v>#N/A</v>
      </c>
    </row>
    <row r="1842" spans="2:13" hidden="1">
      <c r="B1842" t="s">
        <v>7493</v>
      </c>
      <c r="C1842" t="s">
        <v>7499</v>
      </c>
      <c r="D1842" t="s">
        <v>631</v>
      </c>
      <c r="E1842" t="s">
        <v>5154</v>
      </c>
      <c r="F1842">
        <v>1</v>
      </c>
      <c r="G1842">
        <v>0</v>
      </c>
      <c r="H1842" t="s">
        <v>103</v>
      </c>
      <c r="I1842" t="s">
        <v>102</v>
      </c>
      <c r="J1842" t="s">
        <v>103</v>
      </c>
      <c r="K1842" t="s">
        <v>7494</v>
      </c>
      <c r="L1842" t="s">
        <v>590</v>
      </c>
      <c r="M1842" t="e">
        <f>_xlfn.XLOOKUP(B1842,Sheet1!B:B,Sheet1!C:C)</f>
        <v>#N/A</v>
      </c>
    </row>
    <row r="1843" spans="2:13" hidden="1">
      <c r="B1843" t="s">
        <v>7493</v>
      </c>
      <c r="C1843" t="s">
        <v>7500</v>
      </c>
      <c r="D1843" t="s">
        <v>631</v>
      </c>
      <c r="E1843" t="s">
        <v>5154</v>
      </c>
      <c r="F1843">
        <v>1</v>
      </c>
      <c r="G1843">
        <v>0</v>
      </c>
      <c r="H1843" t="s">
        <v>103</v>
      </c>
      <c r="I1843" t="s">
        <v>102</v>
      </c>
      <c r="J1843" t="s">
        <v>103</v>
      </c>
      <c r="K1843" t="s">
        <v>7494</v>
      </c>
      <c r="L1843" t="s">
        <v>590</v>
      </c>
      <c r="M1843" t="e">
        <f>_xlfn.XLOOKUP(B1843,Sheet1!B:B,Sheet1!C:C)</f>
        <v>#N/A</v>
      </c>
    </row>
    <row r="1844" spans="2:13" hidden="1">
      <c r="B1844" t="s">
        <v>7493</v>
      </c>
      <c r="C1844" t="s">
        <v>7501</v>
      </c>
      <c r="D1844" t="s">
        <v>670</v>
      </c>
      <c r="E1844" t="s">
        <v>5070</v>
      </c>
      <c r="F1844">
        <v>1</v>
      </c>
      <c r="G1844">
        <v>0</v>
      </c>
      <c r="H1844" t="s">
        <v>102</v>
      </c>
      <c r="I1844" t="s">
        <v>102</v>
      </c>
      <c r="J1844" t="s">
        <v>103</v>
      </c>
      <c r="K1844" t="s">
        <v>7494</v>
      </c>
      <c r="L1844" t="s">
        <v>590</v>
      </c>
      <c r="M1844" t="e">
        <f>_xlfn.XLOOKUP(B1844,Sheet1!B:B,Sheet1!C:C)</f>
        <v>#N/A</v>
      </c>
    </row>
    <row r="1845" spans="2:13" hidden="1">
      <c r="B1845" t="s">
        <v>7493</v>
      </c>
      <c r="C1845" t="s">
        <v>7502</v>
      </c>
      <c r="D1845" t="s">
        <v>631</v>
      </c>
      <c r="E1845" t="s">
        <v>5154</v>
      </c>
      <c r="F1845">
        <v>1</v>
      </c>
      <c r="G1845">
        <v>0</v>
      </c>
      <c r="H1845" t="s">
        <v>103</v>
      </c>
      <c r="I1845" t="s">
        <v>102</v>
      </c>
      <c r="J1845" t="s">
        <v>103</v>
      </c>
      <c r="K1845" t="s">
        <v>7494</v>
      </c>
      <c r="L1845" t="s">
        <v>590</v>
      </c>
      <c r="M1845" t="e">
        <f>_xlfn.XLOOKUP(B1845,Sheet1!B:B,Sheet1!C:C)</f>
        <v>#N/A</v>
      </c>
    </row>
    <row r="1846" spans="2:13" hidden="1">
      <c r="B1846" t="s">
        <v>7493</v>
      </c>
      <c r="C1846" t="s">
        <v>7503</v>
      </c>
      <c r="D1846" t="s">
        <v>631</v>
      </c>
      <c r="E1846" t="s">
        <v>5154</v>
      </c>
      <c r="F1846">
        <v>1</v>
      </c>
      <c r="G1846">
        <v>0</v>
      </c>
      <c r="H1846" t="s">
        <v>103</v>
      </c>
      <c r="I1846" t="s">
        <v>102</v>
      </c>
      <c r="J1846" t="s">
        <v>103</v>
      </c>
      <c r="K1846" t="s">
        <v>7494</v>
      </c>
      <c r="L1846" t="s">
        <v>590</v>
      </c>
      <c r="M1846" t="e">
        <f>_xlfn.XLOOKUP(B1846,Sheet1!B:B,Sheet1!C:C)</f>
        <v>#N/A</v>
      </c>
    </row>
    <row r="1847" spans="2:13" hidden="1">
      <c r="B1847" t="s">
        <v>7504</v>
      </c>
      <c r="C1847" t="s">
        <v>7505</v>
      </c>
      <c r="D1847" t="s">
        <v>226</v>
      </c>
      <c r="E1847" t="s">
        <v>5154</v>
      </c>
      <c r="F1847">
        <v>1</v>
      </c>
      <c r="G1847">
        <v>0</v>
      </c>
      <c r="H1847" t="s">
        <v>103</v>
      </c>
      <c r="I1847" t="s">
        <v>102</v>
      </c>
      <c r="J1847" t="s">
        <v>103</v>
      </c>
      <c r="K1847" t="s">
        <v>7506</v>
      </c>
      <c r="L1847" t="s">
        <v>171</v>
      </c>
      <c r="M1847" t="e">
        <f>_xlfn.XLOOKUP(B1847,Sheet1!B:B,Sheet1!C:C)</f>
        <v>#N/A</v>
      </c>
    </row>
    <row r="1848" spans="2:13" hidden="1">
      <c r="B1848" t="s">
        <v>7504</v>
      </c>
      <c r="C1848" t="s">
        <v>7507</v>
      </c>
      <c r="D1848" t="s">
        <v>226</v>
      </c>
      <c r="E1848" t="s">
        <v>5154</v>
      </c>
      <c r="F1848">
        <v>1</v>
      </c>
      <c r="G1848">
        <v>0</v>
      </c>
      <c r="H1848" t="s">
        <v>103</v>
      </c>
      <c r="I1848" t="s">
        <v>102</v>
      </c>
      <c r="J1848" t="s">
        <v>103</v>
      </c>
      <c r="K1848" t="s">
        <v>7506</v>
      </c>
      <c r="L1848" t="s">
        <v>171</v>
      </c>
      <c r="M1848" t="e">
        <f>_xlfn.XLOOKUP(B1848,Sheet1!B:B,Sheet1!C:C)</f>
        <v>#N/A</v>
      </c>
    </row>
    <row r="1849" spans="2:13" hidden="1">
      <c r="B1849" t="s">
        <v>7504</v>
      </c>
      <c r="C1849" t="s">
        <v>7508</v>
      </c>
      <c r="D1849" t="s">
        <v>226</v>
      </c>
      <c r="E1849" t="s">
        <v>5154</v>
      </c>
      <c r="F1849">
        <v>1</v>
      </c>
      <c r="G1849">
        <v>0</v>
      </c>
      <c r="H1849" t="s">
        <v>103</v>
      </c>
      <c r="I1849" t="s">
        <v>102</v>
      </c>
      <c r="J1849" t="s">
        <v>103</v>
      </c>
      <c r="K1849" t="s">
        <v>7506</v>
      </c>
      <c r="L1849" t="s">
        <v>171</v>
      </c>
      <c r="M1849" t="e">
        <f>_xlfn.XLOOKUP(B1849,Sheet1!B:B,Sheet1!C:C)</f>
        <v>#N/A</v>
      </c>
    </row>
    <row r="1850" spans="2:13" hidden="1">
      <c r="B1850" t="s">
        <v>7504</v>
      </c>
      <c r="C1850" t="s">
        <v>7509</v>
      </c>
      <c r="D1850" t="s">
        <v>226</v>
      </c>
      <c r="E1850" t="s">
        <v>5154</v>
      </c>
      <c r="F1850">
        <v>1</v>
      </c>
      <c r="G1850">
        <v>0</v>
      </c>
      <c r="H1850" t="s">
        <v>103</v>
      </c>
      <c r="I1850" t="s">
        <v>102</v>
      </c>
      <c r="J1850" t="s">
        <v>103</v>
      </c>
      <c r="K1850" t="s">
        <v>7506</v>
      </c>
      <c r="L1850" t="s">
        <v>171</v>
      </c>
      <c r="M1850" t="e">
        <f>_xlfn.XLOOKUP(B1850,Sheet1!B:B,Sheet1!C:C)</f>
        <v>#N/A</v>
      </c>
    </row>
    <row r="1851" spans="2:13" hidden="1">
      <c r="B1851" t="s">
        <v>7504</v>
      </c>
      <c r="C1851" t="s">
        <v>7510</v>
      </c>
      <c r="D1851" t="s">
        <v>226</v>
      </c>
      <c r="E1851" t="s">
        <v>5154</v>
      </c>
      <c r="F1851">
        <v>1</v>
      </c>
      <c r="G1851">
        <v>0</v>
      </c>
      <c r="H1851" t="s">
        <v>103</v>
      </c>
      <c r="I1851" t="s">
        <v>102</v>
      </c>
      <c r="J1851" t="s">
        <v>103</v>
      </c>
      <c r="K1851" t="s">
        <v>7506</v>
      </c>
      <c r="L1851" t="s">
        <v>171</v>
      </c>
      <c r="M1851" t="e">
        <f>_xlfn.XLOOKUP(B1851,Sheet1!B:B,Sheet1!C:C)</f>
        <v>#N/A</v>
      </c>
    </row>
    <row r="1852" spans="2:13" hidden="1">
      <c r="B1852" t="s">
        <v>7504</v>
      </c>
      <c r="C1852" t="s">
        <v>7511</v>
      </c>
      <c r="D1852" t="s">
        <v>226</v>
      </c>
      <c r="E1852" t="s">
        <v>5154</v>
      </c>
      <c r="F1852">
        <v>1</v>
      </c>
      <c r="G1852">
        <v>0</v>
      </c>
      <c r="H1852" t="s">
        <v>103</v>
      </c>
      <c r="I1852" t="s">
        <v>102</v>
      </c>
      <c r="J1852" t="s">
        <v>103</v>
      </c>
      <c r="K1852" t="s">
        <v>7506</v>
      </c>
      <c r="L1852" t="s">
        <v>171</v>
      </c>
      <c r="M1852" t="e">
        <f>_xlfn.XLOOKUP(B1852,Sheet1!B:B,Sheet1!C:C)</f>
        <v>#N/A</v>
      </c>
    </row>
    <row r="1853" spans="2:13" hidden="1">
      <c r="B1853" t="s">
        <v>7504</v>
      </c>
      <c r="C1853" t="s">
        <v>7512</v>
      </c>
      <c r="D1853" t="s">
        <v>226</v>
      </c>
      <c r="E1853" t="s">
        <v>5154</v>
      </c>
      <c r="F1853">
        <v>1</v>
      </c>
      <c r="G1853">
        <v>0</v>
      </c>
      <c r="H1853" t="s">
        <v>103</v>
      </c>
      <c r="I1853" t="s">
        <v>102</v>
      </c>
      <c r="J1853" t="s">
        <v>103</v>
      </c>
      <c r="K1853" t="s">
        <v>7506</v>
      </c>
      <c r="L1853" t="s">
        <v>171</v>
      </c>
      <c r="M1853" t="e">
        <f>_xlfn.XLOOKUP(B1853,Sheet1!B:B,Sheet1!C:C)</f>
        <v>#N/A</v>
      </c>
    </row>
    <row r="1854" spans="2:13" hidden="1">
      <c r="B1854" t="s">
        <v>7504</v>
      </c>
      <c r="C1854" t="s">
        <v>7513</v>
      </c>
      <c r="D1854" t="s">
        <v>226</v>
      </c>
      <c r="E1854" t="s">
        <v>5154</v>
      </c>
      <c r="F1854">
        <v>1</v>
      </c>
      <c r="G1854">
        <v>0</v>
      </c>
      <c r="H1854" t="s">
        <v>103</v>
      </c>
      <c r="I1854" t="s">
        <v>102</v>
      </c>
      <c r="J1854" t="s">
        <v>103</v>
      </c>
      <c r="K1854" t="s">
        <v>7506</v>
      </c>
      <c r="L1854" t="s">
        <v>171</v>
      </c>
      <c r="M1854" t="e">
        <f>_xlfn.XLOOKUP(B1854,Sheet1!B:B,Sheet1!C:C)</f>
        <v>#N/A</v>
      </c>
    </row>
    <row r="1855" spans="2:13" hidden="1">
      <c r="B1855" t="s">
        <v>7504</v>
      </c>
      <c r="C1855" t="s">
        <v>7514</v>
      </c>
      <c r="D1855" t="s">
        <v>226</v>
      </c>
      <c r="E1855" t="s">
        <v>5154</v>
      </c>
      <c r="F1855">
        <v>1</v>
      </c>
      <c r="G1855">
        <v>0</v>
      </c>
      <c r="H1855" t="s">
        <v>103</v>
      </c>
      <c r="I1855" t="s">
        <v>102</v>
      </c>
      <c r="J1855" t="s">
        <v>103</v>
      </c>
      <c r="K1855" t="s">
        <v>7506</v>
      </c>
      <c r="L1855" t="s">
        <v>171</v>
      </c>
      <c r="M1855" t="e">
        <f>_xlfn.XLOOKUP(B1855,Sheet1!B:B,Sheet1!C:C)</f>
        <v>#N/A</v>
      </c>
    </row>
    <row r="1856" spans="2:13" hidden="1">
      <c r="B1856" t="s">
        <v>7504</v>
      </c>
      <c r="C1856" t="s">
        <v>7515</v>
      </c>
      <c r="D1856" t="s">
        <v>226</v>
      </c>
      <c r="E1856" t="s">
        <v>5154</v>
      </c>
      <c r="F1856">
        <v>1</v>
      </c>
      <c r="G1856">
        <v>0</v>
      </c>
      <c r="H1856" t="s">
        <v>103</v>
      </c>
      <c r="I1856" t="s">
        <v>102</v>
      </c>
      <c r="J1856" t="s">
        <v>103</v>
      </c>
      <c r="K1856" t="s">
        <v>7506</v>
      </c>
      <c r="L1856" t="s">
        <v>171</v>
      </c>
      <c r="M1856" t="e">
        <f>_xlfn.XLOOKUP(B1856,Sheet1!B:B,Sheet1!C:C)</f>
        <v>#N/A</v>
      </c>
    </row>
    <row r="1857" spans="2:13" hidden="1">
      <c r="B1857" t="s">
        <v>7504</v>
      </c>
      <c r="C1857" t="s">
        <v>7516</v>
      </c>
      <c r="D1857" t="s">
        <v>149</v>
      </c>
      <c r="E1857" t="s">
        <v>5073</v>
      </c>
      <c r="F1857">
        <v>40</v>
      </c>
      <c r="G1857">
        <v>128400</v>
      </c>
      <c r="H1857" t="s">
        <v>102</v>
      </c>
      <c r="I1857" t="s">
        <v>103</v>
      </c>
      <c r="J1857" t="s">
        <v>103</v>
      </c>
      <c r="K1857" t="s">
        <v>7506</v>
      </c>
      <c r="L1857" t="s">
        <v>171</v>
      </c>
      <c r="M1857" t="e">
        <f>_xlfn.XLOOKUP(B1857,Sheet1!B:B,Sheet1!C:C)</f>
        <v>#N/A</v>
      </c>
    </row>
    <row r="1858" spans="2:13" hidden="1">
      <c r="B1858" t="s">
        <v>7504</v>
      </c>
      <c r="C1858" t="s">
        <v>7517</v>
      </c>
      <c r="D1858" t="s">
        <v>226</v>
      </c>
      <c r="E1858" t="s">
        <v>5154</v>
      </c>
      <c r="F1858">
        <v>1</v>
      </c>
      <c r="G1858">
        <v>0</v>
      </c>
      <c r="H1858" t="s">
        <v>103</v>
      </c>
      <c r="I1858" t="s">
        <v>102</v>
      </c>
      <c r="J1858" t="s">
        <v>103</v>
      </c>
      <c r="K1858" t="s">
        <v>7506</v>
      </c>
      <c r="L1858" t="s">
        <v>171</v>
      </c>
      <c r="M1858" t="e">
        <f>_xlfn.XLOOKUP(B1858,Sheet1!B:B,Sheet1!C:C)</f>
        <v>#N/A</v>
      </c>
    </row>
    <row r="1859" spans="2:13" hidden="1">
      <c r="B1859" t="s">
        <v>7504</v>
      </c>
      <c r="C1859" t="s">
        <v>7518</v>
      </c>
      <c r="D1859" t="s">
        <v>226</v>
      </c>
      <c r="E1859" t="s">
        <v>5154</v>
      </c>
      <c r="F1859">
        <v>1</v>
      </c>
      <c r="G1859">
        <v>0</v>
      </c>
      <c r="H1859" t="s">
        <v>103</v>
      </c>
      <c r="I1859" t="s">
        <v>102</v>
      </c>
      <c r="J1859" t="s">
        <v>103</v>
      </c>
      <c r="K1859" t="s">
        <v>7506</v>
      </c>
      <c r="L1859" t="s">
        <v>171</v>
      </c>
      <c r="M1859" t="e">
        <f>_xlfn.XLOOKUP(B1859,Sheet1!B:B,Sheet1!C:C)</f>
        <v>#N/A</v>
      </c>
    </row>
    <row r="1860" spans="2:13" hidden="1">
      <c r="B1860" t="s">
        <v>7504</v>
      </c>
      <c r="C1860" t="s">
        <v>7519</v>
      </c>
      <c r="D1860" t="s">
        <v>226</v>
      </c>
      <c r="E1860" t="s">
        <v>5154</v>
      </c>
      <c r="F1860">
        <v>1</v>
      </c>
      <c r="G1860">
        <v>0</v>
      </c>
      <c r="H1860" t="s">
        <v>103</v>
      </c>
      <c r="I1860" t="s">
        <v>102</v>
      </c>
      <c r="J1860" t="s">
        <v>103</v>
      </c>
      <c r="K1860" t="s">
        <v>7506</v>
      </c>
      <c r="L1860" t="s">
        <v>171</v>
      </c>
      <c r="M1860" t="e">
        <f>_xlfn.XLOOKUP(B1860,Sheet1!B:B,Sheet1!C:C)</f>
        <v>#N/A</v>
      </c>
    </row>
    <row r="1861" spans="2:13" hidden="1">
      <c r="B1861" t="s">
        <v>7504</v>
      </c>
      <c r="C1861" t="s">
        <v>7520</v>
      </c>
      <c r="D1861" t="s">
        <v>226</v>
      </c>
      <c r="E1861" t="s">
        <v>5154</v>
      </c>
      <c r="F1861">
        <v>1</v>
      </c>
      <c r="G1861">
        <v>0</v>
      </c>
      <c r="H1861" t="s">
        <v>103</v>
      </c>
      <c r="I1861" t="s">
        <v>102</v>
      </c>
      <c r="J1861" t="s">
        <v>103</v>
      </c>
      <c r="K1861" t="s">
        <v>7506</v>
      </c>
      <c r="L1861" t="s">
        <v>171</v>
      </c>
      <c r="M1861" t="e">
        <f>_xlfn.XLOOKUP(B1861,Sheet1!B:B,Sheet1!C:C)</f>
        <v>#N/A</v>
      </c>
    </row>
    <row r="1862" spans="2:13" hidden="1">
      <c r="B1862" t="s">
        <v>7504</v>
      </c>
      <c r="C1862" t="s">
        <v>7521</v>
      </c>
      <c r="D1862" t="s">
        <v>226</v>
      </c>
      <c r="E1862" t="s">
        <v>5154</v>
      </c>
      <c r="F1862">
        <v>1</v>
      </c>
      <c r="G1862">
        <v>0</v>
      </c>
      <c r="H1862" t="s">
        <v>103</v>
      </c>
      <c r="I1862" t="s">
        <v>102</v>
      </c>
      <c r="J1862" t="s">
        <v>103</v>
      </c>
      <c r="K1862" t="s">
        <v>7506</v>
      </c>
      <c r="L1862" t="s">
        <v>171</v>
      </c>
      <c r="M1862" t="e">
        <f>_xlfn.XLOOKUP(B1862,Sheet1!B:B,Sheet1!C:C)</f>
        <v>#N/A</v>
      </c>
    </row>
    <row r="1863" spans="2:13" hidden="1">
      <c r="B1863" t="s">
        <v>7504</v>
      </c>
      <c r="C1863" t="s">
        <v>7522</v>
      </c>
      <c r="D1863" t="s">
        <v>226</v>
      </c>
      <c r="E1863" t="s">
        <v>5154</v>
      </c>
      <c r="F1863">
        <v>1</v>
      </c>
      <c r="G1863">
        <v>0</v>
      </c>
      <c r="H1863" t="s">
        <v>103</v>
      </c>
      <c r="I1863" t="s">
        <v>102</v>
      </c>
      <c r="J1863" t="s">
        <v>103</v>
      </c>
      <c r="K1863" t="s">
        <v>7506</v>
      </c>
      <c r="L1863" t="s">
        <v>171</v>
      </c>
      <c r="M1863" t="e">
        <f>_xlfn.XLOOKUP(B1863,Sheet1!B:B,Sheet1!C:C)</f>
        <v>#N/A</v>
      </c>
    </row>
    <row r="1864" spans="2:13" hidden="1">
      <c r="B1864" t="s">
        <v>7504</v>
      </c>
      <c r="C1864" t="s">
        <v>7523</v>
      </c>
      <c r="D1864" t="s">
        <v>226</v>
      </c>
      <c r="E1864" t="s">
        <v>5154</v>
      </c>
      <c r="F1864">
        <v>1</v>
      </c>
      <c r="G1864">
        <v>0</v>
      </c>
      <c r="H1864" t="s">
        <v>103</v>
      </c>
      <c r="I1864" t="s">
        <v>102</v>
      </c>
      <c r="J1864" t="s">
        <v>103</v>
      </c>
      <c r="K1864" t="s">
        <v>7506</v>
      </c>
      <c r="L1864" t="s">
        <v>171</v>
      </c>
      <c r="M1864" t="e">
        <f>_xlfn.XLOOKUP(B1864,Sheet1!B:B,Sheet1!C:C)</f>
        <v>#N/A</v>
      </c>
    </row>
    <row r="1865" spans="2:13" hidden="1">
      <c r="B1865" t="s">
        <v>7504</v>
      </c>
      <c r="C1865" t="s">
        <v>7524</v>
      </c>
      <c r="D1865" t="s">
        <v>226</v>
      </c>
      <c r="E1865" t="s">
        <v>5154</v>
      </c>
      <c r="F1865">
        <v>1</v>
      </c>
      <c r="G1865">
        <v>0</v>
      </c>
      <c r="H1865" t="s">
        <v>103</v>
      </c>
      <c r="I1865" t="s">
        <v>102</v>
      </c>
      <c r="J1865" t="s">
        <v>103</v>
      </c>
      <c r="K1865" t="s">
        <v>7506</v>
      </c>
      <c r="L1865" t="s">
        <v>171</v>
      </c>
      <c r="M1865" t="e">
        <f>_xlfn.XLOOKUP(B1865,Sheet1!B:B,Sheet1!C:C)</f>
        <v>#N/A</v>
      </c>
    </row>
    <row r="1866" spans="2:13" hidden="1">
      <c r="B1866" t="s">
        <v>7504</v>
      </c>
      <c r="C1866" t="s">
        <v>7525</v>
      </c>
      <c r="D1866" t="s">
        <v>226</v>
      </c>
      <c r="E1866" t="s">
        <v>5154</v>
      </c>
      <c r="F1866">
        <v>1</v>
      </c>
      <c r="G1866">
        <v>0</v>
      </c>
      <c r="H1866" t="s">
        <v>103</v>
      </c>
      <c r="I1866" t="s">
        <v>102</v>
      </c>
      <c r="J1866" t="s">
        <v>103</v>
      </c>
      <c r="K1866" t="s">
        <v>7506</v>
      </c>
      <c r="L1866" t="s">
        <v>171</v>
      </c>
      <c r="M1866" t="e">
        <f>_xlfn.XLOOKUP(B1866,Sheet1!B:B,Sheet1!C:C)</f>
        <v>#N/A</v>
      </c>
    </row>
    <row r="1867" spans="2:13" hidden="1">
      <c r="B1867" t="s">
        <v>7504</v>
      </c>
      <c r="C1867" t="s">
        <v>7526</v>
      </c>
      <c r="D1867" t="s">
        <v>226</v>
      </c>
      <c r="E1867" t="s">
        <v>5154</v>
      </c>
      <c r="F1867">
        <v>1</v>
      </c>
      <c r="G1867">
        <v>0</v>
      </c>
      <c r="H1867" t="s">
        <v>103</v>
      </c>
      <c r="I1867" t="s">
        <v>102</v>
      </c>
      <c r="J1867" t="s">
        <v>103</v>
      </c>
      <c r="K1867" t="s">
        <v>7506</v>
      </c>
      <c r="L1867" t="s">
        <v>171</v>
      </c>
      <c r="M1867" t="e">
        <f>_xlfn.XLOOKUP(B1867,Sheet1!B:B,Sheet1!C:C)</f>
        <v>#N/A</v>
      </c>
    </row>
    <row r="1868" spans="2:13" hidden="1">
      <c r="B1868" t="s">
        <v>7504</v>
      </c>
      <c r="C1868" t="s">
        <v>7527</v>
      </c>
      <c r="D1868" t="s">
        <v>226</v>
      </c>
      <c r="E1868" t="s">
        <v>5154</v>
      </c>
      <c r="F1868">
        <v>2</v>
      </c>
      <c r="G1868">
        <v>0</v>
      </c>
      <c r="H1868" t="s">
        <v>103</v>
      </c>
      <c r="I1868" t="s">
        <v>102</v>
      </c>
      <c r="J1868" t="s">
        <v>103</v>
      </c>
      <c r="K1868" t="s">
        <v>7506</v>
      </c>
      <c r="L1868" t="s">
        <v>171</v>
      </c>
      <c r="M1868" t="e">
        <f>_xlfn.XLOOKUP(B1868,Sheet1!B:B,Sheet1!C:C)</f>
        <v>#N/A</v>
      </c>
    </row>
    <row r="1869" spans="2:13" hidden="1">
      <c r="B1869" t="s">
        <v>7504</v>
      </c>
      <c r="C1869" t="s">
        <v>7528</v>
      </c>
      <c r="D1869" t="s">
        <v>226</v>
      </c>
      <c r="E1869" t="s">
        <v>5154</v>
      </c>
      <c r="F1869">
        <v>1</v>
      </c>
      <c r="G1869">
        <v>0</v>
      </c>
      <c r="H1869" t="s">
        <v>103</v>
      </c>
      <c r="I1869" t="s">
        <v>102</v>
      </c>
      <c r="J1869" t="s">
        <v>103</v>
      </c>
      <c r="K1869" t="s">
        <v>7506</v>
      </c>
      <c r="L1869" t="s">
        <v>171</v>
      </c>
      <c r="M1869" t="e">
        <f>_xlfn.XLOOKUP(B1869,Sheet1!B:B,Sheet1!C:C)</f>
        <v>#N/A</v>
      </c>
    </row>
    <row r="1870" spans="2:13" hidden="1">
      <c r="B1870" t="s">
        <v>7504</v>
      </c>
      <c r="C1870" t="s">
        <v>7529</v>
      </c>
      <c r="D1870" t="s">
        <v>226</v>
      </c>
      <c r="E1870" t="s">
        <v>5154</v>
      </c>
      <c r="F1870">
        <v>1</v>
      </c>
      <c r="G1870">
        <v>0</v>
      </c>
      <c r="H1870" t="s">
        <v>103</v>
      </c>
      <c r="I1870" t="s">
        <v>102</v>
      </c>
      <c r="J1870" t="s">
        <v>103</v>
      </c>
      <c r="K1870" t="s">
        <v>7506</v>
      </c>
      <c r="L1870" t="s">
        <v>171</v>
      </c>
      <c r="M1870" t="e">
        <f>_xlfn.XLOOKUP(B1870,Sheet1!B:B,Sheet1!C:C)</f>
        <v>#N/A</v>
      </c>
    </row>
    <row r="1871" spans="2:13" hidden="1">
      <c r="B1871" t="s">
        <v>7504</v>
      </c>
      <c r="C1871" t="s">
        <v>7530</v>
      </c>
      <c r="D1871" t="s">
        <v>226</v>
      </c>
      <c r="E1871" t="s">
        <v>5154</v>
      </c>
      <c r="F1871">
        <v>1</v>
      </c>
      <c r="G1871">
        <v>0</v>
      </c>
      <c r="H1871" t="s">
        <v>103</v>
      </c>
      <c r="I1871" t="s">
        <v>102</v>
      </c>
      <c r="J1871" t="s">
        <v>103</v>
      </c>
      <c r="K1871" t="s">
        <v>7506</v>
      </c>
      <c r="L1871" t="s">
        <v>171</v>
      </c>
      <c r="M1871" t="e">
        <f>_xlfn.XLOOKUP(B1871,Sheet1!B:B,Sheet1!C:C)</f>
        <v>#N/A</v>
      </c>
    </row>
    <row r="1872" spans="2:13" hidden="1">
      <c r="B1872" t="s">
        <v>7504</v>
      </c>
      <c r="C1872" t="s">
        <v>7531</v>
      </c>
      <c r="D1872" t="s">
        <v>226</v>
      </c>
      <c r="E1872" t="s">
        <v>5154</v>
      </c>
      <c r="F1872">
        <v>1</v>
      </c>
      <c r="G1872">
        <v>0</v>
      </c>
      <c r="H1872" t="s">
        <v>103</v>
      </c>
      <c r="I1872" t="s">
        <v>102</v>
      </c>
      <c r="J1872" t="s">
        <v>103</v>
      </c>
      <c r="K1872" t="s">
        <v>7506</v>
      </c>
      <c r="L1872" t="s">
        <v>171</v>
      </c>
      <c r="M1872" t="e">
        <f>_xlfn.XLOOKUP(B1872,Sheet1!B:B,Sheet1!C:C)</f>
        <v>#N/A</v>
      </c>
    </row>
    <row r="1873" spans="2:13" hidden="1">
      <c r="B1873" t="s">
        <v>7504</v>
      </c>
      <c r="C1873" t="s">
        <v>7532</v>
      </c>
      <c r="D1873" t="s">
        <v>226</v>
      </c>
      <c r="E1873" t="s">
        <v>5154</v>
      </c>
      <c r="F1873">
        <v>1</v>
      </c>
      <c r="G1873">
        <v>0</v>
      </c>
      <c r="H1873" t="s">
        <v>103</v>
      </c>
      <c r="I1873" t="s">
        <v>102</v>
      </c>
      <c r="J1873" t="s">
        <v>103</v>
      </c>
      <c r="K1873" t="s">
        <v>7506</v>
      </c>
      <c r="L1873" t="s">
        <v>171</v>
      </c>
      <c r="M1873" t="e">
        <f>_xlfn.XLOOKUP(B1873,Sheet1!B:B,Sheet1!C:C)</f>
        <v>#N/A</v>
      </c>
    </row>
    <row r="1874" spans="2:13" hidden="1">
      <c r="B1874" t="s">
        <v>7504</v>
      </c>
      <c r="C1874" t="s">
        <v>7533</v>
      </c>
      <c r="D1874" t="s">
        <v>226</v>
      </c>
      <c r="E1874" t="s">
        <v>5154</v>
      </c>
      <c r="F1874">
        <v>1</v>
      </c>
      <c r="G1874">
        <v>0</v>
      </c>
      <c r="H1874" t="s">
        <v>103</v>
      </c>
      <c r="I1874" t="s">
        <v>102</v>
      </c>
      <c r="J1874" t="s">
        <v>103</v>
      </c>
      <c r="K1874" t="s">
        <v>7506</v>
      </c>
      <c r="L1874" t="s">
        <v>171</v>
      </c>
      <c r="M1874" t="e">
        <f>_xlfn.XLOOKUP(B1874,Sheet1!B:B,Sheet1!C:C)</f>
        <v>#N/A</v>
      </c>
    </row>
    <row r="1875" spans="2:13" hidden="1">
      <c r="B1875" t="s">
        <v>7504</v>
      </c>
      <c r="C1875" t="s">
        <v>7534</v>
      </c>
      <c r="D1875" t="s">
        <v>226</v>
      </c>
      <c r="E1875" t="s">
        <v>5154</v>
      </c>
      <c r="F1875">
        <v>1</v>
      </c>
      <c r="G1875">
        <v>0</v>
      </c>
      <c r="H1875" t="s">
        <v>103</v>
      </c>
      <c r="I1875" t="s">
        <v>102</v>
      </c>
      <c r="J1875" t="s">
        <v>103</v>
      </c>
      <c r="K1875" t="s">
        <v>7506</v>
      </c>
      <c r="L1875" t="s">
        <v>171</v>
      </c>
      <c r="M1875" t="e">
        <f>_xlfn.XLOOKUP(B1875,Sheet1!B:B,Sheet1!C:C)</f>
        <v>#N/A</v>
      </c>
    </row>
    <row r="1876" spans="2:13" hidden="1">
      <c r="B1876" t="s">
        <v>7504</v>
      </c>
      <c r="C1876" t="s">
        <v>7535</v>
      </c>
      <c r="D1876" t="s">
        <v>226</v>
      </c>
      <c r="E1876" t="s">
        <v>5154</v>
      </c>
      <c r="F1876">
        <v>1</v>
      </c>
      <c r="G1876">
        <v>0</v>
      </c>
      <c r="H1876" t="s">
        <v>103</v>
      </c>
      <c r="I1876" t="s">
        <v>102</v>
      </c>
      <c r="J1876" t="s">
        <v>103</v>
      </c>
      <c r="K1876" t="s">
        <v>7506</v>
      </c>
      <c r="L1876" t="s">
        <v>171</v>
      </c>
      <c r="M1876" t="e">
        <f>_xlfn.XLOOKUP(B1876,Sheet1!B:B,Sheet1!C:C)</f>
        <v>#N/A</v>
      </c>
    </row>
    <row r="1877" spans="2:13" hidden="1">
      <c r="B1877" t="s">
        <v>7504</v>
      </c>
      <c r="C1877" t="s">
        <v>7536</v>
      </c>
      <c r="D1877" t="s">
        <v>226</v>
      </c>
      <c r="E1877" t="s">
        <v>5154</v>
      </c>
      <c r="F1877">
        <v>1</v>
      </c>
      <c r="G1877">
        <v>0</v>
      </c>
      <c r="H1877" t="s">
        <v>103</v>
      </c>
      <c r="I1877" t="s">
        <v>102</v>
      </c>
      <c r="J1877" t="s">
        <v>103</v>
      </c>
      <c r="K1877" t="s">
        <v>7506</v>
      </c>
      <c r="L1877" t="s">
        <v>171</v>
      </c>
      <c r="M1877" t="e">
        <f>_xlfn.XLOOKUP(B1877,Sheet1!B:B,Sheet1!C:C)</f>
        <v>#N/A</v>
      </c>
    </row>
    <row r="1878" spans="2:13" hidden="1">
      <c r="B1878" t="s">
        <v>7504</v>
      </c>
      <c r="C1878" t="s">
        <v>7537</v>
      </c>
      <c r="D1878" t="s">
        <v>226</v>
      </c>
      <c r="E1878" t="s">
        <v>5154</v>
      </c>
      <c r="F1878">
        <v>1</v>
      </c>
      <c r="G1878">
        <v>0</v>
      </c>
      <c r="H1878" t="s">
        <v>103</v>
      </c>
      <c r="I1878" t="s">
        <v>102</v>
      </c>
      <c r="J1878" t="s">
        <v>103</v>
      </c>
      <c r="K1878" t="s">
        <v>7506</v>
      </c>
      <c r="L1878" t="s">
        <v>171</v>
      </c>
      <c r="M1878" t="e">
        <f>_xlfn.XLOOKUP(B1878,Sheet1!B:B,Sheet1!C:C)</f>
        <v>#N/A</v>
      </c>
    </row>
    <row r="1879" spans="2:13" hidden="1">
      <c r="B1879" t="s">
        <v>7504</v>
      </c>
      <c r="C1879" t="s">
        <v>7538</v>
      </c>
      <c r="D1879" t="s">
        <v>226</v>
      </c>
      <c r="E1879" t="s">
        <v>5154</v>
      </c>
      <c r="F1879">
        <v>1</v>
      </c>
      <c r="G1879">
        <v>0</v>
      </c>
      <c r="H1879" t="s">
        <v>103</v>
      </c>
      <c r="I1879" t="s">
        <v>102</v>
      </c>
      <c r="J1879" t="s">
        <v>103</v>
      </c>
      <c r="K1879" t="s">
        <v>7506</v>
      </c>
      <c r="L1879" t="s">
        <v>171</v>
      </c>
      <c r="M1879" t="e">
        <f>_xlfn.XLOOKUP(B1879,Sheet1!B:B,Sheet1!C:C)</f>
        <v>#N/A</v>
      </c>
    </row>
    <row r="1880" spans="2:13" hidden="1">
      <c r="B1880" t="s">
        <v>7504</v>
      </c>
      <c r="C1880" t="s">
        <v>7539</v>
      </c>
      <c r="D1880" t="s">
        <v>226</v>
      </c>
      <c r="E1880" t="s">
        <v>5154</v>
      </c>
      <c r="F1880">
        <v>1</v>
      </c>
      <c r="G1880">
        <v>0</v>
      </c>
      <c r="H1880" t="s">
        <v>103</v>
      </c>
      <c r="I1880" t="s">
        <v>102</v>
      </c>
      <c r="J1880" t="s">
        <v>103</v>
      </c>
      <c r="K1880" t="s">
        <v>7506</v>
      </c>
      <c r="L1880" t="s">
        <v>171</v>
      </c>
      <c r="M1880" t="e">
        <f>_xlfn.XLOOKUP(B1880,Sheet1!B:B,Sheet1!C:C)</f>
        <v>#N/A</v>
      </c>
    </row>
    <row r="1881" spans="2:13" hidden="1">
      <c r="B1881" t="s">
        <v>7504</v>
      </c>
      <c r="C1881" t="s">
        <v>7506</v>
      </c>
      <c r="D1881" t="s">
        <v>171</v>
      </c>
      <c r="E1881" t="s">
        <v>5073</v>
      </c>
      <c r="F1881">
        <v>40</v>
      </c>
      <c r="G1881">
        <v>180000</v>
      </c>
      <c r="H1881" t="s">
        <v>102</v>
      </c>
      <c r="I1881" t="s">
        <v>103</v>
      </c>
      <c r="J1881" t="s">
        <v>103</v>
      </c>
      <c r="K1881" t="s">
        <v>7506</v>
      </c>
      <c r="L1881" t="s">
        <v>171</v>
      </c>
      <c r="M1881" t="e">
        <f>_xlfn.XLOOKUP(B1881,Sheet1!B:B,Sheet1!C:C)</f>
        <v>#N/A</v>
      </c>
    </row>
    <row r="1882" spans="2:13" hidden="1">
      <c r="B1882" t="s">
        <v>7504</v>
      </c>
      <c r="C1882" t="s">
        <v>7540</v>
      </c>
      <c r="D1882" t="s">
        <v>226</v>
      </c>
      <c r="E1882" t="s">
        <v>5154</v>
      </c>
      <c r="F1882">
        <v>1</v>
      </c>
      <c r="G1882">
        <v>0</v>
      </c>
      <c r="H1882" t="s">
        <v>103</v>
      </c>
      <c r="I1882" t="s">
        <v>102</v>
      </c>
      <c r="J1882" t="s">
        <v>103</v>
      </c>
      <c r="K1882" t="s">
        <v>7506</v>
      </c>
      <c r="L1882" t="s">
        <v>171</v>
      </c>
      <c r="M1882" t="e">
        <f>_xlfn.XLOOKUP(B1882,Sheet1!B:B,Sheet1!C:C)</f>
        <v>#N/A</v>
      </c>
    </row>
    <row r="1883" spans="2:13" hidden="1">
      <c r="B1883" t="s">
        <v>5077</v>
      </c>
      <c r="C1883" t="s">
        <v>7541</v>
      </c>
      <c r="D1883" t="s">
        <v>7542</v>
      </c>
      <c r="E1883" t="s">
        <v>5178</v>
      </c>
      <c r="F1883" t="s">
        <v>5066</v>
      </c>
      <c r="G1883">
        <v>0</v>
      </c>
      <c r="H1883" t="s">
        <v>103</v>
      </c>
      <c r="I1883" t="s">
        <v>103</v>
      </c>
      <c r="J1883" t="s">
        <v>102</v>
      </c>
      <c r="K1883" t="s">
        <v>5078</v>
      </c>
      <c r="L1883" t="s">
        <v>254</v>
      </c>
      <c r="M1883" t="str">
        <f>_xlfn.XLOOKUP(B1883,Sheet1!B:B,Sheet1!C:C)</f>
        <v>TAMI OROSZ</v>
      </c>
    </row>
    <row r="1884" spans="2:13" hidden="1">
      <c r="B1884" t="s">
        <v>5077</v>
      </c>
      <c r="C1884" t="s">
        <v>7543</v>
      </c>
      <c r="D1884" t="s">
        <v>5224</v>
      </c>
      <c r="E1884" t="s">
        <v>5070</v>
      </c>
      <c r="F1884" t="s">
        <v>7544</v>
      </c>
      <c r="G1884">
        <v>22860</v>
      </c>
      <c r="H1884" t="s">
        <v>102</v>
      </c>
      <c r="I1884" t="s">
        <v>102</v>
      </c>
      <c r="J1884" t="s">
        <v>103</v>
      </c>
      <c r="K1884" t="s">
        <v>5078</v>
      </c>
      <c r="L1884" t="s">
        <v>254</v>
      </c>
      <c r="M1884" t="str">
        <f>_xlfn.XLOOKUP(B1884,Sheet1!B:B,Sheet1!C:C)</f>
        <v>TAMI OROSZ</v>
      </c>
    </row>
    <row r="1885" spans="2:13" hidden="1">
      <c r="B1885" t="s">
        <v>5077</v>
      </c>
      <c r="C1885" t="s">
        <v>7545</v>
      </c>
      <c r="D1885" t="s">
        <v>7542</v>
      </c>
      <c r="E1885" t="s">
        <v>5178</v>
      </c>
      <c r="F1885" t="s">
        <v>5066</v>
      </c>
      <c r="G1885">
        <v>0</v>
      </c>
      <c r="H1885" t="s">
        <v>103</v>
      </c>
      <c r="I1885" t="s">
        <v>103</v>
      </c>
      <c r="J1885" t="s">
        <v>102</v>
      </c>
      <c r="K1885" t="s">
        <v>5078</v>
      </c>
      <c r="L1885" t="s">
        <v>254</v>
      </c>
      <c r="M1885" t="str">
        <f>_xlfn.XLOOKUP(B1885,Sheet1!B:B,Sheet1!C:C)</f>
        <v>TAMI OROSZ</v>
      </c>
    </row>
    <row r="1886" spans="2:13" hidden="1">
      <c r="B1886" t="s">
        <v>5077</v>
      </c>
      <c r="C1886" t="s">
        <v>7546</v>
      </c>
      <c r="D1886" t="s">
        <v>5246</v>
      </c>
      <c r="E1886" t="s">
        <v>5154</v>
      </c>
      <c r="F1886" t="s">
        <v>5441</v>
      </c>
      <c r="G1886">
        <v>0</v>
      </c>
      <c r="H1886" t="s">
        <v>103</v>
      </c>
      <c r="I1886" t="s">
        <v>102</v>
      </c>
      <c r="J1886" t="s">
        <v>103</v>
      </c>
      <c r="K1886" t="s">
        <v>5078</v>
      </c>
      <c r="L1886" t="s">
        <v>254</v>
      </c>
      <c r="M1886" t="str">
        <f>_xlfn.XLOOKUP(B1886,Sheet1!B:B,Sheet1!C:C)</f>
        <v>TAMI OROSZ</v>
      </c>
    </row>
    <row r="1887" spans="2:13" hidden="1">
      <c r="B1887" t="s">
        <v>5077</v>
      </c>
      <c r="C1887" t="s">
        <v>5078</v>
      </c>
      <c r="D1887" t="s">
        <v>315</v>
      </c>
      <c r="E1887" t="s">
        <v>5079</v>
      </c>
      <c r="F1887" t="s">
        <v>5080</v>
      </c>
      <c r="G1887">
        <v>127508</v>
      </c>
      <c r="H1887" t="s">
        <v>102</v>
      </c>
      <c r="I1887" t="s">
        <v>102</v>
      </c>
      <c r="J1887" t="s">
        <v>102</v>
      </c>
      <c r="K1887" t="s">
        <v>5078</v>
      </c>
      <c r="L1887" t="s">
        <v>254</v>
      </c>
      <c r="M1887" t="str">
        <f>_xlfn.XLOOKUP(B1887,Sheet1!B:B,Sheet1!C:C)</f>
        <v>TAMI OROSZ</v>
      </c>
    </row>
    <row r="1888" spans="2:13" hidden="1">
      <c r="B1888" t="s">
        <v>5077</v>
      </c>
      <c r="C1888" t="s">
        <v>7547</v>
      </c>
      <c r="D1888" t="s">
        <v>7548</v>
      </c>
      <c r="E1888" t="s">
        <v>5178</v>
      </c>
      <c r="F1888" t="s">
        <v>5066</v>
      </c>
      <c r="G1888">
        <v>0</v>
      </c>
      <c r="H1888" t="s">
        <v>103</v>
      </c>
      <c r="I1888" t="s">
        <v>103</v>
      </c>
      <c r="J1888" t="s">
        <v>102</v>
      </c>
      <c r="K1888" t="s">
        <v>5078</v>
      </c>
      <c r="L1888" t="s">
        <v>254</v>
      </c>
      <c r="M1888" t="str">
        <f>_xlfn.XLOOKUP(B1888,Sheet1!B:B,Sheet1!C:C)</f>
        <v>TAMI OROSZ</v>
      </c>
    </row>
    <row r="1889" spans="2:13" hidden="1">
      <c r="B1889" t="s">
        <v>7549</v>
      </c>
      <c r="C1889" t="s">
        <v>7550</v>
      </c>
      <c r="D1889" t="s">
        <v>590</v>
      </c>
      <c r="E1889" t="s">
        <v>5070</v>
      </c>
      <c r="F1889">
        <v>1</v>
      </c>
      <c r="G1889">
        <v>0</v>
      </c>
      <c r="H1889" t="s">
        <v>102</v>
      </c>
      <c r="I1889" t="s">
        <v>102</v>
      </c>
      <c r="J1889" t="s">
        <v>103</v>
      </c>
      <c r="K1889" t="s">
        <v>7551</v>
      </c>
      <c r="L1889" t="s">
        <v>670</v>
      </c>
      <c r="M1889" t="e">
        <f>_xlfn.XLOOKUP(B1889,Sheet1!B:B,Sheet1!C:C)</f>
        <v>#N/A</v>
      </c>
    </row>
    <row r="1890" spans="2:13" hidden="1">
      <c r="B1890" t="s">
        <v>7549</v>
      </c>
      <c r="C1890" t="s">
        <v>7552</v>
      </c>
      <c r="D1890" t="s">
        <v>254</v>
      </c>
      <c r="E1890" t="s">
        <v>5070</v>
      </c>
      <c r="F1890">
        <v>2</v>
      </c>
      <c r="G1890">
        <v>0</v>
      </c>
      <c r="H1890" t="s">
        <v>102</v>
      </c>
      <c r="I1890" t="s">
        <v>102</v>
      </c>
      <c r="J1890" t="s">
        <v>103</v>
      </c>
      <c r="K1890" t="s">
        <v>7551</v>
      </c>
      <c r="L1890" t="s">
        <v>670</v>
      </c>
      <c r="M1890" t="e">
        <f>_xlfn.XLOOKUP(B1890,Sheet1!B:B,Sheet1!C:C)</f>
        <v>#N/A</v>
      </c>
    </row>
    <row r="1891" spans="2:13" hidden="1">
      <c r="B1891" t="s">
        <v>7549</v>
      </c>
      <c r="C1891" t="s">
        <v>7553</v>
      </c>
      <c r="D1891" t="s">
        <v>7554</v>
      </c>
      <c r="E1891" t="s">
        <v>5070</v>
      </c>
      <c r="F1891">
        <v>2</v>
      </c>
      <c r="G1891">
        <v>0</v>
      </c>
      <c r="H1891" t="s">
        <v>102</v>
      </c>
      <c r="I1891" t="s">
        <v>102</v>
      </c>
      <c r="J1891" t="s">
        <v>103</v>
      </c>
      <c r="K1891" t="s">
        <v>7551</v>
      </c>
      <c r="L1891" t="s">
        <v>670</v>
      </c>
      <c r="M1891" t="e">
        <f>_xlfn.XLOOKUP(B1891,Sheet1!B:B,Sheet1!C:C)</f>
        <v>#N/A</v>
      </c>
    </row>
    <row r="1892" spans="2:13" hidden="1">
      <c r="B1892" t="s">
        <v>7549</v>
      </c>
      <c r="C1892" t="s">
        <v>7551</v>
      </c>
      <c r="D1892" t="s">
        <v>670</v>
      </c>
      <c r="E1892" t="s">
        <v>5070</v>
      </c>
      <c r="F1892">
        <v>20</v>
      </c>
      <c r="G1892">
        <v>0</v>
      </c>
      <c r="H1892" t="s">
        <v>102</v>
      </c>
      <c r="I1892" t="s">
        <v>102</v>
      </c>
      <c r="J1892" t="s">
        <v>103</v>
      </c>
      <c r="K1892" t="s">
        <v>7551</v>
      </c>
      <c r="L1892" t="s">
        <v>670</v>
      </c>
      <c r="M1892" t="e">
        <f>_xlfn.XLOOKUP(B1892,Sheet1!B:B,Sheet1!C:C)</f>
        <v>#N/A</v>
      </c>
    </row>
    <row r="1893" spans="2:13" hidden="1">
      <c r="B1893" t="s">
        <v>7549</v>
      </c>
      <c r="C1893" t="s">
        <v>7555</v>
      </c>
      <c r="D1893" t="s">
        <v>142</v>
      </c>
      <c r="E1893" t="s">
        <v>5070</v>
      </c>
      <c r="F1893">
        <v>2</v>
      </c>
      <c r="G1893">
        <v>0</v>
      </c>
      <c r="H1893" t="s">
        <v>102</v>
      </c>
      <c r="I1893" t="s">
        <v>102</v>
      </c>
      <c r="J1893" t="s">
        <v>103</v>
      </c>
      <c r="K1893" t="s">
        <v>7551</v>
      </c>
      <c r="L1893" t="s">
        <v>670</v>
      </c>
      <c r="M1893" t="e">
        <f>_xlfn.XLOOKUP(B1893,Sheet1!B:B,Sheet1!C:C)</f>
        <v>#N/A</v>
      </c>
    </row>
    <row r="1894" spans="2:13" hidden="1">
      <c r="B1894" t="s">
        <v>7549</v>
      </c>
      <c r="C1894" t="s">
        <v>7556</v>
      </c>
      <c r="D1894" t="s">
        <v>3008</v>
      </c>
      <c r="E1894" t="s">
        <v>5070</v>
      </c>
      <c r="F1894">
        <v>2</v>
      </c>
      <c r="G1894">
        <v>0</v>
      </c>
      <c r="H1894" t="s">
        <v>102</v>
      </c>
      <c r="I1894" t="s">
        <v>102</v>
      </c>
      <c r="J1894" t="s">
        <v>103</v>
      </c>
      <c r="K1894" t="s">
        <v>7551</v>
      </c>
      <c r="L1894" t="s">
        <v>670</v>
      </c>
      <c r="M1894" t="e">
        <f>_xlfn.XLOOKUP(B1894,Sheet1!B:B,Sheet1!C:C)</f>
        <v>#N/A</v>
      </c>
    </row>
    <row r="1895" spans="2:13" hidden="1">
      <c r="B1895" t="s">
        <v>7557</v>
      </c>
      <c r="C1895" t="s">
        <v>7558</v>
      </c>
      <c r="D1895" t="s">
        <v>142</v>
      </c>
      <c r="E1895" t="s">
        <v>5070</v>
      </c>
      <c r="F1895">
        <v>10</v>
      </c>
      <c r="G1895">
        <v>0</v>
      </c>
      <c r="H1895" t="s">
        <v>102</v>
      </c>
      <c r="I1895" t="s">
        <v>102</v>
      </c>
      <c r="J1895" t="s">
        <v>103</v>
      </c>
      <c r="K1895" t="s">
        <v>7558</v>
      </c>
      <c r="L1895" t="s">
        <v>226</v>
      </c>
      <c r="M1895" t="e">
        <f>_xlfn.XLOOKUP(B1895,Sheet1!B:B,Sheet1!C:C)</f>
        <v>#N/A</v>
      </c>
    </row>
    <row r="1896" spans="2:13" hidden="1">
      <c r="B1896" t="s">
        <v>7557</v>
      </c>
      <c r="C1896" t="s">
        <v>7559</v>
      </c>
      <c r="D1896" t="s">
        <v>254</v>
      </c>
      <c r="E1896" t="s">
        <v>5070</v>
      </c>
      <c r="F1896">
        <v>1</v>
      </c>
      <c r="G1896">
        <v>0</v>
      </c>
      <c r="H1896" t="s">
        <v>102</v>
      </c>
      <c r="I1896" t="s">
        <v>102</v>
      </c>
      <c r="J1896" t="s">
        <v>103</v>
      </c>
      <c r="K1896" t="s">
        <v>7558</v>
      </c>
      <c r="L1896" t="s">
        <v>226</v>
      </c>
      <c r="M1896" t="e">
        <f>_xlfn.XLOOKUP(B1896,Sheet1!B:B,Sheet1!C:C)</f>
        <v>#N/A</v>
      </c>
    </row>
    <row r="1897" spans="2:13" hidden="1">
      <c r="B1897" t="s">
        <v>7557</v>
      </c>
      <c r="C1897" t="s">
        <v>7560</v>
      </c>
      <c r="D1897" t="s">
        <v>670</v>
      </c>
      <c r="E1897" t="s">
        <v>5070</v>
      </c>
      <c r="F1897">
        <v>3</v>
      </c>
      <c r="G1897">
        <v>0</v>
      </c>
      <c r="H1897" t="s">
        <v>102</v>
      </c>
      <c r="I1897" t="s">
        <v>102</v>
      </c>
      <c r="J1897" t="s">
        <v>103</v>
      </c>
      <c r="K1897" t="s">
        <v>7558</v>
      </c>
      <c r="L1897" t="s">
        <v>226</v>
      </c>
      <c r="M1897" t="e">
        <f>_xlfn.XLOOKUP(B1897,Sheet1!B:B,Sheet1!C:C)</f>
        <v>#N/A</v>
      </c>
    </row>
    <row r="1898" spans="2:13" hidden="1">
      <c r="B1898" t="s">
        <v>7557</v>
      </c>
      <c r="C1898" t="s">
        <v>7561</v>
      </c>
      <c r="D1898" t="s">
        <v>7562</v>
      </c>
      <c r="E1898" t="s">
        <v>5154</v>
      </c>
      <c r="F1898">
        <v>1</v>
      </c>
      <c r="G1898">
        <v>0</v>
      </c>
      <c r="H1898" t="s">
        <v>103</v>
      </c>
      <c r="I1898" t="s">
        <v>102</v>
      </c>
      <c r="J1898" t="s">
        <v>103</v>
      </c>
      <c r="K1898" t="s">
        <v>7558</v>
      </c>
      <c r="L1898" t="s">
        <v>226</v>
      </c>
      <c r="M1898" t="e">
        <f>_xlfn.XLOOKUP(B1898,Sheet1!B:B,Sheet1!C:C)</f>
        <v>#N/A</v>
      </c>
    </row>
    <row r="1899" spans="2:13" hidden="1">
      <c r="B1899" t="s">
        <v>7557</v>
      </c>
      <c r="C1899" t="s">
        <v>7563</v>
      </c>
      <c r="D1899" t="s">
        <v>590</v>
      </c>
      <c r="E1899" t="s">
        <v>5070</v>
      </c>
      <c r="F1899">
        <v>1</v>
      </c>
      <c r="G1899">
        <v>0</v>
      </c>
      <c r="H1899" t="s">
        <v>102</v>
      </c>
      <c r="I1899" t="s">
        <v>102</v>
      </c>
      <c r="J1899" t="s">
        <v>103</v>
      </c>
      <c r="K1899" t="s">
        <v>7558</v>
      </c>
      <c r="L1899" t="s">
        <v>226</v>
      </c>
      <c r="M1899" t="e">
        <f>_xlfn.XLOOKUP(B1899,Sheet1!B:B,Sheet1!C:C)</f>
        <v>#N/A</v>
      </c>
    </row>
    <row r="1900" spans="2:13" hidden="1">
      <c r="B1900" t="s">
        <v>7564</v>
      </c>
      <c r="C1900" t="s">
        <v>7565</v>
      </c>
      <c r="D1900" t="s">
        <v>226</v>
      </c>
      <c r="E1900" t="s">
        <v>5154</v>
      </c>
      <c r="F1900">
        <v>1</v>
      </c>
      <c r="G1900">
        <v>0</v>
      </c>
      <c r="H1900" t="s">
        <v>103</v>
      </c>
      <c r="I1900" t="s">
        <v>102</v>
      </c>
      <c r="J1900" t="s">
        <v>103</v>
      </c>
      <c r="K1900" t="s">
        <v>7566</v>
      </c>
      <c r="L1900" t="s">
        <v>7567</v>
      </c>
      <c r="M1900" t="e">
        <f>_xlfn.XLOOKUP(B1900,Sheet1!B:B,Sheet1!C:C)</f>
        <v>#N/A</v>
      </c>
    </row>
    <row r="1901" spans="2:13" hidden="1">
      <c r="B1901" t="s">
        <v>7564</v>
      </c>
      <c r="C1901" t="s">
        <v>7568</v>
      </c>
      <c r="D1901" t="s">
        <v>7569</v>
      </c>
      <c r="E1901" t="s">
        <v>5070</v>
      </c>
      <c r="F1901">
        <v>1</v>
      </c>
      <c r="G1901">
        <v>0</v>
      </c>
      <c r="H1901" t="s">
        <v>102</v>
      </c>
      <c r="I1901" t="s">
        <v>102</v>
      </c>
      <c r="J1901" t="s">
        <v>103</v>
      </c>
      <c r="K1901" t="s">
        <v>7566</v>
      </c>
      <c r="L1901" t="s">
        <v>7567</v>
      </c>
      <c r="M1901" t="e">
        <f>_xlfn.XLOOKUP(B1901,Sheet1!B:B,Sheet1!C:C)</f>
        <v>#N/A</v>
      </c>
    </row>
    <row r="1902" spans="2:13" hidden="1">
      <c r="B1902" t="s">
        <v>7564</v>
      </c>
      <c r="C1902" t="s">
        <v>7570</v>
      </c>
      <c r="D1902" t="s">
        <v>7571</v>
      </c>
      <c r="E1902" t="s">
        <v>5154</v>
      </c>
      <c r="F1902">
        <v>1</v>
      </c>
      <c r="G1902">
        <v>0</v>
      </c>
      <c r="H1902" t="s">
        <v>103</v>
      </c>
      <c r="I1902" t="s">
        <v>102</v>
      </c>
      <c r="J1902" t="s">
        <v>103</v>
      </c>
      <c r="K1902" t="s">
        <v>7566</v>
      </c>
      <c r="L1902" t="s">
        <v>7567</v>
      </c>
      <c r="M1902" t="e">
        <f>_xlfn.XLOOKUP(B1902,Sheet1!B:B,Sheet1!C:C)</f>
        <v>#N/A</v>
      </c>
    </row>
    <row r="1903" spans="2:13" hidden="1">
      <c r="B1903" t="s">
        <v>7564</v>
      </c>
      <c r="C1903" t="s">
        <v>7572</v>
      </c>
      <c r="D1903" t="s">
        <v>226</v>
      </c>
      <c r="E1903" t="s">
        <v>5154</v>
      </c>
      <c r="F1903">
        <v>1</v>
      </c>
      <c r="G1903">
        <v>0</v>
      </c>
      <c r="H1903" t="s">
        <v>103</v>
      </c>
      <c r="I1903" t="s">
        <v>102</v>
      </c>
      <c r="J1903" t="s">
        <v>103</v>
      </c>
      <c r="K1903" t="s">
        <v>7566</v>
      </c>
      <c r="L1903" t="s">
        <v>7567</v>
      </c>
      <c r="M1903" t="e">
        <f>_xlfn.XLOOKUP(B1903,Sheet1!B:B,Sheet1!C:C)</f>
        <v>#N/A</v>
      </c>
    </row>
    <row r="1904" spans="2:13" hidden="1">
      <c r="B1904" t="s">
        <v>7564</v>
      </c>
      <c r="C1904" t="s">
        <v>7573</v>
      </c>
      <c r="D1904" t="s">
        <v>226</v>
      </c>
      <c r="E1904" t="s">
        <v>5154</v>
      </c>
      <c r="F1904">
        <v>1</v>
      </c>
      <c r="G1904">
        <v>0</v>
      </c>
      <c r="H1904" t="s">
        <v>103</v>
      </c>
      <c r="I1904" t="s">
        <v>102</v>
      </c>
      <c r="J1904" t="s">
        <v>103</v>
      </c>
      <c r="K1904" t="s">
        <v>7566</v>
      </c>
      <c r="L1904" t="s">
        <v>7567</v>
      </c>
      <c r="M1904" t="e">
        <f>_xlfn.XLOOKUP(B1904,Sheet1!B:B,Sheet1!C:C)</f>
        <v>#N/A</v>
      </c>
    </row>
    <row r="1905" spans="2:13" hidden="1">
      <c r="B1905" t="s">
        <v>7564</v>
      </c>
      <c r="C1905" t="s">
        <v>7574</v>
      </c>
      <c r="D1905" t="s">
        <v>226</v>
      </c>
      <c r="E1905" t="s">
        <v>5154</v>
      </c>
      <c r="F1905">
        <v>1</v>
      </c>
      <c r="G1905">
        <v>0</v>
      </c>
      <c r="H1905" t="s">
        <v>103</v>
      </c>
      <c r="I1905" t="s">
        <v>102</v>
      </c>
      <c r="J1905" t="s">
        <v>103</v>
      </c>
      <c r="K1905" t="s">
        <v>7566</v>
      </c>
      <c r="L1905" t="s">
        <v>7567</v>
      </c>
      <c r="M1905" t="e">
        <f>_xlfn.XLOOKUP(B1905,Sheet1!B:B,Sheet1!C:C)</f>
        <v>#N/A</v>
      </c>
    </row>
    <row r="1906" spans="2:13" hidden="1">
      <c r="B1906" t="s">
        <v>7564</v>
      </c>
      <c r="C1906" t="s">
        <v>7575</v>
      </c>
      <c r="D1906" t="s">
        <v>226</v>
      </c>
      <c r="E1906" t="s">
        <v>5154</v>
      </c>
      <c r="F1906">
        <v>1</v>
      </c>
      <c r="G1906">
        <v>0</v>
      </c>
      <c r="H1906" t="s">
        <v>103</v>
      </c>
      <c r="I1906" t="s">
        <v>102</v>
      </c>
      <c r="J1906" t="s">
        <v>103</v>
      </c>
      <c r="K1906" t="s">
        <v>7566</v>
      </c>
      <c r="L1906" t="s">
        <v>7567</v>
      </c>
      <c r="M1906" t="e">
        <f>_xlfn.XLOOKUP(B1906,Sheet1!B:B,Sheet1!C:C)</f>
        <v>#N/A</v>
      </c>
    </row>
    <row r="1907" spans="2:13" hidden="1">
      <c r="B1907" t="s">
        <v>7564</v>
      </c>
      <c r="C1907" t="s">
        <v>7576</v>
      </c>
      <c r="D1907" t="s">
        <v>226</v>
      </c>
      <c r="E1907" t="s">
        <v>5154</v>
      </c>
      <c r="F1907">
        <v>1</v>
      </c>
      <c r="G1907">
        <v>0</v>
      </c>
      <c r="H1907" t="s">
        <v>103</v>
      </c>
      <c r="I1907" t="s">
        <v>102</v>
      </c>
      <c r="J1907" t="s">
        <v>103</v>
      </c>
      <c r="K1907" t="s">
        <v>7566</v>
      </c>
      <c r="L1907" t="s">
        <v>7567</v>
      </c>
      <c r="M1907" t="e">
        <f>_xlfn.XLOOKUP(B1907,Sheet1!B:B,Sheet1!C:C)</f>
        <v>#N/A</v>
      </c>
    </row>
    <row r="1908" spans="2:13" hidden="1">
      <c r="B1908" t="s">
        <v>7564</v>
      </c>
      <c r="C1908" t="s">
        <v>7577</v>
      </c>
      <c r="D1908" t="s">
        <v>5149</v>
      </c>
      <c r="E1908" t="s">
        <v>5073</v>
      </c>
      <c r="F1908">
        <v>40</v>
      </c>
      <c r="G1908">
        <v>45690</v>
      </c>
      <c r="H1908" t="s">
        <v>102</v>
      </c>
      <c r="I1908" t="s">
        <v>103</v>
      </c>
      <c r="J1908" t="s">
        <v>103</v>
      </c>
      <c r="K1908" t="s">
        <v>7566</v>
      </c>
      <c r="L1908" t="s">
        <v>7567</v>
      </c>
      <c r="M1908" t="e">
        <f>_xlfn.XLOOKUP(B1908,Sheet1!B:B,Sheet1!C:C)</f>
        <v>#N/A</v>
      </c>
    </row>
    <row r="1909" spans="2:13" hidden="1">
      <c r="B1909" t="s">
        <v>7564</v>
      </c>
      <c r="C1909" t="s">
        <v>7578</v>
      </c>
      <c r="D1909" t="s">
        <v>142</v>
      </c>
      <c r="E1909" t="s">
        <v>5070</v>
      </c>
      <c r="F1909">
        <v>1</v>
      </c>
      <c r="G1909">
        <v>0</v>
      </c>
      <c r="H1909" t="s">
        <v>102</v>
      </c>
      <c r="I1909" t="s">
        <v>102</v>
      </c>
      <c r="J1909" t="s">
        <v>103</v>
      </c>
      <c r="K1909" t="s">
        <v>7566</v>
      </c>
      <c r="L1909" t="s">
        <v>7567</v>
      </c>
      <c r="M1909" t="e">
        <f>_xlfn.XLOOKUP(B1909,Sheet1!B:B,Sheet1!C:C)</f>
        <v>#N/A</v>
      </c>
    </row>
    <row r="1910" spans="2:13" hidden="1">
      <c r="B1910" t="s">
        <v>7564</v>
      </c>
      <c r="C1910" t="s">
        <v>7579</v>
      </c>
      <c r="D1910" t="s">
        <v>226</v>
      </c>
      <c r="E1910" t="s">
        <v>5154</v>
      </c>
      <c r="F1910">
        <v>1</v>
      </c>
      <c r="G1910">
        <v>0</v>
      </c>
      <c r="H1910" t="s">
        <v>103</v>
      </c>
      <c r="I1910" t="s">
        <v>102</v>
      </c>
      <c r="J1910" t="s">
        <v>103</v>
      </c>
      <c r="K1910" t="s">
        <v>7566</v>
      </c>
      <c r="L1910" t="s">
        <v>7567</v>
      </c>
      <c r="M1910" t="e">
        <f>_xlfn.XLOOKUP(B1910,Sheet1!B:B,Sheet1!C:C)</f>
        <v>#N/A</v>
      </c>
    </row>
    <row r="1911" spans="2:13" hidden="1">
      <c r="B1911" t="s">
        <v>7564</v>
      </c>
      <c r="C1911" t="s">
        <v>7580</v>
      </c>
      <c r="D1911" t="s">
        <v>226</v>
      </c>
      <c r="E1911" t="s">
        <v>5154</v>
      </c>
      <c r="F1911">
        <v>1</v>
      </c>
      <c r="G1911">
        <v>0</v>
      </c>
      <c r="H1911" t="s">
        <v>103</v>
      </c>
      <c r="I1911" t="s">
        <v>102</v>
      </c>
      <c r="J1911" t="s">
        <v>103</v>
      </c>
      <c r="K1911" t="s">
        <v>7566</v>
      </c>
      <c r="L1911" t="s">
        <v>7567</v>
      </c>
      <c r="M1911" t="e">
        <f>_xlfn.XLOOKUP(B1911,Sheet1!B:B,Sheet1!C:C)</f>
        <v>#N/A</v>
      </c>
    </row>
    <row r="1912" spans="2:13" hidden="1">
      <c r="B1912" t="s">
        <v>7564</v>
      </c>
      <c r="C1912" t="s">
        <v>7581</v>
      </c>
      <c r="D1912" t="s">
        <v>226</v>
      </c>
      <c r="E1912" t="s">
        <v>5154</v>
      </c>
      <c r="F1912">
        <v>1</v>
      </c>
      <c r="G1912">
        <v>0</v>
      </c>
      <c r="H1912" t="s">
        <v>103</v>
      </c>
      <c r="I1912" t="s">
        <v>102</v>
      </c>
      <c r="J1912" t="s">
        <v>103</v>
      </c>
      <c r="K1912" t="s">
        <v>7566</v>
      </c>
      <c r="L1912" t="s">
        <v>7567</v>
      </c>
      <c r="M1912" t="e">
        <f>_xlfn.XLOOKUP(B1912,Sheet1!B:B,Sheet1!C:C)</f>
        <v>#N/A</v>
      </c>
    </row>
    <row r="1913" spans="2:13" hidden="1">
      <c r="B1913" t="s">
        <v>7564</v>
      </c>
      <c r="C1913" t="s">
        <v>7582</v>
      </c>
      <c r="D1913" t="s">
        <v>670</v>
      </c>
      <c r="E1913" t="s">
        <v>5070</v>
      </c>
      <c r="F1913">
        <v>1</v>
      </c>
      <c r="G1913">
        <v>0</v>
      </c>
      <c r="H1913" t="s">
        <v>102</v>
      </c>
      <c r="I1913" t="s">
        <v>102</v>
      </c>
      <c r="J1913" t="s">
        <v>103</v>
      </c>
      <c r="K1913" t="s">
        <v>7566</v>
      </c>
      <c r="L1913" t="s">
        <v>7567</v>
      </c>
      <c r="M1913" t="e">
        <f>_xlfn.XLOOKUP(B1913,Sheet1!B:B,Sheet1!C:C)</f>
        <v>#N/A</v>
      </c>
    </row>
    <row r="1914" spans="2:13" hidden="1">
      <c r="B1914" t="s">
        <v>7564</v>
      </c>
      <c r="C1914" t="s">
        <v>7583</v>
      </c>
      <c r="D1914" t="s">
        <v>226</v>
      </c>
      <c r="E1914" t="s">
        <v>5154</v>
      </c>
      <c r="F1914">
        <v>1</v>
      </c>
      <c r="G1914">
        <v>0</v>
      </c>
      <c r="H1914" t="s">
        <v>103</v>
      </c>
      <c r="I1914" t="s">
        <v>102</v>
      </c>
      <c r="J1914" t="s">
        <v>103</v>
      </c>
      <c r="K1914" t="s">
        <v>7566</v>
      </c>
      <c r="L1914" t="s">
        <v>7567</v>
      </c>
      <c r="M1914" t="e">
        <f>_xlfn.XLOOKUP(B1914,Sheet1!B:B,Sheet1!C:C)</f>
        <v>#N/A</v>
      </c>
    </row>
    <row r="1915" spans="2:13" hidden="1">
      <c r="B1915" t="s">
        <v>7564</v>
      </c>
      <c r="C1915" t="s">
        <v>7584</v>
      </c>
      <c r="D1915" t="s">
        <v>226</v>
      </c>
      <c r="E1915" t="s">
        <v>5154</v>
      </c>
      <c r="F1915">
        <v>1</v>
      </c>
      <c r="G1915">
        <v>0</v>
      </c>
      <c r="H1915" t="s">
        <v>103</v>
      </c>
      <c r="I1915" t="s">
        <v>102</v>
      </c>
      <c r="J1915" t="s">
        <v>103</v>
      </c>
      <c r="K1915" t="s">
        <v>7566</v>
      </c>
      <c r="L1915" t="s">
        <v>7567</v>
      </c>
      <c r="M1915" t="e">
        <f>_xlfn.XLOOKUP(B1915,Sheet1!B:B,Sheet1!C:C)</f>
        <v>#N/A</v>
      </c>
    </row>
    <row r="1916" spans="2:13" hidden="1">
      <c r="B1916" t="s">
        <v>7564</v>
      </c>
      <c r="C1916" t="s">
        <v>7566</v>
      </c>
      <c r="D1916" t="s">
        <v>171</v>
      </c>
      <c r="E1916" t="s">
        <v>5073</v>
      </c>
      <c r="F1916">
        <v>40</v>
      </c>
      <c r="G1916">
        <v>184712</v>
      </c>
      <c r="H1916" t="s">
        <v>102</v>
      </c>
      <c r="I1916" t="s">
        <v>103</v>
      </c>
      <c r="J1916" t="s">
        <v>103</v>
      </c>
      <c r="K1916" t="s">
        <v>7566</v>
      </c>
      <c r="L1916" t="s">
        <v>7567</v>
      </c>
      <c r="M1916" t="e">
        <f>_xlfn.XLOOKUP(B1916,Sheet1!B:B,Sheet1!C:C)</f>
        <v>#N/A</v>
      </c>
    </row>
    <row r="1917" spans="2:13" hidden="1">
      <c r="B1917" t="s">
        <v>7564</v>
      </c>
      <c r="C1917" t="s">
        <v>7585</v>
      </c>
      <c r="D1917" t="s">
        <v>7586</v>
      </c>
      <c r="F1917">
        <v>40</v>
      </c>
      <c r="G1917">
        <v>105000</v>
      </c>
      <c r="H1917" t="s">
        <v>103</v>
      </c>
      <c r="I1917" t="s">
        <v>103</v>
      </c>
      <c r="J1917" t="s">
        <v>103</v>
      </c>
      <c r="K1917" t="s">
        <v>7566</v>
      </c>
      <c r="L1917" t="s">
        <v>7567</v>
      </c>
      <c r="M1917" t="e">
        <f>_xlfn.XLOOKUP(B1917,Sheet1!B:B,Sheet1!C:C)</f>
        <v>#N/A</v>
      </c>
    </row>
    <row r="1918" spans="2:13" hidden="1">
      <c r="B1918" t="s">
        <v>7564</v>
      </c>
      <c r="C1918" t="s">
        <v>7587</v>
      </c>
      <c r="D1918" t="s">
        <v>226</v>
      </c>
      <c r="E1918" t="s">
        <v>5154</v>
      </c>
      <c r="F1918">
        <v>1</v>
      </c>
      <c r="G1918">
        <v>0</v>
      </c>
      <c r="H1918" t="s">
        <v>103</v>
      </c>
      <c r="I1918" t="s">
        <v>102</v>
      </c>
      <c r="J1918" t="s">
        <v>103</v>
      </c>
      <c r="K1918" t="s">
        <v>7566</v>
      </c>
      <c r="L1918" t="s">
        <v>7567</v>
      </c>
      <c r="M1918" t="e">
        <f>_xlfn.XLOOKUP(B1918,Sheet1!B:B,Sheet1!C:C)</f>
        <v>#N/A</v>
      </c>
    </row>
    <row r="1919" spans="2:13" hidden="1">
      <c r="B1919" t="s">
        <v>7564</v>
      </c>
      <c r="C1919" t="s">
        <v>7588</v>
      </c>
      <c r="D1919" t="s">
        <v>226</v>
      </c>
      <c r="E1919" t="s">
        <v>5154</v>
      </c>
      <c r="F1919">
        <v>1</v>
      </c>
      <c r="G1919">
        <v>0</v>
      </c>
      <c r="H1919" t="s">
        <v>103</v>
      </c>
      <c r="I1919" t="s">
        <v>102</v>
      </c>
      <c r="J1919" t="s">
        <v>103</v>
      </c>
      <c r="K1919" t="s">
        <v>7566</v>
      </c>
      <c r="L1919" t="s">
        <v>7567</v>
      </c>
      <c r="M1919" t="e">
        <f>_xlfn.XLOOKUP(B1919,Sheet1!B:B,Sheet1!C:C)</f>
        <v>#N/A</v>
      </c>
    </row>
    <row r="1920" spans="2:13" hidden="1">
      <c r="B1920" t="s">
        <v>7564</v>
      </c>
      <c r="C1920" t="s">
        <v>7589</v>
      </c>
      <c r="D1920" t="s">
        <v>226</v>
      </c>
      <c r="E1920" t="s">
        <v>5154</v>
      </c>
      <c r="F1920">
        <v>1</v>
      </c>
      <c r="G1920">
        <v>0</v>
      </c>
      <c r="H1920" t="s">
        <v>103</v>
      </c>
      <c r="I1920" t="s">
        <v>102</v>
      </c>
      <c r="J1920" t="s">
        <v>103</v>
      </c>
      <c r="K1920" t="s">
        <v>7566</v>
      </c>
      <c r="L1920" t="s">
        <v>7567</v>
      </c>
      <c r="M1920" t="e">
        <f>_xlfn.XLOOKUP(B1920,Sheet1!B:B,Sheet1!C:C)</f>
        <v>#N/A</v>
      </c>
    </row>
    <row r="1921" spans="2:13" hidden="1">
      <c r="B1921" t="s">
        <v>7564</v>
      </c>
      <c r="C1921" t="s">
        <v>7590</v>
      </c>
      <c r="D1921" t="s">
        <v>562</v>
      </c>
      <c r="E1921" t="s">
        <v>5070</v>
      </c>
      <c r="F1921">
        <v>2</v>
      </c>
      <c r="G1921">
        <v>0</v>
      </c>
      <c r="H1921" t="s">
        <v>102</v>
      </c>
      <c r="I1921" t="s">
        <v>102</v>
      </c>
      <c r="J1921" t="s">
        <v>103</v>
      </c>
      <c r="K1921" t="s">
        <v>7566</v>
      </c>
      <c r="L1921" t="s">
        <v>7567</v>
      </c>
      <c r="M1921" t="e">
        <f>_xlfn.XLOOKUP(B1921,Sheet1!B:B,Sheet1!C:C)</f>
        <v>#N/A</v>
      </c>
    </row>
    <row r="1922" spans="2:13" hidden="1">
      <c r="B1922" t="s">
        <v>7564</v>
      </c>
      <c r="C1922" t="s">
        <v>7591</v>
      </c>
      <c r="D1922" t="s">
        <v>226</v>
      </c>
      <c r="E1922" t="s">
        <v>5154</v>
      </c>
      <c r="F1922">
        <v>1</v>
      </c>
      <c r="G1922">
        <v>0</v>
      </c>
      <c r="H1922" t="s">
        <v>103</v>
      </c>
      <c r="I1922" t="s">
        <v>102</v>
      </c>
      <c r="J1922" t="s">
        <v>103</v>
      </c>
      <c r="K1922" t="s">
        <v>7566</v>
      </c>
      <c r="L1922" t="s">
        <v>7567</v>
      </c>
      <c r="M1922" t="e">
        <f>_xlfn.XLOOKUP(B1922,Sheet1!B:B,Sheet1!C:C)</f>
        <v>#N/A</v>
      </c>
    </row>
    <row r="1923" spans="2:13" hidden="1">
      <c r="B1923" t="s">
        <v>7564</v>
      </c>
      <c r="C1923" t="s">
        <v>7592</v>
      </c>
      <c r="D1923" t="s">
        <v>5532</v>
      </c>
      <c r="E1923" t="s">
        <v>5070</v>
      </c>
      <c r="F1923">
        <v>1</v>
      </c>
      <c r="G1923">
        <v>0</v>
      </c>
      <c r="H1923" t="s">
        <v>102</v>
      </c>
      <c r="I1923" t="s">
        <v>102</v>
      </c>
      <c r="J1923" t="s">
        <v>103</v>
      </c>
      <c r="K1923" t="s">
        <v>7566</v>
      </c>
      <c r="L1923" t="s">
        <v>7567</v>
      </c>
      <c r="M1923" t="e">
        <f>_xlfn.XLOOKUP(B1923,Sheet1!B:B,Sheet1!C:C)</f>
        <v>#N/A</v>
      </c>
    </row>
    <row r="1924" spans="2:13" hidden="1">
      <c r="B1924" t="s">
        <v>7564</v>
      </c>
      <c r="C1924" t="s">
        <v>7593</v>
      </c>
      <c r="D1924" t="s">
        <v>7594</v>
      </c>
      <c r="F1924">
        <v>40</v>
      </c>
      <c r="G1924">
        <v>104580</v>
      </c>
      <c r="H1924" t="s">
        <v>103</v>
      </c>
      <c r="I1924" t="s">
        <v>103</v>
      </c>
      <c r="J1924" t="s">
        <v>103</v>
      </c>
      <c r="K1924" t="s">
        <v>7566</v>
      </c>
      <c r="L1924" t="s">
        <v>7567</v>
      </c>
      <c r="M1924" t="e">
        <f>_xlfn.XLOOKUP(B1924,Sheet1!B:B,Sheet1!C:C)</f>
        <v>#N/A</v>
      </c>
    </row>
    <row r="1925" spans="2:13" hidden="1">
      <c r="B1925" t="s">
        <v>7564</v>
      </c>
      <c r="C1925" t="s">
        <v>7595</v>
      </c>
      <c r="D1925" t="s">
        <v>226</v>
      </c>
      <c r="E1925" t="s">
        <v>5154</v>
      </c>
      <c r="F1925">
        <v>1</v>
      </c>
      <c r="G1925">
        <v>0</v>
      </c>
      <c r="H1925" t="s">
        <v>103</v>
      </c>
      <c r="I1925" t="s">
        <v>102</v>
      </c>
      <c r="J1925" t="s">
        <v>103</v>
      </c>
      <c r="K1925" t="s">
        <v>7566</v>
      </c>
      <c r="L1925" t="s">
        <v>7567</v>
      </c>
      <c r="M1925" t="e">
        <f>_xlfn.XLOOKUP(B1925,Sheet1!B:B,Sheet1!C:C)</f>
        <v>#N/A</v>
      </c>
    </row>
    <row r="1926" spans="2:13" hidden="1">
      <c r="B1926" t="s">
        <v>7564</v>
      </c>
      <c r="C1926" t="s">
        <v>7596</v>
      </c>
      <c r="D1926" t="s">
        <v>226</v>
      </c>
      <c r="E1926" t="s">
        <v>5154</v>
      </c>
      <c r="F1926">
        <v>1</v>
      </c>
      <c r="G1926">
        <v>0</v>
      </c>
      <c r="H1926" t="s">
        <v>103</v>
      </c>
      <c r="I1926" t="s">
        <v>102</v>
      </c>
      <c r="J1926" t="s">
        <v>103</v>
      </c>
      <c r="K1926" t="s">
        <v>7566</v>
      </c>
      <c r="L1926" t="s">
        <v>7567</v>
      </c>
      <c r="M1926" t="e">
        <f>_xlfn.XLOOKUP(B1926,Sheet1!B:B,Sheet1!C:C)</f>
        <v>#N/A</v>
      </c>
    </row>
    <row r="1927" spans="2:13" hidden="1">
      <c r="B1927" t="s">
        <v>7564</v>
      </c>
      <c r="C1927" t="s">
        <v>7597</v>
      </c>
      <c r="D1927" t="s">
        <v>226</v>
      </c>
      <c r="E1927" t="s">
        <v>5154</v>
      </c>
      <c r="F1927">
        <v>1</v>
      </c>
      <c r="G1927">
        <v>0</v>
      </c>
      <c r="H1927" t="s">
        <v>103</v>
      </c>
      <c r="I1927" t="s">
        <v>102</v>
      </c>
      <c r="J1927" t="s">
        <v>103</v>
      </c>
      <c r="K1927" t="s">
        <v>7566</v>
      </c>
      <c r="L1927" t="s">
        <v>7567</v>
      </c>
      <c r="M1927" t="e">
        <f>_xlfn.XLOOKUP(B1927,Sheet1!B:B,Sheet1!C:C)</f>
        <v>#N/A</v>
      </c>
    </row>
    <row r="1928" spans="2:13" hidden="1">
      <c r="B1928" t="s">
        <v>7564</v>
      </c>
      <c r="C1928" t="s">
        <v>7598</v>
      </c>
      <c r="D1928" t="s">
        <v>226</v>
      </c>
      <c r="E1928" t="s">
        <v>5154</v>
      </c>
      <c r="F1928">
        <v>1</v>
      </c>
      <c r="G1928">
        <v>0</v>
      </c>
      <c r="H1928" t="s">
        <v>103</v>
      </c>
      <c r="I1928" t="s">
        <v>102</v>
      </c>
      <c r="J1928" t="s">
        <v>103</v>
      </c>
      <c r="K1928" t="s">
        <v>7566</v>
      </c>
      <c r="L1928" t="s">
        <v>7567</v>
      </c>
      <c r="M1928" t="e">
        <f>_xlfn.XLOOKUP(B1928,Sheet1!B:B,Sheet1!C:C)</f>
        <v>#N/A</v>
      </c>
    </row>
    <row r="1929" spans="2:13" hidden="1">
      <c r="B1929" t="s">
        <v>7564</v>
      </c>
      <c r="C1929" t="s">
        <v>7599</v>
      </c>
      <c r="D1929" t="s">
        <v>226</v>
      </c>
      <c r="E1929" t="s">
        <v>5154</v>
      </c>
      <c r="F1929">
        <v>1</v>
      </c>
      <c r="G1929">
        <v>0</v>
      </c>
      <c r="H1929" t="s">
        <v>103</v>
      </c>
      <c r="I1929" t="s">
        <v>102</v>
      </c>
      <c r="J1929" t="s">
        <v>103</v>
      </c>
      <c r="K1929" t="s">
        <v>7566</v>
      </c>
      <c r="L1929" t="s">
        <v>7567</v>
      </c>
      <c r="M1929" t="e">
        <f>_xlfn.XLOOKUP(B1929,Sheet1!B:B,Sheet1!C:C)</f>
        <v>#N/A</v>
      </c>
    </row>
    <row r="1930" spans="2:13" hidden="1">
      <c r="B1930" t="s">
        <v>7564</v>
      </c>
      <c r="C1930" t="s">
        <v>7600</v>
      </c>
      <c r="D1930" t="s">
        <v>226</v>
      </c>
      <c r="E1930" t="s">
        <v>5154</v>
      </c>
      <c r="F1930">
        <v>1</v>
      </c>
      <c r="G1930">
        <v>0</v>
      </c>
      <c r="H1930" t="s">
        <v>103</v>
      </c>
      <c r="I1930" t="s">
        <v>102</v>
      </c>
      <c r="J1930" t="s">
        <v>103</v>
      </c>
      <c r="K1930" t="s">
        <v>7566</v>
      </c>
      <c r="L1930" t="s">
        <v>7567</v>
      </c>
      <c r="M1930" t="e">
        <f>_xlfn.XLOOKUP(B1930,Sheet1!B:B,Sheet1!C:C)</f>
        <v>#N/A</v>
      </c>
    </row>
    <row r="1931" spans="2:13" hidden="1">
      <c r="B1931" t="s">
        <v>7601</v>
      </c>
      <c r="C1931" t="s">
        <v>7602</v>
      </c>
      <c r="D1931" t="s">
        <v>631</v>
      </c>
      <c r="E1931" t="s">
        <v>5154</v>
      </c>
      <c r="F1931">
        <v>5</v>
      </c>
      <c r="G1931">
        <v>0</v>
      </c>
      <c r="H1931" t="s">
        <v>103</v>
      </c>
      <c r="I1931" t="s">
        <v>102</v>
      </c>
      <c r="J1931" t="s">
        <v>103</v>
      </c>
      <c r="K1931" t="s">
        <v>7603</v>
      </c>
      <c r="L1931" t="s">
        <v>226</v>
      </c>
      <c r="M1931" t="e">
        <f>_xlfn.XLOOKUP(B1931,Sheet1!B:B,Sheet1!C:C)</f>
        <v>#N/A</v>
      </c>
    </row>
    <row r="1932" spans="2:13" hidden="1">
      <c r="B1932" t="s">
        <v>7601</v>
      </c>
      <c r="C1932" t="s">
        <v>7604</v>
      </c>
      <c r="D1932" t="s">
        <v>254</v>
      </c>
      <c r="E1932" t="s">
        <v>5070</v>
      </c>
      <c r="F1932">
        <v>5</v>
      </c>
      <c r="G1932">
        <v>0</v>
      </c>
      <c r="H1932" t="s">
        <v>102</v>
      </c>
      <c r="I1932" t="s">
        <v>102</v>
      </c>
      <c r="J1932" t="s">
        <v>103</v>
      </c>
      <c r="K1932" t="s">
        <v>7603</v>
      </c>
      <c r="L1932" t="s">
        <v>226</v>
      </c>
      <c r="M1932" t="e">
        <f>_xlfn.XLOOKUP(B1932,Sheet1!B:B,Sheet1!C:C)</f>
        <v>#N/A</v>
      </c>
    </row>
    <row r="1933" spans="2:13" hidden="1">
      <c r="B1933" t="s">
        <v>7601</v>
      </c>
      <c r="C1933" t="s">
        <v>7605</v>
      </c>
      <c r="D1933" t="s">
        <v>670</v>
      </c>
      <c r="E1933" t="s">
        <v>5070</v>
      </c>
      <c r="F1933">
        <v>5</v>
      </c>
      <c r="G1933">
        <v>0</v>
      </c>
      <c r="H1933" t="s">
        <v>102</v>
      </c>
      <c r="I1933" t="s">
        <v>102</v>
      </c>
      <c r="J1933" t="s">
        <v>103</v>
      </c>
      <c r="K1933" t="s">
        <v>7603</v>
      </c>
      <c r="L1933" t="s">
        <v>226</v>
      </c>
      <c r="M1933" t="e">
        <f>_xlfn.XLOOKUP(B1933,Sheet1!B:B,Sheet1!C:C)</f>
        <v>#N/A</v>
      </c>
    </row>
    <row r="1934" spans="2:13" hidden="1">
      <c r="B1934" t="s">
        <v>7601</v>
      </c>
      <c r="C1934" t="s">
        <v>7606</v>
      </c>
      <c r="D1934" t="s">
        <v>631</v>
      </c>
      <c r="E1934" t="s">
        <v>5154</v>
      </c>
      <c r="F1934">
        <v>5</v>
      </c>
      <c r="G1934">
        <v>0</v>
      </c>
      <c r="H1934" t="s">
        <v>103</v>
      </c>
      <c r="I1934" t="s">
        <v>102</v>
      </c>
      <c r="J1934" t="s">
        <v>103</v>
      </c>
      <c r="K1934" t="s">
        <v>7603</v>
      </c>
      <c r="L1934" t="s">
        <v>226</v>
      </c>
      <c r="M1934" t="e">
        <f>_xlfn.XLOOKUP(B1934,Sheet1!B:B,Sheet1!C:C)</f>
        <v>#N/A</v>
      </c>
    </row>
    <row r="1935" spans="2:13" hidden="1">
      <c r="B1935" t="s">
        <v>7601</v>
      </c>
      <c r="C1935" t="s">
        <v>7607</v>
      </c>
      <c r="D1935" t="s">
        <v>963</v>
      </c>
      <c r="E1935" t="s">
        <v>5073</v>
      </c>
      <c r="F1935">
        <v>40</v>
      </c>
      <c r="G1935">
        <v>0</v>
      </c>
      <c r="H1935" t="s">
        <v>102</v>
      </c>
      <c r="I1935" t="s">
        <v>103</v>
      </c>
      <c r="J1935" t="s">
        <v>103</v>
      </c>
      <c r="K1935" t="s">
        <v>7603</v>
      </c>
      <c r="L1935" t="s">
        <v>226</v>
      </c>
      <c r="M1935" t="e">
        <f>_xlfn.XLOOKUP(B1935,Sheet1!B:B,Sheet1!C:C)</f>
        <v>#N/A</v>
      </c>
    </row>
    <row r="1936" spans="2:13" hidden="1">
      <c r="B1936" t="s">
        <v>7601</v>
      </c>
      <c r="C1936" t="s">
        <v>7608</v>
      </c>
      <c r="D1936" t="s">
        <v>6211</v>
      </c>
      <c r="E1936" t="s">
        <v>5073</v>
      </c>
      <c r="F1936">
        <v>40</v>
      </c>
      <c r="G1936">
        <v>88189</v>
      </c>
      <c r="H1936" t="s">
        <v>102</v>
      </c>
      <c r="I1936" t="s">
        <v>103</v>
      </c>
      <c r="J1936" t="s">
        <v>103</v>
      </c>
      <c r="K1936" t="s">
        <v>7603</v>
      </c>
      <c r="L1936" t="s">
        <v>226</v>
      </c>
      <c r="M1936" t="e">
        <f>_xlfn.XLOOKUP(B1936,Sheet1!B:B,Sheet1!C:C)</f>
        <v>#N/A</v>
      </c>
    </row>
    <row r="1937" spans="2:13" hidden="1">
      <c r="B1937" t="s">
        <v>7601</v>
      </c>
      <c r="C1937" t="s">
        <v>7609</v>
      </c>
      <c r="D1937" t="s">
        <v>631</v>
      </c>
      <c r="E1937" t="s">
        <v>5154</v>
      </c>
      <c r="F1937">
        <v>5</v>
      </c>
      <c r="G1937">
        <v>0</v>
      </c>
      <c r="H1937" t="s">
        <v>103</v>
      </c>
      <c r="I1937" t="s">
        <v>102</v>
      </c>
      <c r="J1937" t="s">
        <v>103</v>
      </c>
      <c r="K1937" t="s">
        <v>7603</v>
      </c>
      <c r="L1937" t="s">
        <v>226</v>
      </c>
      <c r="M1937" t="e">
        <f>_xlfn.XLOOKUP(B1937,Sheet1!B:B,Sheet1!C:C)</f>
        <v>#N/A</v>
      </c>
    </row>
    <row r="1938" spans="2:13" hidden="1">
      <c r="B1938" t="s">
        <v>7601</v>
      </c>
      <c r="C1938" t="s">
        <v>7603</v>
      </c>
      <c r="D1938" t="s">
        <v>226</v>
      </c>
      <c r="E1938" t="s">
        <v>5073</v>
      </c>
      <c r="F1938">
        <v>40</v>
      </c>
      <c r="G1938">
        <v>83491</v>
      </c>
      <c r="H1938" t="s">
        <v>102</v>
      </c>
      <c r="I1938" t="s">
        <v>103</v>
      </c>
      <c r="J1938" t="s">
        <v>103</v>
      </c>
      <c r="K1938" t="s">
        <v>7603</v>
      </c>
      <c r="L1938" t="s">
        <v>226</v>
      </c>
      <c r="M1938" t="e">
        <f>_xlfn.XLOOKUP(B1938,Sheet1!B:B,Sheet1!C:C)</f>
        <v>#N/A</v>
      </c>
    </row>
    <row r="1939" spans="2:13" hidden="1">
      <c r="B1939" t="s">
        <v>7610</v>
      </c>
      <c r="C1939" t="s">
        <v>7611</v>
      </c>
      <c r="D1939" t="s">
        <v>5224</v>
      </c>
      <c r="E1939" t="s">
        <v>5070</v>
      </c>
      <c r="F1939">
        <v>1</v>
      </c>
      <c r="G1939">
        <v>0</v>
      </c>
      <c r="H1939" t="s">
        <v>102</v>
      </c>
      <c r="I1939" t="s">
        <v>102</v>
      </c>
      <c r="J1939" t="s">
        <v>103</v>
      </c>
      <c r="K1939" t="s">
        <v>7612</v>
      </c>
      <c r="L1939" t="s">
        <v>5195</v>
      </c>
      <c r="M1939" t="e">
        <f>_xlfn.XLOOKUP(B1939,Sheet1!B:B,Sheet1!C:C)</f>
        <v>#N/A</v>
      </c>
    </row>
    <row r="1940" spans="2:13" hidden="1">
      <c r="B1940" t="s">
        <v>7610</v>
      </c>
      <c r="C1940" t="s">
        <v>7613</v>
      </c>
      <c r="D1940" t="s">
        <v>180</v>
      </c>
      <c r="E1940" t="s">
        <v>5154</v>
      </c>
      <c r="F1940">
        <v>1</v>
      </c>
      <c r="G1940">
        <v>0</v>
      </c>
      <c r="H1940" t="s">
        <v>103</v>
      </c>
      <c r="I1940" t="s">
        <v>102</v>
      </c>
      <c r="J1940" t="s">
        <v>103</v>
      </c>
      <c r="K1940" t="s">
        <v>7612</v>
      </c>
      <c r="L1940" t="s">
        <v>5195</v>
      </c>
      <c r="M1940" t="e">
        <f>_xlfn.XLOOKUP(B1940,Sheet1!B:B,Sheet1!C:C)</f>
        <v>#N/A</v>
      </c>
    </row>
    <row r="1941" spans="2:13" hidden="1">
      <c r="B1941" t="s">
        <v>7610</v>
      </c>
      <c r="C1941" t="s">
        <v>7614</v>
      </c>
      <c r="D1941" t="s">
        <v>180</v>
      </c>
      <c r="E1941" t="s">
        <v>5154</v>
      </c>
      <c r="F1941">
        <v>1</v>
      </c>
      <c r="G1941">
        <v>0</v>
      </c>
      <c r="H1941" t="s">
        <v>103</v>
      </c>
      <c r="I1941" t="s">
        <v>102</v>
      </c>
      <c r="J1941" t="s">
        <v>103</v>
      </c>
      <c r="K1941" t="s">
        <v>7612</v>
      </c>
      <c r="L1941" t="s">
        <v>5195</v>
      </c>
      <c r="M1941" t="e">
        <f>_xlfn.XLOOKUP(B1941,Sheet1!B:B,Sheet1!C:C)</f>
        <v>#N/A</v>
      </c>
    </row>
    <row r="1942" spans="2:13" hidden="1">
      <c r="B1942" t="s">
        <v>7610</v>
      </c>
      <c r="C1942" t="s">
        <v>7615</v>
      </c>
      <c r="D1942" t="s">
        <v>180</v>
      </c>
      <c r="E1942" t="s">
        <v>5154</v>
      </c>
      <c r="F1942">
        <v>1</v>
      </c>
      <c r="G1942">
        <v>0</v>
      </c>
      <c r="H1942" t="s">
        <v>103</v>
      </c>
      <c r="I1942" t="s">
        <v>102</v>
      </c>
      <c r="J1942" t="s">
        <v>103</v>
      </c>
      <c r="K1942" t="s">
        <v>7612</v>
      </c>
      <c r="L1942" t="s">
        <v>5195</v>
      </c>
      <c r="M1942" t="e">
        <f>_xlfn.XLOOKUP(B1942,Sheet1!B:B,Sheet1!C:C)</f>
        <v>#N/A</v>
      </c>
    </row>
    <row r="1943" spans="2:13" hidden="1">
      <c r="B1943" t="s">
        <v>7610</v>
      </c>
      <c r="C1943" t="s">
        <v>7616</v>
      </c>
      <c r="D1943" t="s">
        <v>2168</v>
      </c>
      <c r="F1943">
        <v>35</v>
      </c>
      <c r="G1943">
        <v>69581</v>
      </c>
      <c r="H1943" t="s">
        <v>103</v>
      </c>
      <c r="I1943" t="s">
        <v>103</v>
      </c>
      <c r="J1943" t="s">
        <v>103</v>
      </c>
      <c r="K1943" t="s">
        <v>7612</v>
      </c>
      <c r="L1943" t="s">
        <v>5195</v>
      </c>
      <c r="M1943" t="e">
        <f>_xlfn.XLOOKUP(B1943,Sheet1!B:B,Sheet1!C:C)</f>
        <v>#N/A</v>
      </c>
    </row>
    <row r="1944" spans="2:13" hidden="1">
      <c r="B1944" t="s">
        <v>7610</v>
      </c>
      <c r="C1944" t="s">
        <v>7617</v>
      </c>
      <c r="D1944" t="s">
        <v>267</v>
      </c>
      <c r="E1944" t="s">
        <v>5070</v>
      </c>
      <c r="F1944">
        <v>1</v>
      </c>
      <c r="G1944">
        <v>0</v>
      </c>
      <c r="H1944" t="s">
        <v>102</v>
      </c>
      <c r="I1944" t="s">
        <v>102</v>
      </c>
      <c r="J1944" t="s">
        <v>103</v>
      </c>
      <c r="K1944" t="s">
        <v>7612</v>
      </c>
      <c r="L1944" t="s">
        <v>5195</v>
      </c>
      <c r="M1944" t="e">
        <f>_xlfn.XLOOKUP(B1944,Sheet1!B:B,Sheet1!C:C)</f>
        <v>#N/A</v>
      </c>
    </row>
    <row r="1945" spans="2:13" hidden="1">
      <c r="B1945" t="s">
        <v>7610</v>
      </c>
      <c r="C1945" t="s">
        <v>7612</v>
      </c>
      <c r="D1945" t="s">
        <v>5195</v>
      </c>
      <c r="E1945" t="s">
        <v>5070</v>
      </c>
      <c r="F1945">
        <v>1</v>
      </c>
      <c r="G1945">
        <v>0</v>
      </c>
      <c r="H1945" t="s">
        <v>102</v>
      </c>
      <c r="I1945" t="s">
        <v>102</v>
      </c>
      <c r="J1945" t="s">
        <v>103</v>
      </c>
      <c r="K1945" t="s">
        <v>7612</v>
      </c>
      <c r="L1945" t="s">
        <v>5195</v>
      </c>
      <c r="M1945" t="e">
        <f>_xlfn.XLOOKUP(B1945,Sheet1!B:B,Sheet1!C:C)</f>
        <v>#N/A</v>
      </c>
    </row>
    <row r="1946" spans="2:13" hidden="1">
      <c r="B1946" t="s">
        <v>7610</v>
      </c>
      <c r="C1946" t="s">
        <v>7618</v>
      </c>
      <c r="D1946" t="s">
        <v>3018</v>
      </c>
      <c r="E1946" t="s">
        <v>5070</v>
      </c>
      <c r="F1946">
        <v>2</v>
      </c>
      <c r="G1946">
        <v>0</v>
      </c>
      <c r="H1946" t="s">
        <v>102</v>
      </c>
      <c r="I1946" t="s">
        <v>102</v>
      </c>
      <c r="J1946" t="s">
        <v>103</v>
      </c>
      <c r="K1946" t="s">
        <v>7612</v>
      </c>
      <c r="L1946" t="s">
        <v>5195</v>
      </c>
      <c r="M1946" t="e">
        <f>_xlfn.XLOOKUP(B1946,Sheet1!B:B,Sheet1!C:C)</f>
        <v>#N/A</v>
      </c>
    </row>
    <row r="1947" spans="2:13" hidden="1">
      <c r="B1947" t="s">
        <v>7619</v>
      </c>
      <c r="C1947" t="s">
        <v>7620</v>
      </c>
      <c r="D1947" t="s">
        <v>142</v>
      </c>
      <c r="E1947" t="s">
        <v>5070</v>
      </c>
      <c r="F1947">
        <v>20</v>
      </c>
      <c r="G1947">
        <v>0</v>
      </c>
      <c r="H1947" t="s">
        <v>102</v>
      </c>
      <c r="I1947" t="s">
        <v>102</v>
      </c>
      <c r="J1947" t="s">
        <v>103</v>
      </c>
      <c r="K1947" t="s">
        <v>7621</v>
      </c>
      <c r="L1947" t="s">
        <v>254</v>
      </c>
      <c r="M1947" t="e">
        <f>_xlfn.XLOOKUP(B1947,Sheet1!B:B,Sheet1!C:C)</f>
        <v>#N/A</v>
      </c>
    </row>
    <row r="1948" spans="2:13" hidden="1">
      <c r="B1948" t="s">
        <v>7619</v>
      </c>
      <c r="C1948" t="s">
        <v>7622</v>
      </c>
      <c r="D1948" t="s">
        <v>226</v>
      </c>
      <c r="E1948" t="s">
        <v>5154</v>
      </c>
      <c r="F1948">
        <v>40</v>
      </c>
      <c r="G1948">
        <v>0</v>
      </c>
      <c r="H1948" t="s">
        <v>103</v>
      </c>
      <c r="I1948" t="s">
        <v>102</v>
      </c>
      <c r="J1948" t="s">
        <v>103</v>
      </c>
      <c r="K1948" t="s">
        <v>7621</v>
      </c>
      <c r="L1948" t="s">
        <v>254</v>
      </c>
      <c r="M1948" t="e">
        <f>_xlfn.XLOOKUP(B1948,Sheet1!B:B,Sheet1!C:C)</f>
        <v>#N/A</v>
      </c>
    </row>
    <row r="1949" spans="2:13" hidden="1">
      <c r="B1949" t="s">
        <v>7619</v>
      </c>
      <c r="C1949" t="s">
        <v>7623</v>
      </c>
      <c r="D1949" t="s">
        <v>226</v>
      </c>
      <c r="E1949" t="s">
        <v>5154</v>
      </c>
      <c r="F1949">
        <v>20</v>
      </c>
      <c r="G1949">
        <v>0</v>
      </c>
      <c r="H1949" t="s">
        <v>103</v>
      </c>
      <c r="I1949" t="s">
        <v>102</v>
      </c>
      <c r="J1949" t="s">
        <v>103</v>
      </c>
      <c r="K1949" t="s">
        <v>7621</v>
      </c>
      <c r="L1949" t="s">
        <v>254</v>
      </c>
      <c r="M1949" t="e">
        <f>_xlfn.XLOOKUP(B1949,Sheet1!B:B,Sheet1!C:C)</f>
        <v>#N/A</v>
      </c>
    </row>
    <row r="1950" spans="2:13" hidden="1">
      <c r="B1950" t="s">
        <v>7619</v>
      </c>
      <c r="C1950" t="s">
        <v>7624</v>
      </c>
      <c r="D1950" t="s">
        <v>226</v>
      </c>
      <c r="E1950" t="s">
        <v>5154</v>
      </c>
      <c r="F1950">
        <v>40</v>
      </c>
      <c r="G1950">
        <v>0</v>
      </c>
      <c r="H1950" t="s">
        <v>103</v>
      </c>
      <c r="I1950" t="s">
        <v>102</v>
      </c>
      <c r="J1950" t="s">
        <v>103</v>
      </c>
      <c r="K1950" t="s">
        <v>7621</v>
      </c>
      <c r="L1950" t="s">
        <v>254</v>
      </c>
      <c r="M1950" t="e">
        <f>_xlfn.XLOOKUP(B1950,Sheet1!B:B,Sheet1!C:C)</f>
        <v>#N/A</v>
      </c>
    </row>
    <row r="1951" spans="2:13" hidden="1">
      <c r="B1951" t="s">
        <v>7619</v>
      </c>
      <c r="C1951" t="s">
        <v>7625</v>
      </c>
      <c r="D1951" t="s">
        <v>226</v>
      </c>
      <c r="E1951" t="s">
        <v>5154</v>
      </c>
      <c r="F1951">
        <v>40</v>
      </c>
      <c r="G1951">
        <v>0</v>
      </c>
      <c r="H1951" t="s">
        <v>103</v>
      </c>
      <c r="I1951" t="s">
        <v>102</v>
      </c>
      <c r="J1951" t="s">
        <v>103</v>
      </c>
      <c r="K1951" t="s">
        <v>7621</v>
      </c>
      <c r="L1951" t="s">
        <v>254</v>
      </c>
      <c r="M1951" t="e">
        <f>_xlfn.XLOOKUP(B1951,Sheet1!B:B,Sheet1!C:C)</f>
        <v>#N/A</v>
      </c>
    </row>
    <row r="1952" spans="2:13" hidden="1">
      <c r="B1952" t="s">
        <v>7619</v>
      </c>
      <c r="C1952" t="s">
        <v>7626</v>
      </c>
      <c r="D1952" t="s">
        <v>226</v>
      </c>
      <c r="E1952" t="s">
        <v>5154</v>
      </c>
      <c r="F1952">
        <v>40</v>
      </c>
      <c r="G1952">
        <v>0</v>
      </c>
      <c r="H1952" t="s">
        <v>103</v>
      </c>
      <c r="I1952" t="s">
        <v>102</v>
      </c>
      <c r="J1952" t="s">
        <v>103</v>
      </c>
      <c r="K1952" t="s">
        <v>7621</v>
      </c>
      <c r="L1952" t="s">
        <v>254</v>
      </c>
      <c r="M1952" t="e">
        <f>_xlfn.XLOOKUP(B1952,Sheet1!B:B,Sheet1!C:C)</f>
        <v>#N/A</v>
      </c>
    </row>
    <row r="1953" spans="2:13" hidden="1">
      <c r="B1953" t="s">
        <v>7619</v>
      </c>
      <c r="C1953" t="s">
        <v>7627</v>
      </c>
      <c r="D1953" t="s">
        <v>226</v>
      </c>
      <c r="E1953" t="s">
        <v>5154</v>
      </c>
      <c r="F1953">
        <v>40</v>
      </c>
      <c r="G1953">
        <v>0</v>
      </c>
      <c r="H1953" t="s">
        <v>103</v>
      </c>
      <c r="I1953" t="s">
        <v>102</v>
      </c>
      <c r="J1953" t="s">
        <v>103</v>
      </c>
      <c r="K1953" t="s">
        <v>7621</v>
      </c>
      <c r="L1953" t="s">
        <v>254</v>
      </c>
      <c r="M1953" t="e">
        <f>_xlfn.XLOOKUP(B1953,Sheet1!B:B,Sheet1!C:C)</f>
        <v>#N/A</v>
      </c>
    </row>
    <row r="1954" spans="2:13" hidden="1">
      <c r="B1954" t="s">
        <v>7619</v>
      </c>
      <c r="C1954" t="s">
        <v>7621</v>
      </c>
      <c r="D1954" t="s">
        <v>254</v>
      </c>
      <c r="E1954" t="s">
        <v>5070</v>
      </c>
      <c r="F1954">
        <v>40</v>
      </c>
      <c r="G1954">
        <v>0</v>
      </c>
      <c r="H1954" t="s">
        <v>102</v>
      </c>
      <c r="I1954" t="s">
        <v>102</v>
      </c>
      <c r="J1954" t="s">
        <v>103</v>
      </c>
      <c r="K1954" t="s">
        <v>7621</v>
      </c>
      <c r="L1954" t="s">
        <v>254</v>
      </c>
      <c r="M1954" t="e">
        <f>_xlfn.XLOOKUP(B1954,Sheet1!B:B,Sheet1!C:C)</f>
        <v>#N/A</v>
      </c>
    </row>
    <row r="1955" spans="2:13" hidden="1">
      <c r="B1955" t="s">
        <v>7619</v>
      </c>
      <c r="C1955" t="s">
        <v>7628</v>
      </c>
      <c r="D1955" t="s">
        <v>670</v>
      </c>
      <c r="E1955" t="s">
        <v>5070</v>
      </c>
      <c r="F1955">
        <v>20</v>
      </c>
      <c r="G1955">
        <v>0</v>
      </c>
      <c r="H1955" t="s">
        <v>102</v>
      </c>
      <c r="I1955" t="s">
        <v>102</v>
      </c>
      <c r="J1955" t="s">
        <v>103</v>
      </c>
      <c r="K1955" t="s">
        <v>7621</v>
      </c>
      <c r="L1955" t="s">
        <v>254</v>
      </c>
      <c r="M1955" t="e">
        <f>_xlfn.XLOOKUP(B1955,Sheet1!B:B,Sheet1!C:C)</f>
        <v>#N/A</v>
      </c>
    </row>
    <row r="1956" spans="2:13" hidden="1">
      <c r="B1956" t="s">
        <v>258</v>
      </c>
      <c r="C1956" t="s">
        <v>259</v>
      </c>
      <c r="D1956" t="s">
        <v>714</v>
      </c>
      <c r="E1956" t="s">
        <v>5070</v>
      </c>
      <c r="F1956">
        <v>84</v>
      </c>
      <c r="G1956">
        <v>0</v>
      </c>
      <c r="H1956" t="s">
        <v>102</v>
      </c>
      <c r="I1956" t="s">
        <v>102</v>
      </c>
      <c r="J1956" t="s">
        <v>103</v>
      </c>
      <c r="K1956" t="s">
        <v>259</v>
      </c>
      <c r="L1956" t="s">
        <v>331</v>
      </c>
      <c r="M1956" t="e">
        <f>_xlfn.XLOOKUP(B1956,Sheet1!B:B,Sheet1!C:C)</f>
        <v>#N/A</v>
      </c>
    </row>
    <row r="1957" spans="2:13" hidden="1">
      <c r="B1957" t="s">
        <v>258</v>
      </c>
      <c r="C1957" t="s">
        <v>259</v>
      </c>
      <c r="D1957" t="s">
        <v>714</v>
      </c>
      <c r="E1957" t="s">
        <v>5070</v>
      </c>
      <c r="F1957">
        <v>90</v>
      </c>
      <c r="G1957">
        <v>0</v>
      </c>
      <c r="H1957" t="s">
        <v>102</v>
      </c>
      <c r="I1957" t="s">
        <v>102</v>
      </c>
      <c r="J1957" t="s">
        <v>103</v>
      </c>
      <c r="K1957" t="s">
        <v>259</v>
      </c>
      <c r="L1957" t="s">
        <v>331</v>
      </c>
      <c r="M1957" t="e">
        <f>_xlfn.XLOOKUP(B1957,Sheet1!B:B,Sheet1!C:C)</f>
        <v>#N/A</v>
      </c>
    </row>
    <row r="1958" spans="2:13" hidden="1">
      <c r="B1958" t="s">
        <v>258</v>
      </c>
      <c r="C1958" t="s">
        <v>7629</v>
      </c>
      <c r="D1958" t="s">
        <v>142</v>
      </c>
      <c r="E1958" t="s">
        <v>5070</v>
      </c>
      <c r="F1958">
        <v>40</v>
      </c>
      <c r="G1958">
        <v>0</v>
      </c>
      <c r="H1958" t="s">
        <v>102</v>
      </c>
      <c r="I1958" t="s">
        <v>102</v>
      </c>
      <c r="J1958" t="s">
        <v>103</v>
      </c>
      <c r="K1958" t="s">
        <v>259</v>
      </c>
      <c r="L1958" t="s">
        <v>331</v>
      </c>
      <c r="M1958" t="e">
        <f>_xlfn.XLOOKUP(B1958,Sheet1!B:B,Sheet1!C:C)</f>
        <v>#N/A</v>
      </c>
    </row>
    <row r="1959" spans="2:13" hidden="1">
      <c r="B1959" t="s">
        <v>258</v>
      </c>
      <c r="C1959" t="s">
        <v>7629</v>
      </c>
      <c r="D1959" t="s">
        <v>142</v>
      </c>
      <c r="E1959" t="s">
        <v>5070</v>
      </c>
      <c r="F1959">
        <v>40</v>
      </c>
      <c r="G1959">
        <v>0</v>
      </c>
      <c r="H1959" t="s">
        <v>102</v>
      </c>
      <c r="I1959" t="s">
        <v>102</v>
      </c>
      <c r="J1959" t="s">
        <v>103</v>
      </c>
      <c r="K1959" t="s">
        <v>259</v>
      </c>
      <c r="L1959" t="s">
        <v>331</v>
      </c>
      <c r="M1959" t="e">
        <f>_xlfn.XLOOKUP(B1959,Sheet1!B:B,Sheet1!C:C)</f>
        <v>#N/A</v>
      </c>
    </row>
    <row r="1960" spans="2:13" hidden="1">
      <c r="B1960" t="s">
        <v>258</v>
      </c>
      <c r="C1960" t="s">
        <v>7630</v>
      </c>
      <c r="D1960" t="s">
        <v>670</v>
      </c>
      <c r="E1960" t="s">
        <v>5070</v>
      </c>
      <c r="F1960">
        <v>40</v>
      </c>
      <c r="G1960">
        <v>70000</v>
      </c>
      <c r="H1960" t="s">
        <v>102</v>
      </c>
      <c r="I1960" t="s">
        <v>102</v>
      </c>
      <c r="J1960" t="s">
        <v>103</v>
      </c>
      <c r="K1960" t="s">
        <v>259</v>
      </c>
      <c r="L1960" t="s">
        <v>331</v>
      </c>
      <c r="M1960" t="e">
        <f>_xlfn.XLOOKUP(B1960,Sheet1!B:B,Sheet1!C:C)</f>
        <v>#N/A</v>
      </c>
    </row>
    <row r="1961" spans="2:13" hidden="1">
      <c r="B1961" t="s">
        <v>258</v>
      </c>
      <c r="C1961" t="s">
        <v>7630</v>
      </c>
      <c r="D1961" t="s">
        <v>670</v>
      </c>
      <c r="E1961" t="s">
        <v>5070</v>
      </c>
      <c r="F1961">
        <v>40</v>
      </c>
      <c r="G1961">
        <v>85717</v>
      </c>
      <c r="H1961" t="s">
        <v>102</v>
      </c>
      <c r="I1961" t="s">
        <v>102</v>
      </c>
      <c r="J1961" t="s">
        <v>103</v>
      </c>
      <c r="K1961" t="s">
        <v>259</v>
      </c>
      <c r="L1961" t="s">
        <v>331</v>
      </c>
      <c r="M1961" t="e">
        <f>_xlfn.XLOOKUP(B1961,Sheet1!B:B,Sheet1!C:C)</f>
        <v>#N/A</v>
      </c>
    </row>
    <row r="1962" spans="2:13" hidden="1">
      <c r="B1962" t="s">
        <v>7631</v>
      </c>
      <c r="C1962" t="s">
        <v>7632</v>
      </c>
      <c r="D1962" t="s">
        <v>5925</v>
      </c>
      <c r="E1962" t="s">
        <v>5073</v>
      </c>
      <c r="F1962">
        <v>40</v>
      </c>
      <c r="G1962">
        <v>0</v>
      </c>
      <c r="H1962" t="s">
        <v>102</v>
      </c>
      <c r="I1962" t="s">
        <v>103</v>
      </c>
      <c r="J1962" t="s">
        <v>103</v>
      </c>
      <c r="K1962" t="s">
        <v>7633</v>
      </c>
      <c r="L1962" t="s">
        <v>254</v>
      </c>
      <c r="M1962" t="e">
        <f>_xlfn.XLOOKUP(B1962,Sheet1!B:B,Sheet1!C:C)</f>
        <v>#N/A</v>
      </c>
    </row>
    <row r="1963" spans="2:13" hidden="1">
      <c r="B1963" t="s">
        <v>7631</v>
      </c>
      <c r="C1963" t="s">
        <v>7634</v>
      </c>
      <c r="D1963" t="s">
        <v>7635</v>
      </c>
      <c r="E1963" t="s">
        <v>5070</v>
      </c>
      <c r="F1963">
        <v>2</v>
      </c>
      <c r="G1963">
        <v>0</v>
      </c>
      <c r="H1963" t="s">
        <v>102</v>
      </c>
      <c r="I1963" t="s">
        <v>102</v>
      </c>
      <c r="J1963" t="s">
        <v>103</v>
      </c>
      <c r="K1963" t="s">
        <v>7633</v>
      </c>
      <c r="L1963" t="s">
        <v>254</v>
      </c>
      <c r="M1963" t="e">
        <f>_xlfn.XLOOKUP(B1963,Sheet1!B:B,Sheet1!C:C)</f>
        <v>#N/A</v>
      </c>
    </row>
    <row r="1964" spans="2:13" hidden="1">
      <c r="B1964" t="s">
        <v>7631</v>
      </c>
      <c r="C1964" t="s">
        <v>7636</v>
      </c>
      <c r="D1964" t="s">
        <v>7635</v>
      </c>
      <c r="E1964" t="s">
        <v>5070</v>
      </c>
      <c r="F1964">
        <v>2</v>
      </c>
      <c r="G1964">
        <v>0</v>
      </c>
      <c r="H1964" t="s">
        <v>102</v>
      </c>
      <c r="I1964" t="s">
        <v>102</v>
      </c>
      <c r="J1964" t="s">
        <v>103</v>
      </c>
      <c r="K1964" t="s">
        <v>7633</v>
      </c>
      <c r="L1964" t="s">
        <v>254</v>
      </c>
      <c r="M1964" t="e">
        <f>_xlfn.XLOOKUP(B1964,Sheet1!B:B,Sheet1!C:C)</f>
        <v>#N/A</v>
      </c>
    </row>
    <row r="1965" spans="2:13" hidden="1">
      <c r="B1965" t="s">
        <v>7631</v>
      </c>
      <c r="C1965" t="s">
        <v>7637</v>
      </c>
      <c r="D1965" t="s">
        <v>7638</v>
      </c>
      <c r="E1965" t="s">
        <v>5070</v>
      </c>
      <c r="F1965">
        <v>2</v>
      </c>
      <c r="G1965">
        <v>0</v>
      </c>
      <c r="H1965" t="s">
        <v>102</v>
      </c>
      <c r="I1965" t="s">
        <v>102</v>
      </c>
      <c r="J1965" t="s">
        <v>103</v>
      </c>
      <c r="K1965" t="s">
        <v>7633</v>
      </c>
      <c r="L1965" t="s">
        <v>254</v>
      </c>
      <c r="M1965" t="e">
        <f>_xlfn.XLOOKUP(B1965,Sheet1!B:B,Sheet1!C:C)</f>
        <v>#N/A</v>
      </c>
    </row>
    <row r="1966" spans="2:13" hidden="1">
      <c r="B1966" t="s">
        <v>7631</v>
      </c>
      <c r="C1966" t="s">
        <v>7639</v>
      </c>
      <c r="D1966" t="s">
        <v>7640</v>
      </c>
      <c r="E1966" t="s">
        <v>5070</v>
      </c>
      <c r="F1966">
        <v>2</v>
      </c>
      <c r="G1966">
        <v>0</v>
      </c>
      <c r="H1966" t="s">
        <v>102</v>
      </c>
      <c r="I1966" t="s">
        <v>102</v>
      </c>
      <c r="J1966" t="s">
        <v>103</v>
      </c>
      <c r="K1966" t="s">
        <v>7633</v>
      </c>
      <c r="L1966" t="s">
        <v>254</v>
      </c>
      <c r="M1966" t="e">
        <f>_xlfn.XLOOKUP(B1966,Sheet1!B:B,Sheet1!C:C)</f>
        <v>#N/A</v>
      </c>
    </row>
    <row r="1967" spans="2:13" hidden="1">
      <c r="B1967" t="s">
        <v>7631</v>
      </c>
      <c r="C1967" t="s">
        <v>7641</v>
      </c>
      <c r="D1967" t="s">
        <v>7635</v>
      </c>
      <c r="E1967" t="s">
        <v>5070</v>
      </c>
      <c r="F1967">
        <v>2</v>
      </c>
      <c r="G1967">
        <v>0</v>
      </c>
      <c r="H1967" t="s">
        <v>102</v>
      </c>
      <c r="I1967" t="s">
        <v>102</v>
      </c>
      <c r="J1967" t="s">
        <v>103</v>
      </c>
      <c r="K1967" t="s">
        <v>7633</v>
      </c>
      <c r="L1967" t="s">
        <v>254</v>
      </c>
      <c r="M1967" t="e">
        <f>_xlfn.XLOOKUP(B1967,Sheet1!B:B,Sheet1!C:C)</f>
        <v>#N/A</v>
      </c>
    </row>
    <row r="1968" spans="2:13" hidden="1">
      <c r="B1968" t="s">
        <v>7631</v>
      </c>
      <c r="C1968" t="s">
        <v>7642</v>
      </c>
      <c r="D1968" t="s">
        <v>7643</v>
      </c>
      <c r="E1968" t="s">
        <v>5070</v>
      </c>
      <c r="F1968">
        <v>2</v>
      </c>
      <c r="G1968">
        <v>0</v>
      </c>
      <c r="H1968" t="s">
        <v>102</v>
      </c>
      <c r="I1968" t="s">
        <v>102</v>
      </c>
      <c r="J1968" t="s">
        <v>103</v>
      </c>
      <c r="K1968" t="s">
        <v>7633</v>
      </c>
      <c r="L1968" t="s">
        <v>254</v>
      </c>
      <c r="M1968" t="e">
        <f>_xlfn.XLOOKUP(B1968,Sheet1!B:B,Sheet1!C:C)</f>
        <v>#N/A</v>
      </c>
    </row>
    <row r="1969" spans="2:13" hidden="1">
      <c r="B1969" t="s">
        <v>7631</v>
      </c>
      <c r="C1969" t="s">
        <v>7633</v>
      </c>
      <c r="D1969" t="s">
        <v>1726</v>
      </c>
      <c r="E1969" t="s">
        <v>5070</v>
      </c>
      <c r="F1969">
        <v>40</v>
      </c>
      <c r="G1969">
        <v>0</v>
      </c>
      <c r="H1969" t="s">
        <v>102</v>
      </c>
      <c r="I1969" t="s">
        <v>102</v>
      </c>
      <c r="J1969" t="s">
        <v>103</v>
      </c>
      <c r="K1969" t="s">
        <v>7633</v>
      </c>
      <c r="L1969" t="s">
        <v>254</v>
      </c>
      <c r="M1969" t="e">
        <f>_xlfn.XLOOKUP(B1969,Sheet1!B:B,Sheet1!C:C)</f>
        <v>#N/A</v>
      </c>
    </row>
    <row r="1970" spans="2:13" hidden="1">
      <c r="B1970" t="s">
        <v>7644</v>
      </c>
      <c r="C1970" t="s">
        <v>7645</v>
      </c>
      <c r="D1970" t="s">
        <v>539</v>
      </c>
      <c r="E1970" t="s">
        <v>5073</v>
      </c>
      <c r="F1970">
        <v>40</v>
      </c>
      <c r="G1970">
        <v>185002</v>
      </c>
      <c r="H1970" t="s">
        <v>102</v>
      </c>
      <c r="I1970" t="s">
        <v>103</v>
      </c>
      <c r="J1970" t="s">
        <v>103</v>
      </c>
      <c r="K1970" t="s">
        <v>7646</v>
      </c>
      <c r="L1970" t="s">
        <v>171</v>
      </c>
      <c r="M1970" t="e">
        <f>_xlfn.XLOOKUP(B1970,Sheet1!B:B,Sheet1!C:C)</f>
        <v>#N/A</v>
      </c>
    </row>
    <row r="1971" spans="2:13" hidden="1">
      <c r="B1971" t="s">
        <v>7644</v>
      </c>
      <c r="C1971" t="s">
        <v>7647</v>
      </c>
      <c r="D1971" t="s">
        <v>466</v>
      </c>
      <c r="E1971" t="s">
        <v>5073</v>
      </c>
      <c r="F1971">
        <v>0</v>
      </c>
      <c r="G1971">
        <v>0</v>
      </c>
      <c r="H1971" t="s">
        <v>102</v>
      </c>
      <c r="I1971" t="s">
        <v>103</v>
      </c>
      <c r="J1971" t="s">
        <v>103</v>
      </c>
      <c r="K1971" t="s">
        <v>7646</v>
      </c>
      <c r="L1971" t="s">
        <v>171</v>
      </c>
      <c r="M1971" t="e">
        <f>_xlfn.XLOOKUP(B1971,Sheet1!B:B,Sheet1!C:C)</f>
        <v>#N/A</v>
      </c>
    </row>
    <row r="1972" spans="2:13" hidden="1">
      <c r="B1972" t="s">
        <v>7644</v>
      </c>
      <c r="C1972" t="s">
        <v>7648</v>
      </c>
      <c r="D1972" t="s">
        <v>2504</v>
      </c>
      <c r="E1972" t="s">
        <v>5154</v>
      </c>
      <c r="F1972">
        <v>0</v>
      </c>
      <c r="G1972">
        <v>0</v>
      </c>
      <c r="H1972" t="s">
        <v>103</v>
      </c>
      <c r="I1972" t="s">
        <v>102</v>
      </c>
      <c r="J1972" t="s">
        <v>103</v>
      </c>
      <c r="K1972" t="s">
        <v>7646</v>
      </c>
      <c r="L1972" t="s">
        <v>171</v>
      </c>
      <c r="M1972" t="e">
        <f>_xlfn.XLOOKUP(B1972,Sheet1!B:B,Sheet1!C:C)</f>
        <v>#N/A</v>
      </c>
    </row>
    <row r="1973" spans="2:13" hidden="1">
      <c r="B1973" t="s">
        <v>7644</v>
      </c>
      <c r="C1973" t="s">
        <v>7649</v>
      </c>
      <c r="D1973" t="s">
        <v>5224</v>
      </c>
      <c r="E1973" t="s">
        <v>5073</v>
      </c>
      <c r="F1973">
        <v>0</v>
      </c>
      <c r="G1973">
        <v>0</v>
      </c>
      <c r="H1973" t="s">
        <v>102</v>
      </c>
      <c r="I1973" t="s">
        <v>103</v>
      </c>
      <c r="J1973" t="s">
        <v>103</v>
      </c>
      <c r="K1973" t="s">
        <v>7646</v>
      </c>
      <c r="L1973" t="s">
        <v>171</v>
      </c>
      <c r="M1973" t="e">
        <f>_xlfn.XLOOKUP(B1973,Sheet1!B:B,Sheet1!C:C)</f>
        <v>#N/A</v>
      </c>
    </row>
    <row r="1974" spans="2:13" hidden="1">
      <c r="B1974" t="s">
        <v>7644</v>
      </c>
      <c r="C1974" t="s">
        <v>7650</v>
      </c>
      <c r="D1974" t="s">
        <v>149</v>
      </c>
      <c r="E1974" t="s">
        <v>5073</v>
      </c>
      <c r="F1974">
        <v>30</v>
      </c>
      <c r="G1974">
        <v>47281</v>
      </c>
      <c r="H1974" t="s">
        <v>102</v>
      </c>
      <c r="I1974" t="s">
        <v>103</v>
      </c>
      <c r="J1974" t="s">
        <v>103</v>
      </c>
      <c r="K1974" t="s">
        <v>7646</v>
      </c>
      <c r="L1974" t="s">
        <v>171</v>
      </c>
      <c r="M1974" t="e">
        <f>_xlfn.XLOOKUP(B1974,Sheet1!B:B,Sheet1!C:C)</f>
        <v>#N/A</v>
      </c>
    </row>
    <row r="1975" spans="2:13" hidden="1">
      <c r="B1975" t="s">
        <v>7644</v>
      </c>
      <c r="C1975" t="s">
        <v>7651</v>
      </c>
      <c r="D1975" t="s">
        <v>2504</v>
      </c>
      <c r="E1975" t="s">
        <v>5154</v>
      </c>
      <c r="F1975">
        <v>0</v>
      </c>
      <c r="G1975">
        <v>0</v>
      </c>
      <c r="H1975" t="s">
        <v>103</v>
      </c>
      <c r="I1975" t="s">
        <v>102</v>
      </c>
      <c r="J1975" t="s">
        <v>103</v>
      </c>
      <c r="K1975" t="s">
        <v>7646</v>
      </c>
      <c r="L1975" t="s">
        <v>171</v>
      </c>
      <c r="M1975" t="e">
        <f>_xlfn.XLOOKUP(B1975,Sheet1!B:B,Sheet1!C:C)</f>
        <v>#N/A</v>
      </c>
    </row>
    <row r="1976" spans="2:13" hidden="1">
      <c r="B1976" t="s">
        <v>7652</v>
      </c>
      <c r="C1976" t="s">
        <v>7653</v>
      </c>
      <c r="D1976" t="s">
        <v>5224</v>
      </c>
      <c r="E1976" t="s">
        <v>5070</v>
      </c>
      <c r="F1976">
        <v>1</v>
      </c>
      <c r="G1976">
        <v>0</v>
      </c>
      <c r="H1976" t="s">
        <v>102</v>
      </c>
      <c r="I1976" t="s">
        <v>102</v>
      </c>
      <c r="J1976" t="s">
        <v>103</v>
      </c>
      <c r="K1976" t="s">
        <v>7654</v>
      </c>
      <c r="L1976" t="s">
        <v>267</v>
      </c>
      <c r="M1976" t="e">
        <f>_xlfn.XLOOKUP(B1976,Sheet1!B:B,Sheet1!C:C)</f>
        <v>#N/A</v>
      </c>
    </row>
    <row r="1977" spans="2:13" hidden="1">
      <c r="B1977" t="s">
        <v>7652</v>
      </c>
      <c r="C1977" t="s">
        <v>7655</v>
      </c>
      <c r="D1977" t="s">
        <v>195</v>
      </c>
      <c r="E1977" t="s">
        <v>5073</v>
      </c>
      <c r="F1977">
        <v>40</v>
      </c>
      <c r="G1977">
        <v>118298</v>
      </c>
      <c r="H1977" t="s">
        <v>102</v>
      </c>
      <c r="I1977" t="s">
        <v>103</v>
      </c>
      <c r="J1977" t="s">
        <v>103</v>
      </c>
      <c r="K1977" t="s">
        <v>7654</v>
      </c>
      <c r="L1977" t="s">
        <v>267</v>
      </c>
      <c r="M1977" t="e">
        <f>_xlfn.XLOOKUP(B1977,Sheet1!B:B,Sheet1!C:C)</f>
        <v>#N/A</v>
      </c>
    </row>
    <row r="1978" spans="2:13" hidden="1">
      <c r="B1978" t="s">
        <v>7652</v>
      </c>
      <c r="C1978" t="s">
        <v>7656</v>
      </c>
      <c r="D1978" t="s">
        <v>653</v>
      </c>
      <c r="E1978" t="s">
        <v>5070</v>
      </c>
      <c r="F1978">
        <v>1</v>
      </c>
      <c r="G1978">
        <v>0</v>
      </c>
      <c r="H1978" t="s">
        <v>102</v>
      </c>
      <c r="I1978" t="s">
        <v>102</v>
      </c>
      <c r="J1978" t="s">
        <v>103</v>
      </c>
      <c r="K1978" t="s">
        <v>7654</v>
      </c>
      <c r="L1978" t="s">
        <v>267</v>
      </c>
      <c r="M1978" t="e">
        <f>_xlfn.XLOOKUP(B1978,Sheet1!B:B,Sheet1!C:C)</f>
        <v>#N/A</v>
      </c>
    </row>
    <row r="1979" spans="2:13" hidden="1">
      <c r="B1979" t="s">
        <v>7652</v>
      </c>
      <c r="C1979" t="s">
        <v>7657</v>
      </c>
      <c r="D1979" t="s">
        <v>5246</v>
      </c>
      <c r="E1979" t="s">
        <v>5154</v>
      </c>
      <c r="F1979">
        <v>0.5</v>
      </c>
      <c r="G1979">
        <v>0</v>
      </c>
      <c r="H1979" t="s">
        <v>103</v>
      </c>
      <c r="I1979" t="s">
        <v>102</v>
      </c>
      <c r="J1979" t="s">
        <v>103</v>
      </c>
      <c r="K1979" t="s">
        <v>7654</v>
      </c>
      <c r="L1979" t="s">
        <v>267</v>
      </c>
      <c r="M1979" t="e">
        <f>_xlfn.XLOOKUP(B1979,Sheet1!B:B,Sheet1!C:C)</f>
        <v>#N/A</v>
      </c>
    </row>
    <row r="1980" spans="2:13" hidden="1">
      <c r="B1980" t="s">
        <v>7652</v>
      </c>
      <c r="C1980" t="s">
        <v>7658</v>
      </c>
      <c r="D1980" t="s">
        <v>7659</v>
      </c>
      <c r="E1980" t="s">
        <v>5070</v>
      </c>
      <c r="F1980">
        <v>2</v>
      </c>
      <c r="G1980">
        <v>0</v>
      </c>
      <c r="H1980" t="s">
        <v>102</v>
      </c>
      <c r="I1980" t="s">
        <v>102</v>
      </c>
      <c r="J1980" t="s">
        <v>103</v>
      </c>
      <c r="K1980" t="s">
        <v>7654</v>
      </c>
      <c r="L1980" t="s">
        <v>267</v>
      </c>
      <c r="M1980" t="e">
        <f>_xlfn.XLOOKUP(B1980,Sheet1!B:B,Sheet1!C:C)</f>
        <v>#N/A</v>
      </c>
    </row>
    <row r="1981" spans="2:13" hidden="1">
      <c r="B1981" t="s">
        <v>7652</v>
      </c>
      <c r="C1981" t="s">
        <v>7660</v>
      </c>
      <c r="D1981" t="s">
        <v>5246</v>
      </c>
      <c r="E1981" t="s">
        <v>5154</v>
      </c>
      <c r="F1981">
        <v>0.5</v>
      </c>
      <c r="G1981">
        <v>0</v>
      </c>
      <c r="H1981" t="s">
        <v>103</v>
      </c>
      <c r="I1981" t="s">
        <v>102</v>
      </c>
      <c r="J1981" t="s">
        <v>103</v>
      </c>
      <c r="K1981" t="s">
        <v>7654</v>
      </c>
      <c r="L1981" t="s">
        <v>267</v>
      </c>
      <c r="M1981" t="e">
        <f>_xlfn.XLOOKUP(B1981,Sheet1!B:B,Sheet1!C:C)</f>
        <v>#N/A</v>
      </c>
    </row>
    <row r="1982" spans="2:13" hidden="1">
      <c r="B1982" t="s">
        <v>7652</v>
      </c>
      <c r="C1982" t="s">
        <v>7661</v>
      </c>
      <c r="D1982" t="s">
        <v>5246</v>
      </c>
      <c r="E1982" t="s">
        <v>5154</v>
      </c>
      <c r="F1982">
        <v>0.5</v>
      </c>
      <c r="G1982">
        <v>0</v>
      </c>
      <c r="H1982" t="s">
        <v>103</v>
      </c>
      <c r="I1982" t="s">
        <v>102</v>
      </c>
      <c r="J1982" t="s">
        <v>103</v>
      </c>
      <c r="K1982" t="s">
        <v>7654</v>
      </c>
      <c r="L1982" t="s">
        <v>267</v>
      </c>
      <c r="M1982" t="e">
        <f>_xlfn.XLOOKUP(B1982,Sheet1!B:B,Sheet1!C:C)</f>
        <v>#N/A</v>
      </c>
    </row>
    <row r="1983" spans="2:13" hidden="1">
      <c r="B1983" t="s">
        <v>7652</v>
      </c>
      <c r="C1983" t="s">
        <v>7662</v>
      </c>
      <c r="D1983" t="s">
        <v>5246</v>
      </c>
      <c r="E1983" t="s">
        <v>5154</v>
      </c>
      <c r="F1983">
        <v>0.5</v>
      </c>
      <c r="G1983">
        <v>0</v>
      </c>
      <c r="H1983" t="s">
        <v>103</v>
      </c>
      <c r="I1983" t="s">
        <v>102</v>
      </c>
      <c r="J1983" t="s">
        <v>103</v>
      </c>
      <c r="K1983" t="s">
        <v>7654</v>
      </c>
      <c r="L1983" t="s">
        <v>267</v>
      </c>
      <c r="M1983" t="e">
        <f>_xlfn.XLOOKUP(B1983,Sheet1!B:B,Sheet1!C:C)</f>
        <v>#N/A</v>
      </c>
    </row>
    <row r="1984" spans="2:13" hidden="1">
      <c r="B1984" t="s">
        <v>7652</v>
      </c>
      <c r="C1984" t="s">
        <v>7654</v>
      </c>
      <c r="D1984" t="s">
        <v>267</v>
      </c>
      <c r="E1984" t="s">
        <v>5070</v>
      </c>
      <c r="F1984">
        <v>1</v>
      </c>
      <c r="G1984">
        <v>0</v>
      </c>
      <c r="H1984" t="s">
        <v>102</v>
      </c>
      <c r="I1984" t="s">
        <v>102</v>
      </c>
      <c r="J1984" t="s">
        <v>103</v>
      </c>
      <c r="K1984" t="s">
        <v>7654</v>
      </c>
      <c r="L1984" t="s">
        <v>267</v>
      </c>
      <c r="M1984" t="e">
        <f>_xlfn.XLOOKUP(B1984,Sheet1!B:B,Sheet1!C:C)</f>
        <v>#N/A</v>
      </c>
    </row>
    <row r="1985" spans="2:13" hidden="1">
      <c r="B1985" t="s">
        <v>7652</v>
      </c>
      <c r="C1985" t="s">
        <v>7663</v>
      </c>
      <c r="D1985" t="s">
        <v>7659</v>
      </c>
      <c r="E1985" t="s">
        <v>5070</v>
      </c>
      <c r="F1985">
        <v>2</v>
      </c>
      <c r="G1985">
        <v>0</v>
      </c>
      <c r="H1985" t="s">
        <v>102</v>
      </c>
      <c r="I1985" t="s">
        <v>102</v>
      </c>
      <c r="J1985" t="s">
        <v>103</v>
      </c>
      <c r="K1985" t="s">
        <v>7654</v>
      </c>
      <c r="L1985" t="s">
        <v>267</v>
      </c>
      <c r="M1985" t="e">
        <f>_xlfn.XLOOKUP(B1985,Sheet1!B:B,Sheet1!C:C)</f>
        <v>#N/A</v>
      </c>
    </row>
    <row r="1986" spans="2:13" hidden="1">
      <c r="B1986" t="s">
        <v>7652</v>
      </c>
      <c r="C1986" t="s">
        <v>7664</v>
      </c>
      <c r="D1986" t="s">
        <v>5246</v>
      </c>
      <c r="E1986" t="s">
        <v>5154</v>
      </c>
      <c r="F1986">
        <v>40</v>
      </c>
      <c r="G1986">
        <v>57408</v>
      </c>
      <c r="H1986" t="s">
        <v>103</v>
      </c>
      <c r="I1986" t="s">
        <v>102</v>
      </c>
      <c r="J1986" t="s">
        <v>103</v>
      </c>
      <c r="K1986" t="s">
        <v>7654</v>
      </c>
      <c r="L1986" t="s">
        <v>267</v>
      </c>
      <c r="M1986" t="e">
        <f>_xlfn.XLOOKUP(B1986,Sheet1!B:B,Sheet1!C:C)</f>
        <v>#N/A</v>
      </c>
    </row>
    <row r="1987" spans="2:13" hidden="1">
      <c r="B1987" t="s">
        <v>7652</v>
      </c>
      <c r="C1987" t="s">
        <v>7665</v>
      </c>
      <c r="D1987" t="s">
        <v>5246</v>
      </c>
      <c r="E1987" t="s">
        <v>5154</v>
      </c>
      <c r="F1987">
        <v>0.5</v>
      </c>
      <c r="G1987">
        <v>0</v>
      </c>
      <c r="H1987" t="s">
        <v>103</v>
      </c>
      <c r="I1987" t="s">
        <v>102</v>
      </c>
      <c r="J1987" t="s">
        <v>103</v>
      </c>
      <c r="K1987" t="s">
        <v>7654</v>
      </c>
      <c r="L1987" t="s">
        <v>267</v>
      </c>
      <c r="M1987" t="e">
        <f>_xlfn.XLOOKUP(B1987,Sheet1!B:B,Sheet1!C:C)</f>
        <v>#N/A</v>
      </c>
    </row>
    <row r="1988" spans="2:13" hidden="1">
      <c r="B1988" t="s">
        <v>7652</v>
      </c>
      <c r="C1988" t="s">
        <v>7666</v>
      </c>
      <c r="D1988" t="s">
        <v>5246</v>
      </c>
      <c r="E1988" t="s">
        <v>5154</v>
      </c>
      <c r="F1988">
        <v>0.5</v>
      </c>
      <c r="G1988">
        <v>0</v>
      </c>
      <c r="H1988" t="s">
        <v>103</v>
      </c>
      <c r="I1988" t="s">
        <v>102</v>
      </c>
      <c r="J1988" t="s">
        <v>103</v>
      </c>
      <c r="K1988" t="s">
        <v>7654</v>
      </c>
      <c r="L1988" t="s">
        <v>267</v>
      </c>
      <c r="M1988" t="e">
        <f>_xlfn.XLOOKUP(B1988,Sheet1!B:B,Sheet1!C:C)</f>
        <v>#N/A</v>
      </c>
    </row>
    <row r="1989" spans="2:13" hidden="1">
      <c r="B1989" t="s">
        <v>7667</v>
      </c>
      <c r="C1989" t="s">
        <v>7668</v>
      </c>
      <c r="D1989" t="s">
        <v>153</v>
      </c>
      <c r="E1989" t="s">
        <v>5073</v>
      </c>
      <c r="F1989">
        <v>40</v>
      </c>
      <c r="G1989">
        <v>102823</v>
      </c>
      <c r="H1989" t="s">
        <v>102</v>
      </c>
      <c r="I1989" t="s">
        <v>103</v>
      </c>
      <c r="J1989" t="s">
        <v>103</v>
      </c>
      <c r="K1989" t="s">
        <v>7669</v>
      </c>
      <c r="L1989" t="s">
        <v>153</v>
      </c>
      <c r="M1989" t="e">
        <f>_xlfn.XLOOKUP(B1989,Sheet1!B:B,Sheet1!C:C)</f>
        <v>#N/A</v>
      </c>
    </row>
    <row r="1990" spans="2:13" hidden="1">
      <c r="B1990" t="s">
        <v>7667</v>
      </c>
      <c r="C1990" t="s">
        <v>7670</v>
      </c>
      <c r="D1990" t="s">
        <v>226</v>
      </c>
      <c r="E1990" t="s">
        <v>5154</v>
      </c>
      <c r="F1990">
        <v>1</v>
      </c>
      <c r="G1990">
        <v>0</v>
      </c>
      <c r="H1990" t="s">
        <v>103</v>
      </c>
      <c r="I1990" t="s">
        <v>102</v>
      </c>
      <c r="J1990" t="s">
        <v>103</v>
      </c>
      <c r="K1990" t="s">
        <v>7669</v>
      </c>
      <c r="L1990" t="s">
        <v>153</v>
      </c>
      <c r="M1990" t="e">
        <f>_xlfn.XLOOKUP(B1990,Sheet1!B:B,Sheet1!C:C)</f>
        <v>#N/A</v>
      </c>
    </row>
    <row r="1991" spans="2:13" hidden="1">
      <c r="B1991" t="s">
        <v>7667</v>
      </c>
      <c r="C1991" t="s">
        <v>7671</v>
      </c>
      <c r="D1991" t="s">
        <v>226</v>
      </c>
      <c r="E1991" t="s">
        <v>5154</v>
      </c>
      <c r="F1991">
        <v>1</v>
      </c>
      <c r="G1991">
        <v>0</v>
      </c>
      <c r="H1991" t="s">
        <v>103</v>
      </c>
      <c r="I1991" t="s">
        <v>102</v>
      </c>
      <c r="J1991" t="s">
        <v>103</v>
      </c>
      <c r="K1991" t="s">
        <v>7669</v>
      </c>
      <c r="L1991" t="s">
        <v>153</v>
      </c>
      <c r="M1991" t="e">
        <f>_xlfn.XLOOKUP(B1991,Sheet1!B:B,Sheet1!C:C)</f>
        <v>#N/A</v>
      </c>
    </row>
    <row r="1992" spans="2:13" hidden="1">
      <c r="B1992" t="s">
        <v>7667</v>
      </c>
      <c r="C1992" t="s">
        <v>7672</v>
      </c>
      <c r="D1992" t="s">
        <v>670</v>
      </c>
      <c r="E1992" t="s">
        <v>5070</v>
      </c>
      <c r="F1992">
        <v>2</v>
      </c>
      <c r="G1992">
        <v>0</v>
      </c>
      <c r="H1992" t="s">
        <v>102</v>
      </c>
      <c r="I1992" t="s">
        <v>102</v>
      </c>
      <c r="J1992" t="s">
        <v>103</v>
      </c>
      <c r="K1992" t="s">
        <v>7669</v>
      </c>
      <c r="L1992" t="s">
        <v>153</v>
      </c>
      <c r="M1992" t="e">
        <f>_xlfn.XLOOKUP(B1992,Sheet1!B:B,Sheet1!C:C)</f>
        <v>#N/A</v>
      </c>
    </row>
    <row r="1993" spans="2:13" hidden="1">
      <c r="B1993" t="s">
        <v>7667</v>
      </c>
      <c r="C1993" t="s">
        <v>7673</v>
      </c>
      <c r="D1993" t="s">
        <v>226</v>
      </c>
      <c r="E1993" t="s">
        <v>5154</v>
      </c>
      <c r="F1993">
        <v>1</v>
      </c>
      <c r="G1993">
        <v>0</v>
      </c>
      <c r="H1993" t="s">
        <v>103</v>
      </c>
      <c r="I1993" t="s">
        <v>102</v>
      </c>
      <c r="J1993" t="s">
        <v>103</v>
      </c>
      <c r="K1993" t="s">
        <v>7669</v>
      </c>
      <c r="L1993" t="s">
        <v>153</v>
      </c>
      <c r="M1993" t="e">
        <f>_xlfn.XLOOKUP(B1993,Sheet1!B:B,Sheet1!C:C)</f>
        <v>#N/A</v>
      </c>
    </row>
    <row r="1994" spans="2:13" hidden="1">
      <c r="B1994" t="s">
        <v>7667</v>
      </c>
      <c r="C1994" t="s">
        <v>7674</v>
      </c>
      <c r="D1994" t="s">
        <v>226</v>
      </c>
      <c r="E1994" t="s">
        <v>5154</v>
      </c>
      <c r="F1994">
        <v>1</v>
      </c>
      <c r="G1994">
        <v>0</v>
      </c>
      <c r="H1994" t="s">
        <v>103</v>
      </c>
      <c r="I1994" t="s">
        <v>102</v>
      </c>
      <c r="J1994" t="s">
        <v>103</v>
      </c>
      <c r="K1994" t="s">
        <v>7669</v>
      </c>
      <c r="L1994" t="s">
        <v>153</v>
      </c>
      <c r="M1994" t="e">
        <f>_xlfn.XLOOKUP(B1994,Sheet1!B:B,Sheet1!C:C)</f>
        <v>#N/A</v>
      </c>
    </row>
    <row r="1995" spans="2:13" hidden="1">
      <c r="B1995" t="s">
        <v>7667</v>
      </c>
      <c r="C1995" t="s">
        <v>7675</v>
      </c>
      <c r="D1995" t="s">
        <v>142</v>
      </c>
      <c r="E1995" t="s">
        <v>5070</v>
      </c>
      <c r="F1995">
        <v>4</v>
      </c>
      <c r="G1995">
        <v>0</v>
      </c>
      <c r="H1995" t="s">
        <v>102</v>
      </c>
      <c r="I1995" t="s">
        <v>102</v>
      </c>
      <c r="J1995" t="s">
        <v>103</v>
      </c>
      <c r="K1995" t="s">
        <v>7669</v>
      </c>
      <c r="L1995" t="s">
        <v>153</v>
      </c>
      <c r="M1995" t="e">
        <f>_xlfn.XLOOKUP(B1995,Sheet1!B:B,Sheet1!C:C)</f>
        <v>#N/A</v>
      </c>
    </row>
    <row r="1996" spans="2:13" hidden="1">
      <c r="B1996" t="s">
        <v>7667</v>
      </c>
      <c r="C1996" t="s">
        <v>7676</v>
      </c>
      <c r="D1996" t="s">
        <v>254</v>
      </c>
      <c r="E1996" t="s">
        <v>5070</v>
      </c>
      <c r="F1996">
        <v>3</v>
      </c>
      <c r="G1996">
        <v>0</v>
      </c>
      <c r="H1996" t="s">
        <v>102</v>
      </c>
      <c r="I1996" t="s">
        <v>102</v>
      </c>
      <c r="J1996" t="s">
        <v>103</v>
      </c>
      <c r="K1996" t="s">
        <v>7669</v>
      </c>
      <c r="L1996" t="s">
        <v>153</v>
      </c>
      <c r="M1996" t="e">
        <f>_xlfn.XLOOKUP(B1996,Sheet1!B:B,Sheet1!C:C)</f>
        <v>#N/A</v>
      </c>
    </row>
    <row r="1997" spans="2:13" hidden="1">
      <c r="B1997" t="s">
        <v>7667</v>
      </c>
      <c r="C1997" t="s">
        <v>7677</v>
      </c>
      <c r="D1997" t="s">
        <v>226</v>
      </c>
      <c r="E1997" t="s">
        <v>5154</v>
      </c>
      <c r="F1997">
        <v>1</v>
      </c>
      <c r="G1997">
        <v>0</v>
      </c>
      <c r="H1997" t="s">
        <v>103</v>
      </c>
      <c r="I1997" t="s">
        <v>102</v>
      </c>
      <c r="J1997" t="s">
        <v>103</v>
      </c>
      <c r="K1997" t="s">
        <v>7669</v>
      </c>
      <c r="L1997" t="s">
        <v>153</v>
      </c>
      <c r="M1997" t="e">
        <f>_xlfn.XLOOKUP(B1997,Sheet1!B:B,Sheet1!C:C)</f>
        <v>#N/A</v>
      </c>
    </row>
    <row r="1998" spans="2:13" hidden="1">
      <c r="B1998" t="s">
        <v>7678</v>
      </c>
      <c r="C1998" t="s">
        <v>7679</v>
      </c>
      <c r="D1998" t="s">
        <v>7680</v>
      </c>
      <c r="E1998" t="s">
        <v>5073</v>
      </c>
      <c r="F1998">
        <v>40</v>
      </c>
      <c r="G1998">
        <v>82404</v>
      </c>
      <c r="H1998" t="s">
        <v>102</v>
      </c>
      <c r="I1998" t="s">
        <v>103</v>
      </c>
      <c r="J1998" t="s">
        <v>103</v>
      </c>
      <c r="K1998" t="s">
        <v>7679</v>
      </c>
      <c r="L1998" t="s">
        <v>7681</v>
      </c>
      <c r="M1998" t="e">
        <f>_xlfn.XLOOKUP(B1998,Sheet1!B:B,Sheet1!C:C)</f>
        <v>#N/A</v>
      </c>
    </row>
    <row r="1999" spans="2:13" hidden="1">
      <c r="B1999" t="s">
        <v>7678</v>
      </c>
      <c r="C1999" t="s">
        <v>7682</v>
      </c>
      <c r="D1999" t="s">
        <v>5984</v>
      </c>
      <c r="E1999" t="s">
        <v>5070</v>
      </c>
      <c r="F1999">
        <v>2</v>
      </c>
      <c r="G1999">
        <v>0</v>
      </c>
      <c r="H1999" t="s">
        <v>102</v>
      </c>
      <c r="I1999" t="s">
        <v>102</v>
      </c>
      <c r="J1999" t="s">
        <v>103</v>
      </c>
      <c r="K1999" t="s">
        <v>7679</v>
      </c>
      <c r="L1999" t="s">
        <v>7681</v>
      </c>
      <c r="M1999" t="e">
        <f>_xlfn.XLOOKUP(B1999,Sheet1!B:B,Sheet1!C:C)</f>
        <v>#N/A</v>
      </c>
    </row>
    <row r="2000" spans="2:13" hidden="1">
      <c r="B2000" t="s">
        <v>7678</v>
      </c>
      <c r="C2000" t="s">
        <v>7683</v>
      </c>
      <c r="D2000" t="s">
        <v>226</v>
      </c>
      <c r="E2000" t="s">
        <v>5154</v>
      </c>
      <c r="F2000">
        <v>1</v>
      </c>
      <c r="G2000">
        <v>0</v>
      </c>
      <c r="H2000" t="s">
        <v>103</v>
      </c>
      <c r="I2000" t="s">
        <v>102</v>
      </c>
      <c r="J2000" t="s">
        <v>103</v>
      </c>
      <c r="K2000" t="s">
        <v>7679</v>
      </c>
      <c r="L2000" t="s">
        <v>7681</v>
      </c>
      <c r="M2000" t="e">
        <f>_xlfn.XLOOKUP(B2000,Sheet1!B:B,Sheet1!C:C)</f>
        <v>#N/A</v>
      </c>
    </row>
    <row r="2001" spans="2:13" hidden="1">
      <c r="B2001" t="s">
        <v>7678</v>
      </c>
      <c r="C2001" t="s">
        <v>7684</v>
      </c>
      <c r="D2001" t="s">
        <v>590</v>
      </c>
      <c r="E2001" t="s">
        <v>5070</v>
      </c>
      <c r="F2001">
        <v>1</v>
      </c>
      <c r="G2001">
        <v>0</v>
      </c>
      <c r="H2001" t="s">
        <v>102</v>
      </c>
      <c r="I2001" t="s">
        <v>102</v>
      </c>
      <c r="J2001" t="s">
        <v>103</v>
      </c>
      <c r="K2001" t="s">
        <v>7679</v>
      </c>
      <c r="L2001" t="s">
        <v>7681</v>
      </c>
      <c r="M2001" t="e">
        <f>_xlfn.XLOOKUP(B2001,Sheet1!B:B,Sheet1!C:C)</f>
        <v>#N/A</v>
      </c>
    </row>
    <row r="2002" spans="2:13" hidden="1">
      <c r="B2002" t="s">
        <v>7678</v>
      </c>
      <c r="C2002" t="s">
        <v>7685</v>
      </c>
      <c r="D2002" t="s">
        <v>226</v>
      </c>
      <c r="E2002" t="s">
        <v>5154</v>
      </c>
      <c r="F2002">
        <v>1</v>
      </c>
      <c r="G2002">
        <v>0</v>
      </c>
      <c r="H2002" t="s">
        <v>103</v>
      </c>
      <c r="I2002" t="s">
        <v>102</v>
      </c>
      <c r="J2002" t="s">
        <v>103</v>
      </c>
      <c r="K2002" t="s">
        <v>7679</v>
      </c>
      <c r="L2002" t="s">
        <v>7681</v>
      </c>
      <c r="M2002" t="e">
        <f>_xlfn.XLOOKUP(B2002,Sheet1!B:B,Sheet1!C:C)</f>
        <v>#N/A</v>
      </c>
    </row>
    <row r="2003" spans="2:13" hidden="1">
      <c r="B2003" t="s">
        <v>7678</v>
      </c>
      <c r="C2003" t="s">
        <v>7686</v>
      </c>
      <c r="D2003" t="s">
        <v>590</v>
      </c>
      <c r="E2003" t="s">
        <v>5070</v>
      </c>
      <c r="F2003">
        <v>1</v>
      </c>
      <c r="G2003">
        <v>0</v>
      </c>
      <c r="H2003" t="s">
        <v>102</v>
      </c>
      <c r="I2003" t="s">
        <v>102</v>
      </c>
      <c r="J2003" t="s">
        <v>103</v>
      </c>
      <c r="K2003" t="s">
        <v>7679</v>
      </c>
      <c r="L2003" t="s">
        <v>7681</v>
      </c>
      <c r="M2003" t="e">
        <f>_xlfn.XLOOKUP(B2003,Sheet1!B:B,Sheet1!C:C)</f>
        <v>#N/A</v>
      </c>
    </row>
    <row r="2004" spans="2:13" hidden="1">
      <c r="B2004" t="s">
        <v>7678</v>
      </c>
      <c r="C2004" t="s">
        <v>7687</v>
      </c>
      <c r="D2004" t="s">
        <v>226</v>
      </c>
      <c r="E2004" t="s">
        <v>5154</v>
      </c>
      <c r="F2004">
        <v>1</v>
      </c>
      <c r="G2004">
        <v>0</v>
      </c>
      <c r="H2004" t="s">
        <v>103</v>
      </c>
      <c r="I2004" t="s">
        <v>102</v>
      </c>
      <c r="J2004" t="s">
        <v>103</v>
      </c>
      <c r="K2004" t="s">
        <v>7679</v>
      </c>
      <c r="L2004" t="s">
        <v>7681</v>
      </c>
      <c r="M2004" t="e">
        <f>_xlfn.XLOOKUP(B2004,Sheet1!B:B,Sheet1!C:C)</f>
        <v>#N/A</v>
      </c>
    </row>
    <row r="2005" spans="2:13" hidden="1">
      <c r="B2005" t="s">
        <v>7678</v>
      </c>
      <c r="C2005" t="s">
        <v>7688</v>
      </c>
      <c r="D2005" t="s">
        <v>5984</v>
      </c>
      <c r="E2005" t="s">
        <v>5070</v>
      </c>
      <c r="F2005">
        <v>1</v>
      </c>
      <c r="G2005">
        <v>0</v>
      </c>
      <c r="H2005" t="s">
        <v>102</v>
      </c>
      <c r="I2005" t="s">
        <v>102</v>
      </c>
      <c r="J2005" t="s">
        <v>103</v>
      </c>
      <c r="K2005" t="s">
        <v>7679</v>
      </c>
      <c r="L2005" t="s">
        <v>7681</v>
      </c>
      <c r="M2005" t="e">
        <f>_xlfn.XLOOKUP(B2005,Sheet1!B:B,Sheet1!C:C)</f>
        <v>#N/A</v>
      </c>
    </row>
    <row r="2006" spans="2:13" hidden="1">
      <c r="B2006" t="s">
        <v>7678</v>
      </c>
      <c r="C2006" t="s">
        <v>7689</v>
      </c>
      <c r="D2006" t="s">
        <v>7690</v>
      </c>
      <c r="E2006" t="s">
        <v>5070</v>
      </c>
      <c r="F2006">
        <v>1</v>
      </c>
      <c r="G2006">
        <v>0</v>
      </c>
      <c r="H2006" t="s">
        <v>102</v>
      </c>
      <c r="I2006" t="s">
        <v>102</v>
      </c>
      <c r="J2006" t="s">
        <v>103</v>
      </c>
      <c r="K2006" t="s">
        <v>7679</v>
      </c>
      <c r="L2006" t="s">
        <v>7681</v>
      </c>
      <c r="M2006" t="e">
        <f>_xlfn.XLOOKUP(B2006,Sheet1!B:B,Sheet1!C:C)</f>
        <v>#N/A</v>
      </c>
    </row>
    <row r="2007" spans="2:13" hidden="1">
      <c r="B2007" t="s">
        <v>7678</v>
      </c>
      <c r="C2007" t="s">
        <v>7691</v>
      </c>
      <c r="D2007" t="s">
        <v>226</v>
      </c>
      <c r="E2007" t="s">
        <v>5154</v>
      </c>
      <c r="F2007">
        <v>1</v>
      </c>
      <c r="G2007">
        <v>0</v>
      </c>
      <c r="H2007" t="s">
        <v>103</v>
      </c>
      <c r="I2007" t="s">
        <v>102</v>
      </c>
      <c r="J2007" t="s">
        <v>103</v>
      </c>
      <c r="K2007" t="s">
        <v>7679</v>
      </c>
      <c r="L2007" t="s">
        <v>7681</v>
      </c>
      <c r="M2007" t="e">
        <f>_xlfn.XLOOKUP(B2007,Sheet1!B:B,Sheet1!C:C)</f>
        <v>#N/A</v>
      </c>
    </row>
    <row r="2008" spans="2:13" hidden="1">
      <c r="B2008" t="s">
        <v>7678</v>
      </c>
      <c r="C2008" t="s">
        <v>7692</v>
      </c>
      <c r="D2008" t="s">
        <v>590</v>
      </c>
      <c r="E2008" t="s">
        <v>5070</v>
      </c>
      <c r="F2008">
        <v>1</v>
      </c>
      <c r="G2008">
        <v>0</v>
      </c>
      <c r="H2008" t="s">
        <v>102</v>
      </c>
      <c r="I2008" t="s">
        <v>102</v>
      </c>
      <c r="J2008" t="s">
        <v>103</v>
      </c>
      <c r="K2008" t="s">
        <v>7679</v>
      </c>
      <c r="L2008" t="s">
        <v>7681</v>
      </c>
      <c r="M2008" t="e">
        <f>_xlfn.XLOOKUP(B2008,Sheet1!B:B,Sheet1!C:C)</f>
        <v>#N/A</v>
      </c>
    </row>
    <row r="2009" spans="2:13" hidden="1">
      <c r="B2009" t="s">
        <v>7678</v>
      </c>
      <c r="C2009" t="s">
        <v>7693</v>
      </c>
      <c r="D2009" t="s">
        <v>226</v>
      </c>
      <c r="E2009" t="s">
        <v>5154</v>
      </c>
      <c r="F2009">
        <v>1</v>
      </c>
      <c r="G2009">
        <v>0</v>
      </c>
      <c r="H2009" t="s">
        <v>103</v>
      </c>
      <c r="I2009" t="s">
        <v>102</v>
      </c>
      <c r="J2009" t="s">
        <v>103</v>
      </c>
      <c r="K2009" t="s">
        <v>7679</v>
      </c>
      <c r="L2009" t="s">
        <v>7681</v>
      </c>
      <c r="M2009" t="e">
        <f>_xlfn.XLOOKUP(B2009,Sheet1!B:B,Sheet1!C:C)</f>
        <v>#N/A</v>
      </c>
    </row>
    <row r="2010" spans="2:13" hidden="1">
      <c r="B2010" t="s">
        <v>7678</v>
      </c>
      <c r="C2010" t="s">
        <v>7694</v>
      </c>
      <c r="D2010" t="s">
        <v>226</v>
      </c>
      <c r="E2010" t="s">
        <v>5154</v>
      </c>
      <c r="F2010">
        <v>1</v>
      </c>
      <c r="G2010">
        <v>0</v>
      </c>
      <c r="H2010" t="s">
        <v>103</v>
      </c>
      <c r="I2010" t="s">
        <v>102</v>
      </c>
      <c r="J2010" t="s">
        <v>103</v>
      </c>
      <c r="K2010" t="s">
        <v>7679</v>
      </c>
      <c r="L2010" t="s">
        <v>7681</v>
      </c>
      <c r="M2010" t="e">
        <f>_xlfn.XLOOKUP(B2010,Sheet1!B:B,Sheet1!C:C)</f>
        <v>#N/A</v>
      </c>
    </row>
    <row r="2011" spans="2:13" hidden="1">
      <c r="B2011" t="s">
        <v>7678</v>
      </c>
      <c r="C2011" t="s">
        <v>7695</v>
      </c>
      <c r="D2011" t="s">
        <v>7680</v>
      </c>
      <c r="E2011" t="s">
        <v>5073</v>
      </c>
      <c r="F2011">
        <v>40</v>
      </c>
      <c r="G2011">
        <v>157856</v>
      </c>
      <c r="H2011" t="s">
        <v>102</v>
      </c>
      <c r="I2011" t="s">
        <v>103</v>
      </c>
      <c r="J2011" t="s">
        <v>103</v>
      </c>
      <c r="K2011" t="s">
        <v>7679</v>
      </c>
      <c r="L2011" t="s">
        <v>7681</v>
      </c>
      <c r="M2011" t="e">
        <f>_xlfn.XLOOKUP(B2011,Sheet1!B:B,Sheet1!C:C)</f>
        <v>#N/A</v>
      </c>
    </row>
    <row r="2012" spans="2:13" hidden="1">
      <c r="B2012" t="s">
        <v>7678</v>
      </c>
      <c r="C2012" t="s">
        <v>7696</v>
      </c>
      <c r="D2012" t="s">
        <v>590</v>
      </c>
      <c r="E2012" t="s">
        <v>5070</v>
      </c>
      <c r="F2012">
        <v>1</v>
      </c>
      <c r="G2012">
        <v>0</v>
      </c>
      <c r="H2012" t="s">
        <v>102</v>
      </c>
      <c r="I2012" t="s">
        <v>102</v>
      </c>
      <c r="J2012" t="s">
        <v>103</v>
      </c>
      <c r="K2012" t="s">
        <v>7679</v>
      </c>
      <c r="L2012" t="s">
        <v>7681</v>
      </c>
      <c r="M2012" t="e">
        <f>_xlfn.XLOOKUP(B2012,Sheet1!B:B,Sheet1!C:C)</f>
        <v>#N/A</v>
      </c>
    </row>
    <row r="2013" spans="2:13" hidden="1">
      <c r="B2013" t="s">
        <v>7678</v>
      </c>
      <c r="C2013" t="s">
        <v>7697</v>
      </c>
      <c r="D2013" t="s">
        <v>590</v>
      </c>
      <c r="E2013" t="s">
        <v>5070</v>
      </c>
      <c r="F2013">
        <v>1</v>
      </c>
      <c r="G2013">
        <v>0</v>
      </c>
      <c r="H2013" t="s">
        <v>102</v>
      </c>
      <c r="I2013" t="s">
        <v>102</v>
      </c>
      <c r="J2013" t="s">
        <v>103</v>
      </c>
      <c r="K2013" t="s">
        <v>7679</v>
      </c>
      <c r="L2013" t="s">
        <v>7681</v>
      </c>
      <c r="M2013" t="e">
        <f>_xlfn.XLOOKUP(B2013,Sheet1!B:B,Sheet1!C:C)</f>
        <v>#N/A</v>
      </c>
    </row>
    <row r="2014" spans="2:13" hidden="1">
      <c r="B2014" t="s">
        <v>7678</v>
      </c>
      <c r="C2014" t="s">
        <v>7698</v>
      </c>
      <c r="D2014" t="s">
        <v>254</v>
      </c>
      <c r="E2014" t="s">
        <v>5070</v>
      </c>
      <c r="F2014">
        <v>4</v>
      </c>
      <c r="G2014">
        <v>0</v>
      </c>
      <c r="H2014" t="s">
        <v>102</v>
      </c>
      <c r="I2014" t="s">
        <v>102</v>
      </c>
      <c r="J2014" t="s">
        <v>103</v>
      </c>
      <c r="K2014" t="s">
        <v>7679</v>
      </c>
      <c r="L2014" t="s">
        <v>7681</v>
      </c>
      <c r="M2014" t="e">
        <f>_xlfn.XLOOKUP(B2014,Sheet1!B:B,Sheet1!C:C)</f>
        <v>#N/A</v>
      </c>
    </row>
    <row r="2015" spans="2:13" hidden="1">
      <c r="B2015" t="s">
        <v>7678</v>
      </c>
      <c r="C2015" t="s">
        <v>7699</v>
      </c>
      <c r="D2015" t="s">
        <v>226</v>
      </c>
      <c r="E2015" t="s">
        <v>5154</v>
      </c>
      <c r="F2015">
        <v>1</v>
      </c>
      <c r="G2015">
        <v>0</v>
      </c>
      <c r="H2015" t="s">
        <v>103</v>
      </c>
      <c r="I2015" t="s">
        <v>102</v>
      </c>
      <c r="J2015" t="s">
        <v>103</v>
      </c>
      <c r="K2015" t="s">
        <v>7679</v>
      </c>
      <c r="L2015" t="s">
        <v>7681</v>
      </c>
      <c r="M2015" t="e">
        <f>_xlfn.XLOOKUP(B2015,Sheet1!B:B,Sheet1!C:C)</f>
        <v>#N/A</v>
      </c>
    </row>
    <row r="2016" spans="2:13" hidden="1">
      <c r="B2016" t="s">
        <v>7678</v>
      </c>
      <c r="C2016" t="s">
        <v>7700</v>
      </c>
      <c r="D2016" t="s">
        <v>590</v>
      </c>
      <c r="E2016" t="s">
        <v>5070</v>
      </c>
      <c r="F2016">
        <v>1</v>
      </c>
      <c r="G2016">
        <v>0</v>
      </c>
      <c r="H2016" t="s">
        <v>102</v>
      </c>
      <c r="I2016" t="s">
        <v>102</v>
      </c>
      <c r="J2016" t="s">
        <v>103</v>
      </c>
      <c r="K2016" t="s">
        <v>7679</v>
      </c>
      <c r="L2016" t="s">
        <v>7681</v>
      </c>
      <c r="M2016" t="e">
        <f>_xlfn.XLOOKUP(B2016,Sheet1!B:B,Sheet1!C:C)</f>
        <v>#N/A</v>
      </c>
    </row>
    <row r="2017" spans="2:13" hidden="1">
      <c r="B2017" t="s">
        <v>7678</v>
      </c>
      <c r="C2017" t="s">
        <v>7701</v>
      </c>
      <c r="D2017" t="s">
        <v>226</v>
      </c>
      <c r="E2017" t="s">
        <v>5070</v>
      </c>
      <c r="F2017">
        <v>1</v>
      </c>
      <c r="G2017">
        <v>0</v>
      </c>
      <c r="H2017" t="s">
        <v>102</v>
      </c>
      <c r="I2017" t="s">
        <v>102</v>
      </c>
      <c r="J2017" t="s">
        <v>103</v>
      </c>
      <c r="K2017" t="s">
        <v>7679</v>
      </c>
      <c r="L2017" t="s">
        <v>7681</v>
      </c>
      <c r="M2017" t="e">
        <f>_xlfn.XLOOKUP(B2017,Sheet1!B:B,Sheet1!C:C)</f>
        <v>#N/A</v>
      </c>
    </row>
    <row r="2018" spans="2:13" hidden="1">
      <c r="B2018" t="s">
        <v>7678</v>
      </c>
      <c r="C2018" t="s">
        <v>7702</v>
      </c>
      <c r="D2018" t="s">
        <v>590</v>
      </c>
      <c r="E2018" t="s">
        <v>5070</v>
      </c>
      <c r="F2018">
        <v>1</v>
      </c>
      <c r="G2018">
        <v>0</v>
      </c>
      <c r="H2018" t="s">
        <v>102</v>
      </c>
      <c r="I2018" t="s">
        <v>102</v>
      </c>
      <c r="J2018" t="s">
        <v>103</v>
      </c>
      <c r="K2018" t="s">
        <v>7679</v>
      </c>
      <c r="L2018" t="s">
        <v>7681</v>
      </c>
      <c r="M2018" t="e">
        <f>_xlfn.XLOOKUP(B2018,Sheet1!B:B,Sheet1!C:C)</f>
        <v>#N/A</v>
      </c>
    </row>
    <row r="2019" spans="2:13" hidden="1">
      <c r="B2019" t="s">
        <v>7678</v>
      </c>
      <c r="C2019" t="s">
        <v>7703</v>
      </c>
      <c r="D2019" t="s">
        <v>226</v>
      </c>
      <c r="E2019" t="s">
        <v>5154</v>
      </c>
      <c r="F2019">
        <v>1</v>
      </c>
      <c r="G2019">
        <v>0</v>
      </c>
      <c r="H2019" t="s">
        <v>103</v>
      </c>
      <c r="I2019" t="s">
        <v>102</v>
      </c>
      <c r="J2019" t="s">
        <v>103</v>
      </c>
      <c r="K2019" t="s">
        <v>7679</v>
      </c>
      <c r="L2019" t="s">
        <v>7681</v>
      </c>
      <c r="M2019" t="e">
        <f>_xlfn.XLOOKUP(B2019,Sheet1!B:B,Sheet1!C:C)</f>
        <v>#N/A</v>
      </c>
    </row>
    <row r="2020" spans="2:13" hidden="1">
      <c r="B2020" t="s">
        <v>7678</v>
      </c>
      <c r="C2020" t="s">
        <v>7704</v>
      </c>
      <c r="D2020" t="s">
        <v>226</v>
      </c>
      <c r="E2020" t="s">
        <v>5154</v>
      </c>
      <c r="F2020">
        <v>1</v>
      </c>
      <c r="G2020">
        <v>0</v>
      </c>
      <c r="H2020" t="s">
        <v>103</v>
      </c>
      <c r="I2020" t="s">
        <v>102</v>
      </c>
      <c r="J2020" t="s">
        <v>103</v>
      </c>
      <c r="K2020" t="s">
        <v>7679</v>
      </c>
      <c r="L2020" t="s">
        <v>7681</v>
      </c>
      <c r="M2020" t="e">
        <f>_xlfn.XLOOKUP(B2020,Sheet1!B:B,Sheet1!C:C)</f>
        <v>#N/A</v>
      </c>
    </row>
    <row r="2021" spans="2:13" hidden="1">
      <c r="B2021" t="s">
        <v>7678</v>
      </c>
      <c r="C2021" t="s">
        <v>7705</v>
      </c>
      <c r="D2021" t="s">
        <v>226</v>
      </c>
      <c r="E2021" t="s">
        <v>5154</v>
      </c>
      <c r="F2021">
        <v>1</v>
      </c>
      <c r="G2021">
        <v>0</v>
      </c>
      <c r="H2021" t="s">
        <v>103</v>
      </c>
      <c r="I2021" t="s">
        <v>102</v>
      </c>
      <c r="J2021" t="s">
        <v>103</v>
      </c>
      <c r="K2021" t="s">
        <v>7679</v>
      </c>
      <c r="L2021" t="s">
        <v>7681</v>
      </c>
      <c r="M2021" t="e">
        <f>_xlfn.XLOOKUP(B2021,Sheet1!B:B,Sheet1!C:C)</f>
        <v>#N/A</v>
      </c>
    </row>
    <row r="2022" spans="2:13" hidden="1">
      <c r="B2022" t="s">
        <v>7678</v>
      </c>
      <c r="C2022" t="s">
        <v>7706</v>
      </c>
      <c r="D2022" t="s">
        <v>226</v>
      </c>
      <c r="E2022" t="s">
        <v>5154</v>
      </c>
      <c r="F2022">
        <v>1</v>
      </c>
      <c r="G2022">
        <v>0</v>
      </c>
      <c r="H2022" t="s">
        <v>103</v>
      </c>
      <c r="I2022" t="s">
        <v>102</v>
      </c>
      <c r="J2022" t="s">
        <v>103</v>
      </c>
      <c r="K2022" t="s">
        <v>7679</v>
      </c>
      <c r="L2022" t="s">
        <v>7681</v>
      </c>
      <c r="M2022" t="e">
        <f>_xlfn.XLOOKUP(B2022,Sheet1!B:B,Sheet1!C:C)</f>
        <v>#N/A</v>
      </c>
    </row>
    <row r="2023" spans="2:13" hidden="1">
      <c r="B2023" t="s">
        <v>7678</v>
      </c>
      <c r="C2023" t="s">
        <v>7707</v>
      </c>
      <c r="D2023" t="s">
        <v>226</v>
      </c>
      <c r="E2023" t="s">
        <v>5154</v>
      </c>
      <c r="F2023">
        <v>1</v>
      </c>
      <c r="G2023">
        <v>0</v>
      </c>
      <c r="H2023" t="s">
        <v>103</v>
      </c>
      <c r="I2023" t="s">
        <v>102</v>
      </c>
      <c r="J2023" t="s">
        <v>103</v>
      </c>
      <c r="K2023" t="s">
        <v>7679</v>
      </c>
      <c r="L2023" t="s">
        <v>7681</v>
      </c>
      <c r="M2023" t="e">
        <f>_xlfn.XLOOKUP(B2023,Sheet1!B:B,Sheet1!C:C)</f>
        <v>#N/A</v>
      </c>
    </row>
    <row r="2024" spans="2:13" hidden="1">
      <c r="B2024" t="s">
        <v>7678</v>
      </c>
      <c r="C2024" t="s">
        <v>7708</v>
      </c>
      <c r="D2024" t="s">
        <v>226</v>
      </c>
      <c r="E2024" t="s">
        <v>5154</v>
      </c>
      <c r="F2024">
        <v>1</v>
      </c>
      <c r="G2024">
        <v>0</v>
      </c>
      <c r="H2024" t="s">
        <v>103</v>
      </c>
      <c r="I2024" t="s">
        <v>102</v>
      </c>
      <c r="J2024" t="s">
        <v>103</v>
      </c>
      <c r="K2024" t="s">
        <v>7679</v>
      </c>
      <c r="L2024" t="s">
        <v>7681</v>
      </c>
      <c r="M2024" t="e">
        <f>_xlfn.XLOOKUP(B2024,Sheet1!B:B,Sheet1!C:C)</f>
        <v>#N/A</v>
      </c>
    </row>
    <row r="2025" spans="2:13" hidden="1">
      <c r="B2025" t="s">
        <v>7678</v>
      </c>
      <c r="C2025" t="s">
        <v>7709</v>
      </c>
      <c r="D2025" t="s">
        <v>590</v>
      </c>
      <c r="E2025" t="s">
        <v>5070</v>
      </c>
      <c r="F2025">
        <v>1</v>
      </c>
      <c r="G2025">
        <v>0</v>
      </c>
      <c r="H2025" t="s">
        <v>102</v>
      </c>
      <c r="I2025" t="s">
        <v>102</v>
      </c>
      <c r="J2025" t="s">
        <v>103</v>
      </c>
      <c r="K2025" t="s">
        <v>7679</v>
      </c>
      <c r="L2025" t="s">
        <v>7681</v>
      </c>
      <c r="M2025" t="e">
        <f>_xlfn.XLOOKUP(B2025,Sheet1!B:B,Sheet1!C:C)</f>
        <v>#N/A</v>
      </c>
    </row>
    <row r="2026" spans="2:13" hidden="1">
      <c r="B2026" t="s">
        <v>7678</v>
      </c>
      <c r="C2026" t="s">
        <v>7710</v>
      </c>
      <c r="D2026" t="s">
        <v>226</v>
      </c>
      <c r="E2026" t="s">
        <v>5154</v>
      </c>
      <c r="F2026">
        <v>1</v>
      </c>
      <c r="G2026">
        <v>0</v>
      </c>
      <c r="H2026" t="s">
        <v>103</v>
      </c>
      <c r="I2026" t="s">
        <v>102</v>
      </c>
      <c r="J2026" t="s">
        <v>103</v>
      </c>
      <c r="K2026" t="s">
        <v>7679</v>
      </c>
      <c r="L2026" t="s">
        <v>7681</v>
      </c>
      <c r="M2026" t="e">
        <f>_xlfn.XLOOKUP(B2026,Sheet1!B:B,Sheet1!C:C)</f>
        <v>#N/A</v>
      </c>
    </row>
    <row r="2027" spans="2:13" hidden="1">
      <c r="B2027" t="s">
        <v>7678</v>
      </c>
      <c r="C2027" t="s">
        <v>7711</v>
      </c>
      <c r="D2027" t="s">
        <v>226</v>
      </c>
      <c r="E2027" t="s">
        <v>5154</v>
      </c>
      <c r="F2027">
        <v>1</v>
      </c>
      <c r="G2027">
        <v>0</v>
      </c>
      <c r="H2027" t="s">
        <v>103</v>
      </c>
      <c r="I2027" t="s">
        <v>102</v>
      </c>
      <c r="J2027" t="s">
        <v>103</v>
      </c>
      <c r="K2027" t="s">
        <v>7679</v>
      </c>
      <c r="L2027" t="s">
        <v>7681</v>
      </c>
      <c r="M2027" t="e">
        <f>_xlfn.XLOOKUP(B2027,Sheet1!B:B,Sheet1!C:C)</f>
        <v>#N/A</v>
      </c>
    </row>
    <row r="2028" spans="2:13" hidden="1">
      <c r="B2028" t="s">
        <v>7678</v>
      </c>
      <c r="C2028" t="s">
        <v>7712</v>
      </c>
      <c r="D2028" t="s">
        <v>226</v>
      </c>
      <c r="E2028" t="s">
        <v>5154</v>
      </c>
      <c r="F2028">
        <v>1</v>
      </c>
      <c r="G2028">
        <v>0</v>
      </c>
      <c r="H2028" t="s">
        <v>103</v>
      </c>
      <c r="I2028" t="s">
        <v>102</v>
      </c>
      <c r="J2028" t="s">
        <v>103</v>
      </c>
      <c r="K2028" t="s">
        <v>7679</v>
      </c>
      <c r="L2028" t="s">
        <v>7681</v>
      </c>
      <c r="M2028" t="e">
        <f>_xlfn.XLOOKUP(B2028,Sheet1!B:B,Sheet1!C:C)</f>
        <v>#N/A</v>
      </c>
    </row>
    <row r="2029" spans="2:13" hidden="1">
      <c r="B2029" t="s">
        <v>7678</v>
      </c>
      <c r="C2029" t="s">
        <v>7713</v>
      </c>
      <c r="D2029" t="s">
        <v>142</v>
      </c>
      <c r="E2029" t="s">
        <v>5070</v>
      </c>
      <c r="F2029">
        <v>4</v>
      </c>
      <c r="G2029">
        <v>0</v>
      </c>
      <c r="H2029" t="s">
        <v>102</v>
      </c>
      <c r="I2029" t="s">
        <v>102</v>
      </c>
      <c r="J2029" t="s">
        <v>103</v>
      </c>
      <c r="K2029" t="s">
        <v>7679</v>
      </c>
      <c r="L2029" t="s">
        <v>7681</v>
      </c>
      <c r="M2029" t="e">
        <f>_xlfn.XLOOKUP(B2029,Sheet1!B:B,Sheet1!C:C)</f>
        <v>#N/A</v>
      </c>
    </row>
    <row r="2030" spans="2:13" hidden="1">
      <c r="B2030" t="s">
        <v>5081</v>
      </c>
      <c r="C2030" t="s">
        <v>5082</v>
      </c>
      <c r="D2030" t="s">
        <v>188</v>
      </c>
      <c r="E2030" t="s">
        <v>5073</v>
      </c>
      <c r="F2030" t="s">
        <v>5066</v>
      </c>
      <c r="G2030">
        <v>116986</v>
      </c>
      <c r="H2030" t="s">
        <v>102</v>
      </c>
      <c r="I2030" t="s">
        <v>103</v>
      </c>
      <c r="J2030" t="s">
        <v>103</v>
      </c>
      <c r="K2030" t="s">
        <v>5082</v>
      </c>
      <c r="L2030" t="s">
        <v>188</v>
      </c>
      <c r="M2030" t="str">
        <f>_xlfn.XLOOKUP(B2030,Sheet1!B:B,Sheet1!C:C)</f>
        <v>Allison Barclay</v>
      </c>
    </row>
    <row r="2031" spans="2:13" hidden="1">
      <c r="B2031" t="s">
        <v>5081</v>
      </c>
      <c r="C2031" t="s">
        <v>7714</v>
      </c>
      <c r="D2031" t="s">
        <v>180</v>
      </c>
      <c r="E2031" t="s">
        <v>5154</v>
      </c>
      <c r="F2031" t="s">
        <v>5447</v>
      </c>
      <c r="G2031">
        <v>0</v>
      </c>
      <c r="H2031" t="s">
        <v>103</v>
      </c>
      <c r="I2031" t="s">
        <v>102</v>
      </c>
      <c r="J2031" t="s">
        <v>103</v>
      </c>
      <c r="K2031" t="s">
        <v>5082</v>
      </c>
      <c r="L2031" t="s">
        <v>188</v>
      </c>
      <c r="M2031" t="str">
        <f>_xlfn.XLOOKUP(B2031,Sheet1!B:B,Sheet1!C:C)</f>
        <v>Allison Barclay</v>
      </c>
    </row>
    <row r="2032" spans="2:13" hidden="1">
      <c r="B2032" t="s">
        <v>5081</v>
      </c>
      <c r="C2032" t="s">
        <v>7715</v>
      </c>
      <c r="D2032" t="s">
        <v>7716</v>
      </c>
      <c r="E2032" t="s">
        <v>5070</v>
      </c>
      <c r="F2032" t="s">
        <v>5441</v>
      </c>
      <c r="G2032">
        <v>0</v>
      </c>
      <c r="H2032" t="s">
        <v>102</v>
      </c>
      <c r="I2032" t="s">
        <v>102</v>
      </c>
      <c r="J2032" t="s">
        <v>103</v>
      </c>
      <c r="K2032" t="s">
        <v>5082</v>
      </c>
      <c r="L2032" t="s">
        <v>188</v>
      </c>
      <c r="M2032" t="str">
        <f>_xlfn.XLOOKUP(B2032,Sheet1!B:B,Sheet1!C:C)</f>
        <v>Allison Barclay</v>
      </c>
    </row>
    <row r="2033" spans="2:13" hidden="1">
      <c r="B2033" t="s">
        <v>5081</v>
      </c>
      <c r="C2033" t="s">
        <v>7717</v>
      </c>
      <c r="D2033" t="s">
        <v>210</v>
      </c>
      <c r="E2033" t="s">
        <v>5070</v>
      </c>
      <c r="F2033" t="s">
        <v>5441</v>
      </c>
      <c r="G2033">
        <v>0</v>
      </c>
      <c r="H2033" t="s">
        <v>102</v>
      </c>
      <c r="I2033" t="s">
        <v>102</v>
      </c>
      <c r="J2033" t="s">
        <v>103</v>
      </c>
      <c r="K2033" t="s">
        <v>5082</v>
      </c>
      <c r="L2033" t="s">
        <v>188</v>
      </c>
      <c r="M2033" t="str">
        <f>_xlfn.XLOOKUP(B2033,Sheet1!B:B,Sheet1!C:C)</f>
        <v>Allison Barclay</v>
      </c>
    </row>
    <row r="2034" spans="2:13" hidden="1">
      <c r="B2034" t="s">
        <v>5081</v>
      </c>
      <c r="C2034" t="s">
        <v>7718</v>
      </c>
      <c r="D2034" t="s">
        <v>180</v>
      </c>
      <c r="E2034" t="s">
        <v>5154</v>
      </c>
      <c r="F2034" t="s">
        <v>5447</v>
      </c>
      <c r="G2034">
        <v>0</v>
      </c>
      <c r="H2034" t="s">
        <v>103</v>
      </c>
      <c r="I2034" t="s">
        <v>102</v>
      </c>
      <c r="J2034" t="s">
        <v>103</v>
      </c>
      <c r="K2034" t="s">
        <v>5082</v>
      </c>
      <c r="L2034" t="s">
        <v>188</v>
      </c>
      <c r="M2034" t="str">
        <f>_xlfn.XLOOKUP(B2034,Sheet1!B:B,Sheet1!C:C)</f>
        <v>Allison Barclay</v>
      </c>
    </row>
    <row r="2035" spans="2:13" hidden="1">
      <c r="B2035" t="s">
        <v>5081</v>
      </c>
      <c r="C2035" t="s">
        <v>7719</v>
      </c>
      <c r="D2035" t="s">
        <v>180</v>
      </c>
      <c r="E2035" t="s">
        <v>5154</v>
      </c>
      <c r="F2035" t="s">
        <v>5447</v>
      </c>
      <c r="G2035">
        <v>0</v>
      </c>
      <c r="H2035" t="s">
        <v>103</v>
      </c>
      <c r="I2035" t="s">
        <v>102</v>
      </c>
      <c r="J2035" t="s">
        <v>103</v>
      </c>
      <c r="K2035" t="s">
        <v>5082</v>
      </c>
      <c r="L2035" t="s">
        <v>188</v>
      </c>
      <c r="M2035" t="str">
        <f>_xlfn.XLOOKUP(B2035,Sheet1!B:B,Sheet1!C:C)</f>
        <v>Allison Barclay</v>
      </c>
    </row>
    <row r="2036" spans="2:13" hidden="1">
      <c r="B2036" t="s">
        <v>5081</v>
      </c>
      <c r="C2036" t="s">
        <v>7720</v>
      </c>
      <c r="D2036" t="s">
        <v>180</v>
      </c>
      <c r="E2036" t="s">
        <v>5154</v>
      </c>
      <c r="F2036" t="s">
        <v>5447</v>
      </c>
      <c r="G2036">
        <v>0</v>
      </c>
      <c r="H2036" t="s">
        <v>103</v>
      </c>
      <c r="I2036" t="s">
        <v>102</v>
      </c>
      <c r="J2036" t="s">
        <v>103</v>
      </c>
      <c r="K2036" t="s">
        <v>5082</v>
      </c>
      <c r="L2036" t="s">
        <v>188</v>
      </c>
      <c r="M2036" t="str">
        <f>_xlfn.XLOOKUP(B2036,Sheet1!B:B,Sheet1!C:C)</f>
        <v>Allison Barclay</v>
      </c>
    </row>
    <row r="2037" spans="2:13" hidden="1">
      <c r="B2037" t="s">
        <v>5081</v>
      </c>
      <c r="C2037" t="s">
        <v>7721</v>
      </c>
      <c r="D2037" t="s">
        <v>180</v>
      </c>
      <c r="E2037" t="s">
        <v>5154</v>
      </c>
      <c r="F2037" t="s">
        <v>5447</v>
      </c>
      <c r="G2037">
        <v>0</v>
      </c>
      <c r="H2037" t="s">
        <v>103</v>
      </c>
      <c r="I2037" t="s">
        <v>102</v>
      </c>
      <c r="J2037" t="s">
        <v>103</v>
      </c>
      <c r="K2037" t="s">
        <v>5082</v>
      </c>
      <c r="L2037" t="s">
        <v>188</v>
      </c>
      <c r="M2037" t="str">
        <f>_xlfn.XLOOKUP(B2037,Sheet1!B:B,Sheet1!C:C)</f>
        <v>Allison Barclay</v>
      </c>
    </row>
    <row r="2038" spans="2:13" hidden="1">
      <c r="B2038" t="s">
        <v>5081</v>
      </c>
      <c r="C2038" t="s">
        <v>7722</v>
      </c>
      <c r="D2038" t="s">
        <v>180</v>
      </c>
      <c r="E2038" t="s">
        <v>5154</v>
      </c>
      <c r="F2038" t="s">
        <v>5447</v>
      </c>
      <c r="G2038">
        <v>0</v>
      </c>
      <c r="H2038" t="s">
        <v>103</v>
      </c>
      <c r="I2038" t="s">
        <v>102</v>
      </c>
      <c r="J2038" t="s">
        <v>103</v>
      </c>
      <c r="K2038" t="s">
        <v>5082</v>
      </c>
      <c r="L2038" t="s">
        <v>188</v>
      </c>
      <c r="M2038" t="str">
        <f>_xlfn.XLOOKUP(B2038,Sheet1!B:B,Sheet1!C:C)</f>
        <v>Allison Barclay</v>
      </c>
    </row>
    <row r="2039" spans="2:13" hidden="1">
      <c r="B2039" t="s">
        <v>5081</v>
      </c>
      <c r="C2039" t="s">
        <v>7723</v>
      </c>
      <c r="D2039" t="s">
        <v>180</v>
      </c>
      <c r="E2039" t="s">
        <v>5154</v>
      </c>
      <c r="F2039" t="s">
        <v>5447</v>
      </c>
      <c r="G2039">
        <v>0</v>
      </c>
      <c r="H2039" t="s">
        <v>103</v>
      </c>
      <c r="I2039" t="s">
        <v>102</v>
      </c>
      <c r="J2039" t="s">
        <v>103</v>
      </c>
      <c r="K2039" t="s">
        <v>5082</v>
      </c>
      <c r="L2039" t="s">
        <v>188</v>
      </c>
      <c r="M2039" t="str">
        <f>_xlfn.XLOOKUP(B2039,Sheet1!B:B,Sheet1!C:C)</f>
        <v>Allison Barclay</v>
      </c>
    </row>
    <row r="2040" spans="2:13" hidden="1">
      <c r="B2040" t="s">
        <v>5081</v>
      </c>
      <c r="C2040" t="s">
        <v>7724</v>
      </c>
      <c r="D2040" t="s">
        <v>5224</v>
      </c>
      <c r="E2040" t="s">
        <v>5070</v>
      </c>
      <c r="F2040" t="s">
        <v>5441</v>
      </c>
      <c r="G2040">
        <v>0</v>
      </c>
      <c r="H2040" t="s">
        <v>102</v>
      </c>
      <c r="I2040" t="s">
        <v>102</v>
      </c>
      <c r="J2040" t="s">
        <v>103</v>
      </c>
      <c r="K2040" t="s">
        <v>5082</v>
      </c>
      <c r="L2040" t="s">
        <v>188</v>
      </c>
      <c r="M2040" t="str">
        <f>_xlfn.XLOOKUP(B2040,Sheet1!B:B,Sheet1!C:C)</f>
        <v>Allison Barclay</v>
      </c>
    </row>
    <row r="2041" spans="2:13" hidden="1">
      <c r="B2041" t="s">
        <v>5081</v>
      </c>
      <c r="C2041" t="s">
        <v>7725</v>
      </c>
      <c r="D2041" t="s">
        <v>7726</v>
      </c>
      <c r="E2041" t="s">
        <v>5070</v>
      </c>
      <c r="F2041" t="s">
        <v>5441</v>
      </c>
      <c r="G2041">
        <v>0</v>
      </c>
      <c r="H2041" t="s">
        <v>102</v>
      </c>
      <c r="I2041" t="s">
        <v>102</v>
      </c>
      <c r="J2041" t="s">
        <v>103</v>
      </c>
      <c r="K2041" t="s">
        <v>5082</v>
      </c>
      <c r="L2041" t="s">
        <v>188</v>
      </c>
      <c r="M2041" t="str">
        <f>_xlfn.XLOOKUP(B2041,Sheet1!B:B,Sheet1!C:C)</f>
        <v>Allison Barclay</v>
      </c>
    </row>
    <row r="2042" spans="2:13" hidden="1">
      <c r="B2042" t="s">
        <v>5081</v>
      </c>
      <c r="C2042" t="s">
        <v>7727</v>
      </c>
      <c r="D2042" t="s">
        <v>180</v>
      </c>
      <c r="E2042" t="s">
        <v>5154</v>
      </c>
      <c r="F2042" t="s">
        <v>5447</v>
      </c>
      <c r="G2042">
        <v>0</v>
      </c>
      <c r="H2042" t="s">
        <v>103</v>
      </c>
      <c r="I2042" t="s">
        <v>102</v>
      </c>
      <c r="J2042" t="s">
        <v>103</v>
      </c>
      <c r="K2042" t="s">
        <v>5082</v>
      </c>
      <c r="L2042" t="s">
        <v>188</v>
      </c>
      <c r="M2042" t="str">
        <f>_xlfn.XLOOKUP(B2042,Sheet1!B:B,Sheet1!C:C)</f>
        <v>Allison Barclay</v>
      </c>
    </row>
    <row r="2043" spans="2:13" hidden="1">
      <c r="B2043" t="s">
        <v>5081</v>
      </c>
      <c r="C2043" t="s">
        <v>7728</v>
      </c>
      <c r="D2043" t="s">
        <v>267</v>
      </c>
      <c r="E2043" t="s">
        <v>5070</v>
      </c>
      <c r="F2043" t="s">
        <v>5441</v>
      </c>
      <c r="G2043">
        <v>0</v>
      </c>
      <c r="H2043" t="s">
        <v>102</v>
      </c>
      <c r="I2043" t="s">
        <v>102</v>
      </c>
      <c r="J2043" t="s">
        <v>103</v>
      </c>
      <c r="K2043" t="s">
        <v>5082</v>
      </c>
      <c r="L2043" t="s">
        <v>188</v>
      </c>
      <c r="M2043" t="str">
        <f>_xlfn.XLOOKUP(B2043,Sheet1!B:B,Sheet1!C:C)</f>
        <v>Allison Barclay</v>
      </c>
    </row>
    <row r="2044" spans="2:13" hidden="1">
      <c r="B2044" t="s">
        <v>5081</v>
      </c>
      <c r="C2044" t="s">
        <v>7729</v>
      </c>
      <c r="D2044" t="s">
        <v>180</v>
      </c>
      <c r="E2044" t="s">
        <v>5154</v>
      </c>
      <c r="F2044" t="s">
        <v>5447</v>
      </c>
      <c r="G2044">
        <v>0</v>
      </c>
      <c r="H2044" t="s">
        <v>103</v>
      </c>
      <c r="I2044" t="s">
        <v>102</v>
      </c>
      <c r="J2044" t="s">
        <v>103</v>
      </c>
      <c r="K2044" t="s">
        <v>5082</v>
      </c>
      <c r="L2044" t="s">
        <v>188</v>
      </c>
      <c r="M2044" t="str">
        <f>_xlfn.XLOOKUP(B2044,Sheet1!B:B,Sheet1!C:C)</f>
        <v>Allison Barclay</v>
      </c>
    </row>
    <row r="2045" spans="2:13" hidden="1">
      <c r="B2045" t="s">
        <v>5081</v>
      </c>
      <c r="C2045" t="s">
        <v>7730</v>
      </c>
      <c r="D2045" t="s">
        <v>7731</v>
      </c>
      <c r="E2045" t="s">
        <v>5070</v>
      </c>
      <c r="F2045" t="s">
        <v>5441</v>
      </c>
      <c r="G2045">
        <v>0</v>
      </c>
      <c r="H2045" t="s">
        <v>102</v>
      </c>
      <c r="I2045" t="s">
        <v>102</v>
      </c>
      <c r="J2045" t="s">
        <v>103</v>
      </c>
      <c r="K2045" t="s">
        <v>5082</v>
      </c>
      <c r="L2045" t="s">
        <v>188</v>
      </c>
      <c r="M2045" t="str">
        <f>_xlfn.XLOOKUP(B2045,Sheet1!B:B,Sheet1!C:C)</f>
        <v>Allison Barclay</v>
      </c>
    </row>
    <row r="2046" spans="2:13" hidden="1">
      <c r="B2046" t="s">
        <v>5081</v>
      </c>
      <c r="C2046" t="s">
        <v>7732</v>
      </c>
      <c r="D2046" t="s">
        <v>180</v>
      </c>
      <c r="E2046" t="s">
        <v>5154</v>
      </c>
      <c r="F2046" t="s">
        <v>5447</v>
      </c>
      <c r="G2046">
        <v>0</v>
      </c>
      <c r="H2046" t="s">
        <v>103</v>
      </c>
      <c r="I2046" t="s">
        <v>102</v>
      </c>
      <c r="J2046" t="s">
        <v>103</v>
      </c>
      <c r="K2046" t="s">
        <v>5082</v>
      </c>
      <c r="L2046" t="s">
        <v>188</v>
      </c>
      <c r="M2046" t="str">
        <f>_xlfn.XLOOKUP(B2046,Sheet1!B:B,Sheet1!C:C)</f>
        <v>Allison Barclay</v>
      </c>
    </row>
    <row r="2047" spans="2:13" hidden="1">
      <c r="B2047" t="s">
        <v>5081</v>
      </c>
      <c r="C2047" t="s">
        <v>7733</v>
      </c>
      <c r="D2047" t="s">
        <v>180</v>
      </c>
      <c r="E2047" t="s">
        <v>5154</v>
      </c>
      <c r="F2047" t="s">
        <v>5447</v>
      </c>
      <c r="G2047">
        <v>0</v>
      </c>
      <c r="H2047" t="s">
        <v>103</v>
      </c>
      <c r="I2047" t="s">
        <v>102</v>
      </c>
      <c r="J2047" t="s">
        <v>103</v>
      </c>
      <c r="K2047" t="s">
        <v>5082</v>
      </c>
      <c r="L2047" t="s">
        <v>188</v>
      </c>
      <c r="M2047" t="str">
        <f>_xlfn.XLOOKUP(B2047,Sheet1!B:B,Sheet1!C:C)</f>
        <v>Allison Barclay</v>
      </c>
    </row>
    <row r="2048" spans="2:13" hidden="1">
      <c r="B2048" t="s">
        <v>7734</v>
      </c>
      <c r="C2048" t="s">
        <v>7735</v>
      </c>
      <c r="D2048" t="s">
        <v>3008</v>
      </c>
      <c r="E2048" t="s">
        <v>5070</v>
      </c>
      <c r="F2048">
        <v>4</v>
      </c>
      <c r="G2048">
        <v>0</v>
      </c>
      <c r="H2048" t="s">
        <v>102</v>
      </c>
      <c r="I2048" t="s">
        <v>102</v>
      </c>
      <c r="J2048" t="s">
        <v>103</v>
      </c>
      <c r="K2048" t="s">
        <v>7736</v>
      </c>
      <c r="L2048" t="s">
        <v>171</v>
      </c>
      <c r="M2048" t="e">
        <f>_xlfn.XLOOKUP(B2048,Sheet1!B:B,Sheet1!C:C)</f>
        <v>#N/A</v>
      </c>
    </row>
    <row r="2049" spans="2:13" hidden="1">
      <c r="B2049" t="s">
        <v>7734</v>
      </c>
      <c r="C2049" t="s">
        <v>7737</v>
      </c>
      <c r="D2049" t="s">
        <v>226</v>
      </c>
      <c r="E2049" t="s">
        <v>5154</v>
      </c>
      <c r="F2049">
        <v>2</v>
      </c>
      <c r="G2049">
        <v>0</v>
      </c>
      <c r="H2049" t="s">
        <v>103</v>
      </c>
      <c r="I2049" t="s">
        <v>102</v>
      </c>
      <c r="J2049" t="s">
        <v>103</v>
      </c>
      <c r="K2049" t="s">
        <v>7736</v>
      </c>
      <c r="L2049" t="s">
        <v>171</v>
      </c>
      <c r="M2049" t="e">
        <f>_xlfn.XLOOKUP(B2049,Sheet1!B:B,Sheet1!C:C)</f>
        <v>#N/A</v>
      </c>
    </row>
    <row r="2050" spans="2:13" hidden="1">
      <c r="B2050" t="s">
        <v>7734</v>
      </c>
      <c r="C2050" t="s">
        <v>7738</v>
      </c>
      <c r="D2050" t="s">
        <v>226</v>
      </c>
      <c r="E2050" t="s">
        <v>5154</v>
      </c>
      <c r="F2050">
        <v>2</v>
      </c>
      <c r="G2050">
        <v>0</v>
      </c>
      <c r="H2050" t="s">
        <v>103</v>
      </c>
      <c r="I2050" t="s">
        <v>102</v>
      </c>
      <c r="J2050" t="s">
        <v>103</v>
      </c>
      <c r="K2050" t="s">
        <v>7736</v>
      </c>
      <c r="L2050" t="s">
        <v>171</v>
      </c>
      <c r="M2050" t="e">
        <f>_xlfn.XLOOKUP(B2050,Sheet1!B:B,Sheet1!C:C)</f>
        <v>#N/A</v>
      </c>
    </row>
    <row r="2051" spans="2:13" hidden="1">
      <c r="B2051" t="s">
        <v>7734</v>
      </c>
      <c r="C2051" t="s">
        <v>7739</v>
      </c>
      <c r="D2051" t="s">
        <v>226</v>
      </c>
      <c r="E2051" t="s">
        <v>5154</v>
      </c>
      <c r="F2051">
        <v>2</v>
      </c>
      <c r="G2051">
        <v>0</v>
      </c>
      <c r="H2051" t="s">
        <v>103</v>
      </c>
      <c r="I2051" t="s">
        <v>102</v>
      </c>
      <c r="J2051" t="s">
        <v>103</v>
      </c>
      <c r="K2051" t="s">
        <v>7736</v>
      </c>
      <c r="L2051" t="s">
        <v>171</v>
      </c>
      <c r="M2051" t="e">
        <f>_xlfn.XLOOKUP(B2051,Sheet1!B:B,Sheet1!C:C)</f>
        <v>#N/A</v>
      </c>
    </row>
    <row r="2052" spans="2:13" hidden="1">
      <c r="B2052" t="s">
        <v>7734</v>
      </c>
      <c r="C2052" t="s">
        <v>7740</v>
      </c>
      <c r="D2052" t="s">
        <v>226</v>
      </c>
      <c r="E2052" t="s">
        <v>5154</v>
      </c>
      <c r="F2052">
        <v>2</v>
      </c>
      <c r="G2052">
        <v>0</v>
      </c>
      <c r="H2052" t="s">
        <v>103</v>
      </c>
      <c r="I2052" t="s">
        <v>102</v>
      </c>
      <c r="J2052" t="s">
        <v>103</v>
      </c>
      <c r="K2052" t="s">
        <v>7736</v>
      </c>
      <c r="L2052" t="s">
        <v>171</v>
      </c>
      <c r="M2052" t="e">
        <f>_xlfn.XLOOKUP(B2052,Sheet1!B:B,Sheet1!C:C)</f>
        <v>#N/A</v>
      </c>
    </row>
    <row r="2053" spans="2:13" hidden="1">
      <c r="B2053" t="s">
        <v>7734</v>
      </c>
      <c r="C2053" t="s">
        <v>7741</v>
      </c>
      <c r="D2053" t="s">
        <v>226</v>
      </c>
      <c r="E2053" t="s">
        <v>5154</v>
      </c>
      <c r="F2053">
        <v>2</v>
      </c>
      <c r="G2053">
        <v>0</v>
      </c>
      <c r="H2053" t="s">
        <v>103</v>
      </c>
      <c r="I2053" t="s">
        <v>102</v>
      </c>
      <c r="J2053" t="s">
        <v>103</v>
      </c>
      <c r="K2053" t="s">
        <v>7736</v>
      </c>
      <c r="L2053" t="s">
        <v>171</v>
      </c>
      <c r="M2053" t="e">
        <f>_xlfn.XLOOKUP(B2053,Sheet1!B:B,Sheet1!C:C)</f>
        <v>#N/A</v>
      </c>
    </row>
    <row r="2054" spans="2:13" hidden="1">
      <c r="B2054" t="s">
        <v>7734</v>
      </c>
      <c r="C2054" t="s">
        <v>7742</v>
      </c>
      <c r="D2054" t="s">
        <v>226</v>
      </c>
      <c r="E2054" t="s">
        <v>5154</v>
      </c>
      <c r="F2054">
        <v>2</v>
      </c>
      <c r="G2054">
        <v>0</v>
      </c>
      <c r="H2054" t="s">
        <v>103</v>
      </c>
      <c r="I2054" t="s">
        <v>102</v>
      </c>
      <c r="J2054" t="s">
        <v>103</v>
      </c>
      <c r="K2054" t="s">
        <v>7736</v>
      </c>
      <c r="L2054" t="s">
        <v>171</v>
      </c>
      <c r="M2054" t="e">
        <f>_xlfn.XLOOKUP(B2054,Sheet1!B:B,Sheet1!C:C)</f>
        <v>#N/A</v>
      </c>
    </row>
    <row r="2055" spans="2:13" hidden="1">
      <c r="B2055" t="s">
        <v>7734</v>
      </c>
      <c r="C2055" t="s">
        <v>7743</v>
      </c>
      <c r="D2055" t="s">
        <v>226</v>
      </c>
      <c r="E2055" t="s">
        <v>5154</v>
      </c>
      <c r="F2055">
        <v>2</v>
      </c>
      <c r="G2055">
        <v>0</v>
      </c>
      <c r="H2055" t="s">
        <v>103</v>
      </c>
      <c r="I2055" t="s">
        <v>102</v>
      </c>
      <c r="J2055" t="s">
        <v>103</v>
      </c>
      <c r="K2055" t="s">
        <v>7736</v>
      </c>
      <c r="L2055" t="s">
        <v>171</v>
      </c>
      <c r="M2055" t="e">
        <f>_xlfn.XLOOKUP(B2055,Sheet1!B:B,Sheet1!C:C)</f>
        <v>#N/A</v>
      </c>
    </row>
    <row r="2056" spans="2:13" hidden="1">
      <c r="B2056" t="s">
        <v>7734</v>
      </c>
      <c r="C2056" t="s">
        <v>7744</v>
      </c>
      <c r="D2056" t="s">
        <v>226</v>
      </c>
      <c r="E2056" t="s">
        <v>5154</v>
      </c>
      <c r="F2056">
        <v>2</v>
      </c>
      <c r="G2056">
        <v>0</v>
      </c>
      <c r="H2056" t="s">
        <v>103</v>
      </c>
      <c r="I2056" t="s">
        <v>102</v>
      </c>
      <c r="J2056" t="s">
        <v>103</v>
      </c>
      <c r="K2056" t="s">
        <v>7736</v>
      </c>
      <c r="L2056" t="s">
        <v>171</v>
      </c>
      <c r="M2056" t="e">
        <f>_xlfn.XLOOKUP(B2056,Sheet1!B:B,Sheet1!C:C)</f>
        <v>#N/A</v>
      </c>
    </row>
    <row r="2057" spans="2:13" hidden="1">
      <c r="B2057" t="s">
        <v>7734</v>
      </c>
      <c r="C2057" t="s">
        <v>7745</v>
      </c>
      <c r="D2057" t="s">
        <v>226</v>
      </c>
      <c r="E2057" t="s">
        <v>5154</v>
      </c>
      <c r="F2057">
        <v>2</v>
      </c>
      <c r="G2057">
        <v>0</v>
      </c>
      <c r="H2057" t="s">
        <v>103</v>
      </c>
      <c r="I2057" t="s">
        <v>102</v>
      </c>
      <c r="J2057" t="s">
        <v>103</v>
      </c>
      <c r="K2057" t="s">
        <v>7736</v>
      </c>
      <c r="L2057" t="s">
        <v>171</v>
      </c>
      <c r="M2057" t="e">
        <f>_xlfn.XLOOKUP(B2057,Sheet1!B:B,Sheet1!C:C)</f>
        <v>#N/A</v>
      </c>
    </row>
    <row r="2058" spans="2:13" hidden="1">
      <c r="B2058" t="s">
        <v>7734</v>
      </c>
      <c r="C2058" t="s">
        <v>7746</v>
      </c>
      <c r="D2058" t="s">
        <v>226</v>
      </c>
      <c r="E2058" t="s">
        <v>5154</v>
      </c>
      <c r="F2058">
        <v>2</v>
      </c>
      <c r="G2058">
        <v>0</v>
      </c>
      <c r="H2058" t="s">
        <v>103</v>
      </c>
      <c r="I2058" t="s">
        <v>102</v>
      </c>
      <c r="J2058" t="s">
        <v>103</v>
      </c>
      <c r="K2058" t="s">
        <v>7736</v>
      </c>
      <c r="L2058" t="s">
        <v>171</v>
      </c>
      <c r="M2058" t="e">
        <f>_xlfn.XLOOKUP(B2058,Sheet1!B:B,Sheet1!C:C)</f>
        <v>#N/A</v>
      </c>
    </row>
    <row r="2059" spans="2:13" hidden="1">
      <c r="B2059" t="s">
        <v>7734</v>
      </c>
      <c r="C2059" t="s">
        <v>7747</v>
      </c>
      <c r="D2059" t="s">
        <v>226</v>
      </c>
      <c r="E2059" t="s">
        <v>5154</v>
      </c>
      <c r="F2059">
        <v>2</v>
      </c>
      <c r="G2059">
        <v>0</v>
      </c>
      <c r="H2059" t="s">
        <v>103</v>
      </c>
      <c r="I2059" t="s">
        <v>102</v>
      </c>
      <c r="J2059" t="s">
        <v>103</v>
      </c>
      <c r="K2059" t="s">
        <v>7736</v>
      </c>
      <c r="L2059" t="s">
        <v>171</v>
      </c>
      <c r="M2059" t="e">
        <f>_xlfn.XLOOKUP(B2059,Sheet1!B:B,Sheet1!C:C)</f>
        <v>#N/A</v>
      </c>
    </row>
    <row r="2060" spans="2:13" hidden="1">
      <c r="B2060" t="s">
        <v>7734</v>
      </c>
      <c r="C2060" t="s">
        <v>7748</v>
      </c>
      <c r="D2060" t="s">
        <v>7749</v>
      </c>
      <c r="E2060" t="s">
        <v>5070</v>
      </c>
      <c r="F2060">
        <v>4</v>
      </c>
      <c r="G2060">
        <v>0</v>
      </c>
      <c r="H2060" t="s">
        <v>102</v>
      </c>
      <c r="I2060" t="s">
        <v>102</v>
      </c>
      <c r="J2060" t="s">
        <v>103</v>
      </c>
      <c r="K2060" t="s">
        <v>7736</v>
      </c>
      <c r="L2060" t="s">
        <v>171</v>
      </c>
      <c r="M2060" t="e">
        <f>_xlfn.XLOOKUP(B2060,Sheet1!B:B,Sheet1!C:C)</f>
        <v>#N/A</v>
      </c>
    </row>
    <row r="2061" spans="2:13" hidden="1">
      <c r="B2061" t="s">
        <v>7734</v>
      </c>
      <c r="C2061" t="s">
        <v>7750</v>
      </c>
      <c r="D2061" t="s">
        <v>142</v>
      </c>
      <c r="E2061" t="s">
        <v>5070</v>
      </c>
      <c r="F2061">
        <v>4</v>
      </c>
      <c r="G2061">
        <v>0</v>
      </c>
      <c r="H2061" t="s">
        <v>102</v>
      </c>
      <c r="I2061" t="s">
        <v>102</v>
      </c>
      <c r="J2061" t="s">
        <v>103</v>
      </c>
      <c r="K2061" t="s">
        <v>7736</v>
      </c>
      <c r="L2061" t="s">
        <v>171</v>
      </c>
      <c r="M2061" t="e">
        <f>_xlfn.XLOOKUP(B2061,Sheet1!B:B,Sheet1!C:C)</f>
        <v>#N/A</v>
      </c>
    </row>
    <row r="2062" spans="2:13" hidden="1">
      <c r="B2062" t="s">
        <v>7734</v>
      </c>
      <c r="C2062" t="s">
        <v>7751</v>
      </c>
      <c r="D2062" t="s">
        <v>226</v>
      </c>
      <c r="E2062" t="s">
        <v>5154</v>
      </c>
      <c r="F2062">
        <v>2</v>
      </c>
      <c r="G2062">
        <v>0</v>
      </c>
      <c r="H2062" t="s">
        <v>103</v>
      </c>
      <c r="I2062" t="s">
        <v>102</v>
      </c>
      <c r="J2062" t="s">
        <v>103</v>
      </c>
      <c r="K2062" t="s">
        <v>7736</v>
      </c>
      <c r="L2062" t="s">
        <v>171</v>
      </c>
      <c r="M2062" t="e">
        <f>_xlfn.XLOOKUP(B2062,Sheet1!B:B,Sheet1!C:C)</f>
        <v>#N/A</v>
      </c>
    </row>
    <row r="2063" spans="2:13" hidden="1">
      <c r="B2063" t="s">
        <v>7734</v>
      </c>
      <c r="C2063" t="s">
        <v>7752</v>
      </c>
      <c r="D2063" t="s">
        <v>226</v>
      </c>
      <c r="E2063" t="s">
        <v>5154</v>
      </c>
      <c r="F2063">
        <v>2</v>
      </c>
      <c r="G2063">
        <v>0</v>
      </c>
      <c r="H2063" t="s">
        <v>103</v>
      </c>
      <c r="I2063" t="s">
        <v>102</v>
      </c>
      <c r="J2063" t="s">
        <v>103</v>
      </c>
      <c r="K2063" t="s">
        <v>7736</v>
      </c>
      <c r="L2063" t="s">
        <v>171</v>
      </c>
      <c r="M2063" t="e">
        <f>_xlfn.XLOOKUP(B2063,Sheet1!B:B,Sheet1!C:C)</f>
        <v>#N/A</v>
      </c>
    </row>
    <row r="2064" spans="2:13" hidden="1">
      <c r="B2064" t="s">
        <v>7734</v>
      </c>
      <c r="C2064" t="s">
        <v>7736</v>
      </c>
      <c r="D2064" t="s">
        <v>171</v>
      </c>
      <c r="E2064" t="s">
        <v>5073</v>
      </c>
      <c r="F2064">
        <v>40</v>
      </c>
      <c r="G2064">
        <v>177829</v>
      </c>
      <c r="H2064" t="s">
        <v>102</v>
      </c>
      <c r="I2064" t="s">
        <v>103</v>
      </c>
      <c r="J2064" t="s">
        <v>103</v>
      </c>
      <c r="K2064" t="s">
        <v>7736</v>
      </c>
      <c r="L2064" t="s">
        <v>171</v>
      </c>
      <c r="M2064" t="e">
        <f>_xlfn.XLOOKUP(B2064,Sheet1!B:B,Sheet1!C:C)</f>
        <v>#N/A</v>
      </c>
    </row>
    <row r="2065" spans="2:13" hidden="1">
      <c r="B2065" t="s">
        <v>7734</v>
      </c>
      <c r="C2065" t="s">
        <v>7753</v>
      </c>
      <c r="D2065" t="s">
        <v>226</v>
      </c>
      <c r="E2065" t="s">
        <v>5154</v>
      </c>
      <c r="F2065">
        <v>2</v>
      </c>
      <c r="G2065">
        <v>0</v>
      </c>
      <c r="H2065" t="s">
        <v>103</v>
      </c>
      <c r="I2065" t="s">
        <v>102</v>
      </c>
      <c r="J2065" t="s">
        <v>103</v>
      </c>
      <c r="K2065" t="s">
        <v>7736</v>
      </c>
      <c r="L2065" t="s">
        <v>171</v>
      </c>
      <c r="M2065" t="e">
        <f>_xlfn.XLOOKUP(B2065,Sheet1!B:B,Sheet1!C:C)</f>
        <v>#N/A</v>
      </c>
    </row>
    <row r="2066" spans="2:13" hidden="1">
      <c r="B2066" t="s">
        <v>7734</v>
      </c>
      <c r="C2066" t="s">
        <v>7754</v>
      </c>
      <c r="D2066" t="s">
        <v>226</v>
      </c>
      <c r="E2066" t="s">
        <v>5154</v>
      </c>
      <c r="F2066">
        <v>2</v>
      </c>
      <c r="G2066">
        <v>0</v>
      </c>
      <c r="H2066" t="s">
        <v>103</v>
      </c>
      <c r="I2066" t="s">
        <v>102</v>
      </c>
      <c r="J2066" t="s">
        <v>103</v>
      </c>
      <c r="K2066" t="s">
        <v>7736</v>
      </c>
      <c r="L2066" t="s">
        <v>171</v>
      </c>
      <c r="M2066" t="e">
        <f>_xlfn.XLOOKUP(B2066,Sheet1!B:B,Sheet1!C:C)</f>
        <v>#N/A</v>
      </c>
    </row>
    <row r="2067" spans="2:13" hidden="1">
      <c r="B2067" t="s">
        <v>7734</v>
      </c>
      <c r="C2067" t="s">
        <v>7755</v>
      </c>
      <c r="D2067" t="s">
        <v>5532</v>
      </c>
      <c r="E2067" t="s">
        <v>5070</v>
      </c>
      <c r="F2067">
        <v>4</v>
      </c>
      <c r="G2067">
        <v>0</v>
      </c>
      <c r="H2067" t="s">
        <v>102</v>
      </c>
      <c r="I2067" t="s">
        <v>102</v>
      </c>
      <c r="J2067" t="s">
        <v>103</v>
      </c>
      <c r="K2067" t="s">
        <v>7736</v>
      </c>
      <c r="L2067" t="s">
        <v>171</v>
      </c>
      <c r="M2067" t="e">
        <f>_xlfn.XLOOKUP(B2067,Sheet1!B:B,Sheet1!C:C)</f>
        <v>#N/A</v>
      </c>
    </row>
    <row r="2068" spans="2:13" hidden="1">
      <c r="B2068" t="s">
        <v>7734</v>
      </c>
      <c r="C2068" t="s">
        <v>7756</v>
      </c>
      <c r="D2068" t="s">
        <v>670</v>
      </c>
      <c r="E2068" t="s">
        <v>5070</v>
      </c>
      <c r="F2068">
        <v>4</v>
      </c>
      <c r="G2068">
        <v>0</v>
      </c>
      <c r="H2068" t="s">
        <v>102</v>
      </c>
      <c r="I2068" t="s">
        <v>102</v>
      </c>
      <c r="J2068" t="s">
        <v>103</v>
      </c>
      <c r="K2068" t="s">
        <v>7736</v>
      </c>
      <c r="L2068" t="s">
        <v>171</v>
      </c>
      <c r="M2068" t="e">
        <f>_xlfn.XLOOKUP(B2068,Sheet1!B:B,Sheet1!C:C)</f>
        <v>#N/A</v>
      </c>
    </row>
    <row r="2069" spans="2:13" hidden="1">
      <c r="B2069" t="s">
        <v>7734</v>
      </c>
      <c r="C2069" t="s">
        <v>7757</v>
      </c>
      <c r="D2069" t="s">
        <v>226</v>
      </c>
      <c r="E2069" t="s">
        <v>5154</v>
      </c>
      <c r="F2069">
        <v>2</v>
      </c>
      <c r="G2069">
        <v>0</v>
      </c>
      <c r="H2069" t="s">
        <v>103</v>
      </c>
      <c r="I2069" t="s">
        <v>102</v>
      </c>
      <c r="J2069" t="s">
        <v>103</v>
      </c>
      <c r="K2069" t="s">
        <v>7736</v>
      </c>
      <c r="L2069" t="s">
        <v>171</v>
      </c>
      <c r="M2069" t="e">
        <f>_xlfn.XLOOKUP(B2069,Sheet1!B:B,Sheet1!C:C)</f>
        <v>#N/A</v>
      </c>
    </row>
    <row r="2070" spans="2:13" hidden="1">
      <c r="B2070" t="s">
        <v>7734</v>
      </c>
      <c r="C2070" t="s">
        <v>7758</v>
      </c>
      <c r="D2070" t="s">
        <v>226</v>
      </c>
      <c r="E2070" t="s">
        <v>5154</v>
      </c>
      <c r="F2070">
        <v>2</v>
      </c>
      <c r="G2070">
        <v>0</v>
      </c>
      <c r="H2070" t="s">
        <v>103</v>
      </c>
      <c r="I2070" t="s">
        <v>102</v>
      </c>
      <c r="J2070" t="s">
        <v>103</v>
      </c>
      <c r="K2070" t="s">
        <v>7736</v>
      </c>
      <c r="L2070" t="s">
        <v>171</v>
      </c>
      <c r="M2070" t="e">
        <f>_xlfn.XLOOKUP(B2070,Sheet1!B:B,Sheet1!C:C)</f>
        <v>#N/A</v>
      </c>
    </row>
    <row r="2071" spans="2:13" hidden="1">
      <c r="B2071" t="s">
        <v>7734</v>
      </c>
      <c r="C2071" t="s">
        <v>7759</v>
      </c>
      <c r="D2071" t="s">
        <v>226</v>
      </c>
      <c r="E2071" t="s">
        <v>5154</v>
      </c>
      <c r="F2071">
        <v>2</v>
      </c>
      <c r="G2071">
        <v>0</v>
      </c>
      <c r="H2071" t="s">
        <v>103</v>
      </c>
      <c r="I2071" t="s">
        <v>102</v>
      </c>
      <c r="J2071" t="s">
        <v>103</v>
      </c>
      <c r="K2071" t="s">
        <v>7736</v>
      </c>
      <c r="L2071" t="s">
        <v>171</v>
      </c>
      <c r="M2071" t="e">
        <f>_xlfn.XLOOKUP(B2071,Sheet1!B:B,Sheet1!C:C)</f>
        <v>#N/A</v>
      </c>
    </row>
    <row r="2072" spans="2:13" hidden="1">
      <c r="B2072" t="s">
        <v>7734</v>
      </c>
      <c r="C2072" t="s">
        <v>7760</v>
      </c>
      <c r="D2072" t="s">
        <v>226</v>
      </c>
      <c r="E2072" t="s">
        <v>5154</v>
      </c>
      <c r="F2072">
        <v>2</v>
      </c>
      <c r="G2072">
        <v>0</v>
      </c>
      <c r="H2072" t="s">
        <v>103</v>
      </c>
      <c r="I2072" t="s">
        <v>102</v>
      </c>
      <c r="J2072" t="s">
        <v>103</v>
      </c>
      <c r="K2072" t="s">
        <v>7736</v>
      </c>
      <c r="L2072" t="s">
        <v>171</v>
      </c>
      <c r="M2072" t="e">
        <f>_xlfn.XLOOKUP(B2072,Sheet1!B:B,Sheet1!C:C)</f>
        <v>#N/A</v>
      </c>
    </row>
    <row r="2073" spans="2:13" hidden="1">
      <c r="B2073" t="s">
        <v>7734</v>
      </c>
      <c r="C2073" t="s">
        <v>7761</v>
      </c>
      <c r="D2073" t="s">
        <v>226</v>
      </c>
      <c r="E2073" t="s">
        <v>5154</v>
      </c>
      <c r="F2073">
        <v>2</v>
      </c>
      <c r="G2073">
        <v>0</v>
      </c>
      <c r="H2073" t="s">
        <v>103</v>
      </c>
      <c r="I2073" t="s">
        <v>102</v>
      </c>
      <c r="J2073" t="s">
        <v>103</v>
      </c>
      <c r="K2073" t="s">
        <v>7736</v>
      </c>
      <c r="L2073" t="s">
        <v>171</v>
      </c>
      <c r="M2073" t="e">
        <f>_xlfn.XLOOKUP(B2073,Sheet1!B:B,Sheet1!C:C)</f>
        <v>#N/A</v>
      </c>
    </row>
    <row r="2074" spans="2:13" hidden="1">
      <c r="B2074" t="s">
        <v>7734</v>
      </c>
      <c r="C2074" t="s">
        <v>7762</v>
      </c>
      <c r="D2074" t="s">
        <v>226</v>
      </c>
      <c r="E2074" t="s">
        <v>5154</v>
      </c>
      <c r="F2074">
        <v>2</v>
      </c>
      <c r="G2074">
        <v>0</v>
      </c>
      <c r="H2074" t="s">
        <v>103</v>
      </c>
      <c r="I2074" t="s">
        <v>102</v>
      </c>
      <c r="J2074" t="s">
        <v>103</v>
      </c>
      <c r="K2074" t="s">
        <v>7736</v>
      </c>
      <c r="L2074" t="s">
        <v>171</v>
      </c>
      <c r="M2074" t="e">
        <f>_xlfn.XLOOKUP(B2074,Sheet1!B:B,Sheet1!C:C)</f>
        <v>#N/A</v>
      </c>
    </row>
    <row r="2075" spans="2:13" hidden="1">
      <c r="B2075" t="s">
        <v>7763</v>
      </c>
      <c r="C2075" t="s">
        <v>7764</v>
      </c>
      <c r="D2075" t="s">
        <v>631</v>
      </c>
      <c r="E2075" t="s">
        <v>5154</v>
      </c>
      <c r="F2075">
        <v>2</v>
      </c>
      <c r="G2075">
        <v>0</v>
      </c>
      <c r="H2075" t="s">
        <v>103</v>
      </c>
      <c r="I2075" t="s">
        <v>102</v>
      </c>
      <c r="J2075" t="s">
        <v>103</v>
      </c>
      <c r="K2075" t="s">
        <v>7765</v>
      </c>
      <c r="L2075" t="s">
        <v>331</v>
      </c>
      <c r="M2075" t="e">
        <f>_xlfn.XLOOKUP(B2075,Sheet1!B:B,Sheet1!C:C)</f>
        <v>#N/A</v>
      </c>
    </row>
    <row r="2076" spans="2:13" hidden="1">
      <c r="B2076" t="s">
        <v>7763</v>
      </c>
      <c r="C2076" t="s">
        <v>7766</v>
      </c>
      <c r="D2076" t="s">
        <v>631</v>
      </c>
      <c r="E2076" t="s">
        <v>5154</v>
      </c>
      <c r="F2076">
        <v>2</v>
      </c>
      <c r="G2076">
        <v>0</v>
      </c>
      <c r="H2076" t="s">
        <v>103</v>
      </c>
      <c r="I2076" t="s">
        <v>102</v>
      </c>
      <c r="J2076" t="s">
        <v>103</v>
      </c>
      <c r="K2076" t="s">
        <v>7765</v>
      </c>
      <c r="L2076" t="s">
        <v>331</v>
      </c>
      <c r="M2076" t="e">
        <f>_xlfn.XLOOKUP(B2076,Sheet1!B:B,Sheet1!C:C)</f>
        <v>#N/A</v>
      </c>
    </row>
    <row r="2077" spans="2:13" hidden="1">
      <c r="B2077" t="s">
        <v>7763</v>
      </c>
      <c r="C2077" t="s">
        <v>7767</v>
      </c>
      <c r="D2077" t="s">
        <v>631</v>
      </c>
      <c r="E2077" t="s">
        <v>5154</v>
      </c>
      <c r="F2077">
        <v>2</v>
      </c>
      <c r="G2077">
        <v>0</v>
      </c>
      <c r="H2077" t="s">
        <v>103</v>
      </c>
      <c r="I2077" t="s">
        <v>102</v>
      </c>
      <c r="J2077" t="s">
        <v>103</v>
      </c>
      <c r="K2077" t="s">
        <v>7765</v>
      </c>
      <c r="L2077" t="s">
        <v>331</v>
      </c>
      <c r="M2077" t="e">
        <f>_xlfn.XLOOKUP(B2077,Sheet1!B:B,Sheet1!C:C)</f>
        <v>#N/A</v>
      </c>
    </row>
    <row r="2078" spans="2:13" hidden="1">
      <c r="B2078" t="s">
        <v>7763</v>
      </c>
      <c r="C2078" t="s">
        <v>7768</v>
      </c>
      <c r="D2078" t="s">
        <v>7769</v>
      </c>
      <c r="E2078" t="s">
        <v>5154</v>
      </c>
      <c r="F2078">
        <v>2</v>
      </c>
      <c r="G2078">
        <v>0</v>
      </c>
      <c r="H2078" t="s">
        <v>103</v>
      </c>
      <c r="I2078" t="s">
        <v>102</v>
      </c>
      <c r="J2078" t="s">
        <v>103</v>
      </c>
      <c r="K2078" t="s">
        <v>7765</v>
      </c>
      <c r="L2078" t="s">
        <v>331</v>
      </c>
      <c r="M2078" t="e">
        <f>_xlfn.XLOOKUP(B2078,Sheet1!B:B,Sheet1!C:C)</f>
        <v>#N/A</v>
      </c>
    </row>
    <row r="2079" spans="2:13" hidden="1">
      <c r="B2079" t="s">
        <v>7763</v>
      </c>
      <c r="C2079" t="s">
        <v>7770</v>
      </c>
      <c r="D2079" t="s">
        <v>631</v>
      </c>
      <c r="E2079" t="s">
        <v>5154</v>
      </c>
      <c r="F2079">
        <v>2</v>
      </c>
      <c r="G2079">
        <v>0</v>
      </c>
      <c r="H2079" t="s">
        <v>103</v>
      </c>
      <c r="I2079" t="s">
        <v>102</v>
      </c>
      <c r="J2079" t="s">
        <v>103</v>
      </c>
      <c r="K2079" t="s">
        <v>7765</v>
      </c>
      <c r="L2079" t="s">
        <v>331</v>
      </c>
      <c r="M2079" t="e">
        <f>_xlfn.XLOOKUP(B2079,Sheet1!B:B,Sheet1!C:C)</f>
        <v>#N/A</v>
      </c>
    </row>
    <row r="2080" spans="2:13" hidden="1">
      <c r="B2080" t="s">
        <v>7763</v>
      </c>
      <c r="C2080" t="s">
        <v>7765</v>
      </c>
      <c r="D2080" t="s">
        <v>331</v>
      </c>
      <c r="E2080" t="s">
        <v>5073</v>
      </c>
      <c r="F2080">
        <v>40</v>
      </c>
      <c r="G2080">
        <v>162850</v>
      </c>
      <c r="H2080" t="s">
        <v>102</v>
      </c>
      <c r="I2080" t="s">
        <v>103</v>
      </c>
      <c r="J2080" t="s">
        <v>103</v>
      </c>
      <c r="K2080" t="s">
        <v>7765</v>
      </c>
      <c r="L2080" t="s">
        <v>331</v>
      </c>
      <c r="M2080" t="e">
        <f>_xlfn.XLOOKUP(B2080,Sheet1!B:B,Sheet1!C:C)</f>
        <v>#N/A</v>
      </c>
    </row>
    <row r="2081" spans="2:13" hidden="1">
      <c r="B2081" t="s">
        <v>7763</v>
      </c>
      <c r="C2081" t="s">
        <v>7771</v>
      </c>
      <c r="D2081" t="s">
        <v>631</v>
      </c>
      <c r="E2081" t="s">
        <v>5154</v>
      </c>
      <c r="F2081">
        <v>2</v>
      </c>
      <c r="G2081">
        <v>0</v>
      </c>
      <c r="H2081" t="s">
        <v>103</v>
      </c>
      <c r="I2081" t="s">
        <v>102</v>
      </c>
      <c r="J2081" t="s">
        <v>103</v>
      </c>
      <c r="K2081" t="s">
        <v>7765</v>
      </c>
      <c r="L2081" t="s">
        <v>331</v>
      </c>
      <c r="M2081" t="e">
        <f>_xlfn.XLOOKUP(B2081,Sheet1!B:B,Sheet1!C:C)</f>
        <v>#N/A</v>
      </c>
    </row>
    <row r="2082" spans="2:13" hidden="1">
      <c r="B2082" t="s">
        <v>7763</v>
      </c>
      <c r="C2082" t="s">
        <v>7772</v>
      </c>
      <c r="D2082" t="s">
        <v>631</v>
      </c>
      <c r="E2082" t="s">
        <v>5154</v>
      </c>
      <c r="F2082">
        <v>2</v>
      </c>
      <c r="G2082">
        <v>0</v>
      </c>
      <c r="H2082" t="s">
        <v>103</v>
      </c>
      <c r="I2082" t="s">
        <v>102</v>
      </c>
      <c r="J2082" t="s">
        <v>103</v>
      </c>
      <c r="K2082" t="s">
        <v>7765</v>
      </c>
      <c r="L2082" t="s">
        <v>331</v>
      </c>
      <c r="M2082" t="e">
        <f>_xlfn.XLOOKUP(B2082,Sheet1!B:B,Sheet1!C:C)</f>
        <v>#N/A</v>
      </c>
    </row>
    <row r="2083" spans="2:13" hidden="1">
      <c r="B2083" t="s">
        <v>7763</v>
      </c>
      <c r="C2083" t="s">
        <v>7773</v>
      </c>
      <c r="D2083" t="s">
        <v>631</v>
      </c>
      <c r="E2083" t="s">
        <v>5154</v>
      </c>
      <c r="F2083">
        <v>2</v>
      </c>
      <c r="G2083">
        <v>0</v>
      </c>
      <c r="H2083" t="s">
        <v>103</v>
      </c>
      <c r="I2083" t="s">
        <v>102</v>
      </c>
      <c r="J2083" t="s">
        <v>103</v>
      </c>
      <c r="K2083" t="s">
        <v>7765</v>
      </c>
      <c r="L2083" t="s">
        <v>331</v>
      </c>
      <c r="M2083" t="e">
        <f>_xlfn.XLOOKUP(B2083,Sheet1!B:B,Sheet1!C:C)</f>
        <v>#N/A</v>
      </c>
    </row>
    <row r="2084" spans="2:13" hidden="1">
      <c r="B2084" t="s">
        <v>7763</v>
      </c>
      <c r="C2084" t="s">
        <v>7774</v>
      </c>
      <c r="D2084" t="s">
        <v>5215</v>
      </c>
      <c r="E2084" t="s">
        <v>5154</v>
      </c>
      <c r="F2084">
        <v>2</v>
      </c>
      <c r="G2084">
        <v>0</v>
      </c>
      <c r="H2084" t="s">
        <v>103</v>
      </c>
      <c r="I2084" t="s">
        <v>102</v>
      </c>
      <c r="J2084" t="s">
        <v>103</v>
      </c>
      <c r="K2084" t="s">
        <v>7765</v>
      </c>
      <c r="L2084" t="s">
        <v>331</v>
      </c>
      <c r="M2084" t="e">
        <f>_xlfn.XLOOKUP(B2084,Sheet1!B:B,Sheet1!C:C)</f>
        <v>#N/A</v>
      </c>
    </row>
    <row r="2085" spans="2:13" hidden="1">
      <c r="B2085" t="s">
        <v>7763</v>
      </c>
      <c r="C2085" t="s">
        <v>7775</v>
      </c>
      <c r="D2085" t="s">
        <v>5847</v>
      </c>
      <c r="E2085" t="s">
        <v>5154</v>
      </c>
      <c r="F2085">
        <v>2</v>
      </c>
      <c r="G2085">
        <v>0</v>
      </c>
      <c r="H2085" t="s">
        <v>103</v>
      </c>
      <c r="I2085" t="s">
        <v>102</v>
      </c>
      <c r="J2085" t="s">
        <v>103</v>
      </c>
      <c r="K2085" t="s">
        <v>7765</v>
      </c>
      <c r="L2085" t="s">
        <v>331</v>
      </c>
      <c r="M2085" t="e">
        <f>_xlfn.XLOOKUP(B2085,Sheet1!B:B,Sheet1!C:C)</f>
        <v>#N/A</v>
      </c>
    </row>
    <row r="2086" spans="2:13" hidden="1">
      <c r="B2086" t="s">
        <v>7763</v>
      </c>
      <c r="C2086" t="s">
        <v>7776</v>
      </c>
      <c r="D2086" t="s">
        <v>7769</v>
      </c>
      <c r="E2086" t="s">
        <v>5154</v>
      </c>
      <c r="F2086">
        <v>2</v>
      </c>
      <c r="G2086">
        <v>0</v>
      </c>
      <c r="H2086" t="s">
        <v>103</v>
      </c>
      <c r="I2086" t="s">
        <v>102</v>
      </c>
      <c r="J2086" t="s">
        <v>103</v>
      </c>
      <c r="K2086" t="s">
        <v>7765</v>
      </c>
      <c r="L2086" t="s">
        <v>331</v>
      </c>
      <c r="M2086" t="e">
        <f>_xlfn.XLOOKUP(B2086,Sheet1!B:B,Sheet1!C:C)</f>
        <v>#N/A</v>
      </c>
    </row>
    <row r="2087" spans="2:13" hidden="1">
      <c r="B2087" t="s">
        <v>7777</v>
      </c>
      <c r="C2087" t="s">
        <v>7778</v>
      </c>
      <c r="D2087" t="s">
        <v>180</v>
      </c>
      <c r="E2087" t="s">
        <v>5154</v>
      </c>
      <c r="F2087">
        <v>1</v>
      </c>
      <c r="G2087">
        <v>0</v>
      </c>
      <c r="H2087" t="s">
        <v>103</v>
      </c>
      <c r="I2087" t="s">
        <v>102</v>
      </c>
      <c r="J2087" t="s">
        <v>103</v>
      </c>
      <c r="K2087" t="s">
        <v>7779</v>
      </c>
      <c r="L2087" t="s">
        <v>171</v>
      </c>
      <c r="M2087" t="e">
        <f>_xlfn.XLOOKUP(B2087,Sheet1!B:B,Sheet1!C:C)</f>
        <v>#N/A</v>
      </c>
    </row>
    <row r="2088" spans="2:13" hidden="1">
      <c r="B2088" t="s">
        <v>7777</v>
      </c>
      <c r="C2088" t="s">
        <v>7780</v>
      </c>
      <c r="D2088" t="s">
        <v>180</v>
      </c>
      <c r="E2088" t="s">
        <v>5154</v>
      </c>
      <c r="F2088">
        <v>1</v>
      </c>
      <c r="G2088">
        <v>0</v>
      </c>
      <c r="H2088" t="s">
        <v>103</v>
      </c>
      <c r="I2088" t="s">
        <v>102</v>
      </c>
      <c r="J2088" t="s">
        <v>103</v>
      </c>
      <c r="K2088" t="s">
        <v>7779</v>
      </c>
      <c r="L2088" t="s">
        <v>171</v>
      </c>
      <c r="M2088" t="e">
        <f>_xlfn.XLOOKUP(B2088,Sheet1!B:B,Sheet1!C:C)</f>
        <v>#N/A</v>
      </c>
    </row>
    <row r="2089" spans="2:13" hidden="1">
      <c r="B2089" t="s">
        <v>7777</v>
      </c>
      <c r="C2089" t="s">
        <v>7781</v>
      </c>
      <c r="D2089" t="s">
        <v>180</v>
      </c>
      <c r="E2089" t="s">
        <v>5154</v>
      </c>
      <c r="F2089">
        <v>1</v>
      </c>
      <c r="G2089">
        <v>0</v>
      </c>
      <c r="H2089" t="s">
        <v>103</v>
      </c>
      <c r="I2089" t="s">
        <v>102</v>
      </c>
      <c r="J2089" t="s">
        <v>103</v>
      </c>
      <c r="K2089" t="s">
        <v>7779</v>
      </c>
      <c r="L2089" t="s">
        <v>171</v>
      </c>
      <c r="M2089" t="e">
        <f>_xlfn.XLOOKUP(B2089,Sheet1!B:B,Sheet1!C:C)</f>
        <v>#N/A</v>
      </c>
    </row>
    <row r="2090" spans="2:13" hidden="1">
      <c r="B2090" t="s">
        <v>7777</v>
      </c>
      <c r="C2090" t="s">
        <v>7782</v>
      </c>
      <c r="D2090" t="s">
        <v>180</v>
      </c>
      <c r="E2090" t="s">
        <v>5154</v>
      </c>
      <c r="F2090">
        <v>1</v>
      </c>
      <c r="G2090">
        <v>0</v>
      </c>
      <c r="H2090" t="s">
        <v>103</v>
      </c>
      <c r="I2090" t="s">
        <v>102</v>
      </c>
      <c r="J2090" t="s">
        <v>103</v>
      </c>
      <c r="K2090" t="s">
        <v>7779</v>
      </c>
      <c r="L2090" t="s">
        <v>171</v>
      </c>
      <c r="M2090" t="e">
        <f>_xlfn.XLOOKUP(B2090,Sheet1!B:B,Sheet1!C:C)</f>
        <v>#N/A</v>
      </c>
    </row>
    <row r="2091" spans="2:13" hidden="1">
      <c r="B2091" t="s">
        <v>7777</v>
      </c>
      <c r="C2091" t="s">
        <v>7783</v>
      </c>
      <c r="D2091" t="s">
        <v>180</v>
      </c>
      <c r="E2091" t="s">
        <v>5154</v>
      </c>
      <c r="F2091">
        <v>1</v>
      </c>
      <c r="G2091">
        <v>0</v>
      </c>
      <c r="H2091" t="s">
        <v>103</v>
      </c>
      <c r="I2091" t="s">
        <v>102</v>
      </c>
      <c r="J2091" t="s">
        <v>103</v>
      </c>
      <c r="K2091" t="s">
        <v>7779</v>
      </c>
      <c r="L2091" t="s">
        <v>171</v>
      </c>
      <c r="M2091" t="e">
        <f>_xlfn.XLOOKUP(B2091,Sheet1!B:B,Sheet1!C:C)</f>
        <v>#N/A</v>
      </c>
    </row>
    <row r="2092" spans="2:13" hidden="1">
      <c r="B2092" t="s">
        <v>7777</v>
      </c>
      <c r="C2092" t="s">
        <v>7784</v>
      </c>
      <c r="D2092" t="s">
        <v>180</v>
      </c>
      <c r="E2092" t="s">
        <v>5154</v>
      </c>
      <c r="F2092">
        <v>1</v>
      </c>
      <c r="G2092">
        <v>0</v>
      </c>
      <c r="H2092" t="s">
        <v>103</v>
      </c>
      <c r="I2092" t="s">
        <v>102</v>
      </c>
      <c r="J2092" t="s">
        <v>103</v>
      </c>
      <c r="K2092" t="s">
        <v>7779</v>
      </c>
      <c r="L2092" t="s">
        <v>171</v>
      </c>
      <c r="M2092" t="e">
        <f>_xlfn.XLOOKUP(B2092,Sheet1!B:B,Sheet1!C:C)</f>
        <v>#N/A</v>
      </c>
    </row>
    <row r="2093" spans="2:13" hidden="1">
      <c r="B2093" t="s">
        <v>7777</v>
      </c>
      <c r="C2093" t="s">
        <v>7785</v>
      </c>
      <c r="D2093" t="s">
        <v>180</v>
      </c>
      <c r="E2093" t="s">
        <v>5154</v>
      </c>
      <c r="F2093">
        <v>1</v>
      </c>
      <c r="G2093">
        <v>0</v>
      </c>
      <c r="H2093" t="s">
        <v>103</v>
      </c>
      <c r="I2093" t="s">
        <v>102</v>
      </c>
      <c r="J2093" t="s">
        <v>103</v>
      </c>
      <c r="K2093" t="s">
        <v>7779</v>
      </c>
      <c r="L2093" t="s">
        <v>171</v>
      </c>
      <c r="M2093" t="e">
        <f>_xlfn.XLOOKUP(B2093,Sheet1!B:B,Sheet1!C:C)</f>
        <v>#N/A</v>
      </c>
    </row>
    <row r="2094" spans="2:13" hidden="1">
      <c r="B2094" t="s">
        <v>7777</v>
      </c>
      <c r="C2094" t="s">
        <v>7786</v>
      </c>
      <c r="D2094" t="s">
        <v>180</v>
      </c>
      <c r="E2094" t="s">
        <v>5154</v>
      </c>
      <c r="F2094">
        <v>1</v>
      </c>
      <c r="G2094">
        <v>0</v>
      </c>
      <c r="H2094" t="s">
        <v>103</v>
      </c>
      <c r="I2094" t="s">
        <v>102</v>
      </c>
      <c r="J2094" t="s">
        <v>103</v>
      </c>
      <c r="K2094" t="s">
        <v>7779</v>
      </c>
      <c r="L2094" t="s">
        <v>171</v>
      </c>
      <c r="M2094" t="e">
        <f>_xlfn.XLOOKUP(B2094,Sheet1!B:B,Sheet1!C:C)</f>
        <v>#N/A</v>
      </c>
    </row>
    <row r="2095" spans="2:13" hidden="1">
      <c r="B2095" t="s">
        <v>7777</v>
      </c>
      <c r="C2095" t="s">
        <v>7787</v>
      </c>
      <c r="D2095" t="s">
        <v>180</v>
      </c>
      <c r="E2095" t="s">
        <v>5154</v>
      </c>
      <c r="F2095">
        <v>1</v>
      </c>
      <c r="G2095">
        <v>0</v>
      </c>
      <c r="H2095" t="s">
        <v>103</v>
      </c>
      <c r="I2095" t="s">
        <v>102</v>
      </c>
      <c r="J2095" t="s">
        <v>103</v>
      </c>
      <c r="K2095" t="s">
        <v>7779</v>
      </c>
      <c r="L2095" t="s">
        <v>171</v>
      </c>
      <c r="M2095" t="e">
        <f>_xlfn.XLOOKUP(B2095,Sheet1!B:B,Sheet1!C:C)</f>
        <v>#N/A</v>
      </c>
    </row>
    <row r="2096" spans="2:13" hidden="1">
      <c r="B2096" t="s">
        <v>7777</v>
      </c>
      <c r="C2096" t="s">
        <v>7788</v>
      </c>
      <c r="D2096" t="s">
        <v>315</v>
      </c>
      <c r="E2096" t="s">
        <v>5070</v>
      </c>
      <c r="F2096">
        <v>2</v>
      </c>
      <c r="G2096">
        <v>0</v>
      </c>
      <c r="H2096" t="s">
        <v>102</v>
      </c>
      <c r="I2096" t="s">
        <v>102</v>
      </c>
      <c r="J2096" t="s">
        <v>103</v>
      </c>
      <c r="K2096" t="s">
        <v>7779</v>
      </c>
      <c r="L2096" t="s">
        <v>171</v>
      </c>
      <c r="M2096" t="e">
        <f>_xlfn.XLOOKUP(B2096,Sheet1!B:B,Sheet1!C:C)</f>
        <v>#N/A</v>
      </c>
    </row>
    <row r="2097" spans="2:13" hidden="1">
      <c r="B2097" t="s">
        <v>7777</v>
      </c>
      <c r="C2097" t="s">
        <v>7789</v>
      </c>
      <c r="D2097" t="s">
        <v>180</v>
      </c>
      <c r="E2097" t="s">
        <v>5154</v>
      </c>
      <c r="F2097">
        <v>1</v>
      </c>
      <c r="G2097">
        <v>0</v>
      </c>
      <c r="H2097" t="s">
        <v>103</v>
      </c>
      <c r="I2097" t="s">
        <v>102</v>
      </c>
      <c r="J2097" t="s">
        <v>103</v>
      </c>
      <c r="K2097" t="s">
        <v>7779</v>
      </c>
      <c r="L2097" t="s">
        <v>171</v>
      </c>
      <c r="M2097" t="e">
        <f>_xlfn.XLOOKUP(B2097,Sheet1!B:B,Sheet1!C:C)</f>
        <v>#N/A</v>
      </c>
    </row>
    <row r="2098" spans="2:13" hidden="1">
      <c r="B2098" t="s">
        <v>7777</v>
      </c>
      <c r="C2098" t="s">
        <v>7779</v>
      </c>
      <c r="D2098" t="s">
        <v>180</v>
      </c>
      <c r="E2098" t="s">
        <v>5070</v>
      </c>
      <c r="F2098">
        <v>40</v>
      </c>
      <c r="G2098">
        <v>104808</v>
      </c>
      <c r="H2098" t="s">
        <v>102</v>
      </c>
      <c r="I2098" t="s">
        <v>102</v>
      </c>
      <c r="J2098" t="s">
        <v>103</v>
      </c>
      <c r="K2098" t="s">
        <v>7779</v>
      </c>
      <c r="L2098" t="s">
        <v>171</v>
      </c>
      <c r="M2098" t="e">
        <f>_xlfn.XLOOKUP(B2098,Sheet1!B:B,Sheet1!C:C)</f>
        <v>#N/A</v>
      </c>
    </row>
    <row r="2099" spans="2:13" hidden="1">
      <c r="B2099" t="s">
        <v>7777</v>
      </c>
      <c r="C2099" t="s">
        <v>7790</v>
      </c>
      <c r="D2099" t="s">
        <v>653</v>
      </c>
      <c r="E2099" t="s">
        <v>5070</v>
      </c>
      <c r="F2099">
        <v>2</v>
      </c>
      <c r="G2099">
        <v>0</v>
      </c>
      <c r="H2099" t="s">
        <v>102</v>
      </c>
      <c r="I2099" t="s">
        <v>102</v>
      </c>
      <c r="J2099" t="s">
        <v>103</v>
      </c>
      <c r="K2099" t="s">
        <v>7779</v>
      </c>
      <c r="L2099" t="s">
        <v>171</v>
      </c>
      <c r="M2099" t="e">
        <f>_xlfn.XLOOKUP(B2099,Sheet1!B:B,Sheet1!C:C)</f>
        <v>#N/A</v>
      </c>
    </row>
    <row r="2100" spans="2:13" hidden="1">
      <c r="B2100" t="s">
        <v>7777</v>
      </c>
      <c r="C2100" t="s">
        <v>7791</v>
      </c>
      <c r="D2100" t="s">
        <v>180</v>
      </c>
      <c r="E2100" t="s">
        <v>5154</v>
      </c>
      <c r="F2100">
        <v>1</v>
      </c>
      <c r="G2100">
        <v>0</v>
      </c>
      <c r="H2100" t="s">
        <v>103</v>
      </c>
      <c r="I2100" t="s">
        <v>102</v>
      </c>
      <c r="J2100" t="s">
        <v>103</v>
      </c>
      <c r="K2100" t="s">
        <v>7779</v>
      </c>
      <c r="L2100" t="s">
        <v>171</v>
      </c>
      <c r="M2100" t="e">
        <f>_xlfn.XLOOKUP(B2100,Sheet1!B:B,Sheet1!C:C)</f>
        <v>#N/A</v>
      </c>
    </row>
    <row r="2101" spans="2:13" hidden="1">
      <c r="B2101" t="s">
        <v>7777</v>
      </c>
      <c r="C2101" t="s">
        <v>7792</v>
      </c>
      <c r="D2101" t="s">
        <v>180</v>
      </c>
      <c r="E2101" t="s">
        <v>5154</v>
      </c>
      <c r="F2101">
        <v>1</v>
      </c>
      <c r="G2101">
        <v>0</v>
      </c>
      <c r="H2101" t="s">
        <v>103</v>
      </c>
      <c r="I2101" t="s">
        <v>102</v>
      </c>
      <c r="J2101" t="s">
        <v>103</v>
      </c>
      <c r="K2101" t="s">
        <v>7779</v>
      </c>
      <c r="L2101" t="s">
        <v>171</v>
      </c>
      <c r="M2101" t="e">
        <f>_xlfn.XLOOKUP(B2101,Sheet1!B:B,Sheet1!C:C)</f>
        <v>#N/A</v>
      </c>
    </row>
    <row r="2102" spans="2:13" hidden="1">
      <c r="B2102" t="s">
        <v>7777</v>
      </c>
      <c r="C2102" t="s">
        <v>7793</v>
      </c>
      <c r="D2102" t="s">
        <v>180</v>
      </c>
      <c r="E2102" t="s">
        <v>5154</v>
      </c>
      <c r="F2102">
        <v>1</v>
      </c>
      <c r="G2102">
        <v>0</v>
      </c>
      <c r="H2102" t="s">
        <v>103</v>
      </c>
      <c r="I2102" t="s">
        <v>102</v>
      </c>
      <c r="J2102" t="s">
        <v>103</v>
      </c>
      <c r="K2102" t="s">
        <v>7779</v>
      </c>
      <c r="L2102" t="s">
        <v>171</v>
      </c>
      <c r="M2102" t="e">
        <f>_xlfn.XLOOKUP(B2102,Sheet1!B:B,Sheet1!C:C)</f>
        <v>#N/A</v>
      </c>
    </row>
    <row r="2103" spans="2:13" hidden="1">
      <c r="B2103" t="s">
        <v>7777</v>
      </c>
      <c r="C2103" t="s">
        <v>7794</v>
      </c>
      <c r="D2103" t="s">
        <v>180</v>
      </c>
      <c r="E2103" t="s">
        <v>5154</v>
      </c>
      <c r="F2103">
        <v>1</v>
      </c>
      <c r="G2103">
        <v>0</v>
      </c>
      <c r="H2103" t="s">
        <v>103</v>
      </c>
      <c r="I2103" t="s">
        <v>102</v>
      </c>
      <c r="J2103" t="s">
        <v>103</v>
      </c>
      <c r="K2103" t="s">
        <v>7779</v>
      </c>
      <c r="L2103" t="s">
        <v>171</v>
      </c>
      <c r="M2103" t="e">
        <f>_xlfn.XLOOKUP(B2103,Sheet1!B:B,Sheet1!C:C)</f>
        <v>#N/A</v>
      </c>
    </row>
    <row r="2104" spans="2:13" hidden="1">
      <c r="B2104" t="s">
        <v>7777</v>
      </c>
      <c r="C2104" t="s">
        <v>7795</v>
      </c>
      <c r="D2104" t="s">
        <v>267</v>
      </c>
      <c r="E2104" t="s">
        <v>5070</v>
      </c>
      <c r="F2104">
        <v>2</v>
      </c>
      <c r="G2104">
        <v>0</v>
      </c>
      <c r="H2104" t="s">
        <v>102</v>
      </c>
      <c r="I2104" t="s">
        <v>102</v>
      </c>
      <c r="J2104" t="s">
        <v>103</v>
      </c>
      <c r="K2104" t="s">
        <v>7779</v>
      </c>
      <c r="L2104" t="s">
        <v>171</v>
      </c>
      <c r="M2104" t="e">
        <f>_xlfn.XLOOKUP(B2104,Sheet1!B:B,Sheet1!C:C)</f>
        <v>#N/A</v>
      </c>
    </row>
    <row r="2105" spans="2:13" hidden="1">
      <c r="B2105" t="s">
        <v>7777</v>
      </c>
      <c r="C2105" t="s">
        <v>7796</v>
      </c>
      <c r="D2105" t="s">
        <v>180</v>
      </c>
      <c r="E2105" t="s">
        <v>5154</v>
      </c>
      <c r="F2105">
        <v>1</v>
      </c>
      <c r="G2105">
        <v>0</v>
      </c>
      <c r="H2105" t="s">
        <v>103</v>
      </c>
      <c r="I2105" t="s">
        <v>102</v>
      </c>
      <c r="J2105" t="s">
        <v>103</v>
      </c>
      <c r="K2105" t="s">
        <v>7779</v>
      </c>
      <c r="L2105" t="s">
        <v>171</v>
      </c>
      <c r="M2105" t="e">
        <f>_xlfn.XLOOKUP(B2105,Sheet1!B:B,Sheet1!C:C)</f>
        <v>#N/A</v>
      </c>
    </row>
    <row r="2106" spans="2:13" hidden="1">
      <c r="B2106" t="s">
        <v>7777</v>
      </c>
      <c r="C2106" t="s">
        <v>7797</v>
      </c>
      <c r="D2106" t="s">
        <v>5224</v>
      </c>
      <c r="E2106" t="s">
        <v>5070</v>
      </c>
      <c r="F2106">
        <v>2</v>
      </c>
      <c r="G2106">
        <v>0</v>
      </c>
      <c r="H2106" t="s">
        <v>102</v>
      </c>
      <c r="I2106" t="s">
        <v>102</v>
      </c>
      <c r="J2106" t="s">
        <v>103</v>
      </c>
      <c r="K2106" t="s">
        <v>7779</v>
      </c>
      <c r="L2106" t="s">
        <v>171</v>
      </c>
      <c r="M2106" t="e">
        <f>_xlfn.XLOOKUP(B2106,Sheet1!B:B,Sheet1!C:C)</f>
        <v>#N/A</v>
      </c>
    </row>
    <row r="2107" spans="2:13" hidden="1">
      <c r="B2107" t="s">
        <v>7798</v>
      </c>
      <c r="C2107" t="s">
        <v>7799</v>
      </c>
      <c r="D2107" t="s">
        <v>3778</v>
      </c>
      <c r="E2107" t="s">
        <v>5154</v>
      </c>
      <c r="F2107" t="s">
        <v>7544</v>
      </c>
      <c r="G2107">
        <v>0</v>
      </c>
      <c r="H2107" t="s">
        <v>103</v>
      </c>
      <c r="I2107" t="s">
        <v>102</v>
      </c>
      <c r="J2107" t="s">
        <v>103</v>
      </c>
      <c r="K2107" t="s">
        <v>7800</v>
      </c>
      <c r="L2107" t="s">
        <v>315</v>
      </c>
      <c r="M2107" t="e">
        <f>_xlfn.XLOOKUP(B2107,Sheet1!B:B,Sheet1!C:C)</f>
        <v>#N/A</v>
      </c>
    </row>
    <row r="2108" spans="2:13" hidden="1">
      <c r="B2108" t="s">
        <v>7798</v>
      </c>
      <c r="C2108" t="s">
        <v>7801</v>
      </c>
      <c r="D2108" t="s">
        <v>180</v>
      </c>
      <c r="E2108" t="s">
        <v>5154</v>
      </c>
      <c r="F2108" t="s">
        <v>7544</v>
      </c>
      <c r="G2108">
        <v>0</v>
      </c>
      <c r="H2108" t="s">
        <v>103</v>
      </c>
      <c r="I2108" t="s">
        <v>102</v>
      </c>
      <c r="J2108" t="s">
        <v>103</v>
      </c>
      <c r="K2108" t="s">
        <v>7800</v>
      </c>
      <c r="L2108" t="s">
        <v>315</v>
      </c>
      <c r="M2108" t="e">
        <f>_xlfn.XLOOKUP(B2108,Sheet1!B:B,Sheet1!C:C)</f>
        <v>#N/A</v>
      </c>
    </row>
    <row r="2109" spans="2:13" hidden="1">
      <c r="B2109" t="s">
        <v>7798</v>
      </c>
      <c r="C2109" t="s">
        <v>7802</v>
      </c>
      <c r="D2109" t="s">
        <v>180</v>
      </c>
      <c r="E2109" t="s">
        <v>5154</v>
      </c>
      <c r="F2109" t="s">
        <v>7544</v>
      </c>
      <c r="G2109">
        <v>0</v>
      </c>
      <c r="H2109" t="s">
        <v>103</v>
      </c>
      <c r="I2109" t="s">
        <v>102</v>
      </c>
      <c r="J2109" t="s">
        <v>103</v>
      </c>
      <c r="K2109" t="s">
        <v>7800</v>
      </c>
      <c r="L2109" t="s">
        <v>315</v>
      </c>
      <c r="M2109" t="e">
        <f>_xlfn.XLOOKUP(B2109,Sheet1!B:B,Sheet1!C:C)</f>
        <v>#N/A</v>
      </c>
    </row>
    <row r="2110" spans="2:13" hidden="1">
      <c r="B2110" t="s">
        <v>7798</v>
      </c>
      <c r="C2110" t="s">
        <v>7803</v>
      </c>
      <c r="D2110" t="s">
        <v>5224</v>
      </c>
      <c r="E2110" t="s">
        <v>5070</v>
      </c>
      <c r="F2110" t="s">
        <v>7544</v>
      </c>
      <c r="G2110">
        <v>0</v>
      </c>
      <c r="H2110" t="s">
        <v>102</v>
      </c>
      <c r="I2110" t="s">
        <v>102</v>
      </c>
      <c r="J2110" t="s">
        <v>103</v>
      </c>
      <c r="K2110" t="s">
        <v>7800</v>
      </c>
      <c r="L2110" t="s">
        <v>315</v>
      </c>
      <c r="M2110" t="e">
        <f>_xlfn.XLOOKUP(B2110,Sheet1!B:B,Sheet1!C:C)</f>
        <v>#N/A</v>
      </c>
    </row>
    <row r="2111" spans="2:13" hidden="1">
      <c r="B2111" t="s">
        <v>7798</v>
      </c>
      <c r="C2111" t="s">
        <v>7804</v>
      </c>
      <c r="D2111" t="s">
        <v>180</v>
      </c>
      <c r="E2111" t="s">
        <v>5154</v>
      </c>
      <c r="F2111" t="s">
        <v>7544</v>
      </c>
      <c r="G2111">
        <v>0</v>
      </c>
      <c r="H2111" t="s">
        <v>103</v>
      </c>
      <c r="I2111" t="s">
        <v>102</v>
      </c>
      <c r="J2111" t="s">
        <v>103</v>
      </c>
      <c r="K2111" t="s">
        <v>7800</v>
      </c>
      <c r="L2111" t="s">
        <v>315</v>
      </c>
      <c r="M2111" t="e">
        <f>_xlfn.XLOOKUP(B2111,Sheet1!B:B,Sheet1!C:C)</f>
        <v>#N/A</v>
      </c>
    </row>
    <row r="2112" spans="2:13" hidden="1">
      <c r="B2112" t="s">
        <v>7798</v>
      </c>
      <c r="C2112" t="s">
        <v>7805</v>
      </c>
      <c r="D2112" t="s">
        <v>180</v>
      </c>
      <c r="E2112" t="s">
        <v>5154</v>
      </c>
      <c r="F2112" t="s">
        <v>7544</v>
      </c>
      <c r="G2112">
        <v>0</v>
      </c>
      <c r="H2112" t="s">
        <v>103</v>
      </c>
      <c r="I2112" t="s">
        <v>102</v>
      </c>
      <c r="J2112" t="s">
        <v>103</v>
      </c>
      <c r="K2112" t="s">
        <v>7800</v>
      </c>
      <c r="L2112" t="s">
        <v>315</v>
      </c>
      <c r="M2112" t="e">
        <f>_xlfn.XLOOKUP(B2112,Sheet1!B:B,Sheet1!C:C)</f>
        <v>#N/A</v>
      </c>
    </row>
    <row r="2113" spans="2:13" hidden="1">
      <c r="B2113" t="s">
        <v>7798</v>
      </c>
      <c r="C2113" t="s">
        <v>7806</v>
      </c>
      <c r="D2113" t="s">
        <v>180</v>
      </c>
      <c r="E2113" t="s">
        <v>5154</v>
      </c>
      <c r="F2113" t="s">
        <v>7544</v>
      </c>
      <c r="G2113">
        <v>0</v>
      </c>
      <c r="H2113" t="s">
        <v>103</v>
      </c>
      <c r="I2113" t="s">
        <v>102</v>
      </c>
      <c r="J2113" t="s">
        <v>103</v>
      </c>
      <c r="K2113" t="s">
        <v>7800</v>
      </c>
      <c r="L2113" t="s">
        <v>315</v>
      </c>
      <c r="M2113" t="e">
        <f>_xlfn.XLOOKUP(B2113,Sheet1!B:B,Sheet1!C:C)</f>
        <v>#N/A</v>
      </c>
    </row>
    <row r="2114" spans="2:13" hidden="1">
      <c r="B2114" t="s">
        <v>7798</v>
      </c>
      <c r="C2114" t="s">
        <v>7800</v>
      </c>
      <c r="D2114" t="s">
        <v>267</v>
      </c>
      <c r="E2114" t="s">
        <v>5070</v>
      </c>
      <c r="F2114" t="s">
        <v>7544</v>
      </c>
      <c r="G2114">
        <v>0</v>
      </c>
      <c r="H2114" t="s">
        <v>102</v>
      </c>
      <c r="I2114" t="s">
        <v>102</v>
      </c>
      <c r="J2114" t="s">
        <v>103</v>
      </c>
      <c r="K2114" t="s">
        <v>7800</v>
      </c>
      <c r="L2114" t="s">
        <v>315</v>
      </c>
      <c r="M2114" t="e">
        <f>_xlfn.XLOOKUP(B2114,Sheet1!B:B,Sheet1!C:C)</f>
        <v>#N/A</v>
      </c>
    </row>
    <row r="2115" spans="2:13" hidden="1">
      <c r="B2115" t="s">
        <v>7798</v>
      </c>
      <c r="C2115" t="s">
        <v>7807</v>
      </c>
      <c r="D2115" t="s">
        <v>180</v>
      </c>
      <c r="E2115" t="s">
        <v>5154</v>
      </c>
      <c r="F2115" t="s">
        <v>7544</v>
      </c>
      <c r="G2115">
        <v>0</v>
      </c>
      <c r="H2115" t="s">
        <v>103</v>
      </c>
      <c r="I2115" t="s">
        <v>102</v>
      </c>
      <c r="J2115" t="s">
        <v>103</v>
      </c>
      <c r="K2115" t="s">
        <v>7800</v>
      </c>
      <c r="L2115" t="s">
        <v>315</v>
      </c>
      <c r="M2115" t="e">
        <f>_xlfn.XLOOKUP(B2115,Sheet1!B:B,Sheet1!C:C)</f>
        <v>#N/A</v>
      </c>
    </row>
    <row r="2116" spans="2:13" hidden="1">
      <c r="B2116" t="s">
        <v>7798</v>
      </c>
      <c r="C2116" t="s">
        <v>7808</v>
      </c>
      <c r="D2116" t="s">
        <v>315</v>
      </c>
      <c r="E2116" t="s">
        <v>5070</v>
      </c>
      <c r="F2116" t="s">
        <v>7544</v>
      </c>
      <c r="G2116">
        <v>0</v>
      </c>
      <c r="H2116" t="s">
        <v>102</v>
      </c>
      <c r="I2116" t="s">
        <v>102</v>
      </c>
      <c r="J2116" t="s">
        <v>103</v>
      </c>
      <c r="K2116" t="s">
        <v>7800</v>
      </c>
      <c r="L2116" t="s">
        <v>315</v>
      </c>
      <c r="M2116" t="e">
        <f>_xlfn.XLOOKUP(B2116,Sheet1!B:B,Sheet1!C:C)</f>
        <v>#N/A</v>
      </c>
    </row>
    <row r="2117" spans="2:13" hidden="1">
      <c r="B2117" t="s">
        <v>7809</v>
      </c>
      <c r="C2117" t="s">
        <v>7810</v>
      </c>
      <c r="D2117" t="s">
        <v>631</v>
      </c>
      <c r="E2117" t="s">
        <v>5154</v>
      </c>
      <c r="F2117">
        <v>2</v>
      </c>
      <c r="G2117">
        <v>0</v>
      </c>
      <c r="H2117" t="s">
        <v>103</v>
      </c>
      <c r="I2117" t="s">
        <v>102</v>
      </c>
      <c r="J2117" t="s">
        <v>103</v>
      </c>
      <c r="K2117" t="s">
        <v>7811</v>
      </c>
      <c r="L2117" t="s">
        <v>188</v>
      </c>
      <c r="M2117" t="e">
        <f>_xlfn.XLOOKUP(B2117,Sheet1!B:B,Sheet1!C:C)</f>
        <v>#N/A</v>
      </c>
    </row>
    <row r="2118" spans="2:13" hidden="1">
      <c r="B2118" t="s">
        <v>7809</v>
      </c>
      <c r="C2118" t="s">
        <v>7812</v>
      </c>
      <c r="D2118" t="s">
        <v>631</v>
      </c>
      <c r="E2118" t="s">
        <v>5154</v>
      </c>
      <c r="F2118">
        <v>2</v>
      </c>
      <c r="G2118">
        <v>0</v>
      </c>
      <c r="H2118" t="s">
        <v>103</v>
      </c>
      <c r="I2118" t="s">
        <v>102</v>
      </c>
      <c r="J2118" t="s">
        <v>103</v>
      </c>
      <c r="K2118" t="s">
        <v>7811</v>
      </c>
      <c r="L2118" t="s">
        <v>188</v>
      </c>
      <c r="M2118" t="e">
        <f>_xlfn.XLOOKUP(B2118,Sheet1!B:B,Sheet1!C:C)</f>
        <v>#N/A</v>
      </c>
    </row>
    <row r="2119" spans="2:13" hidden="1">
      <c r="B2119" t="s">
        <v>7809</v>
      </c>
      <c r="C2119" t="s">
        <v>7813</v>
      </c>
      <c r="D2119" t="s">
        <v>7814</v>
      </c>
      <c r="E2119" t="s">
        <v>5070</v>
      </c>
      <c r="F2119">
        <v>2</v>
      </c>
      <c r="G2119">
        <v>0</v>
      </c>
      <c r="H2119" t="s">
        <v>102</v>
      </c>
      <c r="I2119" t="s">
        <v>102</v>
      </c>
      <c r="J2119" t="s">
        <v>103</v>
      </c>
      <c r="K2119" t="s">
        <v>7811</v>
      </c>
      <c r="L2119" t="s">
        <v>188</v>
      </c>
      <c r="M2119" t="e">
        <f>_xlfn.XLOOKUP(B2119,Sheet1!B:B,Sheet1!C:C)</f>
        <v>#N/A</v>
      </c>
    </row>
    <row r="2120" spans="2:13" hidden="1">
      <c r="B2120" t="s">
        <v>7809</v>
      </c>
      <c r="C2120" t="s">
        <v>7815</v>
      </c>
      <c r="D2120" t="s">
        <v>631</v>
      </c>
      <c r="E2120" t="s">
        <v>5154</v>
      </c>
      <c r="F2120">
        <v>2</v>
      </c>
      <c r="G2120">
        <v>0</v>
      </c>
      <c r="H2120" t="s">
        <v>103</v>
      </c>
      <c r="I2120" t="s">
        <v>102</v>
      </c>
      <c r="J2120" t="s">
        <v>103</v>
      </c>
      <c r="K2120" t="s">
        <v>7811</v>
      </c>
      <c r="L2120" t="s">
        <v>188</v>
      </c>
      <c r="M2120" t="e">
        <f>_xlfn.XLOOKUP(B2120,Sheet1!B:B,Sheet1!C:C)</f>
        <v>#N/A</v>
      </c>
    </row>
    <row r="2121" spans="2:13" hidden="1">
      <c r="B2121" t="s">
        <v>7809</v>
      </c>
      <c r="C2121" t="s">
        <v>7816</v>
      </c>
      <c r="D2121" t="s">
        <v>7817</v>
      </c>
      <c r="F2121">
        <v>40</v>
      </c>
      <c r="G2121">
        <v>0</v>
      </c>
      <c r="H2121" t="s">
        <v>103</v>
      </c>
      <c r="I2121" t="s">
        <v>103</v>
      </c>
      <c r="J2121" t="s">
        <v>103</v>
      </c>
      <c r="K2121" t="s">
        <v>7811</v>
      </c>
      <c r="L2121" t="s">
        <v>188</v>
      </c>
      <c r="M2121" t="e">
        <f>_xlfn.XLOOKUP(B2121,Sheet1!B:B,Sheet1!C:C)</f>
        <v>#N/A</v>
      </c>
    </row>
    <row r="2122" spans="2:13" hidden="1">
      <c r="B2122" t="s">
        <v>7809</v>
      </c>
      <c r="C2122" t="s">
        <v>7818</v>
      </c>
      <c r="D2122" t="s">
        <v>5984</v>
      </c>
      <c r="E2122" t="s">
        <v>5154</v>
      </c>
      <c r="F2122">
        <v>2</v>
      </c>
      <c r="G2122">
        <v>0</v>
      </c>
      <c r="H2122" t="s">
        <v>103</v>
      </c>
      <c r="I2122" t="s">
        <v>102</v>
      </c>
      <c r="J2122" t="s">
        <v>103</v>
      </c>
      <c r="K2122" t="s">
        <v>7811</v>
      </c>
      <c r="L2122" t="s">
        <v>188</v>
      </c>
      <c r="M2122" t="e">
        <f>_xlfn.XLOOKUP(B2122,Sheet1!B:B,Sheet1!C:C)</f>
        <v>#N/A</v>
      </c>
    </row>
    <row r="2123" spans="2:13" hidden="1">
      <c r="B2123" t="s">
        <v>7809</v>
      </c>
      <c r="C2123" t="s">
        <v>7811</v>
      </c>
      <c r="D2123" t="s">
        <v>7819</v>
      </c>
      <c r="F2123">
        <v>40</v>
      </c>
      <c r="G2123">
        <v>0</v>
      </c>
      <c r="H2123" t="s">
        <v>103</v>
      </c>
      <c r="I2123" t="s">
        <v>103</v>
      </c>
      <c r="J2123" t="s">
        <v>103</v>
      </c>
      <c r="K2123" t="s">
        <v>7811</v>
      </c>
      <c r="L2123" t="s">
        <v>188</v>
      </c>
      <c r="M2123" t="e">
        <f>_xlfn.XLOOKUP(B2123,Sheet1!B:B,Sheet1!C:C)</f>
        <v>#N/A</v>
      </c>
    </row>
    <row r="2124" spans="2:13" hidden="1">
      <c r="B2124" t="s">
        <v>7809</v>
      </c>
      <c r="C2124" t="s">
        <v>7820</v>
      </c>
      <c r="D2124" t="s">
        <v>267</v>
      </c>
      <c r="E2124" t="s">
        <v>5070</v>
      </c>
      <c r="F2124">
        <v>2</v>
      </c>
      <c r="G2124">
        <v>0</v>
      </c>
      <c r="H2124" t="s">
        <v>102</v>
      </c>
      <c r="I2124" t="s">
        <v>102</v>
      </c>
      <c r="J2124" t="s">
        <v>103</v>
      </c>
      <c r="K2124" t="s">
        <v>7811</v>
      </c>
      <c r="L2124" t="s">
        <v>188</v>
      </c>
      <c r="M2124" t="e">
        <f>_xlfn.XLOOKUP(B2124,Sheet1!B:B,Sheet1!C:C)</f>
        <v>#N/A</v>
      </c>
    </row>
    <row r="2125" spans="2:13" hidden="1">
      <c r="B2125" t="s">
        <v>7809</v>
      </c>
      <c r="C2125" t="s">
        <v>7821</v>
      </c>
      <c r="D2125" t="s">
        <v>631</v>
      </c>
      <c r="E2125" t="s">
        <v>5154</v>
      </c>
      <c r="F2125">
        <v>2</v>
      </c>
      <c r="G2125">
        <v>0</v>
      </c>
      <c r="H2125" t="s">
        <v>103</v>
      </c>
      <c r="I2125" t="s">
        <v>102</v>
      </c>
      <c r="J2125" t="s">
        <v>103</v>
      </c>
      <c r="K2125" t="s">
        <v>7811</v>
      </c>
      <c r="L2125" t="s">
        <v>188</v>
      </c>
      <c r="M2125" t="e">
        <f>_xlfn.XLOOKUP(B2125,Sheet1!B:B,Sheet1!C:C)</f>
        <v>#N/A</v>
      </c>
    </row>
    <row r="2126" spans="2:13" hidden="1">
      <c r="B2126" t="s">
        <v>7809</v>
      </c>
      <c r="C2126" t="s">
        <v>7822</v>
      </c>
      <c r="D2126" t="s">
        <v>5224</v>
      </c>
      <c r="E2126" t="s">
        <v>5070</v>
      </c>
      <c r="F2126">
        <v>2</v>
      </c>
      <c r="G2126">
        <v>0</v>
      </c>
      <c r="H2126" t="s">
        <v>102</v>
      </c>
      <c r="I2126" t="s">
        <v>102</v>
      </c>
      <c r="J2126" t="s">
        <v>103</v>
      </c>
      <c r="K2126" t="s">
        <v>7811</v>
      </c>
      <c r="L2126" t="s">
        <v>188</v>
      </c>
      <c r="M2126" t="e">
        <f>_xlfn.XLOOKUP(B2126,Sheet1!B:B,Sheet1!C:C)</f>
        <v>#N/A</v>
      </c>
    </row>
    <row r="2127" spans="2:13" hidden="1">
      <c r="B2127" t="s">
        <v>7809</v>
      </c>
      <c r="C2127" t="s">
        <v>7823</v>
      </c>
      <c r="D2127" t="s">
        <v>631</v>
      </c>
      <c r="E2127" t="s">
        <v>5154</v>
      </c>
      <c r="F2127">
        <v>2</v>
      </c>
      <c r="G2127">
        <v>0</v>
      </c>
      <c r="H2127" t="s">
        <v>103</v>
      </c>
      <c r="I2127" t="s">
        <v>102</v>
      </c>
      <c r="J2127" t="s">
        <v>103</v>
      </c>
      <c r="K2127" t="s">
        <v>7811</v>
      </c>
      <c r="L2127" t="s">
        <v>188</v>
      </c>
      <c r="M2127" t="e">
        <f>_xlfn.XLOOKUP(B2127,Sheet1!B:B,Sheet1!C:C)</f>
        <v>#N/A</v>
      </c>
    </row>
    <row r="2128" spans="2:13" hidden="1">
      <c r="B2128" t="s">
        <v>7809</v>
      </c>
      <c r="C2128" t="s">
        <v>7824</v>
      </c>
      <c r="D2128" t="s">
        <v>631</v>
      </c>
      <c r="E2128" t="s">
        <v>5154</v>
      </c>
      <c r="F2128">
        <v>2</v>
      </c>
      <c r="G2128">
        <v>0</v>
      </c>
      <c r="H2128" t="s">
        <v>103</v>
      </c>
      <c r="I2128" t="s">
        <v>102</v>
      </c>
      <c r="J2128" t="s">
        <v>103</v>
      </c>
      <c r="K2128" t="s">
        <v>7811</v>
      </c>
      <c r="L2128" t="s">
        <v>188</v>
      </c>
      <c r="M2128" t="e">
        <f>_xlfn.XLOOKUP(B2128,Sheet1!B:B,Sheet1!C:C)</f>
        <v>#N/A</v>
      </c>
    </row>
    <row r="2129" spans="2:13" hidden="1">
      <c r="B2129" t="s">
        <v>7809</v>
      </c>
      <c r="C2129" t="s">
        <v>7825</v>
      </c>
      <c r="D2129" t="s">
        <v>631</v>
      </c>
      <c r="E2129" t="s">
        <v>5154</v>
      </c>
      <c r="F2129">
        <v>2</v>
      </c>
      <c r="G2129">
        <v>0</v>
      </c>
      <c r="H2129" t="s">
        <v>103</v>
      </c>
      <c r="I2129" t="s">
        <v>102</v>
      </c>
      <c r="J2129" t="s">
        <v>103</v>
      </c>
      <c r="K2129" t="s">
        <v>7811</v>
      </c>
      <c r="L2129" t="s">
        <v>188</v>
      </c>
      <c r="M2129" t="e">
        <f>_xlfn.XLOOKUP(B2129,Sheet1!B:B,Sheet1!C:C)</f>
        <v>#N/A</v>
      </c>
    </row>
    <row r="2130" spans="2:13" hidden="1">
      <c r="B2130" t="s">
        <v>7809</v>
      </c>
      <c r="C2130" t="s">
        <v>7826</v>
      </c>
      <c r="D2130" t="s">
        <v>7827</v>
      </c>
      <c r="F2130">
        <v>40</v>
      </c>
      <c r="G2130">
        <v>0</v>
      </c>
      <c r="H2130" t="s">
        <v>103</v>
      </c>
      <c r="I2130" t="s">
        <v>103</v>
      </c>
      <c r="J2130" t="s">
        <v>103</v>
      </c>
      <c r="K2130" t="s">
        <v>7811</v>
      </c>
      <c r="L2130" t="s">
        <v>188</v>
      </c>
      <c r="M2130" t="e">
        <f>_xlfn.XLOOKUP(B2130,Sheet1!B:B,Sheet1!C:C)</f>
        <v>#N/A</v>
      </c>
    </row>
    <row r="2131" spans="2:13" hidden="1">
      <c r="B2131" t="s">
        <v>7809</v>
      </c>
      <c r="C2131" t="s">
        <v>7828</v>
      </c>
      <c r="D2131" t="s">
        <v>7829</v>
      </c>
      <c r="F2131">
        <v>40</v>
      </c>
      <c r="G2131">
        <v>0</v>
      </c>
      <c r="H2131" t="s">
        <v>103</v>
      </c>
      <c r="I2131" t="s">
        <v>103</v>
      </c>
      <c r="J2131" t="s">
        <v>103</v>
      </c>
      <c r="K2131" t="s">
        <v>7811</v>
      </c>
      <c r="L2131" t="s">
        <v>188</v>
      </c>
      <c r="M2131" t="e">
        <f>_xlfn.XLOOKUP(B2131,Sheet1!B:B,Sheet1!C:C)</f>
        <v>#N/A</v>
      </c>
    </row>
    <row r="2132" spans="2:13" hidden="1">
      <c r="B2132" t="s">
        <v>7809</v>
      </c>
      <c r="C2132" t="s">
        <v>7830</v>
      </c>
      <c r="D2132" t="s">
        <v>7831</v>
      </c>
      <c r="E2132" t="s">
        <v>5070</v>
      </c>
      <c r="F2132">
        <v>2</v>
      </c>
      <c r="G2132">
        <v>0</v>
      </c>
      <c r="H2132" t="s">
        <v>102</v>
      </c>
      <c r="I2132" t="s">
        <v>102</v>
      </c>
      <c r="J2132" t="s">
        <v>103</v>
      </c>
      <c r="K2132" t="s">
        <v>7811</v>
      </c>
      <c r="L2132" t="s">
        <v>188</v>
      </c>
      <c r="M2132" t="e">
        <f>_xlfn.XLOOKUP(B2132,Sheet1!B:B,Sheet1!C:C)</f>
        <v>#N/A</v>
      </c>
    </row>
    <row r="2133" spans="2:13" hidden="1">
      <c r="B2133" t="s">
        <v>7809</v>
      </c>
      <c r="C2133" t="s">
        <v>7832</v>
      </c>
      <c r="D2133" t="s">
        <v>631</v>
      </c>
      <c r="E2133" t="s">
        <v>5154</v>
      </c>
      <c r="F2133">
        <v>2</v>
      </c>
      <c r="G2133">
        <v>0</v>
      </c>
      <c r="H2133" t="s">
        <v>103</v>
      </c>
      <c r="I2133" t="s">
        <v>102</v>
      </c>
      <c r="J2133" t="s">
        <v>103</v>
      </c>
      <c r="K2133" t="s">
        <v>7811</v>
      </c>
      <c r="L2133" t="s">
        <v>188</v>
      </c>
      <c r="M2133" t="e">
        <f>_xlfn.XLOOKUP(B2133,Sheet1!B:B,Sheet1!C:C)</f>
        <v>#N/A</v>
      </c>
    </row>
    <row r="2134" spans="2:13" hidden="1">
      <c r="B2134" t="s">
        <v>7809</v>
      </c>
      <c r="C2134" t="s">
        <v>7833</v>
      </c>
      <c r="D2134" t="s">
        <v>631</v>
      </c>
      <c r="E2134" t="s">
        <v>5154</v>
      </c>
      <c r="F2134">
        <v>2</v>
      </c>
      <c r="G2134">
        <v>0</v>
      </c>
      <c r="H2134" t="s">
        <v>103</v>
      </c>
      <c r="I2134" t="s">
        <v>102</v>
      </c>
      <c r="J2134" t="s">
        <v>103</v>
      </c>
      <c r="K2134" t="s">
        <v>7811</v>
      </c>
      <c r="L2134" t="s">
        <v>188</v>
      </c>
      <c r="M2134" t="e">
        <f>_xlfn.XLOOKUP(B2134,Sheet1!B:B,Sheet1!C:C)</f>
        <v>#N/A</v>
      </c>
    </row>
    <row r="2135" spans="2:13" hidden="1">
      <c r="B2135" t="s">
        <v>7809</v>
      </c>
      <c r="C2135" t="s">
        <v>7834</v>
      </c>
      <c r="D2135" t="s">
        <v>631</v>
      </c>
      <c r="E2135" t="s">
        <v>5154</v>
      </c>
      <c r="F2135">
        <v>2</v>
      </c>
      <c r="G2135">
        <v>0</v>
      </c>
      <c r="H2135" t="s">
        <v>103</v>
      </c>
      <c r="I2135" t="s">
        <v>102</v>
      </c>
      <c r="J2135" t="s">
        <v>103</v>
      </c>
      <c r="K2135" t="s">
        <v>7811</v>
      </c>
      <c r="L2135" t="s">
        <v>188</v>
      </c>
      <c r="M2135" t="e">
        <f>_xlfn.XLOOKUP(B2135,Sheet1!B:B,Sheet1!C:C)</f>
        <v>#N/A</v>
      </c>
    </row>
    <row r="2136" spans="2:13" hidden="1">
      <c r="B2136" t="s">
        <v>7809</v>
      </c>
      <c r="C2136" t="s">
        <v>7835</v>
      </c>
      <c r="D2136" t="s">
        <v>631</v>
      </c>
      <c r="E2136" t="s">
        <v>5154</v>
      </c>
      <c r="F2136">
        <v>2</v>
      </c>
      <c r="G2136">
        <v>0</v>
      </c>
      <c r="H2136" t="s">
        <v>103</v>
      </c>
      <c r="I2136" t="s">
        <v>102</v>
      </c>
      <c r="J2136" t="s">
        <v>103</v>
      </c>
      <c r="K2136" t="s">
        <v>7811</v>
      </c>
      <c r="L2136" t="s">
        <v>188</v>
      </c>
      <c r="M2136" t="e">
        <f>_xlfn.XLOOKUP(B2136,Sheet1!B:B,Sheet1!C:C)</f>
        <v>#N/A</v>
      </c>
    </row>
    <row r="2137" spans="2:13" hidden="1">
      <c r="B2137" t="s">
        <v>7809</v>
      </c>
      <c r="C2137" t="s">
        <v>7836</v>
      </c>
      <c r="D2137" t="s">
        <v>315</v>
      </c>
      <c r="E2137" t="s">
        <v>5070</v>
      </c>
      <c r="F2137">
        <v>2</v>
      </c>
      <c r="G2137">
        <v>0</v>
      </c>
      <c r="H2137" t="s">
        <v>102</v>
      </c>
      <c r="I2137" t="s">
        <v>102</v>
      </c>
      <c r="J2137" t="s">
        <v>103</v>
      </c>
      <c r="K2137" t="s">
        <v>7811</v>
      </c>
      <c r="L2137" t="s">
        <v>188</v>
      </c>
      <c r="M2137" t="e">
        <f>_xlfn.XLOOKUP(B2137,Sheet1!B:B,Sheet1!C:C)</f>
        <v>#N/A</v>
      </c>
    </row>
    <row r="2138" spans="2:13" hidden="1">
      <c r="B2138" t="s">
        <v>7809</v>
      </c>
      <c r="C2138" t="s">
        <v>7837</v>
      </c>
      <c r="D2138" t="s">
        <v>631</v>
      </c>
      <c r="E2138" t="s">
        <v>5154</v>
      </c>
      <c r="F2138">
        <v>2</v>
      </c>
      <c r="G2138">
        <v>0</v>
      </c>
      <c r="H2138" t="s">
        <v>103</v>
      </c>
      <c r="I2138" t="s">
        <v>102</v>
      </c>
      <c r="J2138" t="s">
        <v>103</v>
      </c>
      <c r="K2138" t="s">
        <v>7811</v>
      </c>
      <c r="L2138" t="s">
        <v>188</v>
      </c>
      <c r="M2138" t="e">
        <f>_xlfn.XLOOKUP(B2138,Sheet1!B:B,Sheet1!C:C)</f>
        <v>#N/A</v>
      </c>
    </row>
    <row r="2139" spans="2:13" hidden="1">
      <c r="B2139" t="s">
        <v>7809</v>
      </c>
      <c r="C2139" t="s">
        <v>7838</v>
      </c>
      <c r="D2139" t="s">
        <v>7839</v>
      </c>
      <c r="F2139">
        <v>40</v>
      </c>
      <c r="G2139">
        <v>0</v>
      </c>
      <c r="H2139" t="s">
        <v>103</v>
      </c>
      <c r="I2139" t="s">
        <v>103</v>
      </c>
      <c r="J2139" t="s">
        <v>103</v>
      </c>
      <c r="K2139" t="s">
        <v>7811</v>
      </c>
      <c r="L2139" t="s">
        <v>188</v>
      </c>
      <c r="M2139" t="e">
        <f>_xlfn.XLOOKUP(B2139,Sheet1!B:B,Sheet1!C:C)</f>
        <v>#N/A</v>
      </c>
    </row>
    <row r="2140" spans="2:13" hidden="1">
      <c r="B2140" t="s">
        <v>7809</v>
      </c>
      <c r="C2140" t="s">
        <v>7840</v>
      </c>
      <c r="D2140" t="s">
        <v>631</v>
      </c>
      <c r="E2140" t="s">
        <v>5154</v>
      </c>
      <c r="F2140">
        <v>2</v>
      </c>
      <c r="G2140">
        <v>0</v>
      </c>
      <c r="H2140" t="s">
        <v>103</v>
      </c>
      <c r="I2140" t="s">
        <v>102</v>
      </c>
      <c r="J2140" t="s">
        <v>103</v>
      </c>
      <c r="K2140" t="s">
        <v>7811</v>
      </c>
      <c r="L2140" t="s">
        <v>188</v>
      </c>
      <c r="M2140" t="e">
        <f>_xlfn.XLOOKUP(B2140,Sheet1!B:B,Sheet1!C:C)</f>
        <v>#N/A</v>
      </c>
    </row>
    <row r="2141" spans="2:13" hidden="1">
      <c r="B2141" t="s">
        <v>7809</v>
      </c>
      <c r="C2141" t="s">
        <v>7841</v>
      </c>
      <c r="D2141" t="s">
        <v>631</v>
      </c>
      <c r="E2141" t="s">
        <v>5154</v>
      </c>
      <c r="F2141">
        <v>2</v>
      </c>
      <c r="G2141">
        <v>0</v>
      </c>
      <c r="H2141" t="s">
        <v>103</v>
      </c>
      <c r="I2141" t="s">
        <v>102</v>
      </c>
      <c r="J2141" t="s">
        <v>103</v>
      </c>
      <c r="K2141" t="s">
        <v>7811</v>
      </c>
      <c r="L2141" t="s">
        <v>188</v>
      </c>
      <c r="M2141" t="e">
        <f>_xlfn.XLOOKUP(B2141,Sheet1!B:B,Sheet1!C:C)</f>
        <v>#N/A</v>
      </c>
    </row>
    <row r="2142" spans="2:13" hidden="1">
      <c r="B2142" t="s">
        <v>7809</v>
      </c>
      <c r="C2142" t="s">
        <v>7842</v>
      </c>
      <c r="D2142" t="s">
        <v>631</v>
      </c>
      <c r="E2142" t="s">
        <v>5154</v>
      </c>
      <c r="F2142">
        <v>2</v>
      </c>
      <c r="G2142">
        <v>0</v>
      </c>
      <c r="H2142" t="s">
        <v>103</v>
      </c>
      <c r="I2142" t="s">
        <v>102</v>
      </c>
      <c r="J2142" t="s">
        <v>103</v>
      </c>
      <c r="K2142" t="s">
        <v>7811</v>
      </c>
      <c r="L2142" t="s">
        <v>188</v>
      </c>
      <c r="M2142" t="e">
        <f>_xlfn.XLOOKUP(B2142,Sheet1!B:B,Sheet1!C:C)</f>
        <v>#N/A</v>
      </c>
    </row>
    <row r="2143" spans="2:13" hidden="1">
      <c r="B2143" t="s">
        <v>7809</v>
      </c>
      <c r="C2143" t="s">
        <v>7843</v>
      </c>
      <c r="D2143" t="s">
        <v>631</v>
      </c>
      <c r="E2143" t="s">
        <v>5154</v>
      </c>
      <c r="F2143">
        <v>2</v>
      </c>
      <c r="G2143">
        <v>0</v>
      </c>
      <c r="H2143" t="s">
        <v>103</v>
      </c>
      <c r="I2143" t="s">
        <v>102</v>
      </c>
      <c r="J2143" t="s">
        <v>103</v>
      </c>
      <c r="K2143" t="s">
        <v>7811</v>
      </c>
      <c r="L2143" t="s">
        <v>188</v>
      </c>
      <c r="M2143" t="e">
        <f>_xlfn.XLOOKUP(B2143,Sheet1!B:B,Sheet1!C:C)</f>
        <v>#N/A</v>
      </c>
    </row>
    <row r="2144" spans="2:13" hidden="1">
      <c r="B2144" t="s">
        <v>7809</v>
      </c>
      <c r="C2144" t="s">
        <v>7844</v>
      </c>
      <c r="D2144" t="s">
        <v>5224</v>
      </c>
      <c r="E2144" t="s">
        <v>5070</v>
      </c>
      <c r="F2144">
        <v>2</v>
      </c>
      <c r="G2144">
        <v>0</v>
      </c>
      <c r="H2144" t="s">
        <v>102</v>
      </c>
      <c r="I2144" t="s">
        <v>102</v>
      </c>
      <c r="J2144" t="s">
        <v>103</v>
      </c>
      <c r="K2144" t="s">
        <v>7811</v>
      </c>
      <c r="L2144" t="s">
        <v>188</v>
      </c>
      <c r="M2144" t="e">
        <f>_xlfn.XLOOKUP(B2144,Sheet1!B:B,Sheet1!C:C)</f>
        <v>#N/A</v>
      </c>
    </row>
    <row r="2145" spans="2:13" hidden="1">
      <c r="B2145" t="s">
        <v>7845</v>
      </c>
      <c r="C2145" t="s">
        <v>7846</v>
      </c>
      <c r="D2145" t="s">
        <v>226</v>
      </c>
      <c r="E2145" t="s">
        <v>5154</v>
      </c>
      <c r="F2145">
        <v>1</v>
      </c>
      <c r="G2145">
        <v>0</v>
      </c>
      <c r="H2145" t="s">
        <v>103</v>
      </c>
      <c r="I2145" t="s">
        <v>102</v>
      </c>
      <c r="J2145" t="s">
        <v>103</v>
      </c>
      <c r="K2145" t="s">
        <v>7847</v>
      </c>
      <c r="L2145" t="s">
        <v>748</v>
      </c>
      <c r="M2145" t="e">
        <f>_xlfn.XLOOKUP(B2145,Sheet1!B:B,Sheet1!C:C)</f>
        <v>#N/A</v>
      </c>
    </row>
    <row r="2146" spans="2:13" hidden="1">
      <c r="B2146" t="s">
        <v>7845</v>
      </c>
      <c r="C2146" t="s">
        <v>7848</v>
      </c>
      <c r="D2146" t="s">
        <v>226</v>
      </c>
      <c r="E2146" t="s">
        <v>5154</v>
      </c>
      <c r="F2146">
        <v>1</v>
      </c>
      <c r="G2146">
        <v>0</v>
      </c>
      <c r="H2146" t="s">
        <v>103</v>
      </c>
      <c r="I2146" t="s">
        <v>102</v>
      </c>
      <c r="J2146" t="s">
        <v>103</v>
      </c>
      <c r="K2146" t="s">
        <v>7847</v>
      </c>
      <c r="L2146" t="s">
        <v>748</v>
      </c>
      <c r="M2146" t="e">
        <f>_xlfn.XLOOKUP(B2146,Sheet1!B:B,Sheet1!C:C)</f>
        <v>#N/A</v>
      </c>
    </row>
    <row r="2147" spans="2:13" hidden="1">
      <c r="B2147" t="s">
        <v>7845</v>
      </c>
      <c r="C2147" t="s">
        <v>7849</v>
      </c>
      <c r="D2147" t="s">
        <v>226</v>
      </c>
      <c r="E2147" t="s">
        <v>5154</v>
      </c>
      <c r="F2147">
        <v>1</v>
      </c>
      <c r="G2147">
        <v>0</v>
      </c>
      <c r="H2147" t="s">
        <v>103</v>
      </c>
      <c r="I2147" t="s">
        <v>102</v>
      </c>
      <c r="J2147" t="s">
        <v>103</v>
      </c>
      <c r="K2147" t="s">
        <v>7847</v>
      </c>
      <c r="L2147" t="s">
        <v>748</v>
      </c>
      <c r="M2147" t="e">
        <f>_xlfn.XLOOKUP(B2147,Sheet1!B:B,Sheet1!C:C)</f>
        <v>#N/A</v>
      </c>
    </row>
    <row r="2148" spans="2:13" hidden="1">
      <c r="B2148" t="s">
        <v>7845</v>
      </c>
      <c r="C2148" t="s">
        <v>7850</v>
      </c>
      <c r="D2148" t="s">
        <v>226</v>
      </c>
      <c r="E2148" t="s">
        <v>5154</v>
      </c>
      <c r="F2148">
        <v>1</v>
      </c>
      <c r="G2148">
        <v>0</v>
      </c>
      <c r="H2148" t="s">
        <v>103</v>
      </c>
      <c r="I2148" t="s">
        <v>102</v>
      </c>
      <c r="J2148" t="s">
        <v>103</v>
      </c>
      <c r="K2148" t="s">
        <v>7847</v>
      </c>
      <c r="L2148" t="s">
        <v>748</v>
      </c>
      <c r="M2148" t="e">
        <f>_xlfn.XLOOKUP(B2148,Sheet1!B:B,Sheet1!C:C)</f>
        <v>#N/A</v>
      </c>
    </row>
    <row r="2149" spans="2:13" hidden="1">
      <c r="B2149" t="s">
        <v>7845</v>
      </c>
      <c r="C2149" t="s">
        <v>7851</v>
      </c>
      <c r="D2149" t="s">
        <v>226</v>
      </c>
      <c r="E2149" t="s">
        <v>5154</v>
      </c>
      <c r="F2149">
        <v>1</v>
      </c>
      <c r="G2149">
        <v>0</v>
      </c>
      <c r="H2149" t="s">
        <v>103</v>
      </c>
      <c r="I2149" t="s">
        <v>102</v>
      </c>
      <c r="J2149" t="s">
        <v>103</v>
      </c>
      <c r="K2149" t="s">
        <v>7847</v>
      </c>
      <c r="L2149" t="s">
        <v>748</v>
      </c>
      <c r="M2149" t="e">
        <f>_xlfn.XLOOKUP(B2149,Sheet1!B:B,Sheet1!C:C)</f>
        <v>#N/A</v>
      </c>
    </row>
    <row r="2150" spans="2:13" hidden="1">
      <c r="B2150" t="s">
        <v>7845</v>
      </c>
      <c r="C2150" t="s">
        <v>7852</v>
      </c>
      <c r="D2150" t="s">
        <v>670</v>
      </c>
      <c r="E2150" t="s">
        <v>5070</v>
      </c>
      <c r="F2150">
        <v>4</v>
      </c>
      <c r="G2150">
        <v>0</v>
      </c>
      <c r="H2150" t="s">
        <v>102</v>
      </c>
      <c r="I2150" t="s">
        <v>102</v>
      </c>
      <c r="J2150" t="s">
        <v>103</v>
      </c>
      <c r="K2150" t="s">
        <v>7847</v>
      </c>
      <c r="L2150" t="s">
        <v>748</v>
      </c>
      <c r="M2150" t="e">
        <f>_xlfn.XLOOKUP(B2150,Sheet1!B:B,Sheet1!C:C)</f>
        <v>#N/A</v>
      </c>
    </row>
    <row r="2151" spans="2:13" hidden="1">
      <c r="B2151" t="s">
        <v>7845</v>
      </c>
      <c r="C2151" t="s">
        <v>7853</v>
      </c>
      <c r="D2151" t="s">
        <v>226</v>
      </c>
      <c r="E2151" t="s">
        <v>5154</v>
      </c>
      <c r="F2151">
        <v>1</v>
      </c>
      <c r="G2151">
        <v>0</v>
      </c>
      <c r="H2151" t="s">
        <v>103</v>
      </c>
      <c r="I2151" t="s">
        <v>102</v>
      </c>
      <c r="J2151" t="s">
        <v>103</v>
      </c>
      <c r="K2151" t="s">
        <v>7847</v>
      </c>
      <c r="L2151" t="s">
        <v>748</v>
      </c>
      <c r="M2151" t="e">
        <f>_xlfn.XLOOKUP(B2151,Sheet1!B:B,Sheet1!C:C)</f>
        <v>#N/A</v>
      </c>
    </row>
    <row r="2152" spans="2:13" hidden="1">
      <c r="B2152" t="s">
        <v>7845</v>
      </c>
      <c r="C2152" t="s">
        <v>7854</v>
      </c>
      <c r="D2152" t="s">
        <v>226</v>
      </c>
      <c r="E2152" t="s">
        <v>5154</v>
      </c>
      <c r="F2152">
        <v>1</v>
      </c>
      <c r="G2152">
        <v>0</v>
      </c>
      <c r="H2152" t="s">
        <v>103</v>
      </c>
      <c r="I2152" t="s">
        <v>102</v>
      </c>
      <c r="J2152" t="s">
        <v>103</v>
      </c>
      <c r="K2152" t="s">
        <v>7847</v>
      </c>
      <c r="L2152" t="s">
        <v>748</v>
      </c>
      <c r="M2152" t="e">
        <f>_xlfn.XLOOKUP(B2152,Sheet1!B:B,Sheet1!C:C)</f>
        <v>#N/A</v>
      </c>
    </row>
    <row r="2153" spans="2:13" hidden="1">
      <c r="B2153" t="s">
        <v>7845</v>
      </c>
      <c r="C2153" t="s">
        <v>7855</v>
      </c>
      <c r="D2153" t="s">
        <v>226</v>
      </c>
      <c r="E2153" t="s">
        <v>5154</v>
      </c>
      <c r="F2153">
        <v>1</v>
      </c>
      <c r="G2153">
        <v>0</v>
      </c>
      <c r="H2153" t="s">
        <v>103</v>
      </c>
      <c r="I2153" t="s">
        <v>102</v>
      </c>
      <c r="J2153" t="s">
        <v>103</v>
      </c>
      <c r="K2153" t="s">
        <v>7847</v>
      </c>
      <c r="L2153" t="s">
        <v>748</v>
      </c>
      <c r="M2153" t="e">
        <f>_xlfn.XLOOKUP(B2153,Sheet1!B:B,Sheet1!C:C)</f>
        <v>#N/A</v>
      </c>
    </row>
    <row r="2154" spans="2:13" hidden="1">
      <c r="B2154" t="s">
        <v>7845</v>
      </c>
      <c r="C2154" t="s">
        <v>7856</v>
      </c>
      <c r="D2154" t="s">
        <v>226</v>
      </c>
      <c r="E2154" t="s">
        <v>5154</v>
      </c>
      <c r="F2154">
        <v>1</v>
      </c>
      <c r="G2154">
        <v>0</v>
      </c>
      <c r="H2154" t="s">
        <v>103</v>
      </c>
      <c r="I2154" t="s">
        <v>102</v>
      </c>
      <c r="J2154" t="s">
        <v>103</v>
      </c>
      <c r="K2154" t="s">
        <v>7847</v>
      </c>
      <c r="L2154" t="s">
        <v>748</v>
      </c>
      <c r="M2154" t="e">
        <f>_xlfn.XLOOKUP(B2154,Sheet1!B:B,Sheet1!C:C)</f>
        <v>#N/A</v>
      </c>
    </row>
    <row r="2155" spans="2:13" hidden="1">
      <c r="B2155" t="s">
        <v>7845</v>
      </c>
      <c r="C2155" t="s">
        <v>7847</v>
      </c>
      <c r="D2155" t="s">
        <v>748</v>
      </c>
      <c r="E2155" t="s">
        <v>5073</v>
      </c>
      <c r="F2155">
        <v>40</v>
      </c>
      <c r="G2155">
        <v>195982</v>
      </c>
      <c r="H2155" t="s">
        <v>102</v>
      </c>
      <c r="I2155" t="s">
        <v>103</v>
      </c>
      <c r="J2155" t="s">
        <v>103</v>
      </c>
      <c r="K2155" t="s">
        <v>7847</v>
      </c>
      <c r="L2155" t="s">
        <v>748</v>
      </c>
      <c r="M2155" t="e">
        <f>_xlfn.XLOOKUP(B2155,Sheet1!B:B,Sheet1!C:C)</f>
        <v>#N/A</v>
      </c>
    </row>
    <row r="2156" spans="2:13" hidden="1">
      <c r="B2156" t="s">
        <v>7845</v>
      </c>
      <c r="C2156" t="s">
        <v>7857</v>
      </c>
      <c r="D2156" t="s">
        <v>226</v>
      </c>
      <c r="E2156" t="s">
        <v>5154</v>
      </c>
      <c r="F2156">
        <v>1</v>
      </c>
      <c r="G2156">
        <v>0</v>
      </c>
      <c r="H2156" t="s">
        <v>103</v>
      </c>
      <c r="I2156" t="s">
        <v>102</v>
      </c>
      <c r="J2156" t="s">
        <v>103</v>
      </c>
      <c r="K2156" t="s">
        <v>7847</v>
      </c>
      <c r="L2156" t="s">
        <v>748</v>
      </c>
      <c r="M2156" t="e">
        <f>_xlfn.XLOOKUP(B2156,Sheet1!B:B,Sheet1!C:C)</f>
        <v>#N/A</v>
      </c>
    </row>
    <row r="2157" spans="2:13" hidden="1">
      <c r="B2157" t="s">
        <v>7845</v>
      </c>
      <c r="C2157" t="s">
        <v>7858</v>
      </c>
      <c r="D2157" t="s">
        <v>226</v>
      </c>
      <c r="E2157" t="s">
        <v>5154</v>
      </c>
      <c r="F2157">
        <v>4</v>
      </c>
      <c r="G2157">
        <v>0</v>
      </c>
      <c r="H2157" t="s">
        <v>103</v>
      </c>
      <c r="I2157" t="s">
        <v>102</v>
      </c>
      <c r="J2157" t="s">
        <v>103</v>
      </c>
      <c r="K2157" t="s">
        <v>7847</v>
      </c>
      <c r="L2157" t="s">
        <v>748</v>
      </c>
      <c r="M2157" t="e">
        <f>_xlfn.XLOOKUP(B2157,Sheet1!B:B,Sheet1!C:C)</f>
        <v>#N/A</v>
      </c>
    </row>
    <row r="2158" spans="2:13" hidden="1">
      <c r="B2158" t="s">
        <v>7845</v>
      </c>
      <c r="C2158" t="s">
        <v>7859</v>
      </c>
      <c r="D2158" t="s">
        <v>226</v>
      </c>
      <c r="E2158" t="s">
        <v>5154</v>
      </c>
      <c r="F2158">
        <v>1</v>
      </c>
      <c r="G2158">
        <v>0</v>
      </c>
      <c r="H2158" t="s">
        <v>103</v>
      </c>
      <c r="I2158" t="s">
        <v>102</v>
      </c>
      <c r="J2158" t="s">
        <v>103</v>
      </c>
      <c r="K2158" t="s">
        <v>7847</v>
      </c>
      <c r="L2158" t="s">
        <v>748</v>
      </c>
      <c r="M2158" t="e">
        <f>_xlfn.XLOOKUP(B2158,Sheet1!B:B,Sheet1!C:C)</f>
        <v>#N/A</v>
      </c>
    </row>
    <row r="2159" spans="2:13" hidden="1">
      <c r="B2159" t="s">
        <v>7845</v>
      </c>
      <c r="C2159" t="s">
        <v>7860</v>
      </c>
      <c r="D2159" t="s">
        <v>142</v>
      </c>
      <c r="E2159" t="s">
        <v>5070</v>
      </c>
      <c r="F2159">
        <v>4</v>
      </c>
      <c r="G2159">
        <v>0</v>
      </c>
      <c r="H2159" t="s">
        <v>102</v>
      </c>
      <c r="I2159" t="s">
        <v>102</v>
      </c>
      <c r="J2159" t="s">
        <v>103</v>
      </c>
      <c r="K2159" t="s">
        <v>7847</v>
      </c>
      <c r="L2159" t="s">
        <v>748</v>
      </c>
      <c r="M2159" t="e">
        <f>_xlfn.XLOOKUP(B2159,Sheet1!B:B,Sheet1!C:C)</f>
        <v>#N/A</v>
      </c>
    </row>
    <row r="2160" spans="2:13" hidden="1">
      <c r="B2160" t="s">
        <v>7845</v>
      </c>
      <c r="C2160" t="s">
        <v>7861</v>
      </c>
      <c r="D2160" t="s">
        <v>226</v>
      </c>
      <c r="E2160" t="s">
        <v>5154</v>
      </c>
      <c r="F2160">
        <v>1</v>
      </c>
      <c r="G2160">
        <v>0</v>
      </c>
      <c r="H2160" t="s">
        <v>103</v>
      </c>
      <c r="I2160" t="s">
        <v>102</v>
      </c>
      <c r="J2160" t="s">
        <v>103</v>
      </c>
      <c r="K2160" t="s">
        <v>7847</v>
      </c>
      <c r="L2160" t="s">
        <v>748</v>
      </c>
      <c r="M2160" t="e">
        <f>_xlfn.XLOOKUP(B2160,Sheet1!B:B,Sheet1!C:C)</f>
        <v>#N/A</v>
      </c>
    </row>
    <row r="2161" spans="2:13" hidden="1">
      <c r="B2161" t="s">
        <v>7845</v>
      </c>
      <c r="C2161" t="s">
        <v>7862</v>
      </c>
      <c r="D2161" t="s">
        <v>254</v>
      </c>
      <c r="E2161" t="s">
        <v>5070</v>
      </c>
      <c r="F2161">
        <v>8</v>
      </c>
      <c r="G2161">
        <v>0</v>
      </c>
      <c r="H2161" t="s">
        <v>102</v>
      </c>
      <c r="I2161" t="s">
        <v>102</v>
      </c>
      <c r="J2161" t="s">
        <v>103</v>
      </c>
      <c r="K2161" t="s">
        <v>7847</v>
      </c>
      <c r="L2161" t="s">
        <v>748</v>
      </c>
      <c r="M2161" t="e">
        <f>_xlfn.XLOOKUP(B2161,Sheet1!B:B,Sheet1!C:C)</f>
        <v>#N/A</v>
      </c>
    </row>
    <row r="2162" spans="2:13" hidden="1">
      <c r="B2162" t="s">
        <v>7845</v>
      </c>
      <c r="C2162" t="s">
        <v>7863</v>
      </c>
      <c r="D2162" t="s">
        <v>226</v>
      </c>
      <c r="E2162" t="s">
        <v>5154</v>
      </c>
      <c r="F2162">
        <v>1</v>
      </c>
      <c r="G2162">
        <v>0</v>
      </c>
      <c r="H2162" t="s">
        <v>103</v>
      </c>
      <c r="I2162" t="s">
        <v>102</v>
      </c>
      <c r="J2162" t="s">
        <v>103</v>
      </c>
      <c r="K2162" t="s">
        <v>7847</v>
      </c>
      <c r="L2162" t="s">
        <v>748</v>
      </c>
      <c r="M2162" t="e">
        <f>_xlfn.XLOOKUP(B2162,Sheet1!B:B,Sheet1!C:C)</f>
        <v>#N/A</v>
      </c>
    </row>
    <row r="2163" spans="2:13" hidden="1">
      <c r="B2163" t="s">
        <v>7864</v>
      </c>
      <c r="C2163" t="s">
        <v>7865</v>
      </c>
      <c r="D2163" t="s">
        <v>180</v>
      </c>
      <c r="E2163" t="s">
        <v>5154</v>
      </c>
      <c r="F2163">
        <v>10</v>
      </c>
      <c r="G2163">
        <v>0</v>
      </c>
      <c r="H2163" t="s">
        <v>103</v>
      </c>
      <c r="I2163" t="s">
        <v>102</v>
      </c>
      <c r="J2163" t="s">
        <v>103</v>
      </c>
      <c r="K2163" t="s">
        <v>7866</v>
      </c>
      <c r="L2163" t="s">
        <v>188</v>
      </c>
      <c r="M2163" t="e">
        <f>_xlfn.XLOOKUP(B2163,Sheet1!B:B,Sheet1!C:C)</f>
        <v>#N/A</v>
      </c>
    </row>
    <row r="2164" spans="2:13" hidden="1">
      <c r="B2164" t="s">
        <v>7864</v>
      </c>
      <c r="C2164" t="s">
        <v>7866</v>
      </c>
      <c r="D2164" t="s">
        <v>195</v>
      </c>
      <c r="E2164" t="s">
        <v>5070</v>
      </c>
      <c r="F2164">
        <v>40</v>
      </c>
      <c r="G2164">
        <v>0</v>
      </c>
      <c r="H2164" t="s">
        <v>102</v>
      </c>
      <c r="I2164" t="s">
        <v>102</v>
      </c>
      <c r="J2164" t="s">
        <v>103</v>
      </c>
      <c r="K2164" t="s">
        <v>7866</v>
      </c>
      <c r="L2164" t="s">
        <v>188</v>
      </c>
      <c r="M2164" t="e">
        <f>_xlfn.XLOOKUP(B2164,Sheet1!B:B,Sheet1!C:C)</f>
        <v>#N/A</v>
      </c>
    </row>
    <row r="2165" spans="2:13" hidden="1">
      <c r="B2165" t="s">
        <v>7864</v>
      </c>
      <c r="C2165" t="s">
        <v>7867</v>
      </c>
      <c r="D2165" t="s">
        <v>180</v>
      </c>
      <c r="E2165" t="s">
        <v>5154</v>
      </c>
      <c r="F2165">
        <v>10</v>
      </c>
      <c r="G2165">
        <v>0</v>
      </c>
      <c r="H2165" t="s">
        <v>103</v>
      </c>
      <c r="I2165" t="s">
        <v>102</v>
      </c>
      <c r="J2165" t="s">
        <v>103</v>
      </c>
      <c r="K2165" t="s">
        <v>7866</v>
      </c>
      <c r="L2165" t="s">
        <v>188</v>
      </c>
      <c r="M2165" t="e">
        <f>_xlfn.XLOOKUP(B2165,Sheet1!B:B,Sheet1!C:C)</f>
        <v>#N/A</v>
      </c>
    </row>
    <row r="2166" spans="2:13" hidden="1">
      <c r="B2166" t="s">
        <v>7864</v>
      </c>
      <c r="C2166" t="s">
        <v>7868</v>
      </c>
      <c r="D2166" t="s">
        <v>180</v>
      </c>
      <c r="E2166" t="s">
        <v>5154</v>
      </c>
      <c r="F2166">
        <v>10</v>
      </c>
      <c r="G2166">
        <v>0</v>
      </c>
      <c r="H2166" t="s">
        <v>103</v>
      </c>
      <c r="I2166" t="s">
        <v>102</v>
      </c>
      <c r="J2166" t="s">
        <v>103</v>
      </c>
      <c r="K2166" t="s">
        <v>7866</v>
      </c>
      <c r="L2166" t="s">
        <v>188</v>
      </c>
      <c r="M2166" t="e">
        <f>_xlfn.XLOOKUP(B2166,Sheet1!B:B,Sheet1!C:C)</f>
        <v>#N/A</v>
      </c>
    </row>
    <row r="2167" spans="2:13" hidden="1">
      <c r="B2167" t="s">
        <v>7864</v>
      </c>
      <c r="C2167" t="s">
        <v>7869</v>
      </c>
      <c r="D2167" t="s">
        <v>180</v>
      </c>
      <c r="E2167" t="s">
        <v>5154</v>
      </c>
      <c r="F2167">
        <v>10</v>
      </c>
      <c r="G2167">
        <v>0</v>
      </c>
      <c r="H2167" t="s">
        <v>103</v>
      </c>
      <c r="I2167" t="s">
        <v>102</v>
      </c>
      <c r="J2167" t="s">
        <v>103</v>
      </c>
      <c r="K2167" t="s">
        <v>7866</v>
      </c>
      <c r="L2167" t="s">
        <v>188</v>
      </c>
      <c r="M2167" t="e">
        <f>_xlfn.XLOOKUP(B2167,Sheet1!B:B,Sheet1!C:C)</f>
        <v>#N/A</v>
      </c>
    </row>
    <row r="2168" spans="2:13" hidden="1">
      <c r="B2168" t="s">
        <v>7864</v>
      </c>
      <c r="C2168" t="s">
        <v>7870</v>
      </c>
      <c r="D2168" t="s">
        <v>180</v>
      </c>
      <c r="E2168" t="s">
        <v>5154</v>
      </c>
      <c r="F2168">
        <v>10</v>
      </c>
      <c r="G2168">
        <v>0</v>
      </c>
      <c r="H2168" t="s">
        <v>103</v>
      </c>
      <c r="I2168" t="s">
        <v>102</v>
      </c>
      <c r="J2168" t="s">
        <v>103</v>
      </c>
      <c r="K2168" t="s">
        <v>7866</v>
      </c>
      <c r="L2168" t="s">
        <v>188</v>
      </c>
      <c r="M2168" t="e">
        <f>_xlfn.XLOOKUP(B2168,Sheet1!B:B,Sheet1!C:C)</f>
        <v>#N/A</v>
      </c>
    </row>
    <row r="2169" spans="2:13" hidden="1">
      <c r="B2169" t="s">
        <v>7864</v>
      </c>
      <c r="C2169" t="s">
        <v>7871</v>
      </c>
      <c r="D2169" t="s">
        <v>267</v>
      </c>
      <c r="E2169" t="s">
        <v>5070</v>
      </c>
      <c r="F2169">
        <v>10</v>
      </c>
      <c r="G2169">
        <v>0</v>
      </c>
      <c r="H2169" t="s">
        <v>102</v>
      </c>
      <c r="I2169" t="s">
        <v>102</v>
      </c>
      <c r="J2169" t="s">
        <v>103</v>
      </c>
      <c r="K2169" t="s">
        <v>7866</v>
      </c>
      <c r="L2169" t="s">
        <v>188</v>
      </c>
      <c r="M2169" t="e">
        <f>_xlfn.XLOOKUP(B2169,Sheet1!B:B,Sheet1!C:C)</f>
        <v>#N/A</v>
      </c>
    </row>
    <row r="2170" spans="2:13" hidden="1">
      <c r="B2170" t="s">
        <v>7864</v>
      </c>
      <c r="C2170" t="s">
        <v>7872</v>
      </c>
      <c r="D2170" t="s">
        <v>315</v>
      </c>
      <c r="E2170" t="s">
        <v>5070</v>
      </c>
      <c r="F2170">
        <v>10</v>
      </c>
      <c r="G2170">
        <v>0</v>
      </c>
      <c r="H2170" t="s">
        <v>102</v>
      </c>
      <c r="I2170" t="s">
        <v>102</v>
      </c>
      <c r="J2170" t="s">
        <v>103</v>
      </c>
      <c r="K2170" t="s">
        <v>7866</v>
      </c>
      <c r="L2170" t="s">
        <v>188</v>
      </c>
      <c r="M2170" t="e">
        <f>_xlfn.XLOOKUP(B2170,Sheet1!B:B,Sheet1!C:C)</f>
        <v>#N/A</v>
      </c>
    </row>
    <row r="2171" spans="2:13" hidden="1">
      <c r="B2171" t="s">
        <v>7864</v>
      </c>
      <c r="C2171" t="s">
        <v>7873</v>
      </c>
      <c r="D2171" t="s">
        <v>653</v>
      </c>
      <c r="E2171" t="s">
        <v>5154</v>
      </c>
      <c r="F2171">
        <v>10</v>
      </c>
      <c r="G2171">
        <v>0</v>
      </c>
      <c r="H2171" t="s">
        <v>103</v>
      </c>
      <c r="I2171" t="s">
        <v>102</v>
      </c>
      <c r="J2171" t="s">
        <v>103</v>
      </c>
      <c r="K2171" t="s">
        <v>7866</v>
      </c>
      <c r="L2171" t="s">
        <v>188</v>
      </c>
      <c r="M2171" t="e">
        <f>_xlfn.XLOOKUP(B2171,Sheet1!B:B,Sheet1!C:C)</f>
        <v>#N/A</v>
      </c>
    </row>
    <row r="2172" spans="2:13" hidden="1">
      <c r="B2172" t="s">
        <v>7864</v>
      </c>
      <c r="C2172" t="s">
        <v>7874</v>
      </c>
      <c r="D2172" t="s">
        <v>180</v>
      </c>
      <c r="E2172" t="s">
        <v>5154</v>
      </c>
      <c r="F2172">
        <v>10</v>
      </c>
      <c r="G2172">
        <v>0</v>
      </c>
      <c r="H2172" t="s">
        <v>103</v>
      </c>
      <c r="I2172" t="s">
        <v>102</v>
      </c>
      <c r="J2172" t="s">
        <v>103</v>
      </c>
      <c r="K2172" t="s">
        <v>7866</v>
      </c>
      <c r="L2172" t="s">
        <v>188</v>
      </c>
      <c r="M2172" t="e">
        <f>_xlfn.XLOOKUP(B2172,Sheet1!B:B,Sheet1!C:C)</f>
        <v>#N/A</v>
      </c>
    </row>
    <row r="2173" spans="2:13" hidden="1">
      <c r="B2173" t="s">
        <v>7864</v>
      </c>
      <c r="C2173" t="s">
        <v>7875</v>
      </c>
      <c r="D2173" t="s">
        <v>5224</v>
      </c>
      <c r="E2173" t="s">
        <v>5070</v>
      </c>
      <c r="F2173">
        <v>10</v>
      </c>
      <c r="G2173">
        <v>0</v>
      </c>
      <c r="H2173" t="s">
        <v>102</v>
      </c>
      <c r="I2173" t="s">
        <v>102</v>
      </c>
      <c r="J2173" t="s">
        <v>103</v>
      </c>
      <c r="K2173" t="s">
        <v>7866</v>
      </c>
      <c r="L2173" t="s">
        <v>188</v>
      </c>
      <c r="M2173" t="e">
        <f>_xlfn.XLOOKUP(B2173,Sheet1!B:B,Sheet1!C:C)</f>
        <v>#N/A</v>
      </c>
    </row>
    <row r="2174" spans="2:13" hidden="1">
      <c r="B2174" t="s">
        <v>7876</v>
      </c>
      <c r="C2174" t="s">
        <v>7877</v>
      </c>
      <c r="D2174" t="s">
        <v>142</v>
      </c>
      <c r="E2174" t="s">
        <v>5070</v>
      </c>
      <c r="F2174">
        <v>0.2</v>
      </c>
      <c r="G2174">
        <v>0</v>
      </c>
      <c r="H2174" t="s">
        <v>102</v>
      </c>
      <c r="I2174" t="s">
        <v>102</v>
      </c>
      <c r="J2174" t="s">
        <v>103</v>
      </c>
      <c r="K2174" t="s">
        <v>7878</v>
      </c>
      <c r="L2174" t="s">
        <v>254</v>
      </c>
      <c r="M2174" t="e">
        <f>_xlfn.XLOOKUP(B2174,Sheet1!B:B,Sheet1!C:C)</f>
        <v>#N/A</v>
      </c>
    </row>
    <row r="2175" spans="2:13" hidden="1">
      <c r="B2175" t="s">
        <v>7876</v>
      </c>
      <c r="C2175" t="s">
        <v>7879</v>
      </c>
      <c r="D2175" t="s">
        <v>226</v>
      </c>
      <c r="E2175" t="s">
        <v>5154</v>
      </c>
      <c r="F2175">
        <v>0.2</v>
      </c>
      <c r="G2175">
        <v>0</v>
      </c>
      <c r="H2175" t="s">
        <v>103</v>
      </c>
      <c r="I2175" t="s">
        <v>102</v>
      </c>
      <c r="J2175" t="s">
        <v>103</v>
      </c>
      <c r="K2175" t="s">
        <v>7878</v>
      </c>
      <c r="L2175" t="s">
        <v>254</v>
      </c>
      <c r="M2175" t="e">
        <f>_xlfn.XLOOKUP(B2175,Sheet1!B:B,Sheet1!C:C)</f>
        <v>#N/A</v>
      </c>
    </row>
    <row r="2176" spans="2:13" hidden="1">
      <c r="B2176" t="s">
        <v>7876</v>
      </c>
      <c r="C2176" t="s">
        <v>7880</v>
      </c>
      <c r="D2176" t="s">
        <v>226</v>
      </c>
      <c r="E2176" t="s">
        <v>5154</v>
      </c>
      <c r="F2176">
        <v>0.2</v>
      </c>
      <c r="G2176">
        <v>0</v>
      </c>
      <c r="H2176" t="s">
        <v>103</v>
      </c>
      <c r="I2176" t="s">
        <v>102</v>
      </c>
      <c r="J2176" t="s">
        <v>103</v>
      </c>
      <c r="K2176" t="s">
        <v>7878</v>
      </c>
      <c r="L2176" t="s">
        <v>254</v>
      </c>
      <c r="M2176" t="e">
        <f>_xlfn.XLOOKUP(B2176,Sheet1!B:B,Sheet1!C:C)</f>
        <v>#N/A</v>
      </c>
    </row>
    <row r="2177" spans="2:13" hidden="1">
      <c r="B2177" t="s">
        <v>7876</v>
      </c>
      <c r="C2177" t="s">
        <v>7881</v>
      </c>
      <c r="D2177" t="s">
        <v>670</v>
      </c>
      <c r="E2177" t="s">
        <v>5070</v>
      </c>
      <c r="F2177">
        <v>0.2</v>
      </c>
      <c r="G2177">
        <v>0</v>
      </c>
      <c r="H2177" t="s">
        <v>102</v>
      </c>
      <c r="I2177" t="s">
        <v>102</v>
      </c>
      <c r="J2177" t="s">
        <v>103</v>
      </c>
      <c r="K2177" t="s">
        <v>7878</v>
      </c>
      <c r="L2177" t="s">
        <v>254</v>
      </c>
      <c r="M2177" t="e">
        <f>_xlfn.XLOOKUP(B2177,Sheet1!B:B,Sheet1!C:C)</f>
        <v>#N/A</v>
      </c>
    </row>
    <row r="2178" spans="2:13" hidden="1">
      <c r="B2178" t="s">
        <v>7876</v>
      </c>
      <c r="C2178" t="s">
        <v>7878</v>
      </c>
      <c r="D2178" t="s">
        <v>254</v>
      </c>
      <c r="E2178" t="s">
        <v>5070</v>
      </c>
      <c r="F2178">
        <v>5</v>
      </c>
      <c r="G2178">
        <v>58490</v>
      </c>
      <c r="H2178" t="s">
        <v>102</v>
      </c>
      <c r="I2178" t="s">
        <v>102</v>
      </c>
      <c r="J2178" t="s">
        <v>103</v>
      </c>
      <c r="K2178" t="s">
        <v>7878</v>
      </c>
      <c r="L2178" t="s">
        <v>254</v>
      </c>
      <c r="M2178" t="e">
        <f>_xlfn.XLOOKUP(B2178,Sheet1!B:B,Sheet1!C:C)</f>
        <v>#N/A</v>
      </c>
    </row>
    <row r="2179" spans="2:13" hidden="1">
      <c r="B2179" t="s">
        <v>407</v>
      </c>
      <c r="C2179" t="s">
        <v>7882</v>
      </c>
      <c r="D2179" t="s">
        <v>226</v>
      </c>
      <c r="E2179" t="s">
        <v>5154</v>
      </c>
      <c r="F2179">
        <v>3</v>
      </c>
      <c r="G2179">
        <v>0</v>
      </c>
      <c r="H2179" t="s">
        <v>103</v>
      </c>
      <c r="I2179" t="s">
        <v>102</v>
      </c>
      <c r="J2179" t="s">
        <v>103</v>
      </c>
      <c r="K2179" t="s">
        <v>408</v>
      </c>
      <c r="L2179" t="s">
        <v>142</v>
      </c>
      <c r="M2179" t="e">
        <f>_xlfn.XLOOKUP(B2179,Sheet1!B:B,Sheet1!C:C)</f>
        <v>#N/A</v>
      </c>
    </row>
    <row r="2180" spans="2:13" hidden="1">
      <c r="B2180" t="s">
        <v>407</v>
      </c>
      <c r="C2180" t="s">
        <v>7883</v>
      </c>
      <c r="D2180" t="s">
        <v>226</v>
      </c>
      <c r="E2180" t="s">
        <v>5154</v>
      </c>
      <c r="F2180">
        <v>3</v>
      </c>
      <c r="G2180">
        <v>0</v>
      </c>
      <c r="H2180" t="s">
        <v>103</v>
      </c>
      <c r="I2180" t="s">
        <v>102</v>
      </c>
      <c r="J2180" t="s">
        <v>103</v>
      </c>
      <c r="K2180" t="s">
        <v>408</v>
      </c>
      <c r="L2180" t="s">
        <v>142</v>
      </c>
      <c r="M2180" t="e">
        <f>_xlfn.XLOOKUP(B2180,Sheet1!B:B,Sheet1!C:C)</f>
        <v>#N/A</v>
      </c>
    </row>
    <row r="2181" spans="2:13" hidden="1">
      <c r="B2181" t="s">
        <v>407</v>
      </c>
      <c r="C2181" t="s">
        <v>7884</v>
      </c>
      <c r="D2181" t="s">
        <v>670</v>
      </c>
      <c r="E2181" t="s">
        <v>5070</v>
      </c>
      <c r="F2181">
        <v>3</v>
      </c>
      <c r="G2181">
        <v>0</v>
      </c>
      <c r="H2181" t="s">
        <v>102</v>
      </c>
      <c r="I2181" t="s">
        <v>102</v>
      </c>
      <c r="J2181" t="s">
        <v>103</v>
      </c>
      <c r="K2181" t="s">
        <v>408</v>
      </c>
      <c r="L2181" t="s">
        <v>142</v>
      </c>
      <c r="M2181" t="e">
        <f>_xlfn.XLOOKUP(B2181,Sheet1!B:B,Sheet1!C:C)</f>
        <v>#N/A</v>
      </c>
    </row>
    <row r="2182" spans="2:13" hidden="1">
      <c r="B2182" t="s">
        <v>407</v>
      </c>
      <c r="C2182" t="s">
        <v>7885</v>
      </c>
      <c r="D2182" t="s">
        <v>226</v>
      </c>
      <c r="E2182" t="s">
        <v>5154</v>
      </c>
      <c r="F2182">
        <v>3</v>
      </c>
      <c r="G2182">
        <v>0</v>
      </c>
      <c r="H2182" t="s">
        <v>103</v>
      </c>
      <c r="I2182" t="s">
        <v>102</v>
      </c>
      <c r="J2182" t="s">
        <v>103</v>
      </c>
      <c r="K2182" t="s">
        <v>408</v>
      </c>
      <c r="L2182" t="s">
        <v>142</v>
      </c>
      <c r="M2182" t="e">
        <f>_xlfn.XLOOKUP(B2182,Sheet1!B:B,Sheet1!C:C)</f>
        <v>#N/A</v>
      </c>
    </row>
    <row r="2183" spans="2:13" hidden="1">
      <c r="B2183" t="s">
        <v>407</v>
      </c>
      <c r="C2183" t="s">
        <v>7886</v>
      </c>
      <c r="D2183" t="s">
        <v>226</v>
      </c>
      <c r="E2183" t="s">
        <v>5154</v>
      </c>
      <c r="F2183">
        <v>3</v>
      </c>
      <c r="G2183">
        <v>0</v>
      </c>
      <c r="H2183" t="s">
        <v>103</v>
      </c>
      <c r="I2183" t="s">
        <v>102</v>
      </c>
      <c r="J2183" t="s">
        <v>103</v>
      </c>
      <c r="K2183" t="s">
        <v>408</v>
      </c>
      <c r="L2183" t="s">
        <v>142</v>
      </c>
      <c r="M2183" t="e">
        <f>_xlfn.XLOOKUP(B2183,Sheet1!B:B,Sheet1!C:C)</f>
        <v>#N/A</v>
      </c>
    </row>
    <row r="2184" spans="2:13" hidden="1">
      <c r="B2184" t="s">
        <v>407</v>
      </c>
      <c r="C2184" t="s">
        <v>7887</v>
      </c>
      <c r="D2184" t="s">
        <v>226</v>
      </c>
      <c r="E2184" t="s">
        <v>5154</v>
      </c>
      <c r="F2184">
        <v>3</v>
      </c>
      <c r="G2184">
        <v>0</v>
      </c>
      <c r="H2184" t="s">
        <v>103</v>
      </c>
      <c r="I2184" t="s">
        <v>102</v>
      </c>
      <c r="J2184" t="s">
        <v>103</v>
      </c>
      <c r="K2184" t="s">
        <v>408</v>
      </c>
      <c r="L2184" t="s">
        <v>142</v>
      </c>
      <c r="M2184" t="e">
        <f>_xlfn.XLOOKUP(B2184,Sheet1!B:B,Sheet1!C:C)</f>
        <v>#N/A</v>
      </c>
    </row>
    <row r="2185" spans="2:13" hidden="1">
      <c r="B2185" t="s">
        <v>407</v>
      </c>
      <c r="C2185" t="s">
        <v>7888</v>
      </c>
      <c r="D2185" t="s">
        <v>226</v>
      </c>
      <c r="E2185" t="s">
        <v>5154</v>
      </c>
      <c r="F2185">
        <v>3</v>
      </c>
      <c r="G2185">
        <v>0</v>
      </c>
      <c r="H2185" t="s">
        <v>103</v>
      </c>
      <c r="I2185" t="s">
        <v>102</v>
      </c>
      <c r="J2185" t="s">
        <v>103</v>
      </c>
      <c r="K2185" t="s">
        <v>408</v>
      </c>
      <c r="L2185" t="s">
        <v>142</v>
      </c>
      <c r="M2185" t="e">
        <f>_xlfn.XLOOKUP(B2185,Sheet1!B:B,Sheet1!C:C)</f>
        <v>#N/A</v>
      </c>
    </row>
    <row r="2186" spans="2:13" hidden="1">
      <c r="B2186" t="s">
        <v>407</v>
      </c>
      <c r="C2186" t="s">
        <v>7889</v>
      </c>
      <c r="D2186" t="s">
        <v>562</v>
      </c>
      <c r="E2186" t="s">
        <v>5070</v>
      </c>
      <c r="F2186">
        <v>3</v>
      </c>
      <c r="G2186">
        <v>0</v>
      </c>
      <c r="H2186" t="s">
        <v>102</v>
      </c>
      <c r="I2186" t="s">
        <v>102</v>
      </c>
      <c r="J2186" t="s">
        <v>103</v>
      </c>
      <c r="K2186" t="s">
        <v>408</v>
      </c>
      <c r="L2186" t="s">
        <v>142</v>
      </c>
      <c r="M2186" t="e">
        <f>_xlfn.XLOOKUP(B2186,Sheet1!B:B,Sheet1!C:C)</f>
        <v>#N/A</v>
      </c>
    </row>
    <row r="2187" spans="2:13" hidden="1">
      <c r="B2187" t="s">
        <v>407</v>
      </c>
      <c r="C2187" t="s">
        <v>7890</v>
      </c>
      <c r="D2187" t="s">
        <v>226</v>
      </c>
      <c r="E2187" t="s">
        <v>5154</v>
      </c>
      <c r="F2187">
        <v>3</v>
      </c>
      <c r="G2187">
        <v>0</v>
      </c>
      <c r="H2187" t="s">
        <v>103</v>
      </c>
      <c r="I2187" t="s">
        <v>102</v>
      </c>
      <c r="J2187" t="s">
        <v>103</v>
      </c>
      <c r="K2187" t="s">
        <v>408</v>
      </c>
      <c r="L2187" t="s">
        <v>142</v>
      </c>
      <c r="M2187" t="e">
        <f>_xlfn.XLOOKUP(B2187,Sheet1!B:B,Sheet1!C:C)</f>
        <v>#N/A</v>
      </c>
    </row>
    <row r="2188" spans="2:13" hidden="1">
      <c r="B2188" t="s">
        <v>407</v>
      </c>
      <c r="C2188" t="s">
        <v>7891</v>
      </c>
      <c r="D2188" t="s">
        <v>153</v>
      </c>
      <c r="E2188" t="s">
        <v>5073</v>
      </c>
      <c r="F2188">
        <v>40</v>
      </c>
      <c r="G2188">
        <v>166723</v>
      </c>
      <c r="H2188" t="s">
        <v>102</v>
      </c>
      <c r="I2188" t="s">
        <v>103</v>
      </c>
      <c r="J2188" t="s">
        <v>103</v>
      </c>
      <c r="K2188" t="s">
        <v>408</v>
      </c>
      <c r="L2188" t="s">
        <v>142</v>
      </c>
      <c r="M2188" t="e">
        <f>_xlfn.XLOOKUP(B2188,Sheet1!B:B,Sheet1!C:C)</f>
        <v>#N/A</v>
      </c>
    </row>
    <row r="2189" spans="2:13" hidden="1">
      <c r="B2189" t="s">
        <v>407</v>
      </c>
      <c r="C2189" t="s">
        <v>7892</v>
      </c>
      <c r="D2189" t="s">
        <v>7893</v>
      </c>
      <c r="F2189">
        <v>40</v>
      </c>
      <c r="G2189">
        <v>133054</v>
      </c>
      <c r="H2189" t="s">
        <v>103</v>
      </c>
      <c r="I2189" t="s">
        <v>103</v>
      </c>
      <c r="J2189" t="s">
        <v>103</v>
      </c>
      <c r="K2189" t="s">
        <v>408</v>
      </c>
      <c r="L2189" t="s">
        <v>142</v>
      </c>
      <c r="M2189" t="e">
        <f>_xlfn.XLOOKUP(B2189,Sheet1!B:B,Sheet1!C:C)</f>
        <v>#N/A</v>
      </c>
    </row>
    <row r="2190" spans="2:13" hidden="1">
      <c r="B2190" t="s">
        <v>407</v>
      </c>
      <c r="C2190" t="s">
        <v>7894</v>
      </c>
      <c r="D2190" t="s">
        <v>226</v>
      </c>
      <c r="E2190" t="s">
        <v>5154</v>
      </c>
      <c r="F2190">
        <v>3</v>
      </c>
      <c r="G2190">
        <v>0</v>
      </c>
      <c r="H2190" t="s">
        <v>103</v>
      </c>
      <c r="I2190" t="s">
        <v>102</v>
      </c>
      <c r="J2190" t="s">
        <v>103</v>
      </c>
      <c r="K2190" t="s">
        <v>408</v>
      </c>
      <c r="L2190" t="s">
        <v>142</v>
      </c>
      <c r="M2190" t="e">
        <f>_xlfn.XLOOKUP(B2190,Sheet1!B:B,Sheet1!C:C)</f>
        <v>#N/A</v>
      </c>
    </row>
    <row r="2191" spans="2:13" hidden="1">
      <c r="B2191" t="s">
        <v>407</v>
      </c>
      <c r="C2191" t="s">
        <v>7895</v>
      </c>
      <c r="D2191" t="s">
        <v>226</v>
      </c>
      <c r="E2191" t="s">
        <v>5154</v>
      </c>
      <c r="F2191">
        <v>3</v>
      </c>
      <c r="G2191">
        <v>0</v>
      </c>
      <c r="H2191" t="s">
        <v>103</v>
      </c>
      <c r="I2191" t="s">
        <v>102</v>
      </c>
      <c r="J2191" t="s">
        <v>103</v>
      </c>
      <c r="K2191" t="s">
        <v>408</v>
      </c>
      <c r="L2191" t="s">
        <v>142</v>
      </c>
      <c r="M2191" t="e">
        <f>_xlfn.XLOOKUP(B2191,Sheet1!B:B,Sheet1!C:C)</f>
        <v>#N/A</v>
      </c>
    </row>
    <row r="2192" spans="2:13" hidden="1">
      <c r="B2192" t="s">
        <v>407</v>
      </c>
      <c r="C2192" t="s">
        <v>7896</v>
      </c>
      <c r="D2192" t="s">
        <v>226</v>
      </c>
      <c r="E2192" t="s">
        <v>5154</v>
      </c>
      <c r="F2192">
        <v>3</v>
      </c>
      <c r="G2192">
        <v>0</v>
      </c>
      <c r="H2192" t="s">
        <v>103</v>
      </c>
      <c r="I2192" t="s">
        <v>102</v>
      </c>
      <c r="J2192" t="s">
        <v>103</v>
      </c>
      <c r="K2192" t="s">
        <v>408</v>
      </c>
      <c r="L2192" t="s">
        <v>142</v>
      </c>
      <c r="M2192" t="e">
        <f>_xlfn.XLOOKUP(B2192,Sheet1!B:B,Sheet1!C:C)</f>
        <v>#N/A</v>
      </c>
    </row>
    <row r="2193" spans="2:13" hidden="1">
      <c r="B2193" t="s">
        <v>407</v>
      </c>
      <c r="C2193" t="s">
        <v>7897</v>
      </c>
      <c r="D2193" t="s">
        <v>226</v>
      </c>
      <c r="E2193" t="s">
        <v>5154</v>
      </c>
      <c r="F2193">
        <v>3</v>
      </c>
      <c r="G2193">
        <v>0</v>
      </c>
      <c r="H2193" t="s">
        <v>103</v>
      </c>
      <c r="I2193" t="s">
        <v>102</v>
      </c>
      <c r="J2193" t="s">
        <v>103</v>
      </c>
      <c r="K2193" t="s">
        <v>408</v>
      </c>
      <c r="L2193" t="s">
        <v>142</v>
      </c>
      <c r="M2193" t="e">
        <f>_xlfn.XLOOKUP(B2193,Sheet1!B:B,Sheet1!C:C)</f>
        <v>#N/A</v>
      </c>
    </row>
    <row r="2194" spans="2:13" hidden="1">
      <c r="B2194" t="s">
        <v>407</v>
      </c>
      <c r="C2194" t="s">
        <v>7898</v>
      </c>
      <c r="D2194" t="s">
        <v>142</v>
      </c>
      <c r="E2194" t="s">
        <v>5070</v>
      </c>
      <c r="F2194">
        <v>3</v>
      </c>
      <c r="G2194">
        <v>0</v>
      </c>
      <c r="H2194" t="s">
        <v>102</v>
      </c>
      <c r="I2194" t="s">
        <v>102</v>
      </c>
      <c r="J2194" t="s">
        <v>103</v>
      </c>
      <c r="K2194" t="s">
        <v>408</v>
      </c>
      <c r="L2194" t="s">
        <v>142</v>
      </c>
      <c r="M2194" t="e">
        <f>_xlfn.XLOOKUP(B2194,Sheet1!B:B,Sheet1!C:C)</f>
        <v>#N/A</v>
      </c>
    </row>
    <row r="2195" spans="2:13" hidden="1">
      <c r="B2195" t="s">
        <v>407</v>
      </c>
      <c r="C2195" t="s">
        <v>7899</v>
      </c>
      <c r="D2195" t="s">
        <v>226</v>
      </c>
      <c r="E2195" t="s">
        <v>5154</v>
      </c>
      <c r="F2195">
        <v>3</v>
      </c>
      <c r="G2195">
        <v>0</v>
      </c>
      <c r="H2195" t="s">
        <v>103</v>
      </c>
      <c r="I2195" t="s">
        <v>102</v>
      </c>
      <c r="J2195" t="s">
        <v>103</v>
      </c>
      <c r="K2195" t="s">
        <v>408</v>
      </c>
      <c r="L2195" t="s">
        <v>142</v>
      </c>
      <c r="M2195" t="e">
        <f>_xlfn.XLOOKUP(B2195,Sheet1!B:B,Sheet1!C:C)</f>
        <v>#N/A</v>
      </c>
    </row>
    <row r="2196" spans="2:13" hidden="1">
      <c r="B2196" t="s">
        <v>407</v>
      </c>
      <c r="C2196" t="s">
        <v>7900</v>
      </c>
      <c r="D2196" t="s">
        <v>226</v>
      </c>
      <c r="E2196" t="s">
        <v>5154</v>
      </c>
      <c r="F2196">
        <v>3</v>
      </c>
      <c r="G2196">
        <v>0</v>
      </c>
      <c r="H2196" t="s">
        <v>103</v>
      </c>
      <c r="I2196" t="s">
        <v>102</v>
      </c>
      <c r="J2196" t="s">
        <v>103</v>
      </c>
      <c r="K2196" t="s">
        <v>408</v>
      </c>
      <c r="L2196" t="s">
        <v>142</v>
      </c>
      <c r="M2196" t="e">
        <f>_xlfn.XLOOKUP(B2196,Sheet1!B:B,Sheet1!C:C)</f>
        <v>#N/A</v>
      </c>
    </row>
    <row r="2197" spans="2:13" hidden="1">
      <c r="B2197" t="s">
        <v>407</v>
      </c>
      <c r="C2197" t="s">
        <v>7901</v>
      </c>
      <c r="D2197" t="s">
        <v>226</v>
      </c>
      <c r="E2197" t="s">
        <v>5154</v>
      </c>
      <c r="F2197">
        <v>3</v>
      </c>
      <c r="G2197">
        <v>0</v>
      </c>
      <c r="H2197" t="s">
        <v>103</v>
      </c>
      <c r="I2197" t="s">
        <v>102</v>
      </c>
      <c r="J2197" t="s">
        <v>103</v>
      </c>
      <c r="K2197" t="s">
        <v>408</v>
      </c>
      <c r="L2197" t="s">
        <v>142</v>
      </c>
      <c r="M2197" t="e">
        <f>_xlfn.XLOOKUP(B2197,Sheet1!B:B,Sheet1!C:C)</f>
        <v>#N/A</v>
      </c>
    </row>
    <row r="2198" spans="2:13" hidden="1">
      <c r="B2198" t="s">
        <v>407</v>
      </c>
      <c r="C2198" t="s">
        <v>7902</v>
      </c>
      <c r="D2198" t="s">
        <v>7903</v>
      </c>
      <c r="F2198">
        <v>40</v>
      </c>
      <c r="G2198">
        <v>145564</v>
      </c>
      <c r="H2198" t="s">
        <v>103</v>
      </c>
      <c r="I2198" t="s">
        <v>103</v>
      </c>
      <c r="J2198" t="s">
        <v>103</v>
      </c>
      <c r="K2198" t="s">
        <v>408</v>
      </c>
      <c r="L2198" t="s">
        <v>142</v>
      </c>
      <c r="M2198" t="e">
        <f>_xlfn.XLOOKUP(B2198,Sheet1!B:B,Sheet1!C:C)</f>
        <v>#N/A</v>
      </c>
    </row>
    <row r="2199" spans="2:13" hidden="1">
      <c r="B2199" t="s">
        <v>7904</v>
      </c>
      <c r="C2199" t="s">
        <v>7905</v>
      </c>
      <c r="D2199" t="s">
        <v>631</v>
      </c>
      <c r="E2199" t="s">
        <v>5154</v>
      </c>
      <c r="F2199">
        <v>2</v>
      </c>
      <c r="G2199">
        <v>0</v>
      </c>
      <c r="H2199" t="s">
        <v>103</v>
      </c>
      <c r="I2199" t="s">
        <v>102</v>
      </c>
      <c r="J2199" t="s">
        <v>103</v>
      </c>
      <c r="K2199" t="s">
        <v>7906</v>
      </c>
      <c r="L2199" t="s">
        <v>254</v>
      </c>
      <c r="M2199" t="e">
        <f>_xlfn.XLOOKUP(B2199,Sheet1!B:B,Sheet1!C:C)</f>
        <v>#N/A</v>
      </c>
    </row>
    <row r="2200" spans="2:13" hidden="1">
      <c r="B2200" t="s">
        <v>7904</v>
      </c>
      <c r="C2200" t="s">
        <v>7907</v>
      </c>
      <c r="D2200" t="s">
        <v>631</v>
      </c>
      <c r="E2200" t="s">
        <v>5154</v>
      </c>
      <c r="F2200">
        <v>2</v>
      </c>
      <c r="G2200">
        <v>0</v>
      </c>
      <c r="H2200" t="s">
        <v>103</v>
      </c>
      <c r="I2200" t="s">
        <v>102</v>
      </c>
      <c r="J2200" t="s">
        <v>103</v>
      </c>
      <c r="K2200" t="s">
        <v>7906</v>
      </c>
      <c r="L2200" t="s">
        <v>254</v>
      </c>
      <c r="M2200" t="e">
        <f>_xlfn.XLOOKUP(B2200,Sheet1!B:B,Sheet1!C:C)</f>
        <v>#N/A</v>
      </c>
    </row>
    <row r="2201" spans="2:13" hidden="1">
      <c r="B2201" t="s">
        <v>7904</v>
      </c>
      <c r="C2201" t="s">
        <v>7908</v>
      </c>
      <c r="D2201" t="s">
        <v>631</v>
      </c>
      <c r="E2201" t="s">
        <v>5154</v>
      </c>
      <c r="F2201">
        <v>2</v>
      </c>
      <c r="G2201">
        <v>0</v>
      </c>
      <c r="H2201" t="s">
        <v>103</v>
      </c>
      <c r="I2201" t="s">
        <v>102</v>
      </c>
      <c r="J2201" t="s">
        <v>103</v>
      </c>
      <c r="K2201" t="s">
        <v>7906</v>
      </c>
      <c r="L2201" t="s">
        <v>254</v>
      </c>
      <c r="M2201" t="e">
        <f>_xlfn.XLOOKUP(B2201,Sheet1!B:B,Sheet1!C:C)</f>
        <v>#N/A</v>
      </c>
    </row>
    <row r="2202" spans="2:13" hidden="1">
      <c r="B2202" t="s">
        <v>7904</v>
      </c>
      <c r="C2202" t="s">
        <v>7909</v>
      </c>
      <c r="D2202" t="s">
        <v>631</v>
      </c>
      <c r="E2202" t="s">
        <v>5154</v>
      </c>
      <c r="F2202">
        <v>2</v>
      </c>
      <c r="G2202">
        <v>0</v>
      </c>
      <c r="H2202" t="s">
        <v>103</v>
      </c>
      <c r="I2202" t="s">
        <v>102</v>
      </c>
      <c r="J2202" t="s">
        <v>103</v>
      </c>
      <c r="K2202" t="s">
        <v>7906</v>
      </c>
      <c r="L2202" t="s">
        <v>254</v>
      </c>
      <c r="M2202" t="e">
        <f>_xlfn.XLOOKUP(B2202,Sheet1!B:B,Sheet1!C:C)</f>
        <v>#N/A</v>
      </c>
    </row>
    <row r="2203" spans="2:13" hidden="1">
      <c r="B2203" t="s">
        <v>7904</v>
      </c>
      <c r="C2203" t="s">
        <v>7910</v>
      </c>
      <c r="D2203" t="s">
        <v>631</v>
      </c>
      <c r="E2203" t="s">
        <v>5154</v>
      </c>
      <c r="F2203">
        <v>2</v>
      </c>
      <c r="G2203">
        <v>0</v>
      </c>
      <c r="H2203" t="s">
        <v>103</v>
      </c>
      <c r="I2203" t="s">
        <v>102</v>
      </c>
      <c r="J2203" t="s">
        <v>103</v>
      </c>
      <c r="K2203" t="s">
        <v>7906</v>
      </c>
      <c r="L2203" t="s">
        <v>254</v>
      </c>
      <c r="M2203" t="e">
        <f>_xlfn.XLOOKUP(B2203,Sheet1!B:B,Sheet1!C:C)</f>
        <v>#N/A</v>
      </c>
    </row>
    <row r="2204" spans="2:13" hidden="1">
      <c r="B2204" t="s">
        <v>7904</v>
      </c>
      <c r="C2204" t="s">
        <v>7906</v>
      </c>
      <c r="D2204" t="s">
        <v>254</v>
      </c>
      <c r="E2204" t="s">
        <v>5070</v>
      </c>
      <c r="F2204">
        <v>2</v>
      </c>
      <c r="G2204">
        <v>0</v>
      </c>
      <c r="H2204" t="s">
        <v>102</v>
      </c>
      <c r="I2204" t="s">
        <v>102</v>
      </c>
      <c r="J2204" t="s">
        <v>103</v>
      </c>
      <c r="K2204" t="s">
        <v>7906</v>
      </c>
      <c r="L2204" t="s">
        <v>254</v>
      </c>
      <c r="M2204" t="e">
        <f>_xlfn.XLOOKUP(B2204,Sheet1!B:B,Sheet1!C:C)</f>
        <v>#N/A</v>
      </c>
    </row>
    <row r="2205" spans="2:13" hidden="1">
      <c r="B2205" t="s">
        <v>7904</v>
      </c>
      <c r="C2205" t="s">
        <v>7911</v>
      </c>
      <c r="D2205" t="s">
        <v>590</v>
      </c>
      <c r="E2205" t="s">
        <v>5070</v>
      </c>
      <c r="F2205">
        <v>2</v>
      </c>
      <c r="G2205">
        <v>0</v>
      </c>
      <c r="H2205" t="s">
        <v>102</v>
      </c>
      <c r="I2205" t="s">
        <v>102</v>
      </c>
      <c r="J2205" t="s">
        <v>103</v>
      </c>
      <c r="K2205" t="s">
        <v>7906</v>
      </c>
      <c r="L2205" t="s">
        <v>254</v>
      </c>
      <c r="M2205" t="e">
        <f>_xlfn.XLOOKUP(B2205,Sheet1!B:B,Sheet1!C:C)</f>
        <v>#N/A</v>
      </c>
    </row>
    <row r="2206" spans="2:13" hidden="1">
      <c r="B2206" t="s">
        <v>7904</v>
      </c>
      <c r="C2206" t="s">
        <v>7912</v>
      </c>
      <c r="D2206" t="s">
        <v>670</v>
      </c>
      <c r="E2206" t="s">
        <v>5070</v>
      </c>
      <c r="F2206">
        <v>2</v>
      </c>
      <c r="G2206">
        <v>0</v>
      </c>
      <c r="H2206" t="s">
        <v>102</v>
      </c>
      <c r="I2206" t="s">
        <v>102</v>
      </c>
      <c r="J2206" t="s">
        <v>103</v>
      </c>
      <c r="K2206" t="s">
        <v>7906</v>
      </c>
      <c r="L2206" t="s">
        <v>254</v>
      </c>
      <c r="M2206" t="e">
        <f>_xlfn.XLOOKUP(B2206,Sheet1!B:B,Sheet1!C:C)</f>
        <v>#N/A</v>
      </c>
    </row>
    <row r="2207" spans="2:13" hidden="1">
      <c r="B2207" t="s">
        <v>7904</v>
      </c>
      <c r="C2207" t="s">
        <v>7913</v>
      </c>
      <c r="D2207" t="s">
        <v>142</v>
      </c>
      <c r="E2207" t="s">
        <v>5070</v>
      </c>
      <c r="F2207">
        <v>2</v>
      </c>
      <c r="G2207">
        <v>0</v>
      </c>
      <c r="H2207" t="s">
        <v>102</v>
      </c>
      <c r="I2207" t="s">
        <v>102</v>
      </c>
      <c r="J2207" t="s">
        <v>103</v>
      </c>
      <c r="K2207" t="s">
        <v>7906</v>
      </c>
      <c r="L2207" t="s">
        <v>254</v>
      </c>
      <c r="M2207" t="e">
        <f>_xlfn.XLOOKUP(B2207,Sheet1!B:B,Sheet1!C:C)</f>
        <v>#N/A</v>
      </c>
    </row>
    <row r="2208" spans="2:13" hidden="1">
      <c r="B2208" t="s">
        <v>7904</v>
      </c>
      <c r="C2208" t="s">
        <v>7914</v>
      </c>
      <c r="D2208" t="s">
        <v>631</v>
      </c>
      <c r="E2208" t="s">
        <v>5154</v>
      </c>
      <c r="F2208">
        <v>2</v>
      </c>
      <c r="G2208">
        <v>0</v>
      </c>
      <c r="H2208" t="s">
        <v>103</v>
      </c>
      <c r="I2208" t="s">
        <v>102</v>
      </c>
      <c r="J2208" t="s">
        <v>103</v>
      </c>
      <c r="K2208" t="s">
        <v>7906</v>
      </c>
      <c r="L2208" t="s">
        <v>254</v>
      </c>
      <c r="M2208" t="e">
        <f>_xlfn.XLOOKUP(B2208,Sheet1!B:B,Sheet1!C:C)</f>
        <v>#N/A</v>
      </c>
    </row>
    <row r="2209" spans="2:13" hidden="1">
      <c r="B2209" t="s">
        <v>7904</v>
      </c>
      <c r="C2209" t="s">
        <v>7915</v>
      </c>
      <c r="D2209" t="s">
        <v>631</v>
      </c>
      <c r="E2209" t="s">
        <v>5154</v>
      </c>
      <c r="F2209">
        <v>2</v>
      </c>
      <c r="G2209">
        <v>0</v>
      </c>
      <c r="H2209" t="s">
        <v>103</v>
      </c>
      <c r="I2209" t="s">
        <v>102</v>
      </c>
      <c r="J2209" t="s">
        <v>103</v>
      </c>
      <c r="K2209" t="s">
        <v>7906</v>
      </c>
      <c r="L2209" t="s">
        <v>254</v>
      </c>
      <c r="M2209" t="e">
        <f>_xlfn.XLOOKUP(B2209,Sheet1!B:B,Sheet1!C:C)</f>
        <v>#N/A</v>
      </c>
    </row>
    <row r="2210" spans="2:13" hidden="1">
      <c r="B2210" t="s">
        <v>7904</v>
      </c>
      <c r="C2210" t="s">
        <v>7916</v>
      </c>
      <c r="D2210" t="s">
        <v>631</v>
      </c>
      <c r="E2210" t="s">
        <v>5154</v>
      </c>
      <c r="F2210">
        <v>2</v>
      </c>
      <c r="G2210">
        <v>0</v>
      </c>
      <c r="H2210" t="s">
        <v>103</v>
      </c>
      <c r="I2210" t="s">
        <v>102</v>
      </c>
      <c r="J2210" t="s">
        <v>103</v>
      </c>
      <c r="K2210" t="s">
        <v>7906</v>
      </c>
      <c r="L2210" t="s">
        <v>254</v>
      </c>
      <c r="M2210" t="e">
        <f>_xlfn.XLOOKUP(B2210,Sheet1!B:B,Sheet1!C:C)</f>
        <v>#N/A</v>
      </c>
    </row>
    <row r="2211" spans="2:13" hidden="1">
      <c r="B2211" t="s">
        <v>7904</v>
      </c>
      <c r="C2211" t="s">
        <v>7917</v>
      </c>
      <c r="D2211" t="s">
        <v>631</v>
      </c>
      <c r="E2211" t="s">
        <v>5154</v>
      </c>
      <c r="F2211">
        <v>2</v>
      </c>
      <c r="G2211">
        <v>0</v>
      </c>
      <c r="H2211" t="s">
        <v>103</v>
      </c>
      <c r="I2211" t="s">
        <v>102</v>
      </c>
      <c r="J2211" t="s">
        <v>103</v>
      </c>
      <c r="K2211" t="s">
        <v>7906</v>
      </c>
      <c r="L2211" t="s">
        <v>254</v>
      </c>
      <c r="M2211" t="e">
        <f>_xlfn.XLOOKUP(B2211,Sheet1!B:B,Sheet1!C:C)</f>
        <v>#N/A</v>
      </c>
    </row>
    <row r="2212" spans="2:13" hidden="1">
      <c r="B2212" t="s">
        <v>7904</v>
      </c>
      <c r="C2212" t="s">
        <v>7918</v>
      </c>
      <c r="D2212" t="s">
        <v>7919</v>
      </c>
      <c r="F2212">
        <v>40</v>
      </c>
      <c r="G2212">
        <v>110250</v>
      </c>
      <c r="H2212" t="s">
        <v>103</v>
      </c>
      <c r="I2212" t="s">
        <v>103</v>
      </c>
      <c r="J2212" t="s">
        <v>103</v>
      </c>
      <c r="K2212" t="s">
        <v>7906</v>
      </c>
      <c r="L2212" t="s">
        <v>254</v>
      </c>
      <c r="M2212" t="e">
        <f>_xlfn.XLOOKUP(B2212,Sheet1!B:B,Sheet1!C:C)</f>
        <v>#N/A</v>
      </c>
    </row>
    <row r="2213" spans="2:13" hidden="1">
      <c r="B2213" t="s">
        <v>7920</v>
      </c>
      <c r="C2213" t="s">
        <v>7921</v>
      </c>
      <c r="D2213" t="s">
        <v>670</v>
      </c>
      <c r="E2213" t="s">
        <v>5070</v>
      </c>
      <c r="F2213">
        <v>10</v>
      </c>
      <c r="G2213">
        <v>0</v>
      </c>
      <c r="H2213" t="s">
        <v>102</v>
      </c>
      <c r="I2213" t="s">
        <v>102</v>
      </c>
      <c r="J2213" t="s">
        <v>103</v>
      </c>
      <c r="K2213" t="s">
        <v>7922</v>
      </c>
      <c r="L2213" t="s">
        <v>142</v>
      </c>
      <c r="M2213" t="e">
        <f>_xlfn.XLOOKUP(B2213,Sheet1!B:B,Sheet1!C:C)</f>
        <v>#N/A</v>
      </c>
    </row>
    <row r="2214" spans="2:13" hidden="1">
      <c r="B2214" t="s">
        <v>7920</v>
      </c>
      <c r="C2214" t="s">
        <v>7923</v>
      </c>
      <c r="D2214" t="s">
        <v>590</v>
      </c>
      <c r="E2214" t="s">
        <v>5070</v>
      </c>
      <c r="F2214">
        <v>10</v>
      </c>
      <c r="G2214">
        <v>0</v>
      </c>
      <c r="H2214" t="s">
        <v>102</v>
      </c>
      <c r="I2214" t="s">
        <v>102</v>
      </c>
      <c r="J2214" t="s">
        <v>103</v>
      </c>
      <c r="K2214" t="s">
        <v>7922</v>
      </c>
      <c r="L2214" t="s">
        <v>142</v>
      </c>
      <c r="M2214" t="e">
        <f>_xlfn.XLOOKUP(B2214,Sheet1!B:B,Sheet1!C:C)</f>
        <v>#N/A</v>
      </c>
    </row>
    <row r="2215" spans="2:13" hidden="1">
      <c r="B2215" t="s">
        <v>7920</v>
      </c>
      <c r="C2215" t="s">
        <v>7922</v>
      </c>
      <c r="D2215" t="s">
        <v>142</v>
      </c>
      <c r="E2215" t="s">
        <v>5070</v>
      </c>
      <c r="F2215">
        <v>60</v>
      </c>
      <c r="G2215">
        <v>106000</v>
      </c>
      <c r="H2215" t="s">
        <v>102</v>
      </c>
      <c r="I2215" t="s">
        <v>102</v>
      </c>
      <c r="J2215" t="s">
        <v>103</v>
      </c>
      <c r="K2215" t="s">
        <v>7922</v>
      </c>
      <c r="L2215" t="s">
        <v>142</v>
      </c>
      <c r="M2215" t="e">
        <f>_xlfn.XLOOKUP(B2215,Sheet1!B:B,Sheet1!C:C)</f>
        <v>#N/A</v>
      </c>
    </row>
    <row r="2216" spans="2:13" hidden="1">
      <c r="B2216" t="s">
        <v>7920</v>
      </c>
      <c r="C2216" t="s">
        <v>7924</v>
      </c>
      <c r="D2216" t="s">
        <v>254</v>
      </c>
      <c r="E2216" t="s">
        <v>5070</v>
      </c>
      <c r="F2216">
        <v>40</v>
      </c>
      <c r="G2216">
        <v>0</v>
      </c>
      <c r="H2216" t="s">
        <v>102</v>
      </c>
      <c r="I2216" t="s">
        <v>102</v>
      </c>
      <c r="J2216" t="s">
        <v>103</v>
      </c>
      <c r="K2216" t="s">
        <v>7922</v>
      </c>
      <c r="L2216" t="s">
        <v>142</v>
      </c>
      <c r="M2216" t="e">
        <f>_xlfn.XLOOKUP(B2216,Sheet1!B:B,Sheet1!C:C)</f>
        <v>#N/A</v>
      </c>
    </row>
    <row r="2217" spans="2:13" hidden="1">
      <c r="B2217" t="s">
        <v>7920</v>
      </c>
      <c r="C2217" t="s">
        <v>7925</v>
      </c>
      <c r="D2217" t="s">
        <v>5419</v>
      </c>
      <c r="E2217" t="s">
        <v>5154</v>
      </c>
      <c r="F2217">
        <v>5</v>
      </c>
      <c r="G2217">
        <v>0</v>
      </c>
      <c r="H2217" t="s">
        <v>103</v>
      </c>
      <c r="I2217" t="s">
        <v>102</v>
      </c>
      <c r="J2217" t="s">
        <v>103</v>
      </c>
      <c r="K2217" t="s">
        <v>7922</v>
      </c>
      <c r="L2217" t="s">
        <v>142</v>
      </c>
      <c r="M2217" t="e">
        <f>_xlfn.XLOOKUP(B2217,Sheet1!B:B,Sheet1!C:C)</f>
        <v>#N/A</v>
      </c>
    </row>
    <row r="2218" spans="2:13" hidden="1">
      <c r="B2218" t="s">
        <v>7926</v>
      </c>
      <c r="C2218" t="s">
        <v>7927</v>
      </c>
      <c r="D2218" t="s">
        <v>3018</v>
      </c>
      <c r="E2218" t="s">
        <v>5070</v>
      </c>
      <c r="F2218">
        <v>3</v>
      </c>
      <c r="G2218">
        <v>0</v>
      </c>
      <c r="H2218" t="s">
        <v>102</v>
      </c>
      <c r="I2218" t="s">
        <v>102</v>
      </c>
      <c r="J2218" t="s">
        <v>103</v>
      </c>
      <c r="K2218" t="s">
        <v>7928</v>
      </c>
      <c r="L2218" t="s">
        <v>7929</v>
      </c>
      <c r="M2218" t="e">
        <f>_xlfn.XLOOKUP(B2218,Sheet1!B:B,Sheet1!C:C)</f>
        <v>#N/A</v>
      </c>
    </row>
    <row r="2219" spans="2:13" hidden="1">
      <c r="B2219" t="s">
        <v>7926</v>
      </c>
      <c r="C2219" t="s">
        <v>7930</v>
      </c>
      <c r="D2219" t="s">
        <v>180</v>
      </c>
      <c r="E2219" t="s">
        <v>5154</v>
      </c>
      <c r="F2219">
        <v>3</v>
      </c>
      <c r="G2219">
        <v>0</v>
      </c>
      <c r="H2219" t="s">
        <v>103</v>
      </c>
      <c r="I2219" t="s">
        <v>102</v>
      </c>
      <c r="J2219" t="s">
        <v>103</v>
      </c>
      <c r="K2219" t="s">
        <v>7928</v>
      </c>
      <c r="L2219" t="s">
        <v>7929</v>
      </c>
      <c r="M2219" t="e">
        <f>_xlfn.XLOOKUP(B2219,Sheet1!B:B,Sheet1!C:C)</f>
        <v>#N/A</v>
      </c>
    </row>
    <row r="2220" spans="2:13" hidden="1">
      <c r="B2220" t="s">
        <v>7926</v>
      </c>
      <c r="C2220" t="s">
        <v>7931</v>
      </c>
      <c r="D2220" t="s">
        <v>267</v>
      </c>
      <c r="E2220" t="s">
        <v>5070</v>
      </c>
      <c r="F2220">
        <v>3</v>
      </c>
      <c r="G2220">
        <v>0</v>
      </c>
      <c r="H2220" t="s">
        <v>102</v>
      </c>
      <c r="I2220" t="s">
        <v>102</v>
      </c>
      <c r="J2220" t="s">
        <v>103</v>
      </c>
      <c r="K2220" t="s">
        <v>7928</v>
      </c>
      <c r="L2220" t="s">
        <v>7929</v>
      </c>
      <c r="M2220" t="e">
        <f>_xlfn.XLOOKUP(B2220,Sheet1!B:B,Sheet1!C:C)</f>
        <v>#N/A</v>
      </c>
    </row>
    <row r="2221" spans="2:13" hidden="1">
      <c r="B2221" t="s">
        <v>7926</v>
      </c>
      <c r="C2221" t="s">
        <v>7932</v>
      </c>
      <c r="D2221" t="s">
        <v>180</v>
      </c>
      <c r="E2221" t="s">
        <v>5154</v>
      </c>
      <c r="F2221">
        <v>3</v>
      </c>
      <c r="G2221">
        <v>0</v>
      </c>
      <c r="H2221" t="s">
        <v>103</v>
      </c>
      <c r="I2221" t="s">
        <v>102</v>
      </c>
      <c r="J2221" t="s">
        <v>103</v>
      </c>
      <c r="K2221" t="s">
        <v>7928</v>
      </c>
      <c r="L2221" t="s">
        <v>7929</v>
      </c>
      <c r="M2221" t="e">
        <f>_xlfn.XLOOKUP(B2221,Sheet1!B:B,Sheet1!C:C)</f>
        <v>#N/A</v>
      </c>
    </row>
    <row r="2222" spans="2:13" hidden="1">
      <c r="B2222" t="s">
        <v>7926</v>
      </c>
      <c r="C2222" t="s">
        <v>7933</v>
      </c>
      <c r="D2222" t="s">
        <v>5224</v>
      </c>
      <c r="E2222" t="s">
        <v>5070</v>
      </c>
      <c r="F2222">
        <v>3</v>
      </c>
      <c r="G2222">
        <v>0</v>
      </c>
      <c r="H2222" t="s">
        <v>102</v>
      </c>
      <c r="I2222" t="s">
        <v>102</v>
      </c>
      <c r="J2222" t="s">
        <v>103</v>
      </c>
      <c r="K2222" t="s">
        <v>7928</v>
      </c>
      <c r="L2222" t="s">
        <v>7929</v>
      </c>
      <c r="M2222" t="e">
        <f>_xlfn.XLOOKUP(B2222,Sheet1!B:B,Sheet1!C:C)</f>
        <v>#N/A</v>
      </c>
    </row>
    <row r="2223" spans="2:13" hidden="1">
      <c r="B2223" t="s">
        <v>7926</v>
      </c>
      <c r="C2223" t="s">
        <v>7934</v>
      </c>
      <c r="D2223" t="s">
        <v>180</v>
      </c>
      <c r="E2223" t="s">
        <v>5154</v>
      </c>
      <c r="F2223">
        <v>3</v>
      </c>
      <c r="G2223">
        <v>0</v>
      </c>
      <c r="H2223" t="s">
        <v>103</v>
      </c>
      <c r="I2223" t="s">
        <v>102</v>
      </c>
      <c r="J2223" t="s">
        <v>103</v>
      </c>
      <c r="K2223" t="s">
        <v>7928</v>
      </c>
      <c r="L2223" t="s">
        <v>7929</v>
      </c>
      <c r="M2223" t="e">
        <f>_xlfn.XLOOKUP(B2223,Sheet1!B:B,Sheet1!C:C)</f>
        <v>#N/A</v>
      </c>
    </row>
    <row r="2224" spans="2:13" hidden="1">
      <c r="B2224" t="s">
        <v>7926</v>
      </c>
      <c r="C2224" t="s">
        <v>7935</v>
      </c>
      <c r="D2224" t="s">
        <v>180</v>
      </c>
      <c r="E2224" t="s">
        <v>5154</v>
      </c>
      <c r="F2224">
        <v>3</v>
      </c>
      <c r="G2224">
        <v>0</v>
      </c>
      <c r="H2224" t="s">
        <v>103</v>
      </c>
      <c r="I2224" t="s">
        <v>102</v>
      </c>
      <c r="J2224" t="s">
        <v>103</v>
      </c>
      <c r="K2224" t="s">
        <v>7928</v>
      </c>
      <c r="L2224" t="s">
        <v>7929</v>
      </c>
      <c r="M2224" t="e">
        <f>_xlfn.XLOOKUP(B2224,Sheet1!B:B,Sheet1!C:C)</f>
        <v>#N/A</v>
      </c>
    </row>
    <row r="2225" spans="2:13" hidden="1">
      <c r="B2225" t="s">
        <v>7926</v>
      </c>
      <c r="C2225" t="s">
        <v>7936</v>
      </c>
      <c r="D2225" t="s">
        <v>7937</v>
      </c>
      <c r="F2225">
        <v>40</v>
      </c>
      <c r="G2225">
        <v>133079</v>
      </c>
      <c r="H2225" t="s">
        <v>103</v>
      </c>
      <c r="I2225" t="s">
        <v>103</v>
      </c>
      <c r="J2225" t="s">
        <v>103</v>
      </c>
      <c r="K2225" t="s">
        <v>7928</v>
      </c>
      <c r="L2225" t="s">
        <v>7929</v>
      </c>
      <c r="M2225" t="e">
        <f>_xlfn.XLOOKUP(B2225,Sheet1!B:B,Sheet1!C:C)</f>
        <v>#N/A</v>
      </c>
    </row>
    <row r="2226" spans="2:13" hidden="1">
      <c r="B2226" t="s">
        <v>7926</v>
      </c>
      <c r="C2226" t="s">
        <v>7928</v>
      </c>
      <c r="D2226" t="s">
        <v>7929</v>
      </c>
      <c r="F2226">
        <v>40</v>
      </c>
      <c r="G2226">
        <v>172668</v>
      </c>
      <c r="H2226" t="s">
        <v>103</v>
      </c>
      <c r="I2226" t="s">
        <v>103</v>
      </c>
      <c r="J2226" t="s">
        <v>103</v>
      </c>
      <c r="K2226" t="s">
        <v>7928</v>
      </c>
      <c r="L2226" t="s">
        <v>7929</v>
      </c>
      <c r="M2226" t="e">
        <f>_xlfn.XLOOKUP(B2226,Sheet1!B:B,Sheet1!C:C)</f>
        <v>#N/A</v>
      </c>
    </row>
    <row r="2227" spans="2:13" hidden="1">
      <c r="B2227" t="s">
        <v>7926</v>
      </c>
      <c r="C2227" t="s">
        <v>7938</v>
      </c>
      <c r="D2227" t="s">
        <v>5195</v>
      </c>
      <c r="E2227" t="s">
        <v>5070</v>
      </c>
      <c r="F2227">
        <v>3</v>
      </c>
      <c r="G2227">
        <v>0</v>
      </c>
      <c r="H2227" t="s">
        <v>102</v>
      </c>
      <c r="I2227" t="s">
        <v>102</v>
      </c>
      <c r="J2227" t="s">
        <v>103</v>
      </c>
      <c r="K2227" t="s">
        <v>7928</v>
      </c>
      <c r="L2227" t="s">
        <v>7929</v>
      </c>
      <c r="M2227" t="e">
        <f>_xlfn.XLOOKUP(B2227,Sheet1!B:B,Sheet1!C:C)</f>
        <v>#N/A</v>
      </c>
    </row>
    <row r="2228" spans="2:13" hidden="1">
      <c r="B2228" t="s">
        <v>7926</v>
      </c>
      <c r="C2228" t="s">
        <v>7939</v>
      </c>
      <c r="D2228" t="s">
        <v>180</v>
      </c>
      <c r="E2228" t="s">
        <v>5154</v>
      </c>
      <c r="F2228">
        <v>3</v>
      </c>
      <c r="G2228">
        <v>0</v>
      </c>
      <c r="H2228" t="s">
        <v>103</v>
      </c>
      <c r="I2228" t="s">
        <v>102</v>
      </c>
      <c r="J2228" t="s">
        <v>103</v>
      </c>
      <c r="K2228" t="s">
        <v>7928</v>
      </c>
      <c r="L2228" t="s">
        <v>7929</v>
      </c>
      <c r="M2228" t="e">
        <f>_xlfn.XLOOKUP(B2228,Sheet1!B:B,Sheet1!C:C)</f>
        <v>#N/A</v>
      </c>
    </row>
    <row r="2229" spans="2:13" hidden="1">
      <c r="B2229" t="s">
        <v>7926</v>
      </c>
      <c r="C2229" t="s">
        <v>7940</v>
      </c>
      <c r="D2229" t="s">
        <v>180</v>
      </c>
      <c r="E2229" t="s">
        <v>5154</v>
      </c>
      <c r="F2229">
        <v>3</v>
      </c>
      <c r="G2229">
        <v>0</v>
      </c>
      <c r="H2229" t="s">
        <v>103</v>
      </c>
      <c r="I2229" t="s">
        <v>102</v>
      </c>
      <c r="J2229" t="s">
        <v>103</v>
      </c>
      <c r="K2229" t="s">
        <v>7928</v>
      </c>
      <c r="L2229" t="s">
        <v>7929</v>
      </c>
      <c r="M2229" t="e">
        <f>_xlfn.XLOOKUP(B2229,Sheet1!B:B,Sheet1!C:C)</f>
        <v>#N/A</v>
      </c>
    </row>
    <row r="2230" spans="2:13" hidden="1">
      <c r="B2230" t="s">
        <v>7926</v>
      </c>
      <c r="C2230" t="s">
        <v>7941</v>
      </c>
      <c r="D2230" t="s">
        <v>180</v>
      </c>
      <c r="E2230" t="s">
        <v>5154</v>
      </c>
      <c r="F2230">
        <v>3</v>
      </c>
      <c r="G2230">
        <v>0</v>
      </c>
      <c r="H2230" t="s">
        <v>103</v>
      </c>
      <c r="I2230" t="s">
        <v>102</v>
      </c>
      <c r="J2230" t="s">
        <v>103</v>
      </c>
      <c r="K2230" t="s">
        <v>7928</v>
      </c>
      <c r="L2230" t="s">
        <v>7929</v>
      </c>
      <c r="M2230" t="e">
        <f>_xlfn.XLOOKUP(B2230,Sheet1!B:B,Sheet1!C:C)</f>
        <v>#N/A</v>
      </c>
    </row>
    <row r="2231" spans="2:13" hidden="1">
      <c r="B2231" t="s">
        <v>7926</v>
      </c>
      <c r="C2231" t="s">
        <v>7942</v>
      </c>
      <c r="D2231" t="s">
        <v>180</v>
      </c>
      <c r="E2231" t="s">
        <v>5154</v>
      </c>
      <c r="F2231">
        <v>3</v>
      </c>
      <c r="G2231">
        <v>0</v>
      </c>
      <c r="H2231" t="s">
        <v>103</v>
      </c>
      <c r="I2231" t="s">
        <v>102</v>
      </c>
      <c r="J2231" t="s">
        <v>103</v>
      </c>
      <c r="K2231" t="s">
        <v>7928</v>
      </c>
      <c r="L2231" t="s">
        <v>7929</v>
      </c>
      <c r="M2231" t="e">
        <f>_xlfn.XLOOKUP(B2231,Sheet1!B:B,Sheet1!C:C)</f>
        <v>#N/A</v>
      </c>
    </row>
    <row r="2232" spans="2:13" hidden="1">
      <c r="B2232" t="s">
        <v>7926</v>
      </c>
      <c r="C2232" t="s">
        <v>7943</v>
      </c>
      <c r="D2232" t="s">
        <v>7944</v>
      </c>
      <c r="F2232">
        <v>40</v>
      </c>
      <c r="G2232">
        <v>106716</v>
      </c>
      <c r="H2232" t="s">
        <v>103</v>
      </c>
      <c r="I2232" t="s">
        <v>103</v>
      </c>
      <c r="J2232" t="s">
        <v>103</v>
      </c>
      <c r="K2232" t="s">
        <v>7928</v>
      </c>
      <c r="L2232" t="s">
        <v>7929</v>
      </c>
      <c r="M2232" t="e">
        <f>_xlfn.XLOOKUP(B2232,Sheet1!B:B,Sheet1!C:C)</f>
        <v>#N/A</v>
      </c>
    </row>
    <row r="2233" spans="2:13" hidden="1">
      <c r="B2233" t="s">
        <v>7945</v>
      </c>
      <c r="C2233" t="s">
        <v>7946</v>
      </c>
      <c r="D2233" t="s">
        <v>153</v>
      </c>
      <c r="E2233" t="s">
        <v>5073</v>
      </c>
      <c r="F2233">
        <v>40</v>
      </c>
      <c r="G2233">
        <v>163467</v>
      </c>
      <c r="H2233" t="s">
        <v>102</v>
      </c>
      <c r="I2233" t="s">
        <v>103</v>
      </c>
      <c r="J2233" t="s">
        <v>103</v>
      </c>
      <c r="K2233" t="s">
        <v>7946</v>
      </c>
      <c r="L2233" t="s">
        <v>153</v>
      </c>
      <c r="M2233" t="e">
        <f>_xlfn.XLOOKUP(B2233,Sheet1!B:B,Sheet1!C:C)</f>
        <v>#N/A</v>
      </c>
    </row>
    <row r="2234" spans="2:13" hidden="1">
      <c r="B2234" t="s">
        <v>7945</v>
      </c>
      <c r="C2234" t="s">
        <v>7947</v>
      </c>
      <c r="D2234" t="s">
        <v>631</v>
      </c>
      <c r="E2234" t="s">
        <v>5154</v>
      </c>
      <c r="F2234">
        <v>1</v>
      </c>
      <c r="G2234">
        <v>0</v>
      </c>
      <c r="H2234" t="s">
        <v>103</v>
      </c>
      <c r="I2234" t="s">
        <v>102</v>
      </c>
      <c r="J2234" t="s">
        <v>103</v>
      </c>
      <c r="K2234" t="s">
        <v>7946</v>
      </c>
      <c r="L2234" t="s">
        <v>153</v>
      </c>
      <c r="M2234" t="e">
        <f>_xlfn.XLOOKUP(B2234,Sheet1!B:B,Sheet1!C:C)</f>
        <v>#N/A</v>
      </c>
    </row>
    <row r="2235" spans="2:13" hidden="1">
      <c r="B2235" t="s">
        <v>7945</v>
      </c>
      <c r="C2235" t="s">
        <v>7948</v>
      </c>
      <c r="D2235" t="s">
        <v>254</v>
      </c>
      <c r="E2235" t="s">
        <v>5070</v>
      </c>
      <c r="F2235">
        <v>1</v>
      </c>
      <c r="G2235">
        <v>0</v>
      </c>
      <c r="H2235" t="s">
        <v>102</v>
      </c>
      <c r="I2235" t="s">
        <v>102</v>
      </c>
      <c r="J2235" t="s">
        <v>103</v>
      </c>
      <c r="K2235" t="s">
        <v>7946</v>
      </c>
      <c r="L2235" t="s">
        <v>153</v>
      </c>
      <c r="M2235" t="e">
        <f>_xlfn.XLOOKUP(B2235,Sheet1!B:B,Sheet1!C:C)</f>
        <v>#N/A</v>
      </c>
    </row>
    <row r="2236" spans="2:13" hidden="1">
      <c r="B2236" t="s">
        <v>7945</v>
      </c>
      <c r="C2236" t="s">
        <v>7949</v>
      </c>
      <c r="D2236" t="s">
        <v>670</v>
      </c>
      <c r="E2236" t="s">
        <v>5070</v>
      </c>
      <c r="F2236">
        <v>1</v>
      </c>
      <c r="G2236">
        <v>0</v>
      </c>
      <c r="H2236" t="s">
        <v>102</v>
      </c>
      <c r="I2236" t="s">
        <v>102</v>
      </c>
      <c r="J2236" t="s">
        <v>103</v>
      </c>
      <c r="K2236" t="s">
        <v>7946</v>
      </c>
      <c r="L2236" t="s">
        <v>153</v>
      </c>
      <c r="M2236" t="e">
        <f>_xlfn.XLOOKUP(B2236,Sheet1!B:B,Sheet1!C:C)</f>
        <v>#N/A</v>
      </c>
    </row>
    <row r="2237" spans="2:13" hidden="1">
      <c r="B2237" t="s">
        <v>7945</v>
      </c>
      <c r="C2237" t="s">
        <v>7950</v>
      </c>
      <c r="D2237" t="s">
        <v>631</v>
      </c>
      <c r="E2237" t="s">
        <v>5154</v>
      </c>
      <c r="F2237">
        <v>1</v>
      </c>
      <c r="G2237">
        <v>0</v>
      </c>
      <c r="H2237" t="s">
        <v>103</v>
      </c>
      <c r="I2237" t="s">
        <v>102</v>
      </c>
      <c r="J2237" t="s">
        <v>103</v>
      </c>
      <c r="K2237" t="s">
        <v>7946</v>
      </c>
      <c r="L2237" t="s">
        <v>153</v>
      </c>
      <c r="M2237" t="e">
        <f>_xlfn.XLOOKUP(B2237,Sheet1!B:B,Sheet1!C:C)</f>
        <v>#N/A</v>
      </c>
    </row>
    <row r="2238" spans="2:13" hidden="1">
      <c r="B2238" t="s">
        <v>7945</v>
      </c>
      <c r="C2238" t="s">
        <v>7951</v>
      </c>
      <c r="D2238" t="s">
        <v>631</v>
      </c>
      <c r="E2238" t="s">
        <v>5154</v>
      </c>
      <c r="F2238">
        <v>1</v>
      </c>
      <c r="G2238">
        <v>0</v>
      </c>
      <c r="H2238" t="s">
        <v>103</v>
      </c>
      <c r="I2238" t="s">
        <v>102</v>
      </c>
      <c r="J2238" t="s">
        <v>103</v>
      </c>
      <c r="K2238" t="s">
        <v>7946</v>
      </c>
      <c r="L2238" t="s">
        <v>153</v>
      </c>
      <c r="M2238" t="e">
        <f>_xlfn.XLOOKUP(B2238,Sheet1!B:B,Sheet1!C:C)</f>
        <v>#N/A</v>
      </c>
    </row>
    <row r="2239" spans="2:13" hidden="1">
      <c r="B2239" t="s">
        <v>7952</v>
      </c>
      <c r="C2239" t="s">
        <v>7953</v>
      </c>
      <c r="D2239" t="s">
        <v>267</v>
      </c>
      <c r="E2239" t="s">
        <v>5070</v>
      </c>
      <c r="F2239">
        <v>2</v>
      </c>
      <c r="G2239">
        <v>0</v>
      </c>
      <c r="H2239" t="s">
        <v>102</v>
      </c>
      <c r="I2239" t="s">
        <v>102</v>
      </c>
      <c r="J2239" t="s">
        <v>103</v>
      </c>
      <c r="K2239" t="s">
        <v>7954</v>
      </c>
      <c r="L2239" t="s">
        <v>195</v>
      </c>
      <c r="M2239" t="e">
        <f>_xlfn.XLOOKUP(B2239,Sheet1!B:B,Sheet1!C:C)</f>
        <v>#N/A</v>
      </c>
    </row>
    <row r="2240" spans="2:13" hidden="1">
      <c r="B2240" t="s">
        <v>7952</v>
      </c>
      <c r="C2240" t="s">
        <v>7955</v>
      </c>
      <c r="D2240" t="s">
        <v>5246</v>
      </c>
      <c r="E2240" t="s">
        <v>5154</v>
      </c>
      <c r="F2240">
        <v>2</v>
      </c>
      <c r="G2240">
        <v>0</v>
      </c>
      <c r="H2240" t="s">
        <v>103</v>
      </c>
      <c r="I2240" t="s">
        <v>102</v>
      </c>
      <c r="J2240" t="s">
        <v>103</v>
      </c>
      <c r="K2240" t="s">
        <v>7954</v>
      </c>
      <c r="L2240" t="s">
        <v>195</v>
      </c>
      <c r="M2240" t="e">
        <f>_xlfn.XLOOKUP(B2240,Sheet1!B:B,Sheet1!C:C)</f>
        <v>#N/A</v>
      </c>
    </row>
    <row r="2241" spans="2:13" hidden="1">
      <c r="B2241" t="s">
        <v>7952</v>
      </c>
      <c r="C2241" t="s">
        <v>7956</v>
      </c>
      <c r="D2241" t="s">
        <v>5246</v>
      </c>
      <c r="E2241" t="s">
        <v>5154</v>
      </c>
      <c r="F2241">
        <v>2</v>
      </c>
      <c r="G2241">
        <v>0</v>
      </c>
      <c r="H2241" t="s">
        <v>103</v>
      </c>
      <c r="I2241" t="s">
        <v>102</v>
      </c>
      <c r="J2241" t="s">
        <v>103</v>
      </c>
      <c r="K2241" t="s">
        <v>7954</v>
      </c>
      <c r="L2241" t="s">
        <v>195</v>
      </c>
      <c r="M2241" t="e">
        <f>_xlfn.XLOOKUP(B2241,Sheet1!B:B,Sheet1!C:C)</f>
        <v>#N/A</v>
      </c>
    </row>
    <row r="2242" spans="2:13" hidden="1">
      <c r="B2242" t="s">
        <v>7952</v>
      </c>
      <c r="C2242" t="s">
        <v>7957</v>
      </c>
      <c r="D2242" t="s">
        <v>5246</v>
      </c>
      <c r="E2242" t="s">
        <v>5154</v>
      </c>
      <c r="F2242">
        <v>2</v>
      </c>
      <c r="G2242">
        <v>0</v>
      </c>
      <c r="H2242" t="s">
        <v>103</v>
      </c>
      <c r="I2242" t="s">
        <v>102</v>
      </c>
      <c r="J2242" t="s">
        <v>103</v>
      </c>
      <c r="K2242" t="s">
        <v>7954</v>
      </c>
      <c r="L2242" t="s">
        <v>195</v>
      </c>
      <c r="M2242" t="e">
        <f>_xlfn.XLOOKUP(B2242,Sheet1!B:B,Sheet1!C:C)</f>
        <v>#N/A</v>
      </c>
    </row>
    <row r="2243" spans="2:13" hidden="1">
      <c r="B2243" t="s">
        <v>7952</v>
      </c>
      <c r="C2243" t="s">
        <v>7958</v>
      </c>
      <c r="D2243" t="s">
        <v>315</v>
      </c>
      <c r="E2243" t="s">
        <v>5070</v>
      </c>
      <c r="F2243">
        <v>2</v>
      </c>
      <c r="G2243">
        <v>0</v>
      </c>
      <c r="H2243" t="s">
        <v>102</v>
      </c>
      <c r="I2243" t="s">
        <v>102</v>
      </c>
      <c r="J2243" t="s">
        <v>103</v>
      </c>
      <c r="K2243" t="s">
        <v>7954</v>
      </c>
      <c r="L2243" t="s">
        <v>195</v>
      </c>
      <c r="M2243" t="e">
        <f>_xlfn.XLOOKUP(B2243,Sheet1!B:B,Sheet1!C:C)</f>
        <v>#N/A</v>
      </c>
    </row>
    <row r="2244" spans="2:13" hidden="1">
      <c r="B2244" t="s">
        <v>7952</v>
      </c>
      <c r="C2244" t="s">
        <v>7954</v>
      </c>
      <c r="D2244" t="s">
        <v>195</v>
      </c>
      <c r="E2244" t="s">
        <v>5073</v>
      </c>
      <c r="F2244">
        <v>40</v>
      </c>
      <c r="G2244">
        <v>84764</v>
      </c>
      <c r="H2244" t="s">
        <v>102</v>
      </c>
      <c r="I2244" t="s">
        <v>103</v>
      </c>
      <c r="J2244" t="s">
        <v>103</v>
      </c>
      <c r="K2244" t="s">
        <v>7954</v>
      </c>
      <c r="L2244" t="s">
        <v>195</v>
      </c>
      <c r="M2244" t="e">
        <f>_xlfn.XLOOKUP(B2244,Sheet1!B:B,Sheet1!C:C)</f>
        <v>#N/A</v>
      </c>
    </row>
    <row r="2245" spans="2:13" hidden="1">
      <c r="B2245" t="s">
        <v>7952</v>
      </c>
      <c r="C2245" t="s">
        <v>7959</v>
      </c>
      <c r="D2245" t="s">
        <v>5246</v>
      </c>
      <c r="E2245" t="s">
        <v>5154</v>
      </c>
      <c r="F2245">
        <v>2</v>
      </c>
      <c r="G2245">
        <v>0</v>
      </c>
      <c r="H2245" t="s">
        <v>103</v>
      </c>
      <c r="I2245" t="s">
        <v>102</v>
      </c>
      <c r="J2245" t="s">
        <v>103</v>
      </c>
      <c r="K2245" t="s">
        <v>7954</v>
      </c>
      <c r="L2245" t="s">
        <v>195</v>
      </c>
      <c r="M2245" t="e">
        <f>_xlfn.XLOOKUP(B2245,Sheet1!B:B,Sheet1!C:C)</f>
        <v>#N/A</v>
      </c>
    </row>
    <row r="2246" spans="2:13" hidden="1">
      <c r="B2246" t="s">
        <v>7952</v>
      </c>
      <c r="C2246" t="s">
        <v>7960</v>
      </c>
      <c r="D2246" t="s">
        <v>5246</v>
      </c>
      <c r="E2246" t="s">
        <v>5154</v>
      </c>
      <c r="F2246">
        <v>2</v>
      </c>
      <c r="G2246">
        <v>0</v>
      </c>
      <c r="H2246" t="s">
        <v>103</v>
      </c>
      <c r="I2246" t="s">
        <v>102</v>
      </c>
      <c r="J2246" t="s">
        <v>103</v>
      </c>
      <c r="K2246" t="s">
        <v>7954</v>
      </c>
      <c r="L2246" t="s">
        <v>195</v>
      </c>
      <c r="M2246" t="e">
        <f>_xlfn.XLOOKUP(B2246,Sheet1!B:B,Sheet1!C:C)</f>
        <v>#N/A</v>
      </c>
    </row>
    <row r="2247" spans="2:13" hidden="1">
      <c r="B2247" t="s">
        <v>7952</v>
      </c>
      <c r="C2247" t="s">
        <v>7961</v>
      </c>
      <c r="D2247" t="s">
        <v>653</v>
      </c>
      <c r="E2247" t="s">
        <v>5070</v>
      </c>
      <c r="F2247">
        <v>2</v>
      </c>
      <c r="G2247">
        <v>0</v>
      </c>
      <c r="H2247" t="s">
        <v>102</v>
      </c>
      <c r="I2247" t="s">
        <v>102</v>
      </c>
      <c r="J2247" t="s">
        <v>103</v>
      </c>
      <c r="K2247" t="s">
        <v>7954</v>
      </c>
      <c r="L2247" t="s">
        <v>195</v>
      </c>
      <c r="M2247" t="e">
        <f>_xlfn.XLOOKUP(B2247,Sheet1!B:B,Sheet1!C:C)</f>
        <v>#N/A</v>
      </c>
    </row>
    <row r="2248" spans="2:13" hidden="1">
      <c r="B2248" t="s">
        <v>7952</v>
      </c>
      <c r="C2248" t="s">
        <v>7962</v>
      </c>
      <c r="D2248" t="s">
        <v>5246</v>
      </c>
      <c r="E2248" t="s">
        <v>5154</v>
      </c>
      <c r="F2248">
        <v>2</v>
      </c>
      <c r="G2248">
        <v>0</v>
      </c>
      <c r="H2248" t="s">
        <v>103</v>
      </c>
      <c r="I2248" t="s">
        <v>102</v>
      </c>
      <c r="J2248" t="s">
        <v>103</v>
      </c>
      <c r="K2248" t="s">
        <v>7954</v>
      </c>
      <c r="L2248" t="s">
        <v>195</v>
      </c>
      <c r="M2248" t="e">
        <f>_xlfn.XLOOKUP(B2248,Sheet1!B:B,Sheet1!C:C)</f>
        <v>#N/A</v>
      </c>
    </row>
    <row r="2249" spans="2:13" hidden="1">
      <c r="B2249" t="s">
        <v>7952</v>
      </c>
      <c r="C2249" t="s">
        <v>7963</v>
      </c>
      <c r="D2249" t="s">
        <v>5224</v>
      </c>
      <c r="E2249" t="s">
        <v>5070</v>
      </c>
      <c r="F2249">
        <v>2</v>
      </c>
      <c r="G2249">
        <v>0</v>
      </c>
      <c r="H2249" t="s">
        <v>102</v>
      </c>
      <c r="I2249" t="s">
        <v>102</v>
      </c>
      <c r="J2249" t="s">
        <v>103</v>
      </c>
      <c r="K2249" t="s">
        <v>7954</v>
      </c>
      <c r="L2249" t="s">
        <v>195</v>
      </c>
      <c r="M2249" t="e">
        <f>_xlfn.XLOOKUP(B2249,Sheet1!B:B,Sheet1!C:C)</f>
        <v>#N/A</v>
      </c>
    </row>
    <row r="2250" spans="2:13" hidden="1">
      <c r="B2250" t="s">
        <v>7952</v>
      </c>
      <c r="C2250" t="s">
        <v>7964</v>
      </c>
      <c r="D2250" t="s">
        <v>5246</v>
      </c>
      <c r="E2250" t="s">
        <v>5154</v>
      </c>
      <c r="F2250">
        <v>2</v>
      </c>
      <c r="G2250">
        <v>0</v>
      </c>
      <c r="H2250" t="s">
        <v>103</v>
      </c>
      <c r="I2250" t="s">
        <v>102</v>
      </c>
      <c r="J2250" t="s">
        <v>103</v>
      </c>
      <c r="K2250" t="s">
        <v>7954</v>
      </c>
      <c r="L2250" t="s">
        <v>195</v>
      </c>
      <c r="M2250" t="e">
        <f>_xlfn.XLOOKUP(B2250,Sheet1!B:B,Sheet1!C:C)</f>
        <v>#N/A</v>
      </c>
    </row>
    <row r="2251" spans="2:13" hidden="1">
      <c r="B2251" t="s">
        <v>7952</v>
      </c>
      <c r="C2251" t="s">
        <v>7965</v>
      </c>
      <c r="D2251" t="s">
        <v>5246</v>
      </c>
      <c r="E2251" t="s">
        <v>5154</v>
      </c>
      <c r="F2251">
        <v>2</v>
      </c>
      <c r="G2251">
        <v>0</v>
      </c>
      <c r="H2251" t="s">
        <v>103</v>
      </c>
      <c r="I2251" t="s">
        <v>102</v>
      </c>
      <c r="J2251" t="s">
        <v>103</v>
      </c>
      <c r="K2251" t="s">
        <v>7954</v>
      </c>
      <c r="L2251" t="s">
        <v>195</v>
      </c>
      <c r="M2251" t="e">
        <f>_xlfn.XLOOKUP(B2251,Sheet1!B:B,Sheet1!C:C)</f>
        <v>#N/A</v>
      </c>
    </row>
    <row r="2252" spans="2:13" hidden="1">
      <c r="B2252" t="s">
        <v>7952</v>
      </c>
      <c r="C2252" t="s">
        <v>7966</v>
      </c>
      <c r="D2252" t="s">
        <v>5246</v>
      </c>
      <c r="E2252" t="s">
        <v>5154</v>
      </c>
      <c r="F2252">
        <v>2</v>
      </c>
      <c r="G2252">
        <v>0</v>
      </c>
      <c r="H2252" t="s">
        <v>103</v>
      </c>
      <c r="I2252" t="s">
        <v>102</v>
      </c>
      <c r="J2252" t="s">
        <v>103</v>
      </c>
      <c r="K2252" t="s">
        <v>7954</v>
      </c>
      <c r="L2252" t="s">
        <v>195</v>
      </c>
      <c r="M2252" t="e">
        <f>_xlfn.XLOOKUP(B2252,Sheet1!B:B,Sheet1!C:C)</f>
        <v>#N/A</v>
      </c>
    </row>
    <row r="2253" spans="2:13" hidden="1">
      <c r="B2253" t="s">
        <v>7952</v>
      </c>
      <c r="C2253" t="s">
        <v>7967</v>
      </c>
      <c r="D2253" t="s">
        <v>5246</v>
      </c>
      <c r="E2253" t="s">
        <v>5154</v>
      </c>
      <c r="F2253">
        <v>2</v>
      </c>
      <c r="G2253">
        <v>0</v>
      </c>
      <c r="H2253" t="s">
        <v>103</v>
      </c>
      <c r="I2253" t="s">
        <v>102</v>
      </c>
      <c r="J2253" t="s">
        <v>103</v>
      </c>
      <c r="K2253" t="s">
        <v>7954</v>
      </c>
      <c r="L2253" t="s">
        <v>195</v>
      </c>
      <c r="M2253" t="e">
        <f>_xlfn.XLOOKUP(B2253,Sheet1!B:B,Sheet1!C:C)</f>
        <v>#N/A</v>
      </c>
    </row>
    <row r="2254" spans="2:13" hidden="1">
      <c r="B2254" t="s">
        <v>7952</v>
      </c>
      <c r="C2254" t="s">
        <v>7968</v>
      </c>
      <c r="D2254" t="s">
        <v>5246</v>
      </c>
      <c r="E2254" t="s">
        <v>5154</v>
      </c>
      <c r="F2254">
        <v>2</v>
      </c>
      <c r="G2254">
        <v>0</v>
      </c>
      <c r="H2254" t="s">
        <v>103</v>
      </c>
      <c r="I2254" t="s">
        <v>102</v>
      </c>
      <c r="J2254" t="s">
        <v>103</v>
      </c>
      <c r="K2254" t="s">
        <v>7954</v>
      </c>
      <c r="L2254" t="s">
        <v>195</v>
      </c>
      <c r="M2254" t="e">
        <f>_xlfn.XLOOKUP(B2254,Sheet1!B:B,Sheet1!C:C)</f>
        <v>#N/A</v>
      </c>
    </row>
    <row r="2255" spans="2:13" hidden="1">
      <c r="B2255" t="s">
        <v>265</v>
      </c>
      <c r="C2255" t="s">
        <v>7969</v>
      </c>
      <c r="D2255" t="s">
        <v>180</v>
      </c>
      <c r="E2255" t="s">
        <v>5154</v>
      </c>
      <c r="F2255">
        <v>1.5</v>
      </c>
      <c r="G2255">
        <v>0</v>
      </c>
      <c r="H2255" t="s">
        <v>103</v>
      </c>
      <c r="I2255" t="s">
        <v>102</v>
      </c>
      <c r="J2255" t="s">
        <v>103</v>
      </c>
      <c r="K2255" t="s">
        <v>266</v>
      </c>
      <c r="L2255" t="s">
        <v>267</v>
      </c>
      <c r="M2255" t="e">
        <f>_xlfn.XLOOKUP(B2255,Sheet1!B:B,Sheet1!C:C)</f>
        <v>#N/A</v>
      </c>
    </row>
    <row r="2256" spans="2:13" hidden="1">
      <c r="B2256" t="s">
        <v>265</v>
      </c>
      <c r="C2256" t="s">
        <v>7970</v>
      </c>
      <c r="D2256" t="s">
        <v>5224</v>
      </c>
      <c r="E2256" t="s">
        <v>5070</v>
      </c>
      <c r="F2256">
        <v>1</v>
      </c>
      <c r="G2256">
        <v>0</v>
      </c>
      <c r="H2256" t="s">
        <v>102</v>
      </c>
      <c r="I2256" t="s">
        <v>102</v>
      </c>
      <c r="J2256" t="s">
        <v>103</v>
      </c>
      <c r="K2256" t="s">
        <v>266</v>
      </c>
      <c r="L2256" t="s">
        <v>267</v>
      </c>
      <c r="M2256" t="e">
        <f>_xlfn.XLOOKUP(B2256,Sheet1!B:B,Sheet1!C:C)</f>
        <v>#N/A</v>
      </c>
    </row>
    <row r="2257" spans="2:13" hidden="1">
      <c r="B2257" t="s">
        <v>265</v>
      </c>
      <c r="C2257" t="s">
        <v>7971</v>
      </c>
      <c r="D2257" t="s">
        <v>180</v>
      </c>
      <c r="E2257" t="s">
        <v>5154</v>
      </c>
      <c r="F2257">
        <v>6</v>
      </c>
      <c r="G2257">
        <v>0</v>
      </c>
      <c r="H2257" t="s">
        <v>103</v>
      </c>
      <c r="I2257" t="s">
        <v>102</v>
      </c>
      <c r="J2257" t="s">
        <v>103</v>
      </c>
      <c r="K2257" t="s">
        <v>266</v>
      </c>
      <c r="L2257" t="s">
        <v>267</v>
      </c>
      <c r="M2257" t="e">
        <f>_xlfn.XLOOKUP(B2257,Sheet1!B:B,Sheet1!C:C)</f>
        <v>#N/A</v>
      </c>
    </row>
    <row r="2258" spans="2:13" hidden="1">
      <c r="B2258" t="s">
        <v>265</v>
      </c>
      <c r="C2258" t="s">
        <v>266</v>
      </c>
      <c r="D2258" t="s">
        <v>267</v>
      </c>
      <c r="E2258" t="s">
        <v>5070</v>
      </c>
      <c r="F2258">
        <v>8</v>
      </c>
      <c r="G2258">
        <v>0</v>
      </c>
      <c r="H2258" t="s">
        <v>102</v>
      </c>
      <c r="I2258" t="s">
        <v>102</v>
      </c>
      <c r="J2258" t="s">
        <v>103</v>
      </c>
      <c r="K2258" t="s">
        <v>266</v>
      </c>
      <c r="L2258" t="s">
        <v>267</v>
      </c>
      <c r="M2258" t="e">
        <f>_xlfn.XLOOKUP(B2258,Sheet1!B:B,Sheet1!C:C)</f>
        <v>#N/A</v>
      </c>
    </row>
    <row r="2259" spans="2:13" hidden="1">
      <c r="B2259" t="s">
        <v>265</v>
      </c>
      <c r="C2259" t="s">
        <v>7972</v>
      </c>
      <c r="D2259" t="s">
        <v>5224</v>
      </c>
      <c r="E2259" t="s">
        <v>5154</v>
      </c>
      <c r="F2259">
        <v>4</v>
      </c>
      <c r="G2259">
        <v>0</v>
      </c>
      <c r="H2259" t="s">
        <v>103</v>
      </c>
      <c r="I2259" t="s">
        <v>102</v>
      </c>
      <c r="J2259" t="s">
        <v>103</v>
      </c>
      <c r="K2259" t="s">
        <v>266</v>
      </c>
      <c r="L2259" t="s">
        <v>267</v>
      </c>
      <c r="M2259" t="e">
        <f>_xlfn.XLOOKUP(B2259,Sheet1!B:B,Sheet1!C:C)</f>
        <v>#N/A</v>
      </c>
    </row>
    <row r="2260" spans="2:13" hidden="1">
      <c r="B2260" t="s">
        <v>265</v>
      </c>
      <c r="C2260" t="s">
        <v>7973</v>
      </c>
      <c r="D2260" t="s">
        <v>6926</v>
      </c>
      <c r="E2260" t="s">
        <v>5073</v>
      </c>
      <c r="F2260">
        <v>30</v>
      </c>
      <c r="G2260">
        <v>40000</v>
      </c>
      <c r="H2260" t="s">
        <v>102</v>
      </c>
      <c r="I2260" t="s">
        <v>103</v>
      </c>
      <c r="J2260" t="s">
        <v>103</v>
      </c>
      <c r="K2260" t="s">
        <v>266</v>
      </c>
      <c r="L2260" t="s">
        <v>267</v>
      </c>
      <c r="M2260" t="e">
        <f>_xlfn.XLOOKUP(B2260,Sheet1!B:B,Sheet1!C:C)</f>
        <v>#N/A</v>
      </c>
    </row>
    <row r="2261" spans="2:13" hidden="1">
      <c r="B2261" t="s">
        <v>265</v>
      </c>
      <c r="C2261" t="s">
        <v>7974</v>
      </c>
      <c r="D2261" t="s">
        <v>180</v>
      </c>
      <c r="E2261" t="s">
        <v>5154</v>
      </c>
      <c r="F2261">
        <v>1.5</v>
      </c>
      <c r="G2261">
        <v>0</v>
      </c>
      <c r="H2261" t="s">
        <v>103</v>
      </c>
      <c r="I2261" t="s">
        <v>102</v>
      </c>
      <c r="J2261" t="s">
        <v>103</v>
      </c>
      <c r="K2261" t="s">
        <v>266</v>
      </c>
      <c r="L2261" t="s">
        <v>267</v>
      </c>
      <c r="M2261" t="e">
        <f>_xlfn.XLOOKUP(B2261,Sheet1!B:B,Sheet1!C:C)</f>
        <v>#N/A</v>
      </c>
    </row>
    <row r="2262" spans="2:13" hidden="1">
      <c r="B2262" t="s">
        <v>265</v>
      </c>
      <c r="C2262" t="s">
        <v>7975</v>
      </c>
      <c r="D2262" t="s">
        <v>7976</v>
      </c>
      <c r="E2262" t="s">
        <v>5073</v>
      </c>
      <c r="F2262">
        <v>20</v>
      </c>
      <c r="G2262">
        <v>22500</v>
      </c>
      <c r="H2262" t="s">
        <v>102</v>
      </c>
      <c r="I2262" t="s">
        <v>103</v>
      </c>
      <c r="J2262" t="s">
        <v>103</v>
      </c>
      <c r="K2262" t="s">
        <v>266</v>
      </c>
      <c r="L2262" t="s">
        <v>267</v>
      </c>
      <c r="M2262" t="e">
        <f>_xlfn.XLOOKUP(B2262,Sheet1!B:B,Sheet1!C:C)</f>
        <v>#N/A</v>
      </c>
    </row>
    <row r="2263" spans="2:13" hidden="1">
      <c r="B2263" t="s">
        <v>265</v>
      </c>
      <c r="C2263" t="s">
        <v>7977</v>
      </c>
      <c r="D2263" t="s">
        <v>180</v>
      </c>
      <c r="E2263" t="s">
        <v>5154</v>
      </c>
      <c r="F2263">
        <v>2</v>
      </c>
      <c r="G2263">
        <v>0</v>
      </c>
      <c r="H2263" t="s">
        <v>103</v>
      </c>
      <c r="I2263" t="s">
        <v>102</v>
      </c>
      <c r="J2263" t="s">
        <v>103</v>
      </c>
      <c r="K2263" t="s">
        <v>266</v>
      </c>
      <c r="L2263" t="s">
        <v>267</v>
      </c>
      <c r="M2263" t="e">
        <f>_xlfn.XLOOKUP(B2263,Sheet1!B:B,Sheet1!C:C)</f>
        <v>#N/A</v>
      </c>
    </row>
    <row r="2264" spans="2:13" hidden="1">
      <c r="B2264" t="s">
        <v>265</v>
      </c>
      <c r="C2264" t="s">
        <v>7978</v>
      </c>
      <c r="D2264" t="s">
        <v>180</v>
      </c>
      <c r="E2264" t="s">
        <v>5154</v>
      </c>
      <c r="F2264">
        <v>2</v>
      </c>
      <c r="G2264">
        <v>0</v>
      </c>
      <c r="H2264" t="s">
        <v>103</v>
      </c>
      <c r="I2264" t="s">
        <v>102</v>
      </c>
      <c r="J2264" t="s">
        <v>103</v>
      </c>
      <c r="K2264" t="s">
        <v>266</v>
      </c>
      <c r="L2264" t="s">
        <v>267</v>
      </c>
      <c r="M2264" t="e">
        <f>_xlfn.XLOOKUP(B2264,Sheet1!B:B,Sheet1!C:C)</f>
        <v>#N/A</v>
      </c>
    </row>
    <row r="2265" spans="2:13" hidden="1">
      <c r="B2265" t="s">
        <v>265</v>
      </c>
      <c r="C2265" t="s">
        <v>7979</v>
      </c>
      <c r="D2265" t="s">
        <v>466</v>
      </c>
      <c r="E2265" t="s">
        <v>5070</v>
      </c>
      <c r="F2265">
        <v>2</v>
      </c>
      <c r="G2265">
        <v>0</v>
      </c>
      <c r="H2265" t="s">
        <v>102</v>
      </c>
      <c r="I2265" t="s">
        <v>102</v>
      </c>
      <c r="J2265" t="s">
        <v>103</v>
      </c>
      <c r="K2265" t="s">
        <v>266</v>
      </c>
      <c r="L2265" t="s">
        <v>267</v>
      </c>
      <c r="M2265" t="e">
        <f>_xlfn.XLOOKUP(B2265,Sheet1!B:B,Sheet1!C:C)</f>
        <v>#N/A</v>
      </c>
    </row>
    <row r="2266" spans="2:13" hidden="1">
      <c r="B2266" t="s">
        <v>265</v>
      </c>
      <c r="C2266" t="s">
        <v>7980</v>
      </c>
      <c r="D2266" t="s">
        <v>180</v>
      </c>
      <c r="E2266" t="s">
        <v>5154</v>
      </c>
      <c r="F2266">
        <v>1</v>
      </c>
      <c r="G2266">
        <v>0</v>
      </c>
      <c r="H2266" t="s">
        <v>103</v>
      </c>
      <c r="I2266" t="s">
        <v>102</v>
      </c>
      <c r="J2266" t="s">
        <v>103</v>
      </c>
      <c r="K2266" t="s">
        <v>266</v>
      </c>
      <c r="L2266" t="s">
        <v>267</v>
      </c>
      <c r="M2266" t="e">
        <f>_xlfn.XLOOKUP(B2266,Sheet1!B:B,Sheet1!C:C)</f>
        <v>#N/A</v>
      </c>
    </row>
    <row r="2267" spans="2:13" hidden="1">
      <c r="B2267" t="s">
        <v>265</v>
      </c>
      <c r="C2267" t="s">
        <v>7981</v>
      </c>
      <c r="D2267" t="s">
        <v>7554</v>
      </c>
      <c r="E2267" t="s">
        <v>5070</v>
      </c>
      <c r="F2267">
        <v>5</v>
      </c>
      <c r="G2267">
        <v>0</v>
      </c>
      <c r="H2267" t="s">
        <v>102</v>
      </c>
      <c r="I2267" t="s">
        <v>102</v>
      </c>
      <c r="J2267" t="s">
        <v>103</v>
      </c>
      <c r="K2267" t="s">
        <v>266</v>
      </c>
      <c r="L2267" t="s">
        <v>267</v>
      </c>
      <c r="M2267" t="e">
        <f>_xlfn.XLOOKUP(B2267,Sheet1!B:B,Sheet1!C:C)</f>
        <v>#N/A</v>
      </c>
    </row>
    <row r="2268" spans="2:13" hidden="1">
      <c r="B2268" t="s">
        <v>7982</v>
      </c>
      <c r="C2268" t="s">
        <v>7983</v>
      </c>
      <c r="D2268" t="s">
        <v>7984</v>
      </c>
      <c r="E2268" t="s">
        <v>5154</v>
      </c>
      <c r="F2268">
        <v>1</v>
      </c>
      <c r="G2268">
        <v>0</v>
      </c>
      <c r="H2268" t="s">
        <v>103</v>
      </c>
      <c r="I2268" t="s">
        <v>102</v>
      </c>
      <c r="J2268" t="s">
        <v>103</v>
      </c>
      <c r="K2268" t="s">
        <v>7985</v>
      </c>
      <c r="L2268" t="s">
        <v>7986</v>
      </c>
      <c r="M2268" t="e">
        <f>_xlfn.XLOOKUP(B2268,Sheet1!B:B,Sheet1!C:C)</f>
        <v>#N/A</v>
      </c>
    </row>
    <row r="2269" spans="2:13" hidden="1">
      <c r="B2269" t="s">
        <v>7982</v>
      </c>
      <c r="C2269" t="s">
        <v>7987</v>
      </c>
      <c r="D2269" t="s">
        <v>7988</v>
      </c>
      <c r="E2269" t="s">
        <v>5154</v>
      </c>
      <c r="F2269">
        <v>1</v>
      </c>
      <c r="G2269">
        <v>0</v>
      </c>
      <c r="H2269" t="s">
        <v>103</v>
      </c>
      <c r="I2269" t="s">
        <v>102</v>
      </c>
      <c r="J2269" t="s">
        <v>103</v>
      </c>
      <c r="K2269" t="s">
        <v>7985</v>
      </c>
      <c r="L2269" t="s">
        <v>7986</v>
      </c>
      <c r="M2269" t="e">
        <f>_xlfn.XLOOKUP(B2269,Sheet1!B:B,Sheet1!C:C)</f>
        <v>#N/A</v>
      </c>
    </row>
    <row r="2270" spans="2:13" hidden="1">
      <c r="B2270" t="s">
        <v>7982</v>
      </c>
      <c r="C2270" t="s">
        <v>7989</v>
      </c>
      <c r="D2270" t="s">
        <v>180</v>
      </c>
      <c r="E2270" t="s">
        <v>5154</v>
      </c>
      <c r="F2270">
        <v>1</v>
      </c>
      <c r="G2270">
        <v>0</v>
      </c>
      <c r="H2270" t="s">
        <v>103</v>
      </c>
      <c r="I2270" t="s">
        <v>102</v>
      </c>
      <c r="J2270" t="s">
        <v>103</v>
      </c>
      <c r="K2270" t="s">
        <v>7985</v>
      </c>
      <c r="L2270" t="s">
        <v>7986</v>
      </c>
      <c r="M2270" t="e">
        <f>_xlfn.XLOOKUP(B2270,Sheet1!B:B,Sheet1!C:C)</f>
        <v>#N/A</v>
      </c>
    </row>
    <row r="2271" spans="2:13" hidden="1">
      <c r="B2271" t="s">
        <v>7982</v>
      </c>
      <c r="C2271" t="s">
        <v>7990</v>
      </c>
      <c r="D2271" t="s">
        <v>180</v>
      </c>
      <c r="E2271" t="s">
        <v>5154</v>
      </c>
      <c r="F2271">
        <v>1</v>
      </c>
      <c r="G2271">
        <v>0</v>
      </c>
      <c r="H2271" t="s">
        <v>103</v>
      </c>
      <c r="I2271" t="s">
        <v>102</v>
      </c>
      <c r="J2271" t="s">
        <v>103</v>
      </c>
      <c r="K2271" t="s">
        <v>7985</v>
      </c>
      <c r="L2271" t="s">
        <v>7986</v>
      </c>
      <c r="M2271" t="e">
        <f>_xlfn.XLOOKUP(B2271,Sheet1!B:B,Sheet1!C:C)</f>
        <v>#N/A</v>
      </c>
    </row>
    <row r="2272" spans="2:13" hidden="1">
      <c r="B2272" t="s">
        <v>7982</v>
      </c>
      <c r="C2272" t="s">
        <v>7991</v>
      </c>
      <c r="D2272" t="s">
        <v>180</v>
      </c>
      <c r="E2272" t="s">
        <v>5154</v>
      </c>
      <c r="F2272">
        <v>1</v>
      </c>
      <c r="G2272">
        <v>0</v>
      </c>
      <c r="H2272" t="s">
        <v>103</v>
      </c>
      <c r="I2272" t="s">
        <v>102</v>
      </c>
      <c r="J2272" t="s">
        <v>103</v>
      </c>
      <c r="K2272" t="s">
        <v>7985</v>
      </c>
      <c r="L2272" t="s">
        <v>7986</v>
      </c>
      <c r="M2272" t="e">
        <f>_xlfn.XLOOKUP(B2272,Sheet1!B:B,Sheet1!C:C)</f>
        <v>#N/A</v>
      </c>
    </row>
    <row r="2273" spans="2:13" hidden="1">
      <c r="B2273" t="s">
        <v>7982</v>
      </c>
      <c r="C2273" t="s">
        <v>7992</v>
      </c>
      <c r="D2273" t="s">
        <v>7993</v>
      </c>
      <c r="E2273" t="s">
        <v>5070</v>
      </c>
      <c r="F2273">
        <v>1</v>
      </c>
      <c r="G2273">
        <v>0</v>
      </c>
      <c r="H2273" t="s">
        <v>102</v>
      </c>
      <c r="I2273" t="s">
        <v>102</v>
      </c>
      <c r="J2273" t="s">
        <v>103</v>
      </c>
      <c r="K2273" t="s">
        <v>7985</v>
      </c>
      <c r="L2273" t="s">
        <v>7986</v>
      </c>
      <c r="M2273" t="e">
        <f>_xlfn.XLOOKUP(B2273,Sheet1!B:B,Sheet1!C:C)</f>
        <v>#N/A</v>
      </c>
    </row>
    <row r="2274" spans="2:13" hidden="1">
      <c r="B2274" t="s">
        <v>7982</v>
      </c>
      <c r="C2274" t="s">
        <v>7994</v>
      </c>
      <c r="D2274" t="s">
        <v>180</v>
      </c>
      <c r="E2274" t="s">
        <v>5154</v>
      </c>
      <c r="F2274">
        <v>1</v>
      </c>
      <c r="G2274">
        <v>0</v>
      </c>
      <c r="H2274" t="s">
        <v>103</v>
      </c>
      <c r="I2274" t="s">
        <v>102</v>
      </c>
      <c r="J2274" t="s">
        <v>103</v>
      </c>
      <c r="K2274" t="s">
        <v>7985</v>
      </c>
      <c r="L2274" t="s">
        <v>7986</v>
      </c>
      <c r="M2274" t="e">
        <f>_xlfn.XLOOKUP(B2274,Sheet1!B:B,Sheet1!C:C)</f>
        <v>#N/A</v>
      </c>
    </row>
    <row r="2275" spans="2:13" hidden="1">
      <c r="B2275" t="s">
        <v>7982</v>
      </c>
      <c r="C2275" t="s">
        <v>7995</v>
      </c>
      <c r="D2275" t="s">
        <v>7996</v>
      </c>
      <c r="E2275" t="s">
        <v>5070</v>
      </c>
      <c r="F2275">
        <v>1</v>
      </c>
      <c r="G2275">
        <v>0</v>
      </c>
      <c r="H2275" t="s">
        <v>102</v>
      </c>
      <c r="I2275" t="s">
        <v>102</v>
      </c>
      <c r="J2275" t="s">
        <v>103</v>
      </c>
      <c r="K2275" t="s">
        <v>7985</v>
      </c>
      <c r="L2275" t="s">
        <v>7986</v>
      </c>
      <c r="M2275" t="e">
        <f>_xlfn.XLOOKUP(B2275,Sheet1!B:B,Sheet1!C:C)</f>
        <v>#N/A</v>
      </c>
    </row>
    <row r="2276" spans="2:13" hidden="1">
      <c r="B2276" t="s">
        <v>7982</v>
      </c>
      <c r="C2276" t="s">
        <v>7997</v>
      </c>
      <c r="D2276" t="s">
        <v>7998</v>
      </c>
      <c r="E2276" t="s">
        <v>5154</v>
      </c>
      <c r="F2276">
        <v>1</v>
      </c>
      <c r="G2276">
        <v>0</v>
      </c>
      <c r="H2276" t="s">
        <v>103</v>
      </c>
      <c r="I2276" t="s">
        <v>102</v>
      </c>
      <c r="J2276" t="s">
        <v>103</v>
      </c>
      <c r="K2276" t="s">
        <v>7985</v>
      </c>
      <c r="L2276" t="s">
        <v>7986</v>
      </c>
      <c r="M2276" t="e">
        <f>_xlfn.XLOOKUP(B2276,Sheet1!B:B,Sheet1!C:C)</f>
        <v>#N/A</v>
      </c>
    </row>
    <row r="2277" spans="2:13" hidden="1">
      <c r="B2277" t="s">
        <v>7982</v>
      </c>
      <c r="C2277" t="s">
        <v>7999</v>
      </c>
      <c r="D2277" t="s">
        <v>8000</v>
      </c>
      <c r="E2277" t="s">
        <v>5154</v>
      </c>
      <c r="F2277">
        <v>1</v>
      </c>
      <c r="G2277">
        <v>0</v>
      </c>
      <c r="H2277" t="s">
        <v>103</v>
      </c>
      <c r="I2277" t="s">
        <v>102</v>
      </c>
      <c r="J2277" t="s">
        <v>103</v>
      </c>
      <c r="K2277" t="s">
        <v>7985</v>
      </c>
      <c r="L2277" t="s">
        <v>7986</v>
      </c>
      <c r="M2277" t="e">
        <f>_xlfn.XLOOKUP(B2277,Sheet1!B:B,Sheet1!C:C)</f>
        <v>#N/A</v>
      </c>
    </row>
    <row r="2278" spans="2:13" hidden="1">
      <c r="B2278" t="s">
        <v>7982</v>
      </c>
      <c r="C2278" t="s">
        <v>8001</v>
      </c>
      <c r="D2278" t="s">
        <v>8002</v>
      </c>
      <c r="E2278" t="s">
        <v>5154</v>
      </c>
      <c r="F2278">
        <v>1</v>
      </c>
      <c r="G2278">
        <v>0</v>
      </c>
      <c r="H2278" t="s">
        <v>103</v>
      </c>
      <c r="I2278" t="s">
        <v>102</v>
      </c>
      <c r="J2278" t="s">
        <v>103</v>
      </c>
      <c r="K2278" t="s">
        <v>7985</v>
      </c>
      <c r="L2278" t="s">
        <v>7986</v>
      </c>
      <c r="M2278" t="e">
        <f>_xlfn.XLOOKUP(B2278,Sheet1!B:B,Sheet1!C:C)</f>
        <v>#N/A</v>
      </c>
    </row>
    <row r="2279" spans="2:13" hidden="1">
      <c r="B2279" t="s">
        <v>7982</v>
      </c>
      <c r="C2279" t="s">
        <v>8003</v>
      </c>
      <c r="D2279" t="s">
        <v>8004</v>
      </c>
      <c r="E2279" t="s">
        <v>5154</v>
      </c>
      <c r="F2279">
        <v>1</v>
      </c>
      <c r="G2279">
        <v>0</v>
      </c>
      <c r="H2279" t="s">
        <v>103</v>
      </c>
      <c r="I2279" t="s">
        <v>102</v>
      </c>
      <c r="J2279" t="s">
        <v>103</v>
      </c>
      <c r="K2279" t="s">
        <v>7985</v>
      </c>
      <c r="L2279" t="s">
        <v>7986</v>
      </c>
      <c r="M2279" t="e">
        <f>_xlfn.XLOOKUP(B2279,Sheet1!B:B,Sheet1!C:C)</f>
        <v>#N/A</v>
      </c>
    </row>
    <row r="2280" spans="2:13" hidden="1">
      <c r="B2280" t="s">
        <v>7982</v>
      </c>
      <c r="C2280" t="s">
        <v>8005</v>
      </c>
      <c r="D2280" t="s">
        <v>180</v>
      </c>
      <c r="E2280" t="s">
        <v>5154</v>
      </c>
      <c r="F2280">
        <v>1</v>
      </c>
      <c r="G2280">
        <v>0</v>
      </c>
      <c r="H2280" t="s">
        <v>103</v>
      </c>
      <c r="I2280" t="s">
        <v>102</v>
      </c>
      <c r="J2280" t="s">
        <v>103</v>
      </c>
      <c r="K2280" t="s">
        <v>7985</v>
      </c>
      <c r="L2280" t="s">
        <v>7986</v>
      </c>
      <c r="M2280" t="e">
        <f>_xlfn.XLOOKUP(B2280,Sheet1!B:B,Sheet1!C:C)</f>
        <v>#N/A</v>
      </c>
    </row>
    <row r="2281" spans="2:13" hidden="1">
      <c r="B2281" t="s">
        <v>7982</v>
      </c>
      <c r="C2281" t="s">
        <v>8006</v>
      </c>
      <c r="D2281" t="s">
        <v>180</v>
      </c>
      <c r="E2281" t="s">
        <v>5154</v>
      </c>
      <c r="F2281">
        <v>1</v>
      </c>
      <c r="G2281">
        <v>0</v>
      </c>
      <c r="H2281" t="s">
        <v>103</v>
      </c>
      <c r="I2281" t="s">
        <v>102</v>
      </c>
      <c r="J2281" t="s">
        <v>103</v>
      </c>
      <c r="K2281" t="s">
        <v>7985</v>
      </c>
      <c r="L2281" t="s">
        <v>7986</v>
      </c>
      <c r="M2281" t="e">
        <f>_xlfn.XLOOKUP(B2281,Sheet1!B:B,Sheet1!C:C)</f>
        <v>#N/A</v>
      </c>
    </row>
    <row r="2282" spans="2:13" hidden="1">
      <c r="B2282" t="s">
        <v>7982</v>
      </c>
      <c r="C2282" t="s">
        <v>8007</v>
      </c>
      <c r="D2282" t="s">
        <v>562</v>
      </c>
      <c r="E2282" t="s">
        <v>5070</v>
      </c>
      <c r="F2282">
        <v>1</v>
      </c>
      <c r="G2282">
        <v>0</v>
      </c>
      <c r="H2282" t="s">
        <v>102</v>
      </c>
      <c r="I2282" t="s">
        <v>102</v>
      </c>
      <c r="J2282" t="s">
        <v>103</v>
      </c>
      <c r="K2282" t="s">
        <v>7985</v>
      </c>
      <c r="L2282" t="s">
        <v>7986</v>
      </c>
      <c r="M2282" t="e">
        <f>_xlfn.XLOOKUP(B2282,Sheet1!B:B,Sheet1!C:C)</f>
        <v>#N/A</v>
      </c>
    </row>
    <row r="2283" spans="2:13" hidden="1">
      <c r="B2283" t="s">
        <v>7982</v>
      </c>
      <c r="C2283" t="s">
        <v>8008</v>
      </c>
      <c r="D2283" t="s">
        <v>180</v>
      </c>
      <c r="E2283" t="s">
        <v>5154</v>
      </c>
      <c r="F2283">
        <v>1</v>
      </c>
      <c r="G2283">
        <v>0</v>
      </c>
      <c r="H2283" t="s">
        <v>103</v>
      </c>
      <c r="I2283" t="s">
        <v>102</v>
      </c>
      <c r="J2283" t="s">
        <v>103</v>
      </c>
      <c r="K2283" t="s">
        <v>7985</v>
      </c>
      <c r="L2283" t="s">
        <v>7986</v>
      </c>
      <c r="M2283" t="e">
        <f>_xlfn.XLOOKUP(B2283,Sheet1!B:B,Sheet1!C:C)</f>
        <v>#N/A</v>
      </c>
    </row>
    <row r="2284" spans="2:13" hidden="1">
      <c r="B2284" t="s">
        <v>7982</v>
      </c>
      <c r="C2284" t="s">
        <v>8009</v>
      </c>
      <c r="D2284" t="s">
        <v>8010</v>
      </c>
      <c r="F2284">
        <v>40</v>
      </c>
      <c r="G2284">
        <v>194461</v>
      </c>
      <c r="H2284" t="s">
        <v>103</v>
      </c>
      <c r="I2284" t="s">
        <v>103</v>
      </c>
      <c r="J2284" t="s">
        <v>103</v>
      </c>
      <c r="K2284" t="s">
        <v>7985</v>
      </c>
      <c r="L2284" t="s">
        <v>7986</v>
      </c>
      <c r="M2284" t="e">
        <f>_xlfn.XLOOKUP(B2284,Sheet1!B:B,Sheet1!C:C)</f>
        <v>#N/A</v>
      </c>
    </row>
    <row r="2285" spans="2:13" hidden="1">
      <c r="B2285" t="s">
        <v>7982</v>
      </c>
      <c r="C2285" t="s">
        <v>8011</v>
      </c>
      <c r="D2285" t="s">
        <v>8012</v>
      </c>
      <c r="E2285" t="s">
        <v>5154</v>
      </c>
      <c r="F2285">
        <v>1</v>
      </c>
      <c r="G2285">
        <v>0</v>
      </c>
      <c r="H2285" t="s">
        <v>103</v>
      </c>
      <c r="I2285" t="s">
        <v>102</v>
      </c>
      <c r="J2285" t="s">
        <v>103</v>
      </c>
      <c r="K2285" t="s">
        <v>7985</v>
      </c>
      <c r="L2285" t="s">
        <v>7986</v>
      </c>
      <c r="M2285" t="e">
        <f>_xlfn.XLOOKUP(B2285,Sheet1!B:B,Sheet1!C:C)</f>
        <v>#N/A</v>
      </c>
    </row>
    <row r="2286" spans="2:13" hidden="1">
      <c r="B2286" t="s">
        <v>7982</v>
      </c>
      <c r="C2286" t="s">
        <v>8013</v>
      </c>
      <c r="D2286" t="s">
        <v>8014</v>
      </c>
      <c r="E2286" t="s">
        <v>5154</v>
      </c>
      <c r="F2286">
        <v>1</v>
      </c>
      <c r="G2286">
        <v>0</v>
      </c>
      <c r="H2286" t="s">
        <v>103</v>
      </c>
      <c r="I2286" t="s">
        <v>102</v>
      </c>
      <c r="J2286" t="s">
        <v>103</v>
      </c>
      <c r="K2286" t="s">
        <v>7985</v>
      </c>
      <c r="L2286" t="s">
        <v>7986</v>
      </c>
      <c r="M2286" t="e">
        <f>_xlfn.XLOOKUP(B2286,Sheet1!B:B,Sheet1!C:C)</f>
        <v>#N/A</v>
      </c>
    </row>
    <row r="2287" spans="2:13" hidden="1">
      <c r="B2287" t="s">
        <v>7982</v>
      </c>
      <c r="C2287" t="s">
        <v>8015</v>
      </c>
      <c r="D2287" t="s">
        <v>180</v>
      </c>
      <c r="E2287" t="s">
        <v>5154</v>
      </c>
      <c r="F2287">
        <v>0</v>
      </c>
      <c r="G2287">
        <v>0</v>
      </c>
      <c r="H2287" t="s">
        <v>103</v>
      </c>
      <c r="I2287" t="s">
        <v>102</v>
      </c>
      <c r="J2287" t="s">
        <v>103</v>
      </c>
      <c r="K2287" t="s">
        <v>7985</v>
      </c>
      <c r="L2287" t="s">
        <v>7986</v>
      </c>
      <c r="M2287" t="e">
        <f>_xlfn.XLOOKUP(B2287,Sheet1!B:B,Sheet1!C:C)</f>
        <v>#N/A</v>
      </c>
    </row>
    <row r="2288" spans="2:13" hidden="1">
      <c r="B2288" t="s">
        <v>7982</v>
      </c>
      <c r="C2288" t="s">
        <v>8016</v>
      </c>
      <c r="D2288" t="s">
        <v>8017</v>
      </c>
      <c r="E2288" t="s">
        <v>5154</v>
      </c>
      <c r="F2288">
        <v>1</v>
      </c>
      <c r="G2288">
        <v>0</v>
      </c>
      <c r="H2288" t="s">
        <v>103</v>
      </c>
      <c r="I2288" t="s">
        <v>102</v>
      </c>
      <c r="J2288" t="s">
        <v>103</v>
      </c>
      <c r="K2288" t="s">
        <v>7985</v>
      </c>
      <c r="L2288" t="s">
        <v>7986</v>
      </c>
      <c r="M2288" t="e">
        <f>_xlfn.XLOOKUP(B2288,Sheet1!B:B,Sheet1!C:C)</f>
        <v>#N/A</v>
      </c>
    </row>
    <row r="2289" spans="2:13" hidden="1">
      <c r="B2289" t="s">
        <v>7982</v>
      </c>
      <c r="C2289" t="s">
        <v>8018</v>
      </c>
      <c r="D2289" t="s">
        <v>180</v>
      </c>
      <c r="E2289" t="s">
        <v>5154</v>
      </c>
      <c r="F2289">
        <v>1</v>
      </c>
      <c r="G2289">
        <v>0</v>
      </c>
      <c r="H2289" t="s">
        <v>103</v>
      </c>
      <c r="I2289" t="s">
        <v>102</v>
      </c>
      <c r="J2289" t="s">
        <v>103</v>
      </c>
      <c r="K2289" t="s">
        <v>7985</v>
      </c>
      <c r="L2289" t="s">
        <v>7986</v>
      </c>
      <c r="M2289" t="e">
        <f>_xlfn.XLOOKUP(B2289,Sheet1!B:B,Sheet1!C:C)</f>
        <v>#N/A</v>
      </c>
    </row>
    <row r="2290" spans="2:13" hidden="1">
      <c r="B2290" t="s">
        <v>7982</v>
      </c>
      <c r="C2290" t="s">
        <v>8019</v>
      </c>
      <c r="D2290" t="s">
        <v>8020</v>
      </c>
      <c r="F2290">
        <v>40</v>
      </c>
      <c r="G2290">
        <v>384029</v>
      </c>
      <c r="H2290" t="s">
        <v>103</v>
      </c>
      <c r="I2290" t="s">
        <v>103</v>
      </c>
      <c r="J2290" t="s">
        <v>103</v>
      </c>
      <c r="K2290" t="s">
        <v>7985</v>
      </c>
      <c r="L2290" t="s">
        <v>7986</v>
      </c>
      <c r="M2290" t="e">
        <f>_xlfn.XLOOKUP(B2290,Sheet1!B:B,Sheet1!C:C)</f>
        <v>#N/A</v>
      </c>
    </row>
    <row r="2291" spans="2:13" hidden="1">
      <c r="B2291" t="s">
        <v>7982</v>
      </c>
      <c r="C2291" t="s">
        <v>8021</v>
      </c>
      <c r="D2291" t="s">
        <v>180</v>
      </c>
      <c r="E2291" t="s">
        <v>5154</v>
      </c>
      <c r="F2291">
        <v>1</v>
      </c>
      <c r="G2291">
        <v>0</v>
      </c>
      <c r="H2291" t="s">
        <v>103</v>
      </c>
      <c r="I2291" t="s">
        <v>102</v>
      </c>
      <c r="J2291" t="s">
        <v>103</v>
      </c>
      <c r="K2291" t="s">
        <v>7985</v>
      </c>
      <c r="L2291" t="s">
        <v>7986</v>
      </c>
      <c r="M2291" t="e">
        <f>_xlfn.XLOOKUP(B2291,Sheet1!B:B,Sheet1!C:C)</f>
        <v>#N/A</v>
      </c>
    </row>
    <row r="2292" spans="2:13" hidden="1">
      <c r="B2292" t="s">
        <v>7982</v>
      </c>
      <c r="C2292" t="s">
        <v>8022</v>
      </c>
      <c r="D2292" t="s">
        <v>180</v>
      </c>
      <c r="E2292" t="s">
        <v>5154</v>
      </c>
      <c r="F2292">
        <v>1</v>
      </c>
      <c r="G2292">
        <v>0</v>
      </c>
      <c r="H2292" t="s">
        <v>103</v>
      </c>
      <c r="I2292" t="s">
        <v>102</v>
      </c>
      <c r="J2292" t="s">
        <v>103</v>
      </c>
      <c r="K2292" t="s">
        <v>7985</v>
      </c>
      <c r="L2292" t="s">
        <v>7986</v>
      </c>
      <c r="M2292" t="e">
        <f>_xlfn.XLOOKUP(B2292,Sheet1!B:B,Sheet1!C:C)</f>
        <v>#N/A</v>
      </c>
    </row>
    <row r="2293" spans="2:13" hidden="1">
      <c r="B2293" t="s">
        <v>7982</v>
      </c>
      <c r="C2293" t="s">
        <v>8023</v>
      </c>
      <c r="D2293" t="s">
        <v>5073</v>
      </c>
      <c r="E2293" t="s">
        <v>5070</v>
      </c>
      <c r="F2293">
        <v>40</v>
      </c>
      <c r="G2293">
        <v>305570</v>
      </c>
      <c r="H2293" t="s">
        <v>102</v>
      </c>
      <c r="I2293" t="s">
        <v>102</v>
      </c>
      <c r="J2293" t="s">
        <v>103</v>
      </c>
      <c r="K2293" t="s">
        <v>7985</v>
      </c>
      <c r="L2293" t="s">
        <v>7986</v>
      </c>
      <c r="M2293" t="e">
        <f>_xlfn.XLOOKUP(B2293,Sheet1!B:B,Sheet1!C:C)</f>
        <v>#N/A</v>
      </c>
    </row>
    <row r="2294" spans="2:13" hidden="1">
      <c r="B2294" t="s">
        <v>7982</v>
      </c>
      <c r="C2294" t="s">
        <v>8024</v>
      </c>
      <c r="D2294" t="s">
        <v>180</v>
      </c>
      <c r="E2294" t="s">
        <v>5154</v>
      </c>
      <c r="F2294">
        <v>1</v>
      </c>
      <c r="G2294">
        <v>0</v>
      </c>
      <c r="H2294" t="s">
        <v>103</v>
      </c>
      <c r="I2294" t="s">
        <v>102</v>
      </c>
      <c r="J2294" t="s">
        <v>103</v>
      </c>
      <c r="K2294" t="s">
        <v>7985</v>
      </c>
      <c r="L2294" t="s">
        <v>7986</v>
      </c>
      <c r="M2294" t="e">
        <f>_xlfn.XLOOKUP(B2294,Sheet1!B:B,Sheet1!C:C)</f>
        <v>#N/A</v>
      </c>
    </row>
    <row r="2295" spans="2:13" hidden="1">
      <c r="B2295" t="s">
        <v>7982</v>
      </c>
      <c r="C2295" t="s">
        <v>8025</v>
      </c>
      <c r="D2295" t="s">
        <v>180</v>
      </c>
      <c r="E2295" t="s">
        <v>5154</v>
      </c>
      <c r="F2295">
        <v>1</v>
      </c>
      <c r="G2295">
        <v>0</v>
      </c>
      <c r="H2295" t="s">
        <v>103</v>
      </c>
      <c r="I2295" t="s">
        <v>102</v>
      </c>
      <c r="J2295" t="s">
        <v>103</v>
      </c>
      <c r="K2295" t="s">
        <v>7985</v>
      </c>
      <c r="L2295" t="s">
        <v>7986</v>
      </c>
      <c r="M2295" t="e">
        <f>_xlfn.XLOOKUP(B2295,Sheet1!B:B,Sheet1!C:C)</f>
        <v>#N/A</v>
      </c>
    </row>
    <row r="2296" spans="2:13" hidden="1">
      <c r="B2296" t="s">
        <v>7982</v>
      </c>
      <c r="C2296" t="s">
        <v>8026</v>
      </c>
      <c r="D2296" t="s">
        <v>267</v>
      </c>
      <c r="E2296" t="s">
        <v>5070</v>
      </c>
      <c r="F2296">
        <v>1</v>
      </c>
      <c r="G2296">
        <v>0</v>
      </c>
      <c r="H2296" t="s">
        <v>102</v>
      </c>
      <c r="I2296" t="s">
        <v>102</v>
      </c>
      <c r="J2296" t="s">
        <v>103</v>
      </c>
      <c r="K2296" t="s">
        <v>7985</v>
      </c>
      <c r="L2296" t="s">
        <v>7986</v>
      </c>
      <c r="M2296" t="e">
        <f>_xlfn.XLOOKUP(B2296,Sheet1!B:B,Sheet1!C:C)</f>
        <v>#N/A</v>
      </c>
    </row>
    <row r="2297" spans="2:13" hidden="1">
      <c r="B2297" t="s">
        <v>7982</v>
      </c>
      <c r="C2297" t="s">
        <v>8027</v>
      </c>
      <c r="D2297" t="s">
        <v>180</v>
      </c>
      <c r="E2297" t="s">
        <v>5154</v>
      </c>
      <c r="F2297">
        <v>1</v>
      </c>
      <c r="G2297">
        <v>0</v>
      </c>
      <c r="H2297" t="s">
        <v>103</v>
      </c>
      <c r="I2297" t="s">
        <v>102</v>
      </c>
      <c r="J2297" t="s">
        <v>103</v>
      </c>
      <c r="K2297" t="s">
        <v>7985</v>
      </c>
      <c r="L2297" t="s">
        <v>7986</v>
      </c>
      <c r="M2297" t="e">
        <f>_xlfn.XLOOKUP(B2297,Sheet1!B:B,Sheet1!C:C)</f>
        <v>#N/A</v>
      </c>
    </row>
    <row r="2298" spans="2:13" hidden="1">
      <c r="B2298" t="s">
        <v>7982</v>
      </c>
      <c r="C2298" t="s">
        <v>8028</v>
      </c>
      <c r="D2298" t="s">
        <v>226</v>
      </c>
      <c r="E2298" t="s">
        <v>5154</v>
      </c>
      <c r="F2298">
        <v>1</v>
      </c>
      <c r="G2298">
        <v>0</v>
      </c>
      <c r="H2298" t="s">
        <v>103</v>
      </c>
      <c r="I2298" t="s">
        <v>102</v>
      </c>
      <c r="J2298" t="s">
        <v>103</v>
      </c>
      <c r="K2298" t="s">
        <v>7985</v>
      </c>
      <c r="L2298" t="s">
        <v>7986</v>
      </c>
      <c r="M2298" t="e">
        <f>_xlfn.XLOOKUP(B2298,Sheet1!B:B,Sheet1!C:C)</f>
        <v>#N/A</v>
      </c>
    </row>
    <row r="2299" spans="2:13" hidden="1">
      <c r="B2299" t="s">
        <v>7982</v>
      </c>
      <c r="C2299" t="s">
        <v>8029</v>
      </c>
      <c r="D2299" t="s">
        <v>8030</v>
      </c>
      <c r="E2299" t="s">
        <v>5154</v>
      </c>
      <c r="F2299">
        <v>1</v>
      </c>
      <c r="G2299">
        <v>0</v>
      </c>
      <c r="H2299" t="s">
        <v>103</v>
      </c>
      <c r="I2299" t="s">
        <v>102</v>
      </c>
      <c r="J2299" t="s">
        <v>103</v>
      </c>
      <c r="K2299" t="s">
        <v>7985</v>
      </c>
      <c r="L2299" t="s">
        <v>7986</v>
      </c>
      <c r="M2299" t="e">
        <f>_xlfn.XLOOKUP(B2299,Sheet1!B:B,Sheet1!C:C)</f>
        <v>#N/A</v>
      </c>
    </row>
    <row r="2300" spans="2:13" hidden="1">
      <c r="B2300" t="s">
        <v>7982</v>
      </c>
      <c r="C2300" t="s">
        <v>8031</v>
      </c>
      <c r="D2300" t="s">
        <v>6811</v>
      </c>
      <c r="E2300" t="s">
        <v>5070</v>
      </c>
      <c r="F2300">
        <v>1</v>
      </c>
      <c r="G2300">
        <v>0</v>
      </c>
      <c r="H2300" t="s">
        <v>102</v>
      </c>
      <c r="I2300" t="s">
        <v>102</v>
      </c>
      <c r="J2300" t="s">
        <v>103</v>
      </c>
      <c r="K2300" t="s">
        <v>7985</v>
      </c>
      <c r="L2300" t="s">
        <v>7986</v>
      </c>
      <c r="M2300" t="e">
        <f>_xlfn.XLOOKUP(B2300,Sheet1!B:B,Sheet1!C:C)</f>
        <v>#N/A</v>
      </c>
    </row>
    <row r="2301" spans="2:13" hidden="1">
      <c r="B2301" t="s">
        <v>7982</v>
      </c>
      <c r="C2301" t="s">
        <v>8032</v>
      </c>
      <c r="D2301" t="s">
        <v>5589</v>
      </c>
      <c r="F2301">
        <v>40</v>
      </c>
      <c r="G2301">
        <v>165029</v>
      </c>
      <c r="H2301" t="s">
        <v>103</v>
      </c>
      <c r="I2301" t="s">
        <v>103</v>
      </c>
      <c r="J2301" t="s">
        <v>103</v>
      </c>
      <c r="K2301" t="s">
        <v>7985</v>
      </c>
      <c r="L2301" t="s">
        <v>7986</v>
      </c>
      <c r="M2301" t="e">
        <f>_xlfn.XLOOKUP(B2301,Sheet1!B:B,Sheet1!C:C)</f>
        <v>#N/A</v>
      </c>
    </row>
    <row r="2302" spans="2:13" hidden="1">
      <c r="B2302" t="s">
        <v>160</v>
      </c>
      <c r="C2302" t="s">
        <v>161</v>
      </c>
      <c r="D2302" t="s">
        <v>5886</v>
      </c>
      <c r="E2302" t="s">
        <v>5073</v>
      </c>
      <c r="F2302">
        <v>1</v>
      </c>
      <c r="G2302">
        <v>91000</v>
      </c>
      <c r="H2302" t="s">
        <v>102</v>
      </c>
      <c r="I2302" t="s">
        <v>103</v>
      </c>
      <c r="J2302" t="s">
        <v>103</v>
      </c>
      <c r="K2302" t="s">
        <v>161</v>
      </c>
      <c r="L2302" t="s">
        <v>162</v>
      </c>
      <c r="M2302" t="e">
        <f>_xlfn.XLOOKUP(B2302,Sheet1!B:B,Sheet1!C:C)</f>
        <v>#N/A</v>
      </c>
    </row>
    <row r="2303" spans="2:13" hidden="1">
      <c r="B2303" t="s">
        <v>160</v>
      </c>
      <c r="C2303" t="s">
        <v>8033</v>
      </c>
      <c r="D2303" t="s">
        <v>5663</v>
      </c>
      <c r="E2303" t="s">
        <v>5073</v>
      </c>
      <c r="F2303">
        <v>1</v>
      </c>
      <c r="G2303">
        <v>0</v>
      </c>
      <c r="H2303" t="s">
        <v>102</v>
      </c>
      <c r="I2303" t="s">
        <v>103</v>
      </c>
      <c r="J2303" t="s">
        <v>103</v>
      </c>
      <c r="K2303" t="s">
        <v>161</v>
      </c>
      <c r="L2303" t="s">
        <v>162</v>
      </c>
      <c r="M2303" t="e">
        <f>_xlfn.XLOOKUP(B2303,Sheet1!B:B,Sheet1!C:C)</f>
        <v>#N/A</v>
      </c>
    </row>
    <row r="2304" spans="2:13" hidden="1">
      <c r="B2304" t="s">
        <v>160</v>
      </c>
      <c r="C2304" t="s">
        <v>8034</v>
      </c>
      <c r="D2304" t="s">
        <v>254</v>
      </c>
      <c r="E2304" t="s">
        <v>5073</v>
      </c>
      <c r="F2304">
        <v>1</v>
      </c>
      <c r="G2304">
        <v>0</v>
      </c>
      <c r="H2304" t="s">
        <v>102</v>
      </c>
      <c r="I2304" t="s">
        <v>103</v>
      </c>
      <c r="J2304" t="s">
        <v>103</v>
      </c>
      <c r="K2304" t="s">
        <v>161</v>
      </c>
      <c r="L2304" t="s">
        <v>162</v>
      </c>
      <c r="M2304" t="e">
        <f>_xlfn.XLOOKUP(B2304,Sheet1!B:B,Sheet1!C:C)</f>
        <v>#N/A</v>
      </c>
    </row>
    <row r="2305" spans="2:13" hidden="1">
      <c r="B2305" t="s">
        <v>8035</v>
      </c>
      <c r="C2305" t="s">
        <v>8036</v>
      </c>
      <c r="D2305" t="s">
        <v>180</v>
      </c>
      <c r="E2305" t="s">
        <v>5154</v>
      </c>
      <c r="F2305">
        <v>2</v>
      </c>
      <c r="G2305">
        <v>0</v>
      </c>
      <c r="H2305" t="s">
        <v>103</v>
      </c>
      <c r="I2305" t="s">
        <v>102</v>
      </c>
      <c r="J2305" t="s">
        <v>103</v>
      </c>
      <c r="K2305" t="s">
        <v>8037</v>
      </c>
      <c r="L2305" t="s">
        <v>210</v>
      </c>
      <c r="M2305" t="e">
        <f>_xlfn.XLOOKUP(B2305,Sheet1!B:B,Sheet1!C:C)</f>
        <v>#N/A</v>
      </c>
    </row>
    <row r="2306" spans="2:13" hidden="1">
      <c r="B2306" t="s">
        <v>8035</v>
      </c>
      <c r="C2306" t="s">
        <v>8038</v>
      </c>
      <c r="D2306" t="s">
        <v>180</v>
      </c>
      <c r="E2306" t="s">
        <v>5154</v>
      </c>
      <c r="F2306">
        <v>2</v>
      </c>
      <c r="G2306">
        <v>0</v>
      </c>
      <c r="H2306" t="s">
        <v>103</v>
      </c>
      <c r="I2306" t="s">
        <v>102</v>
      </c>
      <c r="J2306" t="s">
        <v>103</v>
      </c>
      <c r="K2306" t="s">
        <v>8037</v>
      </c>
      <c r="L2306" t="s">
        <v>210</v>
      </c>
      <c r="M2306" t="e">
        <f>_xlfn.XLOOKUP(B2306,Sheet1!B:B,Sheet1!C:C)</f>
        <v>#N/A</v>
      </c>
    </row>
    <row r="2307" spans="2:13" hidden="1">
      <c r="B2307" t="s">
        <v>8035</v>
      </c>
      <c r="C2307" t="s">
        <v>8039</v>
      </c>
      <c r="D2307" t="s">
        <v>180</v>
      </c>
      <c r="E2307" t="s">
        <v>5154</v>
      </c>
      <c r="F2307">
        <v>2</v>
      </c>
      <c r="G2307">
        <v>0</v>
      </c>
      <c r="H2307" t="s">
        <v>103</v>
      </c>
      <c r="I2307" t="s">
        <v>102</v>
      </c>
      <c r="J2307" t="s">
        <v>103</v>
      </c>
      <c r="K2307" t="s">
        <v>8037</v>
      </c>
      <c r="L2307" t="s">
        <v>210</v>
      </c>
      <c r="M2307" t="e">
        <f>_xlfn.XLOOKUP(B2307,Sheet1!B:B,Sheet1!C:C)</f>
        <v>#N/A</v>
      </c>
    </row>
    <row r="2308" spans="2:13" hidden="1">
      <c r="B2308" t="s">
        <v>8035</v>
      </c>
      <c r="C2308" t="s">
        <v>8040</v>
      </c>
      <c r="D2308" t="s">
        <v>180</v>
      </c>
      <c r="E2308" t="s">
        <v>5154</v>
      </c>
      <c r="F2308">
        <v>2</v>
      </c>
      <c r="G2308">
        <v>0</v>
      </c>
      <c r="H2308" t="s">
        <v>103</v>
      </c>
      <c r="I2308" t="s">
        <v>102</v>
      </c>
      <c r="J2308" t="s">
        <v>103</v>
      </c>
      <c r="K2308" t="s">
        <v>8037</v>
      </c>
      <c r="L2308" t="s">
        <v>210</v>
      </c>
      <c r="M2308" t="e">
        <f>_xlfn.XLOOKUP(B2308,Sheet1!B:B,Sheet1!C:C)</f>
        <v>#N/A</v>
      </c>
    </row>
    <row r="2309" spans="2:13" hidden="1">
      <c r="B2309" t="s">
        <v>8035</v>
      </c>
      <c r="C2309" t="s">
        <v>8037</v>
      </c>
      <c r="D2309" t="s">
        <v>315</v>
      </c>
      <c r="E2309" t="s">
        <v>5070</v>
      </c>
      <c r="F2309">
        <v>12</v>
      </c>
      <c r="G2309">
        <v>0</v>
      </c>
      <c r="H2309" t="s">
        <v>102</v>
      </c>
      <c r="I2309" t="s">
        <v>102</v>
      </c>
      <c r="J2309" t="s">
        <v>103</v>
      </c>
      <c r="K2309" t="s">
        <v>8037</v>
      </c>
      <c r="L2309" t="s">
        <v>210</v>
      </c>
      <c r="M2309" t="e">
        <f>_xlfn.XLOOKUP(B2309,Sheet1!B:B,Sheet1!C:C)</f>
        <v>#N/A</v>
      </c>
    </row>
    <row r="2310" spans="2:13" hidden="1">
      <c r="B2310" t="s">
        <v>8035</v>
      </c>
      <c r="C2310" t="s">
        <v>8041</v>
      </c>
      <c r="D2310" t="s">
        <v>180</v>
      </c>
      <c r="E2310" t="s">
        <v>5154</v>
      </c>
      <c r="F2310">
        <v>2</v>
      </c>
      <c r="G2310">
        <v>0</v>
      </c>
      <c r="H2310" t="s">
        <v>103</v>
      </c>
      <c r="I2310" t="s">
        <v>102</v>
      </c>
      <c r="J2310" t="s">
        <v>103</v>
      </c>
      <c r="K2310" t="s">
        <v>8037</v>
      </c>
      <c r="L2310" t="s">
        <v>210</v>
      </c>
      <c r="M2310" t="e">
        <f>_xlfn.XLOOKUP(B2310,Sheet1!B:B,Sheet1!C:C)</f>
        <v>#N/A</v>
      </c>
    </row>
    <row r="2311" spans="2:13" hidden="1">
      <c r="B2311" t="s">
        <v>8035</v>
      </c>
      <c r="C2311" t="s">
        <v>8042</v>
      </c>
      <c r="D2311" t="s">
        <v>653</v>
      </c>
      <c r="E2311" t="s">
        <v>5070</v>
      </c>
      <c r="F2311">
        <v>4</v>
      </c>
      <c r="G2311">
        <v>0</v>
      </c>
      <c r="H2311" t="s">
        <v>102</v>
      </c>
      <c r="I2311" t="s">
        <v>102</v>
      </c>
      <c r="J2311" t="s">
        <v>103</v>
      </c>
      <c r="K2311" t="s">
        <v>8037</v>
      </c>
      <c r="L2311" t="s">
        <v>210</v>
      </c>
      <c r="M2311" t="e">
        <f>_xlfn.XLOOKUP(B2311,Sheet1!B:B,Sheet1!C:C)</f>
        <v>#N/A</v>
      </c>
    </row>
    <row r="2312" spans="2:13" hidden="1">
      <c r="B2312" t="s">
        <v>8035</v>
      </c>
      <c r="C2312" t="s">
        <v>8043</v>
      </c>
      <c r="D2312" t="s">
        <v>180</v>
      </c>
      <c r="E2312" t="s">
        <v>5154</v>
      </c>
      <c r="F2312">
        <v>2</v>
      </c>
      <c r="G2312">
        <v>0</v>
      </c>
      <c r="H2312" t="s">
        <v>103</v>
      </c>
      <c r="I2312" t="s">
        <v>102</v>
      </c>
      <c r="J2312" t="s">
        <v>103</v>
      </c>
      <c r="K2312" t="s">
        <v>8037</v>
      </c>
      <c r="L2312" t="s">
        <v>210</v>
      </c>
      <c r="M2312" t="e">
        <f>_xlfn.XLOOKUP(B2312,Sheet1!B:B,Sheet1!C:C)</f>
        <v>#N/A</v>
      </c>
    </row>
    <row r="2313" spans="2:13" hidden="1">
      <c r="B2313" t="s">
        <v>8035</v>
      </c>
      <c r="C2313" t="s">
        <v>8044</v>
      </c>
      <c r="D2313" t="s">
        <v>8045</v>
      </c>
      <c r="E2313" t="s">
        <v>5070</v>
      </c>
      <c r="F2313">
        <v>40</v>
      </c>
      <c r="G2313">
        <v>188310</v>
      </c>
      <c r="H2313" t="s">
        <v>102</v>
      </c>
      <c r="I2313" t="s">
        <v>102</v>
      </c>
      <c r="J2313" t="s">
        <v>103</v>
      </c>
      <c r="K2313" t="s">
        <v>8037</v>
      </c>
      <c r="L2313" t="s">
        <v>210</v>
      </c>
      <c r="M2313" t="e">
        <f>_xlfn.XLOOKUP(B2313,Sheet1!B:B,Sheet1!C:C)</f>
        <v>#N/A</v>
      </c>
    </row>
    <row r="2314" spans="2:13" hidden="1">
      <c r="B2314" t="s">
        <v>8035</v>
      </c>
      <c r="C2314" t="s">
        <v>8046</v>
      </c>
      <c r="D2314" t="s">
        <v>180</v>
      </c>
      <c r="E2314" t="s">
        <v>5154</v>
      </c>
      <c r="F2314">
        <v>2</v>
      </c>
      <c r="G2314">
        <v>0</v>
      </c>
      <c r="H2314" t="s">
        <v>103</v>
      </c>
      <c r="I2314" t="s">
        <v>102</v>
      </c>
      <c r="J2314" t="s">
        <v>103</v>
      </c>
      <c r="K2314" t="s">
        <v>8037</v>
      </c>
      <c r="L2314" t="s">
        <v>210</v>
      </c>
      <c r="M2314" t="e">
        <f>_xlfn.XLOOKUP(B2314,Sheet1!B:B,Sheet1!C:C)</f>
        <v>#N/A</v>
      </c>
    </row>
    <row r="2315" spans="2:13" hidden="1">
      <c r="B2315" t="s">
        <v>8035</v>
      </c>
      <c r="C2315" t="s">
        <v>8047</v>
      </c>
      <c r="D2315" t="s">
        <v>8048</v>
      </c>
      <c r="E2315" t="s">
        <v>5154</v>
      </c>
      <c r="F2315">
        <v>2</v>
      </c>
      <c r="G2315">
        <v>0</v>
      </c>
      <c r="H2315" t="s">
        <v>103</v>
      </c>
      <c r="I2315" t="s">
        <v>102</v>
      </c>
      <c r="J2315" t="s">
        <v>103</v>
      </c>
      <c r="K2315" t="s">
        <v>8037</v>
      </c>
      <c r="L2315" t="s">
        <v>210</v>
      </c>
      <c r="M2315" t="e">
        <f>_xlfn.XLOOKUP(B2315,Sheet1!B:B,Sheet1!C:C)</f>
        <v>#N/A</v>
      </c>
    </row>
    <row r="2316" spans="2:13" hidden="1">
      <c r="B2316" t="s">
        <v>8035</v>
      </c>
      <c r="C2316" t="s">
        <v>8049</v>
      </c>
      <c r="D2316" t="s">
        <v>180</v>
      </c>
      <c r="E2316" t="s">
        <v>5154</v>
      </c>
      <c r="F2316">
        <v>2</v>
      </c>
      <c r="G2316">
        <v>0</v>
      </c>
      <c r="H2316" t="s">
        <v>103</v>
      </c>
      <c r="I2316" t="s">
        <v>102</v>
      </c>
      <c r="J2316" t="s">
        <v>103</v>
      </c>
      <c r="K2316" t="s">
        <v>8037</v>
      </c>
      <c r="L2316" t="s">
        <v>210</v>
      </c>
      <c r="M2316" t="e">
        <f>_xlfn.XLOOKUP(B2316,Sheet1!B:B,Sheet1!C:C)</f>
        <v>#N/A</v>
      </c>
    </row>
    <row r="2317" spans="2:13" hidden="1">
      <c r="B2317" t="s">
        <v>8035</v>
      </c>
      <c r="C2317" t="s">
        <v>8050</v>
      </c>
      <c r="D2317" t="s">
        <v>180</v>
      </c>
      <c r="E2317" t="s">
        <v>5154</v>
      </c>
      <c r="F2317">
        <v>2</v>
      </c>
      <c r="G2317">
        <v>0</v>
      </c>
      <c r="H2317" t="s">
        <v>103</v>
      </c>
      <c r="I2317" t="s">
        <v>102</v>
      </c>
      <c r="J2317" t="s">
        <v>103</v>
      </c>
      <c r="K2317" t="s">
        <v>8037</v>
      </c>
      <c r="L2317" t="s">
        <v>210</v>
      </c>
      <c r="M2317" t="e">
        <f>_xlfn.XLOOKUP(B2317,Sheet1!B:B,Sheet1!C:C)</f>
        <v>#N/A</v>
      </c>
    </row>
    <row r="2318" spans="2:13" hidden="1">
      <c r="B2318" t="s">
        <v>8035</v>
      </c>
      <c r="C2318" t="s">
        <v>8051</v>
      </c>
      <c r="D2318" t="s">
        <v>180</v>
      </c>
      <c r="E2318" t="s">
        <v>5154</v>
      </c>
      <c r="F2318">
        <v>2</v>
      </c>
      <c r="G2318">
        <v>0</v>
      </c>
      <c r="H2318" t="s">
        <v>103</v>
      </c>
      <c r="I2318" t="s">
        <v>102</v>
      </c>
      <c r="J2318" t="s">
        <v>103</v>
      </c>
      <c r="K2318" t="s">
        <v>8037</v>
      </c>
      <c r="L2318" t="s">
        <v>210</v>
      </c>
      <c r="M2318" t="e">
        <f>_xlfn.XLOOKUP(B2318,Sheet1!B:B,Sheet1!C:C)</f>
        <v>#N/A</v>
      </c>
    </row>
    <row r="2319" spans="2:13" hidden="1">
      <c r="B2319" t="s">
        <v>8035</v>
      </c>
      <c r="C2319" t="s">
        <v>8052</v>
      </c>
      <c r="D2319" t="s">
        <v>180</v>
      </c>
      <c r="E2319" t="s">
        <v>5154</v>
      </c>
      <c r="F2319">
        <v>2</v>
      </c>
      <c r="G2319">
        <v>0</v>
      </c>
      <c r="H2319" t="s">
        <v>103</v>
      </c>
      <c r="I2319" t="s">
        <v>102</v>
      </c>
      <c r="J2319" t="s">
        <v>103</v>
      </c>
      <c r="K2319" t="s">
        <v>8037</v>
      </c>
      <c r="L2319" t="s">
        <v>210</v>
      </c>
      <c r="M2319" t="e">
        <f>_xlfn.XLOOKUP(B2319,Sheet1!B:B,Sheet1!C:C)</f>
        <v>#N/A</v>
      </c>
    </row>
    <row r="2320" spans="2:13" hidden="1">
      <c r="B2320" t="s">
        <v>8035</v>
      </c>
      <c r="C2320" t="s">
        <v>8053</v>
      </c>
      <c r="D2320" t="s">
        <v>8054</v>
      </c>
      <c r="E2320" t="s">
        <v>5070</v>
      </c>
      <c r="F2320">
        <v>4</v>
      </c>
      <c r="G2320">
        <v>0</v>
      </c>
      <c r="H2320" t="s">
        <v>102</v>
      </c>
      <c r="I2320" t="s">
        <v>102</v>
      </c>
      <c r="J2320" t="s">
        <v>103</v>
      </c>
      <c r="K2320" t="s">
        <v>8037</v>
      </c>
      <c r="L2320" t="s">
        <v>210</v>
      </c>
      <c r="M2320" t="e">
        <f>_xlfn.XLOOKUP(B2320,Sheet1!B:B,Sheet1!C:C)</f>
        <v>#N/A</v>
      </c>
    </row>
    <row r="2321" spans="2:13" hidden="1">
      <c r="B2321" t="s">
        <v>8055</v>
      </c>
      <c r="C2321" t="s">
        <v>8056</v>
      </c>
      <c r="D2321" t="s">
        <v>226</v>
      </c>
      <c r="E2321" t="s">
        <v>5154</v>
      </c>
      <c r="F2321">
        <v>0.5</v>
      </c>
      <c r="G2321">
        <v>0</v>
      </c>
      <c r="H2321" t="s">
        <v>103</v>
      </c>
      <c r="I2321" t="s">
        <v>102</v>
      </c>
      <c r="J2321" t="s">
        <v>103</v>
      </c>
      <c r="K2321" t="s">
        <v>8057</v>
      </c>
      <c r="L2321" t="s">
        <v>153</v>
      </c>
      <c r="M2321" t="e">
        <f>_xlfn.XLOOKUP(B2321,Sheet1!B:B,Sheet1!C:C)</f>
        <v>#N/A</v>
      </c>
    </row>
    <row r="2322" spans="2:13" hidden="1">
      <c r="B2322" t="s">
        <v>8055</v>
      </c>
      <c r="C2322" t="s">
        <v>8058</v>
      </c>
      <c r="D2322" t="s">
        <v>590</v>
      </c>
      <c r="E2322" t="s">
        <v>5070</v>
      </c>
      <c r="F2322">
        <v>0.5</v>
      </c>
      <c r="G2322">
        <v>0</v>
      </c>
      <c r="H2322" t="s">
        <v>102</v>
      </c>
      <c r="I2322" t="s">
        <v>102</v>
      </c>
      <c r="J2322" t="s">
        <v>103</v>
      </c>
      <c r="K2322" t="s">
        <v>8057</v>
      </c>
      <c r="L2322" t="s">
        <v>153</v>
      </c>
      <c r="M2322" t="e">
        <f>_xlfn.XLOOKUP(B2322,Sheet1!B:B,Sheet1!C:C)</f>
        <v>#N/A</v>
      </c>
    </row>
    <row r="2323" spans="2:13" hidden="1">
      <c r="B2323" t="s">
        <v>8055</v>
      </c>
      <c r="C2323" t="s">
        <v>8059</v>
      </c>
      <c r="D2323" t="s">
        <v>670</v>
      </c>
      <c r="E2323" t="s">
        <v>5154</v>
      </c>
      <c r="F2323">
        <v>0.5</v>
      </c>
      <c r="G2323">
        <v>0</v>
      </c>
      <c r="H2323" t="s">
        <v>103</v>
      </c>
      <c r="I2323" t="s">
        <v>102</v>
      </c>
      <c r="J2323" t="s">
        <v>103</v>
      </c>
      <c r="K2323" t="s">
        <v>8057</v>
      </c>
      <c r="L2323" t="s">
        <v>153</v>
      </c>
      <c r="M2323" t="e">
        <f>_xlfn.XLOOKUP(B2323,Sheet1!B:B,Sheet1!C:C)</f>
        <v>#N/A</v>
      </c>
    </row>
    <row r="2324" spans="2:13" hidden="1">
      <c r="B2324" t="s">
        <v>8055</v>
      </c>
      <c r="C2324" t="s">
        <v>8060</v>
      </c>
      <c r="D2324" t="s">
        <v>226</v>
      </c>
      <c r="E2324" t="s">
        <v>5070</v>
      </c>
      <c r="F2324">
        <v>0.5</v>
      </c>
      <c r="G2324">
        <v>0</v>
      </c>
      <c r="H2324" t="s">
        <v>102</v>
      </c>
      <c r="I2324" t="s">
        <v>102</v>
      </c>
      <c r="J2324" t="s">
        <v>103</v>
      </c>
      <c r="K2324" t="s">
        <v>8057</v>
      </c>
      <c r="L2324" t="s">
        <v>153</v>
      </c>
      <c r="M2324" t="e">
        <f>_xlfn.XLOOKUP(B2324,Sheet1!B:B,Sheet1!C:C)</f>
        <v>#N/A</v>
      </c>
    </row>
    <row r="2325" spans="2:13" hidden="1">
      <c r="B2325" t="s">
        <v>8055</v>
      </c>
      <c r="C2325" t="s">
        <v>8061</v>
      </c>
      <c r="D2325" t="s">
        <v>226</v>
      </c>
      <c r="E2325" t="s">
        <v>5154</v>
      </c>
      <c r="F2325">
        <v>0.5</v>
      </c>
      <c r="G2325">
        <v>0</v>
      </c>
      <c r="H2325" t="s">
        <v>103</v>
      </c>
      <c r="I2325" t="s">
        <v>102</v>
      </c>
      <c r="J2325" t="s">
        <v>103</v>
      </c>
      <c r="K2325" t="s">
        <v>8057</v>
      </c>
      <c r="L2325" t="s">
        <v>153</v>
      </c>
      <c r="M2325" t="e">
        <f>_xlfn.XLOOKUP(B2325,Sheet1!B:B,Sheet1!C:C)</f>
        <v>#N/A</v>
      </c>
    </row>
    <row r="2326" spans="2:13" hidden="1">
      <c r="B2326" t="s">
        <v>8055</v>
      </c>
      <c r="C2326" t="s">
        <v>8062</v>
      </c>
      <c r="D2326" t="s">
        <v>226</v>
      </c>
      <c r="E2326" t="s">
        <v>5154</v>
      </c>
      <c r="F2326">
        <v>0.5</v>
      </c>
      <c r="G2326">
        <v>0</v>
      </c>
      <c r="H2326" t="s">
        <v>103</v>
      </c>
      <c r="I2326" t="s">
        <v>102</v>
      </c>
      <c r="J2326" t="s">
        <v>103</v>
      </c>
      <c r="K2326" t="s">
        <v>8057</v>
      </c>
      <c r="L2326" t="s">
        <v>153</v>
      </c>
      <c r="M2326" t="e">
        <f>_xlfn.XLOOKUP(B2326,Sheet1!B:B,Sheet1!C:C)</f>
        <v>#N/A</v>
      </c>
    </row>
    <row r="2327" spans="2:13" hidden="1">
      <c r="B2327" t="s">
        <v>8055</v>
      </c>
      <c r="C2327" t="s">
        <v>8063</v>
      </c>
      <c r="D2327" t="s">
        <v>254</v>
      </c>
      <c r="E2327" t="s">
        <v>5070</v>
      </c>
      <c r="F2327">
        <v>0.5</v>
      </c>
      <c r="G2327">
        <v>0</v>
      </c>
      <c r="H2327" t="s">
        <v>102</v>
      </c>
      <c r="I2327" t="s">
        <v>102</v>
      </c>
      <c r="J2327" t="s">
        <v>103</v>
      </c>
      <c r="K2327" t="s">
        <v>8057</v>
      </c>
      <c r="L2327" t="s">
        <v>153</v>
      </c>
      <c r="M2327" t="e">
        <f>_xlfn.XLOOKUP(B2327,Sheet1!B:B,Sheet1!C:C)</f>
        <v>#N/A</v>
      </c>
    </row>
    <row r="2328" spans="2:13" hidden="1">
      <c r="B2328" t="s">
        <v>8055</v>
      </c>
      <c r="C2328" t="s">
        <v>8064</v>
      </c>
      <c r="D2328" t="s">
        <v>226</v>
      </c>
      <c r="E2328" t="s">
        <v>5154</v>
      </c>
      <c r="F2328">
        <v>0.5</v>
      </c>
      <c r="G2328">
        <v>0</v>
      </c>
      <c r="H2328" t="s">
        <v>103</v>
      </c>
      <c r="I2328" t="s">
        <v>102</v>
      </c>
      <c r="J2328" t="s">
        <v>103</v>
      </c>
      <c r="K2328" t="s">
        <v>8057</v>
      </c>
      <c r="L2328" t="s">
        <v>153</v>
      </c>
      <c r="M2328" t="e">
        <f>_xlfn.XLOOKUP(B2328,Sheet1!B:B,Sheet1!C:C)</f>
        <v>#N/A</v>
      </c>
    </row>
    <row r="2329" spans="2:13" hidden="1">
      <c r="B2329" t="s">
        <v>8055</v>
      </c>
      <c r="C2329" t="s">
        <v>8065</v>
      </c>
      <c r="D2329" t="s">
        <v>226</v>
      </c>
      <c r="E2329" t="s">
        <v>5154</v>
      </c>
      <c r="F2329">
        <v>0.5</v>
      </c>
      <c r="G2329">
        <v>0</v>
      </c>
      <c r="H2329" t="s">
        <v>103</v>
      </c>
      <c r="I2329" t="s">
        <v>102</v>
      </c>
      <c r="J2329" t="s">
        <v>103</v>
      </c>
      <c r="K2329" t="s">
        <v>8057</v>
      </c>
      <c r="L2329" t="s">
        <v>153</v>
      </c>
      <c r="M2329" t="e">
        <f>_xlfn.XLOOKUP(B2329,Sheet1!B:B,Sheet1!C:C)</f>
        <v>#N/A</v>
      </c>
    </row>
    <row r="2330" spans="2:13" hidden="1">
      <c r="B2330" t="s">
        <v>8055</v>
      </c>
      <c r="C2330" t="s">
        <v>8066</v>
      </c>
      <c r="D2330" t="s">
        <v>226</v>
      </c>
      <c r="E2330" t="s">
        <v>5154</v>
      </c>
      <c r="F2330">
        <v>0.5</v>
      </c>
      <c r="G2330">
        <v>0</v>
      </c>
      <c r="H2330" t="s">
        <v>103</v>
      </c>
      <c r="I2330" t="s">
        <v>102</v>
      </c>
      <c r="J2330" t="s">
        <v>103</v>
      </c>
      <c r="K2330" t="s">
        <v>8057</v>
      </c>
      <c r="L2330" t="s">
        <v>153</v>
      </c>
      <c r="M2330" t="e">
        <f>_xlfn.XLOOKUP(B2330,Sheet1!B:B,Sheet1!C:C)</f>
        <v>#N/A</v>
      </c>
    </row>
    <row r="2331" spans="2:13" hidden="1">
      <c r="B2331" t="s">
        <v>8055</v>
      </c>
      <c r="C2331" t="s">
        <v>8057</v>
      </c>
      <c r="D2331" t="s">
        <v>153</v>
      </c>
      <c r="E2331" t="s">
        <v>5070</v>
      </c>
      <c r="F2331">
        <v>40</v>
      </c>
      <c r="G2331">
        <v>87971</v>
      </c>
      <c r="H2331" t="s">
        <v>102</v>
      </c>
      <c r="I2331" t="s">
        <v>102</v>
      </c>
      <c r="J2331" t="s">
        <v>103</v>
      </c>
      <c r="K2331" t="s">
        <v>8057</v>
      </c>
      <c r="L2331" t="s">
        <v>153</v>
      </c>
      <c r="M2331" t="e">
        <f>_xlfn.XLOOKUP(B2331,Sheet1!B:B,Sheet1!C:C)</f>
        <v>#N/A</v>
      </c>
    </row>
    <row r="2332" spans="2:13" hidden="1">
      <c r="B2332" t="s">
        <v>8067</v>
      </c>
      <c r="C2332" t="s">
        <v>8068</v>
      </c>
      <c r="D2332" t="s">
        <v>8069</v>
      </c>
      <c r="E2332" t="s">
        <v>5070</v>
      </c>
      <c r="F2332">
        <v>4</v>
      </c>
      <c r="G2332">
        <v>0</v>
      </c>
      <c r="H2332" t="s">
        <v>102</v>
      </c>
      <c r="I2332" t="s">
        <v>102</v>
      </c>
      <c r="J2332" t="s">
        <v>103</v>
      </c>
      <c r="K2332" t="s">
        <v>8070</v>
      </c>
      <c r="L2332" t="s">
        <v>153</v>
      </c>
      <c r="M2332" t="e">
        <f>_xlfn.XLOOKUP(B2332,Sheet1!B:B,Sheet1!C:C)</f>
        <v>#N/A</v>
      </c>
    </row>
    <row r="2333" spans="2:13" hidden="1">
      <c r="B2333" t="s">
        <v>8067</v>
      </c>
      <c r="C2333" t="s">
        <v>8071</v>
      </c>
      <c r="D2333" t="s">
        <v>631</v>
      </c>
      <c r="E2333" t="s">
        <v>5154</v>
      </c>
      <c r="F2333">
        <v>2</v>
      </c>
      <c r="G2333">
        <v>0</v>
      </c>
      <c r="H2333" t="s">
        <v>103</v>
      </c>
      <c r="I2333" t="s">
        <v>102</v>
      </c>
      <c r="J2333" t="s">
        <v>103</v>
      </c>
      <c r="K2333" t="s">
        <v>8070</v>
      </c>
      <c r="L2333" t="s">
        <v>153</v>
      </c>
      <c r="M2333" t="e">
        <f>_xlfn.XLOOKUP(B2333,Sheet1!B:B,Sheet1!C:C)</f>
        <v>#N/A</v>
      </c>
    </row>
    <row r="2334" spans="2:13" hidden="1">
      <c r="B2334" t="s">
        <v>8067</v>
      </c>
      <c r="C2334" t="s">
        <v>8072</v>
      </c>
      <c r="D2334" t="s">
        <v>5667</v>
      </c>
      <c r="E2334" t="s">
        <v>5070</v>
      </c>
      <c r="F2334">
        <v>4</v>
      </c>
      <c r="G2334">
        <v>0</v>
      </c>
      <c r="H2334" t="s">
        <v>102</v>
      </c>
      <c r="I2334" t="s">
        <v>102</v>
      </c>
      <c r="J2334" t="s">
        <v>103</v>
      </c>
      <c r="K2334" t="s">
        <v>8070</v>
      </c>
      <c r="L2334" t="s">
        <v>153</v>
      </c>
      <c r="M2334" t="e">
        <f>_xlfn.XLOOKUP(B2334,Sheet1!B:B,Sheet1!C:C)</f>
        <v>#N/A</v>
      </c>
    </row>
    <row r="2335" spans="2:13" hidden="1">
      <c r="B2335" t="s">
        <v>8067</v>
      </c>
      <c r="C2335" t="s">
        <v>8073</v>
      </c>
      <c r="D2335" t="s">
        <v>631</v>
      </c>
      <c r="E2335" t="s">
        <v>5154</v>
      </c>
      <c r="F2335">
        <v>2</v>
      </c>
      <c r="G2335">
        <v>0</v>
      </c>
      <c r="H2335" t="s">
        <v>103</v>
      </c>
      <c r="I2335" t="s">
        <v>102</v>
      </c>
      <c r="J2335" t="s">
        <v>103</v>
      </c>
      <c r="K2335" t="s">
        <v>8070</v>
      </c>
      <c r="L2335" t="s">
        <v>153</v>
      </c>
      <c r="M2335" t="e">
        <f>_xlfn.XLOOKUP(B2335,Sheet1!B:B,Sheet1!C:C)</f>
        <v>#N/A</v>
      </c>
    </row>
    <row r="2336" spans="2:13" hidden="1">
      <c r="B2336" t="s">
        <v>8067</v>
      </c>
      <c r="C2336" t="s">
        <v>8070</v>
      </c>
      <c r="D2336" t="s">
        <v>6211</v>
      </c>
      <c r="E2336" t="s">
        <v>5070</v>
      </c>
      <c r="F2336">
        <v>40</v>
      </c>
      <c r="G2336">
        <v>71833</v>
      </c>
      <c r="H2336" t="s">
        <v>102</v>
      </c>
      <c r="I2336" t="s">
        <v>102</v>
      </c>
      <c r="J2336" t="s">
        <v>103</v>
      </c>
      <c r="K2336" t="s">
        <v>8070</v>
      </c>
      <c r="L2336" t="s">
        <v>153</v>
      </c>
      <c r="M2336" t="e">
        <f>_xlfn.XLOOKUP(B2336,Sheet1!B:B,Sheet1!C:C)</f>
        <v>#N/A</v>
      </c>
    </row>
    <row r="2337" spans="2:13" hidden="1">
      <c r="B2337" t="s">
        <v>8067</v>
      </c>
      <c r="C2337" t="s">
        <v>8074</v>
      </c>
      <c r="D2337" t="s">
        <v>631</v>
      </c>
      <c r="E2337" t="s">
        <v>5154</v>
      </c>
      <c r="F2337">
        <v>2</v>
      </c>
      <c r="G2337">
        <v>0</v>
      </c>
      <c r="H2337" t="s">
        <v>103</v>
      </c>
      <c r="I2337" t="s">
        <v>102</v>
      </c>
      <c r="J2337" t="s">
        <v>103</v>
      </c>
      <c r="K2337" t="s">
        <v>8070</v>
      </c>
      <c r="L2337" t="s">
        <v>153</v>
      </c>
      <c r="M2337" t="e">
        <f>_xlfn.XLOOKUP(B2337,Sheet1!B:B,Sheet1!C:C)</f>
        <v>#N/A</v>
      </c>
    </row>
    <row r="2338" spans="2:13" hidden="1">
      <c r="B2338" t="s">
        <v>8067</v>
      </c>
      <c r="C2338" t="s">
        <v>8075</v>
      </c>
      <c r="D2338" t="s">
        <v>631</v>
      </c>
      <c r="E2338" t="s">
        <v>5154</v>
      </c>
      <c r="F2338">
        <v>2</v>
      </c>
      <c r="G2338">
        <v>0</v>
      </c>
      <c r="H2338" t="s">
        <v>103</v>
      </c>
      <c r="I2338" t="s">
        <v>102</v>
      </c>
      <c r="J2338" t="s">
        <v>103</v>
      </c>
      <c r="K2338" t="s">
        <v>8070</v>
      </c>
      <c r="L2338" t="s">
        <v>153</v>
      </c>
      <c r="M2338" t="e">
        <f>_xlfn.XLOOKUP(B2338,Sheet1!B:B,Sheet1!C:C)</f>
        <v>#N/A</v>
      </c>
    </row>
    <row r="2339" spans="2:13" hidden="1">
      <c r="B2339" t="s">
        <v>8067</v>
      </c>
      <c r="C2339" t="s">
        <v>8076</v>
      </c>
      <c r="D2339" t="s">
        <v>631</v>
      </c>
      <c r="E2339" t="s">
        <v>5154</v>
      </c>
      <c r="F2339">
        <v>2</v>
      </c>
      <c r="G2339">
        <v>0</v>
      </c>
      <c r="H2339" t="s">
        <v>103</v>
      </c>
      <c r="I2339" t="s">
        <v>102</v>
      </c>
      <c r="J2339" t="s">
        <v>103</v>
      </c>
      <c r="K2339" t="s">
        <v>8070</v>
      </c>
      <c r="L2339" t="s">
        <v>153</v>
      </c>
      <c r="M2339" t="e">
        <f>_xlfn.XLOOKUP(B2339,Sheet1!B:B,Sheet1!C:C)</f>
        <v>#N/A</v>
      </c>
    </row>
    <row r="2340" spans="2:13" hidden="1">
      <c r="B2340" t="s">
        <v>8077</v>
      </c>
      <c r="C2340" t="s">
        <v>8078</v>
      </c>
      <c r="D2340" t="s">
        <v>631</v>
      </c>
      <c r="E2340" t="s">
        <v>5154</v>
      </c>
      <c r="F2340">
        <v>2</v>
      </c>
      <c r="G2340">
        <v>0</v>
      </c>
      <c r="H2340" t="s">
        <v>103</v>
      </c>
      <c r="I2340" t="s">
        <v>102</v>
      </c>
      <c r="J2340" t="s">
        <v>103</v>
      </c>
      <c r="K2340" t="s">
        <v>8079</v>
      </c>
      <c r="L2340" t="s">
        <v>748</v>
      </c>
      <c r="M2340" t="e">
        <f>_xlfn.XLOOKUP(B2340,Sheet1!B:B,Sheet1!C:C)</f>
        <v>#N/A</v>
      </c>
    </row>
    <row r="2341" spans="2:13" hidden="1">
      <c r="B2341" t="s">
        <v>8077</v>
      </c>
      <c r="C2341" t="s">
        <v>8080</v>
      </c>
      <c r="D2341" t="s">
        <v>254</v>
      </c>
      <c r="E2341" t="s">
        <v>5070</v>
      </c>
      <c r="F2341">
        <v>5</v>
      </c>
      <c r="G2341">
        <v>0</v>
      </c>
      <c r="H2341" t="s">
        <v>102</v>
      </c>
      <c r="I2341" t="s">
        <v>102</v>
      </c>
      <c r="J2341" t="s">
        <v>103</v>
      </c>
      <c r="K2341" t="s">
        <v>8079</v>
      </c>
      <c r="L2341" t="s">
        <v>748</v>
      </c>
      <c r="M2341" t="e">
        <f>_xlfn.XLOOKUP(B2341,Sheet1!B:B,Sheet1!C:C)</f>
        <v>#N/A</v>
      </c>
    </row>
    <row r="2342" spans="2:13" hidden="1">
      <c r="B2342" t="s">
        <v>8077</v>
      </c>
      <c r="C2342" t="s">
        <v>8081</v>
      </c>
      <c r="D2342" t="s">
        <v>590</v>
      </c>
      <c r="E2342" t="s">
        <v>5070</v>
      </c>
      <c r="F2342">
        <v>5</v>
      </c>
      <c r="G2342">
        <v>0</v>
      </c>
      <c r="H2342" t="s">
        <v>102</v>
      </c>
      <c r="I2342" t="s">
        <v>102</v>
      </c>
      <c r="J2342" t="s">
        <v>103</v>
      </c>
      <c r="K2342" t="s">
        <v>8079</v>
      </c>
      <c r="L2342" t="s">
        <v>748</v>
      </c>
      <c r="M2342" t="e">
        <f>_xlfn.XLOOKUP(B2342,Sheet1!B:B,Sheet1!C:C)</f>
        <v>#N/A</v>
      </c>
    </row>
    <row r="2343" spans="2:13" hidden="1">
      <c r="B2343" t="s">
        <v>8077</v>
      </c>
      <c r="C2343" t="s">
        <v>8082</v>
      </c>
      <c r="D2343" t="s">
        <v>8083</v>
      </c>
      <c r="E2343" t="s">
        <v>5178</v>
      </c>
      <c r="F2343">
        <v>50</v>
      </c>
      <c r="G2343">
        <v>160757</v>
      </c>
      <c r="H2343" t="s">
        <v>103</v>
      </c>
      <c r="I2343" t="s">
        <v>103</v>
      </c>
      <c r="J2343" t="s">
        <v>102</v>
      </c>
      <c r="K2343" t="s">
        <v>8079</v>
      </c>
      <c r="L2343" t="s">
        <v>748</v>
      </c>
      <c r="M2343" t="e">
        <f>_xlfn.XLOOKUP(B2343,Sheet1!B:B,Sheet1!C:C)</f>
        <v>#N/A</v>
      </c>
    </row>
    <row r="2344" spans="2:13" hidden="1">
      <c r="B2344" t="s">
        <v>8077</v>
      </c>
      <c r="C2344" t="s">
        <v>8084</v>
      </c>
      <c r="D2344" t="s">
        <v>142</v>
      </c>
      <c r="E2344" t="s">
        <v>5070</v>
      </c>
      <c r="F2344">
        <v>5</v>
      </c>
      <c r="G2344">
        <v>0</v>
      </c>
      <c r="H2344" t="s">
        <v>102</v>
      </c>
      <c r="I2344" t="s">
        <v>102</v>
      </c>
      <c r="J2344" t="s">
        <v>103</v>
      </c>
      <c r="K2344" t="s">
        <v>8079</v>
      </c>
      <c r="L2344" t="s">
        <v>748</v>
      </c>
      <c r="M2344" t="e">
        <f>_xlfn.XLOOKUP(B2344,Sheet1!B:B,Sheet1!C:C)</f>
        <v>#N/A</v>
      </c>
    </row>
    <row r="2345" spans="2:13" hidden="1">
      <c r="B2345" t="s">
        <v>8077</v>
      </c>
      <c r="C2345" t="s">
        <v>8085</v>
      </c>
      <c r="D2345" t="s">
        <v>631</v>
      </c>
      <c r="E2345" t="s">
        <v>5154</v>
      </c>
      <c r="F2345">
        <v>2</v>
      </c>
      <c r="G2345">
        <v>0</v>
      </c>
      <c r="H2345" t="s">
        <v>103</v>
      </c>
      <c r="I2345" t="s">
        <v>102</v>
      </c>
      <c r="J2345" t="s">
        <v>103</v>
      </c>
      <c r="K2345" t="s">
        <v>8079</v>
      </c>
      <c r="L2345" t="s">
        <v>748</v>
      </c>
      <c r="M2345" t="e">
        <f>_xlfn.XLOOKUP(B2345,Sheet1!B:B,Sheet1!C:C)</f>
        <v>#N/A</v>
      </c>
    </row>
    <row r="2346" spans="2:13" hidden="1">
      <c r="B2346" t="s">
        <v>8077</v>
      </c>
      <c r="C2346" t="s">
        <v>8086</v>
      </c>
      <c r="D2346" t="s">
        <v>171</v>
      </c>
      <c r="F2346">
        <v>50</v>
      </c>
      <c r="G2346">
        <v>215065</v>
      </c>
      <c r="H2346" t="s">
        <v>103</v>
      </c>
      <c r="I2346" t="s">
        <v>103</v>
      </c>
      <c r="J2346" t="s">
        <v>103</v>
      </c>
      <c r="K2346" t="s">
        <v>8079</v>
      </c>
      <c r="L2346" t="s">
        <v>748</v>
      </c>
      <c r="M2346" t="e">
        <f>_xlfn.XLOOKUP(B2346,Sheet1!B:B,Sheet1!C:C)</f>
        <v>#N/A</v>
      </c>
    </row>
    <row r="2347" spans="2:13" hidden="1">
      <c r="B2347" t="s">
        <v>8077</v>
      </c>
      <c r="C2347" t="s">
        <v>8087</v>
      </c>
      <c r="D2347" t="s">
        <v>631</v>
      </c>
      <c r="E2347" t="s">
        <v>5154</v>
      </c>
      <c r="F2347">
        <v>2</v>
      </c>
      <c r="G2347">
        <v>0</v>
      </c>
      <c r="H2347" t="s">
        <v>103</v>
      </c>
      <c r="I2347" t="s">
        <v>102</v>
      </c>
      <c r="J2347" t="s">
        <v>103</v>
      </c>
      <c r="K2347" t="s">
        <v>8079</v>
      </c>
      <c r="L2347" t="s">
        <v>748</v>
      </c>
      <c r="M2347" t="e">
        <f>_xlfn.XLOOKUP(B2347,Sheet1!B:B,Sheet1!C:C)</f>
        <v>#N/A</v>
      </c>
    </row>
    <row r="2348" spans="2:13" hidden="1">
      <c r="B2348" t="s">
        <v>8077</v>
      </c>
      <c r="C2348" t="s">
        <v>8088</v>
      </c>
      <c r="D2348" t="s">
        <v>631</v>
      </c>
      <c r="E2348" t="s">
        <v>5154</v>
      </c>
      <c r="F2348">
        <v>2</v>
      </c>
      <c r="G2348">
        <v>0</v>
      </c>
      <c r="H2348" t="s">
        <v>103</v>
      </c>
      <c r="I2348" t="s">
        <v>102</v>
      </c>
      <c r="J2348" t="s">
        <v>103</v>
      </c>
      <c r="K2348" t="s">
        <v>8079</v>
      </c>
      <c r="L2348" t="s">
        <v>748</v>
      </c>
      <c r="M2348" t="e">
        <f>_xlfn.XLOOKUP(B2348,Sheet1!B:B,Sheet1!C:C)</f>
        <v>#N/A</v>
      </c>
    </row>
    <row r="2349" spans="2:13" hidden="1">
      <c r="B2349" t="s">
        <v>8077</v>
      </c>
      <c r="C2349" t="s">
        <v>8089</v>
      </c>
      <c r="D2349" t="s">
        <v>631</v>
      </c>
      <c r="E2349" t="s">
        <v>5154</v>
      </c>
      <c r="F2349">
        <v>2</v>
      </c>
      <c r="G2349">
        <v>0</v>
      </c>
      <c r="H2349" t="s">
        <v>103</v>
      </c>
      <c r="I2349" t="s">
        <v>102</v>
      </c>
      <c r="J2349" t="s">
        <v>103</v>
      </c>
      <c r="K2349" t="s">
        <v>8079</v>
      </c>
      <c r="L2349" t="s">
        <v>748</v>
      </c>
      <c r="M2349" t="e">
        <f>_xlfn.XLOOKUP(B2349,Sheet1!B:B,Sheet1!C:C)</f>
        <v>#N/A</v>
      </c>
    </row>
    <row r="2350" spans="2:13" hidden="1">
      <c r="B2350" t="s">
        <v>8077</v>
      </c>
      <c r="C2350" t="s">
        <v>8090</v>
      </c>
      <c r="D2350" t="s">
        <v>631</v>
      </c>
      <c r="E2350" t="s">
        <v>5154</v>
      </c>
      <c r="F2350">
        <v>2</v>
      </c>
      <c r="G2350">
        <v>0</v>
      </c>
      <c r="H2350" t="s">
        <v>103</v>
      </c>
      <c r="I2350" t="s">
        <v>102</v>
      </c>
      <c r="J2350" t="s">
        <v>103</v>
      </c>
      <c r="K2350" t="s">
        <v>8079</v>
      </c>
      <c r="L2350" t="s">
        <v>748</v>
      </c>
      <c r="M2350" t="e">
        <f>_xlfn.XLOOKUP(B2350,Sheet1!B:B,Sheet1!C:C)</f>
        <v>#N/A</v>
      </c>
    </row>
    <row r="2351" spans="2:13" hidden="1">
      <c r="B2351" t="s">
        <v>8077</v>
      </c>
      <c r="C2351" t="s">
        <v>8091</v>
      </c>
      <c r="D2351" t="s">
        <v>670</v>
      </c>
      <c r="E2351" t="s">
        <v>5070</v>
      </c>
      <c r="F2351">
        <v>5</v>
      </c>
      <c r="G2351">
        <v>0</v>
      </c>
      <c r="H2351" t="s">
        <v>102</v>
      </c>
      <c r="I2351" t="s">
        <v>102</v>
      </c>
      <c r="J2351" t="s">
        <v>103</v>
      </c>
      <c r="K2351" t="s">
        <v>8079</v>
      </c>
      <c r="L2351" t="s">
        <v>748</v>
      </c>
      <c r="M2351" t="e">
        <f>_xlfn.XLOOKUP(B2351,Sheet1!B:B,Sheet1!C:C)</f>
        <v>#N/A</v>
      </c>
    </row>
    <row r="2352" spans="2:13" hidden="1">
      <c r="B2352" t="s">
        <v>8077</v>
      </c>
      <c r="C2352" t="s">
        <v>8079</v>
      </c>
      <c r="D2352" t="s">
        <v>149</v>
      </c>
      <c r="E2352" t="s">
        <v>5178</v>
      </c>
      <c r="F2352">
        <v>50</v>
      </c>
      <c r="G2352">
        <v>179785</v>
      </c>
      <c r="H2352" t="s">
        <v>103</v>
      </c>
      <c r="I2352" t="s">
        <v>103</v>
      </c>
      <c r="J2352" t="s">
        <v>102</v>
      </c>
      <c r="K2352" t="s">
        <v>8079</v>
      </c>
      <c r="L2352" t="s">
        <v>748</v>
      </c>
      <c r="M2352" t="e">
        <f>_xlfn.XLOOKUP(B2352,Sheet1!B:B,Sheet1!C:C)</f>
        <v>#N/A</v>
      </c>
    </row>
    <row r="2353" spans="2:13" hidden="1">
      <c r="B2353" t="s">
        <v>8092</v>
      </c>
      <c r="C2353" t="s">
        <v>8093</v>
      </c>
      <c r="D2353" t="s">
        <v>180</v>
      </c>
      <c r="E2353" t="s">
        <v>5154</v>
      </c>
      <c r="F2353">
        <v>2</v>
      </c>
      <c r="G2353">
        <v>0</v>
      </c>
      <c r="H2353" t="s">
        <v>103</v>
      </c>
      <c r="I2353" t="s">
        <v>102</v>
      </c>
      <c r="J2353" t="s">
        <v>103</v>
      </c>
      <c r="K2353" t="s">
        <v>8094</v>
      </c>
      <c r="L2353" t="s">
        <v>8095</v>
      </c>
      <c r="M2353" t="e">
        <f>_xlfn.XLOOKUP(B2353,Sheet1!B:B,Sheet1!C:C)</f>
        <v>#N/A</v>
      </c>
    </row>
    <row r="2354" spans="2:13" hidden="1">
      <c r="B2354" t="s">
        <v>8092</v>
      </c>
      <c r="C2354" t="s">
        <v>8096</v>
      </c>
      <c r="D2354" t="s">
        <v>180</v>
      </c>
      <c r="E2354" t="s">
        <v>5154</v>
      </c>
      <c r="F2354">
        <v>2</v>
      </c>
      <c r="G2354">
        <v>0</v>
      </c>
      <c r="H2354" t="s">
        <v>103</v>
      </c>
      <c r="I2354" t="s">
        <v>102</v>
      </c>
      <c r="J2354" t="s">
        <v>103</v>
      </c>
      <c r="K2354" t="s">
        <v>8094</v>
      </c>
      <c r="L2354" t="s">
        <v>8095</v>
      </c>
      <c r="M2354" t="e">
        <f>_xlfn.XLOOKUP(B2354,Sheet1!B:B,Sheet1!C:C)</f>
        <v>#N/A</v>
      </c>
    </row>
    <row r="2355" spans="2:13" hidden="1">
      <c r="B2355" t="s">
        <v>8092</v>
      </c>
      <c r="C2355" t="s">
        <v>8097</v>
      </c>
      <c r="D2355" t="s">
        <v>180</v>
      </c>
      <c r="E2355" t="s">
        <v>5154</v>
      </c>
      <c r="F2355">
        <v>2</v>
      </c>
      <c r="G2355">
        <v>0</v>
      </c>
      <c r="H2355" t="s">
        <v>103</v>
      </c>
      <c r="I2355" t="s">
        <v>102</v>
      </c>
      <c r="J2355" t="s">
        <v>103</v>
      </c>
      <c r="K2355" t="s">
        <v>8094</v>
      </c>
      <c r="L2355" t="s">
        <v>8095</v>
      </c>
      <c r="M2355" t="e">
        <f>_xlfn.XLOOKUP(B2355,Sheet1!B:B,Sheet1!C:C)</f>
        <v>#N/A</v>
      </c>
    </row>
    <row r="2356" spans="2:13" hidden="1">
      <c r="B2356" t="s">
        <v>8092</v>
      </c>
      <c r="C2356" t="s">
        <v>8098</v>
      </c>
      <c r="D2356" t="s">
        <v>180</v>
      </c>
      <c r="E2356" t="s">
        <v>5154</v>
      </c>
      <c r="F2356">
        <v>2</v>
      </c>
      <c r="G2356">
        <v>0</v>
      </c>
      <c r="H2356" t="s">
        <v>103</v>
      </c>
      <c r="I2356" t="s">
        <v>102</v>
      </c>
      <c r="J2356" t="s">
        <v>103</v>
      </c>
      <c r="K2356" t="s">
        <v>8094</v>
      </c>
      <c r="L2356" t="s">
        <v>8095</v>
      </c>
      <c r="M2356" t="e">
        <f>_xlfn.XLOOKUP(B2356,Sheet1!B:B,Sheet1!C:C)</f>
        <v>#N/A</v>
      </c>
    </row>
    <row r="2357" spans="2:13" hidden="1">
      <c r="B2357" t="s">
        <v>8092</v>
      </c>
      <c r="C2357" t="s">
        <v>8099</v>
      </c>
      <c r="D2357" t="s">
        <v>8100</v>
      </c>
      <c r="E2357" t="s">
        <v>5079</v>
      </c>
      <c r="F2357">
        <v>40</v>
      </c>
      <c r="G2357">
        <v>72000</v>
      </c>
      <c r="H2357" t="s">
        <v>102</v>
      </c>
      <c r="I2357" t="s">
        <v>102</v>
      </c>
      <c r="J2357" t="s">
        <v>102</v>
      </c>
      <c r="K2357" t="s">
        <v>8094</v>
      </c>
      <c r="L2357" t="s">
        <v>8095</v>
      </c>
      <c r="M2357" t="e">
        <f>_xlfn.XLOOKUP(B2357,Sheet1!B:B,Sheet1!C:C)</f>
        <v>#N/A</v>
      </c>
    </row>
    <row r="2358" spans="2:13" hidden="1">
      <c r="B2358" t="s">
        <v>8092</v>
      </c>
      <c r="C2358" t="s">
        <v>8101</v>
      </c>
      <c r="D2358" t="s">
        <v>180</v>
      </c>
      <c r="E2358" t="s">
        <v>5154</v>
      </c>
      <c r="F2358">
        <v>2</v>
      </c>
      <c r="G2358">
        <v>0</v>
      </c>
      <c r="H2358" t="s">
        <v>103</v>
      </c>
      <c r="I2358" t="s">
        <v>102</v>
      </c>
      <c r="J2358" t="s">
        <v>103</v>
      </c>
      <c r="K2358" t="s">
        <v>8094</v>
      </c>
      <c r="L2358" t="s">
        <v>8095</v>
      </c>
      <c r="M2358" t="e">
        <f>_xlfn.XLOOKUP(B2358,Sheet1!B:B,Sheet1!C:C)</f>
        <v>#N/A</v>
      </c>
    </row>
    <row r="2359" spans="2:13" hidden="1">
      <c r="B2359" t="s">
        <v>8092</v>
      </c>
      <c r="C2359" t="s">
        <v>8102</v>
      </c>
      <c r="D2359" t="s">
        <v>180</v>
      </c>
      <c r="E2359" t="s">
        <v>5154</v>
      </c>
      <c r="F2359">
        <v>2</v>
      </c>
      <c r="G2359">
        <v>0</v>
      </c>
      <c r="H2359" t="s">
        <v>103</v>
      </c>
      <c r="I2359" t="s">
        <v>102</v>
      </c>
      <c r="J2359" t="s">
        <v>103</v>
      </c>
      <c r="K2359" t="s">
        <v>8094</v>
      </c>
      <c r="L2359" t="s">
        <v>8095</v>
      </c>
      <c r="M2359" t="e">
        <f>_xlfn.XLOOKUP(B2359,Sheet1!B:B,Sheet1!C:C)</f>
        <v>#N/A</v>
      </c>
    </row>
    <row r="2360" spans="2:13" hidden="1">
      <c r="B2360" t="s">
        <v>8092</v>
      </c>
      <c r="C2360" t="s">
        <v>8094</v>
      </c>
      <c r="D2360" t="s">
        <v>8103</v>
      </c>
      <c r="E2360" t="s">
        <v>5070</v>
      </c>
      <c r="F2360">
        <v>20</v>
      </c>
      <c r="G2360">
        <v>0</v>
      </c>
      <c r="H2360" t="s">
        <v>102</v>
      </c>
      <c r="I2360" t="s">
        <v>102</v>
      </c>
      <c r="J2360" t="s">
        <v>103</v>
      </c>
      <c r="K2360" t="s">
        <v>8094</v>
      </c>
      <c r="L2360" t="s">
        <v>8095</v>
      </c>
      <c r="M2360" t="e">
        <f>_xlfn.XLOOKUP(B2360,Sheet1!B:B,Sheet1!C:C)</f>
        <v>#N/A</v>
      </c>
    </row>
    <row r="2361" spans="2:13" hidden="1">
      <c r="B2361" t="s">
        <v>8092</v>
      </c>
      <c r="C2361" t="s">
        <v>8104</v>
      </c>
      <c r="D2361" t="s">
        <v>180</v>
      </c>
      <c r="E2361" t="s">
        <v>5154</v>
      </c>
      <c r="F2361">
        <v>2</v>
      </c>
      <c r="G2361">
        <v>0</v>
      </c>
      <c r="H2361" t="s">
        <v>103</v>
      </c>
      <c r="I2361" t="s">
        <v>102</v>
      </c>
      <c r="J2361" t="s">
        <v>103</v>
      </c>
      <c r="K2361" t="s">
        <v>8094</v>
      </c>
      <c r="L2361" t="s">
        <v>8095</v>
      </c>
      <c r="M2361" t="e">
        <f>_xlfn.XLOOKUP(B2361,Sheet1!B:B,Sheet1!C:C)</f>
        <v>#N/A</v>
      </c>
    </row>
    <row r="2362" spans="2:13" hidden="1">
      <c r="B2362" t="s">
        <v>8092</v>
      </c>
      <c r="C2362" t="s">
        <v>8105</v>
      </c>
      <c r="D2362" t="s">
        <v>8106</v>
      </c>
      <c r="E2362" t="s">
        <v>5070</v>
      </c>
      <c r="F2362">
        <v>2</v>
      </c>
      <c r="G2362">
        <v>0</v>
      </c>
      <c r="H2362" t="s">
        <v>102</v>
      </c>
      <c r="I2362" t="s">
        <v>102</v>
      </c>
      <c r="J2362" t="s">
        <v>103</v>
      </c>
      <c r="K2362" t="s">
        <v>8094</v>
      </c>
      <c r="L2362" t="s">
        <v>8095</v>
      </c>
      <c r="M2362" t="e">
        <f>_xlfn.XLOOKUP(B2362,Sheet1!B:B,Sheet1!C:C)</f>
        <v>#N/A</v>
      </c>
    </row>
    <row r="2363" spans="2:13" hidden="1">
      <c r="B2363" t="s">
        <v>8092</v>
      </c>
      <c r="C2363" t="s">
        <v>8107</v>
      </c>
      <c r="D2363" t="s">
        <v>180</v>
      </c>
      <c r="E2363" t="s">
        <v>5154</v>
      </c>
      <c r="F2363">
        <v>2</v>
      </c>
      <c r="G2363">
        <v>0</v>
      </c>
      <c r="H2363" t="s">
        <v>103</v>
      </c>
      <c r="I2363" t="s">
        <v>102</v>
      </c>
      <c r="J2363" t="s">
        <v>103</v>
      </c>
      <c r="K2363" t="s">
        <v>8094</v>
      </c>
      <c r="L2363" t="s">
        <v>8095</v>
      </c>
      <c r="M2363" t="e">
        <f>_xlfn.XLOOKUP(B2363,Sheet1!B:B,Sheet1!C:C)</f>
        <v>#N/A</v>
      </c>
    </row>
    <row r="2364" spans="2:13" hidden="1">
      <c r="B2364" t="s">
        <v>5083</v>
      </c>
      <c r="C2364" t="s">
        <v>8108</v>
      </c>
      <c r="D2364" t="s">
        <v>5224</v>
      </c>
      <c r="E2364" t="s">
        <v>5070</v>
      </c>
      <c r="F2364" t="s">
        <v>7544</v>
      </c>
      <c r="G2364">
        <v>0</v>
      </c>
      <c r="H2364" t="s">
        <v>102</v>
      </c>
      <c r="I2364" t="s">
        <v>102</v>
      </c>
      <c r="J2364" t="s">
        <v>103</v>
      </c>
      <c r="K2364" t="s">
        <v>8109</v>
      </c>
      <c r="L2364" t="s">
        <v>315</v>
      </c>
      <c r="M2364" t="str">
        <f>_xlfn.XLOOKUP(B2364,Sheet1!B:B,Sheet1!C:C)</f>
        <v>Alison Bakewell</v>
      </c>
    </row>
    <row r="2365" spans="2:13" hidden="1">
      <c r="B2365" t="s">
        <v>5083</v>
      </c>
      <c r="C2365" t="s">
        <v>5084</v>
      </c>
      <c r="D2365" t="s">
        <v>5085</v>
      </c>
      <c r="E2365" t="s">
        <v>5070</v>
      </c>
      <c r="F2365" t="s">
        <v>5066</v>
      </c>
      <c r="G2365">
        <v>71458</v>
      </c>
      <c r="H2365" t="s">
        <v>102</v>
      </c>
      <c r="I2365" t="s">
        <v>102</v>
      </c>
      <c r="J2365" t="s">
        <v>103</v>
      </c>
      <c r="K2365" t="s">
        <v>8109</v>
      </c>
      <c r="L2365" t="s">
        <v>315</v>
      </c>
      <c r="M2365" t="str">
        <f>_xlfn.XLOOKUP(B2365,Sheet1!B:B,Sheet1!C:C)</f>
        <v>Alison Bakewell</v>
      </c>
    </row>
    <row r="2366" spans="2:13" hidden="1">
      <c r="B2366" t="s">
        <v>5083</v>
      </c>
      <c r="C2366" t="s">
        <v>8110</v>
      </c>
      <c r="D2366" t="s">
        <v>180</v>
      </c>
      <c r="E2366" t="s">
        <v>5154</v>
      </c>
      <c r="F2366" t="s">
        <v>5441</v>
      </c>
      <c r="G2366">
        <v>0</v>
      </c>
      <c r="H2366" t="s">
        <v>103</v>
      </c>
      <c r="I2366" t="s">
        <v>102</v>
      </c>
      <c r="J2366" t="s">
        <v>103</v>
      </c>
      <c r="K2366" t="s">
        <v>8109</v>
      </c>
      <c r="L2366" t="s">
        <v>315</v>
      </c>
      <c r="M2366" t="str">
        <f>_xlfn.XLOOKUP(B2366,Sheet1!B:B,Sheet1!C:C)</f>
        <v>Alison Bakewell</v>
      </c>
    </row>
    <row r="2367" spans="2:13" hidden="1">
      <c r="B2367" t="s">
        <v>5083</v>
      </c>
      <c r="C2367" t="s">
        <v>8111</v>
      </c>
      <c r="D2367" t="s">
        <v>180</v>
      </c>
      <c r="E2367" t="s">
        <v>5154</v>
      </c>
      <c r="F2367" t="s">
        <v>5441</v>
      </c>
      <c r="G2367">
        <v>0</v>
      </c>
      <c r="H2367" t="s">
        <v>103</v>
      </c>
      <c r="I2367" t="s">
        <v>102</v>
      </c>
      <c r="J2367" t="s">
        <v>103</v>
      </c>
      <c r="K2367" t="s">
        <v>8109</v>
      </c>
      <c r="L2367" t="s">
        <v>315</v>
      </c>
      <c r="M2367" t="str">
        <f>_xlfn.XLOOKUP(B2367,Sheet1!B:B,Sheet1!C:C)</f>
        <v>Alison Bakewell</v>
      </c>
    </row>
    <row r="2368" spans="2:13" hidden="1">
      <c r="B2368" t="s">
        <v>5083</v>
      </c>
      <c r="C2368" t="s">
        <v>8112</v>
      </c>
      <c r="D2368" t="s">
        <v>180</v>
      </c>
      <c r="E2368" t="s">
        <v>5154</v>
      </c>
      <c r="F2368" t="s">
        <v>5441</v>
      </c>
      <c r="G2368">
        <v>0</v>
      </c>
      <c r="H2368" t="s">
        <v>103</v>
      </c>
      <c r="I2368" t="s">
        <v>102</v>
      </c>
      <c r="J2368" t="s">
        <v>103</v>
      </c>
      <c r="K2368" t="s">
        <v>8109</v>
      </c>
      <c r="L2368" t="s">
        <v>315</v>
      </c>
      <c r="M2368" t="str">
        <f>_xlfn.XLOOKUP(B2368,Sheet1!B:B,Sheet1!C:C)</f>
        <v>Alison Bakewell</v>
      </c>
    </row>
    <row r="2369" spans="2:13" hidden="1">
      <c r="B2369" t="s">
        <v>5083</v>
      </c>
      <c r="C2369" t="s">
        <v>8109</v>
      </c>
      <c r="D2369" t="s">
        <v>315</v>
      </c>
      <c r="E2369" t="s">
        <v>5070</v>
      </c>
      <c r="F2369" t="s">
        <v>8113</v>
      </c>
      <c r="G2369">
        <v>0</v>
      </c>
      <c r="H2369" t="s">
        <v>102</v>
      </c>
      <c r="I2369" t="s">
        <v>102</v>
      </c>
      <c r="J2369" t="s">
        <v>103</v>
      </c>
      <c r="K2369" t="s">
        <v>8109</v>
      </c>
      <c r="L2369" t="s">
        <v>315</v>
      </c>
      <c r="M2369" t="str">
        <f>_xlfn.XLOOKUP(B2369,Sheet1!B:B,Sheet1!C:C)</f>
        <v>Alison Bakewell</v>
      </c>
    </row>
    <row r="2370" spans="2:13" hidden="1">
      <c r="B2370" t="s">
        <v>5083</v>
      </c>
      <c r="C2370" t="s">
        <v>8114</v>
      </c>
      <c r="D2370" t="s">
        <v>267</v>
      </c>
      <c r="E2370" t="s">
        <v>5070</v>
      </c>
      <c r="F2370" t="s">
        <v>7544</v>
      </c>
      <c r="G2370">
        <v>0</v>
      </c>
      <c r="H2370" t="s">
        <v>102</v>
      </c>
      <c r="I2370" t="s">
        <v>102</v>
      </c>
      <c r="J2370" t="s">
        <v>103</v>
      </c>
      <c r="K2370" t="s">
        <v>8109</v>
      </c>
      <c r="L2370" t="s">
        <v>315</v>
      </c>
      <c r="M2370" t="str">
        <f>_xlfn.XLOOKUP(B2370,Sheet1!B:B,Sheet1!C:C)</f>
        <v>Alison Bakewell</v>
      </c>
    </row>
    <row r="2371" spans="2:13" hidden="1">
      <c r="B2371" t="s">
        <v>5083</v>
      </c>
      <c r="C2371" t="s">
        <v>8115</v>
      </c>
      <c r="D2371" t="s">
        <v>180</v>
      </c>
      <c r="E2371" t="s">
        <v>5154</v>
      </c>
      <c r="F2371" t="s">
        <v>5441</v>
      </c>
      <c r="G2371">
        <v>0</v>
      </c>
      <c r="H2371" t="s">
        <v>103</v>
      </c>
      <c r="I2371" t="s">
        <v>102</v>
      </c>
      <c r="J2371" t="s">
        <v>103</v>
      </c>
      <c r="K2371" t="s">
        <v>8109</v>
      </c>
      <c r="L2371" t="s">
        <v>315</v>
      </c>
      <c r="M2371" t="str">
        <f>_xlfn.XLOOKUP(B2371,Sheet1!B:B,Sheet1!C:C)</f>
        <v>Alison Bakewell</v>
      </c>
    </row>
    <row r="2372" spans="2:13" hidden="1">
      <c r="B2372" t="s">
        <v>8116</v>
      </c>
      <c r="C2372" t="s">
        <v>8117</v>
      </c>
      <c r="D2372" t="s">
        <v>8118</v>
      </c>
      <c r="E2372" t="s">
        <v>5178</v>
      </c>
      <c r="F2372">
        <v>40</v>
      </c>
      <c r="G2372">
        <v>137794</v>
      </c>
      <c r="H2372" t="s">
        <v>103</v>
      </c>
      <c r="I2372" t="s">
        <v>103</v>
      </c>
      <c r="J2372" t="s">
        <v>102</v>
      </c>
      <c r="K2372" t="s">
        <v>8117</v>
      </c>
      <c r="L2372" t="s">
        <v>171</v>
      </c>
      <c r="M2372" t="e">
        <f>_xlfn.XLOOKUP(B2372,Sheet1!B:B,Sheet1!C:C)</f>
        <v>#N/A</v>
      </c>
    </row>
    <row r="2373" spans="2:13" hidden="1">
      <c r="B2373" t="s">
        <v>8116</v>
      </c>
      <c r="C2373" t="s">
        <v>8119</v>
      </c>
      <c r="D2373" t="s">
        <v>670</v>
      </c>
      <c r="E2373" t="s">
        <v>5070</v>
      </c>
      <c r="F2373">
        <v>2</v>
      </c>
      <c r="G2373">
        <v>0</v>
      </c>
      <c r="H2373" t="s">
        <v>102</v>
      </c>
      <c r="I2373" t="s">
        <v>102</v>
      </c>
      <c r="J2373" t="s">
        <v>103</v>
      </c>
      <c r="K2373" t="s">
        <v>8117</v>
      </c>
      <c r="L2373" t="s">
        <v>171</v>
      </c>
      <c r="M2373" t="e">
        <f>_xlfn.XLOOKUP(B2373,Sheet1!B:B,Sheet1!C:C)</f>
        <v>#N/A</v>
      </c>
    </row>
    <row r="2374" spans="2:13" hidden="1">
      <c r="B2374" t="s">
        <v>8116</v>
      </c>
      <c r="C2374" t="s">
        <v>8120</v>
      </c>
      <c r="D2374" t="s">
        <v>226</v>
      </c>
      <c r="E2374" t="s">
        <v>5154</v>
      </c>
      <c r="F2374">
        <v>2</v>
      </c>
      <c r="G2374">
        <v>0</v>
      </c>
      <c r="H2374" t="s">
        <v>103</v>
      </c>
      <c r="I2374" t="s">
        <v>102</v>
      </c>
      <c r="J2374" t="s">
        <v>103</v>
      </c>
      <c r="K2374" t="s">
        <v>8117</v>
      </c>
      <c r="L2374" t="s">
        <v>171</v>
      </c>
      <c r="M2374" t="e">
        <f>_xlfn.XLOOKUP(B2374,Sheet1!B:B,Sheet1!C:C)</f>
        <v>#N/A</v>
      </c>
    </row>
    <row r="2375" spans="2:13" hidden="1">
      <c r="B2375" t="s">
        <v>8116</v>
      </c>
      <c r="C2375" t="s">
        <v>8121</v>
      </c>
      <c r="D2375" t="s">
        <v>226</v>
      </c>
      <c r="E2375" t="s">
        <v>5154</v>
      </c>
      <c r="F2375">
        <v>2</v>
      </c>
      <c r="G2375">
        <v>0</v>
      </c>
      <c r="H2375" t="s">
        <v>103</v>
      </c>
      <c r="I2375" t="s">
        <v>102</v>
      </c>
      <c r="J2375" t="s">
        <v>103</v>
      </c>
      <c r="K2375" t="s">
        <v>8117</v>
      </c>
      <c r="L2375" t="s">
        <v>171</v>
      </c>
      <c r="M2375" t="e">
        <f>_xlfn.XLOOKUP(B2375,Sheet1!B:B,Sheet1!C:C)</f>
        <v>#N/A</v>
      </c>
    </row>
    <row r="2376" spans="2:13" hidden="1">
      <c r="B2376" t="s">
        <v>8116</v>
      </c>
      <c r="C2376" t="s">
        <v>8122</v>
      </c>
      <c r="D2376" t="s">
        <v>226</v>
      </c>
      <c r="E2376" t="s">
        <v>5154</v>
      </c>
      <c r="F2376">
        <v>2</v>
      </c>
      <c r="G2376">
        <v>0</v>
      </c>
      <c r="H2376" t="s">
        <v>103</v>
      </c>
      <c r="I2376" t="s">
        <v>102</v>
      </c>
      <c r="J2376" t="s">
        <v>103</v>
      </c>
      <c r="K2376" t="s">
        <v>8117</v>
      </c>
      <c r="L2376" t="s">
        <v>171</v>
      </c>
      <c r="M2376" t="e">
        <f>_xlfn.XLOOKUP(B2376,Sheet1!B:B,Sheet1!C:C)</f>
        <v>#N/A</v>
      </c>
    </row>
    <row r="2377" spans="2:13" hidden="1">
      <c r="B2377" t="s">
        <v>8116</v>
      </c>
      <c r="C2377" t="s">
        <v>8123</v>
      </c>
      <c r="D2377" t="s">
        <v>226</v>
      </c>
      <c r="E2377" t="s">
        <v>5154</v>
      </c>
      <c r="F2377">
        <v>2</v>
      </c>
      <c r="G2377">
        <v>0</v>
      </c>
      <c r="H2377" t="s">
        <v>103</v>
      </c>
      <c r="I2377" t="s">
        <v>102</v>
      </c>
      <c r="J2377" t="s">
        <v>103</v>
      </c>
      <c r="K2377" t="s">
        <v>8117</v>
      </c>
      <c r="L2377" t="s">
        <v>171</v>
      </c>
      <c r="M2377" t="e">
        <f>_xlfn.XLOOKUP(B2377,Sheet1!B:B,Sheet1!C:C)</f>
        <v>#N/A</v>
      </c>
    </row>
    <row r="2378" spans="2:13" hidden="1">
      <c r="B2378" t="s">
        <v>8116</v>
      </c>
      <c r="C2378" t="s">
        <v>8124</v>
      </c>
      <c r="D2378" t="s">
        <v>142</v>
      </c>
      <c r="E2378" t="s">
        <v>5070</v>
      </c>
      <c r="F2378">
        <v>2</v>
      </c>
      <c r="G2378">
        <v>0</v>
      </c>
      <c r="H2378" t="s">
        <v>102</v>
      </c>
      <c r="I2378" t="s">
        <v>102</v>
      </c>
      <c r="J2378" t="s">
        <v>103</v>
      </c>
      <c r="K2378" t="s">
        <v>8117</v>
      </c>
      <c r="L2378" t="s">
        <v>171</v>
      </c>
      <c r="M2378" t="e">
        <f>_xlfn.XLOOKUP(B2378,Sheet1!B:B,Sheet1!C:C)</f>
        <v>#N/A</v>
      </c>
    </row>
    <row r="2379" spans="2:13" hidden="1">
      <c r="B2379" t="s">
        <v>8116</v>
      </c>
      <c r="C2379" t="s">
        <v>8125</v>
      </c>
      <c r="D2379" t="s">
        <v>5532</v>
      </c>
      <c r="E2379" t="s">
        <v>5070</v>
      </c>
      <c r="F2379">
        <v>2</v>
      </c>
      <c r="G2379">
        <v>0</v>
      </c>
      <c r="H2379" t="s">
        <v>102</v>
      </c>
      <c r="I2379" t="s">
        <v>102</v>
      </c>
      <c r="J2379" t="s">
        <v>103</v>
      </c>
      <c r="K2379" t="s">
        <v>8117</v>
      </c>
      <c r="L2379" t="s">
        <v>171</v>
      </c>
      <c r="M2379" t="e">
        <f>_xlfn.XLOOKUP(B2379,Sheet1!B:B,Sheet1!C:C)</f>
        <v>#N/A</v>
      </c>
    </row>
    <row r="2380" spans="2:13" hidden="1">
      <c r="B2380" t="s">
        <v>8116</v>
      </c>
      <c r="C2380" t="s">
        <v>8126</v>
      </c>
      <c r="D2380" t="s">
        <v>226</v>
      </c>
      <c r="E2380" t="s">
        <v>5154</v>
      </c>
      <c r="F2380">
        <v>2</v>
      </c>
      <c r="G2380">
        <v>0</v>
      </c>
      <c r="H2380" t="s">
        <v>103</v>
      </c>
      <c r="I2380" t="s">
        <v>102</v>
      </c>
      <c r="J2380" t="s">
        <v>103</v>
      </c>
      <c r="K2380" t="s">
        <v>8117</v>
      </c>
      <c r="L2380" t="s">
        <v>171</v>
      </c>
      <c r="M2380" t="e">
        <f>_xlfn.XLOOKUP(B2380,Sheet1!B:B,Sheet1!C:C)</f>
        <v>#N/A</v>
      </c>
    </row>
    <row r="2381" spans="2:13" hidden="1">
      <c r="B2381" t="s">
        <v>8127</v>
      </c>
      <c r="C2381" t="s">
        <v>8128</v>
      </c>
      <c r="D2381" t="s">
        <v>8129</v>
      </c>
      <c r="F2381">
        <v>37.5</v>
      </c>
      <c r="G2381">
        <v>115470</v>
      </c>
      <c r="H2381" t="s">
        <v>103</v>
      </c>
      <c r="I2381" t="s">
        <v>103</v>
      </c>
      <c r="J2381" t="s">
        <v>103</v>
      </c>
      <c r="K2381" t="s">
        <v>8130</v>
      </c>
      <c r="L2381" t="s">
        <v>188</v>
      </c>
      <c r="M2381" t="e">
        <f>_xlfn.XLOOKUP(B2381,Sheet1!B:B,Sheet1!C:C)</f>
        <v>#N/A</v>
      </c>
    </row>
    <row r="2382" spans="2:13" hidden="1">
      <c r="B2382" t="s">
        <v>8127</v>
      </c>
      <c r="C2382" t="s">
        <v>8131</v>
      </c>
      <c r="D2382" t="s">
        <v>653</v>
      </c>
      <c r="E2382" t="s">
        <v>5070</v>
      </c>
      <c r="F2382">
        <v>0.5</v>
      </c>
      <c r="G2382">
        <v>0</v>
      </c>
      <c r="H2382" t="s">
        <v>102</v>
      </c>
      <c r="I2382" t="s">
        <v>102</v>
      </c>
      <c r="J2382" t="s">
        <v>103</v>
      </c>
      <c r="K2382" t="s">
        <v>8130</v>
      </c>
      <c r="L2382" t="s">
        <v>188</v>
      </c>
      <c r="M2382" t="e">
        <f>_xlfn.XLOOKUP(B2382,Sheet1!B:B,Sheet1!C:C)</f>
        <v>#N/A</v>
      </c>
    </row>
    <row r="2383" spans="2:13" hidden="1">
      <c r="B2383" t="s">
        <v>8127</v>
      </c>
      <c r="C2383" t="s">
        <v>8132</v>
      </c>
      <c r="D2383" t="s">
        <v>267</v>
      </c>
      <c r="E2383" t="s">
        <v>5070</v>
      </c>
      <c r="F2383">
        <v>0.5</v>
      </c>
      <c r="G2383">
        <v>0</v>
      </c>
      <c r="H2383" t="s">
        <v>102</v>
      </c>
      <c r="I2383" t="s">
        <v>102</v>
      </c>
      <c r="J2383" t="s">
        <v>103</v>
      </c>
      <c r="K2383" t="s">
        <v>8130</v>
      </c>
      <c r="L2383" t="s">
        <v>188</v>
      </c>
      <c r="M2383" t="e">
        <f>_xlfn.XLOOKUP(B2383,Sheet1!B:B,Sheet1!C:C)</f>
        <v>#N/A</v>
      </c>
    </row>
    <row r="2384" spans="2:13" hidden="1">
      <c r="B2384" t="s">
        <v>8127</v>
      </c>
      <c r="C2384" t="s">
        <v>8133</v>
      </c>
      <c r="D2384" t="s">
        <v>180</v>
      </c>
      <c r="E2384" t="s">
        <v>5154</v>
      </c>
      <c r="F2384">
        <v>0.5</v>
      </c>
      <c r="G2384">
        <v>0</v>
      </c>
      <c r="H2384" t="s">
        <v>103</v>
      </c>
      <c r="I2384" t="s">
        <v>102</v>
      </c>
      <c r="J2384" t="s">
        <v>103</v>
      </c>
      <c r="K2384" t="s">
        <v>8130</v>
      </c>
      <c r="L2384" t="s">
        <v>188</v>
      </c>
      <c r="M2384" t="e">
        <f>_xlfn.XLOOKUP(B2384,Sheet1!B:B,Sheet1!C:C)</f>
        <v>#N/A</v>
      </c>
    </row>
    <row r="2385" spans="2:13" hidden="1">
      <c r="B2385" t="s">
        <v>8127</v>
      </c>
      <c r="C2385" t="s">
        <v>8130</v>
      </c>
      <c r="D2385" t="s">
        <v>195</v>
      </c>
      <c r="E2385" t="s">
        <v>5073</v>
      </c>
      <c r="F2385">
        <v>37.5</v>
      </c>
      <c r="G2385">
        <v>143160</v>
      </c>
      <c r="H2385" t="s">
        <v>102</v>
      </c>
      <c r="I2385" t="s">
        <v>103</v>
      </c>
      <c r="J2385" t="s">
        <v>103</v>
      </c>
      <c r="K2385" t="s">
        <v>8130</v>
      </c>
      <c r="L2385" t="s">
        <v>188</v>
      </c>
      <c r="M2385" t="e">
        <f>_xlfn.XLOOKUP(B2385,Sheet1!B:B,Sheet1!C:C)</f>
        <v>#N/A</v>
      </c>
    </row>
    <row r="2386" spans="2:13" hidden="1">
      <c r="B2386" t="s">
        <v>8127</v>
      </c>
      <c r="C2386" t="s">
        <v>8134</v>
      </c>
      <c r="D2386" t="s">
        <v>315</v>
      </c>
      <c r="E2386" t="s">
        <v>5070</v>
      </c>
      <c r="F2386">
        <v>0.5</v>
      </c>
      <c r="G2386">
        <v>0</v>
      </c>
      <c r="H2386" t="s">
        <v>102</v>
      </c>
      <c r="I2386" t="s">
        <v>102</v>
      </c>
      <c r="J2386" t="s">
        <v>103</v>
      </c>
      <c r="K2386" t="s">
        <v>8130</v>
      </c>
      <c r="L2386" t="s">
        <v>188</v>
      </c>
      <c r="M2386" t="e">
        <f>_xlfn.XLOOKUP(B2386,Sheet1!B:B,Sheet1!C:C)</f>
        <v>#N/A</v>
      </c>
    </row>
    <row r="2387" spans="2:13" hidden="1">
      <c r="B2387" t="s">
        <v>8127</v>
      </c>
      <c r="C2387" t="s">
        <v>8135</v>
      </c>
      <c r="D2387" t="s">
        <v>8136</v>
      </c>
      <c r="F2387">
        <v>37.5</v>
      </c>
      <c r="G2387">
        <v>157496</v>
      </c>
      <c r="H2387" t="s">
        <v>103</v>
      </c>
      <c r="I2387" t="s">
        <v>103</v>
      </c>
      <c r="J2387" t="s">
        <v>103</v>
      </c>
      <c r="K2387" t="s">
        <v>8130</v>
      </c>
      <c r="L2387" t="s">
        <v>188</v>
      </c>
      <c r="M2387" t="e">
        <f>_xlfn.XLOOKUP(B2387,Sheet1!B:B,Sheet1!C:C)</f>
        <v>#N/A</v>
      </c>
    </row>
    <row r="2388" spans="2:13" hidden="1">
      <c r="B2388" t="s">
        <v>8127</v>
      </c>
      <c r="C2388" t="s">
        <v>8137</v>
      </c>
      <c r="D2388" t="s">
        <v>180</v>
      </c>
      <c r="E2388" t="s">
        <v>5154</v>
      </c>
      <c r="F2388">
        <v>0.5</v>
      </c>
      <c r="G2388">
        <v>0</v>
      </c>
      <c r="H2388" t="s">
        <v>103</v>
      </c>
      <c r="I2388" t="s">
        <v>102</v>
      </c>
      <c r="J2388" t="s">
        <v>103</v>
      </c>
      <c r="K2388" t="s">
        <v>8130</v>
      </c>
      <c r="L2388" t="s">
        <v>188</v>
      </c>
      <c r="M2388" t="e">
        <f>_xlfn.XLOOKUP(B2388,Sheet1!B:B,Sheet1!C:C)</f>
        <v>#N/A</v>
      </c>
    </row>
    <row r="2389" spans="2:13" hidden="1">
      <c r="B2389" t="s">
        <v>8127</v>
      </c>
      <c r="C2389" t="s">
        <v>8138</v>
      </c>
      <c r="D2389" t="s">
        <v>180</v>
      </c>
      <c r="E2389" t="s">
        <v>5154</v>
      </c>
      <c r="F2389">
        <v>0.5</v>
      </c>
      <c r="G2389">
        <v>0</v>
      </c>
      <c r="H2389" t="s">
        <v>103</v>
      </c>
      <c r="I2389" t="s">
        <v>102</v>
      </c>
      <c r="J2389" t="s">
        <v>103</v>
      </c>
      <c r="K2389" t="s">
        <v>8130</v>
      </c>
      <c r="L2389" t="s">
        <v>188</v>
      </c>
      <c r="M2389" t="e">
        <f>_xlfn.XLOOKUP(B2389,Sheet1!B:B,Sheet1!C:C)</f>
        <v>#N/A</v>
      </c>
    </row>
    <row r="2390" spans="2:13" hidden="1">
      <c r="B2390" t="s">
        <v>8127</v>
      </c>
      <c r="C2390" t="s">
        <v>8139</v>
      </c>
      <c r="D2390" t="s">
        <v>5224</v>
      </c>
      <c r="E2390" t="s">
        <v>5070</v>
      </c>
      <c r="F2390">
        <v>0.5</v>
      </c>
      <c r="G2390">
        <v>0</v>
      </c>
      <c r="H2390" t="s">
        <v>102</v>
      </c>
      <c r="I2390" t="s">
        <v>102</v>
      </c>
      <c r="J2390" t="s">
        <v>103</v>
      </c>
      <c r="K2390" t="s">
        <v>8130</v>
      </c>
      <c r="L2390" t="s">
        <v>188</v>
      </c>
      <c r="M2390" t="e">
        <f>_xlfn.XLOOKUP(B2390,Sheet1!B:B,Sheet1!C:C)</f>
        <v>#N/A</v>
      </c>
    </row>
    <row r="2391" spans="2:13" hidden="1">
      <c r="B2391" t="s">
        <v>8140</v>
      </c>
      <c r="C2391" t="s">
        <v>8141</v>
      </c>
      <c r="D2391" t="s">
        <v>226</v>
      </c>
      <c r="E2391" t="s">
        <v>5154</v>
      </c>
      <c r="F2391">
        <v>1</v>
      </c>
      <c r="G2391">
        <v>0</v>
      </c>
      <c r="H2391" t="s">
        <v>103</v>
      </c>
      <c r="I2391" t="s">
        <v>102</v>
      </c>
      <c r="J2391" t="s">
        <v>103</v>
      </c>
      <c r="K2391" t="s">
        <v>8142</v>
      </c>
      <c r="L2391" t="s">
        <v>153</v>
      </c>
      <c r="M2391" t="e">
        <f>_xlfn.XLOOKUP(B2391,Sheet1!B:B,Sheet1!C:C)</f>
        <v>#N/A</v>
      </c>
    </row>
    <row r="2392" spans="2:13" hidden="1">
      <c r="B2392" t="s">
        <v>8140</v>
      </c>
      <c r="C2392" t="s">
        <v>8143</v>
      </c>
      <c r="D2392" t="s">
        <v>226</v>
      </c>
      <c r="E2392" t="s">
        <v>5154</v>
      </c>
      <c r="F2392">
        <v>1</v>
      </c>
      <c r="G2392">
        <v>0</v>
      </c>
      <c r="H2392" t="s">
        <v>103</v>
      </c>
      <c r="I2392" t="s">
        <v>102</v>
      </c>
      <c r="J2392" t="s">
        <v>103</v>
      </c>
      <c r="K2392" t="s">
        <v>8142</v>
      </c>
      <c r="L2392" t="s">
        <v>153</v>
      </c>
      <c r="M2392" t="e">
        <f>_xlfn.XLOOKUP(B2392,Sheet1!B:B,Sheet1!C:C)</f>
        <v>#N/A</v>
      </c>
    </row>
    <row r="2393" spans="2:13" hidden="1">
      <c r="B2393" t="s">
        <v>8140</v>
      </c>
      <c r="C2393" t="s">
        <v>8144</v>
      </c>
      <c r="D2393" t="s">
        <v>670</v>
      </c>
      <c r="E2393" t="s">
        <v>5070</v>
      </c>
      <c r="F2393">
        <v>3</v>
      </c>
      <c r="G2393">
        <v>0</v>
      </c>
      <c r="H2393" t="s">
        <v>102</v>
      </c>
      <c r="I2393" t="s">
        <v>102</v>
      </c>
      <c r="J2393" t="s">
        <v>103</v>
      </c>
      <c r="K2393" t="s">
        <v>8142</v>
      </c>
      <c r="L2393" t="s">
        <v>153</v>
      </c>
      <c r="M2393" t="e">
        <f>_xlfn.XLOOKUP(B2393,Sheet1!B:B,Sheet1!C:C)</f>
        <v>#N/A</v>
      </c>
    </row>
    <row r="2394" spans="2:13" hidden="1">
      <c r="B2394" t="s">
        <v>8140</v>
      </c>
      <c r="C2394" t="s">
        <v>8145</v>
      </c>
      <c r="D2394" t="s">
        <v>226</v>
      </c>
      <c r="E2394" t="s">
        <v>5154</v>
      </c>
      <c r="F2394">
        <v>1</v>
      </c>
      <c r="G2394">
        <v>0</v>
      </c>
      <c r="H2394" t="s">
        <v>103</v>
      </c>
      <c r="I2394" t="s">
        <v>102</v>
      </c>
      <c r="J2394" t="s">
        <v>103</v>
      </c>
      <c r="K2394" t="s">
        <v>8142</v>
      </c>
      <c r="L2394" t="s">
        <v>153</v>
      </c>
      <c r="M2394" t="e">
        <f>_xlfn.XLOOKUP(B2394,Sheet1!B:B,Sheet1!C:C)</f>
        <v>#N/A</v>
      </c>
    </row>
    <row r="2395" spans="2:13" hidden="1">
      <c r="B2395" t="s">
        <v>8140</v>
      </c>
      <c r="C2395" t="s">
        <v>8146</v>
      </c>
      <c r="D2395" t="s">
        <v>8147</v>
      </c>
      <c r="E2395" t="s">
        <v>5154</v>
      </c>
      <c r="F2395">
        <v>3</v>
      </c>
      <c r="G2395">
        <v>0</v>
      </c>
      <c r="H2395" t="s">
        <v>103</v>
      </c>
      <c r="I2395" t="s">
        <v>102</v>
      </c>
      <c r="J2395" t="s">
        <v>103</v>
      </c>
      <c r="K2395" t="s">
        <v>8142</v>
      </c>
      <c r="L2395" t="s">
        <v>153</v>
      </c>
      <c r="M2395" t="e">
        <f>_xlfn.XLOOKUP(B2395,Sheet1!B:B,Sheet1!C:C)</f>
        <v>#N/A</v>
      </c>
    </row>
    <row r="2396" spans="2:13" hidden="1">
      <c r="B2396" t="s">
        <v>8140</v>
      </c>
      <c r="C2396" t="s">
        <v>8148</v>
      </c>
      <c r="D2396" t="s">
        <v>226</v>
      </c>
      <c r="E2396" t="s">
        <v>5154</v>
      </c>
      <c r="F2396">
        <v>1</v>
      </c>
      <c r="G2396">
        <v>0</v>
      </c>
      <c r="H2396" t="s">
        <v>103</v>
      </c>
      <c r="I2396" t="s">
        <v>102</v>
      </c>
      <c r="J2396" t="s">
        <v>103</v>
      </c>
      <c r="K2396" t="s">
        <v>8142</v>
      </c>
      <c r="L2396" t="s">
        <v>153</v>
      </c>
      <c r="M2396" t="e">
        <f>_xlfn.XLOOKUP(B2396,Sheet1!B:B,Sheet1!C:C)</f>
        <v>#N/A</v>
      </c>
    </row>
    <row r="2397" spans="2:13" hidden="1">
      <c r="B2397" t="s">
        <v>8140</v>
      </c>
      <c r="C2397" t="s">
        <v>8149</v>
      </c>
      <c r="D2397" t="s">
        <v>226</v>
      </c>
      <c r="E2397" t="s">
        <v>5154</v>
      </c>
      <c r="F2397">
        <v>1</v>
      </c>
      <c r="G2397">
        <v>0</v>
      </c>
      <c r="H2397" t="s">
        <v>103</v>
      </c>
      <c r="I2397" t="s">
        <v>102</v>
      </c>
      <c r="J2397" t="s">
        <v>103</v>
      </c>
      <c r="K2397" t="s">
        <v>8142</v>
      </c>
      <c r="L2397" t="s">
        <v>153</v>
      </c>
      <c r="M2397" t="e">
        <f>_xlfn.XLOOKUP(B2397,Sheet1!B:B,Sheet1!C:C)</f>
        <v>#N/A</v>
      </c>
    </row>
    <row r="2398" spans="2:13" hidden="1">
      <c r="B2398" t="s">
        <v>8140</v>
      </c>
      <c r="C2398" t="s">
        <v>8150</v>
      </c>
      <c r="D2398" t="s">
        <v>5663</v>
      </c>
      <c r="E2398" t="s">
        <v>5070</v>
      </c>
      <c r="F2398">
        <v>3</v>
      </c>
      <c r="G2398">
        <v>0</v>
      </c>
      <c r="H2398" t="s">
        <v>102</v>
      </c>
      <c r="I2398" t="s">
        <v>102</v>
      </c>
      <c r="J2398" t="s">
        <v>103</v>
      </c>
      <c r="K2398" t="s">
        <v>8142</v>
      </c>
      <c r="L2398" t="s">
        <v>153</v>
      </c>
      <c r="M2398" t="e">
        <f>_xlfn.XLOOKUP(B2398,Sheet1!B:B,Sheet1!C:C)</f>
        <v>#N/A</v>
      </c>
    </row>
    <row r="2399" spans="2:13" hidden="1">
      <c r="B2399" t="s">
        <v>8140</v>
      </c>
      <c r="C2399" t="s">
        <v>8151</v>
      </c>
      <c r="D2399" t="s">
        <v>226</v>
      </c>
      <c r="E2399" t="s">
        <v>5154</v>
      </c>
      <c r="F2399">
        <v>1</v>
      </c>
      <c r="G2399">
        <v>0</v>
      </c>
      <c r="H2399" t="s">
        <v>103</v>
      </c>
      <c r="I2399" t="s">
        <v>102</v>
      </c>
      <c r="J2399" t="s">
        <v>103</v>
      </c>
      <c r="K2399" t="s">
        <v>8142</v>
      </c>
      <c r="L2399" t="s">
        <v>153</v>
      </c>
      <c r="M2399" t="e">
        <f>_xlfn.XLOOKUP(B2399,Sheet1!B:B,Sheet1!C:C)</f>
        <v>#N/A</v>
      </c>
    </row>
    <row r="2400" spans="2:13" hidden="1">
      <c r="B2400" t="s">
        <v>8140</v>
      </c>
      <c r="C2400" t="s">
        <v>8152</v>
      </c>
      <c r="D2400" t="s">
        <v>226</v>
      </c>
      <c r="E2400" t="s">
        <v>5154</v>
      </c>
      <c r="F2400">
        <v>1</v>
      </c>
      <c r="G2400">
        <v>0</v>
      </c>
      <c r="H2400" t="s">
        <v>103</v>
      </c>
      <c r="I2400" t="s">
        <v>102</v>
      </c>
      <c r="J2400" t="s">
        <v>103</v>
      </c>
      <c r="K2400" t="s">
        <v>8142</v>
      </c>
      <c r="L2400" t="s">
        <v>153</v>
      </c>
      <c r="M2400" t="e">
        <f>_xlfn.XLOOKUP(B2400,Sheet1!B:B,Sheet1!C:C)</f>
        <v>#N/A</v>
      </c>
    </row>
    <row r="2401" spans="2:13" hidden="1">
      <c r="B2401" t="s">
        <v>8140</v>
      </c>
      <c r="C2401" t="s">
        <v>8153</v>
      </c>
      <c r="D2401" t="s">
        <v>226</v>
      </c>
      <c r="E2401" t="s">
        <v>5154</v>
      </c>
      <c r="F2401">
        <v>1</v>
      </c>
      <c r="G2401">
        <v>0</v>
      </c>
      <c r="H2401" t="s">
        <v>103</v>
      </c>
      <c r="I2401" t="s">
        <v>102</v>
      </c>
      <c r="J2401" t="s">
        <v>103</v>
      </c>
      <c r="K2401" t="s">
        <v>8142</v>
      </c>
      <c r="L2401" t="s">
        <v>153</v>
      </c>
      <c r="M2401" t="e">
        <f>_xlfn.XLOOKUP(B2401,Sheet1!B:B,Sheet1!C:C)</f>
        <v>#N/A</v>
      </c>
    </row>
    <row r="2402" spans="2:13" hidden="1">
      <c r="B2402" t="s">
        <v>8140</v>
      </c>
      <c r="C2402" t="s">
        <v>8154</v>
      </c>
      <c r="D2402" t="s">
        <v>226</v>
      </c>
      <c r="E2402" t="s">
        <v>5154</v>
      </c>
      <c r="F2402">
        <v>1</v>
      </c>
      <c r="G2402">
        <v>0</v>
      </c>
      <c r="H2402" t="s">
        <v>103</v>
      </c>
      <c r="I2402" t="s">
        <v>102</v>
      </c>
      <c r="J2402" t="s">
        <v>103</v>
      </c>
      <c r="K2402" t="s">
        <v>8142</v>
      </c>
      <c r="L2402" t="s">
        <v>153</v>
      </c>
      <c r="M2402" t="e">
        <f>_xlfn.XLOOKUP(B2402,Sheet1!B:B,Sheet1!C:C)</f>
        <v>#N/A</v>
      </c>
    </row>
    <row r="2403" spans="2:13" hidden="1">
      <c r="B2403" t="s">
        <v>8140</v>
      </c>
      <c r="C2403" t="s">
        <v>8155</v>
      </c>
      <c r="D2403" t="s">
        <v>254</v>
      </c>
      <c r="E2403" t="s">
        <v>5070</v>
      </c>
      <c r="F2403">
        <v>5</v>
      </c>
      <c r="G2403">
        <v>0</v>
      </c>
      <c r="H2403" t="s">
        <v>102</v>
      </c>
      <c r="I2403" t="s">
        <v>102</v>
      </c>
      <c r="J2403" t="s">
        <v>103</v>
      </c>
      <c r="K2403" t="s">
        <v>8142</v>
      </c>
      <c r="L2403" t="s">
        <v>153</v>
      </c>
      <c r="M2403" t="e">
        <f>_xlfn.XLOOKUP(B2403,Sheet1!B:B,Sheet1!C:C)</f>
        <v>#N/A</v>
      </c>
    </row>
    <row r="2404" spans="2:13" hidden="1">
      <c r="B2404" t="s">
        <v>8140</v>
      </c>
      <c r="C2404" t="s">
        <v>8156</v>
      </c>
      <c r="D2404" t="s">
        <v>226</v>
      </c>
      <c r="E2404" t="s">
        <v>5154</v>
      </c>
      <c r="F2404">
        <v>1</v>
      </c>
      <c r="G2404">
        <v>0</v>
      </c>
      <c r="H2404" t="s">
        <v>103</v>
      </c>
      <c r="I2404" t="s">
        <v>102</v>
      </c>
      <c r="J2404" t="s">
        <v>103</v>
      </c>
      <c r="K2404" t="s">
        <v>8142</v>
      </c>
      <c r="L2404" t="s">
        <v>153</v>
      </c>
      <c r="M2404" t="e">
        <f>_xlfn.XLOOKUP(B2404,Sheet1!B:B,Sheet1!C:C)</f>
        <v>#N/A</v>
      </c>
    </row>
    <row r="2405" spans="2:13" hidden="1">
      <c r="B2405" t="s">
        <v>8140</v>
      </c>
      <c r="C2405" t="s">
        <v>8142</v>
      </c>
      <c r="D2405" t="s">
        <v>6211</v>
      </c>
      <c r="E2405" t="s">
        <v>5073</v>
      </c>
      <c r="F2405">
        <v>40</v>
      </c>
      <c r="G2405">
        <v>195261</v>
      </c>
      <c r="H2405" t="s">
        <v>102</v>
      </c>
      <c r="I2405" t="s">
        <v>103</v>
      </c>
      <c r="J2405" t="s">
        <v>103</v>
      </c>
      <c r="K2405" t="s">
        <v>8142</v>
      </c>
      <c r="L2405" t="s">
        <v>153</v>
      </c>
      <c r="M2405" t="e">
        <f>_xlfn.XLOOKUP(B2405,Sheet1!B:B,Sheet1!C:C)</f>
        <v>#N/A</v>
      </c>
    </row>
    <row r="2406" spans="2:13" hidden="1">
      <c r="B2406" t="s">
        <v>8140</v>
      </c>
      <c r="C2406" t="s">
        <v>8157</v>
      </c>
      <c r="D2406" t="s">
        <v>226</v>
      </c>
      <c r="E2406" t="s">
        <v>5154</v>
      </c>
      <c r="F2406">
        <v>1</v>
      </c>
      <c r="G2406">
        <v>0</v>
      </c>
      <c r="H2406" t="s">
        <v>103</v>
      </c>
      <c r="I2406" t="s">
        <v>102</v>
      </c>
      <c r="J2406" t="s">
        <v>103</v>
      </c>
      <c r="K2406" t="s">
        <v>8142</v>
      </c>
      <c r="L2406" t="s">
        <v>153</v>
      </c>
      <c r="M2406" t="e">
        <f>_xlfn.XLOOKUP(B2406,Sheet1!B:B,Sheet1!C:C)</f>
        <v>#N/A</v>
      </c>
    </row>
    <row r="2407" spans="2:13" hidden="1">
      <c r="B2407" t="s">
        <v>8158</v>
      </c>
      <c r="C2407" t="s">
        <v>8159</v>
      </c>
      <c r="D2407" t="s">
        <v>466</v>
      </c>
      <c r="F2407">
        <v>30</v>
      </c>
      <c r="G2407">
        <v>60000</v>
      </c>
      <c r="H2407" t="s">
        <v>103</v>
      </c>
      <c r="I2407" t="s">
        <v>103</v>
      </c>
      <c r="J2407" t="s">
        <v>103</v>
      </c>
      <c r="K2407" t="s">
        <v>8160</v>
      </c>
      <c r="L2407" t="s">
        <v>267</v>
      </c>
      <c r="M2407" t="e">
        <f>_xlfn.XLOOKUP(B2407,Sheet1!B:B,Sheet1!C:C)</f>
        <v>#N/A</v>
      </c>
    </row>
    <row r="2408" spans="2:13" hidden="1">
      <c r="B2408" t="s">
        <v>8158</v>
      </c>
      <c r="C2408" t="s">
        <v>8161</v>
      </c>
      <c r="D2408" t="s">
        <v>8162</v>
      </c>
      <c r="E2408" t="s">
        <v>5178</v>
      </c>
      <c r="F2408">
        <v>20</v>
      </c>
      <c r="G2408">
        <v>14400</v>
      </c>
      <c r="H2408" t="s">
        <v>103</v>
      </c>
      <c r="I2408" t="s">
        <v>103</v>
      </c>
      <c r="J2408" t="s">
        <v>102</v>
      </c>
      <c r="K2408" t="s">
        <v>8160</v>
      </c>
      <c r="L2408" t="s">
        <v>267</v>
      </c>
      <c r="M2408" t="e">
        <f>_xlfn.XLOOKUP(B2408,Sheet1!B:B,Sheet1!C:C)</f>
        <v>#N/A</v>
      </c>
    </row>
    <row r="2409" spans="2:13" hidden="1">
      <c r="B2409" t="s">
        <v>8158</v>
      </c>
      <c r="C2409" t="s">
        <v>8160</v>
      </c>
      <c r="D2409" t="s">
        <v>267</v>
      </c>
      <c r="E2409" t="s">
        <v>5073</v>
      </c>
      <c r="F2409">
        <v>20</v>
      </c>
      <c r="G2409">
        <v>14400</v>
      </c>
      <c r="H2409" t="s">
        <v>102</v>
      </c>
      <c r="I2409" t="s">
        <v>103</v>
      </c>
      <c r="J2409" t="s">
        <v>103</v>
      </c>
      <c r="K2409" t="s">
        <v>8160</v>
      </c>
      <c r="L2409" t="s">
        <v>267</v>
      </c>
      <c r="M2409" t="e">
        <f>_xlfn.XLOOKUP(B2409,Sheet1!B:B,Sheet1!C:C)</f>
        <v>#N/A</v>
      </c>
    </row>
    <row r="2410" spans="2:13" hidden="1">
      <c r="B2410" t="s">
        <v>8158</v>
      </c>
      <c r="C2410" t="s">
        <v>8163</v>
      </c>
      <c r="D2410" t="s">
        <v>5224</v>
      </c>
      <c r="E2410" t="s">
        <v>5154</v>
      </c>
      <c r="F2410">
        <v>30</v>
      </c>
      <c r="G2410">
        <v>0</v>
      </c>
      <c r="H2410" t="s">
        <v>103</v>
      </c>
      <c r="I2410" t="s">
        <v>102</v>
      </c>
      <c r="J2410" t="s">
        <v>103</v>
      </c>
      <c r="K2410" t="s">
        <v>8160</v>
      </c>
      <c r="L2410" t="s">
        <v>267</v>
      </c>
      <c r="M2410" t="e">
        <f>_xlfn.XLOOKUP(B2410,Sheet1!B:B,Sheet1!C:C)</f>
        <v>#N/A</v>
      </c>
    </row>
    <row r="2411" spans="2:13" hidden="1">
      <c r="B2411" t="s">
        <v>8158</v>
      </c>
      <c r="C2411" t="s">
        <v>8164</v>
      </c>
      <c r="D2411" t="s">
        <v>8165</v>
      </c>
      <c r="E2411" t="s">
        <v>5178</v>
      </c>
      <c r="F2411">
        <v>30</v>
      </c>
      <c r="G2411">
        <v>28800</v>
      </c>
      <c r="H2411" t="s">
        <v>103</v>
      </c>
      <c r="I2411" t="s">
        <v>103</v>
      </c>
      <c r="J2411" t="s">
        <v>102</v>
      </c>
      <c r="K2411" t="s">
        <v>8160</v>
      </c>
      <c r="L2411" t="s">
        <v>267</v>
      </c>
      <c r="M2411" t="e">
        <f>_xlfn.XLOOKUP(B2411,Sheet1!B:B,Sheet1!C:C)</f>
        <v>#N/A</v>
      </c>
    </row>
    <row r="2412" spans="2:13" hidden="1">
      <c r="B2412" t="s">
        <v>8166</v>
      </c>
      <c r="C2412" t="s">
        <v>8167</v>
      </c>
      <c r="D2412" t="s">
        <v>8168</v>
      </c>
      <c r="F2412">
        <v>40</v>
      </c>
      <c r="G2412">
        <v>120834</v>
      </c>
      <c r="H2412" t="s">
        <v>103</v>
      </c>
      <c r="I2412" t="s">
        <v>103</v>
      </c>
      <c r="J2412" t="s">
        <v>103</v>
      </c>
      <c r="K2412" t="s">
        <v>8169</v>
      </c>
      <c r="L2412" t="s">
        <v>267</v>
      </c>
      <c r="M2412" t="e">
        <f>_xlfn.XLOOKUP(B2412,Sheet1!B:B,Sheet1!C:C)</f>
        <v>#N/A</v>
      </c>
    </row>
    <row r="2413" spans="2:13" hidden="1">
      <c r="B2413" t="s">
        <v>8166</v>
      </c>
      <c r="C2413" t="s">
        <v>8170</v>
      </c>
      <c r="D2413" t="s">
        <v>267</v>
      </c>
      <c r="E2413" t="s">
        <v>5070</v>
      </c>
      <c r="F2413">
        <v>20</v>
      </c>
      <c r="G2413">
        <v>0</v>
      </c>
      <c r="H2413" t="s">
        <v>102</v>
      </c>
      <c r="I2413" t="s">
        <v>102</v>
      </c>
      <c r="J2413" t="s">
        <v>103</v>
      </c>
      <c r="K2413" t="s">
        <v>8169</v>
      </c>
      <c r="L2413" t="s">
        <v>267</v>
      </c>
      <c r="M2413" t="e">
        <f>_xlfn.XLOOKUP(B2413,Sheet1!B:B,Sheet1!C:C)</f>
        <v>#N/A</v>
      </c>
    </row>
    <row r="2414" spans="2:13" hidden="1">
      <c r="B2414" t="s">
        <v>8166</v>
      </c>
      <c r="C2414" t="s">
        <v>8171</v>
      </c>
      <c r="D2414" t="s">
        <v>8172</v>
      </c>
      <c r="F2414">
        <v>40</v>
      </c>
      <c r="G2414">
        <v>120345</v>
      </c>
      <c r="H2414" t="s">
        <v>103</v>
      </c>
      <c r="I2414" t="s">
        <v>103</v>
      </c>
      <c r="J2414" t="s">
        <v>103</v>
      </c>
      <c r="K2414" t="s">
        <v>8169</v>
      </c>
      <c r="L2414" t="s">
        <v>267</v>
      </c>
      <c r="M2414" t="e">
        <f>_xlfn.XLOOKUP(B2414,Sheet1!B:B,Sheet1!C:C)</f>
        <v>#N/A</v>
      </c>
    </row>
    <row r="2415" spans="2:13" hidden="1">
      <c r="B2415" t="s">
        <v>8166</v>
      </c>
      <c r="C2415" t="s">
        <v>8173</v>
      </c>
      <c r="D2415" t="s">
        <v>153</v>
      </c>
      <c r="F2415">
        <v>55</v>
      </c>
      <c r="G2415">
        <v>306646</v>
      </c>
      <c r="H2415" t="s">
        <v>103</v>
      </c>
      <c r="I2415" t="s">
        <v>103</v>
      </c>
      <c r="J2415" t="s">
        <v>103</v>
      </c>
      <c r="K2415" t="s">
        <v>8169</v>
      </c>
      <c r="L2415" t="s">
        <v>267</v>
      </c>
      <c r="M2415" t="e">
        <f>_xlfn.XLOOKUP(B2415,Sheet1!B:B,Sheet1!C:C)</f>
        <v>#N/A</v>
      </c>
    </row>
    <row r="2416" spans="2:13" hidden="1">
      <c r="B2416" t="s">
        <v>8166</v>
      </c>
      <c r="C2416" t="s">
        <v>8174</v>
      </c>
      <c r="D2416" t="s">
        <v>5224</v>
      </c>
      <c r="E2416" t="s">
        <v>5070</v>
      </c>
      <c r="F2416">
        <v>20</v>
      </c>
      <c r="G2416">
        <v>0</v>
      </c>
      <c r="H2416" t="s">
        <v>102</v>
      </c>
      <c r="I2416" t="s">
        <v>102</v>
      </c>
      <c r="J2416" t="s">
        <v>103</v>
      </c>
      <c r="K2416" t="s">
        <v>8169</v>
      </c>
      <c r="L2416" t="s">
        <v>267</v>
      </c>
      <c r="M2416" t="e">
        <f>_xlfn.XLOOKUP(B2416,Sheet1!B:B,Sheet1!C:C)</f>
        <v>#N/A</v>
      </c>
    </row>
    <row r="2417" spans="2:13" hidden="1">
      <c r="B2417" t="s">
        <v>8166</v>
      </c>
      <c r="C2417" t="s">
        <v>8175</v>
      </c>
      <c r="D2417" t="s">
        <v>8176</v>
      </c>
      <c r="E2417" t="s">
        <v>5070</v>
      </c>
      <c r="F2417">
        <v>20</v>
      </c>
      <c r="G2417">
        <v>0</v>
      </c>
      <c r="H2417" t="s">
        <v>102</v>
      </c>
      <c r="I2417" t="s">
        <v>102</v>
      </c>
      <c r="J2417" t="s">
        <v>103</v>
      </c>
      <c r="K2417" t="s">
        <v>8169</v>
      </c>
      <c r="L2417" t="s">
        <v>267</v>
      </c>
      <c r="M2417" t="e">
        <f>_xlfn.XLOOKUP(B2417,Sheet1!B:B,Sheet1!C:C)</f>
        <v>#N/A</v>
      </c>
    </row>
    <row r="2418" spans="2:13" hidden="1">
      <c r="B2418" t="s">
        <v>8166</v>
      </c>
      <c r="C2418" t="s">
        <v>8177</v>
      </c>
      <c r="D2418" t="s">
        <v>315</v>
      </c>
      <c r="E2418" t="s">
        <v>5070</v>
      </c>
      <c r="F2418">
        <v>20</v>
      </c>
      <c r="G2418">
        <v>0</v>
      </c>
      <c r="H2418" t="s">
        <v>102</v>
      </c>
      <c r="I2418" t="s">
        <v>102</v>
      </c>
      <c r="J2418" t="s">
        <v>103</v>
      </c>
      <c r="K2418" t="s">
        <v>8169</v>
      </c>
      <c r="L2418" t="s">
        <v>267</v>
      </c>
      <c r="M2418" t="e">
        <f>_xlfn.XLOOKUP(B2418,Sheet1!B:B,Sheet1!C:C)</f>
        <v>#N/A</v>
      </c>
    </row>
    <row r="2419" spans="2:13" hidden="1">
      <c r="B2419" t="s">
        <v>8166</v>
      </c>
      <c r="C2419" t="s">
        <v>8178</v>
      </c>
      <c r="D2419" t="s">
        <v>1059</v>
      </c>
      <c r="E2419" t="s">
        <v>5070</v>
      </c>
      <c r="F2419">
        <v>20</v>
      </c>
      <c r="G2419">
        <v>0</v>
      </c>
      <c r="H2419" t="s">
        <v>102</v>
      </c>
      <c r="I2419" t="s">
        <v>102</v>
      </c>
      <c r="J2419" t="s">
        <v>103</v>
      </c>
      <c r="K2419" t="s">
        <v>8169</v>
      </c>
      <c r="L2419" t="s">
        <v>267</v>
      </c>
      <c r="M2419" t="e">
        <f>_xlfn.XLOOKUP(B2419,Sheet1!B:B,Sheet1!C:C)</f>
        <v>#N/A</v>
      </c>
    </row>
    <row r="2420" spans="2:13" hidden="1">
      <c r="B2420" t="s">
        <v>8166</v>
      </c>
      <c r="C2420" t="s">
        <v>8179</v>
      </c>
      <c r="D2420" t="s">
        <v>5224</v>
      </c>
      <c r="E2420" t="s">
        <v>5070</v>
      </c>
      <c r="F2420">
        <v>20</v>
      </c>
      <c r="G2420">
        <v>0</v>
      </c>
      <c r="H2420" t="s">
        <v>102</v>
      </c>
      <c r="I2420" t="s">
        <v>102</v>
      </c>
      <c r="J2420" t="s">
        <v>103</v>
      </c>
      <c r="K2420" t="s">
        <v>8169</v>
      </c>
      <c r="L2420" t="s">
        <v>267</v>
      </c>
      <c r="M2420" t="e">
        <f>_xlfn.XLOOKUP(B2420,Sheet1!B:B,Sheet1!C:C)</f>
        <v>#N/A</v>
      </c>
    </row>
    <row r="2421" spans="2:13" hidden="1">
      <c r="B2421" t="s">
        <v>8180</v>
      </c>
      <c r="C2421" t="s">
        <v>8181</v>
      </c>
      <c r="D2421" t="s">
        <v>226</v>
      </c>
      <c r="E2421" t="s">
        <v>5154</v>
      </c>
      <c r="F2421">
        <v>1</v>
      </c>
      <c r="G2421">
        <v>0</v>
      </c>
      <c r="H2421" t="s">
        <v>103</v>
      </c>
      <c r="I2421" t="s">
        <v>102</v>
      </c>
      <c r="J2421" t="s">
        <v>103</v>
      </c>
      <c r="K2421" t="s">
        <v>8182</v>
      </c>
      <c r="L2421" t="s">
        <v>153</v>
      </c>
      <c r="M2421" t="e">
        <f>_xlfn.XLOOKUP(B2421,Sheet1!B:B,Sheet1!C:C)</f>
        <v>#N/A</v>
      </c>
    </row>
    <row r="2422" spans="2:13" hidden="1">
      <c r="B2422" t="s">
        <v>8180</v>
      </c>
      <c r="C2422" t="s">
        <v>8183</v>
      </c>
      <c r="D2422" t="s">
        <v>8184</v>
      </c>
      <c r="E2422" t="s">
        <v>5070</v>
      </c>
      <c r="F2422">
        <v>1</v>
      </c>
      <c r="G2422">
        <v>0</v>
      </c>
      <c r="H2422" t="s">
        <v>102</v>
      </c>
      <c r="I2422" t="s">
        <v>102</v>
      </c>
      <c r="J2422" t="s">
        <v>103</v>
      </c>
      <c r="K2422" t="s">
        <v>8182</v>
      </c>
      <c r="L2422" t="s">
        <v>153</v>
      </c>
      <c r="M2422" t="e">
        <f>_xlfn.XLOOKUP(B2422,Sheet1!B:B,Sheet1!C:C)</f>
        <v>#N/A</v>
      </c>
    </row>
    <row r="2423" spans="2:13" hidden="1">
      <c r="B2423" t="s">
        <v>8180</v>
      </c>
      <c r="C2423" t="s">
        <v>8185</v>
      </c>
      <c r="D2423" t="s">
        <v>226</v>
      </c>
      <c r="E2423" t="s">
        <v>5154</v>
      </c>
      <c r="F2423">
        <v>1</v>
      </c>
      <c r="G2423">
        <v>0</v>
      </c>
      <c r="H2423" t="s">
        <v>103</v>
      </c>
      <c r="I2423" t="s">
        <v>102</v>
      </c>
      <c r="J2423" t="s">
        <v>103</v>
      </c>
      <c r="K2423" t="s">
        <v>8182</v>
      </c>
      <c r="L2423" t="s">
        <v>153</v>
      </c>
      <c r="M2423" t="e">
        <f>_xlfn.XLOOKUP(B2423,Sheet1!B:B,Sheet1!C:C)</f>
        <v>#N/A</v>
      </c>
    </row>
    <row r="2424" spans="2:13" hidden="1">
      <c r="B2424" t="s">
        <v>8180</v>
      </c>
      <c r="C2424" t="s">
        <v>8186</v>
      </c>
      <c r="D2424" t="s">
        <v>226</v>
      </c>
      <c r="E2424" t="s">
        <v>5154</v>
      </c>
      <c r="F2424">
        <v>1</v>
      </c>
      <c r="G2424">
        <v>0</v>
      </c>
      <c r="H2424" t="s">
        <v>103</v>
      </c>
      <c r="I2424" t="s">
        <v>102</v>
      </c>
      <c r="J2424" t="s">
        <v>103</v>
      </c>
      <c r="K2424" t="s">
        <v>8182</v>
      </c>
      <c r="L2424" t="s">
        <v>153</v>
      </c>
      <c r="M2424" t="e">
        <f>_xlfn.XLOOKUP(B2424,Sheet1!B:B,Sheet1!C:C)</f>
        <v>#N/A</v>
      </c>
    </row>
    <row r="2425" spans="2:13" hidden="1">
      <c r="B2425" t="s">
        <v>8180</v>
      </c>
      <c r="C2425" t="s">
        <v>8187</v>
      </c>
      <c r="D2425" t="s">
        <v>226</v>
      </c>
      <c r="E2425" t="s">
        <v>5154</v>
      </c>
      <c r="F2425">
        <v>1</v>
      </c>
      <c r="G2425">
        <v>0</v>
      </c>
      <c r="H2425" t="s">
        <v>103</v>
      </c>
      <c r="I2425" t="s">
        <v>102</v>
      </c>
      <c r="J2425" t="s">
        <v>103</v>
      </c>
      <c r="K2425" t="s">
        <v>8182</v>
      </c>
      <c r="L2425" t="s">
        <v>153</v>
      </c>
      <c r="M2425" t="e">
        <f>_xlfn.XLOOKUP(B2425,Sheet1!B:B,Sheet1!C:C)</f>
        <v>#N/A</v>
      </c>
    </row>
    <row r="2426" spans="2:13" hidden="1">
      <c r="B2426" t="s">
        <v>8180</v>
      </c>
      <c r="C2426" t="s">
        <v>8188</v>
      </c>
      <c r="D2426" t="s">
        <v>3008</v>
      </c>
      <c r="E2426" t="s">
        <v>5070</v>
      </c>
      <c r="F2426">
        <v>5</v>
      </c>
      <c r="G2426">
        <v>0</v>
      </c>
      <c r="H2426" t="s">
        <v>102</v>
      </c>
      <c r="I2426" t="s">
        <v>102</v>
      </c>
      <c r="J2426" t="s">
        <v>103</v>
      </c>
      <c r="K2426" t="s">
        <v>8182</v>
      </c>
      <c r="L2426" t="s">
        <v>153</v>
      </c>
      <c r="M2426" t="e">
        <f>_xlfn.XLOOKUP(B2426,Sheet1!B:B,Sheet1!C:C)</f>
        <v>#N/A</v>
      </c>
    </row>
    <row r="2427" spans="2:13" hidden="1">
      <c r="B2427" t="s">
        <v>8180</v>
      </c>
      <c r="C2427" t="s">
        <v>8182</v>
      </c>
      <c r="D2427" t="s">
        <v>153</v>
      </c>
      <c r="E2427" t="s">
        <v>5070</v>
      </c>
      <c r="F2427">
        <v>25</v>
      </c>
      <c r="G2427">
        <v>60000</v>
      </c>
      <c r="H2427" t="s">
        <v>102</v>
      </c>
      <c r="I2427" t="s">
        <v>102</v>
      </c>
      <c r="J2427" t="s">
        <v>103</v>
      </c>
      <c r="K2427" t="s">
        <v>8182</v>
      </c>
      <c r="L2427" t="s">
        <v>153</v>
      </c>
      <c r="M2427" t="e">
        <f>_xlfn.XLOOKUP(B2427,Sheet1!B:B,Sheet1!C:C)</f>
        <v>#N/A</v>
      </c>
    </row>
    <row r="2428" spans="2:13" hidden="1">
      <c r="B2428" t="s">
        <v>8180</v>
      </c>
      <c r="C2428" t="s">
        <v>8189</v>
      </c>
      <c r="D2428" t="s">
        <v>906</v>
      </c>
      <c r="E2428" t="s">
        <v>5070</v>
      </c>
      <c r="F2428">
        <v>1</v>
      </c>
      <c r="G2428">
        <v>0</v>
      </c>
      <c r="H2428" t="s">
        <v>102</v>
      </c>
      <c r="I2428" t="s">
        <v>102</v>
      </c>
      <c r="J2428" t="s">
        <v>103</v>
      </c>
      <c r="K2428" t="s">
        <v>8182</v>
      </c>
      <c r="L2428" t="s">
        <v>153</v>
      </c>
      <c r="M2428" t="e">
        <f>_xlfn.XLOOKUP(B2428,Sheet1!B:B,Sheet1!C:C)</f>
        <v>#N/A</v>
      </c>
    </row>
    <row r="2429" spans="2:13" hidden="1">
      <c r="B2429" t="s">
        <v>8180</v>
      </c>
      <c r="C2429" t="s">
        <v>8190</v>
      </c>
      <c r="D2429" t="s">
        <v>226</v>
      </c>
      <c r="E2429" t="s">
        <v>5154</v>
      </c>
      <c r="F2429">
        <v>1</v>
      </c>
      <c r="G2429">
        <v>0</v>
      </c>
      <c r="H2429" t="s">
        <v>103</v>
      </c>
      <c r="I2429" t="s">
        <v>102</v>
      </c>
      <c r="J2429" t="s">
        <v>103</v>
      </c>
      <c r="K2429" t="s">
        <v>8182</v>
      </c>
      <c r="L2429" t="s">
        <v>153</v>
      </c>
      <c r="M2429" t="e">
        <f>_xlfn.XLOOKUP(B2429,Sheet1!B:B,Sheet1!C:C)</f>
        <v>#N/A</v>
      </c>
    </row>
    <row r="2430" spans="2:13" hidden="1">
      <c r="B2430" t="s">
        <v>8180</v>
      </c>
      <c r="C2430" t="s">
        <v>8191</v>
      </c>
      <c r="D2430" t="s">
        <v>226</v>
      </c>
      <c r="E2430" t="s">
        <v>5154</v>
      </c>
      <c r="F2430">
        <v>1</v>
      </c>
      <c r="G2430">
        <v>0</v>
      </c>
      <c r="H2430" t="s">
        <v>103</v>
      </c>
      <c r="I2430" t="s">
        <v>102</v>
      </c>
      <c r="J2430" t="s">
        <v>103</v>
      </c>
      <c r="K2430" t="s">
        <v>8182</v>
      </c>
      <c r="L2430" t="s">
        <v>153</v>
      </c>
      <c r="M2430" t="e">
        <f>_xlfn.XLOOKUP(B2430,Sheet1!B:B,Sheet1!C:C)</f>
        <v>#N/A</v>
      </c>
    </row>
    <row r="2431" spans="2:13" hidden="1">
      <c r="B2431" t="s">
        <v>8180</v>
      </c>
      <c r="C2431" t="s">
        <v>8192</v>
      </c>
      <c r="D2431" t="s">
        <v>226</v>
      </c>
      <c r="E2431" t="s">
        <v>5154</v>
      </c>
      <c r="F2431">
        <v>1</v>
      </c>
      <c r="G2431">
        <v>0</v>
      </c>
      <c r="H2431" t="s">
        <v>103</v>
      </c>
      <c r="I2431" t="s">
        <v>102</v>
      </c>
      <c r="J2431" t="s">
        <v>103</v>
      </c>
      <c r="K2431" t="s">
        <v>8182</v>
      </c>
      <c r="L2431" t="s">
        <v>153</v>
      </c>
      <c r="M2431" t="e">
        <f>_xlfn.XLOOKUP(B2431,Sheet1!B:B,Sheet1!C:C)</f>
        <v>#N/A</v>
      </c>
    </row>
    <row r="2432" spans="2:13" hidden="1">
      <c r="B2432" t="s">
        <v>8180</v>
      </c>
      <c r="C2432" t="s">
        <v>8193</v>
      </c>
      <c r="D2432" t="s">
        <v>226</v>
      </c>
      <c r="E2432" t="s">
        <v>5154</v>
      </c>
      <c r="F2432">
        <v>1</v>
      </c>
      <c r="G2432">
        <v>0</v>
      </c>
      <c r="H2432" t="s">
        <v>103</v>
      </c>
      <c r="I2432" t="s">
        <v>102</v>
      </c>
      <c r="J2432" t="s">
        <v>103</v>
      </c>
      <c r="K2432" t="s">
        <v>8182</v>
      </c>
      <c r="L2432" t="s">
        <v>153</v>
      </c>
      <c r="M2432" t="e">
        <f>_xlfn.XLOOKUP(B2432,Sheet1!B:B,Sheet1!C:C)</f>
        <v>#N/A</v>
      </c>
    </row>
    <row r="2433" spans="2:13" hidden="1">
      <c r="B2433" t="s">
        <v>8180</v>
      </c>
      <c r="C2433" t="s">
        <v>8194</v>
      </c>
      <c r="D2433" t="s">
        <v>226</v>
      </c>
      <c r="E2433" t="s">
        <v>5154</v>
      </c>
      <c r="F2433">
        <v>1</v>
      </c>
      <c r="G2433">
        <v>0</v>
      </c>
      <c r="H2433" t="s">
        <v>103</v>
      </c>
      <c r="I2433" t="s">
        <v>102</v>
      </c>
      <c r="J2433" t="s">
        <v>103</v>
      </c>
      <c r="K2433" t="s">
        <v>8182</v>
      </c>
      <c r="L2433" t="s">
        <v>153</v>
      </c>
      <c r="M2433" t="e">
        <f>_xlfn.XLOOKUP(B2433,Sheet1!B:B,Sheet1!C:C)</f>
        <v>#N/A</v>
      </c>
    </row>
    <row r="2434" spans="2:13" hidden="1">
      <c r="B2434" t="s">
        <v>8180</v>
      </c>
      <c r="C2434" t="s">
        <v>8195</v>
      </c>
      <c r="D2434" t="s">
        <v>142</v>
      </c>
      <c r="E2434" t="s">
        <v>5070</v>
      </c>
      <c r="F2434">
        <v>5</v>
      </c>
      <c r="G2434">
        <v>0</v>
      </c>
      <c r="H2434" t="s">
        <v>102</v>
      </c>
      <c r="I2434" t="s">
        <v>102</v>
      </c>
      <c r="J2434" t="s">
        <v>103</v>
      </c>
      <c r="K2434" t="s">
        <v>8182</v>
      </c>
      <c r="L2434" t="s">
        <v>153</v>
      </c>
      <c r="M2434" t="e">
        <f>_xlfn.XLOOKUP(B2434,Sheet1!B:B,Sheet1!C:C)</f>
        <v>#N/A</v>
      </c>
    </row>
    <row r="2435" spans="2:13" hidden="1">
      <c r="B2435" t="s">
        <v>8180</v>
      </c>
      <c r="C2435" t="s">
        <v>8196</v>
      </c>
      <c r="D2435" t="s">
        <v>670</v>
      </c>
      <c r="E2435" t="s">
        <v>5070</v>
      </c>
      <c r="F2435">
        <v>1</v>
      </c>
      <c r="G2435">
        <v>0</v>
      </c>
      <c r="H2435" t="s">
        <v>102</v>
      </c>
      <c r="I2435" t="s">
        <v>102</v>
      </c>
      <c r="J2435" t="s">
        <v>103</v>
      </c>
      <c r="K2435" t="s">
        <v>8182</v>
      </c>
      <c r="L2435" t="s">
        <v>153</v>
      </c>
      <c r="M2435" t="e">
        <f>_xlfn.XLOOKUP(B2435,Sheet1!B:B,Sheet1!C:C)</f>
        <v>#N/A</v>
      </c>
    </row>
    <row r="2436" spans="2:13" hidden="1">
      <c r="B2436" t="s">
        <v>8180</v>
      </c>
      <c r="C2436" t="s">
        <v>8197</v>
      </c>
      <c r="D2436" t="s">
        <v>226</v>
      </c>
      <c r="E2436" t="s">
        <v>5154</v>
      </c>
      <c r="F2436">
        <v>1</v>
      </c>
      <c r="G2436">
        <v>0</v>
      </c>
      <c r="H2436" t="s">
        <v>103</v>
      </c>
      <c r="I2436" t="s">
        <v>102</v>
      </c>
      <c r="J2436" t="s">
        <v>103</v>
      </c>
      <c r="K2436" t="s">
        <v>8182</v>
      </c>
      <c r="L2436" t="s">
        <v>153</v>
      </c>
      <c r="M2436" t="e">
        <f>_xlfn.XLOOKUP(B2436,Sheet1!B:B,Sheet1!C:C)</f>
        <v>#N/A</v>
      </c>
    </row>
    <row r="2437" spans="2:13" hidden="1">
      <c r="B2437" t="s">
        <v>8180</v>
      </c>
      <c r="C2437" t="s">
        <v>8198</v>
      </c>
      <c r="D2437" t="s">
        <v>226</v>
      </c>
      <c r="E2437" t="s">
        <v>5154</v>
      </c>
      <c r="F2437">
        <v>1</v>
      </c>
      <c r="G2437">
        <v>0</v>
      </c>
      <c r="H2437" t="s">
        <v>103</v>
      </c>
      <c r="I2437" t="s">
        <v>102</v>
      </c>
      <c r="J2437" t="s">
        <v>103</v>
      </c>
      <c r="K2437" t="s">
        <v>8182</v>
      </c>
      <c r="L2437" t="s">
        <v>153</v>
      </c>
      <c r="M2437" t="e">
        <f>_xlfn.XLOOKUP(B2437,Sheet1!B:B,Sheet1!C:C)</f>
        <v>#N/A</v>
      </c>
    </row>
    <row r="2438" spans="2:13" hidden="1">
      <c r="B2438" t="s">
        <v>8180</v>
      </c>
      <c r="C2438" t="s">
        <v>8199</v>
      </c>
      <c r="D2438" t="s">
        <v>226</v>
      </c>
      <c r="E2438" t="s">
        <v>5154</v>
      </c>
      <c r="F2438">
        <v>1</v>
      </c>
      <c r="G2438">
        <v>0</v>
      </c>
      <c r="H2438" t="s">
        <v>103</v>
      </c>
      <c r="I2438" t="s">
        <v>102</v>
      </c>
      <c r="J2438" t="s">
        <v>103</v>
      </c>
      <c r="K2438" t="s">
        <v>8182</v>
      </c>
      <c r="L2438" t="s">
        <v>153</v>
      </c>
      <c r="M2438" t="e">
        <f>_xlfn.XLOOKUP(B2438,Sheet1!B:B,Sheet1!C:C)</f>
        <v>#N/A</v>
      </c>
    </row>
    <row r="2439" spans="2:13" hidden="1">
      <c r="B2439" t="s">
        <v>8180</v>
      </c>
      <c r="C2439" t="s">
        <v>8200</v>
      </c>
      <c r="D2439" t="s">
        <v>8201</v>
      </c>
      <c r="E2439" t="s">
        <v>5154</v>
      </c>
      <c r="F2439">
        <v>1</v>
      </c>
      <c r="G2439">
        <v>0</v>
      </c>
      <c r="H2439" t="s">
        <v>103</v>
      </c>
      <c r="I2439" t="s">
        <v>102</v>
      </c>
      <c r="J2439" t="s">
        <v>103</v>
      </c>
      <c r="K2439" t="s">
        <v>8182</v>
      </c>
      <c r="L2439" t="s">
        <v>153</v>
      </c>
      <c r="M2439" t="e">
        <f>_xlfn.XLOOKUP(B2439,Sheet1!B:B,Sheet1!C:C)</f>
        <v>#N/A</v>
      </c>
    </row>
    <row r="2440" spans="2:13" hidden="1">
      <c r="B2440" t="s">
        <v>8180</v>
      </c>
      <c r="C2440" t="s">
        <v>8202</v>
      </c>
      <c r="D2440" t="s">
        <v>226</v>
      </c>
      <c r="E2440" t="s">
        <v>5154</v>
      </c>
      <c r="F2440">
        <v>1</v>
      </c>
      <c r="G2440">
        <v>0</v>
      </c>
      <c r="H2440" t="s">
        <v>103</v>
      </c>
      <c r="I2440" t="s">
        <v>102</v>
      </c>
      <c r="J2440" t="s">
        <v>103</v>
      </c>
      <c r="K2440" t="s">
        <v>8182</v>
      </c>
      <c r="L2440" t="s">
        <v>153</v>
      </c>
      <c r="M2440" t="e">
        <f>_xlfn.XLOOKUP(B2440,Sheet1!B:B,Sheet1!C:C)</f>
        <v>#N/A</v>
      </c>
    </row>
    <row r="2441" spans="2:13" hidden="1">
      <c r="B2441" t="s">
        <v>8180</v>
      </c>
      <c r="C2441" t="s">
        <v>8203</v>
      </c>
      <c r="D2441" t="s">
        <v>254</v>
      </c>
      <c r="E2441" t="s">
        <v>5070</v>
      </c>
      <c r="F2441">
        <v>5</v>
      </c>
      <c r="G2441">
        <v>0</v>
      </c>
      <c r="H2441" t="s">
        <v>102</v>
      </c>
      <c r="I2441" t="s">
        <v>102</v>
      </c>
      <c r="J2441" t="s">
        <v>103</v>
      </c>
      <c r="K2441" t="s">
        <v>8182</v>
      </c>
      <c r="L2441" t="s">
        <v>153</v>
      </c>
      <c r="M2441" t="e">
        <f>_xlfn.XLOOKUP(B2441,Sheet1!B:B,Sheet1!C:C)</f>
        <v>#N/A</v>
      </c>
    </row>
    <row r="2442" spans="2:13" hidden="1">
      <c r="B2442" t="s">
        <v>8180</v>
      </c>
      <c r="C2442" t="s">
        <v>8204</v>
      </c>
      <c r="D2442" t="s">
        <v>8205</v>
      </c>
      <c r="E2442" t="s">
        <v>5154</v>
      </c>
      <c r="F2442">
        <v>5</v>
      </c>
      <c r="G2442">
        <v>0</v>
      </c>
      <c r="H2442" t="s">
        <v>103</v>
      </c>
      <c r="I2442" t="s">
        <v>102</v>
      </c>
      <c r="J2442" t="s">
        <v>103</v>
      </c>
      <c r="K2442" t="s">
        <v>8182</v>
      </c>
      <c r="L2442" t="s">
        <v>153</v>
      </c>
      <c r="M2442" t="e">
        <f>_xlfn.XLOOKUP(B2442,Sheet1!B:B,Sheet1!C:C)</f>
        <v>#N/A</v>
      </c>
    </row>
    <row r="2443" spans="2:13" hidden="1">
      <c r="B2443" t="s">
        <v>8180</v>
      </c>
      <c r="C2443" t="s">
        <v>8206</v>
      </c>
      <c r="D2443" t="s">
        <v>226</v>
      </c>
      <c r="E2443" t="s">
        <v>5154</v>
      </c>
      <c r="F2443">
        <v>1</v>
      </c>
      <c r="G2443">
        <v>0</v>
      </c>
      <c r="H2443" t="s">
        <v>103</v>
      </c>
      <c r="I2443" t="s">
        <v>102</v>
      </c>
      <c r="J2443" t="s">
        <v>103</v>
      </c>
      <c r="K2443" t="s">
        <v>8182</v>
      </c>
      <c r="L2443" t="s">
        <v>153</v>
      </c>
      <c r="M2443" t="e">
        <f>_xlfn.XLOOKUP(B2443,Sheet1!B:B,Sheet1!C:C)</f>
        <v>#N/A</v>
      </c>
    </row>
    <row r="2444" spans="2:13" hidden="1">
      <c r="B2444" t="s">
        <v>8180</v>
      </c>
      <c r="C2444" t="s">
        <v>8207</v>
      </c>
      <c r="D2444" t="s">
        <v>226</v>
      </c>
      <c r="E2444" t="s">
        <v>5154</v>
      </c>
      <c r="F2444">
        <v>1</v>
      </c>
      <c r="G2444">
        <v>0</v>
      </c>
      <c r="H2444" t="s">
        <v>103</v>
      </c>
      <c r="I2444" t="s">
        <v>102</v>
      </c>
      <c r="J2444" t="s">
        <v>103</v>
      </c>
      <c r="K2444" t="s">
        <v>8182</v>
      </c>
      <c r="L2444" t="s">
        <v>153</v>
      </c>
      <c r="M2444" t="e">
        <f>_xlfn.XLOOKUP(B2444,Sheet1!B:B,Sheet1!C:C)</f>
        <v>#N/A</v>
      </c>
    </row>
    <row r="2445" spans="2:13" hidden="1">
      <c r="B2445" t="s">
        <v>8208</v>
      </c>
      <c r="C2445" t="s">
        <v>8209</v>
      </c>
      <c r="D2445" t="s">
        <v>5532</v>
      </c>
      <c r="E2445" t="s">
        <v>5070</v>
      </c>
      <c r="F2445">
        <v>3</v>
      </c>
      <c r="G2445">
        <v>0</v>
      </c>
      <c r="H2445" t="s">
        <v>102</v>
      </c>
      <c r="I2445" t="s">
        <v>102</v>
      </c>
      <c r="J2445" t="s">
        <v>103</v>
      </c>
      <c r="K2445" t="s">
        <v>8210</v>
      </c>
      <c r="L2445" t="s">
        <v>893</v>
      </c>
      <c r="M2445" t="e">
        <f>_xlfn.XLOOKUP(B2445,Sheet1!B:B,Sheet1!C:C)</f>
        <v>#N/A</v>
      </c>
    </row>
    <row r="2446" spans="2:13" hidden="1">
      <c r="B2446" t="s">
        <v>8208</v>
      </c>
      <c r="C2446" t="s">
        <v>8211</v>
      </c>
      <c r="D2446" t="s">
        <v>226</v>
      </c>
      <c r="E2446" t="s">
        <v>5154</v>
      </c>
      <c r="F2446">
        <v>1</v>
      </c>
      <c r="G2446">
        <v>0</v>
      </c>
      <c r="H2446" t="s">
        <v>103</v>
      </c>
      <c r="I2446" t="s">
        <v>102</v>
      </c>
      <c r="J2446" t="s">
        <v>103</v>
      </c>
      <c r="K2446" t="s">
        <v>8210</v>
      </c>
      <c r="L2446" t="s">
        <v>893</v>
      </c>
      <c r="M2446" t="e">
        <f>_xlfn.XLOOKUP(B2446,Sheet1!B:B,Sheet1!C:C)</f>
        <v>#N/A</v>
      </c>
    </row>
    <row r="2447" spans="2:13" hidden="1">
      <c r="B2447" t="s">
        <v>8208</v>
      </c>
      <c r="C2447" t="s">
        <v>8212</v>
      </c>
      <c r="D2447" t="s">
        <v>226</v>
      </c>
      <c r="E2447" t="s">
        <v>5154</v>
      </c>
      <c r="F2447">
        <v>1</v>
      </c>
      <c r="G2447">
        <v>0</v>
      </c>
      <c r="H2447" t="s">
        <v>103</v>
      </c>
      <c r="I2447" t="s">
        <v>102</v>
      </c>
      <c r="J2447" t="s">
        <v>103</v>
      </c>
      <c r="K2447" t="s">
        <v>8210</v>
      </c>
      <c r="L2447" t="s">
        <v>893</v>
      </c>
      <c r="M2447" t="e">
        <f>_xlfn.XLOOKUP(B2447,Sheet1!B:B,Sheet1!C:C)</f>
        <v>#N/A</v>
      </c>
    </row>
    <row r="2448" spans="2:13" hidden="1">
      <c r="B2448" t="s">
        <v>8208</v>
      </c>
      <c r="C2448" t="s">
        <v>8213</v>
      </c>
      <c r="D2448" t="s">
        <v>226</v>
      </c>
      <c r="E2448" t="s">
        <v>5154</v>
      </c>
      <c r="F2448">
        <v>1</v>
      </c>
      <c r="G2448">
        <v>0</v>
      </c>
      <c r="H2448" t="s">
        <v>103</v>
      </c>
      <c r="I2448" t="s">
        <v>102</v>
      </c>
      <c r="J2448" t="s">
        <v>103</v>
      </c>
      <c r="K2448" t="s">
        <v>8210</v>
      </c>
      <c r="L2448" t="s">
        <v>893</v>
      </c>
      <c r="M2448" t="e">
        <f>_xlfn.XLOOKUP(B2448,Sheet1!B:B,Sheet1!C:C)</f>
        <v>#N/A</v>
      </c>
    </row>
    <row r="2449" spans="2:13" hidden="1">
      <c r="B2449" t="s">
        <v>8208</v>
      </c>
      <c r="C2449" t="s">
        <v>8214</v>
      </c>
      <c r="D2449" t="s">
        <v>226</v>
      </c>
      <c r="E2449" t="s">
        <v>5154</v>
      </c>
      <c r="F2449">
        <v>1</v>
      </c>
      <c r="G2449">
        <v>0</v>
      </c>
      <c r="H2449" t="s">
        <v>103</v>
      </c>
      <c r="I2449" t="s">
        <v>102</v>
      </c>
      <c r="J2449" t="s">
        <v>103</v>
      </c>
      <c r="K2449" t="s">
        <v>8210</v>
      </c>
      <c r="L2449" t="s">
        <v>893</v>
      </c>
      <c r="M2449" t="e">
        <f>_xlfn.XLOOKUP(B2449,Sheet1!B:B,Sheet1!C:C)</f>
        <v>#N/A</v>
      </c>
    </row>
    <row r="2450" spans="2:13" hidden="1">
      <c r="B2450" t="s">
        <v>8208</v>
      </c>
      <c r="C2450" t="s">
        <v>8215</v>
      </c>
      <c r="D2450" t="s">
        <v>5532</v>
      </c>
      <c r="E2450" t="s">
        <v>5070</v>
      </c>
      <c r="F2450">
        <v>3</v>
      </c>
      <c r="G2450">
        <v>0</v>
      </c>
      <c r="H2450" t="s">
        <v>102</v>
      </c>
      <c r="I2450" t="s">
        <v>102</v>
      </c>
      <c r="J2450" t="s">
        <v>103</v>
      </c>
      <c r="K2450" t="s">
        <v>8210</v>
      </c>
      <c r="L2450" t="s">
        <v>893</v>
      </c>
      <c r="M2450" t="e">
        <f>_xlfn.XLOOKUP(B2450,Sheet1!B:B,Sheet1!C:C)</f>
        <v>#N/A</v>
      </c>
    </row>
    <row r="2451" spans="2:13" hidden="1">
      <c r="B2451" t="s">
        <v>8208</v>
      </c>
      <c r="C2451" t="s">
        <v>8216</v>
      </c>
      <c r="D2451" t="s">
        <v>226</v>
      </c>
      <c r="E2451" t="s">
        <v>5154</v>
      </c>
      <c r="F2451">
        <v>1</v>
      </c>
      <c r="G2451">
        <v>0</v>
      </c>
      <c r="H2451" t="s">
        <v>103</v>
      </c>
      <c r="I2451" t="s">
        <v>102</v>
      </c>
      <c r="J2451" t="s">
        <v>103</v>
      </c>
      <c r="K2451" t="s">
        <v>8210</v>
      </c>
      <c r="L2451" t="s">
        <v>893</v>
      </c>
      <c r="M2451" t="e">
        <f>_xlfn.XLOOKUP(B2451,Sheet1!B:B,Sheet1!C:C)</f>
        <v>#N/A</v>
      </c>
    </row>
    <row r="2452" spans="2:13" hidden="1">
      <c r="B2452" t="s">
        <v>8208</v>
      </c>
      <c r="C2452" t="s">
        <v>8217</v>
      </c>
      <c r="D2452" t="s">
        <v>5532</v>
      </c>
      <c r="E2452" t="s">
        <v>5070</v>
      </c>
      <c r="F2452">
        <v>3</v>
      </c>
      <c r="G2452">
        <v>0</v>
      </c>
      <c r="H2452" t="s">
        <v>102</v>
      </c>
      <c r="I2452" t="s">
        <v>102</v>
      </c>
      <c r="J2452" t="s">
        <v>103</v>
      </c>
      <c r="K2452" t="s">
        <v>8210</v>
      </c>
      <c r="L2452" t="s">
        <v>893</v>
      </c>
      <c r="M2452" t="e">
        <f>_xlfn.XLOOKUP(B2452,Sheet1!B:B,Sheet1!C:C)</f>
        <v>#N/A</v>
      </c>
    </row>
    <row r="2453" spans="2:13" hidden="1">
      <c r="B2453" t="s">
        <v>8208</v>
      </c>
      <c r="C2453" t="s">
        <v>8210</v>
      </c>
      <c r="D2453" t="s">
        <v>893</v>
      </c>
      <c r="E2453" t="s">
        <v>5073</v>
      </c>
      <c r="F2453">
        <v>35</v>
      </c>
      <c r="G2453">
        <v>264090</v>
      </c>
      <c r="H2453" t="s">
        <v>102</v>
      </c>
      <c r="I2453" t="s">
        <v>103</v>
      </c>
      <c r="J2453" t="s">
        <v>103</v>
      </c>
      <c r="K2453" t="s">
        <v>8210</v>
      </c>
      <c r="L2453" t="s">
        <v>893</v>
      </c>
      <c r="M2453" t="e">
        <f>_xlfn.XLOOKUP(B2453,Sheet1!B:B,Sheet1!C:C)</f>
        <v>#N/A</v>
      </c>
    </row>
    <row r="2454" spans="2:13" hidden="1">
      <c r="B2454" t="s">
        <v>8208</v>
      </c>
      <c r="C2454" t="s">
        <v>8218</v>
      </c>
      <c r="D2454" t="s">
        <v>8219</v>
      </c>
      <c r="E2454" t="s">
        <v>5070</v>
      </c>
      <c r="F2454">
        <v>3</v>
      </c>
      <c r="G2454">
        <v>0</v>
      </c>
      <c r="H2454" t="s">
        <v>102</v>
      </c>
      <c r="I2454" t="s">
        <v>102</v>
      </c>
      <c r="J2454" t="s">
        <v>103</v>
      </c>
      <c r="K2454" t="s">
        <v>8210</v>
      </c>
      <c r="L2454" t="s">
        <v>893</v>
      </c>
      <c r="M2454" t="e">
        <f>_xlfn.XLOOKUP(B2454,Sheet1!B:B,Sheet1!C:C)</f>
        <v>#N/A</v>
      </c>
    </row>
    <row r="2455" spans="2:13" hidden="1">
      <c r="B2455" t="s">
        <v>8208</v>
      </c>
      <c r="C2455" t="s">
        <v>8220</v>
      </c>
      <c r="D2455" t="s">
        <v>5532</v>
      </c>
      <c r="E2455" t="s">
        <v>5070</v>
      </c>
      <c r="F2455">
        <v>3</v>
      </c>
      <c r="G2455">
        <v>0</v>
      </c>
      <c r="H2455" t="s">
        <v>102</v>
      </c>
      <c r="I2455" t="s">
        <v>102</v>
      </c>
      <c r="J2455" t="s">
        <v>103</v>
      </c>
      <c r="K2455" t="s">
        <v>8210</v>
      </c>
      <c r="L2455" t="s">
        <v>893</v>
      </c>
      <c r="M2455" t="e">
        <f>_xlfn.XLOOKUP(B2455,Sheet1!B:B,Sheet1!C:C)</f>
        <v>#N/A</v>
      </c>
    </row>
    <row r="2456" spans="2:13" hidden="1">
      <c r="B2456" t="s">
        <v>8208</v>
      </c>
      <c r="C2456" t="s">
        <v>8221</v>
      </c>
      <c r="D2456" t="s">
        <v>226</v>
      </c>
      <c r="E2456" t="s">
        <v>5154</v>
      </c>
      <c r="F2456">
        <v>1</v>
      </c>
      <c r="G2456">
        <v>0</v>
      </c>
      <c r="H2456" t="s">
        <v>103</v>
      </c>
      <c r="I2456" t="s">
        <v>102</v>
      </c>
      <c r="J2456" t="s">
        <v>103</v>
      </c>
      <c r="K2456" t="s">
        <v>8210</v>
      </c>
      <c r="L2456" t="s">
        <v>893</v>
      </c>
      <c r="M2456" t="e">
        <f>_xlfn.XLOOKUP(B2456,Sheet1!B:B,Sheet1!C:C)</f>
        <v>#N/A</v>
      </c>
    </row>
    <row r="2457" spans="2:13" hidden="1">
      <c r="B2457" t="s">
        <v>8208</v>
      </c>
      <c r="C2457" t="s">
        <v>8222</v>
      </c>
      <c r="D2457" t="s">
        <v>8223</v>
      </c>
      <c r="E2457" t="s">
        <v>5070</v>
      </c>
      <c r="F2457">
        <v>5</v>
      </c>
      <c r="G2457">
        <v>0</v>
      </c>
      <c r="H2457" t="s">
        <v>102</v>
      </c>
      <c r="I2457" t="s">
        <v>102</v>
      </c>
      <c r="J2457" t="s">
        <v>103</v>
      </c>
      <c r="K2457" t="s">
        <v>8210</v>
      </c>
      <c r="L2457" t="s">
        <v>893</v>
      </c>
      <c r="M2457" t="e">
        <f>_xlfn.XLOOKUP(B2457,Sheet1!B:B,Sheet1!C:C)</f>
        <v>#N/A</v>
      </c>
    </row>
    <row r="2458" spans="2:13" hidden="1">
      <c r="B2458" t="s">
        <v>8208</v>
      </c>
      <c r="C2458" t="s">
        <v>8224</v>
      </c>
      <c r="D2458" t="s">
        <v>5832</v>
      </c>
      <c r="F2458">
        <v>40</v>
      </c>
      <c r="G2458">
        <v>129650</v>
      </c>
      <c r="H2458" t="s">
        <v>103</v>
      </c>
      <c r="I2458" t="s">
        <v>103</v>
      </c>
      <c r="J2458" t="s">
        <v>103</v>
      </c>
      <c r="K2458" t="s">
        <v>8210</v>
      </c>
      <c r="L2458" t="s">
        <v>893</v>
      </c>
      <c r="M2458" t="e">
        <f>_xlfn.XLOOKUP(B2458,Sheet1!B:B,Sheet1!C:C)</f>
        <v>#N/A</v>
      </c>
    </row>
    <row r="2459" spans="2:13" hidden="1">
      <c r="B2459" t="s">
        <v>8208</v>
      </c>
      <c r="C2459" t="s">
        <v>8225</v>
      </c>
      <c r="D2459" t="s">
        <v>226</v>
      </c>
      <c r="E2459" t="s">
        <v>5154</v>
      </c>
      <c r="F2459">
        <v>1</v>
      </c>
      <c r="G2459">
        <v>0</v>
      </c>
      <c r="H2459" t="s">
        <v>103</v>
      </c>
      <c r="I2459" t="s">
        <v>102</v>
      </c>
      <c r="J2459" t="s">
        <v>103</v>
      </c>
      <c r="K2459" t="s">
        <v>8210</v>
      </c>
      <c r="L2459" t="s">
        <v>893</v>
      </c>
      <c r="M2459" t="e">
        <f>_xlfn.XLOOKUP(B2459,Sheet1!B:B,Sheet1!C:C)</f>
        <v>#N/A</v>
      </c>
    </row>
    <row r="2460" spans="2:13" hidden="1">
      <c r="B2460" t="s">
        <v>8208</v>
      </c>
      <c r="C2460" t="s">
        <v>8226</v>
      </c>
      <c r="D2460" t="s">
        <v>226</v>
      </c>
      <c r="E2460" t="s">
        <v>5154</v>
      </c>
      <c r="F2460">
        <v>1</v>
      </c>
      <c r="G2460">
        <v>0</v>
      </c>
      <c r="H2460" t="s">
        <v>103</v>
      </c>
      <c r="I2460" t="s">
        <v>102</v>
      </c>
      <c r="J2460" t="s">
        <v>103</v>
      </c>
      <c r="K2460" t="s">
        <v>8210</v>
      </c>
      <c r="L2460" t="s">
        <v>893</v>
      </c>
      <c r="M2460" t="e">
        <f>_xlfn.XLOOKUP(B2460,Sheet1!B:B,Sheet1!C:C)</f>
        <v>#N/A</v>
      </c>
    </row>
    <row r="2461" spans="2:13" hidden="1">
      <c r="B2461" t="s">
        <v>8208</v>
      </c>
      <c r="C2461" t="s">
        <v>8227</v>
      </c>
      <c r="D2461" t="s">
        <v>142</v>
      </c>
      <c r="E2461" t="s">
        <v>5070</v>
      </c>
      <c r="F2461">
        <v>3</v>
      </c>
      <c r="G2461">
        <v>0</v>
      </c>
      <c r="H2461" t="s">
        <v>102</v>
      </c>
      <c r="I2461" t="s">
        <v>102</v>
      </c>
      <c r="J2461" t="s">
        <v>103</v>
      </c>
      <c r="K2461" t="s">
        <v>8210</v>
      </c>
      <c r="L2461" t="s">
        <v>893</v>
      </c>
      <c r="M2461" t="e">
        <f>_xlfn.XLOOKUP(B2461,Sheet1!B:B,Sheet1!C:C)</f>
        <v>#N/A</v>
      </c>
    </row>
    <row r="2462" spans="2:13" hidden="1">
      <c r="B2462" t="s">
        <v>8208</v>
      </c>
      <c r="C2462" t="s">
        <v>8228</v>
      </c>
      <c r="D2462" t="s">
        <v>226</v>
      </c>
      <c r="E2462" t="s">
        <v>5154</v>
      </c>
      <c r="F2462">
        <v>1</v>
      </c>
      <c r="G2462">
        <v>0</v>
      </c>
      <c r="H2462" t="s">
        <v>103</v>
      </c>
      <c r="I2462" t="s">
        <v>102</v>
      </c>
      <c r="J2462" t="s">
        <v>103</v>
      </c>
      <c r="K2462" t="s">
        <v>8210</v>
      </c>
      <c r="L2462" t="s">
        <v>893</v>
      </c>
      <c r="M2462" t="e">
        <f>_xlfn.XLOOKUP(B2462,Sheet1!B:B,Sheet1!C:C)</f>
        <v>#N/A</v>
      </c>
    </row>
    <row r="2463" spans="2:13" hidden="1">
      <c r="B2463" t="s">
        <v>8208</v>
      </c>
      <c r="C2463" t="s">
        <v>8229</v>
      </c>
      <c r="D2463" t="s">
        <v>226</v>
      </c>
      <c r="E2463" t="s">
        <v>5154</v>
      </c>
      <c r="F2463">
        <v>1</v>
      </c>
      <c r="G2463">
        <v>0</v>
      </c>
      <c r="H2463" t="s">
        <v>103</v>
      </c>
      <c r="I2463" t="s">
        <v>102</v>
      </c>
      <c r="J2463" t="s">
        <v>103</v>
      </c>
      <c r="K2463" t="s">
        <v>8210</v>
      </c>
      <c r="L2463" t="s">
        <v>893</v>
      </c>
      <c r="M2463" t="e">
        <f>_xlfn.XLOOKUP(B2463,Sheet1!B:B,Sheet1!C:C)</f>
        <v>#N/A</v>
      </c>
    </row>
    <row r="2464" spans="2:13" hidden="1">
      <c r="B2464" t="s">
        <v>8208</v>
      </c>
      <c r="C2464" t="s">
        <v>8230</v>
      </c>
      <c r="D2464" t="s">
        <v>226</v>
      </c>
      <c r="E2464" t="s">
        <v>5154</v>
      </c>
      <c r="F2464">
        <v>1</v>
      </c>
      <c r="G2464">
        <v>0</v>
      </c>
      <c r="H2464" t="s">
        <v>103</v>
      </c>
      <c r="I2464" t="s">
        <v>102</v>
      </c>
      <c r="J2464" t="s">
        <v>103</v>
      </c>
      <c r="K2464" t="s">
        <v>8210</v>
      </c>
      <c r="L2464" t="s">
        <v>893</v>
      </c>
      <c r="M2464" t="e">
        <f>_xlfn.XLOOKUP(B2464,Sheet1!B:B,Sheet1!C:C)</f>
        <v>#N/A</v>
      </c>
    </row>
    <row r="2465" spans="2:13" hidden="1">
      <c r="B2465" t="s">
        <v>8208</v>
      </c>
      <c r="C2465" t="s">
        <v>8231</v>
      </c>
      <c r="D2465" t="s">
        <v>226</v>
      </c>
      <c r="E2465" t="s">
        <v>5154</v>
      </c>
      <c r="F2465">
        <v>1</v>
      </c>
      <c r="G2465">
        <v>0</v>
      </c>
      <c r="H2465" t="s">
        <v>103</v>
      </c>
      <c r="I2465" t="s">
        <v>102</v>
      </c>
      <c r="J2465" t="s">
        <v>103</v>
      </c>
      <c r="K2465" t="s">
        <v>8210</v>
      </c>
      <c r="L2465" t="s">
        <v>893</v>
      </c>
      <c r="M2465" t="e">
        <f>_xlfn.XLOOKUP(B2465,Sheet1!B:B,Sheet1!C:C)</f>
        <v>#N/A</v>
      </c>
    </row>
    <row r="2466" spans="2:13" hidden="1">
      <c r="B2466" t="s">
        <v>8232</v>
      </c>
      <c r="C2466" t="s">
        <v>8233</v>
      </c>
      <c r="D2466" t="s">
        <v>8234</v>
      </c>
      <c r="E2466" t="s">
        <v>5154</v>
      </c>
      <c r="G2466">
        <v>0</v>
      </c>
      <c r="H2466" t="s">
        <v>103</v>
      </c>
      <c r="I2466" t="s">
        <v>102</v>
      </c>
      <c r="J2466" t="s">
        <v>103</v>
      </c>
      <c r="K2466" t="s">
        <v>8235</v>
      </c>
      <c r="L2466" t="s">
        <v>562</v>
      </c>
      <c r="M2466" t="e">
        <f>_xlfn.XLOOKUP(B2466,Sheet1!B:B,Sheet1!C:C)</f>
        <v>#N/A</v>
      </c>
    </row>
    <row r="2467" spans="2:13" hidden="1">
      <c r="B2467" t="s">
        <v>8232</v>
      </c>
      <c r="C2467" t="s">
        <v>8236</v>
      </c>
      <c r="D2467" t="s">
        <v>8237</v>
      </c>
      <c r="E2467" t="s">
        <v>5154</v>
      </c>
      <c r="G2467">
        <v>0</v>
      </c>
      <c r="H2467" t="s">
        <v>103</v>
      </c>
      <c r="I2467" t="s">
        <v>102</v>
      </c>
      <c r="J2467" t="s">
        <v>103</v>
      </c>
      <c r="K2467" t="s">
        <v>8235</v>
      </c>
      <c r="L2467" t="s">
        <v>562</v>
      </c>
      <c r="M2467" t="e">
        <f>_xlfn.XLOOKUP(B2467,Sheet1!B:B,Sheet1!C:C)</f>
        <v>#N/A</v>
      </c>
    </row>
    <row r="2468" spans="2:13" hidden="1">
      <c r="B2468" t="s">
        <v>8232</v>
      </c>
      <c r="C2468" t="s">
        <v>8238</v>
      </c>
      <c r="D2468" t="s">
        <v>8239</v>
      </c>
      <c r="E2468" t="s">
        <v>5154</v>
      </c>
      <c r="G2468">
        <v>0</v>
      </c>
      <c r="H2468" t="s">
        <v>103</v>
      </c>
      <c r="I2468" t="s">
        <v>102</v>
      </c>
      <c r="J2468" t="s">
        <v>103</v>
      </c>
      <c r="K2468" t="s">
        <v>8235</v>
      </c>
      <c r="L2468" t="s">
        <v>562</v>
      </c>
      <c r="M2468" t="e">
        <f>_xlfn.XLOOKUP(B2468,Sheet1!B:B,Sheet1!C:C)</f>
        <v>#N/A</v>
      </c>
    </row>
    <row r="2469" spans="2:13" hidden="1">
      <c r="B2469" t="s">
        <v>8232</v>
      </c>
      <c r="C2469" t="s">
        <v>8240</v>
      </c>
      <c r="D2469" t="s">
        <v>8241</v>
      </c>
      <c r="E2469" t="s">
        <v>5154</v>
      </c>
      <c r="G2469">
        <v>0</v>
      </c>
      <c r="H2469" t="s">
        <v>103</v>
      </c>
      <c r="I2469" t="s">
        <v>102</v>
      </c>
      <c r="J2469" t="s">
        <v>103</v>
      </c>
      <c r="K2469" t="s">
        <v>8235</v>
      </c>
      <c r="L2469" t="s">
        <v>562</v>
      </c>
      <c r="M2469" t="e">
        <f>_xlfn.XLOOKUP(B2469,Sheet1!B:B,Sheet1!C:C)</f>
        <v>#N/A</v>
      </c>
    </row>
    <row r="2470" spans="2:13" hidden="1">
      <c r="B2470" t="s">
        <v>8232</v>
      </c>
      <c r="C2470" t="s">
        <v>8242</v>
      </c>
      <c r="D2470" t="s">
        <v>8243</v>
      </c>
      <c r="E2470" t="s">
        <v>5154</v>
      </c>
      <c r="G2470">
        <v>0</v>
      </c>
      <c r="H2470" t="s">
        <v>103</v>
      </c>
      <c r="I2470" t="s">
        <v>102</v>
      </c>
      <c r="J2470" t="s">
        <v>103</v>
      </c>
      <c r="K2470" t="s">
        <v>8235</v>
      </c>
      <c r="L2470" t="s">
        <v>562</v>
      </c>
      <c r="M2470" t="e">
        <f>_xlfn.XLOOKUP(B2470,Sheet1!B:B,Sheet1!C:C)</f>
        <v>#N/A</v>
      </c>
    </row>
    <row r="2471" spans="2:13" hidden="1">
      <c r="B2471" t="s">
        <v>8232</v>
      </c>
      <c r="C2471" t="s">
        <v>8244</v>
      </c>
      <c r="D2471" t="s">
        <v>670</v>
      </c>
      <c r="E2471" t="s">
        <v>5154</v>
      </c>
      <c r="G2471">
        <v>0</v>
      </c>
      <c r="H2471" t="s">
        <v>103</v>
      </c>
      <c r="I2471" t="s">
        <v>102</v>
      </c>
      <c r="J2471" t="s">
        <v>103</v>
      </c>
      <c r="K2471" t="s">
        <v>8235</v>
      </c>
      <c r="L2471" t="s">
        <v>562</v>
      </c>
      <c r="M2471" t="e">
        <f>_xlfn.XLOOKUP(B2471,Sheet1!B:B,Sheet1!C:C)</f>
        <v>#N/A</v>
      </c>
    </row>
    <row r="2472" spans="2:13" hidden="1">
      <c r="B2472" t="s">
        <v>8232</v>
      </c>
      <c r="C2472" t="s">
        <v>8245</v>
      </c>
      <c r="D2472" t="s">
        <v>8246</v>
      </c>
      <c r="E2472" t="s">
        <v>5154</v>
      </c>
      <c r="G2472">
        <v>0</v>
      </c>
      <c r="H2472" t="s">
        <v>103</v>
      </c>
      <c r="I2472" t="s">
        <v>102</v>
      </c>
      <c r="J2472" t="s">
        <v>103</v>
      </c>
      <c r="K2472" t="s">
        <v>8235</v>
      </c>
      <c r="L2472" t="s">
        <v>562</v>
      </c>
      <c r="M2472" t="e">
        <f>_xlfn.XLOOKUP(B2472,Sheet1!B:B,Sheet1!C:C)</f>
        <v>#N/A</v>
      </c>
    </row>
    <row r="2473" spans="2:13" hidden="1">
      <c r="B2473" t="s">
        <v>8232</v>
      </c>
      <c r="C2473" t="s">
        <v>8247</v>
      </c>
      <c r="D2473" t="s">
        <v>8248</v>
      </c>
      <c r="E2473" t="s">
        <v>5154</v>
      </c>
      <c r="G2473">
        <v>0</v>
      </c>
      <c r="H2473" t="s">
        <v>103</v>
      </c>
      <c r="I2473" t="s">
        <v>102</v>
      </c>
      <c r="J2473" t="s">
        <v>103</v>
      </c>
      <c r="K2473" t="s">
        <v>8235</v>
      </c>
      <c r="L2473" t="s">
        <v>562</v>
      </c>
      <c r="M2473" t="e">
        <f>_xlfn.XLOOKUP(B2473,Sheet1!B:B,Sheet1!C:C)</f>
        <v>#N/A</v>
      </c>
    </row>
    <row r="2474" spans="2:13" hidden="1">
      <c r="B2474" t="s">
        <v>8232</v>
      </c>
      <c r="C2474" t="s">
        <v>8249</v>
      </c>
      <c r="D2474" t="s">
        <v>8250</v>
      </c>
      <c r="E2474" t="s">
        <v>5154</v>
      </c>
      <c r="G2474">
        <v>0</v>
      </c>
      <c r="H2474" t="s">
        <v>103</v>
      </c>
      <c r="I2474" t="s">
        <v>102</v>
      </c>
      <c r="J2474" t="s">
        <v>103</v>
      </c>
      <c r="K2474" t="s">
        <v>8235</v>
      </c>
      <c r="L2474" t="s">
        <v>562</v>
      </c>
      <c r="M2474" t="e">
        <f>_xlfn.XLOOKUP(B2474,Sheet1!B:B,Sheet1!C:C)</f>
        <v>#N/A</v>
      </c>
    </row>
    <row r="2475" spans="2:13" hidden="1">
      <c r="B2475" t="s">
        <v>8232</v>
      </c>
      <c r="C2475" t="s">
        <v>8235</v>
      </c>
      <c r="D2475" t="s">
        <v>562</v>
      </c>
      <c r="E2475" t="s">
        <v>5073</v>
      </c>
      <c r="G2475">
        <v>0</v>
      </c>
      <c r="H2475" t="s">
        <v>102</v>
      </c>
      <c r="I2475" t="s">
        <v>103</v>
      </c>
      <c r="J2475" t="s">
        <v>103</v>
      </c>
      <c r="K2475" t="s">
        <v>8235</v>
      </c>
      <c r="L2475" t="s">
        <v>562</v>
      </c>
      <c r="M2475" t="e">
        <f>_xlfn.XLOOKUP(B2475,Sheet1!B:B,Sheet1!C:C)</f>
        <v>#N/A</v>
      </c>
    </row>
    <row r="2476" spans="2:13" hidden="1">
      <c r="B2476" t="s">
        <v>8232</v>
      </c>
      <c r="C2476" t="s">
        <v>8251</v>
      </c>
      <c r="D2476" t="s">
        <v>8252</v>
      </c>
      <c r="E2476" t="s">
        <v>5154</v>
      </c>
      <c r="G2476">
        <v>0</v>
      </c>
      <c r="H2476" t="s">
        <v>103</v>
      </c>
      <c r="I2476" t="s">
        <v>102</v>
      </c>
      <c r="J2476" t="s">
        <v>103</v>
      </c>
      <c r="K2476" t="s">
        <v>8235</v>
      </c>
      <c r="L2476" t="s">
        <v>562</v>
      </c>
      <c r="M2476" t="e">
        <f>_xlfn.XLOOKUP(B2476,Sheet1!B:B,Sheet1!C:C)</f>
        <v>#N/A</v>
      </c>
    </row>
    <row r="2477" spans="2:13" hidden="1">
      <c r="B2477" t="s">
        <v>8232</v>
      </c>
      <c r="C2477" t="s">
        <v>8253</v>
      </c>
      <c r="D2477" t="s">
        <v>8254</v>
      </c>
      <c r="E2477" t="s">
        <v>5154</v>
      </c>
      <c r="G2477">
        <v>0</v>
      </c>
      <c r="H2477" t="s">
        <v>103</v>
      </c>
      <c r="I2477" t="s">
        <v>102</v>
      </c>
      <c r="J2477" t="s">
        <v>103</v>
      </c>
      <c r="K2477" t="s">
        <v>8235</v>
      </c>
      <c r="L2477" t="s">
        <v>562</v>
      </c>
      <c r="M2477" t="e">
        <f>_xlfn.XLOOKUP(B2477,Sheet1!B:B,Sheet1!C:C)</f>
        <v>#N/A</v>
      </c>
    </row>
    <row r="2478" spans="2:13" hidden="1">
      <c r="B2478" t="s">
        <v>8232</v>
      </c>
      <c r="C2478" t="s">
        <v>8255</v>
      </c>
      <c r="D2478" t="s">
        <v>6211</v>
      </c>
      <c r="E2478" t="s">
        <v>5154</v>
      </c>
      <c r="G2478">
        <v>0</v>
      </c>
      <c r="H2478" t="s">
        <v>103</v>
      </c>
      <c r="I2478" t="s">
        <v>102</v>
      </c>
      <c r="J2478" t="s">
        <v>103</v>
      </c>
      <c r="K2478" t="s">
        <v>8235</v>
      </c>
      <c r="L2478" t="s">
        <v>562</v>
      </c>
      <c r="M2478" t="e">
        <f>_xlfn.XLOOKUP(B2478,Sheet1!B:B,Sheet1!C:C)</f>
        <v>#N/A</v>
      </c>
    </row>
    <row r="2479" spans="2:13" hidden="1">
      <c r="B2479" t="s">
        <v>8232</v>
      </c>
      <c r="C2479" t="s">
        <v>8256</v>
      </c>
      <c r="D2479" t="s">
        <v>8252</v>
      </c>
      <c r="E2479" t="s">
        <v>5154</v>
      </c>
      <c r="G2479">
        <v>0</v>
      </c>
      <c r="H2479" t="s">
        <v>103</v>
      </c>
      <c r="I2479" t="s">
        <v>102</v>
      </c>
      <c r="J2479" t="s">
        <v>103</v>
      </c>
      <c r="K2479" t="s">
        <v>8235</v>
      </c>
      <c r="L2479" t="s">
        <v>562</v>
      </c>
      <c r="M2479" t="e">
        <f>_xlfn.XLOOKUP(B2479,Sheet1!B:B,Sheet1!C:C)</f>
        <v>#N/A</v>
      </c>
    </row>
    <row r="2480" spans="2:13" hidden="1">
      <c r="B2480" t="s">
        <v>8232</v>
      </c>
      <c r="C2480" t="s">
        <v>8257</v>
      </c>
      <c r="D2480" t="s">
        <v>8239</v>
      </c>
      <c r="E2480" t="s">
        <v>5154</v>
      </c>
      <c r="G2480">
        <v>0</v>
      </c>
      <c r="H2480" t="s">
        <v>103</v>
      </c>
      <c r="I2480" t="s">
        <v>102</v>
      </c>
      <c r="J2480" t="s">
        <v>103</v>
      </c>
      <c r="K2480" t="s">
        <v>8235</v>
      </c>
      <c r="L2480" t="s">
        <v>562</v>
      </c>
      <c r="M2480" t="e">
        <f>_xlfn.XLOOKUP(B2480,Sheet1!B:B,Sheet1!C:C)</f>
        <v>#N/A</v>
      </c>
    </row>
    <row r="2481" spans="2:13" hidden="1">
      <c r="B2481" t="s">
        <v>8232</v>
      </c>
      <c r="C2481" t="s">
        <v>8258</v>
      </c>
      <c r="D2481" t="s">
        <v>8259</v>
      </c>
      <c r="E2481" t="s">
        <v>5154</v>
      </c>
      <c r="G2481">
        <v>0</v>
      </c>
      <c r="H2481" t="s">
        <v>103</v>
      </c>
      <c r="I2481" t="s">
        <v>102</v>
      </c>
      <c r="J2481" t="s">
        <v>103</v>
      </c>
      <c r="K2481" t="s">
        <v>8235</v>
      </c>
      <c r="L2481" t="s">
        <v>562</v>
      </c>
      <c r="M2481" t="e">
        <f>_xlfn.XLOOKUP(B2481,Sheet1!B:B,Sheet1!C:C)</f>
        <v>#N/A</v>
      </c>
    </row>
    <row r="2482" spans="2:13" hidden="1">
      <c r="B2482" t="s">
        <v>8232</v>
      </c>
      <c r="C2482" t="s">
        <v>8260</v>
      </c>
      <c r="D2482" t="s">
        <v>8254</v>
      </c>
      <c r="E2482" t="s">
        <v>5154</v>
      </c>
      <c r="G2482">
        <v>0</v>
      </c>
      <c r="H2482" t="s">
        <v>103</v>
      </c>
      <c r="I2482" t="s">
        <v>102</v>
      </c>
      <c r="J2482" t="s">
        <v>103</v>
      </c>
      <c r="K2482" t="s">
        <v>8235</v>
      </c>
      <c r="L2482" t="s">
        <v>562</v>
      </c>
      <c r="M2482" t="e">
        <f>_xlfn.XLOOKUP(B2482,Sheet1!B:B,Sheet1!C:C)</f>
        <v>#N/A</v>
      </c>
    </row>
    <row r="2483" spans="2:13" hidden="1">
      <c r="B2483" t="s">
        <v>8232</v>
      </c>
      <c r="C2483" t="s">
        <v>8261</v>
      </c>
      <c r="D2483" t="s">
        <v>8248</v>
      </c>
      <c r="E2483" t="s">
        <v>5154</v>
      </c>
      <c r="G2483">
        <v>0</v>
      </c>
      <c r="H2483" t="s">
        <v>103</v>
      </c>
      <c r="I2483" t="s">
        <v>102</v>
      </c>
      <c r="J2483" t="s">
        <v>103</v>
      </c>
      <c r="K2483" t="s">
        <v>8235</v>
      </c>
      <c r="L2483" t="s">
        <v>562</v>
      </c>
      <c r="M2483" t="e">
        <f>_xlfn.XLOOKUP(B2483,Sheet1!B:B,Sheet1!C:C)</f>
        <v>#N/A</v>
      </c>
    </row>
    <row r="2484" spans="2:13" hidden="1">
      <c r="B2484" t="s">
        <v>8232</v>
      </c>
      <c r="C2484" t="s">
        <v>8262</v>
      </c>
      <c r="D2484" t="s">
        <v>5663</v>
      </c>
      <c r="E2484" t="s">
        <v>5154</v>
      </c>
      <c r="G2484">
        <v>0</v>
      </c>
      <c r="H2484" t="s">
        <v>103</v>
      </c>
      <c r="I2484" t="s">
        <v>102</v>
      </c>
      <c r="J2484" t="s">
        <v>103</v>
      </c>
      <c r="K2484" t="s">
        <v>8235</v>
      </c>
      <c r="L2484" t="s">
        <v>562</v>
      </c>
      <c r="M2484" t="e">
        <f>_xlfn.XLOOKUP(B2484,Sheet1!B:B,Sheet1!C:C)</f>
        <v>#N/A</v>
      </c>
    </row>
    <row r="2485" spans="2:13" hidden="1">
      <c r="B2485" t="s">
        <v>8232</v>
      </c>
      <c r="C2485" t="s">
        <v>8263</v>
      </c>
      <c r="D2485" t="s">
        <v>8264</v>
      </c>
      <c r="E2485" t="s">
        <v>5154</v>
      </c>
      <c r="G2485">
        <v>0</v>
      </c>
      <c r="H2485" t="s">
        <v>103</v>
      </c>
      <c r="I2485" t="s">
        <v>102</v>
      </c>
      <c r="J2485" t="s">
        <v>103</v>
      </c>
      <c r="K2485" t="s">
        <v>8235</v>
      </c>
      <c r="L2485" t="s">
        <v>562</v>
      </c>
      <c r="M2485" t="e">
        <f>_xlfn.XLOOKUP(B2485,Sheet1!B:B,Sheet1!C:C)</f>
        <v>#N/A</v>
      </c>
    </row>
    <row r="2486" spans="2:13" hidden="1">
      <c r="B2486" t="s">
        <v>8232</v>
      </c>
      <c r="C2486" t="s">
        <v>8265</v>
      </c>
      <c r="D2486" t="s">
        <v>8259</v>
      </c>
      <c r="E2486" t="s">
        <v>5154</v>
      </c>
      <c r="G2486">
        <v>0</v>
      </c>
      <c r="H2486" t="s">
        <v>103</v>
      </c>
      <c r="I2486" t="s">
        <v>102</v>
      </c>
      <c r="J2486" t="s">
        <v>103</v>
      </c>
      <c r="K2486" t="s">
        <v>8235</v>
      </c>
      <c r="L2486" t="s">
        <v>562</v>
      </c>
      <c r="M2486" t="e">
        <f>_xlfn.XLOOKUP(B2486,Sheet1!B:B,Sheet1!C:C)</f>
        <v>#N/A</v>
      </c>
    </row>
    <row r="2487" spans="2:13" hidden="1">
      <c r="B2487" t="s">
        <v>8266</v>
      </c>
      <c r="C2487" t="s">
        <v>8267</v>
      </c>
      <c r="D2487" t="s">
        <v>3778</v>
      </c>
      <c r="E2487" t="s">
        <v>5154</v>
      </c>
      <c r="F2487">
        <v>6</v>
      </c>
      <c r="G2487">
        <v>0</v>
      </c>
      <c r="H2487" t="s">
        <v>103</v>
      </c>
      <c r="I2487" t="s">
        <v>102</v>
      </c>
      <c r="J2487" t="s">
        <v>103</v>
      </c>
      <c r="K2487" t="s">
        <v>8268</v>
      </c>
      <c r="L2487" t="s">
        <v>267</v>
      </c>
      <c r="M2487" t="e">
        <f>_xlfn.XLOOKUP(B2487,Sheet1!B:B,Sheet1!C:C)</f>
        <v>#N/A</v>
      </c>
    </row>
    <row r="2488" spans="2:13" hidden="1">
      <c r="B2488" t="s">
        <v>8266</v>
      </c>
      <c r="C2488" t="s">
        <v>8269</v>
      </c>
      <c r="D2488" t="s">
        <v>8270</v>
      </c>
      <c r="E2488" t="s">
        <v>5154</v>
      </c>
      <c r="F2488">
        <v>6</v>
      </c>
      <c r="G2488">
        <v>0</v>
      </c>
      <c r="H2488" t="s">
        <v>103</v>
      </c>
      <c r="I2488" t="s">
        <v>102</v>
      </c>
      <c r="J2488" t="s">
        <v>103</v>
      </c>
      <c r="K2488" t="s">
        <v>8268</v>
      </c>
      <c r="L2488" t="s">
        <v>267</v>
      </c>
      <c r="M2488" t="e">
        <f>_xlfn.XLOOKUP(B2488,Sheet1!B:B,Sheet1!C:C)</f>
        <v>#N/A</v>
      </c>
    </row>
    <row r="2489" spans="2:13" hidden="1">
      <c r="B2489" t="s">
        <v>8266</v>
      </c>
      <c r="C2489" t="s">
        <v>8271</v>
      </c>
      <c r="D2489" t="s">
        <v>8272</v>
      </c>
      <c r="E2489" t="s">
        <v>5154</v>
      </c>
      <c r="F2489">
        <v>6</v>
      </c>
      <c r="G2489">
        <v>0</v>
      </c>
      <c r="H2489" t="s">
        <v>103</v>
      </c>
      <c r="I2489" t="s">
        <v>102</v>
      </c>
      <c r="J2489" t="s">
        <v>103</v>
      </c>
      <c r="K2489" t="s">
        <v>8268</v>
      </c>
      <c r="L2489" t="s">
        <v>267</v>
      </c>
      <c r="M2489" t="e">
        <f>_xlfn.XLOOKUP(B2489,Sheet1!B:B,Sheet1!C:C)</f>
        <v>#N/A</v>
      </c>
    </row>
    <row r="2490" spans="2:13" hidden="1">
      <c r="B2490" t="s">
        <v>8266</v>
      </c>
      <c r="C2490" t="s">
        <v>8273</v>
      </c>
      <c r="D2490" t="s">
        <v>8274</v>
      </c>
      <c r="E2490" t="s">
        <v>5154</v>
      </c>
      <c r="F2490">
        <v>6</v>
      </c>
      <c r="G2490">
        <v>0</v>
      </c>
      <c r="H2490" t="s">
        <v>103</v>
      </c>
      <c r="I2490" t="s">
        <v>102</v>
      </c>
      <c r="J2490" t="s">
        <v>103</v>
      </c>
      <c r="K2490" t="s">
        <v>8268</v>
      </c>
      <c r="L2490" t="s">
        <v>267</v>
      </c>
      <c r="M2490" t="e">
        <f>_xlfn.XLOOKUP(B2490,Sheet1!B:B,Sheet1!C:C)</f>
        <v>#N/A</v>
      </c>
    </row>
    <row r="2491" spans="2:13" hidden="1">
      <c r="B2491" t="s">
        <v>8266</v>
      </c>
      <c r="C2491" t="s">
        <v>8268</v>
      </c>
      <c r="D2491" t="s">
        <v>267</v>
      </c>
      <c r="E2491" t="s">
        <v>5070</v>
      </c>
      <c r="F2491">
        <v>8</v>
      </c>
      <c r="G2491">
        <v>0</v>
      </c>
      <c r="H2491" t="s">
        <v>102</v>
      </c>
      <c r="I2491" t="s">
        <v>102</v>
      </c>
      <c r="J2491" t="s">
        <v>103</v>
      </c>
      <c r="K2491" t="s">
        <v>8268</v>
      </c>
      <c r="L2491" t="s">
        <v>267</v>
      </c>
      <c r="M2491" t="e">
        <f>_xlfn.XLOOKUP(B2491,Sheet1!B:B,Sheet1!C:C)</f>
        <v>#N/A</v>
      </c>
    </row>
    <row r="2492" spans="2:13" hidden="1">
      <c r="B2492" t="s">
        <v>8266</v>
      </c>
      <c r="C2492" t="s">
        <v>8275</v>
      </c>
      <c r="D2492" t="s">
        <v>8276</v>
      </c>
      <c r="E2492" t="s">
        <v>5154</v>
      </c>
      <c r="F2492">
        <v>40</v>
      </c>
      <c r="G2492">
        <v>103561</v>
      </c>
      <c r="H2492" t="s">
        <v>103</v>
      </c>
      <c r="I2492" t="s">
        <v>102</v>
      </c>
      <c r="J2492" t="s">
        <v>103</v>
      </c>
      <c r="K2492" t="s">
        <v>8268</v>
      </c>
      <c r="L2492" t="s">
        <v>267</v>
      </c>
      <c r="M2492" t="e">
        <f>_xlfn.XLOOKUP(B2492,Sheet1!B:B,Sheet1!C:C)</f>
        <v>#N/A</v>
      </c>
    </row>
    <row r="2493" spans="2:13" hidden="1">
      <c r="B2493" t="s">
        <v>8266</v>
      </c>
      <c r="C2493" t="s">
        <v>8277</v>
      </c>
      <c r="D2493" t="s">
        <v>8278</v>
      </c>
      <c r="E2493" t="s">
        <v>5154</v>
      </c>
      <c r="F2493">
        <v>6</v>
      </c>
      <c r="G2493">
        <v>0</v>
      </c>
      <c r="H2493" t="s">
        <v>103</v>
      </c>
      <c r="I2493" t="s">
        <v>102</v>
      </c>
      <c r="J2493" t="s">
        <v>103</v>
      </c>
      <c r="K2493" t="s">
        <v>8268</v>
      </c>
      <c r="L2493" t="s">
        <v>267</v>
      </c>
      <c r="M2493" t="e">
        <f>_xlfn.XLOOKUP(B2493,Sheet1!B:B,Sheet1!C:C)</f>
        <v>#N/A</v>
      </c>
    </row>
    <row r="2494" spans="2:13" hidden="1">
      <c r="B2494" t="s">
        <v>8266</v>
      </c>
      <c r="C2494" t="s">
        <v>8279</v>
      </c>
      <c r="D2494" t="s">
        <v>315</v>
      </c>
      <c r="E2494" t="s">
        <v>5070</v>
      </c>
      <c r="F2494">
        <v>8</v>
      </c>
      <c r="G2494">
        <v>0</v>
      </c>
      <c r="H2494" t="s">
        <v>102</v>
      </c>
      <c r="I2494" t="s">
        <v>102</v>
      </c>
      <c r="J2494" t="s">
        <v>103</v>
      </c>
      <c r="K2494" t="s">
        <v>8268</v>
      </c>
      <c r="L2494" t="s">
        <v>267</v>
      </c>
      <c r="M2494" t="e">
        <f>_xlfn.XLOOKUP(B2494,Sheet1!B:B,Sheet1!C:C)</f>
        <v>#N/A</v>
      </c>
    </row>
    <row r="2495" spans="2:13" hidden="1">
      <c r="B2495" t="s">
        <v>8266</v>
      </c>
      <c r="C2495" t="s">
        <v>8280</v>
      </c>
      <c r="D2495" t="s">
        <v>8281</v>
      </c>
      <c r="E2495" t="s">
        <v>5154</v>
      </c>
      <c r="F2495">
        <v>6</v>
      </c>
      <c r="G2495">
        <v>0</v>
      </c>
      <c r="H2495" t="s">
        <v>103</v>
      </c>
      <c r="I2495" t="s">
        <v>102</v>
      </c>
      <c r="J2495" t="s">
        <v>103</v>
      </c>
      <c r="K2495" t="s">
        <v>8268</v>
      </c>
      <c r="L2495" t="s">
        <v>267</v>
      </c>
      <c r="M2495" t="e">
        <f>_xlfn.XLOOKUP(B2495,Sheet1!B:B,Sheet1!C:C)</f>
        <v>#N/A</v>
      </c>
    </row>
    <row r="2496" spans="2:13" hidden="1">
      <c r="B2496" t="s">
        <v>8266</v>
      </c>
      <c r="C2496" t="s">
        <v>8282</v>
      </c>
      <c r="D2496" t="s">
        <v>8283</v>
      </c>
      <c r="E2496" t="s">
        <v>5154</v>
      </c>
      <c r="F2496">
        <v>6</v>
      </c>
      <c r="G2496">
        <v>0</v>
      </c>
      <c r="H2496" t="s">
        <v>103</v>
      </c>
      <c r="I2496" t="s">
        <v>102</v>
      </c>
      <c r="J2496" t="s">
        <v>103</v>
      </c>
      <c r="K2496" t="s">
        <v>8268</v>
      </c>
      <c r="L2496" t="s">
        <v>267</v>
      </c>
      <c r="M2496" t="e">
        <f>_xlfn.XLOOKUP(B2496,Sheet1!B:B,Sheet1!C:C)</f>
        <v>#N/A</v>
      </c>
    </row>
    <row r="2497" spans="2:13" hidden="1">
      <c r="B2497" t="s">
        <v>8266</v>
      </c>
      <c r="C2497" t="s">
        <v>8284</v>
      </c>
      <c r="D2497" t="s">
        <v>8285</v>
      </c>
      <c r="E2497" t="s">
        <v>5154</v>
      </c>
      <c r="F2497">
        <v>6</v>
      </c>
      <c r="G2497">
        <v>0</v>
      </c>
      <c r="H2497" t="s">
        <v>103</v>
      </c>
      <c r="I2497" t="s">
        <v>102</v>
      </c>
      <c r="J2497" t="s">
        <v>103</v>
      </c>
      <c r="K2497" t="s">
        <v>8268</v>
      </c>
      <c r="L2497" t="s">
        <v>267</v>
      </c>
      <c r="M2497" t="e">
        <f>_xlfn.XLOOKUP(B2497,Sheet1!B:B,Sheet1!C:C)</f>
        <v>#N/A</v>
      </c>
    </row>
    <row r="2498" spans="2:13" hidden="1">
      <c r="B2498" t="s">
        <v>8266</v>
      </c>
      <c r="C2498" t="s">
        <v>8286</v>
      </c>
      <c r="D2498" t="s">
        <v>5224</v>
      </c>
      <c r="E2498" t="s">
        <v>5070</v>
      </c>
      <c r="F2498">
        <v>8</v>
      </c>
      <c r="G2498">
        <v>0</v>
      </c>
      <c r="H2498" t="s">
        <v>102</v>
      </c>
      <c r="I2498" t="s">
        <v>102</v>
      </c>
      <c r="J2498" t="s">
        <v>103</v>
      </c>
      <c r="K2498" t="s">
        <v>8268</v>
      </c>
      <c r="L2498" t="s">
        <v>267</v>
      </c>
      <c r="M2498" t="e">
        <f>_xlfn.XLOOKUP(B2498,Sheet1!B:B,Sheet1!C:C)</f>
        <v>#N/A</v>
      </c>
    </row>
    <row r="2499" spans="2:13" hidden="1">
      <c r="B2499" t="s">
        <v>8266</v>
      </c>
      <c r="C2499" t="s">
        <v>8287</v>
      </c>
      <c r="D2499" t="s">
        <v>1638</v>
      </c>
      <c r="E2499" t="s">
        <v>5154</v>
      </c>
      <c r="F2499">
        <v>6</v>
      </c>
      <c r="G2499">
        <v>0</v>
      </c>
      <c r="H2499" t="s">
        <v>103</v>
      </c>
      <c r="I2499" t="s">
        <v>102</v>
      </c>
      <c r="J2499" t="s">
        <v>103</v>
      </c>
      <c r="K2499" t="s">
        <v>8268</v>
      </c>
      <c r="L2499" t="s">
        <v>267</v>
      </c>
      <c r="M2499" t="e">
        <f>_xlfn.XLOOKUP(B2499,Sheet1!B:B,Sheet1!C:C)</f>
        <v>#N/A</v>
      </c>
    </row>
    <row r="2500" spans="2:13" hidden="1">
      <c r="B2500" t="s">
        <v>8266</v>
      </c>
      <c r="C2500" t="s">
        <v>8288</v>
      </c>
      <c r="D2500" t="s">
        <v>653</v>
      </c>
      <c r="E2500" t="s">
        <v>5070</v>
      </c>
      <c r="F2500">
        <v>8</v>
      </c>
      <c r="G2500">
        <v>0</v>
      </c>
      <c r="H2500" t="s">
        <v>102</v>
      </c>
      <c r="I2500" t="s">
        <v>102</v>
      </c>
      <c r="J2500" t="s">
        <v>103</v>
      </c>
      <c r="K2500" t="s">
        <v>8268</v>
      </c>
      <c r="L2500" t="s">
        <v>267</v>
      </c>
      <c r="M2500" t="e">
        <f>_xlfn.XLOOKUP(B2500,Sheet1!B:B,Sheet1!C:C)</f>
        <v>#N/A</v>
      </c>
    </row>
    <row r="2501" spans="2:13" hidden="1">
      <c r="B2501" t="s">
        <v>8266</v>
      </c>
      <c r="C2501" t="s">
        <v>8289</v>
      </c>
      <c r="D2501" t="s">
        <v>5224</v>
      </c>
      <c r="E2501" t="s">
        <v>5070</v>
      </c>
      <c r="F2501">
        <v>8</v>
      </c>
      <c r="G2501">
        <v>0</v>
      </c>
      <c r="H2501" t="s">
        <v>102</v>
      </c>
      <c r="I2501" t="s">
        <v>102</v>
      </c>
      <c r="J2501" t="s">
        <v>103</v>
      </c>
      <c r="K2501" t="s">
        <v>8268</v>
      </c>
      <c r="L2501" t="s">
        <v>267</v>
      </c>
      <c r="M2501" t="e">
        <f>_xlfn.XLOOKUP(B2501,Sheet1!B:B,Sheet1!C:C)</f>
        <v>#N/A</v>
      </c>
    </row>
    <row r="2502" spans="2:13" hidden="1">
      <c r="B2502" t="s">
        <v>8266</v>
      </c>
      <c r="C2502" t="s">
        <v>8290</v>
      </c>
      <c r="D2502" t="s">
        <v>8291</v>
      </c>
      <c r="E2502" t="s">
        <v>5154</v>
      </c>
      <c r="F2502">
        <v>6</v>
      </c>
      <c r="G2502">
        <v>0</v>
      </c>
      <c r="H2502" t="s">
        <v>103</v>
      </c>
      <c r="I2502" t="s">
        <v>102</v>
      </c>
      <c r="J2502" t="s">
        <v>103</v>
      </c>
      <c r="K2502" t="s">
        <v>8268</v>
      </c>
      <c r="L2502" t="s">
        <v>267</v>
      </c>
      <c r="M2502" t="e">
        <f>_xlfn.XLOOKUP(B2502,Sheet1!B:B,Sheet1!C:C)</f>
        <v>#N/A</v>
      </c>
    </row>
    <row r="2503" spans="2:13" hidden="1">
      <c r="B2503" t="s">
        <v>8266</v>
      </c>
      <c r="C2503" t="s">
        <v>8292</v>
      </c>
      <c r="D2503" t="s">
        <v>8293</v>
      </c>
      <c r="E2503" t="s">
        <v>5154</v>
      </c>
      <c r="F2503">
        <v>40</v>
      </c>
      <c r="G2503">
        <v>123545</v>
      </c>
      <c r="H2503" t="s">
        <v>103</v>
      </c>
      <c r="I2503" t="s">
        <v>102</v>
      </c>
      <c r="J2503" t="s">
        <v>103</v>
      </c>
      <c r="K2503" t="s">
        <v>8268</v>
      </c>
      <c r="L2503" t="s">
        <v>267</v>
      </c>
      <c r="M2503" t="e">
        <f>_xlfn.XLOOKUP(B2503,Sheet1!B:B,Sheet1!C:C)</f>
        <v>#N/A</v>
      </c>
    </row>
    <row r="2504" spans="2:13" hidden="1">
      <c r="B2504" t="s">
        <v>8266</v>
      </c>
      <c r="C2504" t="s">
        <v>8294</v>
      </c>
      <c r="D2504" t="s">
        <v>8295</v>
      </c>
      <c r="E2504" t="s">
        <v>5154</v>
      </c>
      <c r="F2504">
        <v>6</v>
      </c>
      <c r="G2504">
        <v>0</v>
      </c>
      <c r="H2504" t="s">
        <v>103</v>
      </c>
      <c r="I2504" t="s">
        <v>102</v>
      </c>
      <c r="J2504" t="s">
        <v>103</v>
      </c>
      <c r="K2504" t="s">
        <v>8268</v>
      </c>
      <c r="L2504" t="s">
        <v>267</v>
      </c>
      <c r="M2504" t="e">
        <f>_xlfn.XLOOKUP(B2504,Sheet1!B:B,Sheet1!C:C)</f>
        <v>#N/A</v>
      </c>
    </row>
    <row r="2505" spans="2:13" hidden="1">
      <c r="B2505" t="s">
        <v>8266</v>
      </c>
      <c r="C2505" t="s">
        <v>8296</v>
      </c>
      <c r="D2505" t="s">
        <v>195</v>
      </c>
      <c r="E2505" t="s">
        <v>5154</v>
      </c>
      <c r="F2505">
        <v>8</v>
      </c>
      <c r="G2505">
        <v>0</v>
      </c>
      <c r="H2505" t="s">
        <v>103</v>
      </c>
      <c r="I2505" t="s">
        <v>102</v>
      </c>
      <c r="J2505" t="s">
        <v>103</v>
      </c>
      <c r="K2505" t="s">
        <v>8268</v>
      </c>
      <c r="L2505" t="s">
        <v>267</v>
      </c>
      <c r="M2505" t="e">
        <f>_xlfn.XLOOKUP(B2505,Sheet1!B:B,Sheet1!C:C)</f>
        <v>#N/A</v>
      </c>
    </row>
    <row r="2506" spans="2:13" hidden="1">
      <c r="B2506" t="s">
        <v>8297</v>
      </c>
      <c r="C2506" t="s">
        <v>8298</v>
      </c>
      <c r="D2506" t="s">
        <v>5419</v>
      </c>
      <c r="E2506" t="s">
        <v>5154</v>
      </c>
      <c r="F2506">
        <v>1</v>
      </c>
      <c r="G2506">
        <v>0</v>
      </c>
      <c r="H2506" t="s">
        <v>103</v>
      </c>
      <c r="I2506" t="s">
        <v>102</v>
      </c>
      <c r="J2506" t="s">
        <v>103</v>
      </c>
      <c r="K2506" t="s">
        <v>8299</v>
      </c>
      <c r="L2506" t="s">
        <v>142</v>
      </c>
      <c r="M2506" t="e">
        <f>_xlfn.XLOOKUP(B2506,Sheet1!B:B,Sheet1!C:C)</f>
        <v>#N/A</v>
      </c>
    </row>
    <row r="2507" spans="2:13" hidden="1">
      <c r="B2507" t="s">
        <v>8297</v>
      </c>
      <c r="C2507" t="s">
        <v>8300</v>
      </c>
      <c r="D2507" t="s">
        <v>5419</v>
      </c>
      <c r="E2507" t="s">
        <v>5154</v>
      </c>
      <c r="F2507">
        <v>1</v>
      </c>
      <c r="G2507">
        <v>0</v>
      </c>
      <c r="H2507" t="s">
        <v>103</v>
      </c>
      <c r="I2507" t="s">
        <v>102</v>
      </c>
      <c r="J2507" t="s">
        <v>103</v>
      </c>
      <c r="K2507" t="s">
        <v>8299</v>
      </c>
      <c r="L2507" t="s">
        <v>142</v>
      </c>
      <c r="M2507" t="e">
        <f>_xlfn.XLOOKUP(B2507,Sheet1!B:B,Sheet1!C:C)</f>
        <v>#N/A</v>
      </c>
    </row>
    <row r="2508" spans="2:13" hidden="1">
      <c r="B2508" t="s">
        <v>8297</v>
      </c>
      <c r="C2508" t="s">
        <v>8301</v>
      </c>
      <c r="D2508" t="s">
        <v>5419</v>
      </c>
      <c r="E2508" t="s">
        <v>5154</v>
      </c>
      <c r="F2508">
        <v>1</v>
      </c>
      <c r="G2508">
        <v>0</v>
      </c>
      <c r="H2508" t="s">
        <v>103</v>
      </c>
      <c r="I2508" t="s">
        <v>102</v>
      </c>
      <c r="J2508" t="s">
        <v>103</v>
      </c>
      <c r="K2508" t="s">
        <v>8299</v>
      </c>
      <c r="L2508" t="s">
        <v>142</v>
      </c>
      <c r="M2508" t="e">
        <f>_xlfn.XLOOKUP(B2508,Sheet1!B:B,Sheet1!C:C)</f>
        <v>#N/A</v>
      </c>
    </row>
    <row r="2509" spans="2:13" hidden="1">
      <c r="B2509" t="s">
        <v>8297</v>
      </c>
      <c r="C2509" t="s">
        <v>8302</v>
      </c>
      <c r="D2509" t="s">
        <v>5419</v>
      </c>
      <c r="E2509" t="s">
        <v>5154</v>
      </c>
      <c r="F2509">
        <v>1</v>
      </c>
      <c r="G2509">
        <v>0</v>
      </c>
      <c r="H2509" t="s">
        <v>103</v>
      </c>
      <c r="I2509" t="s">
        <v>102</v>
      </c>
      <c r="J2509" t="s">
        <v>103</v>
      </c>
      <c r="K2509" t="s">
        <v>8299</v>
      </c>
      <c r="L2509" t="s">
        <v>142</v>
      </c>
      <c r="M2509" t="e">
        <f>_xlfn.XLOOKUP(B2509,Sheet1!B:B,Sheet1!C:C)</f>
        <v>#N/A</v>
      </c>
    </row>
    <row r="2510" spans="2:13" hidden="1">
      <c r="B2510" t="s">
        <v>8297</v>
      </c>
      <c r="C2510" t="s">
        <v>8303</v>
      </c>
      <c r="D2510" t="s">
        <v>8304</v>
      </c>
      <c r="F2510">
        <v>40</v>
      </c>
      <c r="G2510">
        <v>166382</v>
      </c>
      <c r="H2510" t="s">
        <v>103</v>
      </c>
      <c r="I2510" t="s">
        <v>103</v>
      </c>
      <c r="J2510" t="s">
        <v>103</v>
      </c>
      <c r="K2510" t="s">
        <v>8299</v>
      </c>
      <c r="L2510" t="s">
        <v>142</v>
      </c>
      <c r="M2510" t="e">
        <f>_xlfn.XLOOKUP(B2510,Sheet1!B:B,Sheet1!C:C)</f>
        <v>#N/A</v>
      </c>
    </row>
    <row r="2511" spans="2:13" hidden="1">
      <c r="B2511" t="s">
        <v>8297</v>
      </c>
      <c r="C2511" t="s">
        <v>8305</v>
      </c>
      <c r="D2511" t="s">
        <v>5419</v>
      </c>
      <c r="E2511" t="s">
        <v>5154</v>
      </c>
      <c r="F2511">
        <v>1</v>
      </c>
      <c r="G2511">
        <v>0</v>
      </c>
      <c r="H2511" t="s">
        <v>103</v>
      </c>
      <c r="I2511" t="s">
        <v>102</v>
      </c>
      <c r="J2511" t="s">
        <v>103</v>
      </c>
      <c r="K2511" t="s">
        <v>8299</v>
      </c>
      <c r="L2511" t="s">
        <v>142</v>
      </c>
      <c r="M2511" t="e">
        <f>_xlfn.XLOOKUP(B2511,Sheet1!B:B,Sheet1!C:C)</f>
        <v>#N/A</v>
      </c>
    </row>
    <row r="2512" spans="2:13" hidden="1">
      <c r="B2512" t="s">
        <v>8297</v>
      </c>
      <c r="C2512" t="s">
        <v>8306</v>
      </c>
      <c r="D2512" t="s">
        <v>5419</v>
      </c>
      <c r="E2512" t="s">
        <v>5154</v>
      </c>
      <c r="F2512">
        <v>1</v>
      </c>
      <c r="G2512">
        <v>0</v>
      </c>
      <c r="H2512" t="s">
        <v>103</v>
      </c>
      <c r="I2512" t="s">
        <v>102</v>
      </c>
      <c r="J2512" t="s">
        <v>103</v>
      </c>
      <c r="K2512" t="s">
        <v>8299</v>
      </c>
      <c r="L2512" t="s">
        <v>142</v>
      </c>
      <c r="M2512" t="e">
        <f>_xlfn.XLOOKUP(B2512,Sheet1!B:B,Sheet1!C:C)</f>
        <v>#N/A</v>
      </c>
    </row>
    <row r="2513" spans="2:13" hidden="1">
      <c r="B2513" t="s">
        <v>8297</v>
      </c>
      <c r="C2513" t="s">
        <v>8307</v>
      </c>
      <c r="D2513" t="s">
        <v>153</v>
      </c>
      <c r="E2513" t="s">
        <v>5073</v>
      </c>
      <c r="F2513">
        <v>40</v>
      </c>
      <c r="G2513">
        <v>340748</v>
      </c>
      <c r="H2513" t="s">
        <v>102</v>
      </c>
      <c r="I2513" t="s">
        <v>103</v>
      </c>
      <c r="J2513" t="s">
        <v>103</v>
      </c>
      <c r="K2513" t="s">
        <v>8299</v>
      </c>
      <c r="L2513" t="s">
        <v>142</v>
      </c>
      <c r="M2513" t="e">
        <f>_xlfn.XLOOKUP(B2513,Sheet1!B:B,Sheet1!C:C)</f>
        <v>#N/A</v>
      </c>
    </row>
    <row r="2514" spans="2:13" hidden="1">
      <c r="B2514" t="s">
        <v>8297</v>
      </c>
      <c r="C2514" t="s">
        <v>8299</v>
      </c>
      <c r="D2514" t="s">
        <v>142</v>
      </c>
      <c r="E2514" t="s">
        <v>5070</v>
      </c>
      <c r="F2514">
        <v>1</v>
      </c>
      <c r="G2514">
        <v>0</v>
      </c>
      <c r="H2514" t="s">
        <v>102</v>
      </c>
      <c r="I2514" t="s">
        <v>102</v>
      </c>
      <c r="J2514" t="s">
        <v>103</v>
      </c>
      <c r="K2514" t="s">
        <v>8299</v>
      </c>
      <c r="L2514" t="s">
        <v>142</v>
      </c>
      <c r="M2514" t="e">
        <f>_xlfn.XLOOKUP(B2514,Sheet1!B:B,Sheet1!C:C)</f>
        <v>#N/A</v>
      </c>
    </row>
    <row r="2515" spans="2:13" hidden="1">
      <c r="B2515" t="s">
        <v>8297</v>
      </c>
      <c r="C2515" t="s">
        <v>8308</v>
      </c>
      <c r="D2515" t="s">
        <v>5419</v>
      </c>
      <c r="E2515" t="s">
        <v>5154</v>
      </c>
      <c r="F2515">
        <v>1</v>
      </c>
      <c r="G2515">
        <v>0</v>
      </c>
      <c r="H2515" t="s">
        <v>103</v>
      </c>
      <c r="I2515" t="s">
        <v>102</v>
      </c>
      <c r="J2515" t="s">
        <v>103</v>
      </c>
      <c r="K2515" t="s">
        <v>8299</v>
      </c>
      <c r="L2515" t="s">
        <v>142</v>
      </c>
      <c r="M2515" t="e">
        <f>_xlfn.XLOOKUP(B2515,Sheet1!B:B,Sheet1!C:C)</f>
        <v>#N/A</v>
      </c>
    </row>
    <row r="2516" spans="2:13" hidden="1">
      <c r="B2516" t="s">
        <v>8297</v>
      </c>
      <c r="C2516" t="s">
        <v>8309</v>
      </c>
      <c r="D2516" t="s">
        <v>5419</v>
      </c>
      <c r="E2516" t="s">
        <v>5154</v>
      </c>
      <c r="F2516">
        <v>1</v>
      </c>
      <c r="G2516">
        <v>0</v>
      </c>
      <c r="H2516" t="s">
        <v>103</v>
      </c>
      <c r="I2516" t="s">
        <v>102</v>
      </c>
      <c r="J2516" t="s">
        <v>103</v>
      </c>
      <c r="K2516" t="s">
        <v>8299</v>
      </c>
      <c r="L2516" t="s">
        <v>142</v>
      </c>
      <c r="M2516" t="e">
        <f>_xlfn.XLOOKUP(B2516,Sheet1!B:B,Sheet1!C:C)</f>
        <v>#N/A</v>
      </c>
    </row>
    <row r="2517" spans="2:13" hidden="1">
      <c r="B2517" t="s">
        <v>8297</v>
      </c>
      <c r="C2517" t="s">
        <v>8310</v>
      </c>
      <c r="D2517" t="s">
        <v>8311</v>
      </c>
      <c r="E2517" t="s">
        <v>5073</v>
      </c>
      <c r="F2517">
        <v>20</v>
      </c>
      <c r="G2517">
        <v>42391</v>
      </c>
      <c r="H2517" t="s">
        <v>102</v>
      </c>
      <c r="I2517" t="s">
        <v>103</v>
      </c>
      <c r="J2517" t="s">
        <v>103</v>
      </c>
      <c r="K2517" t="s">
        <v>8299</v>
      </c>
      <c r="L2517" t="s">
        <v>142</v>
      </c>
      <c r="M2517" t="e">
        <f>_xlfn.XLOOKUP(B2517,Sheet1!B:B,Sheet1!C:C)</f>
        <v>#N/A</v>
      </c>
    </row>
    <row r="2518" spans="2:13" hidden="1">
      <c r="B2518" t="s">
        <v>8297</v>
      </c>
      <c r="C2518" t="s">
        <v>8312</v>
      </c>
      <c r="D2518" t="s">
        <v>254</v>
      </c>
      <c r="E2518" t="s">
        <v>5070</v>
      </c>
      <c r="F2518">
        <v>1</v>
      </c>
      <c r="G2518">
        <v>0</v>
      </c>
      <c r="H2518" t="s">
        <v>102</v>
      </c>
      <c r="I2518" t="s">
        <v>102</v>
      </c>
      <c r="J2518" t="s">
        <v>103</v>
      </c>
      <c r="K2518" t="s">
        <v>8299</v>
      </c>
      <c r="L2518" t="s">
        <v>142</v>
      </c>
      <c r="M2518" t="e">
        <f>_xlfn.XLOOKUP(B2518,Sheet1!B:B,Sheet1!C:C)</f>
        <v>#N/A</v>
      </c>
    </row>
    <row r="2519" spans="2:13" hidden="1">
      <c r="B2519" t="s">
        <v>8297</v>
      </c>
      <c r="C2519" t="s">
        <v>8313</v>
      </c>
      <c r="D2519" t="s">
        <v>8314</v>
      </c>
      <c r="F2519">
        <v>40</v>
      </c>
      <c r="G2519">
        <v>154003</v>
      </c>
      <c r="H2519" t="s">
        <v>103</v>
      </c>
      <c r="I2519" t="s">
        <v>103</v>
      </c>
      <c r="J2519" t="s">
        <v>103</v>
      </c>
      <c r="K2519" t="s">
        <v>8299</v>
      </c>
      <c r="L2519" t="s">
        <v>142</v>
      </c>
      <c r="M2519" t="e">
        <f>_xlfn.XLOOKUP(B2519,Sheet1!B:B,Sheet1!C:C)</f>
        <v>#N/A</v>
      </c>
    </row>
    <row r="2520" spans="2:13" hidden="1">
      <c r="B2520" t="s">
        <v>8297</v>
      </c>
      <c r="C2520" t="s">
        <v>8315</v>
      </c>
      <c r="D2520" t="s">
        <v>5419</v>
      </c>
      <c r="E2520" t="s">
        <v>5154</v>
      </c>
      <c r="F2520">
        <v>1</v>
      </c>
      <c r="G2520">
        <v>0</v>
      </c>
      <c r="H2520" t="s">
        <v>103</v>
      </c>
      <c r="I2520" t="s">
        <v>102</v>
      </c>
      <c r="J2520" t="s">
        <v>103</v>
      </c>
      <c r="K2520" t="s">
        <v>8299</v>
      </c>
      <c r="L2520" t="s">
        <v>142</v>
      </c>
      <c r="M2520" t="e">
        <f>_xlfn.XLOOKUP(B2520,Sheet1!B:B,Sheet1!C:C)</f>
        <v>#N/A</v>
      </c>
    </row>
    <row r="2521" spans="2:13" hidden="1">
      <c r="B2521" t="s">
        <v>8297</v>
      </c>
      <c r="C2521" t="s">
        <v>8316</v>
      </c>
      <c r="D2521" t="s">
        <v>8317</v>
      </c>
      <c r="F2521">
        <v>40</v>
      </c>
      <c r="G2521">
        <v>133256</v>
      </c>
      <c r="H2521" t="s">
        <v>103</v>
      </c>
      <c r="I2521" t="s">
        <v>103</v>
      </c>
      <c r="J2521" t="s">
        <v>103</v>
      </c>
      <c r="K2521" t="s">
        <v>8299</v>
      </c>
      <c r="L2521" t="s">
        <v>142</v>
      </c>
      <c r="M2521" t="e">
        <f>_xlfn.XLOOKUP(B2521,Sheet1!B:B,Sheet1!C:C)</f>
        <v>#N/A</v>
      </c>
    </row>
    <row r="2522" spans="2:13" hidden="1">
      <c r="B2522" t="s">
        <v>8297</v>
      </c>
      <c r="C2522" t="s">
        <v>8318</v>
      </c>
      <c r="D2522" t="s">
        <v>5419</v>
      </c>
      <c r="E2522" t="s">
        <v>5070</v>
      </c>
      <c r="F2522">
        <v>1</v>
      </c>
      <c r="G2522">
        <v>0</v>
      </c>
      <c r="H2522" t="s">
        <v>102</v>
      </c>
      <c r="I2522" t="s">
        <v>102</v>
      </c>
      <c r="J2522" t="s">
        <v>103</v>
      </c>
      <c r="K2522" t="s">
        <v>8299</v>
      </c>
      <c r="L2522" t="s">
        <v>142</v>
      </c>
      <c r="M2522" t="e">
        <f>_xlfn.XLOOKUP(B2522,Sheet1!B:B,Sheet1!C:C)</f>
        <v>#N/A</v>
      </c>
    </row>
    <row r="2523" spans="2:13" hidden="1">
      <c r="B2523" t="s">
        <v>8297</v>
      </c>
      <c r="C2523" t="s">
        <v>8319</v>
      </c>
      <c r="D2523" t="s">
        <v>8320</v>
      </c>
      <c r="E2523" t="s">
        <v>5070</v>
      </c>
      <c r="F2523">
        <v>1</v>
      </c>
      <c r="G2523">
        <v>0</v>
      </c>
      <c r="H2523" t="s">
        <v>102</v>
      </c>
      <c r="I2523" t="s">
        <v>102</v>
      </c>
      <c r="J2523" t="s">
        <v>103</v>
      </c>
      <c r="K2523" t="s">
        <v>8299</v>
      </c>
      <c r="L2523" t="s">
        <v>142</v>
      </c>
      <c r="M2523" t="e">
        <f>_xlfn.XLOOKUP(B2523,Sheet1!B:B,Sheet1!C:C)</f>
        <v>#N/A</v>
      </c>
    </row>
    <row r="2524" spans="2:13" hidden="1">
      <c r="B2524" t="s">
        <v>8297</v>
      </c>
      <c r="C2524" t="s">
        <v>8321</v>
      </c>
      <c r="D2524" t="s">
        <v>5419</v>
      </c>
      <c r="E2524" t="s">
        <v>5154</v>
      </c>
      <c r="F2524">
        <v>1</v>
      </c>
      <c r="G2524">
        <v>0</v>
      </c>
      <c r="H2524" t="s">
        <v>103</v>
      </c>
      <c r="I2524" t="s">
        <v>102</v>
      </c>
      <c r="J2524" t="s">
        <v>103</v>
      </c>
      <c r="K2524" t="s">
        <v>8299</v>
      </c>
      <c r="L2524" t="s">
        <v>142</v>
      </c>
      <c r="M2524" t="e">
        <f>_xlfn.XLOOKUP(B2524,Sheet1!B:B,Sheet1!C:C)</f>
        <v>#N/A</v>
      </c>
    </row>
    <row r="2525" spans="2:13" hidden="1">
      <c r="B2525" t="s">
        <v>8297</v>
      </c>
      <c r="C2525" t="s">
        <v>8322</v>
      </c>
      <c r="D2525" t="s">
        <v>5419</v>
      </c>
      <c r="E2525" t="s">
        <v>5154</v>
      </c>
      <c r="F2525">
        <v>1</v>
      </c>
      <c r="G2525">
        <v>0</v>
      </c>
      <c r="H2525" t="s">
        <v>103</v>
      </c>
      <c r="I2525" t="s">
        <v>102</v>
      </c>
      <c r="J2525" t="s">
        <v>103</v>
      </c>
      <c r="K2525" t="s">
        <v>8299</v>
      </c>
      <c r="L2525" t="s">
        <v>142</v>
      </c>
      <c r="M2525" t="e">
        <f>_xlfn.XLOOKUP(B2525,Sheet1!B:B,Sheet1!C:C)</f>
        <v>#N/A</v>
      </c>
    </row>
    <row r="2526" spans="2:13" hidden="1">
      <c r="B2526" t="s">
        <v>8297</v>
      </c>
      <c r="C2526" t="s">
        <v>8323</v>
      </c>
      <c r="D2526" t="s">
        <v>590</v>
      </c>
      <c r="E2526" t="s">
        <v>5070</v>
      </c>
      <c r="F2526">
        <v>1</v>
      </c>
      <c r="G2526">
        <v>0</v>
      </c>
      <c r="H2526" t="s">
        <v>102</v>
      </c>
      <c r="I2526" t="s">
        <v>102</v>
      </c>
      <c r="J2526" t="s">
        <v>103</v>
      </c>
      <c r="K2526" t="s">
        <v>8299</v>
      </c>
      <c r="L2526" t="s">
        <v>142</v>
      </c>
      <c r="M2526" t="e">
        <f>_xlfn.XLOOKUP(B2526,Sheet1!B:B,Sheet1!C:C)</f>
        <v>#N/A</v>
      </c>
    </row>
    <row r="2527" spans="2:13" hidden="1">
      <c r="B2527" t="s">
        <v>8297</v>
      </c>
      <c r="C2527" t="s">
        <v>8324</v>
      </c>
      <c r="D2527" t="s">
        <v>8325</v>
      </c>
      <c r="F2527">
        <v>40</v>
      </c>
      <c r="G2527">
        <v>160031</v>
      </c>
      <c r="H2527" t="s">
        <v>103</v>
      </c>
      <c r="I2527" t="s">
        <v>103</v>
      </c>
      <c r="J2527" t="s">
        <v>103</v>
      </c>
      <c r="K2527" t="s">
        <v>8299</v>
      </c>
      <c r="L2527" t="s">
        <v>142</v>
      </c>
      <c r="M2527" t="e">
        <f>_xlfn.XLOOKUP(B2527,Sheet1!B:B,Sheet1!C:C)</f>
        <v>#N/A</v>
      </c>
    </row>
    <row r="2528" spans="2:13" hidden="1">
      <c r="B2528" t="s">
        <v>8326</v>
      </c>
      <c r="C2528" t="s">
        <v>8327</v>
      </c>
      <c r="D2528" t="s">
        <v>289</v>
      </c>
      <c r="E2528" t="s">
        <v>5073</v>
      </c>
      <c r="F2528">
        <v>7</v>
      </c>
      <c r="G2528">
        <v>0</v>
      </c>
      <c r="H2528" t="s">
        <v>102</v>
      </c>
      <c r="I2528" t="s">
        <v>103</v>
      </c>
      <c r="J2528" t="s">
        <v>103</v>
      </c>
      <c r="K2528" t="s">
        <v>8327</v>
      </c>
      <c r="L2528" t="s">
        <v>149</v>
      </c>
      <c r="M2528" t="e">
        <f>_xlfn.XLOOKUP(B2528,Sheet1!B:B,Sheet1!C:C)</f>
        <v>#N/A</v>
      </c>
    </row>
    <row r="2529" spans="2:13" hidden="1">
      <c r="B2529" t="s">
        <v>8326</v>
      </c>
      <c r="C2529" t="s">
        <v>8328</v>
      </c>
      <c r="D2529" t="s">
        <v>631</v>
      </c>
      <c r="E2529" t="s">
        <v>5154</v>
      </c>
      <c r="F2529">
        <v>2</v>
      </c>
      <c r="G2529">
        <v>0</v>
      </c>
      <c r="H2529" t="s">
        <v>103</v>
      </c>
      <c r="I2529" t="s">
        <v>102</v>
      </c>
      <c r="J2529" t="s">
        <v>103</v>
      </c>
      <c r="K2529" t="s">
        <v>8327</v>
      </c>
      <c r="L2529" t="s">
        <v>149</v>
      </c>
      <c r="M2529" t="e">
        <f>_xlfn.XLOOKUP(B2529,Sheet1!B:B,Sheet1!C:C)</f>
        <v>#N/A</v>
      </c>
    </row>
    <row r="2530" spans="2:13" hidden="1">
      <c r="B2530" t="s">
        <v>8326</v>
      </c>
      <c r="C2530" t="s">
        <v>8329</v>
      </c>
      <c r="D2530" t="s">
        <v>631</v>
      </c>
      <c r="E2530" t="s">
        <v>5154</v>
      </c>
      <c r="F2530">
        <v>2</v>
      </c>
      <c r="G2530">
        <v>0</v>
      </c>
      <c r="H2530" t="s">
        <v>103</v>
      </c>
      <c r="I2530" t="s">
        <v>102</v>
      </c>
      <c r="J2530" t="s">
        <v>103</v>
      </c>
      <c r="K2530" t="s">
        <v>8327</v>
      </c>
      <c r="L2530" t="s">
        <v>149</v>
      </c>
      <c r="M2530" t="e">
        <f>_xlfn.XLOOKUP(B2530,Sheet1!B:B,Sheet1!C:C)</f>
        <v>#N/A</v>
      </c>
    </row>
    <row r="2531" spans="2:13" hidden="1">
      <c r="B2531" t="s">
        <v>8326</v>
      </c>
      <c r="C2531" t="s">
        <v>8330</v>
      </c>
      <c r="D2531" t="s">
        <v>748</v>
      </c>
      <c r="E2531" t="s">
        <v>5073</v>
      </c>
      <c r="F2531">
        <v>40</v>
      </c>
      <c r="G2531">
        <v>287666</v>
      </c>
      <c r="H2531" t="s">
        <v>102</v>
      </c>
      <c r="I2531" t="s">
        <v>103</v>
      </c>
      <c r="J2531" t="s">
        <v>103</v>
      </c>
      <c r="K2531" t="s">
        <v>8327</v>
      </c>
      <c r="L2531" t="s">
        <v>149</v>
      </c>
      <c r="M2531" t="e">
        <f>_xlfn.XLOOKUP(B2531,Sheet1!B:B,Sheet1!C:C)</f>
        <v>#N/A</v>
      </c>
    </row>
    <row r="2532" spans="2:13" hidden="1">
      <c r="B2532" t="s">
        <v>8326</v>
      </c>
      <c r="C2532" t="s">
        <v>8331</v>
      </c>
      <c r="D2532" t="s">
        <v>562</v>
      </c>
      <c r="E2532" t="s">
        <v>5070</v>
      </c>
      <c r="F2532">
        <v>2</v>
      </c>
      <c r="G2532">
        <v>0</v>
      </c>
      <c r="H2532" t="s">
        <v>102</v>
      </c>
      <c r="I2532" t="s">
        <v>102</v>
      </c>
      <c r="J2532" t="s">
        <v>103</v>
      </c>
      <c r="K2532" t="s">
        <v>8327</v>
      </c>
      <c r="L2532" t="s">
        <v>149</v>
      </c>
      <c r="M2532" t="e">
        <f>_xlfn.XLOOKUP(B2532,Sheet1!B:B,Sheet1!C:C)</f>
        <v>#N/A</v>
      </c>
    </row>
    <row r="2533" spans="2:13" hidden="1">
      <c r="B2533" t="s">
        <v>8326</v>
      </c>
      <c r="C2533" t="s">
        <v>8332</v>
      </c>
      <c r="D2533" t="s">
        <v>5532</v>
      </c>
      <c r="E2533" t="s">
        <v>5070</v>
      </c>
      <c r="F2533">
        <v>2</v>
      </c>
      <c r="G2533">
        <v>0</v>
      </c>
      <c r="H2533" t="s">
        <v>102</v>
      </c>
      <c r="I2533" t="s">
        <v>102</v>
      </c>
      <c r="J2533" t="s">
        <v>103</v>
      </c>
      <c r="K2533" t="s">
        <v>8327</v>
      </c>
      <c r="L2533" t="s">
        <v>149</v>
      </c>
      <c r="M2533" t="e">
        <f>_xlfn.XLOOKUP(B2533,Sheet1!B:B,Sheet1!C:C)</f>
        <v>#N/A</v>
      </c>
    </row>
    <row r="2534" spans="2:13" hidden="1">
      <c r="B2534" t="s">
        <v>8326</v>
      </c>
      <c r="C2534" t="s">
        <v>8333</v>
      </c>
      <c r="D2534" t="s">
        <v>631</v>
      </c>
      <c r="E2534" t="s">
        <v>5154</v>
      </c>
      <c r="F2534">
        <v>2</v>
      </c>
      <c r="G2534">
        <v>0</v>
      </c>
      <c r="H2534" t="s">
        <v>103</v>
      </c>
      <c r="I2534" t="s">
        <v>102</v>
      </c>
      <c r="J2534" t="s">
        <v>103</v>
      </c>
      <c r="K2534" t="s">
        <v>8327</v>
      </c>
      <c r="L2534" t="s">
        <v>149</v>
      </c>
      <c r="M2534" t="e">
        <f>_xlfn.XLOOKUP(B2534,Sheet1!B:B,Sheet1!C:C)</f>
        <v>#N/A</v>
      </c>
    </row>
    <row r="2535" spans="2:13" hidden="1">
      <c r="B2535" t="s">
        <v>8326</v>
      </c>
      <c r="C2535" t="s">
        <v>8334</v>
      </c>
      <c r="D2535" t="s">
        <v>8335</v>
      </c>
      <c r="F2535">
        <v>40</v>
      </c>
      <c r="G2535">
        <v>144203</v>
      </c>
      <c r="H2535" t="s">
        <v>103</v>
      </c>
      <c r="I2535" t="s">
        <v>103</v>
      </c>
      <c r="J2535" t="s">
        <v>103</v>
      </c>
      <c r="K2535" t="s">
        <v>8327</v>
      </c>
      <c r="L2535" t="s">
        <v>149</v>
      </c>
      <c r="M2535" t="e">
        <f>_xlfn.XLOOKUP(B2535,Sheet1!B:B,Sheet1!C:C)</f>
        <v>#N/A</v>
      </c>
    </row>
    <row r="2536" spans="2:13" hidden="1">
      <c r="B2536" t="s">
        <v>8326</v>
      </c>
      <c r="C2536" t="s">
        <v>8336</v>
      </c>
      <c r="D2536" t="s">
        <v>631</v>
      </c>
      <c r="E2536" t="s">
        <v>5154</v>
      </c>
      <c r="F2536">
        <v>2</v>
      </c>
      <c r="G2536">
        <v>0</v>
      </c>
      <c r="H2536" t="s">
        <v>103</v>
      </c>
      <c r="I2536" t="s">
        <v>102</v>
      </c>
      <c r="J2536" t="s">
        <v>103</v>
      </c>
      <c r="K2536" t="s">
        <v>8327</v>
      </c>
      <c r="L2536" t="s">
        <v>149</v>
      </c>
      <c r="M2536" t="e">
        <f>_xlfn.XLOOKUP(B2536,Sheet1!B:B,Sheet1!C:C)</f>
        <v>#N/A</v>
      </c>
    </row>
    <row r="2537" spans="2:13" hidden="1">
      <c r="B2537" t="s">
        <v>8326</v>
      </c>
      <c r="C2537" t="s">
        <v>8337</v>
      </c>
      <c r="D2537" t="s">
        <v>631</v>
      </c>
      <c r="E2537" t="s">
        <v>5154</v>
      </c>
      <c r="F2537">
        <v>2</v>
      </c>
      <c r="G2537">
        <v>0</v>
      </c>
      <c r="H2537" t="s">
        <v>103</v>
      </c>
      <c r="I2537" t="s">
        <v>102</v>
      </c>
      <c r="J2537" t="s">
        <v>103</v>
      </c>
      <c r="K2537" t="s">
        <v>8327</v>
      </c>
      <c r="L2537" t="s">
        <v>149</v>
      </c>
      <c r="M2537" t="e">
        <f>_xlfn.XLOOKUP(B2537,Sheet1!B:B,Sheet1!C:C)</f>
        <v>#N/A</v>
      </c>
    </row>
    <row r="2538" spans="2:13" hidden="1">
      <c r="B2538" t="s">
        <v>8326</v>
      </c>
      <c r="C2538" t="s">
        <v>8338</v>
      </c>
      <c r="D2538" t="s">
        <v>631</v>
      </c>
      <c r="E2538" t="s">
        <v>5154</v>
      </c>
      <c r="F2538">
        <v>2</v>
      </c>
      <c r="G2538">
        <v>0</v>
      </c>
      <c r="H2538" t="s">
        <v>103</v>
      </c>
      <c r="I2538" t="s">
        <v>102</v>
      </c>
      <c r="J2538" t="s">
        <v>103</v>
      </c>
      <c r="K2538" t="s">
        <v>8327</v>
      </c>
      <c r="L2538" t="s">
        <v>149</v>
      </c>
      <c r="M2538" t="e">
        <f>_xlfn.XLOOKUP(B2538,Sheet1!B:B,Sheet1!C:C)</f>
        <v>#N/A</v>
      </c>
    </row>
    <row r="2539" spans="2:13" hidden="1">
      <c r="B2539" t="s">
        <v>8326</v>
      </c>
      <c r="C2539" t="s">
        <v>8339</v>
      </c>
      <c r="D2539" t="s">
        <v>8340</v>
      </c>
      <c r="F2539">
        <v>40</v>
      </c>
      <c r="G2539">
        <v>120650</v>
      </c>
      <c r="H2539" t="s">
        <v>103</v>
      </c>
      <c r="I2539" t="s">
        <v>103</v>
      </c>
      <c r="J2539" t="s">
        <v>103</v>
      </c>
      <c r="K2539" t="s">
        <v>8327</v>
      </c>
      <c r="L2539" t="s">
        <v>149</v>
      </c>
      <c r="M2539" t="e">
        <f>_xlfn.XLOOKUP(B2539,Sheet1!B:B,Sheet1!C:C)</f>
        <v>#N/A</v>
      </c>
    </row>
    <row r="2540" spans="2:13" hidden="1">
      <c r="B2540" t="s">
        <v>8326</v>
      </c>
      <c r="C2540" t="s">
        <v>8341</v>
      </c>
      <c r="D2540" t="s">
        <v>631</v>
      </c>
      <c r="E2540" t="s">
        <v>5154</v>
      </c>
      <c r="F2540">
        <v>2</v>
      </c>
      <c r="G2540">
        <v>0</v>
      </c>
      <c r="H2540" t="s">
        <v>103</v>
      </c>
      <c r="I2540" t="s">
        <v>102</v>
      </c>
      <c r="J2540" t="s">
        <v>103</v>
      </c>
      <c r="K2540" t="s">
        <v>8327</v>
      </c>
      <c r="L2540" t="s">
        <v>149</v>
      </c>
      <c r="M2540" t="e">
        <f>_xlfn.XLOOKUP(B2540,Sheet1!B:B,Sheet1!C:C)</f>
        <v>#N/A</v>
      </c>
    </row>
    <row r="2541" spans="2:13" hidden="1">
      <c r="B2541" t="s">
        <v>8326</v>
      </c>
      <c r="C2541" t="s">
        <v>8342</v>
      </c>
      <c r="D2541" t="s">
        <v>142</v>
      </c>
      <c r="E2541" t="s">
        <v>5070</v>
      </c>
      <c r="F2541">
        <v>2</v>
      </c>
      <c r="G2541">
        <v>0</v>
      </c>
      <c r="H2541" t="s">
        <v>102</v>
      </c>
      <c r="I2541" t="s">
        <v>102</v>
      </c>
      <c r="J2541" t="s">
        <v>103</v>
      </c>
      <c r="K2541" t="s">
        <v>8327</v>
      </c>
      <c r="L2541" t="s">
        <v>149</v>
      </c>
      <c r="M2541" t="e">
        <f>_xlfn.XLOOKUP(B2541,Sheet1!B:B,Sheet1!C:C)</f>
        <v>#N/A</v>
      </c>
    </row>
    <row r="2542" spans="2:13" hidden="1">
      <c r="B2542" t="s">
        <v>8326</v>
      </c>
      <c r="C2542" t="s">
        <v>8343</v>
      </c>
      <c r="D2542" t="s">
        <v>670</v>
      </c>
      <c r="E2542" t="s">
        <v>5070</v>
      </c>
      <c r="F2542">
        <v>2</v>
      </c>
      <c r="G2542">
        <v>0</v>
      </c>
      <c r="H2542" t="s">
        <v>102</v>
      </c>
      <c r="I2542" t="s">
        <v>102</v>
      </c>
      <c r="J2542" t="s">
        <v>103</v>
      </c>
      <c r="K2542" t="s">
        <v>8327</v>
      </c>
      <c r="L2542" t="s">
        <v>149</v>
      </c>
      <c r="M2542" t="e">
        <f>_xlfn.XLOOKUP(B2542,Sheet1!B:B,Sheet1!C:C)</f>
        <v>#N/A</v>
      </c>
    </row>
    <row r="2543" spans="2:13" hidden="1">
      <c r="B2543" t="s">
        <v>8326</v>
      </c>
      <c r="C2543" t="s">
        <v>8344</v>
      </c>
      <c r="D2543" t="s">
        <v>631</v>
      </c>
      <c r="E2543" t="s">
        <v>5154</v>
      </c>
      <c r="F2543">
        <v>2</v>
      </c>
      <c r="G2543">
        <v>0</v>
      </c>
      <c r="H2543" t="s">
        <v>103</v>
      </c>
      <c r="I2543" t="s">
        <v>102</v>
      </c>
      <c r="J2543" t="s">
        <v>103</v>
      </c>
      <c r="K2543" t="s">
        <v>8327</v>
      </c>
      <c r="L2543" t="s">
        <v>149</v>
      </c>
      <c r="M2543" t="e">
        <f>_xlfn.XLOOKUP(B2543,Sheet1!B:B,Sheet1!C:C)</f>
        <v>#N/A</v>
      </c>
    </row>
    <row r="2544" spans="2:13" hidden="1">
      <c r="B2544" t="s">
        <v>8345</v>
      </c>
      <c r="C2544" t="s">
        <v>8346</v>
      </c>
      <c r="D2544" t="s">
        <v>180</v>
      </c>
      <c r="E2544" t="s">
        <v>5154</v>
      </c>
      <c r="F2544">
        <v>0</v>
      </c>
      <c r="G2544">
        <v>0</v>
      </c>
      <c r="H2544" t="s">
        <v>103</v>
      </c>
      <c r="I2544" t="s">
        <v>102</v>
      </c>
      <c r="J2544" t="s">
        <v>103</v>
      </c>
      <c r="K2544" t="s">
        <v>8347</v>
      </c>
      <c r="L2544" t="s">
        <v>188</v>
      </c>
      <c r="M2544" t="e">
        <f>_xlfn.XLOOKUP(B2544,Sheet1!B:B,Sheet1!C:C)</f>
        <v>#N/A</v>
      </c>
    </row>
    <row r="2545" spans="2:13" hidden="1">
      <c r="B2545" t="s">
        <v>8345</v>
      </c>
      <c r="C2545" t="s">
        <v>8348</v>
      </c>
      <c r="D2545" t="s">
        <v>180</v>
      </c>
      <c r="E2545" t="s">
        <v>5154</v>
      </c>
      <c r="F2545">
        <v>0</v>
      </c>
      <c r="G2545">
        <v>0</v>
      </c>
      <c r="H2545" t="s">
        <v>103</v>
      </c>
      <c r="I2545" t="s">
        <v>102</v>
      </c>
      <c r="J2545" t="s">
        <v>103</v>
      </c>
      <c r="K2545" t="s">
        <v>8347</v>
      </c>
      <c r="L2545" t="s">
        <v>188</v>
      </c>
      <c r="M2545" t="e">
        <f>_xlfn.XLOOKUP(B2545,Sheet1!B:B,Sheet1!C:C)</f>
        <v>#N/A</v>
      </c>
    </row>
    <row r="2546" spans="2:13" hidden="1">
      <c r="B2546" t="s">
        <v>8345</v>
      </c>
      <c r="C2546" t="s">
        <v>8349</v>
      </c>
      <c r="D2546" t="s">
        <v>180</v>
      </c>
      <c r="E2546" t="s">
        <v>5154</v>
      </c>
      <c r="F2546">
        <v>0</v>
      </c>
      <c r="G2546">
        <v>0</v>
      </c>
      <c r="H2546" t="s">
        <v>103</v>
      </c>
      <c r="I2546" t="s">
        <v>102</v>
      </c>
      <c r="J2546" t="s">
        <v>103</v>
      </c>
      <c r="K2546" t="s">
        <v>8347</v>
      </c>
      <c r="L2546" t="s">
        <v>188</v>
      </c>
      <c r="M2546" t="e">
        <f>_xlfn.XLOOKUP(B2546,Sheet1!B:B,Sheet1!C:C)</f>
        <v>#N/A</v>
      </c>
    </row>
    <row r="2547" spans="2:13" hidden="1">
      <c r="B2547" t="s">
        <v>8345</v>
      </c>
      <c r="C2547" t="s">
        <v>8350</v>
      </c>
      <c r="D2547" t="s">
        <v>180</v>
      </c>
      <c r="E2547" t="s">
        <v>5154</v>
      </c>
      <c r="F2547">
        <v>0</v>
      </c>
      <c r="G2547">
        <v>0</v>
      </c>
      <c r="H2547" t="s">
        <v>103</v>
      </c>
      <c r="I2547" t="s">
        <v>102</v>
      </c>
      <c r="J2547" t="s">
        <v>103</v>
      </c>
      <c r="K2547" t="s">
        <v>8347</v>
      </c>
      <c r="L2547" t="s">
        <v>188</v>
      </c>
      <c r="M2547" t="e">
        <f>_xlfn.XLOOKUP(B2547,Sheet1!B:B,Sheet1!C:C)</f>
        <v>#N/A</v>
      </c>
    </row>
    <row r="2548" spans="2:13" hidden="1">
      <c r="B2548" t="s">
        <v>8345</v>
      </c>
      <c r="C2548" t="s">
        <v>8351</v>
      </c>
      <c r="D2548" t="s">
        <v>180</v>
      </c>
      <c r="E2548" t="s">
        <v>5154</v>
      </c>
      <c r="F2548">
        <v>0</v>
      </c>
      <c r="G2548">
        <v>0</v>
      </c>
      <c r="H2548" t="s">
        <v>103</v>
      </c>
      <c r="I2548" t="s">
        <v>102</v>
      </c>
      <c r="J2548" t="s">
        <v>103</v>
      </c>
      <c r="K2548" t="s">
        <v>8347</v>
      </c>
      <c r="L2548" t="s">
        <v>188</v>
      </c>
      <c r="M2548" t="e">
        <f>_xlfn.XLOOKUP(B2548,Sheet1!B:B,Sheet1!C:C)</f>
        <v>#N/A</v>
      </c>
    </row>
    <row r="2549" spans="2:13" hidden="1">
      <c r="B2549" t="s">
        <v>8345</v>
      </c>
      <c r="C2549" t="s">
        <v>8352</v>
      </c>
      <c r="D2549" t="s">
        <v>5224</v>
      </c>
      <c r="E2549" t="s">
        <v>5073</v>
      </c>
      <c r="F2549">
        <v>0</v>
      </c>
      <c r="G2549">
        <v>0</v>
      </c>
      <c r="H2549" t="s">
        <v>102</v>
      </c>
      <c r="I2549" t="s">
        <v>103</v>
      </c>
      <c r="J2549" t="s">
        <v>103</v>
      </c>
      <c r="K2549" t="s">
        <v>8347</v>
      </c>
      <c r="L2549" t="s">
        <v>188</v>
      </c>
      <c r="M2549" t="e">
        <f>_xlfn.XLOOKUP(B2549,Sheet1!B:B,Sheet1!C:C)</f>
        <v>#N/A</v>
      </c>
    </row>
    <row r="2550" spans="2:13" hidden="1">
      <c r="B2550" t="s">
        <v>8345</v>
      </c>
      <c r="C2550" t="s">
        <v>8353</v>
      </c>
      <c r="D2550" t="s">
        <v>180</v>
      </c>
      <c r="E2550" t="s">
        <v>5154</v>
      </c>
      <c r="F2550">
        <v>0</v>
      </c>
      <c r="G2550">
        <v>0</v>
      </c>
      <c r="H2550" t="s">
        <v>103</v>
      </c>
      <c r="I2550" t="s">
        <v>102</v>
      </c>
      <c r="J2550" t="s">
        <v>103</v>
      </c>
      <c r="K2550" t="s">
        <v>8347</v>
      </c>
      <c r="L2550" t="s">
        <v>188</v>
      </c>
      <c r="M2550" t="e">
        <f>_xlfn.XLOOKUP(B2550,Sheet1!B:B,Sheet1!C:C)</f>
        <v>#N/A</v>
      </c>
    </row>
    <row r="2551" spans="2:13" hidden="1">
      <c r="B2551" t="s">
        <v>8345</v>
      </c>
      <c r="C2551" t="s">
        <v>8354</v>
      </c>
      <c r="D2551" t="s">
        <v>466</v>
      </c>
      <c r="E2551" t="s">
        <v>5154</v>
      </c>
      <c r="F2551">
        <v>0</v>
      </c>
      <c r="G2551">
        <v>0</v>
      </c>
      <c r="H2551" t="s">
        <v>103</v>
      </c>
      <c r="I2551" t="s">
        <v>102</v>
      </c>
      <c r="J2551" t="s">
        <v>103</v>
      </c>
      <c r="K2551" t="s">
        <v>8347</v>
      </c>
      <c r="L2551" t="s">
        <v>188</v>
      </c>
      <c r="M2551" t="e">
        <f>_xlfn.XLOOKUP(B2551,Sheet1!B:B,Sheet1!C:C)</f>
        <v>#N/A</v>
      </c>
    </row>
    <row r="2552" spans="2:13" hidden="1">
      <c r="B2552" t="s">
        <v>8345</v>
      </c>
      <c r="C2552" t="s">
        <v>8355</v>
      </c>
      <c r="D2552" t="s">
        <v>180</v>
      </c>
      <c r="E2552" t="s">
        <v>5154</v>
      </c>
      <c r="F2552">
        <v>0</v>
      </c>
      <c r="G2552">
        <v>0</v>
      </c>
      <c r="H2552" t="s">
        <v>103</v>
      </c>
      <c r="I2552" t="s">
        <v>102</v>
      </c>
      <c r="J2552" t="s">
        <v>103</v>
      </c>
      <c r="K2552" t="s">
        <v>8347</v>
      </c>
      <c r="L2552" t="s">
        <v>188</v>
      </c>
      <c r="M2552" t="e">
        <f>_xlfn.XLOOKUP(B2552,Sheet1!B:B,Sheet1!C:C)</f>
        <v>#N/A</v>
      </c>
    </row>
    <row r="2553" spans="2:13" hidden="1">
      <c r="B2553" t="s">
        <v>8345</v>
      </c>
      <c r="C2553" t="s">
        <v>8356</v>
      </c>
      <c r="D2553" t="s">
        <v>195</v>
      </c>
      <c r="E2553" t="s">
        <v>5154</v>
      </c>
      <c r="F2553">
        <v>0</v>
      </c>
      <c r="G2553">
        <v>114038</v>
      </c>
      <c r="H2553" t="s">
        <v>103</v>
      </c>
      <c r="I2553" t="s">
        <v>102</v>
      </c>
      <c r="J2553" t="s">
        <v>103</v>
      </c>
      <c r="K2553" t="s">
        <v>8347</v>
      </c>
      <c r="L2553" t="s">
        <v>188</v>
      </c>
      <c r="M2553" t="e">
        <f>_xlfn.XLOOKUP(B2553,Sheet1!B:B,Sheet1!C:C)</f>
        <v>#N/A</v>
      </c>
    </row>
    <row r="2554" spans="2:13" hidden="1">
      <c r="B2554" t="s">
        <v>8345</v>
      </c>
      <c r="C2554" t="s">
        <v>8357</v>
      </c>
      <c r="D2554" t="s">
        <v>180</v>
      </c>
      <c r="E2554" t="s">
        <v>5154</v>
      </c>
      <c r="F2554">
        <v>0</v>
      </c>
      <c r="G2554">
        <v>0</v>
      </c>
      <c r="H2554" t="s">
        <v>103</v>
      </c>
      <c r="I2554" t="s">
        <v>102</v>
      </c>
      <c r="J2554" t="s">
        <v>103</v>
      </c>
      <c r="K2554" t="s">
        <v>8347</v>
      </c>
      <c r="L2554" t="s">
        <v>188</v>
      </c>
      <c r="M2554" t="e">
        <f>_xlfn.XLOOKUP(B2554,Sheet1!B:B,Sheet1!C:C)</f>
        <v>#N/A</v>
      </c>
    </row>
    <row r="2555" spans="2:13" hidden="1">
      <c r="B2555" t="s">
        <v>8345</v>
      </c>
      <c r="C2555" t="s">
        <v>8358</v>
      </c>
      <c r="D2555" t="s">
        <v>180</v>
      </c>
      <c r="E2555" t="s">
        <v>5154</v>
      </c>
      <c r="F2555">
        <v>0</v>
      </c>
      <c r="G2555">
        <v>0</v>
      </c>
      <c r="H2555" t="s">
        <v>103</v>
      </c>
      <c r="I2555" t="s">
        <v>102</v>
      </c>
      <c r="J2555" t="s">
        <v>103</v>
      </c>
      <c r="K2555" t="s">
        <v>8347</v>
      </c>
      <c r="L2555" t="s">
        <v>188</v>
      </c>
      <c r="M2555" t="e">
        <f>_xlfn.XLOOKUP(B2555,Sheet1!B:B,Sheet1!C:C)</f>
        <v>#N/A</v>
      </c>
    </row>
    <row r="2556" spans="2:13" hidden="1">
      <c r="B2556" t="s">
        <v>8345</v>
      </c>
      <c r="C2556" t="s">
        <v>8359</v>
      </c>
      <c r="D2556" t="s">
        <v>267</v>
      </c>
      <c r="E2556" t="s">
        <v>5073</v>
      </c>
      <c r="F2556">
        <v>0</v>
      </c>
      <c r="G2556">
        <v>0</v>
      </c>
      <c r="H2556" t="s">
        <v>102</v>
      </c>
      <c r="I2556" t="s">
        <v>103</v>
      </c>
      <c r="J2556" t="s">
        <v>103</v>
      </c>
      <c r="K2556" t="s">
        <v>8347</v>
      </c>
      <c r="L2556" t="s">
        <v>188</v>
      </c>
      <c r="M2556" t="e">
        <f>_xlfn.XLOOKUP(B2556,Sheet1!B:B,Sheet1!C:C)</f>
        <v>#N/A</v>
      </c>
    </row>
    <row r="2557" spans="2:13" hidden="1">
      <c r="B2557" t="s">
        <v>8360</v>
      </c>
      <c r="C2557" t="s">
        <v>8361</v>
      </c>
      <c r="D2557" t="s">
        <v>226</v>
      </c>
      <c r="E2557" t="s">
        <v>5154</v>
      </c>
      <c r="F2557">
        <v>1</v>
      </c>
      <c r="G2557">
        <v>0</v>
      </c>
      <c r="H2557" t="s">
        <v>103</v>
      </c>
      <c r="I2557" t="s">
        <v>102</v>
      </c>
      <c r="J2557" t="s">
        <v>103</v>
      </c>
      <c r="K2557" t="s">
        <v>8362</v>
      </c>
      <c r="L2557" t="s">
        <v>254</v>
      </c>
      <c r="M2557" t="e">
        <f>_xlfn.XLOOKUP(B2557,Sheet1!B:B,Sheet1!C:C)</f>
        <v>#N/A</v>
      </c>
    </row>
    <row r="2558" spans="2:13" hidden="1">
      <c r="B2558" t="s">
        <v>8360</v>
      </c>
      <c r="C2558" t="s">
        <v>8363</v>
      </c>
      <c r="D2558" t="s">
        <v>8364</v>
      </c>
      <c r="E2558" t="s">
        <v>5154</v>
      </c>
      <c r="F2558">
        <v>1</v>
      </c>
      <c r="G2558">
        <v>0</v>
      </c>
      <c r="H2558" t="s">
        <v>103</v>
      </c>
      <c r="I2558" t="s">
        <v>102</v>
      </c>
      <c r="J2558" t="s">
        <v>103</v>
      </c>
      <c r="K2558" t="s">
        <v>8362</v>
      </c>
      <c r="L2558" t="s">
        <v>254</v>
      </c>
      <c r="M2558" t="e">
        <f>_xlfn.XLOOKUP(B2558,Sheet1!B:B,Sheet1!C:C)</f>
        <v>#N/A</v>
      </c>
    </row>
    <row r="2559" spans="2:13" hidden="1">
      <c r="B2559" t="s">
        <v>8360</v>
      </c>
      <c r="C2559" t="s">
        <v>8365</v>
      </c>
      <c r="D2559" t="s">
        <v>226</v>
      </c>
      <c r="E2559" t="s">
        <v>5154</v>
      </c>
      <c r="F2559">
        <v>1</v>
      </c>
      <c r="G2559">
        <v>0</v>
      </c>
      <c r="H2559" t="s">
        <v>103</v>
      </c>
      <c r="I2559" t="s">
        <v>102</v>
      </c>
      <c r="J2559" t="s">
        <v>103</v>
      </c>
      <c r="K2559" t="s">
        <v>8362</v>
      </c>
      <c r="L2559" t="s">
        <v>254</v>
      </c>
      <c r="M2559" t="e">
        <f>_xlfn.XLOOKUP(B2559,Sheet1!B:B,Sheet1!C:C)</f>
        <v>#N/A</v>
      </c>
    </row>
    <row r="2560" spans="2:13" hidden="1">
      <c r="B2560" t="s">
        <v>8360</v>
      </c>
      <c r="C2560" t="s">
        <v>8366</v>
      </c>
      <c r="D2560" t="s">
        <v>226</v>
      </c>
      <c r="E2560" t="s">
        <v>5154</v>
      </c>
      <c r="F2560">
        <v>1</v>
      </c>
      <c r="G2560">
        <v>0</v>
      </c>
      <c r="H2560" t="s">
        <v>103</v>
      </c>
      <c r="I2560" t="s">
        <v>102</v>
      </c>
      <c r="J2560" t="s">
        <v>103</v>
      </c>
      <c r="K2560" t="s">
        <v>8362</v>
      </c>
      <c r="L2560" t="s">
        <v>254</v>
      </c>
      <c r="M2560" t="e">
        <f>_xlfn.XLOOKUP(B2560,Sheet1!B:B,Sheet1!C:C)</f>
        <v>#N/A</v>
      </c>
    </row>
    <row r="2561" spans="2:13" hidden="1">
      <c r="B2561" t="s">
        <v>8360</v>
      </c>
      <c r="C2561" t="s">
        <v>8367</v>
      </c>
      <c r="D2561" t="s">
        <v>226</v>
      </c>
      <c r="E2561" t="s">
        <v>5154</v>
      </c>
      <c r="F2561">
        <v>1</v>
      </c>
      <c r="G2561">
        <v>0</v>
      </c>
      <c r="H2561" t="s">
        <v>103</v>
      </c>
      <c r="I2561" t="s">
        <v>102</v>
      </c>
      <c r="J2561" t="s">
        <v>103</v>
      </c>
      <c r="K2561" t="s">
        <v>8362</v>
      </c>
      <c r="L2561" t="s">
        <v>254</v>
      </c>
      <c r="M2561" t="e">
        <f>_xlfn.XLOOKUP(B2561,Sheet1!B:B,Sheet1!C:C)</f>
        <v>#N/A</v>
      </c>
    </row>
    <row r="2562" spans="2:13" hidden="1">
      <c r="B2562" t="s">
        <v>8360</v>
      </c>
      <c r="C2562" t="s">
        <v>8368</v>
      </c>
      <c r="D2562" t="s">
        <v>226</v>
      </c>
      <c r="E2562" t="s">
        <v>5154</v>
      </c>
      <c r="F2562">
        <v>1</v>
      </c>
      <c r="G2562">
        <v>0</v>
      </c>
      <c r="H2562" t="s">
        <v>103</v>
      </c>
      <c r="I2562" t="s">
        <v>102</v>
      </c>
      <c r="J2562" t="s">
        <v>103</v>
      </c>
      <c r="K2562" t="s">
        <v>8362</v>
      </c>
      <c r="L2562" t="s">
        <v>254</v>
      </c>
      <c r="M2562" t="e">
        <f>_xlfn.XLOOKUP(B2562,Sheet1!B:B,Sheet1!C:C)</f>
        <v>#N/A</v>
      </c>
    </row>
    <row r="2563" spans="2:13" hidden="1">
      <c r="B2563" t="s">
        <v>8360</v>
      </c>
      <c r="C2563" t="s">
        <v>8369</v>
      </c>
      <c r="D2563" t="s">
        <v>226</v>
      </c>
      <c r="E2563" t="s">
        <v>5154</v>
      </c>
      <c r="F2563">
        <v>1</v>
      </c>
      <c r="G2563">
        <v>0</v>
      </c>
      <c r="H2563" t="s">
        <v>103</v>
      </c>
      <c r="I2563" t="s">
        <v>102</v>
      </c>
      <c r="J2563" t="s">
        <v>103</v>
      </c>
      <c r="K2563" t="s">
        <v>8362</v>
      </c>
      <c r="L2563" t="s">
        <v>254</v>
      </c>
      <c r="M2563" t="e">
        <f>_xlfn.XLOOKUP(B2563,Sheet1!B:B,Sheet1!C:C)</f>
        <v>#N/A</v>
      </c>
    </row>
    <row r="2564" spans="2:13" hidden="1">
      <c r="B2564" t="s">
        <v>8360</v>
      </c>
      <c r="C2564" t="s">
        <v>8370</v>
      </c>
      <c r="D2564" t="s">
        <v>226</v>
      </c>
      <c r="E2564" t="s">
        <v>5154</v>
      </c>
      <c r="F2564">
        <v>1</v>
      </c>
      <c r="G2564">
        <v>0</v>
      </c>
      <c r="H2564" t="s">
        <v>103</v>
      </c>
      <c r="I2564" t="s">
        <v>102</v>
      </c>
      <c r="J2564" t="s">
        <v>103</v>
      </c>
      <c r="K2564" t="s">
        <v>8362</v>
      </c>
      <c r="L2564" t="s">
        <v>254</v>
      </c>
      <c r="M2564" t="e">
        <f>_xlfn.XLOOKUP(B2564,Sheet1!B:B,Sheet1!C:C)</f>
        <v>#N/A</v>
      </c>
    </row>
    <row r="2565" spans="2:13" hidden="1">
      <c r="B2565" t="s">
        <v>8360</v>
      </c>
      <c r="C2565" t="s">
        <v>8371</v>
      </c>
      <c r="D2565" t="s">
        <v>670</v>
      </c>
      <c r="E2565" t="s">
        <v>5070</v>
      </c>
      <c r="F2565">
        <v>2</v>
      </c>
      <c r="G2565">
        <v>0</v>
      </c>
      <c r="H2565" t="s">
        <v>102</v>
      </c>
      <c r="I2565" t="s">
        <v>102</v>
      </c>
      <c r="J2565" t="s">
        <v>103</v>
      </c>
      <c r="K2565" t="s">
        <v>8362</v>
      </c>
      <c r="L2565" t="s">
        <v>254</v>
      </c>
      <c r="M2565" t="e">
        <f>_xlfn.XLOOKUP(B2565,Sheet1!B:B,Sheet1!C:C)</f>
        <v>#N/A</v>
      </c>
    </row>
    <row r="2566" spans="2:13" hidden="1">
      <c r="B2566" t="s">
        <v>8360</v>
      </c>
      <c r="C2566" t="s">
        <v>8372</v>
      </c>
      <c r="D2566" t="s">
        <v>226</v>
      </c>
      <c r="E2566" t="s">
        <v>5154</v>
      </c>
      <c r="F2566">
        <v>1</v>
      </c>
      <c r="G2566">
        <v>0</v>
      </c>
      <c r="H2566" t="s">
        <v>103</v>
      </c>
      <c r="I2566" t="s">
        <v>102</v>
      </c>
      <c r="J2566" t="s">
        <v>103</v>
      </c>
      <c r="K2566" t="s">
        <v>8362</v>
      </c>
      <c r="L2566" t="s">
        <v>254</v>
      </c>
      <c r="M2566" t="e">
        <f>_xlfn.XLOOKUP(B2566,Sheet1!B:B,Sheet1!C:C)</f>
        <v>#N/A</v>
      </c>
    </row>
    <row r="2567" spans="2:13" hidden="1">
      <c r="B2567" t="s">
        <v>8360</v>
      </c>
      <c r="C2567" t="s">
        <v>8373</v>
      </c>
      <c r="D2567" t="s">
        <v>226</v>
      </c>
      <c r="E2567" t="s">
        <v>5154</v>
      </c>
      <c r="F2567">
        <v>2</v>
      </c>
      <c r="G2567">
        <v>0</v>
      </c>
      <c r="H2567" t="s">
        <v>103</v>
      </c>
      <c r="I2567" t="s">
        <v>102</v>
      </c>
      <c r="J2567" t="s">
        <v>103</v>
      </c>
      <c r="K2567" t="s">
        <v>8362</v>
      </c>
      <c r="L2567" t="s">
        <v>254</v>
      </c>
      <c r="M2567" t="e">
        <f>_xlfn.XLOOKUP(B2567,Sheet1!B:B,Sheet1!C:C)</f>
        <v>#N/A</v>
      </c>
    </row>
    <row r="2568" spans="2:13" hidden="1">
      <c r="B2568" t="s">
        <v>8360</v>
      </c>
      <c r="C2568" t="s">
        <v>8374</v>
      </c>
      <c r="D2568" t="s">
        <v>226</v>
      </c>
      <c r="E2568" t="s">
        <v>5154</v>
      </c>
      <c r="F2568">
        <v>1</v>
      </c>
      <c r="G2568">
        <v>0</v>
      </c>
      <c r="H2568" t="s">
        <v>103</v>
      </c>
      <c r="I2568" t="s">
        <v>102</v>
      </c>
      <c r="J2568" t="s">
        <v>103</v>
      </c>
      <c r="K2568" t="s">
        <v>8362</v>
      </c>
      <c r="L2568" t="s">
        <v>254</v>
      </c>
      <c r="M2568" t="e">
        <f>_xlfn.XLOOKUP(B2568,Sheet1!B:B,Sheet1!C:C)</f>
        <v>#N/A</v>
      </c>
    </row>
    <row r="2569" spans="2:13" hidden="1">
      <c r="B2569" t="s">
        <v>8360</v>
      </c>
      <c r="C2569" t="s">
        <v>8375</v>
      </c>
      <c r="D2569" t="s">
        <v>562</v>
      </c>
      <c r="E2569" t="s">
        <v>5070</v>
      </c>
      <c r="F2569">
        <v>2</v>
      </c>
      <c r="G2569">
        <v>0</v>
      </c>
      <c r="H2569" t="s">
        <v>102</v>
      </c>
      <c r="I2569" t="s">
        <v>102</v>
      </c>
      <c r="J2569" t="s">
        <v>103</v>
      </c>
      <c r="K2569" t="s">
        <v>8362</v>
      </c>
      <c r="L2569" t="s">
        <v>254</v>
      </c>
      <c r="M2569" t="e">
        <f>_xlfn.XLOOKUP(B2569,Sheet1!B:B,Sheet1!C:C)</f>
        <v>#N/A</v>
      </c>
    </row>
    <row r="2570" spans="2:13" hidden="1">
      <c r="B2570" t="s">
        <v>8360</v>
      </c>
      <c r="C2570" t="s">
        <v>8376</v>
      </c>
      <c r="D2570" t="s">
        <v>142</v>
      </c>
      <c r="E2570" t="s">
        <v>5070</v>
      </c>
      <c r="F2570">
        <v>2</v>
      </c>
      <c r="G2570">
        <v>0</v>
      </c>
      <c r="H2570" t="s">
        <v>102</v>
      </c>
      <c r="I2570" t="s">
        <v>102</v>
      </c>
      <c r="J2570" t="s">
        <v>103</v>
      </c>
      <c r="K2570" t="s">
        <v>8362</v>
      </c>
      <c r="L2570" t="s">
        <v>254</v>
      </c>
      <c r="M2570" t="e">
        <f>_xlfn.XLOOKUP(B2570,Sheet1!B:B,Sheet1!C:C)</f>
        <v>#N/A</v>
      </c>
    </row>
    <row r="2571" spans="2:13" hidden="1">
      <c r="B2571" t="s">
        <v>8360</v>
      </c>
      <c r="C2571" t="s">
        <v>8377</v>
      </c>
      <c r="D2571" t="s">
        <v>5532</v>
      </c>
      <c r="E2571" t="s">
        <v>5070</v>
      </c>
      <c r="F2571">
        <v>2</v>
      </c>
      <c r="G2571">
        <v>0</v>
      </c>
      <c r="H2571" t="s">
        <v>102</v>
      </c>
      <c r="I2571" t="s">
        <v>102</v>
      </c>
      <c r="J2571" t="s">
        <v>103</v>
      </c>
      <c r="K2571" t="s">
        <v>8362</v>
      </c>
      <c r="L2571" t="s">
        <v>254</v>
      </c>
      <c r="M2571" t="e">
        <f>_xlfn.XLOOKUP(B2571,Sheet1!B:B,Sheet1!C:C)</f>
        <v>#N/A</v>
      </c>
    </row>
    <row r="2572" spans="2:13" hidden="1">
      <c r="B2572" t="s">
        <v>8360</v>
      </c>
      <c r="C2572" t="s">
        <v>8378</v>
      </c>
      <c r="D2572" t="s">
        <v>226</v>
      </c>
      <c r="E2572" t="s">
        <v>5154</v>
      </c>
      <c r="F2572">
        <v>1</v>
      </c>
      <c r="G2572">
        <v>0</v>
      </c>
      <c r="H2572" t="s">
        <v>103</v>
      </c>
      <c r="I2572" t="s">
        <v>102</v>
      </c>
      <c r="J2572" t="s">
        <v>103</v>
      </c>
      <c r="K2572" t="s">
        <v>8362</v>
      </c>
      <c r="L2572" t="s">
        <v>254</v>
      </c>
      <c r="M2572" t="e">
        <f>_xlfn.XLOOKUP(B2572,Sheet1!B:B,Sheet1!C:C)</f>
        <v>#N/A</v>
      </c>
    </row>
    <row r="2573" spans="2:13" hidden="1">
      <c r="B2573" t="s">
        <v>8360</v>
      </c>
      <c r="C2573" t="s">
        <v>8379</v>
      </c>
      <c r="D2573" t="s">
        <v>226</v>
      </c>
      <c r="E2573" t="s">
        <v>5154</v>
      </c>
      <c r="F2573">
        <v>1</v>
      </c>
      <c r="G2573">
        <v>0</v>
      </c>
      <c r="H2573" t="s">
        <v>103</v>
      </c>
      <c r="I2573" t="s">
        <v>102</v>
      </c>
      <c r="J2573" t="s">
        <v>103</v>
      </c>
      <c r="K2573" t="s">
        <v>8362</v>
      </c>
      <c r="L2573" t="s">
        <v>254</v>
      </c>
      <c r="M2573" t="e">
        <f>_xlfn.XLOOKUP(B2573,Sheet1!B:B,Sheet1!C:C)</f>
        <v>#N/A</v>
      </c>
    </row>
    <row r="2574" spans="2:13" hidden="1">
      <c r="B2574" t="s">
        <v>8360</v>
      </c>
      <c r="C2574" t="s">
        <v>8380</v>
      </c>
      <c r="D2574" t="s">
        <v>8364</v>
      </c>
      <c r="E2574" t="s">
        <v>5154</v>
      </c>
      <c r="F2574">
        <v>1</v>
      </c>
      <c r="G2574">
        <v>0</v>
      </c>
      <c r="H2574" t="s">
        <v>103</v>
      </c>
      <c r="I2574" t="s">
        <v>102</v>
      </c>
      <c r="J2574" t="s">
        <v>103</v>
      </c>
      <c r="K2574" t="s">
        <v>8362</v>
      </c>
      <c r="L2574" t="s">
        <v>254</v>
      </c>
      <c r="M2574" t="e">
        <f>_xlfn.XLOOKUP(B2574,Sheet1!B:B,Sheet1!C:C)</f>
        <v>#N/A</v>
      </c>
    </row>
    <row r="2575" spans="2:13" hidden="1">
      <c r="B2575" t="s">
        <v>8360</v>
      </c>
      <c r="C2575" t="s">
        <v>8381</v>
      </c>
      <c r="D2575" t="s">
        <v>5532</v>
      </c>
      <c r="E2575" t="s">
        <v>5070</v>
      </c>
      <c r="F2575">
        <v>2</v>
      </c>
      <c r="G2575">
        <v>0</v>
      </c>
      <c r="H2575" t="s">
        <v>102</v>
      </c>
      <c r="I2575" t="s">
        <v>102</v>
      </c>
      <c r="J2575" t="s">
        <v>103</v>
      </c>
      <c r="K2575" t="s">
        <v>8362</v>
      </c>
      <c r="L2575" t="s">
        <v>254</v>
      </c>
      <c r="M2575" t="e">
        <f>_xlfn.XLOOKUP(B2575,Sheet1!B:B,Sheet1!C:C)</f>
        <v>#N/A</v>
      </c>
    </row>
    <row r="2576" spans="2:13" hidden="1">
      <c r="B2576" t="s">
        <v>8360</v>
      </c>
      <c r="C2576" t="s">
        <v>8382</v>
      </c>
      <c r="D2576" t="s">
        <v>226</v>
      </c>
      <c r="E2576" t="s">
        <v>5154</v>
      </c>
      <c r="F2576">
        <v>1</v>
      </c>
      <c r="G2576">
        <v>0</v>
      </c>
      <c r="H2576" t="s">
        <v>103</v>
      </c>
      <c r="I2576" t="s">
        <v>102</v>
      </c>
      <c r="J2576" t="s">
        <v>103</v>
      </c>
      <c r="K2576" t="s">
        <v>8362</v>
      </c>
      <c r="L2576" t="s">
        <v>254</v>
      </c>
      <c r="M2576" t="e">
        <f>_xlfn.XLOOKUP(B2576,Sheet1!B:B,Sheet1!C:C)</f>
        <v>#N/A</v>
      </c>
    </row>
    <row r="2577" spans="2:13" hidden="1">
      <c r="B2577" t="s">
        <v>8360</v>
      </c>
      <c r="C2577" t="s">
        <v>8383</v>
      </c>
      <c r="D2577" t="s">
        <v>226</v>
      </c>
      <c r="E2577" t="s">
        <v>5154</v>
      </c>
      <c r="F2577">
        <v>1</v>
      </c>
      <c r="G2577">
        <v>0</v>
      </c>
      <c r="H2577" t="s">
        <v>103</v>
      </c>
      <c r="I2577" t="s">
        <v>102</v>
      </c>
      <c r="J2577" t="s">
        <v>103</v>
      </c>
      <c r="K2577" t="s">
        <v>8362</v>
      </c>
      <c r="L2577" t="s">
        <v>254</v>
      </c>
      <c r="M2577" t="e">
        <f>_xlfn.XLOOKUP(B2577,Sheet1!B:B,Sheet1!C:C)</f>
        <v>#N/A</v>
      </c>
    </row>
    <row r="2578" spans="2:13" hidden="1">
      <c r="B2578" t="s">
        <v>8360</v>
      </c>
      <c r="C2578" t="s">
        <v>8384</v>
      </c>
      <c r="D2578" t="s">
        <v>226</v>
      </c>
      <c r="E2578" t="s">
        <v>5154</v>
      </c>
      <c r="F2578">
        <v>1</v>
      </c>
      <c r="G2578">
        <v>0</v>
      </c>
      <c r="H2578" t="s">
        <v>103</v>
      </c>
      <c r="I2578" t="s">
        <v>102</v>
      </c>
      <c r="J2578" t="s">
        <v>103</v>
      </c>
      <c r="K2578" t="s">
        <v>8362</v>
      </c>
      <c r="L2578" t="s">
        <v>254</v>
      </c>
      <c r="M2578" t="e">
        <f>_xlfn.XLOOKUP(B2578,Sheet1!B:B,Sheet1!C:C)</f>
        <v>#N/A</v>
      </c>
    </row>
    <row r="2579" spans="2:13" hidden="1">
      <c r="B2579" t="s">
        <v>8360</v>
      </c>
      <c r="C2579" t="s">
        <v>8385</v>
      </c>
      <c r="D2579" t="s">
        <v>226</v>
      </c>
      <c r="E2579" t="s">
        <v>5154</v>
      </c>
      <c r="F2579">
        <v>1</v>
      </c>
      <c r="G2579">
        <v>0</v>
      </c>
      <c r="H2579" t="s">
        <v>103</v>
      </c>
      <c r="I2579" t="s">
        <v>102</v>
      </c>
      <c r="J2579" t="s">
        <v>103</v>
      </c>
      <c r="K2579" t="s">
        <v>8362</v>
      </c>
      <c r="L2579" t="s">
        <v>254</v>
      </c>
      <c r="M2579" t="e">
        <f>_xlfn.XLOOKUP(B2579,Sheet1!B:B,Sheet1!C:C)</f>
        <v>#N/A</v>
      </c>
    </row>
    <row r="2580" spans="2:13" hidden="1">
      <c r="B2580" t="s">
        <v>8360</v>
      </c>
      <c r="C2580" t="s">
        <v>8386</v>
      </c>
      <c r="D2580" t="s">
        <v>226</v>
      </c>
      <c r="E2580" t="s">
        <v>5154</v>
      </c>
      <c r="F2580">
        <v>1</v>
      </c>
      <c r="G2580">
        <v>0</v>
      </c>
      <c r="H2580" t="s">
        <v>103</v>
      </c>
      <c r="I2580" t="s">
        <v>102</v>
      </c>
      <c r="J2580" t="s">
        <v>103</v>
      </c>
      <c r="K2580" t="s">
        <v>8362</v>
      </c>
      <c r="L2580" t="s">
        <v>254</v>
      </c>
      <c r="M2580" t="e">
        <f>_xlfn.XLOOKUP(B2580,Sheet1!B:B,Sheet1!C:C)</f>
        <v>#N/A</v>
      </c>
    </row>
    <row r="2581" spans="2:13" hidden="1">
      <c r="B2581" t="s">
        <v>8360</v>
      </c>
      <c r="C2581" t="s">
        <v>8387</v>
      </c>
      <c r="D2581" t="s">
        <v>226</v>
      </c>
      <c r="E2581" t="s">
        <v>5154</v>
      </c>
      <c r="F2581">
        <v>1</v>
      </c>
      <c r="G2581">
        <v>0</v>
      </c>
      <c r="H2581" t="s">
        <v>103</v>
      </c>
      <c r="I2581" t="s">
        <v>102</v>
      </c>
      <c r="J2581" t="s">
        <v>103</v>
      </c>
      <c r="K2581" t="s">
        <v>8362</v>
      </c>
      <c r="L2581" t="s">
        <v>254</v>
      </c>
      <c r="M2581" t="e">
        <f>_xlfn.XLOOKUP(B2581,Sheet1!B:B,Sheet1!C:C)</f>
        <v>#N/A</v>
      </c>
    </row>
    <row r="2582" spans="2:13" hidden="1">
      <c r="B2582" t="s">
        <v>8360</v>
      </c>
      <c r="C2582" t="s">
        <v>8362</v>
      </c>
      <c r="D2582" t="s">
        <v>254</v>
      </c>
      <c r="E2582" t="s">
        <v>5073</v>
      </c>
      <c r="F2582">
        <v>40</v>
      </c>
      <c r="G2582">
        <v>189855</v>
      </c>
      <c r="H2582" t="s">
        <v>102</v>
      </c>
      <c r="I2582" t="s">
        <v>103</v>
      </c>
      <c r="J2582" t="s">
        <v>103</v>
      </c>
      <c r="K2582" t="s">
        <v>8362</v>
      </c>
      <c r="L2582" t="s">
        <v>254</v>
      </c>
      <c r="M2582" t="e">
        <f>_xlfn.XLOOKUP(B2582,Sheet1!B:B,Sheet1!C:C)</f>
        <v>#N/A</v>
      </c>
    </row>
    <row r="2583" spans="2:13" hidden="1">
      <c r="B2583" t="s">
        <v>8360</v>
      </c>
      <c r="C2583" t="s">
        <v>8388</v>
      </c>
      <c r="D2583" t="s">
        <v>226</v>
      </c>
      <c r="E2583" t="s">
        <v>5154</v>
      </c>
      <c r="F2583">
        <v>1</v>
      </c>
      <c r="G2583">
        <v>0</v>
      </c>
      <c r="H2583" t="s">
        <v>103</v>
      </c>
      <c r="I2583" t="s">
        <v>102</v>
      </c>
      <c r="J2583" t="s">
        <v>103</v>
      </c>
      <c r="K2583" t="s">
        <v>8362</v>
      </c>
      <c r="L2583" t="s">
        <v>254</v>
      </c>
      <c r="M2583" t="e">
        <f>_xlfn.XLOOKUP(B2583,Sheet1!B:B,Sheet1!C:C)</f>
        <v>#N/A</v>
      </c>
    </row>
    <row r="2584" spans="2:13" hidden="1">
      <c r="B2584" t="s">
        <v>8360</v>
      </c>
      <c r="C2584" t="s">
        <v>8389</v>
      </c>
      <c r="D2584" t="s">
        <v>226</v>
      </c>
      <c r="E2584" t="s">
        <v>5154</v>
      </c>
      <c r="F2584">
        <v>1</v>
      </c>
      <c r="G2584">
        <v>0</v>
      </c>
      <c r="H2584" t="s">
        <v>103</v>
      </c>
      <c r="I2584" t="s">
        <v>102</v>
      </c>
      <c r="J2584" t="s">
        <v>103</v>
      </c>
      <c r="K2584" t="s">
        <v>8362</v>
      </c>
      <c r="L2584" t="s">
        <v>254</v>
      </c>
      <c r="M2584" t="e">
        <f>_xlfn.XLOOKUP(B2584,Sheet1!B:B,Sheet1!C:C)</f>
        <v>#N/A</v>
      </c>
    </row>
    <row r="2585" spans="2:13" hidden="1">
      <c r="B2585" t="s">
        <v>8360</v>
      </c>
      <c r="C2585" t="s">
        <v>8390</v>
      </c>
      <c r="D2585" t="s">
        <v>226</v>
      </c>
      <c r="E2585" t="s">
        <v>5154</v>
      </c>
      <c r="F2585">
        <v>1</v>
      </c>
      <c r="G2585">
        <v>0</v>
      </c>
      <c r="H2585" t="s">
        <v>103</v>
      </c>
      <c r="I2585" t="s">
        <v>102</v>
      </c>
      <c r="J2585" t="s">
        <v>103</v>
      </c>
      <c r="K2585" t="s">
        <v>8362</v>
      </c>
      <c r="L2585" t="s">
        <v>254</v>
      </c>
      <c r="M2585" t="e">
        <f>_xlfn.XLOOKUP(B2585,Sheet1!B:B,Sheet1!C:C)</f>
        <v>#N/A</v>
      </c>
    </row>
    <row r="2586" spans="2:13" hidden="1">
      <c r="B2586" t="s">
        <v>8360</v>
      </c>
      <c r="C2586" t="s">
        <v>8391</v>
      </c>
      <c r="D2586" t="s">
        <v>226</v>
      </c>
      <c r="E2586" t="s">
        <v>5154</v>
      </c>
      <c r="F2586">
        <v>1</v>
      </c>
      <c r="G2586">
        <v>0</v>
      </c>
      <c r="H2586" t="s">
        <v>103</v>
      </c>
      <c r="I2586" t="s">
        <v>102</v>
      </c>
      <c r="J2586" t="s">
        <v>103</v>
      </c>
      <c r="K2586" t="s">
        <v>8362</v>
      </c>
      <c r="L2586" t="s">
        <v>254</v>
      </c>
      <c r="M2586" t="e">
        <f>_xlfn.XLOOKUP(B2586,Sheet1!B:B,Sheet1!C:C)</f>
        <v>#N/A</v>
      </c>
    </row>
    <row r="2587" spans="2:13" hidden="1">
      <c r="B2587" t="s">
        <v>8392</v>
      </c>
      <c r="C2587" t="s">
        <v>8393</v>
      </c>
      <c r="D2587" t="s">
        <v>539</v>
      </c>
      <c r="E2587" t="s">
        <v>5073</v>
      </c>
      <c r="F2587">
        <v>40</v>
      </c>
      <c r="G2587">
        <v>473223</v>
      </c>
      <c r="H2587" t="s">
        <v>102</v>
      </c>
      <c r="I2587" t="s">
        <v>103</v>
      </c>
      <c r="J2587" t="s">
        <v>103</v>
      </c>
      <c r="K2587" t="s">
        <v>8393</v>
      </c>
      <c r="L2587" t="s">
        <v>539</v>
      </c>
      <c r="M2587" t="e">
        <f>_xlfn.XLOOKUP(B2587,Sheet1!B:B,Sheet1!C:C)</f>
        <v>#N/A</v>
      </c>
    </row>
    <row r="2588" spans="2:13" hidden="1">
      <c r="B2588" t="s">
        <v>8392</v>
      </c>
      <c r="C2588" t="s">
        <v>8394</v>
      </c>
      <c r="D2588" t="s">
        <v>8395</v>
      </c>
      <c r="E2588" t="s">
        <v>5073</v>
      </c>
      <c r="F2588">
        <v>40</v>
      </c>
      <c r="G2588">
        <v>221450</v>
      </c>
      <c r="H2588" t="s">
        <v>102</v>
      </c>
      <c r="I2588" t="s">
        <v>103</v>
      </c>
      <c r="J2588" t="s">
        <v>103</v>
      </c>
      <c r="K2588" t="s">
        <v>8393</v>
      </c>
      <c r="L2588" t="s">
        <v>539</v>
      </c>
      <c r="M2588" t="e">
        <f>_xlfn.XLOOKUP(B2588,Sheet1!B:B,Sheet1!C:C)</f>
        <v>#N/A</v>
      </c>
    </row>
    <row r="2589" spans="2:13" hidden="1">
      <c r="B2589" t="s">
        <v>8392</v>
      </c>
      <c r="C2589" t="s">
        <v>8396</v>
      </c>
      <c r="D2589" t="s">
        <v>5246</v>
      </c>
      <c r="E2589" t="s">
        <v>5154</v>
      </c>
      <c r="F2589">
        <v>1</v>
      </c>
      <c r="G2589">
        <v>0</v>
      </c>
      <c r="H2589" t="s">
        <v>103</v>
      </c>
      <c r="I2589" t="s">
        <v>102</v>
      </c>
      <c r="J2589" t="s">
        <v>103</v>
      </c>
      <c r="K2589" t="s">
        <v>8393</v>
      </c>
      <c r="L2589" t="s">
        <v>539</v>
      </c>
      <c r="M2589" t="e">
        <f>_xlfn.XLOOKUP(B2589,Sheet1!B:B,Sheet1!C:C)</f>
        <v>#N/A</v>
      </c>
    </row>
    <row r="2590" spans="2:13" hidden="1">
      <c r="B2590" t="s">
        <v>8392</v>
      </c>
      <c r="C2590" t="s">
        <v>8397</v>
      </c>
      <c r="D2590" t="s">
        <v>5246</v>
      </c>
      <c r="E2590" t="s">
        <v>5154</v>
      </c>
      <c r="F2590">
        <v>0</v>
      </c>
      <c r="G2590">
        <v>0</v>
      </c>
      <c r="H2590" t="s">
        <v>103</v>
      </c>
      <c r="I2590" t="s">
        <v>102</v>
      </c>
      <c r="J2590" t="s">
        <v>103</v>
      </c>
      <c r="K2590" t="s">
        <v>8393</v>
      </c>
      <c r="L2590" t="s">
        <v>539</v>
      </c>
      <c r="M2590" t="e">
        <f>_xlfn.XLOOKUP(B2590,Sheet1!B:B,Sheet1!C:C)</f>
        <v>#N/A</v>
      </c>
    </row>
    <row r="2591" spans="2:13" hidden="1">
      <c r="B2591" t="s">
        <v>8392</v>
      </c>
      <c r="C2591" t="s">
        <v>8398</v>
      </c>
      <c r="D2591" t="s">
        <v>5246</v>
      </c>
      <c r="E2591" t="s">
        <v>5154</v>
      </c>
      <c r="F2591">
        <v>0</v>
      </c>
      <c r="G2591">
        <v>0</v>
      </c>
      <c r="H2591" t="s">
        <v>103</v>
      </c>
      <c r="I2591" t="s">
        <v>102</v>
      </c>
      <c r="J2591" t="s">
        <v>103</v>
      </c>
      <c r="K2591" t="s">
        <v>8393</v>
      </c>
      <c r="L2591" t="s">
        <v>539</v>
      </c>
      <c r="M2591" t="e">
        <f>_xlfn.XLOOKUP(B2591,Sheet1!B:B,Sheet1!C:C)</f>
        <v>#N/A</v>
      </c>
    </row>
    <row r="2592" spans="2:13" hidden="1">
      <c r="B2592" t="s">
        <v>8392</v>
      </c>
      <c r="C2592" t="s">
        <v>8399</v>
      </c>
      <c r="D2592" t="s">
        <v>8400</v>
      </c>
      <c r="E2592" t="s">
        <v>5154</v>
      </c>
      <c r="F2592">
        <v>1</v>
      </c>
      <c r="G2592">
        <v>0</v>
      </c>
      <c r="H2592" t="s">
        <v>103</v>
      </c>
      <c r="I2592" t="s">
        <v>102</v>
      </c>
      <c r="J2592" t="s">
        <v>103</v>
      </c>
      <c r="K2592" t="s">
        <v>8393</v>
      </c>
      <c r="L2592" t="s">
        <v>539</v>
      </c>
      <c r="M2592" t="e">
        <f>_xlfn.XLOOKUP(B2592,Sheet1!B:B,Sheet1!C:C)</f>
        <v>#N/A</v>
      </c>
    </row>
    <row r="2593" spans="2:13" hidden="1">
      <c r="B2593" t="s">
        <v>8392</v>
      </c>
      <c r="C2593" t="s">
        <v>8401</v>
      </c>
      <c r="D2593" t="s">
        <v>5633</v>
      </c>
      <c r="E2593" t="s">
        <v>5154</v>
      </c>
      <c r="F2593">
        <v>1</v>
      </c>
      <c r="G2593">
        <v>0</v>
      </c>
      <c r="H2593" t="s">
        <v>103</v>
      </c>
      <c r="I2593" t="s">
        <v>102</v>
      </c>
      <c r="J2593" t="s">
        <v>103</v>
      </c>
      <c r="K2593" t="s">
        <v>8393</v>
      </c>
      <c r="L2593" t="s">
        <v>539</v>
      </c>
      <c r="M2593" t="e">
        <f>_xlfn.XLOOKUP(B2593,Sheet1!B:B,Sheet1!C:C)</f>
        <v>#N/A</v>
      </c>
    </row>
    <row r="2594" spans="2:13" hidden="1">
      <c r="B2594" t="s">
        <v>8392</v>
      </c>
      <c r="C2594" t="s">
        <v>8402</v>
      </c>
      <c r="D2594" t="s">
        <v>8403</v>
      </c>
      <c r="F2594">
        <v>40</v>
      </c>
      <c r="G2594">
        <v>201150</v>
      </c>
      <c r="H2594" t="s">
        <v>103</v>
      </c>
      <c r="I2594" t="s">
        <v>103</v>
      </c>
      <c r="J2594" t="s">
        <v>103</v>
      </c>
      <c r="K2594" t="s">
        <v>8393</v>
      </c>
      <c r="L2594" t="s">
        <v>539</v>
      </c>
      <c r="M2594" t="e">
        <f>_xlfn.XLOOKUP(B2594,Sheet1!B:B,Sheet1!C:C)</f>
        <v>#N/A</v>
      </c>
    </row>
    <row r="2595" spans="2:13" hidden="1">
      <c r="B2595" t="s">
        <v>8392</v>
      </c>
      <c r="C2595" t="s">
        <v>8404</v>
      </c>
      <c r="D2595" t="s">
        <v>5246</v>
      </c>
      <c r="E2595" t="s">
        <v>5154</v>
      </c>
      <c r="F2595">
        <v>1</v>
      </c>
      <c r="G2595">
        <v>0</v>
      </c>
      <c r="H2595" t="s">
        <v>103</v>
      </c>
      <c r="I2595" t="s">
        <v>102</v>
      </c>
      <c r="J2595" t="s">
        <v>103</v>
      </c>
      <c r="K2595" t="s">
        <v>8393</v>
      </c>
      <c r="L2595" t="s">
        <v>539</v>
      </c>
      <c r="M2595" t="e">
        <f>_xlfn.XLOOKUP(B2595,Sheet1!B:B,Sheet1!C:C)</f>
        <v>#N/A</v>
      </c>
    </row>
    <row r="2596" spans="2:13" hidden="1">
      <c r="B2596" t="s">
        <v>8392</v>
      </c>
      <c r="C2596" t="s">
        <v>8405</v>
      </c>
      <c r="D2596" t="s">
        <v>8400</v>
      </c>
      <c r="E2596" t="s">
        <v>5154</v>
      </c>
      <c r="F2596">
        <v>1</v>
      </c>
      <c r="G2596">
        <v>0</v>
      </c>
      <c r="H2596" t="s">
        <v>103</v>
      </c>
      <c r="I2596" t="s">
        <v>102</v>
      </c>
      <c r="J2596" t="s">
        <v>103</v>
      </c>
      <c r="K2596" t="s">
        <v>8393</v>
      </c>
      <c r="L2596" t="s">
        <v>539</v>
      </c>
      <c r="M2596" t="e">
        <f>_xlfn.XLOOKUP(B2596,Sheet1!B:B,Sheet1!C:C)</f>
        <v>#N/A</v>
      </c>
    </row>
    <row r="2597" spans="2:13" hidden="1">
      <c r="B2597" t="s">
        <v>8392</v>
      </c>
      <c r="C2597" t="s">
        <v>8406</v>
      </c>
      <c r="D2597" t="s">
        <v>5246</v>
      </c>
      <c r="E2597" t="s">
        <v>5154</v>
      </c>
      <c r="F2597">
        <v>1</v>
      </c>
      <c r="G2597">
        <v>0</v>
      </c>
      <c r="H2597" t="s">
        <v>103</v>
      </c>
      <c r="I2597" t="s">
        <v>102</v>
      </c>
      <c r="J2597" t="s">
        <v>103</v>
      </c>
      <c r="K2597" t="s">
        <v>8393</v>
      </c>
      <c r="L2597" t="s">
        <v>539</v>
      </c>
      <c r="M2597" t="e">
        <f>_xlfn.XLOOKUP(B2597,Sheet1!B:B,Sheet1!C:C)</f>
        <v>#N/A</v>
      </c>
    </row>
    <row r="2598" spans="2:13" hidden="1">
      <c r="B2598" t="s">
        <v>8392</v>
      </c>
      <c r="C2598" t="s">
        <v>8407</v>
      </c>
      <c r="D2598" t="s">
        <v>5246</v>
      </c>
      <c r="E2598" t="s">
        <v>5154</v>
      </c>
      <c r="F2598">
        <v>1</v>
      </c>
      <c r="G2598">
        <v>0</v>
      </c>
      <c r="H2598" t="s">
        <v>103</v>
      </c>
      <c r="I2598" t="s">
        <v>102</v>
      </c>
      <c r="J2598" t="s">
        <v>103</v>
      </c>
      <c r="K2598" t="s">
        <v>8393</v>
      </c>
      <c r="L2598" t="s">
        <v>539</v>
      </c>
      <c r="M2598" t="e">
        <f>_xlfn.XLOOKUP(B2598,Sheet1!B:B,Sheet1!C:C)</f>
        <v>#N/A</v>
      </c>
    </row>
    <row r="2599" spans="2:13" hidden="1">
      <c r="B2599" t="s">
        <v>8408</v>
      </c>
      <c r="C2599" t="s">
        <v>8409</v>
      </c>
      <c r="D2599" t="s">
        <v>195</v>
      </c>
      <c r="E2599" t="s">
        <v>5073</v>
      </c>
      <c r="F2599">
        <v>40</v>
      </c>
      <c r="G2599">
        <v>165000</v>
      </c>
      <c r="H2599" t="s">
        <v>102</v>
      </c>
      <c r="I2599" t="s">
        <v>103</v>
      </c>
      <c r="J2599" t="s">
        <v>103</v>
      </c>
      <c r="K2599" t="s">
        <v>8409</v>
      </c>
      <c r="L2599" t="s">
        <v>195</v>
      </c>
      <c r="M2599" t="e">
        <f>_xlfn.XLOOKUP(B2599,Sheet1!B:B,Sheet1!C:C)</f>
        <v>#N/A</v>
      </c>
    </row>
    <row r="2600" spans="2:13" hidden="1">
      <c r="B2600" t="s">
        <v>8408</v>
      </c>
      <c r="C2600" t="s">
        <v>8410</v>
      </c>
      <c r="D2600" t="s">
        <v>7039</v>
      </c>
      <c r="E2600" t="s">
        <v>5073</v>
      </c>
      <c r="F2600">
        <v>40</v>
      </c>
      <c r="G2600">
        <v>140010</v>
      </c>
      <c r="H2600" t="s">
        <v>102</v>
      </c>
      <c r="I2600" t="s">
        <v>103</v>
      </c>
      <c r="J2600" t="s">
        <v>103</v>
      </c>
      <c r="K2600" t="s">
        <v>8409</v>
      </c>
      <c r="L2600" t="s">
        <v>195</v>
      </c>
      <c r="M2600" t="e">
        <f>_xlfn.XLOOKUP(B2600,Sheet1!B:B,Sheet1!C:C)</f>
        <v>#N/A</v>
      </c>
    </row>
    <row r="2601" spans="2:13" hidden="1">
      <c r="B2601" t="s">
        <v>8408</v>
      </c>
      <c r="C2601" t="s">
        <v>8411</v>
      </c>
      <c r="D2601" t="s">
        <v>180</v>
      </c>
      <c r="E2601" t="s">
        <v>5154</v>
      </c>
      <c r="F2601">
        <v>1</v>
      </c>
      <c r="G2601">
        <v>0</v>
      </c>
      <c r="H2601" t="s">
        <v>103</v>
      </c>
      <c r="I2601" t="s">
        <v>102</v>
      </c>
      <c r="J2601" t="s">
        <v>103</v>
      </c>
      <c r="K2601" t="s">
        <v>8409</v>
      </c>
      <c r="L2601" t="s">
        <v>195</v>
      </c>
      <c r="M2601" t="e">
        <f>_xlfn.XLOOKUP(B2601,Sheet1!B:B,Sheet1!C:C)</f>
        <v>#N/A</v>
      </c>
    </row>
    <row r="2602" spans="2:13" hidden="1">
      <c r="B2602" t="s">
        <v>8408</v>
      </c>
      <c r="C2602" t="s">
        <v>8412</v>
      </c>
      <c r="D2602" t="s">
        <v>180</v>
      </c>
      <c r="E2602" t="s">
        <v>5154</v>
      </c>
      <c r="F2602">
        <v>1</v>
      </c>
      <c r="G2602">
        <v>0</v>
      </c>
      <c r="H2602" t="s">
        <v>103</v>
      </c>
      <c r="I2602" t="s">
        <v>102</v>
      </c>
      <c r="J2602" t="s">
        <v>103</v>
      </c>
      <c r="K2602" t="s">
        <v>8409</v>
      </c>
      <c r="L2602" t="s">
        <v>195</v>
      </c>
      <c r="M2602" t="e">
        <f>_xlfn.XLOOKUP(B2602,Sheet1!B:B,Sheet1!C:C)</f>
        <v>#N/A</v>
      </c>
    </row>
    <row r="2603" spans="2:13" hidden="1">
      <c r="B2603" t="s">
        <v>8408</v>
      </c>
      <c r="C2603" t="s">
        <v>8413</v>
      </c>
      <c r="D2603" t="s">
        <v>180</v>
      </c>
      <c r="E2603" t="s">
        <v>5154</v>
      </c>
      <c r="F2603">
        <v>1</v>
      </c>
      <c r="G2603">
        <v>0</v>
      </c>
      <c r="H2603" t="s">
        <v>103</v>
      </c>
      <c r="I2603" t="s">
        <v>102</v>
      </c>
      <c r="J2603" t="s">
        <v>103</v>
      </c>
      <c r="K2603" t="s">
        <v>8409</v>
      </c>
      <c r="L2603" t="s">
        <v>195</v>
      </c>
      <c r="M2603" t="e">
        <f>_xlfn.XLOOKUP(B2603,Sheet1!B:B,Sheet1!C:C)</f>
        <v>#N/A</v>
      </c>
    </row>
    <row r="2604" spans="2:13" hidden="1">
      <c r="B2604" t="s">
        <v>8408</v>
      </c>
      <c r="C2604" t="s">
        <v>8414</v>
      </c>
      <c r="D2604" t="s">
        <v>180</v>
      </c>
      <c r="E2604" t="s">
        <v>5154</v>
      </c>
      <c r="F2604">
        <v>1</v>
      </c>
      <c r="G2604">
        <v>0</v>
      </c>
      <c r="H2604" t="s">
        <v>103</v>
      </c>
      <c r="I2604" t="s">
        <v>102</v>
      </c>
      <c r="J2604" t="s">
        <v>103</v>
      </c>
      <c r="K2604" t="s">
        <v>8409</v>
      </c>
      <c r="L2604" t="s">
        <v>195</v>
      </c>
      <c r="M2604" t="e">
        <f>_xlfn.XLOOKUP(B2604,Sheet1!B:B,Sheet1!C:C)</f>
        <v>#N/A</v>
      </c>
    </row>
    <row r="2605" spans="2:13" hidden="1">
      <c r="B2605" t="s">
        <v>8408</v>
      </c>
      <c r="C2605" t="s">
        <v>8415</v>
      </c>
      <c r="D2605" t="s">
        <v>180</v>
      </c>
      <c r="E2605" t="s">
        <v>5154</v>
      </c>
      <c r="F2605">
        <v>1</v>
      </c>
      <c r="G2605">
        <v>0</v>
      </c>
      <c r="H2605" t="s">
        <v>103</v>
      </c>
      <c r="I2605" t="s">
        <v>102</v>
      </c>
      <c r="J2605" t="s">
        <v>103</v>
      </c>
      <c r="K2605" t="s">
        <v>8409</v>
      </c>
      <c r="L2605" t="s">
        <v>195</v>
      </c>
      <c r="M2605" t="e">
        <f>_xlfn.XLOOKUP(B2605,Sheet1!B:B,Sheet1!C:C)</f>
        <v>#N/A</v>
      </c>
    </row>
    <row r="2606" spans="2:13" hidden="1">
      <c r="B2606" t="s">
        <v>8408</v>
      </c>
      <c r="C2606" t="s">
        <v>8416</v>
      </c>
      <c r="D2606" t="s">
        <v>180</v>
      </c>
      <c r="E2606" t="s">
        <v>5154</v>
      </c>
      <c r="F2606">
        <v>1</v>
      </c>
      <c r="G2606">
        <v>0</v>
      </c>
      <c r="H2606" t="s">
        <v>103</v>
      </c>
      <c r="I2606" t="s">
        <v>102</v>
      </c>
      <c r="J2606" t="s">
        <v>103</v>
      </c>
      <c r="K2606" t="s">
        <v>8409</v>
      </c>
      <c r="L2606" t="s">
        <v>195</v>
      </c>
      <c r="M2606" t="e">
        <f>_xlfn.XLOOKUP(B2606,Sheet1!B:B,Sheet1!C:C)</f>
        <v>#N/A</v>
      </c>
    </row>
    <row r="2607" spans="2:13" hidden="1">
      <c r="B2607" t="s">
        <v>8408</v>
      </c>
      <c r="C2607" t="s">
        <v>8417</v>
      </c>
      <c r="D2607" t="s">
        <v>315</v>
      </c>
      <c r="E2607" t="s">
        <v>5070</v>
      </c>
      <c r="F2607">
        <v>1</v>
      </c>
      <c r="G2607">
        <v>0</v>
      </c>
      <c r="H2607" t="s">
        <v>102</v>
      </c>
      <c r="I2607" t="s">
        <v>102</v>
      </c>
      <c r="J2607" t="s">
        <v>103</v>
      </c>
      <c r="K2607" t="s">
        <v>8409</v>
      </c>
      <c r="L2607" t="s">
        <v>195</v>
      </c>
      <c r="M2607" t="e">
        <f>_xlfn.XLOOKUP(B2607,Sheet1!B:B,Sheet1!C:C)</f>
        <v>#N/A</v>
      </c>
    </row>
    <row r="2608" spans="2:13" hidden="1">
      <c r="B2608" t="s">
        <v>8408</v>
      </c>
      <c r="C2608" t="s">
        <v>8418</v>
      </c>
      <c r="D2608" t="s">
        <v>180</v>
      </c>
      <c r="E2608" t="s">
        <v>5154</v>
      </c>
      <c r="F2608">
        <v>1</v>
      </c>
      <c r="G2608">
        <v>0</v>
      </c>
      <c r="H2608" t="s">
        <v>103</v>
      </c>
      <c r="I2608" t="s">
        <v>102</v>
      </c>
      <c r="J2608" t="s">
        <v>103</v>
      </c>
      <c r="K2608" t="s">
        <v>8409</v>
      </c>
      <c r="L2608" t="s">
        <v>195</v>
      </c>
      <c r="M2608" t="e">
        <f>_xlfn.XLOOKUP(B2608,Sheet1!B:B,Sheet1!C:C)</f>
        <v>#N/A</v>
      </c>
    </row>
    <row r="2609" spans="2:13" hidden="1">
      <c r="B2609" t="s">
        <v>8408</v>
      </c>
      <c r="C2609" t="s">
        <v>8419</v>
      </c>
      <c r="D2609" t="s">
        <v>180</v>
      </c>
      <c r="E2609" t="s">
        <v>5154</v>
      </c>
      <c r="F2609">
        <v>1</v>
      </c>
      <c r="G2609">
        <v>0</v>
      </c>
      <c r="H2609" t="s">
        <v>103</v>
      </c>
      <c r="I2609" t="s">
        <v>102</v>
      </c>
      <c r="J2609" t="s">
        <v>103</v>
      </c>
      <c r="K2609" t="s">
        <v>8409</v>
      </c>
      <c r="L2609" t="s">
        <v>195</v>
      </c>
      <c r="M2609" t="e">
        <f>_xlfn.XLOOKUP(B2609,Sheet1!B:B,Sheet1!C:C)</f>
        <v>#N/A</v>
      </c>
    </row>
    <row r="2610" spans="2:13" hidden="1">
      <c r="B2610" t="s">
        <v>8408</v>
      </c>
      <c r="C2610" t="s">
        <v>8420</v>
      </c>
      <c r="D2610" t="s">
        <v>180</v>
      </c>
      <c r="E2610" t="s">
        <v>5154</v>
      </c>
      <c r="F2610">
        <v>1</v>
      </c>
      <c r="G2610">
        <v>0</v>
      </c>
      <c r="H2610" t="s">
        <v>103</v>
      </c>
      <c r="I2610" t="s">
        <v>102</v>
      </c>
      <c r="J2610" t="s">
        <v>103</v>
      </c>
      <c r="K2610" t="s">
        <v>8409</v>
      </c>
      <c r="L2610" t="s">
        <v>195</v>
      </c>
      <c r="M2610" t="e">
        <f>_xlfn.XLOOKUP(B2610,Sheet1!B:B,Sheet1!C:C)</f>
        <v>#N/A</v>
      </c>
    </row>
    <row r="2611" spans="2:13" hidden="1">
      <c r="B2611" t="s">
        <v>8408</v>
      </c>
      <c r="C2611" t="s">
        <v>8421</v>
      </c>
      <c r="D2611" t="s">
        <v>180</v>
      </c>
      <c r="E2611" t="s">
        <v>5154</v>
      </c>
      <c r="F2611">
        <v>1</v>
      </c>
      <c r="G2611">
        <v>0</v>
      </c>
      <c r="H2611" t="s">
        <v>103</v>
      </c>
      <c r="I2611" t="s">
        <v>102</v>
      </c>
      <c r="J2611" t="s">
        <v>103</v>
      </c>
      <c r="K2611" t="s">
        <v>8409</v>
      </c>
      <c r="L2611" t="s">
        <v>195</v>
      </c>
      <c r="M2611" t="e">
        <f>_xlfn.XLOOKUP(B2611,Sheet1!B:B,Sheet1!C:C)</f>
        <v>#N/A</v>
      </c>
    </row>
    <row r="2612" spans="2:13" hidden="1">
      <c r="B2612" t="s">
        <v>8408</v>
      </c>
      <c r="C2612" t="s">
        <v>8422</v>
      </c>
      <c r="D2612" t="s">
        <v>180</v>
      </c>
      <c r="E2612" t="s">
        <v>5154</v>
      </c>
      <c r="F2612">
        <v>1</v>
      </c>
      <c r="G2612">
        <v>0</v>
      </c>
      <c r="H2612" t="s">
        <v>103</v>
      </c>
      <c r="I2612" t="s">
        <v>102</v>
      </c>
      <c r="J2612" t="s">
        <v>103</v>
      </c>
      <c r="K2612" t="s">
        <v>8409</v>
      </c>
      <c r="L2612" t="s">
        <v>195</v>
      </c>
      <c r="M2612" t="e">
        <f>_xlfn.XLOOKUP(B2612,Sheet1!B:B,Sheet1!C:C)</f>
        <v>#N/A</v>
      </c>
    </row>
    <row r="2613" spans="2:13" hidden="1">
      <c r="B2613" t="s">
        <v>8408</v>
      </c>
      <c r="C2613" t="s">
        <v>8423</v>
      </c>
      <c r="D2613" t="s">
        <v>180</v>
      </c>
      <c r="E2613" t="s">
        <v>5154</v>
      </c>
      <c r="F2613">
        <v>1</v>
      </c>
      <c r="G2613">
        <v>0</v>
      </c>
      <c r="H2613" t="s">
        <v>103</v>
      </c>
      <c r="I2613" t="s">
        <v>102</v>
      </c>
      <c r="J2613" t="s">
        <v>103</v>
      </c>
      <c r="K2613" t="s">
        <v>8409</v>
      </c>
      <c r="L2613" t="s">
        <v>195</v>
      </c>
      <c r="M2613" t="e">
        <f>_xlfn.XLOOKUP(B2613,Sheet1!B:B,Sheet1!C:C)</f>
        <v>#N/A</v>
      </c>
    </row>
    <row r="2614" spans="2:13" hidden="1">
      <c r="B2614" t="s">
        <v>8408</v>
      </c>
      <c r="C2614" t="s">
        <v>8424</v>
      </c>
      <c r="D2614" t="s">
        <v>180</v>
      </c>
      <c r="E2614" t="s">
        <v>5154</v>
      </c>
      <c r="F2614">
        <v>1</v>
      </c>
      <c r="G2614">
        <v>0</v>
      </c>
      <c r="H2614" t="s">
        <v>103</v>
      </c>
      <c r="I2614" t="s">
        <v>102</v>
      </c>
      <c r="J2614" t="s">
        <v>103</v>
      </c>
      <c r="K2614" t="s">
        <v>8409</v>
      </c>
      <c r="L2614" t="s">
        <v>195</v>
      </c>
      <c r="M2614" t="e">
        <f>_xlfn.XLOOKUP(B2614,Sheet1!B:B,Sheet1!C:C)</f>
        <v>#N/A</v>
      </c>
    </row>
    <row r="2615" spans="2:13" hidden="1">
      <c r="B2615" t="s">
        <v>8408</v>
      </c>
      <c r="C2615" t="s">
        <v>8425</v>
      </c>
      <c r="D2615" t="s">
        <v>180</v>
      </c>
      <c r="E2615" t="s">
        <v>5154</v>
      </c>
      <c r="F2615">
        <v>1</v>
      </c>
      <c r="G2615">
        <v>0</v>
      </c>
      <c r="H2615" t="s">
        <v>103</v>
      </c>
      <c r="I2615" t="s">
        <v>102</v>
      </c>
      <c r="J2615" t="s">
        <v>103</v>
      </c>
      <c r="K2615" t="s">
        <v>8409</v>
      </c>
      <c r="L2615" t="s">
        <v>195</v>
      </c>
      <c r="M2615" t="e">
        <f>_xlfn.XLOOKUP(B2615,Sheet1!B:B,Sheet1!C:C)</f>
        <v>#N/A</v>
      </c>
    </row>
    <row r="2616" spans="2:13" hidden="1">
      <c r="B2616" t="s">
        <v>8408</v>
      </c>
      <c r="C2616" t="s">
        <v>8426</v>
      </c>
      <c r="D2616" t="s">
        <v>180</v>
      </c>
      <c r="E2616" t="s">
        <v>5154</v>
      </c>
      <c r="F2616">
        <v>1</v>
      </c>
      <c r="G2616">
        <v>0</v>
      </c>
      <c r="H2616" t="s">
        <v>103</v>
      </c>
      <c r="I2616" t="s">
        <v>102</v>
      </c>
      <c r="J2616" t="s">
        <v>103</v>
      </c>
      <c r="K2616" t="s">
        <v>8409</v>
      </c>
      <c r="L2616" t="s">
        <v>195</v>
      </c>
      <c r="M2616" t="e">
        <f>_xlfn.XLOOKUP(B2616,Sheet1!B:B,Sheet1!C:C)</f>
        <v>#N/A</v>
      </c>
    </row>
    <row r="2617" spans="2:13" hidden="1">
      <c r="B2617" t="s">
        <v>8408</v>
      </c>
      <c r="C2617" t="s">
        <v>8427</v>
      </c>
      <c r="D2617" t="s">
        <v>180</v>
      </c>
      <c r="E2617" t="s">
        <v>5154</v>
      </c>
      <c r="F2617">
        <v>1</v>
      </c>
      <c r="G2617">
        <v>0</v>
      </c>
      <c r="H2617" t="s">
        <v>103</v>
      </c>
      <c r="I2617" t="s">
        <v>102</v>
      </c>
      <c r="J2617" t="s">
        <v>103</v>
      </c>
      <c r="K2617" t="s">
        <v>8409</v>
      </c>
      <c r="L2617" t="s">
        <v>195</v>
      </c>
      <c r="M2617" t="e">
        <f>_xlfn.XLOOKUP(B2617,Sheet1!B:B,Sheet1!C:C)</f>
        <v>#N/A</v>
      </c>
    </row>
    <row r="2618" spans="2:13" hidden="1">
      <c r="B2618" t="s">
        <v>8408</v>
      </c>
      <c r="C2618" t="s">
        <v>8428</v>
      </c>
      <c r="D2618" t="s">
        <v>180</v>
      </c>
      <c r="E2618" t="s">
        <v>5154</v>
      </c>
      <c r="F2618">
        <v>1</v>
      </c>
      <c r="G2618">
        <v>0</v>
      </c>
      <c r="H2618" t="s">
        <v>103</v>
      </c>
      <c r="I2618" t="s">
        <v>102</v>
      </c>
      <c r="J2618" t="s">
        <v>103</v>
      </c>
      <c r="K2618" t="s">
        <v>8409</v>
      </c>
      <c r="L2618" t="s">
        <v>195</v>
      </c>
      <c r="M2618" t="e">
        <f>_xlfn.XLOOKUP(B2618,Sheet1!B:B,Sheet1!C:C)</f>
        <v>#N/A</v>
      </c>
    </row>
    <row r="2619" spans="2:13" hidden="1">
      <c r="B2619" t="s">
        <v>8408</v>
      </c>
      <c r="C2619" t="s">
        <v>8429</v>
      </c>
      <c r="D2619" t="s">
        <v>180</v>
      </c>
      <c r="E2619" t="s">
        <v>5154</v>
      </c>
      <c r="F2619">
        <v>1</v>
      </c>
      <c r="G2619">
        <v>0</v>
      </c>
      <c r="H2619" t="s">
        <v>103</v>
      </c>
      <c r="I2619" t="s">
        <v>102</v>
      </c>
      <c r="J2619" t="s">
        <v>103</v>
      </c>
      <c r="K2619" t="s">
        <v>8409</v>
      </c>
      <c r="L2619" t="s">
        <v>195</v>
      </c>
      <c r="M2619" t="e">
        <f>_xlfn.XLOOKUP(B2619,Sheet1!B:B,Sheet1!C:C)</f>
        <v>#N/A</v>
      </c>
    </row>
    <row r="2620" spans="2:13" hidden="1">
      <c r="B2620" t="s">
        <v>8408</v>
      </c>
      <c r="C2620" t="s">
        <v>8430</v>
      </c>
      <c r="D2620" t="s">
        <v>180</v>
      </c>
      <c r="E2620" t="s">
        <v>5154</v>
      </c>
      <c r="F2620">
        <v>1</v>
      </c>
      <c r="G2620">
        <v>0</v>
      </c>
      <c r="H2620" t="s">
        <v>103</v>
      </c>
      <c r="I2620" t="s">
        <v>102</v>
      </c>
      <c r="J2620" t="s">
        <v>103</v>
      </c>
      <c r="K2620" t="s">
        <v>8409</v>
      </c>
      <c r="L2620" t="s">
        <v>195</v>
      </c>
      <c r="M2620" t="e">
        <f>_xlfn.XLOOKUP(B2620,Sheet1!B:B,Sheet1!C:C)</f>
        <v>#N/A</v>
      </c>
    </row>
    <row r="2621" spans="2:13" hidden="1">
      <c r="B2621" t="s">
        <v>8408</v>
      </c>
      <c r="C2621" t="s">
        <v>8431</v>
      </c>
      <c r="D2621" t="s">
        <v>180</v>
      </c>
      <c r="E2621" t="s">
        <v>5154</v>
      </c>
      <c r="F2621">
        <v>1</v>
      </c>
      <c r="G2621">
        <v>0</v>
      </c>
      <c r="H2621" t="s">
        <v>103</v>
      </c>
      <c r="I2621" t="s">
        <v>102</v>
      </c>
      <c r="J2621" t="s">
        <v>103</v>
      </c>
      <c r="K2621" t="s">
        <v>8409</v>
      </c>
      <c r="L2621" t="s">
        <v>195</v>
      </c>
      <c r="M2621" t="e">
        <f>_xlfn.XLOOKUP(B2621,Sheet1!B:B,Sheet1!C:C)</f>
        <v>#N/A</v>
      </c>
    </row>
    <row r="2622" spans="2:13" hidden="1">
      <c r="B2622" t="s">
        <v>8408</v>
      </c>
      <c r="C2622" t="s">
        <v>8432</v>
      </c>
      <c r="D2622" t="s">
        <v>195</v>
      </c>
      <c r="E2622" t="s">
        <v>5073</v>
      </c>
      <c r="F2622">
        <v>40</v>
      </c>
      <c r="G2622">
        <v>65199</v>
      </c>
      <c r="H2622" t="s">
        <v>102</v>
      </c>
      <c r="I2622" t="s">
        <v>103</v>
      </c>
      <c r="J2622" t="s">
        <v>103</v>
      </c>
      <c r="K2622" t="s">
        <v>8409</v>
      </c>
      <c r="L2622" t="s">
        <v>195</v>
      </c>
      <c r="M2622" t="e">
        <f>_xlfn.XLOOKUP(B2622,Sheet1!B:B,Sheet1!C:C)</f>
        <v>#N/A</v>
      </c>
    </row>
    <row r="2623" spans="2:13" hidden="1">
      <c r="B2623" t="s">
        <v>8408</v>
      </c>
      <c r="C2623" t="s">
        <v>8433</v>
      </c>
      <c r="D2623" t="s">
        <v>180</v>
      </c>
      <c r="E2623" t="s">
        <v>5154</v>
      </c>
      <c r="F2623">
        <v>1</v>
      </c>
      <c r="G2623">
        <v>0</v>
      </c>
      <c r="H2623" t="s">
        <v>103</v>
      </c>
      <c r="I2623" t="s">
        <v>102</v>
      </c>
      <c r="J2623" t="s">
        <v>103</v>
      </c>
      <c r="K2623" t="s">
        <v>8409</v>
      </c>
      <c r="L2623" t="s">
        <v>195</v>
      </c>
      <c r="M2623" t="e">
        <f>_xlfn.XLOOKUP(B2623,Sheet1!B:B,Sheet1!C:C)</f>
        <v>#N/A</v>
      </c>
    </row>
    <row r="2624" spans="2:13" hidden="1">
      <c r="B2624" t="s">
        <v>8408</v>
      </c>
      <c r="C2624" t="s">
        <v>8434</v>
      </c>
      <c r="D2624" t="s">
        <v>267</v>
      </c>
      <c r="E2624" t="s">
        <v>5070</v>
      </c>
      <c r="F2624">
        <v>1</v>
      </c>
      <c r="G2624">
        <v>0</v>
      </c>
      <c r="H2624" t="s">
        <v>102</v>
      </c>
      <c r="I2624" t="s">
        <v>102</v>
      </c>
      <c r="J2624" t="s">
        <v>103</v>
      </c>
      <c r="K2624" t="s">
        <v>8409</v>
      </c>
      <c r="L2624" t="s">
        <v>195</v>
      </c>
      <c r="M2624" t="e">
        <f>_xlfn.XLOOKUP(B2624,Sheet1!B:B,Sheet1!C:C)</f>
        <v>#N/A</v>
      </c>
    </row>
    <row r="2625" spans="2:13" hidden="1">
      <c r="B2625" t="s">
        <v>8408</v>
      </c>
      <c r="C2625" t="s">
        <v>8435</v>
      </c>
      <c r="D2625" t="s">
        <v>653</v>
      </c>
      <c r="E2625" t="s">
        <v>5070</v>
      </c>
      <c r="F2625">
        <v>1</v>
      </c>
      <c r="G2625">
        <v>0</v>
      </c>
      <c r="H2625" t="s">
        <v>102</v>
      </c>
      <c r="I2625" t="s">
        <v>102</v>
      </c>
      <c r="J2625" t="s">
        <v>103</v>
      </c>
      <c r="K2625" t="s">
        <v>8409</v>
      </c>
      <c r="L2625" t="s">
        <v>195</v>
      </c>
      <c r="M2625" t="e">
        <f>_xlfn.XLOOKUP(B2625,Sheet1!B:B,Sheet1!C:C)</f>
        <v>#N/A</v>
      </c>
    </row>
    <row r="2626" spans="2:13" hidden="1">
      <c r="B2626" t="s">
        <v>8408</v>
      </c>
      <c r="C2626" t="s">
        <v>8436</v>
      </c>
      <c r="D2626" t="s">
        <v>180</v>
      </c>
      <c r="E2626" t="s">
        <v>5154</v>
      </c>
      <c r="F2626">
        <v>1</v>
      </c>
      <c r="G2626">
        <v>0</v>
      </c>
      <c r="H2626" t="s">
        <v>103</v>
      </c>
      <c r="I2626" t="s">
        <v>102</v>
      </c>
      <c r="J2626" t="s">
        <v>103</v>
      </c>
      <c r="K2626" t="s">
        <v>8409</v>
      </c>
      <c r="L2626" t="s">
        <v>195</v>
      </c>
      <c r="M2626" t="e">
        <f>_xlfn.XLOOKUP(B2626,Sheet1!B:B,Sheet1!C:C)</f>
        <v>#N/A</v>
      </c>
    </row>
    <row r="2627" spans="2:13" hidden="1">
      <c r="B2627" t="s">
        <v>8408</v>
      </c>
      <c r="C2627" t="s">
        <v>8437</v>
      </c>
      <c r="D2627" t="s">
        <v>180</v>
      </c>
      <c r="E2627" t="s">
        <v>5154</v>
      </c>
      <c r="F2627">
        <v>1</v>
      </c>
      <c r="G2627">
        <v>0</v>
      </c>
      <c r="H2627" t="s">
        <v>103</v>
      </c>
      <c r="I2627" t="s">
        <v>102</v>
      </c>
      <c r="J2627" t="s">
        <v>103</v>
      </c>
      <c r="K2627" t="s">
        <v>8409</v>
      </c>
      <c r="L2627" t="s">
        <v>195</v>
      </c>
      <c r="M2627" t="e">
        <f>_xlfn.XLOOKUP(B2627,Sheet1!B:B,Sheet1!C:C)</f>
        <v>#N/A</v>
      </c>
    </row>
    <row r="2628" spans="2:13" hidden="1">
      <c r="B2628" t="s">
        <v>8408</v>
      </c>
      <c r="C2628" t="s">
        <v>8438</v>
      </c>
      <c r="D2628" t="s">
        <v>180</v>
      </c>
      <c r="E2628" t="s">
        <v>5154</v>
      </c>
      <c r="F2628">
        <v>1</v>
      </c>
      <c r="G2628">
        <v>0</v>
      </c>
      <c r="H2628" t="s">
        <v>103</v>
      </c>
      <c r="I2628" t="s">
        <v>102</v>
      </c>
      <c r="J2628" t="s">
        <v>103</v>
      </c>
      <c r="K2628" t="s">
        <v>8409</v>
      </c>
      <c r="L2628" t="s">
        <v>195</v>
      </c>
      <c r="M2628" t="e">
        <f>_xlfn.XLOOKUP(B2628,Sheet1!B:B,Sheet1!C:C)</f>
        <v>#N/A</v>
      </c>
    </row>
    <row r="2629" spans="2:13" hidden="1">
      <c r="B2629" t="s">
        <v>8408</v>
      </c>
      <c r="C2629" t="s">
        <v>8439</v>
      </c>
      <c r="D2629" t="s">
        <v>180</v>
      </c>
      <c r="E2629" t="s">
        <v>5154</v>
      </c>
      <c r="F2629">
        <v>1</v>
      </c>
      <c r="G2629">
        <v>0</v>
      </c>
      <c r="H2629" t="s">
        <v>103</v>
      </c>
      <c r="I2629" t="s">
        <v>102</v>
      </c>
      <c r="J2629" t="s">
        <v>103</v>
      </c>
      <c r="K2629" t="s">
        <v>8409</v>
      </c>
      <c r="L2629" t="s">
        <v>195</v>
      </c>
      <c r="M2629" t="e">
        <f>_xlfn.XLOOKUP(B2629,Sheet1!B:B,Sheet1!C:C)</f>
        <v>#N/A</v>
      </c>
    </row>
    <row r="2630" spans="2:13" hidden="1">
      <c r="B2630" t="s">
        <v>8408</v>
      </c>
      <c r="C2630" t="s">
        <v>8440</v>
      </c>
      <c r="D2630" t="s">
        <v>180</v>
      </c>
      <c r="E2630" t="s">
        <v>5154</v>
      </c>
      <c r="F2630">
        <v>1</v>
      </c>
      <c r="G2630">
        <v>0</v>
      </c>
      <c r="H2630" t="s">
        <v>103</v>
      </c>
      <c r="I2630" t="s">
        <v>102</v>
      </c>
      <c r="J2630" t="s">
        <v>103</v>
      </c>
      <c r="K2630" t="s">
        <v>8409</v>
      </c>
      <c r="L2630" t="s">
        <v>195</v>
      </c>
      <c r="M2630" t="e">
        <f>_xlfn.XLOOKUP(B2630,Sheet1!B:B,Sheet1!C:C)</f>
        <v>#N/A</v>
      </c>
    </row>
    <row r="2631" spans="2:13" hidden="1">
      <c r="B2631" t="s">
        <v>8441</v>
      </c>
      <c r="C2631" t="s">
        <v>8442</v>
      </c>
      <c r="D2631" t="s">
        <v>8443</v>
      </c>
      <c r="E2631" t="s">
        <v>5070</v>
      </c>
      <c r="F2631">
        <v>19</v>
      </c>
      <c r="G2631">
        <v>33965</v>
      </c>
      <c r="H2631" t="s">
        <v>102</v>
      </c>
      <c r="I2631" t="s">
        <v>102</v>
      </c>
      <c r="J2631" t="s">
        <v>103</v>
      </c>
      <c r="K2631" t="s">
        <v>8442</v>
      </c>
      <c r="L2631" t="s">
        <v>153</v>
      </c>
      <c r="M2631" t="e">
        <f>_xlfn.XLOOKUP(B2631,Sheet1!B:B,Sheet1!C:C)</f>
        <v>#N/A</v>
      </c>
    </row>
    <row r="2632" spans="2:13" hidden="1">
      <c r="B2632" t="s">
        <v>8441</v>
      </c>
      <c r="C2632" t="s">
        <v>8444</v>
      </c>
      <c r="D2632" t="s">
        <v>142</v>
      </c>
      <c r="E2632" t="s">
        <v>5070</v>
      </c>
      <c r="F2632">
        <v>16</v>
      </c>
      <c r="G2632">
        <v>0</v>
      </c>
      <c r="H2632" t="s">
        <v>102</v>
      </c>
      <c r="I2632" t="s">
        <v>102</v>
      </c>
      <c r="J2632" t="s">
        <v>103</v>
      </c>
      <c r="K2632" t="s">
        <v>8442</v>
      </c>
      <c r="L2632" t="s">
        <v>153</v>
      </c>
      <c r="M2632" t="e">
        <f>_xlfn.XLOOKUP(B2632,Sheet1!B:B,Sheet1!C:C)</f>
        <v>#N/A</v>
      </c>
    </row>
    <row r="2633" spans="2:13" hidden="1">
      <c r="B2633" t="s">
        <v>8441</v>
      </c>
      <c r="C2633" t="s">
        <v>8445</v>
      </c>
      <c r="D2633" t="s">
        <v>226</v>
      </c>
      <c r="E2633" t="s">
        <v>5154</v>
      </c>
      <c r="F2633">
        <v>10</v>
      </c>
      <c r="G2633">
        <v>0</v>
      </c>
      <c r="H2633" t="s">
        <v>103</v>
      </c>
      <c r="I2633" t="s">
        <v>102</v>
      </c>
      <c r="J2633" t="s">
        <v>103</v>
      </c>
      <c r="K2633" t="s">
        <v>8442</v>
      </c>
      <c r="L2633" t="s">
        <v>153</v>
      </c>
      <c r="M2633" t="e">
        <f>_xlfn.XLOOKUP(B2633,Sheet1!B:B,Sheet1!C:C)</f>
        <v>#N/A</v>
      </c>
    </row>
    <row r="2634" spans="2:13" hidden="1">
      <c r="B2634" t="s">
        <v>8441</v>
      </c>
      <c r="C2634" t="s">
        <v>8446</v>
      </c>
      <c r="D2634" t="s">
        <v>254</v>
      </c>
      <c r="E2634" t="s">
        <v>5070</v>
      </c>
      <c r="F2634">
        <v>19</v>
      </c>
      <c r="G2634">
        <v>3500</v>
      </c>
      <c r="H2634" t="s">
        <v>102</v>
      </c>
      <c r="I2634" t="s">
        <v>102</v>
      </c>
      <c r="J2634" t="s">
        <v>103</v>
      </c>
      <c r="K2634" t="s">
        <v>8442</v>
      </c>
      <c r="L2634" t="s">
        <v>153</v>
      </c>
      <c r="M2634" t="e">
        <f>_xlfn.XLOOKUP(B2634,Sheet1!B:B,Sheet1!C:C)</f>
        <v>#N/A</v>
      </c>
    </row>
    <row r="2635" spans="2:13" hidden="1">
      <c r="B2635" t="s">
        <v>8441</v>
      </c>
      <c r="C2635" t="s">
        <v>8447</v>
      </c>
      <c r="D2635" t="s">
        <v>153</v>
      </c>
      <c r="E2635" t="s">
        <v>5073</v>
      </c>
      <c r="F2635">
        <v>40</v>
      </c>
      <c r="G2635">
        <v>90735</v>
      </c>
      <c r="H2635" t="s">
        <v>102</v>
      </c>
      <c r="I2635" t="s">
        <v>103</v>
      </c>
      <c r="J2635" t="s">
        <v>103</v>
      </c>
      <c r="K2635" t="s">
        <v>8442</v>
      </c>
      <c r="L2635" t="s">
        <v>153</v>
      </c>
      <c r="M2635" t="e">
        <f>_xlfn.XLOOKUP(B2635,Sheet1!B:B,Sheet1!C:C)</f>
        <v>#N/A</v>
      </c>
    </row>
    <row r="2636" spans="2:13" hidden="1">
      <c r="B2636" t="s">
        <v>8441</v>
      </c>
      <c r="C2636" t="s">
        <v>8448</v>
      </c>
      <c r="D2636" t="s">
        <v>590</v>
      </c>
      <c r="E2636" t="s">
        <v>5070</v>
      </c>
      <c r="F2636">
        <v>14</v>
      </c>
      <c r="G2636">
        <v>0</v>
      </c>
      <c r="H2636" t="s">
        <v>102</v>
      </c>
      <c r="I2636" t="s">
        <v>102</v>
      </c>
      <c r="J2636" t="s">
        <v>103</v>
      </c>
      <c r="K2636" t="s">
        <v>8442</v>
      </c>
      <c r="L2636" t="s">
        <v>153</v>
      </c>
      <c r="M2636" t="e">
        <f>_xlfn.XLOOKUP(B2636,Sheet1!B:B,Sheet1!C:C)</f>
        <v>#N/A</v>
      </c>
    </row>
    <row r="2637" spans="2:13" hidden="1">
      <c r="B2637" t="s">
        <v>8441</v>
      </c>
      <c r="C2637" t="s">
        <v>8449</v>
      </c>
      <c r="D2637" t="s">
        <v>670</v>
      </c>
      <c r="E2637" t="s">
        <v>5070</v>
      </c>
      <c r="F2637">
        <v>14</v>
      </c>
      <c r="G2637">
        <v>0</v>
      </c>
      <c r="H2637" t="s">
        <v>102</v>
      </c>
      <c r="I2637" t="s">
        <v>102</v>
      </c>
      <c r="J2637" t="s">
        <v>103</v>
      </c>
      <c r="K2637" t="s">
        <v>8442</v>
      </c>
      <c r="L2637" t="s">
        <v>153</v>
      </c>
      <c r="M2637" t="e">
        <f>_xlfn.XLOOKUP(B2637,Sheet1!B:B,Sheet1!C:C)</f>
        <v>#N/A</v>
      </c>
    </row>
    <row r="2638" spans="2:13" hidden="1">
      <c r="B2638" t="s">
        <v>8450</v>
      </c>
      <c r="C2638" t="s">
        <v>8451</v>
      </c>
      <c r="D2638" t="s">
        <v>5246</v>
      </c>
      <c r="E2638" t="s">
        <v>5154</v>
      </c>
      <c r="F2638">
        <v>1</v>
      </c>
      <c r="G2638">
        <v>0</v>
      </c>
      <c r="H2638" t="s">
        <v>103</v>
      </c>
      <c r="I2638" t="s">
        <v>102</v>
      </c>
      <c r="J2638" t="s">
        <v>103</v>
      </c>
      <c r="K2638" t="s">
        <v>8452</v>
      </c>
      <c r="L2638" t="s">
        <v>171</v>
      </c>
      <c r="M2638" t="e">
        <f>_xlfn.XLOOKUP(B2638,Sheet1!B:B,Sheet1!C:C)</f>
        <v>#N/A</v>
      </c>
    </row>
    <row r="2639" spans="2:13" hidden="1">
      <c r="B2639" t="s">
        <v>8450</v>
      </c>
      <c r="C2639" t="s">
        <v>8453</v>
      </c>
      <c r="D2639" t="s">
        <v>5246</v>
      </c>
      <c r="E2639" t="s">
        <v>5154</v>
      </c>
      <c r="F2639">
        <v>2</v>
      </c>
      <c r="G2639">
        <v>0</v>
      </c>
      <c r="H2639" t="s">
        <v>103</v>
      </c>
      <c r="I2639" t="s">
        <v>102</v>
      </c>
      <c r="J2639" t="s">
        <v>103</v>
      </c>
      <c r="K2639" t="s">
        <v>8452</v>
      </c>
      <c r="L2639" t="s">
        <v>171</v>
      </c>
      <c r="M2639" t="e">
        <f>_xlfn.XLOOKUP(B2639,Sheet1!B:B,Sheet1!C:C)</f>
        <v>#N/A</v>
      </c>
    </row>
    <row r="2640" spans="2:13" hidden="1">
      <c r="B2640" t="s">
        <v>8450</v>
      </c>
      <c r="C2640" t="s">
        <v>8454</v>
      </c>
      <c r="D2640" t="s">
        <v>5246</v>
      </c>
      <c r="E2640" t="s">
        <v>5154</v>
      </c>
      <c r="F2640">
        <v>2</v>
      </c>
      <c r="G2640">
        <v>0</v>
      </c>
      <c r="H2640" t="s">
        <v>103</v>
      </c>
      <c r="I2640" t="s">
        <v>102</v>
      </c>
      <c r="J2640" t="s">
        <v>103</v>
      </c>
      <c r="K2640" t="s">
        <v>8452</v>
      </c>
      <c r="L2640" t="s">
        <v>171</v>
      </c>
      <c r="M2640" t="e">
        <f>_xlfn.XLOOKUP(B2640,Sheet1!B:B,Sheet1!C:C)</f>
        <v>#N/A</v>
      </c>
    </row>
    <row r="2641" spans="2:13" hidden="1">
      <c r="B2641" t="s">
        <v>8450</v>
      </c>
      <c r="C2641" t="s">
        <v>8455</v>
      </c>
      <c r="D2641" t="s">
        <v>5246</v>
      </c>
      <c r="E2641" t="s">
        <v>5154</v>
      </c>
      <c r="F2641">
        <v>2</v>
      </c>
      <c r="G2641">
        <v>0</v>
      </c>
      <c r="H2641" t="s">
        <v>103</v>
      </c>
      <c r="I2641" t="s">
        <v>102</v>
      </c>
      <c r="J2641" t="s">
        <v>103</v>
      </c>
      <c r="K2641" t="s">
        <v>8452</v>
      </c>
      <c r="L2641" t="s">
        <v>171</v>
      </c>
      <c r="M2641" t="e">
        <f>_xlfn.XLOOKUP(B2641,Sheet1!B:B,Sheet1!C:C)</f>
        <v>#N/A</v>
      </c>
    </row>
    <row r="2642" spans="2:13" hidden="1">
      <c r="B2642" t="s">
        <v>8450</v>
      </c>
      <c r="C2642" t="s">
        <v>8456</v>
      </c>
      <c r="D2642" t="s">
        <v>5246</v>
      </c>
      <c r="E2642" t="s">
        <v>5154</v>
      </c>
      <c r="F2642">
        <v>2</v>
      </c>
      <c r="G2642">
        <v>0</v>
      </c>
      <c r="H2642" t="s">
        <v>103</v>
      </c>
      <c r="I2642" t="s">
        <v>102</v>
      </c>
      <c r="J2642" t="s">
        <v>103</v>
      </c>
      <c r="K2642" t="s">
        <v>8452</v>
      </c>
      <c r="L2642" t="s">
        <v>171</v>
      </c>
      <c r="M2642" t="e">
        <f>_xlfn.XLOOKUP(B2642,Sheet1!B:B,Sheet1!C:C)</f>
        <v>#N/A</v>
      </c>
    </row>
    <row r="2643" spans="2:13" hidden="1">
      <c r="B2643" t="s">
        <v>8450</v>
      </c>
      <c r="C2643" t="s">
        <v>8457</v>
      </c>
      <c r="D2643" t="s">
        <v>8458</v>
      </c>
      <c r="F2643">
        <v>40</v>
      </c>
      <c r="G2643">
        <v>102104</v>
      </c>
      <c r="H2643" t="s">
        <v>103</v>
      </c>
      <c r="I2643" t="s">
        <v>103</v>
      </c>
      <c r="J2643" t="s">
        <v>103</v>
      </c>
      <c r="K2643" t="s">
        <v>8452</v>
      </c>
      <c r="L2643" t="s">
        <v>171</v>
      </c>
      <c r="M2643" t="e">
        <f>_xlfn.XLOOKUP(B2643,Sheet1!B:B,Sheet1!C:C)</f>
        <v>#N/A</v>
      </c>
    </row>
    <row r="2644" spans="2:13" hidden="1">
      <c r="B2644" t="s">
        <v>8450</v>
      </c>
      <c r="C2644" t="s">
        <v>8459</v>
      </c>
      <c r="D2644" t="s">
        <v>3018</v>
      </c>
      <c r="E2644" t="s">
        <v>5070</v>
      </c>
      <c r="F2644">
        <v>2</v>
      </c>
      <c r="G2644">
        <v>0</v>
      </c>
      <c r="H2644" t="s">
        <v>102</v>
      </c>
      <c r="I2644" t="s">
        <v>102</v>
      </c>
      <c r="J2644" t="s">
        <v>103</v>
      </c>
      <c r="K2644" t="s">
        <v>8452</v>
      </c>
      <c r="L2644" t="s">
        <v>171</v>
      </c>
      <c r="M2644" t="e">
        <f>_xlfn.XLOOKUP(B2644,Sheet1!B:B,Sheet1!C:C)</f>
        <v>#N/A</v>
      </c>
    </row>
    <row r="2645" spans="2:13" hidden="1">
      <c r="B2645" t="s">
        <v>8450</v>
      </c>
      <c r="C2645" t="s">
        <v>8460</v>
      </c>
      <c r="D2645" t="s">
        <v>5246</v>
      </c>
      <c r="E2645" t="s">
        <v>5154</v>
      </c>
      <c r="F2645">
        <v>2</v>
      </c>
      <c r="G2645">
        <v>0</v>
      </c>
      <c r="H2645" t="s">
        <v>103</v>
      </c>
      <c r="I2645" t="s">
        <v>102</v>
      </c>
      <c r="J2645" t="s">
        <v>103</v>
      </c>
      <c r="K2645" t="s">
        <v>8452</v>
      </c>
      <c r="L2645" t="s">
        <v>171</v>
      </c>
      <c r="M2645" t="e">
        <f>_xlfn.XLOOKUP(B2645,Sheet1!B:B,Sheet1!C:C)</f>
        <v>#N/A</v>
      </c>
    </row>
    <row r="2646" spans="2:13" hidden="1">
      <c r="B2646" t="s">
        <v>8450</v>
      </c>
      <c r="C2646" t="s">
        <v>8461</v>
      </c>
      <c r="D2646" t="s">
        <v>5224</v>
      </c>
      <c r="E2646" t="s">
        <v>5070</v>
      </c>
      <c r="F2646">
        <v>2</v>
      </c>
      <c r="G2646">
        <v>0</v>
      </c>
      <c r="H2646" t="s">
        <v>102</v>
      </c>
      <c r="I2646" t="s">
        <v>102</v>
      </c>
      <c r="J2646" t="s">
        <v>103</v>
      </c>
      <c r="K2646" t="s">
        <v>8452</v>
      </c>
      <c r="L2646" t="s">
        <v>171</v>
      </c>
      <c r="M2646" t="e">
        <f>_xlfn.XLOOKUP(B2646,Sheet1!B:B,Sheet1!C:C)</f>
        <v>#N/A</v>
      </c>
    </row>
    <row r="2647" spans="2:13" hidden="1">
      <c r="B2647" t="s">
        <v>8450</v>
      </c>
      <c r="C2647" t="s">
        <v>8462</v>
      </c>
      <c r="D2647" t="s">
        <v>5246</v>
      </c>
      <c r="E2647" t="s">
        <v>5154</v>
      </c>
      <c r="F2647">
        <v>2</v>
      </c>
      <c r="G2647">
        <v>0</v>
      </c>
      <c r="H2647" t="s">
        <v>103</v>
      </c>
      <c r="I2647" t="s">
        <v>102</v>
      </c>
      <c r="J2647" t="s">
        <v>103</v>
      </c>
      <c r="K2647" t="s">
        <v>8452</v>
      </c>
      <c r="L2647" t="s">
        <v>171</v>
      </c>
      <c r="M2647" t="e">
        <f>_xlfn.XLOOKUP(B2647,Sheet1!B:B,Sheet1!C:C)</f>
        <v>#N/A</v>
      </c>
    </row>
    <row r="2648" spans="2:13" hidden="1">
      <c r="B2648" t="s">
        <v>8450</v>
      </c>
      <c r="C2648" t="s">
        <v>8463</v>
      </c>
      <c r="D2648" t="s">
        <v>8464</v>
      </c>
      <c r="E2648" t="s">
        <v>5073</v>
      </c>
      <c r="F2648">
        <v>40</v>
      </c>
      <c r="G2648">
        <v>103116</v>
      </c>
      <c r="H2648" t="s">
        <v>102</v>
      </c>
      <c r="I2648" t="s">
        <v>103</v>
      </c>
      <c r="J2648" t="s">
        <v>103</v>
      </c>
      <c r="K2648" t="s">
        <v>8452</v>
      </c>
      <c r="L2648" t="s">
        <v>171</v>
      </c>
      <c r="M2648" t="e">
        <f>_xlfn.XLOOKUP(B2648,Sheet1!B:B,Sheet1!C:C)</f>
        <v>#N/A</v>
      </c>
    </row>
    <row r="2649" spans="2:13" hidden="1">
      <c r="B2649" t="s">
        <v>8450</v>
      </c>
      <c r="C2649" t="s">
        <v>8465</v>
      </c>
      <c r="D2649" t="s">
        <v>8458</v>
      </c>
      <c r="F2649">
        <v>40</v>
      </c>
      <c r="G2649">
        <v>108691</v>
      </c>
      <c r="H2649" t="s">
        <v>103</v>
      </c>
      <c r="I2649" t="s">
        <v>103</v>
      </c>
      <c r="J2649" t="s">
        <v>103</v>
      </c>
      <c r="K2649" t="s">
        <v>8452</v>
      </c>
      <c r="L2649" t="s">
        <v>171</v>
      </c>
      <c r="M2649" t="e">
        <f>_xlfn.XLOOKUP(B2649,Sheet1!B:B,Sheet1!C:C)</f>
        <v>#N/A</v>
      </c>
    </row>
    <row r="2650" spans="2:13" hidden="1">
      <c r="B2650" t="s">
        <v>8450</v>
      </c>
      <c r="C2650" t="s">
        <v>8466</v>
      </c>
      <c r="D2650" t="s">
        <v>5246</v>
      </c>
      <c r="E2650" t="s">
        <v>5154</v>
      </c>
      <c r="F2650">
        <v>2</v>
      </c>
      <c r="G2650">
        <v>0</v>
      </c>
      <c r="H2650" t="s">
        <v>103</v>
      </c>
      <c r="I2650" t="s">
        <v>102</v>
      </c>
      <c r="J2650" t="s">
        <v>103</v>
      </c>
      <c r="K2650" t="s">
        <v>8452</v>
      </c>
      <c r="L2650" t="s">
        <v>171</v>
      </c>
      <c r="M2650" t="e">
        <f>_xlfn.XLOOKUP(B2650,Sheet1!B:B,Sheet1!C:C)</f>
        <v>#N/A</v>
      </c>
    </row>
    <row r="2651" spans="2:13" hidden="1">
      <c r="B2651" t="s">
        <v>8450</v>
      </c>
      <c r="C2651" t="s">
        <v>8467</v>
      </c>
      <c r="D2651" t="s">
        <v>5246</v>
      </c>
      <c r="E2651" t="s">
        <v>5154</v>
      </c>
      <c r="F2651">
        <v>2</v>
      </c>
      <c r="G2651">
        <v>0</v>
      </c>
      <c r="H2651" t="s">
        <v>103</v>
      </c>
      <c r="I2651" t="s">
        <v>102</v>
      </c>
      <c r="J2651" t="s">
        <v>103</v>
      </c>
      <c r="K2651" t="s">
        <v>8452</v>
      </c>
      <c r="L2651" t="s">
        <v>171</v>
      </c>
      <c r="M2651" t="e">
        <f>_xlfn.XLOOKUP(B2651,Sheet1!B:B,Sheet1!C:C)</f>
        <v>#N/A</v>
      </c>
    </row>
    <row r="2652" spans="2:13" hidden="1">
      <c r="B2652" t="s">
        <v>8450</v>
      </c>
      <c r="C2652" t="s">
        <v>8468</v>
      </c>
      <c r="D2652" t="s">
        <v>5246</v>
      </c>
      <c r="E2652" t="s">
        <v>5154</v>
      </c>
      <c r="F2652">
        <v>2</v>
      </c>
      <c r="G2652">
        <v>0</v>
      </c>
      <c r="H2652" t="s">
        <v>103</v>
      </c>
      <c r="I2652" t="s">
        <v>102</v>
      </c>
      <c r="J2652" t="s">
        <v>103</v>
      </c>
      <c r="K2652" t="s">
        <v>8452</v>
      </c>
      <c r="L2652" t="s">
        <v>171</v>
      </c>
      <c r="M2652" t="e">
        <f>_xlfn.XLOOKUP(B2652,Sheet1!B:B,Sheet1!C:C)</f>
        <v>#N/A</v>
      </c>
    </row>
    <row r="2653" spans="2:13" hidden="1">
      <c r="B2653" t="s">
        <v>8450</v>
      </c>
      <c r="C2653" t="s">
        <v>8469</v>
      </c>
      <c r="D2653" t="s">
        <v>5246</v>
      </c>
      <c r="E2653" t="s">
        <v>5154</v>
      </c>
      <c r="F2653">
        <v>2</v>
      </c>
      <c r="G2653">
        <v>0</v>
      </c>
      <c r="H2653" t="s">
        <v>103</v>
      </c>
      <c r="I2653" t="s">
        <v>102</v>
      </c>
      <c r="J2653" t="s">
        <v>103</v>
      </c>
      <c r="K2653" t="s">
        <v>8452</v>
      </c>
      <c r="L2653" t="s">
        <v>171</v>
      </c>
      <c r="M2653" t="e">
        <f>_xlfn.XLOOKUP(B2653,Sheet1!B:B,Sheet1!C:C)</f>
        <v>#N/A</v>
      </c>
    </row>
    <row r="2654" spans="2:13" hidden="1">
      <c r="B2654" t="s">
        <v>8450</v>
      </c>
      <c r="C2654" t="s">
        <v>8470</v>
      </c>
      <c r="D2654" t="s">
        <v>267</v>
      </c>
      <c r="E2654" t="s">
        <v>5070</v>
      </c>
      <c r="F2654">
        <v>2</v>
      </c>
      <c r="G2654">
        <v>0</v>
      </c>
      <c r="H2654" t="s">
        <v>102</v>
      </c>
      <c r="I2654" t="s">
        <v>102</v>
      </c>
      <c r="J2654" t="s">
        <v>103</v>
      </c>
      <c r="K2654" t="s">
        <v>8452</v>
      </c>
      <c r="L2654" t="s">
        <v>171</v>
      </c>
      <c r="M2654" t="e">
        <f>_xlfn.XLOOKUP(B2654,Sheet1!B:B,Sheet1!C:C)</f>
        <v>#N/A</v>
      </c>
    </row>
    <row r="2655" spans="2:13" hidden="1">
      <c r="B2655" t="s">
        <v>8450</v>
      </c>
      <c r="C2655" t="s">
        <v>8471</v>
      </c>
      <c r="D2655" t="s">
        <v>5246</v>
      </c>
      <c r="E2655" t="s">
        <v>5154</v>
      </c>
      <c r="F2655">
        <v>2</v>
      </c>
      <c r="G2655">
        <v>0</v>
      </c>
      <c r="H2655" t="s">
        <v>103</v>
      </c>
      <c r="I2655" t="s">
        <v>102</v>
      </c>
      <c r="J2655" t="s">
        <v>103</v>
      </c>
      <c r="K2655" t="s">
        <v>8452</v>
      </c>
      <c r="L2655" t="s">
        <v>171</v>
      </c>
      <c r="M2655" t="e">
        <f>_xlfn.XLOOKUP(B2655,Sheet1!B:B,Sheet1!C:C)</f>
        <v>#N/A</v>
      </c>
    </row>
    <row r="2656" spans="2:13" hidden="1">
      <c r="B2656" t="s">
        <v>8450</v>
      </c>
      <c r="C2656" t="s">
        <v>8472</v>
      </c>
      <c r="D2656" t="s">
        <v>171</v>
      </c>
      <c r="E2656" t="s">
        <v>5073</v>
      </c>
      <c r="F2656">
        <v>40</v>
      </c>
      <c r="G2656">
        <v>155330</v>
      </c>
      <c r="H2656" t="s">
        <v>102</v>
      </c>
      <c r="I2656" t="s">
        <v>103</v>
      </c>
      <c r="J2656" t="s">
        <v>103</v>
      </c>
      <c r="K2656" t="s">
        <v>8452</v>
      </c>
      <c r="L2656" t="s">
        <v>171</v>
      </c>
      <c r="M2656" t="e">
        <f>_xlfn.XLOOKUP(B2656,Sheet1!B:B,Sheet1!C:C)</f>
        <v>#N/A</v>
      </c>
    </row>
    <row r="2657" spans="2:13" hidden="1">
      <c r="B2657" t="s">
        <v>8473</v>
      </c>
      <c r="C2657" t="s">
        <v>8474</v>
      </c>
      <c r="D2657" t="s">
        <v>180</v>
      </c>
      <c r="E2657" t="s">
        <v>5154</v>
      </c>
      <c r="F2657">
        <v>2</v>
      </c>
      <c r="G2657">
        <v>0</v>
      </c>
      <c r="H2657" t="s">
        <v>103</v>
      </c>
      <c r="I2657" t="s">
        <v>102</v>
      </c>
      <c r="J2657" t="s">
        <v>103</v>
      </c>
      <c r="K2657" t="s">
        <v>8475</v>
      </c>
      <c r="L2657" t="s">
        <v>188</v>
      </c>
      <c r="M2657" t="e">
        <f>_xlfn.XLOOKUP(B2657,Sheet1!B:B,Sheet1!C:C)</f>
        <v>#N/A</v>
      </c>
    </row>
    <row r="2658" spans="2:13" hidden="1">
      <c r="B2658" t="s">
        <v>8473</v>
      </c>
      <c r="C2658" t="s">
        <v>8476</v>
      </c>
      <c r="D2658" t="s">
        <v>180</v>
      </c>
      <c r="E2658" t="s">
        <v>5154</v>
      </c>
      <c r="F2658">
        <v>2</v>
      </c>
      <c r="G2658">
        <v>0</v>
      </c>
      <c r="H2658" t="s">
        <v>103</v>
      </c>
      <c r="I2658" t="s">
        <v>102</v>
      </c>
      <c r="J2658" t="s">
        <v>103</v>
      </c>
      <c r="K2658" t="s">
        <v>8475</v>
      </c>
      <c r="L2658" t="s">
        <v>188</v>
      </c>
      <c r="M2658" t="e">
        <f>_xlfn.XLOOKUP(B2658,Sheet1!B:B,Sheet1!C:C)</f>
        <v>#N/A</v>
      </c>
    </row>
    <row r="2659" spans="2:13" hidden="1">
      <c r="B2659" t="s">
        <v>8473</v>
      </c>
      <c r="C2659" t="s">
        <v>8477</v>
      </c>
      <c r="D2659" t="s">
        <v>180</v>
      </c>
      <c r="E2659" t="s">
        <v>5154</v>
      </c>
      <c r="F2659">
        <v>2</v>
      </c>
      <c r="G2659">
        <v>0</v>
      </c>
      <c r="H2659" t="s">
        <v>103</v>
      </c>
      <c r="I2659" t="s">
        <v>102</v>
      </c>
      <c r="J2659" t="s">
        <v>103</v>
      </c>
      <c r="K2659" t="s">
        <v>8475</v>
      </c>
      <c r="L2659" t="s">
        <v>188</v>
      </c>
      <c r="M2659" t="e">
        <f>_xlfn.XLOOKUP(B2659,Sheet1!B:B,Sheet1!C:C)</f>
        <v>#N/A</v>
      </c>
    </row>
    <row r="2660" spans="2:13" hidden="1">
      <c r="B2660" t="s">
        <v>8473</v>
      </c>
      <c r="C2660" t="s">
        <v>8478</v>
      </c>
      <c r="D2660" t="s">
        <v>180</v>
      </c>
      <c r="E2660" t="s">
        <v>5154</v>
      </c>
      <c r="F2660">
        <v>2</v>
      </c>
      <c r="G2660">
        <v>0</v>
      </c>
      <c r="H2660" t="s">
        <v>103</v>
      </c>
      <c r="I2660" t="s">
        <v>102</v>
      </c>
      <c r="J2660" t="s">
        <v>103</v>
      </c>
      <c r="K2660" t="s">
        <v>8475</v>
      </c>
      <c r="L2660" t="s">
        <v>188</v>
      </c>
      <c r="M2660" t="e">
        <f>_xlfn.XLOOKUP(B2660,Sheet1!B:B,Sheet1!C:C)</f>
        <v>#N/A</v>
      </c>
    </row>
    <row r="2661" spans="2:13" hidden="1">
      <c r="B2661" t="s">
        <v>8473</v>
      </c>
      <c r="C2661" t="s">
        <v>8479</v>
      </c>
      <c r="D2661" t="s">
        <v>180</v>
      </c>
      <c r="E2661" t="s">
        <v>5154</v>
      </c>
      <c r="F2661">
        <v>2</v>
      </c>
      <c r="G2661">
        <v>0</v>
      </c>
      <c r="H2661" t="s">
        <v>103</v>
      </c>
      <c r="I2661" t="s">
        <v>102</v>
      </c>
      <c r="J2661" t="s">
        <v>103</v>
      </c>
      <c r="K2661" t="s">
        <v>8475</v>
      </c>
      <c r="L2661" t="s">
        <v>188</v>
      </c>
      <c r="M2661" t="e">
        <f>_xlfn.XLOOKUP(B2661,Sheet1!B:B,Sheet1!C:C)</f>
        <v>#N/A</v>
      </c>
    </row>
    <row r="2662" spans="2:13" hidden="1">
      <c r="B2662" t="s">
        <v>8473</v>
      </c>
      <c r="C2662" t="s">
        <v>8480</v>
      </c>
      <c r="D2662" t="s">
        <v>5224</v>
      </c>
      <c r="E2662" t="s">
        <v>5070</v>
      </c>
      <c r="F2662">
        <v>2</v>
      </c>
      <c r="G2662">
        <v>0</v>
      </c>
      <c r="H2662" t="s">
        <v>102</v>
      </c>
      <c r="I2662" t="s">
        <v>102</v>
      </c>
      <c r="J2662" t="s">
        <v>103</v>
      </c>
      <c r="K2662" t="s">
        <v>8475</v>
      </c>
      <c r="L2662" t="s">
        <v>188</v>
      </c>
      <c r="M2662" t="e">
        <f>_xlfn.XLOOKUP(B2662,Sheet1!B:B,Sheet1!C:C)</f>
        <v>#N/A</v>
      </c>
    </row>
    <row r="2663" spans="2:13" hidden="1">
      <c r="B2663" t="s">
        <v>8473</v>
      </c>
      <c r="C2663" t="s">
        <v>8481</v>
      </c>
      <c r="D2663" t="s">
        <v>180</v>
      </c>
      <c r="E2663" t="s">
        <v>5154</v>
      </c>
      <c r="F2663">
        <v>2</v>
      </c>
      <c r="G2663">
        <v>0</v>
      </c>
      <c r="H2663" t="s">
        <v>103</v>
      </c>
      <c r="I2663" t="s">
        <v>102</v>
      </c>
      <c r="J2663" t="s">
        <v>103</v>
      </c>
      <c r="K2663" t="s">
        <v>8475</v>
      </c>
      <c r="L2663" t="s">
        <v>188</v>
      </c>
      <c r="M2663" t="e">
        <f>_xlfn.XLOOKUP(B2663,Sheet1!B:B,Sheet1!C:C)</f>
        <v>#N/A</v>
      </c>
    </row>
    <row r="2664" spans="2:13" hidden="1">
      <c r="B2664" t="s">
        <v>8473</v>
      </c>
      <c r="C2664" t="s">
        <v>8482</v>
      </c>
      <c r="D2664" t="s">
        <v>653</v>
      </c>
      <c r="E2664" t="s">
        <v>5070</v>
      </c>
      <c r="F2664">
        <v>2</v>
      </c>
      <c r="G2664">
        <v>0</v>
      </c>
      <c r="H2664" t="s">
        <v>102</v>
      </c>
      <c r="I2664" t="s">
        <v>102</v>
      </c>
      <c r="J2664" t="s">
        <v>103</v>
      </c>
      <c r="K2664" t="s">
        <v>8475</v>
      </c>
      <c r="L2664" t="s">
        <v>188</v>
      </c>
      <c r="M2664" t="e">
        <f>_xlfn.XLOOKUP(B2664,Sheet1!B:B,Sheet1!C:C)</f>
        <v>#N/A</v>
      </c>
    </row>
    <row r="2665" spans="2:13" hidden="1">
      <c r="B2665" t="s">
        <v>8473</v>
      </c>
      <c r="C2665" t="s">
        <v>8483</v>
      </c>
      <c r="D2665" t="s">
        <v>267</v>
      </c>
      <c r="E2665" t="s">
        <v>5070</v>
      </c>
      <c r="F2665">
        <v>2</v>
      </c>
      <c r="G2665">
        <v>0</v>
      </c>
      <c r="H2665" t="s">
        <v>102</v>
      </c>
      <c r="I2665" t="s">
        <v>102</v>
      </c>
      <c r="J2665" t="s">
        <v>103</v>
      </c>
      <c r="K2665" t="s">
        <v>8475</v>
      </c>
      <c r="L2665" t="s">
        <v>188</v>
      </c>
      <c r="M2665" t="e">
        <f>_xlfn.XLOOKUP(B2665,Sheet1!B:B,Sheet1!C:C)</f>
        <v>#N/A</v>
      </c>
    </row>
    <row r="2666" spans="2:13" hidden="1">
      <c r="B2666" t="s">
        <v>8473</v>
      </c>
      <c r="C2666" t="s">
        <v>8484</v>
      </c>
      <c r="D2666" t="s">
        <v>315</v>
      </c>
      <c r="E2666" t="s">
        <v>5070</v>
      </c>
      <c r="F2666">
        <v>4</v>
      </c>
      <c r="G2666">
        <v>0</v>
      </c>
      <c r="H2666" t="s">
        <v>102</v>
      </c>
      <c r="I2666" t="s">
        <v>102</v>
      </c>
      <c r="J2666" t="s">
        <v>103</v>
      </c>
      <c r="K2666" t="s">
        <v>8475</v>
      </c>
      <c r="L2666" t="s">
        <v>188</v>
      </c>
      <c r="M2666" t="e">
        <f>_xlfn.XLOOKUP(B2666,Sheet1!B:B,Sheet1!C:C)</f>
        <v>#N/A</v>
      </c>
    </row>
    <row r="2667" spans="2:13" hidden="1">
      <c r="B2667" t="s">
        <v>8473</v>
      </c>
      <c r="C2667" t="s">
        <v>8485</v>
      </c>
      <c r="D2667" t="s">
        <v>195</v>
      </c>
      <c r="E2667" t="s">
        <v>5073</v>
      </c>
      <c r="F2667">
        <v>40</v>
      </c>
      <c r="G2667">
        <v>177501</v>
      </c>
      <c r="H2667" t="s">
        <v>102</v>
      </c>
      <c r="I2667" t="s">
        <v>103</v>
      </c>
      <c r="J2667" t="s">
        <v>103</v>
      </c>
      <c r="K2667" t="s">
        <v>8475</v>
      </c>
      <c r="L2667" t="s">
        <v>188</v>
      </c>
      <c r="M2667" t="e">
        <f>_xlfn.XLOOKUP(B2667,Sheet1!B:B,Sheet1!C:C)</f>
        <v>#N/A</v>
      </c>
    </row>
    <row r="2668" spans="2:13" hidden="1">
      <c r="B2668" t="s">
        <v>8486</v>
      </c>
      <c r="C2668" t="s">
        <v>8487</v>
      </c>
      <c r="D2668" t="s">
        <v>254</v>
      </c>
      <c r="E2668" t="s">
        <v>5073</v>
      </c>
      <c r="F2668">
        <v>40</v>
      </c>
      <c r="G2668">
        <v>196330</v>
      </c>
      <c r="H2668" t="s">
        <v>102</v>
      </c>
      <c r="I2668" t="s">
        <v>103</v>
      </c>
      <c r="J2668" t="s">
        <v>103</v>
      </c>
      <c r="K2668" t="s">
        <v>8487</v>
      </c>
      <c r="L2668" t="s">
        <v>254</v>
      </c>
      <c r="M2668" t="e">
        <f>_xlfn.XLOOKUP(B2668,Sheet1!B:B,Sheet1!C:C)</f>
        <v>#N/A</v>
      </c>
    </row>
    <row r="2669" spans="2:13" hidden="1">
      <c r="B2669" t="s">
        <v>8486</v>
      </c>
      <c r="C2669" t="s">
        <v>8488</v>
      </c>
      <c r="D2669" t="s">
        <v>5224</v>
      </c>
      <c r="E2669" t="s">
        <v>5073</v>
      </c>
      <c r="F2669">
        <v>0</v>
      </c>
      <c r="G2669">
        <v>0</v>
      </c>
      <c r="H2669" t="s">
        <v>102</v>
      </c>
      <c r="I2669" t="s">
        <v>103</v>
      </c>
      <c r="J2669" t="s">
        <v>103</v>
      </c>
      <c r="K2669" t="s">
        <v>8487</v>
      </c>
      <c r="L2669" t="s">
        <v>254</v>
      </c>
      <c r="M2669" t="e">
        <f>_xlfn.XLOOKUP(B2669,Sheet1!B:B,Sheet1!C:C)</f>
        <v>#N/A</v>
      </c>
    </row>
    <row r="2670" spans="2:13" hidden="1">
      <c r="B2670" t="s">
        <v>8486</v>
      </c>
      <c r="C2670" t="s">
        <v>8489</v>
      </c>
      <c r="D2670" t="s">
        <v>631</v>
      </c>
      <c r="E2670" t="s">
        <v>5073</v>
      </c>
      <c r="F2670">
        <v>0</v>
      </c>
      <c r="G2670">
        <v>0</v>
      </c>
      <c r="H2670" t="s">
        <v>102</v>
      </c>
      <c r="I2670" t="s">
        <v>103</v>
      </c>
      <c r="J2670" t="s">
        <v>103</v>
      </c>
      <c r="K2670" t="s">
        <v>8487</v>
      </c>
      <c r="L2670" t="s">
        <v>254</v>
      </c>
      <c r="M2670" t="e">
        <f>_xlfn.XLOOKUP(B2670,Sheet1!B:B,Sheet1!C:C)</f>
        <v>#N/A</v>
      </c>
    </row>
    <row r="2671" spans="2:13" hidden="1">
      <c r="B2671" t="s">
        <v>8486</v>
      </c>
      <c r="C2671" t="s">
        <v>8490</v>
      </c>
      <c r="D2671" t="s">
        <v>631</v>
      </c>
      <c r="E2671" t="s">
        <v>5073</v>
      </c>
      <c r="F2671">
        <v>0</v>
      </c>
      <c r="G2671">
        <v>0</v>
      </c>
      <c r="H2671" t="s">
        <v>102</v>
      </c>
      <c r="I2671" t="s">
        <v>103</v>
      </c>
      <c r="J2671" t="s">
        <v>103</v>
      </c>
      <c r="K2671" t="s">
        <v>8487</v>
      </c>
      <c r="L2671" t="s">
        <v>254</v>
      </c>
      <c r="M2671" t="e">
        <f>_xlfn.XLOOKUP(B2671,Sheet1!B:B,Sheet1!C:C)</f>
        <v>#N/A</v>
      </c>
    </row>
    <row r="2672" spans="2:13" hidden="1">
      <c r="B2672" t="s">
        <v>8486</v>
      </c>
      <c r="C2672" t="s">
        <v>8491</v>
      </c>
      <c r="D2672" t="s">
        <v>653</v>
      </c>
      <c r="E2672" t="s">
        <v>5073</v>
      </c>
      <c r="F2672">
        <v>0</v>
      </c>
      <c r="G2672">
        <v>0</v>
      </c>
      <c r="H2672" t="s">
        <v>102</v>
      </c>
      <c r="I2672" t="s">
        <v>103</v>
      </c>
      <c r="J2672" t="s">
        <v>103</v>
      </c>
      <c r="K2672" t="s">
        <v>8487</v>
      </c>
      <c r="L2672" t="s">
        <v>254</v>
      </c>
      <c r="M2672" t="e">
        <f>_xlfn.XLOOKUP(B2672,Sheet1!B:B,Sheet1!C:C)</f>
        <v>#N/A</v>
      </c>
    </row>
    <row r="2673" spans="2:13" hidden="1">
      <c r="B2673" t="s">
        <v>8486</v>
      </c>
      <c r="C2673" t="s">
        <v>8492</v>
      </c>
      <c r="D2673" t="s">
        <v>631</v>
      </c>
      <c r="E2673" t="s">
        <v>5073</v>
      </c>
      <c r="F2673">
        <v>0</v>
      </c>
      <c r="G2673">
        <v>0</v>
      </c>
      <c r="H2673" t="s">
        <v>102</v>
      </c>
      <c r="I2673" t="s">
        <v>103</v>
      </c>
      <c r="J2673" t="s">
        <v>103</v>
      </c>
      <c r="K2673" t="s">
        <v>8487</v>
      </c>
      <c r="L2673" t="s">
        <v>254</v>
      </c>
      <c r="M2673" t="e">
        <f>_xlfn.XLOOKUP(B2673,Sheet1!B:B,Sheet1!C:C)</f>
        <v>#N/A</v>
      </c>
    </row>
    <row r="2674" spans="2:13" hidden="1">
      <c r="B2674" t="s">
        <v>8486</v>
      </c>
      <c r="C2674" t="s">
        <v>8493</v>
      </c>
      <c r="D2674" t="s">
        <v>631</v>
      </c>
      <c r="E2674" t="s">
        <v>5073</v>
      </c>
      <c r="F2674">
        <v>0</v>
      </c>
      <c r="G2674">
        <v>0</v>
      </c>
      <c r="H2674" t="s">
        <v>102</v>
      </c>
      <c r="I2674" t="s">
        <v>103</v>
      </c>
      <c r="J2674" t="s">
        <v>103</v>
      </c>
      <c r="K2674" t="s">
        <v>8487</v>
      </c>
      <c r="L2674" t="s">
        <v>254</v>
      </c>
      <c r="M2674" t="e">
        <f>_xlfn.XLOOKUP(B2674,Sheet1!B:B,Sheet1!C:C)</f>
        <v>#N/A</v>
      </c>
    </row>
    <row r="2675" spans="2:13" hidden="1">
      <c r="B2675" t="s">
        <v>8486</v>
      </c>
      <c r="C2675" t="s">
        <v>8494</v>
      </c>
      <c r="D2675" t="s">
        <v>631</v>
      </c>
      <c r="E2675" t="s">
        <v>5073</v>
      </c>
      <c r="F2675">
        <v>0</v>
      </c>
      <c r="G2675">
        <v>0</v>
      </c>
      <c r="H2675" t="s">
        <v>102</v>
      </c>
      <c r="I2675" t="s">
        <v>103</v>
      </c>
      <c r="J2675" t="s">
        <v>103</v>
      </c>
      <c r="K2675" t="s">
        <v>8487</v>
      </c>
      <c r="L2675" t="s">
        <v>254</v>
      </c>
      <c r="M2675" t="e">
        <f>_xlfn.XLOOKUP(B2675,Sheet1!B:B,Sheet1!C:C)</f>
        <v>#N/A</v>
      </c>
    </row>
    <row r="2676" spans="2:13" hidden="1">
      <c r="B2676" t="s">
        <v>8486</v>
      </c>
      <c r="C2676" t="s">
        <v>8495</v>
      </c>
      <c r="D2676" t="s">
        <v>267</v>
      </c>
      <c r="E2676" t="s">
        <v>5073</v>
      </c>
      <c r="F2676">
        <v>0</v>
      </c>
      <c r="G2676">
        <v>0</v>
      </c>
      <c r="H2676" t="s">
        <v>102</v>
      </c>
      <c r="I2676" t="s">
        <v>103</v>
      </c>
      <c r="J2676" t="s">
        <v>103</v>
      </c>
      <c r="K2676" t="s">
        <v>8487</v>
      </c>
      <c r="L2676" t="s">
        <v>254</v>
      </c>
      <c r="M2676" t="e">
        <f>_xlfn.XLOOKUP(B2676,Sheet1!B:B,Sheet1!C:C)</f>
        <v>#N/A</v>
      </c>
    </row>
    <row r="2677" spans="2:13" hidden="1">
      <c r="B2677" t="s">
        <v>8496</v>
      </c>
      <c r="C2677" t="s">
        <v>8497</v>
      </c>
      <c r="D2677" t="s">
        <v>180</v>
      </c>
      <c r="E2677" t="s">
        <v>5154</v>
      </c>
      <c r="F2677">
        <v>1</v>
      </c>
      <c r="G2677">
        <v>0</v>
      </c>
      <c r="H2677" t="s">
        <v>103</v>
      </c>
      <c r="I2677" t="s">
        <v>102</v>
      </c>
      <c r="J2677" t="s">
        <v>103</v>
      </c>
      <c r="K2677" t="s">
        <v>8498</v>
      </c>
      <c r="L2677" t="s">
        <v>171</v>
      </c>
      <c r="M2677" t="e">
        <f>_xlfn.XLOOKUP(B2677,Sheet1!B:B,Sheet1!C:C)</f>
        <v>#N/A</v>
      </c>
    </row>
    <row r="2678" spans="2:13" hidden="1">
      <c r="B2678" t="s">
        <v>8496</v>
      </c>
      <c r="C2678" t="s">
        <v>8499</v>
      </c>
      <c r="D2678" t="s">
        <v>315</v>
      </c>
      <c r="E2678" t="s">
        <v>5070</v>
      </c>
      <c r="F2678">
        <v>3</v>
      </c>
      <c r="G2678">
        <v>0</v>
      </c>
      <c r="H2678" t="s">
        <v>102</v>
      </c>
      <c r="I2678" t="s">
        <v>102</v>
      </c>
      <c r="J2678" t="s">
        <v>103</v>
      </c>
      <c r="K2678" t="s">
        <v>8498</v>
      </c>
      <c r="L2678" t="s">
        <v>171</v>
      </c>
      <c r="M2678" t="e">
        <f>_xlfn.XLOOKUP(B2678,Sheet1!B:B,Sheet1!C:C)</f>
        <v>#N/A</v>
      </c>
    </row>
    <row r="2679" spans="2:13" hidden="1">
      <c r="B2679" t="s">
        <v>8496</v>
      </c>
      <c r="C2679" t="s">
        <v>8500</v>
      </c>
      <c r="D2679" t="s">
        <v>267</v>
      </c>
      <c r="E2679" t="s">
        <v>5070</v>
      </c>
      <c r="F2679">
        <v>3</v>
      </c>
      <c r="G2679">
        <v>0</v>
      </c>
      <c r="H2679" t="s">
        <v>102</v>
      </c>
      <c r="I2679" t="s">
        <v>102</v>
      </c>
      <c r="J2679" t="s">
        <v>103</v>
      </c>
      <c r="K2679" t="s">
        <v>8498</v>
      </c>
      <c r="L2679" t="s">
        <v>171</v>
      </c>
      <c r="M2679" t="e">
        <f>_xlfn.XLOOKUP(B2679,Sheet1!B:B,Sheet1!C:C)</f>
        <v>#N/A</v>
      </c>
    </row>
    <row r="2680" spans="2:13" hidden="1">
      <c r="B2680" t="s">
        <v>8496</v>
      </c>
      <c r="C2680" t="s">
        <v>8501</v>
      </c>
      <c r="D2680" t="s">
        <v>180</v>
      </c>
      <c r="E2680" t="s">
        <v>5154</v>
      </c>
      <c r="F2680">
        <v>1</v>
      </c>
      <c r="G2680">
        <v>0</v>
      </c>
      <c r="H2680" t="s">
        <v>103</v>
      </c>
      <c r="I2680" t="s">
        <v>102</v>
      </c>
      <c r="J2680" t="s">
        <v>103</v>
      </c>
      <c r="K2680" t="s">
        <v>8498</v>
      </c>
      <c r="L2680" t="s">
        <v>171</v>
      </c>
      <c r="M2680" t="e">
        <f>_xlfn.XLOOKUP(B2680,Sheet1!B:B,Sheet1!C:C)</f>
        <v>#N/A</v>
      </c>
    </row>
    <row r="2681" spans="2:13" hidden="1">
      <c r="B2681" t="s">
        <v>8496</v>
      </c>
      <c r="C2681" t="s">
        <v>8502</v>
      </c>
      <c r="D2681" t="s">
        <v>653</v>
      </c>
      <c r="E2681" t="s">
        <v>5070</v>
      </c>
      <c r="F2681">
        <v>2</v>
      </c>
      <c r="G2681">
        <v>0</v>
      </c>
      <c r="H2681" t="s">
        <v>102</v>
      </c>
      <c r="I2681" t="s">
        <v>102</v>
      </c>
      <c r="J2681" t="s">
        <v>103</v>
      </c>
      <c r="K2681" t="s">
        <v>8498</v>
      </c>
      <c r="L2681" t="s">
        <v>171</v>
      </c>
      <c r="M2681" t="e">
        <f>_xlfn.XLOOKUP(B2681,Sheet1!B:B,Sheet1!C:C)</f>
        <v>#N/A</v>
      </c>
    </row>
    <row r="2682" spans="2:13" hidden="1">
      <c r="B2682" t="s">
        <v>8496</v>
      </c>
      <c r="C2682" t="s">
        <v>8503</v>
      </c>
      <c r="D2682" t="s">
        <v>8504</v>
      </c>
      <c r="E2682" t="s">
        <v>5070</v>
      </c>
      <c r="F2682">
        <v>2</v>
      </c>
      <c r="G2682">
        <v>0</v>
      </c>
      <c r="H2682" t="s">
        <v>102</v>
      </c>
      <c r="I2682" t="s">
        <v>102</v>
      </c>
      <c r="J2682" t="s">
        <v>103</v>
      </c>
      <c r="K2682" t="s">
        <v>8498</v>
      </c>
      <c r="L2682" t="s">
        <v>171</v>
      </c>
      <c r="M2682" t="e">
        <f>_xlfn.XLOOKUP(B2682,Sheet1!B:B,Sheet1!C:C)</f>
        <v>#N/A</v>
      </c>
    </row>
    <row r="2683" spans="2:13" hidden="1">
      <c r="B2683" t="s">
        <v>8496</v>
      </c>
      <c r="C2683" t="s">
        <v>8505</v>
      </c>
      <c r="D2683" t="s">
        <v>180</v>
      </c>
      <c r="E2683" t="s">
        <v>5154</v>
      </c>
      <c r="F2683">
        <v>1</v>
      </c>
      <c r="G2683">
        <v>0</v>
      </c>
      <c r="H2683" t="s">
        <v>103</v>
      </c>
      <c r="I2683" t="s">
        <v>102</v>
      </c>
      <c r="J2683" t="s">
        <v>103</v>
      </c>
      <c r="K2683" t="s">
        <v>8498</v>
      </c>
      <c r="L2683" t="s">
        <v>171</v>
      </c>
      <c r="M2683" t="e">
        <f>_xlfn.XLOOKUP(B2683,Sheet1!B:B,Sheet1!C:C)</f>
        <v>#N/A</v>
      </c>
    </row>
    <row r="2684" spans="2:13" hidden="1">
      <c r="B2684" t="s">
        <v>8496</v>
      </c>
      <c r="C2684" t="s">
        <v>8506</v>
      </c>
      <c r="D2684" t="s">
        <v>180</v>
      </c>
      <c r="E2684" t="s">
        <v>5154</v>
      </c>
      <c r="F2684">
        <v>1</v>
      </c>
      <c r="G2684">
        <v>0</v>
      </c>
      <c r="H2684" t="s">
        <v>103</v>
      </c>
      <c r="I2684" t="s">
        <v>102</v>
      </c>
      <c r="J2684" t="s">
        <v>103</v>
      </c>
      <c r="K2684" t="s">
        <v>8498</v>
      </c>
      <c r="L2684" t="s">
        <v>171</v>
      </c>
      <c r="M2684" t="e">
        <f>_xlfn.XLOOKUP(B2684,Sheet1!B:B,Sheet1!C:C)</f>
        <v>#N/A</v>
      </c>
    </row>
    <row r="2685" spans="2:13" hidden="1">
      <c r="B2685" t="s">
        <v>8496</v>
      </c>
      <c r="C2685" t="s">
        <v>8507</v>
      </c>
      <c r="D2685" t="s">
        <v>180</v>
      </c>
      <c r="E2685" t="s">
        <v>5154</v>
      </c>
      <c r="F2685">
        <v>1</v>
      </c>
      <c r="G2685">
        <v>0</v>
      </c>
      <c r="H2685" t="s">
        <v>103</v>
      </c>
      <c r="I2685" t="s">
        <v>102</v>
      </c>
      <c r="J2685" t="s">
        <v>103</v>
      </c>
      <c r="K2685" t="s">
        <v>8498</v>
      </c>
      <c r="L2685" t="s">
        <v>171</v>
      </c>
      <c r="M2685" t="e">
        <f>_xlfn.XLOOKUP(B2685,Sheet1!B:B,Sheet1!C:C)</f>
        <v>#N/A</v>
      </c>
    </row>
    <row r="2686" spans="2:13" hidden="1">
      <c r="B2686" t="s">
        <v>8496</v>
      </c>
      <c r="C2686" t="s">
        <v>8508</v>
      </c>
      <c r="D2686" t="s">
        <v>180</v>
      </c>
      <c r="E2686" t="s">
        <v>5154</v>
      </c>
      <c r="F2686">
        <v>1</v>
      </c>
      <c r="G2686">
        <v>0</v>
      </c>
      <c r="H2686" t="s">
        <v>103</v>
      </c>
      <c r="I2686" t="s">
        <v>102</v>
      </c>
      <c r="J2686" t="s">
        <v>103</v>
      </c>
      <c r="K2686" t="s">
        <v>8498</v>
      </c>
      <c r="L2686" t="s">
        <v>171</v>
      </c>
      <c r="M2686" t="e">
        <f>_xlfn.XLOOKUP(B2686,Sheet1!B:B,Sheet1!C:C)</f>
        <v>#N/A</v>
      </c>
    </row>
    <row r="2687" spans="2:13" hidden="1">
      <c r="B2687" t="s">
        <v>8496</v>
      </c>
      <c r="C2687" t="s">
        <v>8509</v>
      </c>
      <c r="D2687" t="s">
        <v>180</v>
      </c>
      <c r="E2687" t="s">
        <v>5154</v>
      </c>
      <c r="F2687">
        <v>1</v>
      </c>
      <c r="G2687">
        <v>0</v>
      </c>
      <c r="H2687" t="s">
        <v>103</v>
      </c>
      <c r="I2687" t="s">
        <v>102</v>
      </c>
      <c r="J2687" t="s">
        <v>103</v>
      </c>
      <c r="K2687" t="s">
        <v>8498</v>
      </c>
      <c r="L2687" t="s">
        <v>171</v>
      </c>
      <c r="M2687" t="e">
        <f>_xlfn.XLOOKUP(B2687,Sheet1!B:B,Sheet1!C:C)</f>
        <v>#N/A</v>
      </c>
    </row>
    <row r="2688" spans="2:13" hidden="1">
      <c r="B2688" t="s">
        <v>8496</v>
      </c>
      <c r="C2688" t="s">
        <v>8510</v>
      </c>
      <c r="D2688" t="s">
        <v>180</v>
      </c>
      <c r="E2688" t="s">
        <v>5154</v>
      </c>
      <c r="F2688">
        <v>1</v>
      </c>
      <c r="G2688">
        <v>0</v>
      </c>
      <c r="H2688" t="s">
        <v>103</v>
      </c>
      <c r="I2688" t="s">
        <v>102</v>
      </c>
      <c r="J2688" t="s">
        <v>103</v>
      </c>
      <c r="K2688" t="s">
        <v>8498</v>
      </c>
      <c r="L2688" t="s">
        <v>171</v>
      </c>
      <c r="M2688" t="e">
        <f>_xlfn.XLOOKUP(B2688,Sheet1!B:B,Sheet1!C:C)</f>
        <v>#N/A</v>
      </c>
    </row>
    <row r="2689" spans="2:13" hidden="1">
      <c r="B2689" t="s">
        <v>8496</v>
      </c>
      <c r="C2689" t="s">
        <v>8498</v>
      </c>
      <c r="D2689" t="s">
        <v>171</v>
      </c>
      <c r="F2689">
        <v>40</v>
      </c>
      <c r="G2689">
        <v>151329</v>
      </c>
      <c r="H2689" t="s">
        <v>103</v>
      </c>
      <c r="I2689" t="s">
        <v>103</v>
      </c>
      <c r="J2689" t="s">
        <v>103</v>
      </c>
      <c r="K2689" t="s">
        <v>8498</v>
      </c>
      <c r="L2689" t="s">
        <v>171</v>
      </c>
      <c r="M2689" t="e">
        <f>_xlfn.XLOOKUP(B2689,Sheet1!B:B,Sheet1!C:C)</f>
        <v>#N/A</v>
      </c>
    </row>
    <row r="2690" spans="2:13" hidden="1">
      <c r="B2690" t="s">
        <v>8496</v>
      </c>
      <c r="C2690" t="s">
        <v>8511</v>
      </c>
      <c r="D2690" t="s">
        <v>180</v>
      </c>
      <c r="E2690" t="s">
        <v>5154</v>
      </c>
      <c r="F2690">
        <v>1</v>
      </c>
      <c r="G2690">
        <v>0</v>
      </c>
      <c r="H2690" t="s">
        <v>103</v>
      </c>
      <c r="I2690" t="s">
        <v>102</v>
      </c>
      <c r="J2690" t="s">
        <v>103</v>
      </c>
      <c r="K2690" t="s">
        <v>8498</v>
      </c>
      <c r="L2690" t="s">
        <v>171</v>
      </c>
      <c r="M2690" t="e">
        <f>_xlfn.XLOOKUP(B2690,Sheet1!B:B,Sheet1!C:C)</f>
        <v>#N/A</v>
      </c>
    </row>
    <row r="2691" spans="2:13" hidden="1">
      <c r="B2691" t="s">
        <v>8496</v>
      </c>
      <c r="C2691" t="s">
        <v>8512</v>
      </c>
      <c r="D2691" t="s">
        <v>149</v>
      </c>
      <c r="F2691">
        <v>40</v>
      </c>
      <c r="G2691">
        <v>130887</v>
      </c>
      <c r="H2691" t="s">
        <v>103</v>
      </c>
      <c r="I2691" t="s">
        <v>103</v>
      </c>
      <c r="J2691" t="s">
        <v>103</v>
      </c>
      <c r="K2691" t="s">
        <v>8498</v>
      </c>
      <c r="L2691" t="s">
        <v>171</v>
      </c>
      <c r="M2691" t="e">
        <f>_xlfn.XLOOKUP(B2691,Sheet1!B:B,Sheet1!C:C)</f>
        <v>#N/A</v>
      </c>
    </row>
    <row r="2692" spans="2:13" hidden="1">
      <c r="B2692" t="s">
        <v>8496</v>
      </c>
      <c r="C2692" t="s">
        <v>8513</v>
      </c>
      <c r="D2692" t="s">
        <v>180</v>
      </c>
      <c r="E2692" t="s">
        <v>5154</v>
      </c>
      <c r="F2692">
        <v>1</v>
      </c>
      <c r="G2692">
        <v>0</v>
      </c>
      <c r="H2692" t="s">
        <v>103</v>
      </c>
      <c r="I2692" t="s">
        <v>102</v>
      </c>
      <c r="J2692" t="s">
        <v>103</v>
      </c>
      <c r="K2692" t="s">
        <v>8498</v>
      </c>
      <c r="L2692" t="s">
        <v>171</v>
      </c>
      <c r="M2692" t="e">
        <f>_xlfn.XLOOKUP(B2692,Sheet1!B:B,Sheet1!C:C)</f>
        <v>#N/A</v>
      </c>
    </row>
    <row r="2693" spans="2:13" hidden="1">
      <c r="B2693" t="s">
        <v>8514</v>
      </c>
      <c r="C2693" t="s">
        <v>8515</v>
      </c>
      <c r="D2693" t="s">
        <v>8516</v>
      </c>
      <c r="E2693" t="s">
        <v>5070</v>
      </c>
      <c r="F2693">
        <v>2</v>
      </c>
      <c r="G2693">
        <v>0</v>
      </c>
      <c r="H2693" t="s">
        <v>102</v>
      </c>
      <c r="I2693" t="s">
        <v>102</v>
      </c>
      <c r="J2693" t="s">
        <v>103</v>
      </c>
      <c r="K2693" t="s">
        <v>8517</v>
      </c>
      <c r="L2693" t="s">
        <v>254</v>
      </c>
      <c r="M2693" t="e">
        <f>_xlfn.XLOOKUP(B2693,Sheet1!B:B,Sheet1!C:C)</f>
        <v>#N/A</v>
      </c>
    </row>
    <row r="2694" spans="2:13" hidden="1">
      <c r="B2694" t="s">
        <v>8514</v>
      </c>
      <c r="C2694" t="s">
        <v>8518</v>
      </c>
      <c r="D2694" t="s">
        <v>3008</v>
      </c>
      <c r="E2694" t="s">
        <v>5070</v>
      </c>
      <c r="F2694">
        <v>2</v>
      </c>
      <c r="G2694">
        <v>0</v>
      </c>
      <c r="H2694" t="s">
        <v>102</v>
      </c>
      <c r="I2694" t="s">
        <v>102</v>
      </c>
      <c r="J2694" t="s">
        <v>103</v>
      </c>
      <c r="K2694" t="s">
        <v>8517</v>
      </c>
      <c r="L2694" t="s">
        <v>254</v>
      </c>
      <c r="M2694" t="e">
        <f>_xlfn.XLOOKUP(B2694,Sheet1!B:B,Sheet1!C:C)</f>
        <v>#N/A</v>
      </c>
    </row>
    <row r="2695" spans="2:13" hidden="1">
      <c r="B2695" t="s">
        <v>8514</v>
      </c>
      <c r="C2695" t="s">
        <v>8519</v>
      </c>
      <c r="D2695" t="s">
        <v>226</v>
      </c>
      <c r="E2695" t="s">
        <v>5154</v>
      </c>
      <c r="F2695">
        <v>2</v>
      </c>
      <c r="G2695">
        <v>0</v>
      </c>
      <c r="H2695" t="s">
        <v>103</v>
      </c>
      <c r="I2695" t="s">
        <v>102</v>
      </c>
      <c r="J2695" t="s">
        <v>103</v>
      </c>
      <c r="K2695" t="s">
        <v>8517</v>
      </c>
      <c r="L2695" t="s">
        <v>254</v>
      </c>
      <c r="M2695" t="e">
        <f>_xlfn.XLOOKUP(B2695,Sheet1!B:B,Sheet1!C:C)</f>
        <v>#N/A</v>
      </c>
    </row>
    <row r="2696" spans="2:13" hidden="1">
      <c r="B2696" t="s">
        <v>8514</v>
      </c>
      <c r="C2696" t="s">
        <v>8520</v>
      </c>
      <c r="D2696" t="s">
        <v>5663</v>
      </c>
      <c r="F2696">
        <v>40</v>
      </c>
      <c r="G2696">
        <v>128712</v>
      </c>
      <c r="H2696" t="s">
        <v>103</v>
      </c>
      <c r="I2696" t="s">
        <v>103</v>
      </c>
      <c r="J2696" t="s">
        <v>103</v>
      </c>
      <c r="K2696" t="s">
        <v>8517</v>
      </c>
      <c r="L2696" t="s">
        <v>254</v>
      </c>
      <c r="M2696" t="e">
        <f>_xlfn.XLOOKUP(B2696,Sheet1!B:B,Sheet1!C:C)</f>
        <v>#N/A</v>
      </c>
    </row>
    <row r="2697" spans="2:13" hidden="1">
      <c r="B2697" t="s">
        <v>8514</v>
      </c>
      <c r="C2697" t="s">
        <v>8517</v>
      </c>
      <c r="D2697" t="s">
        <v>254</v>
      </c>
      <c r="E2697" t="s">
        <v>5070</v>
      </c>
      <c r="F2697">
        <v>40</v>
      </c>
      <c r="G2697">
        <v>151708</v>
      </c>
      <c r="H2697" t="s">
        <v>102</v>
      </c>
      <c r="I2697" t="s">
        <v>102</v>
      </c>
      <c r="J2697" t="s">
        <v>103</v>
      </c>
      <c r="K2697" t="s">
        <v>8517</v>
      </c>
      <c r="L2697" t="s">
        <v>254</v>
      </c>
      <c r="M2697" t="e">
        <f>_xlfn.XLOOKUP(B2697,Sheet1!B:B,Sheet1!C:C)</f>
        <v>#N/A</v>
      </c>
    </row>
    <row r="2698" spans="2:13" hidden="1">
      <c r="B2698" t="s">
        <v>8514</v>
      </c>
      <c r="C2698" t="s">
        <v>8521</v>
      </c>
      <c r="D2698" t="s">
        <v>8522</v>
      </c>
      <c r="E2698" t="s">
        <v>5070</v>
      </c>
      <c r="F2698">
        <v>2</v>
      </c>
      <c r="G2698">
        <v>0</v>
      </c>
      <c r="H2698" t="s">
        <v>102</v>
      </c>
      <c r="I2698" t="s">
        <v>102</v>
      </c>
      <c r="J2698" t="s">
        <v>103</v>
      </c>
      <c r="K2698" t="s">
        <v>8517</v>
      </c>
      <c r="L2698" t="s">
        <v>254</v>
      </c>
      <c r="M2698" t="e">
        <f>_xlfn.XLOOKUP(B2698,Sheet1!B:B,Sheet1!C:C)</f>
        <v>#N/A</v>
      </c>
    </row>
    <row r="2699" spans="2:13" hidden="1">
      <c r="B2699" t="s">
        <v>8514</v>
      </c>
      <c r="C2699" t="s">
        <v>8523</v>
      </c>
      <c r="D2699" t="s">
        <v>670</v>
      </c>
      <c r="E2699" t="s">
        <v>5070</v>
      </c>
      <c r="F2699">
        <v>20</v>
      </c>
      <c r="G2699">
        <v>0</v>
      </c>
      <c r="H2699" t="s">
        <v>102</v>
      </c>
      <c r="I2699" t="s">
        <v>102</v>
      </c>
      <c r="J2699" t="s">
        <v>103</v>
      </c>
      <c r="K2699" t="s">
        <v>8517</v>
      </c>
      <c r="L2699" t="s">
        <v>254</v>
      </c>
      <c r="M2699" t="e">
        <f>_xlfn.XLOOKUP(B2699,Sheet1!B:B,Sheet1!C:C)</f>
        <v>#N/A</v>
      </c>
    </row>
    <row r="2700" spans="2:13" hidden="1">
      <c r="B2700" t="s">
        <v>8514</v>
      </c>
      <c r="C2700" t="s">
        <v>8524</v>
      </c>
      <c r="D2700" t="s">
        <v>226</v>
      </c>
      <c r="E2700" t="s">
        <v>5154</v>
      </c>
      <c r="F2700">
        <v>2</v>
      </c>
      <c r="G2700">
        <v>0</v>
      </c>
      <c r="H2700" t="s">
        <v>103</v>
      </c>
      <c r="I2700" t="s">
        <v>102</v>
      </c>
      <c r="J2700" t="s">
        <v>103</v>
      </c>
      <c r="K2700" t="s">
        <v>8517</v>
      </c>
      <c r="L2700" t="s">
        <v>254</v>
      </c>
      <c r="M2700" t="e">
        <f>_xlfn.XLOOKUP(B2700,Sheet1!B:B,Sheet1!C:C)</f>
        <v>#N/A</v>
      </c>
    </row>
    <row r="2701" spans="2:13" hidden="1">
      <c r="B2701" t="s">
        <v>8525</v>
      </c>
      <c r="C2701" t="s">
        <v>8526</v>
      </c>
      <c r="D2701" t="s">
        <v>254</v>
      </c>
      <c r="E2701" t="s">
        <v>5073</v>
      </c>
      <c r="F2701">
        <v>3</v>
      </c>
      <c r="G2701">
        <v>0</v>
      </c>
      <c r="H2701" t="s">
        <v>102</v>
      </c>
      <c r="I2701" t="s">
        <v>103</v>
      </c>
      <c r="J2701" t="s">
        <v>103</v>
      </c>
      <c r="K2701" t="s">
        <v>8527</v>
      </c>
      <c r="L2701" t="s">
        <v>153</v>
      </c>
      <c r="M2701" t="e">
        <f>_xlfn.XLOOKUP(B2701,Sheet1!B:B,Sheet1!C:C)</f>
        <v>#N/A</v>
      </c>
    </row>
    <row r="2702" spans="2:13" hidden="1">
      <c r="B2702" t="s">
        <v>8525</v>
      </c>
      <c r="C2702" t="s">
        <v>8528</v>
      </c>
      <c r="D2702" t="s">
        <v>8529</v>
      </c>
      <c r="F2702">
        <v>40</v>
      </c>
      <c r="G2702">
        <v>139480</v>
      </c>
      <c r="H2702" t="s">
        <v>103</v>
      </c>
      <c r="I2702" t="s">
        <v>103</v>
      </c>
      <c r="J2702" t="s">
        <v>103</v>
      </c>
      <c r="K2702" t="s">
        <v>8527</v>
      </c>
      <c r="L2702" t="s">
        <v>153</v>
      </c>
      <c r="M2702" t="e">
        <f>_xlfn.XLOOKUP(B2702,Sheet1!B:B,Sheet1!C:C)</f>
        <v>#N/A</v>
      </c>
    </row>
    <row r="2703" spans="2:13" hidden="1">
      <c r="B2703" t="s">
        <v>8525</v>
      </c>
      <c r="C2703" t="s">
        <v>8530</v>
      </c>
      <c r="D2703" t="s">
        <v>8531</v>
      </c>
      <c r="E2703" t="s">
        <v>5073</v>
      </c>
      <c r="F2703">
        <v>3</v>
      </c>
      <c r="G2703">
        <v>0</v>
      </c>
      <c r="H2703" t="s">
        <v>102</v>
      </c>
      <c r="I2703" t="s">
        <v>103</v>
      </c>
      <c r="J2703" t="s">
        <v>103</v>
      </c>
      <c r="K2703" t="s">
        <v>8527</v>
      </c>
      <c r="L2703" t="s">
        <v>153</v>
      </c>
      <c r="M2703" t="e">
        <f>_xlfn.XLOOKUP(B2703,Sheet1!B:B,Sheet1!C:C)</f>
        <v>#N/A</v>
      </c>
    </row>
    <row r="2704" spans="2:13" hidden="1">
      <c r="B2704" t="s">
        <v>8525</v>
      </c>
      <c r="C2704" t="s">
        <v>8527</v>
      </c>
      <c r="D2704" t="s">
        <v>153</v>
      </c>
      <c r="E2704" t="s">
        <v>5178</v>
      </c>
      <c r="F2704">
        <v>40</v>
      </c>
      <c r="G2704">
        <v>241535</v>
      </c>
      <c r="H2704" t="s">
        <v>103</v>
      </c>
      <c r="I2704" t="s">
        <v>103</v>
      </c>
      <c r="J2704" t="s">
        <v>102</v>
      </c>
      <c r="K2704" t="s">
        <v>8527</v>
      </c>
      <c r="L2704" t="s">
        <v>153</v>
      </c>
      <c r="M2704" t="e">
        <f>_xlfn.XLOOKUP(B2704,Sheet1!B:B,Sheet1!C:C)</f>
        <v>#N/A</v>
      </c>
    </row>
    <row r="2705" spans="2:13" hidden="1">
      <c r="B2705" t="s">
        <v>8525</v>
      </c>
      <c r="C2705" t="s">
        <v>8532</v>
      </c>
      <c r="D2705" t="s">
        <v>902</v>
      </c>
      <c r="E2705" t="s">
        <v>5073</v>
      </c>
      <c r="F2705">
        <v>3</v>
      </c>
      <c r="G2705">
        <v>0</v>
      </c>
      <c r="H2705" t="s">
        <v>102</v>
      </c>
      <c r="I2705" t="s">
        <v>103</v>
      </c>
      <c r="J2705" t="s">
        <v>103</v>
      </c>
      <c r="K2705" t="s">
        <v>8527</v>
      </c>
      <c r="L2705" t="s">
        <v>153</v>
      </c>
      <c r="M2705" t="e">
        <f>_xlfn.XLOOKUP(B2705,Sheet1!B:B,Sheet1!C:C)</f>
        <v>#N/A</v>
      </c>
    </row>
    <row r="2706" spans="2:13" hidden="1">
      <c r="B2706" t="s">
        <v>8533</v>
      </c>
      <c r="C2706" t="s">
        <v>8534</v>
      </c>
      <c r="D2706" t="s">
        <v>5537</v>
      </c>
      <c r="E2706" t="s">
        <v>5070</v>
      </c>
      <c r="F2706">
        <v>2</v>
      </c>
      <c r="G2706">
        <v>0</v>
      </c>
      <c r="H2706" t="s">
        <v>102</v>
      </c>
      <c r="I2706" t="s">
        <v>102</v>
      </c>
      <c r="J2706" t="s">
        <v>103</v>
      </c>
      <c r="K2706" t="s">
        <v>8535</v>
      </c>
      <c r="L2706" t="s">
        <v>8536</v>
      </c>
      <c r="M2706" t="e">
        <f>_xlfn.XLOOKUP(B2706,Sheet1!B:B,Sheet1!C:C)</f>
        <v>#N/A</v>
      </c>
    </row>
    <row r="2707" spans="2:13" hidden="1">
      <c r="B2707" t="s">
        <v>8533</v>
      </c>
      <c r="C2707" t="s">
        <v>8537</v>
      </c>
      <c r="D2707" t="s">
        <v>631</v>
      </c>
      <c r="E2707" t="s">
        <v>5154</v>
      </c>
      <c r="F2707">
        <v>2</v>
      </c>
      <c r="G2707">
        <v>0</v>
      </c>
      <c r="H2707" t="s">
        <v>103</v>
      </c>
      <c r="I2707" t="s">
        <v>102</v>
      </c>
      <c r="J2707" t="s">
        <v>103</v>
      </c>
      <c r="K2707" t="s">
        <v>8535</v>
      </c>
      <c r="L2707" t="s">
        <v>8536</v>
      </c>
      <c r="M2707" t="e">
        <f>_xlfn.XLOOKUP(B2707,Sheet1!B:B,Sheet1!C:C)</f>
        <v>#N/A</v>
      </c>
    </row>
    <row r="2708" spans="2:13" hidden="1">
      <c r="B2708" t="s">
        <v>8533</v>
      </c>
      <c r="C2708" t="s">
        <v>8538</v>
      </c>
      <c r="D2708" t="s">
        <v>631</v>
      </c>
      <c r="E2708" t="s">
        <v>5154</v>
      </c>
      <c r="F2708">
        <v>2</v>
      </c>
      <c r="G2708">
        <v>0</v>
      </c>
      <c r="H2708" t="s">
        <v>103</v>
      </c>
      <c r="I2708" t="s">
        <v>102</v>
      </c>
      <c r="J2708" t="s">
        <v>103</v>
      </c>
      <c r="K2708" t="s">
        <v>8535</v>
      </c>
      <c r="L2708" t="s">
        <v>8536</v>
      </c>
      <c r="M2708" t="e">
        <f>_xlfn.XLOOKUP(B2708,Sheet1!B:B,Sheet1!C:C)</f>
        <v>#N/A</v>
      </c>
    </row>
    <row r="2709" spans="2:13" hidden="1">
      <c r="B2709" t="s">
        <v>8533</v>
      </c>
      <c r="C2709" t="s">
        <v>8539</v>
      </c>
      <c r="D2709" t="s">
        <v>631</v>
      </c>
      <c r="E2709" t="s">
        <v>5154</v>
      </c>
      <c r="F2709">
        <v>2</v>
      </c>
      <c r="G2709">
        <v>0</v>
      </c>
      <c r="H2709" t="s">
        <v>103</v>
      </c>
      <c r="I2709" t="s">
        <v>102</v>
      </c>
      <c r="J2709" t="s">
        <v>103</v>
      </c>
      <c r="K2709" t="s">
        <v>8535</v>
      </c>
      <c r="L2709" t="s">
        <v>8536</v>
      </c>
      <c r="M2709" t="e">
        <f>_xlfn.XLOOKUP(B2709,Sheet1!B:B,Sheet1!C:C)</f>
        <v>#N/A</v>
      </c>
    </row>
    <row r="2710" spans="2:13" hidden="1">
      <c r="B2710" t="s">
        <v>8533</v>
      </c>
      <c r="C2710" t="s">
        <v>8540</v>
      </c>
      <c r="D2710" t="s">
        <v>631</v>
      </c>
      <c r="E2710" t="s">
        <v>5154</v>
      </c>
      <c r="F2710">
        <v>2</v>
      </c>
      <c r="G2710">
        <v>0</v>
      </c>
      <c r="H2710" t="s">
        <v>103</v>
      </c>
      <c r="I2710" t="s">
        <v>102</v>
      </c>
      <c r="J2710" t="s">
        <v>103</v>
      </c>
      <c r="K2710" t="s">
        <v>8535</v>
      </c>
      <c r="L2710" t="s">
        <v>8536</v>
      </c>
      <c r="M2710" t="e">
        <f>_xlfn.XLOOKUP(B2710,Sheet1!B:B,Sheet1!C:C)</f>
        <v>#N/A</v>
      </c>
    </row>
    <row r="2711" spans="2:13" hidden="1">
      <c r="B2711" t="s">
        <v>8533</v>
      </c>
      <c r="C2711" t="s">
        <v>8541</v>
      </c>
      <c r="D2711" t="s">
        <v>631</v>
      </c>
      <c r="E2711" t="s">
        <v>5154</v>
      </c>
      <c r="F2711">
        <v>2</v>
      </c>
      <c r="G2711">
        <v>0</v>
      </c>
      <c r="H2711" t="s">
        <v>103</v>
      </c>
      <c r="I2711" t="s">
        <v>102</v>
      </c>
      <c r="J2711" t="s">
        <v>103</v>
      </c>
      <c r="K2711" t="s">
        <v>8535</v>
      </c>
      <c r="L2711" t="s">
        <v>8536</v>
      </c>
      <c r="M2711" t="e">
        <f>_xlfn.XLOOKUP(B2711,Sheet1!B:B,Sheet1!C:C)</f>
        <v>#N/A</v>
      </c>
    </row>
    <row r="2712" spans="2:13" hidden="1">
      <c r="B2712" t="s">
        <v>8533</v>
      </c>
      <c r="C2712" t="s">
        <v>8542</v>
      </c>
      <c r="D2712" t="s">
        <v>631</v>
      </c>
      <c r="E2712" t="s">
        <v>5154</v>
      </c>
      <c r="F2712">
        <v>2</v>
      </c>
      <c r="G2712">
        <v>0</v>
      </c>
      <c r="H2712" t="s">
        <v>103</v>
      </c>
      <c r="I2712" t="s">
        <v>102</v>
      </c>
      <c r="J2712" t="s">
        <v>103</v>
      </c>
      <c r="K2712" t="s">
        <v>8535</v>
      </c>
      <c r="L2712" t="s">
        <v>8536</v>
      </c>
      <c r="M2712" t="e">
        <f>_xlfn.XLOOKUP(B2712,Sheet1!B:B,Sheet1!C:C)</f>
        <v>#N/A</v>
      </c>
    </row>
    <row r="2713" spans="2:13" hidden="1">
      <c r="B2713" t="s">
        <v>8533</v>
      </c>
      <c r="C2713" t="s">
        <v>8543</v>
      </c>
      <c r="D2713" t="s">
        <v>562</v>
      </c>
      <c r="E2713" t="s">
        <v>5070</v>
      </c>
      <c r="F2713">
        <v>2</v>
      </c>
      <c r="G2713">
        <v>0</v>
      </c>
      <c r="H2713" t="s">
        <v>102</v>
      </c>
      <c r="I2713" t="s">
        <v>102</v>
      </c>
      <c r="J2713" t="s">
        <v>103</v>
      </c>
      <c r="K2713" t="s">
        <v>8535</v>
      </c>
      <c r="L2713" t="s">
        <v>8536</v>
      </c>
      <c r="M2713" t="e">
        <f>_xlfn.XLOOKUP(B2713,Sheet1!B:B,Sheet1!C:C)</f>
        <v>#N/A</v>
      </c>
    </row>
    <row r="2714" spans="2:13" hidden="1">
      <c r="B2714" t="s">
        <v>8533</v>
      </c>
      <c r="C2714" t="s">
        <v>8544</v>
      </c>
      <c r="D2714" t="s">
        <v>5532</v>
      </c>
      <c r="E2714" t="s">
        <v>5070</v>
      </c>
      <c r="F2714">
        <v>2</v>
      </c>
      <c r="G2714">
        <v>0</v>
      </c>
      <c r="H2714" t="s">
        <v>102</v>
      </c>
      <c r="I2714" t="s">
        <v>102</v>
      </c>
      <c r="J2714" t="s">
        <v>103</v>
      </c>
      <c r="K2714" t="s">
        <v>8535</v>
      </c>
      <c r="L2714" t="s">
        <v>8536</v>
      </c>
      <c r="M2714" t="e">
        <f>_xlfn.XLOOKUP(B2714,Sheet1!B:B,Sheet1!C:C)</f>
        <v>#N/A</v>
      </c>
    </row>
    <row r="2715" spans="2:13" hidden="1">
      <c r="B2715" t="s">
        <v>8545</v>
      </c>
      <c r="C2715" t="s">
        <v>8546</v>
      </c>
      <c r="D2715" t="s">
        <v>2504</v>
      </c>
      <c r="E2715" t="s">
        <v>5154</v>
      </c>
      <c r="F2715">
        <v>1</v>
      </c>
      <c r="G2715">
        <v>0</v>
      </c>
      <c r="H2715" t="s">
        <v>103</v>
      </c>
      <c r="I2715" t="s">
        <v>102</v>
      </c>
      <c r="J2715" t="s">
        <v>103</v>
      </c>
      <c r="K2715" t="s">
        <v>8547</v>
      </c>
      <c r="L2715" t="s">
        <v>5224</v>
      </c>
      <c r="M2715" t="e">
        <f>_xlfn.XLOOKUP(B2715,Sheet1!B:B,Sheet1!C:C)</f>
        <v>#N/A</v>
      </c>
    </row>
    <row r="2716" spans="2:13" hidden="1">
      <c r="B2716" t="s">
        <v>8545</v>
      </c>
      <c r="C2716" t="s">
        <v>8546</v>
      </c>
      <c r="D2716" t="s">
        <v>2504</v>
      </c>
      <c r="E2716" t="s">
        <v>5154</v>
      </c>
      <c r="F2716">
        <v>1</v>
      </c>
      <c r="G2716">
        <v>0</v>
      </c>
      <c r="H2716" t="s">
        <v>103</v>
      </c>
      <c r="I2716" t="s">
        <v>102</v>
      </c>
      <c r="J2716" t="s">
        <v>103</v>
      </c>
      <c r="K2716" t="s">
        <v>8548</v>
      </c>
      <c r="L2716" t="s">
        <v>149</v>
      </c>
      <c r="M2716" t="e">
        <f>_xlfn.XLOOKUP(B2716,Sheet1!B:B,Sheet1!C:C)</f>
        <v>#N/A</v>
      </c>
    </row>
    <row r="2717" spans="2:13" hidden="1">
      <c r="B2717" t="s">
        <v>8545</v>
      </c>
      <c r="C2717" t="s">
        <v>8549</v>
      </c>
      <c r="D2717" t="s">
        <v>2504</v>
      </c>
      <c r="E2717" t="s">
        <v>5154</v>
      </c>
      <c r="F2717">
        <v>1</v>
      </c>
      <c r="G2717">
        <v>0</v>
      </c>
      <c r="H2717" t="s">
        <v>103</v>
      </c>
      <c r="I2717" t="s">
        <v>102</v>
      </c>
      <c r="J2717" t="s">
        <v>103</v>
      </c>
      <c r="K2717" t="s">
        <v>8547</v>
      </c>
      <c r="L2717" t="s">
        <v>5224</v>
      </c>
      <c r="M2717" t="e">
        <f>_xlfn.XLOOKUP(B2717,Sheet1!B:B,Sheet1!C:C)</f>
        <v>#N/A</v>
      </c>
    </row>
    <row r="2718" spans="2:13" hidden="1">
      <c r="B2718" t="s">
        <v>8545</v>
      </c>
      <c r="C2718" t="s">
        <v>8549</v>
      </c>
      <c r="D2718" t="s">
        <v>2504</v>
      </c>
      <c r="E2718" t="s">
        <v>5154</v>
      </c>
      <c r="F2718">
        <v>1</v>
      </c>
      <c r="G2718">
        <v>0</v>
      </c>
      <c r="H2718" t="s">
        <v>103</v>
      </c>
      <c r="I2718" t="s">
        <v>102</v>
      </c>
      <c r="J2718" t="s">
        <v>103</v>
      </c>
      <c r="K2718" t="s">
        <v>8548</v>
      </c>
      <c r="L2718" t="s">
        <v>149</v>
      </c>
      <c r="M2718" t="e">
        <f>_xlfn.XLOOKUP(B2718,Sheet1!B:B,Sheet1!C:C)</f>
        <v>#N/A</v>
      </c>
    </row>
    <row r="2719" spans="2:13" hidden="1">
      <c r="B2719" t="s">
        <v>8545</v>
      </c>
      <c r="C2719" t="s">
        <v>8550</v>
      </c>
      <c r="D2719" t="s">
        <v>2504</v>
      </c>
      <c r="E2719" t="s">
        <v>5154</v>
      </c>
      <c r="F2719">
        <v>1</v>
      </c>
      <c r="G2719">
        <v>0</v>
      </c>
      <c r="H2719" t="s">
        <v>103</v>
      </c>
      <c r="I2719" t="s">
        <v>102</v>
      </c>
      <c r="J2719" t="s">
        <v>103</v>
      </c>
      <c r="K2719" t="s">
        <v>8547</v>
      </c>
      <c r="L2719" t="s">
        <v>5224</v>
      </c>
      <c r="M2719" t="e">
        <f>_xlfn.XLOOKUP(B2719,Sheet1!B:B,Sheet1!C:C)</f>
        <v>#N/A</v>
      </c>
    </row>
    <row r="2720" spans="2:13" hidden="1">
      <c r="B2720" t="s">
        <v>8545</v>
      </c>
      <c r="C2720" t="s">
        <v>8550</v>
      </c>
      <c r="D2720" t="s">
        <v>2504</v>
      </c>
      <c r="E2720" t="s">
        <v>5154</v>
      </c>
      <c r="F2720">
        <v>1</v>
      </c>
      <c r="G2720">
        <v>0</v>
      </c>
      <c r="H2720" t="s">
        <v>103</v>
      </c>
      <c r="I2720" t="s">
        <v>102</v>
      </c>
      <c r="J2720" t="s">
        <v>103</v>
      </c>
      <c r="K2720" t="s">
        <v>8548</v>
      </c>
      <c r="L2720" t="s">
        <v>149</v>
      </c>
      <c r="M2720" t="e">
        <f>_xlfn.XLOOKUP(B2720,Sheet1!B:B,Sheet1!C:C)</f>
        <v>#N/A</v>
      </c>
    </row>
    <row r="2721" spans="2:13" hidden="1">
      <c r="B2721" t="s">
        <v>8545</v>
      </c>
      <c r="C2721" t="s">
        <v>8551</v>
      </c>
      <c r="D2721" t="s">
        <v>539</v>
      </c>
      <c r="E2721" t="s">
        <v>5073</v>
      </c>
      <c r="F2721">
        <v>10</v>
      </c>
      <c r="G2721">
        <v>0</v>
      </c>
      <c r="H2721" t="s">
        <v>102</v>
      </c>
      <c r="I2721" t="s">
        <v>103</v>
      </c>
      <c r="J2721" t="s">
        <v>103</v>
      </c>
      <c r="K2721" t="s">
        <v>8548</v>
      </c>
      <c r="L2721" t="s">
        <v>149</v>
      </c>
      <c r="M2721" t="e">
        <f>_xlfn.XLOOKUP(B2721,Sheet1!B:B,Sheet1!C:C)</f>
        <v>#N/A</v>
      </c>
    </row>
    <row r="2722" spans="2:13" hidden="1">
      <c r="B2722" t="s">
        <v>8545</v>
      </c>
      <c r="C2722" t="s">
        <v>8552</v>
      </c>
      <c r="D2722" t="s">
        <v>2504</v>
      </c>
      <c r="E2722" t="s">
        <v>5154</v>
      </c>
      <c r="F2722">
        <v>1</v>
      </c>
      <c r="G2722">
        <v>0</v>
      </c>
      <c r="H2722" t="s">
        <v>103</v>
      </c>
      <c r="I2722" t="s">
        <v>102</v>
      </c>
      <c r="J2722" t="s">
        <v>103</v>
      </c>
      <c r="K2722" t="s">
        <v>8547</v>
      </c>
      <c r="L2722" t="s">
        <v>5224</v>
      </c>
      <c r="M2722" t="e">
        <f>_xlfn.XLOOKUP(B2722,Sheet1!B:B,Sheet1!C:C)</f>
        <v>#N/A</v>
      </c>
    </row>
    <row r="2723" spans="2:13" hidden="1">
      <c r="B2723" t="s">
        <v>8545</v>
      </c>
      <c r="C2723" t="s">
        <v>8552</v>
      </c>
      <c r="D2723" t="s">
        <v>2504</v>
      </c>
      <c r="E2723" t="s">
        <v>5154</v>
      </c>
      <c r="F2723">
        <v>1</v>
      </c>
      <c r="G2723">
        <v>0</v>
      </c>
      <c r="H2723" t="s">
        <v>103</v>
      </c>
      <c r="I2723" t="s">
        <v>102</v>
      </c>
      <c r="J2723" t="s">
        <v>103</v>
      </c>
      <c r="K2723" t="s">
        <v>8548</v>
      </c>
      <c r="L2723" t="s">
        <v>149</v>
      </c>
      <c r="M2723" t="e">
        <f>_xlfn.XLOOKUP(B2723,Sheet1!B:B,Sheet1!C:C)</f>
        <v>#N/A</v>
      </c>
    </row>
    <row r="2724" spans="2:13" hidden="1">
      <c r="B2724" t="s">
        <v>8545</v>
      </c>
      <c r="C2724" t="s">
        <v>8553</v>
      </c>
      <c r="D2724" t="s">
        <v>2504</v>
      </c>
      <c r="E2724" t="s">
        <v>5154</v>
      </c>
      <c r="F2724">
        <v>1</v>
      </c>
      <c r="G2724">
        <v>0</v>
      </c>
      <c r="H2724" t="s">
        <v>103</v>
      </c>
      <c r="I2724" t="s">
        <v>102</v>
      </c>
      <c r="J2724" t="s">
        <v>103</v>
      </c>
      <c r="K2724" t="s">
        <v>8547</v>
      </c>
      <c r="L2724" t="s">
        <v>5224</v>
      </c>
      <c r="M2724" t="e">
        <f>_xlfn.XLOOKUP(B2724,Sheet1!B:B,Sheet1!C:C)</f>
        <v>#N/A</v>
      </c>
    </row>
    <row r="2725" spans="2:13" hidden="1">
      <c r="B2725" t="s">
        <v>8545</v>
      </c>
      <c r="C2725" t="s">
        <v>8553</v>
      </c>
      <c r="D2725" t="s">
        <v>2504</v>
      </c>
      <c r="E2725" t="s">
        <v>5154</v>
      </c>
      <c r="F2725">
        <v>1</v>
      </c>
      <c r="G2725">
        <v>0</v>
      </c>
      <c r="H2725" t="s">
        <v>103</v>
      </c>
      <c r="I2725" t="s">
        <v>102</v>
      </c>
      <c r="J2725" t="s">
        <v>103</v>
      </c>
      <c r="K2725" t="s">
        <v>8548</v>
      </c>
      <c r="L2725" t="s">
        <v>149</v>
      </c>
      <c r="M2725" t="e">
        <f>_xlfn.XLOOKUP(B2725,Sheet1!B:B,Sheet1!C:C)</f>
        <v>#N/A</v>
      </c>
    </row>
    <row r="2726" spans="2:13" hidden="1">
      <c r="B2726" t="s">
        <v>8545</v>
      </c>
      <c r="C2726" t="s">
        <v>8554</v>
      </c>
      <c r="D2726" t="s">
        <v>2504</v>
      </c>
      <c r="E2726" t="s">
        <v>5154</v>
      </c>
      <c r="F2726">
        <v>1</v>
      </c>
      <c r="G2726">
        <v>0</v>
      </c>
      <c r="H2726" t="s">
        <v>103</v>
      </c>
      <c r="I2726" t="s">
        <v>102</v>
      </c>
      <c r="J2726" t="s">
        <v>103</v>
      </c>
      <c r="K2726" t="s">
        <v>8547</v>
      </c>
      <c r="L2726" t="s">
        <v>5224</v>
      </c>
      <c r="M2726" t="e">
        <f>_xlfn.XLOOKUP(B2726,Sheet1!B:B,Sheet1!C:C)</f>
        <v>#N/A</v>
      </c>
    </row>
    <row r="2727" spans="2:13" hidden="1">
      <c r="B2727" t="s">
        <v>8545</v>
      </c>
      <c r="C2727" t="s">
        <v>8554</v>
      </c>
      <c r="D2727" t="s">
        <v>2504</v>
      </c>
      <c r="E2727" t="s">
        <v>5154</v>
      </c>
      <c r="F2727">
        <v>1</v>
      </c>
      <c r="G2727">
        <v>0</v>
      </c>
      <c r="H2727" t="s">
        <v>103</v>
      </c>
      <c r="I2727" t="s">
        <v>102</v>
      </c>
      <c r="J2727" t="s">
        <v>103</v>
      </c>
      <c r="K2727" t="s">
        <v>8548</v>
      </c>
      <c r="L2727" t="s">
        <v>149</v>
      </c>
      <c r="M2727" t="e">
        <f>_xlfn.XLOOKUP(B2727,Sheet1!B:B,Sheet1!C:C)</f>
        <v>#N/A</v>
      </c>
    </row>
    <row r="2728" spans="2:13" hidden="1">
      <c r="B2728" t="s">
        <v>8545</v>
      </c>
      <c r="C2728" t="s">
        <v>8555</v>
      </c>
      <c r="D2728" t="s">
        <v>2504</v>
      </c>
      <c r="E2728" t="s">
        <v>5154</v>
      </c>
      <c r="F2728">
        <v>1</v>
      </c>
      <c r="G2728">
        <v>0</v>
      </c>
      <c r="H2728" t="s">
        <v>103</v>
      </c>
      <c r="I2728" t="s">
        <v>102</v>
      </c>
      <c r="J2728" t="s">
        <v>103</v>
      </c>
      <c r="K2728" t="s">
        <v>8547</v>
      </c>
      <c r="L2728" t="s">
        <v>5224</v>
      </c>
      <c r="M2728" t="e">
        <f>_xlfn.XLOOKUP(B2728,Sheet1!B:B,Sheet1!C:C)</f>
        <v>#N/A</v>
      </c>
    </row>
    <row r="2729" spans="2:13" hidden="1">
      <c r="B2729" t="s">
        <v>8545</v>
      </c>
      <c r="C2729" t="s">
        <v>8555</v>
      </c>
      <c r="D2729" t="s">
        <v>2504</v>
      </c>
      <c r="E2729" t="s">
        <v>5154</v>
      </c>
      <c r="F2729">
        <v>1</v>
      </c>
      <c r="G2729">
        <v>0</v>
      </c>
      <c r="H2729" t="s">
        <v>103</v>
      </c>
      <c r="I2729" t="s">
        <v>102</v>
      </c>
      <c r="J2729" t="s">
        <v>103</v>
      </c>
      <c r="K2729" t="s">
        <v>8548</v>
      </c>
      <c r="L2729" t="s">
        <v>149</v>
      </c>
      <c r="M2729" t="e">
        <f>_xlfn.XLOOKUP(B2729,Sheet1!B:B,Sheet1!C:C)</f>
        <v>#N/A</v>
      </c>
    </row>
    <row r="2730" spans="2:13" hidden="1">
      <c r="B2730" t="s">
        <v>8545</v>
      </c>
      <c r="C2730" t="s">
        <v>8556</v>
      </c>
      <c r="D2730" t="s">
        <v>2504</v>
      </c>
      <c r="E2730" t="s">
        <v>5154</v>
      </c>
      <c r="F2730">
        <v>1</v>
      </c>
      <c r="G2730">
        <v>0</v>
      </c>
      <c r="H2730" t="s">
        <v>103</v>
      </c>
      <c r="I2730" t="s">
        <v>102</v>
      </c>
      <c r="J2730" t="s">
        <v>103</v>
      </c>
      <c r="K2730" t="s">
        <v>8547</v>
      </c>
      <c r="L2730" t="s">
        <v>5224</v>
      </c>
      <c r="M2730" t="e">
        <f>_xlfn.XLOOKUP(B2730,Sheet1!B:B,Sheet1!C:C)</f>
        <v>#N/A</v>
      </c>
    </row>
    <row r="2731" spans="2:13" hidden="1">
      <c r="B2731" t="s">
        <v>8545</v>
      </c>
      <c r="C2731" t="s">
        <v>8556</v>
      </c>
      <c r="D2731" t="s">
        <v>2504</v>
      </c>
      <c r="E2731" t="s">
        <v>5154</v>
      </c>
      <c r="F2731">
        <v>1</v>
      </c>
      <c r="G2731">
        <v>0</v>
      </c>
      <c r="H2731" t="s">
        <v>103</v>
      </c>
      <c r="I2731" t="s">
        <v>102</v>
      </c>
      <c r="J2731" t="s">
        <v>103</v>
      </c>
      <c r="K2731" t="s">
        <v>8548</v>
      </c>
      <c r="L2731" t="s">
        <v>149</v>
      </c>
      <c r="M2731" t="e">
        <f>_xlfn.XLOOKUP(B2731,Sheet1!B:B,Sheet1!C:C)</f>
        <v>#N/A</v>
      </c>
    </row>
    <row r="2732" spans="2:13" hidden="1">
      <c r="B2732" t="s">
        <v>8545</v>
      </c>
      <c r="C2732" t="s">
        <v>8557</v>
      </c>
      <c r="D2732" t="s">
        <v>8558</v>
      </c>
      <c r="E2732" t="s">
        <v>5154</v>
      </c>
      <c r="F2732">
        <v>10</v>
      </c>
      <c r="G2732">
        <v>0</v>
      </c>
      <c r="H2732" t="s">
        <v>103</v>
      </c>
      <c r="I2732" t="s">
        <v>102</v>
      </c>
      <c r="J2732" t="s">
        <v>103</v>
      </c>
      <c r="K2732" t="s">
        <v>8547</v>
      </c>
      <c r="L2732" t="s">
        <v>5224</v>
      </c>
      <c r="M2732" t="e">
        <f>_xlfn.XLOOKUP(B2732,Sheet1!B:B,Sheet1!C:C)</f>
        <v>#N/A</v>
      </c>
    </row>
    <row r="2733" spans="2:13" hidden="1">
      <c r="B2733" t="s">
        <v>8545</v>
      </c>
      <c r="C2733" t="s">
        <v>8557</v>
      </c>
      <c r="D2733" t="s">
        <v>8558</v>
      </c>
      <c r="E2733" t="s">
        <v>5154</v>
      </c>
      <c r="F2733">
        <v>10</v>
      </c>
      <c r="G2733">
        <v>0</v>
      </c>
      <c r="H2733" t="s">
        <v>103</v>
      </c>
      <c r="I2733" t="s">
        <v>102</v>
      </c>
      <c r="J2733" t="s">
        <v>103</v>
      </c>
      <c r="K2733" t="s">
        <v>8548</v>
      </c>
      <c r="L2733" t="s">
        <v>149</v>
      </c>
      <c r="M2733" t="e">
        <f>_xlfn.XLOOKUP(B2733,Sheet1!B:B,Sheet1!C:C)</f>
        <v>#N/A</v>
      </c>
    </row>
    <row r="2734" spans="2:13" hidden="1">
      <c r="B2734" t="s">
        <v>8545</v>
      </c>
      <c r="C2734" t="s">
        <v>8559</v>
      </c>
      <c r="D2734" t="s">
        <v>2504</v>
      </c>
      <c r="E2734" t="s">
        <v>5154</v>
      </c>
      <c r="F2734">
        <v>1</v>
      </c>
      <c r="G2734">
        <v>0</v>
      </c>
      <c r="H2734" t="s">
        <v>103</v>
      </c>
      <c r="I2734" t="s">
        <v>102</v>
      </c>
      <c r="J2734" t="s">
        <v>103</v>
      </c>
      <c r="K2734" t="s">
        <v>8547</v>
      </c>
      <c r="L2734" t="s">
        <v>5224</v>
      </c>
      <c r="M2734" t="e">
        <f>_xlfn.XLOOKUP(B2734,Sheet1!B:B,Sheet1!C:C)</f>
        <v>#N/A</v>
      </c>
    </row>
    <row r="2735" spans="2:13" hidden="1">
      <c r="B2735" t="s">
        <v>8545</v>
      </c>
      <c r="C2735" t="s">
        <v>8559</v>
      </c>
      <c r="D2735" t="s">
        <v>2504</v>
      </c>
      <c r="E2735" t="s">
        <v>5154</v>
      </c>
      <c r="F2735">
        <v>1</v>
      </c>
      <c r="G2735">
        <v>0</v>
      </c>
      <c r="H2735" t="s">
        <v>103</v>
      </c>
      <c r="I2735" t="s">
        <v>102</v>
      </c>
      <c r="J2735" t="s">
        <v>103</v>
      </c>
      <c r="K2735" t="s">
        <v>8548</v>
      </c>
      <c r="L2735" t="s">
        <v>149</v>
      </c>
      <c r="M2735" t="e">
        <f>_xlfn.XLOOKUP(B2735,Sheet1!B:B,Sheet1!C:C)</f>
        <v>#N/A</v>
      </c>
    </row>
    <row r="2736" spans="2:13" hidden="1">
      <c r="B2736" t="s">
        <v>8545</v>
      </c>
      <c r="C2736" t="s">
        <v>8560</v>
      </c>
      <c r="D2736" t="s">
        <v>539</v>
      </c>
      <c r="E2736" t="s">
        <v>5073</v>
      </c>
      <c r="F2736">
        <v>40</v>
      </c>
      <c r="G2736">
        <v>89100</v>
      </c>
      <c r="H2736" t="s">
        <v>102</v>
      </c>
      <c r="I2736" t="s">
        <v>103</v>
      </c>
      <c r="J2736" t="s">
        <v>103</v>
      </c>
      <c r="K2736" t="s">
        <v>8547</v>
      </c>
      <c r="L2736" t="s">
        <v>5224</v>
      </c>
      <c r="M2736" t="e">
        <f>_xlfn.XLOOKUP(B2736,Sheet1!B:B,Sheet1!C:C)</f>
        <v>#N/A</v>
      </c>
    </row>
    <row r="2737" spans="2:13" hidden="1">
      <c r="B2737" t="s">
        <v>8545</v>
      </c>
      <c r="C2737" t="s">
        <v>8560</v>
      </c>
      <c r="D2737" t="s">
        <v>6875</v>
      </c>
      <c r="E2737" t="s">
        <v>5073</v>
      </c>
      <c r="F2737">
        <v>40</v>
      </c>
      <c r="G2737">
        <v>89100</v>
      </c>
      <c r="H2737" t="s">
        <v>102</v>
      </c>
      <c r="I2737" t="s">
        <v>103</v>
      </c>
      <c r="J2737" t="s">
        <v>103</v>
      </c>
      <c r="K2737" t="s">
        <v>8548</v>
      </c>
      <c r="L2737" t="s">
        <v>149</v>
      </c>
      <c r="M2737" t="e">
        <f>_xlfn.XLOOKUP(B2737,Sheet1!B:B,Sheet1!C:C)</f>
        <v>#N/A</v>
      </c>
    </row>
    <row r="2738" spans="2:13" hidden="1">
      <c r="B2738" t="s">
        <v>8545</v>
      </c>
      <c r="C2738" t="s">
        <v>8547</v>
      </c>
      <c r="D2738" t="s">
        <v>8561</v>
      </c>
      <c r="E2738" t="s">
        <v>5154</v>
      </c>
      <c r="F2738">
        <v>10</v>
      </c>
      <c r="G2738">
        <v>0</v>
      </c>
      <c r="H2738" t="s">
        <v>103</v>
      </c>
      <c r="I2738" t="s">
        <v>102</v>
      </c>
      <c r="J2738" t="s">
        <v>103</v>
      </c>
      <c r="K2738" t="s">
        <v>8547</v>
      </c>
      <c r="L2738" t="s">
        <v>5224</v>
      </c>
      <c r="M2738" t="e">
        <f>_xlfn.XLOOKUP(B2738,Sheet1!B:B,Sheet1!C:C)</f>
        <v>#N/A</v>
      </c>
    </row>
    <row r="2739" spans="2:13" hidden="1">
      <c r="B2739" t="s">
        <v>8545</v>
      </c>
      <c r="C2739" t="s">
        <v>8547</v>
      </c>
      <c r="D2739" t="s">
        <v>8561</v>
      </c>
      <c r="E2739" t="s">
        <v>5070</v>
      </c>
      <c r="F2739">
        <v>10</v>
      </c>
      <c r="G2739">
        <v>0</v>
      </c>
      <c r="H2739" t="s">
        <v>102</v>
      </c>
      <c r="I2739" t="s">
        <v>102</v>
      </c>
      <c r="J2739" t="s">
        <v>103</v>
      </c>
      <c r="K2739" t="s">
        <v>8548</v>
      </c>
      <c r="L2739" t="s">
        <v>149</v>
      </c>
      <c r="M2739" t="e">
        <f>_xlfn.XLOOKUP(B2739,Sheet1!B:B,Sheet1!C:C)</f>
        <v>#N/A</v>
      </c>
    </row>
    <row r="2740" spans="2:13" hidden="1">
      <c r="B2740" t="s">
        <v>8562</v>
      </c>
      <c r="C2740" t="s">
        <v>8563</v>
      </c>
      <c r="D2740" t="s">
        <v>7135</v>
      </c>
      <c r="E2740" t="s">
        <v>5154</v>
      </c>
      <c r="F2740">
        <v>1</v>
      </c>
      <c r="G2740">
        <v>0</v>
      </c>
      <c r="H2740" t="s">
        <v>103</v>
      </c>
      <c r="I2740" t="s">
        <v>102</v>
      </c>
      <c r="J2740" t="s">
        <v>103</v>
      </c>
      <c r="K2740" t="s">
        <v>8564</v>
      </c>
      <c r="L2740" t="s">
        <v>267</v>
      </c>
      <c r="M2740" t="e">
        <f>_xlfn.XLOOKUP(B2740,Sheet1!B:B,Sheet1!C:C)</f>
        <v>#N/A</v>
      </c>
    </row>
    <row r="2741" spans="2:13" hidden="1">
      <c r="B2741" t="s">
        <v>8562</v>
      </c>
      <c r="C2741" t="s">
        <v>8564</v>
      </c>
      <c r="D2741" t="s">
        <v>267</v>
      </c>
      <c r="E2741" t="s">
        <v>5070</v>
      </c>
      <c r="F2741">
        <v>1</v>
      </c>
      <c r="G2741">
        <v>0</v>
      </c>
      <c r="H2741" t="s">
        <v>102</v>
      </c>
      <c r="I2741" t="s">
        <v>102</v>
      </c>
      <c r="J2741" t="s">
        <v>103</v>
      </c>
      <c r="K2741" t="s">
        <v>8564</v>
      </c>
      <c r="L2741" t="s">
        <v>267</v>
      </c>
      <c r="M2741" t="e">
        <f>_xlfn.XLOOKUP(B2741,Sheet1!B:B,Sheet1!C:C)</f>
        <v>#N/A</v>
      </c>
    </row>
    <row r="2742" spans="2:13" hidden="1">
      <c r="B2742" t="s">
        <v>8562</v>
      </c>
      <c r="C2742" t="s">
        <v>8565</v>
      </c>
      <c r="D2742" t="s">
        <v>7135</v>
      </c>
      <c r="E2742" t="s">
        <v>5154</v>
      </c>
      <c r="F2742">
        <v>1</v>
      </c>
      <c r="G2742">
        <v>0</v>
      </c>
      <c r="H2742" t="s">
        <v>103</v>
      </c>
      <c r="I2742" t="s">
        <v>102</v>
      </c>
      <c r="J2742" t="s">
        <v>103</v>
      </c>
      <c r="K2742" t="s">
        <v>8564</v>
      </c>
      <c r="L2742" t="s">
        <v>267</v>
      </c>
      <c r="M2742" t="e">
        <f>_xlfn.XLOOKUP(B2742,Sheet1!B:B,Sheet1!C:C)</f>
        <v>#N/A</v>
      </c>
    </row>
    <row r="2743" spans="2:13" hidden="1">
      <c r="B2743" t="s">
        <v>8562</v>
      </c>
      <c r="C2743" t="s">
        <v>8566</v>
      </c>
      <c r="D2743" t="s">
        <v>8567</v>
      </c>
      <c r="E2743" t="s">
        <v>5073</v>
      </c>
      <c r="F2743">
        <v>40</v>
      </c>
      <c r="G2743">
        <v>86694</v>
      </c>
      <c r="H2743" t="s">
        <v>102</v>
      </c>
      <c r="I2743" t="s">
        <v>103</v>
      </c>
      <c r="J2743" t="s">
        <v>103</v>
      </c>
      <c r="K2743" t="s">
        <v>8564</v>
      </c>
      <c r="L2743" t="s">
        <v>267</v>
      </c>
      <c r="M2743" t="e">
        <f>_xlfn.XLOOKUP(B2743,Sheet1!B:B,Sheet1!C:C)</f>
        <v>#N/A</v>
      </c>
    </row>
    <row r="2744" spans="2:13" hidden="1">
      <c r="B2744" t="s">
        <v>8562</v>
      </c>
      <c r="C2744" t="s">
        <v>8568</v>
      </c>
      <c r="D2744" t="s">
        <v>5224</v>
      </c>
      <c r="E2744" t="s">
        <v>5070</v>
      </c>
      <c r="F2744">
        <v>1</v>
      </c>
      <c r="G2744">
        <v>0</v>
      </c>
      <c r="H2744" t="s">
        <v>102</v>
      </c>
      <c r="I2744" t="s">
        <v>102</v>
      </c>
      <c r="J2744" t="s">
        <v>103</v>
      </c>
      <c r="K2744" t="s">
        <v>8564</v>
      </c>
      <c r="L2744" t="s">
        <v>267</v>
      </c>
      <c r="M2744" t="e">
        <f>_xlfn.XLOOKUP(B2744,Sheet1!B:B,Sheet1!C:C)</f>
        <v>#N/A</v>
      </c>
    </row>
    <row r="2745" spans="2:13" hidden="1">
      <c r="B2745" t="s">
        <v>8562</v>
      </c>
      <c r="C2745" t="s">
        <v>8569</v>
      </c>
      <c r="D2745" t="s">
        <v>195</v>
      </c>
      <c r="E2745" t="s">
        <v>5073</v>
      </c>
      <c r="F2745">
        <v>40</v>
      </c>
      <c r="G2745">
        <v>116041</v>
      </c>
      <c r="H2745" t="s">
        <v>102</v>
      </c>
      <c r="I2745" t="s">
        <v>103</v>
      </c>
      <c r="J2745" t="s">
        <v>103</v>
      </c>
      <c r="K2745" t="s">
        <v>8564</v>
      </c>
      <c r="L2745" t="s">
        <v>267</v>
      </c>
      <c r="M2745" t="e">
        <f>_xlfn.XLOOKUP(B2745,Sheet1!B:B,Sheet1!C:C)</f>
        <v>#N/A</v>
      </c>
    </row>
    <row r="2746" spans="2:13" hidden="1">
      <c r="B2746" t="s">
        <v>8562</v>
      </c>
      <c r="C2746" t="s">
        <v>8570</v>
      </c>
      <c r="D2746" t="s">
        <v>5600</v>
      </c>
      <c r="E2746" t="s">
        <v>5070</v>
      </c>
      <c r="F2746">
        <v>1</v>
      </c>
      <c r="G2746">
        <v>0</v>
      </c>
      <c r="H2746" t="s">
        <v>102</v>
      </c>
      <c r="I2746" t="s">
        <v>102</v>
      </c>
      <c r="J2746" t="s">
        <v>103</v>
      </c>
      <c r="K2746" t="s">
        <v>8564</v>
      </c>
      <c r="L2746" t="s">
        <v>267</v>
      </c>
      <c r="M2746" t="e">
        <f>_xlfn.XLOOKUP(B2746,Sheet1!B:B,Sheet1!C:C)</f>
        <v>#N/A</v>
      </c>
    </row>
    <row r="2747" spans="2:13" hidden="1">
      <c r="B2747" t="s">
        <v>8571</v>
      </c>
      <c r="C2747" t="s">
        <v>8572</v>
      </c>
      <c r="D2747" t="s">
        <v>466</v>
      </c>
      <c r="E2747" t="s">
        <v>5154</v>
      </c>
      <c r="F2747">
        <v>5</v>
      </c>
      <c r="G2747">
        <v>0</v>
      </c>
      <c r="H2747" t="s">
        <v>103</v>
      </c>
      <c r="I2747" t="s">
        <v>102</v>
      </c>
      <c r="J2747" t="s">
        <v>103</v>
      </c>
      <c r="K2747" t="s">
        <v>8573</v>
      </c>
      <c r="L2747" t="s">
        <v>171</v>
      </c>
      <c r="M2747" t="e">
        <f>_xlfn.XLOOKUP(B2747,Sheet1!B:B,Sheet1!C:C)</f>
        <v>#N/A</v>
      </c>
    </row>
    <row r="2748" spans="2:13" hidden="1">
      <c r="B2748" t="s">
        <v>8571</v>
      </c>
      <c r="C2748" t="s">
        <v>8574</v>
      </c>
      <c r="D2748" t="s">
        <v>8575</v>
      </c>
      <c r="E2748" t="s">
        <v>5073</v>
      </c>
      <c r="F2748">
        <v>40</v>
      </c>
      <c r="G2748">
        <v>63017</v>
      </c>
      <c r="H2748" t="s">
        <v>102</v>
      </c>
      <c r="I2748" t="s">
        <v>103</v>
      </c>
      <c r="J2748" t="s">
        <v>103</v>
      </c>
      <c r="K2748" t="s">
        <v>8573</v>
      </c>
      <c r="L2748" t="s">
        <v>171</v>
      </c>
      <c r="M2748" t="e">
        <f>_xlfn.XLOOKUP(B2748,Sheet1!B:B,Sheet1!C:C)</f>
        <v>#N/A</v>
      </c>
    </row>
    <row r="2749" spans="2:13" hidden="1">
      <c r="B2749" t="s">
        <v>8571</v>
      </c>
      <c r="C2749" t="s">
        <v>8576</v>
      </c>
      <c r="D2749" t="s">
        <v>5224</v>
      </c>
      <c r="E2749" t="s">
        <v>5070</v>
      </c>
      <c r="F2749">
        <v>5</v>
      </c>
      <c r="G2749">
        <v>0</v>
      </c>
      <c r="H2749" t="s">
        <v>102</v>
      </c>
      <c r="I2749" t="s">
        <v>102</v>
      </c>
      <c r="J2749" t="s">
        <v>103</v>
      </c>
      <c r="K2749" t="s">
        <v>8573</v>
      </c>
      <c r="L2749" t="s">
        <v>171</v>
      </c>
      <c r="M2749" t="e">
        <f>_xlfn.XLOOKUP(B2749,Sheet1!B:B,Sheet1!C:C)</f>
        <v>#N/A</v>
      </c>
    </row>
    <row r="2750" spans="2:13" hidden="1">
      <c r="B2750" t="s">
        <v>8571</v>
      </c>
      <c r="C2750" t="s">
        <v>8573</v>
      </c>
      <c r="D2750" t="s">
        <v>171</v>
      </c>
      <c r="E2750" t="s">
        <v>5073</v>
      </c>
      <c r="F2750">
        <v>40</v>
      </c>
      <c r="G2750">
        <v>184096</v>
      </c>
      <c r="H2750" t="s">
        <v>102</v>
      </c>
      <c r="I2750" t="s">
        <v>103</v>
      </c>
      <c r="J2750" t="s">
        <v>103</v>
      </c>
      <c r="K2750" t="s">
        <v>8573</v>
      </c>
      <c r="L2750" t="s">
        <v>171</v>
      </c>
      <c r="M2750" t="e">
        <f>_xlfn.XLOOKUP(B2750,Sheet1!B:B,Sheet1!C:C)</f>
        <v>#N/A</v>
      </c>
    </row>
    <row r="2751" spans="2:13" hidden="1">
      <c r="B2751" t="s">
        <v>8571</v>
      </c>
      <c r="C2751" t="s">
        <v>8577</v>
      </c>
      <c r="D2751" t="s">
        <v>7554</v>
      </c>
      <c r="E2751" t="s">
        <v>5070</v>
      </c>
      <c r="F2751">
        <v>40</v>
      </c>
      <c r="G2751">
        <v>99371</v>
      </c>
      <c r="H2751" t="s">
        <v>102</v>
      </c>
      <c r="I2751" t="s">
        <v>102</v>
      </c>
      <c r="J2751" t="s">
        <v>103</v>
      </c>
      <c r="K2751" t="s">
        <v>8573</v>
      </c>
      <c r="L2751" t="s">
        <v>171</v>
      </c>
      <c r="M2751" t="e">
        <f>_xlfn.XLOOKUP(B2751,Sheet1!B:B,Sheet1!C:C)</f>
        <v>#N/A</v>
      </c>
    </row>
    <row r="2752" spans="2:13" hidden="1">
      <c r="B2752" t="s">
        <v>8571</v>
      </c>
      <c r="C2752" t="s">
        <v>8578</v>
      </c>
      <c r="D2752" t="s">
        <v>631</v>
      </c>
      <c r="E2752" t="s">
        <v>5154</v>
      </c>
      <c r="F2752">
        <v>5</v>
      </c>
      <c r="G2752">
        <v>0</v>
      </c>
      <c r="H2752" t="s">
        <v>103</v>
      </c>
      <c r="I2752" t="s">
        <v>102</v>
      </c>
      <c r="J2752" t="s">
        <v>103</v>
      </c>
      <c r="K2752" t="s">
        <v>8573</v>
      </c>
      <c r="L2752" t="s">
        <v>171</v>
      </c>
      <c r="M2752" t="e">
        <f>_xlfn.XLOOKUP(B2752,Sheet1!B:B,Sheet1!C:C)</f>
        <v>#N/A</v>
      </c>
    </row>
    <row r="2753" spans="2:13" hidden="1">
      <c r="B2753" t="s">
        <v>8571</v>
      </c>
      <c r="C2753" t="s">
        <v>8579</v>
      </c>
      <c r="D2753" t="s">
        <v>180</v>
      </c>
      <c r="E2753" t="s">
        <v>5073</v>
      </c>
      <c r="F2753">
        <v>40</v>
      </c>
      <c r="G2753">
        <v>112391</v>
      </c>
      <c r="H2753" t="s">
        <v>102</v>
      </c>
      <c r="I2753" t="s">
        <v>103</v>
      </c>
      <c r="J2753" t="s">
        <v>103</v>
      </c>
      <c r="K2753" t="s">
        <v>8573</v>
      </c>
      <c r="L2753" t="s">
        <v>171</v>
      </c>
      <c r="M2753" t="e">
        <f>_xlfn.XLOOKUP(B2753,Sheet1!B:B,Sheet1!C:C)</f>
        <v>#N/A</v>
      </c>
    </row>
    <row r="2754" spans="2:13" hidden="1">
      <c r="B2754" t="s">
        <v>8571</v>
      </c>
      <c r="C2754" t="s">
        <v>8580</v>
      </c>
      <c r="D2754" t="s">
        <v>267</v>
      </c>
      <c r="E2754" t="s">
        <v>5154</v>
      </c>
      <c r="F2754">
        <v>5</v>
      </c>
      <c r="G2754">
        <v>0</v>
      </c>
      <c r="H2754" t="s">
        <v>103</v>
      </c>
      <c r="I2754" t="s">
        <v>102</v>
      </c>
      <c r="J2754" t="s">
        <v>103</v>
      </c>
      <c r="K2754" t="s">
        <v>8573</v>
      </c>
      <c r="L2754" t="s">
        <v>171</v>
      </c>
      <c r="M2754" t="e">
        <f>_xlfn.XLOOKUP(B2754,Sheet1!B:B,Sheet1!C:C)</f>
        <v>#N/A</v>
      </c>
    </row>
    <row r="2755" spans="2:13" hidden="1">
      <c r="B2755" t="s">
        <v>8571</v>
      </c>
      <c r="C2755" t="s">
        <v>8581</v>
      </c>
      <c r="D2755" t="s">
        <v>631</v>
      </c>
      <c r="E2755" t="s">
        <v>5154</v>
      </c>
      <c r="F2755">
        <v>5</v>
      </c>
      <c r="G2755">
        <v>0</v>
      </c>
      <c r="H2755" t="s">
        <v>103</v>
      </c>
      <c r="I2755" t="s">
        <v>102</v>
      </c>
      <c r="J2755" t="s">
        <v>103</v>
      </c>
      <c r="K2755" t="s">
        <v>8573</v>
      </c>
      <c r="L2755" t="s">
        <v>171</v>
      </c>
      <c r="M2755" t="e">
        <f>_xlfn.XLOOKUP(B2755,Sheet1!B:B,Sheet1!C:C)</f>
        <v>#N/A</v>
      </c>
    </row>
    <row r="2756" spans="2:13" hidden="1">
      <c r="B2756" t="s">
        <v>8571</v>
      </c>
      <c r="C2756" t="s">
        <v>8582</v>
      </c>
      <c r="D2756" t="s">
        <v>631</v>
      </c>
      <c r="E2756" t="s">
        <v>5154</v>
      </c>
      <c r="F2756">
        <v>5</v>
      </c>
      <c r="G2756">
        <v>0</v>
      </c>
      <c r="H2756" t="s">
        <v>103</v>
      </c>
      <c r="I2756" t="s">
        <v>102</v>
      </c>
      <c r="J2756" t="s">
        <v>103</v>
      </c>
      <c r="K2756" t="s">
        <v>8573</v>
      </c>
      <c r="L2756" t="s">
        <v>171</v>
      </c>
      <c r="M2756" t="e">
        <f>_xlfn.XLOOKUP(B2756,Sheet1!B:B,Sheet1!C:C)</f>
        <v>#N/A</v>
      </c>
    </row>
    <row r="2757" spans="2:13" hidden="1">
      <c r="B2757" t="s">
        <v>8571</v>
      </c>
      <c r="C2757" t="s">
        <v>8583</v>
      </c>
      <c r="D2757" t="s">
        <v>631</v>
      </c>
      <c r="E2757" t="s">
        <v>5154</v>
      </c>
      <c r="F2757">
        <v>5</v>
      </c>
      <c r="G2757">
        <v>0</v>
      </c>
      <c r="H2757" t="s">
        <v>103</v>
      </c>
      <c r="I2757" t="s">
        <v>102</v>
      </c>
      <c r="J2757" t="s">
        <v>103</v>
      </c>
      <c r="K2757" t="s">
        <v>8573</v>
      </c>
      <c r="L2757" t="s">
        <v>171</v>
      </c>
      <c r="M2757" t="e">
        <f>_xlfn.XLOOKUP(B2757,Sheet1!B:B,Sheet1!C:C)</f>
        <v>#N/A</v>
      </c>
    </row>
    <row r="2758" spans="2:13" hidden="1">
      <c r="B2758" t="s">
        <v>8584</v>
      </c>
      <c r="C2758" t="s">
        <v>8585</v>
      </c>
      <c r="D2758" t="s">
        <v>267</v>
      </c>
      <c r="E2758" t="s">
        <v>5154</v>
      </c>
      <c r="F2758">
        <v>0</v>
      </c>
      <c r="G2758">
        <v>0</v>
      </c>
      <c r="H2758" t="s">
        <v>103</v>
      </c>
      <c r="I2758" t="s">
        <v>102</v>
      </c>
      <c r="J2758" t="s">
        <v>103</v>
      </c>
      <c r="K2758" t="s">
        <v>8586</v>
      </c>
      <c r="L2758" t="s">
        <v>7153</v>
      </c>
      <c r="M2758" t="e">
        <f>_xlfn.XLOOKUP(B2758,Sheet1!B:B,Sheet1!C:C)</f>
        <v>#N/A</v>
      </c>
    </row>
    <row r="2759" spans="2:13" hidden="1">
      <c r="B2759" t="s">
        <v>8584</v>
      </c>
      <c r="C2759" t="s">
        <v>8587</v>
      </c>
      <c r="D2759" t="s">
        <v>653</v>
      </c>
      <c r="E2759" t="s">
        <v>5154</v>
      </c>
      <c r="F2759">
        <v>0</v>
      </c>
      <c r="G2759">
        <v>0</v>
      </c>
      <c r="H2759" t="s">
        <v>103</v>
      </c>
      <c r="I2759" t="s">
        <v>102</v>
      </c>
      <c r="J2759" t="s">
        <v>103</v>
      </c>
      <c r="K2759" t="s">
        <v>8586</v>
      </c>
      <c r="L2759" t="s">
        <v>7153</v>
      </c>
      <c r="M2759" t="e">
        <f>_xlfn.XLOOKUP(B2759,Sheet1!B:B,Sheet1!C:C)</f>
        <v>#N/A</v>
      </c>
    </row>
    <row r="2760" spans="2:13" hidden="1">
      <c r="B2760" t="s">
        <v>8584</v>
      </c>
      <c r="C2760" t="s">
        <v>8588</v>
      </c>
      <c r="D2760" t="s">
        <v>315</v>
      </c>
      <c r="E2760" t="s">
        <v>5154</v>
      </c>
      <c r="F2760">
        <v>0</v>
      </c>
      <c r="G2760">
        <v>0</v>
      </c>
      <c r="H2760" t="s">
        <v>103</v>
      </c>
      <c r="I2760" t="s">
        <v>102</v>
      </c>
      <c r="J2760" t="s">
        <v>103</v>
      </c>
      <c r="K2760" t="s">
        <v>8586</v>
      </c>
      <c r="L2760" t="s">
        <v>7153</v>
      </c>
      <c r="M2760" t="e">
        <f>_xlfn.XLOOKUP(B2760,Sheet1!B:B,Sheet1!C:C)</f>
        <v>#N/A</v>
      </c>
    </row>
    <row r="2761" spans="2:13" hidden="1">
      <c r="B2761" t="s">
        <v>8584</v>
      </c>
      <c r="C2761" t="s">
        <v>8589</v>
      </c>
      <c r="D2761" t="s">
        <v>653</v>
      </c>
      <c r="E2761" t="s">
        <v>5154</v>
      </c>
      <c r="F2761">
        <v>0</v>
      </c>
      <c r="G2761">
        <v>0</v>
      </c>
      <c r="H2761" t="s">
        <v>103</v>
      </c>
      <c r="I2761" t="s">
        <v>102</v>
      </c>
      <c r="J2761" t="s">
        <v>103</v>
      </c>
      <c r="K2761" t="s">
        <v>8586</v>
      </c>
      <c r="L2761" t="s">
        <v>7153</v>
      </c>
      <c r="M2761" t="e">
        <f>_xlfn.XLOOKUP(B2761,Sheet1!B:B,Sheet1!C:C)</f>
        <v>#N/A</v>
      </c>
    </row>
    <row r="2762" spans="2:13" hidden="1">
      <c r="B2762" t="s">
        <v>8584</v>
      </c>
      <c r="C2762" t="s">
        <v>8586</v>
      </c>
      <c r="D2762" t="s">
        <v>195</v>
      </c>
      <c r="E2762" t="s">
        <v>5154</v>
      </c>
      <c r="F2762">
        <v>40</v>
      </c>
      <c r="G2762">
        <v>0</v>
      </c>
      <c r="H2762" t="s">
        <v>103</v>
      </c>
      <c r="I2762" t="s">
        <v>102</v>
      </c>
      <c r="J2762" t="s">
        <v>103</v>
      </c>
      <c r="K2762" t="s">
        <v>8586</v>
      </c>
      <c r="L2762" t="s">
        <v>7153</v>
      </c>
      <c r="M2762" t="e">
        <f>_xlfn.XLOOKUP(B2762,Sheet1!B:B,Sheet1!C:C)</f>
        <v>#N/A</v>
      </c>
    </row>
    <row r="2763" spans="2:13" hidden="1">
      <c r="B2763" t="s">
        <v>8590</v>
      </c>
      <c r="C2763" t="s">
        <v>8591</v>
      </c>
      <c r="D2763" t="s">
        <v>254</v>
      </c>
      <c r="E2763" t="s">
        <v>5070</v>
      </c>
      <c r="F2763">
        <v>1</v>
      </c>
      <c r="G2763">
        <v>0</v>
      </c>
      <c r="H2763" t="s">
        <v>102</v>
      </c>
      <c r="I2763" t="s">
        <v>102</v>
      </c>
      <c r="J2763" t="s">
        <v>103</v>
      </c>
      <c r="K2763" t="s">
        <v>8592</v>
      </c>
      <c r="L2763" t="s">
        <v>562</v>
      </c>
      <c r="M2763" t="e">
        <f>_xlfn.XLOOKUP(B2763,Sheet1!B:B,Sheet1!C:C)</f>
        <v>#N/A</v>
      </c>
    </row>
    <row r="2764" spans="2:13" hidden="1">
      <c r="B2764" t="s">
        <v>8590</v>
      </c>
      <c r="C2764" t="s">
        <v>8593</v>
      </c>
      <c r="D2764" t="s">
        <v>8594</v>
      </c>
      <c r="F2764">
        <v>40</v>
      </c>
      <c r="G2764">
        <v>113500</v>
      </c>
      <c r="H2764" t="s">
        <v>103</v>
      </c>
      <c r="I2764" t="s">
        <v>103</v>
      </c>
      <c r="J2764" t="s">
        <v>103</v>
      </c>
      <c r="K2764" t="s">
        <v>8592</v>
      </c>
      <c r="L2764" t="s">
        <v>562</v>
      </c>
      <c r="M2764" t="e">
        <f>_xlfn.XLOOKUP(B2764,Sheet1!B:B,Sheet1!C:C)</f>
        <v>#N/A</v>
      </c>
    </row>
    <row r="2765" spans="2:13" hidden="1">
      <c r="B2765" t="s">
        <v>8590</v>
      </c>
      <c r="C2765" t="s">
        <v>8595</v>
      </c>
      <c r="D2765" t="s">
        <v>631</v>
      </c>
      <c r="E2765" t="s">
        <v>5154</v>
      </c>
      <c r="F2765">
        <v>1</v>
      </c>
      <c r="G2765">
        <v>0</v>
      </c>
      <c r="H2765" t="s">
        <v>103</v>
      </c>
      <c r="I2765" t="s">
        <v>102</v>
      </c>
      <c r="J2765" t="s">
        <v>103</v>
      </c>
      <c r="K2765" t="s">
        <v>8592</v>
      </c>
      <c r="L2765" t="s">
        <v>562</v>
      </c>
      <c r="M2765" t="e">
        <f>_xlfn.XLOOKUP(B2765,Sheet1!B:B,Sheet1!C:C)</f>
        <v>#N/A</v>
      </c>
    </row>
    <row r="2766" spans="2:13" hidden="1">
      <c r="B2766" t="s">
        <v>8590</v>
      </c>
      <c r="C2766" t="s">
        <v>8596</v>
      </c>
      <c r="D2766" t="s">
        <v>631</v>
      </c>
      <c r="E2766" t="s">
        <v>5154</v>
      </c>
      <c r="F2766">
        <v>1</v>
      </c>
      <c r="G2766">
        <v>0</v>
      </c>
      <c r="H2766" t="s">
        <v>103</v>
      </c>
      <c r="I2766" t="s">
        <v>102</v>
      </c>
      <c r="J2766" t="s">
        <v>103</v>
      </c>
      <c r="K2766" t="s">
        <v>8592</v>
      </c>
      <c r="L2766" t="s">
        <v>562</v>
      </c>
      <c r="M2766" t="e">
        <f>_xlfn.XLOOKUP(B2766,Sheet1!B:B,Sheet1!C:C)</f>
        <v>#N/A</v>
      </c>
    </row>
    <row r="2767" spans="2:13" hidden="1">
      <c r="B2767" t="s">
        <v>8590</v>
      </c>
      <c r="C2767" t="s">
        <v>8597</v>
      </c>
      <c r="D2767" t="s">
        <v>670</v>
      </c>
      <c r="E2767" t="s">
        <v>5070</v>
      </c>
      <c r="F2767">
        <v>1</v>
      </c>
      <c r="G2767">
        <v>0</v>
      </c>
      <c r="H2767" t="s">
        <v>102</v>
      </c>
      <c r="I2767" t="s">
        <v>102</v>
      </c>
      <c r="J2767" t="s">
        <v>103</v>
      </c>
      <c r="K2767" t="s">
        <v>8592</v>
      </c>
      <c r="L2767" t="s">
        <v>562</v>
      </c>
      <c r="M2767" t="e">
        <f>_xlfn.XLOOKUP(B2767,Sheet1!B:B,Sheet1!C:C)</f>
        <v>#N/A</v>
      </c>
    </row>
    <row r="2768" spans="2:13" hidden="1">
      <c r="B2768" t="s">
        <v>8590</v>
      </c>
      <c r="C2768" t="s">
        <v>8598</v>
      </c>
      <c r="D2768" t="s">
        <v>5832</v>
      </c>
      <c r="F2768">
        <v>40</v>
      </c>
      <c r="G2768">
        <v>103614</v>
      </c>
      <c r="H2768" t="s">
        <v>103</v>
      </c>
      <c r="I2768" t="s">
        <v>103</v>
      </c>
      <c r="J2768" t="s">
        <v>103</v>
      </c>
      <c r="K2768" t="s">
        <v>8592</v>
      </c>
      <c r="L2768" t="s">
        <v>562</v>
      </c>
      <c r="M2768" t="e">
        <f>_xlfn.XLOOKUP(B2768,Sheet1!B:B,Sheet1!C:C)</f>
        <v>#N/A</v>
      </c>
    </row>
    <row r="2769" spans="2:13" hidden="1">
      <c r="B2769" t="s">
        <v>8590</v>
      </c>
      <c r="C2769" t="s">
        <v>8599</v>
      </c>
      <c r="D2769" t="s">
        <v>8600</v>
      </c>
      <c r="E2769" t="s">
        <v>5178</v>
      </c>
      <c r="F2769">
        <v>40</v>
      </c>
      <c r="G2769">
        <v>152579</v>
      </c>
      <c r="H2769" t="s">
        <v>103</v>
      </c>
      <c r="I2769" t="s">
        <v>103</v>
      </c>
      <c r="J2769" t="s">
        <v>102</v>
      </c>
      <c r="K2769" t="s">
        <v>8592</v>
      </c>
      <c r="L2769" t="s">
        <v>562</v>
      </c>
      <c r="M2769" t="e">
        <f>_xlfn.XLOOKUP(B2769,Sheet1!B:B,Sheet1!C:C)</f>
        <v>#N/A</v>
      </c>
    </row>
    <row r="2770" spans="2:13" hidden="1">
      <c r="B2770" t="s">
        <v>8590</v>
      </c>
      <c r="C2770" t="s">
        <v>8601</v>
      </c>
      <c r="D2770" t="s">
        <v>631</v>
      </c>
      <c r="E2770" t="s">
        <v>5154</v>
      </c>
      <c r="F2770">
        <v>1</v>
      </c>
      <c r="G2770">
        <v>0</v>
      </c>
      <c r="H2770" t="s">
        <v>103</v>
      </c>
      <c r="I2770" t="s">
        <v>102</v>
      </c>
      <c r="J2770" t="s">
        <v>103</v>
      </c>
      <c r="K2770" t="s">
        <v>8592</v>
      </c>
      <c r="L2770" t="s">
        <v>562</v>
      </c>
      <c r="M2770" t="e">
        <f>_xlfn.XLOOKUP(B2770,Sheet1!B:B,Sheet1!C:C)</f>
        <v>#N/A</v>
      </c>
    </row>
    <row r="2771" spans="2:13" hidden="1">
      <c r="B2771" t="s">
        <v>8590</v>
      </c>
      <c r="C2771" t="s">
        <v>8602</v>
      </c>
      <c r="D2771" t="s">
        <v>8603</v>
      </c>
      <c r="F2771">
        <v>40</v>
      </c>
      <c r="G2771">
        <v>99477</v>
      </c>
      <c r="H2771" t="s">
        <v>103</v>
      </c>
      <c r="I2771" t="s">
        <v>103</v>
      </c>
      <c r="J2771" t="s">
        <v>103</v>
      </c>
      <c r="K2771" t="s">
        <v>8592</v>
      </c>
      <c r="L2771" t="s">
        <v>562</v>
      </c>
      <c r="M2771" t="e">
        <f>_xlfn.XLOOKUP(B2771,Sheet1!B:B,Sheet1!C:C)</f>
        <v>#N/A</v>
      </c>
    </row>
    <row r="2772" spans="2:13" hidden="1">
      <c r="B2772" t="s">
        <v>8590</v>
      </c>
      <c r="C2772" t="s">
        <v>8604</v>
      </c>
      <c r="D2772" t="s">
        <v>153</v>
      </c>
      <c r="E2772" t="s">
        <v>5073</v>
      </c>
      <c r="F2772">
        <v>40</v>
      </c>
      <c r="G2772">
        <v>160000</v>
      </c>
      <c r="H2772" t="s">
        <v>102</v>
      </c>
      <c r="I2772" t="s">
        <v>103</v>
      </c>
      <c r="J2772" t="s">
        <v>103</v>
      </c>
      <c r="K2772" t="s">
        <v>8592</v>
      </c>
      <c r="L2772" t="s">
        <v>562</v>
      </c>
      <c r="M2772" t="e">
        <f>_xlfn.XLOOKUP(B2772,Sheet1!B:B,Sheet1!C:C)</f>
        <v>#N/A</v>
      </c>
    </row>
    <row r="2773" spans="2:13" hidden="1">
      <c r="B2773" t="s">
        <v>8590</v>
      </c>
      <c r="C2773" t="s">
        <v>8605</v>
      </c>
      <c r="D2773" t="s">
        <v>8606</v>
      </c>
      <c r="F2773">
        <v>40</v>
      </c>
      <c r="G2773">
        <v>104927</v>
      </c>
      <c r="H2773" t="s">
        <v>103</v>
      </c>
      <c r="I2773" t="s">
        <v>103</v>
      </c>
      <c r="J2773" t="s">
        <v>103</v>
      </c>
      <c r="K2773" t="s">
        <v>8592</v>
      </c>
      <c r="L2773" t="s">
        <v>562</v>
      </c>
      <c r="M2773" t="e">
        <f>_xlfn.XLOOKUP(B2773,Sheet1!B:B,Sheet1!C:C)</f>
        <v>#N/A</v>
      </c>
    </row>
    <row r="2774" spans="2:13" hidden="1">
      <c r="B2774" t="s">
        <v>8590</v>
      </c>
      <c r="C2774" t="s">
        <v>8607</v>
      </c>
      <c r="D2774" t="s">
        <v>142</v>
      </c>
      <c r="E2774" t="s">
        <v>5070</v>
      </c>
      <c r="F2774">
        <v>1</v>
      </c>
      <c r="G2774">
        <v>0</v>
      </c>
      <c r="H2774" t="s">
        <v>102</v>
      </c>
      <c r="I2774" t="s">
        <v>102</v>
      </c>
      <c r="J2774" t="s">
        <v>103</v>
      </c>
      <c r="K2774" t="s">
        <v>8592</v>
      </c>
      <c r="L2774" t="s">
        <v>562</v>
      </c>
      <c r="M2774" t="e">
        <f>_xlfn.XLOOKUP(B2774,Sheet1!B:B,Sheet1!C:C)</f>
        <v>#N/A</v>
      </c>
    </row>
    <row r="2775" spans="2:13" hidden="1">
      <c r="B2775" t="s">
        <v>8590</v>
      </c>
      <c r="C2775" t="s">
        <v>8592</v>
      </c>
      <c r="D2775" t="s">
        <v>631</v>
      </c>
      <c r="E2775" t="s">
        <v>5154</v>
      </c>
      <c r="F2775">
        <v>1</v>
      </c>
      <c r="G2775">
        <v>0</v>
      </c>
      <c r="H2775" t="s">
        <v>103</v>
      </c>
      <c r="I2775" t="s">
        <v>102</v>
      </c>
      <c r="J2775" t="s">
        <v>103</v>
      </c>
      <c r="K2775" t="s">
        <v>8592</v>
      </c>
      <c r="L2775" t="s">
        <v>562</v>
      </c>
      <c r="M2775" t="e">
        <f>_xlfn.XLOOKUP(B2775,Sheet1!B:B,Sheet1!C:C)</f>
        <v>#N/A</v>
      </c>
    </row>
    <row r="2776" spans="2:13" hidden="1">
      <c r="B2776" t="s">
        <v>8608</v>
      </c>
      <c r="C2776" t="s">
        <v>8609</v>
      </c>
      <c r="D2776" t="s">
        <v>2925</v>
      </c>
      <c r="E2776" t="s">
        <v>5154</v>
      </c>
      <c r="F2776">
        <v>1</v>
      </c>
      <c r="G2776">
        <v>0</v>
      </c>
      <c r="H2776" t="s">
        <v>103</v>
      </c>
      <c r="I2776" t="s">
        <v>102</v>
      </c>
      <c r="J2776" t="s">
        <v>103</v>
      </c>
      <c r="K2776" t="s">
        <v>8610</v>
      </c>
      <c r="L2776" t="s">
        <v>289</v>
      </c>
      <c r="M2776" t="e">
        <f>_xlfn.XLOOKUP(B2776,Sheet1!B:B,Sheet1!C:C)</f>
        <v>#N/A</v>
      </c>
    </row>
    <row r="2777" spans="2:13" hidden="1">
      <c r="B2777" t="s">
        <v>8608</v>
      </c>
      <c r="C2777" t="s">
        <v>8611</v>
      </c>
      <c r="D2777" t="s">
        <v>8612</v>
      </c>
      <c r="E2777" t="s">
        <v>5073</v>
      </c>
      <c r="F2777">
        <v>4.45</v>
      </c>
      <c r="G2777">
        <v>0</v>
      </c>
      <c r="H2777" t="s">
        <v>102</v>
      </c>
      <c r="I2777" t="s">
        <v>103</v>
      </c>
      <c r="J2777" t="s">
        <v>103</v>
      </c>
      <c r="K2777" t="s">
        <v>8610</v>
      </c>
      <c r="L2777" t="s">
        <v>289</v>
      </c>
      <c r="M2777" t="e">
        <f>_xlfn.XLOOKUP(B2777,Sheet1!B:B,Sheet1!C:C)</f>
        <v>#N/A</v>
      </c>
    </row>
    <row r="2778" spans="2:13" hidden="1">
      <c r="B2778" t="s">
        <v>8608</v>
      </c>
      <c r="C2778" t="s">
        <v>8613</v>
      </c>
      <c r="D2778" t="s">
        <v>8614</v>
      </c>
      <c r="E2778" t="s">
        <v>5073</v>
      </c>
      <c r="F2778">
        <v>2.71</v>
      </c>
      <c r="G2778">
        <v>0</v>
      </c>
      <c r="H2778" t="s">
        <v>102</v>
      </c>
      <c r="I2778" t="s">
        <v>103</v>
      </c>
      <c r="J2778" t="s">
        <v>103</v>
      </c>
      <c r="K2778" t="s">
        <v>8610</v>
      </c>
      <c r="L2778" t="s">
        <v>289</v>
      </c>
      <c r="M2778" t="e">
        <f>_xlfn.XLOOKUP(B2778,Sheet1!B:B,Sheet1!C:C)</f>
        <v>#N/A</v>
      </c>
    </row>
    <row r="2779" spans="2:13" hidden="1">
      <c r="B2779" t="s">
        <v>8608</v>
      </c>
      <c r="C2779" t="s">
        <v>8615</v>
      </c>
      <c r="D2779" t="s">
        <v>6009</v>
      </c>
      <c r="E2779" t="s">
        <v>5073</v>
      </c>
      <c r="F2779">
        <v>0.34</v>
      </c>
      <c r="G2779">
        <v>0</v>
      </c>
      <c r="H2779" t="s">
        <v>102</v>
      </c>
      <c r="I2779" t="s">
        <v>103</v>
      </c>
      <c r="J2779" t="s">
        <v>103</v>
      </c>
      <c r="K2779" t="s">
        <v>8610</v>
      </c>
      <c r="L2779" t="s">
        <v>289</v>
      </c>
      <c r="M2779" t="e">
        <f>_xlfn.XLOOKUP(B2779,Sheet1!B:B,Sheet1!C:C)</f>
        <v>#N/A</v>
      </c>
    </row>
    <row r="2780" spans="2:13" hidden="1">
      <c r="B2780" t="s">
        <v>8608</v>
      </c>
      <c r="C2780" t="s">
        <v>8616</v>
      </c>
      <c r="D2780" t="s">
        <v>2925</v>
      </c>
      <c r="E2780" t="s">
        <v>5154</v>
      </c>
      <c r="F2780">
        <v>1</v>
      </c>
      <c r="G2780">
        <v>0</v>
      </c>
      <c r="H2780" t="s">
        <v>103</v>
      </c>
      <c r="I2780" t="s">
        <v>102</v>
      </c>
      <c r="J2780" t="s">
        <v>103</v>
      </c>
      <c r="K2780" t="s">
        <v>8610</v>
      </c>
      <c r="L2780" t="s">
        <v>289</v>
      </c>
      <c r="M2780" t="e">
        <f>_xlfn.XLOOKUP(B2780,Sheet1!B:B,Sheet1!C:C)</f>
        <v>#N/A</v>
      </c>
    </row>
    <row r="2781" spans="2:13" hidden="1">
      <c r="B2781" t="s">
        <v>8608</v>
      </c>
      <c r="C2781" t="s">
        <v>8617</v>
      </c>
      <c r="D2781" t="s">
        <v>2925</v>
      </c>
      <c r="E2781" t="s">
        <v>5154</v>
      </c>
      <c r="F2781">
        <v>1</v>
      </c>
      <c r="G2781">
        <v>0</v>
      </c>
      <c r="H2781" t="s">
        <v>103</v>
      </c>
      <c r="I2781" t="s">
        <v>102</v>
      </c>
      <c r="J2781" t="s">
        <v>103</v>
      </c>
      <c r="K2781" t="s">
        <v>8610</v>
      </c>
      <c r="L2781" t="s">
        <v>289</v>
      </c>
      <c r="M2781" t="e">
        <f>_xlfn.XLOOKUP(B2781,Sheet1!B:B,Sheet1!C:C)</f>
        <v>#N/A</v>
      </c>
    </row>
    <row r="2782" spans="2:13" hidden="1">
      <c r="B2782" t="s">
        <v>8608</v>
      </c>
      <c r="C2782" t="s">
        <v>8618</v>
      </c>
      <c r="D2782" t="s">
        <v>8619</v>
      </c>
      <c r="E2782" t="s">
        <v>5178</v>
      </c>
      <c r="F2782">
        <v>10.119999999999999</v>
      </c>
      <c r="G2782">
        <v>160473</v>
      </c>
      <c r="H2782" t="s">
        <v>103</v>
      </c>
      <c r="I2782" t="s">
        <v>103</v>
      </c>
      <c r="J2782" t="s">
        <v>102</v>
      </c>
      <c r="K2782" t="s">
        <v>8610</v>
      </c>
      <c r="L2782" t="s">
        <v>289</v>
      </c>
      <c r="M2782" t="e">
        <f>_xlfn.XLOOKUP(B2782,Sheet1!B:B,Sheet1!C:C)</f>
        <v>#N/A</v>
      </c>
    </row>
    <row r="2783" spans="2:13" hidden="1">
      <c r="B2783" t="s">
        <v>8608</v>
      </c>
      <c r="C2783" t="s">
        <v>8620</v>
      </c>
      <c r="D2783" t="s">
        <v>2925</v>
      </c>
      <c r="E2783" t="s">
        <v>5154</v>
      </c>
      <c r="F2783">
        <v>1</v>
      </c>
      <c r="G2783">
        <v>0</v>
      </c>
      <c r="H2783" t="s">
        <v>103</v>
      </c>
      <c r="I2783" t="s">
        <v>102</v>
      </c>
      <c r="J2783" t="s">
        <v>103</v>
      </c>
      <c r="K2783" t="s">
        <v>8610</v>
      </c>
      <c r="L2783" t="s">
        <v>289</v>
      </c>
      <c r="M2783" t="e">
        <f>_xlfn.XLOOKUP(B2783,Sheet1!B:B,Sheet1!C:C)</f>
        <v>#N/A</v>
      </c>
    </row>
    <row r="2784" spans="2:13" hidden="1">
      <c r="B2784" t="s">
        <v>8608</v>
      </c>
      <c r="C2784" t="s">
        <v>8610</v>
      </c>
      <c r="D2784" t="s">
        <v>289</v>
      </c>
      <c r="E2784" t="s">
        <v>5073</v>
      </c>
      <c r="F2784">
        <v>1.48</v>
      </c>
      <c r="G2784">
        <v>0</v>
      </c>
      <c r="H2784" t="s">
        <v>102</v>
      </c>
      <c r="I2784" t="s">
        <v>103</v>
      </c>
      <c r="J2784" t="s">
        <v>103</v>
      </c>
      <c r="K2784" t="s">
        <v>8610</v>
      </c>
      <c r="L2784" t="s">
        <v>289</v>
      </c>
      <c r="M2784" t="e">
        <f>_xlfn.XLOOKUP(B2784,Sheet1!B:B,Sheet1!C:C)</f>
        <v>#N/A</v>
      </c>
    </row>
    <row r="2785" spans="2:13" hidden="1">
      <c r="B2785" t="s">
        <v>8608</v>
      </c>
      <c r="C2785" t="s">
        <v>8621</v>
      </c>
      <c r="D2785" t="s">
        <v>142</v>
      </c>
      <c r="E2785" t="s">
        <v>5073</v>
      </c>
      <c r="F2785">
        <v>1</v>
      </c>
      <c r="G2785">
        <v>0</v>
      </c>
      <c r="H2785" t="s">
        <v>102</v>
      </c>
      <c r="I2785" t="s">
        <v>103</v>
      </c>
      <c r="J2785" t="s">
        <v>103</v>
      </c>
      <c r="K2785" t="s">
        <v>8610</v>
      </c>
      <c r="L2785" t="s">
        <v>289</v>
      </c>
      <c r="M2785" t="e">
        <f>_xlfn.XLOOKUP(B2785,Sheet1!B:B,Sheet1!C:C)</f>
        <v>#N/A</v>
      </c>
    </row>
    <row r="2786" spans="2:13" hidden="1">
      <c r="B2786" t="s">
        <v>8608</v>
      </c>
      <c r="C2786" t="s">
        <v>8622</v>
      </c>
      <c r="D2786" t="s">
        <v>2925</v>
      </c>
      <c r="E2786" t="s">
        <v>5154</v>
      </c>
      <c r="F2786">
        <v>1</v>
      </c>
      <c r="G2786">
        <v>0</v>
      </c>
      <c r="H2786" t="s">
        <v>103</v>
      </c>
      <c r="I2786" t="s">
        <v>102</v>
      </c>
      <c r="J2786" t="s">
        <v>103</v>
      </c>
      <c r="K2786" t="s">
        <v>8610</v>
      </c>
      <c r="L2786" t="s">
        <v>289</v>
      </c>
      <c r="M2786" t="e">
        <f>_xlfn.XLOOKUP(B2786,Sheet1!B:B,Sheet1!C:C)</f>
        <v>#N/A</v>
      </c>
    </row>
    <row r="2787" spans="2:13" hidden="1">
      <c r="B2787" t="s">
        <v>8608</v>
      </c>
      <c r="C2787" t="s">
        <v>8623</v>
      </c>
      <c r="D2787" t="s">
        <v>8624</v>
      </c>
      <c r="E2787" t="s">
        <v>5070</v>
      </c>
      <c r="F2787">
        <v>0.53</v>
      </c>
      <c r="G2787">
        <v>0</v>
      </c>
      <c r="H2787" t="s">
        <v>102</v>
      </c>
      <c r="I2787" t="s">
        <v>102</v>
      </c>
      <c r="J2787" t="s">
        <v>103</v>
      </c>
      <c r="K2787" t="s">
        <v>8610</v>
      </c>
      <c r="L2787" t="s">
        <v>289</v>
      </c>
      <c r="M2787" t="e">
        <f>_xlfn.XLOOKUP(B2787,Sheet1!B:B,Sheet1!C:C)</f>
        <v>#N/A</v>
      </c>
    </row>
    <row r="2788" spans="2:13" hidden="1">
      <c r="B2788" t="s">
        <v>8608</v>
      </c>
      <c r="C2788" t="s">
        <v>8625</v>
      </c>
      <c r="D2788" t="s">
        <v>8626</v>
      </c>
      <c r="F2788">
        <v>10.119999999999999</v>
      </c>
      <c r="G2788">
        <v>118247</v>
      </c>
      <c r="H2788" t="s">
        <v>103</v>
      </c>
      <c r="I2788" t="s">
        <v>103</v>
      </c>
      <c r="J2788" t="s">
        <v>103</v>
      </c>
      <c r="K2788" t="s">
        <v>8610</v>
      </c>
      <c r="L2788" t="s">
        <v>289</v>
      </c>
      <c r="M2788" t="e">
        <f>_xlfn.XLOOKUP(B2788,Sheet1!B:B,Sheet1!C:C)</f>
        <v>#N/A</v>
      </c>
    </row>
    <row r="2789" spans="2:13" hidden="1">
      <c r="B2789" t="s">
        <v>8608</v>
      </c>
      <c r="C2789" t="s">
        <v>8627</v>
      </c>
      <c r="D2789" t="s">
        <v>8628</v>
      </c>
      <c r="E2789" t="s">
        <v>5073</v>
      </c>
      <c r="F2789">
        <v>10.119999999999999</v>
      </c>
      <c r="G2789">
        <v>335058</v>
      </c>
      <c r="H2789" t="s">
        <v>102</v>
      </c>
      <c r="I2789" t="s">
        <v>103</v>
      </c>
      <c r="J2789" t="s">
        <v>103</v>
      </c>
      <c r="K2789" t="s">
        <v>8610</v>
      </c>
      <c r="L2789" t="s">
        <v>289</v>
      </c>
      <c r="M2789" t="e">
        <f>_xlfn.XLOOKUP(B2789,Sheet1!B:B,Sheet1!C:C)</f>
        <v>#N/A</v>
      </c>
    </row>
    <row r="2790" spans="2:13" hidden="1">
      <c r="B2790" t="s">
        <v>8608</v>
      </c>
      <c r="C2790" t="s">
        <v>8629</v>
      </c>
      <c r="D2790" t="s">
        <v>8619</v>
      </c>
      <c r="E2790" t="s">
        <v>5178</v>
      </c>
      <c r="F2790">
        <v>2.4900000000000002</v>
      </c>
      <c r="G2790">
        <v>155971</v>
      </c>
      <c r="H2790" t="s">
        <v>103</v>
      </c>
      <c r="I2790" t="s">
        <v>103</v>
      </c>
      <c r="J2790" t="s">
        <v>102</v>
      </c>
      <c r="K2790" t="s">
        <v>8610</v>
      </c>
      <c r="L2790" t="s">
        <v>289</v>
      </c>
      <c r="M2790" t="e">
        <f>_xlfn.XLOOKUP(B2790,Sheet1!B:B,Sheet1!C:C)</f>
        <v>#N/A</v>
      </c>
    </row>
    <row r="2791" spans="2:13" hidden="1">
      <c r="B2791" t="s">
        <v>8608</v>
      </c>
      <c r="C2791" t="s">
        <v>8630</v>
      </c>
      <c r="D2791" t="s">
        <v>2925</v>
      </c>
      <c r="E2791" t="s">
        <v>5154</v>
      </c>
      <c r="F2791">
        <v>1</v>
      </c>
      <c r="G2791">
        <v>0</v>
      </c>
      <c r="H2791" t="s">
        <v>103</v>
      </c>
      <c r="I2791" t="s">
        <v>102</v>
      </c>
      <c r="J2791" t="s">
        <v>103</v>
      </c>
      <c r="K2791" t="s">
        <v>8610</v>
      </c>
      <c r="L2791" t="s">
        <v>289</v>
      </c>
      <c r="M2791" t="e">
        <f>_xlfn.XLOOKUP(B2791,Sheet1!B:B,Sheet1!C:C)</f>
        <v>#N/A</v>
      </c>
    </row>
    <row r="2792" spans="2:13" hidden="1">
      <c r="B2792" t="s">
        <v>8608</v>
      </c>
      <c r="C2792" t="s">
        <v>8631</v>
      </c>
      <c r="D2792" t="s">
        <v>2925</v>
      </c>
      <c r="E2792" t="s">
        <v>5154</v>
      </c>
      <c r="F2792">
        <v>1</v>
      </c>
      <c r="G2792">
        <v>0</v>
      </c>
      <c r="H2792" t="s">
        <v>103</v>
      </c>
      <c r="I2792" t="s">
        <v>102</v>
      </c>
      <c r="J2792" t="s">
        <v>103</v>
      </c>
      <c r="K2792" t="s">
        <v>8610</v>
      </c>
      <c r="L2792" t="s">
        <v>289</v>
      </c>
      <c r="M2792" t="e">
        <f>_xlfn.XLOOKUP(B2792,Sheet1!B:B,Sheet1!C:C)</f>
        <v>#N/A</v>
      </c>
    </row>
    <row r="2793" spans="2:13" hidden="1">
      <c r="B2793" t="s">
        <v>8608</v>
      </c>
      <c r="C2793" t="s">
        <v>8632</v>
      </c>
      <c r="D2793" t="s">
        <v>8633</v>
      </c>
      <c r="E2793" t="s">
        <v>5070</v>
      </c>
      <c r="F2793">
        <v>1</v>
      </c>
      <c r="G2793">
        <v>0</v>
      </c>
      <c r="H2793" t="s">
        <v>102</v>
      </c>
      <c r="I2793" t="s">
        <v>102</v>
      </c>
      <c r="J2793" t="s">
        <v>103</v>
      </c>
      <c r="K2793" t="s">
        <v>8610</v>
      </c>
      <c r="L2793" t="s">
        <v>289</v>
      </c>
      <c r="M2793" t="e">
        <f>_xlfn.XLOOKUP(B2793,Sheet1!B:B,Sheet1!C:C)</f>
        <v>#N/A</v>
      </c>
    </row>
    <row r="2794" spans="2:13" hidden="1">
      <c r="B2794" t="s">
        <v>8608</v>
      </c>
      <c r="C2794" t="s">
        <v>8634</v>
      </c>
      <c r="D2794" t="s">
        <v>8635</v>
      </c>
      <c r="E2794" t="s">
        <v>5070</v>
      </c>
      <c r="F2794">
        <v>1</v>
      </c>
      <c r="G2794">
        <v>0</v>
      </c>
      <c r="H2794" t="s">
        <v>102</v>
      </c>
      <c r="I2794" t="s">
        <v>102</v>
      </c>
      <c r="J2794" t="s">
        <v>103</v>
      </c>
      <c r="K2794" t="s">
        <v>8610</v>
      </c>
      <c r="L2794" t="s">
        <v>289</v>
      </c>
      <c r="M2794" t="e">
        <f>_xlfn.XLOOKUP(B2794,Sheet1!B:B,Sheet1!C:C)</f>
        <v>#N/A</v>
      </c>
    </row>
    <row r="2795" spans="2:13" hidden="1">
      <c r="B2795" t="s">
        <v>8608</v>
      </c>
      <c r="C2795" t="s">
        <v>8636</v>
      </c>
      <c r="D2795" t="s">
        <v>2925</v>
      </c>
      <c r="E2795" t="s">
        <v>5154</v>
      </c>
      <c r="F2795">
        <v>1</v>
      </c>
      <c r="G2795">
        <v>0</v>
      </c>
      <c r="H2795" t="s">
        <v>103</v>
      </c>
      <c r="I2795" t="s">
        <v>102</v>
      </c>
      <c r="J2795" t="s">
        <v>103</v>
      </c>
      <c r="K2795" t="s">
        <v>8610</v>
      </c>
      <c r="L2795" t="s">
        <v>289</v>
      </c>
      <c r="M2795" t="e">
        <f>_xlfn.XLOOKUP(B2795,Sheet1!B:B,Sheet1!C:C)</f>
        <v>#N/A</v>
      </c>
    </row>
    <row r="2796" spans="2:13" hidden="1">
      <c r="B2796" t="s">
        <v>8608</v>
      </c>
      <c r="C2796" t="s">
        <v>8637</v>
      </c>
      <c r="D2796" t="s">
        <v>2925</v>
      </c>
      <c r="E2796" t="s">
        <v>5154</v>
      </c>
      <c r="F2796">
        <v>1</v>
      </c>
      <c r="G2796">
        <v>0</v>
      </c>
      <c r="H2796" t="s">
        <v>103</v>
      </c>
      <c r="I2796" t="s">
        <v>102</v>
      </c>
      <c r="J2796" t="s">
        <v>103</v>
      </c>
      <c r="K2796" t="s">
        <v>8610</v>
      </c>
      <c r="L2796" t="s">
        <v>289</v>
      </c>
      <c r="M2796" t="e">
        <f>_xlfn.XLOOKUP(B2796,Sheet1!B:B,Sheet1!C:C)</f>
        <v>#N/A</v>
      </c>
    </row>
    <row r="2797" spans="2:13" hidden="1">
      <c r="B2797" t="s">
        <v>8608</v>
      </c>
      <c r="C2797" t="s">
        <v>8638</v>
      </c>
      <c r="D2797" t="s">
        <v>2925</v>
      </c>
      <c r="E2797" t="s">
        <v>5070</v>
      </c>
      <c r="F2797">
        <v>1</v>
      </c>
      <c r="G2797">
        <v>0</v>
      </c>
      <c r="H2797" t="s">
        <v>102</v>
      </c>
      <c r="I2797" t="s">
        <v>102</v>
      </c>
      <c r="J2797" t="s">
        <v>103</v>
      </c>
      <c r="K2797" t="s">
        <v>8610</v>
      </c>
      <c r="L2797" t="s">
        <v>289</v>
      </c>
      <c r="M2797" t="e">
        <f>_xlfn.XLOOKUP(B2797,Sheet1!B:B,Sheet1!C:C)</f>
        <v>#N/A</v>
      </c>
    </row>
    <row r="2798" spans="2:13" hidden="1">
      <c r="B2798" t="s">
        <v>8608</v>
      </c>
      <c r="C2798" t="s">
        <v>8639</v>
      </c>
      <c r="D2798" t="s">
        <v>2925</v>
      </c>
      <c r="E2798" t="s">
        <v>5154</v>
      </c>
      <c r="F2798">
        <v>1</v>
      </c>
      <c r="G2798">
        <v>0</v>
      </c>
      <c r="H2798" t="s">
        <v>103</v>
      </c>
      <c r="I2798" t="s">
        <v>102</v>
      </c>
      <c r="J2798" t="s">
        <v>103</v>
      </c>
      <c r="K2798" t="s">
        <v>8610</v>
      </c>
      <c r="L2798" t="s">
        <v>289</v>
      </c>
      <c r="M2798" t="e">
        <f>_xlfn.XLOOKUP(B2798,Sheet1!B:B,Sheet1!C:C)</f>
        <v>#N/A</v>
      </c>
    </row>
    <row r="2799" spans="2:13" hidden="1">
      <c r="B2799" t="s">
        <v>8640</v>
      </c>
      <c r="C2799" t="s">
        <v>8609</v>
      </c>
      <c r="D2799" t="s">
        <v>226</v>
      </c>
      <c r="E2799" t="s">
        <v>5154</v>
      </c>
      <c r="F2799">
        <v>1</v>
      </c>
      <c r="G2799">
        <v>0</v>
      </c>
      <c r="H2799" t="s">
        <v>103</v>
      </c>
      <c r="I2799" t="s">
        <v>102</v>
      </c>
      <c r="J2799" t="s">
        <v>103</v>
      </c>
      <c r="K2799" t="s">
        <v>8641</v>
      </c>
      <c r="L2799" t="s">
        <v>289</v>
      </c>
      <c r="M2799" t="e">
        <f>_xlfn.XLOOKUP(B2799,Sheet1!B:B,Sheet1!C:C)</f>
        <v>#N/A</v>
      </c>
    </row>
    <row r="2800" spans="2:13" hidden="1">
      <c r="B2800" t="s">
        <v>8640</v>
      </c>
      <c r="C2800" t="s">
        <v>8611</v>
      </c>
      <c r="D2800" t="s">
        <v>8612</v>
      </c>
      <c r="E2800" t="s">
        <v>5073</v>
      </c>
      <c r="F2800">
        <v>7.1</v>
      </c>
      <c r="G2800">
        <v>0</v>
      </c>
      <c r="H2800" t="s">
        <v>102</v>
      </c>
      <c r="I2800" t="s">
        <v>103</v>
      </c>
      <c r="J2800" t="s">
        <v>103</v>
      </c>
      <c r="K2800" t="s">
        <v>8641</v>
      </c>
      <c r="L2800" t="s">
        <v>289</v>
      </c>
      <c r="M2800" t="e">
        <f>_xlfn.XLOOKUP(B2800,Sheet1!B:B,Sheet1!C:C)</f>
        <v>#N/A</v>
      </c>
    </row>
    <row r="2801" spans="2:13" hidden="1">
      <c r="B2801" t="s">
        <v>8640</v>
      </c>
      <c r="C2801" t="s">
        <v>8613</v>
      </c>
      <c r="D2801" t="s">
        <v>8614</v>
      </c>
      <c r="E2801" t="s">
        <v>5073</v>
      </c>
      <c r="F2801">
        <v>1.8</v>
      </c>
      <c r="G2801">
        <v>0</v>
      </c>
      <c r="H2801" t="s">
        <v>102</v>
      </c>
      <c r="I2801" t="s">
        <v>103</v>
      </c>
      <c r="J2801" t="s">
        <v>103</v>
      </c>
      <c r="K2801" t="s">
        <v>8641</v>
      </c>
      <c r="L2801" t="s">
        <v>289</v>
      </c>
      <c r="M2801" t="e">
        <f>_xlfn.XLOOKUP(B2801,Sheet1!B:B,Sheet1!C:C)</f>
        <v>#N/A</v>
      </c>
    </row>
    <row r="2802" spans="2:13" hidden="1">
      <c r="B2802" t="s">
        <v>8640</v>
      </c>
      <c r="C2802" t="s">
        <v>8615</v>
      </c>
      <c r="D2802" t="s">
        <v>6009</v>
      </c>
      <c r="E2802" t="s">
        <v>5178</v>
      </c>
      <c r="F2802">
        <v>2</v>
      </c>
      <c r="G2802">
        <v>0</v>
      </c>
      <c r="H2802" t="s">
        <v>103</v>
      </c>
      <c r="I2802" t="s">
        <v>103</v>
      </c>
      <c r="J2802" t="s">
        <v>102</v>
      </c>
      <c r="K2802" t="s">
        <v>8641</v>
      </c>
      <c r="L2802" t="s">
        <v>289</v>
      </c>
      <c r="M2802" t="e">
        <f>_xlfn.XLOOKUP(B2802,Sheet1!B:B,Sheet1!C:C)</f>
        <v>#N/A</v>
      </c>
    </row>
    <row r="2803" spans="2:13" hidden="1">
      <c r="B2803" t="s">
        <v>8640</v>
      </c>
      <c r="C2803" t="s">
        <v>8642</v>
      </c>
      <c r="D2803" t="s">
        <v>8643</v>
      </c>
      <c r="E2803" t="s">
        <v>5154</v>
      </c>
      <c r="F2803">
        <v>1</v>
      </c>
      <c r="G2803">
        <v>0</v>
      </c>
      <c r="H2803" t="s">
        <v>103</v>
      </c>
      <c r="I2803" t="s">
        <v>102</v>
      </c>
      <c r="J2803" t="s">
        <v>103</v>
      </c>
      <c r="K2803" t="s">
        <v>8641</v>
      </c>
      <c r="L2803" t="s">
        <v>289</v>
      </c>
      <c r="M2803" t="e">
        <f>_xlfn.XLOOKUP(B2803,Sheet1!B:B,Sheet1!C:C)</f>
        <v>#N/A</v>
      </c>
    </row>
    <row r="2804" spans="2:13" hidden="1">
      <c r="B2804" t="s">
        <v>8640</v>
      </c>
      <c r="C2804" t="s">
        <v>8610</v>
      </c>
      <c r="D2804" t="s">
        <v>289</v>
      </c>
      <c r="E2804" t="s">
        <v>5073</v>
      </c>
      <c r="F2804">
        <v>2</v>
      </c>
      <c r="G2804">
        <v>0</v>
      </c>
      <c r="H2804" t="s">
        <v>102</v>
      </c>
      <c r="I2804" t="s">
        <v>103</v>
      </c>
      <c r="J2804" t="s">
        <v>103</v>
      </c>
      <c r="K2804" t="s">
        <v>8641</v>
      </c>
      <c r="L2804" t="s">
        <v>289</v>
      </c>
      <c r="M2804" t="e">
        <f>_xlfn.XLOOKUP(B2804,Sheet1!B:B,Sheet1!C:C)</f>
        <v>#N/A</v>
      </c>
    </row>
    <row r="2805" spans="2:13" hidden="1">
      <c r="B2805" t="s">
        <v>8640</v>
      </c>
      <c r="C2805" t="s">
        <v>8621</v>
      </c>
      <c r="D2805" t="s">
        <v>142</v>
      </c>
      <c r="E2805" t="s">
        <v>5073</v>
      </c>
      <c r="F2805">
        <v>1</v>
      </c>
      <c r="G2805">
        <v>0</v>
      </c>
      <c r="H2805" t="s">
        <v>102</v>
      </c>
      <c r="I2805" t="s">
        <v>103</v>
      </c>
      <c r="J2805" t="s">
        <v>103</v>
      </c>
      <c r="K2805" t="s">
        <v>8641</v>
      </c>
      <c r="L2805" t="s">
        <v>289</v>
      </c>
      <c r="M2805" t="e">
        <f>_xlfn.XLOOKUP(B2805,Sheet1!B:B,Sheet1!C:C)</f>
        <v>#N/A</v>
      </c>
    </row>
    <row r="2806" spans="2:13" hidden="1">
      <c r="B2806" t="s">
        <v>8640</v>
      </c>
      <c r="C2806" t="s">
        <v>8644</v>
      </c>
      <c r="D2806" t="s">
        <v>8645</v>
      </c>
      <c r="E2806" t="s">
        <v>5154</v>
      </c>
      <c r="F2806">
        <v>2</v>
      </c>
      <c r="G2806">
        <v>0</v>
      </c>
      <c r="H2806" t="s">
        <v>103</v>
      </c>
      <c r="I2806" t="s">
        <v>102</v>
      </c>
      <c r="J2806" t="s">
        <v>103</v>
      </c>
      <c r="K2806" t="s">
        <v>8641</v>
      </c>
      <c r="L2806" t="s">
        <v>289</v>
      </c>
      <c r="M2806" t="e">
        <f>_xlfn.XLOOKUP(B2806,Sheet1!B:B,Sheet1!C:C)</f>
        <v>#N/A</v>
      </c>
    </row>
    <row r="2807" spans="2:13" hidden="1">
      <c r="B2807" t="s">
        <v>8640</v>
      </c>
      <c r="C2807" t="s">
        <v>8646</v>
      </c>
      <c r="D2807" t="s">
        <v>226</v>
      </c>
      <c r="E2807" t="s">
        <v>5154</v>
      </c>
      <c r="F2807">
        <v>1</v>
      </c>
      <c r="G2807">
        <v>0</v>
      </c>
      <c r="H2807" t="s">
        <v>103</v>
      </c>
      <c r="I2807" t="s">
        <v>102</v>
      </c>
      <c r="J2807" t="s">
        <v>103</v>
      </c>
      <c r="K2807" t="s">
        <v>8641</v>
      </c>
      <c r="L2807" t="s">
        <v>289</v>
      </c>
      <c r="M2807" t="e">
        <f>_xlfn.XLOOKUP(B2807,Sheet1!B:B,Sheet1!C:C)</f>
        <v>#N/A</v>
      </c>
    </row>
    <row r="2808" spans="2:13" hidden="1">
      <c r="B2808" t="s">
        <v>8640</v>
      </c>
      <c r="C2808" t="s">
        <v>8630</v>
      </c>
      <c r="D2808" t="s">
        <v>7554</v>
      </c>
      <c r="E2808" t="s">
        <v>5070</v>
      </c>
      <c r="F2808">
        <v>1</v>
      </c>
      <c r="G2808">
        <v>0</v>
      </c>
      <c r="H2808" t="s">
        <v>102</v>
      </c>
      <c r="I2808" t="s">
        <v>102</v>
      </c>
      <c r="J2808" t="s">
        <v>103</v>
      </c>
      <c r="K2808" t="s">
        <v>8641</v>
      </c>
      <c r="L2808" t="s">
        <v>289</v>
      </c>
      <c r="M2808" t="e">
        <f>_xlfn.XLOOKUP(B2808,Sheet1!B:B,Sheet1!C:C)</f>
        <v>#N/A</v>
      </c>
    </row>
    <row r="2809" spans="2:13" hidden="1">
      <c r="B2809" t="s">
        <v>8640</v>
      </c>
      <c r="C2809" t="s">
        <v>8631</v>
      </c>
      <c r="D2809" t="s">
        <v>8647</v>
      </c>
      <c r="E2809" t="s">
        <v>5070</v>
      </c>
      <c r="F2809">
        <v>1</v>
      </c>
      <c r="G2809">
        <v>0</v>
      </c>
      <c r="H2809" t="s">
        <v>102</v>
      </c>
      <c r="I2809" t="s">
        <v>102</v>
      </c>
      <c r="J2809" t="s">
        <v>103</v>
      </c>
      <c r="K2809" t="s">
        <v>8641</v>
      </c>
      <c r="L2809" t="s">
        <v>289</v>
      </c>
      <c r="M2809" t="e">
        <f>_xlfn.XLOOKUP(B2809,Sheet1!B:B,Sheet1!C:C)</f>
        <v>#N/A</v>
      </c>
    </row>
    <row r="2810" spans="2:13" hidden="1">
      <c r="B2810" t="s">
        <v>8648</v>
      </c>
      <c r="C2810" t="s">
        <v>8649</v>
      </c>
      <c r="D2810" t="s">
        <v>5532</v>
      </c>
      <c r="E2810" t="s">
        <v>5070</v>
      </c>
      <c r="F2810">
        <v>1</v>
      </c>
      <c r="G2810">
        <v>0</v>
      </c>
      <c r="H2810" t="s">
        <v>102</v>
      </c>
      <c r="I2810" t="s">
        <v>102</v>
      </c>
      <c r="J2810" t="s">
        <v>103</v>
      </c>
      <c r="K2810" t="s">
        <v>8650</v>
      </c>
      <c r="L2810" t="s">
        <v>153</v>
      </c>
      <c r="M2810" t="e">
        <f>_xlfn.XLOOKUP(B2810,Sheet1!B:B,Sheet1!C:C)</f>
        <v>#N/A</v>
      </c>
    </row>
    <row r="2811" spans="2:13" hidden="1">
      <c r="B2811" t="s">
        <v>8648</v>
      </c>
      <c r="C2811" t="s">
        <v>8651</v>
      </c>
      <c r="D2811" t="s">
        <v>7919</v>
      </c>
      <c r="F2811">
        <v>40</v>
      </c>
      <c r="G2811">
        <v>128315</v>
      </c>
      <c r="H2811" t="s">
        <v>103</v>
      </c>
      <c r="I2811" t="s">
        <v>103</v>
      </c>
      <c r="J2811" t="s">
        <v>103</v>
      </c>
      <c r="K2811" t="s">
        <v>8650</v>
      </c>
      <c r="L2811" t="s">
        <v>153</v>
      </c>
      <c r="M2811" t="e">
        <f>_xlfn.XLOOKUP(B2811,Sheet1!B:B,Sheet1!C:C)</f>
        <v>#N/A</v>
      </c>
    </row>
    <row r="2812" spans="2:13" hidden="1">
      <c r="B2812" t="s">
        <v>8648</v>
      </c>
      <c r="C2812" t="s">
        <v>8652</v>
      </c>
      <c r="D2812" t="s">
        <v>7919</v>
      </c>
      <c r="F2812">
        <v>40</v>
      </c>
      <c r="G2812">
        <v>128774</v>
      </c>
      <c r="H2812" t="s">
        <v>103</v>
      </c>
      <c r="I2812" t="s">
        <v>103</v>
      </c>
      <c r="J2812" t="s">
        <v>103</v>
      </c>
      <c r="K2812" t="s">
        <v>8650</v>
      </c>
      <c r="L2812" t="s">
        <v>153</v>
      </c>
      <c r="M2812" t="e">
        <f>_xlfn.XLOOKUP(B2812,Sheet1!B:B,Sheet1!C:C)</f>
        <v>#N/A</v>
      </c>
    </row>
    <row r="2813" spans="2:13" hidden="1">
      <c r="B2813" t="s">
        <v>8648</v>
      </c>
      <c r="C2813" t="s">
        <v>8650</v>
      </c>
      <c r="D2813" t="s">
        <v>153</v>
      </c>
      <c r="E2813" t="s">
        <v>5073</v>
      </c>
      <c r="F2813">
        <v>40</v>
      </c>
      <c r="G2813">
        <v>178532</v>
      </c>
      <c r="H2813" t="s">
        <v>102</v>
      </c>
      <c r="I2813" t="s">
        <v>103</v>
      </c>
      <c r="J2813" t="s">
        <v>103</v>
      </c>
      <c r="K2813" t="s">
        <v>8650</v>
      </c>
      <c r="L2813" t="s">
        <v>153</v>
      </c>
      <c r="M2813" t="e">
        <f>_xlfn.XLOOKUP(B2813,Sheet1!B:B,Sheet1!C:C)</f>
        <v>#N/A</v>
      </c>
    </row>
    <row r="2814" spans="2:13" hidden="1">
      <c r="B2814" t="s">
        <v>8648</v>
      </c>
      <c r="C2814" t="s">
        <v>8653</v>
      </c>
      <c r="D2814" t="s">
        <v>562</v>
      </c>
      <c r="E2814" t="s">
        <v>5070</v>
      </c>
      <c r="F2814">
        <v>1</v>
      </c>
      <c r="G2814">
        <v>0</v>
      </c>
      <c r="H2814" t="s">
        <v>102</v>
      </c>
      <c r="I2814" t="s">
        <v>102</v>
      </c>
      <c r="J2814" t="s">
        <v>103</v>
      </c>
      <c r="K2814" t="s">
        <v>8650</v>
      </c>
      <c r="L2814" t="s">
        <v>153</v>
      </c>
      <c r="M2814" t="e">
        <f>_xlfn.XLOOKUP(B2814,Sheet1!B:B,Sheet1!C:C)</f>
        <v>#N/A</v>
      </c>
    </row>
    <row r="2815" spans="2:13" hidden="1">
      <c r="B2815" t="s">
        <v>8648</v>
      </c>
      <c r="C2815" t="s">
        <v>8654</v>
      </c>
      <c r="D2815" t="s">
        <v>2925</v>
      </c>
      <c r="E2815" t="s">
        <v>5154</v>
      </c>
      <c r="F2815">
        <v>1</v>
      </c>
      <c r="G2815">
        <v>0</v>
      </c>
      <c r="H2815" t="s">
        <v>103</v>
      </c>
      <c r="I2815" t="s">
        <v>102</v>
      </c>
      <c r="J2815" t="s">
        <v>103</v>
      </c>
      <c r="K2815" t="s">
        <v>8650</v>
      </c>
      <c r="L2815" t="s">
        <v>153</v>
      </c>
      <c r="M2815" t="e">
        <f>_xlfn.XLOOKUP(B2815,Sheet1!B:B,Sheet1!C:C)</f>
        <v>#N/A</v>
      </c>
    </row>
    <row r="2816" spans="2:13" hidden="1">
      <c r="B2816" t="s">
        <v>8648</v>
      </c>
      <c r="C2816" t="s">
        <v>8655</v>
      </c>
      <c r="D2816" t="s">
        <v>2925</v>
      </c>
      <c r="E2816" t="s">
        <v>5154</v>
      </c>
      <c r="F2816">
        <v>1</v>
      </c>
      <c r="G2816">
        <v>0</v>
      </c>
      <c r="H2816" t="s">
        <v>103</v>
      </c>
      <c r="I2816" t="s">
        <v>102</v>
      </c>
      <c r="J2816" t="s">
        <v>103</v>
      </c>
      <c r="K2816" t="s">
        <v>8650</v>
      </c>
      <c r="L2816" t="s">
        <v>153</v>
      </c>
      <c r="M2816" t="e">
        <f>_xlfn.XLOOKUP(B2816,Sheet1!B:B,Sheet1!C:C)</f>
        <v>#N/A</v>
      </c>
    </row>
    <row r="2817" spans="2:13" hidden="1">
      <c r="B2817" t="s">
        <v>8648</v>
      </c>
      <c r="C2817" t="s">
        <v>8656</v>
      </c>
      <c r="D2817" t="s">
        <v>2925</v>
      </c>
      <c r="E2817" t="s">
        <v>5154</v>
      </c>
      <c r="F2817">
        <v>1</v>
      </c>
      <c r="G2817">
        <v>0</v>
      </c>
      <c r="H2817" t="s">
        <v>103</v>
      </c>
      <c r="I2817" t="s">
        <v>102</v>
      </c>
      <c r="J2817" t="s">
        <v>103</v>
      </c>
      <c r="K2817" t="s">
        <v>8650</v>
      </c>
      <c r="L2817" t="s">
        <v>153</v>
      </c>
      <c r="M2817" t="e">
        <f>_xlfn.XLOOKUP(B2817,Sheet1!B:B,Sheet1!C:C)</f>
        <v>#N/A</v>
      </c>
    </row>
    <row r="2818" spans="2:13" hidden="1">
      <c r="B2818" t="s">
        <v>8648</v>
      </c>
      <c r="C2818" t="s">
        <v>8657</v>
      </c>
      <c r="D2818" t="s">
        <v>8658</v>
      </c>
      <c r="E2818" t="s">
        <v>5073</v>
      </c>
      <c r="F2818">
        <v>40</v>
      </c>
      <c r="G2818">
        <v>113151</v>
      </c>
      <c r="H2818" t="s">
        <v>102</v>
      </c>
      <c r="I2818" t="s">
        <v>103</v>
      </c>
      <c r="J2818" t="s">
        <v>103</v>
      </c>
      <c r="K2818" t="s">
        <v>8650</v>
      </c>
      <c r="L2818" t="s">
        <v>153</v>
      </c>
      <c r="M2818" t="e">
        <f>_xlfn.XLOOKUP(B2818,Sheet1!B:B,Sheet1!C:C)</f>
        <v>#N/A</v>
      </c>
    </row>
    <row r="2819" spans="2:13" hidden="1">
      <c r="B2819" t="s">
        <v>8648</v>
      </c>
      <c r="C2819" t="s">
        <v>8659</v>
      </c>
      <c r="D2819" t="s">
        <v>2925</v>
      </c>
      <c r="E2819" t="s">
        <v>5154</v>
      </c>
      <c r="F2819">
        <v>1</v>
      </c>
      <c r="G2819">
        <v>0</v>
      </c>
      <c r="H2819" t="s">
        <v>103</v>
      </c>
      <c r="I2819" t="s">
        <v>102</v>
      </c>
      <c r="J2819" t="s">
        <v>103</v>
      </c>
      <c r="K2819" t="s">
        <v>8650</v>
      </c>
      <c r="L2819" t="s">
        <v>153</v>
      </c>
      <c r="M2819" t="e">
        <f>_xlfn.XLOOKUP(B2819,Sheet1!B:B,Sheet1!C:C)</f>
        <v>#N/A</v>
      </c>
    </row>
    <row r="2820" spans="2:13" hidden="1">
      <c r="B2820" t="s">
        <v>8648</v>
      </c>
      <c r="C2820" t="s">
        <v>8660</v>
      </c>
      <c r="D2820" t="s">
        <v>2925</v>
      </c>
      <c r="E2820" t="s">
        <v>5154</v>
      </c>
      <c r="F2820">
        <v>1</v>
      </c>
      <c r="G2820">
        <v>0</v>
      </c>
      <c r="H2820" t="s">
        <v>103</v>
      </c>
      <c r="I2820" t="s">
        <v>102</v>
      </c>
      <c r="J2820" t="s">
        <v>103</v>
      </c>
      <c r="K2820" t="s">
        <v>8650</v>
      </c>
      <c r="L2820" t="s">
        <v>153</v>
      </c>
      <c r="M2820" t="e">
        <f>_xlfn.XLOOKUP(B2820,Sheet1!B:B,Sheet1!C:C)</f>
        <v>#N/A</v>
      </c>
    </row>
    <row r="2821" spans="2:13" hidden="1">
      <c r="B2821" t="s">
        <v>8648</v>
      </c>
      <c r="C2821" t="s">
        <v>8661</v>
      </c>
      <c r="D2821" t="s">
        <v>2925</v>
      </c>
      <c r="E2821" t="s">
        <v>5154</v>
      </c>
      <c r="F2821">
        <v>1</v>
      </c>
      <c r="G2821">
        <v>0</v>
      </c>
      <c r="H2821" t="s">
        <v>103</v>
      </c>
      <c r="I2821" t="s">
        <v>102</v>
      </c>
      <c r="J2821" t="s">
        <v>103</v>
      </c>
      <c r="K2821" t="s">
        <v>8650</v>
      </c>
      <c r="L2821" t="s">
        <v>153</v>
      </c>
      <c r="M2821" t="e">
        <f>_xlfn.XLOOKUP(B2821,Sheet1!B:B,Sheet1!C:C)</f>
        <v>#N/A</v>
      </c>
    </row>
    <row r="2822" spans="2:13" hidden="1">
      <c r="B2822" t="s">
        <v>8648</v>
      </c>
      <c r="C2822" t="s">
        <v>8662</v>
      </c>
      <c r="D2822" t="s">
        <v>2925</v>
      </c>
      <c r="E2822" t="s">
        <v>5154</v>
      </c>
      <c r="F2822">
        <v>1</v>
      </c>
      <c r="G2822">
        <v>0</v>
      </c>
      <c r="H2822" t="s">
        <v>103</v>
      </c>
      <c r="I2822" t="s">
        <v>102</v>
      </c>
      <c r="J2822" t="s">
        <v>103</v>
      </c>
      <c r="K2822" t="s">
        <v>8650</v>
      </c>
      <c r="L2822" t="s">
        <v>153</v>
      </c>
      <c r="M2822" t="e">
        <f>_xlfn.XLOOKUP(B2822,Sheet1!B:B,Sheet1!C:C)</f>
        <v>#N/A</v>
      </c>
    </row>
    <row r="2823" spans="2:13" hidden="1">
      <c r="B2823" t="s">
        <v>8648</v>
      </c>
      <c r="C2823" t="s">
        <v>8663</v>
      </c>
      <c r="D2823" t="s">
        <v>142</v>
      </c>
      <c r="E2823" t="s">
        <v>5070</v>
      </c>
      <c r="F2823">
        <v>1</v>
      </c>
      <c r="G2823">
        <v>0</v>
      </c>
      <c r="H2823" t="s">
        <v>102</v>
      </c>
      <c r="I2823" t="s">
        <v>102</v>
      </c>
      <c r="J2823" t="s">
        <v>103</v>
      </c>
      <c r="K2823" t="s">
        <v>8650</v>
      </c>
      <c r="L2823" t="s">
        <v>153</v>
      </c>
      <c r="M2823" t="e">
        <f>_xlfn.XLOOKUP(B2823,Sheet1!B:B,Sheet1!C:C)</f>
        <v>#N/A</v>
      </c>
    </row>
    <row r="2824" spans="2:13" hidden="1">
      <c r="B2824" t="s">
        <v>8664</v>
      </c>
      <c r="C2824" t="s">
        <v>8665</v>
      </c>
      <c r="D2824" t="s">
        <v>7135</v>
      </c>
      <c r="E2824" t="s">
        <v>5154</v>
      </c>
      <c r="F2824">
        <v>1</v>
      </c>
      <c r="G2824">
        <v>0</v>
      </c>
      <c r="H2824" t="s">
        <v>103</v>
      </c>
      <c r="I2824" t="s">
        <v>102</v>
      </c>
      <c r="J2824" t="s">
        <v>103</v>
      </c>
      <c r="K2824" t="s">
        <v>8666</v>
      </c>
      <c r="L2824" t="s">
        <v>188</v>
      </c>
      <c r="M2824" t="e">
        <f>_xlfn.XLOOKUP(B2824,Sheet1!B:B,Sheet1!C:C)</f>
        <v>#N/A</v>
      </c>
    </row>
    <row r="2825" spans="2:13" hidden="1">
      <c r="B2825" t="s">
        <v>8664</v>
      </c>
      <c r="C2825" t="s">
        <v>8667</v>
      </c>
      <c r="D2825" t="s">
        <v>7135</v>
      </c>
      <c r="E2825" t="s">
        <v>5154</v>
      </c>
      <c r="F2825">
        <v>1</v>
      </c>
      <c r="G2825">
        <v>0</v>
      </c>
      <c r="H2825" t="s">
        <v>103</v>
      </c>
      <c r="I2825" t="s">
        <v>102</v>
      </c>
      <c r="J2825" t="s">
        <v>103</v>
      </c>
      <c r="K2825" t="s">
        <v>8666</v>
      </c>
      <c r="L2825" t="s">
        <v>188</v>
      </c>
      <c r="M2825" t="e">
        <f>_xlfn.XLOOKUP(B2825,Sheet1!B:B,Sheet1!C:C)</f>
        <v>#N/A</v>
      </c>
    </row>
    <row r="2826" spans="2:13" hidden="1">
      <c r="B2826" t="s">
        <v>8664</v>
      </c>
      <c r="C2826" t="s">
        <v>8668</v>
      </c>
      <c r="D2826" t="s">
        <v>653</v>
      </c>
      <c r="E2826" t="s">
        <v>5070</v>
      </c>
      <c r="F2826">
        <v>1</v>
      </c>
      <c r="G2826">
        <v>0</v>
      </c>
      <c r="H2826" t="s">
        <v>102</v>
      </c>
      <c r="I2826" t="s">
        <v>102</v>
      </c>
      <c r="J2826" t="s">
        <v>103</v>
      </c>
      <c r="K2826" t="s">
        <v>8666</v>
      </c>
      <c r="L2826" t="s">
        <v>188</v>
      </c>
      <c r="M2826" t="e">
        <f>_xlfn.XLOOKUP(B2826,Sheet1!B:B,Sheet1!C:C)</f>
        <v>#N/A</v>
      </c>
    </row>
    <row r="2827" spans="2:13" hidden="1">
      <c r="B2827" t="s">
        <v>8664</v>
      </c>
      <c r="C2827" t="s">
        <v>8669</v>
      </c>
      <c r="D2827" t="s">
        <v>315</v>
      </c>
      <c r="E2827" t="s">
        <v>5070</v>
      </c>
      <c r="F2827">
        <v>1</v>
      </c>
      <c r="G2827">
        <v>0</v>
      </c>
      <c r="H2827" t="s">
        <v>102</v>
      </c>
      <c r="I2827" t="s">
        <v>102</v>
      </c>
      <c r="J2827" t="s">
        <v>103</v>
      </c>
      <c r="K2827" t="s">
        <v>8666</v>
      </c>
      <c r="L2827" t="s">
        <v>188</v>
      </c>
      <c r="M2827" t="e">
        <f>_xlfn.XLOOKUP(B2827,Sheet1!B:B,Sheet1!C:C)</f>
        <v>#N/A</v>
      </c>
    </row>
    <row r="2828" spans="2:13" hidden="1">
      <c r="B2828" t="s">
        <v>8664</v>
      </c>
      <c r="C2828" t="s">
        <v>8670</v>
      </c>
      <c r="D2828" t="s">
        <v>7135</v>
      </c>
      <c r="E2828" t="s">
        <v>5154</v>
      </c>
      <c r="F2828">
        <v>1</v>
      </c>
      <c r="G2828">
        <v>0</v>
      </c>
      <c r="H2828" t="s">
        <v>103</v>
      </c>
      <c r="I2828" t="s">
        <v>102</v>
      </c>
      <c r="J2828" t="s">
        <v>103</v>
      </c>
      <c r="K2828" t="s">
        <v>8666</v>
      </c>
      <c r="L2828" t="s">
        <v>188</v>
      </c>
      <c r="M2828" t="e">
        <f>_xlfn.XLOOKUP(B2828,Sheet1!B:B,Sheet1!C:C)</f>
        <v>#N/A</v>
      </c>
    </row>
    <row r="2829" spans="2:13" hidden="1">
      <c r="B2829" t="s">
        <v>8664</v>
      </c>
      <c r="C2829" t="s">
        <v>8671</v>
      </c>
      <c r="D2829" t="s">
        <v>7135</v>
      </c>
      <c r="E2829" t="s">
        <v>5154</v>
      </c>
      <c r="F2829">
        <v>1</v>
      </c>
      <c r="G2829">
        <v>0</v>
      </c>
      <c r="H2829" t="s">
        <v>103</v>
      </c>
      <c r="I2829" t="s">
        <v>102</v>
      </c>
      <c r="J2829" t="s">
        <v>103</v>
      </c>
      <c r="K2829" t="s">
        <v>8666</v>
      </c>
      <c r="L2829" t="s">
        <v>188</v>
      </c>
      <c r="M2829" t="e">
        <f>_xlfn.XLOOKUP(B2829,Sheet1!B:B,Sheet1!C:C)</f>
        <v>#N/A</v>
      </c>
    </row>
    <row r="2830" spans="2:13" hidden="1">
      <c r="B2830" t="s">
        <v>8664</v>
      </c>
      <c r="C2830" t="s">
        <v>8672</v>
      </c>
      <c r="D2830" t="s">
        <v>1638</v>
      </c>
      <c r="E2830" t="s">
        <v>5070</v>
      </c>
      <c r="F2830">
        <v>1</v>
      </c>
      <c r="G2830">
        <v>0</v>
      </c>
      <c r="H2830" t="s">
        <v>102</v>
      </c>
      <c r="I2830" t="s">
        <v>102</v>
      </c>
      <c r="J2830" t="s">
        <v>103</v>
      </c>
      <c r="K2830" t="s">
        <v>8666</v>
      </c>
      <c r="L2830" t="s">
        <v>188</v>
      </c>
      <c r="M2830" t="e">
        <f>_xlfn.XLOOKUP(B2830,Sheet1!B:B,Sheet1!C:C)</f>
        <v>#N/A</v>
      </c>
    </row>
    <row r="2831" spans="2:13" hidden="1">
      <c r="B2831" t="s">
        <v>8664</v>
      </c>
      <c r="C2831" t="s">
        <v>8673</v>
      </c>
      <c r="D2831" t="s">
        <v>7135</v>
      </c>
      <c r="E2831" t="s">
        <v>5154</v>
      </c>
      <c r="F2831">
        <v>1</v>
      </c>
      <c r="G2831">
        <v>0</v>
      </c>
      <c r="H2831" t="s">
        <v>103</v>
      </c>
      <c r="I2831" t="s">
        <v>102</v>
      </c>
      <c r="J2831" t="s">
        <v>103</v>
      </c>
      <c r="K2831" t="s">
        <v>8666</v>
      </c>
      <c r="L2831" t="s">
        <v>188</v>
      </c>
      <c r="M2831" t="e">
        <f>_xlfn.XLOOKUP(B2831,Sheet1!B:B,Sheet1!C:C)</f>
        <v>#N/A</v>
      </c>
    </row>
    <row r="2832" spans="2:13" hidden="1">
      <c r="B2832" t="s">
        <v>8664</v>
      </c>
      <c r="C2832" t="s">
        <v>8666</v>
      </c>
      <c r="D2832" t="s">
        <v>195</v>
      </c>
      <c r="E2832" t="s">
        <v>5073</v>
      </c>
      <c r="F2832">
        <v>40</v>
      </c>
      <c r="G2832">
        <v>160052</v>
      </c>
      <c r="H2832" t="s">
        <v>102</v>
      </c>
      <c r="I2832" t="s">
        <v>103</v>
      </c>
      <c r="J2832" t="s">
        <v>103</v>
      </c>
      <c r="K2832" t="s">
        <v>8666</v>
      </c>
      <c r="L2832" t="s">
        <v>188</v>
      </c>
      <c r="M2832" t="e">
        <f>_xlfn.XLOOKUP(B2832,Sheet1!B:B,Sheet1!C:C)</f>
        <v>#N/A</v>
      </c>
    </row>
    <row r="2833" spans="2:13" hidden="1">
      <c r="B2833" t="s">
        <v>8664</v>
      </c>
      <c r="C2833" t="s">
        <v>8674</v>
      </c>
      <c r="D2833" t="s">
        <v>149</v>
      </c>
      <c r="E2833" t="s">
        <v>5073</v>
      </c>
      <c r="F2833">
        <v>40</v>
      </c>
      <c r="G2833">
        <v>135387</v>
      </c>
      <c r="H2833" t="s">
        <v>102</v>
      </c>
      <c r="I2833" t="s">
        <v>103</v>
      </c>
      <c r="J2833" t="s">
        <v>103</v>
      </c>
      <c r="K2833" t="s">
        <v>8666</v>
      </c>
      <c r="L2833" t="s">
        <v>188</v>
      </c>
      <c r="M2833" t="e">
        <f>_xlfn.XLOOKUP(B2833,Sheet1!B:B,Sheet1!C:C)</f>
        <v>#N/A</v>
      </c>
    </row>
    <row r="2834" spans="2:13" hidden="1">
      <c r="B2834" t="s">
        <v>8664</v>
      </c>
      <c r="C2834" t="s">
        <v>8675</v>
      </c>
      <c r="D2834" t="s">
        <v>7135</v>
      </c>
      <c r="E2834" t="s">
        <v>5154</v>
      </c>
      <c r="F2834">
        <v>1</v>
      </c>
      <c r="G2834">
        <v>0</v>
      </c>
      <c r="H2834" t="s">
        <v>103</v>
      </c>
      <c r="I2834" t="s">
        <v>102</v>
      </c>
      <c r="J2834" t="s">
        <v>103</v>
      </c>
      <c r="K2834" t="s">
        <v>8666</v>
      </c>
      <c r="L2834" t="s">
        <v>188</v>
      </c>
      <c r="M2834" t="e">
        <f>_xlfn.XLOOKUP(B2834,Sheet1!B:B,Sheet1!C:C)</f>
        <v>#N/A</v>
      </c>
    </row>
    <row r="2835" spans="2:13" hidden="1">
      <c r="B2835" t="s">
        <v>8664</v>
      </c>
      <c r="C2835" t="s">
        <v>8676</v>
      </c>
      <c r="D2835" t="s">
        <v>7135</v>
      </c>
      <c r="E2835" t="s">
        <v>5154</v>
      </c>
      <c r="F2835">
        <v>1</v>
      </c>
      <c r="G2835">
        <v>0</v>
      </c>
      <c r="H2835" t="s">
        <v>103</v>
      </c>
      <c r="I2835" t="s">
        <v>102</v>
      </c>
      <c r="J2835" t="s">
        <v>103</v>
      </c>
      <c r="K2835" t="s">
        <v>8666</v>
      </c>
      <c r="L2835" t="s">
        <v>188</v>
      </c>
      <c r="M2835" t="e">
        <f>_xlfn.XLOOKUP(B2835,Sheet1!B:B,Sheet1!C:C)</f>
        <v>#N/A</v>
      </c>
    </row>
    <row r="2836" spans="2:13" hidden="1">
      <c r="B2836" t="s">
        <v>8664</v>
      </c>
      <c r="C2836" t="s">
        <v>8677</v>
      </c>
      <c r="D2836" t="s">
        <v>8678</v>
      </c>
      <c r="E2836" t="s">
        <v>5070</v>
      </c>
      <c r="F2836">
        <v>1</v>
      </c>
      <c r="G2836">
        <v>0</v>
      </c>
      <c r="H2836" t="s">
        <v>102</v>
      </c>
      <c r="I2836" t="s">
        <v>102</v>
      </c>
      <c r="J2836" t="s">
        <v>103</v>
      </c>
      <c r="K2836" t="s">
        <v>8666</v>
      </c>
      <c r="L2836" t="s">
        <v>188</v>
      </c>
      <c r="M2836" t="e">
        <f>_xlfn.XLOOKUP(B2836,Sheet1!B:B,Sheet1!C:C)</f>
        <v>#N/A</v>
      </c>
    </row>
    <row r="2837" spans="2:13" hidden="1">
      <c r="B2837" t="s">
        <v>8679</v>
      </c>
      <c r="C2837" t="s">
        <v>8680</v>
      </c>
      <c r="D2837" t="s">
        <v>631</v>
      </c>
      <c r="E2837" t="s">
        <v>5154</v>
      </c>
      <c r="G2837">
        <v>0</v>
      </c>
      <c r="H2837" t="s">
        <v>103</v>
      </c>
      <c r="I2837" t="s">
        <v>102</v>
      </c>
      <c r="J2837" t="s">
        <v>103</v>
      </c>
      <c r="K2837" t="s">
        <v>8681</v>
      </c>
      <c r="L2837" t="s">
        <v>171</v>
      </c>
      <c r="M2837" t="e">
        <f>_xlfn.XLOOKUP(B2837,Sheet1!B:B,Sheet1!C:C)</f>
        <v>#N/A</v>
      </c>
    </row>
    <row r="2838" spans="2:13" hidden="1">
      <c r="B2838" t="s">
        <v>8679</v>
      </c>
      <c r="C2838" t="s">
        <v>8681</v>
      </c>
      <c r="D2838" t="s">
        <v>171</v>
      </c>
      <c r="E2838" t="s">
        <v>5073</v>
      </c>
      <c r="G2838">
        <v>0</v>
      </c>
      <c r="H2838" t="s">
        <v>102</v>
      </c>
      <c r="I2838" t="s">
        <v>103</v>
      </c>
      <c r="J2838" t="s">
        <v>103</v>
      </c>
      <c r="K2838" t="s">
        <v>8681</v>
      </c>
      <c r="L2838" t="s">
        <v>171</v>
      </c>
      <c r="M2838" t="e">
        <f>_xlfn.XLOOKUP(B2838,Sheet1!B:B,Sheet1!C:C)</f>
        <v>#N/A</v>
      </c>
    </row>
    <row r="2839" spans="2:13" hidden="1">
      <c r="B2839" t="s">
        <v>8679</v>
      </c>
      <c r="C2839" t="s">
        <v>8682</v>
      </c>
      <c r="D2839" t="s">
        <v>5215</v>
      </c>
      <c r="E2839" t="s">
        <v>5154</v>
      </c>
      <c r="G2839">
        <v>0</v>
      </c>
      <c r="H2839" t="s">
        <v>103</v>
      </c>
      <c r="I2839" t="s">
        <v>102</v>
      </c>
      <c r="J2839" t="s">
        <v>103</v>
      </c>
      <c r="K2839" t="s">
        <v>8681</v>
      </c>
      <c r="L2839" t="s">
        <v>171</v>
      </c>
      <c r="M2839" t="e">
        <f>_xlfn.XLOOKUP(B2839,Sheet1!B:B,Sheet1!C:C)</f>
        <v>#N/A</v>
      </c>
    </row>
    <row r="2840" spans="2:13" hidden="1">
      <c r="B2840" t="s">
        <v>8679</v>
      </c>
      <c r="C2840" t="s">
        <v>8683</v>
      </c>
      <c r="D2840" t="s">
        <v>631</v>
      </c>
      <c r="E2840" t="s">
        <v>5154</v>
      </c>
      <c r="G2840">
        <v>0</v>
      </c>
      <c r="H2840" t="s">
        <v>103</v>
      </c>
      <c r="I2840" t="s">
        <v>102</v>
      </c>
      <c r="J2840" t="s">
        <v>103</v>
      </c>
      <c r="K2840" t="s">
        <v>8681</v>
      </c>
      <c r="L2840" t="s">
        <v>171</v>
      </c>
      <c r="M2840" t="e">
        <f>_xlfn.XLOOKUP(B2840,Sheet1!B:B,Sheet1!C:C)</f>
        <v>#N/A</v>
      </c>
    </row>
    <row r="2841" spans="2:13" hidden="1">
      <c r="B2841" t="s">
        <v>8679</v>
      </c>
      <c r="C2841" t="s">
        <v>8684</v>
      </c>
      <c r="D2841" t="s">
        <v>631</v>
      </c>
      <c r="E2841" t="s">
        <v>5154</v>
      </c>
      <c r="G2841">
        <v>0</v>
      </c>
      <c r="H2841" t="s">
        <v>103</v>
      </c>
      <c r="I2841" t="s">
        <v>102</v>
      </c>
      <c r="J2841" t="s">
        <v>103</v>
      </c>
      <c r="K2841" t="s">
        <v>8681</v>
      </c>
      <c r="L2841" t="s">
        <v>171</v>
      </c>
      <c r="M2841" t="e">
        <f>_xlfn.XLOOKUP(B2841,Sheet1!B:B,Sheet1!C:C)</f>
        <v>#N/A</v>
      </c>
    </row>
    <row r="2842" spans="2:13" hidden="1">
      <c r="B2842" t="s">
        <v>8685</v>
      </c>
      <c r="C2842" t="s">
        <v>8686</v>
      </c>
      <c r="D2842" t="s">
        <v>226</v>
      </c>
      <c r="E2842" t="s">
        <v>5154</v>
      </c>
      <c r="F2842">
        <v>1</v>
      </c>
      <c r="G2842">
        <v>0</v>
      </c>
      <c r="H2842" t="s">
        <v>103</v>
      </c>
      <c r="I2842" t="s">
        <v>102</v>
      </c>
      <c r="J2842" t="s">
        <v>103</v>
      </c>
      <c r="K2842" t="s">
        <v>8687</v>
      </c>
      <c r="L2842" t="s">
        <v>149</v>
      </c>
      <c r="M2842" t="e">
        <f>_xlfn.XLOOKUP(B2842,Sheet1!B:B,Sheet1!C:C)</f>
        <v>#N/A</v>
      </c>
    </row>
    <row r="2843" spans="2:13" hidden="1">
      <c r="B2843" t="s">
        <v>8685</v>
      </c>
      <c r="C2843" t="s">
        <v>8688</v>
      </c>
      <c r="D2843" t="s">
        <v>226</v>
      </c>
      <c r="E2843" t="s">
        <v>5154</v>
      </c>
      <c r="F2843">
        <v>1</v>
      </c>
      <c r="G2843">
        <v>0</v>
      </c>
      <c r="H2843" t="s">
        <v>103</v>
      </c>
      <c r="I2843" t="s">
        <v>102</v>
      </c>
      <c r="J2843" t="s">
        <v>103</v>
      </c>
      <c r="K2843" t="s">
        <v>8687</v>
      </c>
      <c r="L2843" t="s">
        <v>149</v>
      </c>
      <c r="M2843" t="e">
        <f>_xlfn.XLOOKUP(B2843,Sheet1!B:B,Sheet1!C:C)</f>
        <v>#N/A</v>
      </c>
    </row>
    <row r="2844" spans="2:13" hidden="1">
      <c r="B2844" t="s">
        <v>8685</v>
      </c>
      <c r="C2844" t="s">
        <v>8689</v>
      </c>
      <c r="D2844" t="s">
        <v>226</v>
      </c>
      <c r="E2844" t="s">
        <v>5154</v>
      </c>
      <c r="F2844">
        <v>1</v>
      </c>
      <c r="G2844">
        <v>0</v>
      </c>
      <c r="H2844" t="s">
        <v>103</v>
      </c>
      <c r="I2844" t="s">
        <v>102</v>
      </c>
      <c r="J2844" t="s">
        <v>103</v>
      </c>
      <c r="K2844" t="s">
        <v>8687</v>
      </c>
      <c r="L2844" t="s">
        <v>149</v>
      </c>
      <c r="M2844" t="e">
        <f>_xlfn.XLOOKUP(B2844,Sheet1!B:B,Sheet1!C:C)</f>
        <v>#N/A</v>
      </c>
    </row>
    <row r="2845" spans="2:13" hidden="1">
      <c r="B2845" t="s">
        <v>8685</v>
      </c>
      <c r="C2845" t="s">
        <v>8690</v>
      </c>
      <c r="D2845" t="s">
        <v>226</v>
      </c>
      <c r="E2845" t="s">
        <v>5154</v>
      </c>
      <c r="F2845">
        <v>1</v>
      </c>
      <c r="G2845">
        <v>0</v>
      </c>
      <c r="H2845" t="s">
        <v>103</v>
      </c>
      <c r="I2845" t="s">
        <v>102</v>
      </c>
      <c r="J2845" t="s">
        <v>103</v>
      </c>
      <c r="K2845" t="s">
        <v>8687</v>
      </c>
      <c r="L2845" t="s">
        <v>149</v>
      </c>
      <c r="M2845" t="e">
        <f>_xlfn.XLOOKUP(B2845,Sheet1!B:B,Sheet1!C:C)</f>
        <v>#N/A</v>
      </c>
    </row>
    <row r="2846" spans="2:13" hidden="1">
      <c r="B2846" t="s">
        <v>8685</v>
      </c>
      <c r="C2846" t="s">
        <v>8691</v>
      </c>
      <c r="D2846" t="s">
        <v>8692</v>
      </c>
      <c r="E2846" t="s">
        <v>5178</v>
      </c>
      <c r="F2846">
        <v>6</v>
      </c>
      <c r="G2846">
        <v>0</v>
      </c>
      <c r="H2846" t="s">
        <v>103</v>
      </c>
      <c r="I2846" t="s">
        <v>103</v>
      </c>
      <c r="J2846" t="s">
        <v>102</v>
      </c>
      <c r="K2846" t="s">
        <v>8687</v>
      </c>
      <c r="L2846" t="s">
        <v>149</v>
      </c>
      <c r="M2846" t="e">
        <f>_xlfn.XLOOKUP(B2846,Sheet1!B:B,Sheet1!C:C)</f>
        <v>#N/A</v>
      </c>
    </row>
    <row r="2847" spans="2:13" hidden="1">
      <c r="B2847" t="s">
        <v>8685</v>
      </c>
      <c r="C2847" t="s">
        <v>8693</v>
      </c>
      <c r="D2847" t="s">
        <v>8694</v>
      </c>
      <c r="E2847" t="s">
        <v>5073</v>
      </c>
      <c r="F2847">
        <v>2</v>
      </c>
      <c r="G2847">
        <v>0</v>
      </c>
      <c r="H2847" t="s">
        <v>102</v>
      </c>
      <c r="I2847" t="s">
        <v>103</v>
      </c>
      <c r="J2847" t="s">
        <v>103</v>
      </c>
      <c r="K2847" t="s">
        <v>8687</v>
      </c>
      <c r="L2847" t="s">
        <v>149</v>
      </c>
      <c r="M2847" t="e">
        <f>_xlfn.XLOOKUP(B2847,Sheet1!B:B,Sheet1!C:C)</f>
        <v>#N/A</v>
      </c>
    </row>
    <row r="2848" spans="2:13" hidden="1">
      <c r="B2848" t="s">
        <v>8685</v>
      </c>
      <c r="C2848" t="s">
        <v>8695</v>
      </c>
      <c r="D2848" t="s">
        <v>6235</v>
      </c>
      <c r="E2848" t="s">
        <v>5073</v>
      </c>
      <c r="F2848">
        <v>2</v>
      </c>
      <c r="G2848">
        <v>0</v>
      </c>
      <c r="H2848" t="s">
        <v>102</v>
      </c>
      <c r="I2848" t="s">
        <v>103</v>
      </c>
      <c r="J2848" t="s">
        <v>103</v>
      </c>
      <c r="K2848" t="s">
        <v>8687</v>
      </c>
      <c r="L2848" t="s">
        <v>149</v>
      </c>
      <c r="M2848" t="e">
        <f>_xlfn.XLOOKUP(B2848,Sheet1!B:B,Sheet1!C:C)</f>
        <v>#N/A</v>
      </c>
    </row>
    <row r="2849" spans="2:13" hidden="1">
      <c r="B2849" t="s">
        <v>8685</v>
      </c>
      <c r="C2849" t="s">
        <v>8696</v>
      </c>
      <c r="D2849" t="s">
        <v>8614</v>
      </c>
      <c r="E2849" t="s">
        <v>5178</v>
      </c>
      <c r="F2849">
        <v>2</v>
      </c>
      <c r="G2849">
        <v>0</v>
      </c>
      <c r="H2849" t="s">
        <v>103</v>
      </c>
      <c r="I2849" t="s">
        <v>103</v>
      </c>
      <c r="J2849" t="s">
        <v>102</v>
      </c>
      <c r="K2849" t="s">
        <v>8687</v>
      </c>
      <c r="L2849" t="s">
        <v>149</v>
      </c>
      <c r="M2849" t="e">
        <f>_xlfn.XLOOKUP(B2849,Sheet1!B:B,Sheet1!C:C)</f>
        <v>#N/A</v>
      </c>
    </row>
    <row r="2850" spans="2:13" hidden="1">
      <c r="B2850" t="s">
        <v>8685</v>
      </c>
      <c r="C2850" t="s">
        <v>8697</v>
      </c>
      <c r="D2850" t="s">
        <v>226</v>
      </c>
      <c r="E2850" t="s">
        <v>5154</v>
      </c>
      <c r="F2850">
        <v>1</v>
      </c>
      <c r="G2850">
        <v>0</v>
      </c>
      <c r="H2850" t="s">
        <v>103</v>
      </c>
      <c r="I2850" t="s">
        <v>102</v>
      </c>
      <c r="J2850" t="s">
        <v>103</v>
      </c>
      <c r="K2850" t="s">
        <v>8687</v>
      </c>
      <c r="L2850" t="s">
        <v>149</v>
      </c>
      <c r="M2850" t="e">
        <f>_xlfn.XLOOKUP(B2850,Sheet1!B:B,Sheet1!C:C)</f>
        <v>#N/A</v>
      </c>
    </row>
    <row r="2851" spans="2:13" hidden="1">
      <c r="B2851" t="s">
        <v>8685</v>
      </c>
      <c r="C2851" t="s">
        <v>8698</v>
      </c>
      <c r="D2851" t="s">
        <v>562</v>
      </c>
      <c r="E2851" t="s">
        <v>5070</v>
      </c>
      <c r="F2851">
        <v>1</v>
      </c>
      <c r="G2851">
        <v>0</v>
      </c>
      <c r="H2851" t="s">
        <v>102</v>
      </c>
      <c r="I2851" t="s">
        <v>102</v>
      </c>
      <c r="J2851" t="s">
        <v>103</v>
      </c>
      <c r="K2851" t="s">
        <v>8687</v>
      </c>
      <c r="L2851" t="s">
        <v>149</v>
      </c>
      <c r="M2851" t="e">
        <f>_xlfn.XLOOKUP(B2851,Sheet1!B:B,Sheet1!C:C)</f>
        <v>#N/A</v>
      </c>
    </row>
    <row r="2852" spans="2:13" hidden="1">
      <c r="B2852" t="s">
        <v>8685</v>
      </c>
      <c r="C2852" t="s">
        <v>8699</v>
      </c>
      <c r="D2852" t="s">
        <v>5532</v>
      </c>
      <c r="E2852" t="s">
        <v>5070</v>
      </c>
      <c r="F2852">
        <v>1</v>
      </c>
      <c r="G2852">
        <v>0</v>
      </c>
      <c r="H2852" t="s">
        <v>102</v>
      </c>
      <c r="I2852" t="s">
        <v>102</v>
      </c>
      <c r="J2852" t="s">
        <v>103</v>
      </c>
      <c r="K2852" t="s">
        <v>8687</v>
      </c>
      <c r="L2852" t="s">
        <v>149</v>
      </c>
      <c r="M2852" t="e">
        <f>_xlfn.XLOOKUP(B2852,Sheet1!B:B,Sheet1!C:C)</f>
        <v>#N/A</v>
      </c>
    </row>
    <row r="2853" spans="2:13" hidden="1">
      <c r="B2853" t="s">
        <v>8685</v>
      </c>
      <c r="C2853" t="s">
        <v>8687</v>
      </c>
      <c r="D2853" t="s">
        <v>289</v>
      </c>
      <c r="E2853" t="s">
        <v>5073</v>
      </c>
      <c r="F2853">
        <v>2</v>
      </c>
      <c r="G2853">
        <v>0</v>
      </c>
      <c r="H2853" t="s">
        <v>102</v>
      </c>
      <c r="I2853" t="s">
        <v>103</v>
      </c>
      <c r="J2853" t="s">
        <v>103</v>
      </c>
      <c r="K2853" t="s">
        <v>8687</v>
      </c>
      <c r="L2853" t="s">
        <v>149</v>
      </c>
      <c r="M2853" t="e">
        <f>_xlfn.XLOOKUP(B2853,Sheet1!B:B,Sheet1!C:C)</f>
        <v>#N/A</v>
      </c>
    </row>
    <row r="2854" spans="2:13" hidden="1">
      <c r="B2854" t="s">
        <v>8685</v>
      </c>
      <c r="C2854" t="s">
        <v>8700</v>
      </c>
      <c r="D2854" t="s">
        <v>226</v>
      </c>
      <c r="E2854" t="s">
        <v>5154</v>
      </c>
      <c r="F2854">
        <v>1</v>
      </c>
      <c r="G2854">
        <v>0</v>
      </c>
      <c r="H2854" t="s">
        <v>103</v>
      </c>
      <c r="I2854" t="s">
        <v>102</v>
      </c>
      <c r="J2854" t="s">
        <v>103</v>
      </c>
      <c r="K2854" t="s">
        <v>8687</v>
      </c>
      <c r="L2854" t="s">
        <v>149</v>
      </c>
      <c r="M2854" t="e">
        <f>_xlfn.XLOOKUP(B2854,Sheet1!B:B,Sheet1!C:C)</f>
        <v>#N/A</v>
      </c>
    </row>
    <row r="2855" spans="2:13" hidden="1">
      <c r="B2855" t="s">
        <v>8701</v>
      </c>
      <c r="C2855" t="s">
        <v>8702</v>
      </c>
      <c r="D2855" t="s">
        <v>226</v>
      </c>
      <c r="E2855" t="s">
        <v>5154</v>
      </c>
      <c r="F2855">
        <v>0.2</v>
      </c>
      <c r="G2855">
        <v>0</v>
      </c>
      <c r="H2855" t="s">
        <v>103</v>
      </c>
      <c r="I2855" t="s">
        <v>102</v>
      </c>
      <c r="J2855" t="s">
        <v>103</v>
      </c>
      <c r="K2855" t="s">
        <v>8703</v>
      </c>
      <c r="L2855" t="s">
        <v>6342</v>
      </c>
      <c r="M2855" t="e">
        <f>_xlfn.XLOOKUP(B2855,Sheet1!B:B,Sheet1!C:C)</f>
        <v>#N/A</v>
      </c>
    </row>
    <row r="2856" spans="2:13" hidden="1">
      <c r="B2856" t="s">
        <v>8701</v>
      </c>
      <c r="C2856" t="s">
        <v>8704</v>
      </c>
      <c r="D2856" t="s">
        <v>254</v>
      </c>
      <c r="E2856" t="s">
        <v>5070</v>
      </c>
      <c r="F2856">
        <v>40</v>
      </c>
      <c r="G2856">
        <v>0</v>
      </c>
      <c r="H2856" t="s">
        <v>102</v>
      </c>
      <c r="I2856" t="s">
        <v>102</v>
      </c>
      <c r="J2856" t="s">
        <v>103</v>
      </c>
      <c r="K2856" t="s">
        <v>8703</v>
      </c>
      <c r="L2856" t="s">
        <v>6342</v>
      </c>
      <c r="M2856" t="e">
        <f>_xlfn.XLOOKUP(B2856,Sheet1!B:B,Sheet1!C:C)</f>
        <v>#N/A</v>
      </c>
    </row>
    <row r="2857" spans="2:13" hidden="1">
      <c r="B2857" t="s">
        <v>8701</v>
      </c>
      <c r="C2857" t="s">
        <v>8705</v>
      </c>
      <c r="D2857" t="s">
        <v>8706</v>
      </c>
      <c r="F2857">
        <v>40</v>
      </c>
      <c r="G2857">
        <v>180685</v>
      </c>
      <c r="H2857" t="s">
        <v>103</v>
      </c>
      <c r="I2857" t="s">
        <v>103</v>
      </c>
      <c r="J2857" t="s">
        <v>103</v>
      </c>
      <c r="K2857" t="s">
        <v>8703</v>
      </c>
      <c r="L2857" t="s">
        <v>6342</v>
      </c>
      <c r="M2857" t="e">
        <f>_xlfn.XLOOKUP(B2857,Sheet1!B:B,Sheet1!C:C)</f>
        <v>#N/A</v>
      </c>
    </row>
    <row r="2858" spans="2:13" hidden="1">
      <c r="B2858" t="s">
        <v>8701</v>
      </c>
      <c r="C2858" t="s">
        <v>8707</v>
      </c>
      <c r="D2858" t="s">
        <v>226</v>
      </c>
      <c r="E2858" t="s">
        <v>5154</v>
      </c>
      <c r="F2858">
        <v>0.2</v>
      </c>
      <c r="G2858">
        <v>0</v>
      </c>
      <c r="H2858" t="s">
        <v>103</v>
      </c>
      <c r="I2858" t="s">
        <v>102</v>
      </c>
      <c r="J2858" t="s">
        <v>103</v>
      </c>
      <c r="K2858" t="s">
        <v>8703</v>
      </c>
      <c r="L2858" t="s">
        <v>6342</v>
      </c>
      <c r="M2858" t="e">
        <f>_xlfn.XLOOKUP(B2858,Sheet1!B:B,Sheet1!C:C)</f>
        <v>#N/A</v>
      </c>
    </row>
    <row r="2859" spans="2:13" hidden="1">
      <c r="B2859" t="s">
        <v>8701</v>
      </c>
      <c r="C2859" t="s">
        <v>8708</v>
      </c>
      <c r="D2859" t="s">
        <v>226</v>
      </c>
      <c r="E2859" t="s">
        <v>5154</v>
      </c>
      <c r="F2859">
        <v>0.2</v>
      </c>
      <c r="G2859">
        <v>0</v>
      </c>
      <c r="H2859" t="s">
        <v>103</v>
      </c>
      <c r="I2859" t="s">
        <v>102</v>
      </c>
      <c r="J2859" t="s">
        <v>103</v>
      </c>
      <c r="K2859" t="s">
        <v>8703</v>
      </c>
      <c r="L2859" t="s">
        <v>6342</v>
      </c>
      <c r="M2859" t="e">
        <f>_xlfn.XLOOKUP(B2859,Sheet1!B:B,Sheet1!C:C)</f>
        <v>#N/A</v>
      </c>
    </row>
    <row r="2860" spans="2:13" hidden="1">
      <c r="B2860" t="s">
        <v>8701</v>
      </c>
      <c r="C2860" t="s">
        <v>8709</v>
      </c>
      <c r="D2860" t="s">
        <v>8706</v>
      </c>
      <c r="F2860">
        <v>40</v>
      </c>
      <c r="G2860">
        <v>213284</v>
      </c>
      <c r="H2860" t="s">
        <v>103</v>
      </c>
      <c r="I2860" t="s">
        <v>103</v>
      </c>
      <c r="J2860" t="s">
        <v>103</v>
      </c>
      <c r="K2860" t="s">
        <v>8703</v>
      </c>
      <c r="L2860" t="s">
        <v>6342</v>
      </c>
      <c r="M2860" t="e">
        <f>_xlfn.XLOOKUP(B2860,Sheet1!B:B,Sheet1!C:C)</f>
        <v>#N/A</v>
      </c>
    </row>
    <row r="2861" spans="2:13" hidden="1">
      <c r="B2861" t="s">
        <v>8701</v>
      </c>
      <c r="C2861" t="s">
        <v>8710</v>
      </c>
      <c r="D2861" t="s">
        <v>142</v>
      </c>
      <c r="E2861" t="s">
        <v>5070</v>
      </c>
      <c r="F2861">
        <v>40</v>
      </c>
      <c r="G2861">
        <v>0</v>
      </c>
      <c r="H2861" t="s">
        <v>102</v>
      </c>
      <c r="I2861" t="s">
        <v>102</v>
      </c>
      <c r="J2861" t="s">
        <v>103</v>
      </c>
      <c r="K2861" t="s">
        <v>8703</v>
      </c>
      <c r="L2861" t="s">
        <v>6342</v>
      </c>
      <c r="M2861" t="e">
        <f>_xlfn.XLOOKUP(B2861,Sheet1!B:B,Sheet1!C:C)</f>
        <v>#N/A</v>
      </c>
    </row>
    <row r="2862" spans="2:13" hidden="1">
      <c r="B2862" t="s">
        <v>8711</v>
      </c>
      <c r="C2862" t="s">
        <v>8712</v>
      </c>
      <c r="D2862" t="s">
        <v>180</v>
      </c>
      <c r="E2862" t="s">
        <v>5070</v>
      </c>
      <c r="F2862">
        <v>2</v>
      </c>
      <c r="G2862">
        <v>0</v>
      </c>
      <c r="H2862" t="s">
        <v>102</v>
      </c>
      <c r="I2862" t="s">
        <v>102</v>
      </c>
      <c r="J2862" t="s">
        <v>103</v>
      </c>
      <c r="K2862" t="s">
        <v>8713</v>
      </c>
      <c r="L2862" t="s">
        <v>466</v>
      </c>
      <c r="M2862" t="e">
        <f>_xlfn.XLOOKUP(B2862,Sheet1!B:B,Sheet1!C:C)</f>
        <v>#N/A</v>
      </c>
    </row>
    <row r="2863" spans="2:13" hidden="1">
      <c r="B2863" t="s">
        <v>8711</v>
      </c>
      <c r="C2863" t="s">
        <v>8714</v>
      </c>
      <c r="D2863" t="s">
        <v>5617</v>
      </c>
      <c r="E2863" t="s">
        <v>5070</v>
      </c>
      <c r="F2863">
        <v>2</v>
      </c>
      <c r="G2863">
        <v>0</v>
      </c>
      <c r="H2863" t="s">
        <v>102</v>
      </c>
      <c r="I2863" t="s">
        <v>102</v>
      </c>
      <c r="J2863" t="s">
        <v>103</v>
      </c>
      <c r="K2863" t="s">
        <v>8713</v>
      </c>
      <c r="L2863" t="s">
        <v>466</v>
      </c>
      <c r="M2863" t="e">
        <f>_xlfn.XLOOKUP(B2863,Sheet1!B:B,Sheet1!C:C)</f>
        <v>#N/A</v>
      </c>
    </row>
    <row r="2864" spans="2:13" hidden="1">
      <c r="B2864" t="s">
        <v>8711</v>
      </c>
      <c r="C2864" t="s">
        <v>8715</v>
      </c>
      <c r="D2864" t="s">
        <v>8716</v>
      </c>
      <c r="E2864" t="s">
        <v>5070</v>
      </c>
      <c r="F2864">
        <v>2</v>
      </c>
      <c r="G2864">
        <v>0</v>
      </c>
      <c r="H2864" t="s">
        <v>102</v>
      </c>
      <c r="I2864" t="s">
        <v>102</v>
      </c>
      <c r="J2864" t="s">
        <v>103</v>
      </c>
      <c r="K2864" t="s">
        <v>8713</v>
      </c>
      <c r="L2864" t="s">
        <v>466</v>
      </c>
      <c r="M2864" t="e">
        <f>_xlfn.XLOOKUP(B2864,Sheet1!B:B,Sheet1!C:C)</f>
        <v>#N/A</v>
      </c>
    </row>
    <row r="2865" spans="2:13" hidden="1">
      <c r="B2865" t="s">
        <v>8711</v>
      </c>
      <c r="C2865" t="s">
        <v>8717</v>
      </c>
      <c r="D2865" t="s">
        <v>180</v>
      </c>
      <c r="E2865" t="s">
        <v>5070</v>
      </c>
      <c r="F2865">
        <v>2</v>
      </c>
      <c r="G2865">
        <v>0</v>
      </c>
      <c r="H2865" t="s">
        <v>102</v>
      </c>
      <c r="I2865" t="s">
        <v>102</v>
      </c>
      <c r="J2865" t="s">
        <v>103</v>
      </c>
      <c r="K2865" t="s">
        <v>8713</v>
      </c>
      <c r="L2865" t="s">
        <v>466</v>
      </c>
      <c r="M2865" t="e">
        <f>_xlfn.XLOOKUP(B2865,Sheet1!B:B,Sheet1!C:C)</f>
        <v>#N/A</v>
      </c>
    </row>
    <row r="2866" spans="2:13" hidden="1">
      <c r="B2866" t="s">
        <v>8711</v>
      </c>
      <c r="C2866" t="s">
        <v>8718</v>
      </c>
      <c r="D2866" t="s">
        <v>180</v>
      </c>
      <c r="E2866" t="s">
        <v>5070</v>
      </c>
      <c r="F2866">
        <v>2</v>
      </c>
      <c r="G2866">
        <v>0</v>
      </c>
      <c r="H2866" t="s">
        <v>102</v>
      </c>
      <c r="I2866" t="s">
        <v>102</v>
      </c>
      <c r="J2866" t="s">
        <v>103</v>
      </c>
      <c r="K2866" t="s">
        <v>8713</v>
      </c>
      <c r="L2866" t="s">
        <v>466</v>
      </c>
      <c r="M2866" t="e">
        <f>_xlfn.XLOOKUP(B2866,Sheet1!B:B,Sheet1!C:C)</f>
        <v>#N/A</v>
      </c>
    </row>
    <row r="2867" spans="2:13" hidden="1">
      <c r="B2867" t="s">
        <v>8711</v>
      </c>
      <c r="C2867" t="s">
        <v>8719</v>
      </c>
      <c r="D2867" t="s">
        <v>180</v>
      </c>
      <c r="E2867" t="s">
        <v>5070</v>
      </c>
      <c r="F2867">
        <v>2</v>
      </c>
      <c r="G2867">
        <v>0</v>
      </c>
      <c r="H2867" t="s">
        <v>102</v>
      </c>
      <c r="I2867" t="s">
        <v>102</v>
      </c>
      <c r="J2867" t="s">
        <v>103</v>
      </c>
      <c r="K2867" t="s">
        <v>8713</v>
      </c>
      <c r="L2867" t="s">
        <v>466</v>
      </c>
      <c r="M2867" t="e">
        <f>_xlfn.XLOOKUP(B2867,Sheet1!B:B,Sheet1!C:C)</f>
        <v>#N/A</v>
      </c>
    </row>
    <row r="2868" spans="2:13" hidden="1">
      <c r="B2868" t="s">
        <v>8711</v>
      </c>
      <c r="C2868" t="s">
        <v>8720</v>
      </c>
      <c r="D2868" t="s">
        <v>180</v>
      </c>
      <c r="E2868" t="s">
        <v>5070</v>
      </c>
      <c r="F2868">
        <v>2</v>
      </c>
      <c r="G2868">
        <v>0</v>
      </c>
      <c r="H2868" t="s">
        <v>102</v>
      </c>
      <c r="I2868" t="s">
        <v>102</v>
      </c>
      <c r="J2868" t="s">
        <v>103</v>
      </c>
      <c r="K2868" t="s">
        <v>8713</v>
      </c>
      <c r="L2868" t="s">
        <v>466</v>
      </c>
      <c r="M2868" t="e">
        <f>_xlfn.XLOOKUP(B2868,Sheet1!B:B,Sheet1!C:C)</f>
        <v>#N/A</v>
      </c>
    </row>
    <row r="2869" spans="2:13" hidden="1">
      <c r="B2869" t="s">
        <v>8711</v>
      </c>
      <c r="C2869" t="s">
        <v>8721</v>
      </c>
      <c r="D2869" t="s">
        <v>2168</v>
      </c>
      <c r="E2869" t="s">
        <v>5070</v>
      </c>
      <c r="F2869">
        <v>2</v>
      </c>
      <c r="G2869">
        <v>0</v>
      </c>
      <c r="H2869" t="s">
        <v>102</v>
      </c>
      <c r="I2869" t="s">
        <v>102</v>
      </c>
      <c r="J2869" t="s">
        <v>103</v>
      </c>
      <c r="K2869" t="s">
        <v>8713</v>
      </c>
      <c r="L2869" t="s">
        <v>466</v>
      </c>
      <c r="M2869" t="e">
        <f>_xlfn.XLOOKUP(B2869,Sheet1!B:B,Sheet1!C:C)</f>
        <v>#N/A</v>
      </c>
    </row>
    <row r="2870" spans="2:13" hidden="1">
      <c r="B2870" t="s">
        <v>8711</v>
      </c>
      <c r="C2870" t="s">
        <v>8713</v>
      </c>
      <c r="D2870" t="s">
        <v>466</v>
      </c>
      <c r="E2870" t="s">
        <v>5070</v>
      </c>
      <c r="F2870">
        <v>2</v>
      </c>
      <c r="G2870">
        <v>0</v>
      </c>
      <c r="H2870" t="s">
        <v>102</v>
      </c>
      <c r="I2870" t="s">
        <v>102</v>
      </c>
      <c r="J2870" t="s">
        <v>103</v>
      </c>
      <c r="K2870" t="s">
        <v>8713</v>
      </c>
      <c r="L2870" t="s">
        <v>466</v>
      </c>
      <c r="M2870" t="e">
        <f>_xlfn.XLOOKUP(B2870,Sheet1!B:B,Sheet1!C:C)</f>
        <v>#N/A</v>
      </c>
    </row>
    <row r="2871" spans="2:13" hidden="1">
      <c r="B2871" t="s">
        <v>8722</v>
      </c>
      <c r="C2871" t="s">
        <v>8723</v>
      </c>
      <c r="D2871" t="s">
        <v>8724</v>
      </c>
      <c r="E2871" t="s">
        <v>5154</v>
      </c>
      <c r="F2871">
        <v>2</v>
      </c>
      <c r="G2871">
        <v>0</v>
      </c>
      <c r="H2871" t="s">
        <v>103</v>
      </c>
      <c r="I2871" t="s">
        <v>102</v>
      </c>
      <c r="J2871" t="s">
        <v>103</v>
      </c>
      <c r="K2871" t="s">
        <v>8725</v>
      </c>
      <c r="L2871" t="s">
        <v>153</v>
      </c>
      <c r="M2871" t="e">
        <f>_xlfn.XLOOKUP(B2871,Sheet1!B:B,Sheet1!C:C)</f>
        <v>#N/A</v>
      </c>
    </row>
    <row r="2872" spans="2:13" hidden="1">
      <c r="B2872" t="s">
        <v>8722</v>
      </c>
      <c r="C2872" t="s">
        <v>8726</v>
      </c>
      <c r="D2872" t="s">
        <v>8727</v>
      </c>
      <c r="E2872" t="s">
        <v>5154</v>
      </c>
      <c r="F2872">
        <v>5</v>
      </c>
      <c r="G2872">
        <v>0</v>
      </c>
      <c r="H2872" t="s">
        <v>103</v>
      </c>
      <c r="I2872" t="s">
        <v>102</v>
      </c>
      <c r="J2872" t="s">
        <v>103</v>
      </c>
      <c r="K2872" t="s">
        <v>8725</v>
      </c>
      <c r="L2872" t="s">
        <v>153</v>
      </c>
      <c r="M2872" t="e">
        <f>_xlfn.XLOOKUP(B2872,Sheet1!B:B,Sheet1!C:C)</f>
        <v>#N/A</v>
      </c>
    </row>
    <row r="2873" spans="2:13" hidden="1">
      <c r="B2873" t="s">
        <v>8722</v>
      </c>
      <c r="C2873" t="s">
        <v>8728</v>
      </c>
      <c r="D2873" t="s">
        <v>8729</v>
      </c>
      <c r="E2873" t="s">
        <v>5154</v>
      </c>
      <c r="F2873">
        <v>2</v>
      </c>
      <c r="G2873">
        <v>0</v>
      </c>
      <c r="H2873" t="s">
        <v>103</v>
      </c>
      <c r="I2873" t="s">
        <v>102</v>
      </c>
      <c r="J2873" t="s">
        <v>103</v>
      </c>
      <c r="K2873" t="s">
        <v>8725</v>
      </c>
      <c r="L2873" t="s">
        <v>153</v>
      </c>
      <c r="M2873" t="e">
        <f>_xlfn.XLOOKUP(B2873,Sheet1!B:B,Sheet1!C:C)</f>
        <v>#N/A</v>
      </c>
    </row>
    <row r="2874" spans="2:13" hidden="1">
      <c r="B2874" t="s">
        <v>8722</v>
      </c>
      <c r="C2874" t="s">
        <v>8730</v>
      </c>
      <c r="D2874" t="s">
        <v>8731</v>
      </c>
      <c r="E2874" t="s">
        <v>5154</v>
      </c>
      <c r="F2874">
        <v>2</v>
      </c>
      <c r="G2874">
        <v>0</v>
      </c>
      <c r="H2874" t="s">
        <v>103</v>
      </c>
      <c r="I2874" t="s">
        <v>102</v>
      </c>
      <c r="J2874" t="s">
        <v>103</v>
      </c>
      <c r="K2874" t="s">
        <v>8725</v>
      </c>
      <c r="L2874" t="s">
        <v>153</v>
      </c>
      <c r="M2874" t="e">
        <f>_xlfn.XLOOKUP(B2874,Sheet1!B:B,Sheet1!C:C)</f>
        <v>#N/A</v>
      </c>
    </row>
    <row r="2875" spans="2:13" hidden="1">
      <c r="B2875" t="s">
        <v>8722</v>
      </c>
      <c r="C2875" t="s">
        <v>8732</v>
      </c>
      <c r="D2875" t="s">
        <v>8733</v>
      </c>
      <c r="E2875" t="s">
        <v>5154</v>
      </c>
      <c r="F2875">
        <v>2</v>
      </c>
      <c r="G2875">
        <v>0</v>
      </c>
      <c r="H2875" t="s">
        <v>103</v>
      </c>
      <c r="I2875" t="s">
        <v>102</v>
      </c>
      <c r="J2875" t="s">
        <v>103</v>
      </c>
      <c r="K2875" t="s">
        <v>8725</v>
      </c>
      <c r="L2875" t="s">
        <v>153</v>
      </c>
      <c r="M2875" t="e">
        <f>_xlfn.XLOOKUP(B2875,Sheet1!B:B,Sheet1!C:C)</f>
        <v>#N/A</v>
      </c>
    </row>
    <row r="2876" spans="2:13" hidden="1">
      <c r="B2876" t="s">
        <v>8722</v>
      </c>
      <c r="C2876" t="s">
        <v>8734</v>
      </c>
      <c r="D2876" t="s">
        <v>8735</v>
      </c>
      <c r="E2876" t="s">
        <v>5154</v>
      </c>
      <c r="F2876">
        <v>2</v>
      </c>
      <c r="G2876">
        <v>0</v>
      </c>
      <c r="H2876" t="s">
        <v>103</v>
      </c>
      <c r="I2876" t="s">
        <v>102</v>
      </c>
      <c r="J2876" t="s">
        <v>103</v>
      </c>
      <c r="K2876" t="s">
        <v>8725</v>
      </c>
      <c r="L2876" t="s">
        <v>153</v>
      </c>
      <c r="M2876" t="e">
        <f>_xlfn.XLOOKUP(B2876,Sheet1!B:B,Sheet1!C:C)</f>
        <v>#N/A</v>
      </c>
    </row>
    <row r="2877" spans="2:13" hidden="1">
      <c r="B2877" t="s">
        <v>8722</v>
      </c>
      <c r="C2877" t="s">
        <v>8736</v>
      </c>
      <c r="D2877" t="s">
        <v>8737</v>
      </c>
      <c r="E2877" t="s">
        <v>5154</v>
      </c>
      <c r="F2877">
        <v>2</v>
      </c>
      <c r="G2877">
        <v>0</v>
      </c>
      <c r="H2877" t="s">
        <v>103</v>
      </c>
      <c r="I2877" t="s">
        <v>102</v>
      </c>
      <c r="J2877" t="s">
        <v>103</v>
      </c>
      <c r="K2877" t="s">
        <v>8725</v>
      </c>
      <c r="L2877" t="s">
        <v>153</v>
      </c>
      <c r="M2877" t="e">
        <f>_xlfn.XLOOKUP(B2877,Sheet1!B:B,Sheet1!C:C)</f>
        <v>#N/A</v>
      </c>
    </row>
    <row r="2878" spans="2:13" hidden="1">
      <c r="B2878" t="s">
        <v>8722</v>
      </c>
      <c r="C2878" t="s">
        <v>8738</v>
      </c>
      <c r="D2878" t="s">
        <v>8739</v>
      </c>
      <c r="E2878" t="s">
        <v>5154</v>
      </c>
      <c r="F2878">
        <v>2</v>
      </c>
      <c r="G2878">
        <v>0</v>
      </c>
      <c r="H2878" t="s">
        <v>103</v>
      </c>
      <c r="I2878" t="s">
        <v>102</v>
      </c>
      <c r="J2878" t="s">
        <v>103</v>
      </c>
      <c r="K2878" t="s">
        <v>8725</v>
      </c>
      <c r="L2878" t="s">
        <v>153</v>
      </c>
      <c r="M2878" t="e">
        <f>_xlfn.XLOOKUP(B2878,Sheet1!B:B,Sheet1!C:C)</f>
        <v>#N/A</v>
      </c>
    </row>
    <row r="2879" spans="2:13" hidden="1">
      <c r="B2879" t="s">
        <v>8722</v>
      </c>
      <c r="C2879" t="s">
        <v>8740</v>
      </c>
      <c r="D2879" t="s">
        <v>590</v>
      </c>
      <c r="E2879" t="s">
        <v>5073</v>
      </c>
      <c r="F2879">
        <v>5</v>
      </c>
      <c r="G2879">
        <v>0</v>
      </c>
      <c r="H2879" t="s">
        <v>102</v>
      </c>
      <c r="I2879" t="s">
        <v>103</v>
      </c>
      <c r="J2879" t="s">
        <v>103</v>
      </c>
      <c r="K2879" t="s">
        <v>8725</v>
      </c>
      <c r="L2879" t="s">
        <v>153</v>
      </c>
      <c r="M2879" t="e">
        <f>_xlfn.XLOOKUP(B2879,Sheet1!B:B,Sheet1!C:C)</f>
        <v>#N/A</v>
      </c>
    </row>
    <row r="2880" spans="2:13" hidden="1">
      <c r="B2880" t="s">
        <v>8722</v>
      </c>
      <c r="C2880" t="s">
        <v>8725</v>
      </c>
      <c r="D2880" t="s">
        <v>153</v>
      </c>
      <c r="E2880" t="s">
        <v>5154</v>
      </c>
      <c r="F2880">
        <v>5</v>
      </c>
      <c r="G2880">
        <v>0</v>
      </c>
      <c r="H2880" t="s">
        <v>103</v>
      </c>
      <c r="I2880" t="s">
        <v>102</v>
      </c>
      <c r="J2880" t="s">
        <v>103</v>
      </c>
      <c r="K2880" t="s">
        <v>8725</v>
      </c>
      <c r="L2880" t="s">
        <v>153</v>
      </c>
      <c r="M2880" t="e">
        <f>_xlfn.XLOOKUP(B2880,Sheet1!B:B,Sheet1!C:C)</f>
        <v>#N/A</v>
      </c>
    </row>
    <row r="2881" spans="2:13" hidden="1">
      <c r="B2881" t="s">
        <v>8722</v>
      </c>
      <c r="C2881" t="s">
        <v>8741</v>
      </c>
      <c r="D2881" t="s">
        <v>8742</v>
      </c>
      <c r="E2881" t="s">
        <v>5154</v>
      </c>
      <c r="F2881">
        <v>2</v>
      </c>
      <c r="G2881">
        <v>0</v>
      </c>
      <c r="H2881" t="s">
        <v>103</v>
      </c>
      <c r="I2881" t="s">
        <v>102</v>
      </c>
      <c r="J2881" t="s">
        <v>103</v>
      </c>
      <c r="K2881" t="s">
        <v>8725</v>
      </c>
      <c r="L2881" t="s">
        <v>153</v>
      </c>
      <c r="M2881" t="e">
        <f>_xlfn.XLOOKUP(B2881,Sheet1!B:B,Sheet1!C:C)</f>
        <v>#N/A</v>
      </c>
    </row>
    <row r="2882" spans="2:13" hidden="1">
      <c r="B2882" t="s">
        <v>8722</v>
      </c>
      <c r="C2882" t="s">
        <v>8743</v>
      </c>
      <c r="D2882" t="s">
        <v>8744</v>
      </c>
      <c r="E2882" t="s">
        <v>5154</v>
      </c>
      <c r="F2882">
        <v>2</v>
      </c>
      <c r="G2882">
        <v>0</v>
      </c>
      <c r="H2882" t="s">
        <v>103</v>
      </c>
      <c r="I2882" t="s">
        <v>102</v>
      </c>
      <c r="J2882" t="s">
        <v>103</v>
      </c>
      <c r="K2882" t="s">
        <v>8725</v>
      </c>
      <c r="L2882" t="s">
        <v>153</v>
      </c>
      <c r="M2882" t="e">
        <f>_xlfn.XLOOKUP(B2882,Sheet1!B:B,Sheet1!C:C)</f>
        <v>#N/A</v>
      </c>
    </row>
    <row r="2883" spans="2:13" hidden="1">
      <c r="B2883" t="s">
        <v>8722</v>
      </c>
      <c r="C2883" t="s">
        <v>8745</v>
      </c>
      <c r="D2883" t="s">
        <v>8746</v>
      </c>
      <c r="E2883" t="s">
        <v>5154</v>
      </c>
      <c r="F2883">
        <v>2</v>
      </c>
      <c r="G2883">
        <v>0</v>
      </c>
      <c r="H2883" t="s">
        <v>103</v>
      </c>
      <c r="I2883" t="s">
        <v>102</v>
      </c>
      <c r="J2883" t="s">
        <v>103</v>
      </c>
      <c r="K2883" t="s">
        <v>8725</v>
      </c>
      <c r="L2883" t="s">
        <v>153</v>
      </c>
      <c r="M2883" t="e">
        <f>_xlfn.XLOOKUP(B2883,Sheet1!B:B,Sheet1!C:C)</f>
        <v>#N/A</v>
      </c>
    </row>
    <row r="2884" spans="2:13" hidden="1">
      <c r="B2884" t="s">
        <v>8722</v>
      </c>
      <c r="C2884" t="s">
        <v>8747</v>
      </c>
      <c r="D2884" t="s">
        <v>8748</v>
      </c>
      <c r="E2884" t="s">
        <v>5154</v>
      </c>
      <c r="F2884">
        <v>2</v>
      </c>
      <c r="G2884">
        <v>0</v>
      </c>
      <c r="H2884" t="s">
        <v>103</v>
      </c>
      <c r="I2884" t="s">
        <v>102</v>
      </c>
      <c r="J2884" t="s">
        <v>103</v>
      </c>
      <c r="K2884" t="s">
        <v>8725</v>
      </c>
      <c r="L2884" t="s">
        <v>153</v>
      </c>
      <c r="M2884" t="e">
        <f>_xlfn.XLOOKUP(B2884,Sheet1!B:B,Sheet1!C:C)</f>
        <v>#N/A</v>
      </c>
    </row>
    <row r="2885" spans="2:13" hidden="1">
      <c r="B2885" t="s">
        <v>8722</v>
      </c>
      <c r="C2885" t="s">
        <v>8749</v>
      </c>
      <c r="D2885" t="s">
        <v>8750</v>
      </c>
      <c r="E2885" t="s">
        <v>5154</v>
      </c>
      <c r="F2885">
        <v>2</v>
      </c>
      <c r="G2885">
        <v>0</v>
      </c>
      <c r="H2885" t="s">
        <v>103</v>
      </c>
      <c r="I2885" t="s">
        <v>102</v>
      </c>
      <c r="J2885" t="s">
        <v>103</v>
      </c>
      <c r="K2885" t="s">
        <v>8725</v>
      </c>
      <c r="L2885" t="s">
        <v>153</v>
      </c>
      <c r="M2885" t="e">
        <f>_xlfn.XLOOKUP(B2885,Sheet1!B:B,Sheet1!C:C)</f>
        <v>#N/A</v>
      </c>
    </row>
    <row r="2886" spans="2:13" hidden="1">
      <c r="B2886" t="s">
        <v>8722</v>
      </c>
      <c r="C2886" t="s">
        <v>8751</v>
      </c>
      <c r="D2886" t="s">
        <v>8752</v>
      </c>
      <c r="E2886" t="s">
        <v>5154</v>
      </c>
      <c r="F2886">
        <v>2</v>
      </c>
      <c r="G2886">
        <v>0</v>
      </c>
      <c r="H2886" t="s">
        <v>103</v>
      </c>
      <c r="I2886" t="s">
        <v>102</v>
      </c>
      <c r="J2886" t="s">
        <v>103</v>
      </c>
      <c r="K2886" t="s">
        <v>8725</v>
      </c>
      <c r="L2886" t="s">
        <v>153</v>
      </c>
      <c r="M2886" t="e">
        <f>_xlfn.XLOOKUP(B2886,Sheet1!B:B,Sheet1!C:C)</f>
        <v>#N/A</v>
      </c>
    </row>
    <row r="2887" spans="2:13" hidden="1">
      <c r="B2887" t="s">
        <v>8722</v>
      </c>
      <c r="C2887" t="s">
        <v>8753</v>
      </c>
      <c r="D2887" t="s">
        <v>142</v>
      </c>
      <c r="E2887" t="s">
        <v>5154</v>
      </c>
      <c r="F2887">
        <v>5</v>
      </c>
      <c r="G2887">
        <v>0</v>
      </c>
      <c r="H2887" t="s">
        <v>103</v>
      </c>
      <c r="I2887" t="s">
        <v>102</v>
      </c>
      <c r="J2887" t="s">
        <v>103</v>
      </c>
      <c r="K2887" t="s">
        <v>8725</v>
      </c>
      <c r="L2887" t="s">
        <v>153</v>
      </c>
      <c r="M2887" t="e">
        <f>_xlfn.XLOOKUP(B2887,Sheet1!B:B,Sheet1!C:C)</f>
        <v>#N/A</v>
      </c>
    </row>
    <row r="2888" spans="2:13" hidden="1">
      <c r="B2888" t="s">
        <v>8722</v>
      </c>
      <c r="C2888" t="s">
        <v>8754</v>
      </c>
      <c r="D2888" t="s">
        <v>8755</v>
      </c>
      <c r="E2888" t="s">
        <v>5154</v>
      </c>
      <c r="F2888">
        <v>2</v>
      </c>
      <c r="G2888">
        <v>0</v>
      </c>
      <c r="H2888" t="s">
        <v>103</v>
      </c>
      <c r="I2888" t="s">
        <v>102</v>
      </c>
      <c r="J2888" t="s">
        <v>103</v>
      </c>
      <c r="K2888" t="s">
        <v>8725</v>
      </c>
      <c r="L2888" t="s">
        <v>153</v>
      </c>
      <c r="M2888" t="e">
        <f>_xlfn.XLOOKUP(B2888,Sheet1!B:B,Sheet1!C:C)</f>
        <v>#N/A</v>
      </c>
    </row>
    <row r="2889" spans="2:13" hidden="1">
      <c r="B2889" t="s">
        <v>8722</v>
      </c>
      <c r="C2889" t="s">
        <v>8756</v>
      </c>
      <c r="D2889" t="s">
        <v>8757</v>
      </c>
      <c r="E2889" t="s">
        <v>5154</v>
      </c>
      <c r="F2889">
        <v>2</v>
      </c>
      <c r="G2889">
        <v>0</v>
      </c>
      <c r="H2889" t="s">
        <v>103</v>
      </c>
      <c r="I2889" t="s">
        <v>102</v>
      </c>
      <c r="J2889" t="s">
        <v>103</v>
      </c>
      <c r="K2889" t="s">
        <v>8725</v>
      </c>
      <c r="L2889" t="s">
        <v>153</v>
      </c>
      <c r="M2889" t="e">
        <f>_xlfn.XLOOKUP(B2889,Sheet1!B:B,Sheet1!C:C)</f>
        <v>#N/A</v>
      </c>
    </row>
    <row r="2890" spans="2:13" hidden="1">
      <c r="B2890" t="s">
        <v>8722</v>
      </c>
      <c r="C2890" t="s">
        <v>8758</v>
      </c>
      <c r="D2890" t="s">
        <v>8759</v>
      </c>
      <c r="E2890" t="s">
        <v>5154</v>
      </c>
      <c r="F2890">
        <v>2</v>
      </c>
      <c r="G2890">
        <v>0</v>
      </c>
      <c r="H2890" t="s">
        <v>103</v>
      </c>
      <c r="I2890" t="s">
        <v>102</v>
      </c>
      <c r="J2890" t="s">
        <v>103</v>
      </c>
      <c r="K2890" t="s">
        <v>8725</v>
      </c>
      <c r="L2890" t="s">
        <v>153</v>
      </c>
      <c r="M2890" t="e">
        <f>_xlfn.XLOOKUP(B2890,Sheet1!B:B,Sheet1!C:C)</f>
        <v>#N/A</v>
      </c>
    </row>
    <row r="2891" spans="2:13" hidden="1">
      <c r="B2891" t="s">
        <v>8722</v>
      </c>
      <c r="C2891" t="s">
        <v>6972</v>
      </c>
      <c r="D2891" t="s">
        <v>254</v>
      </c>
      <c r="E2891" t="s">
        <v>5073</v>
      </c>
      <c r="F2891">
        <v>5</v>
      </c>
      <c r="G2891">
        <v>0</v>
      </c>
      <c r="H2891" t="s">
        <v>102</v>
      </c>
      <c r="I2891" t="s">
        <v>103</v>
      </c>
      <c r="J2891" t="s">
        <v>103</v>
      </c>
      <c r="K2891" t="s">
        <v>8725</v>
      </c>
      <c r="L2891" t="s">
        <v>153</v>
      </c>
      <c r="M2891" t="e">
        <f>_xlfn.XLOOKUP(B2891,Sheet1!B:B,Sheet1!C:C)</f>
        <v>#N/A</v>
      </c>
    </row>
    <row r="2892" spans="2:13" hidden="1">
      <c r="B2892" t="s">
        <v>8722</v>
      </c>
      <c r="C2892" t="s">
        <v>8760</v>
      </c>
      <c r="D2892" t="s">
        <v>8761</v>
      </c>
      <c r="E2892" t="s">
        <v>5154</v>
      </c>
      <c r="F2892">
        <v>2</v>
      </c>
      <c r="G2892">
        <v>0</v>
      </c>
      <c r="H2892" t="s">
        <v>103</v>
      </c>
      <c r="I2892" t="s">
        <v>102</v>
      </c>
      <c r="J2892" t="s">
        <v>103</v>
      </c>
      <c r="K2892" t="s">
        <v>8725</v>
      </c>
      <c r="L2892" t="s">
        <v>153</v>
      </c>
      <c r="M2892" t="e">
        <f>_xlfn.XLOOKUP(B2892,Sheet1!B:B,Sheet1!C:C)</f>
        <v>#N/A</v>
      </c>
    </row>
    <row r="2893" spans="2:13" hidden="1">
      <c r="B2893" t="s">
        <v>8722</v>
      </c>
      <c r="C2893" t="s">
        <v>8762</v>
      </c>
      <c r="D2893" t="s">
        <v>670</v>
      </c>
      <c r="E2893" t="s">
        <v>5073</v>
      </c>
      <c r="F2893">
        <v>5</v>
      </c>
      <c r="G2893">
        <v>0</v>
      </c>
      <c r="H2893" t="s">
        <v>102</v>
      </c>
      <c r="I2893" t="s">
        <v>103</v>
      </c>
      <c r="J2893" t="s">
        <v>103</v>
      </c>
      <c r="K2893" t="s">
        <v>8725</v>
      </c>
      <c r="L2893" t="s">
        <v>153</v>
      </c>
      <c r="M2893" t="e">
        <f>_xlfn.XLOOKUP(B2893,Sheet1!B:B,Sheet1!C:C)</f>
        <v>#N/A</v>
      </c>
    </row>
    <row r="2894" spans="2:13" hidden="1">
      <c r="B2894" t="s">
        <v>8722</v>
      </c>
      <c r="C2894" t="s">
        <v>8763</v>
      </c>
      <c r="D2894" t="s">
        <v>5799</v>
      </c>
      <c r="E2894" t="s">
        <v>5073</v>
      </c>
      <c r="F2894">
        <v>5</v>
      </c>
      <c r="G2894">
        <v>0</v>
      </c>
      <c r="H2894" t="s">
        <v>102</v>
      </c>
      <c r="I2894" t="s">
        <v>103</v>
      </c>
      <c r="J2894" t="s">
        <v>103</v>
      </c>
      <c r="K2894" t="s">
        <v>8725</v>
      </c>
      <c r="L2894" t="s">
        <v>153</v>
      </c>
      <c r="M2894" t="e">
        <f>_xlfn.XLOOKUP(B2894,Sheet1!B:B,Sheet1!C:C)</f>
        <v>#N/A</v>
      </c>
    </row>
    <row r="2895" spans="2:13" hidden="1">
      <c r="B2895" t="s">
        <v>8722</v>
      </c>
      <c r="C2895" t="s">
        <v>8764</v>
      </c>
      <c r="D2895" t="s">
        <v>8765</v>
      </c>
      <c r="E2895" t="s">
        <v>5154</v>
      </c>
      <c r="F2895">
        <v>2</v>
      </c>
      <c r="G2895">
        <v>0</v>
      </c>
      <c r="H2895" t="s">
        <v>103</v>
      </c>
      <c r="I2895" t="s">
        <v>102</v>
      </c>
      <c r="J2895" t="s">
        <v>103</v>
      </c>
      <c r="K2895" t="s">
        <v>8725</v>
      </c>
      <c r="L2895" t="s">
        <v>153</v>
      </c>
      <c r="M2895" t="e">
        <f>_xlfn.XLOOKUP(B2895,Sheet1!B:B,Sheet1!C:C)</f>
        <v>#N/A</v>
      </c>
    </row>
    <row r="2896" spans="2:13" hidden="1">
      <c r="B2896" t="s">
        <v>8766</v>
      </c>
      <c r="C2896" t="s">
        <v>8767</v>
      </c>
      <c r="D2896" t="s">
        <v>8768</v>
      </c>
      <c r="E2896" t="s">
        <v>5178</v>
      </c>
      <c r="F2896">
        <v>40</v>
      </c>
      <c r="G2896">
        <v>0</v>
      </c>
      <c r="H2896" t="s">
        <v>103</v>
      </c>
      <c r="I2896" t="s">
        <v>103</v>
      </c>
      <c r="J2896" t="s">
        <v>102</v>
      </c>
      <c r="K2896" t="s">
        <v>288</v>
      </c>
      <c r="L2896" t="s">
        <v>142</v>
      </c>
      <c r="M2896" t="e">
        <f>_xlfn.XLOOKUP(B2896,Sheet1!B:B,Sheet1!C:C)</f>
        <v>#N/A</v>
      </c>
    </row>
    <row r="2897" spans="2:13" hidden="1">
      <c r="B2897" t="s">
        <v>8766</v>
      </c>
      <c r="C2897" t="s">
        <v>8769</v>
      </c>
      <c r="D2897" t="s">
        <v>8770</v>
      </c>
      <c r="E2897" t="s">
        <v>5178</v>
      </c>
      <c r="F2897">
        <v>6</v>
      </c>
      <c r="G2897">
        <v>0</v>
      </c>
      <c r="H2897" t="s">
        <v>103</v>
      </c>
      <c r="I2897" t="s">
        <v>103</v>
      </c>
      <c r="J2897" t="s">
        <v>102</v>
      </c>
      <c r="K2897" t="s">
        <v>288</v>
      </c>
      <c r="L2897" t="s">
        <v>142</v>
      </c>
      <c r="M2897" t="e">
        <f>_xlfn.XLOOKUP(B2897,Sheet1!B:B,Sheet1!C:C)</f>
        <v>#N/A</v>
      </c>
    </row>
    <row r="2898" spans="2:13" hidden="1">
      <c r="B2898" t="s">
        <v>8766</v>
      </c>
      <c r="C2898" t="s">
        <v>8771</v>
      </c>
      <c r="D2898" t="s">
        <v>254</v>
      </c>
      <c r="E2898" t="s">
        <v>5070</v>
      </c>
      <c r="F2898">
        <v>0.2</v>
      </c>
      <c r="G2898">
        <v>0</v>
      </c>
      <c r="H2898" t="s">
        <v>102</v>
      </c>
      <c r="I2898" t="s">
        <v>102</v>
      </c>
      <c r="J2898" t="s">
        <v>103</v>
      </c>
      <c r="K2898" t="s">
        <v>288</v>
      </c>
      <c r="L2898" t="s">
        <v>142</v>
      </c>
      <c r="M2898" t="e">
        <f>_xlfn.XLOOKUP(B2898,Sheet1!B:B,Sheet1!C:C)</f>
        <v>#N/A</v>
      </c>
    </row>
    <row r="2899" spans="2:13" hidden="1">
      <c r="B2899" t="s">
        <v>8766</v>
      </c>
      <c r="C2899" t="s">
        <v>8772</v>
      </c>
      <c r="D2899" t="s">
        <v>590</v>
      </c>
      <c r="E2899" t="s">
        <v>5070</v>
      </c>
      <c r="F2899">
        <v>0.2</v>
      </c>
      <c r="G2899">
        <v>0</v>
      </c>
      <c r="H2899" t="s">
        <v>102</v>
      </c>
      <c r="I2899" t="s">
        <v>102</v>
      </c>
      <c r="J2899" t="s">
        <v>103</v>
      </c>
      <c r="K2899" t="s">
        <v>288</v>
      </c>
      <c r="L2899" t="s">
        <v>142</v>
      </c>
      <c r="M2899" t="e">
        <f>_xlfn.XLOOKUP(B2899,Sheet1!B:B,Sheet1!C:C)</f>
        <v>#N/A</v>
      </c>
    </row>
    <row r="2900" spans="2:13" hidden="1">
      <c r="B2900" t="s">
        <v>8766</v>
      </c>
      <c r="C2900" t="s">
        <v>8773</v>
      </c>
      <c r="D2900" t="s">
        <v>670</v>
      </c>
      <c r="E2900" t="s">
        <v>5073</v>
      </c>
      <c r="F2900">
        <v>12</v>
      </c>
      <c r="G2900">
        <v>0</v>
      </c>
      <c r="H2900" t="s">
        <v>102</v>
      </c>
      <c r="I2900" t="s">
        <v>103</v>
      </c>
      <c r="J2900" t="s">
        <v>103</v>
      </c>
      <c r="K2900" t="s">
        <v>288</v>
      </c>
      <c r="L2900" t="s">
        <v>142</v>
      </c>
      <c r="M2900" t="e">
        <f>_xlfn.XLOOKUP(B2900,Sheet1!B:B,Sheet1!C:C)</f>
        <v>#N/A</v>
      </c>
    </row>
    <row r="2901" spans="2:13" hidden="1">
      <c r="B2901" t="s">
        <v>8766</v>
      </c>
      <c r="C2901" t="s">
        <v>288</v>
      </c>
      <c r="D2901" t="s">
        <v>8774</v>
      </c>
      <c r="E2901" t="s">
        <v>5073</v>
      </c>
      <c r="F2901">
        <v>1</v>
      </c>
      <c r="G2901">
        <v>0</v>
      </c>
      <c r="H2901" t="s">
        <v>102</v>
      </c>
      <c r="I2901" t="s">
        <v>103</v>
      </c>
      <c r="J2901" t="s">
        <v>103</v>
      </c>
      <c r="K2901" t="s">
        <v>288</v>
      </c>
      <c r="L2901" t="s">
        <v>142</v>
      </c>
      <c r="M2901" t="e">
        <f>_xlfn.XLOOKUP(B2901,Sheet1!B:B,Sheet1!C:C)</f>
        <v>#N/A</v>
      </c>
    </row>
    <row r="2902" spans="2:13" hidden="1">
      <c r="B2902" t="s">
        <v>8766</v>
      </c>
      <c r="C2902" t="s">
        <v>8775</v>
      </c>
      <c r="D2902" t="s">
        <v>8768</v>
      </c>
      <c r="E2902" t="s">
        <v>5178</v>
      </c>
      <c r="F2902">
        <v>40</v>
      </c>
      <c r="G2902">
        <v>0</v>
      </c>
      <c r="H2902" t="s">
        <v>103</v>
      </c>
      <c r="I2902" t="s">
        <v>103</v>
      </c>
      <c r="J2902" t="s">
        <v>102</v>
      </c>
      <c r="K2902" t="s">
        <v>288</v>
      </c>
      <c r="L2902" t="s">
        <v>142</v>
      </c>
      <c r="M2902" t="e">
        <f>_xlfn.XLOOKUP(B2902,Sheet1!B:B,Sheet1!C:C)</f>
        <v>#N/A</v>
      </c>
    </row>
    <row r="2903" spans="2:13" hidden="1">
      <c r="B2903" t="s">
        <v>8766</v>
      </c>
      <c r="C2903" t="s">
        <v>8776</v>
      </c>
      <c r="D2903" t="s">
        <v>153</v>
      </c>
      <c r="E2903" t="s">
        <v>5073</v>
      </c>
      <c r="F2903">
        <v>0</v>
      </c>
      <c r="G2903">
        <v>0</v>
      </c>
      <c r="H2903" t="s">
        <v>102</v>
      </c>
      <c r="I2903" t="s">
        <v>103</v>
      </c>
      <c r="J2903" t="s">
        <v>103</v>
      </c>
      <c r="K2903" t="s">
        <v>288</v>
      </c>
      <c r="L2903" t="s">
        <v>142</v>
      </c>
      <c r="M2903" t="e">
        <f>_xlfn.XLOOKUP(B2903,Sheet1!B:B,Sheet1!C:C)</f>
        <v>#N/A</v>
      </c>
    </row>
    <row r="2904" spans="2:13" hidden="1">
      <c r="B2904" t="s">
        <v>8766</v>
      </c>
      <c r="C2904" t="s">
        <v>8777</v>
      </c>
      <c r="D2904" t="s">
        <v>8778</v>
      </c>
      <c r="E2904" t="s">
        <v>5178</v>
      </c>
      <c r="F2904">
        <v>36</v>
      </c>
      <c r="G2904">
        <v>0</v>
      </c>
      <c r="H2904" t="s">
        <v>103</v>
      </c>
      <c r="I2904" t="s">
        <v>103</v>
      </c>
      <c r="J2904" t="s">
        <v>102</v>
      </c>
      <c r="K2904" t="s">
        <v>288</v>
      </c>
      <c r="L2904" t="s">
        <v>142</v>
      </c>
      <c r="M2904" t="e">
        <f>_xlfn.XLOOKUP(B2904,Sheet1!B:B,Sheet1!C:C)</f>
        <v>#N/A</v>
      </c>
    </row>
    <row r="2905" spans="2:13" hidden="1">
      <c r="B2905" t="s">
        <v>8766</v>
      </c>
      <c r="C2905" t="s">
        <v>8779</v>
      </c>
      <c r="D2905" t="s">
        <v>8780</v>
      </c>
      <c r="E2905" t="s">
        <v>5073</v>
      </c>
      <c r="F2905">
        <v>1</v>
      </c>
      <c r="G2905">
        <v>0</v>
      </c>
      <c r="H2905" t="s">
        <v>102</v>
      </c>
      <c r="I2905" t="s">
        <v>103</v>
      </c>
      <c r="J2905" t="s">
        <v>103</v>
      </c>
      <c r="K2905" t="s">
        <v>288</v>
      </c>
      <c r="L2905" t="s">
        <v>142</v>
      </c>
      <c r="M2905" t="e">
        <f>_xlfn.XLOOKUP(B2905,Sheet1!B:B,Sheet1!C:C)</f>
        <v>#N/A</v>
      </c>
    </row>
    <row r="2906" spans="2:13" hidden="1">
      <c r="B2906" t="s">
        <v>8766</v>
      </c>
      <c r="C2906" t="s">
        <v>8781</v>
      </c>
      <c r="D2906" t="s">
        <v>8782</v>
      </c>
      <c r="E2906" t="s">
        <v>5070</v>
      </c>
      <c r="F2906">
        <v>0.2</v>
      </c>
      <c r="G2906">
        <v>0</v>
      </c>
      <c r="H2906" t="s">
        <v>102</v>
      </c>
      <c r="I2906" t="s">
        <v>102</v>
      </c>
      <c r="J2906" t="s">
        <v>103</v>
      </c>
      <c r="K2906" t="s">
        <v>288</v>
      </c>
      <c r="L2906" t="s">
        <v>142</v>
      </c>
      <c r="M2906" t="e">
        <f>_xlfn.XLOOKUP(B2906,Sheet1!B:B,Sheet1!C:C)</f>
        <v>#N/A</v>
      </c>
    </row>
    <row r="2907" spans="2:13" hidden="1">
      <c r="B2907" t="s">
        <v>8766</v>
      </c>
      <c r="C2907" t="s">
        <v>8783</v>
      </c>
      <c r="D2907" t="s">
        <v>226</v>
      </c>
      <c r="E2907" t="s">
        <v>5070</v>
      </c>
      <c r="F2907">
        <v>0.2</v>
      </c>
      <c r="G2907">
        <v>0</v>
      </c>
      <c r="H2907" t="s">
        <v>102</v>
      </c>
      <c r="I2907" t="s">
        <v>102</v>
      </c>
      <c r="J2907" t="s">
        <v>103</v>
      </c>
      <c r="K2907" t="s">
        <v>288</v>
      </c>
      <c r="L2907" t="s">
        <v>142</v>
      </c>
      <c r="M2907" t="e">
        <f>_xlfn.XLOOKUP(B2907,Sheet1!B:B,Sheet1!C:C)</f>
        <v>#N/A</v>
      </c>
    </row>
    <row r="2908" spans="2:13" hidden="1">
      <c r="B2908" t="s">
        <v>287</v>
      </c>
      <c r="C2908" t="s">
        <v>8784</v>
      </c>
      <c r="D2908" t="s">
        <v>8785</v>
      </c>
      <c r="E2908" t="s">
        <v>5070</v>
      </c>
      <c r="F2908">
        <v>1</v>
      </c>
      <c r="G2908">
        <v>0</v>
      </c>
      <c r="H2908" t="s">
        <v>102</v>
      </c>
      <c r="I2908" t="s">
        <v>102</v>
      </c>
      <c r="J2908" t="s">
        <v>103</v>
      </c>
      <c r="K2908" t="s">
        <v>288</v>
      </c>
      <c r="L2908" t="s">
        <v>289</v>
      </c>
      <c r="M2908" t="e">
        <f>_xlfn.XLOOKUP(B2908,Sheet1!B:B,Sheet1!C:C)</f>
        <v>#N/A</v>
      </c>
    </row>
    <row r="2909" spans="2:13" hidden="1">
      <c r="B2909" t="s">
        <v>287</v>
      </c>
      <c r="C2909" t="s">
        <v>8771</v>
      </c>
      <c r="D2909" t="s">
        <v>8786</v>
      </c>
      <c r="E2909" t="s">
        <v>5070</v>
      </c>
      <c r="F2909">
        <v>1</v>
      </c>
      <c r="G2909">
        <v>0</v>
      </c>
      <c r="H2909" t="s">
        <v>102</v>
      </c>
      <c r="I2909" t="s">
        <v>102</v>
      </c>
      <c r="J2909" t="s">
        <v>103</v>
      </c>
      <c r="K2909" t="s">
        <v>288</v>
      </c>
      <c r="L2909" t="s">
        <v>289</v>
      </c>
      <c r="M2909" t="e">
        <f>_xlfn.XLOOKUP(B2909,Sheet1!B:B,Sheet1!C:C)</f>
        <v>#N/A</v>
      </c>
    </row>
    <row r="2910" spans="2:13" hidden="1">
      <c r="B2910" t="s">
        <v>287</v>
      </c>
      <c r="C2910" t="s">
        <v>288</v>
      </c>
      <c r="D2910" t="s">
        <v>8787</v>
      </c>
      <c r="E2910" t="s">
        <v>5073</v>
      </c>
      <c r="F2910">
        <v>1</v>
      </c>
      <c r="G2910">
        <v>0</v>
      </c>
      <c r="H2910" t="s">
        <v>102</v>
      </c>
      <c r="I2910" t="s">
        <v>103</v>
      </c>
      <c r="J2910" t="s">
        <v>103</v>
      </c>
      <c r="K2910" t="s">
        <v>288</v>
      </c>
      <c r="L2910" t="s">
        <v>289</v>
      </c>
      <c r="M2910" t="e">
        <f>_xlfn.XLOOKUP(B2910,Sheet1!B:B,Sheet1!C:C)</f>
        <v>#N/A</v>
      </c>
    </row>
    <row r="2911" spans="2:13" hidden="1">
      <c r="B2911" t="s">
        <v>287</v>
      </c>
      <c r="C2911" t="s">
        <v>8788</v>
      </c>
      <c r="D2911" t="s">
        <v>670</v>
      </c>
      <c r="E2911" t="s">
        <v>5073</v>
      </c>
      <c r="F2911">
        <v>8</v>
      </c>
      <c r="G2911">
        <v>0</v>
      </c>
      <c r="H2911" t="s">
        <v>102</v>
      </c>
      <c r="I2911" t="s">
        <v>103</v>
      </c>
      <c r="J2911" t="s">
        <v>103</v>
      </c>
      <c r="K2911" t="s">
        <v>288</v>
      </c>
      <c r="L2911" t="s">
        <v>289</v>
      </c>
      <c r="M2911" t="e">
        <f>_xlfn.XLOOKUP(B2911,Sheet1!B:B,Sheet1!C:C)</f>
        <v>#N/A</v>
      </c>
    </row>
    <row r="2912" spans="2:13" hidden="1">
      <c r="B2912" t="s">
        <v>287</v>
      </c>
      <c r="C2912" t="s">
        <v>8789</v>
      </c>
      <c r="D2912" t="s">
        <v>226</v>
      </c>
      <c r="E2912" t="s">
        <v>5070</v>
      </c>
      <c r="F2912">
        <v>1</v>
      </c>
      <c r="G2912">
        <v>0</v>
      </c>
      <c r="H2912" t="s">
        <v>102</v>
      </c>
      <c r="I2912" t="s">
        <v>102</v>
      </c>
      <c r="J2912" t="s">
        <v>103</v>
      </c>
      <c r="K2912" t="s">
        <v>288</v>
      </c>
      <c r="L2912" t="s">
        <v>289</v>
      </c>
      <c r="M2912" t="e">
        <f>_xlfn.XLOOKUP(B2912,Sheet1!B:B,Sheet1!C:C)</f>
        <v>#N/A</v>
      </c>
    </row>
    <row r="2913" spans="2:13" hidden="1">
      <c r="B2913" t="s">
        <v>287</v>
      </c>
      <c r="C2913" t="s">
        <v>8779</v>
      </c>
      <c r="D2913" t="s">
        <v>8790</v>
      </c>
      <c r="E2913" t="s">
        <v>5073</v>
      </c>
      <c r="F2913">
        <v>1</v>
      </c>
      <c r="G2913">
        <v>0</v>
      </c>
      <c r="H2913" t="s">
        <v>102</v>
      </c>
      <c r="I2913" t="s">
        <v>103</v>
      </c>
      <c r="J2913" t="s">
        <v>103</v>
      </c>
      <c r="K2913" t="s">
        <v>288</v>
      </c>
      <c r="L2913" t="s">
        <v>289</v>
      </c>
      <c r="M2913" t="e">
        <f>_xlfn.XLOOKUP(B2913,Sheet1!B:B,Sheet1!C:C)</f>
        <v>#N/A</v>
      </c>
    </row>
    <row r="2914" spans="2:13" hidden="1">
      <c r="B2914" t="s">
        <v>287</v>
      </c>
      <c r="C2914" t="s">
        <v>8791</v>
      </c>
      <c r="D2914" t="s">
        <v>8792</v>
      </c>
      <c r="E2914" t="s">
        <v>5070</v>
      </c>
      <c r="F2914">
        <v>1</v>
      </c>
      <c r="G2914">
        <v>0</v>
      </c>
      <c r="H2914" t="s">
        <v>102</v>
      </c>
      <c r="I2914" t="s">
        <v>102</v>
      </c>
      <c r="J2914" t="s">
        <v>103</v>
      </c>
      <c r="K2914" t="s">
        <v>288</v>
      </c>
      <c r="L2914" t="s">
        <v>289</v>
      </c>
      <c r="M2914" t="e">
        <f>_xlfn.XLOOKUP(B2914,Sheet1!B:B,Sheet1!C:C)</f>
        <v>#N/A</v>
      </c>
    </row>
    <row r="2915" spans="2:13" hidden="1">
      <c r="B2915" t="s">
        <v>287</v>
      </c>
      <c r="C2915" t="s">
        <v>8781</v>
      </c>
      <c r="D2915" t="s">
        <v>8793</v>
      </c>
      <c r="E2915" t="s">
        <v>5070</v>
      </c>
      <c r="F2915">
        <v>1</v>
      </c>
      <c r="G2915">
        <v>0</v>
      </c>
      <c r="H2915" t="s">
        <v>102</v>
      </c>
      <c r="I2915" t="s">
        <v>102</v>
      </c>
      <c r="J2915" t="s">
        <v>103</v>
      </c>
      <c r="K2915" t="s">
        <v>288</v>
      </c>
      <c r="L2915" t="s">
        <v>289</v>
      </c>
      <c r="M2915" t="e">
        <f>_xlfn.XLOOKUP(B2915,Sheet1!B:B,Sheet1!C:C)</f>
        <v>#N/A</v>
      </c>
    </row>
    <row r="2916" spans="2:13" hidden="1">
      <c r="B2916" t="s">
        <v>287</v>
      </c>
      <c r="C2916" t="s">
        <v>8783</v>
      </c>
      <c r="D2916" t="s">
        <v>226</v>
      </c>
      <c r="E2916" t="s">
        <v>5154</v>
      </c>
      <c r="F2916">
        <v>0.2</v>
      </c>
      <c r="G2916">
        <v>0</v>
      </c>
      <c r="H2916" t="s">
        <v>103</v>
      </c>
      <c r="I2916" t="s">
        <v>102</v>
      </c>
      <c r="J2916" t="s">
        <v>103</v>
      </c>
      <c r="K2916" t="s">
        <v>288</v>
      </c>
      <c r="L2916" t="s">
        <v>289</v>
      </c>
      <c r="M2916" t="e">
        <f>_xlfn.XLOOKUP(B2916,Sheet1!B:B,Sheet1!C:C)</f>
        <v>#N/A</v>
      </c>
    </row>
    <row r="2917" spans="2:13" hidden="1">
      <c r="B2917" t="s">
        <v>8794</v>
      </c>
      <c r="C2917" t="s">
        <v>8795</v>
      </c>
      <c r="D2917" t="s">
        <v>8796</v>
      </c>
      <c r="F2917">
        <v>38</v>
      </c>
      <c r="G2917">
        <v>128895</v>
      </c>
      <c r="H2917" t="s">
        <v>103</v>
      </c>
      <c r="I2917" t="s">
        <v>103</v>
      </c>
      <c r="J2917" t="s">
        <v>103</v>
      </c>
      <c r="K2917" t="s">
        <v>8797</v>
      </c>
      <c r="L2917" t="s">
        <v>195</v>
      </c>
      <c r="M2917" t="e">
        <f>_xlfn.XLOOKUP(B2917,Sheet1!B:B,Sheet1!C:C)</f>
        <v>#N/A</v>
      </c>
    </row>
    <row r="2918" spans="2:13" hidden="1">
      <c r="B2918" t="s">
        <v>8794</v>
      </c>
      <c r="C2918" t="s">
        <v>8798</v>
      </c>
      <c r="D2918" t="s">
        <v>5246</v>
      </c>
      <c r="E2918" t="s">
        <v>5154</v>
      </c>
      <c r="F2918">
        <v>1</v>
      </c>
      <c r="G2918">
        <v>0</v>
      </c>
      <c r="H2918" t="s">
        <v>103</v>
      </c>
      <c r="I2918" t="s">
        <v>102</v>
      </c>
      <c r="J2918" t="s">
        <v>103</v>
      </c>
      <c r="K2918" t="s">
        <v>8797</v>
      </c>
      <c r="L2918" t="s">
        <v>195</v>
      </c>
      <c r="M2918" t="e">
        <f>_xlfn.XLOOKUP(B2918,Sheet1!B:B,Sheet1!C:C)</f>
        <v>#N/A</v>
      </c>
    </row>
    <row r="2919" spans="2:13" hidden="1">
      <c r="B2919" t="s">
        <v>8794</v>
      </c>
      <c r="C2919" t="s">
        <v>8799</v>
      </c>
      <c r="D2919" t="s">
        <v>267</v>
      </c>
      <c r="E2919" t="s">
        <v>5070</v>
      </c>
      <c r="F2919">
        <v>1</v>
      </c>
      <c r="G2919">
        <v>0</v>
      </c>
      <c r="H2919" t="s">
        <v>102</v>
      </c>
      <c r="I2919" t="s">
        <v>102</v>
      </c>
      <c r="J2919" t="s">
        <v>103</v>
      </c>
      <c r="K2919" t="s">
        <v>8797</v>
      </c>
      <c r="L2919" t="s">
        <v>195</v>
      </c>
      <c r="M2919" t="e">
        <f>_xlfn.XLOOKUP(B2919,Sheet1!B:B,Sheet1!C:C)</f>
        <v>#N/A</v>
      </c>
    </row>
    <row r="2920" spans="2:13" hidden="1">
      <c r="B2920" t="s">
        <v>8794</v>
      </c>
      <c r="C2920" t="s">
        <v>8800</v>
      </c>
      <c r="D2920" t="s">
        <v>5246</v>
      </c>
      <c r="E2920" t="s">
        <v>5154</v>
      </c>
      <c r="F2920">
        <v>1</v>
      </c>
      <c r="G2920">
        <v>0</v>
      </c>
      <c r="H2920" t="s">
        <v>103</v>
      </c>
      <c r="I2920" t="s">
        <v>102</v>
      </c>
      <c r="J2920" t="s">
        <v>103</v>
      </c>
      <c r="K2920" t="s">
        <v>8797</v>
      </c>
      <c r="L2920" t="s">
        <v>195</v>
      </c>
      <c r="M2920" t="e">
        <f>_xlfn.XLOOKUP(B2920,Sheet1!B:B,Sheet1!C:C)</f>
        <v>#N/A</v>
      </c>
    </row>
    <row r="2921" spans="2:13" hidden="1">
      <c r="B2921" t="s">
        <v>8794</v>
      </c>
      <c r="C2921" t="s">
        <v>8801</v>
      </c>
      <c r="D2921" t="s">
        <v>5246</v>
      </c>
      <c r="E2921" t="s">
        <v>5154</v>
      </c>
      <c r="F2921">
        <v>1</v>
      </c>
      <c r="G2921">
        <v>0</v>
      </c>
      <c r="H2921" t="s">
        <v>103</v>
      </c>
      <c r="I2921" t="s">
        <v>102</v>
      </c>
      <c r="J2921" t="s">
        <v>103</v>
      </c>
      <c r="K2921" t="s">
        <v>8797</v>
      </c>
      <c r="L2921" t="s">
        <v>195</v>
      </c>
      <c r="M2921" t="e">
        <f>_xlfn.XLOOKUP(B2921,Sheet1!B:B,Sheet1!C:C)</f>
        <v>#N/A</v>
      </c>
    </row>
    <row r="2922" spans="2:13" hidden="1">
      <c r="B2922" t="s">
        <v>8794</v>
      </c>
      <c r="C2922" t="s">
        <v>8802</v>
      </c>
      <c r="D2922" t="s">
        <v>315</v>
      </c>
      <c r="E2922" t="s">
        <v>5070</v>
      </c>
      <c r="F2922">
        <v>1</v>
      </c>
      <c r="G2922">
        <v>0</v>
      </c>
      <c r="H2922" t="s">
        <v>102</v>
      </c>
      <c r="I2922" t="s">
        <v>102</v>
      </c>
      <c r="J2922" t="s">
        <v>103</v>
      </c>
      <c r="K2922" t="s">
        <v>8797</v>
      </c>
      <c r="L2922" t="s">
        <v>195</v>
      </c>
      <c r="M2922" t="e">
        <f>_xlfn.XLOOKUP(B2922,Sheet1!B:B,Sheet1!C:C)</f>
        <v>#N/A</v>
      </c>
    </row>
    <row r="2923" spans="2:13" hidden="1">
      <c r="B2923" t="s">
        <v>8794</v>
      </c>
      <c r="C2923" t="s">
        <v>8803</v>
      </c>
      <c r="D2923" t="s">
        <v>8804</v>
      </c>
      <c r="E2923" t="s">
        <v>5070</v>
      </c>
      <c r="F2923">
        <v>1</v>
      </c>
      <c r="G2923">
        <v>0</v>
      </c>
      <c r="H2923" t="s">
        <v>102</v>
      </c>
      <c r="I2923" t="s">
        <v>102</v>
      </c>
      <c r="J2923" t="s">
        <v>103</v>
      </c>
      <c r="K2923" t="s">
        <v>8797</v>
      </c>
      <c r="L2923" t="s">
        <v>195</v>
      </c>
      <c r="M2923" t="e">
        <f>_xlfn.XLOOKUP(B2923,Sheet1!B:B,Sheet1!C:C)</f>
        <v>#N/A</v>
      </c>
    </row>
    <row r="2924" spans="2:13" hidden="1">
      <c r="B2924" t="s">
        <v>8794</v>
      </c>
      <c r="C2924" t="s">
        <v>8805</v>
      </c>
      <c r="D2924" t="s">
        <v>5246</v>
      </c>
      <c r="E2924" t="s">
        <v>5154</v>
      </c>
      <c r="F2924">
        <v>1</v>
      </c>
      <c r="G2924">
        <v>0</v>
      </c>
      <c r="H2924" t="s">
        <v>103</v>
      </c>
      <c r="I2924" t="s">
        <v>102</v>
      </c>
      <c r="J2924" t="s">
        <v>103</v>
      </c>
      <c r="K2924" t="s">
        <v>8797</v>
      </c>
      <c r="L2924" t="s">
        <v>195</v>
      </c>
      <c r="M2924" t="e">
        <f>_xlfn.XLOOKUP(B2924,Sheet1!B:B,Sheet1!C:C)</f>
        <v>#N/A</v>
      </c>
    </row>
    <row r="2925" spans="2:13" hidden="1">
      <c r="B2925" t="s">
        <v>8794</v>
      </c>
      <c r="C2925" t="s">
        <v>8806</v>
      </c>
      <c r="D2925" t="s">
        <v>8807</v>
      </c>
      <c r="F2925">
        <v>40</v>
      </c>
      <c r="G2925">
        <v>108547</v>
      </c>
      <c r="H2925" t="s">
        <v>103</v>
      </c>
      <c r="I2925" t="s">
        <v>103</v>
      </c>
      <c r="J2925" t="s">
        <v>103</v>
      </c>
      <c r="K2925" t="s">
        <v>8797</v>
      </c>
      <c r="L2925" t="s">
        <v>195</v>
      </c>
      <c r="M2925" t="e">
        <f>_xlfn.XLOOKUP(B2925,Sheet1!B:B,Sheet1!C:C)</f>
        <v>#N/A</v>
      </c>
    </row>
    <row r="2926" spans="2:13" hidden="1">
      <c r="B2926" t="s">
        <v>8794</v>
      </c>
      <c r="C2926" t="s">
        <v>8808</v>
      </c>
      <c r="D2926" t="s">
        <v>8395</v>
      </c>
      <c r="E2926" t="s">
        <v>5073</v>
      </c>
      <c r="F2926">
        <v>40</v>
      </c>
      <c r="G2926">
        <v>136088</v>
      </c>
      <c r="H2926" t="s">
        <v>102</v>
      </c>
      <c r="I2926" t="s">
        <v>103</v>
      </c>
      <c r="J2926" t="s">
        <v>103</v>
      </c>
      <c r="K2926" t="s">
        <v>8797</v>
      </c>
      <c r="L2926" t="s">
        <v>195</v>
      </c>
      <c r="M2926" t="e">
        <f>_xlfn.XLOOKUP(B2926,Sheet1!B:B,Sheet1!C:C)</f>
        <v>#N/A</v>
      </c>
    </row>
    <row r="2927" spans="2:13" hidden="1">
      <c r="B2927" t="s">
        <v>8794</v>
      </c>
      <c r="C2927" t="s">
        <v>8809</v>
      </c>
      <c r="D2927" t="s">
        <v>5246</v>
      </c>
      <c r="E2927" t="s">
        <v>5154</v>
      </c>
      <c r="F2927">
        <v>1</v>
      </c>
      <c r="G2927">
        <v>0</v>
      </c>
      <c r="H2927" t="s">
        <v>103</v>
      </c>
      <c r="I2927" t="s">
        <v>102</v>
      </c>
      <c r="J2927" t="s">
        <v>103</v>
      </c>
      <c r="K2927" t="s">
        <v>8797</v>
      </c>
      <c r="L2927" t="s">
        <v>195</v>
      </c>
      <c r="M2927" t="e">
        <f>_xlfn.XLOOKUP(B2927,Sheet1!B:B,Sheet1!C:C)</f>
        <v>#N/A</v>
      </c>
    </row>
    <row r="2928" spans="2:13" hidden="1">
      <c r="B2928" t="s">
        <v>8794</v>
      </c>
      <c r="C2928" t="s">
        <v>8810</v>
      </c>
      <c r="D2928" t="s">
        <v>315</v>
      </c>
      <c r="E2928" t="s">
        <v>5070</v>
      </c>
      <c r="F2928">
        <v>1</v>
      </c>
      <c r="G2928">
        <v>0</v>
      </c>
      <c r="H2928" t="s">
        <v>102</v>
      </c>
      <c r="I2928" t="s">
        <v>102</v>
      </c>
      <c r="J2928" t="s">
        <v>103</v>
      </c>
      <c r="K2928" t="s">
        <v>8797</v>
      </c>
      <c r="L2928" t="s">
        <v>195</v>
      </c>
      <c r="M2928" t="e">
        <f>_xlfn.XLOOKUP(B2928,Sheet1!B:B,Sheet1!C:C)</f>
        <v>#N/A</v>
      </c>
    </row>
    <row r="2929" spans="2:13" hidden="1">
      <c r="B2929" t="s">
        <v>8794</v>
      </c>
      <c r="C2929" t="s">
        <v>8811</v>
      </c>
      <c r="D2929" t="s">
        <v>5246</v>
      </c>
      <c r="E2929" t="s">
        <v>5154</v>
      </c>
      <c r="F2929">
        <v>1</v>
      </c>
      <c r="G2929">
        <v>0</v>
      </c>
      <c r="H2929" t="s">
        <v>103</v>
      </c>
      <c r="I2929" t="s">
        <v>102</v>
      </c>
      <c r="J2929" t="s">
        <v>103</v>
      </c>
      <c r="K2929" t="s">
        <v>8797</v>
      </c>
      <c r="L2929" t="s">
        <v>195</v>
      </c>
      <c r="M2929" t="e">
        <f>_xlfn.XLOOKUP(B2929,Sheet1!B:B,Sheet1!C:C)</f>
        <v>#N/A</v>
      </c>
    </row>
    <row r="2930" spans="2:13" hidden="1">
      <c r="B2930" t="s">
        <v>8794</v>
      </c>
      <c r="C2930" t="s">
        <v>8797</v>
      </c>
      <c r="D2930" t="s">
        <v>195</v>
      </c>
      <c r="E2930" t="s">
        <v>5073</v>
      </c>
      <c r="F2930">
        <v>40</v>
      </c>
      <c r="G2930">
        <v>163090</v>
      </c>
      <c r="H2930" t="s">
        <v>102</v>
      </c>
      <c r="I2930" t="s">
        <v>103</v>
      </c>
      <c r="J2930" t="s">
        <v>103</v>
      </c>
      <c r="K2930" t="s">
        <v>8797</v>
      </c>
      <c r="L2930" t="s">
        <v>195</v>
      </c>
      <c r="M2930" t="e">
        <f>_xlfn.XLOOKUP(B2930,Sheet1!B:B,Sheet1!C:C)</f>
        <v>#N/A</v>
      </c>
    </row>
    <row r="2931" spans="2:13" hidden="1">
      <c r="B2931" t="s">
        <v>8794</v>
      </c>
      <c r="C2931" t="s">
        <v>8812</v>
      </c>
      <c r="D2931" t="s">
        <v>5246</v>
      </c>
      <c r="E2931" t="s">
        <v>5154</v>
      </c>
      <c r="F2931">
        <v>1</v>
      </c>
      <c r="G2931">
        <v>0</v>
      </c>
      <c r="H2931" t="s">
        <v>103</v>
      </c>
      <c r="I2931" t="s">
        <v>102</v>
      </c>
      <c r="J2931" t="s">
        <v>103</v>
      </c>
      <c r="K2931" t="s">
        <v>8797</v>
      </c>
      <c r="L2931" t="s">
        <v>195</v>
      </c>
      <c r="M2931" t="e">
        <f>_xlfn.XLOOKUP(B2931,Sheet1!B:B,Sheet1!C:C)</f>
        <v>#N/A</v>
      </c>
    </row>
    <row r="2932" spans="2:13" hidden="1">
      <c r="B2932" t="s">
        <v>8794</v>
      </c>
      <c r="C2932" t="s">
        <v>8813</v>
      </c>
      <c r="D2932" t="s">
        <v>5246</v>
      </c>
      <c r="E2932" t="s">
        <v>5154</v>
      </c>
      <c r="F2932">
        <v>1</v>
      </c>
      <c r="G2932">
        <v>0</v>
      </c>
      <c r="H2932" t="s">
        <v>103</v>
      </c>
      <c r="I2932" t="s">
        <v>102</v>
      </c>
      <c r="J2932" t="s">
        <v>103</v>
      </c>
      <c r="K2932" t="s">
        <v>8797</v>
      </c>
      <c r="L2932" t="s">
        <v>195</v>
      </c>
      <c r="M2932" t="e">
        <f>_xlfn.XLOOKUP(B2932,Sheet1!B:B,Sheet1!C:C)</f>
        <v>#N/A</v>
      </c>
    </row>
    <row r="2933" spans="2:13" hidden="1">
      <c r="B2933" t="s">
        <v>8814</v>
      </c>
      <c r="C2933" t="s">
        <v>8815</v>
      </c>
      <c r="D2933" t="s">
        <v>226</v>
      </c>
      <c r="E2933" t="s">
        <v>5154</v>
      </c>
      <c r="F2933">
        <v>0.5</v>
      </c>
      <c r="G2933">
        <v>0</v>
      </c>
      <c r="H2933" t="s">
        <v>103</v>
      </c>
      <c r="I2933" t="s">
        <v>102</v>
      </c>
      <c r="J2933" t="s">
        <v>103</v>
      </c>
      <c r="K2933" t="s">
        <v>8816</v>
      </c>
      <c r="L2933" t="s">
        <v>153</v>
      </c>
      <c r="M2933" t="e">
        <f>_xlfn.XLOOKUP(B2933,Sheet1!B:B,Sheet1!C:C)</f>
        <v>#N/A</v>
      </c>
    </row>
    <row r="2934" spans="2:13" hidden="1">
      <c r="B2934" t="s">
        <v>8814</v>
      </c>
      <c r="C2934" t="s">
        <v>8816</v>
      </c>
      <c r="D2934" t="s">
        <v>153</v>
      </c>
      <c r="E2934" t="s">
        <v>5073</v>
      </c>
      <c r="F2934">
        <v>40</v>
      </c>
      <c r="G2934">
        <v>121839</v>
      </c>
      <c r="H2934" t="s">
        <v>102</v>
      </c>
      <c r="I2934" t="s">
        <v>103</v>
      </c>
      <c r="J2934" t="s">
        <v>103</v>
      </c>
      <c r="K2934" t="s">
        <v>8816</v>
      </c>
      <c r="L2934" t="s">
        <v>153</v>
      </c>
      <c r="M2934" t="e">
        <f>_xlfn.XLOOKUP(B2934,Sheet1!B:B,Sheet1!C:C)</f>
        <v>#N/A</v>
      </c>
    </row>
    <row r="2935" spans="2:13" hidden="1">
      <c r="B2935" t="s">
        <v>8814</v>
      </c>
      <c r="C2935" t="s">
        <v>8817</v>
      </c>
      <c r="D2935" t="s">
        <v>226</v>
      </c>
      <c r="E2935" t="s">
        <v>5154</v>
      </c>
      <c r="F2935">
        <v>0.5</v>
      </c>
      <c r="G2935">
        <v>0</v>
      </c>
      <c r="H2935" t="s">
        <v>103</v>
      </c>
      <c r="I2935" t="s">
        <v>102</v>
      </c>
      <c r="J2935" t="s">
        <v>103</v>
      </c>
      <c r="K2935" t="s">
        <v>8816</v>
      </c>
      <c r="L2935" t="s">
        <v>153</v>
      </c>
      <c r="M2935" t="e">
        <f>_xlfn.XLOOKUP(B2935,Sheet1!B:B,Sheet1!C:C)</f>
        <v>#N/A</v>
      </c>
    </row>
    <row r="2936" spans="2:13" hidden="1">
      <c r="B2936" t="s">
        <v>8814</v>
      </c>
      <c r="C2936" t="s">
        <v>8818</v>
      </c>
      <c r="D2936" t="s">
        <v>226</v>
      </c>
      <c r="E2936" t="s">
        <v>5154</v>
      </c>
      <c r="F2936">
        <v>0.5</v>
      </c>
      <c r="G2936">
        <v>0</v>
      </c>
      <c r="H2936" t="s">
        <v>103</v>
      </c>
      <c r="I2936" t="s">
        <v>102</v>
      </c>
      <c r="J2936" t="s">
        <v>103</v>
      </c>
      <c r="K2936" t="s">
        <v>8816</v>
      </c>
      <c r="L2936" t="s">
        <v>153</v>
      </c>
      <c r="M2936" t="e">
        <f>_xlfn.XLOOKUP(B2936,Sheet1!B:B,Sheet1!C:C)</f>
        <v>#N/A</v>
      </c>
    </row>
    <row r="2937" spans="2:13" hidden="1">
      <c r="B2937" t="s">
        <v>8814</v>
      </c>
      <c r="C2937" t="s">
        <v>8819</v>
      </c>
      <c r="D2937" t="s">
        <v>226</v>
      </c>
      <c r="E2937" t="s">
        <v>5154</v>
      </c>
      <c r="F2937">
        <v>0.5</v>
      </c>
      <c r="G2937">
        <v>0</v>
      </c>
      <c r="H2937" t="s">
        <v>103</v>
      </c>
      <c r="I2937" t="s">
        <v>102</v>
      </c>
      <c r="J2937" t="s">
        <v>103</v>
      </c>
      <c r="K2937" t="s">
        <v>8816</v>
      </c>
      <c r="L2937" t="s">
        <v>153</v>
      </c>
      <c r="M2937" t="e">
        <f>_xlfn.XLOOKUP(B2937,Sheet1!B:B,Sheet1!C:C)</f>
        <v>#N/A</v>
      </c>
    </row>
    <row r="2938" spans="2:13" hidden="1">
      <c r="B2938" t="s">
        <v>8814</v>
      </c>
      <c r="C2938" t="s">
        <v>8820</v>
      </c>
      <c r="D2938" t="s">
        <v>8821</v>
      </c>
      <c r="E2938" t="s">
        <v>5070</v>
      </c>
      <c r="F2938">
        <v>0.5</v>
      </c>
      <c r="G2938">
        <v>0</v>
      </c>
      <c r="H2938" t="s">
        <v>102</v>
      </c>
      <c r="I2938" t="s">
        <v>102</v>
      </c>
      <c r="J2938" t="s">
        <v>103</v>
      </c>
      <c r="K2938" t="s">
        <v>8816</v>
      </c>
      <c r="L2938" t="s">
        <v>153</v>
      </c>
      <c r="M2938" t="e">
        <f>_xlfn.XLOOKUP(B2938,Sheet1!B:B,Sheet1!C:C)</f>
        <v>#N/A</v>
      </c>
    </row>
    <row r="2939" spans="2:13" hidden="1">
      <c r="B2939" t="s">
        <v>8814</v>
      </c>
      <c r="C2939" t="s">
        <v>8822</v>
      </c>
      <c r="D2939" t="s">
        <v>226</v>
      </c>
      <c r="E2939" t="s">
        <v>5154</v>
      </c>
      <c r="F2939">
        <v>0.5</v>
      </c>
      <c r="G2939">
        <v>0</v>
      </c>
      <c r="H2939" t="s">
        <v>103</v>
      </c>
      <c r="I2939" t="s">
        <v>102</v>
      </c>
      <c r="J2939" t="s">
        <v>103</v>
      </c>
      <c r="K2939" t="s">
        <v>8816</v>
      </c>
      <c r="L2939" t="s">
        <v>153</v>
      </c>
      <c r="M2939" t="e">
        <f>_xlfn.XLOOKUP(B2939,Sheet1!B:B,Sheet1!C:C)</f>
        <v>#N/A</v>
      </c>
    </row>
    <row r="2940" spans="2:13" hidden="1">
      <c r="B2940" t="s">
        <v>8814</v>
      </c>
      <c r="C2940" t="s">
        <v>8823</v>
      </c>
      <c r="D2940" t="s">
        <v>254</v>
      </c>
      <c r="E2940" t="s">
        <v>5070</v>
      </c>
      <c r="F2940">
        <v>0.5</v>
      </c>
      <c r="G2940">
        <v>0</v>
      </c>
      <c r="H2940" t="s">
        <v>102</v>
      </c>
      <c r="I2940" t="s">
        <v>102</v>
      </c>
      <c r="J2940" t="s">
        <v>103</v>
      </c>
      <c r="K2940" t="s">
        <v>8816</v>
      </c>
      <c r="L2940" t="s">
        <v>153</v>
      </c>
      <c r="M2940" t="e">
        <f>_xlfn.XLOOKUP(B2940,Sheet1!B:B,Sheet1!C:C)</f>
        <v>#N/A</v>
      </c>
    </row>
    <row r="2941" spans="2:13" hidden="1">
      <c r="B2941" t="s">
        <v>8814</v>
      </c>
      <c r="C2941" t="s">
        <v>8824</v>
      </c>
      <c r="D2941" t="s">
        <v>590</v>
      </c>
      <c r="E2941" t="s">
        <v>5070</v>
      </c>
      <c r="F2941">
        <v>0.5</v>
      </c>
      <c r="G2941">
        <v>0</v>
      </c>
      <c r="H2941" t="s">
        <v>102</v>
      </c>
      <c r="I2941" t="s">
        <v>102</v>
      </c>
      <c r="J2941" t="s">
        <v>103</v>
      </c>
      <c r="K2941" t="s">
        <v>8816</v>
      </c>
      <c r="L2941" t="s">
        <v>153</v>
      </c>
      <c r="M2941" t="e">
        <f>_xlfn.XLOOKUP(B2941,Sheet1!B:B,Sheet1!C:C)</f>
        <v>#N/A</v>
      </c>
    </row>
    <row r="2942" spans="2:13" hidden="1">
      <c r="B2942" t="s">
        <v>8814</v>
      </c>
      <c r="C2942" t="s">
        <v>8825</v>
      </c>
      <c r="D2942" t="s">
        <v>226</v>
      </c>
      <c r="E2942" t="s">
        <v>5154</v>
      </c>
      <c r="F2942">
        <v>0.5</v>
      </c>
      <c r="G2942">
        <v>0</v>
      </c>
      <c r="H2942" t="s">
        <v>103</v>
      </c>
      <c r="I2942" t="s">
        <v>102</v>
      </c>
      <c r="J2942" t="s">
        <v>103</v>
      </c>
      <c r="K2942" t="s">
        <v>8816</v>
      </c>
      <c r="L2942" t="s">
        <v>153</v>
      </c>
      <c r="M2942" t="e">
        <f>_xlfn.XLOOKUP(B2942,Sheet1!B:B,Sheet1!C:C)</f>
        <v>#N/A</v>
      </c>
    </row>
    <row r="2943" spans="2:13" hidden="1">
      <c r="B2943" t="s">
        <v>8826</v>
      </c>
      <c r="C2943" t="s">
        <v>8827</v>
      </c>
      <c r="D2943" t="s">
        <v>226</v>
      </c>
      <c r="E2943" t="s">
        <v>5154</v>
      </c>
      <c r="F2943">
        <v>5</v>
      </c>
      <c r="G2943">
        <v>0</v>
      </c>
      <c r="H2943" t="s">
        <v>103</v>
      </c>
      <c r="I2943" t="s">
        <v>102</v>
      </c>
      <c r="J2943" t="s">
        <v>103</v>
      </c>
      <c r="K2943" t="s">
        <v>8828</v>
      </c>
      <c r="L2943" t="s">
        <v>783</v>
      </c>
      <c r="M2943" t="e">
        <f>_xlfn.XLOOKUP(B2943,Sheet1!B:B,Sheet1!C:C)</f>
        <v>#N/A</v>
      </c>
    </row>
    <row r="2944" spans="2:13" hidden="1">
      <c r="B2944" t="s">
        <v>8826</v>
      </c>
      <c r="C2944" t="s">
        <v>8829</v>
      </c>
      <c r="D2944" t="s">
        <v>226</v>
      </c>
      <c r="E2944" t="s">
        <v>5154</v>
      </c>
      <c r="F2944">
        <v>5</v>
      </c>
      <c r="G2944">
        <v>0</v>
      </c>
      <c r="H2944" t="s">
        <v>103</v>
      </c>
      <c r="I2944" t="s">
        <v>102</v>
      </c>
      <c r="J2944" t="s">
        <v>103</v>
      </c>
      <c r="K2944" t="s">
        <v>8828</v>
      </c>
      <c r="L2944" t="s">
        <v>783</v>
      </c>
      <c r="M2944" t="e">
        <f>_xlfn.XLOOKUP(B2944,Sheet1!B:B,Sheet1!C:C)</f>
        <v>#N/A</v>
      </c>
    </row>
    <row r="2945" spans="2:13" hidden="1">
      <c r="B2945" t="s">
        <v>8826</v>
      </c>
      <c r="C2945" t="s">
        <v>8830</v>
      </c>
      <c r="D2945" t="s">
        <v>226</v>
      </c>
      <c r="E2945" t="s">
        <v>5154</v>
      </c>
      <c r="F2945">
        <v>5</v>
      </c>
      <c r="G2945">
        <v>0</v>
      </c>
      <c r="H2945" t="s">
        <v>103</v>
      </c>
      <c r="I2945" t="s">
        <v>102</v>
      </c>
      <c r="J2945" t="s">
        <v>103</v>
      </c>
      <c r="K2945" t="s">
        <v>8828</v>
      </c>
      <c r="L2945" t="s">
        <v>783</v>
      </c>
      <c r="M2945" t="e">
        <f>_xlfn.XLOOKUP(B2945,Sheet1!B:B,Sheet1!C:C)</f>
        <v>#N/A</v>
      </c>
    </row>
    <row r="2946" spans="2:13" hidden="1">
      <c r="B2946" t="s">
        <v>8826</v>
      </c>
      <c r="C2946" t="s">
        <v>8831</v>
      </c>
      <c r="D2946" t="s">
        <v>142</v>
      </c>
      <c r="E2946" t="s">
        <v>5070</v>
      </c>
      <c r="F2946">
        <v>10</v>
      </c>
      <c r="G2946">
        <v>0</v>
      </c>
      <c r="H2946" t="s">
        <v>102</v>
      </c>
      <c r="I2946" t="s">
        <v>102</v>
      </c>
      <c r="J2946" t="s">
        <v>103</v>
      </c>
      <c r="K2946" t="s">
        <v>8828</v>
      </c>
      <c r="L2946" t="s">
        <v>783</v>
      </c>
      <c r="M2946" t="e">
        <f>_xlfn.XLOOKUP(B2946,Sheet1!B:B,Sheet1!C:C)</f>
        <v>#N/A</v>
      </c>
    </row>
    <row r="2947" spans="2:13" hidden="1">
      <c r="B2947" t="s">
        <v>8826</v>
      </c>
      <c r="C2947" t="s">
        <v>8832</v>
      </c>
      <c r="D2947" t="s">
        <v>226</v>
      </c>
      <c r="E2947" t="s">
        <v>5154</v>
      </c>
      <c r="F2947">
        <v>5</v>
      </c>
      <c r="G2947">
        <v>0</v>
      </c>
      <c r="H2947" t="s">
        <v>103</v>
      </c>
      <c r="I2947" t="s">
        <v>102</v>
      </c>
      <c r="J2947" t="s">
        <v>103</v>
      </c>
      <c r="K2947" t="s">
        <v>8828</v>
      </c>
      <c r="L2947" t="s">
        <v>783</v>
      </c>
      <c r="M2947" t="e">
        <f>_xlfn.XLOOKUP(B2947,Sheet1!B:B,Sheet1!C:C)</f>
        <v>#N/A</v>
      </c>
    </row>
    <row r="2948" spans="2:13" hidden="1">
      <c r="B2948" t="s">
        <v>8826</v>
      </c>
      <c r="C2948" t="s">
        <v>8833</v>
      </c>
      <c r="D2948" t="s">
        <v>8834</v>
      </c>
      <c r="E2948" t="s">
        <v>5070</v>
      </c>
      <c r="F2948">
        <v>10</v>
      </c>
      <c r="G2948">
        <v>0</v>
      </c>
      <c r="H2948" t="s">
        <v>102</v>
      </c>
      <c r="I2948" t="s">
        <v>102</v>
      </c>
      <c r="J2948" t="s">
        <v>103</v>
      </c>
      <c r="K2948" t="s">
        <v>8828</v>
      </c>
      <c r="L2948" t="s">
        <v>783</v>
      </c>
      <c r="M2948" t="e">
        <f>_xlfn.XLOOKUP(B2948,Sheet1!B:B,Sheet1!C:C)</f>
        <v>#N/A</v>
      </c>
    </row>
    <row r="2949" spans="2:13" hidden="1">
      <c r="B2949" t="s">
        <v>8826</v>
      </c>
      <c r="C2949" t="s">
        <v>8835</v>
      </c>
      <c r="D2949" t="s">
        <v>226</v>
      </c>
      <c r="E2949" t="s">
        <v>5154</v>
      </c>
      <c r="F2949">
        <v>5</v>
      </c>
      <c r="G2949">
        <v>0</v>
      </c>
      <c r="H2949" t="s">
        <v>103</v>
      </c>
      <c r="I2949" t="s">
        <v>102</v>
      </c>
      <c r="J2949" t="s">
        <v>103</v>
      </c>
      <c r="K2949" t="s">
        <v>8828</v>
      </c>
      <c r="L2949" t="s">
        <v>783</v>
      </c>
      <c r="M2949" t="e">
        <f>_xlfn.XLOOKUP(B2949,Sheet1!B:B,Sheet1!C:C)</f>
        <v>#N/A</v>
      </c>
    </row>
    <row r="2950" spans="2:13" hidden="1">
      <c r="B2950" t="s">
        <v>8826</v>
      </c>
      <c r="C2950" t="s">
        <v>8836</v>
      </c>
      <c r="D2950" t="s">
        <v>226</v>
      </c>
      <c r="E2950" t="s">
        <v>5154</v>
      </c>
      <c r="F2950">
        <v>5</v>
      </c>
      <c r="G2950">
        <v>0</v>
      </c>
      <c r="H2950" t="s">
        <v>103</v>
      </c>
      <c r="I2950" t="s">
        <v>102</v>
      </c>
      <c r="J2950" t="s">
        <v>103</v>
      </c>
      <c r="K2950" t="s">
        <v>8828</v>
      </c>
      <c r="L2950" t="s">
        <v>783</v>
      </c>
      <c r="M2950" t="e">
        <f>_xlfn.XLOOKUP(B2950,Sheet1!B:B,Sheet1!C:C)</f>
        <v>#N/A</v>
      </c>
    </row>
    <row r="2951" spans="2:13" hidden="1">
      <c r="B2951" t="s">
        <v>8826</v>
      </c>
      <c r="C2951" t="s">
        <v>8837</v>
      </c>
      <c r="D2951" t="s">
        <v>226</v>
      </c>
      <c r="E2951" t="s">
        <v>5154</v>
      </c>
      <c r="F2951">
        <v>5</v>
      </c>
      <c r="G2951">
        <v>0</v>
      </c>
      <c r="H2951" t="s">
        <v>103</v>
      </c>
      <c r="I2951" t="s">
        <v>102</v>
      </c>
      <c r="J2951" t="s">
        <v>103</v>
      </c>
      <c r="K2951" t="s">
        <v>8828</v>
      </c>
      <c r="L2951" t="s">
        <v>783</v>
      </c>
      <c r="M2951" t="e">
        <f>_xlfn.XLOOKUP(B2951,Sheet1!B:B,Sheet1!C:C)</f>
        <v>#N/A</v>
      </c>
    </row>
    <row r="2952" spans="2:13" hidden="1">
      <c r="B2952" t="s">
        <v>8826</v>
      </c>
      <c r="C2952" t="s">
        <v>8838</v>
      </c>
      <c r="D2952" t="s">
        <v>226</v>
      </c>
      <c r="E2952" t="s">
        <v>5154</v>
      </c>
      <c r="F2952">
        <v>5</v>
      </c>
      <c r="G2952">
        <v>0</v>
      </c>
      <c r="H2952" t="s">
        <v>103</v>
      </c>
      <c r="I2952" t="s">
        <v>102</v>
      </c>
      <c r="J2952" t="s">
        <v>103</v>
      </c>
      <c r="K2952" t="s">
        <v>8828</v>
      </c>
      <c r="L2952" t="s">
        <v>783</v>
      </c>
      <c r="M2952" t="e">
        <f>_xlfn.XLOOKUP(B2952,Sheet1!B:B,Sheet1!C:C)</f>
        <v>#N/A</v>
      </c>
    </row>
    <row r="2953" spans="2:13" hidden="1">
      <c r="B2953" t="s">
        <v>8826</v>
      </c>
      <c r="C2953" t="s">
        <v>8839</v>
      </c>
      <c r="D2953" t="s">
        <v>5532</v>
      </c>
      <c r="E2953" t="s">
        <v>5070</v>
      </c>
      <c r="F2953">
        <v>20</v>
      </c>
      <c r="G2953">
        <v>0</v>
      </c>
      <c r="H2953" t="s">
        <v>102</v>
      </c>
      <c r="I2953" t="s">
        <v>102</v>
      </c>
      <c r="J2953" t="s">
        <v>103</v>
      </c>
      <c r="K2953" t="s">
        <v>8828</v>
      </c>
      <c r="L2953" t="s">
        <v>783</v>
      </c>
      <c r="M2953" t="e">
        <f>_xlfn.XLOOKUP(B2953,Sheet1!B:B,Sheet1!C:C)</f>
        <v>#N/A</v>
      </c>
    </row>
    <row r="2954" spans="2:13" hidden="1">
      <c r="B2954" t="s">
        <v>8826</v>
      </c>
      <c r="C2954" t="s">
        <v>8840</v>
      </c>
      <c r="D2954" t="s">
        <v>8841</v>
      </c>
      <c r="E2954" t="s">
        <v>5073</v>
      </c>
      <c r="F2954">
        <v>40</v>
      </c>
      <c r="G2954">
        <v>65411</v>
      </c>
      <c r="H2954" t="s">
        <v>102</v>
      </c>
      <c r="I2954" t="s">
        <v>103</v>
      </c>
      <c r="J2954" t="s">
        <v>103</v>
      </c>
      <c r="K2954" t="s">
        <v>8828</v>
      </c>
      <c r="L2954" t="s">
        <v>783</v>
      </c>
      <c r="M2954" t="e">
        <f>_xlfn.XLOOKUP(B2954,Sheet1!B:B,Sheet1!C:C)</f>
        <v>#N/A</v>
      </c>
    </row>
    <row r="2955" spans="2:13" hidden="1">
      <c r="B2955" t="s">
        <v>8826</v>
      </c>
      <c r="C2955" t="s">
        <v>8842</v>
      </c>
      <c r="D2955" t="s">
        <v>8843</v>
      </c>
      <c r="E2955" t="s">
        <v>5070</v>
      </c>
      <c r="F2955">
        <v>10</v>
      </c>
      <c r="G2955">
        <v>0</v>
      </c>
      <c r="H2955" t="s">
        <v>102</v>
      </c>
      <c r="I2955" t="s">
        <v>102</v>
      </c>
      <c r="J2955" t="s">
        <v>103</v>
      </c>
      <c r="K2955" t="s">
        <v>8828</v>
      </c>
      <c r="L2955" t="s">
        <v>783</v>
      </c>
      <c r="M2955" t="e">
        <f>_xlfn.XLOOKUP(B2955,Sheet1!B:B,Sheet1!C:C)</f>
        <v>#N/A</v>
      </c>
    </row>
    <row r="2956" spans="2:13" hidden="1">
      <c r="B2956" t="s">
        <v>8826</v>
      </c>
      <c r="C2956" t="s">
        <v>8844</v>
      </c>
      <c r="D2956" t="s">
        <v>226</v>
      </c>
      <c r="E2956" t="s">
        <v>5154</v>
      </c>
      <c r="F2956">
        <v>5</v>
      </c>
      <c r="G2956">
        <v>0</v>
      </c>
      <c r="H2956" t="s">
        <v>103</v>
      </c>
      <c r="I2956" t="s">
        <v>102</v>
      </c>
      <c r="J2956" t="s">
        <v>103</v>
      </c>
      <c r="K2956" t="s">
        <v>8828</v>
      </c>
      <c r="L2956" t="s">
        <v>783</v>
      </c>
      <c r="M2956" t="e">
        <f>_xlfn.XLOOKUP(B2956,Sheet1!B:B,Sheet1!C:C)</f>
        <v>#N/A</v>
      </c>
    </row>
    <row r="2957" spans="2:13" hidden="1">
      <c r="B2957" t="s">
        <v>8826</v>
      </c>
      <c r="C2957" t="s">
        <v>8845</v>
      </c>
      <c r="D2957" t="s">
        <v>226</v>
      </c>
      <c r="E2957" t="s">
        <v>5154</v>
      </c>
      <c r="F2957">
        <v>5</v>
      </c>
      <c r="G2957">
        <v>0</v>
      </c>
      <c r="H2957" t="s">
        <v>103</v>
      </c>
      <c r="I2957" t="s">
        <v>102</v>
      </c>
      <c r="J2957" t="s">
        <v>103</v>
      </c>
      <c r="K2957" t="s">
        <v>8828</v>
      </c>
      <c r="L2957" t="s">
        <v>783</v>
      </c>
      <c r="M2957" t="e">
        <f>_xlfn.XLOOKUP(B2957,Sheet1!B:B,Sheet1!C:C)</f>
        <v>#N/A</v>
      </c>
    </row>
    <row r="2958" spans="2:13" hidden="1">
      <c r="B2958" t="s">
        <v>8826</v>
      </c>
      <c r="C2958" t="s">
        <v>8846</v>
      </c>
      <c r="D2958" t="s">
        <v>8834</v>
      </c>
      <c r="E2958" t="s">
        <v>5070</v>
      </c>
      <c r="F2958">
        <v>10</v>
      </c>
      <c r="G2958">
        <v>0</v>
      </c>
      <c r="H2958" t="s">
        <v>102</v>
      </c>
      <c r="I2958" t="s">
        <v>102</v>
      </c>
      <c r="J2958" t="s">
        <v>103</v>
      </c>
      <c r="K2958" t="s">
        <v>8828</v>
      </c>
      <c r="L2958" t="s">
        <v>783</v>
      </c>
      <c r="M2958" t="e">
        <f>_xlfn.XLOOKUP(B2958,Sheet1!B:B,Sheet1!C:C)</f>
        <v>#N/A</v>
      </c>
    </row>
    <row r="2959" spans="2:13" hidden="1">
      <c r="B2959" t="s">
        <v>8826</v>
      </c>
      <c r="C2959" t="s">
        <v>8847</v>
      </c>
      <c r="D2959" t="s">
        <v>149</v>
      </c>
      <c r="E2959" t="s">
        <v>5073</v>
      </c>
      <c r="F2959">
        <v>40</v>
      </c>
      <c r="G2959">
        <v>50975</v>
      </c>
      <c r="H2959" t="s">
        <v>102</v>
      </c>
      <c r="I2959" t="s">
        <v>103</v>
      </c>
      <c r="J2959" t="s">
        <v>103</v>
      </c>
      <c r="K2959" t="s">
        <v>8828</v>
      </c>
      <c r="L2959" t="s">
        <v>783</v>
      </c>
      <c r="M2959" t="e">
        <f>_xlfn.XLOOKUP(B2959,Sheet1!B:B,Sheet1!C:C)</f>
        <v>#N/A</v>
      </c>
    </row>
    <row r="2960" spans="2:13" hidden="1">
      <c r="B2960" t="s">
        <v>8826</v>
      </c>
      <c r="C2960" t="s">
        <v>8848</v>
      </c>
      <c r="D2960" t="s">
        <v>226</v>
      </c>
      <c r="E2960" t="s">
        <v>5154</v>
      </c>
      <c r="F2960">
        <v>5</v>
      </c>
      <c r="G2960">
        <v>0</v>
      </c>
      <c r="H2960" t="s">
        <v>103</v>
      </c>
      <c r="I2960" t="s">
        <v>102</v>
      </c>
      <c r="J2960" t="s">
        <v>103</v>
      </c>
      <c r="K2960" t="s">
        <v>8828</v>
      </c>
      <c r="L2960" t="s">
        <v>783</v>
      </c>
      <c r="M2960" t="e">
        <f>_xlfn.XLOOKUP(B2960,Sheet1!B:B,Sheet1!C:C)</f>
        <v>#N/A</v>
      </c>
    </row>
    <row r="2961" spans="2:13" hidden="1">
      <c r="B2961" t="s">
        <v>8826</v>
      </c>
      <c r="C2961" t="s">
        <v>8849</v>
      </c>
      <c r="D2961" t="s">
        <v>670</v>
      </c>
      <c r="E2961" t="s">
        <v>5070</v>
      </c>
      <c r="F2961">
        <v>10</v>
      </c>
      <c r="G2961">
        <v>0</v>
      </c>
      <c r="H2961" t="s">
        <v>102</v>
      </c>
      <c r="I2961" t="s">
        <v>102</v>
      </c>
      <c r="J2961" t="s">
        <v>103</v>
      </c>
      <c r="K2961" t="s">
        <v>8828</v>
      </c>
      <c r="L2961" t="s">
        <v>783</v>
      </c>
      <c r="M2961" t="e">
        <f>_xlfn.XLOOKUP(B2961,Sheet1!B:B,Sheet1!C:C)</f>
        <v>#N/A</v>
      </c>
    </row>
    <row r="2962" spans="2:13" hidden="1">
      <c r="B2962" t="s">
        <v>8826</v>
      </c>
      <c r="C2962" t="s">
        <v>8850</v>
      </c>
      <c r="D2962" t="s">
        <v>226</v>
      </c>
      <c r="E2962" t="s">
        <v>5154</v>
      </c>
      <c r="F2962">
        <v>5</v>
      </c>
      <c r="G2962">
        <v>0</v>
      </c>
      <c r="H2962" t="s">
        <v>103</v>
      </c>
      <c r="I2962" t="s">
        <v>102</v>
      </c>
      <c r="J2962" t="s">
        <v>103</v>
      </c>
      <c r="K2962" t="s">
        <v>8828</v>
      </c>
      <c r="L2962" t="s">
        <v>783</v>
      </c>
      <c r="M2962" t="e">
        <f>_xlfn.XLOOKUP(B2962,Sheet1!B:B,Sheet1!C:C)</f>
        <v>#N/A</v>
      </c>
    </row>
    <row r="2963" spans="2:13" hidden="1">
      <c r="B2963" t="s">
        <v>8826</v>
      </c>
      <c r="C2963" t="s">
        <v>8851</v>
      </c>
      <c r="D2963" t="s">
        <v>331</v>
      </c>
      <c r="E2963" t="s">
        <v>5073</v>
      </c>
      <c r="F2963">
        <v>40</v>
      </c>
      <c r="G2963">
        <v>227776</v>
      </c>
      <c r="H2963" t="s">
        <v>102</v>
      </c>
      <c r="I2963" t="s">
        <v>103</v>
      </c>
      <c r="J2963" t="s">
        <v>103</v>
      </c>
      <c r="K2963" t="s">
        <v>8828</v>
      </c>
      <c r="L2963" t="s">
        <v>783</v>
      </c>
      <c r="M2963" t="e">
        <f>_xlfn.XLOOKUP(B2963,Sheet1!B:B,Sheet1!C:C)</f>
        <v>#N/A</v>
      </c>
    </row>
    <row r="2964" spans="2:13" hidden="1">
      <c r="B2964" t="s">
        <v>8826</v>
      </c>
      <c r="C2964" t="s">
        <v>8852</v>
      </c>
      <c r="D2964" t="s">
        <v>562</v>
      </c>
      <c r="E2964" t="s">
        <v>5070</v>
      </c>
      <c r="F2964">
        <v>20</v>
      </c>
      <c r="G2964">
        <v>0</v>
      </c>
      <c r="H2964" t="s">
        <v>102</v>
      </c>
      <c r="I2964" t="s">
        <v>102</v>
      </c>
      <c r="J2964" t="s">
        <v>103</v>
      </c>
      <c r="K2964" t="s">
        <v>8828</v>
      </c>
      <c r="L2964" t="s">
        <v>783</v>
      </c>
      <c r="M2964" t="e">
        <f>_xlfn.XLOOKUP(B2964,Sheet1!B:B,Sheet1!C:C)</f>
        <v>#N/A</v>
      </c>
    </row>
    <row r="2965" spans="2:13" hidden="1">
      <c r="B2965" t="s">
        <v>8826</v>
      </c>
      <c r="C2965" t="s">
        <v>8853</v>
      </c>
      <c r="D2965" t="s">
        <v>226</v>
      </c>
      <c r="E2965" t="s">
        <v>5154</v>
      </c>
      <c r="F2965">
        <v>5</v>
      </c>
      <c r="G2965">
        <v>0</v>
      </c>
      <c r="H2965" t="s">
        <v>103</v>
      </c>
      <c r="I2965" t="s">
        <v>102</v>
      </c>
      <c r="J2965" t="s">
        <v>103</v>
      </c>
      <c r="K2965" t="s">
        <v>8828</v>
      </c>
      <c r="L2965" t="s">
        <v>783</v>
      </c>
      <c r="M2965" t="e">
        <f>_xlfn.XLOOKUP(B2965,Sheet1!B:B,Sheet1!C:C)</f>
        <v>#N/A</v>
      </c>
    </row>
    <row r="2966" spans="2:13" hidden="1">
      <c r="B2966" t="s">
        <v>8826</v>
      </c>
      <c r="C2966" t="s">
        <v>8854</v>
      </c>
      <c r="D2966" t="s">
        <v>226</v>
      </c>
      <c r="E2966" t="s">
        <v>5154</v>
      </c>
      <c r="F2966">
        <v>5</v>
      </c>
      <c r="G2966">
        <v>0</v>
      </c>
      <c r="H2966" t="s">
        <v>103</v>
      </c>
      <c r="I2966" t="s">
        <v>102</v>
      </c>
      <c r="J2966" t="s">
        <v>103</v>
      </c>
      <c r="K2966" t="s">
        <v>8828</v>
      </c>
      <c r="L2966" t="s">
        <v>783</v>
      </c>
      <c r="M2966" t="e">
        <f>_xlfn.XLOOKUP(B2966,Sheet1!B:B,Sheet1!C:C)</f>
        <v>#N/A</v>
      </c>
    </row>
    <row r="2967" spans="2:13" hidden="1">
      <c r="B2967" t="s">
        <v>5086</v>
      </c>
      <c r="C2967" t="s">
        <v>8855</v>
      </c>
      <c r="D2967" t="s">
        <v>226</v>
      </c>
      <c r="E2967" t="s">
        <v>5154</v>
      </c>
      <c r="F2967" t="s">
        <v>5447</v>
      </c>
      <c r="G2967">
        <v>0</v>
      </c>
      <c r="H2967" t="s">
        <v>103</v>
      </c>
      <c r="I2967" t="s">
        <v>102</v>
      </c>
      <c r="J2967" t="s">
        <v>103</v>
      </c>
      <c r="K2967" t="s">
        <v>8856</v>
      </c>
      <c r="L2967" t="s">
        <v>562</v>
      </c>
      <c r="M2967" t="str">
        <f>_xlfn.XLOOKUP(B2967,Sheet1!B:B,Sheet1!C:C)</f>
        <v>EMILY NYE SEE SCH O</v>
      </c>
    </row>
    <row r="2968" spans="2:13" hidden="1">
      <c r="B2968" t="s">
        <v>5086</v>
      </c>
      <c r="C2968" t="s">
        <v>8856</v>
      </c>
      <c r="D2968" t="s">
        <v>562</v>
      </c>
      <c r="E2968" t="s">
        <v>5070</v>
      </c>
      <c r="F2968" t="s">
        <v>5441</v>
      </c>
      <c r="G2968">
        <v>0</v>
      </c>
      <c r="H2968" t="s">
        <v>102</v>
      </c>
      <c r="I2968" t="s">
        <v>102</v>
      </c>
      <c r="J2968" t="s">
        <v>103</v>
      </c>
      <c r="K2968" t="s">
        <v>8856</v>
      </c>
      <c r="L2968" t="s">
        <v>562</v>
      </c>
      <c r="M2968" t="str">
        <f>_xlfn.XLOOKUP(B2968,Sheet1!B:B,Sheet1!C:C)</f>
        <v>EMILY NYE SEE SCH O</v>
      </c>
    </row>
    <row r="2969" spans="2:13" hidden="1">
      <c r="B2969" t="s">
        <v>5086</v>
      </c>
      <c r="C2969" t="s">
        <v>5087</v>
      </c>
      <c r="D2969" t="s">
        <v>153</v>
      </c>
      <c r="E2969" t="s">
        <v>5073</v>
      </c>
      <c r="F2969" t="s">
        <v>5088</v>
      </c>
      <c r="G2969">
        <v>113017</v>
      </c>
      <c r="H2969" t="s">
        <v>102</v>
      </c>
      <c r="I2969" t="s">
        <v>103</v>
      </c>
      <c r="J2969" t="s">
        <v>103</v>
      </c>
      <c r="K2969" t="s">
        <v>8856</v>
      </c>
      <c r="L2969" t="s">
        <v>562</v>
      </c>
      <c r="M2969" t="str">
        <f>_xlfn.XLOOKUP(B2969,Sheet1!B:B,Sheet1!C:C)</f>
        <v>EMILY NYE SEE SCH O</v>
      </c>
    </row>
    <row r="2970" spans="2:13" hidden="1">
      <c r="B2970" t="s">
        <v>5086</v>
      </c>
      <c r="C2970" t="s">
        <v>8857</v>
      </c>
      <c r="D2970" t="s">
        <v>226</v>
      </c>
      <c r="E2970" t="s">
        <v>5154</v>
      </c>
      <c r="F2970" t="s">
        <v>5447</v>
      </c>
      <c r="G2970">
        <v>0</v>
      </c>
      <c r="H2970" t="s">
        <v>103</v>
      </c>
      <c r="I2970" t="s">
        <v>102</v>
      </c>
      <c r="J2970" t="s">
        <v>103</v>
      </c>
      <c r="K2970" t="s">
        <v>8856</v>
      </c>
      <c r="L2970" t="s">
        <v>562</v>
      </c>
      <c r="M2970" t="str">
        <f>_xlfn.XLOOKUP(B2970,Sheet1!B:B,Sheet1!C:C)</f>
        <v>EMILY NYE SEE SCH O</v>
      </c>
    </row>
    <row r="2971" spans="2:13" hidden="1">
      <c r="B2971" t="s">
        <v>5086</v>
      </c>
      <c r="C2971" t="s">
        <v>8858</v>
      </c>
      <c r="D2971" t="s">
        <v>226</v>
      </c>
      <c r="E2971" t="s">
        <v>5154</v>
      </c>
      <c r="F2971" t="s">
        <v>5447</v>
      </c>
      <c r="G2971">
        <v>0</v>
      </c>
      <c r="H2971" t="s">
        <v>103</v>
      </c>
      <c r="I2971" t="s">
        <v>102</v>
      </c>
      <c r="J2971" t="s">
        <v>103</v>
      </c>
      <c r="K2971" t="s">
        <v>8856</v>
      </c>
      <c r="L2971" t="s">
        <v>562</v>
      </c>
      <c r="M2971" t="str">
        <f>_xlfn.XLOOKUP(B2971,Sheet1!B:B,Sheet1!C:C)</f>
        <v>EMILY NYE SEE SCH O</v>
      </c>
    </row>
    <row r="2972" spans="2:13" hidden="1">
      <c r="B2972" t="s">
        <v>5086</v>
      </c>
      <c r="C2972" t="s">
        <v>8859</v>
      </c>
      <c r="D2972" t="s">
        <v>670</v>
      </c>
      <c r="E2972" t="s">
        <v>5070</v>
      </c>
      <c r="F2972" t="s">
        <v>5447</v>
      </c>
      <c r="G2972">
        <v>0</v>
      </c>
      <c r="H2972" t="s">
        <v>102</v>
      </c>
      <c r="I2972" t="s">
        <v>102</v>
      </c>
      <c r="J2972" t="s">
        <v>103</v>
      </c>
      <c r="K2972" t="s">
        <v>8856</v>
      </c>
      <c r="L2972" t="s">
        <v>562</v>
      </c>
      <c r="M2972" t="str">
        <f>_xlfn.XLOOKUP(B2972,Sheet1!B:B,Sheet1!C:C)</f>
        <v>EMILY NYE SEE SCH O</v>
      </c>
    </row>
    <row r="2973" spans="2:13" hidden="1">
      <c r="B2973" t="s">
        <v>5086</v>
      </c>
      <c r="C2973" t="s">
        <v>8860</v>
      </c>
      <c r="D2973" t="s">
        <v>142</v>
      </c>
      <c r="E2973" t="s">
        <v>5070</v>
      </c>
      <c r="F2973" t="s">
        <v>5441</v>
      </c>
      <c r="G2973">
        <v>0</v>
      </c>
      <c r="H2973" t="s">
        <v>102</v>
      </c>
      <c r="I2973" t="s">
        <v>102</v>
      </c>
      <c r="J2973" t="s">
        <v>103</v>
      </c>
      <c r="K2973" t="s">
        <v>8856</v>
      </c>
      <c r="L2973" t="s">
        <v>562</v>
      </c>
      <c r="M2973" t="str">
        <f>_xlfn.XLOOKUP(B2973,Sheet1!B:B,Sheet1!C:C)</f>
        <v>EMILY NYE SEE SCH O</v>
      </c>
    </row>
    <row r="2974" spans="2:13" hidden="1">
      <c r="B2974" t="s">
        <v>5086</v>
      </c>
      <c r="C2974" t="s">
        <v>8861</v>
      </c>
      <c r="D2974" t="s">
        <v>2009</v>
      </c>
      <c r="E2974" t="s">
        <v>5073</v>
      </c>
      <c r="F2974" t="s">
        <v>5066</v>
      </c>
      <c r="G2974">
        <v>49559</v>
      </c>
      <c r="H2974" t="s">
        <v>102</v>
      </c>
      <c r="I2974" t="s">
        <v>103</v>
      </c>
      <c r="J2974" t="s">
        <v>103</v>
      </c>
      <c r="K2974" t="s">
        <v>8856</v>
      </c>
      <c r="L2974" t="s">
        <v>562</v>
      </c>
      <c r="M2974" t="str">
        <f>_xlfn.XLOOKUP(B2974,Sheet1!B:B,Sheet1!C:C)</f>
        <v>EMILY NYE SEE SCH O</v>
      </c>
    </row>
    <row r="2975" spans="2:13" hidden="1">
      <c r="B2975" t="s">
        <v>5086</v>
      </c>
      <c r="C2975" t="s">
        <v>8862</v>
      </c>
      <c r="D2975" t="s">
        <v>226</v>
      </c>
      <c r="E2975" t="s">
        <v>5154</v>
      </c>
      <c r="F2975" t="s">
        <v>5447</v>
      </c>
      <c r="G2975">
        <v>0</v>
      </c>
      <c r="H2975" t="s">
        <v>103</v>
      </c>
      <c r="I2975" t="s">
        <v>102</v>
      </c>
      <c r="J2975" t="s">
        <v>103</v>
      </c>
      <c r="K2975" t="s">
        <v>8856</v>
      </c>
      <c r="L2975" t="s">
        <v>562</v>
      </c>
      <c r="M2975" t="str">
        <f>_xlfn.XLOOKUP(B2975,Sheet1!B:B,Sheet1!C:C)</f>
        <v>EMILY NYE SEE SCH O</v>
      </c>
    </row>
    <row r="2976" spans="2:13" hidden="1">
      <c r="B2976" t="s">
        <v>5086</v>
      </c>
      <c r="C2976" t="s">
        <v>8863</v>
      </c>
      <c r="D2976" t="s">
        <v>226</v>
      </c>
      <c r="E2976" t="s">
        <v>5154</v>
      </c>
      <c r="F2976" t="s">
        <v>5447</v>
      </c>
      <c r="G2976">
        <v>0</v>
      </c>
      <c r="H2976" t="s">
        <v>103</v>
      </c>
      <c r="I2976" t="s">
        <v>102</v>
      </c>
      <c r="J2976" t="s">
        <v>103</v>
      </c>
      <c r="K2976" t="s">
        <v>8856</v>
      </c>
      <c r="L2976" t="s">
        <v>562</v>
      </c>
      <c r="M2976" t="str">
        <f>_xlfn.XLOOKUP(B2976,Sheet1!B:B,Sheet1!C:C)</f>
        <v>EMILY NYE SEE SCH O</v>
      </c>
    </row>
    <row r="2977" spans="2:13" hidden="1">
      <c r="B2977" t="s">
        <v>5086</v>
      </c>
      <c r="C2977" t="s">
        <v>8864</v>
      </c>
      <c r="D2977" t="s">
        <v>142</v>
      </c>
      <c r="E2977" t="s">
        <v>5070</v>
      </c>
      <c r="F2977" t="s">
        <v>5441</v>
      </c>
      <c r="G2977">
        <v>0</v>
      </c>
      <c r="H2977" t="s">
        <v>102</v>
      </c>
      <c r="I2977" t="s">
        <v>102</v>
      </c>
      <c r="J2977" t="s">
        <v>103</v>
      </c>
      <c r="K2977" t="s">
        <v>8856</v>
      </c>
      <c r="L2977" t="s">
        <v>562</v>
      </c>
      <c r="M2977" t="str">
        <f>_xlfn.XLOOKUP(B2977,Sheet1!B:B,Sheet1!C:C)</f>
        <v>EMILY NYE SEE SCH O</v>
      </c>
    </row>
    <row r="2978" spans="2:13" hidden="1">
      <c r="B2978" t="s">
        <v>5086</v>
      </c>
      <c r="C2978" t="s">
        <v>8865</v>
      </c>
      <c r="D2978" t="s">
        <v>5532</v>
      </c>
      <c r="E2978" t="s">
        <v>5070</v>
      </c>
      <c r="F2978" t="s">
        <v>5441</v>
      </c>
      <c r="G2978">
        <v>0</v>
      </c>
      <c r="H2978" t="s">
        <v>102</v>
      </c>
      <c r="I2978" t="s">
        <v>102</v>
      </c>
      <c r="J2978" t="s">
        <v>103</v>
      </c>
      <c r="K2978" t="s">
        <v>8856</v>
      </c>
      <c r="L2978" t="s">
        <v>562</v>
      </c>
      <c r="M2978" t="str">
        <f>_xlfn.XLOOKUP(B2978,Sheet1!B:B,Sheet1!C:C)</f>
        <v>EMILY NYE SEE SCH O</v>
      </c>
    </row>
    <row r="2979" spans="2:13" hidden="1">
      <c r="B2979" t="s">
        <v>5086</v>
      </c>
      <c r="C2979" t="s">
        <v>8866</v>
      </c>
      <c r="D2979" t="s">
        <v>226</v>
      </c>
      <c r="E2979" t="s">
        <v>5154</v>
      </c>
      <c r="F2979" t="s">
        <v>5447</v>
      </c>
      <c r="G2979">
        <v>0</v>
      </c>
      <c r="H2979" t="s">
        <v>103</v>
      </c>
      <c r="I2979" t="s">
        <v>102</v>
      </c>
      <c r="J2979" t="s">
        <v>103</v>
      </c>
      <c r="K2979" t="s">
        <v>8856</v>
      </c>
      <c r="L2979" t="s">
        <v>562</v>
      </c>
      <c r="M2979" t="str">
        <f>_xlfn.XLOOKUP(B2979,Sheet1!B:B,Sheet1!C:C)</f>
        <v>EMILY NYE SEE SCH O</v>
      </c>
    </row>
    <row r="2980" spans="2:13" hidden="1">
      <c r="B2980" t="s">
        <v>5086</v>
      </c>
      <c r="C2980" t="s">
        <v>8867</v>
      </c>
      <c r="D2980" t="s">
        <v>226</v>
      </c>
      <c r="E2980" t="s">
        <v>5154</v>
      </c>
      <c r="F2980" t="s">
        <v>5447</v>
      </c>
      <c r="G2980">
        <v>0</v>
      </c>
      <c r="H2980" t="s">
        <v>103</v>
      </c>
      <c r="I2980" t="s">
        <v>102</v>
      </c>
      <c r="J2980" t="s">
        <v>103</v>
      </c>
      <c r="K2980" t="s">
        <v>8856</v>
      </c>
      <c r="L2980" t="s">
        <v>562</v>
      </c>
      <c r="M2980" t="str">
        <f>_xlfn.XLOOKUP(B2980,Sheet1!B:B,Sheet1!C:C)</f>
        <v>EMILY NYE SEE SCH O</v>
      </c>
    </row>
    <row r="2981" spans="2:13" hidden="1">
      <c r="B2981" t="s">
        <v>5086</v>
      </c>
      <c r="C2981" t="s">
        <v>8868</v>
      </c>
      <c r="D2981" t="s">
        <v>226</v>
      </c>
      <c r="E2981" t="s">
        <v>5154</v>
      </c>
      <c r="F2981" t="s">
        <v>5447</v>
      </c>
      <c r="G2981">
        <v>0</v>
      </c>
      <c r="H2981" t="s">
        <v>103</v>
      </c>
      <c r="I2981" t="s">
        <v>102</v>
      </c>
      <c r="J2981" t="s">
        <v>103</v>
      </c>
      <c r="K2981" t="s">
        <v>8856</v>
      </c>
      <c r="L2981" t="s">
        <v>562</v>
      </c>
      <c r="M2981" t="str">
        <f>_xlfn.XLOOKUP(B2981,Sheet1!B:B,Sheet1!C:C)</f>
        <v>EMILY NYE SEE SCH O</v>
      </c>
    </row>
    <row r="2982" spans="2:13" hidden="1">
      <c r="B2982" t="s">
        <v>5086</v>
      </c>
      <c r="C2982" t="s">
        <v>8869</v>
      </c>
      <c r="D2982" t="s">
        <v>226</v>
      </c>
      <c r="E2982" t="s">
        <v>5154</v>
      </c>
      <c r="F2982" t="s">
        <v>5447</v>
      </c>
      <c r="G2982">
        <v>0</v>
      </c>
      <c r="H2982" t="s">
        <v>103</v>
      </c>
      <c r="I2982" t="s">
        <v>102</v>
      </c>
      <c r="J2982" t="s">
        <v>103</v>
      </c>
      <c r="K2982" t="s">
        <v>8856</v>
      </c>
      <c r="L2982" t="s">
        <v>562</v>
      </c>
      <c r="M2982" t="str">
        <f>_xlfn.XLOOKUP(B2982,Sheet1!B:B,Sheet1!C:C)</f>
        <v>EMILY NYE SEE SCH O</v>
      </c>
    </row>
    <row r="2983" spans="2:13" hidden="1">
      <c r="B2983" t="s">
        <v>8870</v>
      </c>
      <c r="C2983" t="s">
        <v>8871</v>
      </c>
      <c r="D2983" t="s">
        <v>8872</v>
      </c>
      <c r="E2983" t="s">
        <v>5154</v>
      </c>
      <c r="F2983">
        <v>1</v>
      </c>
      <c r="G2983">
        <v>0</v>
      </c>
      <c r="H2983" t="s">
        <v>103</v>
      </c>
      <c r="I2983" t="s">
        <v>102</v>
      </c>
      <c r="J2983" t="s">
        <v>103</v>
      </c>
      <c r="K2983" t="s">
        <v>8873</v>
      </c>
      <c r="L2983" t="s">
        <v>142</v>
      </c>
      <c r="M2983" t="e">
        <f>_xlfn.XLOOKUP(B2983,Sheet1!B:B,Sheet1!C:C)</f>
        <v>#N/A</v>
      </c>
    </row>
    <row r="2984" spans="2:13" hidden="1">
      <c r="B2984" t="s">
        <v>8870</v>
      </c>
      <c r="C2984" t="s">
        <v>8874</v>
      </c>
      <c r="D2984" t="s">
        <v>226</v>
      </c>
      <c r="E2984" t="s">
        <v>5154</v>
      </c>
      <c r="F2984">
        <v>1</v>
      </c>
      <c r="G2984">
        <v>0</v>
      </c>
      <c r="H2984" t="s">
        <v>103</v>
      </c>
      <c r="I2984" t="s">
        <v>102</v>
      </c>
      <c r="J2984" t="s">
        <v>103</v>
      </c>
      <c r="K2984" t="s">
        <v>8873</v>
      </c>
      <c r="L2984" t="s">
        <v>142</v>
      </c>
      <c r="M2984" t="e">
        <f>_xlfn.XLOOKUP(B2984,Sheet1!B:B,Sheet1!C:C)</f>
        <v>#N/A</v>
      </c>
    </row>
    <row r="2985" spans="2:13" hidden="1">
      <c r="B2985" t="s">
        <v>8870</v>
      </c>
      <c r="C2985" t="s">
        <v>8875</v>
      </c>
      <c r="D2985" t="s">
        <v>226</v>
      </c>
      <c r="E2985" t="s">
        <v>5154</v>
      </c>
      <c r="F2985">
        <v>1</v>
      </c>
      <c r="G2985">
        <v>0</v>
      </c>
      <c r="H2985" t="s">
        <v>103</v>
      </c>
      <c r="I2985" t="s">
        <v>102</v>
      </c>
      <c r="J2985" t="s">
        <v>103</v>
      </c>
      <c r="K2985" t="s">
        <v>8873</v>
      </c>
      <c r="L2985" t="s">
        <v>142</v>
      </c>
      <c r="M2985" t="e">
        <f>_xlfn.XLOOKUP(B2985,Sheet1!B:B,Sheet1!C:C)</f>
        <v>#N/A</v>
      </c>
    </row>
    <row r="2986" spans="2:13" hidden="1">
      <c r="B2986" t="s">
        <v>8870</v>
      </c>
      <c r="C2986" t="s">
        <v>8876</v>
      </c>
      <c r="D2986" t="s">
        <v>226</v>
      </c>
      <c r="E2986" t="s">
        <v>5154</v>
      </c>
      <c r="F2986">
        <v>1</v>
      </c>
      <c r="G2986">
        <v>0</v>
      </c>
      <c r="H2986" t="s">
        <v>103</v>
      </c>
      <c r="I2986" t="s">
        <v>102</v>
      </c>
      <c r="J2986" t="s">
        <v>103</v>
      </c>
      <c r="K2986" t="s">
        <v>8873</v>
      </c>
      <c r="L2986" t="s">
        <v>153</v>
      </c>
      <c r="M2986" t="e">
        <f>_xlfn.XLOOKUP(B2986,Sheet1!B:B,Sheet1!C:C)</f>
        <v>#N/A</v>
      </c>
    </row>
    <row r="2987" spans="2:13" hidden="1">
      <c r="B2987" t="s">
        <v>8870</v>
      </c>
      <c r="C2987" t="s">
        <v>8877</v>
      </c>
      <c r="D2987" t="s">
        <v>8878</v>
      </c>
      <c r="E2987" t="s">
        <v>5154</v>
      </c>
      <c r="F2987">
        <v>1</v>
      </c>
      <c r="G2987">
        <v>0</v>
      </c>
      <c r="H2987" t="s">
        <v>103</v>
      </c>
      <c r="I2987" t="s">
        <v>102</v>
      </c>
      <c r="J2987" t="s">
        <v>103</v>
      </c>
      <c r="K2987" t="s">
        <v>8873</v>
      </c>
      <c r="L2987" t="s">
        <v>142</v>
      </c>
      <c r="M2987" t="e">
        <f>_xlfn.XLOOKUP(B2987,Sheet1!B:B,Sheet1!C:C)</f>
        <v>#N/A</v>
      </c>
    </row>
    <row r="2988" spans="2:13" hidden="1">
      <c r="B2988" t="s">
        <v>8870</v>
      </c>
      <c r="C2988" t="s">
        <v>8879</v>
      </c>
      <c r="D2988" t="s">
        <v>226</v>
      </c>
      <c r="E2988" t="s">
        <v>5154</v>
      </c>
      <c r="F2988">
        <v>1</v>
      </c>
      <c r="G2988">
        <v>0</v>
      </c>
      <c r="H2988" t="s">
        <v>103</v>
      </c>
      <c r="I2988" t="s">
        <v>102</v>
      </c>
      <c r="J2988" t="s">
        <v>103</v>
      </c>
      <c r="K2988" t="s">
        <v>8873</v>
      </c>
      <c r="L2988" t="s">
        <v>142</v>
      </c>
      <c r="M2988" t="e">
        <f>_xlfn.XLOOKUP(B2988,Sheet1!B:B,Sheet1!C:C)</f>
        <v>#N/A</v>
      </c>
    </row>
    <row r="2989" spans="2:13" hidden="1">
      <c r="B2989" t="s">
        <v>8870</v>
      </c>
      <c r="C2989" t="s">
        <v>6670</v>
      </c>
      <c r="D2989" t="s">
        <v>8880</v>
      </c>
      <c r="E2989" t="s">
        <v>5154</v>
      </c>
      <c r="F2989">
        <v>1</v>
      </c>
      <c r="G2989">
        <v>0</v>
      </c>
      <c r="H2989" t="s">
        <v>103</v>
      </c>
      <c r="I2989" t="s">
        <v>102</v>
      </c>
      <c r="J2989" t="s">
        <v>103</v>
      </c>
      <c r="K2989" t="s">
        <v>8873</v>
      </c>
      <c r="L2989" t="s">
        <v>142</v>
      </c>
      <c r="M2989" t="e">
        <f>_xlfn.XLOOKUP(B2989,Sheet1!B:B,Sheet1!C:C)</f>
        <v>#N/A</v>
      </c>
    </row>
    <row r="2990" spans="2:13" hidden="1">
      <c r="B2990" t="s">
        <v>8870</v>
      </c>
      <c r="C2990" t="s">
        <v>8881</v>
      </c>
      <c r="D2990" t="s">
        <v>226</v>
      </c>
      <c r="E2990" t="s">
        <v>5154</v>
      </c>
      <c r="F2990">
        <v>1</v>
      </c>
      <c r="G2990">
        <v>0</v>
      </c>
      <c r="H2990" t="s">
        <v>103</v>
      </c>
      <c r="I2990" t="s">
        <v>102</v>
      </c>
      <c r="J2990" t="s">
        <v>103</v>
      </c>
      <c r="K2990" t="s">
        <v>8873</v>
      </c>
      <c r="L2990" t="s">
        <v>142</v>
      </c>
      <c r="M2990" t="e">
        <f>_xlfn.XLOOKUP(B2990,Sheet1!B:B,Sheet1!C:C)</f>
        <v>#N/A</v>
      </c>
    </row>
    <row r="2991" spans="2:13" hidden="1">
      <c r="B2991" t="s">
        <v>8870</v>
      </c>
      <c r="C2991" t="s">
        <v>8882</v>
      </c>
      <c r="D2991" t="s">
        <v>7635</v>
      </c>
      <c r="E2991" t="s">
        <v>5070</v>
      </c>
      <c r="F2991">
        <v>4</v>
      </c>
      <c r="G2991">
        <v>0</v>
      </c>
      <c r="H2991" t="s">
        <v>102</v>
      </c>
      <c r="I2991" t="s">
        <v>102</v>
      </c>
      <c r="J2991" t="s">
        <v>103</v>
      </c>
      <c r="K2991" t="s">
        <v>8873</v>
      </c>
      <c r="L2991" t="s">
        <v>153</v>
      </c>
      <c r="M2991" t="e">
        <f>_xlfn.XLOOKUP(B2991,Sheet1!B:B,Sheet1!C:C)</f>
        <v>#N/A</v>
      </c>
    </row>
    <row r="2992" spans="2:13" hidden="1">
      <c r="B2992" t="s">
        <v>8870</v>
      </c>
      <c r="C2992" t="s">
        <v>8883</v>
      </c>
      <c r="D2992" t="s">
        <v>5889</v>
      </c>
      <c r="E2992" t="s">
        <v>5070</v>
      </c>
      <c r="F2992">
        <v>4</v>
      </c>
      <c r="G2992">
        <v>0</v>
      </c>
      <c r="H2992" t="s">
        <v>102</v>
      </c>
      <c r="I2992" t="s">
        <v>102</v>
      </c>
      <c r="J2992" t="s">
        <v>103</v>
      </c>
      <c r="K2992" t="s">
        <v>8873</v>
      </c>
      <c r="L2992" t="s">
        <v>142</v>
      </c>
      <c r="M2992" t="e">
        <f>_xlfn.XLOOKUP(B2992,Sheet1!B:B,Sheet1!C:C)</f>
        <v>#N/A</v>
      </c>
    </row>
    <row r="2993" spans="2:13" hidden="1">
      <c r="B2993" t="s">
        <v>8870</v>
      </c>
      <c r="C2993" t="s">
        <v>8884</v>
      </c>
      <c r="D2993" t="s">
        <v>153</v>
      </c>
      <c r="E2993" t="s">
        <v>5070</v>
      </c>
      <c r="F2993">
        <v>4</v>
      </c>
      <c r="G2993">
        <v>0</v>
      </c>
      <c r="H2993" t="s">
        <v>102</v>
      </c>
      <c r="I2993" t="s">
        <v>102</v>
      </c>
      <c r="J2993" t="s">
        <v>103</v>
      </c>
      <c r="K2993" t="s">
        <v>8873</v>
      </c>
      <c r="L2993" t="s">
        <v>142</v>
      </c>
      <c r="M2993" t="e">
        <f>_xlfn.XLOOKUP(B2993,Sheet1!B:B,Sheet1!C:C)</f>
        <v>#N/A</v>
      </c>
    </row>
    <row r="2994" spans="2:13" hidden="1">
      <c r="B2994" t="s">
        <v>8870</v>
      </c>
      <c r="C2994" t="s">
        <v>8885</v>
      </c>
      <c r="D2994" t="s">
        <v>226</v>
      </c>
      <c r="E2994" t="s">
        <v>5154</v>
      </c>
      <c r="F2994">
        <v>1</v>
      </c>
      <c r="G2994">
        <v>0</v>
      </c>
      <c r="H2994" t="s">
        <v>103</v>
      </c>
      <c r="I2994" t="s">
        <v>102</v>
      </c>
      <c r="J2994" t="s">
        <v>103</v>
      </c>
      <c r="K2994" t="s">
        <v>8873</v>
      </c>
      <c r="L2994" t="s">
        <v>142</v>
      </c>
      <c r="M2994" t="e">
        <f>_xlfn.XLOOKUP(B2994,Sheet1!B:B,Sheet1!C:C)</f>
        <v>#N/A</v>
      </c>
    </row>
    <row r="2995" spans="2:13" hidden="1">
      <c r="B2995" t="s">
        <v>8870</v>
      </c>
      <c r="C2995" t="s">
        <v>8886</v>
      </c>
      <c r="D2995" t="s">
        <v>8887</v>
      </c>
      <c r="E2995" t="s">
        <v>5070</v>
      </c>
      <c r="F2995">
        <v>4</v>
      </c>
      <c r="G2995">
        <v>0</v>
      </c>
      <c r="H2995" t="s">
        <v>102</v>
      </c>
      <c r="I2995" t="s">
        <v>102</v>
      </c>
      <c r="J2995" t="s">
        <v>103</v>
      </c>
      <c r="K2995" t="s">
        <v>8873</v>
      </c>
      <c r="L2995" t="s">
        <v>153</v>
      </c>
      <c r="M2995" t="e">
        <f>_xlfn.XLOOKUP(B2995,Sheet1!B:B,Sheet1!C:C)</f>
        <v>#N/A</v>
      </c>
    </row>
    <row r="2996" spans="2:13" hidden="1">
      <c r="B2996" t="s">
        <v>8870</v>
      </c>
      <c r="C2996" t="s">
        <v>8888</v>
      </c>
      <c r="D2996" t="s">
        <v>226</v>
      </c>
      <c r="E2996" t="s">
        <v>5154</v>
      </c>
      <c r="F2996">
        <v>1</v>
      </c>
      <c r="G2996">
        <v>0</v>
      </c>
      <c r="H2996" t="s">
        <v>103</v>
      </c>
      <c r="I2996" t="s">
        <v>102</v>
      </c>
      <c r="J2996" t="s">
        <v>103</v>
      </c>
      <c r="K2996" t="s">
        <v>8873</v>
      </c>
      <c r="L2996" t="s">
        <v>142</v>
      </c>
      <c r="M2996" t="e">
        <f>_xlfn.XLOOKUP(B2996,Sheet1!B:B,Sheet1!C:C)</f>
        <v>#N/A</v>
      </c>
    </row>
    <row r="2997" spans="2:13" hidden="1">
      <c r="B2997" t="s">
        <v>8870</v>
      </c>
      <c r="C2997" t="s">
        <v>8889</v>
      </c>
      <c r="D2997" t="s">
        <v>226</v>
      </c>
      <c r="E2997" t="s">
        <v>5154</v>
      </c>
      <c r="F2997">
        <v>1</v>
      </c>
      <c r="G2997">
        <v>0</v>
      </c>
      <c r="H2997" t="s">
        <v>103</v>
      </c>
      <c r="I2997" t="s">
        <v>102</v>
      </c>
      <c r="J2997" t="s">
        <v>103</v>
      </c>
      <c r="K2997" t="s">
        <v>8873</v>
      </c>
      <c r="L2997" t="s">
        <v>142</v>
      </c>
      <c r="M2997" t="e">
        <f>_xlfn.XLOOKUP(B2997,Sheet1!B:B,Sheet1!C:C)</f>
        <v>#N/A</v>
      </c>
    </row>
    <row r="2998" spans="2:13" hidden="1">
      <c r="B2998" t="s">
        <v>8870</v>
      </c>
      <c r="C2998" t="s">
        <v>8890</v>
      </c>
      <c r="D2998" t="s">
        <v>226</v>
      </c>
      <c r="E2998" t="s">
        <v>5154</v>
      </c>
      <c r="F2998">
        <v>1</v>
      </c>
      <c r="G2998">
        <v>0</v>
      </c>
      <c r="H2998" t="s">
        <v>103</v>
      </c>
      <c r="I2998" t="s">
        <v>102</v>
      </c>
      <c r="J2998" t="s">
        <v>103</v>
      </c>
      <c r="K2998" t="s">
        <v>8873</v>
      </c>
      <c r="L2998" t="s">
        <v>153</v>
      </c>
      <c r="M2998" t="e">
        <f>_xlfn.XLOOKUP(B2998,Sheet1!B:B,Sheet1!C:C)</f>
        <v>#N/A</v>
      </c>
    </row>
    <row r="2999" spans="2:13" hidden="1">
      <c r="B2999" t="s">
        <v>8870</v>
      </c>
      <c r="C2999" t="s">
        <v>8891</v>
      </c>
      <c r="D2999" t="s">
        <v>8878</v>
      </c>
      <c r="E2999" t="s">
        <v>5154</v>
      </c>
      <c r="F2999">
        <v>1</v>
      </c>
      <c r="G2999">
        <v>0</v>
      </c>
      <c r="H2999" t="s">
        <v>103</v>
      </c>
      <c r="I2999" t="s">
        <v>102</v>
      </c>
      <c r="J2999" t="s">
        <v>103</v>
      </c>
      <c r="K2999" t="s">
        <v>8873</v>
      </c>
      <c r="L2999" t="s">
        <v>142</v>
      </c>
      <c r="M2999" t="e">
        <f>_xlfn.XLOOKUP(B2999,Sheet1!B:B,Sheet1!C:C)</f>
        <v>#N/A</v>
      </c>
    </row>
    <row r="3000" spans="2:13" hidden="1">
      <c r="B3000" t="s">
        <v>8870</v>
      </c>
      <c r="C3000" t="s">
        <v>8892</v>
      </c>
      <c r="D3000" t="s">
        <v>226</v>
      </c>
      <c r="E3000" t="s">
        <v>5154</v>
      </c>
      <c r="F3000">
        <v>1</v>
      </c>
      <c r="G3000">
        <v>0</v>
      </c>
      <c r="H3000" t="s">
        <v>103</v>
      </c>
      <c r="I3000" t="s">
        <v>102</v>
      </c>
      <c r="J3000" t="s">
        <v>103</v>
      </c>
      <c r="K3000" t="s">
        <v>8873</v>
      </c>
      <c r="L3000" t="s">
        <v>142</v>
      </c>
      <c r="M3000" t="e">
        <f>_xlfn.XLOOKUP(B3000,Sheet1!B:B,Sheet1!C:C)</f>
        <v>#N/A</v>
      </c>
    </row>
    <row r="3001" spans="2:13" hidden="1">
      <c r="B3001" t="s">
        <v>8870</v>
      </c>
      <c r="C3001" t="s">
        <v>8893</v>
      </c>
      <c r="D3001" t="s">
        <v>254</v>
      </c>
      <c r="E3001" t="s">
        <v>5070</v>
      </c>
      <c r="F3001">
        <v>4</v>
      </c>
      <c r="G3001">
        <v>0</v>
      </c>
      <c r="H3001" t="s">
        <v>102</v>
      </c>
      <c r="I3001" t="s">
        <v>102</v>
      </c>
      <c r="J3001" t="s">
        <v>103</v>
      </c>
      <c r="K3001" t="s">
        <v>8873</v>
      </c>
      <c r="L3001" t="s">
        <v>142</v>
      </c>
      <c r="M3001" t="e">
        <f>_xlfn.XLOOKUP(B3001,Sheet1!B:B,Sheet1!C:C)</f>
        <v>#N/A</v>
      </c>
    </row>
    <row r="3002" spans="2:13" hidden="1">
      <c r="B3002" t="s">
        <v>8870</v>
      </c>
      <c r="C3002" t="s">
        <v>8894</v>
      </c>
      <c r="D3002" t="s">
        <v>8895</v>
      </c>
      <c r="E3002" t="s">
        <v>5073</v>
      </c>
      <c r="F3002">
        <v>4</v>
      </c>
      <c r="G3002">
        <v>0</v>
      </c>
      <c r="H3002" t="s">
        <v>102</v>
      </c>
      <c r="I3002" t="s">
        <v>103</v>
      </c>
      <c r="J3002" t="s">
        <v>103</v>
      </c>
      <c r="K3002" t="s">
        <v>8873</v>
      </c>
      <c r="L3002" t="s">
        <v>142</v>
      </c>
      <c r="M3002" t="e">
        <f>_xlfn.XLOOKUP(B3002,Sheet1!B:B,Sheet1!C:C)</f>
        <v>#N/A</v>
      </c>
    </row>
    <row r="3003" spans="2:13" hidden="1">
      <c r="B3003" t="s">
        <v>8870</v>
      </c>
      <c r="C3003" t="s">
        <v>8896</v>
      </c>
      <c r="D3003" t="s">
        <v>226</v>
      </c>
      <c r="E3003" t="s">
        <v>5154</v>
      </c>
      <c r="F3003">
        <v>1</v>
      </c>
      <c r="G3003">
        <v>0</v>
      </c>
      <c r="H3003" t="s">
        <v>103</v>
      </c>
      <c r="I3003" t="s">
        <v>102</v>
      </c>
      <c r="J3003" t="s">
        <v>103</v>
      </c>
      <c r="K3003" t="s">
        <v>8873</v>
      </c>
      <c r="L3003" t="s">
        <v>142</v>
      </c>
      <c r="M3003" t="e">
        <f>_xlfn.XLOOKUP(B3003,Sheet1!B:B,Sheet1!C:C)</f>
        <v>#N/A</v>
      </c>
    </row>
    <row r="3004" spans="2:13" hidden="1">
      <c r="B3004" t="s">
        <v>8870</v>
      </c>
      <c r="C3004" t="s">
        <v>8897</v>
      </c>
      <c r="D3004" t="s">
        <v>226</v>
      </c>
      <c r="E3004" t="s">
        <v>5154</v>
      </c>
      <c r="F3004">
        <v>1</v>
      </c>
      <c r="G3004">
        <v>0</v>
      </c>
      <c r="H3004" t="s">
        <v>103</v>
      </c>
      <c r="I3004" t="s">
        <v>102</v>
      </c>
      <c r="J3004" t="s">
        <v>103</v>
      </c>
      <c r="K3004" t="s">
        <v>8873</v>
      </c>
      <c r="L3004" t="s">
        <v>142</v>
      </c>
      <c r="M3004" t="e">
        <f>_xlfn.XLOOKUP(B3004,Sheet1!B:B,Sheet1!C:C)</f>
        <v>#N/A</v>
      </c>
    </row>
    <row r="3005" spans="2:13" hidden="1">
      <c r="B3005" t="s">
        <v>8870</v>
      </c>
      <c r="C3005" t="s">
        <v>8898</v>
      </c>
      <c r="D3005" t="s">
        <v>226</v>
      </c>
      <c r="E3005" t="s">
        <v>5154</v>
      </c>
      <c r="F3005">
        <v>1</v>
      </c>
      <c r="G3005">
        <v>0</v>
      </c>
      <c r="H3005" t="s">
        <v>103</v>
      </c>
      <c r="I3005" t="s">
        <v>102</v>
      </c>
      <c r="J3005" t="s">
        <v>103</v>
      </c>
      <c r="K3005" t="s">
        <v>8873</v>
      </c>
      <c r="L3005" t="s">
        <v>142</v>
      </c>
      <c r="M3005" t="e">
        <f>_xlfn.XLOOKUP(B3005,Sheet1!B:B,Sheet1!C:C)</f>
        <v>#N/A</v>
      </c>
    </row>
    <row r="3006" spans="2:13" hidden="1">
      <c r="B3006" t="s">
        <v>8870</v>
      </c>
      <c r="C3006" t="s">
        <v>8899</v>
      </c>
      <c r="D3006" t="s">
        <v>8900</v>
      </c>
      <c r="E3006" t="s">
        <v>5073</v>
      </c>
      <c r="F3006">
        <v>1</v>
      </c>
      <c r="G3006">
        <v>0</v>
      </c>
      <c r="H3006" t="s">
        <v>102</v>
      </c>
      <c r="I3006" t="s">
        <v>103</v>
      </c>
      <c r="J3006" t="s">
        <v>103</v>
      </c>
      <c r="K3006" t="s">
        <v>8873</v>
      </c>
      <c r="L3006" t="s">
        <v>142</v>
      </c>
      <c r="M3006" t="e">
        <f>_xlfn.XLOOKUP(B3006,Sheet1!B:B,Sheet1!C:C)</f>
        <v>#N/A</v>
      </c>
    </row>
    <row r="3007" spans="2:13" hidden="1">
      <c r="B3007" t="s">
        <v>8870</v>
      </c>
      <c r="C3007" t="s">
        <v>8901</v>
      </c>
      <c r="D3007" t="s">
        <v>226</v>
      </c>
      <c r="E3007" t="s">
        <v>5154</v>
      </c>
      <c r="F3007">
        <v>1</v>
      </c>
      <c r="G3007">
        <v>0</v>
      </c>
      <c r="H3007" t="s">
        <v>103</v>
      </c>
      <c r="I3007" t="s">
        <v>102</v>
      </c>
      <c r="J3007" t="s">
        <v>103</v>
      </c>
      <c r="K3007" t="s">
        <v>8873</v>
      </c>
      <c r="L3007" t="s">
        <v>142</v>
      </c>
      <c r="M3007" t="e">
        <f>_xlfn.XLOOKUP(B3007,Sheet1!B:B,Sheet1!C:C)</f>
        <v>#N/A</v>
      </c>
    </row>
    <row r="3008" spans="2:13" hidden="1">
      <c r="B3008" t="s">
        <v>8870</v>
      </c>
      <c r="C3008" t="s">
        <v>8902</v>
      </c>
      <c r="D3008" t="s">
        <v>226</v>
      </c>
      <c r="E3008" t="s">
        <v>5154</v>
      </c>
      <c r="F3008">
        <v>1</v>
      </c>
      <c r="G3008">
        <v>0</v>
      </c>
      <c r="H3008" t="s">
        <v>103</v>
      </c>
      <c r="I3008" t="s">
        <v>102</v>
      </c>
      <c r="J3008" t="s">
        <v>103</v>
      </c>
      <c r="K3008" t="s">
        <v>8873</v>
      </c>
      <c r="L3008" t="s">
        <v>142</v>
      </c>
      <c r="M3008" t="e">
        <f>_xlfn.XLOOKUP(B3008,Sheet1!B:B,Sheet1!C:C)</f>
        <v>#N/A</v>
      </c>
    </row>
    <row r="3009" spans="2:13" hidden="1">
      <c r="B3009" t="s">
        <v>8870</v>
      </c>
      <c r="C3009" t="s">
        <v>8903</v>
      </c>
      <c r="D3009" t="s">
        <v>226</v>
      </c>
      <c r="E3009" t="s">
        <v>5154</v>
      </c>
      <c r="F3009">
        <v>4</v>
      </c>
      <c r="G3009">
        <v>0</v>
      </c>
      <c r="H3009" t="s">
        <v>103</v>
      </c>
      <c r="I3009" t="s">
        <v>102</v>
      </c>
      <c r="J3009" t="s">
        <v>103</v>
      </c>
      <c r="K3009" t="s">
        <v>8873</v>
      </c>
      <c r="L3009" t="s">
        <v>153</v>
      </c>
      <c r="M3009" t="e">
        <f>_xlfn.XLOOKUP(B3009,Sheet1!B:B,Sheet1!C:C)</f>
        <v>#N/A</v>
      </c>
    </row>
    <row r="3010" spans="2:13" hidden="1">
      <c r="B3010" t="s">
        <v>8870</v>
      </c>
      <c r="C3010" t="s">
        <v>8904</v>
      </c>
      <c r="D3010" t="s">
        <v>226</v>
      </c>
      <c r="E3010" t="s">
        <v>5154</v>
      </c>
      <c r="F3010">
        <v>1</v>
      </c>
      <c r="G3010">
        <v>0</v>
      </c>
      <c r="H3010" t="s">
        <v>103</v>
      </c>
      <c r="I3010" t="s">
        <v>102</v>
      </c>
      <c r="J3010" t="s">
        <v>103</v>
      </c>
      <c r="K3010" t="s">
        <v>8873</v>
      </c>
      <c r="L3010" t="s">
        <v>142</v>
      </c>
      <c r="M3010" t="e">
        <f>_xlfn.XLOOKUP(B3010,Sheet1!B:B,Sheet1!C:C)</f>
        <v>#N/A</v>
      </c>
    </row>
    <row r="3011" spans="2:13" hidden="1">
      <c r="B3011" t="s">
        <v>8870</v>
      </c>
      <c r="C3011" t="s">
        <v>8905</v>
      </c>
      <c r="D3011" t="s">
        <v>226</v>
      </c>
      <c r="E3011" t="s">
        <v>5154</v>
      </c>
      <c r="F3011">
        <v>1</v>
      </c>
      <c r="G3011">
        <v>0</v>
      </c>
      <c r="H3011" t="s">
        <v>103</v>
      </c>
      <c r="I3011" t="s">
        <v>102</v>
      </c>
      <c r="J3011" t="s">
        <v>103</v>
      </c>
      <c r="K3011" t="s">
        <v>8873</v>
      </c>
      <c r="L3011" t="s">
        <v>142</v>
      </c>
      <c r="M3011" t="e">
        <f>_xlfn.XLOOKUP(B3011,Sheet1!B:B,Sheet1!C:C)</f>
        <v>#N/A</v>
      </c>
    </row>
    <row r="3012" spans="2:13" hidden="1">
      <c r="B3012" t="s">
        <v>8870</v>
      </c>
      <c r="C3012" t="s">
        <v>8906</v>
      </c>
      <c r="D3012" t="s">
        <v>226</v>
      </c>
      <c r="E3012" t="s">
        <v>5154</v>
      </c>
      <c r="F3012">
        <v>1</v>
      </c>
      <c r="G3012">
        <v>0</v>
      </c>
      <c r="H3012" t="s">
        <v>103</v>
      </c>
      <c r="I3012" t="s">
        <v>102</v>
      </c>
      <c r="J3012" t="s">
        <v>103</v>
      </c>
      <c r="K3012" t="s">
        <v>8873</v>
      </c>
      <c r="L3012" t="s">
        <v>153</v>
      </c>
      <c r="M3012" t="e">
        <f>_xlfn.XLOOKUP(B3012,Sheet1!B:B,Sheet1!C:C)</f>
        <v>#N/A</v>
      </c>
    </row>
    <row r="3013" spans="2:13" hidden="1">
      <c r="B3013" t="s">
        <v>8870</v>
      </c>
      <c r="C3013" t="s">
        <v>8906</v>
      </c>
      <c r="D3013" t="s">
        <v>226</v>
      </c>
      <c r="E3013" t="s">
        <v>5154</v>
      </c>
      <c r="F3013">
        <v>1</v>
      </c>
      <c r="G3013">
        <v>0</v>
      </c>
      <c r="H3013" t="s">
        <v>103</v>
      </c>
      <c r="I3013" t="s">
        <v>102</v>
      </c>
      <c r="J3013" t="s">
        <v>103</v>
      </c>
      <c r="K3013" t="s">
        <v>8873</v>
      </c>
      <c r="L3013" t="s">
        <v>142</v>
      </c>
      <c r="M3013" t="e">
        <f>_xlfn.XLOOKUP(B3013,Sheet1!B:B,Sheet1!C:C)</f>
        <v>#N/A</v>
      </c>
    </row>
    <row r="3014" spans="2:13" hidden="1">
      <c r="B3014" t="s">
        <v>8870</v>
      </c>
      <c r="C3014" t="s">
        <v>8907</v>
      </c>
      <c r="D3014" t="s">
        <v>226</v>
      </c>
      <c r="E3014" t="s">
        <v>5154</v>
      </c>
      <c r="F3014">
        <v>1</v>
      </c>
      <c r="G3014">
        <v>0</v>
      </c>
      <c r="H3014" t="s">
        <v>103</v>
      </c>
      <c r="I3014" t="s">
        <v>102</v>
      </c>
      <c r="J3014" t="s">
        <v>103</v>
      </c>
      <c r="K3014" t="s">
        <v>8873</v>
      </c>
      <c r="L3014" t="s">
        <v>142</v>
      </c>
      <c r="M3014" t="e">
        <f>_xlfn.XLOOKUP(B3014,Sheet1!B:B,Sheet1!C:C)</f>
        <v>#N/A</v>
      </c>
    </row>
    <row r="3015" spans="2:13" hidden="1">
      <c r="B3015" t="s">
        <v>8870</v>
      </c>
      <c r="C3015" t="s">
        <v>8908</v>
      </c>
      <c r="D3015" t="s">
        <v>2009</v>
      </c>
      <c r="E3015" t="s">
        <v>5070</v>
      </c>
      <c r="F3015">
        <v>4</v>
      </c>
      <c r="G3015">
        <v>0</v>
      </c>
      <c r="H3015" t="s">
        <v>102</v>
      </c>
      <c r="I3015" t="s">
        <v>102</v>
      </c>
      <c r="J3015" t="s">
        <v>103</v>
      </c>
      <c r="K3015" t="s">
        <v>8873</v>
      </c>
      <c r="L3015" t="s">
        <v>142</v>
      </c>
      <c r="M3015" t="e">
        <f>_xlfn.XLOOKUP(B3015,Sheet1!B:B,Sheet1!C:C)</f>
        <v>#N/A</v>
      </c>
    </row>
    <row r="3016" spans="2:13" hidden="1">
      <c r="B3016" t="s">
        <v>8870</v>
      </c>
      <c r="C3016" t="s">
        <v>8873</v>
      </c>
      <c r="D3016" t="s">
        <v>153</v>
      </c>
      <c r="E3016" t="s">
        <v>5073</v>
      </c>
      <c r="F3016">
        <v>4</v>
      </c>
      <c r="G3016">
        <v>0</v>
      </c>
      <c r="H3016" t="s">
        <v>102</v>
      </c>
      <c r="I3016" t="s">
        <v>103</v>
      </c>
      <c r="J3016" t="s">
        <v>103</v>
      </c>
      <c r="K3016" t="s">
        <v>8873</v>
      </c>
      <c r="L3016" t="s">
        <v>153</v>
      </c>
      <c r="M3016" t="e">
        <f>_xlfn.XLOOKUP(B3016,Sheet1!B:B,Sheet1!C:C)</f>
        <v>#N/A</v>
      </c>
    </row>
    <row r="3017" spans="2:13" hidden="1">
      <c r="B3017" t="s">
        <v>8870</v>
      </c>
      <c r="C3017" t="s">
        <v>8873</v>
      </c>
      <c r="D3017" t="s">
        <v>142</v>
      </c>
      <c r="E3017" t="s">
        <v>5070</v>
      </c>
      <c r="F3017">
        <v>1</v>
      </c>
      <c r="G3017">
        <v>0</v>
      </c>
      <c r="H3017" t="s">
        <v>102</v>
      </c>
      <c r="I3017" t="s">
        <v>102</v>
      </c>
      <c r="J3017" t="s">
        <v>103</v>
      </c>
      <c r="K3017" t="s">
        <v>8873</v>
      </c>
      <c r="L3017" t="s">
        <v>142</v>
      </c>
      <c r="M3017" t="e">
        <f>_xlfn.XLOOKUP(B3017,Sheet1!B:B,Sheet1!C:C)</f>
        <v>#N/A</v>
      </c>
    </row>
    <row r="3018" spans="2:13" hidden="1">
      <c r="B3018" t="s">
        <v>8870</v>
      </c>
      <c r="C3018" t="s">
        <v>8909</v>
      </c>
      <c r="D3018" t="s">
        <v>226</v>
      </c>
      <c r="E3018" t="s">
        <v>5154</v>
      </c>
      <c r="F3018">
        <v>1</v>
      </c>
      <c r="G3018">
        <v>0</v>
      </c>
      <c r="H3018" t="s">
        <v>103</v>
      </c>
      <c r="I3018" t="s">
        <v>102</v>
      </c>
      <c r="J3018" t="s">
        <v>103</v>
      </c>
      <c r="K3018" t="s">
        <v>8873</v>
      </c>
      <c r="L3018" t="s">
        <v>142</v>
      </c>
      <c r="M3018" t="e">
        <f>_xlfn.XLOOKUP(B3018,Sheet1!B:B,Sheet1!C:C)</f>
        <v>#N/A</v>
      </c>
    </row>
    <row r="3019" spans="2:13" hidden="1">
      <c r="B3019" t="s">
        <v>8870</v>
      </c>
      <c r="C3019" t="s">
        <v>8910</v>
      </c>
      <c r="D3019" t="s">
        <v>226</v>
      </c>
      <c r="E3019" t="s">
        <v>5154</v>
      </c>
      <c r="F3019">
        <v>1</v>
      </c>
      <c r="G3019">
        <v>0</v>
      </c>
      <c r="H3019" t="s">
        <v>103</v>
      </c>
      <c r="I3019" t="s">
        <v>102</v>
      </c>
      <c r="J3019" t="s">
        <v>103</v>
      </c>
      <c r="K3019" t="s">
        <v>8873</v>
      </c>
      <c r="L3019" t="s">
        <v>142</v>
      </c>
      <c r="M3019" t="e">
        <f>_xlfn.XLOOKUP(B3019,Sheet1!B:B,Sheet1!C:C)</f>
        <v>#N/A</v>
      </c>
    </row>
    <row r="3020" spans="2:13" hidden="1">
      <c r="B3020" t="s">
        <v>8870</v>
      </c>
      <c r="C3020" t="s">
        <v>8911</v>
      </c>
      <c r="D3020" t="s">
        <v>5889</v>
      </c>
      <c r="E3020" t="s">
        <v>5070</v>
      </c>
      <c r="F3020">
        <v>4</v>
      </c>
      <c r="G3020">
        <v>0</v>
      </c>
      <c r="H3020" t="s">
        <v>102</v>
      </c>
      <c r="I3020" t="s">
        <v>102</v>
      </c>
      <c r="J3020" t="s">
        <v>103</v>
      </c>
      <c r="K3020" t="s">
        <v>8873</v>
      </c>
      <c r="L3020" t="s">
        <v>142</v>
      </c>
      <c r="M3020" t="e">
        <f>_xlfn.XLOOKUP(B3020,Sheet1!B:B,Sheet1!C:C)</f>
        <v>#N/A</v>
      </c>
    </row>
    <row r="3021" spans="2:13" hidden="1">
      <c r="B3021" t="s">
        <v>8870</v>
      </c>
      <c r="C3021" t="s">
        <v>8912</v>
      </c>
      <c r="D3021" t="s">
        <v>8913</v>
      </c>
      <c r="E3021" t="s">
        <v>5070</v>
      </c>
      <c r="F3021">
        <v>4</v>
      </c>
      <c r="G3021">
        <v>0</v>
      </c>
      <c r="H3021" t="s">
        <v>102</v>
      </c>
      <c r="I3021" t="s">
        <v>102</v>
      </c>
      <c r="J3021" t="s">
        <v>103</v>
      </c>
      <c r="K3021" t="s">
        <v>8873</v>
      </c>
      <c r="L3021" t="s">
        <v>153</v>
      </c>
      <c r="M3021" t="e">
        <f>_xlfn.XLOOKUP(B3021,Sheet1!B:B,Sheet1!C:C)</f>
        <v>#N/A</v>
      </c>
    </row>
    <row r="3022" spans="2:13" hidden="1">
      <c r="B3022" t="s">
        <v>8870</v>
      </c>
      <c r="C3022" t="s">
        <v>8914</v>
      </c>
      <c r="D3022" t="s">
        <v>8915</v>
      </c>
      <c r="E3022" t="s">
        <v>5154</v>
      </c>
      <c r="F3022">
        <v>1</v>
      </c>
      <c r="G3022">
        <v>0</v>
      </c>
      <c r="H3022" t="s">
        <v>103</v>
      </c>
      <c r="I3022" t="s">
        <v>102</v>
      </c>
      <c r="J3022" t="s">
        <v>103</v>
      </c>
      <c r="K3022" t="s">
        <v>8873</v>
      </c>
      <c r="L3022" t="s">
        <v>142</v>
      </c>
      <c r="M3022" t="e">
        <f>_xlfn.XLOOKUP(B3022,Sheet1!B:B,Sheet1!C:C)</f>
        <v>#N/A</v>
      </c>
    </row>
    <row r="3023" spans="2:13" hidden="1">
      <c r="B3023" t="s">
        <v>8916</v>
      </c>
      <c r="C3023" t="s">
        <v>8917</v>
      </c>
      <c r="D3023" t="s">
        <v>8918</v>
      </c>
      <c r="E3023" t="s">
        <v>5070</v>
      </c>
      <c r="F3023">
        <v>1</v>
      </c>
      <c r="G3023">
        <v>0</v>
      </c>
      <c r="H3023" t="s">
        <v>102</v>
      </c>
      <c r="I3023" t="s">
        <v>102</v>
      </c>
      <c r="J3023" t="s">
        <v>103</v>
      </c>
      <c r="K3023" t="s">
        <v>8919</v>
      </c>
      <c r="L3023" t="s">
        <v>149</v>
      </c>
      <c r="M3023" t="e">
        <f>_xlfn.XLOOKUP(B3023,Sheet1!B:B,Sheet1!C:C)</f>
        <v>#N/A</v>
      </c>
    </row>
    <row r="3024" spans="2:13" hidden="1">
      <c r="B3024" t="s">
        <v>8916</v>
      </c>
      <c r="C3024" t="s">
        <v>8920</v>
      </c>
      <c r="D3024" t="s">
        <v>180</v>
      </c>
      <c r="E3024" t="s">
        <v>5154</v>
      </c>
      <c r="F3024">
        <v>1</v>
      </c>
      <c r="G3024">
        <v>0</v>
      </c>
      <c r="H3024" t="s">
        <v>103</v>
      </c>
      <c r="I3024" t="s">
        <v>102</v>
      </c>
      <c r="J3024" t="s">
        <v>103</v>
      </c>
      <c r="K3024" t="s">
        <v>8919</v>
      </c>
      <c r="L3024" t="s">
        <v>149</v>
      </c>
      <c r="M3024" t="e">
        <f>_xlfn.XLOOKUP(B3024,Sheet1!B:B,Sheet1!C:C)</f>
        <v>#N/A</v>
      </c>
    </row>
    <row r="3025" spans="2:13" hidden="1">
      <c r="B3025" t="s">
        <v>8916</v>
      </c>
      <c r="C3025" t="s">
        <v>8921</v>
      </c>
      <c r="D3025" t="s">
        <v>180</v>
      </c>
      <c r="E3025" t="s">
        <v>5154</v>
      </c>
      <c r="F3025">
        <v>1</v>
      </c>
      <c r="G3025">
        <v>0</v>
      </c>
      <c r="H3025" t="s">
        <v>103</v>
      </c>
      <c r="I3025" t="s">
        <v>102</v>
      </c>
      <c r="J3025" t="s">
        <v>103</v>
      </c>
      <c r="K3025" t="s">
        <v>8919</v>
      </c>
      <c r="L3025" t="s">
        <v>149</v>
      </c>
      <c r="M3025" t="e">
        <f>_xlfn.XLOOKUP(B3025,Sheet1!B:B,Sheet1!C:C)</f>
        <v>#N/A</v>
      </c>
    </row>
    <row r="3026" spans="2:13" hidden="1">
      <c r="B3026" t="s">
        <v>8916</v>
      </c>
      <c r="C3026" t="s">
        <v>8922</v>
      </c>
      <c r="D3026" t="s">
        <v>466</v>
      </c>
      <c r="E3026" t="s">
        <v>5070</v>
      </c>
      <c r="F3026">
        <v>1</v>
      </c>
      <c r="G3026">
        <v>0</v>
      </c>
      <c r="H3026" t="s">
        <v>102</v>
      </c>
      <c r="I3026" t="s">
        <v>102</v>
      </c>
      <c r="J3026" t="s">
        <v>103</v>
      </c>
      <c r="K3026" t="s">
        <v>8919</v>
      </c>
      <c r="L3026" t="s">
        <v>149</v>
      </c>
      <c r="M3026" t="e">
        <f>_xlfn.XLOOKUP(B3026,Sheet1!B:B,Sheet1!C:C)</f>
        <v>#N/A</v>
      </c>
    </row>
    <row r="3027" spans="2:13" hidden="1">
      <c r="B3027" t="s">
        <v>8916</v>
      </c>
      <c r="C3027" t="s">
        <v>8919</v>
      </c>
      <c r="D3027" t="s">
        <v>149</v>
      </c>
      <c r="E3027" t="s">
        <v>5070</v>
      </c>
      <c r="F3027">
        <v>1</v>
      </c>
      <c r="G3027">
        <v>0</v>
      </c>
      <c r="H3027" t="s">
        <v>102</v>
      </c>
      <c r="I3027" t="s">
        <v>102</v>
      </c>
      <c r="J3027" t="s">
        <v>103</v>
      </c>
      <c r="K3027" t="s">
        <v>8919</v>
      </c>
      <c r="L3027" t="s">
        <v>149</v>
      </c>
      <c r="M3027" t="e">
        <f>_xlfn.XLOOKUP(B3027,Sheet1!B:B,Sheet1!C:C)</f>
        <v>#N/A</v>
      </c>
    </row>
    <row r="3028" spans="2:13" hidden="1">
      <c r="B3028" t="s">
        <v>8916</v>
      </c>
      <c r="C3028" t="s">
        <v>8923</v>
      </c>
      <c r="D3028" t="s">
        <v>180</v>
      </c>
      <c r="E3028" t="s">
        <v>5154</v>
      </c>
      <c r="F3028">
        <v>1</v>
      </c>
      <c r="G3028">
        <v>0</v>
      </c>
      <c r="H3028" t="s">
        <v>103</v>
      </c>
      <c r="I3028" t="s">
        <v>102</v>
      </c>
      <c r="J3028" t="s">
        <v>103</v>
      </c>
      <c r="K3028" t="s">
        <v>8919</v>
      </c>
      <c r="L3028" t="s">
        <v>149</v>
      </c>
      <c r="M3028" t="e">
        <f>_xlfn.XLOOKUP(B3028,Sheet1!B:B,Sheet1!C:C)</f>
        <v>#N/A</v>
      </c>
    </row>
    <row r="3029" spans="2:13" hidden="1">
      <c r="B3029" t="s">
        <v>8916</v>
      </c>
      <c r="C3029" t="s">
        <v>8924</v>
      </c>
      <c r="D3029" t="s">
        <v>5532</v>
      </c>
      <c r="E3029" t="s">
        <v>5070</v>
      </c>
      <c r="F3029">
        <v>1</v>
      </c>
      <c r="G3029">
        <v>0</v>
      </c>
      <c r="H3029" t="s">
        <v>102</v>
      </c>
      <c r="I3029" t="s">
        <v>102</v>
      </c>
      <c r="J3029" t="s">
        <v>103</v>
      </c>
      <c r="K3029" t="s">
        <v>8919</v>
      </c>
      <c r="L3029" t="s">
        <v>149</v>
      </c>
      <c r="M3029" t="e">
        <f>_xlfn.XLOOKUP(B3029,Sheet1!B:B,Sheet1!C:C)</f>
        <v>#N/A</v>
      </c>
    </row>
    <row r="3030" spans="2:13" hidden="1">
      <c r="B3030" t="s">
        <v>8916</v>
      </c>
      <c r="C3030" t="s">
        <v>8925</v>
      </c>
      <c r="D3030" t="s">
        <v>5224</v>
      </c>
      <c r="E3030" t="s">
        <v>5070</v>
      </c>
      <c r="F3030">
        <v>1</v>
      </c>
      <c r="G3030">
        <v>0</v>
      </c>
      <c r="H3030" t="s">
        <v>102</v>
      </c>
      <c r="I3030" t="s">
        <v>102</v>
      </c>
      <c r="J3030" t="s">
        <v>103</v>
      </c>
      <c r="K3030" t="s">
        <v>8919</v>
      </c>
      <c r="L3030" t="s">
        <v>149</v>
      </c>
      <c r="M3030" t="e">
        <f>_xlfn.XLOOKUP(B3030,Sheet1!B:B,Sheet1!C:C)</f>
        <v>#N/A</v>
      </c>
    </row>
    <row r="3031" spans="2:13" hidden="1">
      <c r="B3031" t="s">
        <v>8916</v>
      </c>
      <c r="C3031" t="s">
        <v>8926</v>
      </c>
      <c r="D3031" t="s">
        <v>180</v>
      </c>
      <c r="E3031" t="s">
        <v>5154</v>
      </c>
      <c r="F3031">
        <v>1</v>
      </c>
      <c r="G3031">
        <v>0</v>
      </c>
      <c r="H3031" t="s">
        <v>103</v>
      </c>
      <c r="I3031" t="s">
        <v>102</v>
      </c>
      <c r="J3031" t="s">
        <v>103</v>
      </c>
      <c r="K3031" t="s">
        <v>8919</v>
      </c>
      <c r="L3031" t="s">
        <v>149</v>
      </c>
      <c r="M3031" t="e">
        <f>_xlfn.XLOOKUP(B3031,Sheet1!B:B,Sheet1!C:C)</f>
        <v>#N/A</v>
      </c>
    </row>
    <row r="3032" spans="2:13" hidden="1">
      <c r="B3032" t="s">
        <v>8916</v>
      </c>
      <c r="C3032" t="s">
        <v>8927</v>
      </c>
      <c r="D3032" t="s">
        <v>180</v>
      </c>
      <c r="E3032" t="s">
        <v>5154</v>
      </c>
      <c r="F3032">
        <v>1</v>
      </c>
      <c r="G3032">
        <v>0</v>
      </c>
      <c r="H3032" t="s">
        <v>103</v>
      </c>
      <c r="I3032" t="s">
        <v>102</v>
      </c>
      <c r="J3032" t="s">
        <v>103</v>
      </c>
      <c r="K3032" t="s">
        <v>8919</v>
      </c>
      <c r="L3032" t="s">
        <v>149</v>
      </c>
      <c r="M3032" t="e">
        <f>_xlfn.XLOOKUP(B3032,Sheet1!B:B,Sheet1!C:C)</f>
        <v>#N/A</v>
      </c>
    </row>
    <row r="3033" spans="2:13" hidden="1">
      <c r="B3033" t="s">
        <v>8916</v>
      </c>
      <c r="C3033" t="s">
        <v>8928</v>
      </c>
      <c r="D3033" t="s">
        <v>180</v>
      </c>
      <c r="E3033" t="s">
        <v>5154</v>
      </c>
      <c r="F3033">
        <v>1</v>
      </c>
      <c r="G3033">
        <v>0</v>
      </c>
      <c r="H3033" t="s">
        <v>103</v>
      </c>
      <c r="I3033" t="s">
        <v>102</v>
      </c>
      <c r="J3033" t="s">
        <v>103</v>
      </c>
      <c r="K3033" t="s">
        <v>8919</v>
      </c>
      <c r="L3033" t="s">
        <v>149</v>
      </c>
      <c r="M3033" t="e">
        <f>_xlfn.XLOOKUP(B3033,Sheet1!B:B,Sheet1!C:C)</f>
        <v>#N/A</v>
      </c>
    </row>
    <row r="3034" spans="2:13" hidden="1">
      <c r="B3034" t="s">
        <v>8916</v>
      </c>
      <c r="C3034" t="s">
        <v>8929</v>
      </c>
      <c r="D3034" t="s">
        <v>180</v>
      </c>
      <c r="E3034" t="s">
        <v>5154</v>
      </c>
      <c r="F3034">
        <v>1</v>
      </c>
      <c r="G3034">
        <v>0</v>
      </c>
      <c r="H3034" t="s">
        <v>103</v>
      </c>
      <c r="I3034" t="s">
        <v>102</v>
      </c>
      <c r="J3034" t="s">
        <v>103</v>
      </c>
      <c r="K3034" t="s">
        <v>8919</v>
      </c>
      <c r="L3034" t="s">
        <v>149</v>
      </c>
      <c r="M3034" t="e">
        <f>_xlfn.XLOOKUP(B3034,Sheet1!B:B,Sheet1!C:C)</f>
        <v>#N/A</v>
      </c>
    </row>
    <row r="3035" spans="2:13" hidden="1">
      <c r="B3035" t="s">
        <v>8916</v>
      </c>
      <c r="C3035" t="s">
        <v>8930</v>
      </c>
      <c r="D3035" t="s">
        <v>180</v>
      </c>
      <c r="E3035" t="s">
        <v>5154</v>
      </c>
      <c r="F3035">
        <v>1</v>
      </c>
      <c r="G3035">
        <v>0</v>
      </c>
      <c r="H3035" t="s">
        <v>103</v>
      </c>
      <c r="I3035" t="s">
        <v>102</v>
      </c>
      <c r="J3035" t="s">
        <v>103</v>
      </c>
      <c r="K3035" t="s">
        <v>8919</v>
      </c>
      <c r="L3035" t="s">
        <v>149</v>
      </c>
      <c r="M3035" t="e">
        <f>_xlfn.XLOOKUP(B3035,Sheet1!B:B,Sheet1!C:C)</f>
        <v>#N/A</v>
      </c>
    </row>
    <row r="3036" spans="2:13" hidden="1">
      <c r="B3036" t="s">
        <v>8916</v>
      </c>
      <c r="C3036" t="s">
        <v>8931</v>
      </c>
      <c r="D3036" t="s">
        <v>180</v>
      </c>
      <c r="E3036" t="s">
        <v>5154</v>
      </c>
      <c r="F3036">
        <v>1</v>
      </c>
      <c r="G3036">
        <v>0</v>
      </c>
      <c r="H3036" t="s">
        <v>103</v>
      </c>
      <c r="I3036" t="s">
        <v>102</v>
      </c>
      <c r="J3036" t="s">
        <v>103</v>
      </c>
      <c r="K3036" t="s">
        <v>8919</v>
      </c>
      <c r="L3036" t="s">
        <v>149</v>
      </c>
      <c r="M3036" t="e">
        <f>_xlfn.XLOOKUP(B3036,Sheet1!B:B,Sheet1!C:C)</f>
        <v>#N/A</v>
      </c>
    </row>
    <row r="3037" spans="2:13" hidden="1">
      <c r="B3037" t="s">
        <v>8916</v>
      </c>
      <c r="C3037" t="s">
        <v>8932</v>
      </c>
      <c r="D3037" t="s">
        <v>180</v>
      </c>
      <c r="E3037" t="s">
        <v>5154</v>
      </c>
      <c r="F3037">
        <v>1</v>
      </c>
      <c r="G3037">
        <v>0</v>
      </c>
      <c r="H3037" t="s">
        <v>103</v>
      </c>
      <c r="I3037" t="s">
        <v>102</v>
      </c>
      <c r="J3037" t="s">
        <v>103</v>
      </c>
      <c r="K3037" t="s">
        <v>8919</v>
      </c>
      <c r="L3037" t="s">
        <v>149</v>
      </c>
      <c r="M3037" t="e">
        <f>_xlfn.XLOOKUP(B3037,Sheet1!B:B,Sheet1!C:C)</f>
        <v>#N/A</v>
      </c>
    </row>
    <row r="3038" spans="2:13" hidden="1">
      <c r="B3038" t="s">
        <v>8916</v>
      </c>
      <c r="C3038" t="s">
        <v>8933</v>
      </c>
      <c r="D3038" t="s">
        <v>180</v>
      </c>
      <c r="E3038" t="s">
        <v>5154</v>
      </c>
      <c r="F3038">
        <v>1</v>
      </c>
      <c r="G3038">
        <v>0</v>
      </c>
      <c r="H3038" t="s">
        <v>103</v>
      </c>
      <c r="I3038" t="s">
        <v>102</v>
      </c>
      <c r="J3038" t="s">
        <v>103</v>
      </c>
      <c r="K3038" t="s">
        <v>8919</v>
      </c>
      <c r="L3038" t="s">
        <v>149</v>
      </c>
      <c r="M3038" t="e">
        <f>_xlfn.XLOOKUP(B3038,Sheet1!B:B,Sheet1!C:C)</f>
        <v>#N/A</v>
      </c>
    </row>
    <row r="3039" spans="2:13" hidden="1">
      <c r="B3039" t="s">
        <v>8916</v>
      </c>
      <c r="C3039" t="s">
        <v>8934</v>
      </c>
      <c r="D3039" t="s">
        <v>180</v>
      </c>
      <c r="E3039" t="s">
        <v>5154</v>
      </c>
      <c r="F3039">
        <v>1</v>
      </c>
      <c r="G3039">
        <v>0</v>
      </c>
      <c r="H3039" t="s">
        <v>103</v>
      </c>
      <c r="I3039" t="s">
        <v>102</v>
      </c>
      <c r="J3039" t="s">
        <v>103</v>
      </c>
      <c r="K3039" t="s">
        <v>8919</v>
      </c>
      <c r="L3039" t="s">
        <v>149</v>
      </c>
      <c r="M3039" t="e">
        <f>_xlfn.XLOOKUP(B3039,Sheet1!B:B,Sheet1!C:C)</f>
        <v>#N/A</v>
      </c>
    </row>
    <row r="3040" spans="2:13" hidden="1">
      <c r="B3040" t="s">
        <v>8916</v>
      </c>
      <c r="C3040" t="s">
        <v>8935</v>
      </c>
      <c r="D3040" t="s">
        <v>180</v>
      </c>
      <c r="E3040" t="s">
        <v>5154</v>
      </c>
      <c r="F3040">
        <v>1</v>
      </c>
      <c r="G3040">
        <v>0</v>
      </c>
      <c r="H3040" t="s">
        <v>103</v>
      </c>
      <c r="I3040" t="s">
        <v>102</v>
      </c>
      <c r="J3040" t="s">
        <v>103</v>
      </c>
      <c r="K3040" t="s">
        <v>8919</v>
      </c>
      <c r="L3040" t="s">
        <v>149</v>
      </c>
      <c r="M3040" t="e">
        <f>_xlfn.XLOOKUP(B3040,Sheet1!B:B,Sheet1!C:C)</f>
        <v>#N/A</v>
      </c>
    </row>
    <row r="3041" spans="2:13" hidden="1">
      <c r="B3041" t="s">
        <v>8916</v>
      </c>
      <c r="C3041" t="s">
        <v>8936</v>
      </c>
      <c r="D3041" t="s">
        <v>180</v>
      </c>
      <c r="E3041" t="s">
        <v>5154</v>
      </c>
      <c r="F3041">
        <v>1</v>
      </c>
      <c r="G3041">
        <v>0</v>
      </c>
      <c r="H3041" t="s">
        <v>103</v>
      </c>
      <c r="I3041" t="s">
        <v>102</v>
      </c>
      <c r="J3041" t="s">
        <v>103</v>
      </c>
      <c r="K3041" t="s">
        <v>8919</v>
      </c>
      <c r="L3041" t="s">
        <v>149</v>
      </c>
      <c r="M3041" t="e">
        <f>_xlfn.XLOOKUP(B3041,Sheet1!B:B,Sheet1!C:C)</f>
        <v>#N/A</v>
      </c>
    </row>
    <row r="3042" spans="2:13" hidden="1">
      <c r="B3042" t="s">
        <v>8916</v>
      </c>
      <c r="C3042" t="s">
        <v>8937</v>
      </c>
      <c r="D3042" t="s">
        <v>180</v>
      </c>
      <c r="E3042" t="s">
        <v>5154</v>
      </c>
      <c r="F3042">
        <v>1</v>
      </c>
      <c r="G3042">
        <v>0</v>
      </c>
      <c r="H3042" t="s">
        <v>103</v>
      </c>
      <c r="I3042" t="s">
        <v>102</v>
      </c>
      <c r="J3042" t="s">
        <v>103</v>
      </c>
      <c r="K3042" t="s">
        <v>8919</v>
      </c>
      <c r="L3042" t="s">
        <v>149</v>
      </c>
      <c r="M3042" t="e">
        <f>_xlfn.XLOOKUP(B3042,Sheet1!B:B,Sheet1!C:C)</f>
        <v>#N/A</v>
      </c>
    </row>
    <row r="3043" spans="2:13" hidden="1">
      <c r="B3043" t="s">
        <v>8938</v>
      </c>
      <c r="C3043" t="s">
        <v>8939</v>
      </c>
      <c r="D3043" t="s">
        <v>180</v>
      </c>
      <c r="E3043" t="s">
        <v>5154</v>
      </c>
      <c r="F3043">
        <v>1</v>
      </c>
      <c r="G3043">
        <v>0</v>
      </c>
      <c r="H3043" t="s">
        <v>103</v>
      </c>
      <c r="I3043" t="s">
        <v>102</v>
      </c>
      <c r="J3043" t="s">
        <v>103</v>
      </c>
      <c r="K3043" t="s">
        <v>8940</v>
      </c>
      <c r="L3043" t="s">
        <v>315</v>
      </c>
      <c r="M3043" t="e">
        <f>_xlfn.XLOOKUP(B3043,Sheet1!B:B,Sheet1!C:C)</f>
        <v>#N/A</v>
      </c>
    </row>
    <row r="3044" spans="2:13" hidden="1">
      <c r="B3044" t="s">
        <v>8938</v>
      </c>
      <c r="C3044" t="s">
        <v>8940</v>
      </c>
      <c r="D3044" t="s">
        <v>315</v>
      </c>
      <c r="E3044" t="s">
        <v>5070</v>
      </c>
      <c r="F3044">
        <v>2</v>
      </c>
      <c r="G3044">
        <v>0</v>
      </c>
      <c r="H3044" t="s">
        <v>102</v>
      </c>
      <c r="I3044" t="s">
        <v>102</v>
      </c>
      <c r="J3044" t="s">
        <v>103</v>
      </c>
      <c r="K3044" t="s">
        <v>8940</v>
      </c>
      <c r="L3044" t="s">
        <v>315</v>
      </c>
      <c r="M3044" t="e">
        <f>_xlfn.XLOOKUP(B3044,Sheet1!B:B,Sheet1!C:C)</f>
        <v>#N/A</v>
      </c>
    </row>
    <row r="3045" spans="2:13" hidden="1">
      <c r="B3045" t="s">
        <v>8938</v>
      </c>
      <c r="C3045" t="s">
        <v>8941</v>
      </c>
      <c r="D3045" t="s">
        <v>180</v>
      </c>
      <c r="E3045" t="s">
        <v>5154</v>
      </c>
      <c r="F3045">
        <v>1</v>
      </c>
      <c r="G3045">
        <v>0</v>
      </c>
      <c r="H3045" t="s">
        <v>103</v>
      </c>
      <c r="I3045" t="s">
        <v>102</v>
      </c>
      <c r="J3045" t="s">
        <v>103</v>
      </c>
      <c r="K3045" t="s">
        <v>8940</v>
      </c>
      <c r="L3045" t="s">
        <v>315</v>
      </c>
      <c r="M3045" t="e">
        <f>_xlfn.XLOOKUP(B3045,Sheet1!B:B,Sheet1!C:C)</f>
        <v>#N/A</v>
      </c>
    </row>
    <row r="3046" spans="2:13" hidden="1">
      <c r="B3046" t="s">
        <v>8938</v>
      </c>
      <c r="C3046" t="s">
        <v>8942</v>
      </c>
      <c r="D3046" t="s">
        <v>8943</v>
      </c>
      <c r="F3046">
        <v>40</v>
      </c>
      <c r="G3046">
        <v>100000</v>
      </c>
      <c r="H3046" t="s">
        <v>103</v>
      </c>
      <c r="I3046" t="s">
        <v>103</v>
      </c>
      <c r="J3046" t="s">
        <v>103</v>
      </c>
      <c r="K3046" t="s">
        <v>8940</v>
      </c>
      <c r="L3046" t="s">
        <v>315</v>
      </c>
      <c r="M3046" t="e">
        <f>_xlfn.XLOOKUP(B3046,Sheet1!B:B,Sheet1!C:C)</f>
        <v>#N/A</v>
      </c>
    </row>
    <row r="3047" spans="2:13" hidden="1">
      <c r="B3047" t="s">
        <v>8938</v>
      </c>
      <c r="C3047" t="s">
        <v>8944</v>
      </c>
      <c r="D3047" t="s">
        <v>180</v>
      </c>
      <c r="E3047" t="s">
        <v>5154</v>
      </c>
      <c r="F3047">
        <v>1</v>
      </c>
      <c r="G3047">
        <v>0</v>
      </c>
      <c r="H3047" t="s">
        <v>103</v>
      </c>
      <c r="I3047" t="s">
        <v>102</v>
      </c>
      <c r="J3047" t="s">
        <v>103</v>
      </c>
      <c r="K3047" t="s">
        <v>8940</v>
      </c>
      <c r="L3047" t="s">
        <v>315</v>
      </c>
      <c r="M3047" t="e">
        <f>_xlfn.XLOOKUP(B3047,Sheet1!B:B,Sheet1!C:C)</f>
        <v>#N/A</v>
      </c>
    </row>
    <row r="3048" spans="2:13" hidden="1">
      <c r="B3048" t="s">
        <v>8938</v>
      </c>
      <c r="C3048" t="s">
        <v>8945</v>
      </c>
      <c r="D3048" t="s">
        <v>5224</v>
      </c>
      <c r="E3048" t="s">
        <v>5070</v>
      </c>
      <c r="F3048">
        <v>2</v>
      </c>
      <c r="G3048">
        <v>0</v>
      </c>
      <c r="H3048" t="s">
        <v>102</v>
      </c>
      <c r="I3048" t="s">
        <v>102</v>
      </c>
      <c r="J3048" t="s">
        <v>103</v>
      </c>
      <c r="K3048" t="s">
        <v>8940</v>
      </c>
      <c r="L3048" t="s">
        <v>315</v>
      </c>
      <c r="M3048" t="e">
        <f>_xlfn.XLOOKUP(B3048,Sheet1!B:B,Sheet1!C:C)</f>
        <v>#N/A</v>
      </c>
    </row>
    <row r="3049" spans="2:13" hidden="1">
      <c r="B3049" t="s">
        <v>8938</v>
      </c>
      <c r="C3049" t="s">
        <v>8946</v>
      </c>
      <c r="D3049" t="s">
        <v>180</v>
      </c>
      <c r="E3049" t="s">
        <v>5154</v>
      </c>
      <c r="F3049">
        <v>1</v>
      </c>
      <c r="G3049">
        <v>0</v>
      </c>
      <c r="H3049" t="s">
        <v>103</v>
      </c>
      <c r="I3049" t="s">
        <v>102</v>
      </c>
      <c r="J3049" t="s">
        <v>103</v>
      </c>
      <c r="K3049" t="s">
        <v>8940</v>
      </c>
      <c r="L3049" t="s">
        <v>315</v>
      </c>
      <c r="M3049" t="e">
        <f>_xlfn.XLOOKUP(B3049,Sheet1!B:B,Sheet1!C:C)</f>
        <v>#N/A</v>
      </c>
    </row>
    <row r="3050" spans="2:13" hidden="1">
      <c r="B3050" t="s">
        <v>8938</v>
      </c>
      <c r="C3050" t="s">
        <v>8947</v>
      </c>
      <c r="D3050" t="s">
        <v>180</v>
      </c>
      <c r="E3050" t="s">
        <v>5154</v>
      </c>
      <c r="F3050">
        <v>1</v>
      </c>
      <c r="G3050">
        <v>0</v>
      </c>
      <c r="H3050" t="s">
        <v>103</v>
      </c>
      <c r="I3050" t="s">
        <v>102</v>
      </c>
      <c r="J3050" t="s">
        <v>103</v>
      </c>
      <c r="K3050" t="s">
        <v>8940</v>
      </c>
      <c r="L3050" t="s">
        <v>315</v>
      </c>
      <c r="M3050" t="e">
        <f>_xlfn.XLOOKUP(B3050,Sheet1!B:B,Sheet1!C:C)</f>
        <v>#N/A</v>
      </c>
    </row>
    <row r="3051" spans="2:13" hidden="1">
      <c r="B3051" t="s">
        <v>8938</v>
      </c>
      <c r="C3051" t="s">
        <v>8948</v>
      </c>
      <c r="D3051" t="s">
        <v>7929</v>
      </c>
      <c r="E3051" t="s">
        <v>5073</v>
      </c>
      <c r="F3051">
        <v>40</v>
      </c>
      <c r="G3051">
        <v>169166</v>
      </c>
      <c r="H3051" t="s">
        <v>102</v>
      </c>
      <c r="I3051" t="s">
        <v>103</v>
      </c>
      <c r="J3051" t="s">
        <v>103</v>
      </c>
      <c r="K3051" t="s">
        <v>8940</v>
      </c>
      <c r="L3051" t="s">
        <v>315</v>
      </c>
      <c r="M3051" t="e">
        <f>_xlfn.XLOOKUP(B3051,Sheet1!B:B,Sheet1!C:C)</f>
        <v>#N/A</v>
      </c>
    </row>
    <row r="3052" spans="2:13" hidden="1">
      <c r="B3052" t="s">
        <v>8938</v>
      </c>
      <c r="C3052" t="s">
        <v>8949</v>
      </c>
      <c r="D3052" t="s">
        <v>180</v>
      </c>
      <c r="E3052" t="s">
        <v>5154</v>
      </c>
      <c r="F3052">
        <v>1</v>
      </c>
      <c r="G3052">
        <v>0</v>
      </c>
      <c r="H3052" t="s">
        <v>103</v>
      </c>
      <c r="I3052" t="s">
        <v>102</v>
      </c>
      <c r="J3052" t="s">
        <v>103</v>
      </c>
      <c r="K3052" t="s">
        <v>8940</v>
      </c>
      <c r="L3052" t="s">
        <v>315</v>
      </c>
      <c r="M3052" t="e">
        <f>_xlfn.XLOOKUP(B3052,Sheet1!B:B,Sheet1!C:C)</f>
        <v>#N/A</v>
      </c>
    </row>
    <row r="3053" spans="2:13" hidden="1">
      <c r="B3053" t="s">
        <v>8938</v>
      </c>
      <c r="C3053" t="s">
        <v>8950</v>
      </c>
      <c r="D3053" t="s">
        <v>180</v>
      </c>
      <c r="E3053" t="s">
        <v>5154</v>
      </c>
      <c r="F3053">
        <v>1</v>
      </c>
      <c r="G3053">
        <v>0</v>
      </c>
      <c r="H3053" t="s">
        <v>103</v>
      </c>
      <c r="I3053" t="s">
        <v>102</v>
      </c>
      <c r="J3053" t="s">
        <v>103</v>
      </c>
      <c r="K3053" t="s">
        <v>8940</v>
      </c>
      <c r="L3053" t="s">
        <v>315</v>
      </c>
      <c r="M3053" t="e">
        <f>_xlfn.XLOOKUP(B3053,Sheet1!B:B,Sheet1!C:C)</f>
        <v>#N/A</v>
      </c>
    </row>
    <row r="3054" spans="2:13" hidden="1">
      <c r="B3054" t="s">
        <v>8938</v>
      </c>
      <c r="C3054" t="s">
        <v>8951</v>
      </c>
      <c r="D3054" t="s">
        <v>180</v>
      </c>
      <c r="E3054" t="s">
        <v>5154</v>
      </c>
      <c r="F3054">
        <v>1</v>
      </c>
      <c r="G3054">
        <v>0</v>
      </c>
      <c r="H3054" t="s">
        <v>103</v>
      </c>
      <c r="I3054" t="s">
        <v>102</v>
      </c>
      <c r="J3054" t="s">
        <v>103</v>
      </c>
      <c r="K3054" t="s">
        <v>8940</v>
      </c>
      <c r="L3054" t="s">
        <v>315</v>
      </c>
      <c r="M3054" t="e">
        <f>_xlfn.XLOOKUP(B3054,Sheet1!B:B,Sheet1!C:C)</f>
        <v>#N/A</v>
      </c>
    </row>
    <row r="3055" spans="2:13" hidden="1">
      <c r="B3055" t="s">
        <v>8938</v>
      </c>
      <c r="C3055" t="s">
        <v>8952</v>
      </c>
      <c r="D3055" t="s">
        <v>180</v>
      </c>
      <c r="E3055" t="s">
        <v>5154</v>
      </c>
      <c r="F3055">
        <v>1</v>
      </c>
      <c r="G3055">
        <v>0</v>
      </c>
      <c r="H3055" t="s">
        <v>103</v>
      </c>
      <c r="I3055" t="s">
        <v>102</v>
      </c>
      <c r="J3055" t="s">
        <v>103</v>
      </c>
      <c r="K3055" t="s">
        <v>8940</v>
      </c>
      <c r="L3055" t="s">
        <v>315</v>
      </c>
      <c r="M3055" t="e">
        <f>_xlfn.XLOOKUP(B3055,Sheet1!B:B,Sheet1!C:C)</f>
        <v>#N/A</v>
      </c>
    </row>
    <row r="3056" spans="2:13" hidden="1">
      <c r="B3056" t="s">
        <v>8938</v>
      </c>
      <c r="C3056" t="s">
        <v>8953</v>
      </c>
      <c r="D3056" t="s">
        <v>180</v>
      </c>
      <c r="E3056" t="s">
        <v>5154</v>
      </c>
      <c r="F3056">
        <v>1</v>
      </c>
      <c r="G3056">
        <v>0</v>
      </c>
      <c r="H3056" t="s">
        <v>103</v>
      </c>
      <c r="I3056" t="s">
        <v>102</v>
      </c>
      <c r="J3056" t="s">
        <v>103</v>
      </c>
      <c r="K3056" t="s">
        <v>8940</v>
      </c>
      <c r="L3056" t="s">
        <v>315</v>
      </c>
      <c r="M3056" t="e">
        <f>_xlfn.XLOOKUP(B3056,Sheet1!B:B,Sheet1!C:C)</f>
        <v>#N/A</v>
      </c>
    </row>
    <row r="3057" spans="2:13" hidden="1">
      <c r="B3057" t="s">
        <v>8938</v>
      </c>
      <c r="C3057" t="s">
        <v>8954</v>
      </c>
      <c r="D3057" t="s">
        <v>180</v>
      </c>
      <c r="E3057" t="s">
        <v>5154</v>
      </c>
      <c r="F3057">
        <v>1</v>
      </c>
      <c r="G3057">
        <v>0</v>
      </c>
      <c r="H3057" t="s">
        <v>103</v>
      </c>
      <c r="I3057" t="s">
        <v>102</v>
      </c>
      <c r="J3057" t="s">
        <v>103</v>
      </c>
      <c r="K3057" t="s">
        <v>8940</v>
      </c>
      <c r="L3057" t="s">
        <v>315</v>
      </c>
      <c r="M3057" t="e">
        <f>_xlfn.XLOOKUP(B3057,Sheet1!B:B,Sheet1!C:C)</f>
        <v>#N/A</v>
      </c>
    </row>
    <row r="3058" spans="2:13" hidden="1">
      <c r="B3058" t="s">
        <v>8938</v>
      </c>
      <c r="C3058" t="s">
        <v>8955</v>
      </c>
      <c r="D3058" t="s">
        <v>180</v>
      </c>
      <c r="E3058" t="s">
        <v>5154</v>
      </c>
      <c r="F3058">
        <v>1</v>
      </c>
      <c r="G3058">
        <v>0</v>
      </c>
      <c r="H3058" t="s">
        <v>103</v>
      </c>
      <c r="I3058" t="s">
        <v>102</v>
      </c>
      <c r="J3058" t="s">
        <v>103</v>
      </c>
      <c r="K3058" t="s">
        <v>8940</v>
      </c>
      <c r="L3058" t="s">
        <v>315</v>
      </c>
      <c r="M3058" t="e">
        <f>_xlfn.XLOOKUP(B3058,Sheet1!B:B,Sheet1!C:C)</f>
        <v>#N/A</v>
      </c>
    </row>
    <row r="3059" spans="2:13" hidden="1">
      <c r="B3059" t="s">
        <v>8938</v>
      </c>
      <c r="C3059" t="s">
        <v>8956</v>
      </c>
      <c r="D3059" t="s">
        <v>180</v>
      </c>
      <c r="E3059" t="s">
        <v>5154</v>
      </c>
      <c r="F3059">
        <v>1</v>
      </c>
      <c r="G3059">
        <v>0</v>
      </c>
      <c r="H3059" t="s">
        <v>103</v>
      </c>
      <c r="I3059" t="s">
        <v>102</v>
      </c>
      <c r="J3059" t="s">
        <v>103</v>
      </c>
      <c r="K3059" t="s">
        <v>8940</v>
      </c>
      <c r="L3059" t="s">
        <v>315</v>
      </c>
      <c r="M3059" t="e">
        <f>_xlfn.XLOOKUP(B3059,Sheet1!B:B,Sheet1!C:C)</f>
        <v>#N/A</v>
      </c>
    </row>
    <row r="3060" spans="2:13" hidden="1">
      <c r="B3060" t="s">
        <v>8938</v>
      </c>
      <c r="C3060" t="s">
        <v>8957</v>
      </c>
      <c r="D3060" t="s">
        <v>180</v>
      </c>
      <c r="E3060" t="s">
        <v>5154</v>
      </c>
      <c r="F3060">
        <v>1</v>
      </c>
      <c r="G3060">
        <v>0</v>
      </c>
      <c r="H3060" t="s">
        <v>103</v>
      </c>
      <c r="I3060" t="s">
        <v>102</v>
      </c>
      <c r="J3060" t="s">
        <v>103</v>
      </c>
      <c r="K3060" t="s">
        <v>8940</v>
      </c>
      <c r="L3060" t="s">
        <v>315</v>
      </c>
      <c r="M3060" t="e">
        <f>_xlfn.XLOOKUP(B3060,Sheet1!B:B,Sheet1!C:C)</f>
        <v>#N/A</v>
      </c>
    </row>
    <row r="3061" spans="2:13" hidden="1">
      <c r="B3061" t="s">
        <v>8938</v>
      </c>
      <c r="C3061" t="s">
        <v>8958</v>
      </c>
      <c r="D3061" t="s">
        <v>180</v>
      </c>
      <c r="E3061" t="s">
        <v>5154</v>
      </c>
      <c r="F3061">
        <v>1</v>
      </c>
      <c r="G3061">
        <v>0</v>
      </c>
      <c r="H3061" t="s">
        <v>103</v>
      </c>
      <c r="I3061" t="s">
        <v>102</v>
      </c>
      <c r="J3061" t="s">
        <v>103</v>
      </c>
      <c r="K3061" t="s">
        <v>8940</v>
      </c>
      <c r="L3061" t="s">
        <v>315</v>
      </c>
      <c r="M3061" t="e">
        <f>_xlfn.XLOOKUP(B3061,Sheet1!B:B,Sheet1!C:C)</f>
        <v>#N/A</v>
      </c>
    </row>
    <row r="3062" spans="2:13" hidden="1">
      <c r="B3062" t="s">
        <v>8938</v>
      </c>
      <c r="C3062" t="s">
        <v>8959</v>
      </c>
      <c r="D3062" t="s">
        <v>267</v>
      </c>
      <c r="E3062" t="s">
        <v>5070</v>
      </c>
      <c r="F3062">
        <v>2</v>
      </c>
      <c r="G3062">
        <v>0</v>
      </c>
      <c r="H3062" t="s">
        <v>102</v>
      </c>
      <c r="I3062" t="s">
        <v>102</v>
      </c>
      <c r="J3062" t="s">
        <v>103</v>
      </c>
      <c r="K3062" t="s">
        <v>8940</v>
      </c>
      <c r="L3062" t="s">
        <v>315</v>
      </c>
      <c r="M3062" t="e">
        <f>_xlfn.XLOOKUP(B3062,Sheet1!B:B,Sheet1!C:C)</f>
        <v>#N/A</v>
      </c>
    </row>
    <row r="3063" spans="2:13" hidden="1">
      <c r="B3063" t="s">
        <v>8960</v>
      </c>
      <c r="C3063" t="s">
        <v>8961</v>
      </c>
      <c r="D3063" t="s">
        <v>653</v>
      </c>
      <c r="E3063" t="s">
        <v>5073</v>
      </c>
      <c r="F3063">
        <v>10</v>
      </c>
      <c r="G3063">
        <v>0</v>
      </c>
      <c r="H3063" t="s">
        <v>102</v>
      </c>
      <c r="I3063" t="s">
        <v>103</v>
      </c>
      <c r="J3063" t="s">
        <v>103</v>
      </c>
      <c r="K3063" t="s">
        <v>8962</v>
      </c>
      <c r="L3063" t="s">
        <v>8963</v>
      </c>
      <c r="M3063" t="e">
        <f>_xlfn.XLOOKUP(B3063,Sheet1!B:B,Sheet1!C:C)</f>
        <v>#N/A</v>
      </c>
    </row>
    <row r="3064" spans="2:13" hidden="1">
      <c r="B3064" t="s">
        <v>8960</v>
      </c>
      <c r="C3064" t="s">
        <v>8964</v>
      </c>
      <c r="D3064" t="s">
        <v>5224</v>
      </c>
      <c r="E3064" t="s">
        <v>5073</v>
      </c>
      <c r="F3064">
        <v>10</v>
      </c>
      <c r="G3064">
        <v>0</v>
      </c>
      <c r="H3064" t="s">
        <v>102</v>
      </c>
      <c r="I3064" t="s">
        <v>103</v>
      </c>
      <c r="J3064" t="s">
        <v>103</v>
      </c>
      <c r="K3064" t="s">
        <v>8962</v>
      </c>
      <c r="L3064" t="s">
        <v>8963</v>
      </c>
      <c r="M3064" t="e">
        <f>_xlfn.XLOOKUP(B3064,Sheet1!B:B,Sheet1!C:C)</f>
        <v>#N/A</v>
      </c>
    </row>
    <row r="3065" spans="2:13" hidden="1">
      <c r="B3065" t="s">
        <v>8960</v>
      </c>
      <c r="C3065" t="s">
        <v>8965</v>
      </c>
      <c r="D3065" t="s">
        <v>267</v>
      </c>
      <c r="E3065" t="s">
        <v>5073</v>
      </c>
      <c r="F3065">
        <v>10</v>
      </c>
      <c r="G3065">
        <v>0</v>
      </c>
      <c r="H3065" t="s">
        <v>102</v>
      </c>
      <c r="I3065" t="s">
        <v>103</v>
      </c>
      <c r="J3065" t="s">
        <v>103</v>
      </c>
      <c r="K3065" t="s">
        <v>8962</v>
      </c>
      <c r="L3065" t="s">
        <v>8963</v>
      </c>
      <c r="M3065" t="e">
        <f>_xlfn.XLOOKUP(B3065,Sheet1!B:B,Sheet1!C:C)</f>
        <v>#N/A</v>
      </c>
    </row>
    <row r="3066" spans="2:13" hidden="1">
      <c r="B3066" t="s">
        <v>8960</v>
      </c>
      <c r="C3066" t="s">
        <v>8966</v>
      </c>
      <c r="D3066" t="s">
        <v>315</v>
      </c>
      <c r="E3066" t="s">
        <v>5154</v>
      </c>
      <c r="F3066">
        <v>10</v>
      </c>
      <c r="G3066">
        <v>0</v>
      </c>
      <c r="H3066" t="s">
        <v>103</v>
      </c>
      <c r="I3066" t="s">
        <v>102</v>
      </c>
      <c r="J3066" t="s">
        <v>103</v>
      </c>
      <c r="K3066" t="s">
        <v>8962</v>
      </c>
      <c r="L3066" t="s">
        <v>8963</v>
      </c>
      <c r="M3066" t="e">
        <f>_xlfn.XLOOKUP(B3066,Sheet1!B:B,Sheet1!C:C)</f>
        <v>#N/A</v>
      </c>
    </row>
    <row r="3067" spans="2:13" hidden="1">
      <c r="B3067" t="s">
        <v>8967</v>
      </c>
      <c r="C3067" t="s">
        <v>8968</v>
      </c>
      <c r="D3067" t="s">
        <v>631</v>
      </c>
      <c r="E3067" t="s">
        <v>5154</v>
      </c>
      <c r="F3067">
        <v>0.1</v>
      </c>
      <c r="G3067">
        <v>0</v>
      </c>
      <c r="H3067" t="s">
        <v>103</v>
      </c>
      <c r="I3067" t="s">
        <v>102</v>
      </c>
      <c r="J3067" t="s">
        <v>103</v>
      </c>
      <c r="K3067" t="s">
        <v>8969</v>
      </c>
      <c r="L3067" t="s">
        <v>5229</v>
      </c>
      <c r="M3067" t="e">
        <f>_xlfn.XLOOKUP(B3067,Sheet1!B:B,Sheet1!C:C)</f>
        <v>#N/A</v>
      </c>
    </row>
    <row r="3068" spans="2:13" hidden="1">
      <c r="B3068" t="s">
        <v>8967</v>
      </c>
      <c r="C3068" t="s">
        <v>8970</v>
      </c>
      <c r="D3068" t="s">
        <v>631</v>
      </c>
      <c r="E3068" t="s">
        <v>5154</v>
      </c>
      <c r="F3068">
        <v>0.1</v>
      </c>
      <c r="G3068">
        <v>0</v>
      </c>
      <c r="H3068" t="s">
        <v>103</v>
      </c>
      <c r="I3068" t="s">
        <v>102</v>
      </c>
      <c r="J3068" t="s">
        <v>103</v>
      </c>
      <c r="K3068" t="s">
        <v>8969</v>
      </c>
      <c r="L3068" t="s">
        <v>5229</v>
      </c>
      <c r="M3068" t="e">
        <f>_xlfn.XLOOKUP(B3068,Sheet1!B:B,Sheet1!C:C)</f>
        <v>#N/A</v>
      </c>
    </row>
    <row r="3069" spans="2:13" hidden="1">
      <c r="B3069" t="s">
        <v>8967</v>
      </c>
      <c r="C3069" t="s">
        <v>8971</v>
      </c>
      <c r="D3069" t="s">
        <v>5229</v>
      </c>
      <c r="E3069" t="s">
        <v>5073</v>
      </c>
      <c r="F3069">
        <v>40</v>
      </c>
      <c r="G3069">
        <v>145000</v>
      </c>
      <c r="H3069" t="s">
        <v>102</v>
      </c>
      <c r="I3069" t="s">
        <v>103</v>
      </c>
      <c r="J3069" t="s">
        <v>103</v>
      </c>
      <c r="K3069" t="s">
        <v>8969</v>
      </c>
      <c r="L3069" t="s">
        <v>5229</v>
      </c>
      <c r="M3069" t="e">
        <f>_xlfn.XLOOKUP(B3069,Sheet1!B:B,Sheet1!C:C)</f>
        <v>#N/A</v>
      </c>
    </row>
    <row r="3070" spans="2:13" hidden="1">
      <c r="B3070" t="s">
        <v>8967</v>
      </c>
      <c r="C3070" t="s">
        <v>8972</v>
      </c>
      <c r="D3070" t="s">
        <v>8973</v>
      </c>
      <c r="F3070">
        <v>40</v>
      </c>
      <c r="G3070">
        <v>117460</v>
      </c>
      <c r="H3070" t="s">
        <v>103</v>
      </c>
      <c r="I3070" t="s">
        <v>103</v>
      </c>
      <c r="J3070" t="s">
        <v>103</v>
      </c>
      <c r="K3070" t="s">
        <v>8969</v>
      </c>
      <c r="L3070" t="s">
        <v>5229</v>
      </c>
      <c r="M3070" t="e">
        <f>_xlfn.XLOOKUP(B3070,Sheet1!B:B,Sheet1!C:C)</f>
        <v>#N/A</v>
      </c>
    </row>
    <row r="3071" spans="2:13" hidden="1">
      <c r="B3071" t="s">
        <v>8967</v>
      </c>
      <c r="C3071" t="s">
        <v>8974</v>
      </c>
      <c r="D3071" t="s">
        <v>5532</v>
      </c>
      <c r="E3071" t="s">
        <v>5070</v>
      </c>
      <c r="F3071">
        <v>0.5</v>
      </c>
      <c r="G3071">
        <v>0</v>
      </c>
      <c r="H3071" t="s">
        <v>102</v>
      </c>
      <c r="I3071" t="s">
        <v>102</v>
      </c>
      <c r="J3071" t="s">
        <v>103</v>
      </c>
      <c r="K3071" t="s">
        <v>8969</v>
      </c>
      <c r="L3071" t="s">
        <v>5229</v>
      </c>
      <c r="M3071" t="e">
        <f>_xlfn.XLOOKUP(B3071,Sheet1!B:B,Sheet1!C:C)</f>
        <v>#N/A</v>
      </c>
    </row>
    <row r="3072" spans="2:13" hidden="1">
      <c r="B3072" t="s">
        <v>8967</v>
      </c>
      <c r="C3072" t="s">
        <v>8975</v>
      </c>
      <c r="D3072" t="s">
        <v>631</v>
      </c>
      <c r="E3072" t="s">
        <v>5154</v>
      </c>
      <c r="F3072">
        <v>0.1</v>
      </c>
      <c r="G3072">
        <v>0</v>
      </c>
      <c r="H3072" t="s">
        <v>103</v>
      </c>
      <c r="I3072" t="s">
        <v>102</v>
      </c>
      <c r="J3072" t="s">
        <v>103</v>
      </c>
      <c r="K3072" t="s">
        <v>8969</v>
      </c>
      <c r="L3072" t="s">
        <v>5229</v>
      </c>
      <c r="M3072" t="e">
        <f>_xlfn.XLOOKUP(B3072,Sheet1!B:B,Sheet1!C:C)</f>
        <v>#N/A</v>
      </c>
    </row>
    <row r="3073" spans="2:13" hidden="1">
      <c r="B3073" t="s">
        <v>8967</v>
      </c>
      <c r="C3073" t="s">
        <v>8976</v>
      </c>
      <c r="D3073" t="s">
        <v>8977</v>
      </c>
      <c r="E3073" t="s">
        <v>5154</v>
      </c>
      <c r="F3073">
        <v>0.1</v>
      </c>
      <c r="G3073">
        <v>0</v>
      </c>
      <c r="H3073" t="s">
        <v>103</v>
      </c>
      <c r="I3073" t="s">
        <v>102</v>
      </c>
      <c r="J3073" t="s">
        <v>103</v>
      </c>
      <c r="K3073" t="s">
        <v>8969</v>
      </c>
      <c r="L3073" t="s">
        <v>5229</v>
      </c>
      <c r="M3073" t="e">
        <f>_xlfn.XLOOKUP(B3073,Sheet1!B:B,Sheet1!C:C)</f>
        <v>#N/A</v>
      </c>
    </row>
    <row r="3074" spans="2:13" hidden="1">
      <c r="B3074" t="s">
        <v>8967</v>
      </c>
      <c r="C3074" t="s">
        <v>8978</v>
      </c>
      <c r="D3074" t="s">
        <v>631</v>
      </c>
      <c r="E3074" t="s">
        <v>5154</v>
      </c>
      <c r="F3074">
        <v>0.1</v>
      </c>
      <c r="G3074">
        <v>0</v>
      </c>
      <c r="H3074" t="s">
        <v>103</v>
      </c>
      <c r="I3074" t="s">
        <v>102</v>
      </c>
      <c r="J3074" t="s">
        <v>103</v>
      </c>
      <c r="K3074" t="s">
        <v>8969</v>
      </c>
      <c r="L3074" t="s">
        <v>5229</v>
      </c>
      <c r="M3074" t="e">
        <f>_xlfn.XLOOKUP(B3074,Sheet1!B:B,Sheet1!C:C)</f>
        <v>#N/A</v>
      </c>
    </row>
    <row r="3075" spans="2:13" hidden="1">
      <c r="B3075" t="s">
        <v>8967</v>
      </c>
      <c r="C3075" t="s">
        <v>8979</v>
      </c>
      <c r="D3075" t="s">
        <v>631</v>
      </c>
      <c r="E3075" t="s">
        <v>5154</v>
      </c>
      <c r="F3075">
        <v>0.1</v>
      </c>
      <c r="G3075">
        <v>0</v>
      </c>
      <c r="H3075" t="s">
        <v>103</v>
      </c>
      <c r="I3075" t="s">
        <v>102</v>
      </c>
      <c r="J3075" t="s">
        <v>103</v>
      </c>
      <c r="K3075" t="s">
        <v>8969</v>
      </c>
      <c r="L3075" t="s">
        <v>5229</v>
      </c>
      <c r="M3075" t="e">
        <f>_xlfn.XLOOKUP(B3075,Sheet1!B:B,Sheet1!C:C)</f>
        <v>#N/A</v>
      </c>
    </row>
    <row r="3076" spans="2:13" hidden="1">
      <c r="B3076" t="s">
        <v>8967</v>
      </c>
      <c r="C3076" t="s">
        <v>8980</v>
      </c>
      <c r="D3076" t="s">
        <v>631</v>
      </c>
      <c r="E3076" t="s">
        <v>5154</v>
      </c>
      <c r="F3076">
        <v>0.1</v>
      </c>
      <c r="G3076">
        <v>0</v>
      </c>
      <c r="H3076" t="s">
        <v>103</v>
      </c>
      <c r="I3076" t="s">
        <v>102</v>
      </c>
      <c r="J3076" t="s">
        <v>103</v>
      </c>
      <c r="K3076" t="s">
        <v>8969</v>
      </c>
      <c r="L3076" t="s">
        <v>5229</v>
      </c>
      <c r="M3076" t="e">
        <f>_xlfn.XLOOKUP(B3076,Sheet1!B:B,Sheet1!C:C)</f>
        <v>#N/A</v>
      </c>
    </row>
    <row r="3077" spans="2:13" hidden="1">
      <c r="B3077" t="s">
        <v>8967</v>
      </c>
      <c r="C3077" t="s">
        <v>8981</v>
      </c>
      <c r="D3077" t="s">
        <v>631</v>
      </c>
      <c r="E3077" t="s">
        <v>5154</v>
      </c>
      <c r="F3077">
        <v>0.1</v>
      </c>
      <c r="G3077">
        <v>0</v>
      </c>
      <c r="H3077" t="s">
        <v>103</v>
      </c>
      <c r="I3077" t="s">
        <v>102</v>
      </c>
      <c r="J3077" t="s">
        <v>103</v>
      </c>
      <c r="K3077" t="s">
        <v>8969</v>
      </c>
      <c r="L3077" t="s">
        <v>5229</v>
      </c>
      <c r="M3077" t="e">
        <f>_xlfn.XLOOKUP(B3077,Sheet1!B:B,Sheet1!C:C)</f>
        <v>#N/A</v>
      </c>
    </row>
    <row r="3078" spans="2:13" hidden="1">
      <c r="B3078" t="s">
        <v>8967</v>
      </c>
      <c r="C3078" t="s">
        <v>8982</v>
      </c>
      <c r="D3078" t="s">
        <v>142</v>
      </c>
      <c r="E3078" t="s">
        <v>5070</v>
      </c>
      <c r="F3078">
        <v>0.5</v>
      </c>
      <c r="G3078">
        <v>0</v>
      </c>
      <c r="H3078" t="s">
        <v>102</v>
      </c>
      <c r="I3078" t="s">
        <v>102</v>
      </c>
      <c r="J3078" t="s">
        <v>103</v>
      </c>
      <c r="K3078" t="s">
        <v>8969</v>
      </c>
      <c r="L3078" t="s">
        <v>5229</v>
      </c>
      <c r="M3078" t="e">
        <f>_xlfn.XLOOKUP(B3078,Sheet1!B:B,Sheet1!C:C)</f>
        <v>#N/A</v>
      </c>
    </row>
    <row r="3079" spans="2:13" hidden="1">
      <c r="B3079" t="s">
        <v>8967</v>
      </c>
      <c r="C3079" t="s">
        <v>8983</v>
      </c>
      <c r="D3079" t="s">
        <v>8984</v>
      </c>
      <c r="E3079" t="s">
        <v>5070</v>
      </c>
      <c r="F3079">
        <v>0.5</v>
      </c>
      <c r="G3079">
        <v>0</v>
      </c>
      <c r="H3079" t="s">
        <v>102</v>
      </c>
      <c r="I3079" t="s">
        <v>102</v>
      </c>
      <c r="J3079" t="s">
        <v>103</v>
      </c>
      <c r="K3079" t="s">
        <v>8969</v>
      </c>
      <c r="L3079" t="s">
        <v>5229</v>
      </c>
      <c r="M3079" t="e">
        <f>_xlfn.XLOOKUP(B3079,Sheet1!B:B,Sheet1!C:C)</f>
        <v>#N/A</v>
      </c>
    </row>
    <row r="3080" spans="2:13" hidden="1">
      <c r="B3080" t="s">
        <v>8967</v>
      </c>
      <c r="C3080" t="s">
        <v>8985</v>
      </c>
      <c r="D3080" t="s">
        <v>631</v>
      </c>
      <c r="E3080" t="s">
        <v>5154</v>
      </c>
      <c r="F3080">
        <v>0.1</v>
      </c>
      <c r="G3080">
        <v>0</v>
      </c>
      <c r="H3080" t="s">
        <v>103</v>
      </c>
      <c r="I3080" t="s">
        <v>102</v>
      </c>
      <c r="J3080" t="s">
        <v>103</v>
      </c>
      <c r="K3080" t="s">
        <v>8969</v>
      </c>
      <c r="L3080" t="s">
        <v>5229</v>
      </c>
      <c r="M3080" t="e">
        <f>_xlfn.XLOOKUP(B3080,Sheet1!B:B,Sheet1!C:C)</f>
        <v>#N/A</v>
      </c>
    </row>
    <row r="3081" spans="2:13" hidden="1">
      <c r="B3081" t="s">
        <v>8967</v>
      </c>
      <c r="C3081" t="s">
        <v>8986</v>
      </c>
      <c r="D3081" t="s">
        <v>631</v>
      </c>
      <c r="E3081" t="s">
        <v>5154</v>
      </c>
      <c r="F3081">
        <v>0.1</v>
      </c>
      <c r="G3081">
        <v>0</v>
      </c>
      <c r="H3081" t="s">
        <v>103</v>
      </c>
      <c r="I3081" t="s">
        <v>102</v>
      </c>
      <c r="J3081" t="s">
        <v>103</v>
      </c>
      <c r="K3081" t="s">
        <v>8969</v>
      </c>
      <c r="L3081" t="s">
        <v>5229</v>
      </c>
      <c r="M3081" t="e">
        <f>_xlfn.XLOOKUP(B3081,Sheet1!B:B,Sheet1!C:C)</f>
        <v>#N/A</v>
      </c>
    </row>
    <row r="3082" spans="2:13" hidden="1">
      <c r="B3082" t="s">
        <v>8967</v>
      </c>
      <c r="C3082" t="s">
        <v>8987</v>
      </c>
      <c r="D3082" t="s">
        <v>8988</v>
      </c>
      <c r="F3082">
        <v>40</v>
      </c>
      <c r="G3082">
        <v>166750</v>
      </c>
      <c r="H3082" t="s">
        <v>103</v>
      </c>
      <c r="I3082" t="s">
        <v>103</v>
      </c>
      <c r="J3082" t="s">
        <v>103</v>
      </c>
      <c r="K3082" t="s">
        <v>8969</v>
      </c>
      <c r="L3082" t="s">
        <v>5229</v>
      </c>
      <c r="M3082" t="e">
        <f>_xlfn.XLOOKUP(B3082,Sheet1!B:B,Sheet1!C:C)</f>
        <v>#N/A</v>
      </c>
    </row>
    <row r="3083" spans="2:13" hidden="1">
      <c r="B3083" t="s">
        <v>8967</v>
      </c>
      <c r="C3083" t="s">
        <v>8989</v>
      </c>
      <c r="D3083" t="s">
        <v>631</v>
      </c>
      <c r="E3083" t="s">
        <v>5154</v>
      </c>
      <c r="F3083">
        <v>0.1</v>
      </c>
      <c r="G3083">
        <v>0</v>
      </c>
      <c r="H3083" t="s">
        <v>103</v>
      </c>
      <c r="I3083" t="s">
        <v>102</v>
      </c>
      <c r="J3083" t="s">
        <v>103</v>
      </c>
      <c r="K3083" t="s">
        <v>8969</v>
      </c>
      <c r="L3083" t="s">
        <v>5229</v>
      </c>
      <c r="M3083" t="e">
        <f>_xlfn.XLOOKUP(B3083,Sheet1!B:B,Sheet1!C:C)</f>
        <v>#N/A</v>
      </c>
    </row>
    <row r="3084" spans="2:13" hidden="1">
      <c r="B3084" t="s">
        <v>8967</v>
      </c>
      <c r="C3084" t="s">
        <v>8990</v>
      </c>
      <c r="D3084" t="s">
        <v>562</v>
      </c>
      <c r="E3084" t="s">
        <v>5070</v>
      </c>
      <c r="F3084">
        <v>0.5</v>
      </c>
      <c r="G3084">
        <v>0</v>
      </c>
      <c r="H3084" t="s">
        <v>102</v>
      </c>
      <c r="I3084" t="s">
        <v>102</v>
      </c>
      <c r="J3084" t="s">
        <v>103</v>
      </c>
      <c r="K3084" t="s">
        <v>8969</v>
      </c>
      <c r="L3084" t="s">
        <v>5229</v>
      </c>
      <c r="M3084" t="e">
        <f>_xlfn.XLOOKUP(B3084,Sheet1!B:B,Sheet1!C:C)</f>
        <v>#N/A</v>
      </c>
    </row>
    <row r="3085" spans="2:13" hidden="1">
      <c r="B3085" t="s">
        <v>8967</v>
      </c>
      <c r="C3085" t="s">
        <v>8991</v>
      </c>
      <c r="D3085" t="s">
        <v>631</v>
      </c>
      <c r="E3085" t="s">
        <v>5154</v>
      </c>
      <c r="F3085">
        <v>0.1</v>
      </c>
      <c r="G3085">
        <v>0</v>
      </c>
      <c r="H3085" t="s">
        <v>103</v>
      </c>
      <c r="I3085" t="s">
        <v>102</v>
      </c>
      <c r="J3085" t="s">
        <v>103</v>
      </c>
      <c r="K3085" t="s">
        <v>8969</v>
      </c>
      <c r="L3085" t="s">
        <v>5229</v>
      </c>
      <c r="M3085" t="e">
        <f>_xlfn.XLOOKUP(B3085,Sheet1!B:B,Sheet1!C:C)</f>
        <v>#N/A</v>
      </c>
    </row>
    <row r="3086" spans="2:13" hidden="1">
      <c r="B3086" t="s">
        <v>8967</v>
      </c>
      <c r="C3086" t="s">
        <v>8969</v>
      </c>
      <c r="D3086" t="s">
        <v>5229</v>
      </c>
      <c r="E3086" t="s">
        <v>5073</v>
      </c>
      <c r="F3086">
        <v>40</v>
      </c>
      <c r="G3086">
        <v>145000</v>
      </c>
      <c r="H3086" t="s">
        <v>102</v>
      </c>
      <c r="I3086" t="s">
        <v>103</v>
      </c>
      <c r="J3086" t="s">
        <v>103</v>
      </c>
      <c r="K3086" t="s">
        <v>8969</v>
      </c>
      <c r="L3086" t="s">
        <v>5229</v>
      </c>
      <c r="M3086" t="e">
        <f>_xlfn.XLOOKUP(B3086,Sheet1!B:B,Sheet1!C:C)</f>
        <v>#N/A</v>
      </c>
    </row>
    <row r="3087" spans="2:13" hidden="1">
      <c r="B3087" t="s">
        <v>8967</v>
      </c>
      <c r="C3087" t="s">
        <v>8992</v>
      </c>
      <c r="D3087" t="s">
        <v>8977</v>
      </c>
      <c r="E3087" t="s">
        <v>5154</v>
      </c>
      <c r="F3087">
        <v>0.1</v>
      </c>
      <c r="G3087">
        <v>0</v>
      </c>
      <c r="H3087" t="s">
        <v>103</v>
      </c>
      <c r="I3087" t="s">
        <v>102</v>
      </c>
      <c r="J3087" t="s">
        <v>103</v>
      </c>
      <c r="K3087" t="s">
        <v>8969</v>
      </c>
      <c r="L3087" t="s">
        <v>5229</v>
      </c>
      <c r="M3087" t="e">
        <f>_xlfn.XLOOKUP(B3087,Sheet1!B:B,Sheet1!C:C)</f>
        <v>#N/A</v>
      </c>
    </row>
    <row r="3088" spans="2:13" hidden="1">
      <c r="B3088" t="s">
        <v>8967</v>
      </c>
      <c r="C3088" t="s">
        <v>8993</v>
      </c>
      <c r="D3088" t="s">
        <v>8977</v>
      </c>
      <c r="E3088" t="s">
        <v>5154</v>
      </c>
      <c r="F3088">
        <v>0.1</v>
      </c>
      <c r="G3088">
        <v>0</v>
      </c>
      <c r="H3088" t="s">
        <v>103</v>
      </c>
      <c r="I3088" t="s">
        <v>102</v>
      </c>
      <c r="J3088" t="s">
        <v>103</v>
      </c>
      <c r="K3088" t="s">
        <v>8969</v>
      </c>
      <c r="L3088" t="s">
        <v>5229</v>
      </c>
      <c r="M3088" t="e">
        <f>_xlfn.XLOOKUP(B3088,Sheet1!B:B,Sheet1!C:C)</f>
        <v>#N/A</v>
      </c>
    </row>
    <row r="3089" spans="2:13" hidden="1">
      <c r="B3089" t="s">
        <v>8967</v>
      </c>
      <c r="C3089" t="s">
        <v>8994</v>
      </c>
      <c r="D3089" t="s">
        <v>8977</v>
      </c>
      <c r="E3089" t="s">
        <v>5154</v>
      </c>
      <c r="F3089">
        <v>0.1</v>
      </c>
      <c r="G3089">
        <v>0</v>
      </c>
      <c r="H3089" t="s">
        <v>103</v>
      </c>
      <c r="I3089" t="s">
        <v>102</v>
      </c>
      <c r="J3089" t="s">
        <v>103</v>
      </c>
      <c r="K3089" t="s">
        <v>8969</v>
      </c>
      <c r="L3089" t="s">
        <v>5229</v>
      </c>
      <c r="M3089" t="e">
        <f>_xlfn.XLOOKUP(B3089,Sheet1!B:B,Sheet1!C:C)</f>
        <v>#N/A</v>
      </c>
    </row>
    <row r="3090" spans="2:13" hidden="1">
      <c r="B3090" t="s">
        <v>8967</v>
      </c>
      <c r="C3090" t="s">
        <v>8995</v>
      </c>
      <c r="D3090" t="s">
        <v>670</v>
      </c>
      <c r="E3090" t="s">
        <v>5070</v>
      </c>
      <c r="F3090">
        <v>0.5</v>
      </c>
      <c r="G3090">
        <v>0</v>
      </c>
      <c r="H3090" t="s">
        <v>102</v>
      </c>
      <c r="I3090" t="s">
        <v>102</v>
      </c>
      <c r="J3090" t="s">
        <v>103</v>
      </c>
      <c r="K3090" t="s">
        <v>8969</v>
      </c>
      <c r="L3090" t="s">
        <v>5229</v>
      </c>
      <c r="M3090" t="e">
        <f>_xlfn.XLOOKUP(B3090,Sheet1!B:B,Sheet1!C:C)</f>
        <v>#N/A</v>
      </c>
    </row>
    <row r="3091" spans="2:13" hidden="1">
      <c r="B3091" t="s">
        <v>8967</v>
      </c>
      <c r="C3091" t="s">
        <v>8996</v>
      </c>
      <c r="D3091" t="s">
        <v>8977</v>
      </c>
      <c r="E3091" t="s">
        <v>5154</v>
      </c>
      <c r="F3091">
        <v>0.1</v>
      </c>
      <c r="G3091">
        <v>0</v>
      </c>
      <c r="H3091" t="s">
        <v>103</v>
      </c>
      <c r="I3091" t="s">
        <v>102</v>
      </c>
      <c r="J3091" t="s">
        <v>103</v>
      </c>
      <c r="K3091" t="s">
        <v>8969</v>
      </c>
      <c r="L3091" t="s">
        <v>5229</v>
      </c>
      <c r="M3091" t="e">
        <f>_xlfn.XLOOKUP(B3091,Sheet1!B:B,Sheet1!C:C)</f>
        <v>#N/A</v>
      </c>
    </row>
    <row r="3092" spans="2:13" hidden="1">
      <c r="B3092" t="s">
        <v>8997</v>
      </c>
      <c r="C3092" t="s">
        <v>8998</v>
      </c>
      <c r="D3092" t="s">
        <v>180</v>
      </c>
      <c r="E3092" t="s">
        <v>5154</v>
      </c>
      <c r="F3092">
        <v>1</v>
      </c>
      <c r="G3092">
        <v>0</v>
      </c>
      <c r="H3092" t="s">
        <v>103</v>
      </c>
      <c r="I3092" t="s">
        <v>102</v>
      </c>
      <c r="J3092" t="s">
        <v>103</v>
      </c>
      <c r="K3092" t="s">
        <v>8999</v>
      </c>
      <c r="L3092" t="s">
        <v>761</v>
      </c>
      <c r="M3092" t="e">
        <f>_xlfn.XLOOKUP(B3092,Sheet1!B:B,Sheet1!C:C)</f>
        <v>#N/A</v>
      </c>
    </row>
    <row r="3093" spans="2:13" hidden="1">
      <c r="B3093" t="s">
        <v>8997</v>
      </c>
      <c r="C3093" t="s">
        <v>9000</v>
      </c>
      <c r="D3093" t="s">
        <v>9001</v>
      </c>
      <c r="E3093" t="s">
        <v>5073</v>
      </c>
      <c r="F3093">
        <v>40</v>
      </c>
      <c r="G3093">
        <v>128954</v>
      </c>
      <c r="H3093" t="s">
        <v>102</v>
      </c>
      <c r="I3093" t="s">
        <v>103</v>
      </c>
      <c r="J3093" t="s">
        <v>103</v>
      </c>
      <c r="K3093" t="s">
        <v>8999</v>
      </c>
      <c r="L3093" t="s">
        <v>761</v>
      </c>
      <c r="M3093" t="e">
        <f>_xlfn.XLOOKUP(B3093,Sheet1!B:B,Sheet1!C:C)</f>
        <v>#N/A</v>
      </c>
    </row>
    <row r="3094" spans="2:13" hidden="1">
      <c r="B3094" t="s">
        <v>8997</v>
      </c>
      <c r="C3094" t="s">
        <v>9002</v>
      </c>
      <c r="D3094" t="s">
        <v>180</v>
      </c>
      <c r="E3094" t="s">
        <v>5154</v>
      </c>
      <c r="F3094">
        <v>1</v>
      </c>
      <c r="G3094">
        <v>0</v>
      </c>
      <c r="H3094" t="s">
        <v>103</v>
      </c>
      <c r="I3094" t="s">
        <v>102</v>
      </c>
      <c r="J3094" t="s">
        <v>103</v>
      </c>
      <c r="K3094" t="s">
        <v>8999</v>
      </c>
      <c r="L3094" t="s">
        <v>761</v>
      </c>
      <c r="M3094" t="e">
        <f>_xlfn.XLOOKUP(B3094,Sheet1!B:B,Sheet1!C:C)</f>
        <v>#N/A</v>
      </c>
    </row>
    <row r="3095" spans="2:13" hidden="1">
      <c r="B3095" t="s">
        <v>8997</v>
      </c>
      <c r="C3095" t="s">
        <v>9003</v>
      </c>
      <c r="D3095" t="s">
        <v>5633</v>
      </c>
      <c r="E3095" t="s">
        <v>5070</v>
      </c>
      <c r="F3095">
        <v>3</v>
      </c>
      <c r="G3095">
        <v>0</v>
      </c>
      <c r="H3095" t="s">
        <v>102</v>
      </c>
      <c r="I3095" t="s">
        <v>102</v>
      </c>
      <c r="J3095" t="s">
        <v>103</v>
      </c>
      <c r="K3095" t="s">
        <v>8999</v>
      </c>
      <c r="L3095" t="s">
        <v>761</v>
      </c>
      <c r="M3095" t="e">
        <f>_xlfn.XLOOKUP(B3095,Sheet1!B:B,Sheet1!C:C)</f>
        <v>#N/A</v>
      </c>
    </row>
    <row r="3096" spans="2:13" hidden="1">
      <c r="B3096" t="s">
        <v>8997</v>
      </c>
      <c r="C3096" t="s">
        <v>9004</v>
      </c>
      <c r="D3096" t="s">
        <v>180</v>
      </c>
      <c r="E3096" t="s">
        <v>5154</v>
      </c>
      <c r="F3096">
        <v>1</v>
      </c>
      <c r="G3096">
        <v>0</v>
      </c>
      <c r="H3096" t="s">
        <v>103</v>
      </c>
      <c r="I3096" t="s">
        <v>102</v>
      </c>
      <c r="J3096" t="s">
        <v>103</v>
      </c>
      <c r="K3096" t="s">
        <v>8999</v>
      </c>
      <c r="L3096" t="s">
        <v>761</v>
      </c>
      <c r="M3096" t="e">
        <f>_xlfn.XLOOKUP(B3096,Sheet1!B:B,Sheet1!C:C)</f>
        <v>#N/A</v>
      </c>
    </row>
    <row r="3097" spans="2:13" hidden="1">
      <c r="B3097" t="s">
        <v>8997</v>
      </c>
      <c r="C3097" t="s">
        <v>9005</v>
      </c>
      <c r="D3097" t="s">
        <v>180</v>
      </c>
      <c r="E3097" t="s">
        <v>5154</v>
      </c>
      <c r="F3097">
        <v>1</v>
      </c>
      <c r="G3097">
        <v>0</v>
      </c>
      <c r="H3097" t="s">
        <v>103</v>
      </c>
      <c r="I3097" t="s">
        <v>102</v>
      </c>
      <c r="J3097" t="s">
        <v>103</v>
      </c>
      <c r="K3097" t="s">
        <v>8999</v>
      </c>
      <c r="L3097" t="s">
        <v>761</v>
      </c>
      <c r="M3097" t="e">
        <f>_xlfn.XLOOKUP(B3097,Sheet1!B:B,Sheet1!C:C)</f>
        <v>#N/A</v>
      </c>
    </row>
    <row r="3098" spans="2:13" hidden="1">
      <c r="B3098" t="s">
        <v>8997</v>
      </c>
      <c r="C3098" t="s">
        <v>9006</v>
      </c>
      <c r="D3098" t="s">
        <v>9007</v>
      </c>
      <c r="F3098">
        <v>40</v>
      </c>
      <c r="G3098">
        <v>119996</v>
      </c>
      <c r="H3098" t="s">
        <v>103</v>
      </c>
      <c r="I3098" t="s">
        <v>103</v>
      </c>
      <c r="J3098" t="s">
        <v>103</v>
      </c>
      <c r="K3098" t="s">
        <v>8999</v>
      </c>
      <c r="L3098" t="s">
        <v>761</v>
      </c>
      <c r="M3098" t="e">
        <f>_xlfn.XLOOKUP(B3098,Sheet1!B:B,Sheet1!C:C)</f>
        <v>#N/A</v>
      </c>
    </row>
    <row r="3099" spans="2:13" hidden="1">
      <c r="B3099" t="s">
        <v>8997</v>
      </c>
      <c r="C3099" t="s">
        <v>9008</v>
      </c>
      <c r="D3099" t="s">
        <v>267</v>
      </c>
      <c r="E3099" t="s">
        <v>5070</v>
      </c>
      <c r="F3099">
        <v>1</v>
      </c>
      <c r="G3099">
        <v>0</v>
      </c>
      <c r="H3099" t="s">
        <v>102</v>
      </c>
      <c r="I3099" t="s">
        <v>102</v>
      </c>
      <c r="J3099" t="s">
        <v>103</v>
      </c>
      <c r="K3099" t="s">
        <v>8999</v>
      </c>
      <c r="L3099" t="s">
        <v>761</v>
      </c>
      <c r="M3099" t="e">
        <f>_xlfn.XLOOKUP(B3099,Sheet1!B:B,Sheet1!C:C)</f>
        <v>#N/A</v>
      </c>
    </row>
    <row r="3100" spans="2:13" hidden="1">
      <c r="B3100" t="s">
        <v>8997</v>
      </c>
      <c r="C3100" t="s">
        <v>9009</v>
      </c>
      <c r="D3100" t="s">
        <v>180</v>
      </c>
      <c r="E3100" t="s">
        <v>5154</v>
      </c>
      <c r="F3100">
        <v>1.5</v>
      </c>
      <c r="G3100">
        <v>0</v>
      </c>
      <c r="H3100" t="s">
        <v>103</v>
      </c>
      <c r="I3100" t="s">
        <v>102</v>
      </c>
      <c r="J3100" t="s">
        <v>103</v>
      </c>
      <c r="K3100" t="s">
        <v>8999</v>
      </c>
      <c r="L3100" t="s">
        <v>761</v>
      </c>
      <c r="M3100" t="e">
        <f>_xlfn.XLOOKUP(B3100,Sheet1!B:B,Sheet1!C:C)</f>
        <v>#N/A</v>
      </c>
    </row>
    <row r="3101" spans="2:13" hidden="1">
      <c r="B3101" t="s">
        <v>8997</v>
      </c>
      <c r="C3101" t="s">
        <v>9010</v>
      </c>
      <c r="D3101" t="s">
        <v>5195</v>
      </c>
      <c r="E3101" t="s">
        <v>5070</v>
      </c>
      <c r="F3101">
        <v>2</v>
      </c>
      <c r="G3101">
        <v>0</v>
      </c>
      <c r="H3101" t="s">
        <v>102</v>
      </c>
      <c r="I3101" t="s">
        <v>102</v>
      </c>
      <c r="J3101" t="s">
        <v>103</v>
      </c>
      <c r="K3101" t="s">
        <v>8999</v>
      </c>
      <c r="L3101" t="s">
        <v>761</v>
      </c>
      <c r="M3101" t="e">
        <f>_xlfn.XLOOKUP(B3101,Sheet1!B:B,Sheet1!C:C)</f>
        <v>#N/A</v>
      </c>
    </row>
    <row r="3102" spans="2:13" hidden="1">
      <c r="B3102" t="s">
        <v>8997</v>
      </c>
      <c r="C3102" t="s">
        <v>9011</v>
      </c>
      <c r="D3102" t="s">
        <v>180</v>
      </c>
      <c r="E3102" t="s">
        <v>5154</v>
      </c>
      <c r="F3102">
        <v>1</v>
      </c>
      <c r="G3102">
        <v>0</v>
      </c>
      <c r="H3102" t="s">
        <v>103</v>
      </c>
      <c r="I3102" t="s">
        <v>102</v>
      </c>
      <c r="J3102" t="s">
        <v>103</v>
      </c>
      <c r="K3102" t="s">
        <v>8999</v>
      </c>
      <c r="L3102" t="s">
        <v>761</v>
      </c>
      <c r="M3102" t="e">
        <f>_xlfn.XLOOKUP(B3102,Sheet1!B:B,Sheet1!C:C)</f>
        <v>#N/A</v>
      </c>
    </row>
    <row r="3103" spans="2:13" hidden="1">
      <c r="B3103" t="s">
        <v>8997</v>
      </c>
      <c r="C3103" t="s">
        <v>9012</v>
      </c>
      <c r="D3103" t="s">
        <v>761</v>
      </c>
      <c r="E3103" t="s">
        <v>5073</v>
      </c>
      <c r="F3103">
        <v>40</v>
      </c>
      <c r="G3103">
        <v>228107</v>
      </c>
      <c r="H3103" t="s">
        <v>102</v>
      </c>
      <c r="I3103" t="s">
        <v>103</v>
      </c>
      <c r="J3103" t="s">
        <v>103</v>
      </c>
      <c r="K3103" t="s">
        <v>8999</v>
      </c>
      <c r="L3103" t="s">
        <v>761</v>
      </c>
      <c r="M3103" t="e">
        <f>_xlfn.XLOOKUP(B3103,Sheet1!B:B,Sheet1!C:C)</f>
        <v>#N/A</v>
      </c>
    </row>
    <row r="3104" spans="2:13" hidden="1">
      <c r="B3104" t="s">
        <v>9013</v>
      </c>
      <c r="C3104" t="s">
        <v>9014</v>
      </c>
      <c r="D3104" t="s">
        <v>180</v>
      </c>
      <c r="E3104" t="s">
        <v>5154</v>
      </c>
      <c r="F3104">
        <v>8</v>
      </c>
      <c r="G3104">
        <v>0</v>
      </c>
      <c r="H3104" t="s">
        <v>103</v>
      </c>
      <c r="I3104" t="s">
        <v>102</v>
      </c>
      <c r="J3104" t="s">
        <v>103</v>
      </c>
      <c r="K3104" t="s">
        <v>9015</v>
      </c>
      <c r="L3104" t="s">
        <v>188</v>
      </c>
      <c r="M3104" t="e">
        <f>_xlfn.XLOOKUP(B3104,Sheet1!B:B,Sheet1!C:C)</f>
        <v>#N/A</v>
      </c>
    </row>
    <row r="3105" spans="2:13" hidden="1">
      <c r="B3105" t="s">
        <v>9013</v>
      </c>
      <c r="C3105" t="s">
        <v>9016</v>
      </c>
      <c r="D3105" t="s">
        <v>315</v>
      </c>
      <c r="E3105" t="s">
        <v>5070</v>
      </c>
      <c r="F3105">
        <v>8</v>
      </c>
      <c r="G3105">
        <v>0</v>
      </c>
      <c r="H3105" t="s">
        <v>102</v>
      </c>
      <c r="I3105" t="s">
        <v>102</v>
      </c>
      <c r="J3105" t="s">
        <v>103</v>
      </c>
      <c r="K3105" t="s">
        <v>9015</v>
      </c>
      <c r="L3105" t="s">
        <v>188</v>
      </c>
      <c r="M3105" t="e">
        <f>_xlfn.XLOOKUP(B3105,Sheet1!B:B,Sheet1!C:C)</f>
        <v>#N/A</v>
      </c>
    </row>
    <row r="3106" spans="2:13" hidden="1">
      <c r="B3106" t="s">
        <v>9013</v>
      </c>
      <c r="C3106" t="s">
        <v>9017</v>
      </c>
      <c r="D3106" t="s">
        <v>180</v>
      </c>
      <c r="E3106" t="s">
        <v>5154</v>
      </c>
      <c r="F3106">
        <v>8</v>
      </c>
      <c r="G3106">
        <v>0</v>
      </c>
      <c r="H3106" t="s">
        <v>103</v>
      </c>
      <c r="I3106" t="s">
        <v>102</v>
      </c>
      <c r="J3106" t="s">
        <v>103</v>
      </c>
      <c r="K3106" t="s">
        <v>9015</v>
      </c>
      <c r="L3106" t="s">
        <v>188</v>
      </c>
      <c r="M3106" t="e">
        <f>_xlfn.XLOOKUP(B3106,Sheet1!B:B,Sheet1!C:C)</f>
        <v>#N/A</v>
      </c>
    </row>
    <row r="3107" spans="2:13" hidden="1">
      <c r="B3107" t="s">
        <v>9013</v>
      </c>
      <c r="C3107" t="s">
        <v>9018</v>
      </c>
      <c r="D3107" t="s">
        <v>653</v>
      </c>
      <c r="E3107" t="s">
        <v>5070</v>
      </c>
      <c r="F3107">
        <v>8</v>
      </c>
      <c r="G3107">
        <v>0</v>
      </c>
      <c r="H3107" t="s">
        <v>102</v>
      </c>
      <c r="I3107" t="s">
        <v>102</v>
      </c>
      <c r="J3107" t="s">
        <v>103</v>
      </c>
      <c r="K3107" t="s">
        <v>9015</v>
      </c>
      <c r="L3107" t="s">
        <v>188</v>
      </c>
      <c r="M3107" t="e">
        <f>_xlfn.XLOOKUP(B3107,Sheet1!B:B,Sheet1!C:C)</f>
        <v>#N/A</v>
      </c>
    </row>
    <row r="3108" spans="2:13" hidden="1">
      <c r="B3108" t="s">
        <v>9013</v>
      </c>
      <c r="C3108" t="s">
        <v>9019</v>
      </c>
      <c r="D3108" t="s">
        <v>180</v>
      </c>
      <c r="E3108" t="s">
        <v>5154</v>
      </c>
      <c r="F3108">
        <v>8</v>
      </c>
      <c r="G3108">
        <v>0</v>
      </c>
      <c r="H3108" t="s">
        <v>103</v>
      </c>
      <c r="I3108" t="s">
        <v>102</v>
      </c>
      <c r="J3108" t="s">
        <v>103</v>
      </c>
      <c r="K3108" t="s">
        <v>9015</v>
      </c>
      <c r="L3108" t="s">
        <v>188</v>
      </c>
      <c r="M3108" t="e">
        <f>_xlfn.XLOOKUP(B3108,Sheet1!B:B,Sheet1!C:C)</f>
        <v>#N/A</v>
      </c>
    </row>
    <row r="3109" spans="2:13" hidden="1">
      <c r="B3109" t="s">
        <v>9013</v>
      </c>
      <c r="C3109" t="s">
        <v>9020</v>
      </c>
      <c r="D3109" t="s">
        <v>180</v>
      </c>
      <c r="E3109" t="s">
        <v>5154</v>
      </c>
      <c r="F3109">
        <v>8</v>
      </c>
      <c r="G3109">
        <v>0</v>
      </c>
      <c r="H3109" t="s">
        <v>103</v>
      </c>
      <c r="I3109" t="s">
        <v>102</v>
      </c>
      <c r="J3109" t="s">
        <v>103</v>
      </c>
      <c r="K3109" t="s">
        <v>9015</v>
      </c>
      <c r="L3109" t="s">
        <v>188</v>
      </c>
      <c r="M3109" t="e">
        <f>_xlfn.XLOOKUP(B3109,Sheet1!B:B,Sheet1!C:C)</f>
        <v>#N/A</v>
      </c>
    </row>
    <row r="3110" spans="2:13" hidden="1">
      <c r="B3110" t="s">
        <v>9013</v>
      </c>
      <c r="C3110" t="s">
        <v>9021</v>
      </c>
      <c r="D3110" t="s">
        <v>180</v>
      </c>
      <c r="E3110" t="s">
        <v>5154</v>
      </c>
      <c r="F3110">
        <v>8</v>
      </c>
      <c r="G3110">
        <v>0</v>
      </c>
      <c r="H3110" t="s">
        <v>103</v>
      </c>
      <c r="I3110" t="s">
        <v>102</v>
      </c>
      <c r="J3110" t="s">
        <v>103</v>
      </c>
      <c r="K3110" t="s">
        <v>9015</v>
      </c>
      <c r="L3110" t="s">
        <v>188</v>
      </c>
      <c r="M3110" t="e">
        <f>_xlfn.XLOOKUP(B3110,Sheet1!B:B,Sheet1!C:C)</f>
        <v>#N/A</v>
      </c>
    </row>
    <row r="3111" spans="2:13" hidden="1">
      <c r="B3111" t="s">
        <v>9013</v>
      </c>
      <c r="C3111" t="s">
        <v>9022</v>
      </c>
      <c r="D3111" t="s">
        <v>5224</v>
      </c>
      <c r="E3111" t="s">
        <v>5070</v>
      </c>
      <c r="F3111">
        <v>8</v>
      </c>
      <c r="G3111">
        <v>0</v>
      </c>
      <c r="H3111" t="s">
        <v>102</v>
      </c>
      <c r="I3111" t="s">
        <v>102</v>
      </c>
      <c r="J3111" t="s">
        <v>103</v>
      </c>
      <c r="K3111" t="s">
        <v>9015</v>
      </c>
      <c r="L3111" t="s">
        <v>188</v>
      </c>
      <c r="M3111" t="e">
        <f>_xlfn.XLOOKUP(B3111,Sheet1!B:B,Sheet1!C:C)</f>
        <v>#N/A</v>
      </c>
    </row>
    <row r="3112" spans="2:13" hidden="1">
      <c r="B3112" t="s">
        <v>9013</v>
      </c>
      <c r="C3112" t="s">
        <v>9015</v>
      </c>
      <c r="D3112" t="s">
        <v>195</v>
      </c>
      <c r="E3112" t="s">
        <v>5070</v>
      </c>
      <c r="F3112">
        <v>40</v>
      </c>
      <c r="G3112">
        <v>225000</v>
      </c>
      <c r="H3112" t="s">
        <v>102</v>
      </c>
      <c r="I3112" t="s">
        <v>102</v>
      </c>
      <c r="J3112" t="s">
        <v>103</v>
      </c>
      <c r="K3112" t="s">
        <v>9015</v>
      </c>
      <c r="L3112" t="s">
        <v>188</v>
      </c>
      <c r="M3112" t="e">
        <f>_xlfn.XLOOKUP(B3112,Sheet1!B:B,Sheet1!C:C)</f>
        <v>#N/A</v>
      </c>
    </row>
    <row r="3113" spans="2:13" hidden="1">
      <c r="B3113" t="s">
        <v>9013</v>
      </c>
      <c r="C3113" t="s">
        <v>9023</v>
      </c>
      <c r="D3113" t="s">
        <v>180</v>
      </c>
      <c r="E3113" t="s">
        <v>5154</v>
      </c>
      <c r="F3113">
        <v>8</v>
      </c>
      <c r="G3113">
        <v>0</v>
      </c>
      <c r="H3113" t="s">
        <v>103</v>
      </c>
      <c r="I3113" t="s">
        <v>102</v>
      </c>
      <c r="J3113" t="s">
        <v>103</v>
      </c>
      <c r="K3113" t="s">
        <v>9015</v>
      </c>
      <c r="L3113" t="s">
        <v>188</v>
      </c>
      <c r="M3113" t="e">
        <f>_xlfn.XLOOKUP(B3113,Sheet1!B:B,Sheet1!C:C)</f>
        <v>#N/A</v>
      </c>
    </row>
    <row r="3114" spans="2:13" hidden="1">
      <c r="B3114" t="s">
        <v>9013</v>
      </c>
      <c r="C3114" t="s">
        <v>9024</v>
      </c>
      <c r="D3114" t="s">
        <v>267</v>
      </c>
      <c r="E3114" t="s">
        <v>5070</v>
      </c>
      <c r="F3114">
        <v>8</v>
      </c>
      <c r="G3114">
        <v>0</v>
      </c>
      <c r="H3114" t="s">
        <v>102</v>
      </c>
      <c r="I3114" t="s">
        <v>102</v>
      </c>
      <c r="J3114" t="s">
        <v>103</v>
      </c>
      <c r="K3114" t="s">
        <v>9015</v>
      </c>
      <c r="L3114" t="s">
        <v>188</v>
      </c>
      <c r="M3114" t="e">
        <f>_xlfn.XLOOKUP(B3114,Sheet1!B:B,Sheet1!C:C)</f>
        <v>#N/A</v>
      </c>
    </row>
    <row r="3115" spans="2:13" hidden="1">
      <c r="B3115" t="s">
        <v>9013</v>
      </c>
      <c r="C3115" t="s">
        <v>9025</v>
      </c>
      <c r="D3115" t="s">
        <v>180</v>
      </c>
      <c r="E3115" t="s">
        <v>5154</v>
      </c>
      <c r="F3115">
        <v>8</v>
      </c>
      <c r="G3115">
        <v>0</v>
      </c>
      <c r="H3115" t="s">
        <v>103</v>
      </c>
      <c r="I3115" t="s">
        <v>102</v>
      </c>
      <c r="J3115" t="s">
        <v>103</v>
      </c>
      <c r="K3115" t="s">
        <v>9015</v>
      </c>
      <c r="L3115" t="s">
        <v>188</v>
      </c>
      <c r="M3115" t="e">
        <f>_xlfn.XLOOKUP(B3115,Sheet1!B:B,Sheet1!C:C)</f>
        <v>#N/A</v>
      </c>
    </row>
    <row r="3116" spans="2:13" hidden="1">
      <c r="B3116" t="s">
        <v>9026</v>
      </c>
      <c r="C3116" t="s">
        <v>9027</v>
      </c>
      <c r="D3116" t="s">
        <v>9028</v>
      </c>
      <c r="E3116" t="s">
        <v>5154</v>
      </c>
      <c r="F3116">
        <v>1</v>
      </c>
      <c r="G3116">
        <v>0</v>
      </c>
      <c r="H3116" t="s">
        <v>103</v>
      </c>
      <c r="I3116" t="s">
        <v>102</v>
      </c>
      <c r="J3116" t="s">
        <v>103</v>
      </c>
      <c r="K3116" t="s">
        <v>9029</v>
      </c>
      <c r="L3116" t="s">
        <v>153</v>
      </c>
      <c r="M3116" t="e">
        <f>_xlfn.XLOOKUP(B3116,Sheet1!B:B,Sheet1!C:C)</f>
        <v>#N/A</v>
      </c>
    </row>
    <row r="3117" spans="2:13" hidden="1">
      <c r="B3117" t="s">
        <v>9026</v>
      </c>
      <c r="C3117" t="s">
        <v>9030</v>
      </c>
      <c r="D3117" t="s">
        <v>9031</v>
      </c>
      <c r="E3117" t="s">
        <v>5070</v>
      </c>
      <c r="F3117">
        <v>1</v>
      </c>
      <c r="G3117">
        <v>0</v>
      </c>
      <c r="H3117" t="s">
        <v>102</v>
      </c>
      <c r="I3117" t="s">
        <v>102</v>
      </c>
      <c r="J3117" t="s">
        <v>103</v>
      </c>
      <c r="K3117" t="s">
        <v>9029</v>
      </c>
      <c r="L3117" t="s">
        <v>153</v>
      </c>
      <c r="M3117" t="e">
        <f>_xlfn.XLOOKUP(B3117,Sheet1!B:B,Sheet1!C:C)</f>
        <v>#N/A</v>
      </c>
    </row>
    <row r="3118" spans="2:13" hidden="1">
      <c r="B3118" t="s">
        <v>9026</v>
      </c>
      <c r="C3118" t="s">
        <v>9032</v>
      </c>
      <c r="D3118" t="s">
        <v>9033</v>
      </c>
      <c r="E3118" t="s">
        <v>5154</v>
      </c>
      <c r="F3118">
        <v>1</v>
      </c>
      <c r="G3118">
        <v>0</v>
      </c>
      <c r="H3118" t="s">
        <v>103</v>
      </c>
      <c r="I3118" t="s">
        <v>102</v>
      </c>
      <c r="J3118" t="s">
        <v>103</v>
      </c>
      <c r="K3118" t="s">
        <v>9029</v>
      </c>
      <c r="L3118" t="s">
        <v>153</v>
      </c>
      <c r="M3118" t="e">
        <f>_xlfn.XLOOKUP(B3118,Sheet1!B:B,Sheet1!C:C)</f>
        <v>#N/A</v>
      </c>
    </row>
    <row r="3119" spans="2:13" hidden="1">
      <c r="B3119" t="s">
        <v>9026</v>
      </c>
      <c r="C3119" t="s">
        <v>9034</v>
      </c>
      <c r="D3119" t="s">
        <v>9035</v>
      </c>
      <c r="E3119" t="s">
        <v>5154</v>
      </c>
      <c r="F3119">
        <v>1</v>
      </c>
      <c r="G3119">
        <v>0</v>
      </c>
      <c r="H3119" t="s">
        <v>103</v>
      </c>
      <c r="I3119" t="s">
        <v>102</v>
      </c>
      <c r="J3119" t="s">
        <v>103</v>
      </c>
      <c r="K3119" t="s">
        <v>9029</v>
      </c>
      <c r="L3119" t="s">
        <v>153</v>
      </c>
      <c r="M3119" t="e">
        <f>_xlfn.XLOOKUP(B3119,Sheet1!B:B,Sheet1!C:C)</f>
        <v>#N/A</v>
      </c>
    </row>
    <row r="3120" spans="2:13" hidden="1">
      <c r="B3120" t="s">
        <v>9026</v>
      </c>
      <c r="C3120" t="s">
        <v>9036</v>
      </c>
      <c r="D3120" t="s">
        <v>9037</v>
      </c>
      <c r="E3120" t="s">
        <v>5154</v>
      </c>
      <c r="F3120">
        <v>1</v>
      </c>
      <c r="G3120">
        <v>0</v>
      </c>
      <c r="H3120" t="s">
        <v>103</v>
      </c>
      <c r="I3120" t="s">
        <v>102</v>
      </c>
      <c r="J3120" t="s">
        <v>103</v>
      </c>
      <c r="K3120" t="s">
        <v>9029</v>
      </c>
      <c r="L3120" t="s">
        <v>153</v>
      </c>
      <c r="M3120" t="e">
        <f>_xlfn.XLOOKUP(B3120,Sheet1!B:B,Sheet1!C:C)</f>
        <v>#N/A</v>
      </c>
    </row>
    <row r="3121" spans="2:13" hidden="1">
      <c r="B3121" t="s">
        <v>9026</v>
      </c>
      <c r="C3121" t="s">
        <v>9038</v>
      </c>
      <c r="D3121" t="s">
        <v>9039</v>
      </c>
      <c r="E3121" t="s">
        <v>5154</v>
      </c>
      <c r="F3121">
        <v>1</v>
      </c>
      <c r="G3121">
        <v>0</v>
      </c>
      <c r="H3121" t="s">
        <v>103</v>
      </c>
      <c r="I3121" t="s">
        <v>102</v>
      </c>
      <c r="J3121" t="s">
        <v>103</v>
      </c>
      <c r="K3121" t="s">
        <v>9029</v>
      </c>
      <c r="L3121" t="s">
        <v>153</v>
      </c>
      <c r="M3121" t="e">
        <f>_xlfn.XLOOKUP(B3121,Sheet1!B:B,Sheet1!C:C)</f>
        <v>#N/A</v>
      </c>
    </row>
    <row r="3122" spans="2:13" hidden="1">
      <c r="B3122" t="s">
        <v>9026</v>
      </c>
      <c r="C3122" t="s">
        <v>9040</v>
      </c>
      <c r="D3122" t="s">
        <v>8219</v>
      </c>
      <c r="E3122" t="s">
        <v>5070</v>
      </c>
      <c r="F3122">
        <v>1</v>
      </c>
      <c r="G3122">
        <v>0</v>
      </c>
      <c r="H3122" t="s">
        <v>102</v>
      </c>
      <c r="I3122" t="s">
        <v>102</v>
      </c>
      <c r="J3122" t="s">
        <v>103</v>
      </c>
      <c r="K3122" t="s">
        <v>9029</v>
      </c>
      <c r="L3122" t="s">
        <v>153</v>
      </c>
      <c r="M3122" t="e">
        <f>_xlfn.XLOOKUP(B3122,Sheet1!B:B,Sheet1!C:C)</f>
        <v>#N/A</v>
      </c>
    </row>
    <row r="3123" spans="2:13" hidden="1">
      <c r="B3123" t="s">
        <v>9026</v>
      </c>
      <c r="C3123" t="s">
        <v>9041</v>
      </c>
      <c r="D3123" t="s">
        <v>9042</v>
      </c>
      <c r="E3123" t="s">
        <v>5154</v>
      </c>
      <c r="F3123">
        <v>1</v>
      </c>
      <c r="G3123">
        <v>0</v>
      </c>
      <c r="H3123" t="s">
        <v>103</v>
      </c>
      <c r="I3123" t="s">
        <v>102</v>
      </c>
      <c r="J3123" t="s">
        <v>103</v>
      </c>
      <c r="K3123" t="s">
        <v>9029</v>
      </c>
      <c r="L3123" t="s">
        <v>153</v>
      </c>
      <c r="M3123" t="e">
        <f>_xlfn.XLOOKUP(B3123,Sheet1!B:B,Sheet1!C:C)</f>
        <v>#N/A</v>
      </c>
    </row>
    <row r="3124" spans="2:13" hidden="1">
      <c r="B3124" t="s">
        <v>9026</v>
      </c>
      <c r="C3124" t="s">
        <v>9043</v>
      </c>
      <c r="D3124" t="s">
        <v>9044</v>
      </c>
      <c r="E3124" t="s">
        <v>5154</v>
      </c>
      <c r="F3124">
        <v>1</v>
      </c>
      <c r="G3124">
        <v>0</v>
      </c>
      <c r="H3124" t="s">
        <v>103</v>
      </c>
      <c r="I3124" t="s">
        <v>102</v>
      </c>
      <c r="J3124" t="s">
        <v>103</v>
      </c>
      <c r="K3124" t="s">
        <v>9029</v>
      </c>
      <c r="L3124" t="s">
        <v>153</v>
      </c>
      <c r="M3124" t="e">
        <f>_xlfn.XLOOKUP(B3124,Sheet1!B:B,Sheet1!C:C)</f>
        <v>#N/A</v>
      </c>
    </row>
    <row r="3125" spans="2:13" hidden="1">
      <c r="B3125" t="s">
        <v>9026</v>
      </c>
      <c r="C3125" t="s">
        <v>9045</v>
      </c>
      <c r="D3125" t="s">
        <v>9046</v>
      </c>
      <c r="E3125" t="s">
        <v>5154</v>
      </c>
      <c r="F3125">
        <v>1</v>
      </c>
      <c r="G3125">
        <v>0</v>
      </c>
      <c r="H3125" t="s">
        <v>103</v>
      </c>
      <c r="I3125" t="s">
        <v>102</v>
      </c>
      <c r="J3125" t="s">
        <v>103</v>
      </c>
      <c r="K3125" t="s">
        <v>9029</v>
      </c>
      <c r="L3125" t="s">
        <v>153</v>
      </c>
      <c r="M3125" t="e">
        <f>_xlfn.XLOOKUP(B3125,Sheet1!B:B,Sheet1!C:C)</f>
        <v>#N/A</v>
      </c>
    </row>
    <row r="3126" spans="2:13" hidden="1">
      <c r="B3126" t="s">
        <v>9026</v>
      </c>
      <c r="C3126" t="s">
        <v>9047</v>
      </c>
      <c r="D3126" t="s">
        <v>9048</v>
      </c>
      <c r="F3126">
        <v>40</v>
      </c>
      <c r="G3126">
        <v>118604</v>
      </c>
      <c r="H3126" t="s">
        <v>103</v>
      </c>
      <c r="I3126" t="s">
        <v>103</v>
      </c>
      <c r="J3126" t="s">
        <v>103</v>
      </c>
      <c r="K3126" t="s">
        <v>9029</v>
      </c>
      <c r="L3126" t="s">
        <v>153</v>
      </c>
      <c r="M3126" t="e">
        <f>_xlfn.XLOOKUP(B3126,Sheet1!B:B,Sheet1!C:C)</f>
        <v>#N/A</v>
      </c>
    </row>
    <row r="3127" spans="2:13" hidden="1">
      <c r="B3127" t="s">
        <v>9026</v>
      </c>
      <c r="C3127" t="s">
        <v>9049</v>
      </c>
      <c r="D3127" t="s">
        <v>9050</v>
      </c>
      <c r="E3127" t="s">
        <v>5154</v>
      </c>
      <c r="F3127">
        <v>1</v>
      </c>
      <c r="G3127">
        <v>0</v>
      </c>
      <c r="H3127" t="s">
        <v>103</v>
      </c>
      <c r="I3127" t="s">
        <v>102</v>
      </c>
      <c r="J3127" t="s">
        <v>103</v>
      </c>
      <c r="K3127" t="s">
        <v>9029</v>
      </c>
      <c r="L3127" t="s">
        <v>153</v>
      </c>
      <c r="M3127" t="e">
        <f>_xlfn.XLOOKUP(B3127,Sheet1!B:B,Sheet1!C:C)</f>
        <v>#N/A</v>
      </c>
    </row>
    <row r="3128" spans="2:13" hidden="1">
      <c r="B3128" t="s">
        <v>9026</v>
      </c>
      <c r="C3128" t="s">
        <v>9051</v>
      </c>
      <c r="D3128" t="s">
        <v>562</v>
      </c>
      <c r="E3128" t="s">
        <v>5070</v>
      </c>
      <c r="F3128">
        <v>1</v>
      </c>
      <c r="G3128">
        <v>0</v>
      </c>
      <c r="H3128" t="s">
        <v>102</v>
      </c>
      <c r="I3128" t="s">
        <v>102</v>
      </c>
      <c r="J3128" t="s">
        <v>103</v>
      </c>
      <c r="K3128" t="s">
        <v>9029</v>
      </c>
      <c r="L3128" t="s">
        <v>153</v>
      </c>
      <c r="M3128" t="e">
        <f>_xlfn.XLOOKUP(B3128,Sheet1!B:B,Sheet1!C:C)</f>
        <v>#N/A</v>
      </c>
    </row>
    <row r="3129" spans="2:13" hidden="1">
      <c r="B3129" t="s">
        <v>9026</v>
      </c>
      <c r="C3129" t="s">
        <v>9052</v>
      </c>
      <c r="D3129" t="s">
        <v>9031</v>
      </c>
      <c r="E3129" t="s">
        <v>5073</v>
      </c>
      <c r="F3129">
        <v>1</v>
      </c>
      <c r="G3129">
        <v>0</v>
      </c>
      <c r="H3129" t="s">
        <v>102</v>
      </c>
      <c r="I3129" t="s">
        <v>103</v>
      </c>
      <c r="J3129" t="s">
        <v>103</v>
      </c>
      <c r="K3129" t="s">
        <v>9029</v>
      </c>
      <c r="L3129" t="s">
        <v>153</v>
      </c>
      <c r="M3129" t="e">
        <f>_xlfn.XLOOKUP(B3129,Sheet1!B:B,Sheet1!C:C)</f>
        <v>#N/A</v>
      </c>
    </row>
    <row r="3130" spans="2:13" hidden="1">
      <c r="B3130" t="s">
        <v>9026</v>
      </c>
      <c r="C3130" t="s">
        <v>9053</v>
      </c>
      <c r="D3130" t="s">
        <v>9054</v>
      </c>
      <c r="E3130" t="s">
        <v>5154</v>
      </c>
      <c r="F3130">
        <v>1</v>
      </c>
      <c r="G3130">
        <v>0</v>
      </c>
      <c r="H3130" t="s">
        <v>103</v>
      </c>
      <c r="I3130" t="s">
        <v>102</v>
      </c>
      <c r="J3130" t="s">
        <v>103</v>
      </c>
      <c r="K3130" t="s">
        <v>9029</v>
      </c>
      <c r="L3130" t="s">
        <v>153</v>
      </c>
      <c r="M3130" t="e">
        <f>_xlfn.XLOOKUP(B3130,Sheet1!B:B,Sheet1!C:C)</f>
        <v>#N/A</v>
      </c>
    </row>
    <row r="3131" spans="2:13" hidden="1">
      <c r="B3131" t="s">
        <v>9026</v>
      </c>
      <c r="C3131" t="s">
        <v>9055</v>
      </c>
      <c r="D3131" t="s">
        <v>9044</v>
      </c>
      <c r="E3131" t="s">
        <v>5154</v>
      </c>
      <c r="F3131">
        <v>1</v>
      </c>
      <c r="G3131">
        <v>0</v>
      </c>
      <c r="H3131" t="s">
        <v>103</v>
      </c>
      <c r="I3131" t="s">
        <v>102</v>
      </c>
      <c r="J3131" t="s">
        <v>103</v>
      </c>
      <c r="K3131" t="s">
        <v>9029</v>
      </c>
      <c r="L3131" t="s">
        <v>153</v>
      </c>
      <c r="M3131" t="e">
        <f>_xlfn.XLOOKUP(B3131,Sheet1!B:B,Sheet1!C:C)</f>
        <v>#N/A</v>
      </c>
    </row>
    <row r="3132" spans="2:13" hidden="1">
      <c r="B3132" t="s">
        <v>9026</v>
      </c>
      <c r="C3132" t="s">
        <v>9056</v>
      </c>
      <c r="D3132" t="s">
        <v>6811</v>
      </c>
      <c r="E3132" t="s">
        <v>5070</v>
      </c>
      <c r="F3132">
        <v>1</v>
      </c>
      <c r="G3132">
        <v>0</v>
      </c>
      <c r="H3132" t="s">
        <v>102</v>
      </c>
      <c r="I3132" t="s">
        <v>102</v>
      </c>
      <c r="J3132" t="s">
        <v>103</v>
      </c>
      <c r="K3132" t="s">
        <v>9029</v>
      </c>
      <c r="L3132" t="s">
        <v>153</v>
      </c>
      <c r="M3132" t="e">
        <f>_xlfn.XLOOKUP(B3132,Sheet1!B:B,Sheet1!C:C)</f>
        <v>#N/A</v>
      </c>
    </row>
    <row r="3133" spans="2:13" hidden="1">
      <c r="B3133" t="s">
        <v>9026</v>
      </c>
      <c r="C3133" t="s">
        <v>9057</v>
      </c>
      <c r="D3133" t="s">
        <v>9058</v>
      </c>
      <c r="E3133" t="s">
        <v>5154</v>
      </c>
      <c r="F3133">
        <v>1</v>
      </c>
      <c r="G3133">
        <v>0</v>
      </c>
      <c r="H3133" t="s">
        <v>103</v>
      </c>
      <c r="I3133" t="s">
        <v>102</v>
      </c>
      <c r="J3133" t="s">
        <v>103</v>
      </c>
      <c r="K3133" t="s">
        <v>9029</v>
      </c>
      <c r="L3133" t="s">
        <v>153</v>
      </c>
      <c r="M3133" t="e">
        <f>_xlfn.XLOOKUP(B3133,Sheet1!B:B,Sheet1!C:C)</f>
        <v>#N/A</v>
      </c>
    </row>
    <row r="3134" spans="2:13" hidden="1">
      <c r="B3134" t="s">
        <v>9026</v>
      </c>
      <c r="C3134" t="s">
        <v>9059</v>
      </c>
      <c r="D3134" t="s">
        <v>9060</v>
      </c>
      <c r="E3134" t="s">
        <v>5154</v>
      </c>
      <c r="F3134">
        <v>1</v>
      </c>
      <c r="G3134">
        <v>0</v>
      </c>
      <c r="H3134" t="s">
        <v>103</v>
      </c>
      <c r="I3134" t="s">
        <v>102</v>
      </c>
      <c r="J3134" t="s">
        <v>103</v>
      </c>
      <c r="K3134" t="s">
        <v>9029</v>
      </c>
      <c r="L3134" t="s">
        <v>153</v>
      </c>
      <c r="M3134" t="e">
        <f>_xlfn.XLOOKUP(B3134,Sheet1!B:B,Sheet1!C:C)</f>
        <v>#N/A</v>
      </c>
    </row>
    <row r="3135" spans="2:13" hidden="1">
      <c r="B3135" t="s">
        <v>9026</v>
      </c>
      <c r="C3135" t="s">
        <v>9061</v>
      </c>
      <c r="D3135" t="s">
        <v>9062</v>
      </c>
      <c r="E3135" t="s">
        <v>5154</v>
      </c>
      <c r="F3135">
        <v>1</v>
      </c>
      <c r="G3135">
        <v>0</v>
      </c>
      <c r="H3135" t="s">
        <v>103</v>
      </c>
      <c r="I3135" t="s">
        <v>102</v>
      </c>
      <c r="J3135" t="s">
        <v>103</v>
      </c>
      <c r="K3135" t="s">
        <v>9029</v>
      </c>
      <c r="L3135" t="s">
        <v>153</v>
      </c>
      <c r="M3135" t="e">
        <f>_xlfn.XLOOKUP(B3135,Sheet1!B:B,Sheet1!C:C)</f>
        <v>#N/A</v>
      </c>
    </row>
    <row r="3136" spans="2:13" hidden="1">
      <c r="B3136" t="s">
        <v>9026</v>
      </c>
      <c r="C3136" t="s">
        <v>9063</v>
      </c>
      <c r="D3136" t="s">
        <v>9064</v>
      </c>
      <c r="E3136" t="s">
        <v>5154</v>
      </c>
      <c r="F3136">
        <v>1</v>
      </c>
      <c r="G3136">
        <v>0</v>
      </c>
      <c r="H3136" t="s">
        <v>103</v>
      </c>
      <c r="I3136" t="s">
        <v>102</v>
      </c>
      <c r="J3136" t="s">
        <v>103</v>
      </c>
      <c r="K3136" t="s">
        <v>9029</v>
      </c>
      <c r="L3136" t="s">
        <v>153</v>
      </c>
      <c r="M3136" t="e">
        <f>_xlfn.XLOOKUP(B3136,Sheet1!B:B,Sheet1!C:C)</f>
        <v>#N/A</v>
      </c>
    </row>
    <row r="3137" spans="2:13" hidden="1">
      <c r="B3137" t="s">
        <v>9026</v>
      </c>
      <c r="C3137" t="s">
        <v>9065</v>
      </c>
      <c r="D3137" t="s">
        <v>9054</v>
      </c>
      <c r="E3137" t="s">
        <v>5154</v>
      </c>
      <c r="F3137">
        <v>1</v>
      </c>
      <c r="G3137">
        <v>0</v>
      </c>
      <c r="H3137" t="s">
        <v>103</v>
      </c>
      <c r="I3137" t="s">
        <v>102</v>
      </c>
      <c r="J3137" t="s">
        <v>103</v>
      </c>
      <c r="K3137" t="s">
        <v>9029</v>
      </c>
      <c r="L3137" t="s">
        <v>153</v>
      </c>
      <c r="M3137" t="e">
        <f>_xlfn.XLOOKUP(B3137,Sheet1!B:B,Sheet1!C:C)</f>
        <v>#N/A</v>
      </c>
    </row>
    <row r="3138" spans="2:13" hidden="1">
      <c r="B3138" t="s">
        <v>9026</v>
      </c>
      <c r="C3138" t="s">
        <v>9066</v>
      </c>
      <c r="D3138" t="s">
        <v>9042</v>
      </c>
      <c r="E3138" t="s">
        <v>5154</v>
      </c>
      <c r="F3138">
        <v>1</v>
      </c>
      <c r="G3138">
        <v>0</v>
      </c>
      <c r="H3138" t="s">
        <v>103</v>
      </c>
      <c r="I3138" t="s">
        <v>102</v>
      </c>
      <c r="J3138" t="s">
        <v>103</v>
      </c>
      <c r="K3138" t="s">
        <v>9029</v>
      </c>
      <c r="L3138" t="s">
        <v>153</v>
      </c>
      <c r="M3138" t="e">
        <f>_xlfn.XLOOKUP(B3138,Sheet1!B:B,Sheet1!C:C)</f>
        <v>#N/A</v>
      </c>
    </row>
    <row r="3139" spans="2:13" hidden="1">
      <c r="B3139" t="s">
        <v>9026</v>
      </c>
      <c r="C3139" t="s">
        <v>9067</v>
      </c>
      <c r="D3139" t="s">
        <v>9068</v>
      </c>
      <c r="F3139">
        <v>40</v>
      </c>
      <c r="G3139">
        <v>103147</v>
      </c>
      <c r="H3139" t="s">
        <v>103</v>
      </c>
      <c r="I3139" t="s">
        <v>103</v>
      </c>
      <c r="J3139" t="s">
        <v>103</v>
      </c>
      <c r="K3139" t="s">
        <v>9029</v>
      </c>
      <c r="L3139" t="s">
        <v>153</v>
      </c>
      <c r="M3139" t="e">
        <f>_xlfn.XLOOKUP(B3139,Sheet1!B:B,Sheet1!C:C)</f>
        <v>#N/A</v>
      </c>
    </row>
    <row r="3140" spans="2:13" hidden="1">
      <c r="B3140" t="s">
        <v>9026</v>
      </c>
      <c r="C3140" t="s">
        <v>9029</v>
      </c>
      <c r="D3140" t="s">
        <v>9069</v>
      </c>
      <c r="E3140" t="s">
        <v>5073</v>
      </c>
      <c r="F3140">
        <v>40</v>
      </c>
      <c r="G3140">
        <v>143099</v>
      </c>
      <c r="H3140" t="s">
        <v>102</v>
      </c>
      <c r="I3140" t="s">
        <v>103</v>
      </c>
      <c r="J3140" t="s">
        <v>103</v>
      </c>
      <c r="K3140" t="s">
        <v>9029</v>
      </c>
      <c r="L3140" t="s">
        <v>153</v>
      </c>
      <c r="M3140" t="e">
        <f>_xlfn.XLOOKUP(B3140,Sheet1!B:B,Sheet1!C:C)</f>
        <v>#N/A</v>
      </c>
    </row>
    <row r="3141" spans="2:13" hidden="1">
      <c r="B3141" t="s">
        <v>9026</v>
      </c>
      <c r="C3141" t="s">
        <v>9070</v>
      </c>
      <c r="D3141" t="s">
        <v>9071</v>
      </c>
      <c r="E3141" t="s">
        <v>5154</v>
      </c>
      <c r="F3141">
        <v>1</v>
      </c>
      <c r="G3141">
        <v>0</v>
      </c>
      <c r="H3141" t="s">
        <v>103</v>
      </c>
      <c r="I3141" t="s">
        <v>102</v>
      </c>
      <c r="J3141" t="s">
        <v>103</v>
      </c>
      <c r="K3141" t="s">
        <v>9029</v>
      </c>
      <c r="L3141" t="s">
        <v>153</v>
      </c>
      <c r="M3141" t="e">
        <f>_xlfn.XLOOKUP(B3141,Sheet1!B:B,Sheet1!C:C)</f>
        <v>#N/A</v>
      </c>
    </row>
    <row r="3142" spans="2:13">
      <c r="B3142" t="s">
        <v>9026</v>
      </c>
      <c r="C3142" t="s">
        <v>9072</v>
      </c>
      <c r="D3142" t="s">
        <v>142</v>
      </c>
      <c r="E3142" t="s">
        <v>5070</v>
      </c>
      <c r="F3142">
        <v>1</v>
      </c>
      <c r="G3142">
        <v>0</v>
      </c>
      <c r="H3142" t="s">
        <v>102</v>
      </c>
      <c r="I3142" t="s">
        <v>102</v>
      </c>
      <c r="J3142" t="s">
        <v>103</v>
      </c>
      <c r="K3142" t="s">
        <v>9029</v>
      </c>
      <c r="L3142" t="s">
        <v>153</v>
      </c>
      <c r="M3142" t="e">
        <f>_xlfn.XLOOKUP(B3142,Sheet1!B:B,Sheet1!C:C)</f>
        <v>#N/A</v>
      </c>
    </row>
    <row r="3143" spans="2:13" hidden="1">
      <c r="B3143" t="s">
        <v>9026</v>
      </c>
      <c r="C3143" t="s">
        <v>9073</v>
      </c>
      <c r="D3143" t="s">
        <v>5532</v>
      </c>
      <c r="E3143" t="s">
        <v>5154</v>
      </c>
      <c r="F3143">
        <v>1</v>
      </c>
      <c r="G3143">
        <v>0</v>
      </c>
      <c r="H3143" t="s">
        <v>103</v>
      </c>
      <c r="I3143" t="s">
        <v>102</v>
      </c>
      <c r="J3143" t="s">
        <v>103</v>
      </c>
      <c r="K3143" t="s">
        <v>9029</v>
      </c>
      <c r="L3143" t="s">
        <v>153</v>
      </c>
      <c r="M3143" t="e">
        <f>_xlfn.XLOOKUP(B3143,Sheet1!B:B,Sheet1!C:C)</f>
        <v>#N/A</v>
      </c>
    </row>
    <row r="3144" spans="2:13" hidden="1">
      <c r="B3144" t="s">
        <v>9074</v>
      </c>
      <c r="C3144" t="s">
        <v>9075</v>
      </c>
      <c r="D3144" t="s">
        <v>590</v>
      </c>
      <c r="E3144" t="s">
        <v>5070</v>
      </c>
      <c r="F3144">
        <v>1</v>
      </c>
      <c r="G3144">
        <v>0</v>
      </c>
      <c r="H3144" t="s">
        <v>102</v>
      </c>
      <c r="I3144" t="s">
        <v>102</v>
      </c>
      <c r="J3144" t="s">
        <v>103</v>
      </c>
      <c r="K3144" t="s">
        <v>9076</v>
      </c>
      <c r="L3144" t="s">
        <v>188</v>
      </c>
      <c r="M3144" t="e">
        <f>_xlfn.XLOOKUP(B3144,Sheet1!B:B,Sheet1!C:C)</f>
        <v>#N/A</v>
      </c>
    </row>
    <row r="3145" spans="2:13" hidden="1">
      <c r="B3145" t="s">
        <v>9074</v>
      </c>
      <c r="C3145" t="s">
        <v>9077</v>
      </c>
      <c r="D3145" t="s">
        <v>7976</v>
      </c>
      <c r="E3145" t="s">
        <v>5178</v>
      </c>
      <c r="F3145">
        <v>32</v>
      </c>
      <c r="G3145">
        <v>111649</v>
      </c>
      <c r="H3145" t="s">
        <v>103</v>
      </c>
      <c r="I3145" t="s">
        <v>103</v>
      </c>
      <c r="J3145" t="s">
        <v>102</v>
      </c>
      <c r="K3145" t="s">
        <v>9076</v>
      </c>
      <c r="L3145" t="s">
        <v>188</v>
      </c>
      <c r="M3145" t="e">
        <f>_xlfn.XLOOKUP(B3145,Sheet1!B:B,Sheet1!C:C)</f>
        <v>#N/A</v>
      </c>
    </row>
    <row r="3146" spans="2:13" hidden="1">
      <c r="B3146" t="s">
        <v>9074</v>
      </c>
      <c r="C3146" t="s">
        <v>9078</v>
      </c>
      <c r="D3146" t="s">
        <v>9079</v>
      </c>
      <c r="E3146" t="s">
        <v>5154</v>
      </c>
      <c r="F3146">
        <v>1</v>
      </c>
      <c r="G3146">
        <v>0</v>
      </c>
      <c r="H3146" t="s">
        <v>103</v>
      </c>
      <c r="I3146" t="s">
        <v>102</v>
      </c>
      <c r="J3146" t="s">
        <v>103</v>
      </c>
      <c r="K3146" t="s">
        <v>9076</v>
      </c>
      <c r="L3146" t="s">
        <v>188</v>
      </c>
      <c r="M3146" t="e">
        <f>_xlfn.XLOOKUP(B3146,Sheet1!B:B,Sheet1!C:C)</f>
        <v>#N/A</v>
      </c>
    </row>
    <row r="3147" spans="2:13" hidden="1">
      <c r="B3147" t="s">
        <v>9074</v>
      </c>
      <c r="C3147" t="s">
        <v>9080</v>
      </c>
      <c r="D3147" t="s">
        <v>254</v>
      </c>
      <c r="E3147" t="s">
        <v>5070</v>
      </c>
      <c r="F3147">
        <v>1</v>
      </c>
      <c r="G3147">
        <v>101750</v>
      </c>
      <c r="H3147" t="s">
        <v>102</v>
      </c>
      <c r="I3147" t="s">
        <v>102</v>
      </c>
      <c r="J3147" t="s">
        <v>103</v>
      </c>
      <c r="K3147" t="s">
        <v>9076</v>
      </c>
      <c r="L3147" t="s">
        <v>188</v>
      </c>
      <c r="M3147" t="e">
        <f>_xlfn.XLOOKUP(B3147,Sheet1!B:B,Sheet1!C:C)</f>
        <v>#N/A</v>
      </c>
    </row>
    <row r="3148" spans="2:13" hidden="1">
      <c r="B3148" t="s">
        <v>9074</v>
      </c>
      <c r="C3148" t="s">
        <v>9081</v>
      </c>
      <c r="D3148" t="s">
        <v>142</v>
      </c>
      <c r="E3148" t="s">
        <v>5070</v>
      </c>
      <c r="F3148">
        <v>1</v>
      </c>
      <c r="G3148">
        <v>0</v>
      </c>
      <c r="H3148" t="s">
        <v>102</v>
      </c>
      <c r="I3148" t="s">
        <v>102</v>
      </c>
      <c r="J3148" t="s">
        <v>103</v>
      </c>
      <c r="K3148" t="s">
        <v>9076</v>
      </c>
      <c r="L3148" t="s">
        <v>188</v>
      </c>
      <c r="M3148" t="e">
        <f>_xlfn.XLOOKUP(B3148,Sheet1!B:B,Sheet1!C:C)</f>
        <v>#N/A</v>
      </c>
    </row>
    <row r="3149" spans="2:13" hidden="1">
      <c r="B3149" t="s">
        <v>9074</v>
      </c>
      <c r="C3149" t="s">
        <v>9082</v>
      </c>
      <c r="D3149" t="s">
        <v>153</v>
      </c>
      <c r="E3149" t="s">
        <v>5073</v>
      </c>
      <c r="F3149">
        <v>32</v>
      </c>
      <c r="G3149">
        <v>130808</v>
      </c>
      <c r="H3149" t="s">
        <v>102</v>
      </c>
      <c r="I3149" t="s">
        <v>103</v>
      </c>
      <c r="J3149" t="s">
        <v>103</v>
      </c>
      <c r="K3149" t="s">
        <v>9076</v>
      </c>
      <c r="L3149" t="s">
        <v>188</v>
      </c>
      <c r="M3149" t="e">
        <f>_xlfn.XLOOKUP(B3149,Sheet1!B:B,Sheet1!C:C)</f>
        <v>#N/A</v>
      </c>
    </row>
    <row r="3150" spans="2:13" hidden="1">
      <c r="B3150" t="s">
        <v>9074</v>
      </c>
      <c r="C3150" t="s">
        <v>9083</v>
      </c>
      <c r="D3150" t="s">
        <v>862</v>
      </c>
      <c r="E3150" t="s">
        <v>5070</v>
      </c>
      <c r="F3150">
        <v>1</v>
      </c>
      <c r="G3150">
        <v>0</v>
      </c>
      <c r="H3150" t="s">
        <v>102</v>
      </c>
      <c r="I3150" t="s">
        <v>102</v>
      </c>
      <c r="J3150" t="s">
        <v>103</v>
      </c>
      <c r="K3150" t="s">
        <v>9076</v>
      </c>
      <c r="L3150" t="s">
        <v>188</v>
      </c>
      <c r="M3150" t="e">
        <f>_xlfn.XLOOKUP(B3150,Sheet1!B:B,Sheet1!C:C)</f>
        <v>#N/A</v>
      </c>
    </row>
    <row r="3151" spans="2:13" hidden="1">
      <c r="B3151" t="s">
        <v>9074</v>
      </c>
      <c r="K3151" t="s">
        <v>9076</v>
      </c>
      <c r="L3151" t="s">
        <v>188</v>
      </c>
      <c r="M3151" t="e">
        <f>_xlfn.XLOOKUP(B3151,Sheet1!B:B,Sheet1!C:C)</f>
        <v>#N/A</v>
      </c>
    </row>
    <row r="3152" spans="2:13" hidden="1">
      <c r="B3152" t="s">
        <v>9084</v>
      </c>
      <c r="C3152" t="s">
        <v>9085</v>
      </c>
      <c r="D3152" t="s">
        <v>5663</v>
      </c>
      <c r="E3152" t="s">
        <v>5070</v>
      </c>
      <c r="F3152">
        <v>1</v>
      </c>
      <c r="G3152">
        <v>0</v>
      </c>
      <c r="H3152" t="s">
        <v>102</v>
      </c>
      <c r="I3152" t="s">
        <v>102</v>
      </c>
      <c r="J3152" t="s">
        <v>103</v>
      </c>
      <c r="K3152" t="s">
        <v>9086</v>
      </c>
      <c r="L3152" t="s">
        <v>9087</v>
      </c>
      <c r="M3152" t="e">
        <f>_xlfn.XLOOKUP(B3152,Sheet1!B:B,Sheet1!C:C)</f>
        <v>#N/A</v>
      </c>
    </row>
    <row r="3153" spans="2:13" hidden="1">
      <c r="B3153" t="s">
        <v>9084</v>
      </c>
      <c r="C3153" t="s">
        <v>9088</v>
      </c>
      <c r="D3153" t="s">
        <v>226</v>
      </c>
      <c r="E3153" t="s">
        <v>5154</v>
      </c>
      <c r="F3153">
        <v>1</v>
      </c>
      <c r="G3153">
        <v>0</v>
      </c>
      <c r="H3153" t="s">
        <v>103</v>
      </c>
      <c r="I3153" t="s">
        <v>102</v>
      </c>
      <c r="J3153" t="s">
        <v>103</v>
      </c>
      <c r="K3153" t="s">
        <v>9086</v>
      </c>
      <c r="L3153" t="s">
        <v>9087</v>
      </c>
      <c r="M3153" t="e">
        <f>_xlfn.XLOOKUP(B3153,Sheet1!B:B,Sheet1!C:C)</f>
        <v>#N/A</v>
      </c>
    </row>
    <row r="3154" spans="2:13" hidden="1">
      <c r="B3154" t="s">
        <v>9084</v>
      </c>
      <c r="C3154" t="s">
        <v>9089</v>
      </c>
      <c r="D3154" t="s">
        <v>226</v>
      </c>
      <c r="E3154" t="s">
        <v>5154</v>
      </c>
      <c r="F3154">
        <v>1</v>
      </c>
      <c r="G3154">
        <v>0</v>
      </c>
      <c r="H3154" t="s">
        <v>103</v>
      </c>
      <c r="I3154" t="s">
        <v>102</v>
      </c>
      <c r="J3154" t="s">
        <v>103</v>
      </c>
      <c r="K3154" t="s">
        <v>9086</v>
      </c>
      <c r="L3154" t="s">
        <v>9087</v>
      </c>
      <c r="M3154" t="e">
        <f>_xlfn.XLOOKUP(B3154,Sheet1!B:B,Sheet1!C:C)</f>
        <v>#N/A</v>
      </c>
    </row>
    <row r="3155" spans="2:13" hidden="1">
      <c r="B3155" t="s">
        <v>9084</v>
      </c>
      <c r="C3155" t="s">
        <v>9090</v>
      </c>
      <c r="D3155" t="s">
        <v>226</v>
      </c>
      <c r="E3155" t="s">
        <v>5154</v>
      </c>
      <c r="F3155">
        <v>1</v>
      </c>
      <c r="G3155">
        <v>0</v>
      </c>
      <c r="H3155" t="s">
        <v>103</v>
      </c>
      <c r="I3155" t="s">
        <v>102</v>
      </c>
      <c r="J3155" t="s">
        <v>103</v>
      </c>
      <c r="K3155" t="s">
        <v>9086</v>
      </c>
      <c r="L3155" t="s">
        <v>9087</v>
      </c>
      <c r="M3155" t="e">
        <f>_xlfn.XLOOKUP(B3155,Sheet1!B:B,Sheet1!C:C)</f>
        <v>#N/A</v>
      </c>
    </row>
    <row r="3156" spans="2:13" hidden="1">
      <c r="B3156" t="s">
        <v>9084</v>
      </c>
      <c r="C3156" t="s">
        <v>9091</v>
      </c>
      <c r="D3156" t="s">
        <v>9092</v>
      </c>
      <c r="E3156" t="s">
        <v>5070</v>
      </c>
      <c r="F3156">
        <v>1</v>
      </c>
      <c r="G3156">
        <v>0</v>
      </c>
      <c r="H3156" t="s">
        <v>102</v>
      </c>
      <c r="I3156" t="s">
        <v>102</v>
      </c>
      <c r="J3156" t="s">
        <v>103</v>
      </c>
      <c r="K3156" t="s">
        <v>9086</v>
      </c>
      <c r="L3156" t="s">
        <v>9087</v>
      </c>
      <c r="M3156" t="e">
        <f>_xlfn.XLOOKUP(B3156,Sheet1!B:B,Sheet1!C:C)</f>
        <v>#N/A</v>
      </c>
    </row>
    <row r="3157" spans="2:13" hidden="1">
      <c r="B3157" t="s">
        <v>9084</v>
      </c>
      <c r="C3157" t="s">
        <v>9093</v>
      </c>
      <c r="D3157" t="s">
        <v>142</v>
      </c>
      <c r="E3157" t="s">
        <v>5070</v>
      </c>
      <c r="F3157">
        <v>1</v>
      </c>
      <c r="G3157">
        <v>0</v>
      </c>
      <c r="H3157" t="s">
        <v>102</v>
      </c>
      <c r="I3157" t="s">
        <v>102</v>
      </c>
      <c r="J3157" t="s">
        <v>103</v>
      </c>
      <c r="K3157" t="s">
        <v>9086</v>
      </c>
      <c r="L3157" t="s">
        <v>9087</v>
      </c>
      <c r="M3157" t="e">
        <f>_xlfn.XLOOKUP(B3157,Sheet1!B:B,Sheet1!C:C)</f>
        <v>#N/A</v>
      </c>
    </row>
    <row r="3158" spans="2:13" hidden="1">
      <c r="B3158" t="s">
        <v>9084</v>
      </c>
      <c r="C3158" t="s">
        <v>9094</v>
      </c>
      <c r="D3158" t="s">
        <v>8147</v>
      </c>
      <c r="E3158" t="s">
        <v>5070</v>
      </c>
      <c r="F3158">
        <v>1</v>
      </c>
      <c r="G3158">
        <v>0</v>
      </c>
      <c r="H3158" t="s">
        <v>102</v>
      </c>
      <c r="I3158" t="s">
        <v>102</v>
      </c>
      <c r="J3158" t="s">
        <v>103</v>
      </c>
      <c r="K3158" t="s">
        <v>9086</v>
      </c>
      <c r="L3158" t="s">
        <v>9087</v>
      </c>
      <c r="M3158" t="e">
        <f>_xlfn.XLOOKUP(B3158,Sheet1!B:B,Sheet1!C:C)</f>
        <v>#N/A</v>
      </c>
    </row>
    <row r="3159" spans="2:13" hidden="1">
      <c r="B3159" t="s">
        <v>9084</v>
      </c>
      <c r="C3159" t="s">
        <v>9095</v>
      </c>
      <c r="D3159" t="s">
        <v>226</v>
      </c>
      <c r="E3159" t="s">
        <v>5154</v>
      </c>
      <c r="F3159">
        <v>1</v>
      </c>
      <c r="G3159">
        <v>0</v>
      </c>
      <c r="H3159" t="s">
        <v>103</v>
      </c>
      <c r="I3159" t="s">
        <v>102</v>
      </c>
      <c r="J3159" t="s">
        <v>103</v>
      </c>
      <c r="K3159" t="s">
        <v>9086</v>
      </c>
      <c r="L3159" t="s">
        <v>9087</v>
      </c>
      <c r="M3159" t="e">
        <f>_xlfn.XLOOKUP(B3159,Sheet1!B:B,Sheet1!C:C)</f>
        <v>#N/A</v>
      </c>
    </row>
    <row r="3160" spans="2:13" hidden="1">
      <c r="B3160" t="s">
        <v>9084</v>
      </c>
      <c r="C3160" t="s">
        <v>9096</v>
      </c>
      <c r="D3160" t="s">
        <v>9097</v>
      </c>
      <c r="E3160" t="s">
        <v>5073</v>
      </c>
      <c r="F3160">
        <v>40</v>
      </c>
      <c r="G3160">
        <v>111216</v>
      </c>
      <c r="H3160" t="s">
        <v>102</v>
      </c>
      <c r="I3160" t="s">
        <v>103</v>
      </c>
      <c r="J3160" t="s">
        <v>103</v>
      </c>
      <c r="K3160" t="s">
        <v>9086</v>
      </c>
      <c r="L3160" t="s">
        <v>9087</v>
      </c>
      <c r="M3160" t="e">
        <f>_xlfn.XLOOKUP(B3160,Sheet1!B:B,Sheet1!C:C)</f>
        <v>#N/A</v>
      </c>
    </row>
    <row r="3161" spans="2:13" hidden="1">
      <c r="B3161" t="s">
        <v>9084</v>
      </c>
      <c r="C3161" t="s">
        <v>9098</v>
      </c>
      <c r="D3161" t="s">
        <v>226</v>
      </c>
      <c r="E3161" t="s">
        <v>5154</v>
      </c>
      <c r="F3161">
        <v>1</v>
      </c>
      <c r="G3161">
        <v>0</v>
      </c>
      <c r="H3161" t="s">
        <v>103</v>
      </c>
      <c r="I3161" t="s">
        <v>102</v>
      </c>
      <c r="J3161" t="s">
        <v>103</v>
      </c>
      <c r="K3161" t="s">
        <v>9086</v>
      </c>
      <c r="L3161" t="s">
        <v>9087</v>
      </c>
      <c r="M3161" t="e">
        <f>_xlfn.XLOOKUP(B3161,Sheet1!B:B,Sheet1!C:C)</f>
        <v>#N/A</v>
      </c>
    </row>
    <row r="3162" spans="2:13" hidden="1">
      <c r="B3162" t="s">
        <v>9084</v>
      </c>
      <c r="C3162" t="s">
        <v>9099</v>
      </c>
      <c r="D3162" t="s">
        <v>9100</v>
      </c>
      <c r="E3162" t="s">
        <v>5154</v>
      </c>
      <c r="F3162">
        <v>1</v>
      </c>
      <c r="G3162">
        <v>0</v>
      </c>
      <c r="H3162" t="s">
        <v>103</v>
      </c>
      <c r="I3162" t="s">
        <v>102</v>
      </c>
      <c r="J3162" t="s">
        <v>103</v>
      </c>
      <c r="K3162" t="s">
        <v>9086</v>
      </c>
      <c r="L3162" t="s">
        <v>9087</v>
      </c>
      <c r="M3162" t="e">
        <f>_xlfn.XLOOKUP(B3162,Sheet1!B:B,Sheet1!C:C)</f>
        <v>#N/A</v>
      </c>
    </row>
    <row r="3163" spans="2:13" hidden="1">
      <c r="B3163" t="s">
        <v>9084</v>
      </c>
      <c r="C3163" t="s">
        <v>9101</v>
      </c>
      <c r="D3163" t="s">
        <v>254</v>
      </c>
      <c r="E3163" t="s">
        <v>5070</v>
      </c>
      <c r="F3163">
        <v>1</v>
      </c>
      <c r="G3163">
        <v>0</v>
      </c>
      <c r="H3163" t="s">
        <v>102</v>
      </c>
      <c r="I3163" t="s">
        <v>102</v>
      </c>
      <c r="J3163" t="s">
        <v>103</v>
      </c>
      <c r="K3163" t="s">
        <v>9086</v>
      </c>
      <c r="L3163" t="s">
        <v>9087</v>
      </c>
      <c r="M3163" t="e">
        <f>_xlfn.XLOOKUP(B3163,Sheet1!B:B,Sheet1!C:C)</f>
        <v>#N/A</v>
      </c>
    </row>
    <row r="3164" spans="2:13" hidden="1">
      <c r="B3164" t="s">
        <v>9084</v>
      </c>
      <c r="C3164" t="s">
        <v>9102</v>
      </c>
      <c r="D3164" t="s">
        <v>226</v>
      </c>
      <c r="E3164" t="s">
        <v>5154</v>
      </c>
      <c r="F3164">
        <v>1</v>
      </c>
      <c r="G3164">
        <v>0</v>
      </c>
      <c r="H3164" t="s">
        <v>103</v>
      </c>
      <c r="I3164" t="s">
        <v>102</v>
      </c>
      <c r="J3164" t="s">
        <v>103</v>
      </c>
      <c r="K3164" t="s">
        <v>9086</v>
      </c>
      <c r="L3164" t="s">
        <v>9087</v>
      </c>
      <c r="M3164" t="e">
        <f>_xlfn.XLOOKUP(B3164,Sheet1!B:B,Sheet1!C:C)</f>
        <v>#N/A</v>
      </c>
    </row>
    <row r="3165" spans="2:13" hidden="1">
      <c r="B3165" t="s">
        <v>9084</v>
      </c>
      <c r="C3165" t="s">
        <v>9103</v>
      </c>
      <c r="D3165" t="s">
        <v>226</v>
      </c>
      <c r="E3165" t="s">
        <v>5154</v>
      </c>
      <c r="F3165">
        <v>1</v>
      </c>
      <c r="G3165">
        <v>0</v>
      </c>
      <c r="H3165" t="s">
        <v>103</v>
      </c>
      <c r="I3165" t="s">
        <v>102</v>
      </c>
      <c r="J3165" t="s">
        <v>103</v>
      </c>
      <c r="K3165" t="s">
        <v>9086</v>
      </c>
      <c r="L3165" t="s">
        <v>9087</v>
      </c>
      <c r="M3165" t="e">
        <f>_xlfn.XLOOKUP(B3165,Sheet1!B:B,Sheet1!C:C)</f>
        <v>#N/A</v>
      </c>
    </row>
    <row r="3166" spans="2:13" hidden="1">
      <c r="B3166" t="s">
        <v>9084</v>
      </c>
      <c r="C3166" t="s">
        <v>9104</v>
      </c>
      <c r="D3166" t="s">
        <v>670</v>
      </c>
      <c r="E3166" t="s">
        <v>5070</v>
      </c>
      <c r="F3166">
        <v>1</v>
      </c>
      <c r="G3166">
        <v>0</v>
      </c>
      <c r="H3166" t="s">
        <v>102</v>
      </c>
      <c r="I3166" t="s">
        <v>102</v>
      </c>
      <c r="J3166" t="s">
        <v>103</v>
      </c>
      <c r="K3166" t="s">
        <v>9086</v>
      </c>
      <c r="L3166" t="s">
        <v>9087</v>
      </c>
      <c r="M3166" t="e">
        <f>_xlfn.XLOOKUP(B3166,Sheet1!B:B,Sheet1!C:C)</f>
        <v>#N/A</v>
      </c>
    </row>
    <row r="3167" spans="2:13" hidden="1">
      <c r="B3167" t="s">
        <v>9084</v>
      </c>
      <c r="C3167" t="s">
        <v>9105</v>
      </c>
      <c r="D3167" t="s">
        <v>226</v>
      </c>
      <c r="E3167" t="s">
        <v>5154</v>
      </c>
      <c r="F3167">
        <v>1</v>
      </c>
      <c r="G3167">
        <v>0</v>
      </c>
      <c r="H3167" t="s">
        <v>103</v>
      </c>
      <c r="I3167" t="s">
        <v>102</v>
      </c>
      <c r="J3167" t="s">
        <v>103</v>
      </c>
      <c r="K3167" t="s">
        <v>9086</v>
      </c>
      <c r="L3167" t="s">
        <v>9087</v>
      </c>
      <c r="M3167" t="e">
        <f>_xlfn.XLOOKUP(B3167,Sheet1!B:B,Sheet1!C:C)</f>
        <v>#N/A</v>
      </c>
    </row>
    <row r="3168" spans="2:13" hidden="1">
      <c r="B3168" t="s">
        <v>9084</v>
      </c>
      <c r="C3168" t="s">
        <v>9086</v>
      </c>
      <c r="D3168" t="s">
        <v>9097</v>
      </c>
      <c r="E3168" t="s">
        <v>5070</v>
      </c>
      <c r="F3168">
        <v>40</v>
      </c>
      <c r="G3168">
        <v>74081</v>
      </c>
      <c r="H3168" t="s">
        <v>102</v>
      </c>
      <c r="I3168" t="s">
        <v>102</v>
      </c>
      <c r="J3168" t="s">
        <v>103</v>
      </c>
      <c r="K3168" t="s">
        <v>9086</v>
      </c>
      <c r="L3168" t="s">
        <v>9087</v>
      </c>
      <c r="M3168" t="e">
        <f>_xlfn.XLOOKUP(B3168,Sheet1!B:B,Sheet1!C:C)</f>
        <v>#N/A</v>
      </c>
    </row>
    <row r="3169" spans="2:13" hidden="1">
      <c r="B3169" t="s">
        <v>9106</v>
      </c>
      <c r="C3169" t="s">
        <v>9107</v>
      </c>
      <c r="D3169" t="s">
        <v>631</v>
      </c>
      <c r="E3169" t="s">
        <v>5154</v>
      </c>
      <c r="F3169">
        <v>1</v>
      </c>
      <c r="G3169">
        <v>0</v>
      </c>
      <c r="H3169" t="s">
        <v>103</v>
      </c>
      <c r="I3169" t="s">
        <v>102</v>
      </c>
      <c r="J3169" t="s">
        <v>103</v>
      </c>
      <c r="K3169" t="s">
        <v>9108</v>
      </c>
      <c r="L3169" t="s">
        <v>153</v>
      </c>
      <c r="M3169" t="e">
        <f>_xlfn.XLOOKUP(B3169,Sheet1!B:B,Sheet1!C:C)</f>
        <v>#N/A</v>
      </c>
    </row>
    <row r="3170" spans="2:13" hidden="1">
      <c r="B3170" t="s">
        <v>9106</v>
      </c>
      <c r="C3170" t="s">
        <v>9109</v>
      </c>
      <c r="D3170" t="s">
        <v>8843</v>
      </c>
      <c r="E3170" t="s">
        <v>5070</v>
      </c>
      <c r="F3170">
        <v>1</v>
      </c>
      <c r="G3170">
        <v>0</v>
      </c>
      <c r="H3170" t="s">
        <v>102</v>
      </c>
      <c r="I3170" t="s">
        <v>102</v>
      </c>
      <c r="J3170" t="s">
        <v>103</v>
      </c>
      <c r="K3170" t="s">
        <v>9108</v>
      </c>
      <c r="L3170" t="s">
        <v>153</v>
      </c>
      <c r="M3170" t="e">
        <f>_xlfn.XLOOKUP(B3170,Sheet1!B:B,Sheet1!C:C)</f>
        <v>#N/A</v>
      </c>
    </row>
    <row r="3171" spans="2:13" hidden="1">
      <c r="B3171" t="s">
        <v>9106</v>
      </c>
      <c r="C3171" t="s">
        <v>9110</v>
      </c>
      <c r="D3171" t="s">
        <v>631</v>
      </c>
      <c r="E3171" t="s">
        <v>5154</v>
      </c>
      <c r="F3171">
        <v>1</v>
      </c>
      <c r="G3171">
        <v>0</v>
      </c>
      <c r="H3171" t="s">
        <v>103</v>
      </c>
      <c r="I3171" t="s">
        <v>102</v>
      </c>
      <c r="J3171" t="s">
        <v>103</v>
      </c>
      <c r="K3171" t="s">
        <v>9108</v>
      </c>
      <c r="L3171" t="s">
        <v>153</v>
      </c>
      <c r="M3171" t="e">
        <f>_xlfn.XLOOKUP(B3171,Sheet1!B:B,Sheet1!C:C)</f>
        <v>#N/A</v>
      </c>
    </row>
    <row r="3172" spans="2:13" hidden="1">
      <c r="B3172" t="s">
        <v>9106</v>
      </c>
      <c r="C3172" t="s">
        <v>9111</v>
      </c>
      <c r="D3172" t="s">
        <v>562</v>
      </c>
      <c r="E3172" t="s">
        <v>5070</v>
      </c>
      <c r="F3172">
        <v>5</v>
      </c>
      <c r="G3172">
        <v>0</v>
      </c>
      <c r="H3172" t="s">
        <v>102</v>
      </c>
      <c r="I3172" t="s">
        <v>102</v>
      </c>
      <c r="J3172" t="s">
        <v>103</v>
      </c>
      <c r="K3172" t="s">
        <v>9108</v>
      </c>
      <c r="L3172" t="s">
        <v>153</v>
      </c>
      <c r="M3172" t="e">
        <f>_xlfn.XLOOKUP(B3172,Sheet1!B:B,Sheet1!C:C)</f>
        <v>#N/A</v>
      </c>
    </row>
    <row r="3173" spans="2:13" hidden="1">
      <c r="B3173" t="s">
        <v>9106</v>
      </c>
      <c r="C3173" t="s">
        <v>9108</v>
      </c>
      <c r="D3173" t="s">
        <v>153</v>
      </c>
      <c r="E3173" t="s">
        <v>5073</v>
      </c>
      <c r="F3173">
        <v>40</v>
      </c>
      <c r="G3173">
        <v>136128</v>
      </c>
      <c r="H3173" t="s">
        <v>102</v>
      </c>
      <c r="I3173" t="s">
        <v>103</v>
      </c>
      <c r="J3173" t="s">
        <v>103</v>
      </c>
      <c r="K3173" t="s">
        <v>9108</v>
      </c>
      <c r="L3173" t="s">
        <v>153</v>
      </c>
      <c r="M3173" t="e">
        <f>_xlfn.XLOOKUP(B3173,Sheet1!B:B,Sheet1!C:C)</f>
        <v>#N/A</v>
      </c>
    </row>
    <row r="3174" spans="2:13" hidden="1">
      <c r="B3174" t="s">
        <v>9106</v>
      </c>
      <c r="C3174" t="s">
        <v>9112</v>
      </c>
      <c r="D3174" t="s">
        <v>631</v>
      </c>
      <c r="E3174" t="s">
        <v>5154</v>
      </c>
      <c r="F3174">
        <v>1</v>
      </c>
      <c r="G3174">
        <v>0</v>
      </c>
      <c r="H3174" t="s">
        <v>103</v>
      </c>
      <c r="I3174" t="s">
        <v>102</v>
      </c>
      <c r="J3174" t="s">
        <v>103</v>
      </c>
      <c r="K3174" t="s">
        <v>9108</v>
      </c>
      <c r="L3174" t="s">
        <v>153</v>
      </c>
      <c r="M3174" t="e">
        <f>_xlfn.XLOOKUP(B3174,Sheet1!B:B,Sheet1!C:C)</f>
        <v>#N/A</v>
      </c>
    </row>
    <row r="3175" spans="2:13" hidden="1">
      <c r="B3175" t="s">
        <v>9106</v>
      </c>
      <c r="C3175" t="s">
        <v>9113</v>
      </c>
      <c r="D3175" t="s">
        <v>631</v>
      </c>
      <c r="E3175" t="s">
        <v>5154</v>
      </c>
      <c r="F3175">
        <v>1</v>
      </c>
      <c r="G3175">
        <v>0</v>
      </c>
      <c r="H3175" t="s">
        <v>103</v>
      </c>
      <c r="I3175" t="s">
        <v>102</v>
      </c>
      <c r="J3175" t="s">
        <v>103</v>
      </c>
      <c r="K3175" t="s">
        <v>9108</v>
      </c>
      <c r="L3175" t="s">
        <v>153</v>
      </c>
      <c r="M3175" t="e">
        <f>_xlfn.XLOOKUP(B3175,Sheet1!B:B,Sheet1!C:C)</f>
        <v>#N/A</v>
      </c>
    </row>
    <row r="3176" spans="2:13" hidden="1">
      <c r="B3176" t="s">
        <v>9106</v>
      </c>
      <c r="C3176" t="s">
        <v>9114</v>
      </c>
      <c r="D3176" t="s">
        <v>631</v>
      </c>
      <c r="E3176" t="s">
        <v>5154</v>
      </c>
      <c r="F3176">
        <v>1</v>
      </c>
      <c r="G3176">
        <v>0</v>
      </c>
      <c r="H3176" t="s">
        <v>103</v>
      </c>
      <c r="I3176" t="s">
        <v>102</v>
      </c>
      <c r="J3176" t="s">
        <v>103</v>
      </c>
      <c r="K3176" t="s">
        <v>9108</v>
      </c>
      <c r="L3176" t="s">
        <v>153</v>
      </c>
      <c r="M3176" t="e">
        <f>_xlfn.XLOOKUP(B3176,Sheet1!B:B,Sheet1!C:C)</f>
        <v>#N/A</v>
      </c>
    </row>
    <row r="3177" spans="2:13" hidden="1">
      <c r="B3177" t="s">
        <v>9106</v>
      </c>
      <c r="C3177" t="s">
        <v>9115</v>
      </c>
      <c r="D3177" t="s">
        <v>590</v>
      </c>
      <c r="E3177" t="s">
        <v>5070</v>
      </c>
      <c r="F3177">
        <v>1</v>
      </c>
      <c r="G3177">
        <v>0</v>
      </c>
      <c r="H3177" t="s">
        <v>102</v>
      </c>
      <c r="I3177" t="s">
        <v>102</v>
      </c>
      <c r="J3177" t="s">
        <v>103</v>
      </c>
      <c r="K3177" t="s">
        <v>9108</v>
      </c>
      <c r="L3177" t="s">
        <v>153</v>
      </c>
      <c r="M3177" t="e">
        <f>_xlfn.XLOOKUP(B3177,Sheet1!B:B,Sheet1!C:C)</f>
        <v>#N/A</v>
      </c>
    </row>
    <row r="3178" spans="2:13" hidden="1">
      <c r="B3178" t="s">
        <v>9106</v>
      </c>
      <c r="C3178" t="s">
        <v>9116</v>
      </c>
      <c r="D3178" t="s">
        <v>8843</v>
      </c>
      <c r="E3178" t="s">
        <v>5070</v>
      </c>
      <c r="F3178">
        <v>1</v>
      </c>
      <c r="G3178">
        <v>0</v>
      </c>
      <c r="H3178" t="s">
        <v>102</v>
      </c>
      <c r="I3178" t="s">
        <v>102</v>
      </c>
      <c r="J3178" t="s">
        <v>103</v>
      </c>
      <c r="K3178" t="s">
        <v>9108</v>
      </c>
      <c r="L3178" t="s">
        <v>153</v>
      </c>
      <c r="M3178" t="e">
        <f>_xlfn.XLOOKUP(B3178,Sheet1!B:B,Sheet1!C:C)</f>
        <v>#N/A</v>
      </c>
    </row>
    <row r="3179" spans="2:13" hidden="1">
      <c r="B3179" t="s">
        <v>9106</v>
      </c>
      <c r="C3179" t="s">
        <v>9117</v>
      </c>
      <c r="D3179" t="s">
        <v>631</v>
      </c>
      <c r="E3179" t="s">
        <v>5154</v>
      </c>
      <c r="F3179">
        <v>1</v>
      </c>
      <c r="G3179">
        <v>0</v>
      </c>
      <c r="H3179" t="s">
        <v>103</v>
      </c>
      <c r="I3179" t="s">
        <v>102</v>
      </c>
      <c r="J3179" t="s">
        <v>103</v>
      </c>
      <c r="K3179" t="s">
        <v>9108</v>
      </c>
      <c r="L3179" t="s">
        <v>153</v>
      </c>
      <c r="M3179" t="e">
        <f>_xlfn.XLOOKUP(B3179,Sheet1!B:B,Sheet1!C:C)</f>
        <v>#N/A</v>
      </c>
    </row>
    <row r="3180" spans="2:13" hidden="1">
      <c r="B3180" t="s">
        <v>9106</v>
      </c>
      <c r="C3180" t="s">
        <v>9118</v>
      </c>
      <c r="D3180" t="s">
        <v>631</v>
      </c>
      <c r="E3180" t="s">
        <v>5154</v>
      </c>
      <c r="F3180">
        <v>1</v>
      </c>
      <c r="G3180">
        <v>0</v>
      </c>
      <c r="H3180" t="s">
        <v>103</v>
      </c>
      <c r="I3180" t="s">
        <v>102</v>
      </c>
      <c r="J3180" t="s">
        <v>103</v>
      </c>
      <c r="K3180" t="s">
        <v>9108</v>
      </c>
      <c r="L3180" t="s">
        <v>153</v>
      </c>
      <c r="M3180" t="e">
        <f>_xlfn.XLOOKUP(B3180,Sheet1!B:B,Sheet1!C:C)</f>
        <v>#N/A</v>
      </c>
    </row>
    <row r="3181" spans="2:13" hidden="1">
      <c r="B3181" t="s">
        <v>9106</v>
      </c>
      <c r="C3181" t="s">
        <v>9119</v>
      </c>
      <c r="D3181" t="s">
        <v>631</v>
      </c>
      <c r="E3181" t="s">
        <v>5154</v>
      </c>
      <c r="F3181">
        <v>1</v>
      </c>
      <c r="G3181">
        <v>0</v>
      </c>
      <c r="H3181" t="s">
        <v>103</v>
      </c>
      <c r="I3181" t="s">
        <v>102</v>
      </c>
      <c r="J3181" t="s">
        <v>103</v>
      </c>
      <c r="K3181" t="s">
        <v>9108</v>
      </c>
      <c r="L3181" t="s">
        <v>153</v>
      </c>
      <c r="M3181" t="e">
        <f>_xlfn.XLOOKUP(B3181,Sheet1!B:B,Sheet1!C:C)</f>
        <v>#N/A</v>
      </c>
    </row>
    <row r="3182" spans="2:13" hidden="1">
      <c r="B3182" t="s">
        <v>9106</v>
      </c>
      <c r="C3182" t="s">
        <v>9120</v>
      </c>
      <c r="D3182" t="s">
        <v>631</v>
      </c>
      <c r="E3182" t="s">
        <v>5154</v>
      </c>
      <c r="F3182">
        <v>1</v>
      </c>
      <c r="G3182">
        <v>0</v>
      </c>
      <c r="H3182" t="s">
        <v>103</v>
      </c>
      <c r="I3182" t="s">
        <v>102</v>
      </c>
      <c r="J3182" t="s">
        <v>103</v>
      </c>
      <c r="K3182" t="s">
        <v>9108</v>
      </c>
      <c r="L3182" t="s">
        <v>153</v>
      </c>
      <c r="M3182" t="e">
        <f>_xlfn.XLOOKUP(B3182,Sheet1!B:B,Sheet1!C:C)</f>
        <v>#N/A</v>
      </c>
    </row>
    <row r="3183" spans="2:13" hidden="1">
      <c r="B3183" t="s">
        <v>9106</v>
      </c>
      <c r="C3183" t="s">
        <v>9121</v>
      </c>
      <c r="D3183" t="s">
        <v>631</v>
      </c>
      <c r="E3183" t="s">
        <v>5154</v>
      </c>
      <c r="F3183">
        <v>1</v>
      </c>
      <c r="G3183">
        <v>0</v>
      </c>
      <c r="H3183" t="s">
        <v>103</v>
      </c>
      <c r="I3183" t="s">
        <v>102</v>
      </c>
      <c r="J3183" t="s">
        <v>103</v>
      </c>
      <c r="K3183" t="s">
        <v>9108</v>
      </c>
      <c r="L3183" t="s">
        <v>153</v>
      </c>
      <c r="M3183" t="e">
        <f>_xlfn.XLOOKUP(B3183,Sheet1!B:B,Sheet1!C:C)</f>
        <v>#N/A</v>
      </c>
    </row>
    <row r="3184" spans="2:13" hidden="1">
      <c r="B3184" t="s">
        <v>9106</v>
      </c>
      <c r="C3184" t="s">
        <v>9122</v>
      </c>
      <c r="D3184" t="s">
        <v>142</v>
      </c>
      <c r="E3184" t="s">
        <v>5070</v>
      </c>
      <c r="F3184">
        <v>1</v>
      </c>
      <c r="G3184">
        <v>0</v>
      </c>
      <c r="H3184" t="s">
        <v>102</v>
      </c>
      <c r="I3184" t="s">
        <v>102</v>
      </c>
      <c r="J3184" t="s">
        <v>103</v>
      </c>
      <c r="K3184" t="s">
        <v>9108</v>
      </c>
      <c r="L3184" t="s">
        <v>153</v>
      </c>
      <c r="M3184" t="e">
        <f>_xlfn.XLOOKUP(B3184,Sheet1!B:B,Sheet1!C:C)</f>
        <v>#N/A</v>
      </c>
    </row>
    <row r="3185" spans="2:13" hidden="1">
      <c r="B3185" t="s">
        <v>9106</v>
      </c>
      <c r="C3185" t="s">
        <v>9123</v>
      </c>
      <c r="D3185" t="s">
        <v>562</v>
      </c>
      <c r="E3185" t="s">
        <v>5070</v>
      </c>
      <c r="F3185">
        <v>5</v>
      </c>
      <c r="G3185">
        <v>0</v>
      </c>
      <c r="H3185" t="s">
        <v>102</v>
      </c>
      <c r="I3185" t="s">
        <v>102</v>
      </c>
      <c r="J3185" t="s">
        <v>103</v>
      </c>
      <c r="K3185" t="s">
        <v>9108</v>
      </c>
      <c r="L3185" t="s">
        <v>153</v>
      </c>
      <c r="M3185" t="e">
        <f>_xlfn.XLOOKUP(B3185,Sheet1!B:B,Sheet1!C:C)</f>
        <v>#N/A</v>
      </c>
    </row>
    <row r="3186" spans="2:13" hidden="1">
      <c r="B3186" t="s">
        <v>9106</v>
      </c>
      <c r="C3186" t="s">
        <v>9124</v>
      </c>
      <c r="D3186" t="s">
        <v>631</v>
      </c>
      <c r="E3186" t="s">
        <v>5154</v>
      </c>
      <c r="F3186">
        <v>1</v>
      </c>
      <c r="G3186">
        <v>0</v>
      </c>
      <c r="H3186" t="s">
        <v>103</v>
      </c>
      <c r="I3186" t="s">
        <v>102</v>
      </c>
      <c r="J3186" t="s">
        <v>103</v>
      </c>
      <c r="K3186" t="s">
        <v>9108</v>
      </c>
      <c r="L3186" t="s">
        <v>153</v>
      </c>
      <c r="M3186" t="e">
        <f>_xlfn.XLOOKUP(B3186,Sheet1!B:B,Sheet1!C:C)</f>
        <v>#N/A</v>
      </c>
    </row>
    <row r="3187" spans="2:13" hidden="1">
      <c r="B3187" t="s">
        <v>9125</v>
      </c>
      <c r="C3187" t="s">
        <v>9126</v>
      </c>
      <c r="D3187" t="s">
        <v>7135</v>
      </c>
      <c r="E3187" t="s">
        <v>5154</v>
      </c>
      <c r="F3187">
        <v>40</v>
      </c>
      <c r="G3187">
        <v>55872</v>
      </c>
      <c r="H3187" t="s">
        <v>103</v>
      </c>
      <c r="I3187" t="s">
        <v>102</v>
      </c>
      <c r="J3187" t="s">
        <v>103</v>
      </c>
      <c r="K3187" t="s">
        <v>9127</v>
      </c>
      <c r="L3187" t="s">
        <v>188</v>
      </c>
      <c r="M3187" t="e">
        <f>_xlfn.XLOOKUP(B3187,Sheet1!B:B,Sheet1!C:C)</f>
        <v>#N/A</v>
      </c>
    </row>
    <row r="3188" spans="2:13" hidden="1">
      <c r="B3188" t="s">
        <v>9125</v>
      </c>
      <c r="C3188" t="s">
        <v>9128</v>
      </c>
      <c r="D3188" t="s">
        <v>7135</v>
      </c>
      <c r="E3188" t="s">
        <v>5154</v>
      </c>
      <c r="F3188">
        <v>5</v>
      </c>
      <c r="G3188">
        <v>0</v>
      </c>
      <c r="H3188" t="s">
        <v>103</v>
      </c>
      <c r="I3188" t="s">
        <v>102</v>
      </c>
      <c r="J3188" t="s">
        <v>103</v>
      </c>
      <c r="K3188" t="s">
        <v>9127</v>
      </c>
      <c r="L3188" t="s">
        <v>188</v>
      </c>
      <c r="M3188" t="e">
        <f>_xlfn.XLOOKUP(B3188,Sheet1!B:B,Sheet1!C:C)</f>
        <v>#N/A</v>
      </c>
    </row>
    <row r="3189" spans="2:13" hidden="1">
      <c r="B3189" t="s">
        <v>9125</v>
      </c>
      <c r="C3189" t="s">
        <v>9129</v>
      </c>
      <c r="D3189" t="s">
        <v>7135</v>
      </c>
      <c r="E3189" t="s">
        <v>5154</v>
      </c>
      <c r="F3189">
        <v>5</v>
      </c>
      <c r="G3189">
        <v>0</v>
      </c>
      <c r="H3189" t="s">
        <v>103</v>
      </c>
      <c r="I3189" t="s">
        <v>102</v>
      </c>
      <c r="J3189" t="s">
        <v>103</v>
      </c>
      <c r="K3189" t="s">
        <v>9127</v>
      </c>
      <c r="L3189" t="s">
        <v>188</v>
      </c>
      <c r="M3189" t="e">
        <f>_xlfn.XLOOKUP(B3189,Sheet1!B:B,Sheet1!C:C)</f>
        <v>#N/A</v>
      </c>
    </row>
    <row r="3190" spans="2:13" hidden="1">
      <c r="B3190" t="s">
        <v>9125</v>
      </c>
      <c r="C3190" t="s">
        <v>9130</v>
      </c>
      <c r="D3190" t="s">
        <v>267</v>
      </c>
      <c r="E3190" t="s">
        <v>5070</v>
      </c>
      <c r="F3190">
        <v>5</v>
      </c>
      <c r="G3190">
        <v>0</v>
      </c>
      <c r="H3190" t="s">
        <v>102</v>
      </c>
      <c r="I3190" t="s">
        <v>102</v>
      </c>
      <c r="J3190" t="s">
        <v>103</v>
      </c>
      <c r="K3190" t="s">
        <v>9127</v>
      </c>
      <c r="L3190" t="s">
        <v>188</v>
      </c>
      <c r="M3190" t="e">
        <f>_xlfn.XLOOKUP(B3190,Sheet1!B:B,Sheet1!C:C)</f>
        <v>#N/A</v>
      </c>
    </row>
    <row r="3191" spans="2:13" hidden="1">
      <c r="B3191" t="s">
        <v>9125</v>
      </c>
      <c r="C3191" t="s">
        <v>9131</v>
      </c>
      <c r="D3191" t="s">
        <v>7135</v>
      </c>
      <c r="E3191" t="s">
        <v>5154</v>
      </c>
      <c r="F3191">
        <v>5</v>
      </c>
      <c r="G3191">
        <v>0</v>
      </c>
      <c r="H3191" t="s">
        <v>103</v>
      </c>
      <c r="I3191" t="s">
        <v>102</v>
      </c>
      <c r="J3191" t="s">
        <v>103</v>
      </c>
      <c r="K3191" t="s">
        <v>9127</v>
      </c>
      <c r="L3191" t="s">
        <v>188</v>
      </c>
      <c r="M3191" t="e">
        <f>_xlfn.XLOOKUP(B3191,Sheet1!B:B,Sheet1!C:C)</f>
        <v>#N/A</v>
      </c>
    </row>
    <row r="3192" spans="2:13" hidden="1">
      <c r="B3192" t="s">
        <v>9125</v>
      </c>
      <c r="C3192" t="s">
        <v>9132</v>
      </c>
      <c r="D3192" t="s">
        <v>7135</v>
      </c>
      <c r="E3192" t="s">
        <v>5154</v>
      </c>
      <c r="F3192">
        <v>5</v>
      </c>
      <c r="G3192">
        <v>0</v>
      </c>
      <c r="H3192" t="s">
        <v>103</v>
      </c>
      <c r="I3192" t="s">
        <v>102</v>
      </c>
      <c r="J3192" t="s">
        <v>103</v>
      </c>
      <c r="K3192" t="s">
        <v>9127</v>
      </c>
      <c r="L3192" t="s">
        <v>188</v>
      </c>
      <c r="M3192" t="e">
        <f>_xlfn.XLOOKUP(B3192,Sheet1!B:B,Sheet1!C:C)</f>
        <v>#N/A</v>
      </c>
    </row>
    <row r="3193" spans="2:13" hidden="1">
      <c r="B3193" t="s">
        <v>9125</v>
      </c>
      <c r="C3193" t="s">
        <v>9133</v>
      </c>
      <c r="D3193" t="s">
        <v>466</v>
      </c>
      <c r="E3193" t="s">
        <v>5154</v>
      </c>
      <c r="F3193">
        <v>40</v>
      </c>
      <c r="G3193">
        <v>0</v>
      </c>
      <c r="H3193" t="s">
        <v>103</v>
      </c>
      <c r="I3193" t="s">
        <v>102</v>
      </c>
      <c r="J3193" t="s">
        <v>103</v>
      </c>
      <c r="K3193" t="s">
        <v>9127</v>
      </c>
      <c r="L3193" t="s">
        <v>188</v>
      </c>
      <c r="M3193" t="e">
        <f>_xlfn.XLOOKUP(B3193,Sheet1!B:B,Sheet1!C:C)</f>
        <v>#N/A</v>
      </c>
    </row>
    <row r="3194" spans="2:13" hidden="1">
      <c r="B3194" t="s">
        <v>9125</v>
      </c>
      <c r="C3194" t="s">
        <v>9134</v>
      </c>
      <c r="D3194" t="s">
        <v>7135</v>
      </c>
      <c r="E3194" t="s">
        <v>5154</v>
      </c>
      <c r="F3194">
        <v>5</v>
      </c>
      <c r="G3194">
        <v>0</v>
      </c>
      <c r="H3194" t="s">
        <v>103</v>
      </c>
      <c r="I3194" t="s">
        <v>102</v>
      </c>
      <c r="J3194" t="s">
        <v>103</v>
      </c>
      <c r="K3194" t="s">
        <v>9127</v>
      </c>
      <c r="L3194" t="s">
        <v>188</v>
      </c>
      <c r="M3194" t="e">
        <f>_xlfn.XLOOKUP(B3194,Sheet1!B:B,Sheet1!C:C)</f>
        <v>#N/A</v>
      </c>
    </row>
    <row r="3195" spans="2:13" hidden="1">
      <c r="B3195" t="s">
        <v>9125</v>
      </c>
      <c r="C3195" t="s">
        <v>9127</v>
      </c>
      <c r="D3195" t="s">
        <v>267</v>
      </c>
      <c r="E3195" t="s">
        <v>5070</v>
      </c>
      <c r="F3195">
        <v>40</v>
      </c>
      <c r="G3195">
        <v>96329</v>
      </c>
      <c r="H3195" t="s">
        <v>102</v>
      </c>
      <c r="I3195" t="s">
        <v>102</v>
      </c>
      <c r="J3195" t="s">
        <v>103</v>
      </c>
      <c r="K3195" t="s">
        <v>9127</v>
      </c>
      <c r="L3195" t="s">
        <v>188</v>
      </c>
      <c r="M3195" t="e">
        <f>_xlfn.XLOOKUP(B3195,Sheet1!B:B,Sheet1!C:C)</f>
        <v>#N/A</v>
      </c>
    </row>
    <row r="3196" spans="2:13" hidden="1">
      <c r="B3196" t="s">
        <v>9125</v>
      </c>
      <c r="C3196" t="s">
        <v>9135</v>
      </c>
      <c r="D3196" t="s">
        <v>7135</v>
      </c>
      <c r="E3196" t="s">
        <v>5154</v>
      </c>
      <c r="F3196">
        <v>5</v>
      </c>
      <c r="G3196">
        <v>0</v>
      </c>
      <c r="H3196" t="s">
        <v>103</v>
      </c>
      <c r="I3196" t="s">
        <v>102</v>
      </c>
      <c r="J3196" t="s">
        <v>103</v>
      </c>
      <c r="K3196" t="s">
        <v>9127</v>
      </c>
      <c r="L3196" t="s">
        <v>188</v>
      </c>
      <c r="M3196" t="e">
        <f>_xlfn.XLOOKUP(B3196,Sheet1!B:B,Sheet1!C:C)</f>
        <v>#N/A</v>
      </c>
    </row>
    <row r="3197" spans="2:13" hidden="1">
      <c r="B3197" t="s">
        <v>9125</v>
      </c>
      <c r="C3197" t="s">
        <v>9136</v>
      </c>
      <c r="D3197" t="s">
        <v>5224</v>
      </c>
      <c r="E3197" t="s">
        <v>5070</v>
      </c>
      <c r="F3197">
        <v>5</v>
      </c>
      <c r="G3197">
        <v>0</v>
      </c>
      <c r="H3197" t="s">
        <v>102</v>
      </c>
      <c r="I3197" t="s">
        <v>102</v>
      </c>
      <c r="J3197" t="s">
        <v>103</v>
      </c>
      <c r="K3197" t="s">
        <v>9127</v>
      </c>
      <c r="L3197" t="s">
        <v>188</v>
      </c>
      <c r="M3197" t="e">
        <f>_xlfn.XLOOKUP(B3197,Sheet1!B:B,Sheet1!C:C)</f>
        <v>#N/A</v>
      </c>
    </row>
    <row r="3198" spans="2:13" hidden="1">
      <c r="B3198" t="s">
        <v>9137</v>
      </c>
      <c r="C3198" t="s">
        <v>9138</v>
      </c>
      <c r="D3198" t="s">
        <v>5246</v>
      </c>
      <c r="E3198" t="s">
        <v>5154</v>
      </c>
      <c r="F3198">
        <v>1</v>
      </c>
      <c r="G3198">
        <v>0</v>
      </c>
      <c r="H3198" t="s">
        <v>103</v>
      </c>
      <c r="I3198" t="s">
        <v>102</v>
      </c>
      <c r="J3198" t="s">
        <v>103</v>
      </c>
      <c r="K3198" t="s">
        <v>9139</v>
      </c>
      <c r="L3198" t="s">
        <v>188</v>
      </c>
      <c r="M3198" t="e">
        <f>_xlfn.XLOOKUP(B3198,Sheet1!B:B,Sheet1!C:C)</f>
        <v>#N/A</v>
      </c>
    </row>
    <row r="3199" spans="2:13" hidden="1">
      <c r="B3199" t="s">
        <v>9137</v>
      </c>
      <c r="C3199" t="s">
        <v>9138</v>
      </c>
      <c r="D3199" t="s">
        <v>5246</v>
      </c>
      <c r="E3199" t="s">
        <v>5154</v>
      </c>
      <c r="F3199">
        <v>1</v>
      </c>
      <c r="G3199">
        <v>0</v>
      </c>
      <c r="H3199" t="s">
        <v>103</v>
      </c>
      <c r="I3199" t="s">
        <v>102</v>
      </c>
      <c r="J3199" t="s">
        <v>103</v>
      </c>
      <c r="K3199" t="s">
        <v>9140</v>
      </c>
      <c r="L3199" t="s">
        <v>188</v>
      </c>
      <c r="M3199" t="e">
        <f>_xlfn.XLOOKUP(B3199,Sheet1!B:B,Sheet1!C:C)</f>
        <v>#N/A</v>
      </c>
    </row>
    <row r="3200" spans="2:13" hidden="1">
      <c r="B3200" t="s">
        <v>9137</v>
      </c>
      <c r="C3200" t="s">
        <v>8795</v>
      </c>
      <c r="D3200" t="s">
        <v>5246</v>
      </c>
      <c r="E3200" t="s">
        <v>5154</v>
      </c>
      <c r="F3200">
        <v>1</v>
      </c>
      <c r="G3200">
        <v>0</v>
      </c>
      <c r="H3200" t="s">
        <v>103</v>
      </c>
      <c r="I3200" t="s">
        <v>102</v>
      </c>
      <c r="J3200" t="s">
        <v>103</v>
      </c>
      <c r="K3200" t="s">
        <v>9139</v>
      </c>
      <c r="L3200" t="s">
        <v>188</v>
      </c>
      <c r="M3200" t="e">
        <f>_xlfn.XLOOKUP(B3200,Sheet1!B:B,Sheet1!C:C)</f>
        <v>#N/A</v>
      </c>
    </row>
    <row r="3201" spans="2:13" hidden="1">
      <c r="B3201" t="s">
        <v>9137</v>
      </c>
      <c r="C3201" t="s">
        <v>8795</v>
      </c>
      <c r="D3201" t="s">
        <v>5246</v>
      </c>
      <c r="E3201" t="s">
        <v>5154</v>
      </c>
      <c r="F3201">
        <v>1</v>
      </c>
      <c r="G3201">
        <v>0</v>
      </c>
      <c r="H3201" t="s">
        <v>103</v>
      </c>
      <c r="I3201" t="s">
        <v>102</v>
      </c>
      <c r="J3201" t="s">
        <v>103</v>
      </c>
      <c r="K3201" t="s">
        <v>9140</v>
      </c>
      <c r="L3201" t="s">
        <v>188</v>
      </c>
      <c r="M3201" t="e">
        <f>_xlfn.XLOOKUP(B3201,Sheet1!B:B,Sheet1!C:C)</f>
        <v>#N/A</v>
      </c>
    </row>
    <row r="3202" spans="2:13" hidden="1">
      <c r="B3202" t="s">
        <v>9137</v>
      </c>
      <c r="C3202" t="s">
        <v>9141</v>
      </c>
      <c r="D3202" t="s">
        <v>5246</v>
      </c>
      <c r="E3202" t="s">
        <v>5154</v>
      </c>
      <c r="F3202">
        <v>1</v>
      </c>
      <c r="G3202">
        <v>0</v>
      </c>
      <c r="H3202" t="s">
        <v>103</v>
      </c>
      <c r="I3202" t="s">
        <v>102</v>
      </c>
      <c r="J3202" t="s">
        <v>103</v>
      </c>
      <c r="K3202" t="s">
        <v>9140</v>
      </c>
      <c r="L3202" t="s">
        <v>188</v>
      </c>
      <c r="M3202" t="e">
        <f>_xlfn.XLOOKUP(B3202,Sheet1!B:B,Sheet1!C:C)</f>
        <v>#N/A</v>
      </c>
    </row>
    <row r="3203" spans="2:13" hidden="1">
      <c r="B3203" t="s">
        <v>9137</v>
      </c>
      <c r="C3203" t="s">
        <v>9142</v>
      </c>
      <c r="D3203" t="s">
        <v>5633</v>
      </c>
      <c r="E3203" t="s">
        <v>5070</v>
      </c>
      <c r="F3203">
        <v>1</v>
      </c>
      <c r="G3203">
        <v>0</v>
      </c>
      <c r="H3203" t="s">
        <v>102</v>
      </c>
      <c r="I3203" t="s">
        <v>102</v>
      </c>
      <c r="J3203" t="s">
        <v>103</v>
      </c>
      <c r="K3203" t="s">
        <v>9139</v>
      </c>
      <c r="L3203" t="s">
        <v>188</v>
      </c>
      <c r="M3203" t="e">
        <f>_xlfn.XLOOKUP(B3203,Sheet1!B:B,Sheet1!C:C)</f>
        <v>#N/A</v>
      </c>
    </row>
    <row r="3204" spans="2:13" hidden="1">
      <c r="B3204" t="s">
        <v>9137</v>
      </c>
      <c r="C3204" t="s">
        <v>9142</v>
      </c>
      <c r="D3204" t="s">
        <v>5633</v>
      </c>
      <c r="E3204" t="s">
        <v>5070</v>
      </c>
      <c r="F3204">
        <v>1</v>
      </c>
      <c r="G3204">
        <v>0</v>
      </c>
      <c r="H3204" t="s">
        <v>102</v>
      </c>
      <c r="I3204" t="s">
        <v>102</v>
      </c>
      <c r="J3204" t="s">
        <v>103</v>
      </c>
      <c r="K3204" t="s">
        <v>9140</v>
      </c>
      <c r="L3204" t="s">
        <v>188</v>
      </c>
      <c r="M3204" t="e">
        <f>_xlfn.XLOOKUP(B3204,Sheet1!B:B,Sheet1!C:C)</f>
        <v>#N/A</v>
      </c>
    </row>
    <row r="3205" spans="2:13" hidden="1">
      <c r="B3205" t="s">
        <v>9137</v>
      </c>
      <c r="C3205" t="s">
        <v>9143</v>
      </c>
      <c r="D3205" t="s">
        <v>5246</v>
      </c>
      <c r="E3205" t="s">
        <v>5154</v>
      </c>
      <c r="F3205">
        <v>1</v>
      </c>
      <c r="G3205">
        <v>0</v>
      </c>
      <c r="H3205" t="s">
        <v>103</v>
      </c>
      <c r="I3205" t="s">
        <v>102</v>
      </c>
      <c r="J3205" t="s">
        <v>103</v>
      </c>
      <c r="K3205" t="s">
        <v>9139</v>
      </c>
      <c r="L3205" t="s">
        <v>188</v>
      </c>
      <c r="M3205" t="e">
        <f>_xlfn.XLOOKUP(B3205,Sheet1!B:B,Sheet1!C:C)</f>
        <v>#N/A</v>
      </c>
    </row>
    <row r="3206" spans="2:13" hidden="1">
      <c r="B3206" t="s">
        <v>9137</v>
      </c>
      <c r="C3206" t="s">
        <v>9144</v>
      </c>
      <c r="D3206" t="s">
        <v>5224</v>
      </c>
      <c r="E3206" t="s">
        <v>5070</v>
      </c>
      <c r="F3206">
        <v>1</v>
      </c>
      <c r="G3206">
        <v>0</v>
      </c>
      <c r="H3206" t="s">
        <v>102</v>
      </c>
      <c r="I3206" t="s">
        <v>102</v>
      </c>
      <c r="J3206" t="s">
        <v>103</v>
      </c>
      <c r="K3206" t="s">
        <v>9140</v>
      </c>
      <c r="L3206" t="s">
        <v>188</v>
      </c>
      <c r="M3206" t="e">
        <f>_xlfn.XLOOKUP(B3206,Sheet1!B:B,Sheet1!C:C)</f>
        <v>#N/A</v>
      </c>
    </row>
    <row r="3207" spans="2:13" hidden="1">
      <c r="B3207" t="s">
        <v>9137</v>
      </c>
      <c r="C3207" t="s">
        <v>9144</v>
      </c>
      <c r="D3207" t="s">
        <v>5246</v>
      </c>
      <c r="E3207" t="s">
        <v>5154</v>
      </c>
      <c r="F3207">
        <v>1</v>
      </c>
      <c r="G3207">
        <v>0</v>
      </c>
      <c r="H3207" t="s">
        <v>103</v>
      </c>
      <c r="I3207" t="s">
        <v>102</v>
      </c>
      <c r="J3207" t="s">
        <v>103</v>
      </c>
      <c r="K3207" t="s">
        <v>9139</v>
      </c>
      <c r="L3207" t="s">
        <v>188</v>
      </c>
      <c r="M3207" t="e">
        <f>_xlfn.XLOOKUP(B3207,Sheet1!B:B,Sheet1!C:C)</f>
        <v>#N/A</v>
      </c>
    </row>
    <row r="3208" spans="2:13" hidden="1">
      <c r="B3208" t="s">
        <v>9137</v>
      </c>
      <c r="C3208" t="s">
        <v>9145</v>
      </c>
      <c r="D3208" t="s">
        <v>5246</v>
      </c>
      <c r="E3208" t="s">
        <v>5154</v>
      </c>
      <c r="F3208">
        <v>1</v>
      </c>
      <c r="G3208">
        <v>0</v>
      </c>
      <c r="H3208" t="s">
        <v>103</v>
      </c>
      <c r="I3208" t="s">
        <v>102</v>
      </c>
      <c r="J3208" t="s">
        <v>103</v>
      </c>
      <c r="K3208" t="s">
        <v>9140</v>
      </c>
      <c r="L3208" t="s">
        <v>188</v>
      </c>
      <c r="M3208" t="e">
        <f>_xlfn.XLOOKUP(B3208,Sheet1!B:B,Sheet1!C:C)</f>
        <v>#N/A</v>
      </c>
    </row>
    <row r="3209" spans="2:13" hidden="1">
      <c r="B3209" t="s">
        <v>9137</v>
      </c>
      <c r="C3209" t="s">
        <v>9146</v>
      </c>
      <c r="D3209" t="s">
        <v>5246</v>
      </c>
      <c r="E3209" t="s">
        <v>5154</v>
      </c>
      <c r="F3209">
        <v>1</v>
      </c>
      <c r="G3209">
        <v>0</v>
      </c>
      <c r="H3209" t="s">
        <v>103</v>
      </c>
      <c r="I3209" t="s">
        <v>102</v>
      </c>
      <c r="J3209" t="s">
        <v>103</v>
      </c>
      <c r="K3209" t="s">
        <v>9140</v>
      </c>
      <c r="L3209" t="s">
        <v>188</v>
      </c>
      <c r="M3209" t="e">
        <f>_xlfn.XLOOKUP(B3209,Sheet1!B:B,Sheet1!C:C)</f>
        <v>#N/A</v>
      </c>
    </row>
    <row r="3210" spans="2:13" hidden="1">
      <c r="B3210" t="s">
        <v>9137</v>
      </c>
      <c r="C3210" t="s">
        <v>9147</v>
      </c>
      <c r="D3210" t="s">
        <v>195</v>
      </c>
      <c r="E3210" t="s">
        <v>5073</v>
      </c>
      <c r="F3210">
        <v>40</v>
      </c>
      <c r="G3210">
        <v>102115</v>
      </c>
      <c r="H3210" t="s">
        <v>102</v>
      </c>
      <c r="I3210" t="s">
        <v>103</v>
      </c>
      <c r="J3210" t="s">
        <v>103</v>
      </c>
      <c r="K3210" t="s">
        <v>9139</v>
      </c>
      <c r="L3210" t="s">
        <v>188</v>
      </c>
      <c r="M3210" t="e">
        <f>_xlfn.XLOOKUP(B3210,Sheet1!B:B,Sheet1!C:C)</f>
        <v>#N/A</v>
      </c>
    </row>
    <row r="3211" spans="2:13" hidden="1">
      <c r="B3211" t="s">
        <v>9137</v>
      </c>
      <c r="C3211" t="s">
        <v>9147</v>
      </c>
      <c r="D3211" t="s">
        <v>195</v>
      </c>
      <c r="E3211" t="s">
        <v>5073</v>
      </c>
      <c r="F3211">
        <v>40</v>
      </c>
      <c r="G3211">
        <v>114615</v>
      </c>
      <c r="H3211" t="s">
        <v>102</v>
      </c>
      <c r="I3211" t="s">
        <v>103</v>
      </c>
      <c r="J3211" t="s">
        <v>103</v>
      </c>
      <c r="K3211" t="s">
        <v>9140</v>
      </c>
      <c r="L3211" t="s">
        <v>188</v>
      </c>
      <c r="M3211" t="e">
        <f>_xlfn.XLOOKUP(B3211,Sheet1!B:B,Sheet1!C:C)</f>
        <v>#N/A</v>
      </c>
    </row>
    <row r="3212" spans="2:13" hidden="1">
      <c r="B3212" t="s">
        <v>9137</v>
      </c>
      <c r="C3212" t="s">
        <v>9148</v>
      </c>
      <c r="D3212" t="s">
        <v>5246</v>
      </c>
      <c r="E3212" t="s">
        <v>5154</v>
      </c>
      <c r="F3212">
        <v>1</v>
      </c>
      <c r="G3212">
        <v>0</v>
      </c>
      <c r="H3212" t="s">
        <v>103</v>
      </c>
      <c r="I3212" t="s">
        <v>102</v>
      </c>
      <c r="J3212" t="s">
        <v>103</v>
      </c>
      <c r="K3212" t="s">
        <v>9139</v>
      </c>
      <c r="L3212" t="s">
        <v>188</v>
      </c>
      <c r="M3212" t="e">
        <f>_xlfn.XLOOKUP(B3212,Sheet1!B:B,Sheet1!C:C)</f>
        <v>#N/A</v>
      </c>
    </row>
    <row r="3213" spans="2:13" hidden="1">
      <c r="B3213" t="s">
        <v>9137</v>
      </c>
      <c r="C3213" t="s">
        <v>9148</v>
      </c>
      <c r="D3213" t="s">
        <v>5246</v>
      </c>
      <c r="E3213" t="s">
        <v>5154</v>
      </c>
      <c r="F3213">
        <v>1</v>
      </c>
      <c r="G3213">
        <v>0</v>
      </c>
      <c r="H3213" t="s">
        <v>103</v>
      </c>
      <c r="I3213" t="s">
        <v>102</v>
      </c>
      <c r="J3213" t="s">
        <v>103</v>
      </c>
      <c r="K3213" t="s">
        <v>9140</v>
      </c>
      <c r="L3213" t="s">
        <v>188</v>
      </c>
      <c r="M3213" t="e">
        <f>_xlfn.XLOOKUP(B3213,Sheet1!B:B,Sheet1!C:C)</f>
        <v>#N/A</v>
      </c>
    </row>
    <row r="3214" spans="2:13" hidden="1">
      <c r="B3214" t="s">
        <v>9137</v>
      </c>
      <c r="C3214" t="s">
        <v>9149</v>
      </c>
      <c r="D3214" t="s">
        <v>5246</v>
      </c>
      <c r="E3214" t="s">
        <v>5154</v>
      </c>
      <c r="F3214">
        <v>1</v>
      </c>
      <c r="G3214">
        <v>0</v>
      </c>
      <c r="H3214" t="s">
        <v>103</v>
      </c>
      <c r="I3214" t="s">
        <v>102</v>
      </c>
      <c r="J3214" t="s">
        <v>103</v>
      </c>
      <c r="K3214" t="s">
        <v>9139</v>
      </c>
      <c r="L3214" t="s">
        <v>188</v>
      </c>
      <c r="M3214" t="e">
        <f>_xlfn.XLOOKUP(B3214,Sheet1!B:B,Sheet1!C:C)</f>
        <v>#N/A</v>
      </c>
    </row>
    <row r="3215" spans="2:13" hidden="1">
      <c r="B3215" t="s">
        <v>9137</v>
      </c>
      <c r="C3215" t="s">
        <v>9150</v>
      </c>
      <c r="D3215" t="s">
        <v>5633</v>
      </c>
      <c r="E3215" t="s">
        <v>5070</v>
      </c>
      <c r="F3215">
        <v>1</v>
      </c>
      <c r="G3215">
        <v>0</v>
      </c>
      <c r="H3215" t="s">
        <v>102</v>
      </c>
      <c r="I3215" t="s">
        <v>102</v>
      </c>
      <c r="J3215" t="s">
        <v>103</v>
      </c>
      <c r="K3215" t="s">
        <v>9139</v>
      </c>
      <c r="L3215" t="s">
        <v>188</v>
      </c>
      <c r="M3215" t="e">
        <f>_xlfn.XLOOKUP(B3215,Sheet1!B:B,Sheet1!C:C)</f>
        <v>#N/A</v>
      </c>
    </row>
    <row r="3216" spans="2:13" hidden="1">
      <c r="B3216" t="s">
        <v>9137</v>
      </c>
      <c r="C3216" t="s">
        <v>9151</v>
      </c>
      <c r="D3216" t="s">
        <v>6737</v>
      </c>
      <c r="E3216" t="s">
        <v>5070</v>
      </c>
      <c r="F3216">
        <v>1</v>
      </c>
      <c r="G3216">
        <v>0</v>
      </c>
      <c r="H3216" t="s">
        <v>102</v>
      </c>
      <c r="I3216" t="s">
        <v>102</v>
      </c>
      <c r="J3216" t="s">
        <v>103</v>
      </c>
      <c r="K3216" t="s">
        <v>9140</v>
      </c>
      <c r="L3216" t="s">
        <v>188</v>
      </c>
      <c r="M3216" t="e">
        <f>_xlfn.XLOOKUP(B3216,Sheet1!B:B,Sheet1!C:C)</f>
        <v>#N/A</v>
      </c>
    </row>
    <row r="3217" spans="2:13" hidden="1">
      <c r="B3217" t="s">
        <v>9137</v>
      </c>
      <c r="C3217" t="s">
        <v>9152</v>
      </c>
      <c r="D3217" t="s">
        <v>267</v>
      </c>
      <c r="E3217" t="s">
        <v>5070</v>
      </c>
      <c r="F3217">
        <v>1</v>
      </c>
      <c r="G3217">
        <v>0</v>
      </c>
      <c r="H3217" t="s">
        <v>102</v>
      </c>
      <c r="I3217" t="s">
        <v>102</v>
      </c>
      <c r="J3217" t="s">
        <v>103</v>
      </c>
      <c r="K3217" t="s">
        <v>9139</v>
      </c>
      <c r="L3217" t="s">
        <v>188</v>
      </c>
      <c r="M3217" t="e">
        <f>_xlfn.XLOOKUP(B3217,Sheet1!B:B,Sheet1!C:C)</f>
        <v>#N/A</v>
      </c>
    </row>
    <row r="3218" spans="2:13" hidden="1">
      <c r="B3218" t="s">
        <v>9137</v>
      </c>
      <c r="C3218" t="s">
        <v>9152</v>
      </c>
      <c r="D3218" t="s">
        <v>267</v>
      </c>
      <c r="E3218" t="s">
        <v>5070</v>
      </c>
      <c r="F3218">
        <v>1</v>
      </c>
      <c r="G3218">
        <v>0</v>
      </c>
      <c r="H3218" t="s">
        <v>102</v>
      </c>
      <c r="I3218" t="s">
        <v>102</v>
      </c>
      <c r="J3218" t="s">
        <v>103</v>
      </c>
      <c r="K3218" t="s">
        <v>9140</v>
      </c>
      <c r="L3218" t="s">
        <v>188</v>
      </c>
      <c r="M3218" t="e">
        <f>_xlfn.XLOOKUP(B3218,Sheet1!B:B,Sheet1!C:C)</f>
        <v>#N/A</v>
      </c>
    </row>
    <row r="3219" spans="2:13" hidden="1">
      <c r="B3219" t="s">
        <v>9137</v>
      </c>
      <c r="C3219" t="s">
        <v>9153</v>
      </c>
      <c r="D3219" t="s">
        <v>5246</v>
      </c>
      <c r="E3219" t="s">
        <v>5154</v>
      </c>
      <c r="F3219">
        <v>1</v>
      </c>
      <c r="G3219">
        <v>0</v>
      </c>
      <c r="H3219" t="s">
        <v>103</v>
      </c>
      <c r="I3219" t="s">
        <v>102</v>
      </c>
      <c r="J3219" t="s">
        <v>103</v>
      </c>
      <c r="K3219" t="s">
        <v>9139</v>
      </c>
      <c r="L3219" t="s">
        <v>188</v>
      </c>
      <c r="M3219" t="e">
        <f>_xlfn.XLOOKUP(B3219,Sheet1!B:B,Sheet1!C:C)</f>
        <v>#N/A</v>
      </c>
    </row>
    <row r="3220" spans="2:13" hidden="1">
      <c r="B3220" t="s">
        <v>9137</v>
      </c>
      <c r="C3220" t="s">
        <v>9153</v>
      </c>
      <c r="D3220" t="s">
        <v>5246</v>
      </c>
      <c r="E3220" t="s">
        <v>5154</v>
      </c>
      <c r="F3220">
        <v>1</v>
      </c>
      <c r="G3220">
        <v>0</v>
      </c>
      <c r="H3220" t="s">
        <v>103</v>
      </c>
      <c r="I3220" t="s">
        <v>102</v>
      </c>
      <c r="J3220" t="s">
        <v>103</v>
      </c>
      <c r="K3220" t="s">
        <v>9140</v>
      </c>
      <c r="L3220" t="s">
        <v>188</v>
      </c>
      <c r="M3220" t="e">
        <f>_xlfn.XLOOKUP(B3220,Sheet1!B:B,Sheet1!C:C)</f>
        <v>#N/A</v>
      </c>
    </row>
    <row r="3221" spans="2:13" hidden="1">
      <c r="B3221" t="s">
        <v>9137</v>
      </c>
      <c r="C3221" t="s">
        <v>9154</v>
      </c>
      <c r="D3221" t="s">
        <v>5246</v>
      </c>
      <c r="E3221" t="s">
        <v>5154</v>
      </c>
      <c r="F3221">
        <v>1</v>
      </c>
      <c r="G3221">
        <v>0</v>
      </c>
      <c r="H3221" t="s">
        <v>103</v>
      </c>
      <c r="I3221" t="s">
        <v>102</v>
      </c>
      <c r="J3221" t="s">
        <v>103</v>
      </c>
      <c r="K3221" t="s">
        <v>9139</v>
      </c>
      <c r="L3221" t="s">
        <v>188</v>
      </c>
      <c r="M3221" t="e">
        <f>_xlfn.XLOOKUP(B3221,Sheet1!B:B,Sheet1!C:C)</f>
        <v>#N/A</v>
      </c>
    </row>
    <row r="3222" spans="2:13" hidden="1">
      <c r="B3222" t="s">
        <v>9137</v>
      </c>
      <c r="C3222" t="s">
        <v>9154</v>
      </c>
      <c r="D3222" t="s">
        <v>5246</v>
      </c>
      <c r="E3222" t="s">
        <v>5154</v>
      </c>
      <c r="F3222">
        <v>1</v>
      </c>
      <c r="G3222">
        <v>0</v>
      </c>
      <c r="H3222" t="s">
        <v>103</v>
      </c>
      <c r="I3222" t="s">
        <v>102</v>
      </c>
      <c r="J3222" t="s">
        <v>103</v>
      </c>
      <c r="K3222" t="s">
        <v>9140</v>
      </c>
      <c r="L3222" t="s">
        <v>188</v>
      </c>
      <c r="M3222" t="e">
        <f>_xlfn.XLOOKUP(B3222,Sheet1!B:B,Sheet1!C:C)</f>
        <v>#N/A</v>
      </c>
    </row>
    <row r="3223" spans="2:13" hidden="1">
      <c r="B3223" t="s">
        <v>9155</v>
      </c>
      <c r="C3223" t="s">
        <v>9156</v>
      </c>
      <c r="D3223" t="s">
        <v>711</v>
      </c>
      <c r="F3223">
        <v>3</v>
      </c>
      <c r="G3223">
        <v>21529</v>
      </c>
      <c r="H3223" t="s">
        <v>103</v>
      </c>
      <c r="I3223" t="s">
        <v>103</v>
      </c>
      <c r="J3223" t="s">
        <v>103</v>
      </c>
      <c r="K3223" t="s">
        <v>9157</v>
      </c>
      <c r="L3223" t="s">
        <v>142</v>
      </c>
      <c r="M3223" t="e">
        <f>_xlfn.XLOOKUP(B3223,Sheet1!B:B,Sheet1!C:C)</f>
        <v>#N/A</v>
      </c>
    </row>
    <row r="3224" spans="2:13" hidden="1">
      <c r="B3224" t="s">
        <v>9155</v>
      </c>
      <c r="C3224" t="s">
        <v>9158</v>
      </c>
      <c r="D3224" t="s">
        <v>254</v>
      </c>
      <c r="E3224" t="s">
        <v>5070</v>
      </c>
      <c r="F3224">
        <v>3</v>
      </c>
      <c r="G3224">
        <v>0</v>
      </c>
      <c r="H3224" t="s">
        <v>102</v>
      </c>
      <c r="I3224" t="s">
        <v>102</v>
      </c>
      <c r="J3224" t="s">
        <v>103</v>
      </c>
      <c r="K3224" t="s">
        <v>9157</v>
      </c>
      <c r="L3224" t="s">
        <v>142</v>
      </c>
      <c r="M3224" t="e">
        <f>_xlfn.XLOOKUP(B3224,Sheet1!B:B,Sheet1!C:C)</f>
        <v>#N/A</v>
      </c>
    </row>
    <row r="3225" spans="2:13" hidden="1">
      <c r="B3225" t="s">
        <v>9155</v>
      </c>
      <c r="C3225" t="s">
        <v>9159</v>
      </c>
      <c r="D3225" t="s">
        <v>153</v>
      </c>
      <c r="E3225" t="s">
        <v>5070</v>
      </c>
      <c r="F3225">
        <v>25</v>
      </c>
      <c r="G3225">
        <v>0</v>
      </c>
      <c r="H3225" t="s">
        <v>102</v>
      </c>
      <c r="I3225" t="s">
        <v>102</v>
      </c>
      <c r="J3225" t="s">
        <v>103</v>
      </c>
      <c r="K3225" t="s">
        <v>9157</v>
      </c>
      <c r="L3225" t="s">
        <v>142</v>
      </c>
      <c r="M3225" t="e">
        <f>_xlfn.XLOOKUP(B3225,Sheet1!B:B,Sheet1!C:C)</f>
        <v>#N/A</v>
      </c>
    </row>
    <row r="3226" spans="2:13" hidden="1">
      <c r="B3226" t="s">
        <v>9155</v>
      </c>
      <c r="C3226" t="s">
        <v>9160</v>
      </c>
      <c r="D3226" t="s">
        <v>631</v>
      </c>
      <c r="E3226" t="s">
        <v>5154</v>
      </c>
      <c r="F3226">
        <v>3</v>
      </c>
      <c r="G3226">
        <v>0</v>
      </c>
      <c r="H3226" t="s">
        <v>103</v>
      </c>
      <c r="I3226" t="s">
        <v>102</v>
      </c>
      <c r="J3226" t="s">
        <v>103</v>
      </c>
      <c r="K3226" t="s">
        <v>9157</v>
      </c>
      <c r="L3226" t="s">
        <v>142</v>
      </c>
      <c r="M3226" t="e">
        <f>_xlfn.XLOOKUP(B3226,Sheet1!B:B,Sheet1!C:C)</f>
        <v>#N/A</v>
      </c>
    </row>
    <row r="3227" spans="2:13" hidden="1">
      <c r="B3227" t="s">
        <v>9155</v>
      </c>
      <c r="C3227" t="s">
        <v>9161</v>
      </c>
      <c r="D3227" t="s">
        <v>631</v>
      </c>
      <c r="E3227" t="s">
        <v>5070</v>
      </c>
      <c r="F3227">
        <v>3</v>
      </c>
      <c r="G3227">
        <v>0</v>
      </c>
      <c r="H3227" t="s">
        <v>102</v>
      </c>
      <c r="I3227" t="s">
        <v>102</v>
      </c>
      <c r="J3227" t="s">
        <v>103</v>
      </c>
      <c r="K3227" t="s">
        <v>9157</v>
      </c>
      <c r="L3227" t="s">
        <v>142</v>
      </c>
      <c r="M3227" t="e">
        <f>_xlfn.XLOOKUP(B3227,Sheet1!B:B,Sheet1!C:C)</f>
        <v>#N/A</v>
      </c>
    </row>
    <row r="3228" spans="2:13" hidden="1">
      <c r="B3228" t="s">
        <v>9155</v>
      </c>
      <c r="C3228" t="s">
        <v>9162</v>
      </c>
      <c r="D3228" t="s">
        <v>631</v>
      </c>
      <c r="E3228" t="s">
        <v>5154</v>
      </c>
      <c r="F3228">
        <v>3</v>
      </c>
      <c r="G3228">
        <v>0</v>
      </c>
      <c r="H3228" t="s">
        <v>103</v>
      </c>
      <c r="I3228" t="s">
        <v>102</v>
      </c>
      <c r="J3228" t="s">
        <v>103</v>
      </c>
      <c r="K3228" t="s">
        <v>9157</v>
      </c>
      <c r="L3228" t="s">
        <v>142</v>
      </c>
      <c r="M3228" t="e">
        <f>_xlfn.XLOOKUP(B3228,Sheet1!B:B,Sheet1!C:C)</f>
        <v>#N/A</v>
      </c>
    </row>
    <row r="3229" spans="2:13" hidden="1">
      <c r="B3229" t="s">
        <v>9155</v>
      </c>
      <c r="C3229" t="s">
        <v>9157</v>
      </c>
      <c r="D3229" t="s">
        <v>142</v>
      </c>
      <c r="E3229" t="s">
        <v>5070</v>
      </c>
      <c r="F3229">
        <v>5</v>
      </c>
      <c r="G3229">
        <v>29738</v>
      </c>
      <c r="H3229" t="s">
        <v>102</v>
      </c>
      <c r="I3229" t="s">
        <v>102</v>
      </c>
      <c r="J3229" t="s">
        <v>103</v>
      </c>
      <c r="K3229" t="s">
        <v>9157</v>
      </c>
      <c r="L3229" t="s">
        <v>142</v>
      </c>
      <c r="M3229" t="e">
        <f>_xlfn.XLOOKUP(B3229,Sheet1!B:B,Sheet1!C:C)</f>
        <v>#N/A</v>
      </c>
    </row>
    <row r="3230" spans="2:13" hidden="1">
      <c r="B3230" t="s">
        <v>9163</v>
      </c>
      <c r="C3230" t="s">
        <v>9164</v>
      </c>
      <c r="D3230" t="s">
        <v>180</v>
      </c>
      <c r="E3230" t="s">
        <v>5154</v>
      </c>
      <c r="F3230">
        <v>0</v>
      </c>
      <c r="G3230">
        <v>0</v>
      </c>
      <c r="H3230" t="s">
        <v>103</v>
      </c>
      <c r="I3230" t="s">
        <v>102</v>
      </c>
      <c r="J3230" t="s">
        <v>103</v>
      </c>
      <c r="K3230" t="s">
        <v>9165</v>
      </c>
      <c r="L3230" t="s">
        <v>7153</v>
      </c>
      <c r="M3230" t="e">
        <f>_xlfn.XLOOKUP(B3230,Sheet1!B:B,Sheet1!C:C)</f>
        <v>#N/A</v>
      </c>
    </row>
    <row r="3231" spans="2:13" hidden="1">
      <c r="B3231" t="s">
        <v>9163</v>
      </c>
      <c r="C3231" t="s">
        <v>9166</v>
      </c>
      <c r="D3231" t="s">
        <v>180</v>
      </c>
      <c r="E3231" t="s">
        <v>5154</v>
      </c>
      <c r="F3231">
        <v>0</v>
      </c>
      <c r="G3231">
        <v>0</v>
      </c>
      <c r="H3231" t="s">
        <v>103</v>
      </c>
      <c r="I3231" t="s">
        <v>102</v>
      </c>
      <c r="J3231" t="s">
        <v>103</v>
      </c>
      <c r="K3231" t="s">
        <v>9165</v>
      </c>
      <c r="L3231" t="s">
        <v>7153</v>
      </c>
      <c r="M3231" t="e">
        <f>_xlfn.XLOOKUP(B3231,Sheet1!B:B,Sheet1!C:C)</f>
        <v>#N/A</v>
      </c>
    </row>
    <row r="3232" spans="2:13" hidden="1">
      <c r="B3232" t="s">
        <v>9163</v>
      </c>
      <c r="C3232" t="s">
        <v>9165</v>
      </c>
      <c r="D3232" t="s">
        <v>7153</v>
      </c>
      <c r="E3232" t="s">
        <v>5070</v>
      </c>
      <c r="F3232">
        <v>40</v>
      </c>
      <c r="G3232">
        <v>28233</v>
      </c>
      <c r="H3232" t="s">
        <v>102</v>
      </c>
      <c r="I3232" t="s">
        <v>102</v>
      </c>
      <c r="J3232" t="s">
        <v>103</v>
      </c>
      <c r="K3232" t="s">
        <v>9165</v>
      </c>
      <c r="L3232" t="s">
        <v>7153</v>
      </c>
      <c r="M3232" t="e">
        <f>_xlfn.XLOOKUP(B3232,Sheet1!B:B,Sheet1!C:C)</f>
        <v>#N/A</v>
      </c>
    </row>
    <row r="3233" spans="2:13" hidden="1">
      <c r="B3233" t="s">
        <v>9163</v>
      </c>
      <c r="C3233" t="s">
        <v>9167</v>
      </c>
      <c r="D3233" t="s">
        <v>180</v>
      </c>
      <c r="E3233" t="s">
        <v>5154</v>
      </c>
      <c r="F3233">
        <v>0</v>
      </c>
      <c r="G3233">
        <v>0</v>
      </c>
      <c r="H3233" t="s">
        <v>103</v>
      </c>
      <c r="I3233" t="s">
        <v>102</v>
      </c>
      <c r="J3233" t="s">
        <v>103</v>
      </c>
      <c r="K3233" t="s">
        <v>9165</v>
      </c>
      <c r="L3233" t="s">
        <v>7153</v>
      </c>
      <c r="M3233" t="e">
        <f>_xlfn.XLOOKUP(B3233,Sheet1!B:B,Sheet1!C:C)</f>
        <v>#N/A</v>
      </c>
    </row>
    <row r="3234" spans="2:13" hidden="1">
      <c r="B3234" t="s">
        <v>9163</v>
      </c>
      <c r="C3234" t="s">
        <v>9168</v>
      </c>
      <c r="D3234" t="s">
        <v>180</v>
      </c>
      <c r="E3234" t="s">
        <v>5154</v>
      </c>
      <c r="F3234">
        <v>0</v>
      </c>
      <c r="G3234">
        <v>0</v>
      </c>
      <c r="H3234" t="s">
        <v>103</v>
      </c>
      <c r="I3234" t="s">
        <v>102</v>
      </c>
      <c r="J3234" t="s">
        <v>103</v>
      </c>
      <c r="K3234" t="s">
        <v>9165</v>
      </c>
      <c r="L3234" t="s">
        <v>7153</v>
      </c>
      <c r="M3234" t="e">
        <f>_xlfn.XLOOKUP(B3234,Sheet1!B:B,Sheet1!C:C)</f>
        <v>#N/A</v>
      </c>
    </row>
    <row r="3235" spans="2:13" hidden="1">
      <c r="B3235" t="s">
        <v>9163</v>
      </c>
      <c r="C3235" t="s">
        <v>9169</v>
      </c>
      <c r="D3235" t="s">
        <v>180</v>
      </c>
      <c r="E3235" t="s">
        <v>5070</v>
      </c>
      <c r="F3235">
        <v>30</v>
      </c>
      <c r="G3235">
        <v>19000</v>
      </c>
      <c r="H3235" t="s">
        <v>102</v>
      </c>
      <c r="I3235" t="s">
        <v>102</v>
      </c>
      <c r="J3235" t="s">
        <v>103</v>
      </c>
      <c r="K3235" t="s">
        <v>9165</v>
      </c>
      <c r="L3235" t="s">
        <v>7153</v>
      </c>
      <c r="M3235" t="e">
        <f>_xlfn.XLOOKUP(B3235,Sheet1!B:B,Sheet1!C:C)</f>
        <v>#N/A</v>
      </c>
    </row>
    <row r="3236" spans="2:13" hidden="1">
      <c r="B3236" t="s">
        <v>9163</v>
      </c>
      <c r="C3236" t="s">
        <v>9170</v>
      </c>
      <c r="D3236" t="s">
        <v>5419</v>
      </c>
      <c r="E3236" t="s">
        <v>5154</v>
      </c>
      <c r="F3236">
        <v>20</v>
      </c>
      <c r="G3236">
        <v>26545</v>
      </c>
      <c r="H3236" t="s">
        <v>103</v>
      </c>
      <c r="I3236" t="s">
        <v>102</v>
      </c>
      <c r="J3236" t="s">
        <v>103</v>
      </c>
      <c r="K3236" t="s">
        <v>9165</v>
      </c>
      <c r="L3236" t="s">
        <v>7153</v>
      </c>
      <c r="M3236" t="e">
        <f>_xlfn.XLOOKUP(B3236,Sheet1!B:B,Sheet1!C:C)</f>
        <v>#N/A</v>
      </c>
    </row>
    <row r="3237" spans="2:13" hidden="1">
      <c r="B3237" t="s">
        <v>9163</v>
      </c>
      <c r="C3237" t="s">
        <v>9171</v>
      </c>
      <c r="D3237" t="s">
        <v>5224</v>
      </c>
      <c r="E3237" t="s">
        <v>5070</v>
      </c>
      <c r="F3237">
        <v>10</v>
      </c>
      <c r="G3237">
        <v>283</v>
      </c>
      <c r="H3237" t="s">
        <v>102</v>
      </c>
      <c r="I3237" t="s">
        <v>102</v>
      </c>
      <c r="J3237" t="s">
        <v>103</v>
      </c>
      <c r="K3237" t="s">
        <v>9165</v>
      </c>
      <c r="L3237" t="s">
        <v>7153</v>
      </c>
      <c r="M3237" t="e">
        <f>_xlfn.XLOOKUP(B3237,Sheet1!B:B,Sheet1!C:C)</f>
        <v>#N/A</v>
      </c>
    </row>
    <row r="3238" spans="2:13" hidden="1">
      <c r="B3238" t="s">
        <v>9163</v>
      </c>
      <c r="C3238" t="s">
        <v>9172</v>
      </c>
      <c r="D3238" t="s">
        <v>180</v>
      </c>
      <c r="E3238" t="s">
        <v>5154</v>
      </c>
      <c r="F3238">
        <v>40</v>
      </c>
      <c r="G3238">
        <v>53089</v>
      </c>
      <c r="H3238" t="s">
        <v>103</v>
      </c>
      <c r="I3238" t="s">
        <v>102</v>
      </c>
      <c r="J3238" t="s">
        <v>103</v>
      </c>
      <c r="K3238" t="s">
        <v>9165</v>
      </c>
      <c r="L3238" t="s">
        <v>7153</v>
      </c>
      <c r="M3238" t="e">
        <f>_xlfn.XLOOKUP(B3238,Sheet1!B:B,Sheet1!C:C)</f>
        <v>#N/A</v>
      </c>
    </row>
    <row r="3239" spans="2:13" hidden="1">
      <c r="B3239" t="s">
        <v>9173</v>
      </c>
      <c r="C3239" t="s">
        <v>9174</v>
      </c>
      <c r="D3239" t="s">
        <v>5224</v>
      </c>
      <c r="E3239" t="s">
        <v>5070</v>
      </c>
      <c r="F3239">
        <v>3</v>
      </c>
      <c r="G3239">
        <v>0</v>
      </c>
      <c r="H3239" t="s">
        <v>102</v>
      </c>
      <c r="I3239" t="s">
        <v>102</v>
      </c>
      <c r="J3239" t="s">
        <v>103</v>
      </c>
      <c r="K3239" t="s">
        <v>9175</v>
      </c>
      <c r="L3239" t="s">
        <v>267</v>
      </c>
      <c r="M3239" t="e">
        <f>_xlfn.XLOOKUP(B3239,Sheet1!B:B,Sheet1!C:C)</f>
        <v>#N/A</v>
      </c>
    </row>
    <row r="3240" spans="2:13" hidden="1">
      <c r="B3240" t="s">
        <v>9173</v>
      </c>
      <c r="C3240" t="s">
        <v>9176</v>
      </c>
      <c r="D3240" t="s">
        <v>180</v>
      </c>
      <c r="E3240" t="s">
        <v>5154</v>
      </c>
      <c r="F3240">
        <v>1</v>
      </c>
      <c r="G3240">
        <v>0</v>
      </c>
      <c r="H3240" t="s">
        <v>103</v>
      </c>
      <c r="I3240" t="s">
        <v>102</v>
      </c>
      <c r="J3240" t="s">
        <v>103</v>
      </c>
      <c r="K3240" t="s">
        <v>9175</v>
      </c>
      <c r="L3240" t="s">
        <v>267</v>
      </c>
      <c r="M3240" t="e">
        <f>_xlfn.XLOOKUP(B3240,Sheet1!B:B,Sheet1!C:C)</f>
        <v>#N/A</v>
      </c>
    </row>
    <row r="3241" spans="2:13" hidden="1">
      <c r="B3241" t="s">
        <v>9173</v>
      </c>
      <c r="C3241" t="s">
        <v>9177</v>
      </c>
      <c r="D3241" t="s">
        <v>9178</v>
      </c>
      <c r="F3241">
        <v>40</v>
      </c>
      <c r="G3241">
        <v>122062</v>
      </c>
      <c r="H3241" t="s">
        <v>103</v>
      </c>
      <c r="I3241" t="s">
        <v>103</v>
      </c>
      <c r="J3241" t="s">
        <v>103</v>
      </c>
      <c r="K3241" t="s">
        <v>9175</v>
      </c>
      <c r="L3241" t="s">
        <v>267</v>
      </c>
      <c r="M3241" t="e">
        <f>_xlfn.XLOOKUP(B3241,Sheet1!B:B,Sheet1!C:C)</f>
        <v>#N/A</v>
      </c>
    </row>
    <row r="3242" spans="2:13" hidden="1">
      <c r="B3242" t="s">
        <v>9173</v>
      </c>
      <c r="C3242" t="s">
        <v>9179</v>
      </c>
      <c r="D3242" t="s">
        <v>180</v>
      </c>
      <c r="E3242" t="s">
        <v>5154</v>
      </c>
      <c r="F3242">
        <v>1</v>
      </c>
      <c r="G3242">
        <v>0</v>
      </c>
      <c r="H3242" t="s">
        <v>103</v>
      </c>
      <c r="I3242" t="s">
        <v>102</v>
      </c>
      <c r="J3242" t="s">
        <v>103</v>
      </c>
      <c r="K3242" t="s">
        <v>9175</v>
      </c>
      <c r="L3242" t="s">
        <v>267</v>
      </c>
      <c r="M3242" t="e">
        <f>_xlfn.XLOOKUP(B3242,Sheet1!B:B,Sheet1!C:C)</f>
        <v>#N/A</v>
      </c>
    </row>
    <row r="3243" spans="2:13" hidden="1">
      <c r="B3243" t="s">
        <v>9173</v>
      </c>
      <c r="C3243" t="s">
        <v>9180</v>
      </c>
      <c r="D3243" t="s">
        <v>315</v>
      </c>
      <c r="E3243" t="s">
        <v>5070</v>
      </c>
      <c r="F3243">
        <v>3</v>
      </c>
      <c r="G3243">
        <v>0</v>
      </c>
      <c r="H3243" t="s">
        <v>102</v>
      </c>
      <c r="I3243" t="s">
        <v>102</v>
      </c>
      <c r="J3243" t="s">
        <v>103</v>
      </c>
      <c r="K3243" t="s">
        <v>9175</v>
      </c>
      <c r="L3243" t="s">
        <v>267</v>
      </c>
      <c r="M3243" t="e">
        <f>_xlfn.XLOOKUP(B3243,Sheet1!B:B,Sheet1!C:C)</f>
        <v>#N/A</v>
      </c>
    </row>
    <row r="3244" spans="2:13" hidden="1">
      <c r="B3244" t="s">
        <v>9173</v>
      </c>
      <c r="C3244" t="s">
        <v>9181</v>
      </c>
      <c r="D3244" t="s">
        <v>180</v>
      </c>
      <c r="E3244" t="s">
        <v>5154</v>
      </c>
      <c r="F3244">
        <v>1</v>
      </c>
      <c r="G3244">
        <v>0</v>
      </c>
      <c r="H3244" t="s">
        <v>103</v>
      </c>
      <c r="I3244" t="s">
        <v>102</v>
      </c>
      <c r="J3244" t="s">
        <v>103</v>
      </c>
      <c r="K3244" t="s">
        <v>9175</v>
      </c>
      <c r="L3244" t="s">
        <v>267</v>
      </c>
      <c r="M3244" t="e">
        <f>_xlfn.XLOOKUP(B3244,Sheet1!B:B,Sheet1!C:C)</f>
        <v>#N/A</v>
      </c>
    </row>
    <row r="3245" spans="2:13" hidden="1">
      <c r="B3245" t="s">
        <v>9173</v>
      </c>
      <c r="C3245" t="s">
        <v>9182</v>
      </c>
      <c r="D3245" t="s">
        <v>180</v>
      </c>
      <c r="E3245" t="s">
        <v>5154</v>
      </c>
      <c r="F3245">
        <v>1</v>
      </c>
      <c r="G3245">
        <v>0</v>
      </c>
      <c r="H3245" t="s">
        <v>103</v>
      </c>
      <c r="I3245" t="s">
        <v>102</v>
      </c>
      <c r="J3245" t="s">
        <v>103</v>
      </c>
      <c r="K3245" t="s">
        <v>9175</v>
      </c>
      <c r="L3245" t="s">
        <v>267</v>
      </c>
      <c r="M3245" t="e">
        <f>_xlfn.XLOOKUP(B3245,Sheet1!B:B,Sheet1!C:C)</f>
        <v>#N/A</v>
      </c>
    </row>
    <row r="3246" spans="2:13" hidden="1">
      <c r="B3246" t="s">
        <v>9173</v>
      </c>
      <c r="C3246" t="s">
        <v>9183</v>
      </c>
      <c r="D3246" t="s">
        <v>180</v>
      </c>
      <c r="E3246" t="s">
        <v>5154</v>
      </c>
      <c r="F3246">
        <v>1</v>
      </c>
      <c r="G3246">
        <v>0</v>
      </c>
      <c r="H3246" t="s">
        <v>103</v>
      </c>
      <c r="I3246" t="s">
        <v>102</v>
      </c>
      <c r="J3246" t="s">
        <v>103</v>
      </c>
      <c r="K3246" t="s">
        <v>9175</v>
      </c>
      <c r="L3246" t="s">
        <v>267</v>
      </c>
      <c r="M3246" t="e">
        <f>_xlfn.XLOOKUP(B3246,Sheet1!B:B,Sheet1!C:C)</f>
        <v>#N/A</v>
      </c>
    </row>
    <row r="3247" spans="2:13" hidden="1">
      <c r="B3247" t="s">
        <v>9173</v>
      </c>
      <c r="C3247" t="s">
        <v>9184</v>
      </c>
      <c r="D3247" t="s">
        <v>180</v>
      </c>
      <c r="E3247" t="s">
        <v>5154</v>
      </c>
      <c r="F3247">
        <v>1</v>
      </c>
      <c r="G3247">
        <v>0</v>
      </c>
      <c r="H3247" t="s">
        <v>103</v>
      </c>
      <c r="I3247" t="s">
        <v>102</v>
      </c>
      <c r="J3247" t="s">
        <v>103</v>
      </c>
      <c r="K3247" t="s">
        <v>9175</v>
      </c>
      <c r="L3247" t="s">
        <v>267</v>
      </c>
      <c r="M3247" t="e">
        <f>_xlfn.XLOOKUP(B3247,Sheet1!B:B,Sheet1!C:C)</f>
        <v>#N/A</v>
      </c>
    </row>
    <row r="3248" spans="2:13" hidden="1">
      <c r="B3248" t="s">
        <v>9173</v>
      </c>
      <c r="C3248" t="s">
        <v>9185</v>
      </c>
      <c r="D3248" t="s">
        <v>180</v>
      </c>
      <c r="E3248" t="s">
        <v>5154</v>
      </c>
      <c r="F3248">
        <v>1</v>
      </c>
      <c r="G3248">
        <v>0</v>
      </c>
      <c r="H3248" t="s">
        <v>103</v>
      </c>
      <c r="I3248" t="s">
        <v>102</v>
      </c>
      <c r="J3248" t="s">
        <v>103</v>
      </c>
      <c r="K3248" t="s">
        <v>9175</v>
      </c>
      <c r="L3248" t="s">
        <v>267</v>
      </c>
      <c r="M3248" t="e">
        <f>_xlfn.XLOOKUP(B3248,Sheet1!B:B,Sheet1!C:C)</f>
        <v>#N/A</v>
      </c>
    </row>
    <row r="3249" spans="2:13" hidden="1">
      <c r="B3249" t="s">
        <v>9173</v>
      </c>
      <c r="C3249" t="s">
        <v>9186</v>
      </c>
      <c r="D3249" t="s">
        <v>180</v>
      </c>
      <c r="E3249" t="s">
        <v>5154</v>
      </c>
      <c r="F3249">
        <v>1</v>
      </c>
      <c r="G3249">
        <v>0</v>
      </c>
      <c r="H3249" t="s">
        <v>103</v>
      </c>
      <c r="I3249" t="s">
        <v>102</v>
      </c>
      <c r="J3249" t="s">
        <v>103</v>
      </c>
      <c r="K3249" t="s">
        <v>9175</v>
      </c>
      <c r="L3249" t="s">
        <v>267</v>
      </c>
      <c r="M3249" t="e">
        <f>_xlfn.XLOOKUP(B3249,Sheet1!B:B,Sheet1!C:C)</f>
        <v>#N/A</v>
      </c>
    </row>
    <row r="3250" spans="2:13" hidden="1">
      <c r="B3250" t="s">
        <v>9173</v>
      </c>
      <c r="C3250" t="s">
        <v>9187</v>
      </c>
      <c r="D3250" t="s">
        <v>171</v>
      </c>
      <c r="E3250" t="s">
        <v>5073</v>
      </c>
      <c r="F3250">
        <v>0</v>
      </c>
      <c r="G3250">
        <v>0</v>
      </c>
      <c r="H3250" t="s">
        <v>102</v>
      </c>
      <c r="I3250" t="s">
        <v>103</v>
      </c>
      <c r="J3250" t="s">
        <v>103</v>
      </c>
      <c r="K3250" t="s">
        <v>9175</v>
      </c>
      <c r="L3250" t="s">
        <v>267</v>
      </c>
      <c r="M3250" t="e">
        <f>_xlfn.XLOOKUP(B3250,Sheet1!B:B,Sheet1!C:C)</f>
        <v>#N/A</v>
      </c>
    </row>
    <row r="3251" spans="2:13" hidden="1">
      <c r="B3251" t="s">
        <v>9173</v>
      </c>
      <c r="C3251" t="s">
        <v>9175</v>
      </c>
      <c r="D3251" t="s">
        <v>267</v>
      </c>
      <c r="E3251" t="s">
        <v>5070</v>
      </c>
      <c r="F3251">
        <v>3</v>
      </c>
      <c r="G3251">
        <v>0</v>
      </c>
      <c r="H3251" t="s">
        <v>102</v>
      </c>
      <c r="I3251" t="s">
        <v>102</v>
      </c>
      <c r="J3251" t="s">
        <v>103</v>
      </c>
      <c r="K3251" t="s">
        <v>9175</v>
      </c>
      <c r="L3251" t="s">
        <v>267</v>
      </c>
      <c r="M3251" t="e">
        <f>_xlfn.XLOOKUP(B3251,Sheet1!B:B,Sheet1!C:C)</f>
        <v>#N/A</v>
      </c>
    </row>
    <row r="3252" spans="2:13" hidden="1">
      <c r="B3252" t="s">
        <v>9173</v>
      </c>
      <c r="C3252" t="s">
        <v>9188</v>
      </c>
      <c r="D3252" t="s">
        <v>180</v>
      </c>
      <c r="E3252" t="s">
        <v>5154</v>
      </c>
      <c r="F3252">
        <v>1</v>
      </c>
      <c r="G3252">
        <v>0</v>
      </c>
      <c r="H3252" t="s">
        <v>103</v>
      </c>
      <c r="I3252" t="s">
        <v>102</v>
      </c>
      <c r="J3252" t="s">
        <v>103</v>
      </c>
      <c r="K3252" t="s">
        <v>9175</v>
      </c>
      <c r="L3252" t="s">
        <v>267</v>
      </c>
      <c r="M3252" t="e">
        <f>_xlfn.XLOOKUP(B3252,Sheet1!B:B,Sheet1!C:C)</f>
        <v>#N/A</v>
      </c>
    </row>
    <row r="3253" spans="2:13" hidden="1">
      <c r="B3253" t="s">
        <v>9173</v>
      </c>
      <c r="C3253" t="s">
        <v>9189</v>
      </c>
      <c r="D3253" t="s">
        <v>180</v>
      </c>
      <c r="E3253" t="s">
        <v>5154</v>
      </c>
      <c r="F3253">
        <v>1</v>
      </c>
      <c r="G3253">
        <v>0</v>
      </c>
      <c r="H3253" t="s">
        <v>103</v>
      </c>
      <c r="I3253" t="s">
        <v>102</v>
      </c>
      <c r="J3253" t="s">
        <v>103</v>
      </c>
      <c r="K3253" t="s">
        <v>9175</v>
      </c>
      <c r="L3253" t="s">
        <v>267</v>
      </c>
      <c r="M3253" t="e">
        <f>_xlfn.XLOOKUP(B3253,Sheet1!B:B,Sheet1!C:C)</f>
        <v>#N/A</v>
      </c>
    </row>
    <row r="3254" spans="2:13" hidden="1">
      <c r="B3254" t="s">
        <v>9173</v>
      </c>
      <c r="C3254" t="s">
        <v>9190</v>
      </c>
      <c r="D3254" t="s">
        <v>180</v>
      </c>
      <c r="E3254" t="s">
        <v>5154</v>
      </c>
      <c r="F3254">
        <v>1</v>
      </c>
      <c r="G3254">
        <v>0</v>
      </c>
      <c r="H3254" t="s">
        <v>103</v>
      </c>
      <c r="I3254" t="s">
        <v>102</v>
      </c>
      <c r="J3254" t="s">
        <v>103</v>
      </c>
      <c r="K3254" t="s">
        <v>9175</v>
      </c>
      <c r="L3254" t="s">
        <v>267</v>
      </c>
      <c r="M3254" t="e">
        <f>_xlfn.XLOOKUP(B3254,Sheet1!B:B,Sheet1!C:C)</f>
        <v>#N/A</v>
      </c>
    </row>
    <row r="3255" spans="2:13" hidden="1">
      <c r="B3255" t="s">
        <v>9173</v>
      </c>
      <c r="C3255" t="s">
        <v>9191</v>
      </c>
      <c r="D3255" t="s">
        <v>653</v>
      </c>
      <c r="E3255" t="s">
        <v>5070</v>
      </c>
      <c r="F3255">
        <v>3</v>
      </c>
      <c r="G3255">
        <v>0</v>
      </c>
      <c r="H3255" t="s">
        <v>102</v>
      </c>
      <c r="I3255" t="s">
        <v>102</v>
      </c>
      <c r="J3255" t="s">
        <v>103</v>
      </c>
      <c r="K3255" t="s">
        <v>9175</v>
      </c>
      <c r="L3255" t="s">
        <v>267</v>
      </c>
      <c r="M3255" t="e">
        <f>_xlfn.XLOOKUP(B3255,Sheet1!B:B,Sheet1!C:C)</f>
        <v>#N/A</v>
      </c>
    </row>
    <row r="3256" spans="2:13" hidden="1">
      <c r="B3256" t="s">
        <v>9173</v>
      </c>
      <c r="C3256" t="s">
        <v>9192</v>
      </c>
      <c r="D3256" t="s">
        <v>9193</v>
      </c>
      <c r="E3256" t="s">
        <v>5073</v>
      </c>
      <c r="F3256">
        <v>40</v>
      </c>
      <c r="G3256">
        <v>167682</v>
      </c>
      <c r="H3256" t="s">
        <v>102</v>
      </c>
      <c r="I3256" t="s">
        <v>103</v>
      </c>
      <c r="J3256" t="s">
        <v>103</v>
      </c>
      <c r="K3256" t="s">
        <v>9175</v>
      </c>
      <c r="L3256" t="s">
        <v>267</v>
      </c>
      <c r="M3256" t="e">
        <f>_xlfn.XLOOKUP(B3256,Sheet1!B:B,Sheet1!C:C)</f>
        <v>#N/A</v>
      </c>
    </row>
    <row r="3257" spans="2:13" hidden="1">
      <c r="B3257" t="s">
        <v>9173</v>
      </c>
      <c r="C3257" t="s">
        <v>9194</v>
      </c>
      <c r="D3257" t="s">
        <v>180</v>
      </c>
      <c r="E3257" t="s">
        <v>5154</v>
      </c>
      <c r="F3257">
        <v>1</v>
      </c>
      <c r="G3257">
        <v>0</v>
      </c>
      <c r="H3257" t="s">
        <v>103</v>
      </c>
      <c r="I3257" t="s">
        <v>102</v>
      </c>
      <c r="J3257" t="s">
        <v>103</v>
      </c>
      <c r="K3257" t="s">
        <v>9175</v>
      </c>
      <c r="L3257" t="s">
        <v>267</v>
      </c>
      <c r="M3257" t="e">
        <f>_xlfn.XLOOKUP(B3257,Sheet1!B:B,Sheet1!C:C)</f>
        <v>#N/A</v>
      </c>
    </row>
    <row r="3258" spans="2:13" hidden="1">
      <c r="B3258" t="s">
        <v>9173</v>
      </c>
      <c r="C3258" t="s">
        <v>9195</v>
      </c>
      <c r="D3258" t="s">
        <v>180</v>
      </c>
      <c r="E3258" t="s">
        <v>5154</v>
      </c>
      <c r="F3258">
        <v>1</v>
      </c>
      <c r="G3258">
        <v>0</v>
      </c>
      <c r="H3258" t="s">
        <v>103</v>
      </c>
      <c r="I3258" t="s">
        <v>102</v>
      </c>
      <c r="J3258" t="s">
        <v>103</v>
      </c>
      <c r="K3258" t="s">
        <v>9175</v>
      </c>
      <c r="L3258" t="s">
        <v>267</v>
      </c>
      <c r="M3258" t="e">
        <f>_xlfn.XLOOKUP(B3258,Sheet1!B:B,Sheet1!C:C)</f>
        <v>#N/A</v>
      </c>
    </row>
    <row r="3259" spans="2:13" hidden="1">
      <c r="B3259" t="s">
        <v>9173</v>
      </c>
      <c r="C3259" t="s">
        <v>9196</v>
      </c>
      <c r="D3259" t="s">
        <v>180</v>
      </c>
      <c r="E3259" t="s">
        <v>5154</v>
      </c>
      <c r="F3259">
        <v>1</v>
      </c>
      <c r="G3259">
        <v>0</v>
      </c>
      <c r="H3259" t="s">
        <v>103</v>
      </c>
      <c r="I3259" t="s">
        <v>102</v>
      </c>
      <c r="J3259" t="s">
        <v>103</v>
      </c>
      <c r="K3259" t="s">
        <v>9175</v>
      </c>
      <c r="L3259" t="s">
        <v>267</v>
      </c>
      <c r="M3259" t="e">
        <f>_xlfn.XLOOKUP(B3259,Sheet1!B:B,Sheet1!C:C)</f>
        <v>#N/A</v>
      </c>
    </row>
    <row r="3260" spans="2:13" hidden="1">
      <c r="B3260" t="s">
        <v>9173</v>
      </c>
      <c r="C3260" t="s">
        <v>9197</v>
      </c>
      <c r="D3260" t="s">
        <v>180</v>
      </c>
      <c r="E3260" t="s">
        <v>5154</v>
      </c>
      <c r="F3260">
        <v>1</v>
      </c>
      <c r="G3260">
        <v>0</v>
      </c>
      <c r="H3260" t="s">
        <v>103</v>
      </c>
      <c r="I3260" t="s">
        <v>102</v>
      </c>
      <c r="J3260" t="s">
        <v>103</v>
      </c>
      <c r="K3260" t="s">
        <v>9175</v>
      </c>
      <c r="L3260" t="s">
        <v>267</v>
      </c>
      <c r="M3260" t="e">
        <f>_xlfn.XLOOKUP(B3260,Sheet1!B:B,Sheet1!C:C)</f>
        <v>#N/A</v>
      </c>
    </row>
    <row r="3261" spans="2:13" hidden="1">
      <c r="B3261" t="s">
        <v>9198</v>
      </c>
      <c r="C3261" t="s">
        <v>9199</v>
      </c>
      <c r="D3261" t="s">
        <v>562</v>
      </c>
      <c r="E3261" t="s">
        <v>5070</v>
      </c>
      <c r="F3261">
        <v>1</v>
      </c>
      <c r="G3261">
        <v>0</v>
      </c>
      <c r="H3261" t="s">
        <v>102</v>
      </c>
      <c r="I3261" t="s">
        <v>102</v>
      </c>
      <c r="J3261" t="s">
        <v>103</v>
      </c>
      <c r="K3261" t="s">
        <v>9200</v>
      </c>
      <c r="L3261" t="s">
        <v>153</v>
      </c>
      <c r="M3261" t="e">
        <f>_xlfn.XLOOKUP(B3261,Sheet1!B:B,Sheet1!C:C)</f>
        <v>#N/A</v>
      </c>
    </row>
    <row r="3262" spans="2:13" hidden="1">
      <c r="B3262" t="s">
        <v>9198</v>
      </c>
      <c r="C3262" t="s">
        <v>9201</v>
      </c>
      <c r="D3262" t="s">
        <v>670</v>
      </c>
      <c r="E3262" t="s">
        <v>5070</v>
      </c>
      <c r="F3262">
        <v>1</v>
      </c>
      <c r="G3262">
        <v>0</v>
      </c>
      <c r="H3262" t="s">
        <v>102</v>
      </c>
      <c r="I3262" t="s">
        <v>102</v>
      </c>
      <c r="J3262" t="s">
        <v>103</v>
      </c>
      <c r="K3262" t="s">
        <v>9200</v>
      </c>
      <c r="L3262" t="s">
        <v>153</v>
      </c>
      <c r="M3262" t="e">
        <f>_xlfn.XLOOKUP(B3262,Sheet1!B:B,Sheet1!C:C)</f>
        <v>#N/A</v>
      </c>
    </row>
    <row r="3263" spans="2:13" hidden="1">
      <c r="B3263" t="s">
        <v>9198</v>
      </c>
      <c r="C3263" t="s">
        <v>9200</v>
      </c>
      <c r="D3263" t="s">
        <v>153</v>
      </c>
      <c r="E3263" t="s">
        <v>5073</v>
      </c>
      <c r="F3263">
        <v>40</v>
      </c>
      <c r="G3263">
        <v>91250</v>
      </c>
      <c r="H3263" t="s">
        <v>102</v>
      </c>
      <c r="I3263" t="s">
        <v>103</v>
      </c>
      <c r="J3263" t="s">
        <v>103</v>
      </c>
      <c r="K3263" t="s">
        <v>9200</v>
      </c>
      <c r="L3263" t="s">
        <v>153</v>
      </c>
      <c r="M3263" t="e">
        <f>_xlfn.XLOOKUP(B3263,Sheet1!B:B,Sheet1!C:C)</f>
        <v>#N/A</v>
      </c>
    </row>
    <row r="3264" spans="2:13" hidden="1">
      <c r="B3264" t="s">
        <v>9198</v>
      </c>
      <c r="C3264" t="s">
        <v>9202</v>
      </c>
      <c r="D3264" t="s">
        <v>226</v>
      </c>
      <c r="E3264" t="s">
        <v>5154</v>
      </c>
      <c r="F3264">
        <v>1</v>
      </c>
      <c r="G3264">
        <v>0</v>
      </c>
      <c r="H3264" t="s">
        <v>103</v>
      </c>
      <c r="I3264" t="s">
        <v>102</v>
      </c>
      <c r="J3264" t="s">
        <v>103</v>
      </c>
      <c r="K3264" t="s">
        <v>9200</v>
      </c>
      <c r="L3264" t="s">
        <v>153</v>
      </c>
      <c r="M3264" t="e">
        <f>_xlfn.XLOOKUP(B3264,Sheet1!B:B,Sheet1!C:C)</f>
        <v>#N/A</v>
      </c>
    </row>
    <row r="3265" spans="2:13" hidden="1">
      <c r="B3265" t="s">
        <v>9198</v>
      </c>
      <c r="C3265" t="s">
        <v>9203</v>
      </c>
      <c r="D3265" t="s">
        <v>226</v>
      </c>
      <c r="E3265" t="s">
        <v>5154</v>
      </c>
      <c r="F3265">
        <v>1</v>
      </c>
      <c r="G3265">
        <v>0</v>
      </c>
      <c r="H3265" t="s">
        <v>103</v>
      </c>
      <c r="I3265" t="s">
        <v>102</v>
      </c>
      <c r="J3265" t="s">
        <v>103</v>
      </c>
      <c r="K3265" t="s">
        <v>9200</v>
      </c>
      <c r="L3265" t="s">
        <v>153</v>
      </c>
      <c r="M3265" t="e">
        <f>_xlfn.XLOOKUP(B3265,Sheet1!B:B,Sheet1!C:C)</f>
        <v>#N/A</v>
      </c>
    </row>
    <row r="3266" spans="2:13" hidden="1">
      <c r="B3266" t="s">
        <v>9198</v>
      </c>
      <c r="C3266" t="s">
        <v>9204</v>
      </c>
      <c r="D3266" t="s">
        <v>226</v>
      </c>
      <c r="E3266" t="s">
        <v>5154</v>
      </c>
      <c r="F3266">
        <v>1</v>
      </c>
      <c r="G3266">
        <v>0</v>
      </c>
      <c r="H3266" t="s">
        <v>103</v>
      </c>
      <c r="I3266" t="s">
        <v>102</v>
      </c>
      <c r="J3266" t="s">
        <v>103</v>
      </c>
      <c r="K3266" t="s">
        <v>9200</v>
      </c>
      <c r="L3266" t="s">
        <v>153</v>
      </c>
      <c r="M3266" t="e">
        <f>_xlfn.XLOOKUP(B3266,Sheet1!B:B,Sheet1!C:C)</f>
        <v>#N/A</v>
      </c>
    </row>
    <row r="3267" spans="2:13" hidden="1">
      <c r="B3267" t="s">
        <v>9205</v>
      </c>
      <c r="C3267" t="s">
        <v>9206</v>
      </c>
      <c r="D3267" t="s">
        <v>180</v>
      </c>
      <c r="E3267" t="s">
        <v>5154</v>
      </c>
      <c r="F3267">
        <v>1</v>
      </c>
      <c r="G3267">
        <v>0</v>
      </c>
      <c r="H3267" t="s">
        <v>103</v>
      </c>
      <c r="I3267" t="s">
        <v>102</v>
      </c>
      <c r="J3267" t="s">
        <v>103</v>
      </c>
      <c r="K3267" t="s">
        <v>9207</v>
      </c>
      <c r="L3267" t="s">
        <v>315</v>
      </c>
      <c r="M3267" t="e">
        <f>_xlfn.XLOOKUP(B3267,Sheet1!B:B,Sheet1!C:C)</f>
        <v>#N/A</v>
      </c>
    </row>
    <row r="3268" spans="2:13" hidden="1">
      <c r="B3268" t="s">
        <v>9205</v>
      </c>
      <c r="C3268" t="s">
        <v>9206</v>
      </c>
      <c r="D3268" t="s">
        <v>180</v>
      </c>
      <c r="E3268" t="s">
        <v>5154</v>
      </c>
      <c r="F3268">
        <v>2</v>
      </c>
      <c r="G3268">
        <v>0</v>
      </c>
      <c r="H3268" t="s">
        <v>103</v>
      </c>
      <c r="I3268" t="s">
        <v>102</v>
      </c>
      <c r="J3268" t="s">
        <v>103</v>
      </c>
      <c r="K3268" t="s">
        <v>9207</v>
      </c>
      <c r="L3268" t="s">
        <v>315</v>
      </c>
      <c r="M3268" t="e">
        <f>_xlfn.XLOOKUP(B3268,Sheet1!B:B,Sheet1!C:C)</f>
        <v>#N/A</v>
      </c>
    </row>
    <row r="3269" spans="2:13" hidden="1">
      <c r="B3269" t="s">
        <v>9205</v>
      </c>
      <c r="C3269" t="s">
        <v>9208</v>
      </c>
      <c r="D3269" t="s">
        <v>2383</v>
      </c>
      <c r="E3269" t="s">
        <v>5070</v>
      </c>
      <c r="F3269">
        <v>2</v>
      </c>
      <c r="G3269">
        <v>0</v>
      </c>
      <c r="H3269" t="s">
        <v>102</v>
      </c>
      <c r="I3269" t="s">
        <v>102</v>
      </c>
      <c r="J3269" t="s">
        <v>103</v>
      </c>
      <c r="K3269" t="s">
        <v>9207</v>
      </c>
      <c r="L3269" t="s">
        <v>315</v>
      </c>
      <c r="M3269" t="e">
        <f>_xlfn.XLOOKUP(B3269,Sheet1!B:B,Sheet1!C:C)</f>
        <v>#N/A</v>
      </c>
    </row>
    <row r="3270" spans="2:13" hidden="1">
      <c r="B3270" t="s">
        <v>9205</v>
      </c>
      <c r="C3270" t="s">
        <v>9208</v>
      </c>
      <c r="D3270" t="s">
        <v>9209</v>
      </c>
      <c r="E3270" t="s">
        <v>5070</v>
      </c>
      <c r="F3270">
        <v>2</v>
      </c>
      <c r="G3270">
        <v>0</v>
      </c>
      <c r="H3270" t="s">
        <v>102</v>
      </c>
      <c r="I3270" t="s">
        <v>102</v>
      </c>
      <c r="J3270" t="s">
        <v>103</v>
      </c>
      <c r="K3270" t="s">
        <v>9207</v>
      </c>
      <c r="L3270" t="s">
        <v>315</v>
      </c>
      <c r="M3270" t="e">
        <f>_xlfn.XLOOKUP(B3270,Sheet1!B:B,Sheet1!C:C)</f>
        <v>#N/A</v>
      </c>
    </row>
    <row r="3271" spans="2:13" hidden="1">
      <c r="B3271" t="s">
        <v>9205</v>
      </c>
      <c r="C3271" t="s">
        <v>9210</v>
      </c>
      <c r="D3271" t="s">
        <v>180</v>
      </c>
      <c r="E3271" t="s">
        <v>5070</v>
      </c>
      <c r="F3271">
        <v>1</v>
      </c>
      <c r="G3271">
        <v>0</v>
      </c>
      <c r="H3271" t="s">
        <v>102</v>
      </c>
      <c r="I3271" t="s">
        <v>102</v>
      </c>
      <c r="J3271" t="s">
        <v>103</v>
      </c>
      <c r="K3271" t="s">
        <v>9207</v>
      </c>
      <c r="L3271" t="s">
        <v>315</v>
      </c>
      <c r="M3271" t="e">
        <f>_xlfn.XLOOKUP(B3271,Sheet1!B:B,Sheet1!C:C)</f>
        <v>#N/A</v>
      </c>
    </row>
    <row r="3272" spans="2:13" hidden="1">
      <c r="B3272" t="s">
        <v>9205</v>
      </c>
      <c r="C3272" t="s">
        <v>9210</v>
      </c>
      <c r="D3272" t="s">
        <v>180</v>
      </c>
      <c r="E3272" t="s">
        <v>5154</v>
      </c>
      <c r="F3272">
        <v>2</v>
      </c>
      <c r="G3272">
        <v>0</v>
      </c>
      <c r="H3272" t="s">
        <v>103</v>
      </c>
      <c r="I3272" t="s">
        <v>102</v>
      </c>
      <c r="J3272" t="s">
        <v>103</v>
      </c>
      <c r="K3272" t="s">
        <v>9207</v>
      </c>
      <c r="L3272" t="s">
        <v>315</v>
      </c>
      <c r="M3272" t="e">
        <f>_xlfn.XLOOKUP(B3272,Sheet1!B:B,Sheet1!C:C)</f>
        <v>#N/A</v>
      </c>
    </row>
    <row r="3273" spans="2:13" hidden="1">
      <c r="B3273" t="s">
        <v>9205</v>
      </c>
      <c r="C3273" t="s">
        <v>9211</v>
      </c>
      <c r="D3273" t="s">
        <v>180</v>
      </c>
      <c r="E3273" t="s">
        <v>5154</v>
      </c>
      <c r="F3273">
        <v>1</v>
      </c>
      <c r="G3273">
        <v>0</v>
      </c>
      <c r="H3273" t="s">
        <v>103</v>
      </c>
      <c r="I3273" t="s">
        <v>102</v>
      </c>
      <c r="J3273" t="s">
        <v>103</v>
      </c>
      <c r="K3273" t="s">
        <v>9207</v>
      </c>
      <c r="L3273" t="s">
        <v>315</v>
      </c>
      <c r="M3273" t="e">
        <f>_xlfn.XLOOKUP(B3273,Sheet1!B:B,Sheet1!C:C)</f>
        <v>#N/A</v>
      </c>
    </row>
    <row r="3274" spans="2:13" hidden="1">
      <c r="B3274" t="s">
        <v>9205</v>
      </c>
      <c r="C3274" t="s">
        <v>9211</v>
      </c>
      <c r="D3274" t="s">
        <v>180</v>
      </c>
      <c r="E3274" t="s">
        <v>5154</v>
      </c>
      <c r="F3274">
        <v>2</v>
      </c>
      <c r="G3274">
        <v>0</v>
      </c>
      <c r="H3274" t="s">
        <v>103</v>
      </c>
      <c r="I3274" t="s">
        <v>102</v>
      </c>
      <c r="J3274" t="s">
        <v>103</v>
      </c>
      <c r="K3274" t="s">
        <v>9207</v>
      </c>
      <c r="L3274" t="s">
        <v>315</v>
      </c>
      <c r="M3274" t="e">
        <f>_xlfn.XLOOKUP(B3274,Sheet1!B:B,Sheet1!C:C)</f>
        <v>#N/A</v>
      </c>
    </row>
    <row r="3275" spans="2:13" hidden="1">
      <c r="B3275" t="s">
        <v>9205</v>
      </c>
      <c r="C3275" t="s">
        <v>9207</v>
      </c>
      <c r="D3275" t="s">
        <v>9212</v>
      </c>
      <c r="E3275" t="s">
        <v>5070</v>
      </c>
      <c r="F3275">
        <v>25</v>
      </c>
      <c r="G3275">
        <v>0</v>
      </c>
      <c r="H3275" t="s">
        <v>102</v>
      </c>
      <c r="I3275" t="s">
        <v>102</v>
      </c>
      <c r="J3275" t="s">
        <v>103</v>
      </c>
      <c r="K3275" t="s">
        <v>9207</v>
      </c>
      <c r="L3275" t="s">
        <v>315</v>
      </c>
      <c r="M3275" t="e">
        <f>_xlfn.XLOOKUP(B3275,Sheet1!B:B,Sheet1!C:C)</f>
        <v>#N/A</v>
      </c>
    </row>
    <row r="3276" spans="2:13" hidden="1">
      <c r="B3276" t="s">
        <v>9205</v>
      </c>
      <c r="C3276" t="s">
        <v>9207</v>
      </c>
      <c r="D3276" t="s">
        <v>315</v>
      </c>
      <c r="E3276" t="s">
        <v>5070</v>
      </c>
      <c r="F3276">
        <v>25</v>
      </c>
      <c r="G3276">
        <v>0</v>
      </c>
      <c r="H3276" t="s">
        <v>102</v>
      </c>
      <c r="I3276" t="s">
        <v>102</v>
      </c>
      <c r="J3276" t="s">
        <v>103</v>
      </c>
      <c r="K3276" t="s">
        <v>9207</v>
      </c>
      <c r="L3276" t="s">
        <v>315</v>
      </c>
      <c r="M3276" t="e">
        <f>_xlfn.XLOOKUP(B3276,Sheet1!B:B,Sheet1!C:C)</f>
        <v>#N/A</v>
      </c>
    </row>
    <row r="3277" spans="2:13" hidden="1">
      <c r="B3277" t="s">
        <v>9205</v>
      </c>
      <c r="C3277" t="s">
        <v>9213</v>
      </c>
      <c r="D3277" t="s">
        <v>9214</v>
      </c>
      <c r="E3277" t="s">
        <v>5070</v>
      </c>
      <c r="F3277">
        <v>15</v>
      </c>
      <c r="G3277">
        <v>0</v>
      </c>
      <c r="H3277" t="s">
        <v>102</v>
      </c>
      <c r="I3277" t="s">
        <v>102</v>
      </c>
      <c r="J3277" t="s">
        <v>103</v>
      </c>
      <c r="K3277" t="s">
        <v>9207</v>
      </c>
      <c r="L3277" t="s">
        <v>315</v>
      </c>
      <c r="M3277" t="e">
        <f>_xlfn.XLOOKUP(B3277,Sheet1!B:B,Sheet1!C:C)</f>
        <v>#N/A</v>
      </c>
    </row>
    <row r="3278" spans="2:13" hidden="1">
      <c r="B3278" t="s">
        <v>9205</v>
      </c>
      <c r="C3278" t="s">
        <v>9213</v>
      </c>
      <c r="D3278" t="s">
        <v>9215</v>
      </c>
      <c r="E3278" t="s">
        <v>5070</v>
      </c>
      <c r="F3278">
        <v>15</v>
      </c>
      <c r="G3278">
        <v>0</v>
      </c>
      <c r="H3278" t="s">
        <v>102</v>
      </c>
      <c r="I3278" t="s">
        <v>102</v>
      </c>
      <c r="J3278" t="s">
        <v>103</v>
      </c>
      <c r="K3278" t="s">
        <v>9207</v>
      </c>
      <c r="L3278" t="s">
        <v>315</v>
      </c>
      <c r="M3278" t="e">
        <f>_xlfn.XLOOKUP(B3278,Sheet1!B:B,Sheet1!C:C)</f>
        <v>#N/A</v>
      </c>
    </row>
    <row r="3279" spans="2:13" hidden="1">
      <c r="B3279" t="s">
        <v>9205</v>
      </c>
      <c r="C3279" t="s">
        <v>9216</v>
      </c>
      <c r="D3279" t="s">
        <v>180</v>
      </c>
      <c r="E3279" t="s">
        <v>5070</v>
      </c>
      <c r="F3279">
        <v>1</v>
      </c>
      <c r="G3279">
        <v>0</v>
      </c>
      <c r="H3279" t="s">
        <v>102</v>
      </c>
      <c r="I3279" t="s">
        <v>102</v>
      </c>
      <c r="J3279" t="s">
        <v>103</v>
      </c>
      <c r="K3279" t="s">
        <v>9207</v>
      </c>
      <c r="L3279" t="s">
        <v>315</v>
      </c>
      <c r="M3279" t="e">
        <f>_xlfn.XLOOKUP(B3279,Sheet1!B:B,Sheet1!C:C)</f>
        <v>#N/A</v>
      </c>
    </row>
    <row r="3280" spans="2:13" hidden="1">
      <c r="B3280" t="s">
        <v>9205</v>
      </c>
      <c r="C3280" t="s">
        <v>9216</v>
      </c>
      <c r="D3280" t="s">
        <v>180</v>
      </c>
      <c r="E3280" t="s">
        <v>5154</v>
      </c>
      <c r="F3280">
        <v>2</v>
      </c>
      <c r="G3280">
        <v>0</v>
      </c>
      <c r="H3280" t="s">
        <v>103</v>
      </c>
      <c r="I3280" t="s">
        <v>102</v>
      </c>
      <c r="J3280" t="s">
        <v>103</v>
      </c>
      <c r="K3280" t="s">
        <v>9207</v>
      </c>
      <c r="L3280" t="s">
        <v>315</v>
      </c>
      <c r="M3280" t="e">
        <f>_xlfn.XLOOKUP(B3280,Sheet1!B:B,Sheet1!C:C)</f>
        <v>#N/A</v>
      </c>
    </row>
    <row r="3281" spans="2:13" hidden="1">
      <c r="B3281" t="s">
        <v>9217</v>
      </c>
      <c r="C3281" t="s">
        <v>9218</v>
      </c>
      <c r="D3281" t="s">
        <v>180</v>
      </c>
      <c r="E3281" t="s">
        <v>5154</v>
      </c>
      <c r="F3281">
        <v>2</v>
      </c>
      <c r="G3281">
        <v>0</v>
      </c>
      <c r="H3281" t="s">
        <v>103</v>
      </c>
      <c r="I3281" t="s">
        <v>102</v>
      </c>
      <c r="J3281" t="s">
        <v>103</v>
      </c>
      <c r="K3281" t="s">
        <v>9219</v>
      </c>
      <c r="L3281" t="s">
        <v>9220</v>
      </c>
      <c r="M3281" t="e">
        <f>_xlfn.XLOOKUP(B3281,Sheet1!B:B,Sheet1!C:C)</f>
        <v>#N/A</v>
      </c>
    </row>
    <row r="3282" spans="2:13" hidden="1">
      <c r="B3282" t="s">
        <v>9217</v>
      </c>
      <c r="C3282" t="s">
        <v>9221</v>
      </c>
      <c r="D3282" t="s">
        <v>180</v>
      </c>
      <c r="E3282" t="s">
        <v>5154</v>
      </c>
      <c r="F3282">
        <v>2</v>
      </c>
      <c r="G3282">
        <v>0</v>
      </c>
      <c r="H3282" t="s">
        <v>103</v>
      </c>
      <c r="I3282" t="s">
        <v>102</v>
      </c>
      <c r="J3282" t="s">
        <v>103</v>
      </c>
      <c r="K3282" t="s">
        <v>9219</v>
      </c>
      <c r="L3282" t="s">
        <v>9220</v>
      </c>
      <c r="M3282" t="e">
        <f>_xlfn.XLOOKUP(B3282,Sheet1!B:B,Sheet1!C:C)</f>
        <v>#N/A</v>
      </c>
    </row>
    <row r="3283" spans="2:13" hidden="1">
      <c r="B3283" t="s">
        <v>9217</v>
      </c>
      <c r="C3283" t="s">
        <v>9222</v>
      </c>
      <c r="D3283" t="s">
        <v>180</v>
      </c>
      <c r="E3283" t="s">
        <v>5154</v>
      </c>
      <c r="F3283">
        <v>2</v>
      </c>
      <c r="G3283">
        <v>0</v>
      </c>
      <c r="H3283" t="s">
        <v>103</v>
      </c>
      <c r="I3283" t="s">
        <v>102</v>
      </c>
      <c r="J3283" t="s">
        <v>103</v>
      </c>
      <c r="K3283" t="s">
        <v>9219</v>
      </c>
      <c r="L3283" t="s">
        <v>9220</v>
      </c>
      <c r="M3283" t="e">
        <f>_xlfn.XLOOKUP(B3283,Sheet1!B:B,Sheet1!C:C)</f>
        <v>#N/A</v>
      </c>
    </row>
    <row r="3284" spans="2:13" hidden="1">
      <c r="B3284" t="s">
        <v>9217</v>
      </c>
      <c r="C3284" t="s">
        <v>9223</v>
      </c>
      <c r="D3284" t="s">
        <v>267</v>
      </c>
      <c r="E3284" t="s">
        <v>5070</v>
      </c>
      <c r="F3284">
        <v>2</v>
      </c>
      <c r="G3284">
        <v>0</v>
      </c>
      <c r="H3284" t="s">
        <v>102</v>
      </c>
      <c r="I3284" t="s">
        <v>102</v>
      </c>
      <c r="J3284" t="s">
        <v>103</v>
      </c>
      <c r="K3284" t="s">
        <v>9219</v>
      </c>
      <c r="L3284" t="s">
        <v>9220</v>
      </c>
      <c r="M3284" t="e">
        <f>_xlfn.XLOOKUP(B3284,Sheet1!B:B,Sheet1!C:C)</f>
        <v>#N/A</v>
      </c>
    </row>
    <row r="3285" spans="2:13" hidden="1">
      <c r="B3285" t="s">
        <v>9217</v>
      </c>
      <c r="C3285" t="s">
        <v>9224</v>
      </c>
      <c r="D3285" t="s">
        <v>180</v>
      </c>
      <c r="E3285" t="s">
        <v>5154</v>
      </c>
      <c r="F3285">
        <v>2</v>
      </c>
      <c r="G3285">
        <v>0</v>
      </c>
      <c r="H3285" t="s">
        <v>103</v>
      </c>
      <c r="I3285" t="s">
        <v>102</v>
      </c>
      <c r="J3285" t="s">
        <v>103</v>
      </c>
      <c r="K3285" t="s">
        <v>9219</v>
      </c>
      <c r="L3285" t="s">
        <v>9220</v>
      </c>
      <c r="M3285" t="e">
        <f>_xlfn.XLOOKUP(B3285,Sheet1!B:B,Sheet1!C:C)</f>
        <v>#N/A</v>
      </c>
    </row>
    <row r="3286" spans="2:13" hidden="1">
      <c r="B3286" t="s">
        <v>9217</v>
      </c>
      <c r="C3286" t="s">
        <v>6071</v>
      </c>
      <c r="D3286" t="s">
        <v>180</v>
      </c>
      <c r="E3286" t="s">
        <v>5154</v>
      </c>
      <c r="F3286">
        <v>2</v>
      </c>
      <c r="G3286">
        <v>0</v>
      </c>
      <c r="H3286" t="s">
        <v>103</v>
      </c>
      <c r="I3286" t="s">
        <v>102</v>
      </c>
      <c r="J3286" t="s">
        <v>103</v>
      </c>
      <c r="K3286" t="s">
        <v>9219</v>
      </c>
      <c r="L3286" t="s">
        <v>9220</v>
      </c>
      <c r="M3286" t="e">
        <f>_xlfn.XLOOKUP(B3286,Sheet1!B:B,Sheet1!C:C)</f>
        <v>#N/A</v>
      </c>
    </row>
    <row r="3287" spans="2:13" hidden="1">
      <c r="B3287" t="s">
        <v>9217</v>
      </c>
      <c r="C3287" t="s">
        <v>9225</v>
      </c>
      <c r="D3287" t="s">
        <v>315</v>
      </c>
      <c r="E3287" t="s">
        <v>5070</v>
      </c>
      <c r="F3287">
        <v>4</v>
      </c>
      <c r="G3287">
        <v>0</v>
      </c>
      <c r="H3287" t="s">
        <v>102</v>
      </c>
      <c r="I3287" t="s">
        <v>102</v>
      </c>
      <c r="J3287" t="s">
        <v>103</v>
      </c>
      <c r="K3287" t="s">
        <v>9219</v>
      </c>
      <c r="L3287" t="s">
        <v>9220</v>
      </c>
      <c r="M3287" t="e">
        <f>_xlfn.XLOOKUP(B3287,Sheet1!B:B,Sheet1!C:C)</f>
        <v>#N/A</v>
      </c>
    </row>
    <row r="3288" spans="2:13" hidden="1">
      <c r="B3288" t="s">
        <v>9217</v>
      </c>
      <c r="C3288" t="s">
        <v>9219</v>
      </c>
      <c r="D3288" t="s">
        <v>9220</v>
      </c>
      <c r="E3288" t="s">
        <v>5073</v>
      </c>
      <c r="F3288">
        <v>40</v>
      </c>
      <c r="G3288">
        <v>79465</v>
      </c>
      <c r="H3288" t="s">
        <v>102</v>
      </c>
      <c r="I3288" t="s">
        <v>103</v>
      </c>
      <c r="J3288" t="s">
        <v>103</v>
      </c>
      <c r="K3288" t="s">
        <v>9219</v>
      </c>
      <c r="L3288" t="s">
        <v>9220</v>
      </c>
      <c r="M3288" t="e">
        <f>_xlfn.XLOOKUP(B3288,Sheet1!B:B,Sheet1!C:C)</f>
        <v>#N/A</v>
      </c>
    </row>
    <row r="3289" spans="2:13" hidden="1">
      <c r="B3289" t="s">
        <v>9217</v>
      </c>
      <c r="C3289" t="s">
        <v>9226</v>
      </c>
      <c r="D3289" t="s">
        <v>5224</v>
      </c>
      <c r="E3289" t="s">
        <v>5070</v>
      </c>
      <c r="F3289">
        <v>2</v>
      </c>
      <c r="G3289">
        <v>0</v>
      </c>
      <c r="H3289" t="s">
        <v>102</v>
      </c>
      <c r="I3289" t="s">
        <v>102</v>
      </c>
      <c r="J3289" t="s">
        <v>103</v>
      </c>
      <c r="K3289" t="s">
        <v>9219</v>
      </c>
      <c r="L3289" t="s">
        <v>9220</v>
      </c>
      <c r="M3289" t="e">
        <f>_xlfn.XLOOKUP(B3289,Sheet1!B:B,Sheet1!C:C)</f>
        <v>#N/A</v>
      </c>
    </row>
    <row r="3290" spans="2:13" hidden="1">
      <c r="B3290" t="s">
        <v>9217</v>
      </c>
      <c r="C3290" t="s">
        <v>9227</v>
      </c>
      <c r="D3290" t="s">
        <v>653</v>
      </c>
      <c r="E3290" t="s">
        <v>5070</v>
      </c>
      <c r="F3290">
        <v>2</v>
      </c>
      <c r="G3290">
        <v>0</v>
      </c>
      <c r="H3290" t="s">
        <v>102</v>
      </c>
      <c r="I3290" t="s">
        <v>102</v>
      </c>
      <c r="J3290" t="s">
        <v>103</v>
      </c>
      <c r="K3290" t="s">
        <v>9219</v>
      </c>
      <c r="L3290" t="s">
        <v>9220</v>
      </c>
      <c r="M3290" t="e">
        <f>_xlfn.XLOOKUP(B3290,Sheet1!B:B,Sheet1!C:C)</f>
        <v>#N/A</v>
      </c>
    </row>
    <row r="3291" spans="2:13" hidden="1">
      <c r="B3291" t="s">
        <v>9217</v>
      </c>
      <c r="C3291" t="s">
        <v>9228</v>
      </c>
      <c r="D3291" t="s">
        <v>180</v>
      </c>
      <c r="E3291" t="s">
        <v>5154</v>
      </c>
      <c r="F3291">
        <v>2</v>
      </c>
      <c r="G3291">
        <v>0</v>
      </c>
      <c r="H3291" t="s">
        <v>103</v>
      </c>
      <c r="I3291" t="s">
        <v>102</v>
      </c>
      <c r="J3291" t="s">
        <v>103</v>
      </c>
      <c r="K3291" t="s">
        <v>9219</v>
      </c>
      <c r="L3291" t="s">
        <v>9220</v>
      </c>
      <c r="M3291" t="e">
        <f>_xlfn.XLOOKUP(B3291,Sheet1!B:B,Sheet1!C:C)</f>
        <v>#N/A</v>
      </c>
    </row>
    <row r="3292" spans="2:13" hidden="1">
      <c r="B3292" t="s">
        <v>9217</v>
      </c>
      <c r="C3292" t="s">
        <v>9229</v>
      </c>
      <c r="D3292" t="s">
        <v>7401</v>
      </c>
      <c r="E3292" t="s">
        <v>5073</v>
      </c>
      <c r="F3292">
        <v>40</v>
      </c>
      <c r="G3292">
        <v>86156</v>
      </c>
      <c r="H3292" t="s">
        <v>102</v>
      </c>
      <c r="I3292" t="s">
        <v>103</v>
      </c>
      <c r="J3292" t="s">
        <v>103</v>
      </c>
      <c r="K3292" t="s">
        <v>9219</v>
      </c>
      <c r="L3292" t="s">
        <v>9220</v>
      </c>
      <c r="M3292" t="e">
        <f>_xlfn.XLOOKUP(B3292,Sheet1!B:B,Sheet1!C:C)</f>
        <v>#N/A</v>
      </c>
    </row>
    <row r="3293" spans="2:13" hidden="1">
      <c r="B3293" t="s">
        <v>9217</v>
      </c>
      <c r="C3293" t="s">
        <v>9230</v>
      </c>
      <c r="D3293" t="s">
        <v>180</v>
      </c>
      <c r="E3293" t="s">
        <v>5154</v>
      </c>
      <c r="F3293">
        <v>2</v>
      </c>
      <c r="G3293">
        <v>0</v>
      </c>
      <c r="H3293" t="s">
        <v>103</v>
      </c>
      <c r="I3293" t="s">
        <v>102</v>
      </c>
      <c r="J3293" t="s">
        <v>103</v>
      </c>
      <c r="K3293" t="s">
        <v>9219</v>
      </c>
      <c r="L3293" t="s">
        <v>9220</v>
      </c>
      <c r="M3293" t="e">
        <f>_xlfn.XLOOKUP(B3293,Sheet1!B:B,Sheet1!C:C)</f>
        <v>#N/A</v>
      </c>
    </row>
    <row r="3294" spans="2:13" hidden="1">
      <c r="B3294" t="s">
        <v>9217</v>
      </c>
      <c r="C3294" t="s">
        <v>9231</v>
      </c>
      <c r="D3294" t="s">
        <v>180</v>
      </c>
      <c r="E3294" t="s">
        <v>5154</v>
      </c>
      <c r="F3294">
        <v>2</v>
      </c>
      <c r="G3294">
        <v>0</v>
      </c>
      <c r="H3294" t="s">
        <v>103</v>
      </c>
      <c r="I3294" t="s">
        <v>102</v>
      </c>
      <c r="J3294" t="s">
        <v>103</v>
      </c>
      <c r="K3294" t="s">
        <v>9219</v>
      </c>
      <c r="L3294" t="s">
        <v>9220</v>
      </c>
      <c r="M3294" t="e">
        <f>_xlfn.XLOOKUP(B3294,Sheet1!B:B,Sheet1!C:C)</f>
        <v>#N/A</v>
      </c>
    </row>
    <row r="3295" spans="2:13" hidden="1">
      <c r="B3295" t="s">
        <v>9217</v>
      </c>
      <c r="C3295" t="s">
        <v>9232</v>
      </c>
      <c r="D3295" t="s">
        <v>180</v>
      </c>
      <c r="E3295" t="s">
        <v>5154</v>
      </c>
      <c r="F3295">
        <v>2</v>
      </c>
      <c r="G3295">
        <v>0</v>
      </c>
      <c r="H3295" t="s">
        <v>103</v>
      </c>
      <c r="I3295" t="s">
        <v>102</v>
      </c>
      <c r="J3295" t="s">
        <v>103</v>
      </c>
      <c r="K3295" t="s">
        <v>9219</v>
      </c>
      <c r="L3295" t="s">
        <v>9220</v>
      </c>
      <c r="M3295" t="e">
        <f>_xlfn.XLOOKUP(B3295,Sheet1!B:B,Sheet1!C:C)</f>
        <v>#N/A</v>
      </c>
    </row>
    <row r="3296" spans="2:13" hidden="1">
      <c r="B3296" t="s">
        <v>9217</v>
      </c>
      <c r="C3296" t="s">
        <v>9233</v>
      </c>
      <c r="D3296" t="s">
        <v>180</v>
      </c>
      <c r="E3296" t="s">
        <v>5154</v>
      </c>
      <c r="F3296">
        <v>2</v>
      </c>
      <c r="G3296">
        <v>0</v>
      </c>
      <c r="H3296" t="s">
        <v>103</v>
      </c>
      <c r="I3296" t="s">
        <v>102</v>
      </c>
      <c r="J3296" t="s">
        <v>103</v>
      </c>
      <c r="K3296" t="s">
        <v>9219</v>
      </c>
      <c r="L3296" t="s">
        <v>9220</v>
      </c>
      <c r="M3296" t="e">
        <f>_xlfn.XLOOKUP(B3296,Sheet1!B:B,Sheet1!C:C)</f>
        <v>#N/A</v>
      </c>
    </row>
    <row r="3297" spans="2:13" hidden="1">
      <c r="B3297" t="s">
        <v>9217</v>
      </c>
      <c r="C3297" t="s">
        <v>9234</v>
      </c>
      <c r="D3297" t="s">
        <v>180</v>
      </c>
      <c r="E3297" t="s">
        <v>5154</v>
      </c>
      <c r="F3297">
        <v>2</v>
      </c>
      <c r="G3297">
        <v>0</v>
      </c>
      <c r="H3297" t="s">
        <v>103</v>
      </c>
      <c r="I3297" t="s">
        <v>102</v>
      </c>
      <c r="J3297" t="s">
        <v>103</v>
      </c>
      <c r="K3297" t="s">
        <v>9219</v>
      </c>
      <c r="L3297" t="s">
        <v>9220</v>
      </c>
      <c r="M3297" t="e">
        <f>_xlfn.XLOOKUP(B3297,Sheet1!B:B,Sheet1!C:C)</f>
        <v>#N/A</v>
      </c>
    </row>
    <row r="3298" spans="2:13" hidden="1">
      <c r="B3298" t="s">
        <v>9217</v>
      </c>
      <c r="C3298" t="s">
        <v>9235</v>
      </c>
      <c r="D3298" t="s">
        <v>180</v>
      </c>
      <c r="E3298" t="s">
        <v>5154</v>
      </c>
      <c r="F3298">
        <v>2</v>
      </c>
      <c r="G3298">
        <v>0</v>
      </c>
      <c r="H3298" t="s">
        <v>103</v>
      </c>
      <c r="I3298" t="s">
        <v>102</v>
      </c>
      <c r="J3298" t="s">
        <v>103</v>
      </c>
      <c r="K3298" t="s">
        <v>9219</v>
      </c>
      <c r="L3298" t="s">
        <v>9220</v>
      </c>
      <c r="M3298" t="e">
        <f>_xlfn.XLOOKUP(B3298,Sheet1!B:B,Sheet1!C:C)</f>
        <v>#N/A</v>
      </c>
    </row>
    <row r="3299" spans="2:13" hidden="1">
      <c r="B3299" t="s">
        <v>9236</v>
      </c>
      <c r="C3299" t="s">
        <v>9237</v>
      </c>
      <c r="D3299" t="s">
        <v>9238</v>
      </c>
      <c r="F3299">
        <v>40</v>
      </c>
      <c r="G3299">
        <v>159163</v>
      </c>
      <c r="H3299" t="s">
        <v>103</v>
      </c>
      <c r="I3299" t="s">
        <v>103</v>
      </c>
      <c r="J3299" t="s">
        <v>103</v>
      </c>
      <c r="K3299" t="s">
        <v>9239</v>
      </c>
      <c r="L3299" t="s">
        <v>210</v>
      </c>
      <c r="M3299" t="e">
        <f>_xlfn.XLOOKUP(B3299,Sheet1!B:B,Sheet1!C:C)</f>
        <v>#N/A</v>
      </c>
    </row>
    <row r="3300" spans="2:13" hidden="1">
      <c r="B3300" t="s">
        <v>9236</v>
      </c>
      <c r="C3300" t="s">
        <v>9240</v>
      </c>
      <c r="D3300" t="s">
        <v>180</v>
      </c>
      <c r="E3300" t="s">
        <v>5154</v>
      </c>
      <c r="F3300">
        <v>1</v>
      </c>
      <c r="G3300">
        <v>0</v>
      </c>
      <c r="H3300" t="s">
        <v>103</v>
      </c>
      <c r="I3300" t="s">
        <v>102</v>
      </c>
      <c r="J3300" t="s">
        <v>103</v>
      </c>
      <c r="K3300" t="s">
        <v>9239</v>
      </c>
      <c r="L3300" t="s">
        <v>210</v>
      </c>
      <c r="M3300" t="e">
        <f>_xlfn.XLOOKUP(B3300,Sheet1!B:B,Sheet1!C:C)</f>
        <v>#N/A</v>
      </c>
    </row>
    <row r="3301" spans="2:13" hidden="1">
      <c r="B3301" t="s">
        <v>9236</v>
      </c>
      <c r="C3301" t="s">
        <v>9241</v>
      </c>
      <c r="D3301" t="s">
        <v>9242</v>
      </c>
      <c r="F3301">
        <v>40</v>
      </c>
      <c r="G3301">
        <v>168963</v>
      </c>
      <c r="H3301" t="s">
        <v>103</v>
      </c>
      <c r="I3301" t="s">
        <v>103</v>
      </c>
      <c r="J3301" t="s">
        <v>103</v>
      </c>
      <c r="K3301" t="s">
        <v>9239</v>
      </c>
      <c r="L3301" t="s">
        <v>210</v>
      </c>
      <c r="M3301" t="e">
        <f>_xlfn.XLOOKUP(B3301,Sheet1!B:B,Sheet1!C:C)</f>
        <v>#N/A</v>
      </c>
    </row>
    <row r="3302" spans="2:13" hidden="1">
      <c r="B3302" t="s">
        <v>9236</v>
      </c>
      <c r="C3302" t="s">
        <v>9243</v>
      </c>
      <c r="D3302" t="s">
        <v>180</v>
      </c>
      <c r="E3302" t="s">
        <v>5154</v>
      </c>
      <c r="F3302">
        <v>1</v>
      </c>
      <c r="G3302">
        <v>0</v>
      </c>
      <c r="H3302" t="s">
        <v>103</v>
      </c>
      <c r="I3302" t="s">
        <v>102</v>
      </c>
      <c r="J3302" t="s">
        <v>103</v>
      </c>
      <c r="K3302" t="s">
        <v>9239</v>
      </c>
      <c r="L3302" t="s">
        <v>210</v>
      </c>
      <c r="M3302" t="e">
        <f>_xlfn.XLOOKUP(B3302,Sheet1!B:B,Sheet1!C:C)</f>
        <v>#N/A</v>
      </c>
    </row>
    <row r="3303" spans="2:13" hidden="1">
      <c r="B3303" t="s">
        <v>9236</v>
      </c>
      <c r="C3303" t="s">
        <v>9244</v>
      </c>
      <c r="D3303" t="s">
        <v>9245</v>
      </c>
      <c r="F3303">
        <v>40</v>
      </c>
      <c r="G3303">
        <v>195383</v>
      </c>
      <c r="H3303" t="s">
        <v>103</v>
      </c>
      <c r="I3303" t="s">
        <v>103</v>
      </c>
      <c r="J3303" t="s">
        <v>103</v>
      </c>
      <c r="K3303" t="s">
        <v>9239</v>
      </c>
      <c r="L3303" t="s">
        <v>210</v>
      </c>
      <c r="M3303" t="e">
        <f>_xlfn.XLOOKUP(B3303,Sheet1!B:B,Sheet1!C:C)</f>
        <v>#N/A</v>
      </c>
    </row>
    <row r="3304" spans="2:13" hidden="1">
      <c r="B3304" t="s">
        <v>9236</v>
      </c>
      <c r="C3304" t="s">
        <v>9239</v>
      </c>
      <c r="D3304" t="s">
        <v>9246</v>
      </c>
      <c r="E3304" t="s">
        <v>5070</v>
      </c>
      <c r="F3304">
        <v>40</v>
      </c>
      <c r="G3304">
        <v>201317</v>
      </c>
      <c r="H3304" t="s">
        <v>102</v>
      </c>
      <c r="I3304" t="s">
        <v>102</v>
      </c>
      <c r="J3304" t="s">
        <v>103</v>
      </c>
      <c r="K3304" t="s">
        <v>9239</v>
      </c>
      <c r="L3304" t="s">
        <v>210</v>
      </c>
      <c r="M3304" t="e">
        <f>_xlfn.XLOOKUP(B3304,Sheet1!B:B,Sheet1!C:C)</f>
        <v>#N/A</v>
      </c>
    </row>
    <row r="3305" spans="2:13" hidden="1">
      <c r="B3305" t="s">
        <v>9236</v>
      </c>
      <c r="C3305" t="s">
        <v>9247</v>
      </c>
      <c r="D3305" t="s">
        <v>9248</v>
      </c>
      <c r="F3305">
        <v>40</v>
      </c>
      <c r="G3305">
        <v>180848</v>
      </c>
      <c r="H3305" t="s">
        <v>103</v>
      </c>
      <c r="I3305" t="s">
        <v>103</v>
      </c>
      <c r="J3305" t="s">
        <v>103</v>
      </c>
      <c r="K3305" t="s">
        <v>9239</v>
      </c>
      <c r="L3305" t="s">
        <v>210</v>
      </c>
      <c r="M3305" t="e">
        <f>_xlfn.XLOOKUP(B3305,Sheet1!B:B,Sheet1!C:C)</f>
        <v>#N/A</v>
      </c>
    </row>
    <row r="3306" spans="2:13" hidden="1">
      <c r="B3306" t="s">
        <v>9236</v>
      </c>
      <c r="C3306" t="s">
        <v>9249</v>
      </c>
      <c r="D3306" t="s">
        <v>9250</v>
      </c>
      <c r="E3306" t="s">
        <v>5070</v>
      </c>
      <c r="F3306">
        <v>1</v>
      </c>
      <c r="G3306">
        <v>0</v>
      </c>
      <c r="H3306" t="s">
        <v>102</v>
      </c>
      <c r="I3306" t="s">
        <v>102</v>
      </c>
      <c r="J3306" t="s">
        <v>103</v>
      </c>
      <c r="K3306" t="s">
        <v>9239</v>
      </c>
      <c r="L3306" t="s">
        <v>210</v>
      </c>
      <c r="M3306" t="e">
        <f>_xlfn.XLOOKUP(B3306,Sheet1!B:B,Sheet1!C:C)</f>
        <v>#N/A</v>
      </c>
    </row>
    <row r="3307" spans="2:13" hidden="1">
      <c r="B3307" t="s">
        <v>9236</v>
      </c>
      <c r="C3307" t="s">
        <v>9251</v>
      </c>
      <c r="D3307" t="s">
        <v>9252</v>
      </c>
      <c r="F3307">
        <v>40</v>
      </c>
      <c r="G3307">
        <v>164489</v>
      </c>
      <c r="H3307" t="s">
        <v>103</v>
      </c>
      <c r="I3307" t="s">
        <v>103</v>
      </c>
      <c r="J3307" t="s">
        <v>103</v>
      </c>
      <c r="K3307" t="s">
        <v>9239</v>
      </c>
      <c r="L3307" t="s">
        <v>210</v>
      </c>
      <c r="M3307" t="e">
        <f>_xlfn.XLOOKUP(B3307,Sheet1!B:B,Sheet1!C:C)</f>
        <v>#N/A</v>
      </c>
    </row>
    <row r="3308" spans="2:13" hidden="1">
      <c r="B3308" t="s">
        <v>9236</v>
      </c>
      <c r="C3308" t="s">
        <v>9253</v>
      </c>
      <c r="D3308" t="s">
        <v>9245</v>
      </c>
      <c r="F3308">
        <v>40</v>
      </c>
      <c r="G3308">
        <v>173129</v>
      </c>
      <c r="H3308" t="s">
        <v>103</v>
      </c>
      <c r="I3308" t="s">
        <v>103</v>
      </c>
      <c r="J3308" t="s">
        <v>103</v>
      </c>
      <c r="K3308" t="s">
        <v>9239</v>
      </c>
      <c r="L3308" t="s">
        <v>210</v>
      </c>
      <c r="M3308" t="e">
        <f>_xlfn.XLOOKUP(B3308,Sheet1!B:B,Sheet1!C:C)</f>
        <v>#N/A</v>
      </c>
    </row>
    <row r="3309" spans="2:13" hidden="1">
      <c r="B3309" t="s">
        <v>9236</v>
      </c>
      <c r="C3309" t="s">
        <v>9254</v>
      </c>
      <c r="D3309" t="s">
        <v>9255</v>
      </c>
      <c r="F3309">
        <v>40</v>
      </c>
      <c r="G3309">
        <v>164050</v>
      </c>
      <c r="H3309" t="s">
        <v>103</v>
      </c>
      <c r="I3309" t="s">
        <v>103</v>
      </c>
      <c r="J3309" t="s">
        <v>103</v>
      </c>
      <c r="K3309" t="s">
        <v>9239</v>
      </c>
      <c r="L3309" t="s">
        <v>210</v>
      </c>
      <c r="M3309" t="e">
        <f>_xlfn.XLOOKUP(B3309,Sheet1!B:B,Sheet1!C:C)</f>
        <v>#N/A</v>
      </c>
    </row>
    <row r="3310" spans="2:13" hidden="1">
      <c r="B3310" t="s">
        <v>9236</v>
      </c>
      <c r="C3310" t="s">
        <v>9256</v>
      </c>
      <c r="D3310" t="s">
        <v>180</v>
      </c>
      <c r="E3310" t="s">
        <v>5154</v>
      </c>
      <c r="F3310">
        <v>1</v>
      </c>
      <c r="G3310">
        <v>0</v>
      </c>
      <c r="H3310" t="s">
        <v>103</v>
      </c>
      <c r="I3310" t="s">
        <v>102</v>
      </c>
      <c r="J3310" t="s">
        <v>103</v>
      </c>
      <c r="K3310" t="s">
        <v>9239</v>
      </c>
      <c r="L3310" t="s">
        <v>210</v>
      </c>
      <c r="M3310" t="e">
        <f>_xlfn.XLOOKUP(B3310,Sheet1!B:B,Sheet1!C:C)</f>
        <v>#N/A</v>
      </c>
    </row>
    <row r="3311" spans="2:13" hidden="1">
      <c r="B3311" t="s">
        <v>9257</v>
      </c>
      <c r="C3311" t="s">
        <v>9258</v>
      </c>
      <c r="D3311" t="s">
        <v>2925</v>
      </c>
      <c r="E3311" t="s">
        <v>5154</v>
      </c>
      <c r="F3311">
        <v>4</v>
      </c>
      <c r="G3311">
        <v>0</v>
      </c>
      <c r="H3311" t="s">
        <v>103</v>
      </c>
      <c r="I3311" t="s">
        <v>102</v>
      </c>
      <c r="J3311" t="s">
        <v>103</v>
      </c>
      <c r="K3311" t="s">
        <v>9259</v>
      </c>
      <c r="L3311" t="s">
        <v>9260</v>
      </c>
      <c r="M3311" t="e">
        <f>_xlfn.XLOOKUP(B3311,Sheet1!B:B,Sheet1!C:C)</f>
        <v>#N/A</v>
      </c>
    </row>
    <row r="3312" spans="2:13" hidden="1">
      <c r="B3312" t="s">
        <v>9257</v>
      </c>
      <c r="C3312" t="s">
        <v>9259</v>
      </c>
      <c r="D3312" t="s">
        <v>9261</v>
      </c>
      <c r="E3312" t="s">
        <v>5073</v>
      </c>
      <c r="F3312">
        <v>40</v>
      </c>
      <c r="G3312">
        <v>88071</v>
      </c>
      <c r="H3312" t="s">
        <v>102</v>
      </c>
      <c r="I3312" t="s">
        <v>103</v>
      </c>
      <c r="J3312" t="s">
        <v>103</v>
      </c>
      <c r="K3312" t="s">
        <v>9259</v>
      </c>
      <c r="L3312" t="s">
        <v>9260</v>
      </c>
      <c r="M3312" t="e">
        <f>_xlfn.XLOOKUP(B3312,Sheet1!B:B,Sheet1!C:C)</f>
        <v>#N/A</v>
      </c>
    </row>
    <row r="3313" spans="2:13" hidden="1">
      <c r="B3313" t="s">
        <v>9257</v>
      </c>
      <c r="C3313" t="s">
        <v>9262</v>
      </c>
      <c r="D3313" t="s">
        <v>2925</v>
      </c>
      <c r="E3313" t="s">
        <v>5154</v>
      </c>
      <c r="F3313">
        <v>4</v>
      </c>
      <c r="G3313">
        <v>0</v>
      </c>
      <c r="H3313" t="s">
        <v>103</v>
      </c>
      <c r="I3313" t="s">
        <v>102</v>
      </c>
      <c r="J3313" t="s">
        <v>103</v>
      </c>
      <c r="K3313" t="s">
        <v>9259</v>
      </c>
      <c r="L3313" t="s">
        <v>9260</v>
      </c>
      <c r="M3313" t="e">
        <f>_xlfn.XLOOKUP(B3313,Sheet1!B:B,Sheet1!C:C)</f>
        <v>#N/A</v>
      </c>
    </row>
    <row r="3314" spans="2:13" hidden="1">
      <c r="B3314" t="s">
        <v>9257</v>
      </c>
      <c r="C3314" t="s">
        <v>9263</v>
      </c>
      <c r="D3314" t="s">
        <v>670</v>
      </c>
      <c r="E3314" t="s">
        <v>5070</v>
      </c>
      <c r="F3314">
        <v>4</v>
      </c>
      <c r="G3314">
        <v>0</v>
      </c>
      <c r="H3314" t="s">
        <v>102</v>
      </c>
      <c r="I3314" t="s">
        <v>102</v>
      </c>
      <c r="J3314" t="s">
        <v>103</v>
      </c>
      <c r="K3314" t="s">
        <v>9259</v>
      </c>
      <c r="L3314" t="s">
        <v>9260</v>
      </c>
      <c r="M3314" t="e">
        <f>_xlfn.XLOOKUP(B3314,Sheet1!B:B,Sheet1!C:C)</f>
        <v>#N/A</v>
      </c>
    </row>
    <row r="3315" spans="2:13" hidden="1">
      <c r="B3315" t="s">
        <v>9257</v>
      </c>
      <c r="C3315" t="s">
        <v>9264</v>
      </c>
      <c r="D3315" t="s">
        <v>2925</v>
      </c>
      <c r="E3315" t="s">
        <v>5154</v>
      </c>
      <c r="F3315">
        <v>4</v>
      </c>
      <c r="G3315">
        <v>0</v>
      </c>
      <c r="H3315" t="s">
        <v>103</v>
      </c>
      <c r="I3315" t="s">
        <v>102</v>
      </c>
      <c r="J3315" t="s">
        <v>103</v>
      </c>
      <c r="K3315" t="s">
        <v>9259</v>
      </c>
      <c r="L3315" t="s">
        <v>9260</v>
      </c>
      <c r="M3315" t="e">
        <f>_xlfn.XLOOKUP(B3315,Sheet1!B:B,Sheet1!C:C)</f>
        <v>#N/A</v>
      </c>
    </row>
    <row r="3316" spans="2:13" hidden="1">
      <c r="B3316" t="s">
        <v>9257</v>
      </c>
      <c r="C3316" t="s">
        <v>9265</v>
      </c>
      <c r="D3316" t="s">
        <v>9266</v>
      </c>
      <c r="E3316" t="s">
        <v>5073</v>
      </c>
      <c r="F3316">
        <v>40</v>
      </c>
      <c r="G3316">
        <v>100583</v>
      </c>
      <c r="H3316" t="s">
        <v>102</v>
      </c>
      <c r="I3316" t="s">
        <v>103</v>
      </c>
      <c r="J3316" t="s">
        <v>103</v>
      </c>
      <c r="K3316" t="s">
        <v>9259</v>
      </c>
      <c r="L3316" t="s">
        <v>9260</v>
      </c>
      <c r="M3316" t="e">
        <f>_xlfn.XLOOKUP(B3316,Sheet1!B:B,Sheet1!C:C)</f>
        <v>#N/A</v>
      </c>
    </row>
    <row r="3317" spans="2:13" hidden="1">
      <c r="B3317" t="s">
        <v>9257</v>
      </c>
      <c r="C3317" t="s">
        <v>9267</v>
      </c>
      <c r="D3317" t="s">
        <v>2925</v>
      </c>
      <c r="E3317" t="s">
        <v>5154</v>
      </c>
      <c r="F3317">
        <v>4</v>
      </c>
      <c r="G3317">
        <v>0</v>
      </c>
      <c r="H3317" t="s">
        <v>103</v>
      </c>
      <c r="I3317" t="s">
        <v>102</v>
      </c>
      <c r="J3317" t="s">
        <v>103</v>
      </c>
      <c r="K3317" t="s">
        <v>9259</v>
      </c>
      <c r="L3317" t="s">
        <v>9260</v>
      </c>
      <c r="M3317" t="e">
        <f>_xlfn.XLOOKUP(B3317,Sheet1!B:B,Sheet1!C:C)</f>
        <v>#N/A</v>
      </c>
    </row>
    <row r="3318" spans="2:13" hidden="1">
      <c r="B3318" t="s">
        <v>9257</v>
      </c>
      <c r="C3318" t="s">
        <v>9268</v>
      </c>
      <c r="D3318" t="s">
        <v>142</v>
      </c>
      <c r="E3318" t="s">
        <v>5154</v>
      </c>
      <c r="F3318">
        <v>4</v>
      </c>
      <c r="G3318">
        <v>0</v>
      </c>
      <c r="H3318" t="s">
        <v>103</v>
      </c>
      <c r="I3318" t="s">
        <v>102</v>
      </c>
      <c r="J3318" t="s">
        <v>103</v>
      </c>
      <c r="K3318" t="s">
        <v>9259</v>
      </c>
      <c r="L3318" t="s">
        <v>9260</v>
      </c>
      <c r="M3318" t="e">
        <f>_xlfn.XLOOKUP(B3318,Sheet1!B:B,Sheet1!C:C)</f>
        <v>#N/A</v>
      </c>
    </row>
    <row r="3319" spans="2:13" hidden="1">
      <c r="B3319" t="s">
        <v>9257</v>
      </c>
      <c r="C3319" t="s">
        <v>9269</v>
      </c>
      <c r="D3319" t="s">
        <v>2925</v>
      </c>
      <c r="E3319" t="s">
        <v>5154</v>
      </c>
      <c r="F3319">
        <v>4</v>
      </c>
      <c r="G3319">
        <v>0</v>
      </c>
      <c r="H3319" t="s">
        <v>103</v>
      </c>
      <c r="I3319" t="s">
        <v>102</v>
      </c>
      <c r="J3319" t="s">
        <v>103</v>
      </c>
      <c r="K3319" t="s">
        <v>9259</v>
      </c>
      <c r="L3319" t="s">
        <v>9260</v>
      </c>
      <c r="M3319" t="e">
        <f>_xlfn.XLOOKUP(B3319,Sheet1!B:B,Sheet1!C:C)</f>
        <v>#N/A</v>
      </c>
    </row>
    <row r="3320" spans="2:13" hidden="1">
      <c r="B3320" t="s">
        <v>9257</v>
      </c>
      <c r="C3320" t="s">
        <v>9270</v>
      </c>
      <c r="D3320" t="s">
        <v>254</v>
      </c>
      <c r="E3320" t="s">
        <v>5070</v>
      </c>
      <c r="F3320">
        <v>4</v>
      </c>
      <c r="G3320">
        <v>0</v>
      </c>
      <c r="H3320" t="s">
        <v>102</v>
      </c>
      <c r="I3320" t="s">
        <v>102</v>
      </c>
      <c r="J3320" t="s">
        <v>103</v>
      </c>
      <c r="K3320" t="s">
        <v>9259</v>
      </c>
      <c r="L3320" t="s">
        <v>9260</v>
      </c>
      <c r="M3320" t="e">
        <f>_xlfn.XLOOKUP(B3320,Sheet1!B:B,Sheet1!C:C)</f>
        <v>#N/A</v>
      </c>
    </row>
    <row r="3321" spans="2:13" hidden="1">
      <c r="B3321" t="s">
        <v>9257</v>
      </c>
      <c r="C3321" t="s">
        <v>9271</v>
      </c>
      <c r="D3321" t="s">
        <v>2925</v>
      </c>
      <c r="E3321" t="s">
        <v>5154</v>
      </c>
      <c r="F3321">
        <v>4</v>
      </c>
      <c r="G3321">
        <v>0</v>
      </c>
      <c r="H3321" t="s">
        <v>103</v>
      </c>
      <c r="I3321" t="s">
        <v>102</v>
      </c>
      <c r="J3321" t="s">
        <v>103</v>
      </c>
      <c r="K3321" t="s">
        <v>9259</v>
      </c>
      <c r="L3321" t="s">
        <v>9260</v>
      </c>
      <c r="M3321" t="e">
        <f>_xlfn.XLOOKUP(B3321,Sheet1!B:B,Sheet1!C:C)</f>
        <v>#N/A</v>
      </c>
    </row>
    <row r="3322" spans="2:13" hidden="1">
      <c r="B3322" t="s">
        <v>9257</v>
      </c>
      <c r="C3322" t="s">
        <v>9272</v>
      </c>
      <c r="D3322" t="s">
        <v>2925</v>
      </c>
      <c r="E3322" t="s">
        <v>5154</v>
      </c>
      <c r="F3322">
        <v>4</v>
      </c>
      <c r="G3322">
        <v>0</v>
      </c>
      <c r="H3322" t="s">
        <v>103</v>
      </c>
      <c r="I3322" t="s">
        <v>102</v>
      </c>
      <c r="J3322" t="s">
        <v>103</v>
      </c>
      <c r="K3322" t="s">
        <v>9259</v>
      </c>
      <c r="L3322" t="s">
        <v>9260</v>
      </c>
      <c r="M3322" t="e">
        <f>_xlfn.XLOOKUP(B3322,Sheet1!B:B,Sheet1!C:C)</f>
        <v>#N/A</v>
      </c>
    </row>
    <row r="3323" spans="2:13" hidden="1">
      <c r="B3323" t="s">
        <v>9257</v>
      </c>
      <c r="C3323" t="s">
        <v>9273</v>
      </c>
      <c r="D3323" t="s">
        <v>2925</v>
      </c>
      <c r="E3323" t="s">
        <v>5154</v>
      </c>
      <c r="F3323">
        <v>4</v>
      </c>
      <c r="G3323">
        <v>0</v>
      </c>
      <c r="H3323" t="s">
        <v>103</v>
      </c>
      <c r="I3323" t="s">
        <v>102</v>
      </c>
      <c r="J3323" t="s">
        <v>103</v>
      </c>
      <c r="K3323" t="s">
        <v>9259</v>
      </c>
      <c r="L3323" t="s">
        <v>9260</v>
      </c>
      <c r="M3323" t="e">
        <f>_xlfn.XLOOKUP(B3323,Sheet1!B:B,Sheet1!C:C)</f>
        <v>#N/A</v>
      </c>
    </row>
    <row r="3324" spans="2:13" hidden="1">
      <c r="B3324" t="s">
        <v>9257</v>
      </c>
      <c r="C3324" t="s">
        <v>9274</v>
      </c>
      <c r="D3324" t="s">
        <v>2925</v>
      </c>
      <c r="E3324" t="s">
        <v>5154</v>
      </c>
      <c r="F3324">
        <v>4</v>
      </c>
      <c r="G3324">
        <v>0</v>
      </c>
      <c r="H3324" t="s">
        <v>103</v>
      </c>
      <c r="I3324" t="s">
        <v>102</v>
      </c>
      <c r="J3324" t="s">
        <v>103</v>
      </c>
      <c r="K3324" t="s">
        <v>9259</v>
      </c>
      <c r="L3324" t="s">
        <v>9260</v>
      </c>
      <c r="M3324" t="e">
        <f>_xlfn.XLOOKUP(B3324,Sheet1!B:B,Sheet1!C:C)</f>
        <v>#N/A</v>
      </c>
    </row>
    <row r="3325" spans="2:13" hidden="1">
      <c r="B3325" t="s">
        <v>9257</v>
      </c>
      <c r="C3325" t="s">
        <v>9275</v>
      </c>
      <c r="D3325" t="s">
        <v>9276</v>
      </c>
      <c r="E3325" t="s">
        <v>5070</v>
      </c>
      <c r="F3325">
        <v>4</v>
      </c>
      <c r="G3325">
        <v>0</v>
      </c>
      <c r="H3325" t="s">
        <v>102</v>
      </c>
      <c r="I3325" t="s">
        <v>102</v>
      </c>
      <c r="J3325" t="s">
        <v>103</v>
      </c>
      <c r="K3325" t="s">
        <v>9259</v>
      </c>
      <c r="L3325" t="s">
        <v>9260</v>
      </c>
      <c r="M3325" t="e">
        <f>_xlfn.XLOOKUP(B3325,Sheet1!B:B,Sheet1!C:C)</f>
        <v>#N/A</v>
      </c>
    </row>
    <row r="3326" spans="2:13" hidden="1">
      <c r="B3326" t="s">
        <v>9257</v>
      </c>
      <c r="C3326" t="s">
        <v>9277</v>
      </c>
      <c r="D3326" t="s">
        <v>9278</v>
      </c>
      <c r="E3326" t="s">
        <v>5073</v>
      </c>
      <c r="F3326">
        <v>40</v>
      </c>
      <c r="G3326">
        <v>102660</v>
      </c>
      <c r="H3326" t="s">
        <v>102</v>
      </c>
      <c r="I3326" t="s">
        <v>103</v>
      </c>
      <c r="J3326" t="s">
        <v>103</v>
      </c>
      <c r="K3326" t="s">
        <v>9259</v>
      </c>
      <c r="L3326" t="s">
        <v>9260</v>
      </c>
      <c r="M3326" t="e">
        <f>_xlfn.XLOOKUP(B3326,Sheet1!B:B,Sheet1!C:C)</f>
        <v>#N/A</v>
      </c>
    </row>
    <row r="3327" spans="2:13" hidden="1">
      <c r="B3327" t="s">
        <v>9257</v>
      </c>
      <c r="C3327" t="s">
        <v>9279</v>
      </c>
      <c r="D3327" t="s">
        <v>590</v>
      </c>
      <c r="E3327" t="s">
        <v>5070</v>
      </c>
      <c r="F3327">
        <v>4</v>
      </c>
      <c r="G3327">
        <v>0</v>
      </c>
      <c r="H3327" t="s">
        <v>102</v>
      </c>
      <c r="I3327" t="s">
        <v>102</v>
      </c>
      <c r="J3327" t="s">
        <v>103</v>
      </c>
      <c r="K3327" t="s">
        <v>9259</v>
      </c>
      <c r="L3327" t="s">
        <v>9260</v>
      </c>
      <c r="M3327" t="e">
        <f>_xlfn.XLOOKUP(B3327,Sheet1!B:B,Sheet1!C:C)</f>
        <v>#N/A</v>
      </c>
    </row>
    <row r="3328" spans="2:13" hidden="1">
      <c r="B3328" t="s">
        <v>9257</v>
      </c>
      <c r="C3328" t="s">
        <v>9280</v>
      </c>
      <c r="D3328" t="s">
        <v>9281</v>
      </c>
      <c r="E3328" t="s">
        <v>5073</v>
      </c>
      <c r="F3328">
        <v>40</v>
      </c>
      <c r="G3328">
        <v>96860</v>
      </c>
      <c r="H3328" t="s">
        <v>102</v>
      </c>
      <c r="I3328" t="s">
        <v>103</v>
      </c>
      <c r="J3328" t="s">
        <v>103</v>
      </c>
      <c r="K3328" t="s">
        <v>9259</v>
      </c>
      <c r="L3328" t="s">
        <v>9260</v>
      </c>
      <c r="M3328" t="e">
        <f>_xlfn.XLOOKUP(B3328,Sheet1!B:B,Sheet1!C:C)</f>
        <v>#N/A</v>
      </c>
    </row>
    <row r="3329" spans="2:13" hidden="1">
      <c r="B3329" t="s">
        <v>169</v>
      </c>
      <c r="C3329" t="s">
        <v>9282</v>
      </c>
      <c r="D3329" t="s">
        <v>180</v>
      </c>
      <c r="E3329" t="s">
        <v>5154</v>
      </c>
      <c r="F3329">
        <v>1.5</v>
      </c>
      <c r="G3329">
        <v>0</v>
      </c>
      <c r="H3329" t="s">
        <v>103</v>
      </c>
      <c r="I3329" t="s">
        <v>102</v>
      </c>
      <c r="J3329" t="s">
        <v>103</v>
      </c>
      <c r="K3329" t="s">
        <v>170</v>
      </c>
      <c r="L3329" t="s">
        <v>171</v>
      </c>
      <c r="M3329" t="e">
        <f>_xlfn.XLOOKUP(B3329,Sheet1!B:B,Sheet1!C:C)</f>
        <v>#N/A</v>
      </c>
    </row>
    <row r="3330" spans="2:13" hidden="1">
      <c r="B3330" t="s">
        <v>169</v>
      </c>
      <c r="C3330" t="s">
        <v>9283</v>
      </c>
      <c r="D3330" t="s">
        <v>180</v>
      </c>
      <c r="E3330" t="s">
        <v>5154</v>
      </c>
      <c r="F3330">
        <v>1.5</v>
      </c>
      <c r="G3330">
        <v>0</v>
      </c>
      <c r="H3330" t="s">
        <v>103</v>
      </c>
      <c r="I3330" t="s">
        <v>102</v>
      </c>
      <c r="J3330" t="s">
        <v>103</v>
      </c>
      <c r="K3330" t="s">
        <v>170</v>
      </c>
      <c r="L3330" t="s">
        <v>171</v>
      </c>
      <c r="M3330" t="e">
        <f>_xlfn.XLOOKUP(B3330,Sheet1!B:B,Sheet1!C:C)</f>
        <v>#N/A</v>
      </c>
    </row>
    <row r="3331" spans="2:13" hidden="1">
      <c r="B3331" t="s">
        <v>169</v>
      </c>
      <c r="C3331" t="s">
        <v>9284</v>
      </c>
      <c r="D3331" t="s">
        <v>180</v>
      </c>
      <c r="E3331" t="s">
        <v>5154</v>
      </c>
      <c r="F3331">
        <v>1.5</v>
      </c>
      <c r="G3331">
        <v>0</v>
      </c>
      <c r="H3331" t="s">
        <v>103</v>
      </c>
      <c r="I3331" t="s">
        <v>102</v>
      </c>
      <c r="J3331" t="s">
        <v>103</v>
      </c>
      <c r="K3331" t="s">
        <v>170</v>
      </c>
      <c r="L3331" t="s">
        <v>171</v>
      </c>
      <c r="M3331" t="e">
        <f>_xlfn.XLOOKUP(B3331,Sheet1!B:B,Sheet1!C:C)</f>
        <v>#N/A</v>
      </c>
    </row>
    <row r="3332" spans="2:13" hidden="1">
      <c r="B3332" t="s">
        <v>169</v>
      </c>
      <c r="C3332" t="s">
        <v>9285</v>
      </c>
      <c r="D3332" t="s">
        <v>5195</v>
      </c>
      <c r="E3332" t="s">
        <v>5070</v>
      </c>
      <c r="F3332">
        <v>1.5</v>
      </c>
      <c r="G3332">
        <v>0</v>
      </c>
      <c r="H3332" t="s">
        <v>102</v>
      </c>
      <c r="I3332" t="s">
        <v>102</v>
      </c>
      <c r="J3332" t="s">
        <v>103</v>
      </c>
      <c r="K3332" t="s">
        <v>170</v>
      </c>
      <c r="L3332" t="s">
        <v>171</v>
      </c>
      <c r="M3332" t="e">
        <f>_xlfn.XLOOKUP(B3332,Sheet1!B:B,Sheet1!C:C)</f>
        <v>#N/A</v>
      </c>
    </row>
    <row r="3333" spans="2:13" hidden="1">
      <c r="B3333" t="s">
        <v>169</v>
      </c>
      <c r="C3333" t="s">
        <v>9286</v>
      </c>
      <c r="D3333" t="s">
        <v>180</v>
      </c>
      <c r="E3333" t="s">
        <v>5154</v>
      </c>
      <c r="F3333">
        <v>1.5</v>
      </c>
      <c r="G3333">
        <v>0</v>
      </c>
      <c r="H3333" t="s">
        <v>103</v>
      </c>
      <c r="I3333" t="s">
        <v>102</v>
      </c>
      <c r="J3333" t="s">
        <v>103</v>
      </c>
      <c r="K3333" t="s">
        <v>170</v>
      </c>
      <c r="L3333" t="s">
        <v>171</v>
      </c>
      <c r="M3333" t="e">
        <f>_xlfn.XLOOKUP(B3333,Sheet1!B:B,Sheet1!C:C)</f>
        <v>#N/A</v>
      </c>
    </row>
    <row r="3334" spans="2:13" hidden="1">
      <c r="B3334" t="s">
        <v>169</v>
      </c>
      <c r="C3334" t="s">
        <v>9287</v>
      </c>
      <c r="D3334" t="s">
        <v>9288</v>
      </c>
      <c r="F3334">
        <v>40</v>
      </c>
      <c r="G3334">
        <v>114000</v>
      </c>
      <c r="H3334" t="s">
        <v>103</v>
      </c>
      <c r="I3334" t="s">
        <v>103</v>
      </c>
      <c r="J3334" t="s">
        <v>103</v>
      </c>
      <c r="K3334" t="s">
        <v>170</v>
      </c>
      <c r="L3334" t="s">
        <v>171</v>
      </c>
      <c r="M3334" t="e">
        <f>_xlfn.XLOOKUP(B3334,Sheet1!B:B,Sheet1!C:C)</f>
        <v>#N/A</v>
      </c>
    </row>
    <row r="3335" spans="2:13" hidden="1">
      <c r="B3335" t="s">
        <v>169</v>
      </c>
      <c r="C3335" t="s">
        <v>9289</v>
      </c>
      <c r="D3335" t="s">
        <v>180</v>
      </c>
      <c r="E3335" t="s">
        <v>5154</v>
      </c>
      <c r="F3335">
        <v>1.5</v>
      </c>
      <c r="G3335">
        <v>0</v>
      </c>
      <c r="H3335" t="s">
        <v>103</v>
      </c>
      <c r="I3335" t="s">
        <v>102</v>
      </c>
      <c r="J3335" t="s">
        <v>103</v>
      </c>
      <c r="K3335" t="s">
        <v>170</v>
      </c>
      <c r="L3335" t="s">
        <v>171</v>
      </c>
      <c r="M3335" t="e">
        <f>_xlfn.XLOOKUP(B3335,Sheet1!B:B,Sheet1!C:C)</f>
        <v>#N/A</v>
      </c>
    </row>
    <row r="3336" spans="2:13" hidden="1">
      <c r="B3336" t="s">
        <v>169</v>
      </c>
      <c r="C3336" t="s">
        <v>9290</v>
      </c>
      <c r="D3336" t="s">
        <v>9291</v>
      </c>
      <c r="F3336">
        <v>40</v>
      </c>
      <c r="G3336">
        <v>101500</v>
      </c>
      <c r="H3336" t="s">
        <v>103</v>
      </c>
      <c r="I3336" t="s">
        <v>103</v>
      </c>
      <c r="J3336" t="s">
        <v>103</v>
      </c>
      <c r="K3336" t="s">
        <v>170</v>
      </c>
      <c r="L3336" t="s">
        <v>171</v>
      </c>
      <c r="M3336" t="e">
        <f>_xlfn.XLOOKUP(B3336,Sheet1!B:B,Sheet1!C:C)</f>
        <v>#N/A</v>
      </c>
    </row>
    <row r="3337" spans="2:13" hidden="1">
      <c r="B3337" t="s">
        <v>169</v>
      </c>
      <c r="C3337" t="s">
        <v>9292</v>
      </c>
      <c r="D3337" t="s">
        <v>267</v>
      </c>
      <c r="E3337" t="s">
        <v>5070</v>
      </c>
      <c r="F3337">
        <v>1.5</v>
      </c>
      <c r="G3337">
        <v>0</v>
      </c>
      <c r="H3337" t="s">
        <v>102</v>
      </c>
      <c r="I3337" t="s">
        <v>102</v>
      </c>
      <c r="J3337" t="s">
        <v>103</v>
      </c>
      <c r="K3337" t="s">
        <v>170</v>
      </c>
      <c r="L3337" t="s">
        <v>171</v>
      </c>
      <c r="M3337" t="e">
        <f>_xlfn.XLOOKUP(B3337,Sheet1!B:B,Sheet1!C:C)</f>
        <v>#N/A</v>
      </c>
    </row>
    <row r="3338" spans="2:13" hidden="1">
      <c r="B3338" t="s">
        <v>169</v>
      </c>
      <c r="C3338" t="s">
        <v>170</v>
      </c>
      <c r="D3338" t="s">
        <v>2226</v>
      </c>
      <c r="E3338" t="s">
        <v>5073</v>
      </c>
      <c r="F3338">
        <v>40</v>
      </c>
      <c r="G3338">
        <v>191152</v>
      </c>
      <c r="H3338" t="s">
        <v>102</v>
      </c>
      <c r="I3338" t="s">
        <v>103</v>
      </c>
      <c r="J3338" t="s">
        <v>103</v>
      </c>
      <c r="K3338" t="s">
        <v>170</v>
      </c>
      <c r="L3338" t="s">
        <v>171</v>
      </c>
      <c r="M3338" t="e">
        <f>_xlfn.XLOOKUP(B3338,Sheet1!B:B,Sheet1!C:C)</f>
        <v>#N/A</v>
      </c>
    </row>
    <row r="3339" spans="2:13" hidden="1">
      <c r="B3339" t="s">
        <v>169</v>
      </c>
      <c r="C3339" t="s">
        <v>9293</v>
      </c>
      <c r="D3339" t="s">
        <v>180</v>
      </c>
      <c r="E3339" t="s">
        <v>5154</v>
      </c>
      <c r="F3339">
        <v>1.5</v>
      </c>
      <c r="G3339">
        <v>0</v>
      </c>
      <c r="H3339" t="s">
        <v>103</v>
      </c>
      <c r="I3339" t="s">
        <v>102</v>
      </c>
      <c r="J3339" t="s">
        <v>103</v>
      </c>
      <c r="K3339" t="s">
        <v>170</v>
      </c>
      <c r="L3339" t="s">
        <v>171</v>
      </c>
      <c r="M3339" t="e">
        <f>_xlfn.XLOOKUP(B3339,Sheet1!B:B,Sheet1!C:C)</f>
        <v>#N/A</v>
      </c>
    </row>
    <row r="3340" spans="2:13" hidden="1">
      <c r="B3340" t="s">
        <v>169</v>
      </c>
      <c r="C3340" t="s">
        <v>9294</v>
      </c>
      <c r="D3340" t="s">
        <v>180</v>
      </c>
      <c r="E3340" t="s">
        <v>5154</v>
      </c>
      <c r="F3340">
        <v>1.5</v>
      </c>
      <c r="G3340">
        <v>0</v>
      </c>
      <c r="H3340" t="s">
        <v>103</v>
      </c>
      <c r="I3340" t="s">
        <v>102</v>
      </c>
      <c r="J3340" t="s">
        <v>103</v>
      </c>
      <c r="K3340" t="s">
        <v>170</v>
      </c>
      <c r="L3340" t="s">
        <v>171</v>
      </c>
      <c r="M3340" t="e">
        <f>_xlfn.XLOOKUP(B3340,Sheet1!B:B,Sheet1!C:C)</f>
        <v>#N/A</v>
      </c>
    </row>
    <row r="3341" spans="2:13" hidden="1">
      <c r="B3341" t="s">
        <v>169</v>
      </c>
      <c r="C3341" t="s">
        <v>9295</v>
      </c>
      <c r="D3341" t="s">
        <v>9296</v>
      </c>
      <c r="F3341">
        <v>40</v>
      </c>
      <c r="G3341">
        <v>132600</v>
      </c>
      <c r="H3341" t="s">
        <v>103</v>
      </c>
      <c r="I3341" t="s">
        <v>103</v>
      </c>
      <c r="J3341" t="s">
        <v>103</v>
      </c>
      <c r="K3341" t="s">
        <v>170</v>
      </c>
      <c r="L3341" t="s">
        <v>171</v>
      </c>
      <c r="M3341" t="e">
        <f>_xlfn.XLOOKUP(B3341,Sheet1!B:B,Sheet1!C:C)</f>
        <v>#N/A</v>
      </c>
    </row>
    <row r="3342" spans="2:13" hidden="1">
      <c r="B3342" t="s">
        <v>169</v>
      </c>
      <c r="C3342" t="s">
        <v>9297</v>
      </c>
      <c r="D3342" t="s">
        <v>180</v>
      </c>
      <c r="E3342" t="s">
        <v>5154</v>
      </c>
      <c r="F3342">
        <v>1.5</v>
      </c>
      <c r="G3342">
        <v>0</v>
      </c>
      <c r="H3342" t="s">
        <v>103</v>
      </c>
      <c r="I3342" t="s">
        <v>102</v>
      </c>
      <c r="J3342" t="s">
        <v>103</v>
      </c>
      <c r="K3342" t="s">
        <v>170</v>
      </c>
      <c r="L3342" t="s">
        <v>171</v>
      </c>
      <c r="M3342" t="e">
        <f>_xlfn.XLOOKUP(B3342,Sheet1!B:B,Sheet1!C:C)</f>
        <v>#N/A</v>
      </c>
    </row>
    <row r="3343" spans="2:13" hidden="1">
      <c r="B3343" t="s">
        <v>169</v>
      </c>
      <c r="C3343" t="s">
        <v>9298</v>
      </c>
      <c r="D3343" t="s">
        <v>180</v>
      </c>
      <c r="E3343" t="s">
        <v>5154</v>
      </c>
      <c r="F3343">
        <v>1.5</v>
      </c>
      <c r="G3343">
        <v>0</v>
      </c>
      <c r="H3343" t="s">
        <v>103</v>
      </c>
      <c r="I3343" t="s">
        <v>102</v>
      </c>
      <c r="J3343" t="s">
        <v>103</v>
      </c>
      <c r="K3343" t="s">
        <v>170</v>
      </c>
      <c r="L3343" t="s">
        <v>171</v>
      </c>
      <c r="M3343" t="e">
        <f>_xlfn.XLOOKUP(B3343,Sheet1!B:B,Sheet1!C:C)</f>
        <v>#N/A</v>
      </c>
    </row>
    <row r="3344" spans="2:13" hidden="1">
      <c r="B3344" t="s">
        <v>169</v>
      </c>
      <c r="C3344" t="s">
        <v>9299</v>
      </c>
      <c r="D3344" t="s">
        <v>180</v>
      </c>
      <c r="E3344" t="s">
        <v>5154</v>
      </c>
      <c r="F3344">
        <v>1.5</v>
      </c>
      <c r="G3344">
        <v>0</v>
      </c>
      <c r="H3344" t="s">
        <v>103</v>
      </c>
      <c r="I3344" t="s">
        <v>102</v>
      </c>
      <c r="J3344" t="s">
        <v>103</v>
      </c>
      <c r="K3344" t="s">
        <v>170</v>
      </c>
      <c r="L3344" t="s">
        <v>171</v>
      </c>
      <c r="M3344" t="e">
        <f>_xlfn.XLOOKUP(B3344,Sheet1!B:B,Sheet1!C:C)</f>
        <v>#N/A</v>
      </c>
    </row>
    <row r="3345" spans="2:13" hidden="1">
      <c r="B3345" t="s">
        <v>169</v>
      </c>
      <c r="C3345" t="s">
        <v>9300</v>
      </c>
      <c r="D3345" t="s">
        <v>3018</v>
      </c>
      <c r="E3345" t="s">
        <v>5070</v>
      </c>
      <c r="F3345">
        <v>1.5</v>
      </c>
      <c r="G3345">
        <v>0</v>
      </c>
      <c r="H3345" t="s">
        <v>102</v>
      </c>
      <c r="I3345" t="s">
        <v>102</v>
      </c>
      <c r="J3345" t="s">
        <v>103</v>
      </c>
      <c r="K3345" t="s">
        <v>170</v>
      </c>
      <c r="L3345" t="s">
        <v>171</v>
      </c>
      <c r="M3345" t="e">
        <f>_xlfn.XLOOKUP(B3345,Sheet1!B:B,Sheet1!C:C)</f>
        <v>#N/A</v>
      </c>
    </row>
    <row r="3346" spans="2:13" hidden="1">
      <c r="B3346" t="s">
        <v>169</v>
      </c>
      <c r="C3346" t="s">
        <v>9301</v>
      </c>
      <c r="D3346" t="s">
        <v>180</v>
      </c>
      <c r="E3346" t="s">
        <v>5154</v>
      </c>
      <c r="F3346">
        <v>1.5</v>
      </c>
      <c r="G3346">
        <v>0</v>
      </c>
      <c r="H3346" t="s">
        <v>103</v>
      </c>
      <c r="I3346" t="s">
        <v>102</v>
      </c>
      <c r="J3346" t="s">
        <v>103</v>
      </c>
      <c r="K3346" t="s">
        <v>170</v>
      </c>
      <c r="L3346" t="s">
        <v>171</v>
      </c>
      <c r="M3346" t="e">
        <f>_xlfn.XLOOKUP(B3346,Sheet1!B:B,Sheet1!C:C)</f>
        <v>#N/A</v>
      </c>
    </row>
    <row r="3347" spans="2:13" hidden="1">
      <c r="B3347" t="s">
        <v>169</v>
      </c>
      <c r="C3347" t="s">
        <v>9302</v>
      </c>
      <c r="D3347" t="s">
        <v>5224</v>
      </c>
      <c r="E3347" t="s">
        <v>5070</v>
      </c>
      <c r="F3347">
        <v>1.5</v>
      </c>
      <c r="G3347">
        <v>0</v>
      </c>
      <c r="H3347" t="s">
        <v>102</v>
      </c>
      <c r="I3347" t="s">
        <v>102</v>
      </c>
      <c r="J3347" t="s">
        <v>103</v>
      </c>
      <c r="K3347" t="s">
        <v>170</v>
      </c>
      <c r="L3347" t="s">
        <v>171</v>
      </c>
      <c r="M3347" t="e">
        <f>_xlfn.XLOOKUP(B3347,Sheet1!B:B,Sheet1!C:C)</f>
        <v>#N/A</v>
      </c>
    </row>
    <row r="3348" spans="2:13" hidden="1">
      <c r="B3348" t="s">
        <v>9303</v>
      </c>
      <c r="C3348" t="s">
        <v>9304</v>
      </c>
      <c r="D3348" t="s">
        <v>180</v>
      </c>
      <c r="E3348" t="s">
        <v>5154</v>
      </c>
      <c r="F3348">
        <v>40</v>
      </c>
      <c r="G3348">
        <v>0</v>
      </c>
      <c r="H3348" t="s">
        <v>103</v>
      </c>
      <c r="I3348" t="s">
        <v>102</v>
      </c>
      <c r="J3348" t="s">
        <v>103</v>
      </c>
      <c r="K3348" t="s">
        <v>9305</v>
      </c>
      <c r="L3348" t="s">
        <v>315</v>
      </c>
      <c r="M3348" t="e">
        <f>_xlfn.XLOOKUP(B3348,Sheet1!B:B,Sheet1!C:C)</f>
        <v>#N/A</v>
      </c>
    </row>
    <row r="3349" spans="2:13" hidden="1">
      <c r="B3349" t="s">
        <v>9303</v>
      </c>
      <c r="C3349" t="s">
        <v>9306</v>
      </c>
      <c r="D3349" t="s">
        <v>653</v>
      </c>
      <c r="E3349" t="s">
        <v>5070</v>
      </c>
      <c r="F3349">
        <v>3</v>
      </c>
      <c r="G3349">
        <v>0</v>
      </c>
      <c r="H3349" t="s">
        <v>102</v>
      </c>
      <c r="I3349" t="s">
        <v>102</v>
      </c>
      <c r="J3349" t="s">
        <v>103</v>
      </c>
      <c r="K3349" t="s">
        <v>9305</v>
      </c>
      <c r="L3349" t="s">
        <v>315</v>
      </c>
      <c r="M3349" t="e">
        <f>_xlfn.XLOOKUP(B3349,Sheet1!B:B,Sheet1!C:C)</f>
        <v>#N/A</v>
      </c>
    </row>
    <row r="3350" spans="2:13" hidden="1">
      <c r="B3350" t="s">
        <v>9303</v>
      </c>
      <c r="C3350" t="s">
        <v>9307</v>
      </c>
      <c r="D3350" t="s">
        <v>180</v>
      </c>
      <c r="E3350" t="s">
        <v>5154</v>
      </c>
      <c r="F3350">
        <v>40</v>
      </c>
      <c r="G3350">
        <v>0</v>
      </c>
      <c r="H3350" t="s">
        <v>103</v>
      </c>
      <c r="I3350" t="s">
        <v>102</v>
      </c>
      <c r="J3350" t="s">
        <v>103</v>
      </c>
      <c r="K3350" t="s">
        <v>9305</v>
      </c>
      <c r="L3350" t="s">
        <v>315</v>
      </c>
      <c r="M3350" t="e">
        <f>_xlfn.XLOOKUP(B3350,Sheet1!B:B,Sheet1!C:C)</f>
        <v>#N/A</v>
      </c>
    </row>
    <row r="3351" spans="2:13" hidden="1">
      <c r="B3351" t="s">
        <v>9303</v>
      </c>
      <c r="C3351" t="s">
        <v>9308</v>
      </c>
      <c r="D3351" t="s">
        <v>653</v>
      </c>
      <c r="E3351" t="s">
        <v>5070</v>
      </c>
      <c r="F3351">
        <v>2</v>
      </c>
      <c r="G3351">
        <v>0</v>
      </c>
      <c r="H3351" t="s">
        <v>102</v>
      </c>
      <c r="I3351" t="s">
        <v>102</v>
      </c>
      <c r="J3351" t="s">
        <v>103</v>
      </c>
      <c r="K3351" t="s">
        <v>9305</v>
      </c>
      <c r="L3351" t="s">
        <v>315</v>
      </c>
      <c r="M3351" t="e">
        <f>_xlfn.XLOOKUP(B3351,Sheet1!B:B,Sheet1!C:C)</f>
        <v>#N/A</v>
      </c>
    </row>
    <row r="3352" spans="2:13" hidden="1">
      <c r="B3352" t="s">
        <v>9303</v>
      </c>
      <c r="C3352" t="s">
        <v>9309</v>
      </c>
      <c r="D3352" t="s">
        <v>315</v>
      </c>
      <c r="E3352" t="s">
        <v>5070</v>
      </c>
      <c r="F3352">
        <v>5</v>
      </c>
      <c r="G3352">
        <v>0</v>
      </c>
      <c r="H3352" t="s">
        <v>102</v>
      </c>
      <c r="I3352" t="s">
        <v>102</v>
      </c>
      <c r="J3352" t="s">
        <v>103</v>
      </c>
      <c r="K3352" t="s">
        <v>9305</v>
      </c>
      <c r="L3352" t="s">
        <v>315</v>
      </c>
      <c r="M3352" t="e">
        <f>_xlfn.XLOOKUP(B3352,Sheet1!B:B,Sheet1!C:C)</f>
        <v>#N/A</v>
      </c>
    </row>
    <row r="3353" spans="2:13" hidden="1">
      <c r="B3353" t="s">
        <v>9303</v>
      </c>
      <c r="C3353" t="s">
        <v>9310</v>
      </c>
      <c r="D3353" t="s">
        <v>653</v>
      </c>
      <c r="E3353" t="s">
        <v>5070</v>
      </c>
      <c r="F3353">
        <v>2</v>
      </c>
      <c r="G3353">
        <v>0</v>
      </c>
      <c r="H3353" t="s">
        <v>102</v>
      </c>
      <c r="I3353" t="s">
        <v>102</v>
      </c>
      <c r="J3353" t="s">
        <v>103</v>
      </c>
      <c r="K3353" t="s">
        <v>9305</v>
      </c>
      <c r="L3353" t="s">
        <v>315</v>
      </c>
      <c r="M3353" t="e">
        <f>_xlfn.XLOOKUP(B3353,Sheet1!B:B,Sheet1!C:C)</f>
        <v>#N/A</v>
      </c>
    </row>
    <row r="3354" spans="2:13" hidden="1">
      <c r="B3354" t="s">
        <v>9303</v>
      </c>
      <c r="C3354" t="s">
        <v>9311</v>
      </c>
      <c r="D3354" t="s">
        <v>180</v>
      </c>
      <c r="E3354" t="s">
        <v>5154</v>
      </c>
      <c r="F3354">
        <v>40</v>
      </c>
      <c r="G3354">
        <v>0</v>
      </c>
      <c r="H3354" t="s">
        <v>103</v>
      </c>
      <c r="I3354" t="s">
        <v>102</v>
      </c>
      <c r="J3354" t="s">
        <v>103</v>
      </c>
      <c r="K3354" t="s">
        <v>9305</v>
      </c>
      <c r="L3354" t="s">
        <v>315</v>
      </c>
      <c r="M3354" t="e">
        <f>_xlfn.XLOOKUP(B3354,Sheet1!B:B,Sheet1!C:C)</f>
        <v>#N/A</v>
      </c>
    </row>
    <row r="3355" spans="2:13" hidden="1">
      <c r="B3355" t="s">
        <v>9303</v>
      </c>
      <c r="C3355" t="s">
        <v>9312</v>
      </c>
      <c r="D3355" t="s">
        <v>180</v>
      </c>
      <c r="E3355" t="s">
        <v>5154</v>
      </c>
      <c r="F3355">
        <v>40</v>
      </c>
      <c r="G3355">
        <v>0</v>
      </c>
      <c r="H3355" t="s">
        <v>103</v>
      </c>
      <c r="I3355" t="s">
        <v>102</v>
      </c>
      <c r="J3355" t="s">
        <v>103</v>
      </c>
      <c r="K3355" t="s">
        <v>9305</v>
      </c>
      <c r="L3355" t="s">
        <v>315</v>
      </c>
      <c r="M3355" t="e">
        <f>_xlfn.XLOOKUP(B3355,Sheet1!B:B,Sheet1!C:C)</f>
        <v>#N/A</v>
      </c>
    </row>
    <row r="3356" spans="2:13" hidden="1">
      <c r="B3356" t="s">
        <v>9313</v>
      </c>
      <c r="C3356" t="s">
        <v>9314</v>
      </c>
      <c r="D3356" t="s">
        <v>180</v>
      </c>
      <c r="E3356" t="s">
        <v>5154</v>
      </c>
      <c r="F3356">
        <v>2</v>
      </c>
      <c r="G3356">
        <v>0</v>
      </c>
      <c r="H3356" t="s">
        <v>103</v>
      </c>
      <c r="I3356" t="s">
        <v>102</v>
      </c>
      <c r="J3356" t="s">
        <v>103</v>
      </c>
      <c r="K3356" t="s">
        <v>9315</v>
      </c>
      <c r="L3356" t="s">
        <v>3256</v>
      </c>
      <c r="M3356" t="e">
        <f>_xlfn.XLOOKUP(B3356,Sheet1!B:B,Sheet1!C:C)</f>
        <v>#N/A</v>
      </c>
    </row>
    <row r="3357" spans="2:13" hidden="1">
      <c r="B3357" t="s">
        <v>9313</v>
      </c>
      <c r="C3357" t="s">
        <v>9316</v>
      </c>
      <c r="D3357" t="s">
        <v>267</v>
      </c>
      <c r="E3357" t="s">
        <v>5070</v>
      </c>
      <c r="F3357">
        <v>2</v>
      </c>
      <c r="G3357">
        <v>0</v>
      </c>
      <c r="H3357" t="s">
        <v>102</v>
      </c>
      <c r="I3357" t="s">
        <v>102</v>
      </c>
      <c r="J3357" t="s">
        <v>103</v>
      </c>
      <c r="K3357" t="s">
        <v>9315</v>
      </c>
      <c r="L3357" t="s">
        <v>3256</v>
      </c>
      <c r="M3357" t="e">
        <f>_xlfn.XLOOKUP(B3357,Sheet1!B:B,Sheet1!C:C)</f>
        <v>#N/A</v>
      </c>
    </row>
    <row r="3358" spans="2:13" hidden="1">
      <c r="B3358" t="s">
        <v>9313</v>
      </c>
      <c r="C3358" t="s">
        <v>9317</v>
      </c>
      <c r="D3358" t="s">
        <v>653</v>
      </c>
      <c r="E3358" t="s">
        <v>5070</v>
      </c>
      <c r="F3358">
        <v>2</v>
      </c>
      <c r="G3358">
        <v>0</v>
      </c>
      <c r="H3358" t="s">
        <v>102</v>
      </c>
      <c r="I3358" t="s">
        <v>102</v>
      </c>
      <c r="J3358" t="s">
        <v>103</v>
      </c>
      <c r="K3358" t="s">
        <v>9315</v>
      </c>
      <c r="L3358" t="s">
        <v>3256</v>
      </c>
      <c r="M3358" t="e">
        <f>_xlfn.XLOOKUP(B3358,Sheet1!B:B,Sheet1!C:C)</f>
        <v>#N/A</v>
      </c>
    </row>
    <row r="3359" spans="2:13" hidden="1">
      <c r="B3359" t="s">
        <v>9313</v>
      </c>
      <c r="C3359" t="s">
        <v>9318</v>
      </c>
      <c r="D3359" t="s">
        <v>9319</v>
      </c>
      <c r="E3359" t="s">
        <v>5070</v>
      </c>
      <c r="F3359">
        <v>2</v>
      </c>
      <c r="G3359">
        <v>0</v>
      </c>
      <c r="H3359" t="s">
        <v>102</v>
      </c>
      <c r="I3359" t="s">
        <v>102</v>
      </c>
      <c r="J3359" t="s">
        <v>103</v>
      </c>
      <c r="K3359" t="s">
        <v>9315</v>
      </c>
      <c r="L3359" t="s">
        <v>3256</v>
      </c>
      <c r="M3359" t="e">
        <f>_xlfn.XLOOKUP(B3359,Sheet1!B:B,Sheet1!C:C)</f>
        <v>#N/A</v>
      </c>
    </row>
    <row r="3360" spans="2:13" hidden="1">
      <c r="B3360" t="s">
        <v>9313</v>
      </c>
      <c r="C3360" t="s">
        <v>9320</v>
      </c>
      <c r="D3360" t="s">
        <v>180</v>
      </c>
      <c r="E3360" t="s">
        <v>5154</v>
      </c>
      <c r="F3360">
        <v>2</v>
      </c>
      <c r="G3360">
        <v>0</v>
      </c>
      <c r="H3360" t="s">
        <v>103</v>
      </c>
      <c r="I3360" t="s">
        <v>102</v>
      </c>
      <c r="J3360" t="s">
        <v>103</v>
      </c>
      <c r="K3360" t="s">
        <v>9315</v>
      </c>
      <c r="L3360" t="s">
        <v>3256</v>
      </c>
      <c r="M3360" t="e">
        <f>_xlfn.XLOOKUP(B3360,Sheet1!B:B,Sheet1!C:C)</f>
        <v>#N/A</v>
      </c>
    </row>
    <row r="3361" spans="2:13" hidden="1">
      <c r="B3361" t="s">
        <v>9313</v>
      </c>
      <c r="C3361" t="s">
        <v>9321</v>
      </c>
      <c r="D3361" t="s">
        <v>180</v>
      </c>
      <c r="E3361" t="s">
        <v>5154</v>
      </c>
      <c r="F3361">
        <v>2</v>
      </c>
      <c r="G3361">
        <v>0</v>
      </c>
      <c r="H3361" t="s">
        <v>103</v>
      </c>
      <c r="I3361" t="s">
        <v>102</v>
      </c>
      <c r="J3361" t="s">
        <v>103</v>
      </c>
      <c r="K3361" t="s">
        <v>9315</v>
      </c>
      <c r="L3361" t="s">
        <v>3256</v>
      </c>
      <c r="M3361" t="e">
        <f>_xlfn.XLOOKUP(B3361,Sheet1!B:B,Sheet1!C:C)</f>
        <v>#N/A</v>
      </c>
    </row>
    <row r="3362" spans="2:13" hidden="1">
      <c r="B3362" t="s">
        <v>9313</v>
      </c>
      <c r="C3362" t="s">
        <v>9322</v>
      </c>
      <c r="D3362" t="s">
        <v>180</v>
      </c>
      <c r="E3362" t="s">
        <v>5154</v>
      </c>
      <c r="F3362">
        <v>2</v>
      </c>
      <c r="G3362">
        <v>0</v>
      </c>
      <c r="H3362" t="s">
        <v>103</v>
      </c>
      <c r="I3362" t="s">
        <v>102</v>
      </c>
      <c r="J3362" t="s">
        <v>103</v>
      </c>
      <c r="K3362" t="s">
        <v>9315</v>
      </c>
      <c r="L3362" t="s">
        <v>3256</v>
      </c>
      <c r="M3362" t="e">
        <f>_xlfn.XLOOKUP(B3362,Sheet1!B:B,Sheet1!C:C)</f>
        <v>#N/A</v>
      </c>
    </row>
    <row r="3363" spans="2:13" hidden="1">
      <c r="B3363" t="s">
        <v>9313</v>
      </c>
      <c r="C3363" t="s">
        <v>9323</v>
      </c>
      <c r="D3363" t="s">
        <v>315</v>
      </c>
      <c r="E3363" t="s">
        <v>5154</v>
      </c>
      <c r="F3363">
        <v>2</v>
      </c>
      <c r="G3363">
        <v>0</v>
      </c>
      <c r="H3363" t="s">
        <v>103</v>
      </c>
      <c r="I3363" t="s">
        <v>102</v>
      </c>
      <c r="J3363" t="s">
        <v>103</v>
      </c>
      <c r="K3363" t="s">
        <v>9315</v>
      </c>
      <c r="L3363" t="s">
        <v>3256</v>
      </c>
      <c r="M3363" t="e">
        <f>_xlfn.XLOOKUP(B3363,Sheet1!B:B,Sheet1!C:C)</f>
        <v>#N/A</v>
      </c>
    </row>
    <row r="3364" spans="2:13" hidden="1">
      <c r="B3364" t="s">
        <v>9313</v>
      </c>
      <c r="C3364" t="s">
        <v>9324</v>
      </c>
      <c r="D3364" t="s">
        <v>180</v>
      </c>
      <c r="E3364" t="s">
        <v>5154</v>
      </c>
      <c r="F3364">
        <v>2</v>
      </c>
      <c r="G3364">
        <v>0</v>
      </c>
      <c r="H3364" t="s">
        <v>103</v>
      </c>
      <c r="I3364" t="s">
        <v>102</v>
      </c>
      <c r="J3364" t="s">
        <v>103</v>
      </c>
      <c r="K3364" t="s">
        <v>9315</v>
      </c>
      <c r="L3364" t="s">
        <v>3256</v>
      </c>
      <c r="M3364" t="e">
        <f>_xlfn.XLOOKUP(B3364,Sheet1!B:B,Sheet1!C:C)</f>
        <v>#N/A</v>
      </c>
    </row>
    <row r="3365" spans="2:13" hidden="1">
      <c r="B3365" t="s">
        <v>9313</v>
      </c>
      <c r="C3365" t="s">
        <v>9325</v>
      </c>
      <c r="D3365" t="s">
        <v>315</v>
      </c>
      <c r="E3365" t="s">
        <v>5070</v>
      </c>
      <c r="F3365">
        <v>2</v>
      </c>
      <c r="G3365">
        <v>0</v>
      </c>
      <c r="H3365" t="s">
        <v>102</v>
      </c>
      <c r="I3365" t="s">
        <v>102</v>
      </c>
      <c r="J3365" t="s">
        <v>103</v>
      </c>
      <c r="K3365" t="s">
        <v>9315</v>
      </c>
      <c r="L3365" t="s">
        <v>3256</v>
      </c>
      <c r="M3365" t="e">
        <f>_xlfn.XLOOKUP(B3365,Sheet1!B:B,Sheet1!C:C)</f>
        <v>#N/A</v>
      </c>
    </row>
    <row r="3366" spans="2:13" hidden="1">
      <c r="B3366" t="s">
        <v>9313</v>
      </c>
      <c r="C3366" t="s">
        <v>9326</v>
      </c>
      <c r="D3366" t="s">
        <v>9319</v>
      </c>
      <c r="E3366" t="s">
        <v>5070</v>
      </c>
      <c r="F3366">
        <v>2</v>
      </c>
      <c r="G3366">
        <v>0</v>
      </c>
      <c r="H3366" t="s">
        <v>102</v>
      </c>
      <c r="I3366" t="s">
        <v>102</v>
      </c>
      <c r="J3366" t="s">
        <v>103</v>
      </c>
      <c r="K3366" t="s">
        <v>9315</v>
      </c>
      <c r="L3366" t="s">
        <v>3256</v>
      </c>
      <c r="M3366" t="e">
        <f>_xlfn.XLOOKUP(B3366,Sheet1!B:B,Sheet1!C:C)</f>
        <v>#N/A</v>
      </c>
    </row>
    <row r="3367" spans="2:13" hidden="1">
      <c r="B3367" t="s">
        <v>9313</v>
      </c>
      <c r="C3367" t="s">
        <v>9327</v>
      </c>
      <c r="D3367" t="s">
        <v>180</v>
      </c>
      <c r="E3367" t="s">
        <v>5154</v>
      </c>
      <c r="F3367">
        <v>2</v>
      </c>
      <c r="G3367">
        <v>0</v>
      </c>
      <c r="H3367" t="s">
        <v>103</v>
      </c>
      <c r="I3367" t="s">
        <v>102</v>
      </c>
      <c r="J3367" t="s">
        <v>103</v>
      </c>
      <c r="K3367" t="s">
        <v>9315</v>
      </c>
      <c r="L3367" t="s">
        <v>3256</v>
      </c>
      <c r="M3367" t="e">
        <f>_xlfn.XLOOKUP(B3367,Sheet1!B:B,Sheet1!C:C)</f>
        <v>#N/A</v>
      </c>
    </row>
    <row r="3368" spans="2:13" hidden="1">
      <c r="B3368" t="s">
        <v>9313</v>
      </c>
      <c r="C3368" t="s">
        <v>9328</v>
      </c>
      <c r="D3368" t="s">
        <v>180</v>
      </c>
      <c r="E3368" t="s">
        <v>5154</v>
      </c>
      <c r="F3368">
        <v>2</v>
      </c>
      <c r="G3368">
        <v>0</v>
      </c>
      <c r="H3368" t="s">
        <v>103</v>
      </c>
      <c r="I3368" t="s">
        <v>102</v>
      </c>
      <c r="J3368" t="s">
        <v>103</v>
      </c>
      <c r="K3368" t="s">
        <v>9315</v>
      </c>
      <c r="L3368" t="s">
        <v>3256</v>
      </c>
      <c r="M3368" t="e">
        <f>_xlfn.XLOOKUP(B3368,Sheet1!B:B,Sheet1!C:C)</f>
        <v>#N/A</v>
      </c>
    </row>
    <row r="3369" spans="2:13" hidden="1">
      <c r="B3369" t="s">
        <v>9313</v>
      </c>
      <c r="C3369" t="s">
        <v>9329</v>
      </c>
      <c r="D3369" t="s">
        <v>180</v>
      </c>
      <c r="E3369" t="s">
        <v>5154</v>
      </c>
      <c r="F3369">
        <v>2</v>
      </c>
      <c r="G3369">
        <v>0</v>
      </c>
      <c r="H3369" t="s">
        <v>103</v>
      </c>
      <c r="I3369" t="s">
        <v>102</v>
      </c>
      <c r="J3369" t="s">
        <v>103</v>
      </c>
      <c r="K3369" t="s">
        <v>9315</v>
      </c>
      <c r="L3369" t="s">
        <v>3256</v>
      </c>
      <c r="M3369" t="e">
        <f>_xlfn.XLOOKUP(B3369,Sheet1!B:B,Sheet1!C:C)</f>
        <v>#N/A</v>
      </c>
    </row>
    <row r="3370" spans="2:13" hidden="1">
      <c r="B3370" t="s">
        <v>9313</v>
      </c>
      <c r="C3370" t="s">
        <v>9330</v>
      </c>
      <c r="D3370" t="s">
        <v>180</v>
      </c>
      <c r="E3370" t="s">
        <v>5154</v>
      </c>
      <c r="F3370">
        <v>2</v>
      </c>
      <c r="G3370">
        <v>0</v>
      </c>
      <c r="H3370" t="s">
        <v>103</v>
      </c>
      <c r="I3370" t="s">
        <v>102</v>
      </c>
      <c r="J3370" t="s">
        <v>103</v>
      </c>
      <c r="K3370" t="s">
        <v>9315</v>
      </c>
      <c r="L3370" t="s">
        <v>3256</v>
      </c>
      <c r="M3370" t="e">
        <f>_xlfn.XLOOKUP(B3370,Sheet1!B:B,Sheet1!C:C)</f>
        <v>#N/A</v>
      </c>
    </row>
    <row r="3371" spans="2:13" hidden="1">
      <c r="B3371" t="s">
        <v>9331</v>
      </c>
      <c r="C3371" t="s">
        <v>9332</v>
      </c>
      <c r="D3371" t="s">
        <v>9333</v>
      </c>
      <c r="F3371">
        <v>40</v>
      </c>
      <c r="G3371">
        <v>132138</v>
      </c>
      <c r="H3371" t="s">
        <v>103</v>
      </c>
      <c r="I3371" t="s">
        <v>103</v>
      </c>
      <c r="J3371" t="s">
        <v>103</v>
      </c>
      <c r="K3371" t="s">
        <v>9334</v>
      </c>
      <c r="L3371" t="s">
        <v>267</v>
      </c>
      <c r="M3371" t="e">
        <f>_xlfn.XLOOKUP(B3371,Sheet1!B:B,Sheet1!C:C)</f>
        <v>#N/A</v>
      </c>
    </row>
    <row r="3372" spans="2:13" hidden="1">
      <c r="B3372" t="s">
        <v>9331</v>
      </c>
      <c r="C3372" t="s">
        <v>9335</v>
      </c>
      <c r="D3372" t="s">
        <v>9336</v>
      </c>
      <c r="E3372" t="s">
        <v>5070</v>
      </c>
      <c r="F3372">
        <v>1</v>
      </c>
      <c r="G3372">
        <v>0</v>
      </c>
      <c r="H3372" t="s">
        <v>102</v>
      </c>
      <c r="I3372" t="s">
        <v>102</v>
      </c>
      <c r="J3372" t="s">
        <v>103</v>
      </c>
      <c r="K3372" t="s">
        <v>9334</v>
      </c>
      <c r="L3372" t="s">
        <v>267</v>
      </c>
      <c r="M3372" t="e">
        <f>_xlfn.XLOOKUP(B3372,Sheet1!B:B,Sheet1!C:C)</f>
        <v>#N/A</v>
      </c>
    </row>
    <row r="3373" spans="2:13" hidden="1">
      <c r="B3373" t="s">
        <v>9331</v>
      </c>
      <c r="C3373" t="s">
        <v>9337</v>
      </c>
      <c r="D3373" t="s">
        <v>5224</v>
      </c>
      <c r="E3373" t="s">
        <v>5070</v>
      </c>
      <c r="F3373">
        <v>1</v>
      </c>
      <c r="G3373">
        <v>0</v>
      </c>
      <c r="H3373" t="s">
        <v>102</v>
      </c>
      <c r="I3373" t="s">
        <v>102</v>
      </c>
      <c r="J3373" t="s">
        <v>103</v>
      </c>
      <c r="K3373" t="s">
        <v>9334</v>
      </c>
      <c r="L3373" t="s">
        <v>267</v>
      </c>
      <c r="M3373" t="e">
        <f>_xlfn.XLOOKUP(B3373,Sheet1!B:B,Sheet1!C:C)</f>
        <v>#N/A</v>
      </c>
    </row>
    <row r="3374" spans="2:13" hidden="1">
      <c r="B3374" t="s">
        <v>9331</v>
      </c>
      <c r="C3374" t="s">
        <v>9338</v>
      </c>
      <c r="D3374" t="s">
        <v>9339</v>
      </c>
      <c r="E3374" t="s">
        <v>5070</v>
      </c>
      <c r="F3374">
        <v>1</v>
      </c>
      <c r="G3374">
        <v>0</v>
      </c>
      <c r="H3374" t="s">
        <v>102</v>
      </c>
      <c r="I3374" t="s">
        <v>102</v>
      </c>
      <c r="J3374" t="s">
        <v>103</v>
      </c>
      <c r="K3374" t="s">
        <v>9334</v>
      </c>
      <c r="L3374" t="s">
        <v>267</v>
      </c>
      <c r="M3374" t="e">
        <f>_xlfn.XLOOKUP(B3374,Sheet1!B:B,Sheet1!C:C)</f>
        <v>#N/A</v>
      </c>
    </row>
    <row r="3375" spans="2:13" hidden="1">
      <c r="B3375" t="s">
        <v>9331</v>
      </c>
      <c r="C3375" t="s">
        <v>9340</v>
      </c>
      <c r="D3375" t="s">
        <v>9341</v>
      </c>
      <c r="E3375" t="s">
        <v>5154</v>
      </c>
      <c r="F3375">
        <v>1</v>
      </c>
      <c r="G3375">
        <v>0</v>
      </c>
      <c r="H3375" t="s">
        <v>103</v>
      </c>
      <c r="I3375" t="s">
        <v>102</v>
      </c>
      <c r="J3375" t="s">
        <v>103</v>
      </c>
      <c r="K3375" t="s">
        <v>9334</v>
      </c>
      <c r="L3375" t="s">
        <v>267</v>
      </c>
      <c r="M3375" t="e">
        <f>_xlfn.XLOOKUP(B3375,Sheet1!B:B,Sheet1!C:C)</f>
        <v>#N/A</v>
      </c>
    </row>
    <row r="3376" spans="2:13" hidden="1">
      <c r="B3376" t="s">
        <v>9331</v>
      </c>
      <c r="C3376" t="s">
        <v>9334</v>
      </c>
      <c r="D3376" t="s">
        <v>267</v>
      </c>
      <c r="E3376" t="s">
        <v>5070</v>
      </c>
      <c r="F3376">
        <v>1</v>
      </c>
      <c r="G3376">
        <v>0</v>
      </c>
      <c r="H3376" t="s">
        <v>102</v>
      </c>
      <c r="I3376" t="s">
        <v>102</v>
      </c>
      <c r="J3376" t="s">
        <v>103</v>
      </c>
      <c r="K3376" t="s">
        <v>9334</v>
      </c>
      <c r="L3376" t="s">
        <v>267</v>
      </c>
      <c r="M3376" t="e">
        <f>_xlfn.XLOOKUP(B3376,Sheet1!B:B,Sheet1!C:C)</f>
        <v>#N/A</v>
      </c>
    </row>
    <row r="3377" spans="2:13" hidden="1">
      <c r="B3377" t="s">
        <v>9331</v>
      </c>
      <c r="C3377" t="s">
        <v>9342</v>
      </c>
      <c r="D3377" t="s">
        <v>9343</v>
      </c>
      <c r="E3377" t="s">
        <v>5073</v>
      </c>
      <c r="F3377">
        <v>40</v>
      </c>
      <c r="G3377">
        <v>160427</v>
      </c>
      <c r="H3377" t="s">
        <v>102</v>
      </c>
      <c r="I3377" t="s">
        <v>103</v>
      </c>
      <c r="J3377" t="s">
        <v>103</v>
      </c>
      <c r="K3377" t="s">
        <v>9334</v>
      </c>
      <c r="L3377" t="s">
        <v>267</v>
      </c>
      <c r="M3377" t="e">
        <f>_xlfn.XLOOKUP(B3377,Sheet1!B:B,Sheet1!C:C)</f>
        <v>#N/A</v>
      </c>
    </row>
    <row r="3378" spans="2:13" hidden="1">
      <c r="B3378" t="s">
        <v>9331</v>
      </c>
      <c r="C3378" t="s">
        <v>9344</v>
      </c>
      <c r="D3378" t="s">
        <v>9341</v>
      </c>
      <c r="E3378" t="s">
        <v>5070</v>
      </c>
      <c r="F3378">
        <v>1</v>
      </c>
      <c r="G3378">
        <v>0</v>
      </c>
      <c r="H3378" t="s">
        <v>102</v>
      </c>
      <c r="I3378" t="s">
        <v>102</v>
      </c>
      <c r="J3378" t="s">
        <v>103</v>
      </c>
      <c r="K3378" t="s">
        <v>9334</v>
      </c>
      <c r="L3378" t="s">
        <v>267</v>
      </c>
      <c r="M3378" t="e">
        <f>_xlfn.XLOOKUP(B3378,Sheet1!B:B,Sheet1!C:C)</f>
        <v>#N/A</v>
      </c>
    </row>
    <row r="3379" spans="2:13" hidden="1">
      <c r="B3379" t="s">
        <v>9331</v>
      </c>
      <c r="C3379" t="s">
        <v>9345</v>
      </c>
      <c r="D3379" t="s">
        <v>180</v>
      </c>
      <c r="E3379" t="s">
        <v>5154</v>
      </c>
      <c r="F3379">
        <v>1</v>
      </c>
      <c r="G3379">
        <v>0</v>
      </c>
      <c r="H3379" t="s">
        <v>103</v>
      </c>
      <c r="I3379" t="s">
        <v>102</v>
      </c>
      <c r="J3379" t="s">
        <v>103</v>
      </c>
      <c r="K3379" t="s">
        <v>9334</v>
      </c>
      <c r="L3379" t="s">
        <v>267</v>
      </c>
      <c r="M3379" t="e">
        <f>_xlfn.XLOOKUP(B3379,Sheet1!B:B,Sheet1!C:C)</f>
        <v>#N/A</v>
      </c>
    </row>
    <row r="3380" spans="2:13" hidden="1">
      <c r="B3380" t="s">
        <v>9331</v>
      </c>
      <c r="C3380" t="s">
        <v>9346</v>
      </c>
      <c r="D3380" t="s">
        <v>9347</v>
      </c>
      <c r="E3380" t="s">
        <v>5073</v>
      </c>
      <c r="F3380">
        <v>40</v>
      </c>
      <c r="G3380">
        <v>0</v>
      </c>
      <c r="H3380" t="s">
        <v>102</v>
      </c>
      <c r="I3380" t="s">
        <v>103</v>
      </c>
      <c r="J3380" t="s">
        <v>103</v>
      </c>
      <c r="K3380" t="s">
        <v>9334</v>
      </c>
      <c r="L3380" t="s">
        <v>267</v>
      </c>
      <c r="M3380" t="e">
        <f>_xlfn.XLOOKUP(B3380,Sheet1!B:B,Sheet1!C:C)</f>
        <v>#N/A</v>
      </c>
    </row>
    <row r="3381" spans="2:13" hidden="1">
      <c r="B3381" t="s">
        <v>9331</v>
      </c>
      <c r="C3381" t="s">
        <v>9348</v>
      </c>
      <c r="D3381" t="s">
        <v>180</v>
      </c>
      <c r="E3381" t="s">
        <v>5154</v>
      </c>
      <c r="F3381">
        <v>1</v>
      </c>
      <c r="G3381">
        <v>0</v>
      </c>
      <c r="H3381" t="s">
        <v>103</v>
      </c>
      <c r="I3381" t="s">
        <v>102</v>
      </c>
      <c r="J3381" t="s">
        <v>103</v>
      </c>
      <c r="K3381" t="s">
        <v>9334</v>
      </c>
      <c r="L3381" t="s">
        <v>267</v>
      </c>
      <c r="M3381" t="e">
        <f>_xlfn.XLOOKUP(B3381,Sheet1!B:B,Sheet1!C:C)</f>
        <v>#N/A</v>
      </c>
    </row>
    <row r="3382" spans="2:13" hidden="1">
      <c r="B3382" t="s">
        <v>9331</v>
      </c>
      <c r="C3382" t="s">
        <v>9349</v>
      </c>
      <c r="D3382" t="s">
        <v>9341</v>
      </c>
      <c r="E3382" t="s">
        <v>5154</v>
      </c>
      <c r="F3382">
        <v>1</v>
      </c>
      <c r="G3382">
        <v>0</v>
      </c>
      <c r="H3382" t="s">
        <v>103</v>
      </c>
      <c r="I3382" t="s">
        <v>102</v>
      </c>
      <c r="J3382" t="s">
        <v>103</v>
      </c>
      <c r="K3382" t="s">
        <v>9334</v>
      </c>
      <c r="L3382" t="s">
        <v>267</v>
      </c>
      <c r="M3382" t="e">
        <f>_xlfn.XLOOKUP(B3382,Sheet1!B:B,Sheet1!C:C)</f>
        <v>#N/A</v>
      </c>
    </row>
    <row r="3383" spans="2:13" hidden="1">
      <c r="B3383" t="s">
        <v>9331</v>
      </c>
      <c r="C3383" t="s">
        <v>9350</v>
      </c>
      <c r="D3383" t="s">
        <v>180</v>
      </c>
      <c r="E3383" t="s">
        <v>5154</v>
      </c>
      <c r="F3383">
        <v>1</v>
      </c>
      <c r="G3383">
        <v>0</v>
      </c>
      <c r="H3383" t="s">
        <v>103</v>
      </c>
      <c r="I3383" t="s">
        <v>102</v>
      </c>
      <c r="J3383" t="s">
        <v>103</v>
      </c>
      <c r="K3383" t="s">
        <v>9334</v>
      </c>
      <c r="L3383" t="s">
        <v>267</v>
      </c>
      <c r="M3383" t="e">
        <f>_xlfn.XLOOKUP(B3383,Sheet1!B:B,Sheet1!C:C)</f>
        <v>#N/A</v>
      </c>
    </row>
    <row r="3384" spans="2:13" hidden="1">
      <c r="B3384" t="s">
        <v>9331</v>
      </c>
      <c r="C3384" t="s">
        <v>9351</v>
      </c>
      <c r="D3384" t="s">
        <v>180</v>
      </c>
      <c r="E3384" t="s">
        <v>5154</v>
      </c>
      <c r="F3384">
        <v>1</v>
      </c>
      <c r="G3384">
        <v>0</v>
      </c>
      <c r="H3384" t="s">
        <v>103</v>
      </c>
      <c r="I3384" t="s">
        <v>102</v>
      </c>
      <c r="J3384" t="s">
        <v>103</v>
      </c>
      <c r="K3384" t="s">
        <v>9334</v>
      </c>
      <c r="L3384" t="s">
        <v>267</v>
      </c>
      <c r="M3384" t="e">
        <f>_xlfn.XLOOKUP(B3384,Sheet1!B:B,Sheet1!C:C)</f>
        <v>#N/A</v>
      </c>
    </row>
    <row r="3385" spans="2:13" hidden="1">
      <c r="B3385" t="s">
        <v>9331</v>
      </c>
      <c r="C3385" t="s">
        <v>9352</v>
      </c>
      <c r="D3385" t="s">
        <v>466</v>
      </c>
      <c r="E3385" t="s">
        <v>5070</v>
      </c>
      <c r="F3385">
        <v>1</v>
      </c>
      <c r="G3385">
        <v>0</v>
      </c>
      <c r="H3385" t="s">
        <v>102</v>
      </c>
      <c r="I3385" t="s">
        <v>102</v>
      </c>
      <c r="J3385" t="s">
        <v>103</v>
      </c>
      <c r="K3385" t="s">
        <v>9334</v>
      </c>
      <c r="L3385" t="s">
        <v>267</v>
      </c>
      <c r="M3385" t="e">
        <f>_xlfn.XLOOKUP(B3385,Sheet1!B:B,Sheet1!C:C)</f>
        <v>#N/A</v>
      </c>
    </row>
    <row r="3386" spans="2:13" hidden="1">
      <c r="B3386" t="s">
        <v>9331</v>
      </c>
      <c r="C3386" t="s">
        <v>9353</v>
      </c>
      <c r="D3386" t="s">
        <v>180</v>
      </c>
      <c r="E3386" t="s">
        <v>5154</v>
      </c>
      <c r="F3386">
        <v>1</v>
      </c>
      <c r="G3386">
        <v>0</v>
      </c>
      <c r="H3386" t="s">
        <v>103</v>
      </c>
      <c r="I3386" t="s">
        <v>102</v>
      </c>
      <c r="J3386" t="s">
        <v>103</v>
      </c>
      <c r="K3386" t="s">
        <v>9334</v>
      </c>
      <c r="L3386" t="s">
        <v>267</v>
      </c>
      <c r="M3386" t="e">
        <f>_xlfn.XLOOKUP(B3386,Sheet1!B:B,Sheet1!C:C)</f>
        <v>#N/A</v>
      </c>
    </row>
    <row r="3387" spans="2:13" hidden="1">
      <c r="B3387" t="s">
        <v>9331</v>
      </c>
      <c r="C3387" t="s">
        <v>9354</v>
      </c>
      <c r="D3387" t="s">
        <v>9355</v>
      </c>
      <c r="F3387">
        <v>40</v>
      </c>
      <c r="G3387">
        <v>105092</v>
      </c>
      <c r="H3387" t="s">
        <v>103</v>
      </c>
      <c r="I3387" t="s">
        <v>103</v>
      </c>
      <c r="J3387" t="s">
        <v>103</v>
      </c>
      <c r="K3387" t="s">
        <v>9334</v>
      </c>
      <c r="L3387" t="s">
        <v>267</v>
      </c>
      <c r="M3387" t="e">
        <f>_xlfn.XLOOKUP(B3387,Sheet1!B:B,Sheet1!C:C)</f>
        <v>#N/A</v>
      </c>
    </row>
    <row r="3388" spans="2:13" hidden="1">
      <c r="B3388" t="s">
        <v>9331</v>
      </c>
      <c r="C3388" t="s">
        <v>9356</v>
      </c>
      <c r="D3388" t="s">
        <v>9341</v>
      </c>
      <c r="E3388" t="s">
        <v>5154</v>
      </c>
      <c r="F3388">
        <v>1</v>
      </c>
      <c r="G3388">
        <v>0</v>
      </c>
      <c r="H3388" t="s">
        <v>103</v>
      </c>
      <c r="I3388" t="s">
        <v>102</v>
      </c>
      <c r="J3388" t="s">
        <v>103</v>
      </c>
      <c r="K3388" t="s">
        <v>9334</v>
      </c>
      <c r="L3388" t="s">
        <v>267</v>
      </c>
      <c r="M3388" t="e">
        <f>_xlfn.XLOOKUP(B3388,Sheet1!B:B,Sheet1!C:C)</f>
        <v>#N/A</v>
      </c>
    </row>
    <row r="3389" spans="2:13" hidden="1">
      <c r="B3389" t="s">
        <v>9357</v>
      </c>
      <c r="C3389" t="s">
        <v>9358</v>
      </c>
      <c r="D3389" t="s">
        <v>226</v>
      </c>
      <c r="E3389" t="s">
        <v>5154</v>
      </c>
      <c r="F3389">
        <v>1</v>
      </c>
      <c r="G3389">
        <v>0</v>
      </c>
      <c r="H3389" t="s">
        <v>103</v>
      </c>
      <c r="I3389" t="s">
        <v>102</v>
      </c>
      <c r="J3389" t="s">
        <v>103</v>
      </c>
      <c r="K3389" t="s">
        <v>9359</v>
      </c>
      <c r="L3389" t="s">
        <v>254</v>
      </c>
      <c r="M3389" t="e">
        <f>_xlfn.XLOOKUP(B3389,Sheet1!B:B,Sheet1!C:C)</f>
        <v>#N/A</v>
      </c>
    </row>
    <row r="3390" spans="2:13" hidden="1">
      <c r="B3390" t="s">
        <v>9357</v>
      </c>
      <c r="C3390" t="s">
        <v>9360</v>
      </c>
      <c r="D3390" t="s">
        <v>153</v>
      </c>
      <c r="E3390" t="s">
        <v>5073</v>
      </c>
      <c r="F3390">
        <v>40</v>
      </c>
      <c r="G3390">
        <v>177204</v>
      </c>
      <c r="H3390" t="s">
        <v>102</v>
      </c>
      <c r="I3390" t="s">
        <v>103</v>
      </c>
      <c r="J3390" t="s">
        <v>103</v>
      </c>
      <c r="K3390" t="s">
        <v>9359</v>
      </c>
      <c r="L3390" t="s">
        <v>254</v>
      </c>
      <c r="M3390" t="e">
        <f>_xlfn.XLOOKUP(B3390,Sheet1!B:B,Sheet1!C:C)</f>
        <v>#N/A</v>
      </c>
    </row>
    <row r="3391" spans="2:13" hidden="1">
      <c r="B3391" t="s">
        <v>9357</v>
      </c>
      <c r="C3391" t="s">
        <v>9361</v>
      </c>
      <c r="D3391" t="s">
        <v>226</v>
      </c>
      <c r="E3391" t="s">
        <v>5154</v>
      </c>
      <c r="F3391">
        <v>1</v>
      </c>
      <c r="G3391">
        <v>0</v>
      </c>
      <c r="H3391" t="s">
        <v>103</v>
      </c>
      <c r="I3391" t="s">
        <v>102</v>
      </c>
      <c r="J3391" t="s">
        <v>103</v>
      </c>
      <c r="K3391" t="s">
        <v>9359</v>
      </c>
      <c r="L3391" t="s">
        <v>254</v>
      </c>
      <c r="M3391" t="e">
        <f>_xlfn.XLOOKUP(B3391,Sheet1!B:B,Sheet1!C:C)</f>
        <v>#N/A</v>
      </c>
    </row>
    <row r="3392" spans="2:13" hidden="1">
      <c r="B3392" t="s">
        <v>9357</v>
      </c>
      <c r="C3392" t="s">
        <v>9362</v>
      </c>
      <c r="D3392" t="s">
        <v>226</v>
      </c>
      <c r="E3392" t="s">
        <v>5154</v>
      </c>
      <c r="F3392">
        <v>1</v>
      </c>
      <c r="G3392">
        <v>0</v>
      </c>
      <c r="H3392" t="s">
        <v>103</v>
      </c>
      <c r="I3392" t="s">
        <v>102</v>
      </c>
      <c r="J3392" t="s">
        <v>103</v>
      </c>
      <c r="K3392" t="s">
        <v>9359</v>
      </c>
      <c r="L3392" t="s">
        <v>254</v>
      </c>
      <c r="M3392" t="e">
        <f>_xlfn.XLOOKUP(B3392,Sheet1!B:B,Sheet1!C:C)</f>
        <v>#N/A</v>
      </c>
    </row>
    <row r="3393" spans="2:13" hidden="1">
      <c r="B3393" t="s">
        <v>9357</v>
      </c>
      <c r="C3393" t="s">
        <v>9363</v>
      </c>
      <c r="D3393" t="s">
        <v>8834</v>
      </c>
      <c r="E3393" t="s">
        <v>5154</v>
      </c>
      <c r="F3393">
        <v>1</v>
      </c>
      <c r="G3393">
        <v>0</v>
      </c>
      <c r="H3393" t="s">
        <v>103</v>
      </c>
      <c r="I3393" t="s">
        <v>102</v>
      </c>
      <c r="J3393" t="s">
        <v>103</v>
      </c>
      <c r="K3393" t="s">
        <v>9359</v>
      </c>
      <c r="L3393" t="s">
        <v>254</v>
      </c>
      <c r="M3393" t="e">
        <f>_xlfn.XLOOKUP(B3393,Sheet1!B:B,Sheet1!C:C)</f>
        <v>#N/A</v>
      </c>
    </row>
    <row r="3394" spans="2:13" hidden="1">
      <c r="B3394" t="s">
        <v>9357</v>
      </c>
      <c r="C3394" t="s">
        <v>9364</v>
      </c>
      <c r="D3394" t="s">
        <v>226</v>
      </c>
      <c r="E3394" t="s">
        <v>5154</v>
      </c>
      <c r="F3394">
        <v>1</v>
      </c>
      <c r="G3394">
        <v>0</v>
      </c>
      <c r="H3394" t="s">
        <v>103</v>
      </c>
      <c r="I3394" t="s">
        <v>102</v>
      </c>
      <c r="J3394" t="s">
        <v>103</v>
      </c>
      <c r="K3394" t="s">
        <v>9359</v>
      </c>
      <c r="L3394" t="s">
        <v>254</v>
      </c>
      <c r="M3394" t="e">
        <f>_xlfn.XLOOKUP(B3394,Sheet1!B:B,Sheet1!C:C)</f>
        <v>#N/A</v>
      </c>
    </row>
    <row r="3395" spans="2:13" hidden="1">
      <c r="B3395" t="s">
        <v>9357</v>
      </c>
      <c r="C3395" t="s">
        <v>9365</v>
      </c>
      <c r="D3395" t="s">
        <v>226</v>
      </c>
      <c r="E3395" t="s">
        <v>5154</v>
      </c>
      <c r="F3395">
        <v>1</v>
      </c>
      <c r="G3395">
        <v>0</v>
      </c>
      <c r="H3395" t="s">
        <v>103</v>
      </c>
      <c r="I3395" t="s">
        <v>102</v>
      </c>
      <c r="J3395" t="s">
        <v>103</v>
      </c>
      <c r="K3395" t="s">
        <v>9359</v>
      </c>
      <c r="L3395" t="s">
        <v>254</v>
      </c>
      <c r="M3395" t="e">
        <f>_xlfn.XLOOKUP(B3395,Sheet1!B:B,Sheet1!C:C)</f>
        <v>#N/A</v>
      </c>
    </row>
    <row r="3396" spans="2:13" hidden="1">
      <c r="B3396" t="s">
        <v>9357</v>
      </c>
      <c r="C3396" t="s">
        <v>9366</v>
      </c>
      <c r="D3396" t="s">
        <v>226</v>
      </c>
      <c r="E3396" t="s">
        <v>5154</v>
      </c>
      <c r="F3396">
        <v>1</v>
      </c>
      <c r="G3396">
        <v>0</v>
      </c>
      <c r="H3396" t="s">
        <v>103</v>
      </c>
      <c r="I3396" t="s">
        <v>102</v>
      </c>
      <c r="J3396" t="s">
        <v>103</v>
      </c>
      <c r="K3396" t="s">
        <v>9359</v>
      </c>
      <c r="L3396" t="s">
        <v>254</v>
      </c>
      <c r="M3396" t="e">
        <f>_xlfn.XLOOKUP(B3396,Sheet1!B:B,Sheet1!C:C)</f>
        <v>#N/A</v>
      </c>
    </row>
    <row r="3397" spans="2:13" hidden="1">
      <c r="B3397" t="s">
        <v>9357</v>
      </c>
      <c r="C3397" t="s">
        <v>9367</v>
      </c>
      <c r="D3397" t="s">
        <v>142</v>
      </c>
      <c r="E3397" t="s">
        <v>5070</v>
      </c>
      <c r="F3397">
        <v>1</v>
      </c>
      <c r="G3397">
        <v>0</v>
      </c>
      <c r="H3397" t="s">
        <v>102</v>
      </c>
      <c r="I3397" t="s">
        <v>102</v>
      </c>
      <c r="J3397" t="s">
        <v>103</v>
      </c>
      <c r="K3397" t="s">
        <v>9359</v>
      </c>
      <c r="L3397" t="s">
        <v>254</v>
      </c>
      <c r="M3397" t="e">
        <f>_xlfn.XLOOKUP(B3397,Sheet1!B:B,Sheet1!C:C)</f>
        <v>#N/A</v>
      </c>
    </row>
    <row r="3398" spans="2:13" hidden="1">
      <c r="B3398" t="s">
        <v>9357</v>
      </c>
      <c r="C3398" t="s">
        <v>9368</v>
      </c>
      <c r="D3398" t="s">
        <v>226</v>
      </c>
      <c r="E3398" t="s">
        <v>5154</v>
      </c>
      <c r="F3398">
        <v>1</v>
      </c>
      <c r="G3398">
        <v>0</v>
      </c>
      <c r="H3398" t="s">
        <v>103</v>
      </c>
      <c r="I3398" t="s">
        <v>102</v>
      </c>
      <c r="J3398" t="s">
        <v>103</v>
      </c>
      <c r="K3398" t="s">
        <v>9359</v>
      </c>
      <c r="L3398" t="s">
        <v>254</v>
      </c>
      <c r="M3398" t="e">
        <f>_xlfn.XLOOKUP(B3398,Sheet1!B:B,Sheet1!C:C)</f>
        <v>#N/A</v>
      </c>
    </row>
    <row r="3399" spans="2:13" hidden="1">
      <c r="B3399" t="s">
        <v>9357</v>
      </c>
      <c r="C3399" t="s">
        <v>9369</v>
      </c>
      <c r="D3399" t="s">
        <v>590</v>
      </c>
      <c r="E3399" t="s">
        <v>5070</v>
      </c>
      <c r="F3399">
        <v>1</v>
      </c>
      <c r="G3399">
        <v>0</v>
      </c>
      <c r="H3399" t="s">
        <v>102</v>
      </c>
      <c r="I3399" t="s">
        <v>102</v>
      </c>
      <c r="J3399" t="s">
        <v>103</v>
      </c>
      <c r="K3399" t="s">
        <v>9359</v>
      </c>
      <c r="L3399" t="s">
        <v>254</v>
      </c>
      <c r="M3399" t="e">
        <f>_xlfn.XLOOKUP(B3399,Sheet1!B:B,Sheet1!C:C)</f>
        <v>#N/A</v>
      </c>
    </row>
    <row r="3400" spans="2:13" hidden="1">
      <c r="B3400" t="s">
        <v>9357</v>
      </c>
      <c r="C3400" t="s">
        <v>9359</v>
      </c>
      <c r="D3400" t="s">
        <v>254</v>
      </c>
      <c r="E3400" t="s">
        <v>5070</v>
      </c>
      <c r="F3400">
        <v>1</v>
      </c>
      <c r="G3400">
        <v>0</v>
      </c>
      <c r="H3400" t="s">
        <v>102</v>
      </c>
      <c r="I3400" t="s">
        <v>102</v>
      </c>
      <c r="J3400" t="s">
        <v>103</v>
      </c>
      <c r="K3400" t="s">
        <v>9359</v>
      </c>
      <c r="L3400" t="s">
        <v>254</v>
      </c>
      <c r="M3400" t="e">
        <f>_xlfn.XLOOKUP(B3400,Sheet1!B:B,Sheet1!C:C)</f>
        <v>#N/A</v>
      </c>
    </row>
    <row r="3401" spans="2:13" hidden="1">
      <c r="B3401" t="s">
        <v>9357</v>
      </c>
      <c r="C3401" t="s">
        <v>9370</v>
      </c>
      <c r="D3401" t="s">
        <v>226</v>
      </c>
      <c r="E3401" t="s">
        <v>5154</v>
      </c>
      <c r="F3401">
        <v>1</v>
      </c>
      <c r="G3401">
        <v>0</v>
      </c>
      <c r="H3401" t="s">
        <v>103</v>
      </c>
      <c r="I3401" t="s">
        <v>102</v>
      </c>
      <c r="J3401" t="s">
        <v>103</v>
      </c>
      <c r="K3401" t="s">
        <v>9359</v>
      </c>
      <c r="L3401" t="s">
        <v>254</v>
      </c>
      <c r="M3401" t="e">
        <f>_xlfn.XLOOKUP(B3401,Sheet1!B:B,Sheet1!C:C)</f>
        <v>#N/A</v>
      </c>
    </row>
    <row r="3402" spans="2:13" hidden="1">
      <c r="B3402" t="s">
        <v>9357</v>
      </c>
      <c r="C3402" t="s">
        <v>9371</v>
      </c>
      <c r="D3402" t="s">
        <v>226</v>
      </c>
      <c r="E3402" t="s">
        <v>5154</v>
      </c>
      <c r="F3402">
        <v>1</v>
      </c>
      <c r="G3402">
        <v>0</v>
      </c>
      <c r="H3402" t="s">
        <v>103</v>
      </c>
      <c r="I3402" t="s">
        <v>102</v>
      </c>
      <c r="J3402" t="s">
        <v>103</v>
      </c>
      <c r="K3402" t="s">
        <v>9359</v>
      </c>
      <c r="L3402" t="s">
        <v>254</v>
      </c>
      <c r="M3402" t="e">
        <f>_xlfn.XLOOKUP(B3402,Sheet1!B:B,Sheet1!C:C)</f>
        <v>#N/A</v>
      </c>
    </row>
    <row r="3403" spans="2:13" hidden="1">
      <c r="B3403" t="s">
        <v>9357</v>
      </c>
      <c r="C3403" t="s">
        <v>9372</v>
      </c>
      <c r="D3403" t="s">
        <v>226</v>
      </c>
      <c r="E3403" t="s">
        <v>5154</v>
      </c>
      <c r="F3403">
        <v>1</v>
      </c>
      <c r="G3403">
        <v>0</v>
      </c>
      <c r="H3403" t="s">
        <v>103</v>
      </c>
      <c r="I3403" t="s">
        <v>102</v>
      </c>
      <c r="J3403" t="s">
        <v>103</v>
      </c>
      <c r="K3403" t="s">
        <v>9359</v>
      </c>
      <c r="L3403" t="s">
        <v>254</v>
      </c>
      <c r="M3403" t="e">
        <f>_xlfn.XLOOKUP(B3403,Sheet1!B:B,Sheet1!C:C)</f>
        <v>#N/A</v>
      </c>
    </row>
    <row r="3404" spans="2:13" hidden="1">
      <c r="B3404" t="s">
        <v>9357</v>
      </c>
      <c r="C3404" t="s">
        <v>9373</v>
      </c>
      <c r="D3404" t="s">
        <v>226</v>
      </c>
      <c r="E3404" t="s">
        <v>5154</v>
      </c>
      <c r="F3404">
        <v>1</v>
      </c>
      <c r="G3404">
        <v>0</v>
      </c>
      <c r="H3404" t="s">
        <v>103</v>
      </c>
      <c r="I3404" t="s">
        <v>102</v>
      </c>
      <c r="J3404" t="s">
        <v>103</v>
      </c>
      <c r="K3404" t="s">
        <v>9359</v>
      </c>
      <c r="L3404" t="s">
        <v>254</v>
      </c>
      <c r="M3404" t="e">
        <f>_xlfn.XLOOKUP(B3404,Sheet1!B:B,Sheet1!C:C)</f>
        <v>#N/A</v>
      </c>
    </row>
    <row r="3405" spans="2:13" hidden="1">
      <c r="B3405" t="s">
        <v>9357</v>
      </c>
      <c r="C3405" t="s">
        <v>9374</v>
      </c>
      <c r="D3405" t="s">
        <v>226</v>
      </c>
      <c r="E3405" t="s">
        <v>5154</v>
      </c>
      <c r="F3405">
        <v>1</v>
      </c>
      <c r="G3405">
        <v>0</v>
      </c>
      <c r="H3405" t="s">
        <v>103</v>
      </c>
      <c r="I3405" t="s">
        <v>102</v>
      </c>
      <c r="J3405" t="s">
        <v>103</v>
      </c>
      <c r="K3405" t="s">
        <v>9359</v>
      </c>
      <c r="L3405" t="s">
        <v>254</v>
      </c>
      <c r="M3405" t="e">
        <f>_xlfn.XLOOKUP(B3405,Sheet1!B:B,Sheet1!C:C)</f>
        <v>#N/A</v>
      </c>
    </row>
    <row r="3406" spans="2:13" hidden="1">
      <c r="B3406" t="s">
        <v>9357</v>
      </c>
      <c r="C3406" t="s">
        <v>9375</v>
      </c>
      <c r="D3406" t="s">
        <v>226</v>
      </c>
      <c r="E3406" t="s">
        <v>5154</v>
      </c>
      <c r="F3406">
        <v>1</v>
      </c>
      <c r="G3406">
        <v>0</v>
      </c>
      <c r="H3406" t="s">
        <v>103</v>
      </c>
      <c r="I3406" t="s">
        <v>102</v>
      </c>
      <c r="J3406" t="s">
        <v>103</v>
      </c>
      <c r="K3406" t="s">
        <v>9359</v>
      </c>
      <c r="L3406" t="s">
        <v>254</v>
      </c>
      <c r="M3406" t="e">
        <f>_xlfn.XLOOKUP(B3406,Sheet1!B:B,Sheet1!C:C)</f>
        <v>#N/A</v>
      </c>
    </row>
    <row r="3407" spans="2:13" hidden="1">
      <c r="B3407" t="s">
        <v>9357</v>
      </c>
      <c r="C3407" t="s">
        <v>9376</v>
      </c>
      <c r="D3407" t="s">
        <v>670</v>
      </c>
      <c r="E3407" t="s">
        <v>5070</v>
      </c>
      <c r="F3407">
        <v>1</v>
      </c>
      <c r="G3407">
        <v>0</v>
      </c>
      <c r="H3407" t="s">
        <v>102</v>
      </c>
      <c r="I3407" t="s">
        <v>102</v>
      </c>
      <c r="J3407" t="s">
        <v>103</v>
      </c>
      <c r="K3407" t="s">
        <v>9359</v>
      </c>
      <c r="L3407" t="s">
        <v>254</v>
      </c>
      <c r="M3407" t="e">
        <f>_xlfn.XLOOKUP(B3407,Sheet1!B:B,Sheet1!C:C)</f>
        <v>#N/A</v>
      </c>
    </row>
    <row r="3408" spans="2:13" hidden="1">
      <c r="B3408" t="s">
        <v>9357</v>
      </c>
      <c r="C3408" t="s">
        <v>9377</v>
      </c>
      <c r="D3408" t="s">
        <v>226</v>
      </c>
      <c r="E3408" t="s">
        <v>5154</v>
      </c>
      <c r="F3408">
        <v>1</v>
      </c>
      <c r="G3408">
        <v>0</v>
      </c>
      <c r="H3408" t="s">
        <v>103</v>
      </c>
      <c r="I3408" t="s">
        <v>102</v>
      </c>
      <c r="J3408" t="s">
        <v>103</v>
      </c>
      <c r="K3408" t="s">
        <v>9359</v>
      </c>
      <c r="L3408" t="s">
        <v>254</v>
      </c>
      <c r="M3408" t="e">
        <f>_xlfn.XLOOKUP(B3408,Sheet1!B:B,Sheet1!C:C)</f>
        <v>#N/A</v>
      </c>
    </row>
    <row r="3409" spans="2:13" hidden="1">
      <c r="B3409" t="s">
        <v>9378</v>
      </c>
      <c r="C3409" t="s">
        <v>9379</v>
      </c>
      <c r="D3409" t="s">
        <v>315</v>
      </c>
      <c r="E3409" t="s">
        <v>5070</v>
      </c>
      <c r="F3409">
        <v>1</v>
      </c>
      <c r="G3409">
        <v>0</v>
      </c>
      <c r="H3409" t="s">
        <v>102</v>
      </c>
      <c r="I3409" t="s">
        <v>102</v>
      </c>
      <c r="J3409" t="s">
        <v>103</v>
      </c>
      <c r="K3409" t="s">
        <v>9380</v>
      </c>
      <c r="L3409" t="s">
        <v>188</v>
      </c>
      <c r="M3409" t="e">
        <f>_xlfn.XLOOKUP(B3409,Sheet1!B:B,Sheet1!C:C)</f>
        <v>#N/A</v>
      </c>
    </row>
    <row r="3410" spans="2:13" hidden="1">
      <c r="B3410" t="s">
        <v>9378</v>
      </c>
      <c r="C3410" t="s">
        <v>9381</v>
      </c>
      <c r="D3410" t="s">
        <v>180</v>
      </c>
      <c r="E3410" t="s">
        <v>5154</v>
      </c>
      <c r="F3410">
        <v>1</v>
      </c>
      <c r="G3410">
        <v>0</v>
      </c>
      <c r="H3410" t="s">
        <v>103</v>
      </c>
      <c r="I3410" t="s">
        <v>102</v>
      </c>
      <c r="J3410" t="s">
        <v>103</v>
      </c>
      <c r="K3410" t="s">
        <v>9380</v>
      </c>
      <c r="L3410" t="s">
        <v>188</v>
      </c>
      <c r="M3410" t="e">
        <f>_xlfn.XLOOKUP(B3410,Sheet1!B:B,Sheet1!C:C)</f>
        <v>#N/A</v>
      </c>
    </row>
    <row r="3411" spans="2:13" hidden="1">
      <c r="B3411" t="s">
        <v>9378</v>
      </c>
      <c r="C3411" t="s">
        <v>9382</v>
      </c>
      <c r="D3411" t="s">
        <v>5224</v>
      </c>
      <c r="E3411" t="s">
        <v>5154</v>
      </c>
      <c r="F3411">
        <v>0</v>
      </c>
      <c r="G3411">
        <v>0</v>
      </c>
      <c r="H3411" t="s">
        <v>103</v>
      </c>
      <c r="I3411" t="s">
        <v>102</v>
      </c>
      <c r="J3411" t="s">
        <v>103</v>
      </c>
      <c r="K3411" t="s">
        <v>9380</v>
      </c>
      <c r="L3411" t="s">
        <v>188</v>
      </c>
      <c r="M3411" t="e">
        <f>_xlfn.XLOOKUP(B3411,Sheet1!B:B,Sheet1!C:C)</f>
        <v>#N/A</v>
      </c>
    </row>
    <row r="3412" spans="2:13" hidden="1">
      <c r="B3412" t="s">
        <v>9378</v>
      </c>
      <c r="C3412" t="s">
        <v>9380</v>
      </c>
      <c r="D3412" t="s">
        <v>195</v>
      </c>
      <c r="E3412" t="s">
        <v>5070</v>
      </c>
      <c r="F3412">
        <v>40</v>
      </c>
      <c r="G3412">
        <v>114400</v>
      </c>
      <c r="H3412" t="s">
        <v>102</v>
      </c>
      <c r="I3412" t="s">
        <v>102</v>
      </c>
      <c r="J3412" t="s">
        <v>103</v>
      </c>
      <c r="K3412" t="s">
        <v>9380</v>
      </c>
      <c r="L3412" t="s">
        <v>188</v>
      </c>
      <c r="M3412" t="e">
        <f>_xlfn.XLOOKUP(B3412,Sheet1!B:B,Sheet1!C:C)</f>
        <v>#N/A</v>
      </c>
    </row>
    <row r="3413" spans="2:13" hidden="1">
      <c r="B3413" t="s">
        <v>9378</v>
      </c>
      <c r="C3413" t="s">
        <v>9383</v>
      </c>
      <c r="D3413" t="s">
        <v>267</v>
      </c>
      <c r="E3413" t="s">
        <v>5154</v>
      </c>
      <c r="F3413">
        <v>1</v>
      </c>
      <c r="G3413">
        <v>0</v>
      </c>
      <c r="H3413" t="s">
        <v>103</v>
      </c>
      <c r="I3413" t="s">
        <v>102</v>
      </c>
      <c r="J3413" t="s">
        <v>103</v>
      </c>
      <c r="K3413" t="s">
        <v>9380</v>
      </c>
      <c r="L3413" t="s">
        <v>188</v>
      </c>
      <c r="M3413" t="e">
        <f>_xlfn.XLOOKUP(B3413,Sheet1!B:B,Sheet1!C:C)</f>
        <v>#N/A</v>
      </c>
    </row>
    <row r="3414" spans="2:13" hidden="1">
      <c r="B3414" t="s">
        <v>9384</v>
      </c>
      <c r="K3414" t="s">
        <v>9385</v>
      </c>
      <c r="L3414" t="s">
        <v>539</v>
      </c>
      <c r="M3414" t="e">
        <f>_xlfn.XLOOKUP(B3414,Sheet1!B:B,Sheet1!C:C)</f>
        <v>#N/A</v>
      </c>
    </row>
    <row r="3415" spans="2:13" hidden="1">
      <c r="B3415" t="s">
        <v>9386</v>
      </c>
      <c r="C3415" t="s">
        <v>9387</v>
      </c>
      <c r="D3415" t="s">
        <v>226</v>
      </c>
      <c r="E3415" t="s">
        <v>5154</v>
      </c>
      <c r="F3415">
        <v>2</v>
      </c>
      <c r="G3415">
        <v>0</v>
      </c>
      <c r="H3415" t="s">
        <v>103</v>
      </c>
      <c r="I3415" t="s">
        <v>102</v>
      </c>
      <c r="J3415" t="s">
        <v>103</v>
      </c>
      <c r="K3415" t="s">
        <v>9388</v>
      </c>
      <c r="L3415" t="s">
        <v>254</v>
      </c>
      <c r="M3415" t="e">
        <f>_xlfn.XLOOKUP(B3415,Sheet1!B:B,Sheet1!C:C)</f>
        <v>#N/A</v>
      </c>
    </row>
    <row r="3416" spans="2:13" hidden="1">
      <c r="B3416" t="s">
        <v>9386</v>
      </c>
      <c r="C3416" t="s">
        <v>9389</v>
      </c>
      <c r="D3416" t="s">
        <v>226</v>
      </c>
      <c r="E3416" t="s">
        <v>5154</v>
      </c>
      <c r="F3416">
        <v>2</v>
      </c>
      <c r="G3416">
        <v>0</v>
      </c>
      <c r="H3416" t="s">
        <v>103</v>
      </c>
      <c r="I3416" t="s">
        <v>102</v>
      </c>
      <c r="J3416" t="s">
        <v>103</v>
      </c>
      <c r="K3416" t="s">
        <v>9388</v>
      </c>
      <c r="L3416" t="s">
        <v>254</v>
      </c>
      <c r="M3416" t="e">
        <f>_xlfn.XLOOKUP(B3416,Sheet1!B:B,Sheet1!C:C)</f>
        <v>#N/A</v>
      </c>
    </row>
    <row r="3417" spans="2:13" hidden="1">
      <c r="B3417" t="s">
        <v>9386</v>
      </c>
      <c r="C3417" t="s">
        <v>9390</v>
      </c>
      <c r="D3417" t="s">
        <v>226</v>
      </c>
      <c r="E3417" t="s">
        <v>5154</v>
      </c>
      <c r="F3417">
        <v>2</v>
      </c>
      <c r="G3417">
        <v>0</v>
      </c>
      <c r="H3417" t="s">
        <v>103</v>
      </c>
      <c r="I3417" t="s">
        <v>102</v>
      </c>
      <c r="J3417" t="s">
        <v>103</v>
      </c>
      <c r="K3417" t="s">
        <v>9388</v>
      </c>
      <c r="L3417" t="s">
        <v>254</v>
      </c>
      <c r="M3417" t="e">
        <f>_xlfn.XLOOKUP(B3417,Sheet1!B:B,Sheet1!C:C)</f>
        <v>#N/A</v>
      </c>
    </row>
    <row r="3418" spans="2:13" hidden="1">
      <c r="B3418" t="s">
        <v>9386</v>
      </c>
      <c r="C3418" t="s">
        <v>9391</v>
      </c>
      <c r="D3418" t="s">
        <v>9392</v>
      </c>
      <c r="E3418" t="s">
        <v>5070</v>
      </c>
      <c r="F3418">
        <v>2</v>
      </c>
      <c r="G3418">
        <v>0</v>
      </c>
      <c r="H3418" t="s">
        <v>102</v>
      </c>
      <c r="I3418" t="s">
        <v>102</v>
      </c>
      <c r="J3418" t="s">
        <v>103</v>
      </c>
      <c r="K3418" t="s">
        <v>9388</v>
      </c>
      <c r="L3418" t="s">
        <v>254</v>
      </c>
      <c r="M3418" t="e">
        <f>_xlfn.XLOOKUP(B3418,Sheet1!B:B,Sheet1!C:C)</f>
        <v>#N/A</v>
      </c>
    </row>
    <row r="3419" spans="2:13" hidden="1">
      <c r="B3419" t="s">
        <v>9386</v>
      </c>
      <c r="C3419" t="s">
        <v>9388</v>
      </c>
      <c r="D3419" t="s">
        <v>9393</v>
      </c>
      <c r="E3419" t="s">
        <v>5070</v>
      </c>
      <c r="F3419">
        <v>2</v>
      </c>
      <c r="G3419">
        <v>0</v>
      </c>
      <c r="H3419" t="s">
        <v>102</v>
      </c>
      <c r="I3419" t="s">
        <v>102</v>
      </c>
      <c r="J3419" t="s">
        <v>103</v>
      </c>
      <c r="K3419" t="s">
        <v>9388</v>
      </c>
      <c r="L3419" t="s">
        <v>254</v>
      </c>
      <c r="M3419" t="e">
        <f>_xlfn.XLOOKUP(B3419,Sheet1!B:B,Sheet1!C:C)</f>
        <v>#N/A</v>
      </c>
    </row>
    <row r="3420" spans="2:13" hidden="1">
      <c r="B3420" t="s">
        <v>9394</v>
      </c>
      <c r="C3420" t="s">
        <v>9395</v>
      </c>
      <c r="D3420" t="s">
        <v>180</v>
      </c>
      <c r="E3420" t="s">
        <v>5154</v>
      </c>
      <c r="F3420">
        <v>2</v>
      </c>
      <c r="G3420">
        <v>0</v>
      </c>
      <c r="H3420" t="s">
        <v>103</v>
      </c>
      <c r="I3420" t="s">
        <v>102</v>
      </c>
      <c r="J3420" t="s">
        <v>103</v>
      </c>
      <c r="K3420" t="s">
        <v>9396</v>
      </c>
      <c r="L3420" t="s">
        <v>195</v>
      </c>
      <c r="M3420" t="e">
        <f>_xlfn.XLOOKUP(B3420,Sheet1!B:B,Sheet1!C:C)</f>
        <v>#N/A</v>
      </c>
    </row>
    <row r="3421" spans="2:13" hidden="1">
      <c r="B3421" t="s">
        <v>9394</v>
      </c>
      <c r="C3421" t="s">
        <v>9397</v>
      </c>
      <c r="D3421" t="s">
        <v>180</v>
      </c>
      <c r="E3421" t="s">
        <v>5154</v>
      </c>
      <c r="F3421">
        <v>2</v>
      </c>
      <c r="G3421">
        <v>0</v>
      </c>
      <c r="H3421" t="s">
        <v>103</v>
      </c>
      <c r="I3421" t="s">
        <v>102</v>
      </c>
      <c r="J3421" t="s">
        <v>103</v>
      </c>
      <c r="K3421" t="s">
        <v>9396</v>
      </c>
      <c r="L3421" t="s">
        <v>195</v>
      </c>
      <c r="M3421" t="e">
        <f>_xlfn.XLOOKUP(B3421,Sheet1!B:B,Sheet1!C:C)</f>
        <v>#N/A</v>
      </c>
    </row>
    <row r="3422" spans="2:13" hidden="1">
      <c r="B3422" t="s">
        <v>9394</v>
      </c>
      <c r="C3422" t="s">
        <v>9398</v>
      </c>
      <c r="D3422" t="s">
        <v>5224</v>
      </c>
      <c r="E3422" t="s">
        <v>5070</v>
      </c>
      <c r="F3422">
        <v>2</v>
      </c>
      <c r="G3422">
        <v>0</v>
      </c>
      <c r="H3422" t="s">
        <v>102</v>
      </c>
      <c r="I3422" t="s">
        <v>102</v>
      </c>
      <c r="J3422" t="s">
        <v>103</v>
      </c>
      <c r="K3422" t="s">
        <v>9396</v>
      </c>
      <c r="L3422" t="s">
        <v>195</v>
      </c>
      <c r="M3422" t="e">
        <f>_xlfn.XLOOKUP(B3422,Sheet1!B:B,Sheet1!C:C)</f>
        <v>#N/A</v>
      </c>
    </row>
    <row r="3423" spans="2:13" hidden="1">
      <c r="B3423" t="s">
        <v>9394</v>
      </c>
      <c r="C3423" t="s">
        <v>9399</v>
      </c>
      <c r="D3423" t="s">
        <v>180</v>
      </c>
      <c r="E3423" t="s">
        <v>5154</v>
      </c>
      <c r="F3423">
        <v>2</v>
      </c>
      <c r="G3423">
        <v>0</v>
      </c>
      <c r="H3423" t="s">
        <v>103</v>
      </c>
      <c r="I3423" t="s">
        <v>102</v>
      </c>
      <c r="J3423" t="s">
        <v>103</v>
      </c>
      <c r="K3423" t="s">
        <v>9396</v>
      </c>
      <c r="L3423" t="s">
        <v>195</v>
      </c>
      <c r="M3423" t="e">
        <f>_xlfn.XLOOKUP(B3423,Sheet1!B:B,Sheet1!C:C)</f>
        <v>#N/A</v>
      </c>
    </row>
    <row r="3424" spans="2:13" hidden="1">
      <c r="B3424" t="s">
        <v>9394</v>
      </c>
      <c r="C3424" t="s">
        <v>9400</v>
      </c>
      <c r="D3424" t="s">
        <v>267</v>
      </c>
      <c r="E3424" t="s">
        <v>5070</v>
      </c>
      <c r="F3424">
        <v>2</v>
      </c>
      <c r="G3424">
        <v>0</v>
      </c>
      <c r="H3424" t="s">
        <v>102</v>
      </c>
      <c r="I3424" t="s">
        <v>102</v>
      </c>
      <c r="J3424" t="s">
        <v>103</v>
      </c>
      <c r="K3424" t="s">
        <v>9396</v>
      </c>
      <c r="L3424" t="s">
        <v>195</v>
      </c>
      <c r="M3424" t="e">
        <f>_xlfn.XLOOKUP(B3424,Sheet1!B:B,Sheet1!C:C)</f>
        <v>#N/A</v>
      </c>
    </row>
    <row r="3425" spans="2:13" hidden="1">
      <c r="B3425" t="s">
        <v>9394</v>
      </c>
      <c r="C3425" t="s">
        <v>9401</v>
      </c>
      <c r="D3425" t="s">
        <v>180</v>
      </c>
      <c r="E3425" t="s">
        <v>5154</v>
      </c>
      <c r="F3425">
        <v>2</v>
      </c>
      <c r="G3425">
        <v>0</v>
      </c>
      <c r="H3425" t="s">
        <v>103</v>
      </c>
      <c r="I3425" t="s">
        <v>102</v>
      </c>
      <c r="J3425" t="s">
        <v>103</v>
      </c>
      <c r="K3425" t="s">
        <v>9396</v>
      </c>
      <c r="L3425" t="s">
        <v>195</v>
      </c>
      <c r="M3425" t="e">
        <f>_xlfn.XLOOKUP(B3425,Sheet1!B:B,Sheet1!C:C)</f>
        <v>#N/A</v>
      </c>
    </row>
    <row r="3426" spans="2:13" hidden="1">
      <c r="B3426" t="s">
        <v>9394</v>
      </c>
      <c r="C3426" t="s">
        <v>9396</v>
      </c>
      <c r="D3426" t="s">
        <v>195</v>
      </c>
      <c r="E3426" t="s">
        <v>5073</v>
      </c>
      <c r="F3426">
        <v>40</v>
      </c>
      <c r="G3426">
        <v>89245</v>
      </c>
      <c r="H3426" t="s">
        <v>102</v>
      </c>
      <c r="I3426" t="s">
        <v>103</v>
      </c>
      <c r="J3426" t="s">
        <v>103</v>
      </c>
      <c r="K3426" t="s">
        <v>9396</v>
      </c>
      <c r="L3426" t="s">
        <v>195</v>
      </c>
      <c r="M3426" t="e">
        <f>_xlfn.XLOOKUP(B3426,Sheet1!B:B,Sheet1!C:C)</f>
        <v>#N/A</v>
      </c>
    </row>
    <row r="3427" spans="2:13" hidden="1">
      <c r="B3427" t="s">
        <v>9394</v>
      </c>
      <c r="C3427" t="s">
        <v>9402</v>
      </c>
      <c r="D3427" t="s">
        <v>180</v>
      </c>
      <c r="E3427" t="s">
        <v>5154</v>
      </c>
      <c r="F3427">
        <v>2</v>
      </c>
      <c r="G3427">
        <v>0</v>
      </c>
      <c r="H3427" t="s">
        <v>103</v>
      </c>
      <c r="I3427" t="s">
        <v>102</v>
      </c>
      <c r="J3427" t="s">
        <v>103</v>
      </c>
      <c r="K3427" t="s">
        <v>9396</v>
      </c>
      <c r="L3427" t="s">
        <v>195</v>
      </c>
      <c r="M3427" t="e">
        <f>_xlfn.XLOOKUP(B3427,Sheet1!B:B,Sheet1!C:C)</f>
        <v>#N/A</v>
      </c>
    </row>
    <row r="3428" spans="2:13" hidden="1">
      <c r="B3428" t="s">
        <v>9394</v>
      </c>
      <c r="C3428" t="s">
        <v>9403</v>
      </c>
      <c r="D3428" t="s">
        <v>180</v>
      </c>
      <c r="E3428" t="s">
        <v>5154</v>
      </c>
      <c r="F3428">
        <v>2</v>
      </c>
      <c r="G3428">
        <v>0</v>
      </c>
      <c r="H3428" t="s">
        <v>103</v>
      </c>
      <c r="I3428" t="s">
        <v>102</v>
      </c>
      <c r="J3428" t="s">
        <v>103</v>
      </c>
      <c r="K3428" t="s">
        <v>9396</v>
      </c>
      <c r="L3428" t="s">
        <v>195</v>
      </c>
      <c r="M3428" t="e">
        <f>_xlfn.XLOOKUP(B3428,Sheet1!B:B,Sheet1!C:C)</f>
        <v>#N/A</v>
      </c>
    </row>
    <row r="3429" spans="2:13" hidden="1">
      <c r="B3429" t="s">
        <v>9394</v>
      </c>
      <c r="C3429" t="s">
        <v>9404</v>
      </c>
      <c r="D3429" t="s">
        <v>315</v>
      </c>
      <c r="E3429" t="s">
        <v>5070</v>
      </c>
      <c r="F3429">
        <v>2</v>
      </c>
      <c r="G3429">
        <v>0</v>
      </c>
      <c r="H3429" t="s">
        <v>102</v>
      </c>
      <c r="I3429" t="s">
        <v>102</v>
      </c>
      <c r="J3429" t="s">
        <v>103</v>
      </c>
      <c r="K3429" t="s">
        <v>9396</v>
      </c>
      <c r="L3429" t="s">
        <v>195</v>
      </c>
      <c r="M3429" t="e">
        <f>_xlfn.XLOOKUP(B3429,Sheet1!B:B,Sheet1!C:C)</f>
        <v>#N/A</v>
      </c>
    </row>
    <row r="3430" spans="2:13" hidden="1">
      <c r="B3430" t="s">
        <v>3703</v>
      </c>
      <c r="C3430" t="s">
        <v>9405</v>
      </c>
      <c r="D3430" t="s">
        <v>180</v>
      </c>
      <c r="E3430" t="s">
        <v>5154</v>
      </c>
      <c r="F3430">
        <v>40</v>
      </c>
      <c r="G3430">
        <v>0</v>
      </c>
      <c r="H3430" t="s">
        <v>103</v>
      </c>
      <c r="I3430" t="s">
        <v>102</v>
      </c>
      <c r="J3430" t="s">
        <v>103</v>
      </c>
      <c r="K3430" t="s">
        <v>9406</v>
      </c>
      <c r="L3430" t="s">
        <v>315</v>
      </c>
      <c r="M3430" t="e">
        <f>_xlfn.XLOOKUP(B3430,Sheet1!B:B,Sheet1!C:C)</f>
        <v>#N/A</v>
      </c>
    </row>
    <row r="3431" spans="2:13" hidden="1">
      <c r="B3431" t="s">
        <v>3703</v>
      </c>
      <c r="C3431" t="s">
        <v>9406</v>
      </c>
      <c r="D3431" t="s">
        <v>315</v>
      </c>
      <c r="E3431" t="s">
        <v>5070</v>
      </c>
      <c r="F3431">
        <v>20</v>
      </c>
      <c r="G3431">
        <v>0</v>
      </c>
      <c r="H3431" t="s">
        <v>102</v>
      </c>
      <c r="I3431" t="s">
        <v>102</v>
      </c>
      <c r="J3431" t="s">
        <v>103</v>
      </c>
      <c r="K3431" t="s">
        <v>9406</v>
      </c>
      <c r="L3431" t="s">
        <v>315</v>
      </c>
      <c r="M3431" t="e">
        <f>_xlfn.XLOOKUP(B3431,Sheet1!B:B,Sheet1!C:C)</f>
        <v>#N/A</v>
      </c>
    </row>
    <row r="3432" spans="2:13" hidden="1">
      <c r="B3432" t="s">
        <v>3703</v>
      </c>
      <c r="C3432" t="s">
        <v>9407</v>
      </c>
      <c r="D3432" t="s">
        <v>653</v>
      </c>
      <c r="E3432" t="s">
        <v>5070</v>
      </c>
      <c r="F3432">
        <v>10</v>
      </c>
      <c r="G3432">
        <v>0</v>
      </c>
      <c r="H3432" t="s">
        <v>102</v>
      </c>
      <c r="I3432" t="s">
        <v>102</v>
      </c>
      <c r="J3432" t="s">
        <v>103</v>
      </c>
      <c r="K3432" t="s">
        <v>9406</v>
      </c>
      <c r="L3432" t="s">
        <v>315</v>
      </c>
      <c r="M3432" t="e">
        <f>_xlfn.XLOOKUP(B3432,Sheet1!B:B,Sheet1!C:C)</f>
        <v>#N/A</v>
      </c>
    </row>
    <row r="3433" spans="2:13" hidden="1">
      <c r="B3433" t="s">
        <v>3703</v>
      </c>
      <c r="C3433" t="s">
        <v>9408</v>
      </c>
      <c r="D3433" t="s">
        <v>180</v>
      </c>
      <c r="E3433" t="s">
        <v>5154</v>
      </c>
      <c r="F3433">
        <v>8</v>
      </c>
      <c r="G3433">
        <v>0</v>
      </c>
      <c r="H3433" t="s">
        <v>103</v>
      </c>
      <c r="I3433" t="s">
        <v>102</v>
      </c>
      <c r="J3433" t="s">
        <v>103</v>
      </c>
      <c r="K3433" t="s">
        <v>9406</v>
      </c>
      <c r="L3433" t="s">
        <v>315</v>
      </c>
      <c r="M3433" t="e">
        <f>_xlfn.XLOOKUP(B3433,Sheet1!B:B,Sheet1!C:C)</f>
        <v>#N/A</v>
      </c>
    </row>
    <row r="3434" spans="2:13" hidden="1">
      <c r="B3434" t="s">
        <v>3703</v>
      </c>
      <c r="C3434" t="s">
        <v>9409</v>
      </c>
      <c r="D3434" t="s">
        <v>180</v>
      </c>
      <c r="E3434" t="s">
        <v>5154</v>
      </c>
      <c r="F3434">
        <v>16</v>
      </c>
      <c r="G3434">
        <v>0</v>
      </c>
      <c r="H3434" t="s">
        <v>103</v>
      </c>
      <c r="I3434" t="s">
        <v>102</v>
      </c>
      <c r="J3434" t="s">
        <v>103</v>
      </c>
      <c r="K3434" t="s">
        <v>9406</v>
      </c>
      <c r="L3434" t="s">
        <v>315</v>
      </c>
      <c r="M3434" t="e">
        <f>_xlfn.XLOOKUP(B3434,Sheet1!B:B,Sheet1!C:C)</f>
        <v>#N/A</v>
      </c>
    </row>
    <row r="3435" spans="2:13" hidden="1">
      <c r="B3435" t="s">
        <v>3703</v>
      </c>
      <c r="C3435" t="s">
        <v>9410</v>
      </c>
      <c r="D3435" t="s">
        <v>180</v>
      </c>
      <c r="E3435" t="s">
        <v>5154</v>
      </c>
      <c r="F3435">
        <v>5</v>
      </c>
      <c r="G3435">
        <v>0</v>
      </c>
      <c r="H3435" t="s">
        <v>103</v>
      </c>
      <c r="I3435" t="s">
        <v>102</v>
      </c>
      <c r="J3435" t="s">
        <v>103</v>
      </c>
      <c r="K3435" t="s">
        <v>9406</v>
      </c>
      <c r="L3435" t="s">
        <v>315</v>
      </c>
      <c r="M3435" t="e">
        <f>_xlfn.XLOOKUP(B3435,Sheet1!B:B,Sheet1!C:C)</f>
        <v>#N/A</v>
      </c>
    </row>
    <row r="3436" spans="2:13" hidden="1">
      <c r="B3436" t="s">
        <v>3703</v>
      </c>
      <c r="C3436" t="s">
        <v>9411</v>
      </c>
      <c r="D3436" t="s">
        <v>267</v>
      </c>
      <c r="E3436" t="s">
        <v>5070</v>
      </c>
      <c r="F3436">
        <v>20</v>
      </c>
      <c r="G3436">
        <v>0</v>
      </c>
      <c r="H3436" t="s">
        <v>102</v>
      </c>
      <c r="I3436" t="s">
        <v>102</v>
      </c>
      <c r="J3436" t="s">
        <v>103</v>
      </c>
      <c r="K3436" t="s">
        <v>9406</v>
      </c>
      <c r="L3436" t="s">
        <v>315</v>
      </c>
      <c r="M3436" t="e">
        <f>_xlfn.XLOOKUP(B3436,Sheet1!B:B,Sheet1!C:C)</f>
        <v>#N/A</v>
      </c>
    </row>
    <row r="3437" spans="2:13" hidden="1">
      <c r="B3437" t="s">
        <v>3703</v>
      </c>
      <c r="C3437" t="s">
        <v>9412</v>
      </c>
      <c r="D3437" t="s">
        <v>5224</v>
      </c>
      <c r="E3437" t="s">
        <v>5070</v>
      </c>
      <c r="F3437">
        <v>10</v>
      </c>
      <c r="G3437">
        <v>0</v>
      </c>
      <c r="H3437" t="s">
        <v>102</v>
      </c>
      <c r="I3437" t="s">
        <v>102</v>
      </c>
      <c r="J3437" t="s">
        <v>103</v>
      </c>
      <c r="K3437" t="s">
        <v>9406</v>
      </c>
      <c r="L3437" t="s">
        <v>315</v>
      </c>
      <c r="M3437" t="e">
        <f>_xlfn.XLOOKUP(B3437,Sheet1!B:B,Sheet1!C:C)</f>
        <v>#N/A</v>
      </c>
    </row>
    <row r="3438" spans="2:13" hidden="1">
      <c r="B3438" t="s">
        <v>3703</v>
      </c>
      <c r="C3438" t="s">
        <v>9413</v>
      </c>
      <c r="D3438" t="s">
        <v>180</v>
      </c>
      <c r="E3438" t="s">
        <v>5154</v>
      </c>
      <c r="F3438">
        <v>8</v>
      </c>
      <c r="G3438">
        <v>0</v>
      </c>
      <c r="H3438" t="s">
        <v>103</v>
      </c>
      <c r="I3438" t="s">
        <v>102</v>
      </c>
      <c r="J3438" t="s">
        <v>103</v>
      </c>
      <c r="K3438" t="s">
        <v>9406</v>
      </c>
      <c r="L3438" t="s">
        <v>315</v>
      </c>
      <c r="M3438" t="e">
        <f>_xlfn.XLOOKUP(B3438,Sheet1!B:B,Sheet1!C:C)</f>
        <v>#N/A</v>
      </c>
    </row>
    <row r="3439" spans="2:13" hidden="1">
      <c r="B3439" t="s">
        <v>9414</v>
      </c>
      <c r="C3439" t="s">
        <v>9415</v>
      </c>
      <c r="D3439" t="s">
        <v>653</v>
      </c>
      <c r="E3439" t="s">
        <v>5070</v>
      </c>
      <c r="F3439">
        <v>0.1</v>
      </c>
      <c r="G3439">
        <v>0</v>
      </c>
      <c r="H3439" t="s">
        <v>102</v>
      </c>
      <c r="I3439" t="s">
        <v>102</v>
      </c>
      <c r="J3439" t="s">
        <v>103</v>
      </c>
      <c r="K3439" t="s">
        <v>9416</v>
      </c>
      <c r="L3439" t="s">
        <v>315</v>
      </c>
      <c r="M3439" t="e">
        <f>_xlfn.XLOOKUP(B3439,Sheet1!B:B,Sheet1!C:C)</f>
        <v>#N/A</v>
      </c>
    </row>
    <row r="3440" spans="2:13" hidden="1">
      <c r="B3440" t="s">
        <v>9414</v>
      </c>
      <c r="C3440" t="s">
        <v>9417</v>
      </c>
      <c r="D3440" t="s">
        <v>5224</v>
      </c>
      <c r="E3440" t="s">
        <v>5070</v>
      </c>
      <c r="F3440">
        <v>0.1</v>
      </c>
      <c r="G3440">
        <v>0</v>
      </c>
      <c r="H3440" t="s">
        <v>102</v>
      </c>
      <c r="I3440" t="s">
        <v>102</v>
      </c>
      <c r="J3440" t="s">
        <v>103</v>
      </c>
      <c r="K3440" t="s">
        <v>9416</v>
      </c>
      <c r="L3440" t="s">
        <v>315</v>
      </c>
      <c r="M3440" t="e">
        <f>_xlfn.XLOOKUP(B3440,Sheet1!B:B,Sheet1!C:C)</f>
        <v>#N/A</v>
      </c>
    </row>
    <row r="3441" spans="2:13" hidden="1">
      <c r="B3441" t="s">
        <v>9414</v>
      </c>
      <c r="C3441" t="s">
        <v>9418</v>
      </c>
      <c r="D3441" t="s">
        <v>5419</v>
      </c>
      <c r="E3441" t="s">
        <v>5154</v>
      </c>
      <c r="F3441">
        <v>0.1</v>
      </c>
      <c r="G3441">
        <v>0</v>
      </c>
      <c r="H3441" t="s">
        <v>103</v>
      </c>
      <c r="I3441" t="s">
        <v>102</v>
      </c>
      <c r="J3441" t="s">
        <v>103</v>
      </c>
      <c r="K3441" t="s">
        <v>9416</v>
      </c>
      <c r="L3441" t="s">
        <v>315</v>
      </c>
      <c r="M3441" t="e">
        <f>_xlfn.XLOOKUP(B3441,Sheet1!B:B,Sheet1!C:C)</f>
        <v>#N/A</v>
      </c>
    </row>
    <row r="3442" spans="2:13" hidden="1">
      <c r="B3442" t="s">
        <v>9414</v>
      </c>
      <c r="C3442" t="s">
        <v>9419</v>
      </c>
      <c r="D3442" t="s">
        <v>5419</v>
      </c>
      <c r="E3442" t="s">
        <v>5154</v>
      </c>
      <c r="F3442">
        <v>0.1</v>
      </c>
      <c r="G3442">
        <v>0</v>
      </c>
      <c r="H3442" t="s">
        <v>103</v>
      </c>
      <c r="I3442" t="s">
        <v>102</v>
      </c>
      <c r="J3442" t="s">
        <v>103</v>
      </c>
      <c r="K3442" t="s">
        <v>9416</v>
      </c>
      <c r="L3442" t="s">
        <v>315</v>
      </c>
      <c r="M3442" t="e">
        <f>_xlfn.XLOOKUP(B3442,Sheet1!B:B,Sheet1!C:C)</f>
        <v>#N/A</v>
      </c>
    </row>
    <row r="3443" spans="2:13" hidden="1">
      <c r="B3443" t="s">
        <v>9414</v>
      </c>
      <c r="C3443" t="s">
        <v>9420</v>
      </c>
      <c r="D3443" t="s">
        <v>5419</v>
      </c>
      <c r="E3443" t="s">
        <v>5154</v>
      </c>
      <c r="F3443">
        <v>0.1</v>
      </c>
      <c r="G3443">
        <v>0</v>
      </c>
      <c r="H3443" t="s">
        <v>103</v>
      </c>
      <c r="I3443" t="s">
        <v>102</v>
      </c>
      <c r="J3443" t="s">
        <v>103</v>
      </c>
      <c r="K3443" t="s">
        <v>9416</v>
      </c>
      <c r="L3443" t="s">
        <v>315</v>
      </c>
      <c r="M3443" t="e">
        <f>_xlfn.XLOOKUP(B3443,Sheet1!B:B,Sheet1!C:C)</f>
        <v>#N/A</v>
      </c>
    </row>
    <row r="3444" spans="2:13" hidden="1">
      <c r="B3444" t="s">
        <v>9414</v>
      </c>
      <c r="C3444" t="s">
        <v>9421</v>
      </c>
      <c r="D3444" t="s">
        <v>267</v>
      </c>
      <c r="E3444" t="s">
        <v>5070</v>
      </c>
      <c r="F3444">
        <v>0.1</v>
      </c>
      <c r="G3444">
        <v>0</v>
      </c>
      <c r="H3444" t="s">
        <v>102</v>
      </c>
      <c r="I3444" t="s">
        <v>102</v>
      </c>
      <c r="J3444" t="s">
        <v>103</v>
      </c>
      <c r="K3444" t="s">
        <v>9416</v>
      </c>
      <c r="L3444" t="s">
        <v>315</v>
      </c>
      <c r="M3444" t="e">
        <f>_xlfn.XLOOKUP(B3444,Sheet1!B:B,Sheet1!C:C)</f>
        <v>#N/A</v>
      </c>
    </row>
    <row r="3445" spans="2:13" hidden="1">
      <c r="B3445" t="s">
        <v>9414</v>
      </c>
      <c r="C3445" t="s">
        <v>9416</v>
      </c>
      <c r="D3445" t="s">
        <v>315</v>
      </c>
      <c r="E3445" t="s">
        <v>5070</v>
      </c>
      <c r="F3445">
        <v>0.1</v>
      </c>
      <c r="G3445">
        <v>0</v>
      </c>
      <c r="H3445" t="s">
        <v>102</v>
      </c>
      <c r="I3445" t="s">
        <v>102</v>
      </c>
      <c r="J3445" t="s">
        <v>103</v>
      </c>
      <c r="K3445" t="s">
        <v>9416</v>
      </c>
      <c r="L3445" t="s">
        <v>315</v>
      </c>
      <c r="M3445" t="e">
        <f>_xlfn.XLOOKUP(B3445,Sheet1!B:B,Sheet1!C:C)</f>
        <v>#N/A</v>
      </c>
    </row>
    <row r="3446" spans="2:13" hidden="1">
      <c r="B3446" t="s">
        <v>9414</v>
      </c>
      <c r="C3446" t="s">
        <v>9422</v>
      </c>
      <c r="D3446" t="s">
        <v>5419</v>
      </c>
      <c r="E3446" t="s">
        <v>5154</v>
      </c>
      <c r="F3446">
        <v>0.1</v>
      </c>
      <c r="G3446">
        <v>0</v>
      </c>
      <c r="H3446" t="s">
        <v>103</v>
      </c>
      <c r="I3446" t="s">
        <v>102</v>
      </c>
      <c r="J3446" t="s">
        <v>103</v>
      </c>
      <c r="K3446" t="s">
        <v>9416</v>
      </c>
      <c r="L3446" t="s">
        <v>315</v>
      </c>
      <c r="M3446" t="e">
        <f>_xlfn.XLOOKUP(B3446,Sheet1!B:B,Sheet1!C:C)</f>
        <v>#N/A</v>
      </c>
    </row>
    <row r="3447" spans="2:13" hidden="1">
      <c r="B3447" t="s">
        <v>9423</v>
      </c>
      <c r="C3447" t="s">
        <v>9424</v>
      </c>
      <c r="D3447" t="s">
        <v>226</v>
      </c>
      <c r="E3447" t="s">
        <v>5154</v>
      </c>
      <c r="F3447">
        <v>0.5</v>
      </c>
      <c r="G3447">
        <v>0</v>
      </c>
      <c r="H3447" t="s">
        <v>103</v>
      </c>
      <c r="I3447" t="s">
        <v>102</v>
      </c>
      <c r="J3447" t="s">
        <v>103</v>
      </c>
      <c r="K3447" t="s">
        <v>9425</v>
      </c>
      <c r="L3447" t="s">
        <v>9260</v>
      </c>
      <c r="M3447" t="e">
        <f>_xlfn.XLOOKUP(B3447,Sheet1!B:B,Sheet1!C:C)</f>
        <v>#N/A</v>
      </c>
    </row>
    <row r="3448" spans="2:13" hidden="1">
      <c r="B3448" t="s">
        <v>9423</v>
      </c>
      <c r="C3448" t="s">
        <v>9426</v>
      </c>
      <c r="D3448" t="s">
        <v>142</v>
      </c>
      <c r="E3448" t="s">
        <v>5070</v>
      </c>
      <c r="F3448">
        <v>1</v>
      </c>
      <c r="G3448">
        <v>0</v>
      </c>
      <c r="H3448" t="s">
        <v>102</v>
      </c>
      <c r="I3448" t="s">
        <v>102</v>
      </c>
      <c r="J3448" t="s">
        <v>103</v>
      </c>
      <c r="K3448" t="s">
        <v>9425</v>
      </c>
      <c r="L3448" t="s">
        <v>9260</v>
      </c>
      <c r="M3448" t="e">
        <f>_xlfn.XLOOKUP(B3448,Sheet1!B:B,Sheet1!C:C)</f>
        <v>#N/A</v>
      </c>
    </row>
    <row r="3449" spans="2:13" hidden="1">
      <c r="B3449" t="s">
        <v>9423</v>
      </c>
      <c r="C3449" t="s">
        <v>9427</v>
      </c>
      <c r="D3449" t="s">
        <v>226</v>
      </c>
      <c r="E3449" t="s">
        <v>5154</v>
      </c>
      <c r="F3449">
        <v>0.5</v>
      </c>
      <c r="G3449">
        <v>0</v>
      </c>
      <c r="H3449" t="s">
        <v>103</v>
      </c>
      <c r="I3449" t="s">
        <v>102</v>
      </c>
      <c r="J3449" t="s">
        <v>103</v>
      </c>
      <c r="K3449" t="s">
        <v>9425</v>
      </c>
      <c r="L3449" t="s">
        <v>9260</v>
      </c>
      <c r="M3449" t="e">
        <f>_xlfn.XLOOKUP(B3449,Sheet1!B:B,Sheet1!C:C)</f>
        <v>#N/A</v>
      </c>
    </row>
    <row r="3450" spans="2:13" hidden="1">
      <c r="B3450" t="s">
        <v>9423</v>
      </c>
      <c r="C3450" t="s">
        <v>9428</v>
      </c>
      <c r="D3450" t="s">
        <v>590</v>
      </c>
      <c r="E3450" t="s">
        <v>5070</v>
      </c>
      <c r="F3450">
        <v>1</v>
      </c>
      <c r="G3450">
        <v>0</v>
      </c>
      <c r="H3450" t="s">
        <v>102</v>
      </c>
      <c r="I3450" t="s">
        <v>102</v>
      </c>
      <c r="J3450" t="s">
        <v>103</v>
      </c>
      <c r="K3450" t="s">
        <v>9425</v>
      </c>
      <c r="L3450" t="s">
        <v>9260</v>
      </c>
      <c r="M3450" t="e">
        <f>_xlfn.XLOOKUP(B3450,Sheet1!B:B,Sheet1!C:C)</f>
        <v>#N/A</v>
      </c>
    </row>
    <row r="3451" spans="2:13" hidden="1">
      <c r="B3451" t="s">
        <v>9423</v>
      </c>
      <c r="C3451" t="s">
        <v>9429</v>
      </c>
      <c r="D3451" t="s">
        <v>226</v>
      </c>
      <c r="E3451" t="s">
        <v>5154</v>
      </c>
      <c r="F3451">
        <v>0.5</v>
      </c>
      <c r="G3451">
        <v>0</v>
      </c>
      <c r="H3451" t="s">
        <v>103</v>
      </c>
      <c r="I3451" t="s">
        <v>102</v>
      </c>
      <c r="J3451" t="s">
        <v>103</v>
      </c>
      <c r="K3451" t="s">
        <v>9425</v>
      </c>
      <c r="L3451" t="s">
        <v>9260</v>
      </c>
      <c r="M3451" t="e">
        <f>_xlfn.XLOOKUP(B3451,Sheet1!B:B,Sheet1!C:C)</f>
        <v>#N/A</v>
      </c>
    </row>
    <row r="3452" spans="2:13" hidden="1">
      <c r="B3452" t="s">
        <v>9423</v>
      </c>
      <c r="C3452" t="s">
        <v>9430</v>
      </c>
      <c r="D3452" t="s">
        <v>670</v>
      </c>
      <c r="E3452" t="s">
        <v>5070</v>
      </c>
      <c r="F3452">
        <v>0.5</v>
      </c>
      <c r="G3452">
        <v>0</v>
      </c>
      <c r="H3452" t="s">
        <v>102</v>
      </c>
      <c r="I3452" t="s">
        <v>102</v>
      </c>
      <c r="J3452" t="s">
        <v>103</v>
      </c>
      <c r="K3452" t="s">
        <v>9425</v>
      </c>
      <c r="L3452" t="s">
        <v>9260</v>
      </c>
      <c r="M3452" t="e">
        <f>_xlfn.XLOOKUP(B3452,Sheet1!B:B,Sheet1!C:C)</f>
        <v>#N/A</v>
      </c>
    </row>
    <row r="3453" spans="2:13" hidden="1">
      <c r="B3453" t="s">
        <v>9423</v>
      </c>
      <c r="C3453" t="s">
        <v>9431</v>
      </c>
      <c r="D3453" t="s">
        <v>226</v>
      </c>
      <c r="E3453" t="s">
        <v>5154</v>
      </c>
      <c r="F3453">
        <v>0.5</v>
      </c>
      <c r="G3453">
        <v>0</v>
      </c>
      <c r="H3453" t="s">
        <v>103</v>
      </c>
      <c r="I3453" t="s">
        <v>102</v>
      </c>
      <c r="J3453" t="s">
        <v>103</v>
      </c>
      <c r="K3453" t="s">
        <v>9425</v>
      </c>
      <c r="L3453" t="s">
        <v>9260</v>
      </c>
      <c r="M3453" t="e">
        <f>_xlfn.XLOOKUP(B3453,Sheet1!B:B,Sheet1!C:C)</f>
        <v>#N/A</v>
      </c>
    </row>
    <row r="3454" spans="2:13" hidden="1">
      <c r="B3454" t="s">
        <v>9423</v>
      </c>
      <c r="C3454" t="s">
        <v>9432</v>
      </c>
      <c r="D3454" t="s">
        <v>254</v>
      </c>
      <c r="E3454" t="s">
        <v>5070</v>
      </c>
      <c r="F3454">
        <v>1</v>
      </c>
      <c r="G3454">
        <v>0</v>
      </c>
      <c r="H3454" t="s">
        <v>102</v>
      </c>
      <c r="I3454" t="s">
        <v>102</v>
      </c>
      <c r="J3454" t="s">
        <v>103</v>
      </c>
      <c r="K3454" t="s">
        <v>9425</v>
      </c>
      <c r="L3454" t="s">
        <v>9260</v>
      </c>
      <c r="M3454" t="e">
        <f>_xlfn.XLOOKUP(B3454,Sheet1!B:B,Sheet1!C:C)</f>
        <v>#N/A</v>
      </c>
    </row>
    <row r="3455" spans="2:13" hidden="1">
      <c r="B3455" t="s">
        <v>9423</v>
      </c>
      <c r="C3455" t="s">
        <v>9433</v>
      </c>
      <c r="D3455" t="s">
        <v>226</v>
      </c>
      <c r="E3455" t="s">
        <v>5154</v>
      </c>
      <c r="F3455">
        <v>0.5</v>
      </c>
      <c r="G3455">
        <v>0</v>
      </c>
      <c r="H3455" t="s">
        <v>103</v>
      </c>
      <c r="I3455" t="s">
        <v>102</v>
      </c>
      <c r="J3455" t="s">
        <v>103</v>
      </c>
      <c r="K3455" t="s">
        <v>9425</v>
      </c>
      <c r="L3455" t="s">
        <v>9260</v>
      </c>
      <c r="M3455" t="e">
        <f>_xlfn.XLOOKUP(B3455,Sheet1!B:B,Sheet1!C:C)</f>
        <v>#N/A</v>
      </c>
    </row>
    <row r="3456" spans="2:13" hidden="1">
      <c r="B3456" t="s">
        <v>9423</v>
      </c>
      <c r="C3456" t="s">
        <v>9434</v>
      </c>
      <c r="D3456" t="s">
        <v>226</v>
      </c>
      <c r="E3456" t="s">
        <v>5154</v>
      </c>
      <c r="F3456">
        <v>1</v>
      </c>
      <c r="G3456">
        <v>0</v>
      </c>
      <c r="H3456" t="s">
        <v>103</v>
      </c>
      <c r="I3456" t="s">
        <v>102</v>
      </c>
      <c r="J3456" t="s">
        <v>103</v>
      </c>
      <c r="K3456" t="s">
        <v>9425</v>
      </c>
      <c r="L3456" t="s">
        <v>9260</v>
      </c>
      <c r="M3456" t="e">
        <f>_xlfn.XLOOKUP(B3456,Sheet1!B:B,Sheet1!C:C)</f>
        <v>#N/A</v>
      </c>
    </row>
    <row r="3457" spans="2:13" hidden="1">
      <c r="B3457" t="s">
        <v>9423</v>
      </c>
      <c r="C3457" t="s">
        <v>9435</v>
      </c>
      <c r="D3457" t="s">
        <v>226</v>
      </c>
      <c r="E3457" t="s">
        <v>5154</v>
      </c>
      <c r="F3457">
        <v>0.5</v>
      </c>
      <c r="G3457">
        <v>0</v>
      </c>
      <c r="H3457" t="s">
        <v>103</v>
      </c>
      <c r="I3457" t="s">
        <v>102</v>
      </c>
      <c r="J3457" t="s">
        <v>103</v>
      </c>
      <c r="K3457" t="s">
        <v>9425</v>
      </c>
      <c r="L3457" t="s">
        <v>9260</v>
      </c>
      <c r="M3457" t="e">
        <f>_xlfn.XLOOKUP(B3457,Sheet1!B:B,Sheet1!C:C)</f>
        <v>#N/A</v>
      </c>
    </row>
    <row r="3458" spans="2:13" hidden="1">
      <c r="B3458" t="s">
        <v>9423</v>
      </c>
      <c r="C3458" t="s">
        <v>9425</v>
      </c>
      <c r="D3458" t="s">
        <v>9260</v>
      </c>
      <c r="E3458" t="s">
        <v>5073</v>
      </c>
      <c r="F3458">
        <v>40</v>
      </c>
      <c r="G3458">
        <v>127258</v>
      </c>
      <c r="H3458" t="s">
        <v>102</v>
      </c>
      <c r="I3458" t="s">
        <v>103</v>
      </c>
      <c r="J3458" t="s">
        <v>103</v>
      </c>
      <c r="K3458" t="s">
        <v>9425</v>
      </c>
      <c r="L3458" t="s">
        <v>9260</v>
      </c>
      <c r="M3458" t="e">
        <f>_xlfn.XLOOKUP(B3458,Sheet1!B:B,Sheet1!C:C)</f>
        <v>#N/A</v>
      </c>
    </row>
    <row r="3459" spans="2:13" hidden="1">
      <c r="B3459" t="s">
        <v>9423</v>
      </c>
      <c r="C3459" t="s">
        <v>9436</v>
      </c>
      <c r="D3459" t="s">
        <v>9437</v>
      </c>
      <c r="F3459">
        <v>40</v>
      </c>
      <c r="G3459">
        <v>162724</v>
      </c>
      <c r="H3459" t="s">
        <v>103</v>
      </c>
      <c r="I3459" t="s">
        <v>103</v>
      </c>
      <c r="J3459" t="s">
        <v>103</v>
      </c>
      <c r="K3459" t="s">
        <v>9425</v>
      </c>
      <c r="L3459" t="s">
        <v>9260</v>
      </c>
      <c r="M3459" t="e">
        <f>_xlfn.XLOOKUP(B3459,Sheet1!B:B,Sheet1!C:C)</f>
        <v>#N/A</v>
      </c>
    </row>
    <row r="3460" spans="2:13" hidden="1">
      <c r="B3460" t="s">
        <v>9438</v>
      </c>
      <c r="C3460" t="s">
        <v>9439</v>
      </c>
      <c r="D3460" t="s">
        <v>9440</v>
      </c>
      <c r="E3460" t="s">
        <v>5154</v>
      </c>
      <c r="F3460">
        <v>1</v>
      </c>
      <c r="G3460">
        <v>0</v>
      </c>
      <c r="H3460" t="s">
        <v>103</v>
      </c>
      <c r="I3460" t="s">
        <v>102</v>
      </c>
      <c r="J3460" t="s">
        <v>103</v>
      </c>
      <c r="K3460" t="s">
        <v>9441</v>
      </c>
      <c r="L3460" t="s">
        <v>188</v>
      </c>
      <c r="M3460" t="e">
        <f>_xlfn.XLOOKUP(B3460,Sheet1!B:B,Sheet1!C:C)</f>
        <v>#N/A</v>
      </c>
    </row>
    <row r="3461" spans="2:13" hidden="1">
      <c r="B3461" t="s">
        <v>9438</v>
      </c>
      <c r="C3461" t="s">
        <v>9442</v>
      </c>
      <c r="D3461" t="s">
        <v>9440</v>
      </c>
      <c r="E3461" t="s">
        <v>5154</v>
      </c>
      <c r="F3461">
        <v>1</v>
      </c>
      <c r="G3461">
        <v>0</v>
      </c>
      <c r="H3461" t="s">
        <v>103</v>
      </c>
      <c r="I3461" t="s">
        <v>102</v>
      </c>
      <c r="J3461" t="s">
        <v>103</v>
      </c>
      <c r="K3461" t="s">
        <v>9441</v>
      </c>
      <c r="L3461" t="s">
        <v>188</v>
      </c>
      <c r="M3461" t="e">
        <f>_xlfn.XLOOKUP(B3461,Sheet1!B:B,Sheet1!C:C)</f>
        <v>#N/A</v>
      </c>
    </row>
    <row r="3462" spans="2:13" hidden="1">
      <c r="B3462" t="s">
        <v>9438</v>
      </c>
      <c r="C3462" t="s">
        <v>9443</v>
      </c>
      <c r="D3462" t="s">
        <v>315</v>
      </c>
      <c r="E3462" t="s">
        <v>5070</v>
      </c>
      <c r="F3462">
        <v>2</v>
      </c>
      <c r="G3462">
        <v>0</v>
      </c>
      <c r="H3462" t="s">
        <v>102</v>
      </c>
      <c r="I3462" t="s">
        <v>102</v>
      </c>
      <c r="J3462" t="s">
        <v>103</v>
      </c>
      <c r="K3462" t="s">
        <v>9441</v>
      </c>
      <c r="L3462" t="s">
        <v>188</v>
      </c>
      <c r="M3462" t="e">
        <f>_xlfn.XLOOKUP(B3462,Sheet1!B:B,Sheet1!C:C)</f>
        <v>#N/A</v>
      </c>
    </row>
    <row r="3463" spans="2:13" hidden="1">
      <c r="B3463" t="s">
        <v>9438</v>
      </c>
      <c r="C3463" t="s">
        <v>9444</v>
      </c>
      <c r="D3463" t="s">
        <v>9440</v>
      </c>
      <c r="E3463" t="s">
        <v>5154</v>
      </c>
      <c r="F3463">
        <v>2</v>
      </c>
      <c r="G3463">
        <v>0</v>
      </c>
      <c r="H3463" t="s">
        <v>103</v>
      </c>
      <c r="I3463" t="s">
        <v>102</v>
      </c>
      <c r="J3463" t="s">
        <v>103</v>
      </c>
      <c r="K3463" t="s">
        <v>9441</v>
      </c>
      <c r="L3463" t="s">
        <v>188</v>
      </c>
      <c r="M3463" t="e">
        <f>_xlfn.XLOOKUP(B3463,Sheet1!B:B,Sheet1!C:C)</f>
        <v>#N/A</v>
      </c>
    </row>
    <row r="3464" spans="2:13" hidden="1">
      <c r="B3464" t="s">
        <v>9438</v>
      </c>
      <c r="C3464" t="s">
        <v>9445</v>
      </c>
      <c r="D3464" t="s">
        <v>267</v>
      </c>
      <c r="E3464" t="s">
        <v>5070</v>
      </c>
      <c r="F3464">
        <v>2</v>
      </c>
      <c r="G3464">
        <v>0</v>
      </c>
      <c r="H3464" t="s">
        <v>102</v>
      </c>
      <c r="I3464" t="s">
        <v>102</v>
      </c>
      <c r="J3464" t="s">
        <v>103</v>
      </c>
      <c r="K3464" t="s">
        <v>9441</v>
      </c>
      <c r="L3464" t="s">
        <v>188</v>
      </c>
      <c r="M3464" t="e">
        <f>_xlfn.XLOOKUP(B3464,Sheet1!B:B,Sheet1!C:C)</f>
        <v>#N/A</v>
      </c>
    </row>
    <row r="3465" spans="2:13" hidden="1">
      <c r="B3465" t="s">
        <v>9438</v>
      </c>
      <c r="C3465" t="s">
        <v>9446</v>
      </c>
      <c r="D3465" t="s">
        <v>9440</v>
      </c>
      <c r="E3465" t="s">
        <v>5154</v>
      </c>
      <c r="F3465">
        <v>1</v>
      </c>
      <c r="G3465">
        <v>0</v>
      </c>
      <c r="H3465" t="s">
        <v>103</v>
      </c>
      <c r="I3465" t="s">
        <v>102</v>
      </c>
      <c r="J3465" t="s">
        <v>103</v>
      </c>
      <c r="K3465" t="s">
        <v>9441</v>
      </c>
      <c r="L3465" t="s">
        <v>188</v>
      </c>
      <c r="M3465" t="e">
        <f>_xlfn.XLOOKUP(B3465,Sheet1!B:B,Sheet1!C:C)</f>
        <v>#N/A</v>
      </c>
    </row>
    <row r="3466" spans="2:13" hidden="1">
      <c r="B3466" t="s">
        <v>9438</v>
      </c>
      <c r="C3466" t="s">
        <v>9447</v>
      </c>
      <c r="D3466" t="s">
        <v>9440</v>
      </c>
      <c r="E3466" t="s">
        <v>5154</v>
      </c>
      <c r="F3466">
        <v>1</v>
      </c>
      <c r="G3466">
        <v>0</v>
      </c>
      <c r="H3466" t="s">
        <v>103</v>
      </c>
      <c r="I3466" t="s">
        <v>102</v>
      </c>
      <c r="J3466" t="s">
        <v>103</v>
      </c>
      <c r="K3466" t="s">
        <v>9441</v>
      </c>
      <c r="L3466" t="s">
        <v>188</v>
      </c>
      <c r="M3466" t="e">
        <f>_xlfn.XLOOKUP(B3466,Sheet1!B:B,Sheet1!C:C)</f>
        <v>#N/A</v>
      </c>
    </row>
    <row r="3467" spans="2:13">
      <c r="B3467" t="s">
        <v>9438</v>
      </c>
      <c r="C3467" t="s">
        <v>9448</v>
      </c>
      <c r="D3467" t="s">
        <v>9440</v>
      </c>
      <c r="E3467" t="s">
        <v>5154</v>
      </c>
      <c r="F3467">
        <v>1</v>
      </c>
      <c r="G3467">
        <v>0</v>
      </c>
      <c r="H3467" t="s">
        <v>103</v>
      </c>
      <c r="I3467" t="s">
        <v>102</v>
      </c>
      <c r="J3467" t="s">
        <v>103</v>
      </c>
      <c r="K3467" t="s">
        <v>9441</v>
      </c>
      <c r="L3467" t="s">
        <v>188</v>
      </c>
      <c r="M3467" t="e">
        <f>_xlfn.XLOOKUP(B3467,Sheet1!B:B,Sheet1!C:C)</f>
        <v>#N/A</v>
      </c>
    </row>
    <row r="3468" spans="2:13" hidden="1">
      <c r="B3468" t="s">
        <v>9438</v>
      </c>
      <c r="C3468" t="s">
        <v>9449</v>
      </c>
      <c r="D3468" t="s">
        <v>5224</v>
      </c>
      <c r="E3468" t="s">
        <v>5070</v>
      </c>
      <c r="F3468">
        <v>2</v>
      </c>
      <c r="G3468">
        <v>0</v>
      </c>
      <c r="H3468" t="s">
        <v>102</v>
      </c>
      <c r="I3468" t="s">
        <v>102</v>
      </c>
      <c r="J3468" t="s">
        <v>103</v>
      </c>
      <c r="K3468" t="s">
        <v>9441</v>
      </c>
      <c r="L3468" t="s">
        <v>188</v>
      </c>
      <c r="M3468" t="e">
        <f>_xlfn.XLOOKUP(B3468,Sheet1!B:B,Sheet1!C:C)</f>
        <v>#N/A</v>
      </c>
    </row>
    <row r="3469" spans="2:13" hidden="1">
      <c r="B3469" t="s">
        <v>9438</v>
      </c>
      <c r="C3469" t="s">
        <v>9450</v>
      </c>
      <c r="D3469" t="s">
        <v>7192</v>
      </c>
      <c r="F3469">
        <v>40</v>
      </c>
      <c r="G3469">
        <v>115644</v>
      </c>
      <c r="H3469" t="s">
        <v>103</v>
      </c>
      <c r="I3469" t="s">
        <v>103</v>
      </c>
      <c r="J3469" t="s">
        <v>103</v>
      </c>
      <c r="K3469" t="s">
        <v>9441</v>
      </c>
      <c r="L3469" t="s">
        <v>188</v>
      </c>
      <c r="M3469" t="e">
        <f>_xlfn.XLOOKUP(B3469,Sheet1!B:B,Sheet1!C:C)</f>
        <v>#N/A</v>
      </c>
    </row>
    <row r="3470" spans="2:13" hidden="1">
      <c r="B3470" t="s">
        <v>9438</v>
      </c>
      <c r="C3470" t="s">
        <v>9451</v>
      </c>
      <c r="D3470" t="s">
        <v>9452</v>
      </c>
      <c r="F3470">
        <v>40</v>
      </c>
      <c r="G3470">
        <v>112601</v>
      </c>
      <c r="H3470" t="s">
        <v>103</v>
      </c>
      <c r="I3470" t="s">
        <v>103</v>
      </c>
      <c r="J3470" t="s">
        <v>103</v>
      </c>
      <c r="K3470" t="s">
        <v>9441</v>
      </c>
      <c r="L3470" t="s">
        <v>188</v>
      </c>
      <c r="M3470" t="e">
        <f>_xlfn.XLOOKUP(B3470,Sheet1!B:B,Sheet1!C:C)</f>
        <v>#N/A</v>
      </c>
    </row>
    <row r="3471" spans="2:13" hidden="1">
      <c r="B3471" t="s">
        <v>9438</v>
      </c>
      <c r="C3471" t="s">
        <v>9453</v>
      </c>
      <c r="D3471" t="s">
        <v>9440</v>
      </c>
      <c r="E3471" t="s">
        <v>5154</v>
      </c>
      <c r="F3471">
        <v>1</v>
      </c>
      <c r="G3471">
        <v>0</v>
      </c>
      <c r="H3471" t="s">
        <v>103</v>
      </c>
      <c r="I3471" t="s">
        <v>102</v>
      </c>
      <c r="J3471" t="s">
        <v>103</v>
      </c>
      <c r="K3471" t="s">
        <v>9441</v>
      </c>
      <c r="L3471" t="s">
        <v>188</v>
      </c>
      <c r="M3471" t="e">
        <f>_xlfn.XLOOKUP(B3471,Sheet1!B:B,Sheet1!C:C)</f>
        <v>#N/A</v>
      </c>
    </row>
    <row r="3472" spans="2:13" hidden="1">
      <c r="B3472" t="s">
        <v>9438</v>
      </c>
      <c r="C3472" t="s">
        <v>9441</v>
      </c>
      <c r="D3472" t="s">
        <v>195</v>
      </c>
      <c r="E3472" t="s">
        <v>5073</v>
      </c>
      <c r="F3472">
        <v>40</v>
      </c>
      <c r="G3472">
        <v>160200</v>
      </c>
      <c r="H3472" t="s">
        <v>102</v>
      </c>
      <c r="I3472" t="s">
        <v>103</v>
      </c>
      <c r="J3472" t="s">
        <v>103</v>
      </c>
      <c r="K3472" t="s">
        <v>9441</v>
      </c>
      <c r="L3472" t="s">
        <v>188</v>
      </c>
      <c r="M3472" t="e">
        <f>_xlfn.XLOOKUP(B3472,Sheet1!B:B,Sheet1!C:C)</f>
        <v>#N/A</v>
      </c>
    </row>
    <row r="3473" spans="2:13" hidden="1">
      <c r="B3473" t="s">
        <v>9438</v>
      </c>
      <c r="C3473" t="s">
        <v>9454</v>
      </c>
      <c r="D3473" t="s">
        <v>9440</v>
      </c>
      <c r="E3473" t="s">
        <v>5154</v>
      </c>
      <c r="F3473">
        <v>1</v>
      </c>
      <c r="G3473">
        <v>0</v>
      </c>
      <c r="H3473" t="s">
        <v>103</v>
      </c>
      <c r="I3473" t="s">
        <v>102</v>
      </c>
      <c r="J3473" t="s">
        <v>103</v>
      </c>
      <c r="K3473" t="s">
        <v>9441</v>
      </c>
      <c r="L3473" t="s">
        <v>188</v>
      </c>
      <c r="M3473" t="e">
        <f>_xlfn.XLOOKUP(B3473,Sheet1!B:B,Sheet1!C:C)</f>
        <v>#N/A</v>
      </c>
    </row>
    <row r="3474" spans="2:13" hidden="1">
      <c r="B3474" t="s">
        <v>9438</v>
      </c>
      <c r="C3474" t="s">
        <v>9455</v>
      </c>
      <c r="D3474" t="s">
        <v>9440</v>
      </c>
      <c r="E3474" t="s">
        <v>5154</v>
      </c>
      <c r="F3474">
        <v>1</v>
      </c>
      <c r="G3474">
        <v>0</v>
      </c>
      <c r="H3474" t="s">
        <v>103</v>
      </c>
      <c r="I3474" t="s">
        <v>102</v>
      </c>
      <c r="J3474" t="s">
        <v>103</v>
      </c>
      <c r="K3474" t="s">
        <v>9441</v>
      </c>
      <c r="L3474" t="s">
        <v>188</v>
      </c>
      <c r="M3474" t="e">
        <f>_xlfn.XLOOKUP(B3474,Sheet1!B:B,Sheet1!C:C)</f>
        <v>#N/A</v>
      </c>
    </row>
    <row r="3475" spans="2:13" hidden="1">
      <c r="B3475" t="s">
        <v>9438</v>
      </c>
      <c r="C3475" t="s">
        <v>9456</v>
      </c>
      <c r="D3475" t="s">
        <v>9440</v>
      </c>
      <c r="E3475" t="s">
        <v>5154</v>
      </c>
      <c r="F3475">
        <v>1</v>
      </c>
      <c r="G3475">
        <v>0</v>
      </c>
      <c r="H3475" t="s">
        <v>103</v>
      </c>
      <c r="I3475" t="s">
        <v>102</v>
      </c>
      <c r="J3475" t="s">
        <v>103</v>
      </c>
      <c r="K3475" t="s">
        <v>9441</v>
      </c>
      <c r="L3475" t="s">
        <v>188</v>
      </c>
      <c r="M3475" t="e">
        <f>_xlfn.XLOOKUP(B3475,Sheet1!B:B,Sheet1!C:C)</f>
        <v>#N/A</v>
      </c>
    </row>
    <row r="3476" spans="2:13" hidden="1">
      <c r="B3476" t="s">
        <v>9438</v>
      </c>
      <c r="C3476" t="s">
        <v>9457</v>
      </c>
      <c r="D3476" t="s">
        <v>6078</v>
      </c>
      <c r="E3476" t="s">
        <v>5070</v>
      </c>
      <c r="F3476">
        <v>2</v>
      </c>
      <c r="G3476">
        <v>0</v>
      </c>
      <c r="H3476" t="s">
        <v>102</v>
      </c>
      <c r="I3476" t="s">
        <v>102</v>
      </c>
      <c r="J3476" t="s">
        <v>103</v>
      </c>
      <c r="K3476" t="s">
        <v>9441</v>
      </c>
      <c r="L3476" t="s">
        <v>188</v>
      </c>
      <c r="M3476" t="e">
        <f>_xlfn.XLOOKUP(B3476,Sheet1!B:B,Sheet1!C:C)</f>
        <v>#N/A</v>
      </c>
    </row>
    <row r="3477" spans="2:13" hidden="1">
      <c r="B3477" t="s">
        <v>9438</v>
      </c>
      <c r="C3477" t="s">
        <v>9458</v>
      </c>
      <c r="D3477" t="s">
        <v>9440</v>
      </c>
      <c r="E3477" t="s">
        <v>5154</v>
      </c>
      <c r="F3477">
        <v>1</v>
      </c>
      <c r="G3477">
        <v>0</v>
      </c>
      <c r="H3477" t="s">
        <v>103</v>
      </c>
      <c r="I3477" t="s">
        <v>102</v>
      </c>
      <c r="J3477" t="s">
        <v>103</v>
      </c>
      <c r="K3477" t="s">
        <v>9441</v>
      </c>
      <c r="L3477" t="s">
        <v>188</v>
      </c>
      <c r="M3477" t="e">
        <f>_xlfn.XLOOKUP(B3477,Sheet1!B:B,Sheet1!C:C)</f>
        <v>#N/A</v>
      </c>
    </row>
    <row r="3478" spans="2:13" hidden="1">
      <c r="B3478" t="s">
        <v>9459</v>
      </c>
      <c r="C3478" t="s">
        <v>9460</v>
      </c>
      <c r="D3478" t="s">
        <v>149</v>
      </c>
      <c r="E3478" t="s">
        <v>5070</v>
      </c>
      <c r="F3478">
        <v>3</v>
      </c>
      <c r="G3478">
        <v>0</v>
      </c>
      <c r="H3478" t="s">
        <v>102</v>
      </c>
      <c r="I3478" t="s">
        <v>102</v>
      </c>
      <c r="J3478" t="s">
        <v>103</v>
      </c>
      <c r="K3478" t="s">
        <v>9461</v>
      </c>
      <c r="L3478" t="s">
        <v>188</v>
      </c>
      <c r="M3478" t="e">
        <f>_xlfn.XLOOKUP(B3478,Sheet1!B:B,Sheet1!C:C)</f>
        <v>#N/A</v>
      </c>
    </row>
    <row r="3479" spans="2:13" hidden="1">
      <c r="B3479" t="s">
        <v>9459</v>
      </c>
      <c r="C3479" t="s">
        <v>9462</v>
      </c>
      <c r="D3479" t="s">
        <v>5224</v>
      </c>
      <c r="E3479" t="s">
        <v>5070</v>
      </c>
      <c r="F3479">
        <v>3</v>
      </c>
      <c r="G3479">
        <v>0</v>
      </c>
      <c r="H3479" t="s">
        <v>102</v>
      </c>
      <c r="I3479" t="s">
        <v>102</v>
      </c>
      <c r="J3479" t="s">
        <v>103</v>
      </c>
      <c r="K3479" t="s">
        <v>9461</v>
      </c>
      <c r="L3479" t="s">
        <v>188</v>
      </c>
      <c r="M3479" t="e">
        <f>_xlfn.XLOOKUP(B3479,Sheet1!B:B,Sheet1!C:C)</f>
        <v>#N/A</v>
      </c>
    </row>
    <row r="3480" spans="2:13" hidden="1">
      <c r="B3480" t="s">
        <v>9459</v>
      </c>
      <c r="C3480" t="s">
        <v>9461</v>
      </c>
      <c r="D3480" t="s">
        <v>195</v>
      </c>
      <c r="E3480" t="s">
        <v>5073</v>
      </c>
      <c r="F3480">
        <v>40</v>
      </c>
      <c r="G3480">
        <v>128140</v>
      </c>
      <c r="H3480" t="s">
        <v>102</v>
      </c>
      <c r="I3480" t="s">
        <v>103</v>
      </c>
      <c r="J3480" t="s">
        <v>103</v>
      </c>
      <c r="K3480" t="s">
        <v>9461</v>
      </c>
      <c r="L3480" t="s">
        <v>188</v>
      </c>
      <c r="M3480" t="e">
        <f>_xlfn.XLOOKUP(B3480,Sheet1!B:B,Sheet1!C:C)</f>
        <v>#N/A</v>
      </c>
    </row>
    <row r="3481" spans="2:13" hidden="1">
      <c r="B3481" t="s">
        <v>9459</v>
      </c>
      <c r="C3481" t="s">
        <v>9463</v>
      </c>
      <c r="D3481" t="s">
        <v>5215</v>
      </c>
      <c r="E3481" t="s">
        <v>5070</v>
      </c>
      <c r="F3481">
        <v>3</v>
      </c>
      <c r="G3481">
        <v>0</v>
      </c>
      <c r="H3481" t="s">
        <v>102</v>
      </c>
      <c r="I3481" t="s">
        <v>102</v>
      </c>
      <c r="J3481" t="s">
        <v>103</v>
      </c>
      <c r="K3481" t="s">
        <v>9461</v>
      </c>
      <c r="L3481" t="s">
        <v>188</v>
      </c>
      <c r="M3481" t="e">
        <f>_xlfn.XLOOKUP(B3481,Sheet1!B:B,Sheet1!C:C)</f>
        <v>#N/A</v>
      </c>
    </row>
    <row r="3482" spans="2:13" hidden="1">
      <c r="B3482" t="s">
        <v>9464</v>
      </c>
      <c r="C3482" t="s">
        <v>9465</v>
      </c>
      <c r="D3482" t="s">
        <v>653</v>
      </c>
      <c r="E3482" t="s">
        <v>5154</v>
      </c>
      <c r="F3482">
        <v>1</v>
      </c>
      <c r="G3482">
        <v>0</v>
      </c>
      <c r="H3482" t="s">
        <v>103</v>
      </c>
      <c r="I3482" t="s">
        <v>102</v>
      </c>
      <c r="J3482" t="s">
        <v>103</v>
      </c>
      <c r="K3482" t="s">
        <v>9466</v>
      </c>
      <c r="L3482" t="s">
        <v>195</v>
      </c>
      <c r="M3482" t="e">
        <f>_xlfn.XLOOKUP(B3482,Sheet1!B:B,Sheet1!C:C)</f>
        <v>#N/A</v>
      </c>
    </row>
    <row r="3483" spans="2:13" hidden="1">
      <c r="B3483" t="s">
        <v>9464</v>
      </c>
      <c r="C3483" t="s">
        <v>9466</v>
      </c>
      <c r="D3483" t="s">
        <v>195</v>
      </c>
      <c r="E3483" t="s">
        <v>5073</v>
      </c>
      <c r="F3483">
        <v>40</v>
      </c>
      <c r="G3483">
        <v>129741</v>
      </c>
      <c r="H3483" t="s">
        <v>102</v>
      </c>
      <c r="I3483" t="s">
        <v>103</v>
      </c>
      <c r="J3483" t="s">
        <v>103</v>
      </c>
      <c r="K3483" t="s">
        <v>9466</v>
      </c>
      <c r="L3483" t="s">
        <v>195</v>
      </c>
      <c r="M3483" t="e">
        <f>_xlfn.XLOOKUP(B3483,Sheet1!B:B,Sheet1!C:C)</f>
        <v>#N/A</v>
      </c>
    </row>
    <row r="3484" spans="2:13" hidden="1">
      <c r="B3484" t="s">
        <v>9464</v>
      </c>
      <c r="C3484" t="s">
        <v>9467</v>
      </c>
      <c r="D3484" t="s">
        <v>315</v>
      </c>
      <c r="E3484" t="s">
        <v>5070</v>
      </c>
      <c r="F3484">
        <v>3</v>
      </c>
      <c r="G3484">
        <v>0</v>
      </c>
      <c r="H3484" t="s">
        <v>102</v>
      </c>
      <c r="I3484" t="s">
        <v>102</v>
      </c>
      <c r="J3484" t="s">
        <v>103</v>
      </c>
      <c r="K3484" t="s">
        <v>9466</v>
      </c>
      <c r="L3484" t="s">
        <v>195</v>
      </c>
      <c r="M3484" t="e">
        <f>_xlfn.XLOOKUP(B3484,Sheet1!B:B,Sheet1!C:C)</f>
        <v>#N/A</v>
      </c>
    </row>
    <row r="3485" spans="2:13" hidden="1">
      <c r="B3485" t="s">
        <v>9464</v>
      </c>
      <c r="C3485" t="s">
        <v>9468</v>
      </c>
      <c r="D3485" t="s">
        <v>5246</v>
      </c>
      <c r="E3485" t="s">
        <v>5154</v>
      </c>
      <c r="F3485">
        <v>0.5</v>
      </c>
      <c r="G3485">
        <v>0</v>
      </c>
      <c r="H3485" t="s">
        <v>103</v>
      </c>
      <c r="I3485" t="s">
        <v>102</v>
      </c>
      <c r="J3485" t="s">
        <v>103</v>
      </c>
      <c r="K3485" t="s">
        <v>9466</v>
      </c>
      <c r="L3485" t="s">
        <v>195</v>
      </c>
      <c r="M3485" t="e">
        <f>_xlfn.XLOOKUP(B3485,Sheet1!B:B,Sheet1!C:C)</f>
        <v>#N/A</v>
      </c>
    </row>
    <row r="3486" spans="2:13" hidden="1">
      <c r="B3486" t="s">
        <v>9464</v>
      </c>
      <c r="C3486" t="s">
        <v>9469</v>
      </c>
      <c r="D3486" t="s">
        <v>5246</v>
      </c>
      <c r="E3486" t="s">
        <v>5154</v>
      </c>
      <c r="F3486">
        <v>0.5</v>
      </c>
      <c r="G3486">
        <v>0</v>
      </c>
      <c r="H3486" t="s">
        <v>103</v>
      </c>
      <c r="I3486" t="s">
        <v>102</v>
      </c>
      <c r="J3486" t="s">
        <v>103</v>
      </c>
      <c r="K3486" t="s">
        <v>9466</v>
      </c>
      <c r="L3486" t="s">
        <v>195</v>
      </c>
      <c r="M3486" t="e">
        <f>_xlfn.XLOOKUP(B3486,Sheet1!B:B,Sheet1!C:C)</f>
        <v>#N/A</v>
      </c>
    </row>
    <row r="3487" spans="2:13" hidden="1">
      <c r="B3487" t="s">
        <v>9464</v>
      </c>
      <c r="C3487" t="s">
        <v>9470</v>
      </c>
      <c r="D3487" t="s">
        <v>5246</v>
      </c>
      <c r="E3487" t="s">
        <v>5154</v>
      </c>
      <c r="F3487">
        <v>0.5</v>
      </c>
      <c r="G3487">
        <v>0</v>
      </c>
      <c r="H3487" t="s">
        <v>103</v>
      </c>
      <c r="I3487" t="s">
        <v>102</v>
      </c>
      <c r="J3487" t="s">
        <v>103</v>
      </c>
      <c r="K3487" t="s">
        <v>9466</v>
      </c>
      <c r="L3487" t="s">
        <v>195</v>
      </c>
      <c r="M3487" t="e">
        <f>_xlfn.XLOOKUP(B3487,Sheet1!B:B,Sheet1!C:C)</f>
        <v>#N/A</v>
      </c>
    </row>
    <row r="3488" spans="2:13" hidden="1">
      <c r="B3488" t="s">
        <v>9464</v>
      </c>
      <c r="C3488" t="s">
        <v>9471</v>
      </c>
      <c r="D3488" t="s">
        <v>5246</v>
      </c>
      <c r="E3488" t="s">
        <v>5154</v>
      </c>
      <c r="F3488">
        <v>1</v>
      </c>
      <c r="G3488">
        <v>0</v>
      </c>
      <c r="H3488" t="s">
        <v>103</v>
      </c>
      <c r="I3488" t="s">
        <v>102</v>
      </c>
      <c r="J3488" t="s">
        <v>103</v>
      </c>
      <c r="K3488" t="s">
        <v>9466</v>
      </c>
      <c r="L3488" t="s">
        <v>195</v>
      </c>
      <c r="M3488" t="e">
        <f>_xlfn.XLOOKUP(B3488,Sheet1!B:B,Sheet1!C:C)</f>
        <v>#N/A</v>
      </c>
    </row>
    <row r="3489" spans="2:13" hidden="1">
      <c r="B3489" t="s">
        <v>9464</v>
      </c>
      <c r="C3489" t="s">
        <v>9472</v>
      </c>
      <c r="D3489" t="s">
        <v>5224</v>
      </c>
      <c r="E3489" t="s">
        <v>5070</v>
      </c>
      <c r="F3489">
        <v>1</v>
      </c>
      <c r="G3489">
        <v>0</v>
      </c>
      <c r="H3489" t="s">
        <v>102</v>
      </c>
      <c r="I3489" t="s">
        <v>102</v>
      </c>
      <c r="J3489" t="s">
        <v>103</v>
      </c>
      <c r="K3489" t="s">
        <v>9466</v>
      </c>
      <c r="L3489" t="s">
        <v>195</v>
      </c>
      <c r="M3489" t="e">
        <f>_xlfn.XLOOKUP(B3489,Sheet1!B:B,Sheet1!C:C)</f>
        <v>#N/A</v>
      </c>
    </row>
    <row r="3490" spans="2:13" hidden="1">
      <c r="B3490" t="s">
        <v>9464</v>
      </c>
      <c r="C3490" t="s">
        <v>9473</v>
      </c>
      <c r="D3490" t="s">
        <v>5246</v>
      </c>
      <c r="E3490" t="s">
        <v>5154</v>
      </c>
      <c r="F3490">
        <v>0.5</v>
      </c>
      <c r="G3490">
        <v>0</v>
      </c>
      <c r="H3490" t="s">
        <v>103</v>
      </c>
      <c r="I3490" t="s">
        <v>102</v>
      </c>
      <c r="J3490" t="s">
        <v>103</v>
      </c>
      <c r="K3490" t="s">
        <v>9466</v>
      </c>
      <c r="L3490" t="s">
        <v>195</v>
      </c>
      <c r="M3490" t="e">
        <f>_xlfn.XLOOKUP(B3490,Sheet1!B:B,Sheet1!C:C)</f>
        <v>#N/A</v>
      </c>
    </row>
    <row r="3491" spans="2:13" hidden="1">
      <c r="B3491" t="s">
        <v>9464</v>
      </c>
      <c r="C3491" t="s">
        <v>9474</v>
      </c>
      <c r="D3491" t="s">
        <v>5246</v>
      </c>
      <c r="E3491" t="s">
        <v>5154</v>
      </c>
      <c r="F3491">
        <v>0.5</v>
      </c>
      <c r="G3491">
        <v>0</v>
      </c>
      <c r="H3491" t="s">
        <v>103</v>
      </c>
      <c r="I3491" t="s">
        <v>102</v>
      </c>
      <c r="J3491" t="s">
        <v>103</v>
      </c>
      <c r="K3491" t="s">
        <v>9466</v>
      </c>
      <c r="L3491" t="s">
        <v>195</v>
      </c>
      <c r="M3491" t="e">
        <f>_xlfn.XLOOKUP(B3491,Sheet1!B:B,Sheet1!C:C)</f>
        <v>#N/A</v>
      </c>
    </row>
    <row r="3492" spans="2:13" hidden="1">
      <c r="B3492" t="s">
        <v>9464</v>
      </c>
      <c r="C3492" t="s">
        <v>9475</v>
      </c>
      <c r="D3492" t="s">
        <v>5246</v>
      </c>
      <c r="E3492" t="s">
        <v>5154</v>
      </c>
      <c r="F3492">
        <v>0.5</v>
      </c>
      <c r="G3492">
        <v>0</v>
      </c>
      <c r="H3492" t="s">
        <v>103</v>
      </c>
      <c r="I3492" t="s">
        <v>102</v>
      </c>
      <c r="J3492" t="s">
        <v>103</v>
      </c>
      <c r="K3492" t="s">
        <v>9466</v>
      </c>
      <c r="L3492" t="s">
        <v>195</v>
      </c>
      <c r="M3492" t="e">
        <f>_xlfn.XLOOKUP(B3492,Sheet1!B:B,Sheet1!C:C)</f>
        <v>#N/A</v>
      </c>
    </row>
    <row r="3493" spans="2:13" hidden="1">
      <c r="B3493" t="s">
        <v>9464</v>
      </c>
      <c r="C3493" t="s">
        <v>9476</v>
      </c>
      <c r="D3493" t="s">
        <v>5246</v>
      </c>
      <c r="E3493" t="s">
        <v>5154</v>
      </c>
      <c r="F3493">
        <v>0.5</v>
      </c>
      <c r="G3493">
        <v>0</v>
      </c>
      <c r="H3493" t="s">
        <v>103</v>
      </c>
      <c r="I3493" t="s">
        <v>102</v>
      </c>
      <c r="J3493" t="s">
        <v>103</v>
      </c>
      <c r="K3493" t="s">
        <v>9466</v>
      </c>
      <c r="L3493" t="s">
        <v>195</v>
      </c>
      <c r="M3493" t="e">
        <f>_xlfn.XLOOKUP(B3493,Sheet1!B:B,Sheet1!C:C)</f>
        <v>#N/A</v>
      </c>
    </row>
    <row r="3494" spans="2:13" hidden="1">
      <c r="B3494" t="s">
        <v>9464</v>
      </c>
      <c r="C3494" t="s">
        <v>9477</v>
      </c>
      <c r="D3494" t="s">
        <v>5246</v>
      </c>
      <c r="E3494" t="s">
        <v>5154</v>
      </c>
      <c r="F3494">
        <v>0.5</v>
      </c>
      <c r="G3494">
        <v>0</v>
      </c>
      <c r="H3494" t="s">
        <v>103</v>
      </c>
      <c r="I3494" t="s">
        <v>102</v>
      </c>
      <c r="J3494" t="s">
        <v>103</v>
      </c>
      <c r="K3494" t="s">
        <v>9466</v>
      </c>
      <c r="L3494" t="s">
        <v>195</v>
      </c>
      <c r="M3494" t="e">
        <f>_xlfn.XLOOKUP(B3494,Sheet1!B:B,Sheet1!C:C)</f>
        <v>#N/A</v>
      </c>
    </row>
    <row r="3495" spans="2:13" hidden="1">
      <c r="B3495" t="s">
        <v>9464</v>
      </c>
      <c r="C3495" t="s">
        <v>9478</v>
      </c>
      <c r="D3495" t="s">
        <v>267</v>
      </c>
      <c r="E3495" t="s">
        <v>5070</v>
      </c>
      <c r="F3495">
        <v>5</v>
      </c>
      <c r="G3495">
        <v>0</v>
      </c>
      <c r="H3495" t="s">
        <v>102</v>
      </c>
      <c r="I3495" t="s">
        <v>102</v>
      </c>
      <c r="J3495" t="s">
        <v>103</v>
      </c>
      <c r="K3495" t="s">
        <v>9466</v>
      </c>
      <c r="L3495" t="s">
        <v>195</v>
      </c>
      <c r="M3495" t="e">
        <f>_xlfn.XLOOKUP(B3495,Sheet1!B:B,Sheet1!C:C)</f>
        <v>#N/A</v>
      </c>
    </row>
    <row r="3496" spans="2:13" hidden="1">
      <c r="B3496" t="s">
        <v>9479</v>
      </c>
      <c r="C3496" t="s">
        <v>9480</v>
      </c>
      <c r="D3496" t="s">
        <v>2504</v>
      </c>
      <c r="E3496" t="s">
        <v>5154</v>
      </c>
      <c r="F3496">
        <v>2</v>
      </c>
      <c r="G3496">
        <v>0</v>
      </c>
      <c r="H3496" t="s">
        <v>103</v>
      </c>
      <c r="I3496" t="s">
        <v>102</v>
      </c>
      <c r="J3496" t="s">
        <v>103</v>
      </c>
      <c r="K3496" t="s">
        <v>9481</v>
      </c>
      <c r="L3496" t="s">
        <v>188</v>
      </c>
      <c r="M3496" t="e">
        <f>_xlfn.XLOOKUP(B3496,Sheet1!B:B,Sheet1!C:C)</f>
        <v>#N/A</v>
      </c>
    </row>
    <row r="3497" spans="2:13" hidden="1">
      <c r="B3497" t="s">
        <v>9479</v>
      </c>
      <c r="C3497" t="s">
        <v>9482</v>
      </c>
      <c r="D3497" t="s">
        <v>9483</v>
      </c>
      <c r="E3497" t="s">
        <v>5154</v>
      </c>
      <c r="F3497">
        <v>2</v>
      </c>
      <c r="G3497">
        <v>0</v>
      </c>
      <c r="H3497" t="s">
        <v>103</v>
      </c>
      <c r="I3497" t="s">
        <v>102</v>
      </c>
      <c r="J3497" t="s">
        <v>103</v>
      </c>
      <c r="K3497" t="s">
        <v>9481</v>
      </c>
      <c r="L3497" t="s">
        <v>188</v>
      </c>
      <c r="M3497" t="e">
        <f>_xlfn.XLOOKUP(B3497,Sheet1!B:B,Sheet1!C:C)</f>
        <v>#N/A</v>
      </c>
    </row>
    <row r="3498" spans="2:13" hidden="1">
      <c r="B3498" t="s">
        <v>9479</v>
      </c>
      <c r="C3498" t="s">
        <v>9484</v>
      </c>
      <c r="D3498" t="s">
        <v>2504</v>
      </c>
      <c r="E3498" t="s">
        <v>5154</v>
      </c>
      <c r="F3498">
        <v>2</v>
      </c>
      <c r="G3498">
        <v>0</v>
      </c>
      <c r="H3498" t="s">
        <v>103</v>
      </c>
      <c r="I3498" t="s">
        <v>102</v>
      </c>
      <c r="J3498" t="s">
        <v>103</v>
      </c>
      <c r="K3498" t="s">
        <v>9481</v>
      </c>
      <c r="L3498" t="s">
        <v>188</v>
      </c>
      <c r="M3498" t="e">
        <f>_xlfn.XLOOKUP(B3498,Sheet1!B:B,Sheet1!C:C)</f>
        <v>#N/A</v>
      </c>
    </row>
    <row r="3499" spans="2:13" hidden="1">
      <c r="B3499" t="s">
        <v>9479</v>
      </c>
      <c r="C3499" t="s">
        <v>9485</v>
      </c>
      <c r="D3499" t="s">
        <v>2504</v>
      </c>
      <c r="E3499" t="s">
        <v>5154</v>
      </c>
      <c r="F3499">
        <v>2</v>
      </c>
      <c r="G3499">
        <v>0</v>
      </c>
      <c r="H3499" t="s">
        <v>103</v>
      </c>
      <c r="I3499" t="s">
        <v>102</v>
      </c>
      <c r="J3499" t="s">
        <v>103</v>
      </c>
      <c r="K3499" t="s">
        <v>9481</v>
      </c>
      <c r="L3499" t="s">
        <v>188</v>
      </c>
      <c r="M3499" t="e">
        <f>_xlfn.XLOOKUP(B3499,Sheet1!B:B,Sheet1!C:C)</f>
        <v>#N/A</v>
      </c>
    </row>
    <row r="3500" spans="2:13" hidden="1">
      <c r="B3500" t="s">
        <v>9479</v>
      </c>
      <c r="C3500" t="s">
        <v>9486</v>
      </c>
      <c r="D3500" t="s">
        <v>2504</v>
      </c>
      <c r="E3500" t="s">
        <v>5154</v>
      </c>
      <c r="F3500">
        <v>2</v>
      </c>
      <c r="G3500">
        <v>0</v>
      </c>
      <c r="H3500" t="s">
        <v>103</v>
      </c>
      <c r="I3500" t="s">
        <v>102</v>
      </c>
      <c r="J3500" t="s">
        <v>103</v>
      </c>
      <c r="K3500" t="s">
        <v>9481</v>
      </c>
      <c r="L3500" t="s">
        <v>188</v>
      </c>
      <c r="M3500" t="e">
        <f>_xlfn.XLOOKUP(B3500,Sheet1!B:B,Sheet1!C:C)</f>
        <v>#N/A</v>
      </c>
    </row>
    <row r="3501" spans="2:13" hidden="1">
      <c r="B3501" t="s">
        <v>9479</v>
      </c>
      <c r="C3501" t="s">
        <v>9487</v>
      </c>
      <c r="D3501" t="s">
        <v>9488</v>
      </c>
      <c r="E3501" t="s">
        <v>5154</v>
      </c>
      <c r="F3501">
        <v>2</v>
      </c>
      <c r="G3501">
        <v>0</v>
      </c>
      <c r="H3501" t="s">
        <v>103</v>
      </c>
      <c r="I3501" t="s">
        <v>102</v>
      </c>
      <c r="J3501" t="s">
        <v>103</v>
      </c>
      <c r="K3501" t="s">
        <v>9481</v>
      </c>
      <c r="L3501" t="s">
        <v>188</v>
      </c>
      <c r="M3501" t="e">
        <f>_xlfn.XLOOKUP(B3501,Sheet1!B:B,Sheet1!C:C)</f>
        <v>#N/A</v>
      </c>
    </row>
    <row r="3502" spans="2:13" hidden="1">
      <c r="B3502" t="s">
        <v>9479</v>
      </c>
      <c r="C3502" t="s">
        <v>9489</v>
      </c>
      <c r="D3502" t="s">
        <v>2504</v>
      </c>
      <c r="E3502" t="s">
        <v>5154</v>
      </c>
      <c r="F3502">
        <v>2</v>
      </c>
      <c r="G3502">
        <v>0</v>
      </c>
      <c r="H3502" t="s">
        <v>103</v>
      </c>
      <c r="I3502" t="s">
        <v>102</v>
      </c>
      <c r="J3502" t="s">
        <v>103</v>
      </c>
      <c r="K3502" t="s">
        <v>9481</v>
      </c>
      <c r="L3502" t="s">
        <v>188</v>
      </c>
      <c r="M3502" t="e">
        <f>_xlfn.XLOOKUP(B3502,Sheet1!B:B,Sheet1!C:C)</f>
        <v>#N/A</v>
      </c>
    </row>
    <row r="3503" spans="2:13" hidden="1">
      <c r="B3503" t="s">
        <v>9479</v>
      </c>
      <c r="C3503" t="s">
        <v>9490</v>
      </c>
      <c r="D3503" t="s">
        <v>2504</v>
      </c>
      <c r="E3503" t="s">
        <v>5154</v>
      </c>
      <c r="F3503">
        <v>2</v>
      </c>
      <c r="G3503">
        <v>0</v>
      </c>
      <c r="H3503" t="s">
        <v>103</v>
      </c>
      <c r="I3503" t="s">
        <v>102</v>
      </c>
      <c r="J3503" t="s">
        <v>103</v>
      </c>
      <c r="K3503" t="s">
        <v>9481</v>
      </c>
      <c r="L3503" t="s">
        <v>188</v>
      </c>
      <c r="M3503" t="e">
        <f>_xlfn.XLOOKUP(B3503,Sheet1!B:B,Sheet1!C:C)</f>
        <v>#N/A</v>
      </c>
    </row>
    <row r="3504" spans="2:13" hidden="1">
      <c r="B3504" t="s">
        <v>9479</v>
      </c>
      <c r="C3504" t="s">
        <v>9491</v>
      </c>
      <c r="D3504" t="s">
        <v>2504</v>
      </c>
      <c r="E3504" t="s">
        <v>5154</v>
      </c>
      <c r="F3504">
        <v>2</v>
      </c>
      <c r="G3504">
        <v>0</v>
      </c>
      <c r="H3504" t="s">
        <v>103</v>
      </c>
      <c r="I3504" t="s">
        <v>102</v>
      </c>
      <c r="J3504" t="s">
        <v>103</v>
      </c>
      <c r="K3504" t="s">
        <v>9481</v>
      </c>
      <c r="L3504" t="s">
        <v>188</v>
      </c>
      <c r="M3504" t="e">
        <f>_xlfn.XLOOKUP(B3504,Sheet1!B:B,Sheet1!C:C)</f>
        <v>#N/A</v>
      </c>
    </row>
    <row r="3505" spans="2:13" hidden="1">
      <c r="B3505" t="s">
        <v>9479</v>
      </c>
      <c r="C3505" t="s">
        <v>9492</v>
      </c>
      <c r="D3505" t="s">
        <v>2504</v>
      </c>
      <c r="E3505" t="s">
        <v>5154</v>
      </c>
      <c r="F3505">
        <v>2</v>
      </c>
      <c r="G3505">
        <v>0</v>
      </c>
      <c r="H3505" t="s">
        <v>103</v>
      </c>
      <c r="I3505" t="s">
        <v>102</v>
      </c>
      <c r="J3505" t="s">
        <v>103</v>
      </c>
      <c r="K3505" t="s">
        <v>9481</v>
      </c>
      <c r="L3505" t="s">
        <v>188</v>
      </c>
      <c r="M3505" t="e">
        <f>_xlfn.XLOOKUP(B3505,Sheet1!B:B,Sheet1!C:C)</f>
        <v>#N/A</v>
      </c>
    </row>
    <row r="3506" spans="2:13" hidden="1">
      <c r="B3506" t="s">
        <v>9479</v>
      </c>
      <c r="C3506" t="s">
        <v>9493</v>
      </c>
      <c r="D3506" t="s">
        <v>2504</v>
      </c>
      <c r="E3506" t="s">
        <v>5154</v>
      </c>
      <c r="F3506">
        <v>2</v>
      </c>
      <c r="G3506">
        <v>0</v>
      </c>
      <c r="H3506" t="s">
        <v>103</v>
      </c>
      <c r="I3506" t="s">
        <v>102</v>
      </c>
      <c r="J3506" t="s">
        <v>103</v>
      </c>
      <c r="K3506" t="s">
        <v>9481</v>
      </c>
      <c r="L3506" t="s">
        <v>188</v>
      </c>
      <c r="M3506" t="e">
        <f>_xlfn.XLOOKUP(B3506,Sheet1!B:B,Sheet1!C:C)</f>
        <v>#N/A</v>
      </c>
    </row>
    <row r="3507" spans="2:13" hidden="1">
      <c r="B3507" t="s">
        <v>9479</v>
      </c>
      <c r="C3507" t="s">
        <v>9494</v>
      </c>
      <c r="D3507" t="s">
        <v>9495</v>
      </c>
      <c r="E3507" t="s">
        <v>5154</v>
      </c>
      <c r="F3507">
        <v>3</v>
      </c>
      <c r="G3507">
        <v>0</v>
      </c>
      <c r="H3507" t="s">
        <v>103</v>
      </c>
      <c r="I3507" t="s">
        <v>102</v>
      </c>
      <c r="J3507" t="s">
        <v>103</v>
      </c>
      <c r="K3507" t="s">
        <v>9481</v>
      </c>
      <c r="L3507" t="s">
        <v>188</v>
      </c>
      <c r="M3507" t="e">
        <f>_xlfn.XLOOKUP(B3507,Sheet1!B:B,Sheet1!C:C)</f>
        <v>#N/A</v>
      </c>
    </row>
    <row r="3508" spans="2:13" hidden="1">
      <c r="B3508" t="s">
        <v>9479</v>
      </c>
      <c r="C3508" t="s">
        <v>9496</v>
      </c>
      <c r="D3508" t="s">
        <v>2504</v>
      </c>
      <c r="E3508" t="s">
        <v>5154</v>
      </c>
      <c r="F3508">
        <v>2</v>
      </c>
      <c r="G3508">
        <v>0</v>
      </c>
      <c r="H3508" t="s">
        <v>103</v>
      </c>
      <c r="I3508" t="s">
        <v>102</v>
      </c>
      <c r="J3508" t="s">
        <v>103</v>
      </c>
      <c r="K3508" t="s">
        <v>9481</v>
      </c>
      <c r="L3508" t="s">
        <v>188</v>
      </c>
      <c r="M3508" t="e">
        <f>_xlfn.XLOOKUP(B3508,Sheet1!B:B,Sheet1!C:C)</f>
        <v>#N/A</v>
      </c>
    </row>
    <row r="3509" spans="2:13" hidden="1">
      <c r="B3509" t="s">
        <v>9479</v>
      </c>
      <c r="C3509" t="s">
        <v>9497</v>
      </c>
      <c r="D3509" t="s">
        <v>2504</v>
      </c>
      <c r="E3509" t="s">
        <v>5154</v>
      </c>
      <c r="F3509">
        <v>2</v>
      </c>
      <c r="G3509">
        <v>0</v>
      </c>
      <c r="H3509" t="s">
        <v>103</v>
      </c>
      <c r="I3509" t="s">
        <v>102</v>
      </c>
      <c r="J3509" t="s">
        <v>103</v>
      </c>
      <c r="K3509" t="s">
        <v>9481</v>
      </c>
      <c r="L3509" t="s">
        <v>188</v>
      </c>
      <c r="M3509" t="e">
        <f>_xlfn.XLOOKUP(B3509,Sheet1!B:B,Sheet1!C:C)</f>
        <v>#N/A</v>
      </c>
    </row>
    <row r="3510" spans="2:13" hidden="1">
      <c r="B3510" t="s">
        <v>9479</v>
      </c>
      <c r="C3510" t="s">
        <v>9498</v>
      </c>
      <c r="D3510" t="s">
        <v>5224</v>
      </c>
      <c r="E3510" t="s">
        <v>5070</v>
      </c>
      <c r="F3510">
        <v>3</v>
      </c>
      <c r="G3510">
        <v>0</v>
      </c>
      <c r="H3510" t="s">
        <v>102</v>
      </c>
      <c r="I3510" t="s">
        <v>102</v>
      </c>
      <c r="J3510" t="s">
        <v>103</v>
      </c>
      <c r="K3510" t="s">
        <v>9481</v>
      </c>
      <c r="L3510" t="s">
        <v>188</v>
      </c>
      <c r="M3510" t="e">
        <f>_xlfn.XLOOKUP(B3510,Sheet1!B:B,Sheet1!C:C)</f>
        <v>#N/A</v>
      </c>
    </row>
    <row r="3511" spans="2:13" hidden="1">
      <c r="B3511" t="s">
        <v>9479</v>
      </c>
      <c r="C3511" t="s">
        <v>9499</v>
      </c>
      <c r="D3511" t="s">
        <v>9500</v>
      </c>
      <c r="E3511" t="s">
        <v>5070</v>
      </c>
      <c r="F3511">
        <v>10</v>
      </c>
      <c r="G3511">
        <v>0</v>
      </c>
      <c r="H3511" t="s">
        <v>102</v>
      </c>
      <c r="I3511" t="s">
        <v>102</v>
      </c>
      <c r="J3511" t="s">
        <v>103</v>
      </c>
      <c r="K3511" t="s">
        <v>9481</v>
      </c>
      <c r="L3511" t="s">
        <v>188</v>
      </c>
      <c r="M3511" t="e">
        <f>_xlfn.XLOOKUP(B3511,Sheet1!B:B,Sheet1!C:C)</f>
        <v>#N/A</v>
      </c>
    </row>
    <row r="3512" spans="2:13" hidden="1">
      <c r="B3512" t="s">
        <v>9479</v>
      </c>
      <c r="C3512" t="s">
        <v>9501</v>
      </c>
      <c r="D3512" t="s">
        <v>9502</v>
      </c>
      <c r="E3512" t="s">
        <v>5070</v>
      </c>
      <c r="F3512">
        <v>3</v>
      </c>
      <c r="G3512">
        <v>0</v>
      </c>
      <c r="H3512" t="s">
        <v>102</v>
      </c>
      <c r="I3512" t="s">
        <v>102</v>
      </c>
      <c r="J3512" t="s">
        <v>103</v>
      </c>
      <c r="K3512" t="s">
        <v>9481</v>
      </c>
      <c r="L3512" t="s">
        <v>188</v>
      </c>
      <c r="M3512" t="e">
        <f>_xlfn.XLOOKUP(B3512,Sheet1!B:B,Sheet1!C:C)</f>
        <v>#N/A</v>
      </c>
    </row>
    <row r="3513" spans="2:13" hidden="1">
      <c r="B3513" t="s">
        <v>9479</v>
      </c>
      <c r="C3513" t="s">
        <v>9481</v>
      </c>
      <c r="D3513" t="s">
        <v>195</v>
      </c>
      <c r="E3513" t="s">
        <v>5073</v>
      </c>
      <c r="F3513">
        <v>40</v>
      </c>
      <c r="G3513">
        <v>171500</v>
      </c>
      <c r="H3513" t="s">
        <v>102</v>
      </c>
      <c r="I3513" t="s">
        <v>103</v>
      </c>
      <c r="J3513" t="s">
        <v>103</v>
      </c>
      <c r="K3513" t="s">
        <v>9481</v>
      </c>
      <c r="L3513" t="s">
        <v>188</v>
      </c>
      <c r="M3513" t="e">
        <f>_xlfn.XLOOKUP(B3513,Sheet1!B:B,Sheet1!C:C)</f>
        <v>#N/A</v>
      </c>
    </row>
    <row r="3514" spans="2:13" hidden="1">
      <c r="B3514" t="s">
        <v>9479</v>
      </c>
      <c r="C3514" t="s">
        <v>9503</v>
      </c>
      <c r="D3514" t="s">
        <v>267</v>
      </c>
      <c r="E3514" t="s">
        <v>5070</v>
      </c>
      <c r="F3514">
        <v>3</v>
      </c>
      <c r="G3514">
        <v>0</v>
      </c>
      <c r="H3514" t="s">
        <v>102</v>
      </c>
      <c r="I3514" t="s">
        <v>102</v>
      </c>
      <c r="J3514" t="s">
        <v>103</v>
      </c>
      <c r="K3514" t="s">
        <v>9481</v>
      </c>
      <c r="L3514" t="s">
        <v>188</v>
      </c>
      <c r="M3514" t="e">
        <f>_xlfn.XLOOKUP(B3514,Sheet1!B:B,Sheet1!C:C)</f>
        <v>#N/A</v>
      </c>
    </row>
    <row r="3515" spans="2:13" hidden="1">
      <c r="B3515" t="s">
        <v>9479</v>
      </c>
      <c r="C3515" t="s">
        <v>9504</v>
      </c>
      <c r="D3515" t="s">
        <v>9505</v>
      </c>
      <c r="E3515" t="s">
        <v>5070</v>
      </c>
      <c r="F3515">
        <v>10</v>
      </c>
      <c r="G3515">
        <v>0</v>
      </c>
      <c r="H3515" t="s">
        <v>102</v>
      </c>
      <c r="I3515" t="s">
        <v>102</v>
      </c>
      <c r="J3515" t="s">
        <v>103</v>
      </c>
      <c r="K3515" t="s">
        <v>9481</v>
      </c>
      <c r="L3515" t="s">
        <v>188</v>
      </c>
      <c r="M3515" t="e">
        <f>_xlfn.XLOOKUP(B3515,Sheet1!B:B,Sheet1!C:C)</f>
        <v>#N/A</v>
      </c>
    </row>
    <row r="3516" spans="2:13" hidden="1">
      <c r="B3516" t="s">
        <v>9479</v>
      </c>
      <c r="C3516" t="s">
        <v>9506</v>
      </c>
      <c r="D3516" t="s">
        <v>2504</v>
      </c>
      <c r="E3516" t="s">
        <v>5154</v>
      </c>
      <c r="F3516">
        <v>2</v>
      </c>
      <c r="G3516">
        <v>0</v>
      </c>
      <c r="H3516" t="s">
        <v>103</v>
      </c>
      <c r="I3516" t="s">
        <v>102</v>
      </c>
      <c r="J3516" t="s">
        <v>103</v>
      </c>
      <c r="K3516" t="s">
        <v>9481</v>
      </c>
      <c r="L3516" t="s">
        <v>188</v>
      </c>
      <c r="M3516" t="e">
        <f>_xlfn.XLOOKUP(B3516,Sheet1!B:B,Sheet1!C:C)</f>
        <v>#N/A</v>
      </c>
    </row>
    <row r="3517" spans="2:13" hidden="1">
      <c r="B3517" t="s">
        <v>9507</v>
      </c>
      <c r="C3517" t="s">
        <v>9508</v>
      </c>
      <c r="D3517" t="s">
        <v>180</v>
      </c>
      <c r="E3517" t="s">
        <v>5154</v>
      </c>
      <c r="F3517">
        <v>1</v>
      </c>
      <c r="G3517">
        <v>0</v>
      </c>
      <c r="H3517" t="s">
        <v>103</v>
      </c>
      <c r="I3517" t="s">
        <v>102</v>
      </c>
      <c r="J3517" t="s">
        <v>103</v>
      </c>
      <c r="K3517" t="s">
        <v>9509</v>
      </c>
      <c r="L3517" t="s">
        <v>195</v>
      </c>
      <c r="M3517" t="e">
        <f>_xlfn.XLOOKUP(B3517,Sheet1!B:B,Sheet1!C:C)</f>
        <v>#N/A</v>
      </c>
    </row>
    <row r="3518" spans="2:13" hidden="1">
      <c r="B3518" t="s">
        <v>9507</v>
      </c>
      <c r="C3518" t="s">
        <v>9510</v>
      </c>
      <c r="D3518" t="s">
        <v>9511</v>
      </c>
      <c r="E3518" t="s">
        <v>5154</v>
      </c>
      <c r="F3518">
        <v>2</v>
      </c>
      <c r="G3518">
        <v>0</v>
      </c>
      <c r="H3518" t="s">
        <v>103</v>
      </c>
      <c r="I3518" t="s">
        <v>102</v>
      </c>
      <c r="J3518" t="s">
        <v>103</v>
      </c>
      <c r="K3518" t="s">
        <v>9509</v>
      </c>
      <c r="L3518" t="s">
        <v>195</v>
      </c>
      <c r="M3518" t="e">
        <f>_xlfn.XLOOKUP(B3518,Sheet1!B:B,Sheet1!C:C)</f>
        <v>#N/A</v>
      </c>
    </row>
    <row r="3519" spans="2:13" hidden="1">
      <c r="B3519" t="s">
        <v>9507</v>
      </c>
      <c r="C3519" t="s">
        <v>9512</v>
      </c>
      <c r="D3519" t="s">
        <v>5195</v>
      </c>
      <c r="E3519" t="s">
        <v>5154</v>
      </c>
      <c r="F3519">
        <v>2</v>
      </c>
      <c r="G3519">
        <v>0</v>
      </c>
      <c r="H3519" t="s">
        <v>103</v>
      </c>
      <c r="I3519" t="s">
        <v>102</v>
      </c>
      <c r="J3519" t="s">
        <v>103</v>
      </c>
      <c r="K3519" t="s">
        <v>9509</v>
      </c>
      <c r="L3519" t="s">
        <v>195</v>
      </c>
      <c r="M3519" t="e">
        <f>_xlfn.XLOOKUP(B3519,Sheet1!B:B,Sheet1!C:C)</f>
        <v>#N/A</v>
      </c>
    </row>
    <row r="3520" spans="2:13" hidden="1">
      <c r="B3520" t="s">
        <v>9507</v>
      </c>
      <c r="C3520" t="s">
        <v>9513</v>
      </c>
      <c r="D3520" t="s">
        <v>3018</v>
      </c>
      <c r="E3520" t="s">
        <v>5154</v>
      </c>
      <c r="F3520">
        <v>2</v>
      </c>
      <c r="G3520">
        <v>0</v>
      </c>
      <c r="H3520" t="s">
        <v>103</v>
      </c>
      <c r="I3520" t="s">
        <v>102</v>
      </c>
      <c r="J3520" t="s">
        <v>103</v>
      </c>
      <c r="K3520" t="s">
        <v>9509</v>
      </c>
      <c r="L3520" t="s">
        <v>195</v>
      </c>
      <c r="M3520" t="e">
        <f>_xlfn.XLOOKUP(B3520,Sheet1!B:B,Sheet1!C:C)</f>
        <v>#N/A</v>
      </c>
    </row>
    <row r="3521" spans="2:13" hidden="1">
      <c r="B3521" t="s">
        <v>9507</v>
      </c>
      <c r="C3521" t="s">
        <v>9514</v>
      </c>
      <c r="D3521" t="s">
        <v>5224</v>
      </c>
      <c r="E3521" t="s">
        <v>5154</v>
      </c>
      <c r="F3521">
        <v>2</v>
      </c>
      <c r="G3521">
        <v>0</v>
      </c>
      <c r="H3521" t="s">
        <v>103</v>
      </c>
      <c r="I3521" t="s">
        <v>102</v>
      </c>
      <c r="J3521" t="s">
        <v>103</v>
      </c>
      <c r="K3521" t="s">
        <v>9509</v>
      </c>
      <c r="L3521" t="s">
        <v>195</v>
      </c>
      <c r="M3521" t="e">
        <f>_xlfn.XLOOKUP(B3521,Sheet1!B:B,Sheet1!C:C)</f>
        <v>#N/A</v>
      </c>
    </row>
    <row r="3522" spans="2:13" hidden="1">
      <c r="B3522" t="s">
        <v>9507</v>
      </c>
      <c r="C3522" t="s">
        <v>9515</v>
      </c>
      <c r="D3522" t="s">
        <v>180</v>
      </c>
      <c r="E3522" t="s">
        <v>5154</v>
      </c>
      <c r="F3522">
        <v>1</v>
      </c>
      <c r="G3522">
        <v>0</v>
      </c>
      <c r="H3522" t="s">
        <v>103</v>
      </c>
      <c r="I3522" t="s">
        <v>102</v>
      </c>
      <c r="J3522" t="s">
        <v>103</v>
      </c>
      <c r="K3522" t="s">
        <v>9509</v>
      </c>
      <c r="L3522" t="s">
        <v>195</v>
      </c>
      <c r="M3522" t="e">
        <f>_xlfn.XLOOKUP(B3522,Sheet1!B:B,Sheet1!C:C)</f>
        <v>#N/A</v>
      </c>
    </row>
    <row r="3523" spans="2:13" hidden="1">
      <c r="B3523" t="s">
        <v>9507</v>
      </c>
      <c r="C3523" t="s">
        <v>9516</v>
      </c>
      <c r="D3523" t="s">
        <v>180</v>
      </c>
      <c r="E3523" t="s">
        <v>5154</v>
      </c>
      <c r="F3523">
        <v>1</v>
      </c>
      <c r="G3523">
        <v>0</v>
      </c>
      <c r="H3523" t="s">
        <v>103</v>
      </c>
      <c r="I3523" t="s">
        <v>102</v>
      </c>
      <c r="J3523" t="s">
        <v>103</v>
      </c>
      <c r="K3523" t="s">
        <v>9509</v>
      </c>
      <c r="L3523" t="s">
        <v>195</v>
      </c>
      <c r="M3523" t="e">
        <f>_xlfn.XLOOKUP(B3523,Sheet1!B:B,Sheet1!C:C)</f>
        <v>#N/A</v>
      </c>
    </row>
    <row r="3524" spans="2:13" hidden="1">
      <c r="B3524" t="s">
        <v>9517</v>
      </c>
      <c r="C3524" t="s">
        <v>9518</v>
      </c>
      <c r="D3524" t="s">
        <v>315</v>
      </c>
      <c r="E3524" t="s">
        <v>5070</v>
      </c>
      <c r="F3524">
        <v>5</v>
      </c>
      <c r="G3524">
        <v>0</v>
      </c>
      <c r="H3524" t="s">
        <v>102</v>
      </c>
      <c r="I3524" t="s">
        <v>102</v>
      </c>
      <c r="J3524" t="s">
        <v>103</v>
      </c>
      <c r="K3524" t="s">
        <v>9518</v>
      </c>
      <c r="L3524" t="s">
        <v>315</v>
      </c>
      <c r="M3524" t="e">
        <f>_xlfn.XLOOKUP(B3524,Sheet1!B:B,Sheet1!C:C)</f>
        <v>#N/A</v>
      </c>
    </row>
    <row r="3525" spans="2:13" hidden="1">
      <c r="B3525" t="s">
        <v>9517</v>
      </c>
      <c r="C3525" t="s">
        <v>9519</v>
      </c>
      <c r="D3525" t="s">
        <v>180</v>
      </c>
      <c r="E3525" t="s">
        <v>5154</v>
      </c>
      <c r="F3525">
        <v>1</v>
      </c>
      <c r="G3525">
        <v>0</v>
      </c>
      <c r="H3525" t="s">
        <v>103</v>
      </c>
      <c r="I3525" t="s">
        <v>102</v>
      </c>
      <c r="J3525" t="s">
        <v>103</v>
      </c>
      <c r="K3525" t="s">
        <v>9518</v>
      </c>
      <c r="L3525" t="s">
        <v>315</v>
      </c>
      <c r="M3525" t="e">
        <f>_xlfn.XLOOKUP(B3525,Sheet1!B:B,Sheet1!C:C)</f>
        <v>#N/A</v>
      </c>
    </row>
    <row r="3526" spans="2:13" hidden="1">
      <c r="B3526" t="s">
        <v>9517</v>
      </c>
      <c r="C3526" t="s">
        <v>9520</v>
      </c>
      <c r="D3526" t="s">
        <v>5224</v>
      </c>
      <c r="E3526" t="s">
        <v>5070</v>
      </c>
      <c r="F3526">
        <v>2</v>
      </c>
      <c r="G3526">
        <v>0</v>
      </c>
      <c r="H3526" t="s">
        <v>102</v>
      </c>
      <c r="I3526" t="s">
        <v>102</v>
      </c>
      <c r="J3526" t="s">
        <v>103</v>
      </c>
      <c r="K3526" t="s">
        <v>9518</v>
      </c>
      <c r="L3526" t="s">
        <v>315</v>
      </c>
      <c r="M3526" t="e">
        <f>_xlfn.XLOOKUP(B3526,Sheet1!B:B,Sheet1!C:C)</f>
        <v>#N/A</v>
      </c>
    </row>
    <row r="3527" spans="2:13" hidden="1">
      <c r="B3527" t="s">
        <v>9517</v>
      </c>
      <c r="C3527" t="s">
        <v>9521</v>
      </c>
      <c r="D3527" t="s">
        <v>180</v>
      </c>
      <c r="E3527" t="s">
        <v>5154</v>
      </c>
      <c r="F3527">
        <v>1</v>
      </c>
      <c r="G3527">
        <v>0</v>
      </c>
      <c r="H3527" t="s">
        <v>103</v>
      </c>
      <c r="I3527" t="s">
        <v>102</v>
      </c>
      <c r="J3527" t="s">
        <v>103</v>
      </c>
      <c r="K3527" t="s">
        <v>9518</v>
      </c>
      <c r="L3527" t="s">
        <v>315</v>
      </c>
      <c r="M3527" t="e">
        <f>_xlfn.XLOOKUP(B3527,Sheet1!B:B,Sheet1!C:C)</f>
        <v>#N/A</v>
      </c>
    </row>
    <row r="3528" spans="2:13" hidden="1">
      <c r="B3528" t="s">
        <v>9517</v>
      </c>
      <c r="C3528" t="s">
        <v>9522</v>
      </c>
      <c r="D3528" t="s">
        <v>180</v>
      </c>
      <c r="E3528" t="s">
        <v>5154</v>
      </c>
      <c r="F3528">
        <v>1</v>
      </c>
      <c r="G3528">
        <v>0</v>
      </c>
      <c r="H3528" t="s">
        <v>103</v>
      </c>
      <c r="I3528" t="s">
        <v>102</v>
      </c>
      <c r="J3528" t="s">
        <v>103</v>
      </c>
      <c r="K3528" t="s">
        <v>9518</v>
      </c>
      <c r="L3528" t="s">
        <v>315</v>
      </c>
      <c r="M3528" t="e">
        <f>_xlfn.XLOOKUP(B3528,Sheet1!B:B,Sheet1!C:C)</f>
        <v>#N/A</v>
      </c>
    </row>
    <row r="3529" spans="2:13" hidden="1">
      <c r="B3529" t="s">
        <v>9517</v>
      </c>
      <c r="C3529" t="s">
        <v>9523</v>
      </c>
      <c r="D3529" t="s">
        <v>267</v>
      </c>
      <c r="E3529" t="s">
        <v>5070</v>
      </c>
      <c r="F3529">
        <v>2</v>
      </c>
      <c r="G3529">
        <v>0</v>
      </c>
      <c r="H3529" t="s">
        <v>102</v>
      </c>
      <c r="I3529" t="s">
        <v>102</v>
      </c>
      <c r="J3529" t="s">
        <v>103</v>
      </c>
      <c r="K3529" t="s">
        <v>9518</v>
      </c>
      <c r="L3529" t="s">
        <v>315</v>
      </c>
      <c r="M3529" t="e">
        <f>_xlfn.XLOOKUP(B3529,Sheet1!B:B,Sheet1!C:C)</f>
        <v>#N/A</v>
      </c>
    </row>
    <row r="3530" spans="2:13" hidden="1">
      <c r="B3530" t="s">
        <v>245</v>
      </c>
      <c r="C3530" t="s">
        <v>9524</v>
      </c>
      <c r="D3530" t="s">
        <v>5224</v>
      </c>
      <c r="E3530" t="s">
        <v>5070</v>
      </c>
      <c r="F3530">
        <v>1</v>
      </c>
      <c r="G3530">
        <v>0</v>
      </c>
      <c r="H3530" t="s">
        <v>102</v>
      </c>
      <c r="I3530" t="s">
        <v>102</v>
      </c>
      <c r="J3530" t="s">
        <v>103</v>
      </c>
      <c r="K3530" t="s">
        <v>246</v>
      </c>
      <c r="L3530" t="s">
        <v>188</v>
      </c>
      <c r="M3530" t="e">
        <f>_xlfn.XLOOKUP(B3530,Sheet1!B:B,Sheet1!C:C)</f>
        <v>#N/A</v>
      </c>
    </row>
    <row r="3531" spans="2:13" hidden="1">
      <c r="B3531" t="s">
        <v>245</v>
      </c>
      <c r="C3531" t="s">
        <v>9525</v>
      </c>
      <c r="D3531" t="s">
        <v>653</v>
      </c>
      <c r="E3531" t="s">
        <v>5070</v>
      </c>
      <c r="F3531">
        <v>1</v>
      </c>
      <c r="G3531">
        <v>0</v>
      </c>
      <c r="H3531" t="s">
        <v>102</v>
      </c>
      <c r="I3531" t="s">
        <v>102</v>
      </c>
      <c r="J3531" t="s">
        <v>103</v>
      </c>
      <c r="K3531" t="s">
        <v>246</v>
      </c>
      <c r="L3531" t="s">
        <v>188</v>
      </c>
      <c r="M3531" t="e">
        <f>_xlfn.XLOOKUP(B3531,Sheet1!B:B,Sheet1!C:C)</f>
        <v>#N/A</v>
      </c>
    </row>
    <row r="3532" spans="2:13" hidden="1">
      <c r="B3532" t="s">
        <v>245</v>
      </c>
      <c r="C3532" t="s">
        <v>9526</v>
      </c>
      <c r="D3532" t="s">
        <v>180</v>
      </c>
      <c r="E3532" t="s">
        <v>5154</v>
      </c>
      <c r="F3532">
        <v>1</v>
      </c>
      <c r="G3532">
        <v>0</v>
      </c>
      <c r="H3532" t="s">
        <v>103</v>
      </c>
      <c r="I3532" t="s">
        <v>102</v>
      </c>
      <c r="J3532" t="s">
        <v>103</v>
      </c>
      <c r="K3532" t="s">
        <v>246</v>
      </c>
      <c r="L3532" t="s">
        <v>188</v>
      </c>
      <c r="M3532" t="e">
        <f>_xlfn.XLOOKUP(B3532,Sheet1!B:B,Sheet1!C:C)</f>
        <v>#N/A</v>
      </c>
    </row>
    <row r="3533" spans="2:13" hidden="1">
      <c r="B3533" t="s">
        <v>245</v>
      </c>
      <c r="C3533" t="s">
        <v>9527</v>
      </c>
      <c r="D3533" t="s">
        <v>180</v>
      </c>
      <c r="E3533" t="s">
        <v>5154</v>
      </c>
      <c r="F3533">
        <v>1</v>
      </c>
      <c r="G3533">
        <v>0</v>
      </c>
      <c r="H3533" t="s">
        <v>103</v>
      </c>
      <c r="I3533" t="s">
        <v>102</v>
      </c>
      <c r="J3533" t="s">
        <v>103</v>
      </c>
      <c r="K3533" t="s">
        <v>246</v>
      </c>
      <c r="L3533" t="s">
        <v>188</v>
      </c>
      <c r="M3533" t="e">
        <f>_xlfn.XLOOKUP(B3533,Sheet1!B:B,Sheet1!C:C)</f>
        <v>#N/A</v>
      </c>
    </row>
    <row r="3534" spans="2:13" hidden="1">
      <c r="B3534" t="s">
        <v>245</v>
      </c>
      <c r="C3534" t="s">
        <v>246</v>
      </c>
      <c r="D3534" t="s">
        <v>195</v>
      </c>
      <c r="E3534" t="s">
        <v>5073</v>
      </c>
      <c r="F3534">
        <v>40</v>
      </c>
      <c r="G3534">
        <v>95120</v>
      </c>
      <c r="H3534" t="s">
        <v>102</v>
      </c>
      <c r="I3534" t="s">
        <v>103</v>
      </c>
      <c r="J3534" t="s">
        <v>103</v>
      </c>
      <c r="K3534" t="s">
        <v>246</v>
      </c>
      <c r="L3534" t="s">
        <v>188</v>
      </c>
      <c r="M3534" t="e">
        <f>_xlfn.XLOOKUP(B3534,Sheet1!B:B,Sheet1!C:C)</f>
        <v>#N/A</v>
      </c>
    </row>
    <row r="3535" spans="2:13" hidden="1">
      <c r="B3535" t="s">
        <v>245</v>
      </c>
      <c r="C3535" t="s">
        <v>9528</v>
      </c>
      <c r="D3535" t="s">
        <v>180</v>
      </c>
      <c r="E3535" t="s">
        <v>5154</v>
      </c>
      <c r="F3535">
        <v>1</v>
      </c>
      <c r="G3535">
        <v>0</v>
      </c>
      <c r="H3535" t="s">
        <v>103</v>
      </c>
      <c r="I3535" t="s">
        <v>102</v>
      </c>
      <c r="J3535" t="s">
        <v>103</v>
      </c>
      <c r="K3535" t="s">
        <v>246</v>
      </c>
      <c r="L3535" t="s">
        <v>188</v>
      </c>
      <c r="M3535" t="e">
        <f>_xlfn.XLOOKUP(B3535,Sheet1!B:B,Sheet1!C:C)</f>
        <v>#N/A</v>
      </c>
    </row>
    <row r="3536" spans="2:13" hidden="1">
      <c r="B3536" t="s">
        <v>245</v>
      </c>
      <c r="C3536" t="s">
        <v>9529</v>
      </c>
      <c r="D3536" t="s">
        <v>180</v>
      </c>
      <c r="E3536" t="s">
        <v>5154</v>
      </c>
      <c r="F3536">
        <v>1</v>
      </c>
      <c r="G3536">
        <v>0</v>
      </c>
      <c r="H3536" t="s">
        <v>103</v>
      </c>
      <c r="I3536" t="s">
        <v>102</v>
      </c>
      <c r="J3536" t="s">
        <v>103</v>
      </c>
      <c r="K3536" t="s">
        <v>246</v>
      </c>
      <c r="L3536" t="s">
        <v>188</v>
      </c>
      <c r="M3536" t="e">
        <f>_xlfn.XLOOKUP(B3536,Sheet1!B:B,Sheet1!C:C)</f>
        <v>#N/A</v>
      </c>
    </row>
    <row r="3537" spans="2:13" hidden="1">
      <c r="B3537" t="s">
        <v>245</v>
      </c>
      <c r="C3537" t="s">
        <v>9530</v>
      </c>
      <c r="D3537" t="s">
        <v>180</v>
      </c>
      <c r="E3537" t="s">
        <v>5154</v>
      </c>
      <c r="F3537">
        <v>1</v>
      </c>
      <c r="G3537">
        <v>0</v>
      </c>
      <c r="H3537" t="s">
        <v>103</v>
      </c>
      <c r="I3537" t="s">
        <v>102</v>
      </c>
      <c r="J3537" t="s">
        <v>103</v>
      </c>
      <c r="K3537" t="s">
        <v>246</v>
      </c>
      <c r="L3537" t="s">
        <v>188</v>
      </c>
      <c r="M3537" t="e">
        <f>_xlfn.XLOOKUP(B3537,Sheet1!B:B,Sheet1!C:C)</f>
        <v>#N/A</v>
      </c>
    </row>
    <row r="3538" spans="2:13" hidden="1">
      <c r="B3538" t="s">
        <v>245</v>
      </c>
      <c r="C3538" t="s">
        <v>9531</v>
      </c>
      <c r="D3538" t="s">
        <v>180</v>
      </c>
      <c r="E3538" t="s">
        <v>5154</v>
      </c>
      <c r="F3538">
        <v>1</v>
      </c>
      <c r="G3538">
        <v>0</v>
      </c>
      <c r="H3538" t="s">
        <v>103</v>
      </c>
      <c r="I3538" t="s">
        <v>102</v>
      </c>
      <c r="J3538" t="s">
        <v>103</v>
      </c>
      <c r="K3538" t="s">
        <v>246</v>
      </c>
      <c r="L3538" t="s">
        <v>188</v>
      </c>
      <c r="M3538" t="e">
        <f>_xlfn.XLOOKUP(B3538,Sheet1!B:B,Sheet1!C:C)</f>
        <v>#N/A</v>
      </c>
    </row>
    <row r="3539" spans="2:13" hidden="1">
      <c r="B3539" t="s">
        <v>245</v>
      </c>
      <c r="C3539" t="s">
        <v>9532</v>
      </c>
      <c r="D3539" t="s">
        <v>466</v>
      </c>
      <c r="E3539" t="s">
        <v>5070</v>
      </c>
      <c r="F3539">
        <v>1</v>
      </c>
      <c r="G3539">
        <v>0</v>
      </c>
      <c r="H3539" t="s">
        <v>102</v>
      </c>
      <c r="I3539" t="s">
        <v>102</v>
      </c>
      <c r="J3539" t="s">
        <v>103</v>
      </c>
      <c r="K3539" t="s">
        <v>246</v>
      </c>
      <c r="L3539" t="s">
        <v>188</v>
      </c>
      <c r="M3539" t="e">
        <f>_xlfn.XLOOKUP(B3539,Sheet1!B:B,Sheet1!C:C)</f>
        <v>#N/A</v>
      </c>
    </row>
    <row r="3540" spans="2:13" hidden="1">
      <c r="B3540" t="s">
        <v>9533</v>
      </c>
      <c r="C3540" t="s">
        <v>9534</v>
      </c>
      <c r="D3540" t="s">
        <v>315</v>
      </c>
      <c r="E3540" t="s">
        <v>5070</v>
      </c>
      <c r="F3540">
        <v>1</v>
      </c>
      <c r="G3540">
        <v>0</v>
      </c>
      <c r="H3540" t="s">
        <v>102</v>
      </c>
      <c r="I3540" t="s">
        <v>102</v>
      </c>
      <c r="J3540" t="s">
        <v>103</v>
      </c>
      <c r="K3540" t="s">
        <v>9535</v>
      </c>
      <c r="L3540" t="s">
        <v>267</v>
      </c>
      <c r="M3540" t="e">
        <f>_xlfn.XLOOKUP(B3540,Sheet1!B:B,Sheet1!C:C)</f>
        <v>#N/A</v>
      </c>
    </row>
    <row r="3541" spans="2:13" hidden="1">
      <c r="B3541" t="s">
        <v>9533</v>
      </c>
      <c r="C3541" t="s">
        <v>9536</v>
      </c>
      <c r="D3541" t="s">
        <v>180</v>
      </c>
      <c r="E3541" t="s">
        <v>5070</v>
      </c>
      <c r="F3541">
        <v>1</v>
      </c>
      <c r="G3541">
        <v>0</v>
      </c>
      <c r="H3541" t="s">
        <v>102</v>
      </c>
      <c r="I3541" t="s">
        <v>102</v>
      </c>
      <c r="J3541" t="s">
        <v>103</v>
      </c>
      <c r="K3541" t="s">
        <v>9535</v>
      </c>
      <c r="L3541" t="s">
        <v>267</v>
      </c>
      <c r="M3541" t="e">
        <f>_xlfn.XLOOKUP(B3541,Sheet1!B:B,Sheet1!C:C)</f>
        <v>#N/A</v>
      </c>
    </row>
    <row r="3542" spans="2:13" hidden="1">
      <c r="B3542" t="s">
        <v>9533</v>
      </c>
      <c r="C3542" t="s">
        <v>9537</v>
      </c>
      <c r="D3542" t="s">
        <v>5224</v>
      </c>
      <c r="E3542" t="s">
        <v>5070</v>
      </c>
      <c r="F3542">
        <v>1</v>
      </c>
      <c r="G3542">
        <v>0</v>
      </c>
      <c r="H3542" t="s">
        <v>102</v>
      </c>
      <c r="I3542" t="s">
        <v>102</v>
      </c>
      <c r="J3542" t="s">
        <v>103</v>
      </c>
      <c r="K3542" t="s">
        <v>9535</v>
      </c>
      <c r="L3542" t="s">
        <v>267</v>
      </c>
      <c r="M3542" t="e">
        <f>_xlfn.XLOOKUP(B3542,Sheet1!B:B,Sheet1!C:C)</f>
        <v>#N/A</v>
      </c>
    </row>
    <row r="3543" spans="2:13" hidden="1">
      <c r="B3543" t="s">
        <v>9533</v>
      </c>
      <c r="C3543" t="s">
        <v>9538</v>
      </c>
      <c r="D3543" t="s">
        <v>195</v>
      </c>
      <c r="E3543" t="s">
        <v>5070</v>
      </c>
      <c r="F3543">
        <v>40</v>
      </c>
      <c r="G3543">
        <v>97762</v>
      </c>
      <c r="H3543" t="s">
        <v>102</v>
      </c>
      <c r="I3543" t="s">
        <v>102</v>
      </c>
      <c r="J3543" t="s">
        <v>103</v>
      </c>
      <c r="K3543" t="s">
        <v>9535</v>
      </c>
      <c r="L3543" t="s">
        <v>267</v>
      </c>
      <c r="M3543" t="e">
        <f>_xlfn.XLOOKUP(B3543,Sheet1!B:B,Sheet1!C:C)</f>
        <v>#N/A</v>
      </c>
    </row>
    <row r="3544" spans="2:13" hidden="1">
      <c r="B3544" t="s">
        <v>9533</v>
      </c>
      <c r="C3544" t="s">
        <v>9539</v>
      </c>
      <c r="D3544" t="s">
        <v>267</v>
      </c>
      <c r="E3544" t="s">
        <v>5070</v>
      </c>
      <c r="F3544">
        <v>1</v>
      </c>
      <c r="G3544">
        <v>0</v>
      </c>
      <c r="H3544" t="s">
        <v>102</v>
      </c>
      <c r="I3544" t="s">
        <v>102</v>
      </c>
      <c r="J3544" t="s">
        <v>103</v>
      </c>
      <c r="K3544" t="s">
        <v>9535</v>
      </c>
      <c r="L3544" t="s">
        <v>267</v>
      </c>
      <c r="M3544" t="e">
        <f>_xlfn.XLOOKUP(B3544,Sheet1!B:B,Sheet1!C:C)</f>
        <v>#N/A</v>
      </c>
    </row>
    <row r="3545" spans="2:13" hidden="1">
      <c r="B3545" t="s">
        <v>9540</v>
      </c>
      <c r="C3545" t="s">
        <v>9541</v>
      </c>
      <c r="D3545" t="s">
        <v>331</v>
      </c>
      <c r="E3545" t="s">
        <v>5070</v>
      </c>
      <c r="F3545">
        <v>42</v>
      </c>
      <c r="G3545">
        <v>0</v>
      </c>
      <c r="H3545" t="s">
        <v>102</v>
      </c>
      <c r="I3545" t="s">
        <v>102</v>
      </c>
      <c r="J3545" t="s">
        <v>103</v>
      </c>
      <c r="K3545" t="s">
        <v>9541</v>
      </c>
      <c r="L3545" t="s">
        <v>254</v>
      </c>
      <c r="M3545" t="e">
        <f>_xlfn.XLOOKUP(B3545,Sheet1!B:B,Sheet1!C:C)</f>
        <v>#N/A</v>
      </c>
    </row>
    <row r="3546" spans="2:13" hidden="1">
      <c r="B3546" t="s">
        <v>9540</v>
      </c>
      <c r="C3546" t="s">
        <v>9542</v>
      </c>
      <c r="D3546" t="s">
        <v>9543</v>
      </c>
      <c r="E3546" t="s">
        <v>5070</v>
      </c>
      <c r="F3546">
        <v>26</v>
      </c>
      <c r="G3546">
        <v>0</v>
      </c>
      <c r="H3546" t="s">
        <v>102</v>
      </c>
      <c r="I3546" t="s">
        <v>102</v>
      </c>
      <c r="J3546" t="s">
        <v>103</v>
      </c>
      <c r="K3546" t="s">
        <v>9541</v>
      </c>
      <c r="L3546" t="s">
        <v>254</v>
      </c>
      <c r="M3546" t="e">
        <f>_xlfn.XLOOKUP(B3546,Sheet1!B:B,Sheet1!C:C)</f>
        <v>#N/A</v>
      </c>
    </row>
    <row r="3547" spans="2:13" hidden="1">
      <c r="B3547" t="s">
        <v>9540</v>
      </c>
      <c r="C3547" t="s">
        <v>9544</v>
      </c>
      <c r="D3547" t="s">
        <v>670</v>
      </c>
      <c r="E3547" t="s">
        <v>5070</v>
      </c>
      <c r="F3547">
        <v>2</v>
      </c>
      <c r="G3547">
        <v>0</v>
      </c>
      <c r="H3547" t="s">
        <v>102</v>
      </c>
      <c r="I3547" t="s">
        <v>102</v>
      </c>
      <c r="J3547" t="s">
        <v>103</v>
      </c>
      <c r="K3547" t="s">
        <v>9541</v>
      </c>
      <c r="L3547" t="s">
        <v>254</v>
      </c>
      <c r="M3547" t="e">
        <f>_xlfn.XLOOKUP(B3547,Sheet1!B:B,Sheet1!C:C)</f>
        <v>#N/A</v>
      </c>
    </row>
    <row r="3548" spans="2:13" hidden="1">
      <c r="B3548" t="s">
        <v>9545</v>
      </c>
      <c r="C3548" t="s">
        <v>9546</v>
      </c>
      <c r="D3548" t="s">
        <v>5419</v>
      </c>
      <c r="E3548" t="s">
        <v>5154</v>
      </c>
      <c r="F3548">
        <v>1</v>
      </c>
      <c r="G3548">
        <v>0</v>
      </c>
      <c r="H3548" t="s">
        <v>103</v>
      </c>
      <c r="I3548" t="s">
        <v>102</v>
      </c>
      <c r="J3548" t="s">
        <v>103</v>
      </c>
      <c r="K3548" t="s">
        <v>9547</v>
      </c>
      <c r="L3548" t="s">
        <v>149</v>
      </c>
      <c r="M3548" t="e">
        <f>_xlfn.XLOOKUP(B3548,Sheet1!B:B,Sheet1!C:C)</f>
        <v>#N/A</v>
      </c>
    </row>
    <row r="3549" spans="2:13" hidden="1">
      <c r="B3549" t="s">
        <v>9545</v>
      </c>
      <c r="C3549" t="s">
        <v>9548</v>
      </c>
      <c r="D3549" t="s">
        <v>5419</v>
      </c>
      <c r="E3549" t="s">
        <v>5154</v>
      </c>
      <c r="F3549">
        <v>1</v>
      </c>
      <c r="G3549">
        <v>0</v>
      </c>
      <c r="H3549" t="s">
        <v>103</v>
      </c>
      <c r="I3549" t="s">
        <v>102</v>
      </c>
      <c r="J3549" t="s">
        <v>103</v>
      </c>
      <c r="K3549" t="s">
        <v>9547</v>
      </c>
      <c r="L3549" t="s">
        <v>149</v>
      </c>
      <c r="M3549" t="e">
        <f>_xlfn.XLOOKUP(B3549,Sheet1!B:B,Sheet1!C:C)</f>
        <v>#N/A</v>
      </c>
    </row>
    <row r="3550" spans="2:13" hidden="1">
      <c r="B3550" t="s">
        <v>9545</v>
      </c>
      <c r="C3550" t="s">
        <v>9549</v>
      </c>
      <c r="D3550" t="s">
        <v>5224</v>
      </c>
      <c r="E3550" t="s">
        <v>5154</v>
      </c>
      <c r="F3550">
        <v>60</v>
      </c>
      <c r="G3550">
        <v>92439</v>
      </c>
      <c r="H3550" t="s">
        <v>103</v>
      </c>
      <c r="I3550" t="s">
        <v>102</v>
      </c>
      <c r="J3550" t="s">
        <v>103</v>
      </c>
      <c r="K3550" t="s">
        <v>9547</v>
      </c>
      <c r="L3550" t="s">
        <v>149</v>
      </c>
      <c r="M3550" t="e">
        <f>_xlfn.XLOOKUP(B3550,Sheet1!B:B,Sheet1!C:C)</f>
        <v>#N/A</v>
      </c>
    </row>
    <row r="3551" spans="2:13" hidden="1">
      <c r="B3551" t="s">
        <v>9545</v>
      </c>
      <c r="C3551" t="s">
        <v>9550</v>
      </c>
      <c r="D3551" t="s">
        <v>466</v>
      </c>
      <c r="E3551" t="s">
        <v>5154</v>
      </c>
      <c r="F3551">
        <v>1</v>
      </c>
      <c r="G3551">
        <v>0</v>
      </c>
      <c r="H3551" t="s">
        <v>103</v>
      </c>
      <c r="I3551" t="s">
        <v>102</v>
      </c>
      <c r="J3551" t="s">
        <v>103</v>
      </c>
      <c r="K3551" t="s">
        <v>9547</v>
      </c>
      <c r="L3551" t="s">
        <v>149</v>
      </c>
      <c r="M3551" t="e">
        <f>_xlfn.XLOOKUP(B3551,Sheet1!B:B,Sheet1!C:C)</f>
        <v>#N/A</v>
      </c>
    </row>
    <row r="3552" spans="2:13" hidden="1">
      <c r="B3552" t="s">
        <v>9545</v>
      </c>
      <c r="C3552" t="s">
        <v>9551</v>
      </c>
      <c r="D3552" t="s">
        <v>5419</v>
      </c>
      <c r="E3552" t="s">
        <v>5154</v>
      </c>
      <c r="F3552">
        <v>1</v>
      </c>
      <c r="G3552">
        <v>0</v>
      </c>
      <c r="H3552" t="s">
        <v>103</v>
      </c>
      <c r="I3552" t="s">
        <v>102</v>
      </c>
      <c r="J3552" t="s">
        <v>103</v>
      </c>
      <c r="K3552" t="s">
        <v>9547</v>
      </c>
      <c r="L3552" t="s">
        <v>149</v>
      </c>
      <c r="M3552" t="e">
        <f>_xlfn.XLOOKUP(B3552,Sheet1!B:B,Sheet1!C:C)</f>
        <v>#N/A</v>
      </c>
    </row>
    <row r="3553" spans="2:13" hidden="1">
      <c r="B3553" t="s">
        <v>9545</v>
      </c>
      <c r="C3553" t="s">
        <v>9552</v>
      </c>
      <c r="D3553" t="s">
        <v>267</v>
      </c>
      <c r="E3553" t="s">
        <v>5154</v>
      </c>
      <c r="F3553">
        <v>1</v>
      </c>
      <c r="G3553">
        <v>0</v>
      </c>
      <c r="H3553" t="s">
        <v>103</v>
      </c>
      <c r="I3553" t="s">
        <v>102</v>
      </c>
      <c r="J3553" t="s">
        <v>103</v>
      </c>
      <c r="K3553" t="s">
        <v>9547</v>
      </c>
      <c r="L3553" t="s">
        <v>149</v>
      </c>
      <c r="M3553" t="e">
        <f>_xlfn.XLOOKUP(B3553,Sheet1!B:B,Sheet1!C:C)</f>
        <v>#N/A</v>
      </c>
    </row>
    <row r="3554" spans="2:13" hidden="1">
      <c r="B3554" t="s">
        <v>9553</v>
      </c>
      <c r="C3554" t="s">
        <v>9554</v>
      </c>
      <c r="D3554" t="s">
        <v>226</v>
      </c>
      <c r="E3554" t="s">
        <v>5154</v>
      </c>
      <c r="F3554">
        <v>2</v>
      </c>
      <c r="G3554">
        <v>0</v>
      </c>
      <c r="H3554" t="s">
        <v>103</v>
      </c>
      <c r="I3554" t="s">
        <v>102</v>
      </c>
      <c r="J3554" t="s">
        <v>103</v>
      </c>
      <c r="K3554" t="s">
        <v>9555</v>
      </c>
      <c r="L3554" t="s">
        <v>9556</v>
      </c>
      <c r="M3554" t="e">
        <f>_xlfn.XLOOKUP(B3554,Sheet1!B:B,Sheet1!C:C)</f>
        <v>#N/A</v>
      </c>
    </row>
    <row r="3555" spans="2:13" hidden="1">
      <c r="B3555" t="s">
        <v>9553</v>
      </c>
      <c r="C3555" t="s">
        <v>9557</v>
      </c>
      <c r="D3555" t="s">
        <v>226</v>
      </c>
      <c r="E3555" t="s">
        <v>5154</v>
      </c>
      <c r="F3555">
        <v>2</v>
      </c>
      <c r="G3555">
        <v>0</v>
      </c>
      <c r="H3555" t="s">
        <v>103</v>
      </c>
      <c r="I3555" t="s">
        <v>102</v>
      </c>
      <c r="J3555" t="s">
        <v>103</v>
      </c>
      <c r="K3555" t="s">
        <v>9555</v>
      </c>
      <c r="L3555" t="s">
        <v>9556</v>
      </c>
      <c r="M3555" t="e">
        <f>_xlfn.XLOOKUP(B3555,Sheet1!B:B,Sheet1!C:C)</f>
        <v>#N/A</v>
      </c>
    </row>
    <row r="3556" spans="2:13" hidden="1">
      <c r="B3556" t="s">
        <v>9553</v>
      </c>
      <c r="C3556" t="s">
        <v>9558</v>
      </c>
      <c r="D3556" t="s">
        <v>226</v>
      </c>
      <c r="E3556" t="s">
        <v>5154</v>
      </c>
      <c r="F3556">
        <v>2</v>
      </c>
      <c r="G3556">
        <v>0</v>
      </c>
      <c r="H3556" t="s">
        <v>103</v>
      </c>
      <c r="I3556" t="s">
        <v>102</v>
      </c>
      <c r="J3556" t="s">
        <v>103</v>
      </c>
      <c r="K3556" t="s">
        <v>9555</v>
      </c>
      <c r="L3556" t="s">
        <v>9556</v>
      </c>
      <c r="M3556" t="e">
        <f>_xlfn.XLOOKUP(B3556,Sheet1!B:B,Sheet1!C:C)</f>
        <v>#N/A</v>
      </c>
    </row>
    <row r="3557" spans="2:13" hidden="1">
      <c r="B3557" t="s">
        <v>9553</v>
      </c>
      <c r="C3557" t="s">
        <v>9559</v>
      </c>
      <c r="D3557" t="s">
        <v>254</v>
      </c>
      <c r="E3557" t="s">
        <v>5070</v>
      </c>
      <c r="F3557">
        <v>4</v>
      </c>
      <c r="G3557">
        <v>0</v>
      </c>
      <c r="H3557" t="s">
        <v>102</v>
      </c>
      <c r="I3557" t="s">
        <v>102</v>
      </c>
      <c r="J3557" t="s">
        <v>103</v>
      </c>
      <c r="K3557" t="s">
        <v>9555</v>
      </c>
      <c r="L3557" t="s">
        <v>9556</v>
      </c>
      <c r="M3557" t="e">
        <f>_xlfn.XLOOKUP(B3557,Sheet1!B:B,Sheet1!C:C)</f>
        <v>#N/A</v>
      </c>
    </row>
    <row r="3558" spans="2:13" hidden="1">
      <c r="B3558" t="s">
        <v>9553</v>
      </c>
      <c r="C3558" t="s">
        <v>9560</v>
      </c>
      <c r="D3558" t="s">
        <v>226</v>
      </c>
      <c r="E3558" t="s">
        <v>5154</v>
      </c>
      <c r="F3558">
        <v>2</v>
      </c>
      <c r="G3558">
        <v>0</v>
      </c>
      <c r="H3558" t="s">
        <v>103</v>
      </c>
      <c r="I3558" t="s">
        <v>102</v>
      </c>
      <c r="J3558" t="s">
        <v>103</v>
      </c>
      <c r="K3558" t="s">
        <v>9555</v>
      </c>
      <c r="L3558" t="s">
        <v>9556</v>
      </c>
      <c r="M3558" t="e">
        <f>_xlfn.XLOOKUP(B3558,Sheet1!B:B,Sheet1!C:C)</f>
        <v>#N/A</v>
      </c>
    </row>
    <row r="3559" spans="2:13" hidden="1">
      <c r="B3559" t="s">
        <v>9553</v>
      </c>
      <c r="C3559" t="s">
        <v>9561</v>
      </c>
      <c r="D3559" t="s">
        <v>142</v>
      </c>
      <c r="E3559" t="s">
        <v>5070</v>
      </c>
      <c r="F3559">
        <v>4</v>
      </c>
      <c r="G3559">
        <v>0</v>
      </c>
      <c r="H3559" t="s">
        <v>102</v>
      </c>
      <c r="I3559" t="s">
        <v>102</v>
      </c>
      <c r="J3559" t="s">
        <v>103</v>
      </c>
      <c r="K3559" t="s">
        <v>9555</v>
      </c>
      <c r="L3559" t="s">
        <v>9556</v>
      </c>
      <c r="M3559" t="e">
        <f>_xlfn.XLOOKUP(B3559,Sheet1!B:B,Sheet1!C:C)</f>
        <v>#N/A</v>
      </c>
    </row>
    <row r="3560" spans="2:13" hidden="1">
      <c r="B3560" t="s">
        <v>9553</v>
      </c>
      <c r="C3560" t="s">
        <v>9562</v>
      </c>
      <c r="D3560" t="s">
        <v>226</v>
      </c>
      <c r="E3560" t="s">
        <v>5154</v>
      </c>
      <c r="F3560">
        <v>2</v>
      </c>
      <c r="G3560">
        <v>0</v>
      </c>
      <c r="H3560" t="s">
        <v>103</v>
      </c>
      <c r="I3560" t="s">
        <v>102</v>
      </c>
      <c r="J3560" t="s">
        <v>103</v>
      </c>
      <c r="K3560" t="s">
        <v>9555</v>
      </c>
      <c r="L3560" t="s">
        <v>9556</v>
      </c>
      <c r="M3560" t="e">
        <f>_xlfn.XLOOKUP(B3560,Sheet1!B:B,Sheet1!C:C)</f>
        <v>#N/A</v>
      </c>
    </row>
    <row r="3561" spans="2:13" hidden="1">
      <c r="B3561" t="s">
        <v>9553</v>
      </c>
      <c r="C3561" t="s">
        <v>703</v>
      </c>
      <c r="D3561" t="s">
        <v>226</v>
      </c>
      <c r="E3561" t="s">
        <v>5154</v>
      </c>
      <c r="F3561">
        <v>2</v>
      </c>
      <c r="G3561">
        <v>0</v>
      </c>
      <c r="H3561" t="s">
        <v>103</v>
      </c>
      <c r="I3561" t="s">
        <v>102</v>
      </c>
      <c r="J3561" t="s">
        <v>103</v>
      </c>
      <c r="K3561" t="s">
        <v>9555</v>
      </c>
      <c r="L3561" t="s">
        <v>9556</v>
      </c>
      <c r="M3561" t="e">
        <f>_xlfn.XLOOKUP(B3561,Sheet1!B:B,Sheet1!C:C)</f>
        <v>#N/A</v>
      </c>
    </row>
    <row r="3562" spans="2:13" hidden="1">
      <c r="B3562" t="s">
        <v>9553</v>
      </c>
      <c r="C3562" t="s">
        <v>9563</v>
      </c>
      <c r="D3562" t="s">
        <v>226</v>
      </c>
      <c r="E3562" t="s">
        <v>5154</v>
      </c>
      <c r="F3562">
        <v>2</v>
      </c>
      <c r="G3562">
        <v>0</v>
      </c>
      <c r="H3562" t="s">
        <v>103</v>
      </c>
      <c r="I3562" t="s">
        <v>102</v>
      </c>
      <c r="J3562" t="s">
        <v>103</v>
      </c>
      <c r="K3562" t="s">
        <v>9555</v>
      </c>
      <c r="L3562" t="s">
        <v>9556</v>
      </c>
      <c r="M3562" t="e">
        <f>_xlfn.XLOOKUP(B3562,Sheet1!B:B,Sheet1!C:C)</f>
        <v>#N/A</v>
      </c>
    </row>
    <row r="3563" spans="2:13" hidden="1">
      <c r="B3563" t="s">
        <v>9553</v>
      </c>
      <c r="C3563" t="s">
        <v>9564</v>
      </c>
      <c r="D3563" t="s">
        <v>590</v>
      </c>
      <c r="E3563" t="s">
        <v>5070</v>
      </c>
      <c r="F3563">
        <v>4</v>
      </c>
      <c r="G3563">
        <v>0</v>
      </c>
      <c r="H3563" t="s">
        <v>102</v>
      </c>
      <c r="I3563" t="s">
        <v>102</v>
      </c>
      <c r="J3563" t="s">
        <v>103</v>
      </c>
      <c r="K3563" t="s">
        <v>9555</v>
      </c>
      <c r="L3563" t="s">
        <v>9556</v>
      </c>
      <c r="M3563" t="e">
        <f>_xlfn.XLOOKUP(B3563,Sheet1!B:B,Sheet1!C:C)</f>
        <v>#N/A</v>
      </c>
    </row>
    <row r="3564" spans="2:13" hidden="1">
      <c r="B3564" t="s">
        <v>9553</v>
      </c>
      <c r="C3564" t="s">
        <v>9565</v>
      </c>
      <c r="D3564" t="s">
        <v>670</v>
      </c>
      <c r="E3564" t="s">
        <v>5070</v>
      </c>
      <c r="F3564">
        <v>4</v>
      </c>
      <c r="G3564">
        <v>0</v>
      </c>
      <c r="H3564" t="s">
        <v>102</v>
      </c>
      <c r="I3564" t="s">
        <v>102</v>
      </c>
      <c r="J3564" t="s">
        <v>103</v>
      </c>
      <c r="K3564" t="s">
        <v>9555</v>
      </c>
      <c r="L3564" t="s">
        <v>9556</v>
      </c>
      <c r="M3564" t="e">
        <f>_xlfn.XLOOKUP(B3564,Sheet1!B:B,Sheet1!C:C)</f>
        <v>#N/A</v>
      </c>
    </row>
    <row r="3565" spans="2:13" hidden="1">
      <c r="B3565" t="s">
        <v>9553</v>
      </c>
      <c r="C3565" t="s">
        <v>9566</v>
      </c>
      <c r="D3565" t="s">
        <v>226</v>
      </c>
      <c r="E3565" t="s">
        <v>5154</v>
      </c>
      <c r="F3565">
        <v>2</v>
      </c>
      <c r="G3565">
        <v>0</v>
      </c>
      <c r="H3565" t="s">
        <v>103</v>
      </c>
      <c r="I3565" t="s">
        <v>102</v>
      </c>
      <c r="J3565" t="s">
        <v>103</v>
      </c>
      <c r="K3565" t="s">
        <v>9555</v>
      </c>
      <c r="L3565" t="s">
        <v>9556</v>
      </c>
      <c r="M3565" t="e">
        <f>_xlfn.XLOOKUP(B3565,Sheet1!B:B,Sheet1!C:C)</f>
        <v>#N/A</v>
      </c>
    </row>
    <row r="3566" spans="2:13" hidden="1">
      <c r="B3566" t="s">
        <v>9553</v>
      </c>
      <c r="C3566" t="s">
        <v>9567</v>
      </c>
      <c r="D3566" t="s">
        <v>153</v>
      </c>
      <c r="E3566" t="s">
        <v>5092</v>
      </c>
      <c r="F3566">
        <v>40</v>
      </c>
      <c r="G3566">
        <v>101025</v>
      </c>
      <c r="H3566" t="s">
        <v>102</v>
      </c>
      <c r="I3566" t="s">
        <v>103</v>
      </c>
      <c r="J3566" t="s">
        <v>102</v>
      </c>
      <c r="K3566" t="s">
        <v>9555</v>
      </c>
      <c r="L3566" t="s">
        <v>9556</v>
      </c>
      <c r="M3566" t="e">
        <f>_xlfn.XLOOKUP(B3566,Sheet1!B:B,Sheet1!C:C)</f>
        <v>#N/A</v>
      </c>
    </row>
    <row r="3567" spans="2:13" hidden="1">
      <c r="B3567" t="s">
        <v>9553</v>
      </c>
      <c r="C3567" t="s">
        <v>9568</v>
      </c>
      <c r="D3567" t="s">
        <v>226</v>
      </c>
      <c r="E3567" t="s">
        <v>5154</v>
      </c>
      <c r="F3567">
        <v>2</v>
      </c>
      <c r="G3567">
        <v>0</v>
      </c>
      <c r="H3567" t="s">
        <v>103</v>
      </c>
      <c r="I3567" t="s">
        <v>102</v>
      </c>
      <c r="J3567" t="s">
        <v>103</v>
      </c>
      <c r="K3567" t="s">
        <v>9555</v>
      </c>
      <c r="L3567" t="s">
        <v>9556</v>
      </c>
      <c r="M3567" t="e">
        <f>_xlfn.XLOOKUP(B3567,Sheet1!B:B,Sheet1!C:C)</f>
        <v>#N/A</v>
      </c>
    </row>
    <row r="3568" spans="2:13" hidden="1">
      <c r="B3568" t="s">
        <v>9553</v>
      </c>
      <c r="C3568" t="s">
        <v>9569</v>
      </c>
      <c r="D3568" t="s">
        <v>226</v>
      </c>
      <c r="E3568" t="s">
        <v>5154</v>
      </c>
      <c r="F3568">
        <v>2</v>
      </c>
      <c r="G3568">
        <v>0</v>
      </c>
      <c r="H3568" t="s">
        <v>103</v>
      </c>
      <c r="I3568" t="s">
        <v>102</v>
      </c>
      <c r="J3568" t="s">
        <v>103</v>
      </c>
      <c r="K3568" t="s">
        <v>9555</v>
      </c>
      <c r="L3568" t="s">
        <v>9556</v>
      </c>
      <c r="M3568" t="e">
        <f>_xlfn.XLOOKUP(B3568,Sheet1!B:B,Sheet1!C:C)</f>
        <v>#N/A</v>
      </c>
    </row>
    <row r="3569" spans="2:13" hidden="1">
      <c r="B3569" t="s">
        <v>9570</v>
      </c>
      <c r="C3569" t="s">
        <v>9571</v>
      </c>
      <c r="D3569" t="s">
        <v>267</v>
      </c>
      <c r="E3569" t="s">
        <v>5070</v>
      </c>
      <c r="F3569">
        <v>1</v>
      </c>
      <c r="G3569">
        <v>0</v>
      </c>
      <c r="H3569" t="s">
        <v>102</v>
      </c>
      <c r="I3569" t="s">
        <v>102</v>
      </c>
      <c r="J3569" t="s">
        <v>103</v>
      </c>
      <c r="K3569" t="s">
        <v>9572</v>
      </c>
      <c r="L3569" t="s">
        <v>195</v>
      </c>
      <c r="M3569" t="e">
        <f>_xlfn.XLOOKUP(B3569,Sheet1!B:B,Sheet1!C:C)</f>
        <v>#N/A</v>
      </c>
    </row>
    <row r="3570" spans="2:13" hidden="1">
      <c r="B3570" t="s">
        <v>9570</v>
      </c>
      <c r="C3570" t="s">
        <v>9572</v>
      </c>
      <c r="D3570" t="s">
        <v>195</v>
      </c>
      <c r="E3570" t="s">
        <v>5073</v>
      </c>
      <c r="F3570">
        <v>40</v>
      </c>
      <c r="G3570">
        <v>166330</v>
      </c>
      <c r="H3570" t="s">
        <v>102</v>
      </c>
      <c r="I3570" t="s">
        <v>103</v>
      </c>
      <c r="J3570" t="s">
        <v>103</v>
      </c>
      <c r="K3570" t="s">
        <v>9572</v>
      </c>
      <c r="L3570" t="s">
        <v>195</v>
      </c>
      <c r="M3570" t="e">
        <f>_xlfn.XLOOKUP(B3570,Sheet1!B:B,Sheet1!C:C)</f>
        <v>#N/A</v>
      </c>
    </row>
    <row r="3571" spans="2:13" hidden="1">
      <c r="B3571" t="s">
        <v>9570</v>
      </c>
      <c r="C3571" t="s">
        <v>9573</v>
      </c>
      <c r="D3571" t="s">
        <v>315</v>
      </c>
      <c r="E3571" t="s">
        <v>5070</v>
      </c>
      <c r="F3571">
        <v>1</v>
      </c>
      <c r="G3571">
        <v>0</v>
      </c>
      <c r="H3571" t="s">
        <v>102</v>
      </c>
      <c r="I3571" t="s">
        <v>102</v>
      </c>
      <c r="J3571" t="s">
        <v>103</v>
      </c>
      <c r="K3571" t="s">
        <v>9572</v>
      </c>
      <c r="L3571" t="s">
        <v>195</v>
      </c>
      <c r="M3571" t="e">
        <f>_xlfn.XLOOKUP(B3571,Sheet1!B:B,Sheet1!C:C)</f>
        <v>#N/A</v>
      </c>
    </row>
    <row r="3572" spans="2:13" hidden="1">
      <c r="B3572" t="s">
        <v>9570</v>
      </c>
      <c r="C3572" t="s">
        <v>9574</v>
      </c>
      <c r="D3572" t="s">
        <v>5246</v>
      </c>
      <c r="E3572" t="s">
        <v>5154</v>
      </c>
      <c r="F3572">
        <v>1</v>
      </c>
      <c r="G3572">
        <v>0</v>
      </c>
      <c r="H3572" t="s">
        <v>103</v>
      </c>
      <c r="I3572" t="s">
        <v>102</v>
      </c>
      <c r="J3572" t="s">
        <v>103</v>
      </c>
      <c r="K3572" t="s">
        <v>9572</v>
      </c>
      <c r="L3572" t="s">
        <v>195</v>
      </c>
      <c r="M3572" t="e">
        <f>_xlfn.XLOOKUP(B3572,Sheet1!B:B,Sheet1!C:C)</f>
        <v>#N/A</v>
      </c>
    </row>
    <row r="3573" spans="2:13" hidden="1">
      <c r="B3573" t="s">
        <v>9570</v>
      </c>
      <c r="C3573" t="s">
        <v>9575</v>
      </c>
      <c r="D3573" t="s">
        <v>5246</v>
      </c>
      <c r="E3573" t="s">
        <v>5154</v>
      </c>
      <c r="F3573">
        <v>1</v>
      </c>
      <c r="G3573">
        <v>0</v>
      </c>
      <c r="H3573" t="s">
        <v>103</v>
      </c>
      <c r="I3573" t="s">
        <v>102</v>
      </c>
      <c r="J3573" t="s">
        <v>103</v>
      </c>
      <c r="K3573" t="s">
        <v>9572</v>
      </c>
      <c r="L3573" t="s">
        <v>195</v>
      </c>
      <c r="M3573" t="e">
        <f>_xlfn.XLOOKUP(B3573,Sheet1!B:B,Sheet1!C:C)</f>
        <v>#N/A</v>
      </c>
    </row>
    <row r="3574" spans="2:13" hidden="1">
      <c r="B3574" t="s">
        <v>9570</v>
      </c>
      <c r="C3574" t="s">
        <v>9576</v>
      </c>
      <c r="D3574" t="s">
        <v>5224</v>
      </c>
      <c r="E3574" t="s">
        <v>5070</v>
      </c>
      <c r="F3574">
        <v>1</v>
      </c>
      <c r="G3574">
        <v>0</v>
      </c>
      <c r="H3574" t="s">
        <v>102</v>
      </c>
      <c r="I3574" t="s">
        <v>102</v>
      </c>
      <c r="J3574" t="s">
        <v>103</v>
      </c>
      <c r="K3574" t="s">
        <v>9572</v>
      </c>
      <c r="L3574" t="s">
        <v>195</v>
      </c>
      <c r="M3574" t="e">
        <f>_xlfn.XLOOKUP(B3574,Sheet1!B:B,Sheet1!C:C)</f>
        <v>#N/A</v>
      </c>
    </row>
    <row r="3575" spans="2:13" hidden="1">
      <c r="B3575" t="s">
        <v>9570</v>
      </c>
      <c r="C3575" t="s">
        <v>9577</v>
      </c>
      <c r="D3575" t="s">
        <v>3778</v>
      </c>
      <c r="E3575" t="s">
        <v>5070</v>
      </c>
      <c r="F3575">
        <v>1</v>
      </c>
      <c r="G3575">
        <v>0</v>
      </c>
      <c r="H3575" t="s">
        <v>102</v>
      </c>
      <c r="I3575" t="s">
        <v>102</v>
      </c>
      <c r="J3575" t="s">
        <v>103</v>
      </c>
      <c r="K3575" t="s">
        <v>9572</v>
      </c>
      <c r="L3575" t="s">
        <v>195</v>
      </c>
      <c r="M3575" t="e">
        <f>_xlfn.XLOOKUP(B3575,Sheet1!B:B,Sheet1!C:C)</f>
        <v>#N/A</v>
      </c>
    </row>
    <row r="3576" spans="2:13" hidden="1">
      <c r="B3576" t="s">
        <v>9578</v>
      </c>
      <c r="C3576" t="s">
        <v>9579</v>
      </c>
      <c r="D3576" t="s">
        <v>9580</v>
      </c>
      <c r="E3576" t="s">
        <v>5070</v>
      </c>
      <c r="F3576">
        <v>40</v>
      </c>
      <c r="G3576">
        <v>404125</v>
      </c>
      <c r="H3576" t="s">
        <v>102</v>
      </c>
      <c r="I3576" t="s">
        <v>102</v>
      </c>
      <c r="J3576" t="s">
        <v>103</v>
      </c>
      <c r="K3576" t="s">
        <v>9581</v>
      </c>
      <c r="L3576" t="s">
        <v>9582</v>
      </c>
      <c r="M3576" t="e">
        <f>_xlfn.XLOOKUP(B3576,Sheet1!B:B,Sheet1!C:C)</f>
        <v>#N/A</v>
      </c>
    </row>
    <row r="3577" spans="2:13" hidden="1">
      <c r="B3577" t="s">
        <v>9578</v>
      </c>
      <c r="C3577" t="s">
        <v>9583</v>
      </c>
      <c r="D3577" t="s">
        <v>5224</v>
      </c>
      <c r="E3577" t="s">
        <v>5154</v>
      </c>
      <c r="F3577">
        <v>0.5</v>
      </c>
      <c r="G3577">
        <v>0</v>
      </c>
      <c r="H3577" t="s">
        <v>103</v>
      </c>
      <c r="I3577" t="s">
        <v>102</v>
      </c>
      <c r="J3577" t="s">
        <v>103</v>
      </c>
      <c r="K3577" t="s">
        <v>9581</v>
      </c>
      <c r="L3577" t="s">
        <v>9582</v>
      </c>
      <c r="M3577" t="e">
        <f>_xlfn.XLOOKUP(B3577,Sheet1!B:B,Sheet1!C:C)</f>
        <v>#N/A</v>
      </c>
    </row>
    <row r="3578" spans="2:13" hidden="1">
      <c r="B3578" t="s">
        <v>9578</v>
      </c>
      <c r="C3578" t="s">
        <v>9584</v>
      </c>
      <c r="D3578" t="s">
        <v>180</v>
      </c>
      <c r="E3578" t="s">
        <v>5154</v>
      </c>
      <c r="F3578">
        <v>0.5</v>
      </c>
      <c r="G3578">
        <v>0</v>
      </c>
      <c r="H3578" t="s">
        <v>103</v>
      </c>
      <c r="I3578" t="s">
        <v>102</v>
      </c>
      <c r="J3578" t="s">
        <v>103</v>
      </c>
      <c r="K3578" t="s">
        <v>9581</v>
      </c>
      <c r="L3578" t="s">
        <v>9582</v>
      </c>
      <c r="M3578" t="e">
        <f>_xlfn.XLOOKUP(B3578,Sheet1!B:B,Sheet1!C:C)</f>
        <v>#N/A</v>
      </c>
    </row>
    <row r="3579" spans="2:13" hidden="1">
      <c r="B3579" t="s">
        <v>9578</v>
      </c>
      <c r="C3579" t="s">
        <v>9585</v>
      </c>
      <c r="D3579" t="s">
        <v>5149</v>
      </c>
      <c r="E3579" t="s">
        <v>5070</v>
      </c>
      <c r="F3579">
        <v>40</v>
      </c>
      <c r="G3579">
        <v>108390</v>
      </c>
      <c r="H3579" t="s">
        <v>102</v>
      </c>
      <c r="I3579" t="s">
        <v>102</v>
      </c>
      <c r="J3579" t="s">
        <v>103</v>
      </c>
      <c r="K3579" t="s">
        <v>9581</v>
      </c>
      <c r="L3579" t="s">
        <v>9582</v>
      </c>
      <c r="M3579" t="e">
        <f>_xlfn.XLOOKUP(B3579,Sheet1!B:B,Sheet1!C:C)</f>
        <v>#N/A</v>
      </c>
    </row>
    <row r="3580" spans="2:13" hidden="1">
      <c r="B3580" t="s">
        <v>9586</v>
      </c>
      <c r="C3580" t="s">
        <v>9587</v>
      </c>
      <c r="D3580" t="s">
        <v>5246</v>
      </c>
      <c r="E3580" t="s">
        <v>5154</v>
      </c>
      <c r="F3580">
        <v>2</v>
      </c>
      <c r="G3580">
        <v>0</v>
      </c>
      <c r="H3580" t="s">
        <v>103</v>
      </c>
      <c r="I3580" t="s">
        <v>102</v>
      </c>
      <c r="J3580" t="s">
        <v>103</v>
      </c>
      <c r="K3580" t="s">
        <v>9588</v>
      </c>
      <c r="L3580" t="s">
        <v>171</v>
      </c>
      <c r="M3580" t="e">
        <f>_xlfn.XLOOKUP(B3580,Sheet1!B:B,Sheet1!C:C)</f>
        <v>#N/A</v>
      </c>
    </row>
    <row r="3581" spans="2:13" hidden="1">
      <c r="B3581" t="s">
        <v>9586</v>
      </c>
      <c r="C3581" t="s">
        <v>9589</v>
      </c>
      <c r="D3581" t="s">
        <v>5246</v>
      </c>
      <c r="E3581" t="s">
        <v>5154</v>
      </c>
      <c r="F3581">
        <v>2</v>
      </c>
      <c r="G3581">
        <v>0</v>
      </c>
      <c r="H3581" t="s">
        <v>103</v>
      </c>
      <c r="I3581" t="s">
        <v>102</v>
      </c>
      <c r="J3581" t="s">
        <v>103</v>
      </c>
      <c r="K3581" t="s">
        <v>9588</v>
      </c>
      <c r="L3581" t="s">
        <v>171</v>
      </c>
      <c r="M3581" t="e">
        <f>_xlfn.XLOOKUP(B3581,Sheet1!B:B,Sheet1!C:C)</f>
        <v>#N/A</v>
      </c>
    </row>
    <row r="3582" spans="2:13" hidden="1">
      <c r="B3582" t="s">
        <v>9586</v>
      </c>
      <c r="C3582" t="s">
        <v>9590</v>
      </c>
      <c r="D3582" t="s">
        <v>5246</v>
      </c>
      <c r="E3582" t="s">
        <v>5154</v>
      </c>
      <c r="F3582">
        <v>2</v>
      </c>
      <c r="G3582">
        <v>0</v>
      </c>
      <c r="H3582" t="s">
        <v>103</v>
      </c>
      <c r="I3582" t="s">
        <v>102</v>
      </c>
      <c r="J3582" t="s">
        <v>103</v>
      </c>
      <c r="K3582" t="s">
        <v>9588</v>
      </c>
      <c r="L3582" t="s">
        <v>171</v>
      </c>
      <c r="M3582" t="e">
        <f>_xlfn.XLOOKUP(B3582,Sheet1!B:B,Sheet1!C:C)</f>
        <v>#N/A</v>
      </c>
    </row>
    <row r="3583" spans="2:13" hidden="1">
      <c r="B3583" t="s">
        <v>9586</v>
      </c>
      <c r="C3583" t="s">
        <v>9591</v>
      </c>
      <c r="D3583" t="s">
        <v>9592</v>
      </c>
      <c r="E3583" t="s">
        <v>5070</v>
      </c>
      <c r="F3583">
        <v>2</v>
      </c>
      <c r="G3583">
        <v>0</v>
      </c>
      <c r="H3583" t="s">
        <v>102</v>
      </c>
      <c r="I3583" t="s">
        <v>102</v>
      </c>
      <c r="J3583" t="s">
        <v>103</v>
      </c>
      <c r="K3583" t="s">
        <v>9588</v>
      </c>
      <c r="L3583" t="s">
        <v>171</v>
      </c>
      <c r="M3583" t="e">
        <f>_xlfn.XLOOKUP(B3583,Sheet1!B:B,Sheet1!C:C)</f>
        <v>#N/A</v>
      </c>
    </row>
    <row r="3584" spans="2:13" hidden="1">
      <c r="B3584" t="s">
        <v>9586</v>
      </c>
      <c r="C3584" t="s">
        <v>9593</v>
      </c>
      <c r="D3584" t="s">
        <v>9594</v>
      </c>
      <c r="F3584">
        <v>40</v>
      </c>
      <c r="G3584">
        <v>143000</v>
      </c>
      <c r="H3584" t="s">
        <v>103</v>
      </c>
      <c r="I3584" t="s">
        <v>103</v>
      </c>
      <c r="J3584" t="s">
        <v>103</v>
      </c>
      <c r="K3584" t="s">
        <v>9588</v>
      </c>
      <c r="L3584" t="s">
        <v>171</v>
      </c>
      <c r="M3584" t="e">
        <f>_xlfn.XLOOKUP(B3584,Sheet1!B:B,Sheet1!C:C)</f>
        <v>#N/A</v>
      </c>
    </row>
    <row r="3585" spans="2:13" hidden="1">
      <c r="B3585" t="s">
        <v>9586</v>
      </c>
      <c r="C3585" t="s">
        <v>9595</v>
      </c>
      <c r="D3585" t="s">
        <v>5195</v>
      </c>
      <c r="E3585" t="s">
        <v>5070</v>
      </c>
      <c r="F3585">
        <v>2</v>
      </c>
      <c r="G3585">
        <v>0</v>
      </c>
      <c r="H3585" t="s">
        <v>102</v>
      </c>
      <c r="I3585" t="s">
        <v>102</v>
      </c>
      <c r="J3585" t="s">
        <v>103</v>
      </c>
      <c r="K3585" t="s">
        <v>9588</v>
      </c>
      <c r="L3585" t="s">
        <v>171</v>
      </c>
      <c r="M3585" t="e">
        <f>_xlfn.XLOOKUP(B3585,Sheet1!B:B,Sheet1!C:C)</f>
        <v>#N/A</v>
      </c>
    </row>
    <row r="3586" spans="2:13" hidden="1">
      <c r="B3586" t="s">
        <v>9586</v>
      </c>
      <c r="C3586" t="s">
        <v>9588</v>
      </c>
      <c r="D3586" t="s">
        <v>171</v>
      </c>
      <c r="E3586" t="s">
        <v>5073</v>
      </c>
      <c r="F3586">
        <v>40</v>
      </c>
      <c r="G3586">
        <v>350000</v>
      </c>
      <c r="H3586" t="s">
        <v>102</v>
      </c>
      <c r="I3586" t="s">
        <v>103</v>
      </c>
      <c r="J3586" t="s">
        <v>103</v>
      </c>
      <c r="K3586" t="s">
        <v>9588</v>
      </c>
      <c r="L3586" t="s">
        <v>171</v>
      </c>
      <c r="M3586" t="e">
        <f>_xlfn.XLOOKUP(B3586,Sheet1!B:B,Sheet1!C:C)</f>
        <v>#N/A</v>
      </c>
    </row>
    <row r="3587" spans="2:13" hidden="1">
      <c r="B3587" t="s">
        <v>9586</v>
      </c>
      <c r="C3587" t="s">
        <v>9596</v>
      </c>
      <c r="D3587" t="s">
        <v>9597</v>
      </c>
      <c r="E3587" t="s">
        <v>5073</v>
      </c>
      <c r="F3587">
        <v>40</v>
      </c>
      <c r="G3587">
        <v>140342</v>
      </c>
      <c r="H3587" t="s">
        <v>102</v>
      </c>
      <c r="I3587" t="s">
        <v>103</v>
      </c>
      <c r="J3587" t="s">
        <v>103</v>
      </c>
      <c r="K3587" t="s">
        <v>9588</v>
      </c>
      <c r="L3587" t="s">
        <v>171</v>
      </c>
      <c r="M3587" t="e">
        <f>_xlfn.XLOOKUP(B3587,Sheet1!B:B,Sheet1!C:C)</f>
        <v>#N/A</v>
      </c>
    </row>
    <row r="3588" spans="2:13" hidden="1">
      <c r="B3588" t="s">
        <v>9586</v>
      </c>
      <c r="C3588" t="s">
        <v>9598</v>
      </c>
      <c r="D3588" t="s">
        <v>9599</v>
      </c>
      <c r="F3588">
        <v>40</v>
      </c>
      <c r="G3588">
        <v>108022</v>
      </c>
      <c r="H3588" t="s">
        <v>103</v>
      </c>
      <c r="I3588" t="s">
        <v>103</v>
      </c>
      <c r="J3588" t="s">
        <v>103</v>
      </c>
      <c r="K3588" t="s">
        <v>9588</v>
      </c>
      <c r="L3588" t="s">
        <v>171</v>
      </c>
      <c r="M3588" t="e">
        <f>_xlfn.XLOOKUP(B3588,Sheet1!B:B,Sheet1!C:C)</f>
        <v>#N/A</v>
      </c>
    </row>
    <row r="3589" spans="2:13" hidden="1">
      <c r="B3589" t="s">
        <v>9586</v>
      </c>
      <c r="C3589" t="s">
        <v>9600</v>
      </c>
      <c r="D3589" t="s">
        <v>5246</v>
      </c>
      <c r="E3589" t="s">
        <v>5154</v>
      </c>
      <c r="F3589">
        <v>2</v>
      </c>
      <c r="G3589">
        <v>0</v>
      </c>
      <c r="H3589" t="s">
        <v>103</v>
      </c>
      <c r="I3589" t="s">
        <v>102</v>
      </c>
      <c r="J3589" t="s">
        <v>103</v>
      </c>
      <c r="K3589" t="s">
        <v>9588</v>
      </c>
      <c r="L3589" t="s">
        <v>171</v>
      </c>
      <c r="M3589" t="e">
        <f>_xlfn.XLOOKUP(B3589,Sheet1!B:B,Sheet1!C:C)</f>
        <v>#N/A</v>
      </c>
    </row>
    <row r="3590" spans="2:13" hidden="1">
      <c r="B3590" t="s">
        <v>9586</v>
      </c>
      <c r="C3590" t="s">
        <v>9601</v>
      </c>
      <c r="D3590" t="s">
        <v>3018</v>
      </c>
      <c r="E3590" t="s">
        <v>5070</v>
      </c>
      <c r="F3590">
        <v>2</v>
      </c>
      <c r="G3590">
        <v>0</v>
      </c>
      <c r="H3590" t="s">
        <v>102</v>
      </c>
      <c r="I3590" t="s">
        <v>102</v>
      </c>
      <c r="J3590" t="s">
        <v>103</v>
      </c>
      <c r="K3590" t="s">
        <v>9588</v>
      </c>
      <c r="L3590" t="s">
        <v>171</v>
      </c>
      <c r="M3590" t="e">
        <f>_xlfn.XLOOKUP(B3590,Sheet1!B:B,Sheet1!C:C)</f>
        <v>#N/A</v>
      </c>
    </row>
    <row r="3591" spans="2:13" hidden="1">
      <c r="B3591" t="s">
        <v>9586</v>
      </c>
      <c r="C3591" t="s">
        <v>9602</v>
      </c>
      <c r="D3591" t="s">
        <v>9603</v>
      </c>
      <c r="F3591">
        <v>40</v>
      </c>
      <c r="G3591">
        <v>113757</v>
      </c>
      <c r="H3591" t="s">
        <v>103</v>
      </c>
      <c r="I3591" t="s">
        <v>103</v>
      </c>
      <c r="J3591" t="s">
        <v>103</v>
      </c>
      <c r="K3591" t="s">
        <v>9588</v>
      </c>
      <c r="L3591" t="s">
        <v>171</v>
      </c>
      <c r="M3591" t="e">
        <f>_xlfn.XLOOKUP(B3591,Sheet1!B:B,Sheet1!C:C)</f>
        <v>#N/A</v>
      </c>
    </row>
    <row r="3592" spans="2:13" hidden="1">
      <c r="B3592" t="s">
        <v>9586</v>
      </c>
      <c r="C3592" t="s">
        <v>9604</v>
      </c>
      <c r="D3592" t="s">
        <v>9605</v>
      </c>
      <c r="F3592">
        <v>40</v>
      </c>
      <c r="G3592">
        <v>115807</v>
      </c>
      <c r="H3592" t="s">
        <v>103</v>
      </c>
      <c r="I3592" t="s">
        <v>103</v>
      </c>
      <c r="J3592" t="s">
        <v>103</v>
      </c>
      <c r="K3592" t="s">
        <v>9588</v>
      </c>
      <c r="L3592" t="s">
        <v>171</v>
      </c>
      <c r="M3592" t="e">
        <f>_xlfn.XLOOKUP(B3592,Sheet1!B:B,Sheet1!C:C)</f>
        <v>#N/A</v>
      </c>
    </row>
    <row r="3593" spans="2:13" hidden="1">
      <c r="B3593" t="s">
        <v>9586</v>
      </c>
      <c r="C3593" t="s">
        <v>9606</v>
      </c>
      <c r="D3593" t="s">
        <v>5246</v>
      </c>
      <c r="E3593" t="s">
        <v>5154</v>
      </c>
      <c r="F3593">
        <v>2</v>
      </c>
      <c r="G3593">
        <v>0</v>
      </c>
      <c r="H3593" t="s">
        <v>103</v>
      </c>
      <c r="I3593" t="s">
        <v>102</v>
      </c>
      <c r="J3593" t="s">
        <v>103</v>
      </c>
      <c r="K3593" t="s">
        <v>9588</v>
      </c>
      <c r="L3593" t="s">
        <v>171</v>
      </c>
      <c r="M3593" t="e">
        <f>_xlfn.XLOOKUP(B3593,Sheet1!B:B,Sheet1!C:C)</f>
        <v>#N/A</v>
      </c>
    </row>
    <row r="3594" spans="2:13" hidden="1">
      <c r="B3594" t="s">
        <v>9607</v>
      </c>
      <c r="C3594" t="s">
        <v>9608</v>
      </c>
      <c r="D3594" t="s">
        <v>9609</v>
      </c>
      <c r="F3594">
        <v>40</v>
      </c>
      <c r="G3594">
        <v>129313</v>
      </c>
      <c r="H3594" t="s">
        <v>103</v>
      </c>
      <c r="I3594" t="s">
        <v>103</v>
      </c>
      <c r="J3594" t="s">
        <v>103</v>
      </c>
      <c r="K3594" t="s">
        <v>9610</v>
      </c>
      <c r="L3594" t="s">
        <v>9611</v>
      </c>
      <c r="M3594" t="e">
        <f>_xlfn.XLOOKUP(B3594,Sheet1!B:B,Sheet1!C:C)</f>
        <v>#N/A</v>
      </c>
    </row>
    <row r="3595" spans="2:13" hidden="1">
      <c r="B3595" t="s">
        <v>9607</v>
      </c>
      <c r="C3595" t="s">
        <v>9612</v>
      </c>
      <c r="D3595" t="s">
        <v>9613</v>
      </c>
      <c r="F3595">
        <v>40</v>
      </c>
      <c r="G3595">
        <v>210346</v>
      </c>
      <c r="H3595" t="s">
        <v>103</v>
      </c>
      <c r="I3595" t="s">
        <v>103</v>
      </c>
      <c r="J3595" t="s">
        <v>103</v>
      </c>
      <c r="K3595" t="s">
        <v>9610</v>
      </c>
      <c r="L3595" t="s">
        <v>9611</v>
      </c>
      <c r="M3595" t="e">
        <f>_xlfn.XLOOKUP(B3595,Sheet1!B:B,Sheet1!C:C)</f>
        <v>#N/A</v>
      </c>
    </row>
    <row r="3596" spans="2:13" hidden="1">
      <c r="B3596" t="s">
        <v>9607</v>
      </c>
      <c r="C3596" t="s">
        <v>9614</v>
      </c>
      <c r="D3596" t="s">
        <v>9615</v>
      </c>
      <c r="E3596" t="s">
        <v>5070</v>
      </c>
      <c r="F3596">
        <v>2</v>
      </c>
      <c r="G3596">
        <v>0</v>
      </c>
      <c r="H3596" t="s">
        <v>102</v>
      </c>
      <c r="I3596" t="s">
        <v>102</v>
      </c>
      <c r="J3596" t="s">
        <v>103</v>
      </c>
      <c r="K3596" t="s">
        <v>9610</v>
      </c>
      <c r="L3596" t="s">
        <v>9611</v>
      </c>
      <c r="M3596" t="e">
        <f>_xlfn.XLOOKUP(B3596,Sheet1!B:B,Sheet1!C:C)</f>
        <v>#N/A</v>
      </c>
    </row>
    <row r="3597" spans="2:13" hidden="1">
      <c r="B3597" t="s">
        <v>9607</v>
      </c>
      <c r="C3597" t="s">
        <v>9616</v>
      </c>
      <c r="D3597" t="s">
        <v>8162</v>
      </c>
      <c r="F3597">
        <v>40</v>
      </c>
      <c r="G3597">
        <v>152244</v>
      </c>
      <c r="H3597" t="s">
        <v>103</v>
      </c>
      <c r="I3597" t="s">
        <v>103</v>
      </c>
      <c r="J3597" t="s">
        <v>103</v>
      </c>
      <c r="K3597" t="s">
        <v>9610</v>
      </c>
      <c r="L3597" t="s">
        <v>9611</v>
      </c>
      <c r="M3597" t="e">
        <f>_xlfn.XLOOKUP(B3597,Sheet1!B:B,Sheet1!C:C)</f>
        <v>#N/A</v>
      </c>
    </row>
    <row r="3598" spans="2:13" hidden="1">
      <c r="B3598" t="s">
        <v>9607</v>
      </c>
      <c r="C3598" t="s">
        <v>9617</v>
      </c>
      <c r="D3598" t="s">
        <v>9618</v>
      </c>
      <c r="F3598">
        <v>40</v>
      </c>
      <c r="G3598">
        <v>149290</v>
      </c>
      <c r="H3598" t="s">
        <v>103</v>
      </c>
      <c r="I3598" t="s">
        <v>103</v>
      </c>
      <c r="J3598" t="s">
        <v>103</v>
      </c>
      <c r="K3598" t="s">
        <v>9610</v>
      </c>
      <c r="L3598" t="s">
        <v>9611</v>
      </c>
      <c r="M3598" t="e">
        <f>_xlfn.XLOOKUP(B3598,Sheet1!B:B,Sheet1!C:C)</f>
        <v>#N/A</v>
      </c>
    </row>
    <row r="3599" spans="2:13" hidden="1">
      <c r="B3599" t="s">
        <v>9607</v>
      </c>
      <c r="C3599" t="s">
        <v>9619</v>
      </c>
      <c r="D3599" t="s">
        <v>9620</v>
      </c>
      <c r="F3599">
        <v>40</v>
      </c>
      <c r="G3599">
        <v>167347</v>
      </c>
      <c r="H3599" t="s">
        <v>103</v>
      </c>
      <c r="I3599" t="s">
        <v>103</v>
      </c>
      <c r="J3599" t="s">
        <v>103</v>
      </c>
      <c r="K3599" t="s">
        <v>9610</v>
      </c>
      <c r="L3599" t="s">
        <v>9611</v>
      </c>
      <c r="M3599" t="e">
        <f>_xlfn.XLOOKUP(B3599,Sheet1!B:B,Sheet1!C:C)</f>
        <v>#N/A</v>
      </c>
    </row>
    <row r="3600" spans="2:13" hidden="1">
      <c r="B3600" t="s">
        <v>9607</v>
      </c>
      <c r="C3600" t="s">
        <v>9621</v>
      </c>
      <c r="D3600" t="s">
        <v>5246</v>
      </c>
      <c r="E3600" t="s">
        <v>5154</v>
      </c>
      <c r="F3600">
        <v>2</v>
      </c>
      <c r="G3600">
        <v>0</v>
      </c>
      <c r="H3600" t="s">
        <v>103</v>
      </c>
      <c r="I3600" t="s">
        <v>102</v>
      </c>
      <c r="J3600" t="s">
        <v>103</v>
      </c>
      <c r="K3600" t="s">
        <v>9610</v>
      </c>
      <c r="L3600" t="s">
        <v>9611</v>
      </c>
      <c r="M3600" t="e">
        <f>_xlfn.XLOOKUP(B3600,Sheet1!B:B,Sheet1!C:C)</f>
        <v>#N/A</v>
      </c>
    </row>
    <row r="3601" spans="2:13" hidden="1">
      <c r="B3601" t="s">
        <v>9607</v>
      </c>
      <c r="C3601" t="s">
        <v>9622</v>
      </c>
      <c r="D3601" t="s">
        <v>5246</v>
      </c>
      <c r="E3601" t="s">
        <v>5154</v>
      </c>
      <c r="F3601">
        <v>2</v>
      </c>
      <c r="G3601">
        <v>0</v>
      </c>
      <c r="H3601" t="s">
        <v>103</v>
      </c>
      <c r="I3601" t="s">
        <v>102</v>
      </c>
      <c r="J3601" t="s">
        <v>103</v>
      </c>
      <c r="K3601" t="s">
        <v>9610</v>
      </c>
      <c r="L3601" t="s">
        <v>9611</v>
      </c>
      <c r="M3601" t="e">
        <f>_xlfn.XLOOKUP(B3601,Sheet1!B:B,Sheet1!C:C)</f>
        <v>#N/A</v>
      </c>
    </row>
    <row r="3602" spans="2:13" hidden="1">
      <c r="B3602" t="s">
        <v>9607</v>
      </c>
      <c r="C3602" t="s">
        <v>9623</v>
      </c>
      <c r="D3602" t="s">
        <v>5149</v>
      </c>
      <c r="E3602" t="s">
        <v>5073</v>
      </c>
      <c r="F3602">
        <v>40</v>
      </c>
      <c r="G3602">
        <v>191412</v>
      </c>
      <c r="H3602" t="s">
        <v>102</v>
      </c>
      <c r="I3602" t="s">
        <v>103</v>
      </c>
      <c r="J3602" t="s">
        <v>103</v>
      </c>
      <c r="K3602" t="s">
        <v>9610</v>
      </c>
      <c r="L3602" t="s">
        <v>9611</v>
      </c>
      <c r="M3602" t="e">
        <f>_xlfn.XLOOKUP(B3602,Sheet1!B:B,Sheet1!C:C)</f>
        <v>#N/A</v>
      </c>
    </row>
    <row r="3603" spans="2:13" hidden="1">
      <c r="B3603" t="s">
        <v>9607</v>
      </c>
      <c r="C3603" t="s">
        <v>9624</v>
      </c>
      <c r="D3603" t="s">
        <v>9625</v>
      </c>
      <c r="E3603" t="s">
        <v>5073</v>
      </c>
      <c r="F3603">
        <v>40</v>
      </c>
      <c r="G3603">
        <v>236923</v>
      </c>
      <c r="H3603" t="s">
        <v>102</v>
      </c>
      <c r="I3603" t="s">
        <v>103</v>
      </c>
      <c r="J3603" t="s">
        <v>103</v>
      </c>
      <c r="K3603" t="s">
        <v>9610</v>
      </c>
      <c r="L3603" t="s">
        <v>9611</v>
      </c>
      <c r="M3603" t="e">
        <f>_xlfn.XLOOKUP(B3603,Sheet1!B:B,Sheet1!C:C)</f>
        <v>#N/A</v>
      </c>
    </row>
    <row r="3604" spans="2:13" hidden="1">
      <c r="B3604" t="s">
        <v>9607</v>
      </c>
      <c r="C3604" t="s">
        <v>9626</v>
      </c>
      <c r="D3604" t="s">
        <v>5246</v>
      </c>
      <c r="E3604" t="s">
        <v>5154</v>
      </c>
      <c r="F3604">
        <v>2</v>
      </c>
      <c r="G3604">
        <v>0</v>
      </c>
      <c r="H3604" t="s">
        <v>103</v>
      </c>
      <c r="I3604" t="s">
        <v>102</v>
      </c>
      <c r="J3604" t="s">
        <v>103</v>
      </c>
      <c r="K3604" t="s">
        <v>9610</v>
      </c>
      <c r="L3604" t="s">
        <v>9611</v>
      </c>
      <c r="M3604" t="e">
        <f>_xlfn.XLOOKUP(B3604,Sheet1!B:B,Sheet1!C:C)</f>
        <v>#N/A</v>
      </c>
    </row>
    <row r="3605" spans="2:13" hidden="1">
      <c r="B3605" t="s">
        <v>9607</v>
      </c>
      <c r="C3605" t="s">
        <v>9627</v>
      </c>
      <c r="D3605" t="s">
        <v>267</v>
      </c>
      <c r="E3605" t="s">
        <v>5070</v>
      </c>
      <c r="F3605">
        <v>2</v>
      </c>
      <c r="G3605">
        <v>0</v>
      </c>
      <c r="H3605" t="s">
        <v>102</v>
      </c>
      <c r="I3605" t="s">
        <v>102</v>
      </c>
      <c r="J3605" t="s">
        <v>103</v>
      </c>
      <c r="K3605" t="s">
        <v>9610</v>
      </c>
      <c r="L3605" t="s">
        <v>9611</v>
      </c>
      <c r="M3605" t="e">
        <f>_xlfn.XLOOKUP(B3605,Sheet1!B:B,Sheet1!C:C)</f>
        <v>#N/A</v>
      </c>
    </row>
    <row r="3606" spans="2:13" hidden="1">
      <c r="B3606" t="s">
        <v>9607</v>
      </c>
      <c r="C3606" t="s">
        <v>9628</v>
      </c>
      <c r="D3606" t="s">
        <v>9629</v>
      </c>
      <c r="E3606" t="s">
        <v>5073</v>
      </c>
      <c r="F3606">
        <v>40</v>
      </c>
      <c r="G3606">
        <v>249891</v>
      </c>
      <c r="H3606" t="s">
        <v>102</v>
      </c>
      <c r="I3606" t="s">
        <v>103</v>
      </c>
      <c r="J3606" t="s">
        <v>103</v>
      </c>
      <c r="K3606" t="s">
        <v>9610</v>
      </c>
      <c r="L3606" t="s">
        <v>9611</v>
      </c>
      <c r="M3606" t="e">
        <f>_xlfn.XLOOKUP(B3606,Sheet1!B:B,Sheet1!C:C)</f>
        <v>#N/A</v>
      </c>
    </row>
    <row r="3607" spans="2:13" hidden="1">
      <c r="B3607" t="s">
        <v>9630</v>
      </c>
      <c r="C3607" t="s">
        <v>9631</v>
      </c>
      <c r="D3607" t="s">
        <v>9632</v>
      </c>
      <c r="E3607" t="s">
        <v>5070</v>
      </c>
      <c r="F3607">
        <v>2</v>
      </c>
      <c r="G3607">
        <v>0</v>
      </c>
      <c r="H3607" t="s">
        <v>102</v>
      </c>
      <c r="I3607" t="s">
        <v>102</v>
      </c>
      <c r="J3607" t="s">
        <v>103</v>
      </c>
      <c r="K3607" t="s">
        <v>9631</v>
      </c>
      <c r="L3607" t="s">
        <v>3764</v>
      </c>
      <c r="M3607" t="e">
        <f>_xlfn.XLOOKUP(B3607,Sheet1!B:B,Sheet1!C:C)</f>
        <v>#N/A</v>
      </c>
    </row>
    <row r="3608" spans="2:13" hidden="1">
      <c r="B3608" t="s">
        <v>9630</v>
      </c>
      <c r="C3608" t="s">
        <v>9633</v>
      </c>
      <c r="D3608" t="s">
        <v>254</v>
      </c>
      <c r="E3608" t="s">
        <v>5154</v>
      </c>
      <c r="F3608">
        <v>2</v>
      </c>
      <c r="G3608">
        <v>0</v>
      </c>
      <c r="H3608" t="s">
        <v>103</v>
      </c>
      <c r="I3608" t="s">
        <v>102</v>
      </c>
      <c r="J3608" t="s">
        <v>103</v>
      </c>
      <c r="K3608" t="s">
        <v>9631</v>
      </c>
      <c r="L3608" t="s">
        <v>3764</v>
      </c>
      <c r="M3608" t="e">
        <f>_xlfn.XLOOKUP(B3608,Sheet1!B:B,Sheet1!C:C)</f>
        <v>#N/A</v>
      </c>
    </row>
    <row r="3609" spans="2:13" hidden="1">
      <c r="B3609" t="s">
        <v>9630</v>
      </c>
      <c r="C3609" t="s">
        <v>9634</v>
      </c>
      <c r="D3609" t="s">
        <v>142</v>
      </c>
      <c r="E3609" t="s">
        <v>5070</v>
      </c>
      <c r="F3609">
        <v>2</v>
      </c>
      <c r="G3609">
        <v>0</v>
      </c>
      <c r="H3609" t="s">
        <v>102</v>
      </c>
      <c r="I3609" t="s">
        <v>102</v>
      </c>
      <c r="J3609" t="s">
        <v>103</v>
      </c>
      <c r="K3609" t="s">
        <v>9631</v>
      </c>
      <c r="L3609" t="s">
        <v>3764</v>
      </c>
      <c r="M3609" t="e">
        <f>_xlfn.XLOOKUP(B3609,Sheet1!B:B,Sheet1!C:C)</f>
        <v>#N/A</v>
      </c>
    </row>
    <row r="3610" spans="2:13" hidden="1">
      <c r="B3610" t="s">
        <v>9630</v>
      </c>
      <c r="C3610" t="s">
        <v>9635</v>
      </c>
      <c r="D3610" t="s">
        <v>9636</v>
      </c>
      <c r="E3610" t="s">
        <v>5070</v>
      </c>
      <c r="F3610">
        <v>2</v>
      </c>
      <c r="G3610">
        <v>0</v>
      </c>
      <c r="H3610" t="s">
        <v>102</v>
      </c>
      <c r="I3610" t="s">
        <v>102</v>
      </c>
      <c r="J3610" t="s">
        <v>103</v>
      </c>
      <c r="K3610" t="s">
        <v>9631</v>
      </c>
      <c r="L3610" t="s">
        <v>3764</v>
      </c>
      <c r="M3610" t="e">
        <f>_xlfn.XLOOKUP(B3610,Sheet1!B:B,Sheet1!C:C)</f>
        <v>#N/A</v>
      </c>
    </row>
    <row r="3611" spans="2:13" hidden="1">
      <c r="B3611" t="s">
        <v>9630</v>
      </c>
      <c r="C3611" t="s">
        <v>9637</v>
      </c>
      <c r="D3611" t="s">
        <v>153</v>
      </c>
      <c r="E3611" t="s">
        <v>5073</v>
      </c>
      <c r="F3611">
        <v>37.5</v>
      </c>
      <c r="G3611">
        <v>104923</v>
      </c>
      <c r="H3611" t="s">
        <v>102</v>
      </c>
      <c r="I3611" t="s">
        <v>103</v>
      </c>
      <c r="J3611" t="s">
        <v>103</v>
      </c>
      <c r="K3611" t="s">
        <v>9631</v>
      </c>
      <c r="L3611" t="s">
        <v>3764</v>
      </c>
      <c r="M3611" t="e">
        <f>_xlfn.XLOOKUP(B3611,Sheet1!B:B,Sheet1!C:C)</f>
        <v>#N/A</v>
      </c>
    </row>
    <row r="3612" spans="2:13" hidden="1">
      <c r="B3612" t="s">
        <v>9630</v>
      </c>
      <c r="C3612" t="s">
        <v>9638</v>
      </c>
      <c r="D3612" t="s">
        <v>5419</v>
      </c>
      <c r="E3612" t="s">
        <v>5154</v>
      </c>
      <c r="F3612">
        <v>2</v>
      </c>
      <c r="G3612">
        <v>0</v>
      </c>
      <c r="H3612" t="s">
        <v>103</v>
      </c>
      <c r="I3612" t="s">
        <v>102</v>
      </c>
      <c r="J3612" t="s">
        <v>103</v>
      </c>
      <c r="K3612" t="s">
        <v>9631</v>
      </c>
      <c r="L3612" t="s">
        <v>3764</v>
      </c>
      <c r="M3612" t="e">
        <f>_xlfn.XLOOKUP(B3612,Sheet1!B:B,Sheet1!C:C)</f>
        <v>#N/A</v>
      </c>
    </row>
    <row r="3613" spans="2:13" hidden="1">
      <c r="B3613" t="s">
        <v>9630</v>
      </c>
      <c r="C3613" t="s">
        <v>9639</v>
      </c>
      <c r="D3613" t="s">
        <v>9640</v>
      </c>
      <c r="E3613" t="s">
        <v>5073</v>
      </c>
      <c r="F3613">
        <v>37.5</v>
      </c>
      <c r="G3613">
        <v>100760</v>
      </c>
      <c r="H3613" t="s">
        <v>102</v>
      </c>
      <c r="I3613" t="s">
        <v>103</v>
      </c>
      <c r="J3613" t="s">
        <v>103</v>
      </c>
      <c r="K3613" t="s">
        <v>9631</v>
      </c>
      <c r="L3613" t="s">
        <v>3764</v>
      </c>
      <c r="M3613" t="e">
        <f>_xlfn.XLOOKUP(B3613,Sheet1!B:B,Sheet1!C:C)</f>
        <v>#N/A</v>
      </c>
    </row>
    <row r="3614" spans="2:13" hidden="1">
      <c r="B3614" t="s">
        <v>9641</v>
      </c>
      <c r="C3614" t="s">
        <v>9642</v>
      </c>
      <c r="D3614" t="s">
        <v>9643</v>
      </c>
      <c r="F3614">
        <v>50</v>
      </c>
      <c r="G3614">
        <v>112034</v>
      </c>
      <c r="H3614" t="s">
        <v>103</v>
      </c>
      <c r="I3614" t="s">
        <v>103</v>
      </c>
      <c r="J3614" t="s">
        <v>103</v>
      </c>
      <c r="K3614" t="s">
        <v>9644</v>
      </c>
      <c r="L3614" t="s">
        <v>254</v>
      </c>
      <c r="M3614" t="e">
        <f>_xlfn.XLOOKUP(B3614,Sheet1!B:B,Sheet1!C:C)</f>
        <v>#N/A</v>
      </c>
    </row>
    <row r="3615" spans="2:13" hidden="1">
      <c r="B3615" t="s">
        <v>9641</v>
      </c>
      <c r="C3615" t="s">
        <v>9645</v>
      </c>
      <c r="D3615" t="s">
        <v>226</v>
      </c>
      <c r="E3615" t="s">
        <v>5154</v>
      </c>
      <c r="F3615">
        <v>1</v>
      </c>
      <c r="G3615">
        <v>0</v>
      </c>
      <c r="H3615" t="s">
        <v>103</v>
      </c>
      <c r="I3615" t="s">
        <v>102</v>
      </c>
      <c r="J3615" t="s">
        <v>103</v>
      </c>
      <c r="K3615" t="s">
        <v>9644</v>
      </c>
      <c r="L3615" t="s">
        <v>254</v>
      </c>
      <c r="M3615" t="e">
        <f>_xlfn.XLOOKUP(B3615,Sheet1!B:B,Sheet1!C:C)</f>
        <v>#N/A</v>
      </c>
    </row>
    <row r="3616" spans="2:13" hidden="1">
      <c r="B3616" t="s">
        <v>9641</v>
      </c>
      <c r="C3616" t="s">
        <v>9646</v>
      </c>
      <c r="D3616" t="s">
        <v>171</v>
      </c>
      <c r="E3616" t="s">
        <v>5073</v>
      </c>
      <c r="F3616">
        <v>1</v>
      </c>
      <c r="G3616">
        <v>0</v>
      </c>
      <c r="H3616" t="s">
        <v>102</v>
      </c>
      <c r="I3616" t="s">
        <v>103</v>
      </c>
      <c r="J3616" t="s">
        <v>103</v>
      </c>
      <c r="K3616" t="s">
        <v>9644</v>
      </c>
      <c r="L3616" t="s">
        <v>254</v>
      </c>
      <c r="M3616" t="e">
        <f>_xlfn.XLOOKUP(B3616,Sheet1!B:B,Sheet1!C:C)</f>
        <v>#N/A</v>
      </c>
    </row>
    <row r="3617" spans="2:13" hidden="1">
      <c r="B3617" t="s">
        <v>9641</v>
      </c>
      <c r="C3617" t="s">
        <v>9647</v>
      </c>
      <c r="D3617" t="s">
        <v>9643</v>
      </c>
      <c r="F3617">
        <v>40</v>
      </c>
      <c r="G3617">
        <v>130000</v>
      </c>
      <c r="H3617" t="s">
        <v>103</v>
      </c>
      <c r="I3617" t="s">
        <v>103</v>
      </c>
      <c r="J3617" t="s">
        <v>103</v>
      </c>
      <c r="K3617" t="s">
        <v>9644</v>
      </c>
      <c r="L3617" t="s">
        <v>254</v>
      </c>
      <c r="M3617" t="e">
        <f>_xlfn.XLOOKUP(B3617,Sheet1!B:B,Sheet1!C:C)</f>
        <v>#N/A</v>
      </c>
    </row>
    <row r="3618" spans="2:13" hidden="1">
      <c r="B3618" t="s">
        <v>9641</v>
      </c>
      <c r="C3618" t="s">
        <v>9648</v>
      </c>
      <c r="D3618" t="s">
        <v>7447</v>
      </c>
      <c r="F3618">
        <v>41</v>
      </c>
      <c r="G3618">
        <v>144703</v>
      </c>
      <c r="H3618" t="s">
        <v>103</v>
      </c>
      <c r="I3618" t="s">
        <v>103</v>
      </c>
      <c r="J3618" t="s">
        <v>103</v>
      </c>
      <c r="K3618" t="s">
        <v>9644</v>
      </c>
      <c r="L3618" t="s">
        <v>254</v>
      </c>
      <c r="M3618" t="e">
        <f>_xlfn.XLOOKUP(B3618,Sheet1!B:B,Sheet1!C:C)</f>
        <v>#N/A</v>
      </c>
    </row>
    <row r="3619" spans="2:13" hidden="1">
      <c r="B3619" t="s">
        <v>9641</v>
      </c>
      <c r="C3619" t="s">
        <v>9649</v>
      </c>
      <c r="D3619" t="s">
        <v>226</v>
      </c>
      <c r="E3619" t="s">
        <v>5154</v>
      </c>
      <c r="F3619">
        <v>1</v>
      </c>
      <c r="G3619">
        <v>0</v>
      </c>
      <c r="H3619" t="s">
        <v>103</v>
      </c>
      <c r="I3619" t="s">
        <v>102</v>
      </c>
      <c r="J3619" t="s">
        <v>103</v>
      </c>
      <c r="K3619" t="s">
        <v>9644</v>
      </c>
      <c r="L3619" t="s">
        <v>254</v>
      </c>
      <c r="M3619" t="e">
        <f>_xlfn.XLOOKUP(B3619,Sheet1!B:B,Sheet1!C:C)</f>
        <v>#N/A</v>
      </c>
    </row>
    <row r="3620" spans="2:13" hidden="1">
      <c r="B3620" t="s">
        <v>9641</v>
      </c>
      <c r="C3620" t="s">
        <v>9644</v>
      </c>
      <c r="D3620" t="s">
        <v>254</v>
      </c>
      <c r="E3620" t="s">
        <v>5073</v>
      </c>
      <c r="F3620">
        <v>60</v>
      </c>
      <c r="G3620">
        <v>207158</v>
      </c>
      <c r="H3620" t="s">
        <v>102</v>
      </c>
      <c r="I3620" t="s">
        <v>103</v>
      </c>
      <c r="J3620" t="s">
        <v>103</v>
      </c>
      <c r="K3620" t="s">
        <v>9644</v>
      </c>
      <c r="L3620" t="s">
        <v>254</v>
      </c>
      <c r="M3620" t="e">
        <f>_xlfn.XLOOKUP(B3620,Sheet1!B:B,Sheet1!C:C)</f>
        <v>#N/A</v>
      </c>
    </row>
    <row r="3621" spans="2:13" hidden="1">
      <c r="B3621" t="s">
        <v>9641</v>
      </c>
      <c r="C3621" t="s">
        <v>9650</v>
      </c>
      <c r="D3621" t="s">
        <v>226</v>
      </c>
      <c r="E3621" t="s">
        <v>5154</v>
      </c>
      <c r="F3621">
        <v>1</v>
      </c>
      <c r="G3621">
        <v>0</v>
      </c>
      <c r="H3621" t="s">
        <v>103</v>
      </c>
      <c r="I3621" t="s">
        <v>102</v>
      </c>
      <c r="J3621" t="s">
        <v>103</v>
      </c>
      <c r="K3621" t="s">
        <v>9644</v>
      </c>
      <c r="L3621" t="s">
        <v>254</v>
      </c>
      <c r="M3621" t="e">
        <f>_xlfn.XLOOKUP(B3621,Sheet1!B:B,Sheet1!C:C)</f>
        <v>#N/A</v>
      </c>
    </row>
    <row r="3622" spans="2:13" hidden="1">
      <c r="B3622" t="s">
        <v>9641</v>
      </c>
      <c r="C3622" t="s">
        <v>9651</v>
      </c>
      <c r="D3622" t="s">
        <v>226</v>
      </c>
      <c r="E3622" t="s">
        <v>5154</v>
      </c>
      <c r="F3622">
        <v>1</v>
      </c>
      <c r="G3622">
        <v>0</v>
      </c>
      <c r="H3622" t="s">
        <v>103</v>
      </c>
      <c r="I3622" t="s">
        <v>102</v>
      </c>
      <c r="J3622" t="s">
        <v>103</v>
      </c>
      <c r="K3622" t="s">
        <v>9644</v>
      </c>
      <c r="L3622" t="s">
        <v>254</v>
      </c>
      <c r="M3622" t="e">
        <f>_xlfn.XLOOKUP(B3622,Sheet1!B:B,Sheet1!C:C)</f>
        <v>#N/A</v>
      </c>
    </row>
    <row r="3623" spans="2:13" hidden="1">
      <c r="B3623" t="s">
        <v>9652</v>
      </c>
      <c r="C3623" t="s">
        <v>9653</v>
      </c>
      <c r="D3623" t="s">
        <v>226</v>
      </c>
      <c r="E3623" t="s">
        <v>5154</v>
      </c>
      <c r="F3623">
        <v>1</v>
      </c>
      <c r="G3623">
        <v>0</v>
      </c>
      <c r="H3623" t="s">
        <v>103</v>
      </c>
      <c r="I3623" t="s">
        <v>102</v>
      </c>
      <c r="J3623" t="s">
        <v>103</v>
      </c>
      <c r="K3623" t="s">
        <v>9654</v>
      </c>
      <c r="L3623" t="s">
        <v>153</v>
      </c>
      <c r="M3623" t="e">
        <f>_xlfn.XLOOKUP(B3623,Sheet1!B:B,Sheet1!C:C)</f>
        <v>#N/A</v>
      </c>
    </row>
    <row r="3624" spans="2:13" hidden="1">
      <c r="B3624" t="s">
        <v>9652</v>
      </c>
      <c r="C3624" t="s">
        <v>9655</v>
      </c>
      <c r="D3624" t="s">
        <v>226</v>
      </c>
      <c r="E3624" t="s">
        <v>5154</v>
      </c>
      <c r="F3624">
        <v>1</v>
      </c>
      <c r="G3624">
        <v>0</v>
      </c>
      <c r="H3624" t="s">
        <v>103</v>
      </c>
      <c r="I3624" t="s">
        <v>102</v>
      </c>
      <c r="J3624" t="s">
        <v>103</v>
      </c>
      <c r="K3624" t="s">
        <v>9654</v>
      </c>
      <c r="L3624" t="s">
        <v>153</v>
      </c>
      <c r="M3624" t="e">
        <f>_xlfn.XLOOKUP(B3624,Sheet1!B:B,Sheet1!C:C)</f>
        <v>#N/A</v>
      </c>
    </row>
    <row r="3625" spans="2:13" hidden="1">
      <c r="B3625" t="s">
        <v>9652</v>
      </c>
      <c r="C3625" t="s">
        <v>9656</v>
      </c>
      <c r="D3625" t="s">
        <v>590</v>
      </c>
      <c r="E3625" t="s">
        <v>5070</v>
      </c>
      <c r="F3625">
        <v>5</v>
      </c>
      <c r="G3625">
        <v>0</v>
      </c>
      <c r="H3625" t="s">
        <v>102</v>
      </c>
      <c r="I3625" t="s">
        <v>102</v>
      </c>
      <c r="J3625" t="s">
        <v>103</v>
      </c>
      <c r="K3625" t="s">
        <v>9654</v>
      </c>
      <c r="L3625" t="s">
        <v>153</v>
      </c>
      <c r="M3625" t="e">
        <f>_xlfn.XLOOKUP(B3625,Sheet1!B:B,Sheet1!C:C)</f>
        <v>#N/A</v>
      </c>
    </row>
    <row r="3626" spans="2:13" hidden="1">
      <c r="B3626" t="s">
        <v>9652</v>
      </c>
      <c r="C3626" t="s">
        <v>9657</v>
      </c>
      <c r="D3626" t="s">
        <v>226</v>
      </c>
      <c r="E3626" t="s">
        <v>5154</v>
      </c>
      <c r="F3626">
        <v>1</v>
      </c>
      <c r="G3626">
        <v>0</v>
      </c>
      <c r="H3626" t="s">
        <v>103</v>
      </c>
      <c r="I3626" t="s">
        <v>102</v>
      </c>
      <c r="J3626" t="s">
        <v>103</v>
      </c>
      <c r="K3626" t="s">
        <v>9654</v>
      </c>
      <c r="L3626" t="s">
        <v>153</v>
      </c>
      <c r="M3626" t="e">
        <f>_xlfn.XLOOKUP(B3626,Sheet1!B:B,Sheet1!C:C)</f>
        <v>#N/A</v>
      </c>
    </row>
    <row r="3627" spans="2:13" hidden="1">
      <c r="B3627" t="s">
        <v>9652</v>
      </c>
      <c r="C3627" t="s">
        <v>9658</v>
      </c>
      <c r="D3627" t="s">
        <v>226</v>
      </c>
      <c r="E3627" t="s">
        <v>5154</v>
      </c>
      <c r="F3627">
        <v>1</v>
      </c>
      <c r="G3627">
        <v>0</v>
      </c>
      <c r="H3627" t="s">
        <v>103</v>
      </c>
      <c r="I3627" t="s">
        <v>102</v>
      </c>
      <c r="J3627" t="s">
        <v>103</v>
      </c>
      <c r="K3627" t="s">
        <v>9654</v>
      </c>
      <c r="L3627" t="s">
        <v>153</v>
      </c>
      <c r="M3627" t="e">
        <f>_xlfn.XLOOKUP(B3627,Sheet1!B:B,Sheet1!C:C)</f>
        <v>#N/A</v>
      </c>
    </row>
    <row r="3628" spans="2:13" hidden="1">
      <c r="B3628" t="s">
        <v>9652</v>
      </c>
      <c r="C3628" t="s">
        <v>9659</v>
      </c>
      <c r="D3628" t="s">
        <v>254</v>
      </c>
      <c r="E3628" t="s">
        <v>5070</v>
      </c>
      <c r="F3628">
        <v>25</v>
      </c>
      <c r="G3628">
        <v>0</v>
      </c>
      <c r="H3628" t="s">
        <v>102</v>
      </c>
      <c r="I3628" t="s">
        <v>102</v>
      </c>
      <c r="J3628" t="s">
        <v>103</v>
      </c>
      <c r="K3628" t="s">
        <v>9654</v>
      </c>
      <c r="L3628" t="s">
        <v>153</v>
      </c>
      <c r="M3628" t="e">
        <f>_xlfn.XLOOKUP(B3628,Sheet1!B:B,Sheet1!C:C)</f>
        <v>#N/A</v>
      </c>
    </row>
    <row r="3629" spans="2:13" hidden="1">
      <c r="B3629" t="s">
        <v>9652</v>
      </c>
      <c r="C3629" t="s">
        <v>9660</v>
      </c>
      <c r="D3629" t="s">
        <v>5537</v>
      </c>
      <c r="E3629" t="s">
        <v>5070</v>
      </c>
      <c r="F3629">
        <v>5</v>
      </c>
      <c r="G3629">
        <v>0</v>
      </c>
      <c r="H3629" t="s">
        <v>102</v>
      </c>
      <c r="I3629" t="s">
        <v>102</v>
      </c>
      <c r="J3629" t="s">
        <v>103</v>
      </c>
      <c r="K3629" t="s">
        <v>9654</v>
      </c>
      <c r="L3629" t="s">
        <v>153</v>
      </c>
      <c r="M3629" t="e">
        <f>_xlfn.XLOOKUP(B3629,Sheet1!B:B,Sheet1!C:C)</f>
        <v>#N/A</v>
      </c>
    </row>
    <row r="3630" spans="2:13" hidden="1">
      <c r="B3630" t="s">
        <v>9661</v>
      </c>
      <c r="C3630" t="s">
        <v>9662</v>
      </c>
      <c r="D3630" t="s">
        <v>226</v>
      </c>
      <c r="E3630" t="s">
        <v>5154</v>
      </c>
      <c r="F3630">
        <v>2</v>
      </c>
      <c r="G3630">
        <v>0</v>
      </c>
      <c r="H3630" t="s">
        <v>103</v>
      </c>
      <c r="I3630" t="s">
        <v>102</v>
      </c>
      <c r="J3630" t="s">
        <v>103</v>
      </c>
      <c r="K3630" t="s">
        <v>9663</v>
      </c>
      <c r="L3630" t="s">
        <v>153</v>
      </c>
      <c r="M3630" t="e">
        <f>_xlfn.XLOOKUP(B3630,Sheet1!B:B,Sheet1!C:C)</f>
        <v>#N/A</v>
      </c>
    </row>
    <row r="3631" spans="2:13" hidden="1">
      <c r="B3631" t="s">
        <v>9661</v>
      </c>
      <c r="C3631" t="s">
        <v>9664</v>
      </c>
      <c r="D3631" t="s">
        <v>670</v>
      </c>
      <c r="E3631" t="s">
        <v>5070</v>
      </c>
      <c r="F3631">
        <v>2</v>
      </c>
      <c r="G3631">
        <v>0</v>
      </c>
      <c r="H3631" t="s">
        <v>102</v>
      </c>
      <c r="I3631" t="s">
        <v>102</v>
      </c>
      <c r="J3631" t="s">
        <v>103</v>
      </c>
      <c r="K3631" t="s">
        <v>9663</v>
      </c>
      <c r="L3631" t="s">
        <v>153</v>
      </c>
      <c r="M3631" t="e">
        <f>_xlfn.XLOOKUP(B3631,Sheet1!B:B,Sheet1!C:C)</f>
        <v>#N/A</v>
      </c>
    </row>
    <row r="3632" spans="2:13" hidden="1">
      <c r="B3632" t="s">
        <v>9661</v>
      </c>
      <c r="C3632" t="s">
        <v>9663</v>
      </c>
      <c r="D3632" t="s">
        <v>153</v>
      </c>
      <c r="E3632" t="s">
        <v>5073</v>
      </c>
      <c r="F3632">
        <v>40</v>
      </c>
      <c r="G3632">
        <v>106817</v>
      </c>
      <c r="H3632" t="s">
        <v>102</v>
      </c>
      <c r="I3632" t="s">
        <v>103</v>
      </c>
      <c r="J3632" t="s">
        <v>103</v>
      </c>
      <c r="K3632" t="s">
        <v>9663</v>
      </c>
      <c r="L3632" t="s">
        <v>153</v>
      </c>
      <c r="M3632" t="e">
        <f>_xlfn.XLOOKUP(B3632,Sheet1!B:B,Sheet1!C:C)</f>
        <v>#N/A</v>
      </c>
    </row>
    <row r="3633" spans="2:13" hidden="1">
      <c r="B3633" t="s">
        <v>9661</v>
      </c>
      <c r="C3633" t="s">
        <v>9665</v>
      </c>
      <c r="D3633" t="s">
        <v>226</v>
      </c>
      <c r="E3633" t="s">
        <v>5154</v>
      </c>
      <c r="F3633">
        <v>2</v>
      </c>
      <c r="G3633">
        <v>0</v>
      </c>
      <c r="H3633" t="s">
        <v>103</v>
      </c>
      <c r="I3633" t="s">
        <v>102</v>
      </c>
      <c r="J3633" t="s">
        <v>103</v>
      </c>
      <c r="K3633" t="s">
        <v>9663</v>
      </c>
      <c r="L3633" t="s">
        <v>153</v>
      </c>
      <c r="M3633" t="e">
        <f>_xlfn.XLOOKUP(B3633,Sheet1!B:B,Sheet1!C:C)</f>
        <v>#N/A</v>
      </c>
    </row>
    <row r="3634" spans="2:13" hidden="1">
      <c r="B3634" t="s">
        <v>9661</v>
      </c>
      <c r="C3634" t="s">
        <v>9666</v>
      </c>
      <c r="D3634" t="s">
        <v>1534</v>
      </c>
      <c r="E3634" t="s">
        <v>5070</v>
      </c>
      <c r="F3634">
        <v>2</v>
      </c>
      <c r="G3634">
        <v>0</v>
      </c>
      <c r="H3634" t="s">
        <v>102</v>
      </c>
      <c r="I3634" t="s">
        <v>102</v>
      </c>
      <c r="J3634" t="s">
        <v>103</v>
      </c>
      <c r="K3634" t="s">
        <v>9663</v>
      </c>
      <c r="L3634" t="s">
        <v>153</v>
      </c>
      <c r="M3634" t="e">
        <f>_xlfn.XLOOKUP(B3634,Sheet1!B:B,Sheet1!C:C)</f>
        <v>#N/A</v>
      </c>
    </row>
    <row r="3635" spans="2:13" hidden="1">
      <c r="B3635" t="s">
        <v>9661</v>
      </c>
      <c r="C3635" t="s">
        <v>9667</v>
      </c>
      <c r="D3635" t="s">
        <v>226</v>
      </c>
      <c r="E3635" t="s">
        <v>5154</v>
      </c>
      <c r="F3635">
        <v>2</v>
      </c>
      <c r="G3635">
        <v>99159</v>
      </c>
      <c r="H3635" t="s">
        <v>103</v>
      </c>
      <c r="I3635" t="s">
        <v>102</v>
      </c>
      <c r="J3635" t="s">
        <v>103</v>
      </c>
      <c r="K3635" t="s">
        <v>9663</v>
      </c>
      <c r="L3635" t="s">
        <v>153</v>
      </c>
      <c r="M3635" t="e">
        <f>_xlfn.XLOOKUP(B3635,Sheet1!B:B,Sheet1!C:C)</f>
        <v>#N/A</v>
      </c>
    </row>
    <row r="3636" spans="2:13" hidden="1">
      <c r="B3636" t="s">
        <v>9668</v>
      </c>
      <c r="C3636" t="s">
        <v>9669</v>
      </c>
      <c r="D3636" t="s">
        <v>1783</v>
      </c>
      <c r="E3636" t="s">
        <v>5070</v>
      </c>
      <c r="F3636">
        <v>1</v>
      </c>
      <c r="G3636">
        <v>0</v>
      </c>
      <c r="H3636" t="s">
        <v>102</v>
      </c>
      <c r="I3636" t="s">
        <v>102</v>
      </c>
      <c r="J3636" t="s">
        <v>103</v>
      </c>
      <c r="K3636" t="s">
        <v>9670</v>
      </c>
      <c r="L3636" t="s">
        <v>153</v>
      </c>
      <c r="M3636" t="e">
        <f>_xlfn.XLOOKUP(B3636,Sheet1!B:B,Sheet1!C:C)</f>
        <v>#N/A</v>
      </c>
    </row>
    <row r="3637" spans="2:13" hidden="1">
      <c r="B3637" t="s">
        <v>9668</v>
      </c>
      <c r="C3637" t="s">
        <v>9670</v>
      </c>
      <c r="D3637" t="s">
        <v>6211</v>
      </c>
      <c r="E3637" t="s">
        <v>5073</v>
      </c>
      <c r="F3637">
        <v>40</v>
      </c>
      <c r="G3637">
        <v>109677</v>
      </c>
      <c r="H3637" t="s">
        <v>102</v>
      </c>
      <c r="I3637" t="s">
        <v>103</v>
      </c>
      <c r="J3637" t="s">
        <v>103</v>
      </c>
      <c r="K3637" t="s">
        <v>9670</v>
      </c>
      <c r="L3637" t="s">
        <v>153</v>
      </c>
      <c r="M3637" t="e">
        <f>_xlfn.XLOOKUP(B3637,Sheet1!B:B,Sheet1!C:C)</f>
        <v>#N/A</v>
      </c>
    </row>
    <row r="3638" spans="2:13" hidden="1">
      <c r="B3638" t="s">
        <v>9668</v>
      </c>
      <c r="C3638" t="s">
        <v>9671</v>
      </c>
      <c r="D3638" t="s">
        <v>9672</v>
      </c>
      <c r="E3638" t="s">
        <v>5154</v>
      </c>
      <c r="F3638">
        <v>4</v>
      </c>
      <c r="G3638">
        <v>0</v>
      </c>
      <c r="H3638" t="s">
        <v>103</v>
      </c>
      <c r="I3638" t="s">
        <v>102</v>
      </c>
      <c r="J3638" t="s">
        <v>103</v>
      </c>
      <c r="K3638" t="s">
        <v>9670</v>
      </c>
      <c r="L3638" t="s">
        <v>153</v>
      </c>
      <c r="M3638" t="e">
        <f>_xlfn.XLOOKUP(B3638,Sheet1!B:B,Sheet1!C:C)</f>
        <v>#N/A</v>
      </c>
    </row>
    <row r="3639" spans="2:13" hidden="1">
      <c r="B3639" t="s">
        <v>9668</v>
      </c>
      <c r="C3639" t="s">
        <v>9673</v>
      </c>
      <c r="D3639" t="s">
        <v>9674</v>
      </c>
      <c r="E3639" t="s">
        <v>5070</v>
      </c>
      <c r="F3639">
        <v>1</v>
      </c>
      <c r="G3639">
        <v>0</v>
      </c>
      <c r="H3639" t="s">
        <v>102</v>
      </c>
      <c r="I3639" t="s">
        <v>102</v>
      </c>
      <c r="J3639" t="s">
        <v>103</v>
      </c>
      <c r="K3639" t="s">
        <v>9670</v>
      </c>
      <c r="L3639" t="s">
        <v>153</v>
      </c>
      <c r="M3639" t="e">
        <f>_xlfn.XLOOKUP(B3639,Sheet1!B:B,Sheet1!C:C)</f>
        <v>#N/A</v>
      </c>
    </row>
    <row r="3640" spans="2:13" hidden="1">
      <c r="B3640" t="s">
        <v>9668</v>
      </c>
      <c r="C3640" t="s">
        <v>9675</v>
      </c>
      <c r="D3640" t="s">
        <v>226</v>
      </c>
      <c r="E3640" t="s">
        <v>5070</v>
      </c>
      <c r="F3640">
        <v>1</v>
      </c>
      <c r="G3640">
        <v>0</v>
      </c>
      <c r="H3640" t="s">
        <v>102</v>
      </c>
      <c r="I3640" t="s">
        <v>102</v>
      </c>
      <c r="J3640" t="s">
        <v>103</v>
      </c>
      <c r="K3640" t="s">
        <v>9670</v>
      </c>
      <c r="L3640" t="s">
        <v>153</v>
      </c>
      <c r="M3640" t="e">
        <f>_xlfn.XLOOKUP(B3640,Sheet1!B:B,Sheet1!C:C)</f>
        <v>#N/A</v>
      </c>
    </row>
    <row r="3641" spans="2:13" hidden="1">
      <c r="B3641" t="s">
        <v>9676</v>
      </c>
      <c r="C3641" t="s">
        <v>9677</v>
      </c>
      <c r="D3641" t="s">
        <v>2925</v>
      </c>
      <c r="E3641" t="s">
        <v>5154</v>
      </c>
      <c r="F3641">
        <v>2</v>
      </c>
      <c r="G3641">
        <v>0</v>
      </c>
      <c r="H3641" t="s">
        <v>103</v>
      </c>
      <c r="I3641" t="s">
        <v>102</v>
      </c>
      <c r="J3641" t="s">
        <v>103</v>
      </c>
      <c r="K3641" t="s">
        <v>9678</v>
      </c>
      <c r="L3641" t="s">
        <v>171</v>
      </c>
      <c r="M3641" t="e">
        <f>_xlfn.XLOOKUP(B3641,Sheet1!B:B,Sheet1!C:C)</f>
        <v>#N/A</v>
      </c>
    </row>
    <row r="3642" spans="2:13" hidden="1">
      <c r="B3642" t="s">
        <v>9676</v>
      </c>
      <c r="C3642" t="s">
        <v>9679</v>
      </c>
      <c r="D3642" t="s">
        <v>5532</v>
      </c>
      <c r="E3642" t="s">
        <v>5070</v>
      </c>
      <c r="F3642">
        <v>2</v>
      </c>
      <c r="G3642">
        <v>0</v>
      </c>
      <c r="H3642" t="s">
        <v>102</v>
      </c>
      <c r="I3642" t="s">
        <v>102</v>
      </c>
      <c r="J3642" t="s">
        <v>103</v>
      </c>
      <c r="K3642" t="s">
        <v>9678</v>
      </c>
      <c r="L3642" t="s">
        <v>171</v>
      </c>
      <c r="M3642" t="e">
        <f>_xlfn.XLOOKUP(B3642,Sheet1!B:B,Sheet1!C:C)</f>
        <v>#N/A</v>
      </c>
    </row>
    <row r="3643" spans="2:13" hidden="1">
      <c r="B3643" t="s">
        <v>9676</v>
      </c>
      <c r="C3643" t="s">
        <v>9680</v>
      </c>
      <c r="D3643" t="s">
        <v>2925</v>
      </c>
      <c r="E3643" t="s">
        <v>5154</v>
      </c>
      <c r="F3643">
        <v>2</v>
      </c>
      <c r="G3643">
        <v>0</v>
      </c>
      <c r="H3643" t="s">
        <v>103</v>
      </c>
      <c r="I3643" t="s">
        <v>102</v>
      </c>
      <c r="J3643" t="s">
        <v>103</v>
      </c>
      <c r="K3643" t="s">
        <v>9678</v>
      </c>
      <c r="L3643" t="s">
        <v>171</v>
      </c>
      <c r="M3643" t="e">
        <f>_xlfn.XLOOKUP(B3643,Sheet1!B:B,Sheet1!C:C)</f>
        <v>#N/A</v>
      </c>
    </row>
    <row r="3644" spans="2:13" hidden="1">
      <c r="B3644" t="s">
        <v>9676</v>
      </c>
      <c r="C3644" t="s">
        <v>9681</v>
      </c>
      <c r="D3644" t="s">
        <v>9682</v>
      </c>
      <c r="E3644" t="s">
        <v>5070</v>
      </c>
      <c r="F3644">
        <v>2</v>
      </c>
      <c r="G3644">
        <v>0</v>
      </c>
      <c r="H3644" t="s">
        <v>102</v>
      </c>
      <c r="I3644" t="s">
        <v>102</v>
      </c>
      <c r="J3644" t="s">
        <v>103</v>
      </c>
      <c r="K3644" t="s">
        <v>9678</v>
      </c>
      <c r="L3644" t="s">
        <v>171</v>
      </c>
      <c r="M3644" t="e">
        <f>_xlfn.XLOOKUP(B3644,Sheet1!B:B,Sheet1!C:C)</f>
        <v>#N/A</v>
      </c>
    </row>
    <row r="3645" spans="2:13" hidden="1">
      <c r="B3645" t="s">
        <v>9676</v>
      </c>
      <c r="C3645" t="s">
        <v>9683</v>
      </c>
      <c r="D3645" t="s">
        <v>9684</v>
      </c>
      <c r="E3645" t="s">
        <v>5070</v>
      </c>
      <c r="F3645">
        <v>2</v>
      </c>
      <c r="G3645">
        <v>0</v>
      </c>
      <c r="H3645" t="s">
        <v>102</v>
      </c>
      <c r="I3645" t="s">
        <v>102</v>
      </c>
      <c r="J3645" t="s">
        <v>103</v>
      </c>
      <c r="K3645" t="s">
        <v>9678</v>
      </c>
      <c r="L3645" t="s">
        <v>171</v>
      </c>
      <c r="M3645" t="e">
        <f>_xlfn.XLOOKUP(B3645,Sheet1!B:B,Sheet1!C:C)</f>
        <v>#N/A</v>
      </c>
    </row>
    <row r="3646" spans="2:13" hidden="1">
      <c r="B3646" t="s">
        <v>9676</v>
      </c>
      <c r="C3646" t="s">
        <v>9685</v>
      </c>
      <c r="D3646" t="s">
        <v>2925</v>
      </c>
      <c r="E3646" t="s">
        <v>5154</v>
      </c>
      <c r="F3646">
        <v>2</v>
      </c>
      <c r="G3646">
        <v>0</v>
      </c>
      <c r="H3646" t="s">
        <v>103</v>
      </c>
      <c r="I3646" t="s">
        <v>102</v>
      </c>
      <c r="J3646" t="s">
        <v>103</v>
      </c>
      <c r="K3646" t="s">
        <v>9678</v>
      </c>
      <c r="L3646" t="s">
        <v>171</v>
      </c>
      <c r="M3646" t="e">
        <f>_xlfn.XLOOKUP(B3646,Sheet1!B:B,Sheet1!C:C)</f>
        <v>#N/A</v>
      </c>
    </row>
    <row r="3647" spans="2:13" hidden="1">
      <c r="B3647" t="s">
        <v>9676</v>
      </c>
      <c r="C3647" t="s">
        <v>9686</v>
      </c>
      <c r="D3647" t="s">
        <v>2925</v>
      </c>
      <c r="E3647" t="s">
        <v>5154</v>
      </c>
      <c r="F3647">
        <v>2</v>
      </c>
      <c r="G3647">
        <v>0</v>
      </c>
      <c r="H3647" t="s">
        <v>103</v>
      </c>
      <c r="I3647" t="s">
        <v>102</v>
      </c>
      <c r="J3647" t="s">
        <v>103</v>
      </c>
      <c r="K3647" t="s">
        <v>9678</v>
      </c>
      <c r="L3647" t="s">
        <v>171</v>
      </c>
      <c r="M3647" t="e">
        <f>_xlfn.XLOOKUP(B3647,Sheet1!B:B,Sheet1!C:C)</f>
        <v>#N/A</v>
      </c>
    </row>
    <row r="3648" spans="2:13" hidden="1">
      <c r="B3648" t="s">
        <v>9676</v>
      </c>
      <c r="C3648" t="s">
        <v>9687</v>
      </c>
      <c r="D3648" t="s">
        <v>9688</v>
      </c>
      <c r="E3648" t="s">
        <v>5070</v>
      </c>
      <c r="F3648">
        <v>2</v>
      </c>
      <c r="G3648">
        <v>0</v>
      </c>
      <c r="H3648" t="s">
        <v>102</v>
      </c>
      <c r="I3648" t="s">
        <v>102</v>
      </c>
      <c r="J3648" t="s">
        <v>103</v>
      </c>
      <c r="K3648" t="s">
        <v>9678</v>
      </c>
      <c r="L3648" t="s">
        <v>171</v>
      </c>
      <c r="M3648" t="e">
        <f>_xlfn.XLOOKUP(B3648,Sheet1!B:B,Sheet1!C:C)</f>
        <v>#N/A</v>
      </c>
    </row>
    <row r="3649" spans="2:13" hidden="1">
      <c r="B3649" t="s">
        <v>9676</v>
      </c>
      <c r="C3649" t="s">
        <v>9689</v>
      </c>
      <c r="D3649" t="s">
        <v>2925</v>
      </c>
      <c r="E3649" t="s">
        <v>5154</v>
      </c>
      <c r="F3649">
        <v>2</v>
      </c>
      <c r="G3649">
        <v>0</v>
      </c>
      <c r="H3649" t="s">
        <v>103</v>
      </c>
      <c r="I3649" t="s">
        <v>102</v>
      </c>
      <c r="J3649" t="s">
        <v>103</v>
      </c>
      <c r="K3649" t="s">
        <v>9678</v>
      </c>
      <c r="L3649" t="s">
        <v>171</v>
      </c>
      <c r="M3649" t="e">
        <f>_xlfn.XLOOKUP(B3649,Sheet1!B:B,Sheet1!C:C)</f>
        <v>#N/A</v>
      </c>
    </row>
    <row r="3650" spans="2:13" hidden="1">
      <c r="B3650" t="s">
        <v>9676</v>
      </c>
      <c r="C3650" t="s">
        <v>9690</v>
      </c>
      <c r="D3650" t="s">
        <v>2925</v>
      </c>
      <c r="E3650" t="s">
        <v>5154</v>
      </c>
      <c r="F3650">
        <v>2</v>
      </c>
      <c r="G3650">
        <v>0</v>
      </c>
      <c r="H3650" t="s">
        <v>103</v>
      </c>
      <c r="I3650" t="s">
        <v>102</v>
      </c>
      <c r="J3650" t="s">
        <v>103</v>
      </c>
      <c r="K3650" t="s">
        <v>9678</v>
      </c>
      <c r="L3650" t="s">
        <v>171</v>
      </c>
      <c r="M3650" t="e">
        <f>_xlfn.XLOOKUP(B3650,Sheet1!B:B,Sheet1!C:C)</f>
        <v>#N/A</v>
      </c>
    </row>
    <row r="3651" spans="2:13" hidden="1">
      <c r="B3651" t="s">
        <v>9676</v>
      </c>
      <c r="C3651" t="s">
        <v>9691</v>
      </c>
      <c r="D3651" t="s">
        <v>2925</v>
      </c>
      <c r="E3651" t="s">
        <v>5154</v>
      </c>
      <c r="F3651">
        <v>2</v>
      </c>
      <c r="G3651">
        <v>0</v>
      </c>
      <c r="H3651" t="s">
        <v>103</v>
      </c>
      <c r="I3651" t="s">
        <v>102</v>
      </c>
      <c r="J3651" t="s">
        <v>103</v>
      </c>
      <c r="K3651" t="s">
        <v>9678</v>
      </c>
      <c r="L3651" t="s">
        <v>171</v>
      </c>
      <c r="M3651" t="e">
        <f>_xlfn.XLOOKUP(B3651,Sheet1!B:B,Sheet1!C:C)</f>
        <v>#N/A</v>
      </c>
    </row>
    <row r="3652" spans="2:13" hidden="1">
      <c r="B3652" t="s">
        <v>9676</v>
      </c>
      <c r="C3652" t="s">
        <v>9692</v>
      </c>
      <c r="D3652" t="s">
        <v>2925</v>
      </c>
      <c r="E3652" t="s">
        <v>5154</v>
      </c>
      <c r="F3652">
        <v>2</v>
      </c>
      <c r="G3652">
        <v>0</v>
      </c>
      <c r="H3652" t="s">
        <v>103</v>
      </c>
      <c r="I3652" t="s">
        <v>102</v>
      </c>
      <c r="J3652" t="s">
        <v>103</v>
      </c>
      <c r="K3652" t="s">
        <v>9678</v>
      </c>
      <c r="L3652" t="s">
        <v>171</v>
      </c>
      <c r="M3652" t="e">
        <f>_xlfn.XLOOKUP(B3652,Sheet1!B:B,Sheet1!C:C)</f>
        <v>#N/A</v>
      </c>
    </row>
    <row r="3653" spans="2:13" hidden="1">
      <c r="B3653" t="s">
        <v>9676</v>
      </c>
      <c r="C3653" t="s">
        <v>9693</v>
      </c>
      <c r="D3653" t="s">
        <v>2925</v>
      </c>
      <c r="E3653" t="s">
        <v>5154</v>
      </c>
      <c r="F3653">
        <v>2</v>
      </c>
      <c r="G3653">
        <v>0</v>
      </c>
      <c r="H3653" t="s">
        <v>103</v>
      </c>
      <c r="I3653" t="s">
        <v>102</v>
      </c>
      <c r="J3653" t="s">
        <v>103</v>
      </c>
      <c r="K3653" t="s">
        <v>9678</v>
      </c>
      <c r="L3653" t="s">
        <v>171</v>
      </c>
      <c r="M3653" t="e">
        <f>_xlfn.XLOOKUP(B3653,Sheet1!B:B,Sheet1!C:C)</f>
        <v>#N/A</v>
      </c>
    </row>
    <row r="3654" spans="2:13" hidden="1">
      <c r="B3654" t="s">
        <v>9676</v>
      </c>
      <c r="C3654" t="s">
        <v>9694</v>
      </c>
      <c r="D3654" t="s">
        <v>9695</v>
      </c>
      <c r="E3654" t="s">
        <v>5070</v>
      </c>
      <c r="F3654">
        <v>2</v>
      </c>
      <c r="G3654">
        <v>0</v>
      </c>
      <c r="H3654" t="s">
        <v>102</v>
      </c>
      <c r="I3654" t="s">
        <v>102</v>
      </c>
      <c r="J3654" t="s">
        <v>103</v>
      </c>
      <c r="K3654" t="s">
        <v>9678</v>
      </c>
      <c r="L3654" t="s">
        <v>171</v>
      </c>
      <c r="M3654" t="e">
        <f>_xlfn.XLOOKUP(B3654,Sheet1!B:B,Sheet1!C:C)</f>
        <v>#N/A</v>
      </c>
    </row>
    <row r="3655" spans="2:13" hidden="1">
      <c r="B3655" t="s">
        <v>9676</v>
      </c>
      <c r="C3655" t="s">
        <v>9696</v>
      </c>
      <c r="D3655" t="s">
        <v>9697</v>
      </c>
      <c r="E3655" t="s">
        <v>5154</v>
      </c>
      <c r="F3655">
        <v>2</v>
      </c>
      <c r="G3655">
        <v>0</v>
      </c>
      <c r="H3655" t="s">
        <v>103</v>
      </c>
      <c r="I3655" t="s">
        <v>102</v>
      </c>
      <c r="J3655" t="s">
        <v>103</v>
      </c>
      <c r="K3655" t="s">
        <v>9678</v>
      </c>
      <c r="L3655" t="s">
        <v>171</v>
      </c>
      <c r="M3655" t="e">
        <f>_xlfn.XLOOKUP(B3655,Sheet1!B:B,Sheet1!C:C)</f>
        <v>#N/A</v>
      </c>
    </row>
    <row r="3656" spans="2:13" hidden="1">
      <c r="B3656" t="s">
        <v>9676</v>
      </c>
      <c r="C3656" t="s">
        <v>9698</v>
      </c>
      <c r="D3656" t="s">
        <v>2925</v>
      </c>
      <c r="E3656" t="s">
        <v>5154</v>
      </c>
      <c r="F3656">
        <v>2</v>
      </c>
      <c r="G3656">
        <v>0</v>
      </c>
      <c r="H3656" t="s">
        <v>103</v>
      </c>
      <c r="I3656" t="s">
        <v>102</v>
      </c>
      <c r="J3656" t="s">
        <v>103</v>
      </c>
      <c r="K3656" t="s">
        <v>9678</v>
      </c>
      <c r="L3656" t="s">
        <v>171</v>
      </c>
      <c r="M3656" t="e">
        <f>_xlfn.XLOOKUP(B3656,Sheet1!B:B,Sheet1!C:C)</f>
        <v>#N/A</v>
      </c>
    </row>
    <row r="3657" spans="2:13" hidden="1">
      <c r="B3657" t="s">
        <v>9676</v>
      </c>
      <c r="C3657" t="s">
        <v>9699</v>
      </c>
      <c r="D3657" t="s">
        <v>2925</v>
      </c>
      <c r="E3657" t="s">
        <v>5154</v>
      </c>
      <c r="F3657">
        <v>2</v>
      </c>
      <c r="G3657">
        <v>0</v>
      </c>
      <c r="H3657" t="s">
        <v>103</v>
      </c>
      <c r="I3657" t="s">
        <v>102</v>
      </c>
      <c r="J3657" t="s">
        <v>103</v>
      </c>
      <c r="K3657" t="s">
        <v>9678</v>
      </c>
      <c r="L3657" t="s">
        <v>171</v>
      </c>
      <c r="M3657" t="e">
        <f>_xlfn.XLOOKUP(B3657,Sheet1!B:B,Sheet1!C:C)</f>
        <v>#N/A</v>
      </c>
    </row>
    <row r="3658" spans="2:13" hidden="1">
      <c r="B3658" t="s">
        <v>9676</v>
      </c>
      <c r="C3658" t="s">
        <v>9700</v>
      </c>
      <c r="D3658" t="s">
        <v>9701</v>
      </c>
      <c r="E3658" t="s">
        <v>5070</v>
      </c>
      <c r="F3658">
        <v>2</v>
      </c>
      <c r="G3658">
        <v>0</v>
      </c>
      <c r="H3658" t="s">
        <v>102</v>
      </c>
      <c r="I3658" t="s">
        <v>102</v>
      </c>
      <c r="J3658" t="s">
        <v>103</v>
      </c>
      <c r="K3658" t="s">
        <v>9678</v>
      </c>
      <c r="L3658" t="s">
        <v>171</v>
      </c>
      <c r="M3658" t="e">
        <f>_xlfn.XLOOKUP(B3658,Sheet1!B:B,Sheet1!C:C)</f>
        <v>#N/A</v>
      </c>
    </row>
    <row r="3659" spans="2:13" hidden="1">
      <c r="B3659" t="s">
        <v>9676</v>
      </c>
      <c r="C3659" t="s">
        <v>9702</v>
      </c>
      <c r="D3659" t="s">
        <v>153</v>
      </c>
      <c r="E3659" t="s">
        <v>5073</v>
      </c>
      <c r="F3659">
        <v>40</v>
      </c>
      <c r="G3659">
        <v>41538</v>
      </c>
      <c r="H3659" t="s">
        <v>102</v>
      </c>
      <c r="I3659" t="s">
        <v>103</v>
      </c>
      <c r="J3659" t="s">
        <v>103</v>
      </c>
      <c r="K3659" t="s">
        <v>9678</v>
      </c>
      <c r="L3659" t="s">
        <v>171</v>
      </c>
      <c r="M3659" t="e">
        <f>_xlfn.XLOOKUP(B3659,Sheet1!B:B,Sheet1!C:C)</f>
        <v>#N/A</v>
      </c>
    </row>
    <row r="3660" spans="2:13" hidden="1">
      <c r="B3660" t="s">
        <v>9676</v>
      </c>
      <c r="C3660" t="s">
        <v>9703</v>
      </c>
      <c r="D3660" t="s">
        <v>2925</v>
      </c>
      <c r="E3660" t="s">
        <v>5154</v>
      </c>
      <c r="F3660">
        <v>2</v>
      </c>
      <c r="G3660">
        <v>0</v>
      </c>
      <c r="H3660" t="s">
        <v>103</v>
      </c>
      <c r="I3660" t="s">
        <v>102</v>
      </c>
      <c r="J3660" t="s">
        <v>103</v>
      </c>
      <c r="K3660" t="s">
        <v>9678</v>
      </c>
      <c r="L3660" t="s">
        <v>171</v>
      </c>
      <c r="M3660" t="e">
        <f>_xlfn.XLOOKUP(B3660,Sheet1!B:B,Sheet1!C:C)</f>
        <v>#N/A</v>
      </c>
    </row>
    <row r="3661" spans="2:13" hidden="1">
      <c r="B3661" t="s">
        <v>9676</v>
      </c>
      <c r="C3661" t="s">
        <v>6810</v>
      </c>
      <c r="D3661" t="s">
        <v>2925</v>
      </c>
      <c r="E3661" t="s">
        <v>5154</v>
      </c>
      <c r="F3661">
        <v>2</v>
      </c>
      <c r="G3661">
        <v>0</v>
      </c>
      <c r="H3661" t="s">
        <v>103</v>
      </c>
      <c r="I3661" t="s">
        <v>102</v>
      </c>
      <c r="J3661" t="s">
        <v>103</v>
      </c>
      <c r="K3661" t="s">
        <v>9678</v>
      </c>
      <c r="L3661" t="s">
        <v>171</v>
      </c>
      <c r="M3661" t="e">
        <f>_xlfn.XLOOKUP(B3661,Sheet1!B:B,Sheet1!C:C)</f>
        <v>#N/A</v>
      </c>
    </row>
    <row r="3662" spans="2:13" hidden="1">
      <c r="B3662" t="s">
        <v>9676</v>
      </c>
      <c r="C3662" t="s">
        <v>9704</v>
      </c>
      <c r="D3662" t="s">
        <v>2925</v>
      </c>
      <c r="E3662" t="s">
        <v>5154</v>
      </c>
      <c r="F3662">
        <v>2</v>
      </c>
      <c r="G3662">
        <v>0</v>
      </c>
      <c r="H3662" t="s">
        <v>103</v>
      </c>
      <c r="I3662" t="s">
        <v>102</v>
      </c>
      <c r="J3662" t="s">
        <v>103</v>
      </c>
      <c r="K3662" t="s">
        <v>9678</v>
      </c>
      <c r="L3662" t="s">
        <v>171</v>
      </c>
      <c r="M3662" t="e">
        <f>_xlfn.XLOOKUP(B3662,Sheet1!B:B,Sheet1!C:C)</f>
        <v>#N/A</v>
      </c>
    </row>
    <row r="3663" spans="2:13" hidden="1">
      <c r="B3663" t="s">
        <v>9705</v>
      </c>
      <c r="C3663" t="s">
        <v>9706</v>
      </c>
      <c r="D3663" t="s">
        <v>180</v>
      </c>
      <c r="E3663" t="s">
        <v>5154</v>
      </c>
      <c r="F3663">
        <v>1</v>
      </c>
      <c r="G3663">
        <v>0</v>
      </c>
      <c r="H3663" t="s">
        <v>103</v>
      </c>
      <c r="I3663" t="s">
        <v>102</v>
      </c>
      <c r="J3663" t="s">
        <v>103</v>
      </c>
      <c r="K3663" t="s">
        <v>9707</v>
      </c>
      <c r="L3663" t="s">
        <v>9708</v>
      </c>
      <c r="M3663" t="e">
        <f>_xlfn.XLOOKUP(B3663,Sheet1!B:B,Sheet1!C:C)</f>
        <v>#N/A</v>
      </c>
    </row>
    <row r="3664" spans="2:13" hidden="1">
      <c r="B3664" t="s">
        <v>9705</v>
      </c>
      <c r="C3664" t="s">
        <v>9709</v>
      </c>
      <c r="D3664" t="s">
        <v>180</v>
      </c>
      <c r="E3664" t="s">
        <v>5154</v>
      </c>
      <c r="F3664">
        <v>1</v>
      </c>
      <c r="G3664">
        <v>0</v>
      </c>
      <c r="H3664" t="s">
        <v>103</v>
      </c>
      <c r="I3664" t="s">
        <v>102</v>
      </c>
      <c r="J3664" t="s">
        <v>103</v>
      </c>
      <c r="K3664" t="s">
        <v>9707</v>
      </c>
      <c r="L3664" t="s">
        <v>9708</v>
      </c>
      <c r="M3664" t="e">
        <f>_xlfn.XLOOKUP(B3664,Sheet1!B:B,Sheet1!C:C)</f>
        <v>#N/A</v>
      </c>
    </row>
    <row r="3665" spans="2:13" hidden="1">
      <c r="B3665" t="s">
        <v>9705</v>
      </c>
      <c r="C3665" t="s">
        <v>9710</v>
      </c>
      <c r="D3665" t="s">
        <v>180</v>
      </c>
      <c r="E3665" t="s">
        <v>5154</v>
      </c>
      <c r="F3665">
        <v>1</v>
      </c>
      <c r="G3665">
        <v>0</v>
      </c>
      <c r="H3665" t="s">
        <v>103</v>
      </c>
      <c r="I3665" t="s">
        <v>102</v>
      </c>
      <c r="J3665" t="s">
        <v>103</v>
      </c>
      <c r="K3665" t="s">
        <v>9707</v>
      </c>
      <c r="L3665" t="s">
        <v>9708</v>
      </c>
      <c r="M3665" t="e">
        <f>_xlfn.XLOOKUP(B3665,Sheet1!B:B,Sheet1!C:C)</f>
        <v>#N/A</v>
      </c>
    </row>
    <row r="3666" spans="2:13" hidden="1">
      <c r="B3666" t="s">
        <v>9705</v>
      </c>
      <c r="C3666" t="s">
        <v>9711</v>
      </c>
      <c r="D3666" t="s">
        <v>180</v>
      </c>
      <c r="E3666" t="s">
        <v>5154</v>
      </c>
      <c r="F3666">
        <v>1</v>
      </c>
      <c r="G3666">
        <v>0</v>
      </c>
      <c r="H3666" t="s">
        <v>103</v>
      </c>
      <c r="I3666" t="s">
        <v>102</v>
      </c>
      <c r="J3666" t="s">
        <v>103</v>
      </c>
      <c r="K3666" t="s">
        <v>9707</v>
      </c>
      <c r="L3666" t="s">
        <v>9708</v>
      </c>
      <c r="M3666" t="e">
        <f>_xlfn.XLOOKUP(B3666,Sheet1!B:B,Sheet1!C:C)</f>
        <v>#N/A</v>
      </c>
    </row>
    <row r="3667" spans="2:13" hidden="1">
      <c r="B3667" t="s">
        <v>9705</v>
      </c>
      <c r="C3667" t="s">
        <v>9712</v>
      </c>
      <c r="D3667" t="s">
        <v>180</v>
      </c>
      <c r="E3667" t="s">
        <v>5154</v>
      </c>
      <c r="F3667">
        <v>1</v>
      </c>
      <c r="G3667">
        <v>0</v>
      </c>
      <c r="H3667" t="s">
        <v>103</v>
      </c>
      <c r="I3667" t="s">
        <v>102</v>
      </c>
      <c r="J3667" t="s">
        <v>103</v>
      </c>
      <c r="K3667" t="s">
        <v>9707</v>
      </c>
      <c r="L3667" t="s">
        <v>9708</v>
      </c>
      <c r="M3667" t="e">
        <f>_xlfn.XLOOKUP(B3667,Sheet1!B:B,Sheet1!C:C)</f>
        <v>#N/A</v>
      </c>
    </row>
    <row r="3668" spans="2:13" hidden="1">
      <c r="B3668" t="s">
        <v>9705</v>
      </c>
      <c r="C3668" t="s">
        <v>9713</v>
      </c>
      <c r="D3668" t="s">
        <v>9708</v>
      </c>
      <c r="E3668" t="s">
        <v>5070</v>
      </c>
      <c r="F3668">
        <v>5</v>
      </c>
      <c r="G3668">
        <v>0</v>
      </c>
      <c r="H3668" t="s">
        <v>102</v>
      </c>
      <c r="I3668" t="s">
        <v>102</v>
      </c>
      <c r="J3668" t="s">
        <v>103</v>
      </c>
      <c r="K3668" t="s">
        <v>9707</v>
      </c>
      <c r="L3668" t="s">
        <v>9708</v>
      </c>
      <c r="M3668" t="e">
        <f>_xlfn.XLOOKUP(B3668,Sheet1!B:B,Sheet1!C:C)</f>
        <v>#N/A</v>
      </c>
    </row>
    <row r="3669" spans="2:13" hidden="1">
      <c r="B3669" t="s">
        <v>9705</v>
      </c>
      <c r="C3669" t="s">
        <v>9714</v>
      </c>
      <c r="D3669" t="s">
        <v>180</v>
      </c>
      <c r="E3669" t="s">
        <v>5154</v>
      </c>
      <c r="F3669">
        <v>1</v>
      </c>
      <c r="G3669">
        <v>0</v>
      </c>
      <c r="H3669" t="s">
        <v>103</v>
      </c>
      <c r="I3669" t="s">
        <v>102</v>
      </c>
      <c r="J3669" t="s">
        <v>103</v>
      </c>
      <c r="K3669" t="s">
        <v>9707</v>
      </c>
      <c r="L3669" t="s">
        <v>9708</v>
      </c>
      <c r="M3669" t="e">
        <f>_xlfn.XLOOKUP(B3669,Sheet1!B:B,Sheet1!C:C)</f>
        <v>#N/A</v>
      </c>
    </row>
    <row r="3670" spans="2:13" hidden="1">
      <c r="B3670" t="s">
        <v>9705</v>
      </c>
      <c r="C3670" t="s">
        <v>9715</v>
      </c>
      <c r="D3670" t="s">
        <v>180</v>
      </c>
      <c r="E3670" t="s">
        <v>5154</v>
      </c>
      <c r="F3670">
        <v>1</v>
      </c>
      <c r="G3670">
        <v>0</v>
      </c>
      <c r="H3670" t="s">
        <v>103</v>
      </c>
      <c r="I3670" t="s">
        <v>102</v>
      </c>
      <c r="J3670" t="s">
        <v>103</v>
      </c>
      <c r="K3670" t="s">
        <v>9707</v>
      </c>
      <c r="L3670" t="s">
        <v>9708</v>
      </c>
      <c r="M3670" t="e">
        <f>_xlfn.XLOOKUP(B3670,Sheet1!B:B,Sheet1!C:C)</f>
        <v>#N/A</v>
      </c>
    </row>
    <row r="3671" spans="2:13" hidden="1">
      <c r="B3671" t="s">
        <v>9705</v>
      </c>
      <c r="C3671" t="s">
        <v>9716</v>
      </c>
      <c r="D3671" t="s">
        <v>180</v>
      </c>
      <c r="E3671" t="s">
        <v>5154</v>
      </c>
      <c r="F3671">
        <v>1</v>
      </c>
      <c r="G3671">
        <v>0</v>
      </c>
      <c r="H3671" t="s">
        <v>103</v>
      </c>
      <c r="I3671" t="s">
        <v>102</v>
      </c>
      <c r="J3671" t="s">
        <v>103</v>
      </c>
      <c r="K3671" t="s">
        <v>9707</v>
      </c>
      <c r="L3671" t="s">
        <v>9708</v>
      </c>
      <c r="M3671" t="e">
        <f>_xlfn.XLOOKUP(B3671,Sheet1!B:B,Sheet1!C:C)</f>
        <v>#N/A</v>
      </c>
    </row>
    <row r="3672" spans="2:13" hidden="1">
      <c r="B3672" t="s">
        <v>459</v>
      </c>
      <c r="C3672" t="s">
        <v>9717</v>
      </c>
      <c r="D3672" t="s">
        <v>9718</v>
      </c>
      <c r="F3672">
        <v>40</v>
      </c>
      <c r="G3672">
        <v>181297</v>
      </c>
      <c r="H3672" t="s">
        <v>103</v>
      </c>
      <c r="I3672" t="s">
        <v>103</v>
      </c>
      <c r="J3672" t="s">
        <v>103</v>
      </c>
      <c r="K3672" t="s">
        <v>460</v>
      </c>
      <c r="L3672" t="s">
        <v>142</v>
      </c>
      <c r="M3672" t="e">
        <f>_xlfn.XLOOKUP(B3672,Sheet1!B:B,Sheet1!C:C)</f>
        <v>#N/A</v>
      </c>
    </row>
    <row r="3673" spans="2:13" hidden="1">
      <c r="B3673" t="s">
        <v>459</v>
      </c>
      <c r="C3673" t="s">
        <v>9719</v>
      </c>
      <c r="D3673" t="s">
        <v>9718</v>
      </c>
      <c r="F3673">
        <v>40</v>
      </c>
      <c r="G3673">
        <v>147078</v>
      </c>
      <c r="H3673" t="s">
        <v>103</v>
      </c>
      <c r="I3673" t="s">
        <v>103</v>
      </c>
      <c r="J3673" t="s">
        <v>103</v>
      </c>
      <c r="K3673" t="s">
        <v>460</v>
      </c>
      <c r="L3673" t="s">
        <v>142</v>
      </c>
      <c r="M3673" t="e">
        <f>_xlfn.XLOOKUP(B3673,Sheet1!B:B,Sheet1!C:C)</f>
        <v>#N/A</v>
      </c>
    </row>
    <row r="3674" spans="2:13" hidden="1">
      <c r="B3674" t="s">
        <v>459</v>
      </c>
      <c r="C3674" t="s">
        <v>9720</v>
      </c>
      <c r="D3674" t="s">
        <v>254</v>
      </c>
      <c r="E3674" t="s">
        <v>5070</v>
      </c>
      <c r="F3674">
        <v>1</v>
      </c>
      <c r="G3674">
        <v>0</v>
      </c>
      <c r="H3674" t="s">
        <v>102</v>
      </c>
      <c r="I3674" t="s">
        <v>102</v>
      </c>
      <c r="J3674" t="s">
        <v>103</v>
      </c>
      <c r="K3674" t="s">
        <v>460</v>
      </c>
      <c r="L3674" t="s">
        <v>142</v>
      </c>
      <c r="M3674" t="e">
        <f>_xlfn.XLOOKUP(B3674,Sheet1!B:B,Sheet1!C:C)</f>
        <v>#N/A</v>
      </c>
    </row>
    <row r="3675" spans="2:13" hidden="1">
      <c r="B3675" t="s">
        <v>459</v>
      </c>
      <c r="C3675" t="s">
        <v>9721</v>
      </c>
      <c r="D3675" t="s">
        <v>226</v>
      </c>
      <c r="E3675" t="s">
        <v>5154</v>
      </c>
      <c r="F3675">
        <v>1</v>
      </c>
      <c r="G3675">
        <v>0</v>
      </c>
      <c r="H3675" t="s">
        <v>103</v>
      </c>
      <c r="I3675" t="s">
        <v>102</v>
      </c>
      <c r="J3675" t="s">
        <v>103</v>
      </c>
      <c r="K3675" t="s">
        <v>460</v>
      </c>
      <c r="L3675" t="s">
        <v>142</v>
      </c>
      <c r="M3675" t="e">
        <f>_xlfn.XLOOKUP(B3675,Sheet1!B:B,Sheet1!C:C)</f>
        <v>#N/A</v>
      </c>
    </row>
    <row r="3676" spans="2:13" hidden="1">
      <c r="B3676" t="s">
        <v>459</v>
      </c>
      <c r="C3676" t="s">
        <v>460</v>
      </c>
      <c r="D3676" t="s">
        <v>142</v>
      </c>
      <c r="E3676" t="s">
        <v>5070</v>
      </c>
      <c r="F3676">
        <v>1</v>
      </c>
      <c r="G3676">
        <v>0</v>
      </c>
      <c r="H3676" t="s">
        <v>102</v>
      </c>
      <c r="I3676" t="s">
        <v>102</v>
      </c>
      <c r="J3676" t="s">
        <v>103</v>
      </c>
      <c r="K3676" t="s">
        <v>460</v>
      </c>
      <c r="L3676" t="s">
        <v>142</v>
      </c>
      <c r="M3676" t="e">
        <f>_xlfn.XLOOKUP(B3676,Sheet1!B:B,Sheet1!C:C)</f>
        <v>#N/A</v>
      </c>
    </row>
    <row r="3677" spans="2:13" hidden="1">
      <c r="B3677" t="s">
        <v>459</v>
      </c>
      <c r="C3677" t="s">
        <v>9722</v>
      </c>
      <c r="D3677" t="s">
        <v>670</v>
      </c>
      <c r="E3677" t="s">
        <v>5070</v>
      </c>
      <c r="F3677">
        <v>1</v>
      </c>
      <c r="G3677">
        <v>0</v>
      </c>
      <c r="H3677" t="s">
        <v>102</v>
      </c>
      <c r="I3677" t="s">
        <v>102</v>
      </c>
      <c r="J3677" t="s">
        <v>103</v>
      </c>
      <c r="K3677" t="s">
        <v>460</v>
      </c>
      <c r="L3677" t="s">
        <v>142</v>
      </c>
      <c r="M3677" t="e">
        <f>_xlfn.XLOOKUP(B3677,Sheet1!B:B,Sheet1!C:C)</f>
        <v>#N/A</v>
      </c>
    </row>
    <row r="3678" spans="2:13" hidden="1">
      <c r="B3678" t="s">
        <v>459</v>
      </c>
      <c r="C3678" t="s">
        <v>9723</v>
      </c>
      <c r="D3678" t="s">
        <v>226</v>
      </c>
      <c r="E3678" t="s">
        <v>5154</v>
      </c>
      <c r="F3678">
        <v>1</v>
      </c>
      <c r="G3678">
        <v>0</v>
      </c>
      <c r="H3678" t="s">
        <v>103</v>
      </c>
      <c r="I3678" t="s">
        <v>102</v>
      </c>
      <c r="J3678" t="s">
        <v>103</v>
      </c>
      <c r="K3678" t="s">
        <v>460</v>
      </c>
      <c r="L3678" t="s">
        <v>142</v>
      </c>
      <c r="M3678" t="e">
        <f>_xlfn.XLOOKUP(B3678,Sheet1!B:B,Sheet1!C:C)</f>
        <v>#N/A</v>
      </c>
    </row>
    <row r="3679" spans="2:13" hidden="1">
      <c r="B3679" t="s">
        <v>459</v>
      </c>
      <c r="C3679" t="s">
        <v>9724</v>
      </c>
      <c r="D3679" t="s">
        <v>7226</v>
      </c>
      <c r="F3679">
        <v>40</v>
      </c>
      <c r="G3679">
        <v>131933</v>
      </c>
      <c r="H3679" t="s">
        <v>103</v>
      </c>
      <c r="I3679" t="s">
        <v>103</v>
      </c>
      <c r="J3679" t="s">
        <v>103</v>
      </c>
      <c r="K3679" t="s">
        <v>460</v>
      </c>
      <c r="L3679" t="s">
        <v>142</v>
      </c>
      <c r="M3679" t="e">
        <f>_xlfn.XLOOKUP(B3679,Sheet1!B:B,Sheet1!C:C)</f>
        <v>#N/A</v>
      </c>
    </row>
    <row r="3680" spans="2:13" hidden="1">
      <c r="B3680" t="s">
        <v>459</v>
      </c>
      <c r="C3680" t="s">
        <v>9725</v>
      </c>
      <c r="D3680" t="s">
        <v>9726</v>
      </c>
      <c r="F3680">
        <v>40</v>
      </c>
      <c r="G3680">
        <v>150351</v>
      </c>
      <c r="H3680" t="s">
        <v>103</v>
      </c>
      <c r="I3680" t="s">
        <v>103</v>
      </c>
      <c r="J3680" t="s">
        <v>103</v>
      </c>
      <c r="K3680" t="s">
        <v>460</v>
      </c>
      <c r="L3680" t="s">
        <v>142</v>
      </c>
      <c r="M3680" t="e">
        <f>_xlfn.XLOOKUP(B3680,Sheet1!B:B,Sheet1!C:C)</f>
        <v>#N/A</v>
      </c>
    </row>
    <row r="3681" spans="2:13" hidden="1">
      <c r="B3681" t="s">
        <v>459</v>
      </c>
      <c r="C3681" t="s">
        <v>9727</v>
      </c>
      <c r="D3681" t="s">
        <v>153</v>
      </c>
      <c r="E3681" t="s">
        <v>5073</v>
      </c>
      <c r="F3681">
        <v>40</v>
      </c>
      <c r="G3681">
        <v>201634</v>
      </c>
      <c r="H3681" t="s">
        <v>102</v>
      </c>
      <c r="I3681" t="s">
        <v>103</v>
      </c>
      <c r="J3681" t="s">
        <v>103</v>
      </c>
      <c r="K3681" t="s">
        <v>460</v>
      </c>
      <c r="L3681" t="s">
        <v>142</v>
      </c>
      <c r="M3681" t="e">
        <f>_xlfn.XLOOKUP(B3681,Sheet1!B:B,Sheet1!C:C)</f>
        <v>#N/A</v>
      </c>
    </row>
    <row r="3682" spans="2:13" hidden="1">
      <c r="B3682" t="s">
        <v>459</v>
      </c>
      <c r="C3682" t="s">
        <v>9728</v>
      </c>
      <c r="D3682" t="s">
        <v>226</v>
      </c>
      <c r="E3682" t="s">
        <v>5154</v>
      </c>
      <c r="F3682">
        <v>1</v>
      </c>
      <c r="G3682">
        <v>0</v>
      </c>
      <c r="H3682" t="s">
        <v>103</v>
      </c>
      <c r="I3682" t="s">
        <v>102</v>
      </c>
      <c r="J3682" t="s">
        <v>103</v>
      </c>
      <c r="K3682" t="s">
        <v>460</v>
      </c>
      <c r="L3682" t="s">
        <v>142</v>
      </c>
      <c r="M3682" t="e">
        <f>_xlfn.XLOOKUP(B3682,Sheet1!B:B,Sheet1!C:C)</f>
        <v>#N/A</v>
      </c>
    </row>
    <row r="3683" spans="2:13" hidden="1">
      <c r="B3683" t="s">
        <v>459</v>
      </c>
      <c r="C3683" t="s">
        <v>9729</v>
      </c>
      <c r="D3683" t="s">
        <v>7226</v>
      </c>
      <c r="F3683">
        <v>40</v>
      </c>
      <c r="G3683">
        <v>147202</v>
      </c>
      <c r="H3683" t="s">
        <v>103</v>
      </c>
      <c r="I3683" t="s">
        <v>103</v>
      </c>
      <c r="J3683" t="s">
        <v>103</v>
      </c>
      <c r="K3683" t="s">
        <v>460</v>
      </c>
      <c r="L3683" t="s">
        <v>142</v>
      </c>
      <c r="M3683" t="e">
        <f>_xlfn.XLOOKUP(B3683,Sheet1!B:B,Sheet1!C:C)</f>
        <v>#N/A</v>
      </c>
    </row>
    <row r="3684" spans="2:13" hidden="1">
      <c r="B3684" t="s">
        <v>459</v>
      </c>
      <c r="C3684" t="s">
        <v>9730</v>
      </c>
      <c r="D3684" t="s">
        <v>226</v>
      </c>
      <c r="E3684" t="s">
        <v>5154</v>
      </c>
      <c r="F3684">
        <v>1</v>
      </c>
      <c r="G3684">
        <v>0</v>
      </c>
      <c r="H3684" t="s">
        <v>103</v>
      </c>
      <c r="I3684" t="s">
        <v>102</v>
      </c>
      <c r="J3684" t="s">
        <v>103</v>
      </c>
      <c r="K3684" t="s">
        <v>460</v>
      </c>
      <c r="L3684" t="s">
        <v>142</v>
      </c>
      <c r="M3684" t="e">
        <f>_xlfn.XLOOKUP(B3684,Sheet1!B:B,Sheet1!C:C)</f>
        <v>#N/A</v>
      </c>
    </row>
    <row r="3685" spans="2:13" hidden="1">
      <c r="B3685" t="s">
        <v>459</v>
      </c>
      <c r="C3685" t="s">
        <v>9731</v>
      </c>
      <c r="D3685" t="s">
        <v>226</v>
      </c>
      <c r="E3685" t="s">
        <v>5154</v>
      </c>
      <c r="F3685">
        <v>1</v>
      </c>
      <c r="G3685">
        <v>0</v>
      </c>
      <c r="H3685" t="s">
        <v>103</v>
      </c>
      <c r="I3685" t="s">
        <v>102</v>
      </c>
      <c r="J3685" t="s">
        <v>103</v>
      </c>
      <c r="K3685" t="s">
        <v>460</v>
      </c>
      <c r="L3685" t="s">
        <v>142</v>
      </c>
      <c r="M3685" t="e">
        <f>_xlfn.XLOOKUP(B3685,Sheet1!B:B,Sheet1!C:C)</f>
        <v>#N/A</v>
      </c>
    </row>
    <row r="3686" spans="2:13" hidden="1">
      <c r="B3686" t="s">
        <v>9732</v>
      </c>
      <c r="C3686" t="s">
        <v>9733</v>
      </c>
      <c r="D3686" t="s">
        <v>180</v>
      </c>
      <c r="E3686" t="s">
        <v>5154</v>
      </c>
      <c r="F3686">
        <v>0.5</v>
      </c>
      <c r="G3686">
        <v>0</v>
      </c>
      <c r="H3686" t="s">
        <v>103</v>
      </c>
      <c r="I3686" t="s">
        <v>102</v>
      </c>
      <c r="J3686" t="s">
        <v>103</v>
      </c>
      <c r="K3686" t="s">
        <v>9734</v>
      </c>
      <c r="L3686" t="s">
        <v>188</v>
      </c>
      <c r="M3686" t="e">
        <f>_xlfn.XLOOKUP(B3686,Sheet1!B:B,Sheet1!C:C)</f>
        <v>#N/A</v>
      </c>
    </row>
    <row r="3687" spans="2:13" hidden="1">
      <c r="B3687" t="s">
        <v>9732</v>
      </c>
      <c r="C3687" t="s">
        <v>9735</v>
      </c>
      <c r="D3687" t="s">
        <v>5224</v>
      </c>
      <c r="E3687" t="s">
        <v>5154</v>
      </c>
      <c r="F3687">
        <v>0</v>
      </c>
      <c r="G3687">
        <v>0</v>
      </c>
      <c r="H3687" t="s">
        <v>103</v>
      </c>
      <c r="I3687" t="s">
        <v>102</v>
      </c>
      <c r="J3687" t="s">
        <v>103</v>
      </c>
      <c r="K3687" t="s">
        <v>9734</v>
      </c>
      <c r="L3687" t="s">
        <v>188</v>
      </c>
      <c r="M3687" t="e">
        <f>_xlfn.XLOOKUP(B3687,Sheet1!B:B,Sheet1!C:C)</f>
        <v>#N/A</v>
      </c>
    </row>
    <row r="3688" spans="2:13" hidden="1">
      <c r="B3688" t="s">
        <v>9732</v>
      </c>
      <c r="C3688" t="s">
        <v>9736</v>
      </c>
      <c r="D3688" t="s">
        <v>180</v>
      </c>
      <c r="E3688" t="s">
        <v>5154</v>
      </c>
      <c r="F3688">
        <v>1</v>
      </c>
      <c r="G3688">
        <v>0</v>
      </c>
      <c r="H3688" t="s">
        <v>103</v>
      </c>
      <c r="I3688" t="s">
        <v>102</v>
      </c>
      <c r="J3688" t="s">
        <v>103</v>
      </c>
      <c r="K3688" t="s">
        <v>9734</v>
      </c>
      <c r="L3688" t="s">
        <v>188</v>
      </c>
      <c r="M3688" t="e">
        <f>_xlfn.XLOOKUP(B3688,Sheet1!B:B,Sheet1!C:C)</f>
        <v>#N/A</v>
      </c>
    </row>
    <row r="3689" spans="2:13" hidden="1">
      <c r="B3689" t="s">
        <v>9732</v>
      </c>
      <c r="C3689" t="s">
        <v>9737</v>
      </c>
      <c r="D3689" t="s">
        <v>267</v>
      </c>
      <c r="E3689" t="s">
        <v>5154</v>
      </c>
      <c r="F3689">
        <v>1</v>
      </c>
      <c r="G3689">
        <v>0</v>
      </c>
      <c r="H3689" t="s">
        <v>103</v>
      </c>
      <c r="I3689" t="s">
        <v>102</v>
      </c>
      <c r="J3689" t="s">
        <v>103</v>
      </c>
      <c r="K3689" t="s">
        <v>9734</v>
      </c>
      <c r="L3689" t="s">
        <v>188</v>
      </c>
      <c r="M3689" t="e">
        <f>_xlfn.XLOOKUP(B3689,Sheet1!B:B,Sheet1!C:C)</f>
        <v>#N/A</v>
      </c>
    </row>
    <row r="3690" spans="2:13" hidden="1">
      <c r="B3690" t="s">
        <v>9732</v>
      </c>
      <c r="C3690" t="s">
        <v>9738</v>
      </c>
      <c r="D3690" t="s">
        <v>180</v>
      </c>
      <c r="E3690" t="s">
        <v>5154</v>
      </c>
      <c r="F3690">
        <v>0</v>
      </c>
      <c r="G3690">
        <v>0</v>
      </c>
      <c r="H3690" t="s">
        <v>103</v>
      </c>
      <c r="I3690" t="s">
        <v>102</v>
      </c>
      <c r="J3690" t="s">
        <v>103</v>
      </c>
      <c r="K3690" t="s">
        <v>9734</v>
      </c>
      <c r="L3690" t="s">
        <v>188</v>
      </c>
      <c r="M3690" t="e">
        <f>_xlfn.XLOOKUP(B3690,Sheet1!B:B,Sheet1!C:C)</f>
        <v>#N/A</v>
      </c>
    </row>
    <row r="3691" spans="2:13" hidden="1">
      <c r="B3691" t="s">
        <v>9732</v>
      </c>
      <c r="C3691" t="s">
        <v>9739</v>
      </c>
      <c r="D3691" t="s">
        <v>180</v>
      </c>
      <c r="E3691" t="s">
        <v>5154</v>
      </c>
      <c r="F3691">
        <v>1</v>
      </c>
      <c r="G3691">
        <v>0</v>
      </c>
      <c r="H3691" t="s">
        <v>103</v>
      </c>
      <c r="I3691" t="s">
        <v>102</v>
      </c>
      <c r="J3691" t="s">
        <v>103</v>
      </c>
      <c r="K3691" t="s">
        <v>9734</v>
      </c>
      <c r="L3691" t="s">
        <v>188</v>
      </c>
      <c r="M3691" t="e">
        <f>_xlfn.XLOOKUP(B3691,Sheet1!B:B,Sheet1!C:C)</f>
        <v>#N/A</v>
      </c>
    </row>
    <row r="3692" spans="2:13" hidden="1">
      <c r="B3692" t="s">
        <v>9732</v>
      </c>
      <c r="C3692" t="s">
        <v>9740</v>
      </c>
      <c r="D3692" t="s">
        <v>315</v>
      </c>
      <c r="E3692" t="s">
        <v>5154</v>
      </c>
      <c r="F3692">
        <v>2</v>
      </c>
      <c r="G3692">
        <v>0</v>
      </c>
      <c r="H3692" t="s">
        <v>103</v>
      </c>
      <c r="I3692" t="s">
        <v>102</v>
      </c>
      <c r="J3692" t="s">
        <v>103</v>
      </c>
      <c r="K3692" t="s">
        <v>9734</v>
      </c>
      <c r="L3692" t="s">
        <v>188</v>
      </c>
      <c r="M3692" t="e">
        <f>_xlfn.XLOOKUP(B3692,Sheet1!B:B,Sheet1!C:C)</f>
        <v>#N/A</v>
      </c>
    </row>
    <row r="3693" spans="2:13" hidden="1">
      <c r="B3693" t="s">
        <v>9732</v>
      </c>
      <c r="C3693" t="s">
        <v>9741</v>
      </c>
      <c r="D3693" t="s">
        <v>180</v>
      </c>
      <c r="E3693" t="s">
        <v>5154</v>
      </c>
      <c r="F3693">
        <v>1</v>
      </c>
      <c r="G3693">
        <v>0</v>
      </c>
      <c r="H3693" t="s">
        <v>103</v>
      </c>
      <c r="I3693" t="s">
        <v>102</v>
      </c>
      <c r="J3693" t="s">
        <v>103</v>
      </c>
      <c r="K3693" t="s">
        <v>9734</v>
      </c>
      <c r="L3693" t="s">
        <v>188</v>
      </c>
      <c r="M3693" t="e">
        <f>_xlfn.XLOOKUP(B3693,Sheet1!B:B,Sheet1!C:C)</f>
        <v>#N/A</v>
      </c>
    </row>
    <row r="3694" spans="2:13" hidden="1">
      <c r="B3694" t="s">
        <v>9732</v>
      </c>
      <c r="C3694" t="s">
        <v>9742</v>
      </c>
      <c r="D3694" t="s">
        <v>653</v>
      </c>
      <c r="E3694" t="s">
        <v>5154</v>
      </c>
      <c r="F3694">
        <v>1</v>
      </c>
      <c r="G3694">
        <v>0</v>
      </c>
      <c r="H3694" t="s">
        <v>103</v>
      </c>
      <c r="I3694" t="s">
        <v>102</v>
      </c>
      <c r="J3694" t="s">
        <v>103</v>
      </c>
      <c r="K3694" t="s">
        <v>9734</v>
      </c>
      <c r="L3694" t="s">
        <v>188</v>
      </c>
      <c r="M3694" t="e">
        <f>_xlfn.XLOOKUP(B3694,Sheet1!B:B,Sheet1!C:C)</f>
        <v>#N/A</v>
      </c>
    </row>
    <row r="3695" spans="2:13" hidden="1">
      <c r="B3695" t="s">
        <v>9732</v>
      </c>
      <c r="C3695" t="s">
        <v>9743</v>
      </c>
      <c r="D3695" t="s">
        <v>180</v>
      </c>
      <c r="E3695" t="s">
        <v>5154</v>
      </c>
      <c r="F3695">
        <v>0.5</v>
      </c>
      <c r="G3695">
        <v>0</v>
      </c>
      <c r="H3695" t="s">
        <v>103</v>
      </c>
      <c r="I3695" t="s">
        <v>102</v>
      </c>
      <c r="J3695" t="s">
        <v>103</v>
      </c>
      <c r="K3695" t="s">
        <v>9734</v>
      </c>
      <c r="L3695" t="s">
        <v>188</v>
      </c>
      <c r="M3695" t="e">
        <f>_xlfn.XLOOKUP(B3695,Sheet1!B:B,Sheet1!C:C)</f>
        <v>#N/A</v>
      </c>
    </row>
    <row r="3696" spans="2:13" hidden="1">
      <c r="B3696" t="s">
        <v>9732</v>
      </c>
      <c r="C3696" t="s">
        <v>9744</v>
      </c>
      <c r="D3696" t="s">
        <v>180</v>
      </c>
      <c r="E3696" t="s">
        <v>5154</v>
      </c>
      <c r="F3696">
        <v>1</v>
      </c>
      <c r="G3696">
        <v>0</v>
      </c>
      <c r="H3696" t="s">
        <v>103</v>
      </c>
      <c r="I3696" t="s">
        <v>102</v>
      </c>
      <c r="J3696" t="s">
        <v>103</v>
      </c>
      <c r="K3696" t="s">
        <v>9734</v>
      </c>
      <c r="L3696" t="s">
        <v>188</v>
      </c>
      <c r="M3696" t="e">
        <f>_xlfn.XLOOKUP(B3696,Sheet1!B:B,Sheet1!C:C)</f>
        <v>#N/A</v>
      </c>
    </row>
    <row r="3697" spans="2:13" hidden="1">
      <c r="B3697" t="s">
        <v>9732</v>
      </c>
      <c r="C3697" t="s">
        <v>9745</v>
      </c>
      <c r="D3697" t="s">
        <v>180</v>
      </c>
      <c r="E3697" t="s">
        <v>5154</v>
      </c>
      <c r="F3697">
        <v>1</v>
      </c>
      <c r="G3697">
        <v>0</v>
      </c>
      <c r="H3697" t="s">
        <v>103</v>
      </c>
      <c r="I3697" t="s">
        <v>102</v>
      </c>
      <c r="J3697" t="s">
        <v>103</v>
      </c>
      <c r="K3697" t="s">
        <v>9734</v>
      </c>
      <c r="L3697" t="s">
        <v>188</v>
      </c>
      <c r="M3697" t="e">
        <f>_xlfn.XLOOKUP(B3697,Sheet1!B:B,Sheet1!C:C)</f>
        <v>#N/A</v>
      </c>
    </row>
    <row r="3698" spans="2:13" hidden="1">
      <c r="B3698" t="s">
        <v>9746</v>
      </c>
      <c r="C3698" t="s">
        <v>9747</v>
      </c>
      <c r="D3698" t="s">
        <v>466</v>
      </c>
      <c r="E3698" t="s">
        <v>5073</v>
      </c>
      <c r="F3698">
        <v>2</v>
      </c>
      <c r="G3698">
        <v>0</v>
      </c>
      <c r="H3698" t="s">
        <v>102</v>
      </c>
      <c r="I3698" t="s">
        <v>103</v>
      </c>
      <c r="J3698" t="s">
        <v>103</v>
      </c>
      <c r="K3698" t="s">
        <v>9748</v>
      </c>
      <c r="L3698" t="s">
        <v>195</v>
      </c>
      <c r="M3698" t="e">
        <f>_xlfn.XLOOKUP(B3698,Sheet1!B:B,Sheet1!C:C)</f>
        <v>#N/A</v>
      </c>
    </row>
    <row r="3699" spans="2:13" hidden="1">
      <c r="B3699" t="s">
        <v>9746</v>
      </c>
      <c r="C3699" t="s">
        <v>9749</v>
      </c>
      <c r="D3699" t="s">
        <v>631</v>
      </c>
      <c r="F3699">
        <v>2</v>
      </c>
      <c r="G3699">
        <v>0</v>
      </c>
      <c r="H3699" t="s">
        <v>103</v>
      </c>
      <c r="I3699" t="s">
        <v>103</v>
      </c>
      <c r="J3699" t="s">
        <v>103</v>
      </c>
      <c r="K3699" t="s">
        <v>9748</v>
      </c>
      <c r="L3699" t="s">
        <v>195</v>
      </c>
      <c r="M3699" t="e">
        <f>_xlfn.XLOOKUP(B3699,Sheet1!B:B,Sheet1!C:C)</f>
        <v>#N/A</v>
      </c>
    </row>
    <row r="3700" spans="2:13" hidden="1">
      <c r="B3700" t="s">
        <v>9746</v>
      </c>
      <c r="C3700" t="s">
        <v>9750</v>
      </c>
      <c r="D3700" t="s">
        <v>631</v>
      </c>
      <c r="F3700">
        <v>2</v>
      </c>
      <c r="G3700">
        <v>0</v>
      </c>
      <c r="H3700" t="s">
        <v>103</v>
      </c>
      <c r="I3700" t="s">
        <v>103</v>
      </c>
      <c r="J3700" t="s">
        <v>103</v>
      </c>
      <c r="K3700" t="s">
        <v>9748</v>
      </c>
      <c r="L3700" t="s">
        <v>195</v>
      </c>
      <c r="M3700" t="e">
        <f>_xlfn.XLOOKUP(B3700,Sheet1!B:B,Sheet1!C:C)</f>
        <v>#N/A</v>
      </c>
    </row>
    <row r="3701" spans="2:13" hidden="1">
      <c r="B3701" t="s">
        <v>9746</v>
      </c>
      <c r="C3701" t="s">
        <v>9748</v>
      </c>
      <c r="D3701" t="s">
        <v>195</v>
      </c>
      <c r="E3701" t="s">
        <v>5073</v>
      </c>
      <c r="F3701">
        <v>40</v>
      </c>
      <c r="G3701">
        <v>105514</v>
      </c>
      <c r="H3701" t="s">
        <v>102</v>
      </c>
      <c r="I3701" t="s">
        <v>103</v>
      </c>
      <c r="J3701" t="s">
        <v>103</v>
      </c>
      <c r="K3701" t="s">
        <v>9748</v>
      </c>
      <c r="L3701" t="s">
        <v>195</v>
      </c>
      <c r="M3701" t="e">
        <f>_xlfn.XLOOKUP(B3701,Sheet1!B:B,Sheet1!C:C)</f>
        <v>#N/A</v>
      </c>
    </row>
    <row r="3702" spans="2:13" hidden="1">
      <c r="B3702" t="s">
        <v>9746</v>
      </c>
      <c r="C3702" t="s">
        <v>9751</v>
      </c>
      <c r="D3702" t="s">
        <v>267</v>
      </c>
      <c r="E3702" t="s">
        <v>5073</v>
      </c>
      <c r="F3702">
        <v>2</v>
      </c>
      <c r="G3702">
        <v>0</v>
      </c>
      <c r="H3702" t="s">
        <v>102</v>
      </c>
      <c r="I3702" t="s">
        <v>103</v>
      </c>
      <c r="J3702" t="s">
        <v>103</v>
      </c>
      <c r="K3702" t="s">
        <v>9748</v>
      </c>
      <c r="L3702" t="s">
        <v>195</v>
      </c>
      <c r="M3702" t="e">
        <f>_xlfn.XLOOKUP(B3702,Sheet1!B:B,Sheet1!C:C)</f>
        <v>#N/A</v>
      </c>
    </row>
    <row r="3703" spans="2:13" hidden="1">
      <c r="B3703" t="s">
        <v>9746</v>
      </c>
      <c r="C3703" t="s">
        <v>9752</v>
      </c>
      <c r="D3703" t="s">
        <v>5224</v>
      </c>
      <c r="E3703" t="s">
        <v>5073</v>
      </c>
      <c r="F3703">
        <v>2</v>
      </c>
      <c r="G3703">
        <v>0</v>
      </c>
      <c r="H3703" t="s">
        <v>102</v>
      </c>
      <c r="I3703" t="s">
        <v>103</v>
      </c>
      <c r="J3703" t="s">
        <v>103</v>
      </c>
      <c r="K3703" t="s">
        <v>9748</v>
      </c>
      <c r="L3703" t="s">
        <v>195</v>
      </c>
      <c r="M3703" t="e">
        <f>_xlfn.XLOOKUP(B3703,Sheet1!B:B,Sheet1!C:C)</f>
        <v>#N/A</v>
      </c>
    </row>
    <row r="3704" spans="2:13" hidden="1">
      <c r="B3704" t="s">
        <v>9753</v>
      </c>
      <c r="C3704" t="s">
        <v>9754</v>
      </c>
      <c r="D3704" t="s">
        <v>590</v>
      </c>
      <c r="E3704" t="s">
        <v>5073</v>
      </c>
      <c r="F3704">
        <v>6</v>
      </c>
      <c r="G3704">
        <v>0</v>
      </c>
      <c r="H3704" t="s">
        <v>102</v>
      </c>
      <c r="I3704" t="s">
        <v>103</v>
      </c>
      <c r="J3704" t="s">
        <v>103</v>
      </c>
      <c r="K3704" t="s">
        <v>9755</v>
      </c>
      <c r="L3704" t="s">
        <v>142</v>
      </c>
      <c r="M3704" t="e">
        <f>_xlfn.XLOOKUP(B3704,Sheet1!B:B,Sheet1!C:C)</f>
        <v>#N/A</v>
      </c>
    </row>
    <row r="3705" spans="2:13" hidden="1">
      <c r="B3705" t="s">
        <v>9753</v>
      </c>
      <c r="C3705" t="s">
        <v>9756</v>
      </c>
      <c r="D3705" t="s">
        <v>670</v>
      </c>
      <c r="E3705" t="s">
        <v>5073</v>
      </c>
      <c r="F3705">
        <v>6</v>
      </c>
      <c r="G3705">
        <v>0</v>
      </c>
      <c r="H3705" t="s">
        <v>102</v>
      </c>
      <c r="I3705" t="s">
        <v>103</v>
      </c>
      <c r="J3705" t="s">
        <v>103</v>
      </c>
      <c r="K3705" t="s">
        <v>9755</v>
      </c>
      <c r="L3705" t="s">
        <v>142</v>
      </c>
      <c r="M3705" t="e">
        <f>_xlfn.XLOOKUP(B3705,Sheet1!B:B,Sheet1!C:C)</f>
        <v>#N/A</v>
      </c>
    </row>
    <row r="3706" spans="2:13" hidden="1">
      <c r="B3706" t="s">
        <v>9753</v>
      </c>
      <c r="C3706" t="s">
        <v>9757</v>
      </c>
      <c r="D3706" t="s">
        <v>254</v>
      </c>
      <c r="E3706" t="s">
        <v>5073</v>
      </c>
      <c r="F3706">
        <v>6</v>
      </c>
      <c r="G3706">
        <v>0</v>
      </c>
      <c r="H3706" t="s">
        <v>102</v>
      </c>
      <c r="I3706" t="s">
        <v>103</v>
      </c>
      <c r="J3706" t="s">
        <v>103</v>
      </c>
      <c r="K3706" t="s">
        <v>9755</v>
      </c>
      <c r="L3706" t="s">
        <v>142</v>
      </c>
      <c r="M3706" t="e">
        <f>_xlfn.XLOOKUP(B3706,Sheet1!B:B,Sheet1!C:C)</f>
        <v>#N/A</v>
      </c>
    </row>
    <row r="3707" spans="2:13" hidden="1">
      <c r="B3707" t="s">
        <v>9753</v>
      </c>
      <c r="C3707" t="s">
        <v>9755</v>
      </c>
      <c r="D3707" t="s">
        <v>142</v>
      </c>
      <c r="E3707" t="s">
        <v>5073</v>
      </c>
      <c r="F3707">
        <v>6</v>
      </c>
      <c r="G3707">
        <v>0</v>
      </c>
      <c r="H3707" t="s">
        <v>102</v>
      </c>
      <c r="I3707" t="s">
        <v>103</v>
      </c>
      <c r="J3707" t="s">
        <v>103</v>
      </c>
      <c r="K3707" t="s">
        <v>9755</v>
      </c>
      <c r="L3707" t="s">
        <v>142</v>
      </c>
      <c r="M3707" t="e">
        <f>_xlfn.XLOOKUP(B3707,Sheet1!B:B,Sheet1!C:C)</f>
        <v>#N/A</v>
      </c>
    </row>
    <row r="3708" spans="2:13" hidden="1">
      <c r="B3708" t="s">
        <v>9753</v>
      </c>
      <c r="C3708" t="s">
        <v>9758</v>
      </c>
      <c r="D3708" t="s">
        <v>631</v>
      </c>
      <c r="E3708" t="s">
        <v>5154</v>
      </c>
      <c r="F3708">
        <v>2</v>
      </c>
      <c r="G3708">
        <v>0</v>
      </c>
      <c r="H3708" t="s">
        <v>103</v>
      </c>
      <c r="I3708" t="s">
        <v>102</v>
      </c>
      <c r="J3708" t="s">
        <v>103</v>
      </c>
      <c r="K3708" t="s">
        <v>9755</v>
      </c>
      <c r="L3708" t="s">
        <v>142</v>
      </c>
      <c r="M3708" t="e">
        <f>_xlfn.XLOOKUP(B3708,Sheet1!B:B,Sheet1!C:C)</f>
        <v>#N/A</v>
      </c>
    </row>
    <row r="3709" spans="2:13" hidden="1">
      <c r="B3709" t="s">
        <v>9759</v>
      </c>
      <c r="C3709" t="s">
        <v>9760</v>
      </c>
      <c r="D3709" t="s">
        <v>9761</v>
      </c>
      <c r="E3709" t="s">
        <v>5073</v>
      </c>
      <c r="F3709">
        <v>40</v>
      </c>
      <c r="G3709">
        <v>221518</v>
      </c>
      <c r="H3709" t="s">
        <v>102</v>
      </c>
      <c r="I3709" t="s">
        <v>103</v>
      </c>
      <c r="J3709" t="s">
        <v>103</v>
      </c>
      <c r="K3709" t="s">
        <v>9760</v>
      </c>
      <c r="L3709" t="s">
        <v>9761</v>
      </c>
      <c r="M3709" t="e">
        <f>_xlfn.XLOOKUP(B3709,Sheet1!B:B,Sheet1!C:C)</f>
        <v>#N/A</v>
      </c>
    </row>
    <row r="3710" spans="2:13" hidden="1">
      <c r="B3710" t="s">
        <v>9759</v>
      </c>
      <c r="C3710" t="s">
        <v>9762</v>
      </c>
      <c r="D3710" t="s">
        <v>9763</v>
      </c>
      <c r="E3710" t="s">
        <v>5154</v>
      </c>
      <c r="F3710">
        <v>2</v>
      </c>
      <c r="G3710">
        <v>0</v>
      </c>
      <c r="H3710" t="s">
        <v>103</v>
      </c>
      <c r="I3710" t="s">
        <v>102</v>
      </c>
      <c r="J3710" t="s">
        <v>103</v>
      </c>
      <c r="K3710" t="s">
        <v>9760</v>
      </c>
      <c r="L3710" t="s">
        <v>9761</v>
      </c>
      <c r="M3710" t="e">
        <f>_xlfn.XLOOKUP(B3710,Sheet1!B:B,Sheet1!C:C)</f>
        <v>#N/A</v>
      </c>
    </row>
    <row r="3711" spans="2:13" hidden="1">
      <c r="B3711" t="s">
        <v>9759</v>
      </c>
      <c r="C3711" t="s">
        <v>9764</v>
      </c>
      <c r="D3711" t="s">
        <v>9765</v>
      </c>
      <c r="E3711" t="s">
        <v>5154</v>
      </c>
      <c r="F3711">
        <v>2</v>
      </c>
      <c r="G3711">
        <v>0</v>
      </c>
      <c r="H3711" t="s">
        <v>103</v>
      </c>
      <c r="I3711" t="s">
        <v>102</v>
      </c>
      <c r="J3711" t="s">
        <v>103</v>
      </c>
      <c r="K3711" t="s">
        <v>9760</v>
      </c>
      <c r="L3711" t="s">
        <v>9761</v>
      </c>
      <c r="M3711" t="e">
        <f>_xlfn.XLOOKUP(B3711,Sheet1!B:B,Sheet1!C:C)</f>
        <v>#N/A</v>
      </c>
    </row>
    <row r="3712" spans="2:13" hidden="1">
      <c r="B3712" t="s">
        <v>9759</v>
      </c>
      <c r="C3712" t="s">
        <v>9766</v>
      </c>
      <c r="D3712" t="s">
        <v>9765</v>
      </c>
      <c r="E3712" t="s">
        <v>5154</v>
      </c>
      <c r="F3712">
        <v>2</v>
      </c>
      <c r="G3712">
        <v>0</v>
      </c>
      <c r="H3712" t="s">
        <v>103</v>
      </c>
      <c r="I3712" t="s">
        <v>102</v>
      </c>
      <c r="J3712" t="s">
        <v>103</v>
      </c>
      <c r="K3712" t="s">
        <v>9760</v>
      </c>
      <c r="L3712" t="s">
        <v>9761</v>
      </c>
      <c r="M3712" t="e">
        <f>_xlfn.XLOOKUP(B3712,Sheet1!B:B,Sheet1!C:C)</f>
        <v>#N/A</v>
      </c>
    </row>
    <row r="3713" spans="2:13" hidden="1">
      <c r="B3713" t="s">
        <v>9759</v>
      </c>
      <c r="C3713" t="s">
        <v>9767</v>
      </c>
      <c r="D3713" t="s">
        <v>9768</v>
      </c>
      <c r="E3713" t="s">
        <v>5154</v>
      </c>
      <c r="F3713">
        <v>2</v>
      </c>
      <c r="G3713">
        <v>0</v>
      </c>
      <c r="H3713" t="s">
        <v>103</v>
      </c>
      <c r="I3713" t="s">
        <v>102</v>
      </c>
      <c r="J3713" t="s">
        <v>103</v>
      </c>
      <c r="K3713" t="s">
        <v>9760</v>
      </c>
      <c r="L3713" t="s">
        <v>9761</v>
      </c>
      <c r="M3713" t="e">
        <f>_xlfn.XLOOKUP(B3713,Sheet1!B:B,Sheet1!C:C)</f>
        <v>#N/A</v>
      </c>
    </row>
    <row r="3714" spans="2:13" hidden="1">
      <c r="B3714" t="s">
        <v>9759</v>
      </c>
      <c r="C3714" t="s">
        <v>9769</v>
      </c>
      <c r="D3714" t="s">
        <v>9768</v>
      </c>
      <c r="E3714" t="s">
        <v>5154</v>
      </c>
      <c r="F3714">
        <v>2</v>
      </c>
      <c r="G3714">
        <v>0</v>
      </c>
      <c r="H3714" t="s">
        <v>103</v>
      </c>
      <c r="I3714" t="s">
        <v>102</v>
      </c>
      <c r="J3714" t="s">
        <v>103</v>
      </c>
      <c r="K3714" t="s">
        <v>9760</v>
      </c>
      <c r="L3714" t="s">
        <v>9761</v>
      </c>
      <c r="M3714" t="e">
        <f>_xlfn.XLOOKUP(B3714,Sheet1!B:B,Sheet1!C:C)</f>
        <v>#N/A</v>
      </c>
    </row>
    <row r="3715" spans="2:13" hidden="1">
      <c r="B3715" t="s">
        <v>9759</v>
      </c>
      <c r="C3715" t="s">
        <v>9770</v>
      </c>
      <c r="D3715" t="s">
        <v>3778</v>
      </c>
      <c r="E3715" t="s">
        <v>5070</v>
      </c>
      <c r="F3715">
        <v>2</v>
      </c>
      <c r="G3715">
        <v>0</v>
      </c>
      <c r="H3715" t="s">
        <v>102</v>
      </c>
      <c r="I3715" t="s">
        <v>102</v>
      </c>
      <c r="J3715" t="s">
        <v>103</v>
      </c>
      <c r="K3715" t="s">
        <v>9760</v>
      </c>
      <c r="L3715" t="s">
        <v>9761</v>
      </c>
      <c r="M3715" t="e">
        <f>_xlfn.XLOOKUP(B3715,Sheet1!B:B,Sheet1!C:C)</f>
        <v>#N/A</v>
      </c>
    </row>
    <row r="3716" spans="2:13" hidden="1">
      <c r="B3716" t="s">
        <v>9759</v>
      </c>
      <c r="C3716" t="s">
        <v>9771</v>
      </c>
      <c r="D3716" t="s">
        <v>9772</v>
      </c>
      <c r="E3716" t="s">
        <v>5154</v>
      </c>
      <c r="F3716">
        <v>2</v>
      </c>
      <c r="G3716">
        <v>0</v>
      </c>
      <c r="H3716" t="s">
        <v>103</v>
      </c>
      <c r="I3716" t="s">
        <v>102</v>
      </c>
      <c r="J3716" t="s">
        <v>103</v>
      </c>
      <c r="K3716" t="s">
        <v>9760</v>
      </c>
      <c r="L3716" t="s">
        <v>9761</v>
      </c>
      <c r="M3716" t="e">
        <f>_xlfn.XLOOKUP(B3716,Sheet1!B:B,Sheet1!C:C)</f>
        <v>#N/A</v>
      </c>
    </row>
    <row r="3717" spans="2:13" hidden="1">
      <c r="B3717" t="s">
        <v>9759</v>
      </c>
      <c r="C3717" t="s">
        <v>9773</v>
      </c>
      <c r="D3717" t="s">
        <v>9774</v>
      </c>
      <c r="E3717" t="s">
        <v>5073</v>
      </c>
      <c r="F3717">
        <v>40</v>
      </c>
      <c r="G3717">
        <v>190512</v>
      </c>
      <c r="H3717" t="s">
        <v>102</v>
      </c>
      <c r="I3717" t="s">
        <v>103</v>
      </c>
      <c r="J3717" t="s">
        <v>103</v>
      </c>
      <c r="K3717" t="s">
        <v>9760</v>
      </c>
      <c r="L3717" t="s">
        <v>9761</v>
      </c>
      <c r="M3717" t="e">
        <f>_xlfn.XLOOKUP(B3717,Sheet1!B:B,Sheet1!C:C)</f>
        <v>#N/A</v>
      </c>
    </row>
    <row r="3718" spans="2:13" hidden="1">
      <c r="B3718" t="s">
        <v>9759</v>
      </c>
      <c r="C3718" t="s">
        <v>9775</v>
      </c>
      <c r="D3718" t="s">
        <v>9772</v>
      </c>
      <c r="E3718" t="s">
        <v>5154</v>
      </c>
      <c r="F3718">
        <v>2</v>
      </c>
      <c r="G3718">
        <v>0</v>
      </c>
      <c r="H3718" t="s">
        <v>103</v>
      </c>
      <c r="I3718" t="s">
        <v>102</v>
      </c>
      <c r="J3718" t="s">
        <v>103</v>
      </c>
      <c r="K3718" t="s">
        <v>9760</v>
      </c>
      <c r="L3718" t="s">
        <v>9761</v>
      </c>
      <c r="M3718" t="e">
        <f>_xlfn.XLOOKUP(B3718,Sheet1!B:B,Sheet1!C:C)</f>
        <v>#N/A</v>
      </c>
    </row>
    <row r="3719" spans="2:13" hidden="1">
      <c r="B3719" t="s">
        <v>9759</v>
      </c>
      <c r="C3719" t="s">
        <v>9776</v>
      </c>
      <c r="D3719" t="s">
        <v>9777</v>
      </c>
      <c r="F3719">
        <v>40</v>
      </c>
      <c r="G3719">
        <v>124575</v>
      </c>
      <c r="H3719" t="s">
        <v>103</v>
      </c>
      <c r="I3719" t="s">
        <v>103</v>
      </c>
      <c r="J3719" t="s">
        <v>103</v>
      </c>
      <c r="K3719" t="s">
        <v>9760</v>
      </c>
      <c r="L3719" t="s">
        <v>9761</v>
      </c>
      <c r="M3719" t="e">
        <f>_xlfn.XLOOKUP(B3719,Sheet1!B:B,Sheet1!C:C)</f>
        <v>#N/A</v>
      </c>
    </row>
    <row r="3720" spans="2:13" hidden="1">
      <c r="B3720" t="s">
        <v>9759</v>
      </c>
      <c r="C3720" t="s">
        <v>9778</v>
      </c>
      <c r="D3720" t="s">
        <v>653</v>
      </c>
      <c r="E3720" t="s">
        <v>5070</v>
      </c>
      <c r="F3720">
        <v>2</v>
      </c>
      <c r="G3720">
        <v>0</v>
      </c>
      <c r="H3720" t="s">
        <v>102</v>
      </c>
      <c r="I3720" t="s">
        <v>102</v>
      </c>
      <c r="J3720" t="s">
        <v>103</v>
      </c>
      <c r="K3720" t="s">
        <v>9760</v>
      </c>
      <c r="L3720" t="s">
        <v>9761</v>
      </c>
      <c r="M3720" t="e">
        <f>_xlfn.XLOOKUP(B3720,Sheet1!B:B,Sheet1!C:C)</f>
        <v>#N/A</v>
      </c>
    </row>
    <row r="3721" spans="2:13" hidden="1">
      <c r="B3721" t="s">
        <v>9759</v>
      </c>
      <c r="C3721" t="s">
        <v>9779</v>
      </c>
      <c r="D3721" t="s">
        <v>9780</v>
      </c>
      <c r="E3721" t="s">
        <v>5154</v>
      </c>
      <c r="F3721">
        <v>2</v>
      </c>
      <c r="G3721">
        <v>0</v>
      </c>
      <c r="H3721" t="s">
        <v>103</v>
      </c>
      <c r="I3721" t="s">
        <v>102</v>
      </c>
      <c r="J3721" t="s">
        <v>103</v>
      </c>
      <c r="K3721" t="s">
        <v>9760</v>
      </c>
      <c r="L3721" t="s">
        <v>9761</v>
      </c>
      <c r="M3721" t="e">
        <f>_xlfn.XLOOKUP(B3721,Sheet1!B:B,Sheet1!C:C)</f>
        <v>#N/A</v>
      </c>
    </row>
    <row r="3722" spans="2:13" hidden="1">
      <c r="B3722" t="s">
        <v>9759</v>
      </c>
      <c r="C3722" t="s">
        <v>9781</v>
      </c>
      <c r="D3722" t="s">
        <v>315</v>
      </c>
      <c r="E3722" t="s">
        <v>5070</v>
      </c>
      <c r="F3722">
        <v>2</v>
      </c>
      <c r="G3722">
        <v>0</v>
      </c>
      <c r="H3722" t="s">
        <v>102</v>
      </c>
      <c r="I3722" t="s">
        <v>102</v>
      </c>
      <c r="J3722" t="s">
        <v>103</v>
      </c>
      <c r="K3722" t="s">
        <v>9760</v>
      </c>
      <c r="L3722" t="s">
        <v>9761</v>
      </c>
      <c r="M3722" t="e">
        <f>_xlfn.XLOOKUP(B3722,Sheet1!B:B,Sheet1!C:C)</f>
        <v>#N/A</v>
      </c>
    </row>
    <row r="3723" spans="2:13" hidden="1">
      <c r="B3723" t="s">
        <v>9782</v>
      </c>
      <c r="C3723" t="s">
        <v>9783</v>
      </c>
      <c r="D3723" t="s">
        <v>180</v>
      </c>
      <c r="E3723" t="s">
        <v>5154</v>
      </c>
      <c r="F3723">
        <v>0</v>
      </c>
      <c r="G3723">
        <v>0</v>
      </c>
      <c r="H3723" t="s">
        <v>103</v>
      </c>
      <c r="I3723" t="s">
        <v>102</v>
      </c>
      <c r="J3723" t="s">
        <v>103</v>
      </c>
      <c r="K3723" t="s">
        <v>9784</v>
      </c>
      <c r="L3723" t="s">
        <v>315</v>
      </c>
      <c r="M3723" t="e">
        <f>_xlfn.XLOOKUP(B3723,Sheet1!B:B,Sheet1!C:C)</f>
        <v>#N/A</v>
      </c>
    </row>
    <row r="3724" spans="2:13" hidden="1">
      <c r="B3724" t="s">
        <v>9782</v>
      </c>
      <c r="C3724" t="s">
        <v>9785</v>
      </c>
      <c r="D3724" t="s">
        <v>180</v>
      </c>
      <c r="E3724" t="s">
        <v>5154</v>
      </c>
      <c r="F3724">
        <v>0</v>
      </c>
      <c r="G3724">
        <v>0</v>
      </c>
      <c r="H3724" t="s">
        <v>103</v>
      </c>
      <c r="I3724" t="s">
        <v>102</v>
      </c>
      <c r="J3724" t="s">
        <v>103</v>
      </c>
      <c r="K3724" t="s">
        <v>9784</v>
      </c>
      <c r="L3724" t="s">
        <v>315</v>
      </c>
      <c r="M3724" t="e">
        <f>_xlfn.XLOOKUP(B3724,Sheet1!B:B,Sheet1!C:C)</f>
        <v>#N/A</v>
      </c>
    </row>
    <row r="3725" spans="2:13" hidden="1">
      <c r="B3725" t="s">
        <v>9782</v>
      </c>
      <c r="C3725" t="s">
        <v>9786</v>
      </c>
      <c r="D3725" t="s">
        <v>180</v>
      </c>
      <c r="E3725" t="s">
        <v>5154</v>
      </c>
      <c r="F3725">
        <v>0</v>
      </c>
      <c r="G3725">
        <v>0</v>
      </c>
      <c r="H3725" t="s">
        <v>103</v>
      </c>
      <c r="I3725" t="s">
        <v>102</v>
      </c>
      <c r="J3725" t="s">
        <v>103</v>
      </c>
      <c r="K3725" t="s">
        <v>9784</v>
      </c>
      <c r="L3725" t="s">
        <v>315</v>
      </c>
      <c r="M3725" t="e">
        <f>_xlfn.XLOOKUP(B3725,Sheet1!B:B,Sheet1!C:C)</f>
        <v>#N/A</v>
      </c>
    </row>
    <row r="3726" spans="2:13" hidden="1">
      <c r="B3726" t="s">
        <v>9782</v>
      </c>
      <c r="C3726" t="s">
        <v>9787</v>
      </c>
      <c r="D3726" t="s">
        <v>180</v>
      </c>
      <c r="E3726" t="s">
        <v>5154</v>
      </c>
      <c r="F3726">
        <v>0</v>
      </c>
      <c r="G3726">
        <v>0</v>
      </c>
      <c r="H3726" t="s">
        <v>103</v>
      </c>
      <c r="I3726" t="s">
        <v>102</v>
      </c>
      <c r="J3726" t="s">
        <v>103</v>
      </c>
      <c r="K3726" t="s">
        <v>9784</v>
      </c>
      <c r="L3726" t="s">
        <v>315</v>
      </c>
      <c r="M3726" t="e">
        <f>_xlfn.XLOOKUP(B3726,Sheet1!B:B,Sheet1!C:C)</f>
        <v>#N/A</v>
      </c>
    </row>
    <row r="3727" spans="2:13" hidden="1">
      <c r="B3727" t="s">
        <v>9782</v>
      </c>
      <c r="C3727" t="s">
        <v>9788</v>
      </c>
      <c r="D3727" t="s">
        <v>180</v>
      </c>
      <c r="E3727" t="s">
        <v>5154</v>
      </c>
      <c r="F3727">
        <v>0</v>
      </c>
      <c r="G3727">
        <v>0</v>
      </c>
      <c r="H3727" t="s">
        <v>103</v>
      </c>
      <c r="I3727" t="s">
        <v>102</v>
      </c>
      <c r="J3727" t="s">
        <v>103</v>
      </c>
      <c r="K3727" t="s">
        <v>9784</v>
      </c>
      <c r="L3727" t="s">
        <v>315</v>
      </c>
      <c r="M3727" t="e">
        <f>_xlfn.XLOOKUP(B3727,Sheet1!B:B,Sheet1!C:C)</f>
        <v>#N/A</v>
      </c>
    </row>
    <row r="3728" spans="2:13" hidden="1">
      <c r="B3728" t="s">
        <v>9782</v>
      </c>
      <c r="C3728" t="s">
        <v>9789</v>
      </c>
      <c r="D3728" t="s">
        <v>180</v>
      </c>
      <c r="E3728" t="s">
        <v>5154</v>
      </c>
      <c r="F3728">
        <v>0</v>
      </c>
      <c r="G3728">
        <v>0</v>
      </c>
      <c r="H3728" t="s">
        <v>103</v>
      </c>
      <c r="I3728" t="s">
        <v>102</v>
      </c>
      <c r="J3728" t="s">
        <v>103</v>
      </c>
      <c r="K3728" t="s">
        <v>9784</v>
      </c>
      <c r="L3728" t="s">
        <v>315</v>
      </c>
      <c r="M3728" t="e">
        <f>_xlfn.XLOOKUP(B3728,Sheet1!B:B,Sheet1!C:C)</f>
        <v>#N/A</v>
      </c>
    </row>
    <row r="3729" spans="2:13" hidden="1">
      <c r="B3729" t="s">
        <v>9782</v>
      </c>
      <c r="C3729" t="s">
        <v>9784</v>
      </c>
      <c r="D3729" t="s">
        <v>315</v>
      </c>
      <c r="E3729" t="s">
        <v>5073</v>
      </c>
      <c r="F3729">
        <v>0</v>
      </c>
      <c r="G3729">
        <v>0</v>
      </c>
      <c r="H3729" t="s">
        <v>102</v>
      </c>
      <c r="I3729" t="s">
        <v>103</v>
      </c>
      <c r="J3729" t="s">
        <v>103</v>
      </c>
      <c r="K3729" t="s">
        <v>9784</v>
      </c>
      <c r="L3729" t="s">
        <v>315</v>
      </c>
      <c r="M3729" t="e">
        <f>_xlfn.XLOOKUP(B3729,Sheet1!B:B,Sheet1!C:C)</f>
        <v>#N/A</v>
      </c>
    </row>
    <row r="3730" spans="2:13" hidden="1">
      <c r="B3730" t="s">
        <v>9782</v>
      </c>
      <c r="C3730" t="s">
        <v>9790</v>
      </c>
      <c r="D3730" t="s">
        <v>180</v>
      </c>
      <c r="E3730" t="s">
        <v>5154</v>
      </c>
      <c r="F3730">
        <v>0</v>
      </c>
      <c r="G3730">
        <v>0</v>
      </c>
      <c r="H3730" t="s">
        <v>103</v>
      </c>
      <c r="I3730" t="s">
        <v>102</v>
      </c>
      <c r="J3730" t="s">
        <v>103</v>
      </c>
      <c r="K3730" t="s">
        <v>9784</v>
      </c>
      <c r="L3730" t="s">
        <v>315</v>
      </c>
      <c r="M3730" t="e">
        <f>_xlfn.XLOOKUP(B3730,Sheet1!B:B,Sheet1!C:C)</f>
        <v>#N/A</v>
      </c>
    </row>
    <row r="3731" spans="2:13" hidden="1">
      <c r="B3731" t="s">
        <v>9782</v>
      </c>
      <c r="C3731" t="s">
        <v>9791</v>
      </c>
      <c r="D3731" t="s">
        <v>267</v>
      </c>
      <c r="E3731" t="s">
        <v>5073</v>
      </c>
      <c r="F3731">
        <v>0</v>
      </c>
      <c r="G3731">
        <v>0</v>
      </c>
      <c r="H3731" t="s">
        <v>102</v>
      </c>
      <c r="I3731" t="s">
        <v>103</v>
      </c>
      <c r="J3731" t="s">
        <v>103</v>
      </c>
      <c r="K3731" t="s">
        <v>9784</v>
      </c>
      <c r="L3731" t="s">
        <v>315</v>
      </c>
      <c r="M3731" t="e">
        <f>_xlfn.XLOOKUP(B3731,Sheet1!B:B,Sheet1!C:C)</f>
        <v>#N/A</v>
      </c>
    </row>
    <row r="3732" spans="2:13" hidden="1">
      <c r="B3732" t="s">
        <v>9792</v>
      </c>
      <c r="C3732" t="s">
        <v>9793</v>
      </c>
      <c r="D3732" t="s">
        <v>5149</v>
      </c>
      <c r="F3732">
        <v>1</v>
      </c>
      <c r="G3732">
        <v>0</v>
      </c>
      <c r="H3732" t="s">
        <v>103</v>
      </c>
      <c r="I3732" t="s">
        <v>103</v>
      </c>
      <c r="J3732" t="s">
        <v>103</v>
      </c>
      <c r="K3732" t="s">
        <v>9794</v>
      </c>
      <c r="L3732" t="s">
        <v>171</v>
      </c>
      <c r="M3732" t="e">
        <f>_xlfn.XLOOKUP(B3732,Sheet1!B:B,Sheet1!C:C)</f>
        <v>#N/A</v>
      </c>
    </row>
    <row r="3733" spans="2:13" hidden="1">
      <c r="B3733" t="s">
        <v>9792</v>
      </c>
      <c r="C3733" t="s">
        <v>9795</v>
      </c>
      <c r="D3733" t="s">
        <v>8843</v>
      </c>
      <c r="E3733" t="s">
        <v>5070</v>
      </c>
      <c r="F3733">
        <v>4</v>
      </c>
      <c r="G3733">
        <v>0</v>
      </c>
      <c r="H3733" t="s">
        <v>102</v>
      </c>
      <c r="I3733" t="s">
        <v>102</v>
      </c>
      <c r="J3733" t="s">
        <v>103</v>
      </c>
      <c r="K3733" t="s">
        <v>9794</v>
      </c>
      <c r="L3733" t="s">
        <v>171</v>
      </c>
      <c r="M3733" t="e">
        <f>_xlfn.XLOOKUP(B3733,Sheet1!B:B,Sheet1!C:C)</f>
        <v>#N/A</v>
      </c>
    </row>
    <row r="3734" spans="2:13" hidden="1">
      <c r="B3734" t="s">
        <v>9792</v>
      </c>
      <c r="C3734" t="s">
        <v>9796</v>
      </c>
      <c r="D3734" t="s">
        <v>226</v>
      </c>
      <c r="E3734" t="s">
        <v>5154</v>
      </c>
      <c r="F3734">
        <v>1</v>
      </c>
      <c r="G3734">
        <v>0</v>
      </c>
      <c r="H3734" t="s">
        <v>103</v>
      </c>
      <c r="I3734" t="s">
        <v>102</v>
      </c>
      <c r="J3734" t="s">
        <v>103</v>
      </c>
      <c r="K3734" t="s">
        <v>9794</v>
      </c>
      <c r="L3734" t="s">
        <v>171</v>
      </c>
      <c r="M3734" t="e">
        <f>_xlfn.XLOOKUP(B3734,Sheet1!B:B,Sheet1!C:C)</f>
        <v>#N/A</v>
      </c>
    </row>
    <row r="3735" spans="2:13" hidden="1">
      <c r="B3735" t="s">
        <v>9792</v>
      </c>
      <c r="C3735" t="s">
        <v>9797</v>
      </c>
      <c r="D3735" t="s">
        <v>9798</v>
      </c>
      <c r="E3735" t="s">
        <v>5154</v>
      </c>
      <c r="F3735">
        <v>1</v>
      </c>
      <c r="G3735">
        <v>0</v>
      </c>
      <c r="H3735" t="s">
        <v>103</v>
      </c>
      <c r="I3735" t="s">
        <v>102</v>
      </c>
      <c r="J3735" t="s">
        <v>103</v>
      </c>
      <c r="K3735" t="s">
        <v>9794</v>
      </c>
      <c r="L3735" t="s">
        <v>171</v>
      </c>
      <c r="M3735" t="e">
        <f>_xlfn.XLOOKUP(B3735,Sheet1!B:B,Sheet1!C:C)</f>
        <v>#N/A</v>
      </c>
    </row>
    <row r="3736" spans="2:13" hidden="1">
      <c r="B3736" t="s">
        <v>9792</v>
      </c>
      <c r="C3736" t="s">
        <v>9799</v>
      </c>
      <c r="D3736" t="s">
        <v>226</v>
      </c>
      <c r="E3736" t="s">
        <v>5154</v>
      </c>
      <c r="F3736">
        <v>1</v>
      </c>
      <c r="G3736">
        <v>0</v>
      </c>
      <c r="H3736" t="s">
        <v>103</v>
      </c>
      <c r="I3736" t="s">
        <v>102</v>
      </c>
      <c r="J3736" t="s">
        <v>103</v>
      </c>
      <c r="K3736" t="s">
        <v>9794</v>
      </c>
      <c r="L3736" t="s">
        <v>171</v>
      </c>
      <c r="M3736" t="e">
        <f>_xlfn.XLOOKUP(B3736,Sheet1!B:B,Sheet1!C:C)</f>
        <v>#N/A</v>
      </c>
    </row>
    <row r="3737" spans="2:13" hidden="1">
      <c r="B3737" t="s">
        <v>9792</v>
      </c>
      <c r="C3737" t="s">
        <v>9794</v>
      </c>
      <c r="D3737" t="s">
        <v>171</v>
      </c>
      <c r="E3737" t="s">
        <v>5073</v>
      </c>
      <c r="F3737">
        <v>1</v>
      </c>
      <c r="G3737">
        <v>0</v>
      </c>
      <c r="H3737" t="s">
        <v>102</v>
      </c>
      <c r="I3737" t="s">
        <v>103</v>
      </c>
      <c r="J3737" t="s">
        <v>103</v>
      </c>
      <c r="K3737" t="s">
        <v>9794</v>
      </c>
      <c r="L3737" t="s">
        <v>171</v>
      </c>
      <c r="M3737" t="e">
        <f>_xlfn.XLOOKUP(B3737,Sheet1!B:B,Sheet1!C:C)</f>
        <v>#N/A</v>
      </c>
    </row>
    <row r="3738" spans="2:13" hidden="1">
      <c r="B3738" t="s">
        <v>9792</v>
      </c>
      <c r="C3738" t="s">
        <v>9800</v>
      </c>
      <c r="D3738" t="s">
        <v>8635</v>
      </c>
      <c r="E3738" t="s">
        <v>5070</v>
      </c>
      <c r="F3738">
        <v>4</v>
      </c>
      <c r="G3738">
        <v>0</v>
      </c>
      <c r="H3738" t="s">
        <v>102</v>
      </c>
      <c r="I3738" t="s">
        <v>102</v>
      </c>
      <c r="J3738" t="s">
        <v>103</v>
      </c>
      <c r="K3738" t="s">
        <v>9794</v>
      </c>
      <c r="L3738" t="s">
        <v>171</v>
      </c>
      <c r="M3738" t="e">
        <f>_xlfn.XLOOKUP(B3738,Sheet1!B:B,Sheet1!C:C)</f>
        <v>#N/A</v>
      </c>
    </row>
    <row r="3739" spans="2:13" hidden="1">
      <c r="B3739" t="s">
        <v>9792</v>
      </c>
      <c r="C3739" t="s">
        <v>9801</v>
      </c>
      <c r="D3739" t="s">
        <v>9802</v>
      </c>
      <c r="F3739">
        <v>1</v>
      </c>
      <c r="G3739">
        <v>0</v>
      </c>
      <c r="H3739" t="s">
        <v>103</v>
      </c>
      <c r="I3739" t="s">
        <v>103</v>
      </c>
      <c r="J3739" t="s">
        <v>103</v>
      </c>
      <c r="K3739" t="s">
        <v>9794</v>
      </c>
      <c r="L3739" t="s">
        <v>171</v>
      </c>
      <c r="M3739" t="e">
        <f>_xlfn.XLOOKUP(B3739,Sheet1!B:B,Sheet1!C:C)</f>
        <v>#N/A</v>
      </c>
    </row>
    <row r="3740" spans="2:13" hidden="1">
      <c r="B3740" t="s">
        <v>9792</v>
      </c>
      <c r="C3740" t="s">
        <v>9803</v>
      </c>
      <c r="D3740" t="s">
        <v>9804</v>
      </c>
      <c r="E3740" t="s">
        <v>5073</v>
      </c>
      <c r="F3740">
        <v>1</v>
      </c>
      <c r="G3740">
        <v>0</v>
      </c>
      <c r="H3740" t="s">
        <v>102</v>
      </c>
      <c r="I3740" t="s">
        <v>103</v>
      </c>
      <c r="J3740" t="s">
        <v>103</v>
      </c>
      <c r="K3740" t="s">
        <v>9794</v>
      </c>
      <c r="L3740" t="s">
        <v>171</v>
      </c>
      <c r="M3740" t="e">
        <f>_xlfn.XLOOKUP(B3740,Sheet1!B:B,Sheet1!C:C)</f>
        <v>#N/A</v>
      </c>
    </row>
    <row r="3741" spans="2:13" hidden="1">
      <c r="B3741" t="s">
        <v>9792</v>
      </c>
      <c r="C3741" t="s">
        <v>9805</v>
      </c>
      <c r="D3741" t="s">
        <v>9806</v>
      </c>
      <c r="F3741">
        <v>1</v>
      </c>
      <c r="G3741">
        <v>0</v>
      </c>
      <c r="H3741" t="s">
        <v>103</v>
      </c>
      <c r="I3741" t="s">
        <v>103</v>
      </c>
      <c r="J3741" t="s">
        <v>103</v>
      </c>
      <c r="K3741" t="s">
        <v>9794</v>
      </c>
      <c r="L3741" t="s">
        <v>171</v>
      </c>
      <c r="M3741" t="e">
        <f>_xlfn.XLOOKUP(B3741,Sheet1!B:B,Sheet1!C:C)</f>
        <v>#N/A</v>
      </c>
    </row>
    <row r="3742" spans="2:13" hidden="1">
      <c r="B3742" t="s">
        <v>9792</v>
      </c>
      <c r="C3742" t="s">
        <v>9807</v>
      </c>
      <c r="D3742" t="s">
        <v>226</v>
      </c>
      <c r="E3742" t="s">
        <v>5154</v>
      </c>
      <c r="F3742">
        <v>1</v>
      </c>
      <c r="G3742">
        <v>0</v>
      </c>
      <c r="H3742" t="s">
        <v>103</v>
      </c>
      <c r="I3742" t="s">
        <v>102</v>
      </c>
      <c r="J3742" t="s">
        <v>103</v>
      </c>
      <c r="K3742" t="s">
        <v>9794</v>
      </c>
      <c r="L3742" t="s">
        <v>171</v>
      </c>
      <c r="M3742" t="e">
        <f>_xlfn.XLOOKUP(B3742,Sheet1!B:B,Sheet1!C:C)</f>
        <v>#N/A</v>
      </c>
    </row>
    <row r="3743" spans="2:13" hidden="1">
      <c r="B3743" t="s">
        <v>9792</v>
      </c>
      <c r="C3743" t="s">
        <v>9808</v>
      </c>
      <c r="D3743" t="s">
        <v>226</v>
      </c>
      <c r="E3743" t="s">
        <v>5154</v>
      </c>
      <c r="F3743">
        <v>1</v>
      </c>
      <c r="G3743">
        <v>0</v>
      </c>
      <c r="H3743" t="s">
        <v>103</v>
      </c>
      <c r="I3743" t="s">
        <v>102</v>
      </c>
      <c r="J3743" t="s">
        <v>103</v>
      </c>
      <c r="K3743" t="s">
        <v>9794</v>
      </c>
      <c r="L3743" t="s">
        <v>171</v>
      </c>
      <c r="M3743" t="e">
        <f>_xlfn.XLOOKUP(B3743,Sheet1!B:B,Sheet1!C:C)</f>
        <v>#N/A</v>
      </c>
    </row>
    <row r="3744" spans="2:13" hidden="1">
      <c r="B3744" t="s">
        <v>9792</v>
      </c>
      <c r="C3744" t="s">
        <v>9809</v>
      </c>
      <c r="D3744" t="s">
        <v>9810</v>
      </c>
      <c r="E3744" t="s">
        <v>5070</v>
      </c>
      <c r="F3744">
        <v>4</v>
      </c>
      <c r="G3744">
        <v>0</v>
      </c>
      <c r="H3744" t="s">
        <v>102</v>
      </c>
      <c r="I3744" t="s">
        <v>102</v>
      </c>
      <c r="J3744" t="s">
        <v>103</v>
      </c>
      <c r="K3744" t="s">
        <v>9794</v>
      </c>
      <c r="L3744" t="s">
        <v>171</v>
      </c>
      <c r="M3744" t="e">
        <f>_xlfn.XLOOKUP(B3744,Sheet1!B:B,Sheet1!C:C)</f>
        <v>#N/A</v>
      </c>
    </row>
    <row r="3745" spans="2:13" hidden="1">
      <c r="B3745" t="s">
        <v>9792</v>
      </c>
      <c r="C3745" t="s">
        <v>9811</v>
      </c>
      <c r="D3745" t="s">
        <v>9812</v>
      </c>
      <c r="F3745">
        <v>1</v>
      </c>
      <c r="G3745">
        <v>0</v>
      </c>
      <c r="H3745" t="s">
        <v>103</v>
      </c>
      <c r="I3745" t="s">
        <v>103</v>
      </c>
      <c r="J3745" t="s">
        <v>103</v>
      </c>
      <c r="K3745" t="s">
        <v>9794</v>
      </c>
      <c r="L3745" t="s">
        <v>171</v>
      </c>
      <c r="M3745" t="e">
        <f>_xlfn.XLOOKUP(B3745,Sheet1!B:B,Sheet1!C:C)</f>
        <v>#N/A</v>
      </c>
    </row>
    <row r="3746" spans="2:13" hidden="1">
      <c r="B3746" t="s">
        <v>9792</v>
      </c>
      <c r="C3746" t="s">
        <v>9813</v>
      </c>
      <c r="D3746" t="s">
        <v>226</v>
      </c>
      <c r="E3746" t="s">
        <v>5154</v>
      </c>
      <c r="F3746">
        <v>1</v>
      </c>
      <c r="G3746">
        <v>0</v>
      </c>
      <c r="H3746" t="s">
        <v>103</v>
      </c>
      <c r="I3746" t="s">
        <v>102</v>
      </c>
      <c r="J3746" t="s">
        <v>103</v>
      </c>
      <c r="K3746" t="s">
        <v>9794</v>
      </c>
      <c r="L3746" t="s">
        <v>171</v>
      </c>
      <c r="M3746" t="e">
        <f>_xlfn.XLOOKUP(B3746,Sheet1!B:B,Sheet1!C:C)</f>
        <v>#N/A</v>
      </c>
    </row>
    <row r="3747" spans="2:13" hidden="1">
      <c r="B3747" t="s">
        <v>9792</v>
      </c>
      <c r="C3747" t="s">
        <v>9814</v>
      </c>
      <c r="D3747" t="s">
        <v>590</v>
      </c>
      <c r="E3747" t="s">
        <v>5070</v>
      </c>
      <c r="F3747">
        <v>4</v>
      </c>
      <c r="G3747">
        <v>0</v>
      </c>
      <c r="H3747" t="s">
        <v>102</v>
      </c>
      <c r="I3747" t="s">
        <v>102</v>
      </c>
      <c r="J3747" t="s">
        <v>103</v>
      </c>
      <c r="K3747" t="s">
        <v>9794</v>
      </c>
      <c r="L3747" t="s">
        <v>171</v>
      </c>
      <c r="M3747" t="e">
        <f>_xlfn.XLOOKUP(B3747,Sheet1!B:B,Sheet1!C:C)</f>
        <v>#N/A</v>
      </c>
    </row>
    <row r="3748" spans="2:13" hidden="1">
      <c r="B3748" t="s">
        <v>9792</v>
      </c>
      <c r="C3748" t="s">
        <v>9815</v>
      </c>
      <c r="D3748" t="s">
        <v>226</v>
      </c>
      <c r="E3748" t="s">
        <v>5154</v>
      </c>
      <c r="F3748">
        <v>1</v>
      </c>
      <c r="G3748">
        <v>0</v>
      </c>
      <c r="H3748" t="s">
        <v>103</v>
      </c>
      <c r="I3748" t="s">
        <v>102</v>
      </c>
      <c r="J3748" t="s">
        <v>103</v>
      </c>
      <c r="K3748" t="s">
        <v>9794</v>
      </c>
      <c r="L3748" t="s">
        <v>171</v>
      </c>
      <c r="M3748" t="e">
        <f>_xlfn.XLOOKUP(B3748,Sheet1!B:B,Sheet1!C:C)</f>
        <v>#N/A</v>
      </c>
    </row>
    <row r="3749" spans="2:13" hidden="1">
      <c r="B3749" t="s">
        <v>9792</v>
      </c>
      <c r="C3749" t="s">
        <v>9816</v>
      </c>
      <c r="D3749" t="s">
        <v>9817</v>
      </c>
      <c r="F3749">
        <v>1</v>
      </c>
      <c r="G3749">
        <v>0</v>
      </c>
      <c r="H3749" t="s">
        <v>103</v>
      </c>
      <c r="I3749" t="s">
        <v>103</v>
      </c>
      <c r="J3749" t="s">
        <v>103</v>
      </c>
      <c r="K3749" t="s">
        <v>9794</v>
      </c>
      <c r="L3749" t="s">
        <v>171</v>
      </c>
      <c r="M3749" t="e">
        <f>_xlfn.XLOOKUP(B3749,Sheet1!B:B,Sheet1!C:C)</f>
        <v>#N/A</v>
      </c>
    </row>
    <row r="3750" spans="2:13" hidden="1">
      <c r="B3750" t="s">
        <v>9792</v>
      </c>
      <c r="C3750" t="s">
        <v>9818</v>
      </c>
      <c r="D3750" t="s">
        <v>226</v>
      </c>
      <c r="E3750" t="s">
        <v>5154</v>
      </c>
      <c r="F3750">
        <v>1</v>
      </c>
      <c r="G3750">
        <v>0</v>
      </c>
      <c r="H3750" t="s">
        <v>103</v>
      </c>
      <c r="I3750" t="s">
        <v>102</v>
      </c>
      <c r="J3750" t="s">
        <v>103</v>
      </c>
      <c r="K3750" t="s">
        <v>9794</v>
      </c>
      <c r="L3750" t="s">
        <v>171</v>
      </c>
      <c r="M3750" t="e">
        <f>_xlfn.XLOOKUP(B3750,Sheet1!B:B,Sheet1!C:C)</f>
        <v>#N/A</v>
      </c>
    </row>
    <row r="3751" spans="2:13" hidden="1">
      <c r="B3751" t="s">
        <v>9792</v>
      </c>
      <c r="C3751" t="s">
        <v>9819</v>
      </c>
      <c r="D3751" t="s">
        <v>226</v>
      </c>
      <c r="E3751" t="s">
        <v>5154</v>
      </c>
      <c r="F3751">
        <v>1</v>
      </c>
      <c r="G3751">
        <v>0</v>
      </c>
      <c r="H3751" t="s">
        <v>103</v>
      </c>
      <c r="I3751" t="s">
        <v>102</v>
      </c>
      <c r="J3751" t="s">
        <v>103</v>
      </c>
      <c r="K3751" t="s">
        <v>9794</v>
      </c>
      <c r="L3751" t="s">
        <v>171</v>
      </c>
      <c r="M3751" t="e">
        <f>_xlfn.XLOOKUP(B3751,Sheet1!B:B,Sheet1!C:C)</f>
        <v>#N/A</v>
      </c>
    </row>
    <row r="3752" spans="2:13" hidden="1">
      <c r="B3752" t="s">
        <v>9792</v>
      </c>
      <c r="C3752" t="s">
        <v>1607</v>
      </c>
      <c r="D3752" t="s">
        <v>226</v>
      </c>
      <c r="E3752" t="s">
        <v>5154</v>
      </c>
      <c r="F3752">
        <v>1</v>
      </c>
      <c r="G3752">
        <v>0</v>
      </c>
      <c r="H3752" t="s">
        <v>103</v>
      </c>
      <c r="I3752" t="s">
        <v>102</v>
      </c>
      <c r="J3752" t="s">
        <v>103</v>
      </c>
      <c r="K3752" t="s">
        <v>9794</v>
      </c>
      <c r="L3752" t="s">
        <v>171</v>
      </c>
      <c r="M3752" t="e">
        <f>_xlfn.XLOOKUP(B3752,Sheet1!B:B,Sheet1!C:C)</f>
        <v>#N/A</v>
      </c>
    </row>
    <row r="3753" spans="2:13" hidden="1">
      <c r="B3753" t="s">
        <v>9792</v>
      </c>
      <c r="C3753" t="s">
        <v>9820</v>
      </c>
      <c r="D3753" t="s">
        <v>9821</v>
      </c>
      <c r="E3753" t="s">
        <v>5154</v>
      </c>
      <c r="F3753">
        <v>1</v>
      </c>
      <c r="G3753">
        <v>0</v>
      </c>
      <c r="H3753" t="s">
        <v>103</v>
      </c>
      <c r="I3753" t="s">
        <v>102</v>
      </c>
      <c r="J3753" t="s">
        <v>103</v>
      </c>
      <c r="K3753" t="s">
        <v>9794</v>
      </c>
      <c r="L3753" t="s">
        <v>171</v>
      </c>
      <c r="M3753" t="e">
        <f>_xlfn.XLOOKUP(B3753,Sheet1!B:B,Sheet1!C:C)</f>
        <v>#N/A</v>
      </c>
    </row>
    <row r="3754" spans="2:13" hidden="1">
      <c r="B3754" t="s">
        <v>9792</v>
      </c>
      <c r="C3754" t="s">
        <v>9822</v>
      </c>
      <c r="D3754" t="s">
        <v>226</v>
      </c>
      <c r="E3754" t="s">
        <v>5154</v>
      </c>
      <c r="F3754">
        <v>1</v>
      </c>
      <c r="G3754">
        <v>0</v>
      </c>
      <c r="H3754" t="s">
        <v>103</v>
      </c>
      <c r="I3754" t="s">
        <v>102</v>
      </c>
      <c r="J3754" t="s">
        <v>103</v>
      </c>
      <c r="K3754" t="s">
        <v>9794</v>
      </c>
      <c r="L3754" t="s">
        <v>171</v>
      </c>
      <c r="M3754" t="e">
        <f>_xlfn.XLOOKUP(B3754,Sheet1!B:B,Sheet1!C:C)</f>
        <v>#N/A</v>
      </c>
    </row>
    <row r="3755" spans="2:13" hidden="1">
      <c r="B3755" t="s">
        <v>9792</v>
      </c>
      <c r="C3755" t="s">
        <v>9823</v>
      </c>
      <c r="D3755" t="s">
        <v>226</v>
      </c>
      <c r="E3755" t="s">
        <v>5154</v>
      </c>
      <c r="F3755">
        <v>1</v>
      </c>
      <c r="G3755">
        <v>0</v>
      </c>
      <c r="H3755" t="s">
        <v>103</v>
      </c>
      <c r="I3755" t="s">
        <v>102</v>
      </c>
      <c r="J3755" t="s">
        <v>103</v>
      </c>
      <c r="K3755" t="s">
        <v>9794</v>
      </c>
      <c r="L3755" t="s">
        <v>171</v>
      </c>
      <c r="M3755" t="e">
        <f>_xlfn.XLOOKUP(B3755,Sheet1!B:B,Sheet1!C:C)</f>
        <v>#N/A</v>
      </c>
    </row>
    <row r="3756" spans="2:13" hidden="1">
      <c r="B3756" t="s">
        <v>9792</v>
      </c>
      <c r="C3756" t="s">
        <v>9824</v>
      </c>
      <c r="D3756" t="s">
        <v>226</v>
      </c>
      <c r="E3756" t="s">
        <v>5154</v>
      </c>
      <c r="F3756">
        <v>1</v>
      </c>
      <c r="G3756">
        <v>0</v>
      </c>
      <c r="H3756" t="s">
        <v>103</v>
      </c>
      <c r="I3756" t="s">
        <v>102</v>
      </c>
      <c r="J3756" t="s">
        <v>103</v>
      </c>
      <c r="K3756" t="s">
        <v>9794</v>
      </c>
      <c r="L3756" t="s">
        <v>171</v>
      </c>
      <c r="M3756" t="e">
        <f>_xlfn.XLOOKUP(B3756,Sheet1!B:B,Sheet1!C:C)</f>
        <v>#N/A</v>
      </c>
    </row>
    <row r="3757" spans="2:13" hidden="1">
      <c r="B3757" t="s">
        <v>9825</v>
      </c>
      <c r="C3757" t="s">
        <v>9826</v>
      </c>
      <c r="D3757" t="s">
        <v>5195</v>
      </c>
      <c r="E3757" t="s">
        <v>5070</v>
      </c>
      <c r="F3757">
        <v>1</v>
      </c>
      <c r="G3757">
        <v>0</v>
      </c>
      <c r="H3757" t="s">
        <v>102</v>
      </c>
      <c r="I3757" t="s">
        <v>102</v>
      </c>
      <c r="J3757" t="s">
        <v>103</v>
      </c>
      <c r="K3757" t="s">
        <v>9827</v>
      </c>
      <c r="L3757" t="s">
        <v>171</v>
      </c>
      <c r="M3757" t="e">
        <f>_xlfn.XLOOKUP(B3757,Sheet1!B:B,Sheet1!C:C)</f>
        <v>#N/A</v>
      </c>
    </row>
    <row r="3758" spans="2:13" hidden="1">
      <c r="B3758" t="s">
        <v>9825</v>
      </c>
      <c r="C3758" t="s">
        <v>8474</v>
      </c>
      <c r="D3758" t="s">
        <v>180</v>
      </c>
      <c r="E3758" t="s">
        <v>5154</v>
      </c>
      <c r="F3758">
        <v>1</v>
      </c>
      <c r="G3758">
        <v>0</v>
      </c>
      <c r="H3758" t="s">
        <v>103</v>
      </c>
      <c r="I3758" t="s">
        <v>102</v>
      </c>
      <c r="J3758" t="s">
        <v>103</v>
      </c>
      <c r="K3758" t="s">
        <v>9827</v>
      </c>
      <c r="L3758" t="s">
        <v>171</v>
      </c>
      <c r="M3758" t="e">
        <f>_xlfn.XLOOKUP(B3758,Sheet1!B:B,Sheet1!C:C)</f>
        <v>#N/A</v>
      </c>
    </row>
    <row r="3759" spans="2:13" hidden="1">
      <c r="B3759" t="s">
        <v>9825</v>
      </c>
      <c r="C3759" t="s">
        <v>9828</v>
      </c>
      <c r="D3759" t="s">
        <v>180</v>
      </c>
      <c r="E3759" t="s">
        <v>5154</v>
      </c>
      <c r="F3759">
        <v>1</v>
      </c>
      <c r="G3759">
        <v>0</v>
      </c>
      <c r="H3759" t="s">
        <v>103</v>
      </c>
      <c r="I3759" t="s">
        <v>102</v>
      </c>
      <c r="J3759" t="s">
        <v>103</v>
      </c>
      <c r="K3759" t="s">
        <v>9827</v>
      </c>
      <c r="L3759" t="s">
        <v>171</v>
      </c>
      <c r="M3759" t="e">
        <f>_xlfn.XLOOKUP(B3759,Sheet1!B:B,Sheet1!C:C)</f>
        <v>#N/A</v>
      </c>
    </row>
    <row r="3760" spans="2:13" hidden="1">
      <c r="B3760" t="s">
        <v>9825</v>
      </c>
      <c r="C3760" t="s">
        <v>9829</v>
      </c>
      <c r="D3760" t="s">
        <v>180</v>
      </c>
      <c r="E3760" t="s">
        <v>5154</v>
      </c>
      <c r="F3760">
        <v>1</v>
      </c>
      <c r="G3760">
        <v>0</v>
      </c>
      <c r="H3760" t="s">
        <v>103</v>
      </c>
      <c r="I3760" t="s">
        <v>102</v>
      </c>
      <c r="J3760" t="s">
        <v>103</v>
      </c>
      <c r="K3760" t="s">
        <v>9827</v>
      </c>
      <c r="L3760" t="s">
        <v>171</v>
      </c>
      <c r="M3760" t="e">
        <f>_xlfn.XLOOKUP(B3760,Sheet1!B:B,Sheet1!C:C)</f>
        <v>#N/A</v>
      </c>
    </row>
    <row r="3761" spans="2:13" hidden="1">
      <c r="B3761" t="s">
        <v>9825</v>
      </c>
      <c r="C3761" t="s">
        <v>9827</v>
      </c>
      <c r="D3761" t="s">
        <v>171</v>
      </c>
      <c r="E3761" t="s">
        <v>5073</v>
      </c>
      <c r="F3761">
        <v>40</v>
      </c>
      <c r="G3761">
        <v>194109</v>
      </c>
      <c r="H3761" t="s">
        <v>102</v>
      </c>
      <c r="I3761" t="s">
        <v>103</v>
      </c>
      <c r="J3761" t="s">
        <v>103</v>
      </c>
      <c r="K3761" t="s">
        <v>9827</v>
      </c>
      <c r="L3761" t="s">
        <v>171</v>
      </c>
      <c r="M3761" t="e">
        <f>_xlfn.XLOOKUP(B3761,Sheet1!B:B,Sheet1!C:C)</f>
        <v>#N/A</v>
      </c>
    </row>
    <row r="3762" spans="2:13" hidden="1">
      <c r="B3762" t="s">
        <v>9825</v>
      </c>
      <c r="C3762" t="s">
        <v>9830</v>
      </c>
      <c r="D3762" t="s">
        <v>180</v>
      </c>
      <c r="E3762" t="s">
        <v>5154</v>
      </c>
      <c r="F3762">
        <v>1</v>
      </c>
      <c r="G3762">
        <v>0</v>
      </c>
      <c r="H3762" t="s">
        <v>103</v>
      </c>
      <c r="I3762" t="s">
        <v>102</v>
      </c>
      <c r="J3762" t="s">
        <v>103</v>
      </c>
      <c r="K3762" t="s">
        <v>9827</v>
      </c>
      <c r="L3762" t="s">
        <v>171</v>
      </c>
      <c r="M3762" t="e">
        <f>_xlfn.XLOOKUP(B3762,Sheet1!B:B,Sheet1!C:C)</f>
        <v>#N/A</v>
      </c>
    </row>
    <row r="3763" spans="2:13" hidden="1">
      <c r="B3763" t="s">
        <v>9825</v>
      </c>
      <c r="C3763" t="s">
        <v>9831</v>
      </c>
      <c r="D3763" t="s">
        <v>180</v>
      </c>
      <c r="E3763" t="s">
        <v>5154</v>
      </c>
      <c r="F3763">
        <v>1</v>
      </c>
      <c r="G3763">
        <v>0</v>
      </c>
      <c r="H3763" t="s">
        <v>103</v>
      </c>
      <c r="I3763" t="s">
        <v>102</v>
      </c>
      <c r="J3763" t="s">
        <v>103</v>
      </c>
      <c r="K3763" t="s">
        <v>9827</v>
      </c>
      <c r="L3763" t="s">
        <v>171</v>
      </c>
      <c r="M3763" t="e">
        <f>_xlfn.XLOOKUP(B3763,Sheet1!B:B,Sheet1!C:C)</f>
        <v>#N/A</v>
      </c>
    </row>
    <row r="3764" spans="2:13" hidden="1">
      <c r="B3764" t="s">
        <v>9825</v>
      </c>
      <c r="C3764" t="s">
        <v>9832</v>
      </c>
      <c r="D3764" t="s">
        <v>180</v>
      </c>
      <c r="E3764" t="s">
        <v>5154</v>
      </c>
      <c r="F3764">
        <v>1</v>
      </c>
      <c r="G3764">
        <v>0</v>
      </c>
      <c r="H3764" t="s">
        <v>103</v>
      </c>
      <c r="I3764" t="s">
        <v>102</v>
      </c>
      <c r="J3764" t="s">
        <v>103</v>
      </c>
      <c r="K3764" t="s">
        <v>9827</v>
      </c>
      <c r="L3764" t="s">
        <v>171</v>
      </c>
      <c r="M3764" t="e">
        <f>_xlfn.XLOOKUP(B3764,Sheet1!B:B,Sheet1!C:C)</f>
        <v>#N/A</v>
      </c>
    </row>
    <row r="3765" spans="2:13" hidden="1">
      <c r="B3765" t="s">
        <v>9825</v>
      </c>
      <c r="C3765" t="s">
        <v>9833</v>
      </c>
      <c r="D3765" t="s">
        <v>3018</v>
      </c>
      <c r="E3765" t="s">
        <v>5070</v>
      </c>
      <c r="F3765">
        <v>1</v>
      </c>
      <c r="G3765">
        <v>0</v>
      </c>
      <c r="H3765" t="s">
        <v>102</v>
      </c>
      <c r="I3765" t="s">
        <v>102</v>
      </c>
      <c r="J3765" t="s">
        <v>103</v>
      </c>
      <c r="K3765" t="s">
        <v>9827</v>
      </c>
      <c r="L3765" t="s">
        <v>171</v>
      </c>
      <c r="M3765" t="e">
        <f>_xlfn.XLOOKUP(B3765,Sheet1!B:B,Sheet1!C:C)</f>
        <v>#N/A</v>
      </c>
    </row>
    <row r="3766" spans="2:13" hidden="1">
      <c r="B3766" t="s">
        <v>9825</v>
      </c>
      <c r="C3766" t="s">
        <v>9834</v>
      </c>
      <c r="D3766" t="s">
        <v>180</v>
      </c>
      <c r="E3766" t="s">
        <v>5154</v>
      </c>
      <c r="F3766">
        <v>1</v>
      </c>
      <c r="G3766">
        <v>0</v>
      </c>
      <c r="H3766" t="s">
        <v>103</v>
      </c>
      <c r="I3766" t="s">
        <v>102</v>
      </c>
      <c r="J3766" t="s">
        <v>103</v>
      </c>
      <c r="K3766" t="s">
        <v>9827</v>
      </c>
      <c r="L3766" t="s">
        <v>171</v>
      </c>
      <c r="M3766" t="e">
        <f>_xlfn.XLOOKUP(B3766,Sheet1!B:B,Sheet1!C:C)</f>
        <v>#N/A</v>
      </c>
    </row>
    <row r="3767" spans="2:13" hidden="1">
      <c r="B3767" t="s">
        <v>9825</v>
      </c>
      <c r="C3767" t="s">
        <v>9835</v>
      </c>
      <c r="D3767" t="s">
        <v>5224</v>
      </c>
      <c r="E3767" t="s">
        <v>5070</v>
      </c>
      <c r="F3767">
        <v>1</v>
      </c>
      <c r="G3767">
        <v>0</v>
      </c>
      <c r="H3767" t="s">
        <v>102</v>
      </c>
      <c r="I3767" t="s">
        <v>102</v>
      </c>
      <c r="J3767" t="s">
        <v>103</v>
      </c>
      <c r="K3767" t="s">
        <v>9827</v>
      </c>
      <c r="L3767" t="s">
        <v>171</v>
      </c>
      <c r="M3767" t="e">
        <f>_xlfn.XLOOKUP(B3767,Sheet1!B:B,Sheet1!C:C)</f>
        <v>#N/A</v>
      </c>
    </row>
    <row r="3768" spans="2:13" hidden="1">
      <c r="B3768" t="s">
        <v>9825</v>
      </c>
      <c r="C3768" t="s">
        <v>9836</v>
      </c>
      <c r="D3768" t="s">
        <v>267</v>
      </c>
      <c r="E3768" t="s">
        <v>5070</v>
      </c>
      <c r="F3768">
        <v>1</v>
      </c>
      <c r="G3768">
        <v>0</v>
      </c>
      <c r="H3768" t="s">
        <v>102</v>
      </c>
      <c r="I3768" t="s">
        <v>102</v>
      </c>
      <c r="J3768" t="s">
        <v>103</v>
      </c>
      <c r="K3768" t="s">
        <v>9827</v>
      </c>
      <c r="L3768" t="s">
        <v>171</v>
      </c>
      <c r="M3768" t="e">
        <f>_xlfn.XLOOKUP(B3768,Sheet1!B:B,Sheet1!C:C)</f>
        <v>#N/A</v>
      </c>
    </row>
    <row r="3769" spans="2:13" hidden="1">
      <c r="B3769" t="s">
        <v>9825</v>
      </c>
      <c r="C3769" t="s">
        <v>9837</v>
      </c>
      <c r="D3769" t="s">
        <v>180</v>
      </c>
      <c r="E3769" t="s">
        <v>5154</v>
      </c>
      <c r="F3769">
        <v>1</v>
      </c>
      <c r="G3769">
        <v>0</v>
      </c>
      <c r="H3769" t="s">
        <v>103</v>
      </c>
      <c r="I3769" t="s">
        <v>102</v>
      </c>
      <c r="J3769" t="s">
        <v>103</v>
      </c>
      <c r="K3769" t="s">
        <v>9827</v>
      </c>
      <c r="L3769" t="s">
        <v>171</v>
      </c>
      <c r="M3769" t="e">
        <f>_xlfn.XLOOKUP(B3769,Sheet1!B:B,Sheet1!C:C)</f>
        <v>#N/A</v>
      </c>
    </row>
    <row r="3770" spans="2:13" hidden="1">
      <c r="B3770" t="s">
        <v>9825</v>
      </c>
      <c r="C3770" t="s">
        <v>9838</v>
      </c>
      <c r="D3770" t="s">
        <v>180</v>
      </c>
      <c r="E3770" t="s">
        <v>5154</v>
      </c>
      <c r="F3770">
        <v>1</v>
      </c>
      <c r="G3770">
        <v>0</v>
      </c>
      <c r="H3770" t="s">
        <v>103</v>
      </c>
      <c r="I3770" t="s">
        <v>102</v>
      </c>
      <c r="J3770" t="s">
        <v>103</v>
      </c>
      <c r="K3770" t="s">
        <v>9827</v>
      </c>
      <c r="L3770" t="s">
        <v>171</v>
      </c>
      <c r="M3770" t="e">
        <f>_xlfn.XLOOKUP(B3770,Sheet1!B:B,Sheet1!C:C)</f>
        <v>#N/A</v>
      </c>
    </row>
    <row r="3771" spans="2:13" hidden="1">
      <c r="B3771" t="s">
        <v>9825</v>
      </c>
      <c r="C3771" t="s">
        <v>9839</v>
      </c>
      <c r="D3771" t="s">
        <v>180</v>
      </c>
      <c r="E3771" t="s">
        <v>5154</v>
      </c>
      <c r="F3771">
        <v>1</v>
      </c>
      <c r="G3771">
        <v>0</v>
      </c>
      <c r="H3771" t="s">
        <v>103</v>
      </c>
      <c r="I3771" t="s">
        <v>102</v>
      </c>
      <c r="J3771" t="s">
        <v>103</v>
      </c>
      <c r="K3771" t="s">
        <v>9827</v>
      </c>
      <c r="L3771" t="s">
        <v>171</v>
      </c>
      <c r="M3771" t="e">
        <f>_xlfn.XLOOKUP(B3771,Sheet1!B:B,Sheet1!C:C)</f>
        <v>#N/A</v>
      </c>
    </row>
    <row r="3772" spans="2:13" hidden="1">
      <c r="B3772" t="s">
        <v>9825</v>
      </c>
      <c r="C3772" t="s">
        <v>9840</v>
      </c>
      <c r="D3772" t="s">
        <v>180</v>
      </c>
      <c r="E3772" t="s">
        <v>5154</v>
      </c>
      <c r="F3772">
        <v>1</v>
      </c>
      <c r="G3772">
        <v>0</v>
      </c>
      <c r="H3772" t="s">
        <v>103</v>
      </c>
      <c r="I3772" t="s">
        <v>102</v>
      </c>
      <c r="J3772" t="s">
        <v>103</v>
      </c>
      <c r="K3772" t="s">
        <v>9827</v>
      </c>
      <c r="L3772" t="s">
        <v>171</v>
      </c>
      <c r="M3772" t="e">
        <f>_xlfn.XLOOKUP(B3772,Sheet1!B:B,Sheet1!C:C)</f>
        <v>#N/A</v>
      </c>
    </row>
    <row r="3773" spans="2:13" hidden="1">
      <c r="B3773" t="s">
        <v>9825</v>
      </c>
      <c r="C3773" t="s">
        <v>9841</v>
      </c>
      <c r="D3773" t="s">
        <v>180</v>
      </c>
      <c r="E3773" t="s">
        <v>5154</v>
      </c>
      <c r="F3773">
        <v>1</v>
      </c>
      <c r="G3773">
        <v>0</v>
      </c>
      <c r="H3773" t="s">
        <v>103</v>
      </c>
      <c r="I3773" t="s">
        <v>102</v>
      </c>
      <c r="J3773" t="s">
        <v>103</v>
      </c>
      <c r="K3773" t="s">
        <v>9827</v>
      </c>
      <c r="L3773" t="s">
        <v>171</v>
      </c>
      <c r="M3773" t="e">
        <f>_xlfn.XLOOKUP(B3773,Sheet1!B:B,Sheet1!C:C)</f>
        <v>#N/A</v>
      </c>
    </row>
    <row r="3774" spans="2:13" hidden="1">
      <c r="B3774" t="s">
        <v>9842</v>
      </c>
      <c r="C3774" t="s">
        <v>9843</v>
      </c>
      <c r="D3774" t="s">
        <v>254</v>
      </c>
      <c r="E3774" t="s">
        <v>5073</v>
      </c>
      <c r="F3774">
        <v>2</v>
      </c>
      <c r="G3774">
        <v>0</v>
      </c>
      <c r="H3774" t="s">
        <v>102</v>
      </c>
      <c r="I3774" t="s">
        <v>103</v>
      </c>
      <c r="J3774" t="s">
        <v>103</v>
      </c>
      <c r="K3774" t="s">
        <v>9844</v>
      </c>
      <c r="L3774" t="s">
        <v>254</v>
      </c>
      <c r="M3774" t="e">
        <f>_xlfn.XLOOKUP(B3774,Sheet1!B:B,Sheet1!C:C)</f>
        <v>#N/A</v>
      </c>
    </row>
    <row r="3775" spans="2:13" hidden="1">
      <c r="B3775" t="s">
        <v>9842</v>
      </c>
      <c r="C3775" t="s">
        <v>9845</v>
      </c>
      <c r="D3775" t="s">
        <v>3008</v>
      </c>
      <c r="E3775" t="s">
        <v>5073</v>
      </c>
      <c r="F3775">
        <v>5</v>
      </c>
      <c r="G3775">
        <v>0</v>
      </c>
      <c r="H3775" t="s">
        <v>102</v>
      </c>
      <c r="I3775" t="s">
        <v>103</v>
      </c>
      <c r="J3775" t="s">
        <v>103</v>
      </c>
      <c r="K3775" t="s">
        <v>9844</v>
      </c>
      <c r="L3775" t="s">
        <v>254</v>
      </c>
      <c r="M3775" t="e">
        <f>_xlfn.XLOOKUP(B3775,Sheet1!B:B,Sheet1!C:C)</f>
        <v>#N/A</v>
      </c>
    </row>
    <row r="3776" spans="2:13" hidden="1">
      <c r="B3776" t="s">
        <v>9842</v>
      </c>
      <c r="C3776" t="s">
        <v>9846</v>
      </c>
      <c r="D3776" t="s">
        <v>670</v>
      </c>
      <c r="E3776" t="s">
        <v>5073</v>
      </c>
      <c r="F3776">
        <v>2</v>
      </c>
      <c r="G3776">
        <v>0</v>
      </c>
      <c r="H3776" t="s">
        <v>102</v>
      </c>
      <c r="I3776" t="s">
        <v>103</v>
      </c>
      <c r="J3776" t="s">
        <v>103</v>
      </c>
      <c r="K3776" t="s">
        <v>9844</v>
      </c>
      <c r="L3776" t="s">
        <v>254</v>
      </c>
      <c r="M3776" t="e">
        <f>_xlfn.XLOOKUP(B3776,Sheet1!B:B,Sheet1!C:C)</f>
        <v>#N/A</v>
      </c>
    </row>
    <row r="3777" spans="2:13" hidden="1">
      <c r="B3777" t="s">
        <v>9842</v>
      </c>
      <c r="C3777" t="s">
        <v>9847</v>
      </c>
      <c r="D3777" t="s">
        <v>142</v>
      </c>
      <c r="E3777" t="s">
        <v>5073</v>
      </c>
      <c r="F3777">
        <v>2</v>
      </c>
      <c r="G3777">
        <v>0</v>
      </c>
      <c r="H3777" t="s">
        <v>102</v>
      </c>
      <c r="I3777" t="s">
        <v>103</v>
      </c>
      <c r="J3777" t="s">
        <v>103</v>
      </c>
      <c r="K3777" t="s">
        <v>9844</v>
      </c>
      <c r="L3777" t="s">
        <v>254</v>
      </c>
      <c r="M3777" t="e">
        <f>_xlfn.XLOOKUP(B3777,Sheet1!B:B,Sheet1!C:C)</f>
        <v>#N/A</v>
      </c>
    </row>
    <row r="3778" spans="2:13" hidden="1">
      <c r="B3778" t="s">
        <v>9848</v>
      </c>
      <c r="C3778" t="s">
        <v>9849</v>
      </c>
      <c r="D3778" t="s">
        <v>226</v>
      </c>
      <c r="E3778" t="s">
        <v>5154</v>
      </c>
      <c r="F3778">
        <v>2</v>
      </c>
      <c r="G3778">
        <v>0</v>
      </c>
      <c r="H3778" t="s">
        <v>103</v>
      </c>
      <c r="I3778" t="s">
        <v>102</v>
      </c>
      <c r="J3778" t="s">
        <v>103</v>
      </c>
      <c r="K3778" t="s">
        <v>9850</v>
      </c>
      <c r="L3778" t="s">
        <v>254</v>
      </c>
      <c r="M3778" t="e">
        <f>_xlfn.XLOOKUP(B3778,Sheet1!B:B,Sheet1!C:C)</f>
        <v>#N/A</v>
      </c>
    </row>
    <row r="3779" spans="2:13" hidden="1">
      <c r="B3779" t="s">
        <v>9848</v>
      </c>
      <c r="C3779" t="s">
        <v>9851</v>
      </c>
      <c r="D3779" t="s">
        <v>226</v>
      </c>
      <c r="E3779" t="s">
        <v>5154</v>
      </c>
      <c r="F3779">
        <v>2</v>
      </c>
      <c r="G3779">
        <v>0</v>
      </c>
      <c r="H3779" t="s">
        <v>103</v>
      </c>
      <c r="I3779" t="s">
        <v>102</v>
      </c>
      <c r="J3779" t="s">
        <v>103</v>
      </c>
      <c r="K3779" t="s">
        <v>9850</v>
      </c>
      <c r="L3779" t="s">
        <v>254</v>
      </c>
      <c r="M3779" t="e">
        <f>_xlfn.XLOOKUP(B3779,Sheet1!B:B,Sheet1!C:C)</f>
        <v>#N/A</v>
      </c>
    </row>
    <row r="3780" spans="2:13" hidden="1">
      <c r="B3780" t="s">
        <v>9848</v>
      </c>
      <c r="C3780" t="s">
        <v>9852</v>
      </c>
      <c r="D3780" t="s">
        <v>9853</v>
      </c>
      <c r="E3780" t="s">
        <v>5070</v>
      </c>
      <c r="F3780">
        <v>2</v>
      </c>
      <c r="G3780">
        <v>0</v>
      </c>
      <c r="H3780" t="s">
        <v>102</v>
      </c>
      <c r="I3780" t="s">
        <v>102</v>
      </c>
      <c r="J3780" t="s">
        <v>103</v>
      </c>
      <c r="K3780" t="s">
        <v>9850</v>
      </c>
      <c r="L3780" t="s">
        <v>254</v>
      </c>
      <c r="M3780" t="e">
        <f>_xlfn.XLOOKUP(B3780,Sheet1!B:B,Sheet1!C:C)</f>
        <v>#N/A</v>
      </c>
    </row>
    <row r="3781" spans="2:13" hidden="1">
      <c r="B3781" t="s">
        <v>9848</v>
      </c>
      <c r="C3781" t="s">
        <v>9850</v>
      </c>
      <c r="D3781" t="s">
        <v>254</v>
      </c>
      <c r="E3781" t="s">
        <v>5070</v>
      </c>
      <c r="F3781">
        <v>2</v>
      </c>
      <c r="G3781">
        <v>0</v>
      </c>
      <c r="H3781" t="s">
        <v>102</v>
      </c>
      <c r="I3781" t="s">
        <v>102</v>
      </c>
      <c r="J3781" t="s">
        <v>103</v>
      </c>
      <c r="K3781" t="s">
        <v>9850</v>
      </c>
      <c r="L3781" t="s">
        <v>254</v>
      </c>
      <c r="M3781" t="e">
        <f>_xlfn.XLOOKUP(B3781,Sheet1!B:B,Sheet1!C:C)</f>
        <v>#N/A</v>
      </c>
    </row>
    <row r="3782" spans="2:13" hidden="1">
      <c r="B3782" t="s">
        <v>9848</v>
      </c>
      <c r="C3782" t="s">
        <v>9854</v>
      </c>
      <c r="D3782" t="s">
        <v>226</v>
      </c>
      <c r="E3782" t="s">
        <v>5154</v>
      </c>
      <c r="F3782">
        <v>2</v>
      </c>
      <c r="G3782">
        <v>0</v>
      </c>
      <c r="H3782" t="s">
        <v>103</v>
      </c>
      <c r="I3782" t="s">
        <v>102</v>
      </c>
      <c r="J3782" t="s">
        <v>103</v>
      </c>
      <c r="K3782" t="s">
        <v>9850</v>
      </c>
      <c r="L3782" t="s">
        <v>254</v>
      </c>
      <c r="M3782" t="e">
        <f>_xlfn.XLOOKUP(B3782,Sheet1!B:B,Sheet1!C:C)</f>
        <v>#N/A</v>
      </c>
    </row>
    <row r="3783" spans="2:13" hidden="1">
      <c r="B3783" t="s">
        <v>9848</v>
      </c>
      <c r="C3783" t="s">
        <v>9855</v>
      </c>
      <c r="D3783" t="s">
        <v>226</v>
      </c>
      <c r="E3783" t="s">
        <v>5154</v>
      </c>
      <c r="F3783">
        <v>2</v>
      </c>
      <c r="G3783">
        <v>0</v>
      </c>
      <c r="H3783" t="s">
        <v>103</v>
      </c>
      <c r="I3783" t="s">
        <v>102</v>
      </c>
      <c r="J3783" t="s">
        <v>103</v>
      </c>
      <c r="K3783" t="s">
        <v>9850</v>
      </c>
      <c r="L3783" t="s">
        <v>254</v>
      </c>
      <c r="M3783" t="e">
        <f>_xlfn.XLOOKUP(B3783,Sheet1!B:B,Sheet1!C:C)</f>
        <v>#N/A</v>
      </c>
    </row>
    <row r="3784" spans="2:13" hidden="1">
      <c r="B3784" t="s">
        <v>9848</v>
      </c>
      <c r="C3784" t="s">
        <v>9856</v>
      </c>
      <c r="D3784" t="s">
        <v>670</v>
      </c>
      <c r="E3784" t="s">
        <v>5070</v>
      </c>
      <c r="F3784">
        <v>2</v>
      </c>
      <c r="G3784">
        <v>0</v>
      </c>
      <c r="H3784" t="s">
        <v>102</v>
      </c>
      <c r="I3784" t="s">
        <v>102</v>
      </c>
      <c r="J3784" t="s">
        <v>103</v>
      </c>
      <c r="K3784" t="s">
        <v>9850</v>
      </c>
      <c r="L3784" t="s">
        <v>254</v>
      </c>
      <c r="M3784" t="e">
        <f>_xlfn.XLOOKUP(B3784,Sheet1!B:B,Sheet1!C:C)</f>
        <v>#N/A</v>
      </c>
    </row>
    <row r="3785" spans="2:13" hidden="1">
      <c r="B3785" t="s">
        <v>9848</v>
      </c>
      <c r="C3785" t="s">
        <v>9857</v>
      </c>
      <c r="D3785" t="s">
        <v>142</v>
      </c>
      <c r="E3785" t="s">
        <v>5070</v>
      </c>
      <c r="F3785">
        <v>2</v>
      </c>
      <c r="G3785">
        <v>0</v>
      </c>
      <c r="H3785" t="s">
        <v>102</v>
      </c>
      <c r="I3785" t="s">
        <v>102</v>
      </c>
      <c r="J3785" t="s">
        <v>103</v>
      </c>
      <c r="K3785" t="s">
        <v>9850</v>
      </c>
      <c r="L3785" t="s">
        <v>254</v>
      </c>
      <c r="M3785" t="e">
        <f>_xlfn.XLOOKUP(B3785,Sheet1!B:B,Sheet1!C:C)</f>
        <v>#N/A</v>
      </c>
    </row>
    <row r="3786" spans="2:13" hidden="1">
      <c r="B3786" t="s">
        <v>9858</v>
      </c>
      <c r="C3786" t="s">
        <v>9859</v>
      </c>
      <c r="D3786" t="s">
        <v>631</v>
      </c>
      <c r="E3786" t="s">
        <v>5154</v>
      </c>
      <c r="F3786">
        <v>1</v>
      </c>
      <c r="G3786">
        <v>0</v>
      </c>
      <c r="H3786" t="s">
        <v>103</v>
      </c>
      <c r="I3786" t="s">
        <v>102</v>
      </c>
      <c r="J3786" t="s">
        <v>103</v>
      </c>
      <c r="K3786" t="s">
        <v>9860</v>
      </c>
      <c r="L3786" t="s">
        <v>254</v>
      </c>
      <c r="M3786" t="e">
        <f>_xlfn.XLOOKUP(B3786,Sheet1!B:B,Sheet1!C:C)</f>
        <v>#N/A</v>
      </c>
    </row>
    <row r="3787" spans="2:13" hidden="1">
      <c r="B3787" t="s">
        <v>9858</v>
      </c>
      <c r="C3787" t="s">
        <v>9861</v>
      </c>
      <c r="D3787" t="s">
        <v>5537</v>
      </c>
      <c r="E3787" t="s">
        <v>5070</v>
      </c>
      <c r="F3787">
        <v>1</v>
      </c>
      <c r="G3787">
        <v>0</v>
      </c>
      <c r="H3787" t="s">
        <v>102</v>
      </c>
      <c r="I3787" t="s">
        <v>102</v>
      </c>
      <c r="J3787" t="s">
        <v>103</v>
      </c>
      <c r="K3787" t="s">
        <v>9860</v>
      </c>
      <c r="L3787" t="s">
        <v>254</v>
      </c>
      <c r="M3787" t="e">
        <f>_xlfn.XLOOKUP(B3787,Sheet1!B:B,Sheet1!C:C)</f>
        <v>#N/A</v>
      </c>
    </row>
    <row r="3788" spans="2:13" hidden="1">
      <c r="B3788" t="s">
        <v>9858</v>
      </c>
      <c r="C3788" t="s">
        <v>9862</v>
      </c>
      <c r="D3788" t="s">
        <v>254</v>
      </c>
      <c r="E3788" t="s">
        <v>5070</v>
      </c>
      <c r="F3788">
        <v>40</v>
      </c>
      <c r="G3788">
        <v>80000</v>
      </c>
      <c r="H3788" t="s">
        <v>102</v>
      </c>
      <c r="I3788" t="s">
        <v>102</v>
      </c>
      <c r="J3788" t="s">
        <v>103</v>
      </c>
      <c r="K3788" t="s">
        <v>9860</v>
      </c>
      <c r="L3788" t="s">
        <v>254</v>
      </c>
      <c r="M3788" t="e">
        <f>_xlfn.XLOOKUP(B3788,Sheet1!B:B,Sheet1!C:C)</f>
        <v>#N/A</v>
      </c>
    </row>
    <row r="3789" spans="2:13" hidden="1">
      <c r="B3789" t="s">
        <v>9858</v>
      </c>
      <c r="C3789" t="s">
        <v>9863</v>
      </c>
      <c r="D3789" t="s">
        <v>631</v>
      </c>
      <c r="E3789" t="s">
        <v>5154</v>
      </c>
      <c r="F3789">
        <v>1</v>
      </c>
      <c r="G3789">
        <v>0</v>
      </c>
      <c r="H3789" t="s">
        <v>103</v>
      </c>
      <c r="I3789" t="s">
        <v>102</v>
      </c>
      <c r="J3789" t="s">
        <v>103</v>
      </c>
      <c r="K3789" t="s">
        <v>9860</v>
      </c>
      <c r="L3789" t="s">
        <v>254</v>
      </c>
      <c r="M3789" t="e">
        <f>_xlfn.XLOOKUP(B3789,Sheet1!B:B,Sheet1!C:C)</f>
        <v>#N/A</v>
      </c>
    </row>
    <row r="3790" spans="2:13" hidden="1">
      <c r="B3790" t="s">
        <v>9858</v>
      </c>
      <c r="C3790" t="s">
        <v>9864</v>
      </c>
      <c r="D3790" t="s">
        <v>153</v>
      </c>
      <c r="E3790" t="s">
        <v>5073</v>
      </c>
      <c r="F3790">
        <v>40</v>
      </c>
      <c r="G3790">
        <v>123944</v>
      </c>
      <c r="H3790" t="s">
        <v>102</v>
      </c>
      <c r="I3790" t="s">
        <v>103</v>
      </c>
      <c r="J3790" t="s">
        <v>103</v>
      </c>
      <c r="K3790" t="s">
        <v>9860</v>
      </c>
      <c r="L3790" t="s">
        <v>254</v>
      </c>
      <c r="M3790" t="e">
        <f>_xlfn.XLOOKUP(B3790,Sheet1!B:B,Sheet1!C:C)</f>
        <v>#N/A</v>
      </c>
    </row>
    <row r="3791" spans="2:13" hidden="1">
      <c r="B3791" t="s">
        <v>9858</v>
      </c>
      <c r="C3791" t="s">
        <v>9865</v>
      </c>
      <c r="D3791" t="s">
        <v>631</v>
      </c>
      <c r="E3791" t="s">
        <v>5154</v>
      </c>
      <c r="F3791">
        <v>1</v>
      </c>
      <c r="G3791">
        <v>0</v>
      </c>
      <c r="H3791" t="s">
        <v>103</v>
      </c>
      <c r="I3791" t="s">
        <v>102</v>
      </c>
      <c r="J3791" t="s">
        <v>103</v>
      </c>
      <c r="K3791" t="s">
        <v>9860</v>
      </c>
      <c r="L3791" t="s">
        <v>254</v>
      </c>
      <c r="M3791" t="e">
        <f>_xlfn.XLOOKUP(B3791,Sheet1!B:B,Sheet1!C:C)</f>
        <v>#N/A</v>
      </c>
    </row>
    <row r="3792" spans="2:13" hidden="1">
      <c r="B3792" t="s">
        <v>9858</v>
      </c>
      <c r="C3792" t="s">
        <v>9866</v>
      </c>
      <c r="D3792" t="s">
        <v>631</v>
      </c>
      <c r="E3792" t="s">
        <v>5154</v>
      </c>
      <c r="F3792">
        <v>1</v>
      </c>
      <c r="G3792">
        <v>0</v>
      </c>
      <c r="H3792" t="s">
        <v>103</v>
      </c>
      <c r="I3792" t="s">
        <v>102</v>
      </c>
      <c r="J3792" t="s">
        <v>103</v>
      </c>
      <c r="K3792" t="s">
        <v>9860</v>
      </c>
      <c r="L3792" t="s">
        <v>254</v>
      </c>
      <c r="M3792" t="e">
        <f>_xlfn.XLOOKUP(B3792,Sheet1!B:B,Sheet1!C:C)</f>
        <v>#N/A</v>
      </c>
    </row>
    <row r="3793" spans="2:13" hidden="1">
      <c r="B3793" t="s">
        <v>9867</v>
      </c>
      <c r="C3793" t="s">
        <v>9868</v>
      </c>
      <c r="D3793" t="s">
        <v>9869</v>
      </c>
      <c r="E3793" t="s">
        <v>5154</v>
      </c>
      <c r="F3793">
        <v>0</v>
      </c>
      <c r="G3793">
        <v>0</v>
      </c>
      <c r="H3793" t="s">
        <v>103</v>
      </c>
      <c r="I3793" t="s">
        <v>102</v>
      </c>
      <c r="J3793" t="s">
        <v>103</v>
      </c>
      <c r="K3793" t="s">
        <v>9870</v>
      </c>
      <c r="L3793" t="s">
        <v>188</v>
      </c>
      <c r="M3793" t="e">
        <f>_xlfn.XLOOKUP(B3793,Sheet1!B:B,Sheet1!C:C)</f>
        <v>#N/A</v>
      </c>
    </row>
    <row r="3794" spans="2:13" hidden="1">
      <c r="B3794" t="s">
        <v>9867</v>
      </c>
      <c r="C3794" t="s">
        <v>9871</v>
      </c>
      <c r="D3794" t="s">
        <v>5246</v>
      </c>
      <c r="E3794" t="s">
        <v>5154</v>
      </c>
      <c r="F3794">
        <v>0</v>
      </c>
      <c r="G3794">
        <v>0</v>
      </c>
      <c r="H3794" t="s">
        <v>103</v>
      </c>
      <c r="I3794" t="s">
        <v>102</v>
      </c>
      <c r="J3794" t="s">
        <v>103</v>
      </c>
      <c r="K3794" t="s">
        <v>9870</v>
      </c>
      <c r="L3794" t="s">
        <v>188</v>
      </c>
      <c r="M3794" t="e">
        <f>_xlfn.XLOOKUP(B3794,Sheet1!B:B,Sheet1!C:C)</f>
        <v>#N/A</v>
      </c>
    </row>
    <row r="3795" spans="2:13" hidden="1">
      <c r="B3795" t="s">
        <v>9867</v>
      </c>
      <c r="C3795" t="s">
        <v>9872</v>
      </c>
      <c r="D3795" t="s">
        <v>653</v>
      </c>
      <c r="E3795" t="s">
        <v>5070</v>
      </c>
      <c r="F3795">
        <v>0</v>
      </c>
      <c r="G3795">
        <v>0</v>
      </c>
      <c r="H3795" t="s">
        <v>102</v>
      </c>
      <c r="I3795" t="s">
        <v>102</v>
      </c>
      <c r="J3795" t="s">
        <v>103</v>
      </c>
      <c r="K3795" t="s">
        <v>9870</v>
      </c>
      <c r="L3795" t="s">
        <v>188</v>
      </c>
      <c r="M3795" t="e">
        <f>_xlfn.XLOOKUP(B3795,Sheet1!B:B,Sheet1!C:C)</f>
        <v>#N/A</v>
      </c>
    </row>
    <row r="3796" spans="2:13" hidden="1">
      <c r="B3796" t="s">
        <v>9867</v>
      </c>
      <c r="C3796" t="s">
        <v>9873</v>
      </c>
      <c r="D3796" t="s">
        <v>5246</v>
      </c>
      <c r="E3796" t="s">
        <v>5154</v>
      </c>
      <c r="F3796">
        <v>0</v>
      </c>
      <c r="G3796">
        <v>0</v>
      </c>
      <c r="H3796" t="s">
        <v>103</v>
      </c>
      <c r="I3796" t="s">
        <v>102</v>
      </c>
      <c r="J3796" t="s">
        <v>103</v>
      </c>
      <c r="K3796" t="s">
        <v>9870</v>
      </c>
      <c r="L3796" t="s">
        <v>188</v>
      </c>
      <c r="M3796" t="e">
        <f>_xlfn.XLOOKUP(B3796,Sheet1!B:B,Sheet1!C:C)</f>
        <v>#N/A</v>
      </c>
    </row>
    <row r="3797" spans="2:13" hidden="1">
      <c r="B3797" t="s">
        <v>9867</v>
      </c>
      <c r="C3797" t="s">
        <v>9870</v>
      </c>
      <c r="D3797" t="s">
        <v>9874</v>
      </c>
      <c r="E3797" t="s">
        <v>5073</v>
      </c>
      <c r="F3797">
        <v>40</v>
      </c>
      <c r="G3797">
        <v>92683</v>
      </c>
      <c r="H3797" t="s">
        <v>102</v>
      </c>
      <c r="I3797" t="s">
        <v>103</v>
      </c>
      <c r="J3797" t="s">
        <v>103</v>
      </c>
      <c r="K3797" t="s">
        <v>9870</v>
      </c>
      <c r="L3797" t="s">
        <v>188</v>
      </c>
      <c r="M3797" t="e">
        <f>_xlfn.XLOOKUP(B3797,Sheet1!B:B,Sheet1!C:C)</f>
        <v>#N/A</v>
      </c>
    </row>
    <row r="3798" spans="2:13" hidden="1">
      <c r="B3798" t="s">
        <v>9867</v>
      </c>
      <c r="C3798" t="s">
        <v>9875</v>
      </c>
      <c r="D3798" t="s">
        <v>5246</v>
      </c>
      <c r="E3798" t="s">
        <v>5154</v>
      </c>
      <c r="F3798">
        <v>0</v>
      </c>
      <c r="G3798">
        <v>0</v>
      </c>
      <c r="H3798" t="s">
        <v>103</v>
      </c>
      <c r="I3798" t="s">
        <v>102</v>
      </c>
      <c r="J3798" t="s">
        <v>103</v>
      </c>
      <c r="K3798" t="s">
        <v>9870</v>
      </c>
      <c r="L3798" t="s">
        <v>188</v>
      </c>
      <c r="M3798" t="e">
        <f>_xlfn.XLOOKUP(B3798,Sheet1!B:B,Sheet1!C:C)</f>
        <v>#N/A</v>
      </c>
    </row>
    <row r="3799" spans="2:13" hidden="1">
      <c r="B3799" t="s">
        <v>9867</v>
      </c>
      <c r="C3799" t="s">
        <v>9876</v>
      </c>
      <c r="D3799" t="s">
        <v>5246</v>
      </c>
      <c r="E3799" t="s">
        <v>5154</v>
      </c>
      <c r="F3799">
        <v>0</v>
      </c>
      <c r="G3799">
        <v>0</v>
      </c>
      <c r="H3799" t="s">
        <v>103</v>
      </c>
      <c r="I3799" t="s">
        <v>102</v>
      </c>
      <c r="J3799" t="s">
        <v>103</v>
      </c>
      <c r="K3799" t="s">
        <v>9870</v>
      </c>
      <c r="L3799" t="s">
        <v>188</v>
      </c>
      <c r="M3799" t="e">
        <f>_xlfn.XLOOKUP(B3799,Sheet1!B:B,Sheet1!C:C)</f>
        <v>#N/A</v>
      </c>
    </row>
    <row r="3800" spans="2:13" hidden="1">
      <c r="B3800" t="s">
        <v>9867</v>
      </c>
      <c r="C3800" t="s">
        <v>9877</v>
      </c>
      <c r="D3800" t="s">
        <v>5224</v>
      </c>
      <c r="E3800" t="s">
        <v>5070</v>
      </c>
      <c r="F3800">
        <v>0</v>
      </c>
      <c r="G3800">
        <v>0</v>
      </c>
      <c r="H3800" t="s">
        <v>102</v>
      </c>
      <c r="I3800" t="s">
        <v>102</v>
      </c>
      <c r="J3800" t="s">
        <v>103</v>
      </c>
      <c r="K3800" t="s">
        <v>9870</v>
      </c>
      <c r="L3800" t="s">
        <v>188</v>
      </c>
      <c r="M3800" t="e">
        <f>_xlfn.XLOOKUP(B3800,Sheet1!B:B,Sheet1!C:C)</f>
        <v>#N/A</v>
      </c>
    </row>
    <row r="3801" spans="2:13" hidden="1">
      <c r="B3801" t="s">
        <v>9867</v>
      </c>
      <c r="C3801" t="s">
        <v>9878</v>
      </c>
      <c r="D3801" t="s">
        <v>315</v>
      </c>
      <c r="E3801" t="s">
        <v>5070</v>
      </c>
      <c r="F3801">
        <v>0</v>
      </c>
      <c r="G3801">
        <v>0</v>
      </c>
      <c r="H3801" t="s">
        <v>102</v>
      </c>
      <c r="I3801" t="s">
        <v>102</v>
      </c>
      <c r="J3801" t="s">
        <v>103</v>
      </c>
      <c r="K3801" t="s">
        <v>9870</v>
      </c>
      <c r="L3801" t="s">
        <v>188</v>
      </c>
      <c r="M3801" t="e">
        <f>_xlfn.XLOOKUP(B3801,Sheet1!B:B,Sheet1!C:C)</f>
        <v>#N/A</v>
      </c>
    </row>
    <row r="3802" spans="2:13" hidden="1">
      <c r="B3802" t="s">
        <v>9879</v>
      </c>
      <c r="C3802" t="s">
        <v>9880</v>
      </c>
      <c r="D3802" t="s">
        <v>631</v>
      </c>
      <c r="E3802" t="s">
        <v>5154</v>
      </c>
      <c r="F3802">
        <v>1</v>
      </c>
      <c r="G3802">
        <v>0</v>
      </c>
      <c r="H3802" t="s">
        <v>103</v>
      </c>
      <c r="I3802" t="s">
        <v>102</v>
      </c>
      <c r="J3802" t="s">
        <v>103</v>
      </c>
      <c r="K3802" t="s">
        <v>9880</v>
      </c>
      <c r="L3802" t="s">
        <v>142</v>
      </c>
      <c r="M3802" t="e">
        <f>_xlfn.XLOOKUP(B3802,Sheet1!B:B,Sheet1!C:C)</f>
        <v>#N/A</v>
      </c>
    </row>
    <row r="3803" spans="2:13" hidden="1">
      <c r="B3803" t="s">
        <v>9879</v>
      </c>
      <c r="C3803" t="s">
        <v>9881</v>
      </c>
      <c r="D3803" t="s">
        <v>5984</v>
      </c>
      <c r="E3803" t="s">
        <v>5070</v>
      </c>
      <c r="F3803">
        <v>1.5</v>
      </c>
      <c r="G3803">
        <v>0</v>
      </c>
      <c r="H3803" t="s">
        <v>102</v>
      </c>
      <c r="I3803" t="s">
        <v>102</v>
      </c>
      <c r="J3803" t="s">
        <v>103</v>
      </c>
      <c r="K3803" t="s">
        <v>9880</v>
      </c>
      <c r="L3803" t="s">
        <v>142</v>
      </c>
      <c r="M3803" t="e">
        <f>_xlfn.XLOOKUP(B3803,Sheet1!B:B,Sheet1!C:C)</f>
        <v>#N/A</v>
      </c>
    </row>
    <row r="3804" spans="2:13" hidden="1">
      <c r="B3804" t="s">
        <v>9879</v>
      </c>
      <c r="C3804" t="s">
        <v>9882</v>
      </c>
      <c r="D3804" t="s">
        <v>631</v>
      </c>
      <c r="E3804" t="s">
        <v>5154</v>
      </c>
      <c r="F3804">
        <v>1.5</v>
      </c>
      <c r="G3804">
        <v>0</v>
      </c>
      <c r="H3804" t="s">
        <v>103</v>
      </c>
      <c r="I3804" t="s">
        <v>102</v>
      </c>
      <c r="J3804" t="s">
        <v>103</v>
      </c>
      <c r="K3804" t="s">
        <v>9880</v>
      </c>
      <c r="L3804" t="s">
        <v>142</v>
      </c>
      <c r="M3804" t="e">
        <f>_xlfn.XLOOKUP(B3804,Sheet1!B:B,Sheet1!C:C)</f>
        <v>#N/A</v>
      </c>
    </row>
    <row r="3805" spans="2:13" hidden="1">
      <c r="B3805" t="s">
        <v>9879</v>
      </c>
      <c r="C3805" t="s">
        <v>9883</v>
      </c>
      <c r="D3805" t="s">
        <v>631</v>
      </c>
      <c r="E3805" t="s">
        <v>5154</v>
      </c>
      <c r="F3805">
        <v>1</v>
      </c>
      <c r="G3805">
        <v>0</v>
      </c>
      <c r="H3805" t="s">
        <v>103</v>
      </c>
      <c r="I3805" t="s">
        <v>102</v>
      </c>
      <c r="J3805" t="s">
        <v>103</v>
      </c>
      <c r="K3805" t="s">
        <v>9880</v>
      </c>
      <c r="L3805" t="s">
        <v>142</v>
      </c>
      <c r="M3805" t="e">
        <f>_xlfn.XLOOKUP(B3805,Sheet1!B:B,Sheet1!C:C)</f>
        <v>#N/A</v>
      </c>
    </row>
    <row r="3806" spans="2:13" hidden="1">
      <c r="B3806" t="s">
        <v>9879</v>
      </c>
      <c r="C3806" t="s">
        <v>9884</v>
      </c>
      <c r="D3806" t="s">
        <v>631</v>
      </c>
      <c r="E3806" t="s">
        <v>5154</v>
      </c>
      <c r="F3806">
        <v>1.5</v>
      </c>
      <c r="G3806">
        <v>0</v>
      </c>
      <c r="H3806" t="s">
        <v>103</v>
      </c>
      <c r="I3806" t="s">
        <v>102</v>
      </c>
      <c r="J3806" t="s">
        <v>103</v>
      </c>
      <c r="K3806" t="s">
        <v>9880</v>
      </c>
      <c r="L3806" t="s">
        <v>142</v>
      </c>
      <c r="M3806" t="e">
        <f>_xlfn.XLOOKUP(B3806,Sheet1!B:B,Sheet1!C:C)</f>
        <v>#N/A</v>
      </c>
    </row>
    <row r="3807" spans="2:13" hidden="1">
      <c r="B3807" t="s">
        <v>9879</v>
      </c>
      <c r="C3807" t="s">
        <v>9885</v>
      </c>
      <c r="D3807" t="s">
        <v>171</v>
      </c>
      <c r="E3807" t="s">
        <v>5073</v>
      </c>
      <c r="F3807">
        <v>50</v>
      </c>
      <c r="G3807">
        <v>196667</v>
      </c>
      <c r="H3807" t="s">
        <v>102</v>
      </c>
      <c r="I3807" t="s">
        <v>103</v>
      </c>
      <c r="J3807" t="s">
        <v>103</v>
      </c>
      <c r="K3807" t="s">
        <v>9880</v>
      </c>
      <c r="L3807" t="s">
        <v>142</v>
      </c>
      <c r="M3807" t="e">
        <f>_xlfn.XLOOKUP(B3807,Sheet1!B:B,Sheet1!C:C)</f>
        <v>#N/A</v>
      </c>
    </row>
    <row r="3808" spans="2:13" hidden="1">
      <c r="B3808" t="s">
        <v>9879</v>
      </c>
      <c r="C3808" t="s">
        <v>9886</v>
      </c>
      <c r="D3808" t="s">
        <v>590</v>
      </c>
      <c r="E3808" t="s">
        <v>5070</v>
      </c>
      <c r="F3808">
        <v>1</v>
      </c>
      <c r="G3808">
        <v>0</v>
      </c>
      <c r="H3808" t="s">
        <v>102</v>
      </c>
      <c r="I3808" t="s">
        <v>102</v>
      </c>
      <c r="J3808" t="s">
        <v>103</v>
      </c>
      <c r="K3808" t="s">
        <v>9880</v>
      </c>
      <c r="L3808" t="s">
        <v>142</v>
      </c>
      <c r="M3808" t="e">
        <f>_xlfn.XLOOKUP(B3808,Sheet1!B:B,Sheet1!C:C)</f>
        <v>#N/A</v>
      </c>
    </row>
    <row r="3809" spans="2:13" hidden="1">
      <c r="B3809" t="s">
        <v>9879</v>
      </c>
      <c r="C3809" t="s">
        <v>9887</v>
      </c>
      <c r="D3809" t="s">
        <v>631</v>
      </c>
      <c r="E3809" t="s">
        <v>5154</v>
      </c>
      <c r="F3809">
        <v>1</v>
      </c>
      <c r="G3809">
        <v>0</v>
      </c>
      <c r="H3809" t="s">
        <v>103</v>
      </c>
      <c r="I3809" t="s">
        <v>102</v>
      </c>
      <c r="J3809" t="s">
        <v>103</v>
      </c>
      <c r="K3809" t="s">
        <v>9880</v>
      </c>
      <c r="L3809" t="s">
        <v>142</v>
      </c>
      <c r="M3809" t="e">
        <f>_xlfn.XLOOKUP(B3809,Sheet1!B:B,Sheet1!C:C)</f>
        <v>#N/A</v>
      </c>
    </row>
    <row r="3810" spans="2:13" hidden="1">
      <c r="B3810" t="s">
        <v>9879</v>
      </c>
      <c r="C3810" t="s">
        <v>9888</v>
      </c>
      <c r="D3810" t="s">
        <v>254</v>
      </c>
      <c r="E3810" t="s">
        <v>5070</v>
      </c>
      <c r="F3810">
        <v>1</v>
      </c>
      <c r="G3810">
        <v>500</v>
      </c>
      <c r="H3810" t="s">
        <v>102</v>
      </c>
      <c r="I3810" t="s">
        <v>102</v>
      </c>
      <c r="J3810" t="s">
        <v>103</v>
      </c>
      <c r="K3810" t="s">
        <v>9880</v>
      </c>
      <c r="L3810" t="s">
        <v>142</v>
      </c>
      <c r="M3810" t="e">
        <f>_xlfn.XLOOKUP(B3810,Sheet1!B:B,Sheet1!C:C)</f>
        <v>#N/A</v>
      </c>
    </row>
    <row r="3811" spans="2:13" hidden="1">
      <c r="B3811" t="s">
        <v>9879</v>
      </c>
      <c r="C3811" t="s">
        <v>9889</v>
      </c>
      <c r="D3811" t="s">
        <v>631</v>
      </c>
      <c r="E3811" t="s">
        <v>5154</v>
      </c>
      <c r="F3811">
        <v>1</v>
      </c>
      <c r="G3811">
        <v>0</v>
      </c>
      <c r="H3811" t="s">
        <v>103</v>
      </c>
      <c r="I3811" t="s">
        <v>102</v>
      </c>
      <c r="J3811" t="s">
        <v>103</v>
      </c>
      <c r="K3811" t="s">
        <v>9880</v>
      </c>
      <c r="L3811" t="s">
        <v>142</v>
      </c>
      <c r="M3811" t="e">
        <f>_xlfn.XLOOKUP(B3811,Sheet1!B:B,Sheet1!C:C)</f>
        <v>#N/A</v>
      </c>
    </row>
    <row r="3812" spans="2:13" hidden="1">
      <c r="B3812" t="s">
        <v>9879</v>
      </c>
      <c r="C3812" t="s">
        <v>9890</v>
      </c>
      <c r="D3812" t="s">
        <v>670</v>
      </c>
      <c r="E3812" t="s">
        <v>5070</v>
      </c>
      <c r="F3812">
        <v>1.5</v>
      </c>
      <c r="G3812">
        <v>0</v>
      </c>
      <c r="H3812" t="s">
        <v>102</v>
      </c>
      <c r="I3812" t="s">
        <v>102</v>
      </c>
      <c r="J3812" t="s">
        <v>103</v>
      </c>
      <c r="K3812" t="s">
        <v>9880</v>
      </c>
      <c r="L3812" t="s">
        <v>142</v>
      </c>
      <c r="M3812" t="e">
        <f>_xlfn.XLOOKUP(B3812,Sheet1!B:B,Sheet1!C:C)</f>
        <v>#N/A</v>
      </c>
    </row>
    <row r="3813" spans="2:13" hidden="1">
      <c r="B3813" t="s">
        <v>9879</v>
      </c>
      <c r="C3813" t="s">
        <v>9891</v>
      </c>
      <c r="D3813" t="s">
        <v>142</v>
      </c>
      <c r="E3813" t="s">
        <v>5070</v>
      </c>
      <c r="F3813">
        <v>1.5</v>
      </c>
      <c r="G3813">
        <v>0</v>
      </c>
      <c r="H3813" t="s">
        <v>102</v>
      </c>
      <c r="I3813" t="s">
        <v>102</v>
      </c>
      <c r="J3813" t="s">
        <v>103</v>
      </c>
      <c r="K3813" t="s">
        <v>9880</v>
      </c>
      <c r="L3813" t="s">
        <v>142</v>
      </c>
      <c r="M3813" t="e">
        <f>_xlfn.XLOOKUP(B3813,Sheet1!B:B,Sheet1!C:C)</f>
        <v>#N/A</v>
      </c>
    </row>
    <row r="3814" spans="2:13" hidden="1">
      <c r="B3814" t="s">
        <v>9892</v>
      </c>
      <c r="C3814" t="s">
        <v>9893</v>
      </c>
      <c r="D3814" t="s">
        <v>180</v>
      </c>
      <c r="E3814" t="s">
        <v>5154</v>
      </c>
      <c r="F3814">
        <v>2</v>
      </c>
      <c r="G3814">
        <v>0</v>
      </c>
      <c r="H3814" t="s">
        <v>103</v>
      </c>
      <c r="I3814" t="s">
        <v>102</v>
      </c>
      <c r="J3814" t="s">
        <v>103</v>
      </c>
      <c r="K3814" t="s">
        <v>9894</v>
      </c>
      <c r="L3814" t="s">
        <v>3018</v>
      </c>
      <c r="M3814" t="e">
        <f>_xlfn.XLOOKUP(B3814,Sheet1!B:B,Sheet1!C:C)</f>
        <v>#N/A</v>
      </c>
    </row>
    <row r="3815" spans="2:13" hidden="1">
      <c r="B3815" t="s">
        <v>9892</v>
      </c>
      <c r="C3815" t="s">
        <v>9895</v>
      </c>
      <c r="D3815" t="s">
        <v>180</v>
      </c>
      <c r="E3815" t="s">
        <v>5154</v>
      </c>
      <c r="F3815">
        <v>2</v>
      </c>
      <c r="G3815">
        <v>0</v>
      </c>
      <c r="H3815" t="s">
        <v>103</v>
      </c>
      <c r="I3815" t="s">
        <v>102</v>
      </c>
      <c r="J3815" t="s">
        <v>103</v>
      </c>
      <c r="K3815" t="s">
        <v>9894</v>
      </c>
      <c r="L3815" t="s">
        <v>3018</v>
      </c>
      <c r="M3815" t="e">
        <f>_xlfn.XLOOKUP(B3815,Sheet1!B:B,Sheet1!C:C)</f>
        <v>#N/A</v>
      </c>
    </row>
    <row r="3816" spans="2:13" hidden="1">
      <c r="B3816" t="s">
        <v>9892</v>
      </c>
      <c r="C3816" t="s">
        <v>9896</v>
      </c>
      <c r="D3816" t="s">
        <v>180</v>
      </c>
      <c r="E3816" t="s">
        <v>5154</v>
      </c>
      <c r="F3816">
        <v>1</v>
      </c>
      <c r="G3816">
        <v>0</v>
      </c>
      <c r="H3816" t="s">
        <v>103</v>
      </c>
      <c r="I3816" t="s">
        <v>102</v>
      </c>
      <c r="J3816" t="s">
        <v>103</v>
      </c>
      <c r="K3816" t="s">
        <v>9894</v>
      </c>
      <c r="L3816" t="s">
        <v>3018</v>
      </c>
      <c r="M3816" t="e">
        <f>_xlfn.XLOOKUP(B3816,Sheet1!B:B,Sheet1!C:C)</f>
        <v>#N/A</v>
      </c>
    </row>
    <row r="3817" spans="2:13" hidden="1">
      <c r="B3817" t="s">
        <v>9892</v>
      </c>
      <c r="C3817" t="s">
        <v>9897</v>
      </c>
      <c r="D3817" t="s">
        <v>9898</v>
      </c>
      <c r="E3817" t="s">
        <v>5070</v>
      </c>
      <c r="F3817">
        <v>2</v>
      </c>
      <c r="G3817">
        <v>0</v>
      </c>
      <c r="H3817" t="s">
        <v>102</v>
      </c>
      <c r="I3817" t="s">
        <v>102</v>
      </c>
      <c r="J3817" t="s">
        <v>103</v>
      </c>
      <c r="K3817" t="s">
        <v>9894</v>
      </c>
      <c r="L3817" t="s">
        <v>3018</v>
      </c>
      <c r="M3817" t="e">
        <f>_xlfn.XLOOKUP(B3817,Sheet1!B:B,Sheet1!C:C)</f>
        <v>#N/A</v>
      </c>
    </row>
    <row r="3818" spans="2:13" hidden="1">
      <c r="B3818" t="s">
        <v>9892</v>
      </c>
      <c r="C3818" t="s">
        <v>9899</v>
      </c>
      <c r="D3818" t="s">
        <v>5195</v>
      </c>
      <c r="E3818" t="s">
        <v>5070</v>
      </c>
      <c r="F3818">
        <v>2</v>
      </c>
      <c r="G3818">
        <v>0</v>
      </c>
      <c r="H3818" t="s">
        <v>102</v>
      </c>
      <c r="I3818" t="s">
        <v>102</v>
      </c>
      <c r="J3818" t="s">
        <v>103</v>
      </c>
      <c r="K3818" t="s">
        <v>9894</v>
      </c>
      <c r="L3818" t="s">
        <v>3018</v>
      </c>
      <c r="M3818" t="e">
        <f>_xlfn.XLOOKUP(B3818,Sheet1!B:B,Sheet1!C:C)</f>
        <v>#N/A</v>
      </c>
    </row>
    <row r="3819" spans="2:13" hidden="1">
      <c r="B3819" t="s">
        <v>9892</v>
      </c>
      <c r="C3819" t="s">
        <v>9894</v>
      </c>
      <c r="D3819" t="s">
        <v>3018</v>
      </c>
      <c r="E3819" t="s">
        <v>5070</v>
      </c>
      <c r="F3819">
        <v>2</v>
      </c>
      <c r="G3819">
        <v>0</v>
      </c>
      <c r="H3819" t="s">
        <v>102</v>
      </c>
      <c r="I3819" t="s">
        <v>102</v>
      </c>
      <c r="J3819" t="s">
        <v>103</v>
      </c>
      <c r="K3819" t="s">
        <v>9894</v>
      </c>
      <c r="L3819" t="s">
        <v>3018</v>
      </c>
      <c r="M3819" t="e">
        <f>_xlfn.XLOOKUP(B3819,Sheet1!B:B,Sheet1!C:C)</f>
        <v>#N/A</v>
      </c>
    </row>
    <row r="3820" spans="2:13" hidden="1">
      <c r="B3820" t="s">
        <v>439</v>
      </c>
      <c r="C3820" t="s">
        <v>9900</v>
      </c>
      <c r="D3820" t="s">
        <v>5246</v>
      </c>
      <c r="E3820" t="s">
        <v>5154</v>
      </c>
      <c r="F3820">
        <v>1</v>
      </c>
      <c r="G3820">
        <v>0</v>
      </c>
      <c r="H3820" t="s">
        <v>103</v>
      </c>
      <c r="I3820" t="s">
        <v>102</v>
      </c>
      <c r="J3820" t="s">
        <v>103</v>
      </c>
      <c r="K3820" t="s">
        <v>440</v>
      </c>
      <c r="L3820" t="s">
        <v>267</v>
      </c>
      <c r="M3820" t="e">
        <f>_xlfn.XLOOKUP(B3820,Sheet1!B:B,Sheet1!C:C)</f>
        <v>#N/A</v>
      </c>
    </row>
    <row r="3821" spans="2:13" hidden="1">
      <c r="B3821" t="s">
        <v>439</v>
      </c>
      <c r="C3821" t="s">
        <v>9901</v>
      </c>
      <c r="D3821" t="s">
        <v>5246</v>
      </c>
      <c r="E3821" t="s">
        <v>5154</v>
      </c>
      <c r="F3821">
        <v>1</v>
      </c>
      <c r="G3821">
        <v>0</v>
      </c>
      <c r="H3821" t="s">
        <v>103</v>
      </c>
      <c r="I3821" t="s">
        <v>102</v>
      </c>
      <c r="J3821" t="s">
        <v>103</v>
      </c>
      <c r="K3821" t="s">
        <v>440</v>
      </c>
      <c r="L3821" t="s">
        <v>267</v>
      </c>
      <c r="M3821" t="e">
        <f>_xlfn.XLOOKUP(B3821,Sheet1!B:B,Sheet1!C:C)</f>
        <v>#N/A</v>
      </c>
    </row>
    <row r="3822" spans="2:13" hidden="1">
      <c r="B3822" t="s">
        <v>439</v>
      </c>
      <c r="C3822" t="s">
        <v>440</v>
      </c>
      <c r="D3822" t="s">
        <v>267</v>
      </c>
      <c r="E3822" t="s">
        <v>5070</v>
      </c>
      <c r="F3822">
        <v>1</v>
      </c>
      <c r="G3822">
        <v>0</v>
      </c>
      <c r="H3822" t="s">
        <v>102</v>
      </c>
      <c r="I3822" t="s">
        <v>102</v>
      </c>
      <c r="J3822" t="s">
        <v>103</v>
      </c>
      <c r="K3822" t="s">
        <v>440</v>
      </c>
      <c r="L3822" t="s">
        <v>267</v>
      </c>
      <c r="M3822" t="e">
        <f>_xlfn.XLOOKUP(B3822,Sheet1!B:B,Sheet1!C:C)</f>
        <v>#N/A</v>
      </c>
    </row>
    <row r="3823" spans="2:13" hidden="1">
      <c r="B3823" t="s">
        <v>439</v>
      </c>
      <c r="C3823" t="s">
        <v>9902</v>
      </c>
      <c r="D3823" t="s">
        <v>9903</v>
      </c>
      <c r="E3823" t="s">
        <v>5070</v>
      </c>
      <c r="F3823">
        <v>1</v>
      </c>
      <c r="G3823">
        <v>0</v>
      </c>
      <c r="H3823" t="s">
        <v>102</v>
      </c>
      <c r="I3823" t="s">
        <v>102</v>
      </c>
      <c r="J3823" t="s">
        <v>103</v>
      </c>
      <c r="K3823" t="s">
        <v>440</v>
      </c>
      <c r="L3823" t="s">
        <v>267</v>
      </c>
      <c r="M3823" t="e">
        <f>_xlfn.XLOOKUP(B3823,Sheet1!B:B,Sheet1!C:C)</f>
        <v>#N/A</v>
      </c>
    </row>
    <row r="3824" spans="2:13" hidden="1">
      <c r="B3824" t="s">
        <v>439</v>
      </c>
      <c r="C3824" t="s">
        <v>9904</v>
      </c>
      <c r="D3824" t="s">
        <v>9905</v>
      </c>
      <c r="E3824" t="s">
        <v>5154</v>
      </c>
      <c r="F3824">
        <v>1</v>
      </c>
      <c r="G3824">
        <v>0</v>
      </c>
      <c r="H3824" t="s">
        <v>103</v>
      </c>
      <c r="I3824" t="s">
        <v>102</v>
      </c>
      <c r="J3824" t="s">
        <v>103</v>
      </c>
      <c r="K3824" t="s">
        <v>440</v>
      </c>
      <c r="L3824" t="s">
        <v>267</v>
      </c>
      <c r="M3824" t="e">
        <f>_xlfn.XLOOKUP(B3824,Sheet1!B:B,Sheet1!C:C)</f>
        <v>#N/A</v>
      </c>
    </row>
    <row r="3825" spans="2:13" hidden="1">
      <c r="B3825" t="s">
        <v>439</v>
      </c>
      <c r="C3825" t="s">
        <v>9906</v>
      </c>
      <c r="D3825" t="s">
        <v>9907</v>
      </c>
      <c r="F3825">
        <v>40</v>
      </c>
      <c r="G3825">
        <v>125660</v>
      </c>
      <c r="H3825" t="s">
        <v>103</v>
      </c>
      <c r="I3825" t="s">
        <v>103</v>
      </c>
      <c r="J3825" t="s">
        <v>103</v>
      </c>
      <c r="K3825" t="s">
        <v>440</v>
      </c>
      <c r="L3825" t="s">
        <v>267</v>
      </c>
      <c r="M3825" t="e">
        <f>_xlfn.XLOOKUP(B3825,Sheet1!B:B,Sheet1!C:C)</f>
        <v>#N/A</v>
      </c>
    </row>
    <row r="3826" spans="2:13" hidden="1">
      <c r="B3826" t="s">
        <v>439</v>
      </c>
      <c r="C3826" t="s">
        <v>9908</v>
      </c>
      <c r="D3826" t="s">
        <v>5246</v>
      </c>
      <c r="E3826" t="s">
        <v>5154</v>
      </c>
      <c r="F3826">
        <v>1</v>
      </c>
      <c r="G3826">
        <v>0</v>
      </c>
      <c r="H3826" t="s">
        <v>103</v>
      </c>
      <c r="I3826" t="s">
        <v>102</v>
      </c>
      <c r="J3826" t="s">
        <v>103</v>
      </c>
      <c r="K3826" t="s">
        <v>440</v>
      </c>
      <c r="L3826" t="s">
        <v>267</v>
      </c>
      <c r="M3826" t="e">
        <f>_xlfn.XLOOKUP(B3826,Sheet1!B:B,Sheet1!C:C)</f>
        <v>#N/A</v>
      </c>
    </row>
    <row r="3827" spans="2:13" hidden="1">
      <c r="B3827" t="s">
        <v>439</v>
      </c>
      <c r="C3827" t="s">
        <v>9909</v>
      </c>
      <c r="D3827" t="s">
        <v>9910</v>
      </c>
      <c r="F3827">
        <v>40</v>
      </c>
      <c r="G3827">
        <v>133510</v>
      </c>
      <c r="H3827" t="s">
        <v>103</v>
      </c>
      <c r="I3827" t="s">
        <v>103</v>
      </c>
      <c r="J3827" t="s">
        <v>103</v>
      </c>
      <c r="K3827" t="s">
        <v>440</v>
      </c>
      <c r="L3827" t="s">
        <v>267</v>
      </c>
      <c r="M3827" t="e">
        <f>_xlfn.XLOOKUP(B3827,Sheet1!B:B,Sheet1!C:C)</f>
        <v>#N/A</v>
      </c>
    </row>
    <row r="3828" spans="2:13" hidden="1">
      <c r="B3828" t="s">
        <v>439</v>
      </c>
      <c r="C3828" t="s">
        <v>9911</v>
      </c>
      <c r="D3828" t="s">
        <v>9912</v>
      </c>
      <c r="F3828">
        <v>40</v>
      </c>
      <c r="G3828">
        <v>109180</v>
      </c>
      <c r="H3828" t="s">
        <v>103</v>
      </c>
      <c r="I3828" t="s">
        <v>103</v>
      </c>
      <c r="J3828" t="s">
        <v>103</v>
      </c>
      <c r="K3828" t="s">
        <v>440</v>
      </c>
      <c r="L3828" t="s">
        <v>267</v>
      </c>
      <c r="M3828" t="e">
        <f>_xlfn.XLOOKUP(B3828,Sheet1!B:B,Sheet1!C:C)</f>
        <v>#N/A</v>
      </c>
    </row>
    <row r="3829" spans="2:13" hidden="1">
      <c r="B3829" t="s">
        <v>439</v>
      </c>
      <c r="C3829" t="s">
        <v>9913</v>
      </c>
      <c r="D3829" t="s">
        <v>5633</v>
      </c>
      <c r="E3829" t="s">
        <v>5070</v>
      </c>
      <c r="F3829">
        <v>1</v>
      </c>
      <c r="G3829">
        <v>0</v>
      </c>
      <c r="H3829" t="s">
        <v>102</v>
      </c>
      <c r="I3829" t="s">
        <v>102</v>
      </c>
      <c r="J3829" t="s">
        <v>103</v>
      </c>
      <c r="K3829" t="s">
        <v>440</v>
      </c>
      <c r="L3829" t="s">
        <v>267</v>
      </c>
      <c r="M3829" t="e">
        <f>_xlfn.XLOOKUP(B3829,Sheet1!B:B,Sheet1!C:C)</f>
        <v>#N/A</v>
      </c>
    </row>
    <row r="3830" spans="2:13" hidden="1">
      <c r="B3830" t="s">
        <v>439</v>
      </c>
      <c r="C3830" t="s">
        <v>9914</v>
      </c>
      <c r="D3830" t="s">
        <v>9912</v>
      </c>
      <c r="F3830">
        <v>40</v>
      </c>
      <c r="G3830">
        <v>125652</v>
      </c>
      <c r="H3830" t="s">
        <v>103</v>
      </c>
      <c r="I3830" t="s">
        <v>103</v>
      </c>
      <c r="J3830" t="s">
        <v>103</v>
      </c>
      <c r="K3830" t="s">
        <v>440</v>
      </c>
      <c r="L3830" t="s">
        <v>267</v>
      </c>
      <c r="M3830" t="e">
        <f>_xlfn.XLOOKUP(B3830,Sheet1!B:B,Sheet1!C:C)</f>
        <v>#N/A</v>
      </c>
    </row>
    <row r="3831" spans="2:13" hidden="1">
      <c r="B3831" t="s">
        <v>439</v>
      </c>
      <c r="C3831" t="s">
        <v>9915</v>
      </c>
      <c r="D3831" t="s">
        <v>5246</v>
      </c>
      <c r="E3831" t="s">
        <v>5154</v>
      </c>
      <c r="F3831">
        <v>1</v>
      </c>
      <c r="G3831">
        <v>0</v>
      </c>
      <c r="H3831" t="s">
        <v>103</v>
      </c>
      <c r="I3831" t="s">
        <v>102</v>
      </c>
      <c r="J3831" t="s">
        <v>103</v>
      </c>
      <c r="K3831" t="s">
        <v>440</v>
      </c>
      <c r="L3831" t="s">
        <v>267</v>
      </c>
      <c r="M3831" t="e">
        <f>_xlfn.XLOOKUP(B3831,Sheet1!B:B,Sheet1!C:C)</f>
        <v>#N/A</v>
      </c>
    </row>
    <row r="3832" spans="2:13" hidden="1">
      <c r="B3832" t="s">
        <v>439</v>
      </c>
      <c r="C3832" t="s">
        <v>9916</v>
      </c>
      <c r="D3832" t="s">
        <v>5246</v>
      </c>
      <c r="E3832" t="s">
        <v>5154</v>
      </c>
      <c r="F3832">
        <v>1</v>
      </c>
      <c r="G3832">
        <v>0</v>
      </c>
      <c r="H3832" t="s">
        <v>103</v>
      </c>
      <c r="I3832" t="s">
        <v>102</v>
      </c>
      <c r="J3832" t="s">
        <v>103</v>
      </c>
      <c r="K3832" t="s">
        <v>440</v>
      </c>
      <c r="L3832" t="s">
        <v>267</v>
      </c>
      <c r="M3832" t="e">
        <f>_xlfn.XLOOKUP(B3832,Sheet1!B:B,Sheet1!C:C)</f>
        <v>#N/A</v>
      </c>
    </row>
    <row r="3833" spans="2:13" hidden="1">
      <c r="B3833" t="s">
        <v>439</v>
      </c>
      <c r="C3833" t="s">
        <v>9917</v>
      </c>
      <c r="D3833" t="s">
        <v>195</v>
      </c>
      <c r="E3833" t="s">
        <v>5073</v>
      </c>
      <c r="F3833">
        <v>40</v>
      </c>
      <c r="G3833">
        <v>200000</v>
      </c>
      <c r="H3833" t="s">
        <v>102</v>
      </c>
      <c r="I3833" t="s">
        <v>103</v>
      </c>
      <c r="J3833" t="s">
        <v>103</v>
      </c>
      <c r="K3833" t="s">
        <v>440</v>
      </c>
      <c r="L3833" t="s">
        <v>267</v>
      </c>
      <c r="M3833" t="e">
        <f>_xlfn.XLOOKUP(B3833,Sheet1!B:B,Sheet1!C:C)</f>
        <v>#N/A</v>
      </c>
    </row>
    <row r="3834" spans="2:13" hidden="1">
      <c r="B3834" t="s">
        <v>439</v>
      </c>
      <c r="C3834" t="s">
        <v>9918</v>
      </c>
      <c r="D3834" t="s">
        <v>5224</v>
      </c>
      <c r="E3834" t="s">
        <v>5070</v>
      </c>
      <c r="F3834">
        <v>1</v>
      </c>
      <c r="G3834">
        <v>0</v>
      </c>
      <c r="H3834" t="s">
        <v>102</v>
      </c>
      <c r="I3834" t="s">
        <v>102</v>
      </c>
      <c r="J3834" t="s">
        <v>103</v>
      </c>
      <c r="K3834" t="s">
        <v>440</v>
      </c>
      <c r="L3834" t="s">
        <v>267</v>
      </c>
      <c r="M3834" t="e">
        <f>_xlfn.XLOOKUP(B3834,Sheet1!B:B,Sheet1!C:C)</f>
        <v>#N/A</v>
      </c>
    </row>
    <row r="3835" spans="2:13" hidden="1">
      <c r="B3835" t="s">
        <v>439</v>
      </c>
      <c r="C3835" t="s">
        <v>9919</v>
      </c>
      <c r="D3835" t="s">
        <v>5246</v>
      </c>
      <c r="E3835" t="s">
        <v>5154</v>
      </c>
      <c r="F3835">
        <v>1</v>
      </c>
      <c r="G3835">
        <v>0</v>
      </c>
      <c r="H3835" t="s">
        <v>103</v>
      </c>
      <c r="I3835" t="s">
        <v>102</v>
      </c>
      <c r="J3835" t="s">
        <v>103</v>
      </c>
      <c r="K3835" t="s">
        <v>440</v>
      </c>
      <c r="L3835" t="s">
        <v>267</v>
      </c>
      <c r="M3835" t="e">
        <f>_xlfn.XLOOKUP(B3835,Sheet1!B:B,Sheet1!C:C)</f>
        <v>#N/A</v>
      </c>
    </row>
    <row r="3836" spans="2:13" hidden="1">
      <c r="B3836" t="s">
        <v>439</v>
      </c>
      <c r="C3836" t="s">
        <v>9920</v>
      </c>
      <c r="D3836" t="s">
        <v>5246</v>
      </c>
      <c r="E3836" t="s">
        <v>5154</v>
      </c>
      <c r="F3836">
        <v>1</v>
      </c>
      <c r="G3836">
        <v>0</v>
      </c>
      <c r="H3836" t="s">
        <v>103</v>
      </c>
      <c r="I3836" t="s">
        <v>102</v>
      </c>
      <c r="J3836" t="s">
        <v>103</v>
      </c>
      <c r="K3836" t="s">
        <v>440</v>
      </c>
      <c r="L3836" t="s">
        <v>267</v>
      </c>
      <c r="M3836" t="e">
        <f>_xlfn.XLOOKUP(B3836,Sheet1!B:B,Sheet1!C:C)</f>
        <v>#N/A</v>
      </c>
    </row>
    <row r="3837" spans="2:13" hidden="1">
      <c r="B3837" t="s">
        <v>439</v>
      </c>
      <c r="C3837" t="s">
        <v>9921</v>
      </c>
      <c r="D3837" t="s">
        <v>9922</v>
      </c>
      <c r="E3837" t="s">
        <v>5070</v>
      </c>
      <c r="F3837">
        <v>1</v>
      </c>
      <c r="G3837">
        <v>0</v>
      </c>
      <c r="H3837" t="s">
        <v>102</v>
      </c>
      <c r="I3837" t="s">
        <v>102</v>
      </c>
      <c r="J3837" t="s">
        <v>103</v>
      </c>
      <c r="K3837" t="s">
        <v>440</v>
      </c>
      <c r="L3837" t="s">
        <v>267</v>
      </c>
      <c r="M3837" t="e">
        <f>_xlfn.XLOOKUP(B3837,Sheet1!B:B,Sheet1!C:C)</f>
        <v>#N/A</v>
      </c>
    </row>
    <row r="3838" spans="2:13" hidden="1">
      <c r="B3838" t="s">
        <v>439</v>
      </c>
      <c r="C3838" t="s">
        <v>9923</v>
      </c>
      <c r="D3838" t="s">
        <v>9924</v>
      </c>
      <c r="F3838">
        <v>40</v>
      </c>
      <c r="G3838">
        <v>121939</v>
      </c>
      <c r="H3838" t="s">
        <v>103</v>
      </c>
      <c r="I3838" t="s">
        <v>103</v>
      </c>
      <c r="J3838" t="s">
        <v>103</v>
      </c>
      <c r="K3838" t="s">
        <v>440</v>
      </c>
      <c r="L3838" t="s">
        <v>267</v>
      </c>
      <c r="M3838" t="e">
        <f>_xlfn.XLOOKUP(B3838,Sheet1!B:B,Sheet1!C:C)</f>
        <v>#N/A</v>
      </c>
    </row>
    <row r="3839" spans="2:13" hidden="1">
      <c r="B3839" t="s">
        <v>439</v>
      </c>
      <c r="C3839" t="s">
        <v>9925</v>
      </c>
      <c r="D3839" t="s">
        <v>5195</v>
      </c>
      <c r="E3839" t="s">
        <v>5070</v>
      </c>
      <c r="F3839">
        <v>1</v>
      </c>
      <c r="G3839">
        <v>0</v>
      </c>
      <c r="H3839" t="s">
        <v>102</v>
      </c>
      <c r="I3839" t="s">
        <v>102</v>
      </c>
      <c r="J3839" t="s">
        <v>103</v>
      </c>
      <c r="K3839" t="s">
        <v>440</v>
      </c>
      <c r="L3839" t="s">
        <v>267</v>
      </c>
      <c r="M3839" t="e">
        <f>_xlfn.XLOOKUP(B3839,Sheet1!B:B,Sheet1!C:C)</f>
        <v>#N/A</v>
      </c>
    </row>
    <row r="3840" spans="2:13" hidden="1">
      <c r="B3840" t="s">
        <v>439</v>
      </c>
      <c r="C3840" t="s">
        <v>9926</v>
      </c>
      <c r="D3840" t="s">
        <v>5246</v>
      </c>
      <c r="E3840" t="s">
        <v>5154</v>
      </c>
      <c r="F3840">
        <v>1</v>
      </c>
      <c r="G3840">
        <v>0</v>
      </c>
      <c r="H3840" t="s">
        <v>103</v>
      </c>
      <c r="I3840" t="s">
        <v>102</v>
      </c>
      <c r="J3840" t="s">
        <v>103</v>
      </c>
      <c r="K3840" t="s">
        <v>440</v>
      </c>
      <c r="L3840" t="s">
        <v>267</v>
      </c>
      <c r="M3840" t="e">
        <f>_xlfn.XLOOKUP(B3840,Sheet1!B:B,Sheet1!C:C)</f>
        <v>#N/A</v>
      </c>
    </row>
    <row r="3841" spans="2:13" hidden="1">
      <c r="B3841" t="s">
        <v>439</v>
      </c>
      <c r="C3841" t="s">
        <v>9927</v>
      </c>
      <c r="D3841" t="s">
        <v>5246</v>
      </c>
      <c r="E3841" t="s">
        <v>5154</v>
      </c>
      <c r="F3841">
        <v>1</v>
      </c>
      <c r="G3841">
        <v>0</v>
      </c>
      <c r="H3841" t="s">
        <v>103</v>
      </c>
      <c r="I3841" t="s">
        <v>102</v>
      </c>
      <c r="J3841" t="s">
        <v>103</v>
      </c>
      <c r="K3841" t="s">
        <v>440</v>
      </c>
      <c r="L3841" t="s">
        <v>267</v>
      </c>
      <c r="M3841" t="e">
        <f>_xlfn.XLOOKUP(B3841,Sheet1!B:B,Sheet1!C:C)</f>
        <v>#N/A</v>
      </c>
    </row>
    <row r="3842" spans="2:13" hidden="1">
      <c r="B3842" t="s">
        <v>439</v>
      </c>
      <c r="C3842" t="s">
        <v>9928</v>
      </c>
      <c r="D3842" t="s">
        <v>5246</v>
      </c>
      <c r="E3842" t="s">
        <v>5154</v>
      </c>
      <c r="F3842">
        <v>1</v>
      </c>
      <c r="G3842">
        <v>0</v>
      </c>
      <c r="H3842" t="s">
        <v>103</v>
      </c>
      <c r="I3842" t="s">
        <v>102</v>
      </c>
      <c r="J3842" t="s">
        <v>103</v>
      </c>
      <c r="K3842" t="s">
        <v>440</v>
      </c>
      <c r="L3842" t="s">
        <v>267</v>
      </c>
      <c r="M3842" t="e">
        <f>_xlfn.XLOOKUP(B3842,Sheet1!B:B,Sheet1!C:C)</f>
        <v>#N/A</v>
      </c>
    </row>
    <row r="3843" spans="2:13" hidden="1">
      <c r="B3843" t="s">
        <v>9929</v>
      </c>
      <c r="C3843" t="s">
        <v>9930</v>
      </c>
      <c r="D3843" t="s">
        <v>180</v>
      </c>
      <c r="E3843" t="s">
        <v>5154</v>
      </c>
      <c r="F3843">
        <v>4</v>
      </c>
      <c r="G3843">
        <v>7556</v>
      </c>
      <c r="H3843" t="s">
        <v>103</v>
      </c>
      <c r="I3843" t="s">
        <v>102</v>
      </c>
      <c r="J3843" t="s">
        <v>103</v>
      </c>
      <c r="K3843" t="s">
        <v>9931</v>
      </c>
      <c r="L3843" t="s">
        <v>267</v>
      </c>
      <c r="M3843" t="e">
        <f>_xlfn.XLOOKUP(B3843,Sheet1!B:B,Sheet1!C:C)</f>
        <v>#N/A</v>
      </c>
    </row>
    <row r="3844" spans="2:13" hidden="1">
      <c r="B3844" t="s">
        <v>9929</v>
      </c>
      <c r="C3844" t="s">
        <v>9932</v>
      </c>
      <c r="D3844" t="s">
        <v>180</v>
      </c>
      <c r="E3844" t="s">
        <v>5154</v>
      </c>
      <c r="F3844">
        <v>5</v>
      </c>
      <c r="G3844">
        <v>0</v>
      </c>
      <c r="H3844" t="s">
        <v>103</v>
      </c>
      <c r="I3844" t="s">
        <v>102</v>
      </c>
      <c r="J3844" t="s">
        <v>103</v>
      </c>
      <c r="K3844" t="s">
        <v>9931</v>
      </c>
      <c r="L3844" t="s">
        <v>267</v>
      </c>
      <c r="M3844" t="e">
        <f>_xlfn.XLOOKUP(B3844,Sheet1!B:B,Sheet1!C:C)</f>
        <v>#N/A</v>
      </c>
    </row>
    <row r="3845" spans="2:13" hidden="1">
      <c r="B3845" t="s">
        <v>9929</v>
      </c>
      <c r="C3845" t="s">
        <v>9933</v>
      </c>
      <c r="D3845" t="s">
        <v>180</v>
      </c>
      <c r="E3845" t="s">
        <v>5154</v>
      </c>
      <c r="F3845">
        <v>2</v>
      </c>
      <c r="G3845">
        <v>0</v>
      </c>
      <c r="H3845" t="s">
        <v>103</v>
      </c>
      <c r="I3845" t="s">
        <v>102</v>
      </c>
      <c r="J3845" t="s">
        <v>103</v>
      </c>
      <c r="K3845" t="s">
        <v>9931</v>
      </c>
      <c r="L3845" t="s">
        <v>267</v>
      </c>
      <c r="M3845" t="e">
        <f>_xlfn.XLOOKUP(B3845,Sheet1!B:B,Sheet1!C:C)</f>
        <v>#N/A</v>
      </c>
    </row>
    <row r="3846" spans="2:13" hidden="1">
      <c r="B3846" t="s">
        <v>9929</v>
      </c>
      <c r="C3846" t="s">
        <v>9931</v>
      </c>
      <c r="D3846" t="s">
        <v>267</v>
      </c>
      <c r="E3846" t="s">
        <v>5073</v>
      </c>
      <c r="F3846">
        <v>6</v>
      </c>
      <c r="G3846">
        <v>0</v>
      </c>
      <c r="H3846" t="s">
        <v>102</v>
      </c>
      <c r="I3846" t="s">
        <v>103</v>
      </c>
      <c r="J3846" t="s">
        <v>103</v>
      </c>
      <c r="K3846" t="s">
        <v>9931</v>
      </c>
      <c r="L3846" t="s">
        <v>267</v>
      </c>
      <c r="M3846" t="e">
        <f>_xlfn.XLOOKUP(B3846,Sheet1!B:B,Sheet1!C:C)</f>
        <v>#N/A</v>
      </c>
    </row>
    <row r="3847" spans="2:13" hidden="1">
      <c r="B3847" t="s">
        <v>9929</v>
      </c>
      <c r="C3847" t="s">
        <v>9934</v>
      </c>
      <c r="D3847" t="s">
        <v>180</v>
      </c>
      <c r="E3847" t="s">
        <v>5154</v>
      </c>
      <c r="F3847">
        <v>25</v>
      </c>
      <c r="G3847">
        <v>36367</v>
      </c>
      <c r="H3847" t="s">
        <v>103</v>
      </c>
      <c r="I3847" t="s">
        <v>102</v>
      </c>
      <c r="J3847" t="s">
        <v>103</v>
      </c>
      <c r="K3847" t="s">
        <v>9931</v>
      </c>
      <c r="L3847" t="s">
        <v>267</v>
      </c>
      <c r="M3847" t="e">
        <f>_xlfn.XLOOKUP(B3847,Sheet1!B:B,Sheet1!C:C)</f>
        <v>#N/A</v>
      </c>
    </row>
    <row r="3848" spans="2:13" hidden="1">
      <c r="B3848" t="s">
        <v>9929</v>
      </c>
      <c r="C3848" t="s">
        <v>9935</v>
      </c>
      <c r="D3848" t="s">
        <v>315</v>
      </c>
      <c r="E3848" t="s">
        <v>5073</v>
      </c>
      <c r="F3848">
        <v>40</v>
      </c>
      <c r="G3848">
        <v>0</v>
      </c>
      <c r="H3848" t="s">
        <v>102</v>
      </c>
      <c r="I3848" t="s">
        <v>103</v>
      </c>
      <c r="J3848" t="s">
        <v>103</v>
      </c>
      <c r="K3848" t="s">
        <v>9931</v>
      </c>
      <c r="L3848" t="s">
        <v>267</v>
      </c>
      <c r="M3848" t="e">
        <f>_xlfn.XLOOKUP(B3848,Sheet1!B:B,Sheet1!C:C)</f>
        <v>#N/A</v>
      </c>
    </row>
    <row r="3849" spans="2:13" hidden="1">
      <c r="B3849" t="s">
        <v>9929</v>
      </c>
      <c r="C3849" t="s">
        <v>9936</v>
      </c>
      <c r="D3849" t="s">
        <v>5224</v>
      </c>
      <c r="E3849" t="s">
        <v>5073</v>
      </c>
      <c r="F3849">
        <v>4</v>
      </c>
      <c r="G3849">
        <v>0</v>
      </c>
      <c r="H3849" t="s">
        <v>102</v>
      </c>
      <c r="I3849" t="s">
        <v>103</v>
      </c>
      <c r="J3849" t="s">
        <v>103</v>
      </c>
      <c r="K3849" t="s">
        <v>9931</v>
      </c>
      <c r="L3849" t="s">
        <v>267</v>
      </c>
      <c r="M3849" t="e">
        <f>_xlfn.XLOOKUP(B3849,Sheet1!B:B,Sheet1!C:C)</f>
        <v>#N/A</v>
      </c>
    </row>
    <row r="3850" spans="2:13" hidden="1">
      <c r="B3850" t="s">
        <v>9929</v>
      </c>
      <c r="C3850" t="s">
        <v>9937</v>
      </c>
      <c r="D3850" t="s">
        <v>653</v>
      </c>
      <c r="E3850" t="s">
        <v>5073</v>
      </c>
      <c r="F3850">
        <v>30</v>
      </c>
      <c r="G3850">
        <v>1980</v>
      </c>
      <c r="H3850" t="s">
        <v>102</v>
      </c>
      <c r="I3850" t="s">
        <v>103</v>
      </c>
      <c r="J3850" t="s">
        <v>103</v>
      </c>
      <c r="K3850" t="s">
        <v>9931</v>
      </c>
      <c r="L3850" t="s">
        <v>267</v>
      </c>
      <c r="M3850" t="e">
        <f>_xlfn.XLOOKUP(B3850,Sheet1!B:B,Sheet1!C:C)</f>
        <v>#N/A</v>
      </c>
    </row>
    <row r="3851" spans="2:13" hidden="1">
      <c r="B3851" t="s">
        <v>9929</v>
      </c>
      <c r="C3851" t="s">
        <v>9938</v>
      </c>
      <c r="D3851" t="s">
        <v>180</v>
      </c>
      <c r="E3851" t="s">
        <v>5154</v>
      </c>
      <c r="F3851">
        <v>8</v>
      </c>
      <c r="G3851">
        <v>0</v>
      </c>
      <c r="H3851" t="s">
        <v>103</v>
      </c>
      <c r="I3851" t="s">
        <v>102</v>
      </c>
      <c r="J3851" t="s">
        <v>103</v>
      </c>
      <c r="K3851" t="s">
        <v>9931</v>
      </c>
      <c r="L3851" t="s">
        <v>267</v>
      </c>
      <c r="M3851" t="e">
        <f>_xlfn.XLOOKUP(B3851,Sheet1!B:B,Sheet1!C:C)</f>
        <v>#N/A</v>
      </c>
    </row>
    <row r="3852" spans="2:13" hidden="1">
      <c r="B3852" t="s">
        <v>9929</v>
      </c>
      <c r="C3852" t="s">
        <v>9939</v>
      </c>
      <c r="D3852" t="s">
        <v>180</v>
      </c>
      <c r="E3852" t="s">
        <v>5154</v>
      </c>
      <c r="F3852">
        <v>20</v>
      </c>
      <c r="G3852">
        <v>30991</v>
      </c>
      <c r="H3852" t="s">
        <v>103</v>
      </c>
      <c r="I3852" t="s">
        <v>102</v>
      </c>
      <c r="J3852" t="s">
        <v>103</v>
      </c>
      <c r="K3852" t="s">
        <v>9931</v>
      </c>
      <c r="L3852" t="s">
        <v>267</v>
      </c>
      <c r="M3852" t="e">
        <f>_xlfn.XLOOKUP(B3852,Sheet1!B:B,Sheet1!C:C)</f>
        <v>#N/A</v>
      </c>
    </row>
    <row r="3853" spans="2:13" hidden="1">
      <c r="B3853" t="s">
        <v>9940</v>
      </c>
      <c r="C3853" t="s">
        <v>9941</v>
      </c>
      <c r="D3853" t="s">
        <v>631</v>
      </c>
      <c r="E3853" t="s">
        <v>5154</v>
      </c>
      <c r="F3853">
        <v>0.5</v>
      </c>
      <c r="G3853">
        <v>0</v>
      </c>
      <c r="H3853" t="s">
        <v>103</v>
      </c>
      <c r="I3853" t="s">
        <v>102</v>
      </c>
      <c r="J3853" t="s">
        <v>103</v>
      </c>
      <c r="K3853" t="s">
        <v>9942</v>
      </c>
      <c r="L3853" t="s">
        <v>153</v>
      </c>
      <c r="M3853" t="e">
        <f>_xlfn.XLOOKUP(B3853,Sheet1!B:B,Sheet1!C:C)</f>
        <v>#N/A</v>
      </c>
    </row>
    <row r="3854" spans="2:13" hidden="1">
      <c r="B3854" t="s">
        <v>9940</v>
      </c>
      <c r="C3854" t="s">
        <v>9943</v>
      </c>
      <c r="D3854" t="s">
        <v>254</v>
      </c>
      <c r="E3854" t="s">
        <v>5154</v>
      </c>
      <c r="F3854">
        <v>1</v>
      </c>
      <c r="G3854">
        <v>0</v>
      </c>
      <c r="H3854" t="s">
        <v>103</v>
      </c>
      <c r="I3854" t="s">
        <v>102</v>
      </c>
      <c r="J3854" t="s">
        <v>103</v>
      </c>
      <c r="K3854" t="s">
        <v>9942</v>
      </c>
      <c r="L3854" t="s">
        <v>153</v>
      </c>
      <c r="M3854" t="e">
        <f>_xlfn.XLOOKUP(B3854,Sheet1!B:B,Sheet1!C:C)</f>
        <v>#N/A</v>
      </c>
    </row>
    <row r="3855" spans="2:13" hidden="1">
      <c r="B3855" t="s">
        <v>9940</v>
      </c>
      <c r="C3855" t="s">
        <v>9942</v>
      </c>
      <c r="D3855" t="s">
        <v>6211</v>
      </c>
      <c r="E3855" t="s">
        <v>5073</v>
      </c>
      <c r="F3855">
        <v>40</v>
      </c>
      <c r="G3855">
        <v>165785</v>
      </c>
      <c r="H3855" t="s">
        <v>102</v>
      </c>
      <c r="I3855" t="s">
        <v>103</v>
      </c>
      <c r="J3855" t="s">
        <v>103</v>
      </c>
      <c r="K3855" t="s">
        <v>9942</v>
      </c>
      <c r="L3855" t="s">
        <v>153</v>
      </c>
      <c r="M3855" t="e">
        <f>_xlfn.XLOOKUP(B3855,Sheet1!B:B,Sheet1!C:C)</f>
        <v>#N/A</v>
      </c>
    </row>
    <row r="3856" spans="2:13" hidden="1">
      <c r="B3856" t="s">
        <v>9940</v>
      </c>
      <c r="C3856" t="s">
        <v>9944</v>
      </c>
      <c r="D3856" t="s">
        <v>631</v>
      </c>
      <c r="E3856" t="s">
        <v>5154</v>
      </c>
      <c r="F3856">
        <v>0.5</v>
      </c>
      <c r="G3856">
        <v>0</v>
      </c>
      <c r="H3856" t="s">
        <v>103</v>
      </c>
      <c r="I3856" t="s">
        <v>102</v>
      </c>
      <c r="J3856" t="s">
        <v>103</v>
      </c>
      <c r="K3856" t="s">
        <v>9942</v>
      </c>
      <c r="L3856" t="s">
        <v>153</v>
      </c>
      <c r="M3856" t="e">
        <f>_xlfn.XLOOKUP(B3856,Sheet1!B:B,Sheet1!C:C)</f>
        <v>#N/A</v>
      </c>
    </row>
    <row r="3857" spans="2:13" hidden="1">
      <c r="B3857" t="s">
        <v>9940</v>
      </c>
      <c r="C3857" t="s">
        <v>9945</v>
      </c>
      <c r="D3857" t="s">
        <v>631</v>
      </c>
      <c r="E3857" t="s">
        <v>5154</v>
      </c>
      <c r="F3857">
        <v>0.5</v>
      </c>
      <c r="G3857">
        <v>0</v>
      </c>
      <c r="H3857" t="s">
        <v>103</v>
      </c>
      <c r="I3857" t="s">
        <v>102</v>
      </c>
      <c r="J3857" t="s">
        <v>103</v>
      </c>
      <c r="K3857" t="s">
        <v>9942</v>
      </c>
      <c r="L3857" t="s">
        <v>153</v>
      </c>
      <c r="M3857" t="e">
        <f>_xlfn.XLOOKUP(B3857,Sheet1!B:B,Sheet1!C:C)</f>
        <v>#N/A</v>
      </c>
    </row>
    <row r="3858" spans="2:13" hidden="1">
      <c r="B3858" t="s">
        <v>9940</v>
      </c>
      <c r="C3858" t="s">
        <v>9946</v>
      </c>
      <c r="D3858" t="s">
        <v>631</v>
      </c>
      <c r="E3858" t="s">
        <v>5154</v>
      </c>
      <c r="F3858">
        <v>0.5</v>
      </c>
      <c r="G3858">
        <v>0</v>
      </c>
      <c r="H3858" t="s">
        <v>103</v>
      </c>
      <c r="I3858" t="s">
        <v>102</v>
      </c>
      <c r="J3858" t="s">
        <v>103</v>
      </c>
      <c r="K3858" t="s">
        <v>9942</v>
      </c>
      <c r="L3858" t="s">
        <v>153</v>
      </c>
      <c r="M3858" t="e">
        <f>_xlfn.XLOOKUP(B3858,Sheet1!B:B,Sheet1!C:C)</f>
        <v>#N/A</v>
      </c>
    </row>
    <row r="3859" spans="2:13" hidden="1">
      <c r="B3859" t="s">
        <v>9940</v>
      </c>
      <c r="C3859" t="s">
        <v>9947</v>
      </c>
      <c r="D3859" t="s">
        <v>142</v>
      </c>
      <c r="E3859" t="s">
        <v>5154</v>
      </c>
      <c r="F3859">
        <v>0.75</v>
      </c>
      <c r="G3859">
        <v>0</v>
      </c>
      <c r="H3859" t="s">
        <v>103</v>
      </c>
      <c r="I3859" t="s">
        <v>102</v>
      </c>
      <c r="J3859" t="s">
        <v>103</v>
      </c>
      <c r="K3859" t="s">
        <v>9942</v>
      </c>
      <c r="L3859" t="s">
        <v>153</v>
      </c>
      <c r="M3859" t="e">
        <f>_xlfn.XLOOKUP(B3859,Sheet1!B:B,Sheet1!C:C)</f>
        <v>#N/A</v>
      </c>
    </row>
    <row r="3860" spans="2:13" hidden="1">
      <c r="B3860" t="s">
        <v>9940</v>
      </c>
      <c r="C3860" t="s">
        <v>9948</v>
      </c>
      <c r="D3860" t="s">
        <v>5663</v>
      </c>
      <c r="E3860" t="s">
        <v>5154</v>
      </c>
      <c r="F3860">
        <v>0.5</v>
      </c>
      <c r="G3860">
        <v>0</v>
      </c>
      <c r="H3860" t="s">
        <v>103</v>
      </c>
      <c r="I3860" t="s">
        <v>102</v>
      </c>
      <c r="J3860" t="s">
        <v>103</v>
      </c>
      <c r="K3860" t="s">
        <v>9942</v>
      </c>
      <c r="L3860" t="s">
        <v>153</v>
      </c>
      <c r="M3860" t="e">
        <f>_xlfn.XLOOKUP(B3860,Sheet1!B:B,Sheet1!C:C)</f>
        <v>#N/A</v>
      </c>
    </row>
    <row r="3861" spans="2:13" hidden="1">
      <c r="B3861" t="s">
        <v>9940</v>
      </c>
      <c r="C3861" t="s">
        <v>9949</v>
      </c>
      <c r="D3861" t="s">
        <v>631</v>
      </c>
      <c r="E3861" t="s">
        <v>5154</v>
      </c>
      <c r="F3861">
        <v>0.5</v>
      </c>
      <c r="G3861">
        <v>0</v>
      </c>
      <c r="H3861" t="s">
        <v>103</v>
      </c>
      <c r="I3861" t="s">
        <v>102</v>
      </c>
      <c r="J3861" t="s">
        <v>103</v>
      </c>
      <c r="K3861" t="s">
        <v>9942</v>
      </c>
      <c r="L3861" t="s">
        <v>153</v>
      </c>
      <c r="M3861" t="e">
        <f>_xlfn.XLOOKUP(B3861,Sheet1!B:B,Sheet1!C:C)</f>
        <v>#N/A</v>
      </c>
    </row>
    <row r="3862" spans="2:13" hidden="1">
      <c r="B3862" t="s">
        <v>9940</v>
      </c>
      <c r="C3862" t="s">
        <v>9950</v>
      </c>
      <c r="D3862" t="s">
        <v>670</v>
      </c>
      <c r="E3862" t="s">
        <v>5154</v>
      </c>
      <c r="F3862">
        <v>1</v>
      </c>
      <c r="G3862">
        <v>0</v>
      </c>
      <c r="H3862" t="s">
        <v>103</v>
      </c>
      <c r="I3862" t="s">
        <v>102</v>
      </c>
      <c r="J3862" t="s">
        <v>103</v>
      </c>
      <c r="K3862" t="s">
        <v>9942</v>
      </c>
      <c r="L3862" t="s">
        <v>153</v>
      </c>
      <c r="M3862" t="e">
        <f>_xlfn.XLOOKUP(B3862,Sheet1!B:B,Sheet1!C:C)</f>
        <v>#N/A</v>
      </c>
    </row>
    <row r="3863" spans="2:13" hidden="1">
      <c r="B3863" t="s">
        <v>9940</v>
      </c>
      <c r="C3863" t="s">
        <v>9951</v>
      </c>
      <c r="D3863" t="s">
        <v>631</v>
      </c>
      <c r="E3863" t="s">
        <v>5154</v>
      </c>
      <c r="F3863">
        <v>0.5</v>
      </c>
      <c r="G3863">
        <v>0</v>
      </c>
      <c r="H3863" t="s">
        <v>103</v>
      </c>
      <c r="I3863" t="s">
        <v>102</v>
      </c>
      <c r="J3863" t="s">
        <v>103</v>
      </c>
      <c r="K3863" t="s">
        <v>9942</v>
      </c>
      <c r="L3863" t="s">
        <v>153</v>
      </c>
      <c r="M3863" t="e">
        <f>_xlfn.XLOOKUP(B3863,Sheet1!B:B,Sheet1!C:C)</f>
        <v>#N/A</v>
      </c>
    </row>
    <row r="3864" spans="2:13" hidden="1">
      <c r="B3864" t="s">
        <v>9952</v>
      </c>
      <c r="C3864" t="s">
        <v>9953</v>
      </c>
      <c r="D3864" t="s">
        <v>6211</v>
      </c>
      <c r="E3864" t="s">
        <v>5073</v>
      </c>
      <c r="F3864">
        <v>40</v>
      </c>
      <c r="G3864">
        <v>180000</v>
      </c>
      <c r="H3864" t="s">
        <v>102</v>
      </c>
      <c r="I3864" t="s">
        <v>103</v>
      </c>
      <c r="J3864" t="s">
        <v>103</v>
      </c>
      <c r="K3864" t="s">
        <v>9953</v>
      </c>
      <c r="L3864" t="s">
        <v>153</v>
      </c>
      <c r="M3864" t="e">
        <f>_xlfn.XLOOKUP(B3864,Sheet1!B:B,Sheet1!C:C)</f>
        <v>#N/A</v>
      </c>
    </row>
    <row r="3865" spans="2:13" hidden="1">
      <c r="B3865" t="s">
        <v>9952</v>
      </c>
      <c r="C3865" t="s">
        <v>9954</v>
      </c>
      <c r="D3865" t="s">
        <v>631</v>
      </c>
      <c r="E3865" t="s">
        <v>5154</v>
      </c>
      <c r="F3865">
        <v>4</v>
      </c>
      <c r="G3865">
        <v>0</v>
      </c>
      <c r="H3865" t="s">
        <v>103</v>
      </c>
      <c r="I3865" t="s">
        <v>102</v>
      </c>
      <c r="J3865" t="s">
        <v>103</v>
      </c>
      <c r="K3865" t="s">
        <v>9953</v>
      </c>
      <c r="L3865" t="s">
        <v>153</v>
      </c>
      <c r="M3865" t="e">
        <f>_xlfn.XLOOKUP(B3865,Sheet1!B:B,Sheet1!C:C)</f>
        <v>#N/A</v>
      </c>
    </row>
    <row r="3866" spans="2:13" hidden="1">
      <c r="B3866" t="s">
        <v>9952</v>
      </c>
      <c r="C3866" t="s">
        <v>9955</v>
      </c>
      <c r="D3866" t="s">
        <v>631</v>
      </c>
      <c r="E3866" t="s">
        <v>5154</v>
      </c>
      <c r="F3866">
        <v>4</v>
      </c>
      <c r="G3866">
        <v>0</v>
      </c>
      <c r="H3866" t="s">
        <v>103</v>
      </c>
      <c r="I3866" t="s">
        <v>102</v>
      </c>
      <c r="J3866" t="s">
        <v>103</v>
      </c>
      <c r="K3866" t="s">
        <v>9953</v>
      </c>
      <c r="L3866" t="s">
        <v>153</v>
      </c>
      <c r="M3866" t="e">
        <f>_xlfn.XLOOKUP(B3866,Sheet1!B:B,Sheet1!C:C)</f>
        <v>#N/A</v>
      </c>
    </row>
    <row r="3867" spans="2:13" hidden="1">
      <c r="B3867" t="s">
        <v>9952</v>
      </c>
      <c r="C3867" t="s">
        <v>9956</v>
      </c>
      <c r="D3867" t="s">
        <v>670</v>
      </c>
      <c r="E3867" t="s">
        <v>5154</v>
      </c>
      <c r="F3867">
        <v>4</v>
      </c>
      <c r="G3867">
        <v>0</v>
      </c>
      <c r="H3867" t="s">
        <v>103</v>
      </c>
      <c r="I3867" t="s">
        <v>102</v>
      </c>
      <c r="J3867" t="s">
        <v>103</v>
      </c>
      <c r="K3867" t="s">
        <v>9953</v>
      </c>
      <c r="L3867" t="s">
        <v>153</v>
      </c>
      <c r="M3867" t="e">
        <f>_xlfn.XLOOKUP(B3867,Sheet1!B:B,Sheet1!C:C)</f>
        <v>#N/A</v>
      </c>
    </row>
    <row r="3868" spans="2:13" hidden="1">
      <c r="B3868" t="s">
        <v>9952</v>
      </c>
      <c r="C3868" t="s">
        <v>9957</v>
      </c>
      <c r="D3868" t="s">
        <v>5663</v>
      </c>
      <c r="E3868" t="s">
        <v>5154</v>
      </c>
      <c r="F3868">
        <v>4</v>
      </c>
      <c r="G3868">
        <v>0</v>
      </c>
      <c r="H3868" t="s">
        <v>103</v>
      </c>
      <c r="I3868" t="s">
        <v>102</v>
      </c>
      <c r="J3868" t="s">
        <v>103</v>
      </c>
      <c r="K3868" t="s">
        <v>9953</v>
      </c>
      <c r="L3868" t="s">
        <v>153</v>
      </c>
      <c r="M3868" t="e">
        <f>_xlfn.XLOOKUP(B3868,Sheet1!B:B,Sheet1!C:C)</f>
        <v>#N/A</v>
      </c>
    </row>
    <row r="3869" spans="2:13" hidden="1">
      <c r="B3869" t="s">
        <v>9952</v>
      </c>
      <c r="C3869" t="s">
        <v>9958</v>
      </c>
      <c r="D3869" t="s">
        <v>254</v>
      </c>
      <c r="E3869" t="s">
        <v>5154</v>
      </c>
      <c r="F3869">
        <v>4</v>
      </c>
      <c r="G3869">
        <v>0</v>
      </c>
      <c r="H3869" t="s">
        <v>103</v>
      </c>
      <c r="I3869" t="s">
        <v>102</v>
      </c>
      <c r="J3869" t="s">
        <v>103</v>
      </c>
      <c r="K3869" t="s">
        <v>9953</v>
      </c>
      <c r="L3869" t="s">
        <v>153</v>
      </c>
      <c r="M3869" t="e">
        <f>_xlfn.XLOOKUP(B3869,Sheet1!B:B,Sheet1!C:C)</f>
        <v>#N/A</v>
      </c>
    </row>
    <row r="3870" spans="2:13" hidden="1">
      <c r="B3870" t="s">
        <v>9952</v>
      </c>
      <c r="C3870" t="s">
        <v>9959</v>
      </c>
      <c r="D3870" t="s">
        <v>631</v>
      </c>
      <c r="E3870" t="s">
        <v>5154</v>
      </c>
      <c r="F3870">
        <v>4</v>
      </c>
      <c r="G3870">
        <v>0</v>
      </c>
      <c r="H3870" t="s">
        <v>103</v>
      </c>
      <c r="I3870" t="s">
        <v>102</v>
      </c>
      <c r="J3870" t="s">
        <v>103</v>
      </c>
      <c r="K3870" t="s">
        <v>9953</v>
      </c>
      <c r="L3870" t="s">
        <v>153</v>
      </c>
      <c r="M3870" t="e">
        <f>_xlfn.XLOOKUP(B3870,Sheet1!B:B,Sheet1!C:C)</f>
        <v>#N/A</v>
      </c>
    </row>
    <row r="3871" spans="2:13" hidden="1">
      <c r="B3871" t="s">
        <v>9952</v>
      </c>
      <c r="C3871" t="s">
        <v>9960</v>
      </c>
      <c r="D3871" t="s">
        <v>631</v>
      </c>
      <c r="E3871" t="s">
        <v>5154</v>
      </c>
      <c r="F3871">
        <v>4</v>
      </c>
      <c r="G3871">
        <v>0</v>
      </c>
      <c r="H3871" t="s">
        <v>103</v>
      </c>
      <c r="I3871" t="s">
        <v>102</v>
      </c>
      <c r="J3871" t="s">
        <v>103</v>
      </c>
      <c r="K3871" t="s">
        <v>9953</v>
      </c>
      <c r="L3871" t="s">
        <v>153</v>
      </c>
      <c r="M3871" t="e">
        <f>_xlfn.XLOOKUP(B3871,Sheet1!B:B,Sheet1!C:C)</f>
        <v>#N/A</v>
      </c>
    </row>
    <row r="3872" spans="2:13" hidden="1">
      <c r="B3872" t="s">
        <v>9952</v>
      </c>
      <c r="C3872" t="s">
        <v>9961</v>
      </c>
      <c r="D3872" t="s">
        <v>142</v>
      </c>
      <c r="E3872" t="s">
        <v>5154</v>
      </c>
      <c r="F3872">
        <v>4</v>
      </c>
      <c r="G3872">
        <v>0</v>
      </c>
      <c r="H3872" t="s">
        <v>103</v>
      </c>
      <c r="I3872" t="s">
        <v>102</v>
      </c>
      <c r="J3872" t="s">
        <v>103</v>
      </c>
      <c r="K3872" t="s">
        <v>9953</v>
      </c>
      <c r="L3872" t="s">
        <v>153</v>
      </c>
      <c r="M3872" t="e">
        <f>_xlfn.XLOOKUP(B3872,Sheet1!B:B,Sheet1!C:C)</f>
        <v>#N/A</v>
      </c>
    </row>
    <row r="3873" spans="2:13" hidden="1">
      <c r="B3873" t="s">
        <v>9952</v>
      </c>
      <c r="C3873" t="s">
        <v>9962</v>
      </c>
      <c r="D3873" t="s">
        <v>631</v>
      </c>
      <c r="E3873" t="s">
        <v>5154</v>
      </c>
      <c r="F3873">
        <v>4</v>
      </c>
      <c r="G3873">
        <v>0</v>
      </c>
      <c r="H3873" t="s">
        <v>103</v>
      </c>
      <c r="I3873" t="s">
        <v>102</v>
      </c>
      <c r="J3873" t="s">
        <v>103</v>
      </c>
      <c r="K3873" t="s">
        <v>9953</v>
      </c>
      <c r="L3873" t="s">
        <v>153</v>
      </c>
      <c r="M3873" t="e">
        <f>_xlfn.XLOOKUP(B3873,Sheet1!B:B,Sheet1!C:C)</f>
        <v>#N/A</v>
      </c>
    </row>
    <row r="3874" spans="2:13" hidden="1">
      <c r="B3874" t="s">
        <v>9952</v>
      </c>
      <c r="C3874" t="s">
        <v>9963</v>
      </c>
      <c r="D3874" t="s">
        <v>631</v>
      </c>
      <c r="E3874" t="s">
        <v>5154</v>
      </c>
      <c r="F3874">
        <v>4</v>
      </c>
      <c r="G3874">
        <v>0</v>
      </c>
      <c r="H3874" t="s">
        <v>103</v>
      </c>
      <c r="I3874" t="s">
        <v>102</v>
      </c>
      <c r="J3874" t="s">
        <v>103</v>
      </c>
      <c r="K3874" t="s">
        <v>9953</v>
      </c>
      <c r="L3874" t="s">
        <v>153</v>
      </c>
      <c r="M3874" t="e">
        <f>_xlfn.XLOOKUP(B3874,Sheet1!B:B,Sheet1!C:C)</f>
        <v>#N/A</v>
      </c>
    </row>
    <row r="3875" spans="2:13" hidden="1">
      <c r="B3875" t="s">
        <v>9964</v>
      </c>
      <c r="C3875" t="s">
        <v>9965</v>
      </c>
      <c r="D3875" t="s">
        <v>315</v>
      </c>
      <c r="E3875" t="s">
        <v>5070</v>
      </c>
      <c r="F3875">
        <v>2</v>
      </c>
      <c r="G3875">
        <v>0</v>
      </c>
      <c r="H3875" t="s">
        <v>102</v>
      </c>
      <c r="I3875" t="s">
        <v>102</v>
      </c>
      <c r="J3875" t="s">
        <v>103</v>
      </c>
      <c r="K3875" t="s">
        <v>9966</v>
      </c>
      <c r="L3875" t="s">
        <v>188</v>
      </c>
      <c r="M3875" t="e">
        <f>_xlfn.XLOOKUP(B3875,Sheet1!B:B,Sheet1!C:C)</f>
        <v>#N/A</v>
      </c>
    </row>
    <row r="3876" spans="2:13" hidden="1">
      <c r="B3876" t="s">
        <v>9964</v>
      </c>
      <c r="C3876" t="s">
        <v>9967</v>
      </c>
      <c r="D3876" t="s">
        <v>180</v>
      </c>
      <c r="E3876" t="s">
        <v>5154</v>
      </c>
      <c r="F3876">
        <v>2</v>
      </c>
      <c r="G3876">
        <v>0</v>
      </c>
      <c r="H3876" t="s">
        <v>103</v>
      </c>
      <c r="I3876" t="s">
        <v>102</v>
      </c>
      <c r="J3876" t="s">
        <v>103</v>
      </c>
      <c r="K3876" t="s">
        <v>9966</v>
      </c>
      <c r="L3876" t="s">
        <v>188</v>
      </c>
      <c r="M3876" t="e">
        <f>_xlfn.XLOOKUP(B3876,Sheet1!B:B,Sheet1!C:C)</f>
        <v>#N/A</v>
      </c>
    </row>
    <row r="3877" spans="2:13" hidden="1">
      <c r="B3877" t="s">
        <v>9964</v>
      </c>
      <c r="C3877" t="s">
        <v>9968</v>
      </c>
      <c r="D3877" t="s">
        <v>180</v>
      </c>
      <c r="E3877" t="s">
        <v>5154</v>
      </c>
      <c r="F3877">
        <v>2</v>
      </c>
      <c r="G3877">
        <v>0</v>
      </c>
      <c r="H3877" t="s">
        <v>103</v>
      </c>
      <c r="I3877" t="s">
        <v>102</v>
      </c>
      <c r="J3877" t="s">
        <v>103</v>
      </c>
      <c r="K3877" t="s">
        <v>9966</v>
      </c>
      <c r="L3877" t="s">
        <v>188</v>
      </c>
      <c r="M3877" t="e">
        <f>_xlfn.XLOOKUP(B3877,Sheet1!B:B,Sheet1!C:C)</f>
        <v>#N/A</v>
      </c>
    </row>
    <row r="3878" spans="2:13" hidden="1">
      <c r="B3878" t="s">
        <v>9964</v>
      </c>
      <c r="C3878" t="s">
        <v>9969</v>
      </c>
      <c r="D3878" t="s">
        <v>180</v>
      </c>
      <c r="E3878" t="s">
        <v>5154</v>
      </c>
      <c r="F3878">
        <v>2</v>
      </c>
      <c r="G3878">
        <v>0</v>
      </c>
      <c r="H3878" t="s">
        <v>103</v>
      </c>
      <c r="I3878" t="s">
        <v>102</v>
      </c>
      <c r="J3878" t="s">
        <v>103</v>
      </c>
      <c r="K3878" t="s">
        <v>9966</v>
      </c>
      <c r="L3878" t="s">
        <v>188</v>
      </c>
      <c r="M3878" t="e">
        <f>_xlfn.XLOOKUP(B3878,Sheet1!B:B,Sheet1!C:C)</f>
        <v>#N/A</v>
      </c>
    </row>
    <row r="3879" spans="2:13" hidden="1">
      <c r="B3879" t="s">
        <v>9964</v>
      </c>
      <c r="C3879" t="s">
        <v>9970</v>
      </c>
      <c r="D3879" t="s">
        <v>267</v>
      </c>
      <c r="E3879" t="s">
        <v>5070</v>
      </c>
      <c r="F3879">
        <v>2</v>
      </c>
      <c r="G3879">
        <v>0</v>
      </c>
      <c r="H3879" t="s">
        <v>102</v>
      </c>
      <c r="I3879" t="s">
        <v>102</v>
      </c>
      <c r="J3879" t="s">
        <v>103</v>
      </c>
      <c r="K3879" t="s">
        <v>9966</v>
      </c>
      <c r="L3879" t="s">
        <v>188</v>
      </c>
      <c r="M3879" t="e">
        <f>_xlfn.XLOOKUP(B3879,Sheet1!B:B,Sheet1!C:C)</f>
        <v>#N/A</v>
      </c>
    </row>
    <row r="3880" spans="2:13" hidden="1">
      <c r="B3880" t="s">
        <v>9964</v>
      </c>
      <c r="C3880" t="s">
        <v>9971</v>
      </c>
      <c r="D3880" t="s">
        <v>180</v>
      </c>
      <c r="E3880" t="s">
        <v>5154</v>
      </c>
      <c r="F3880">
        <v>2</v>
      </c>
      <c r="G3880">
        <v>0</v>
      </c>
      <c r="H3880" t="s">
        <v>103</v>
      </c>
      <c r="I3880" t="s">
        <v>102</v>
      </c>
      <c r="J3880" t="s">
        <v>103</v>
      </c>
      <c r="K3880" t="s">
        <v>9966</v>
      </c>
      <c r="L3880" t="s">
        <v>188</v>
      </c>
      <c r="M3880" t="e">
        <f>_xlfn.XLOOKUP(B3880,Sheet1!B:B,Sheet1!C:C)</f>
        <v>#N/A</v>
      </c>
    </row>
    <row r="3881" spans="2:13" hidden="1">
      <c r="B3881" t="s">
        <v>9964</v>
      </c>
      <c r="C3881" t="s">
        <v>9966</v>
      </c>
      <c r="D3881" t="s">
        <v>195</v>
      </c>
      <c r="E3881" t="s">
        <v>5070</v>
      </c>
      <c r="F3881">
        <v>40</v>
      </c>
      <c r="G3881">
        <v>101996</v>
      </c>
      <c r="H3881" t="s">
        <v>102</v>
      </c>
      <c r="I3881" t="s">
        <v>102</v>
      </c>
      <c r="J3881" t="s">
        <v>103</v>
      </c>
      <c r="K3881" t="s">
        <v>9966</v>
      </c>
      <c r="L3881" t="s">
        <v>188</v>
      </c>
      <c r="M3881" t="e">
        <f>_xlfn.XLOOKUP(B3881,Sheet1!B:B,Sheet1!C:C)</f>
        <v>#N/A</v>
      </c>
    </row>
    <row r="3882" spans="2:13" hidden="1">
      <c r="B3882" t="s">
        <v>9964</v>
      </c>
      <c r="C3882" t="s">
        <v>9972</v>
      </c>
      <c r="D3882" t="s">
        <v>5224</v>
      </c>
      <c r="E3882" t="s">
        <v>5070</v>
      </c>
      <c r="F3882">
        <v>2</v>
      </c>
      <c r="G3882">
        <v>0</v>
      </c>
      <c r="H3882" t="s">
        <v>102</v>
      </c>
      <c r="I3882" t="s">
        <v>102</v>
      </c>
      <c r="J3882" t="s">
        <v>103</v>
      </c>
      <c r="K3882" t="s">
        <v>9966</v>
      </c>
      <c r="L3882" t="s">
        <v>188</v>
      </c>
      <c r="M3882" t="e">
        <f>_xlfn.XLOOKUP(B3882,Sheet1!B:B,Sheet1!C:C)</f>
        <v>#N/A</v>
      </c>
    </row>
    <row r="3883" spans="2:13" hidden="1">
      <c r="B3883" t="s">
        <v>9964</v>
      </c>
      <c r="C3883" t="s">
        <v>9973</v>
      </c>
      <c r="D3883" t="s">
        <v>180</v>
      </c>
      <c r="E3883" t="s">
        <v>5154</v>
      </c>
      <c r="F3883">
        <v>2</v>
      </c>
      <c r="G3883">
        <v>0</v>
      </c>
      <c r="H3883" t="s">
        <v>103</v>
      </c>
      <c r="I3883" t="s">
        <v>102</v>
      </c>
      <c r="J3883" t="s">
        <v>103</v>
      </c>
      <c r="K3883" t="s">
        <v>9966</v>
      </c>
      <c r="L3883" t="s">
        <v>188</v>
      </c>
      <c r="M3883" t="e">
        <f>_xlfn.XLOOKUP(B3883,Sheet1!B:B,Sheet1!C:C)</f>
        <v>#N/A</v>
      </c>
    </row>
    <row r="3884" spans="2:13" hidden="1">
      <c r="B3884" t="s">
        <v>9964</v>
      </c>
      <c r="C3884" t="s">
        <v>9974</v>
      </c>
      <c r="D3884" t="s">
        <v>180</v>
      </c>
      <c r="E3884" t="s">
        <v>5154</v>
      </c>
      <c r="F3884">
        <v>2</v>
      </c>
      <c r="G3884">
        <v>0</v>
      </c>
      <c r="H3884" t="s">
        <v>103</v>
      </c>
      <c r="I3884" t="s">
        <v>102</v>
      </c>
      <c r="J3884" t="s">
        <v>103</v>
      </c>
      <c r="K3884" t="s">
        <v>9966</v>
      </c>
      <c r="L3884" t="s">
        <v>188</v>
      </c>
      <c r="M3884" t="e">
        <f>_xlfn.XLOOKUP(B3884,Sheet1!B:B,Sheet1!C:C)</f>
        <v>#N/A</v>
      </c>
    </row>
    <row r="3885" spans="2:13" hidden="1">
      <c r="B3885" t="s">
        <v>9975</v>
      </c>
      <c r="C3885" t="s">
        <v>9976</v>
      </c>
      <c r="D3885" t="s">
        <v>226</v>
      </c>
      <c r="E3885" t="s">
        <v>5154</v>
      </c>
      <c r="F3885">
        <v>1</v>
      </c>
      <c r="G3885">
        <v>0</v>
      </c>
      <c r="H3885" t="s">
        <v>103</v>
      </c>
      <c r="I3885" t="s">
        <v>102</v>
      </c>
      <c r="J3885" t="s">
        <v>103</v>
      </c>
      <c r="K3885" t="s">
        <v>9977</v>
      </c>
      <c r="L3885" t="s">
        <v>331</v>
      </c>
      <c r="M3885" t="e">
        <f>_xlfn.XLOOKUP(B3885,Sheet1!B:B,Sheet1!C:C)</f>
        <v>#N/A</v>
      </c>
    </row>
    <row r="3886" spans="2:13" hidden="1">
      <c r="B3886" t="s">
        <v>9975</v>
      </c>
      <c r="C3886" t="s">
        <v>9978</v>
      </c>
      <c r="D3886" t="s">
        <v>670</v>
      </c>
      <c r="E3886" t="s">
        <v>5070</v>
      </c>
      <c r="F3886">
        <v>3</v>
      </c>
      <c r="G3886">
        <v>0</v>
      </c>
      <c r="H3886" t="s">
        <v>102</v>
      </c>
      <c r="I3886" t="s">
        <v>102</v>
      </c>
      <c r="J3886" t="s">
        <v>103</v>
      </c>
      <c r="K3886" t="s">
        <v>9977</v>
      </c>
      <c r="L3886" t="s">
        <v>331</v>
      </c>
      <c r="M3886" t="e">
        <f>_xlfn.XLOOKUP(B3886,Sheet1!B:B,Sheet1!C:C)</f>
        <v>#N/A</v>
      </c>
    </row>
    <row r="3887" spans="2:13" hidden="1">
      <c r="B3887" t="s">
        <v>9975</v>
      </c>
      <c r="C3887" t="s">
        <v>9979</v>
      </c>
      <c r="D3887" t="s">
        <v>226</v>
      </c>
      <c r="E3887" t="s">
        <v>5154</v>
      </c>
      <c r="F3887">
        <v>0.5</v>
      </c>
      <c r="G3887">
        <v>0</v>
      </c>
      <c r="H3887" t="s">
        <v>103</v>
      </c>
      <c r="I3887" t="s">
        <v>102</v>
      </c>
      <c r="J3887" t="s">
        <v>103</v>
      </c>
      <c r="K3887" t="s">
        <v>9977</v>
      </c>
      <c r="L3887" t="s">
        <v>331</v>
      </c>
      <c r="M3887" t="e">
        <f>_xlfn.XLOOKUP(B3887,Sheet1!B:B,Sheet1!C:C)</f>
        <v>#N/A</v>
      </c>
    </row>
    <row r="3888" spans="2:13" hidden="1">
      <c r="B3888" t="s">
        <v>9975</v>
      </c>
      <c r="C3888" t="s">
        <v>9980</v>
      </c>
      <c r="D3888" t="s">
        <v>226</v>
      </c>
      <c r="E3888" t="s">
        <v>5154</v>
      </c>
      <c r="F3888">
        <v>1</v>
      </c>
      <c r="G3888">
        <v>0</v>
      </c>
      <c r="H3888" t="s">
        <v>103</v>
      </c>
      <c r="I3888" t="s">
        <v>102</v>
      </c>
      <c r="J3888" t="s">
        <v>103</v>
      </c>
      <c r="K3888" t="s">
        <v>9977</v>
      </c>
      <c r="L3888" t="s">
        <v>331</v>
      </c>
      <c r="M3888" t="e">
        <f>_xlfn.XLOOKUP(B3888,Sheet1!B:B,Sheet1!C:C)</f>
        <v>#N/A</v>
      </c>
    </row>
    <row r="3889" spans="2:13" hidden="1">
      <c r="B3889" t="s">
        <v>9975</v>
      </c>
      <c r="C3889" t="s">
        <v>9981</v>
      </c>
      <c r="D3889" t="s">
        <v>226</v>
      </c>
      <c r="E3889" t="s">
        <v>5154</v>
      </c>
      <c r="F3889">
        <v>1</v>
      </c>
      <c r="G3889">
        <v>0</v>
      </c>
      <c r="H3889" t="s">
        <v>103</v>
      </c>
      <c r="I3889" t="s">
        <v>102</v>
      </c>
      <c r="J3889" t="s">
        <v>103</v>
      </c>
      <c r="K3889" t="s">
        <v>9977</v>
      </c>
      <c r="L3889" t="s">
        <v>331</v>
      </c>
      <c r="M3889" t="e">
        <f>_xlfn.XLOOKUP(B3889,Sheet1!B:B,Sheet1!C:C)</f>
        <v>#N/A</v>
      </c>
    </row>
    <row r="3890" spans="2:13" hidden="1">
      <c r="B3890" t="s">
        <v>9975</v>
      </c>
      <c r="C3890" t="s">
        <v>9982</v>
      </c>
      <c r="D3890" t="s">
        <v>226</v>
      </c>
      <c r="E3890" t="s">
        <v>5154</v>
      </c>
      <c r="F3890">
        <v>1</v>
      </c>
      <c r="G3890">
        <v>0</v>
      </c>
      <c r="H3890" t="s">
        <v>103</v>
      </c>
      <c r="I3890" t="s">
        <v>102</v>
      </c>
      <c r="J3890" t="s">
        <v>103</v>
      </c>
      <c r="K3890" t="s">
        <v>9977</v>
      </c>
      <c r="L3890" t="s">
        <v>331</v>
      </c>
      <c r="M3890" t="e">
        <f>_xlfn.XLOOKUP(B3890,Sheet1!B:B,Sheet1!C:C)</f>
        <v>#N/A</v>
      </c>
    </row>
    <row r="3891" spans="2:13" hidden="1">
      <c r="B3891" t="s">
        <v>9975</v>
      </c>
      <c r="C3891" t="s">
        <v>9983</v>
      </c>
      <c r="D3891" t="s">
        <v>9984</v>
      </c>
      <c r="E3891" t="s">
        <v>5178</v>
      </c>
      <c r="F3891">
        <v>50</v>
      </c>
      <c r="G3891">
        <v>117759</v>
      </c>
      <c r="H3891" t="s">
        <v>103</v>
      </c>
      <c r="I3891" t="s">
        <v>103</v>
      </c>
      <c r="J3891" t="s">
        <v>102</v>
      </c>
      <c r="K3891" t="s">
        <v>9977</v>
      </c>
      <c r="L3891" t="s">
        <v>331</v>
      </c>
      <c r="M3891" t="e">
        <f>_xlfn.XLOOKUP(B3891,Sheet1!B:B,Sheet1!C:C)</f>
        <v>#N/A</v>
      </c>
    </row>
    <row r="3892" spans="2:13" hidden="1">
      <c r="B3892" t="s">
        <v>9975</v>
      </c>
      <c r="C3892" t="s">
        <v>9985</v>
      </c>
      <c r="D3892" t="s">
        <v>226</v>
      </c>
      <c r="E3892" t="s">
        <v>5154</v>
      </c>
      <c r="F3892">
        <v>0.5</v>
      </c>
      <c r="G3892">
        <v>0</v>
      </c>
      <c r="H3892" t="s">
        <v>103</v>
      </c>
      <c r="I3892" t="s">
        <v>102</v>
      </c>
      <c r="J3892" t="s">
        <v>103</v>
      </c>
      <c r="K3892" t="s">
        <v>9977</v>
      </c>
      <c r="L3892" t="s">
        <v>331</v>
      </c>
      <c r="M3892" t="e">
        <f>_xlfn.XLOOKUP(B3892,Sheet1!B:B,Sheet1!C:C)</f>
        <v>#N/A</v>
      </c>
    </row>
    <row r="3893" spans="2:13" hidden="1">
      <c r="B3893" t="s">
        <v>9975</v>
      </c>
      <c r="C3893" t="s">
        <v>9986</v>
      </c>
      <c r="D3893" t="s">
        <v>142</v>
      </c>
      <c r="E3893" t="s">
        <v>5070</v>
      </c>
      <c r="F3893">
        <v>1</v>
      </c>
      <c r="G3893">
        <v>0</v>
      </c>
      <c r="H3893" t="s">
        <v>102</v>
      </c>
      <c r="I3893" t="s">
        <v>102</v>
      </c>
      <c r="J3893" t="s">
        <v>103</v>
      </c>
      <c r="K3893" t="s">
        <v>9977</v>
      </c>
      <c r="L3893" t="s">
        <v>331</v>
      </c>
      <c r="M3893" t="e">
        <f>_xlfn.XLOOKUP(B3893,Sheet1!B:B,Sheet1!C:C)</f>
        <v>#N/A</v>
      </c>
    </row>
    <row r="3894" spans="2:13" hidden="1">
      <c r="B3894" t="s">
        <v>9975</v>
      </c>
      <c r="C3894" t="s">
        <v>9987</v>
      </c>
      <c r="D3894" t="s">
        <v>5532</v>
      </c>
      <c r="E3894" t="s">
        <v>5070</v>
      </c>
      <c r="F3894">
        <v>5</v>
      </c>
      <c r="G3894">
        <v>0</v>
      </c>
      <c r="H3894" t="s">
        <v>102</v>
      </c>
      <c r="I3894" t="s">
        <v>102</v>
      </c>
      <c r="J3894" t="s">
        <v>103</v>
      </c>
      <c r="K3894" t="s">
        <v>9977</v>
      </c>
      <c r="L3894" t="s">
        <v>331</v>
      </c>
      <c r="M3894" t="e">
        <f>_xlfn.XLOOKUP(B3894,Sheet1!B:B,Sheet1!C:C)</f>
        <v>#N/A</v>
      </c>
    </row>
    <row r="3895" spans="2:13" hidden="1">
      <c r="B3895" t="s">
        <v>9975</v>
      </c>
      <c r="C3895" t="s">
        <v>9988</v>
      </c>
      <c r="D3895" t="s">
        <v>562</v>
      </c>
      <c r="E3895" t="s">
        <v>5070</v>
      </c>
      <c r="F3895">
        <v>5</v>
      </c>
      <c r="G3895">
        <v>0</v>
      </c>
      <c r="H3895" t="s">
        <v>102</v>
      </c>
      <c r="I3895" t="s">
        <v>102</v>
      </c>
      <c r="J3895" t="s">
        <v>103</v>
      </c>
      <c r="K3895" t="s">
        <v>9977</v>
      </c>
      <c r="L3895" t="s">
        <v>331</v>
      </c>
      <c r="M3895" t="e">
        <f>_xlfn.XLOOKUP(B3895,Sheet1!B:B,Sheet1!C:C)</f>
        <v>#N/A</v>
      </c>
    </row>
    <row r="3896" spans="2:13" hidden="1">
      <c r="B3896" t="s">
        <v>9975</v>
      </c>
      <c r="C3896" t="s">
        <v>9989</v>
      </c>
      <c r="D3896" t="s">
        <v>226</v>
      </c>
      <c r="E3896" t="s">
        <v>5154</v>
      </c>
      <c r="F3896">
        <v>2</v>
      </c>
      <c r="G3896">
        <v>0</v>
      </c>
      <c r="H3896" t="s">
        <v>103</v>
      </c>
      <c r="I3896" t="s">
        <v>102</v>
      </c>
      <c r="J3896" t="s">
        <v>103</v>
      </c>
      <c r="K3896" t="s">
        <v>9977</v>
      </c>
      <c r="L3896" t="s">
        <v>331</v>
      </c>
      <c r="M3896" t="e">
        <f>_xlfn.XLOOKUP(B3896,Sheet1!B:B,Sheet1!C:C)</f>
        <v>#N/A</v>
      </c>
    </row>
    <row r="3897" spans="2:13" hidden="1">
      <c r="B3897" t="s">
        <v>9975</v>
      </c>
      <c r="C3897" t="s">
        <v>9977</v>
      </c>
      <c r="D3897" t="s">
        <v>331</v>
      </c>
      <c r="E3897" t="s">
        <v>5073</v>
      </c>
      <c r="F3897">
        <v>50</v>
      </c>
      <c r="G3897">
        <v>109966</v>
      </c>
      <c r="H3897" t="s">
        <v>102</v>
      </c>
      <c r="I3897" t="s">
        <v>103</v>
      </c>
      <c r="J3897" t="s">
        <v>103</v>
      </c>
      <c r="K3897" t="s">
        <v>9977</v>
      </c>
      <c r="L3897" t="s">
        <v>331</v>
      </c>
      <c r="M3897" t="e">
        <f>_xlfn.XLOOKUP(B3897,Sheet1!B:B,Sheet1!C:C)</f>
        <v>#N/A</v>
      </c>
    </row>
    <row r="3898" spans="2:13" hidden="1">
      <c r="B3898" t="s">
        <v>9990</v>
      </c>
      <c r="C3898" t="s">
        <v>9991</v>
      </c>
      <c r="D3898" t="s">
        <v>315</v>
      </c>
      <c r="E3898" t="s">
        <v>5070</v>
      </c>
      <c r="F3898">
        <v>4</v>
      </c>
      <c r="G3898">
        <v>0</v>
      </c>
      <c r="H3898" t="s">
        <v>102</v>
      </c>
      <c r="I3898" t="s">
        <v>102</v>
      </c>
      <c r="J3898" t="s">
        <v>103</v>
      </c>
      <c r="K3898" t="s">
        <v>9992</v>
      </c>
      <c r="L3898" t="s">
        <v>5224</v>
      </c>
      <c r="M3898" t="e">
        <f>_xlfn.XLOOKUP(B3898,Sheet1!B:B,Sheet1!C:C)</f>
        <v>#N/A</v>
      </c>
    </row>
    <row r="3899" spans="2:13" hidden="1">
      <c r="B3899" t="s">
        <v>9990</v>
      </c>
      <c r="C3899" t="s">
        <v>9993</v>
      </c>
      <c r="D3899" t="s">
        <v>7135</v>
      </c>
      <c r="E3899" t="s">
        <v>5154</v>
      </c>
      <c r="F3899">
        <v>4</v>
      </c>
      <c r="G3899">
        <v>0</v>
      </c>
      <c r="H3899" t="s">
        <v>103</v>
      </c>
      <c r="I3899" t="s">
        <v>102</v>
      </c>
      <c r="J3899" t="s">
        <v>103</v>
      </c>
      <c r="K3899" t="s">
        <v>9992</v>
      </c>
      <c r="L3899" t="s">
        <v>5224</v>
      </c>
      <c r="M3899" t="e">
        <f>_xlfn.XLOOKUP(B3899,Sheet1!B:B,Sheet1!C:C)</f>
        <v>#N/A</v>
      </c>
    </row>
    <row r="3900" spans="2:13" hidden="1">
      <c r="B3900" t="s">
        <v>9990</v>
      </c>
      <c r="C3900" t="s">
        <v>9994</v>
      </c>
      <c r="D3900" t="s">
        <v>7135</v>
      </c>
      <c r="E3900" t="s">
        <v>5154</v>
      </c>
      <c r="F3900">
        <v>4</v>
      </c>
      <c r="G3900">
        <v>0</v>
      </c>
      <c r="H3900" t="s">
        <v>103</v>
      </c>
      <c r="I3900" t="s">
        <v>102</v>
      </c>
      <c r="J3900" t="s">
        <v>103</v>
      </c>
      <c r="K3900" t="s">
        <v>9992</v>
      </c>
      <c r="L3900" t="s">
        <v>5224</v>
      </c>
      <c r="M3900" t="e">
        <f>_xlfn.XLOOKUP(B3900,Sheet1!B:B,Sheet1!C:C)</f>
        <v>#N/A</v>
      </c>
    </row>
    <row r="3901" spans="2:13" hidden="1">
      <c r="B3901" t="s">
        <v>9990</v>
      </c>
      <c r="C3901" t="s">
        <v>9992</v>
      </c>
      <c r="D3901" t="s">
        <v>5224</v>
      </c>
      <c r="E3901" t="s">
        <v>5070</v>
      </c>
      <c r="F3901">
        <v>4</v>
      </c>
      <c r="G3901">
        <v>0</v>
      </c>
      <c r="H3901" t="s">
        <v>102</v>
      </c>
      <c r="I3901" t="s">
        <v>102</v>
      </c>
      <c r="J3901" t="s">
        <v>103</v>
      </c>
      <c r="K3901" t="s">
        <v>9992</v>
      </c>
      <c r="L3901" t="s">
        <v>5224</v>
      </c>
      <c r="M3901" t="e">
        <f>_xlfn.XLOOKUP(B3901,Sheet1!B:B,Sheet1!C:C)</f>
        <v>#N/A</v>
      </c>
    </row>
    <row r="3902" spans="2:13" hidden="1">
      <c r="B3902" t="s">
        <v>9990</v>
      </c>
      <c r="C3902" t="s">
        <v>9995</v>
      </c>
      <c r="D3902" t="s">
        <v>9996</v>
      </c>
      <c r="E3902" t="s">
        <v>5070</v>
      </c>
      <c r="F3902">
        <v>4</v>
      </c>
      <c r="G3902">
        <v>0</v>
      </c>
      <c r="H3902" t="s">
        <v>102</v>
      </c>
      <c r="I3902" t="s">
        <v>102</v>
      </c>
      <c r="J3902" t="s">
        <v>103</v>
      </c>
      <c r="K3902" t="s">
        <v>9992</v>
      </c>
      <c r="L3902" t="s">
        <v>5224</v>
      </c>
      <c r="M3902" t="e">
        <f>_xlfn.XLOOKUP(B3902,Sheet1!B:B,Sheet1!C:C)</f>
        <v>#N/A</v>
      </c>
    </row>
    <row r="3903" spans="2:13" hidden="1">
      <c r="B3903" t="s">
        <v>9990</v>
      </c>
      <c r="C3903" t="s">
        <v>9997</v>
      </c>
      <c r="D3903" t="s">
        <v>653</v>
      </c>
      <c r="E3903" t="s">
        <v>5154</v>
      </c>
      <c r="F3903">
        <v>4</v>
      </c>
      <c r="G3903">
        <v>0</v>
      </c>
      <c r="H3903" t="s">
        <v>103</v>
      </c>
      <c r="I3903" t="s">
        <v>102</v>
      </c>
      <c r="J3903" t="s">
        <v>103</v>
      </c>
      <c r="K3903" t="s">
        <v>9992</v>
      </c>
      <c r="L3903" t="s">
        <v>5224</v>
      </c>
      <c r="M3903" t="e">
        <f>_xlfn.XLOOKUP(B3903,Sheet1!B:B,Sheet1!C:C)</f>
        <v>#N/A</v>
      </c>
    </row>
    <row r="3904" spans="2:13" hidden="1">
      <c r="B3904" t="s">
        <v>9990</v>
      </c>
      <c r="C3904" t="s">
        <v>9998</v>
      </c>
      <c r="D3904" t="s">
        <v>7135</v>
      </c>
      <c r="E3904" t="s">
        <v>5154</v>
      </c>
      <c r="F3904">
        <v>4</v>
      </c>
      <c r="G3904">
        <v>0</v>
      </c>
      <c r="H3904" t="s">
        <v>103</v>
      </c>
      <c r="I3904" t="s">
        <v>102</v>
      </c>
      <c r="J3904" t="s">
        <v>103</v>
      </c>
      <c r="K3904" t="s">
        <v>9992</v>
      </c>
      <c r="L3904" t="s">
        <v>5224</v>
      </c>
      <c r="M3904" t="e">
        <f>_xlfn.XLOOKUP(B3904,Sheet1!B:B,Sheet1!C:C)</f>
        <v>#N/A</v>
      </c>
    </row>
    <row r="3905" spans="2:13" hidden="1">
      <c r="B3905" t="s">
        <v>9990</v>
      </c>
      <c r="C3905" t="s">
        <v>9999</v>
      </c>
      <c r="D3905" t="s">
        <v>7135</v>
      </c>
      <c r="E3905" t="s">
        <v>5154</v>
      </c>
      <c r="F3905">
        <v>4</v>
      </c>
      <c r="G3905">
        <v>0</v>
      </c>
      <c r="H3905" t="s">
        <v>103</v>
      </c>
      <c r="I3905" t="s">
        <v>102</v>
      </c>
      <c r="J3905" t="s">
        <v>103</v>
      </c>
      <c r="K3905" t="s">
        <v>9992</v>
      </c>
      <c r="L3905" t="s">
        <v>5224</v>
      </c>
      <c r="M3905" t="e">
        <f>_xlfn.XLOOKUP(B3905,Sheet1!B:B,Sheet1!C:C)</f>
        <v>#N/A</v>
      </c>
    </row>
    <row r="3906" spans="2:13" hidden="1">
      <c r="B3906" t="s">
        <v>9990</v>
      </c>
      <c r="C3906" t="s">
        <v>10000</v>
      </c>
      <c r="D3906" t="s">
        <v>7135</v>
      </c>
      <c r="E3906" t="s">
        <v>5154</v>
      </c>
      <c r="F3906">
        <v>4</v>
      </c>
      <c r="G3906">
        <v>0</v>
      </c>
      <c r="H3906" t="s">
        <v>103</v>
      </c>
      <c r="I3906" t="s">
        <v>102</v>
      </c>
      <c r="J3906" t="s">
        <v>103</v>
      </c>
      <c r="K3906" t="s">
        <v>9992</v>
      </c>
      <c r="L3906" t="s">
        <v>5224</v>
      </c>
      <c r="M3906" t="e">
        <f>_xlfn.XLOOKUP(B3906,Sheet1!B:B,Sheet1!C:C)</f>
        <v>#N/A</v>
      </c>
    </row>
    <row r="3907" spans="2:13" hidden="1">
      <c r="B3907" t="s">
        <v>10001</v>
      </c>
      <c r="C3907" t="s">
        <v>10002</v>
      </c>
      <c r="D3907" t="s">
        <v>180</v>
      </c>
      <c r="E3907" t="s">
        <v>5154</v>
      </c>
      <c r="F3907">
        <v>1</v>
      </c>
      <c r="G3907">
        <v>39715</v>
      </c>
      <c r="H3907" t="s">
        <v>103</v>
      </c>
      <c r="I3907" t="s">
        <v>102</v>
      </c>
      <c r="J3907" t="s">
        <v>103</v>
      </c>
      <c r="K3907" t="s">
        <v>10003</v>
      </c>
      <c r="L3907" t="s">
        <v>188</v>
      </c>
      <c r="M3907" t="e">
        <f>_xlfn.XLOOKUP(B3907,Sheet1!B:B,Sheet1!C:C)</f>
        <v>#N/A</v>
      </c>
    </row>
    <row r="3908" spans="2:13" hidden="1">
      <c r="B3908" t="s">
        <v>10001</v>
      </c>
      <c r="C3908" t="s">
        <v>10004</v>
      </c>
      <c r="D3908" t="s">
        <v>180</v>
      </c>
      <c r="E3908" t="s">
        <v>5154</v>
      </c>
      <c r="F3908">
        <v>1</v>
      </c>
      <c r="G3908">
        <v>0</v>
      </c>
      <c r="H3908" t="s">
        <v>103</v>
      </c>
      <c r="I3908" t="s">
        <v>102</v>
      </c>
      <c r="J3908" t="s">
        <v>103</v>
      </c>
      <c r="K3908" t="s">
        <v>10003</v>
      </c>
      <c r="L3908" t="s">
        <v>188</v>
      </c>
      <c r="M3908" t="e">
        <f>_xlfn.XLOOKUP(B3908,Sheet1!B:B,Sheet1!C:C)</f>
        <v>#N/A</v>
      </c>
    </row>
    <row r="3909" spans="2:13" hidden="1">
      <c r="B3909" t="s">
        <v>10001</v>
      </c>
      <c r="C3909" t="s">
        <v>10005</v>
      </c>
      <c r="D3909" t="s">
        <v>180</v>
      </c>
      <c r="E3909" t="s">
        <v>5154</v>
      </c>
      <c r="F3909">
        <v>40</v>
      </c>
      <c r="G3909">
        <v>127270</v>
      </c>
      <c r="H3909" t="s">
        <v>103</v>
      </c>
      <c r="I3909" t="s">
        <v>102</v>
      </c>
      <c r="J3909" t="s">
        <v>103</v>
      </c>
      <c r="K3909" t="s">
        <v>10003</v>
      </c>
      <c r="L3909" t="s">
        <v>188</v>
      </c>
      <c r="M3909" t="e">
        <f>_xlfn.XLOOKUP(B3909,Sheet1!B:B,Sheet1!C:C)</f>
        <v>#N/A</v>
      </c>
    </row>
    <row r="3910" spans="2:13" hidden="1">
      <c r="B3910" t="s">
        <v>10001</v>
      </c>
      <c r="C3910" t="s">
        <v>10006</v>
      </c>
      <c r="D3910" t="s">
        <v>180</v>
      </c>
      <c r="E3910" t="s">
        <v>5154</v>
      </c>
      <c r="F3910">
        <v>40</v>
      </c>
      <c r="G3910">
        <v>88697</v>
      </c>
      <c r="H3910" t="s">
        <v>103</v>
      </c>
      <c r="I3910" t="s">
        <v>102</v>
      </c>
      <c r="J3910" t="s">
        <v>103</v>
      </c>
      <c r="K3910" t="s">
        <v>10003</v>
      </c>
      <c r="L3910" t="s">
        <v>188</v>
      </c>
      <c r="M3910" t="e">
        <f>_xlfn.XLOOKUP(B3910,Sheet1!B:B,Sheet1!C:C)</f>
        <v>#N/A</v>
      </c>
    </row>
    <row r="3911" spans="2:13" hidden="1">
      <c r="B3911" t="s">
        <v>10001</v>
      </c>
      <c r="C3911" t="s">
        <v>10007</v>
      </c>
      <c r="D3911" t="s">
        <v>180</v>
      </c>
      <c r="E3911" t="s">
        <v>5154</v>
      </c>
      <c r="F3911">
        <v>1</v>
      </c>
      <c r="G3911">
        <v>0</v>
      </c>
      <c r="H3911" t="s">
        <v>103</v>
      </c>
      <c r="I3911" t="s">
        <v>102</v>
      </c>
      <c r="J3911" t="s">
        <v>103</v>
      </c>
      <c r="K3911" t="s">
        <v>10003</v>
      </c>
      <c r="L3911" t="s">
        <v>188</v>
      </c>
      <c r="M3911" t="e">
        <f>_xlfn.XLOOKUP(B3911,Sheet1!B:B,Sheet1!C:C)</f>
        <v>#N/A</v>
      </c>
    </row>
    <row r="3912" spans="2:13" hidden="1">
      <c r="B3912" t="s">
        <v>10001</v>
      </c>
      <c r="C3912" t="s">
        <v>10008</v>
      </c>
      <c r="D3912" t="s">
        <v>180</v>
      </c>
      <c r="E3912" t="s">
        <v>5154</v>
      </c>
      <c r="F3912">
        <v>1</v>
      </c>
      <c r="G3912">
        <v>0</v>
      </c>
      <c r="H3912" t="s">
        <v>103</v>
      </c>
      <c r="I3912" t="s">
        <v>102</v>
      </c>
      <c r="J3912" t="s">
        <v>103</v>
      </c>
      <c r="K3912" t="s">
        <v>10003</v>
      </c>
      <c r="L3912" t="s">
        <v>188</v>
      </c>
      <c r="M3912" t="e">
        <f>_xlfn.XLOOKUP(B3912,Sheet1!B:B,Sheet1!C:C)</f>
        <v>#N/A</v>
      </c>
    </row>
    <row r="3913" spans="2:13" hidden="1">
      <c r="B3913" t="s">
        <v>10001</v>
      </c>
      <c r="C3913" t="s">
        <v>10009</v>
      </c>
      <c r="D3913" t="s">
        <v>5224</v>
      </c>
      <c r="E3913" t="s">
        <v>5070</v>
      </c>
      <c r="F3913">
        <v>1</v>
      </c>
      <c r="G3913">
        <v>0</v>
      </c>
      <c r="H3913" t="s">
        <v>102</v>
      </c>
      <c r="I3913" t="s">
        <v>102</v>
      </c>
      <c r="J3913" t="s">
        <v>103</v>
      </c>
      <c r="K3913" t="s">
        <v>10003</v>
      </c>
      <c r="L3913" t="s">
        <v>188</v>
      </c>
      <c r="M3913" t="e">
        <f>_xlfn.XLOOKUP(B3913,Sheet1!B:B,Sheet1!C:C)</f>
        <v>#N/A</v>
      </c>
    </row>
    <row r="3914" spans="2:13" hidden="1">
      <c r="B3914" t="s">
        <v>10001</v>
      </c>
      <c r="C3914" t="s">
        <v>10010</v>
      </c>
      <c r="D3914" t="s">
        <v>180</v>
      </c>
      <c r="E3914" t="s">
        <v>5154</v>
      </c>
      <c r="F3914">
        <v>1</v>
      </c>
      <c r="G3914">
        <v>0</v>
      </c>
      <c r="H3914" t="s">
        <v>103</v>
      </c>
      <c r="I3914" t="s">
        <v>102</v>
      </c>
      <c r="J3914" t="s">
        <v>103</v>
      </c>
      <c r="K3914" t="s">
        <v>10003</v>
      </c>
      <c r="L3914" t="s">
        <v>188</v>
      </c>
      <c r="M3914" t="e">
        <f>_xlfn.XLOOKUP(B3914,Sheet1!B:B,Sheet1!C:C)</f>
        <v>#N/A</v>
      </c>
    </row>
    <row r="3915" spans="2:13" hidden="1">
      <c r="B3915" t="s">
        <v>10001</v>
      </c>
      <c r="C3915" t="s">
        <v>10011</v>
      </c>
      <c r="D3915" t="s">
        <v>466</v>
      </c>
      <c r="E3915" t="s">
        <v>5070</v>
      </c>
      <c r="F3915">
        <v>1</v>
      </c>
      <c r="G3915">
        <v>0</v>
      </c>
      <c r="H3915" t="s">
        <v>102</v>
      </c>
      <c r="I3915" t="s">
        <v>102</v>
      </c>
      <c r="J3915" t="s">
        <v>103</v>
      </c>
      <c r="K3915" t="s">
        <v>10003</v>
      </c>
      <c r="L3915" t="s">
        <v>188</v>
      </c>
      <c r="M3915" t="e">
        <f>_xlfn.XLOOKUP(B3915,Sheet1!B:B,Sheet1!C:C)</f>
        <v>#N/A</v>
      </c>
    </row>
    <row r="3916" spans="2:13" hidden="1">
      <c r="B3916" t="s">
        <v>10001</v>
      </c>
      <c r="C3916" t="s">
        <v>10012</v>
      </c>
      <c r="D3916" t="s">
        <v>180</v>
      </c>
      <c r="E3916" t="s">
        <v>5154</v>
      </c>
      <c r="F3916">
        <v>1</v>
      </c>
      <c r="G3916">
        <v>0</v>
      </c>
      <c r="H3916" t="s">
        <v>103</v>
      </c>
      <c r="I3916" t="s">
        <v>102</v>
      </c>
      <c r="J3916" t="s">
        <v>103</v>
      </c>
      <c r="K3916" t="s">
        <v>10003</v>
      </c>
      <c r="L3916" t="s">
        <v>188</v>
      </c>
      <c r="M3916" t="e">
        <f>_xlfn.XLOOKUP(B3916,Sheet1!B:B,Sheet1!C:C)</f>
        <v>#N/A</v>
      </c>
    </row>
    <row r="3917" spans="2:13" hidden="1">
      <c r="B3917" t="s">
        <v>10001</v>
      </c>
      <c r="C3917" t="s">
        <v>10003</v>
      </c>
      <c r="D3917" t="s">
        <v>195</v>
      </c>
      <c r="E3917" t="s">
        <v>5073</v>
      </c>
      <c r="F3917">
        <v>40</v>
      </c>
      <c r="G3917">
        <v>130000</v>
      </c>
      <c r="H3917" t="s">
        <v>102</v>
      </c>
      <c r="I3917" t="s">
        <v>103</v>
      </c>
      <c r="J3917" t="s">
        <v>103</v>
      </c>
      <c r="K3917" t="s">
        <v>10003</v>
      </c>
      <c r="L3917" t="s">
        <v>188</v>
      </c>
      <c r="M3917" t="e">
        <f>_xlfn.XLOOKUP(B3917,Sheet1!B:B,Sheet1!C:C)</f>
        <v>#N/A</v>
      </c>
    </row>
    <row r="3918" spans="2:13" hidden="1">
      <c r="B3918" t="s">
        <v>10001</v>
      </c>
      <c r="C3918" t="s">
        <v>10013</v>
      </c>
      <c r="D3918" t="s">
        <v>180</v>
      </c>
      <c r="E3918" t="s">
        <v>5154</v>
      </c>
      <c r="F3918">
        <v>1</v>
      </c>
      <c r="G3918">
        <v>0</v>
      </c>
      <c r="H3918" t="s">
        <v>103</v>
      </c>
      <c r="I3918" t="s">
        <v>102</v>
      </c>
      <c r="J3918" t="s">
        <v>103</v>
      </c>
      <c r="K3918" t="s">
        <v>10003</v>
      </c>
      <c r="L3918" t="s">
        <v>188</v>
      </c>
      <c r="M3918" t="e">
        <f>_xlfn.XLOOKUP(B3918,Sheet1!B:B,Sheet1!C:C)</f>
        <v>#N/A</v>
      </c>
    </row>
    <row r="3919" spans="2:13" hidden="1">
      <c r="B3919" t="s">
        <v>10001</v>
      </c>
      <c r="C3919" t="s">
        <v>10014</v>
      </c>
      <c r="D3919" t="s">
        <v>180</v>
      </c>
      <c r="E3919" t="s">
        <v>5154</v>
      </c>
      <c r="F3919">
        <v>1</v>
      </c>
      <c r="G3919">
        <v>0</v>
      </c>
      <c r="H3919" t="s">
        <v>103</v>
      </c>
      <c r="I3919" t="s">
        <v>102</v>
      </c>
      <c r="J3919" t="s">
        <v>103</v>
      </c>
      <c r="K3919" t="s">
        <v>10003</v>
      </c>
      <c r="L3919" t="s">
        <v>188</v>
      </c>
      <c r="M3919" t="e">
        <f>_xlfn.XLOOKUP(B3919,Sheet1!B:B,Sheet1!C:C)</f>
        <v>#N/A</v>
      </c>
    </row>
    <row r="3920" spans="2:13" hidden="1">
      <c r="B3920" t="s">
        <v>10015</v>
      </c>
      <c r="C3920" t="s">
        <v>10016</v>
      </c>
      <c r="D3920" t="s">
        <v>267</v>
      </c>
      <c r="E3920" t="s">
        <v>5154</v>
      </c>
      <c r="F3920">
        <v>2</v>
      </c>
      <c r="G3920">
        <v>0</v>
      </c>
      <c r="H3920" t="s">
        <v>103</v>
      </c>
      <c r="I3920" t="s">
        <v>102</v>
      </c>
      <c r="J3920" t="s">
        <v>103</v>
      </c>
      <c r="K3920" t="s">
        <v>10017</v>
      </c>
      <c r="L3920" t="s">
        <v>7153</v>
      </c>
      <c r="M3920" t="e">
        <f>_xlfn.XLOOKUP(B3920,Sheet1!B:B,Sheet1!C:C)</f>
        <v>#N/A</v>
      </c>
    </row>
    <row r="3921" spans="2:13" hidden="1">
      <c r="B3921" t="s">
        <v>10015</v>
      </c>
      <c r="C3921" t="s">
        <v>10018</v>
      </c>
      <c r="D3921" t="s">
        <v>315</v>
      </c>
      <c r="E3921" t="s">
        <v>5154</v>
      </c>
      <c r="F3921">
        <v>2</v>
      </c>
      <c r="G3921">
        <v>0</v>
      </c>
      <c r="H3921" t="s">
        <v>103</v>
      </c>
      <c r="I3921" t="s">
        <v>102</v>
      </c>
      <c r="J3921" t="s">
        <v>103</v>
      </c>
      <c r="K3921" t="s">
        <v>10017</v>
      </c>
      <c r="L3921" t="s">
        <v>7153</v>
      </c>
      <c r="M3921" t="e">
        <f>_xlfn.XLOOKUP(B3921,Sheet1!B:B,Sheet1!C:C)</f>
        <v>#N/A</v>
      </c>
    </row>
    <row r="3922" spans="2:13" hidden="1">
      <c r="B3922" t="s">
        <v>10015</v>
      </c>
      <c r="C3922" t="s">
        <v>10019</v>
      </c>
      <c r="D3922" t="s">
        <v>7153</v>
      </c>
      <c r="E3922" t="s">
        <v>5073</v>
      </c>
      <c r="F3922">
        <v>40</v>
      </c>
      <c r="G3922">
        <v>78772</v>
      </c>
      <c r="H3922" t="s">
        <v>102</v>
      </c>
      <c r="I3922" t="s">
        <v>103</v>
      </c>
      <c r="J3922" t="s">
        <v>103</v>
      </c>
      <c r="K3922" t="s">
        <v>10017</v>
      </c>
      <c r="L3922" t="s">
        <v>7153</v>
      </c>
      <c r="M3922" t="e">
        <f>_xlfn.XLOOKUP(B3922,Sheet1!B:B,Sheet1!C:C)</f>
        <v>#N/A</v>
      </c>
    </row>
    <row r="3923" spans="2:13" hidden="1">
      <c r="B3923" t="s">
        <v>10015</v>
      </c>
      <c r="C3923" t="s">
        <v>10020</v>
      </c>
      <c r="D3923" t="s">
        <v>180</v>
      </c>
      <c r="E3923" t="s">
        <v>5154</v>
      </c>
      <c r="F3923">
        <v>2</v>
      </c>
      <c r="G3923">
        <v>0</v>
      </c>
      <c r="H3923" t="s">
        <v>103</v>
      </c>
      <c r="I3923" t="s">
        <v>102</v>
      </c>
      <c r="J3923" t="s">
        <v>103</v>
      </c>
      <c r="K3923" t="s">
        <v>10017</v>
      </c>
      <c r="L3923" t="s">
        <v>7153</v>
      </c>
      <c r="M3923" t="e">
        <f>_xlfn.XLOOKUP(B3923,Sheet1!B:B,Sheet1!C:C)</f>
        <v>#N/A</v>
      </c>
    </row>
    <row r="3924" spans="2:13" hidden="1">
      <c r="B3924" t="s">
        <v>10015</v>
      </c>
      <c r="C3924" t="s">
        <v>10021</v>
      </c>
      <c r="D3924" t="s">
        <v>180</v>
      </c>
      <c r="E3924" t="s">
        <v>5154</v>
      </c>
      <c r="F3924">
        <v>2</v>
      </c>
      <c r="G3924">
        <v>0</v>
      </c>
      <c r="H3924" t="s">
        <v>103</v>
      </c>
      <c r="I3924" t="s">
        <v>102</v>
      </c>
      <c r="J3924" t="s">
        <v>103</v>
      </c>
      <c r="K3924" t="s">
        <v>10017</v>
      </c>
      <c r="L3924" t="s">
        <v>7153</v>
      </c>
      <c r="M3924" t="e">
        <f>_xlfn.XLOOKUP(B3924,Sheet1!B:B,Sheet1!C:C)</f>
        <v>#N/A</v>
      </c>
    </row>
    <row r="3925" spans="2:13" hidden="1">
      <c r="B3925" t="s">
        <v>10015</v>
      </c>
      <c r="C3925" t="s">
        <v>10022</v>
      </c>
      <c r="D3925" t="s">
        <v>5224</v>
      </c>
      <c r="E3925" t="s">
        <v>5154</v>
      </c>
      <c r="F3925">
        <v>2</v>
      </c>
      <c r="G3925">
        <v>0</v>
      </c>
      <c r="H3925" t="s">
        <v>103</v>
      </c>
      <c r="I3925" t="s">
        <v>102</v>
      </c>
      <c r="J3925" t="s">
        <v>103</v>
      </c>
      <c r="K3925" t="s">
        <v>10017</v>
      </c>
      <c r="L3925" t="s">
        <v>7153</v>
      </c>
      <c r="M3925" t="e">
        <f>_xlfn.XLOOKUP(B3925,Sheet1!B:B,Sheet1!C:C)</f>
        <v>#N/A</v>
      </c>
    </row>
    <row r="3926" spans="2:13" hidden="1">
      <c r="B3926" t="s">
        <v>10015</v>
      </c>
      <c r="C3926" t="s">
        <v>10023</v>
      </c>
      <c r="D3926" t="s">
        <v>653</v>
      </c>
      <c r="E3926" t="s">
        <v>5154</v>
      </c>
      <c r="F3926">
        <v>2</v>
      </c>
      <c r="G3926">
        <v>0</v>
      </c>
      <c r="H3926" t="s">
        <v>103</v>
      </c>
      <c r="I3926" t="s">
        <v>102</v>
      </c>
      <c r="J3926" t="s">
        <v>103</v>
      </c>
      <c r="K3926" t="s">
        <v>10017</v>
      </c>
      <c r="L3926" t="s">
        <v>7153</v>
      </c>
      <c r="M3926" t="e">
        <f>_xlfn.XLOOKUP(B3926,Sheet1!B:B,Sheet1!C:C)</f>
        <v>#N/A</v>
      </c>
    </row>
    <row r="3927" spans="2:13" hidden="1">
      <c r="B3927" t="s">
        <v>307</v>
      </c>
      <c r="C3927" t="s">
        <v>10024</v>
      </c>
      <c r="D3927" t="s">
        <v>226</v>
      </c>
      <c r="E3927" t="s">
        <v>5154</v>
      </c>
      <c r="F3927">
        <v>3</v>
      </c>
      <c r="G3927">
        <v>0</v>
      </c>
      <c r="H3927" t="s">
        <v>103</v>
      </c>
      <c r="I3927" t="s">
        <v>102</v>
      </c>
      <c r="J3927" t="s">
        <v>103</v>
      </c>
      <c r="K3927" t="s">
        <v>308</v>
      </c>
      <c r="L3927" t="s">
        <v>153</v>
      </c>
      <c r="M3927" t="e">
        <f>_xlfn.XLOOKUP(B3927,Sheet1!B:B,Sheet1!C:C)</f>
        <v>#N/A</v>
      </c>
    </row>
    <row r="3928" spans="2:13" hidden="1">
      <c r="B3928" t="s">
        <v>307</v>
      </c>
      <c r="C3928" t="s">
        <v>10025</v>
      </c>
      <c r="D3928" t="s">
        <v>226</v>
      </c>
      <c r="E3928" t="s">
        <v>5154</v>
      </c>
      <c r="F3928">
        <v>3</v>
      </c>
      <c r="G3928">
        <v>0</v>
      </c>
      <c r="H3928" t="s">
        <v>103</v>
      </c>
      <c r="I3928" t="s">
        <v>102</v>
      </c>
      <c r="J3928" t="s">
        <v>103</v>
      </c>
      <c r="K3928" t="s">
        <v>308</v>
      </c>
      <c r="L3928" t="s">
        <v>153</v>
      </c>
      <c r="M3928" t="e">
        <f>_xlfn.XLOOKUP(B3928,Sheet1!B:B,Sheet1!C:C)</f>
        <v>#N/A</v>
      </c>
    </row>
    <row r="3929" spans="2:13" hidden="1">
      <c r="B3929" t="s">
        <v>307</v>
      </c>
      <c r="C3929" t="s">
        <v>10026</v>
      </c>
      <c r="D3929" t="s">
        <v>254</v>
      </c>
      <c r="E3929" t="s">
        <v>5070</v>
      </c>
      <c r="F3929">
        <v>4</v>
      </c>
      <c r="G3929">
        <v>0</v>
      </c>
      <c r="H3929" t="s">
        <v>102</v>
      </c>
      <c r="I3929" t="s">
        <v>102</v>
      </c>
      <c r="J3929" t="s">
        <v>103</v>
      </c>
      <c r="K3929" t="s">
        <v>308</v>
      </c>
      <c r="L3929" t="s">
        <v>153</v>
      </c>
      <c r="M3929" t="e">
        <f>_xlfn.XLOOKUP(B3929,Sheet1!B:B,Sheet1!C:C)</f>
        <v>#N/A</v>
      </c>
    </row>
    <row r="3930" spans="2:13" hidden="1">
      <c r="B3930" t="s">
        <v>307</v>
      </c>
      <c r="C3930" t="s">
        <v>10027</v>
      </c>
      <c r="D3930" t="s">
        <v>226</v>
      </c>
      <c r="E3930" t="s">
        <v>5154</v>
      </c>
      <c r="F3930">
        <v>3</v>
      </c>
      <c r="G3930">
        <v>0</v>
      </c>
      <c r="H3930" t="s">
        <v>103</v>
      </c>
      <c r="I3930" t="s">
        <v>102</v>
      </c>
      <c r="J3930" t="s">
        <v>103</v>
      </c>
      <c r="K3930" t="s">
        <v>308</v>
      </c>
      <c r="L3930" t="s">
        <v>153</v>
      </c>
      <c r="M3930" t="e">
        <f>_xlfn.XLOOKUP(B3930,Sheet1!B:B,Sheet1!C:C)</f>
        <v>#N/A</v>
      </c>
    </row>
    <row r="3931" spans="2:13" hidden="1">
      <c r="B3931" t="s">
        <v>307</v>
      </c>
      <c r="C3931" t="s">
        <v>308</v>
      </c>
      <c r="D3931" t="s">
        <v>10028</v>
      </c>
      <c r="E3931" t="s">
        <v>5073</v>
      </c>
      <c r="F3931">
        <v>40</v>
      </c>
      <c r="G3931">
        <v>91088</v>
      </c>
      <c r="H3931" t="s">
        <v>102</v>
      </c>
      <c r="I3931" t="s">
        <v>103</v>
      </c>
      <c r="J3931" t="s">
        <v>103</v>
      </c>
      <c r="K3931" t="s">
        <v>308</v>
      </c>
      <c r="L3931" t="s">
        <v>153</v>
      </c>
      <c r="M3931" t="e">
        <f>_xlfn.XLOOKUP(B3931,Sheet1!B:B,Sheet1!C:C)</f>
        <v>#N/A</v>
      </c>
    </row>
    <row r="3932" spans="2:13" hidden="1">
      <c r="B3932" t="s">
        <v>307</v>
      </c>
      <c r="C3932" t="s">
        <v>10029</v>
      </c>
      <c r="D3932" t="s">
        <v>226</v>
      </c>
      <c r="E3932" t="s">
        <v>5154</v>
      </c>
      <c r="F3932">
        <v>3</v>
      </c>
      <c r="G3932">
        <v>0</v>
      </c>
      <c r="H3932" t="s">
        <v>103</v>
      </c>
      <c r="I3932" t="s">
        <v>102</v>
      </c>
      <c r="J3932" t="s">
        <v>103</v>
      </c>
      <c r="K3932" t="s">
        <v>308</v>
      </c>
      <c r="L3932" t="s">
        <v>153</v>
      </c>
      <c r="M3932" t="e">
        <f>_xlfn.XLOOKUP(B3932,Sheet1!B:B,Sheet1!C:C)</f>
        <v>#N/A</v>
      </c>
    </row>
    <row r="3933" spans="2:13" hidden="1">
      <c r="B3933" t="s">
        <v>307</v>
      </c>
      <c r="C3933" t="s">
        <v>10030</v>
      </c>
      <c r="D3933" t="s">
        <v>226</v>
      </c>
      <c r="E3933" t="s">
        <v>5154</v>
      </c>
      <c r="F3933">
        <v>3</v>
      </c>
      <c r="G3933">
        <v>0</v>
      </c>
      <c r="H3933" t="s">
        <v>103</v>
      </c>
      <c r="I3933" t="s">
        <v>102</v>
      </c>
      <c r="J3933" t="s">
        <v>103</v>
      </c>
      <c r="K3933" t="s">
        <v>308</v>
      </c>
      <c r="L3933" t="s">
        <v>153</v>
      </c>
      <c r="M3933" t="e">
        <f>_xlfn.XLOOKUP(B3933,Sheet1!B:B,Sheet1!C:C)</f>
        <v>#N/A</v>
      </c>
    </row>
    <row r="3934" spans="2:13" hidden="1">
      <c r="B3934" t="s">
        <v>307</v>
      </c>
      <c r="C3934" t="s">
        <v>10031</v>
      </c>
      <c r="D3934" t="s">
        <v>226</v>
      </c>
      <c r="E3934" t="s">
        <v>5154</v>
      </c>
      <c r="F3934">
        <v>3</v>
      </c>
      <c r="G3934">
        <v>0</v>
      </c>
      <c r="H3934" t="s">
        <v>103</v>
      </c>
      <c r="I3934" t="s">
        <v>102</v>
      </c>
      <c r="J3934" t="s">
        <v>103</v>
      </c>
      <c r="K3934" t="s">
        <v>308</v>
      </c>
      <c r="L3934" t="s">
        <v>153</v>
      </c>
      <c r="M3934" t="e">
        <f>_xlfn.XLOOKUP(B3934,Sheet1!B:B,Sheet1!C:C)</f>
        <v>#N/A</v>
      </c>
    </row>
    <row r="3935" spans="2:13" hidden="1">
      <c r="B3935" t="s">
        <v>307</v>
      </c>
      <c r="C3935" t="s">
        <v>10032</v>
      </c>
      <c r="D3935" t="s">
        <v>226</v>
      </c>
      <c r="E3935" t="s">
        <v>5154</v>
      </c>
      <c r="F3935">
        <v>3</v>
      </c>
      <c r="G3935">
        <v>0</v>
      </c>
      <c r="H3935" t="s">
        <v>103</v>
      </c>
      <c r="I3935" t="s">
        <v>102</v>
      </c>
      <c r="J3935" t="s">
        <v>103</v>
      </c>
      <c r="K3935" t="s">
        <v>308</v>
      </c>
      <c r="L3935" t="s">
        <v>153</v>
      </c>
      <c r="M3935" t="e">
        <f>_xlfn.XLOOKUP(B3935,Sheet1!B:B,Sheet1!C:C)</f>
        <v>#N/A</v>
      </c>
    </row>
    <row r="3936" spans="2:13" hidden="1">
      <c r="B3936" t="s">
        <v>307</v>
      </c>
      <c r="C3936" t="s">
        <v>10033</v>
      </c>
      <c r="D3936" t="s">
        <v>590</v>
      </c>
      <c r="E3936" t="s">
        <v>5070</v>
      </c>
      <c r="F3936">
        <v>4</v>
      </c>
      <c r="G3936">
        <v>0</v>
      </c>
      <c r="H3936" t="s">
        <v>102</v>
      </c>
      <c r="I3936" t="s">
        <v>102</v>
      </c>
      <c r="J3936" t="s">
        <v>103</v>
      </c>
      <c r="K3936" t="s">
        <v>308</v>
      </c>
      <c r="L3936" t="s">
        <v>153</v>
      </c>
      <c r="M3936" t="e">
        <f>_xlfn.XLOOKUP(B3936,Sheet1!B:B,Sheet1!C:C)</f>
        <v>#N/A</v>
      </c>
    </row>
    <row r="3937" spans="2:13" hidden="1">
      <c r="B3937" t="s">
        <v>307</v>
      </c>
      <c r="C3937" t="s">
        <v>10034</v>
      </c>
      <c r="D3937" t="s">
        <v>590</v>
      </c>
      <c r="E3937" t="s">
        <v>5070</v>
      </c>
      <c r="F3937">
        <v>4</v>
      </c>
      <c r="G3937">
        <v>0</v>
      </c>
      <c r="H3937" t="s">
        <v>102</v>
      </c>
      <c r="I3937" t="s">
        <v>102</v>
      </c>
      <c r="J3937" t="s">
        <v>103</v>
      </c>
      <c r="K3937" t="s">
        <v>308</v>
      </c>
      <c r="L3937" t="s">
        <v>153</v>
      </c>
      <c r="M3937" t="e">
        <f>_xlfn.XLOOKUP(B3937,Sheet1!B:B,Sheet1!C:C)</f>
        <v>#N/A</v>
      </c>
    </row>
    <row r="3938" spans="2:13" hidden="1">
      <c r="B3938" t="s">
        <v>307</v>
      </c>
      <c r="C3938" t="s">
        <v>10035</v>
      </c>
      <c r="D3938" t="s">
        <v>670</v>
      </c>
      <c r="E3938" t="s">
        <v>5070</v>
      </c>
      <c r="F3938">
        <v>4</v>
      </c>
      <c r="G3938">
        <v>0</v>
      </c>
      <c r="H3938" t="s">
        <v>102</v>
      </c>
      <c r="I3938" t="s">
        <v>102</v>
      </c>
      <c r="J3938" t="s">
        <v>103</v>
      </c>
      <c r="K3938" t="s">
        <v>308</v>
      </c>
      <c r="L3938" t="s">
        <v>153</v>
      </c>
      <c r="M3938" t="e">
        <f>_xlfn.XLOOKUP(B3938,Sheet1!B:B,Sheet1!C:C)</f>
        <v>#N/A</v>
      </c>
    </row>
    <row r="3939" spans="2:13" hidden="1">
      <c r="B3939" t="s">
        <v>307</v>
      </c>
      <c r="C3939" t="s">
        <v>10036</v>
      </c>
      <c r="D3939" t="s">
        <v>10037</v>
      </c>
      <c r="E3939" t="s">
        <v>5073</v>
      </c>
      <c r="F3939">
        <v>40</v>
      </c>
      <c r="G3939">
        <v>113717</v>
      </c>
      <c r="H3939" t="s">
        <v>102</v>
      </c>
      <c r="I3939" t="s">
        <v>103</v>
      </c>
      <c r="J3939" t="s">
        <v>103</v>
      </c>
      <c r="K3939" t="s">
        <v>308</v>
      </c>
      <c r="L3939" t="s">
        <v>153</v>
      </c>
      <c r="M3939" t="e">
        <f>_xlfn.XLOOKUP(B3939,Sheet1!B:B,Sheet1!C:C)</f>
        <v>#N/A</v>
      </c>
    </row>
    <row r="3940" spans="2:13" hidden="1">
      <c r="B3940" t="s">
        <v>307</v>
      </c>
      <c r="C3940" t="s">
        <v>10038</v>
      </c>
      <c r="D3940" t="s">
        <v>142</v>
      </c>
      <c r="E3940" t="s">
        <v>5070</v>
      </c>
      <c r="F3940">
        <v>5</v>
      </c>
      <c r="G3940">
        <v>0</v>
      </c>
      <c r="H3940" t="s">
        <v>102</v>
      </c>
      <c r="I3940" t="s">
        <v>102</v>
      </c>
      <c r="J3940" t="s">
        <v>103</v>
      </c>
      <c r="K3940" t="s">
        <v>308</v>
      </c>
      <c r="L3940" t="s">
        <v>153</v>
      </c>
      <c r="M3940" t="e">
        <f>_xlfn.XLOOKUP(B3940,Sheet1!B:B,Sheet1!C:C)</f>
        <v>#N/A</v>
      </c>
    </row>
    <row r="3941" spans="2:13" hidden="1">
      <c r="B3941" t="s">
        <v>307</v>
      </c>
      <c r="C3941" t="s">
        <v>10039</v>
      </c>
      <c r="D3941" t="s">
        <v>226</v>
      </c>
      <c r="E3941" t="s">
        <v>5154</v>
      </c>
      <c r="F3941">
        <v>3</v>
      </c>
      <c r="G3941">
        <v>0</v>
      </c>
      <c r="H3941" t="s">
        <v>103</v>
      </c>
      <c r="I3941" t="s">
        <v>102</v>
      </c>
      <c r="J3941" t="s">
        <v>103</v>
      </c>
      <c r="K3941" t="s">
        <v>308</v>
      </c>
      <c r="L3941" t="s">
        <v>153</v>
      </c>
      <c r="M3941" t="e">
        <f>_xlfn.XLOOKUP(B3941,Sheet1!B:B,Sheet1!C:C)</f>
        <v>#N/A</v>
      </c>
    </row>
    <row r="3942" spans="2:13" hidden="1">
      <c r="B3942" t="s">
        <v>10040</v>
      </c>
      <c r="C3942" t="s">
        <v>8855</v>
      </c>
      <c r="D3942" t="s">
        <v>631</v>
      </c>
      <c r="E3942" t="s">
        <v>5154</v>
      </c>
      <c r="F3942">
        <v>20</v>
      </c>
      <c r="G3942">
        <v>0</v>
      </c>
      <c r="H3942" t="s">
        <v>103</v>
      </c>
      <c r="I3942" t="s">
        <v>102</v>
      </c>
      <c r="J3942" t="s">
        <v>103</v>
      </c>
      <c r="K3942" t="s">
        <v>10041</v>
      </c>
      <c r="L3942" t="s">
        <v>7153</v>
      </c>
      <c r="M3942" t="e">
        <f>_xlfn.XLOOKUP(B3942,Sheet1!B:B,Sheet1!C:C)</f>
        <v>#N/A</v>
      </c>
    </row>
    <row r="3943" spans="2:13" hidden="1">
      <c r="B3943" t="s">
        <v>10040</v>
      </c>
      <c r="C3943" t="s">
        <v>10042</v>
      </c>
      <c r="D3943" t="s">
        <v>631</v>
      </c>
      <c r="E3943" t="s">
        <v>5154</v>
      </c>
      <c r="F3943">
        <v>10</v>
      </c>
      <c r="G3943">
        <v>0</v>
      </c>
      <c r="H3943" t="s">
        <v>103</v>
      </c>
      <c r="I3943" t="s">
        <v>102</v>
      </c>
      <c r="J3943" t="s">
        <v>103</v>
      </c>
      <c r="K3943" t="s">
        <v>10041</v>
      </c>
      <c r="L3943" t="s">
        <v>7153</v>
      </c>
      <c r="M3943" t="e">
        <f>_xlfn.XLOOKUP(B3943,Sheet1!B:B,Sheet1!C:C)</f>
        <v>#N/A</v>
      </c>
    </row>
    <row r="3944" spans="2:13" hidden="1">
      <c r="B3944" t="s">
        <v>10040</v>
      </c>
      <c r="C3944" t="s">
        <v>10043</v>
      </c>
      <c r="D3944" t="s">
        <v>631</v>
      </c>
      <c r="E3944" t="s">
        <v>5154</v>
      </c>
      <c r="F3944">
        <v>10</v>
      </c>
      <c r="G3944">
        <v>0</v>
      </c>
      <c r="H3944" t="s">
        <v>103</v>
      </c>
      <c r="I3944" t="s">
        <v>102</v>
      </c>
      <c r="J3944" t="s">
        <v>103</v>
      </c>
      <c r="K3944" t="s">
        <v>10041</v>
      </c>
      <c r="L3944" t="s">
        <v>7153</v>
      </c>
      <c r="M3944" t="e">
        <f>_xlfn.XLOOKUP(B3944,Sheet1!B:B,Sheet1!C:C)</f>
        <v>#N/A</v>
      </c>
    </row>
    <row r="3945" spans="2:13" hidden="1">
      <c r="B3945" t="s">
        <v>10040</v>
      </c>
      <c r="C3945" t="s">
        <v>10044</v>
      </c>
      <c r="D3945" t="s">
        <v>631</v>
      </c>
      <c r="E3945" t="s">
        <v>5154</v>
      </c>
      <c r="F3945">
        <v>10</v>
      </c>
      <c r="G3945">
        <v>0</v>
      </c>
      <c r="H3945" t="s">
        <v>103</v>
      </c>
      <c r="I3945" t="s">
        <v>102</v>
      </c>
      <c r="J3945" t="s">
        <v>103</v>
      </c>
      <c r="K3945" t="s">
        <v>10041</v>
      </c>
      <c r="L3945" t="s">
        <v>7153</v>
      </c>
      <c r="M3945" t="e">
        <f>_xlfn.XLOOKUP(B3945,Sheet1!B:B,Sheet1!C:C)</f>
        <v>#N/A</v>
      </c>
    </row>
    <row r="3946" spans="2:13" hidden="1">
      <c r="B3946" t="s">
        <v>10040</v>
      </c>
      <c r="C3946" t="s">
        <v>10045</v>
      </c>
      <c r="D3946" t="s">
        <v>631</v>
      </c>
      <c r="E3946" t="s">
        <v>5154</v>
      </c>
      <c r="F3946">
        <v>10</v>
      </c>
      <c r="G3946">
        <v>0</v>
      </c>
      <c r="H3946" t="s">
        <v>103</v>
      </c>
      <c r="I3946" t="s">
        <v>102</v>
      </c>
      <c r="J3946" t="s">
        <v>103</v>
      </c>
      <c r="K3946" t="s">
        <v>10041</v>
      </c>
      <c r="L3946" t="s">
        <v>7153</v>
      </c>
      <c r="M3946" t="e">
        <f>_xlfn.XLOOKUP(B3946,Sheet1!B:B,Sheet1!C:C)</f>
        <v>#N/A</v>
      </c>
    </row>
    <row r="3947" spans="2:13" hidden="1">
      <c r="B3947" t="s">
        <v>10040</v>
      </c>
      <c r="C3947" t="s">
        <v>10046</v>
      </c>
      <c r="D3947" t="s">
        <v>653</v>
      </c>
      <c r="E3947" t="s">
        <v>5070</v>
      </c>
      <c r="F3947">
        <v>20</v>
      </c>
      <c r="G3947">
        <v>0</v>
      </c>
      <c r="H3947" t="s">
        <v>102</v>
      </c>
      <c r="I3947" t="s">
        <v>102</v>
      </c>
      <c r="J3947" t="s">
        <v>103</v>
      </c>
      <c r="K3947" t="s">
        <v>10041</v>
      </c>
      <c r="L3947" t="s">
        <v>7153</v>
      </c>
      <c r="M3947" t="e">
        <f>_xlfn.XLOOKUP(B3947,Sheet1!B:B,Sheet1!C:C)</f>
        <v>#N/A</v>
      </c>
    </row>
    <row r="3948" spans="2:13" hidden="1">
      <c r="B3948" t="s">
        <v>10040</v>
      </c>
      <c r="C3948" t="s">
        <v>10047</v>
      </c>
      <c r="D3948" t="s">
        <v>267</v>
      </c>
      <c r="E3948" t="s">
        <v>5070</v>
      </c>
      <c r="F3948">
        <v>20</v>
      </c>
      <c r="G3948">
        <v>0</v>
      </c>
      <c r="H3948" t="s">
        <v>102</v>
      </c>
      <c r="I3948" t="s">
        <v>102</v>
      </c>
      <c r="J3948" t="s">
        <v>103</v>
      </c>
      <c r="K3948" t="s">
        <v>10041</v>
      </c>
      <c r="L3948" t="s">
        <v>7153</v>
      </c>
      <c r="M3948" t="e">
        <f>_xlfn.XLOOKUP(B3948,Sheet1!B:B,Sheet1!C:C)</f>
        <v>#N/A</v>
      </c>
    </row>
    <row r="3949" spans="2:13" hidden="1">
      <c r="B3949" t="s">
        <v>10040</v>
      </c>
      <c r="C3949" t="s">
        <v>10048</v>
      </c>
      <c r="D3949" t="s">
        <v>631</v>
      </c>
      <c r="E3949" t="s">
        <v>5154</v>
      </c>
      <c r="F3949">
        <v>10</v>
      </c>
      <c r="G3949">
        <v>0</v>
      </c>
      <c r="H3949" t="s">
        <v>103</v>
      </c>
      <c r="I3949" t="s">
        <v>102</v>
      </c>
      <c r="J3949" t="s">
        <v>103</v>
      </c>
      <c r="K3949" t="s">
        <v>10041</v>
      </c>
      <c r="L3949" t="s">
        <v>7153</v>
      </c>
      <c r="M3949" t="e">
        <f>_xlfn.XLOOKUP(B3949,Sheet1!B:B,Sheet1!C:C)</f>
        <v>#N/A</v>
      </c>
    </row>
    <row r="3950" spans="2:13" hidden="1">
      <c r="B3950" t="s">
        <v>10040</v>
      </c>
      <c r="C3950" t="s">
        <v>10049</v>
      </c>
      <c r="D3950" t="s">
        <v>631</v>
      </c>
      <c r="E3950" t="s">
        <v>5154</v>
      </c>
      <c r="F3950">
        <v>10</v>
      </c>
      <c r="G3950">
        <v>59705</v>
      </c>
      <c r="H3950" t="s">
        <v>103</v>
      </c>
      <c r="I3950" t="s">
        <v>102</v>
      </c>
      <c r="J3950" t="s">
        <v>103</v>
      </c>
      <c r="K3950" t="s">
        <v>10041</v>
      </c>
      <c r="L3950" t="s">
        <v>7153</v>
      </c>
      <c r="M3950" t="e">
        <f>_xlfn.XLOOKUP(B3950,Sheet1!B:B,Sheet1!C:C)</f>
        <v>#N/A</v>
      </c>
    </row>
    <row r="3951" spans="2:13" hidden="1">
      <c r="B3951" t="s">
        <v>10040</v>
      </c>
      <c r="C3951" t="s">
        <v>10050</v>
      </c>
      <c r="D3951" t="s">
        <v>631</v>
      </c>
      <c r="E3951" t="s">
        <v>5154</v>
      </c>
      <c r="F3951">
        <v>10</v>
      </c>
      <c r="G3951">
        <v>0</v>
      </c>
      <c r="H3951" t="s">
        <v>103</v>
      </c>
      <c r="I3951" t="s">
        <v>102</v>
      </c>
      <c r="J3951" t="s">
        <v>103</v>
      </c>
      <c r="K3951" t="s">
        <v>10041</v>
      </c>
      <c r="L3951" t="s">
        <v>7153</v>
      </c>
      <c r="M3951" t="e">
        <f>_xlfn.XLOOKUP(B3951,Sheet1!B:B,Sheet1!C:C)</f>
        <v>#N/A</v>
      </c>
    </row>
    <row r="3952" spans="2:13" hidden="1">
      <c r="B3952" t="s">
        <v>10040</v>
      </c>
      <c r="C3952" t="s">
        <v>10051</v>
      </c>
      <c r="D3952" t="s">
        <v>631</v>
      </c>
      <c r="E3952" t="s">
        <v>5154</v>
      </c>
      <c r="F3952">
        <v>10</v>
      </c>
      <c r="G3952">
        <v>0</v>
      </c>
      <c r="H3952" t="s">
        <v>103</v>
      </c>
      <c r="I3952" t="s">
        <v>102</v>
      </c>
      <c r="J3952" t="s">
        <v>103</v>
      </c>
      <c r="K3952" t="s">
        <v>10041</v>
      </c>
      <c r="L3952" t="s">
        <v>7153</v>
      </c>
      <c r="M3952" t="e">
        <f>_xlfn.XLOOKUP(B3952,Sheet1!B:B,Sheet1!C:C)</f>
        <v>#N/A</v>
      </c>
    </row>
    <row r="3953" spans="2:13" hidden="1">
      <c r="B3953" t="s">
        <v>10040</v>
      </c>
      <c r="C3953" t="s">
        <v>10052</v>
      </c>
      <c r="D3953" t="s">
        <v>631</v>
      </c>
      <c r="E3953" t="s">
        <v>5070</v>
      </c>
      <c r="F3953">
        <v>10</v>
      </c>
      <c r="G3953">
        <v>0</v>
      </c>
      <c r="H3953" t="s">
        <v>102</v>
      </c>
      <c r="I3953" t="s">
        <v>102</v>
      </c>
      <c r="J3953" t="s">
        <v>103</v>
      </c>
      <c r="K3953" t="s">
        <v>10041</v>
      </c>
      <c r="L3953" t="s">
        <v>7153</v>
      </c>
      <c r="M3953" t="e">
        <f>_xlfn.XLOOKUP(B3953,Sheet1!B:B,Sheet1!C:C)</f>
        <v>#N/A</v>
      </c>
    </row>
    <row r="3954" spans="2:13" hidden="1">
      <c r="B3954" t="s">
        <v>10040</v>
      </c>
      <c r="C3954" t="s">
        <v>10053</v>
      </c>
      <c r="D3954" t="s">
        <v>631</v>
      </c>
      <c r="E3954" t="s">
        <v>5154</v>
      </c>
      <c r="F3954">
        <v>10</v>
      </c>
      <c r="G3954">
        <v>65100</v>
      </c>
      <c r="H3954" t="s">
        <v>103</v>
      </c>
      <c r="I3954" t="s">
        <v>102</v>
      </c>
      <c r="J3954" t="s">
        <v>103</v>
      </c>
      <c r="K3954" t="s">
        <v>10041</v>
      </c>
      <c r="L3954" t="s">
        <v>7153</v>
      </c>
      <c r="M3954" t="e">
        <f>_xlfn.XLOOKUP(B3954,Sheet1!B:B,Sheet1!C:C)</f>
        <v>#N/A</v>
      </c>
    </row>
    <row r="3955" spans="2:13" hidden="1">
      <c r="B3955" t="s">
        <v>10040</v>
      </c>
      <c r="C3955" t="s">
        <v>10054</v>
      </c>
      <c r="D3955" t="s">
        <v>315</v>
      </c>
      <c r="E3955" t="s">
        <v>5070</v>
      </c>
      <c r="F3955">
        <v>10</v>
      </c>
      <c r="G3955">
        <v>0</v>
      </c>
      <c r="H3955" t="s">
        <v>102</v>
      </c>
      <c r="I3955" t="s">
        <v>102</v>
      </c>
      <c r="J3955" t="s">
        <v>103</v>
      </c>
      <c r="K3955" t="s">
        <v>10041</v>
      </c>
      <c r="L3955" t="s">
        <v>7153</v>
      </c>
      <c r="M3955" t="e">
        <f>_xlfn.XLOOKUP(B3955,Sheet1!B:B,Sheet1!C:C)</f>
        <v>#N/A</v>
      </c>
    </row>
    <row r="3956" spans="2:13" hidden="1">
      <c r="B3956" t="s">
        <v>10040</v>
      </c>
      <c r="C3956" t="s">
        <v>10055</v>
      </c>
      <c r="D3956" t="s">
        <v>631</v>
      </c>
      <c r="E3956" t="s">
        <v>5154</v>
      </c>
      <c r="F3956">
        <v>20</v>
      </c>
      <c r="G3956">
        <v>0</v>
      </c>
      <c r="H3956" t="s">
        <v>103</v>
      </c>
      <c r="I3956" t="s">
        <v>102</v>
      </c>
      <c r="J3956" t="s">
        <v>103</v>
      </c>
      <c r="K3956" t="s">
        <v>10041</v>
      </c>
      <c r="L3956" t="s">
        <v>7153</v>
      </c>
      <c r="M3956" t="e">
        <f>_xlfn.XLOOKUP(B3956,Sheet1!B:B,Sheet1!C:C)</f>
        <v>#N/A</v>
      </c>
    </row>
    <row r="3957" spans="2:13" hidden="1">
      <c r="B3957" t="s">
        <v>10040</v>
      </c>
      <c r="C3957" t="s">
        <v>10041</v>
      </c>
      <c r="D3957" t="s">
        <v>7153</v>
      </c>
      <c r="E3957" t="s">
        <v>5154</v>
      </c>
      <c r="F3957">
        <v>40</v>
      </c>
      <c r="G3957">
        <v>129684</v>
      </c>
      <c r="H3957" t="s">
        <v>103</v>
      </c>
      <c r="I3957" t="s">
        <v>102</v>
      </c>
      <c r="J3957" t="s">
        <v>103</v>
      </c>
      <c r="K3957" t="s">
        <v>10041</v>
      </c>
      <c r="L3957" t="s">
        <v>7153</v>
      </c>
      <c r="M3957" t="e">
        <f>_xlfn.XLOOKUP(B3957,Sheet1!B:B,Sheet1!C:C)</f>
        <v>#N/A</v>
      </c>
    </row>
    <row r="3958" spans="2:13" hidden="1">
      <c r="B3958" t="s">
        <v>10040</v>
      </c>
      <c r="C3958" t="s">
        <v>10056</v>
      </c>
      <c r="D3958" t="s">
        <v>631</v>
      </c>
      <c r="E3958" t="s">
        <v>5154</v>
      </c>
      <c r="F3958">
        <v>10</v>
      </c>
      <c r="G3958">
        <v>0</v>
      </c>
      <c r="H3958" t="s">
        <v>103</v>
      </c>
      <c r="I3958" t="s">
        <v>102</v>
      </c>
      <c r="J3958" t="s">
        <v>103</v>
      </c>
      <c r="K3958" t="s">
        <v>10041</v>
      </c>
      <c r="L3958" t="s">
        <v>7153</v>
      </c>
      <c r="M3958" t="e">
        <f>_xlfn.XLOOKUP(B3958,Sheet1!B:B,Sheet1!C:C)</f>
        <v>#N/A</v>
      </c>
    </row>
    <row r="3959" spans="2:13" hidden="1">
      <c r="B3959" t="s">
        <v>10040</v>
      </c>
      <c r="C3959" t="s">
        <v>10057</v>
      </c>
      <c r="D3959" t="s">
        <v>5224</v>
      </c>
      <c r="E3959" t="s">
        <v>5070</v>
      </c>
      <c r="F3959">
        <v>10</v>
      </c>
      <c r="G3959">
        <v>0</v>
      </c>
      <c r="H3959" t="s">
        <v>102</v>
      </c>
      <c r="I3959" t="s">
        <v>102</v>
      </c>
      <c r="J3959" t="s">
        <v>103</v>
      </c>
      <c r="K3959" t="s">
        <v>10041</v>
      </c>
      <c r="L3959" t="s">
        <v>7153</v>
      </c>
      <c r="M3959" t="e">
        <f>_xlfn.XLOOKUP(B3959,Sheet1!B:B,Sheet1!C:C)</f>
        <v>#N/A</v>
      </c>
    </row>
    <row r="3960" spans="2:13" hidden="1">
      <c r="B3960" t="s">
        <v>10040</v>
      </c>
      <c r="C3960" t="s">
        <v>10058</v>
      </c>
      <c r="D3960" t="s">
        <v>631</v>
      </c>
      <c r="E3960" t="s">
        <v>5154</v>
      </c>
      <c r="F3960">
        <v>10</v>
      </c>
      <c r="G3960">
        <v>0</v>
      </c>
      <c r="H3960" t="s">
        <v>103</v>
      </c>
      <c r="I3960" t="s">
        <v>102</v>
      </c>
      <c r="J3960" t="s">
        <v>103</v>
      </c>
      <c r="K3960" t="s">
        <v>10041</v>
      </c>
      <c r="L3960" t="s">
        <v>7153</v>
      </c>
      <c r="M3960" t="e">
        <f>_xlfn.XLOOKUP(B3960,Sheet1!B:B,Sheet1!C:C)</f>
        <v>#N/A</v>
      </c>
    </row>
    <row r="3961" spans="2:13" hidden="1">
      <c r="B3961" t="s">
        <v>10059</v>
      </c>
      <c r="C3961" t="s">
        <v>10060</v>
      </c>
      <c r="D3961" t="s">
        <v>5246</v>
      </c>
      <c r="E3961" t="s">
        <v>5154</v>
      </c>
      <c r="F3961">
        <v>1</v>
      </c>
      <c r="G3961">
        <v>0</v>
      </c>
      <c r="H3961" t="s">
        <v>103</v>
      </c>
      <c r="I3961" t="s">
        <v>102</v>
      </c>
      <c r="J3961" t="s">
        <v>103</v>
      </c>
      <c r="K3961" t="s">
        <v>10061</v>
      </c>
      <c r="L3961" t="s">
        <v>2766</v>
      </c>
      <c r="M3961" t="e">
        <f>_xlfn.XLOOKUP(B3961,Sheet1!B:B,Sheet1!C:C)</f>
        <v>#N/A</v>
      </c>
    </row>
    <row r="3962" spans="2:13" hidden="1">
      <c r="B3962" t="s">
        <v>10059</v>
      </c>
      <c r="C3962" t="s">
        <v>10062</v>
      </c>
      <c r="D3962" t="s">
        <v>267</v>
      </c>
      <c r="E3962" t="s">
        <v>5070</v>
      </c>
      <c r="F3962">
        <v>2</v>
      </c>
      <c r="G3962">
        <v>0</v>
      </c>
      <c r="H3962" t="s">
        <v>102</v>
      </c>
      <c r="I3962" t="s">
        <v>102</v>
      </c>
      <c r="J3962" t="s">
        <v>103</v>
      </c>
      <c r="K3962" t="s">
        <v>10061</v>
      </c>
      <c r="L3962" t="s">
        <v>2766</v>
      </c>
      <c r="M3962" t="e">
        <f>_xlfn.XLOOKUP(B3962,Sheet1!B:B,Sheet1!C:C)</f>
        <v>#N/A</v>
      </c>
    </row>
    <row r="3963" spans="2:13" hidden="1">
      <c r="B3963" t="s">
        <v>10059</v>
      </c>
      <c r="C3963" t="s">
        <v>10063</v>
      </c>
      <c r="D3963" t="s">
        <v>378</v>
      </c>
      <c r="E3963" t="s">
        <v>5070</v>
      </c>
      <c r="F3963">
        <v>2</v>
      </c>
      <c r="G3963">
        <v>0</v>
      </c>
      <c r="H3963" t="s">
        <v>102</v>
      </c>
      <c r="I3963" t="s">
        <v>102</v>
      </c>
      <c r="J3963" t="s">
        <v>103</v>
      </c>
      <c r="K3963" t="s">
        <v>10061</v>
      </c>
      <c r="L3963" t="s">
        <v>2766</v>
      </c>
      <c r="M3963" t="e">
        <f>_xlfn.XLOOKUP(B3963,Sheet1!B:B,Sheet1!C:C)</f>
        <v>#N/A</v>
      </c>
    </row>
    <row r="3964" spans="2:13" hidden="1">
      <c r="B3964" t="s">
        <v>10059</v>
      </c>
      <c r="C3964" t="s">
        <v>10064</v>
      </c>
      <c r="D3964" t="s">
        <v>5246</v>
      </c>
      <c r="E3964" t="s">
        <v>5154</v>
      </c>
      <c r="F3964">
        <v>1</v>
      </c>
      <c r="G3964">
        <v>0</v>
      </c>
      <c r="H3964" t="s">
        <v>103</v>
      </c>
      <c r="I3964" t="s">
        <v>102</v>
      </c>
      <c r="J3964" t="s">
        <v>103</v>
      </c>
      <c r="K3964" t="s">
        <v>10061</v>
      </c>
      <c r="L3964" t="s">
        <v>2766</v>
      </c>
      <c r="M3964" t="e">
        <f>_xlfn.XLOOKUP(B3964,Sheet1!B:B,Sheet1!C:C)</f>
        <v>#N/A</v>
      </c>
    </row>
    <row r="3965" spans="2:13" hidden="1">
      <c r="B3965" t="s">
        <v>10059</v>
      </c>
      <c r="C3965" t="s">
        <v>10065</v>
      </c>
      <c r="D3965" t="s">
        <v>5246</v>
      </c>
      <c r="E3965" t="s">
        <v>5154</v>
      </c>
      <c r="F3965">
        <v>1</v>
      </c>
      <c r="G3965">
        <v>0</v>
      </c>
      <c r="H3965" t="s">
        <v>103</v>
      </c>
      <c r="I3965" t="s">
        <v>102</v>
      </c>
      <c r="J3965" t="s">
        <v>103</v>
      </c>
      <c r="K3965" t="s">
        <v>10061</v>
      </c>
      <c r="L3965" t="s">
        <v>2766</v>
      </c>
      <c r="M3965" t="e">
        <f>_xlfn.XLOOKUP(B3965,Sheet1!B:B,Sheet1!C:C)</f>
        <v>#N/A</v>
      </c>
    </row>
    <row r="3966" spans="2:13" hidden="1">
      <c r="B3966" t="s">
        <v>10059</v>
      </c>
      <c r="C3966" t="s">
        <v>10066</v>
      </c>
      <c r="D3966" t="s">
        <v>8400</v>
      </c>
      <c r="E3966" t="s">
        <v>5070</v>
      </c>
      <c r="F3966">
        <v>2</v>
      </c>
      <c r="G3966">
        <v>0</v>
      </c>
      <c r="H3966" t="s">
        <v>102</v>
      </c>
      <c r="I3966" t="s">
        <v>102</v>
      </c>
      <c r="J3966" t="s">
        <v>103</v>
      </c>
      <c r="K3966" t="s">
        <v>10061</v>
      </c>
      <c r="L3966" t="s">
        <v>2766</v>
      </c>
      <c r="M3966" t="e">
        <f>_xlfn.XLOOKUP(B3966,Sheet1!B:B,Sheet1!C:C)</f>
        <v>#N/A</v>
      </c>
    </row>
    <row r="3967" spans="2:13" hidden="1">
      <c r="B3967" t="s">
        <v>10059</v>
      </c>
      <c r="C3967" t="s">
        <v>10067</v>
      </c>
      <c r="D3967" t="s">
        <v>5246</v>
      </c>
      <c r="E3967" t="s">
        <v>5154</v>
      </c>
      <c r="F3967">
        <v>1</v>
      </c>
      <c r="G3967">
        <v>0</v>
      </c>
      <c r="H3967" t="s">
        <v>103</v>
      </c>
      <c r="I3967" t="s">
        <v>102</v>
      </c>
      <c r="J3967" t="s">
        <v>103</v>
      </c>
      <c r="K3967" t="s">
        <v>10061</v>
      </c>
      <c r="L3967" t="s">
        <v>2766</v>
      </c>
      <c r="M3967" t="e">
        <f>_xlfn.XLOOKUP(B3967,Sheet1!B:B,Sheet1!C:C)</f>
        <v>#N/A</v>
      </c>
    </row>
    <row r="3968" spans="2:13" hidden="1">
      <c r="B3968" t="s">
        <v>10059</v>
      </c>
      <c r="C3968" t="s">
        <v>10068</v>
      </c>
      <c r="D3968" t="s">
        <v>5224</v>
      </c>
      <c r="E3968" t="s">
        <v>5070</v>
      </c>
      <c r="F3968">
        <v>2</v>
      </c>
      <c r="G3968">
        <v>0</v>
      </c>
      <c r="H3968" t="s">
        <v>102</v>
      </c>
      <c r="I3968" t="s">
        <v>102</v>
      </c>
      <c r="J3968" t="s">
        <v>103</v>
      </c>
      <c r="K3968" t="s">
        <v>10061</v>
      </c>
      <c r="L3968" t="s">
        <v>2766</v>
      </c>
      <c r="M3968" t="e">
        <f>_xlfn.XLOOKUP(B3968,Sheet1!B:B,Sheet1!C:C)</f>
        <v>#N/A</v>
      </c>
    </row>
    <row r="3969" spans="2:13" hidden="1">
      <c r="B3969" t="s">
        <v>10059</v>
      </c>
      <c r="C3969" t="s">
        <v>10069</v>
      </c>
      <c r="D3969" t="s">
        <v>5246</v>
      </c>
      <c r="E3969" t="s">
        <v>5154</v>
      </c>
      <c r="F3969">
        <v>1</v>
      </c>
      <c r="G3969">
        <v>0</v>
      </c>
      <c r="H3969" t="s">
        <v>103</v>
      </c>
      <c r="I3969" t="s">
        <v>102</v>
      </c>
      <c r="J3969" t="s">
        <v>103</v>
      </c>
      <c r="K3969" t="s">
        <v>10061</v>
      </c>
      <c r="L3969" t="s">
        <v>2766</v>
      </c>
      <c r="M3969" t="e">
        <f>_xlfn.XLOOKUP(B3969,Sheet1!B:B,Sheet1!C:C)</f>
        <v>#N/A</v>
      </c>
    </row>
    <row r="3970" spans="2:13" hidden="1">
      <c r="B3970" t="s">
        <v>10059</v>
      </c>
      <c r="C3970" t="s">
        <v>10070</v>
      </c>
      <c r="D3970" t="s">
        <v>5246</v>
      </c>
      <c r="E3970" t="s">
        <v>5154</v>
      </c>
      <c r="F3970">
        <v>1</v>
      </c>
      <c r="G3970">
        <v>0</v>
      </c>
      <c r="H3970" t="s">
        <v>103</v>
      </c>
      <c r="I3970" t="s">
        <v>102</v>
      </c>
      <c r="J3970" t="s">
        <v>103</v>
      </c>
      <c r="K3970" t="s">
        <v>10061</v>
      </c>
      <c r="L3970" t="s">
        <v>2766</v>
      </c>
      <c r="M3970" t="e">
        <f>_xlfn.XLOOKUP(B3970,Sheet1!B:B,Sheet1!C:C)</f>
        <v>#N/A</v>
      </c>
    </row>
    <row r="3971" spans="2:13" hidden="1">
      <c r="B3971" t="s">
        <v>10059</v>
      </c>
      <c r="C3971" t="s">
        <v>10071</v>
      </c>
      <c r="D3971" t="s">
        <v>5246</v>
      </c>
      <c r="E3971" t="s">
        <v>5154</v>
      </c>
      <c r="F3971">
        <v>1</v>
      </c>
      <c r="G3971">
        <v>0</v>
      </c>
      <c r="H3971" t="s">
        <v>103</v>
      </c>
      <c r="I3971" t="s">
        <v>102</v>
      </c>
      <c r="J3971" t="s">
        <v>103</v>
      </c>
      <c r="K3971" t="s">
        <v>10061</v>
      </c>
      <c r="L3971" t="s">
        <v>2766</v>
      </c>
      <c r="M3971" t="e">
        <f>_xlfn.XLOOKUP(B3971,Sheet1!B:B,Sheet1!C:C)</f>
        <v>#N/A</v>
      </c>
    </row>
    <row r="3972" spans="2:13" hidden="1">
      <c r="B3972" t="s">
        <v>10059</v>
      </c>
      <c r="C3972" t="s">
        <v>10061</v>
      </c>
      <c r="D3972" t="s">
        <v>188</v>
      </c>
      <c r="F3972">
        <v>40</v>
      </c>
      <c r="G3972">
        <v>176778</v>
      </c>
      <c r="H3972" t="s">
        <v>103</v>
      </c>
      <c r="I3972" t="s">
        <v>103</v>
      </c>
      <c r="J3972" t="s">
        <v>103</v>
      </c>
      <c r="K3972" t="s">
        <v>10061</v>
      </c>
      <c r="L3972" t="s">
        <v>2766</v>
      </c>
      <c r="M3972" t="e">
        <f>_xlfn.XLOOKUP(B3972,Sheet1!B:B,Sheet1!C:C)</f>
        <v>#N/A</v>
      </c>
    </row>
    <row r="3973" spans="2:13" hidden="1">
      <c r="B3973" t="s">
        <v>10059</v>
      </c>
      <c r="C3973" t="s">
        <v>10072</v>
      </c>
      <c r="D3973" t="s">
        <v>5971</v>
      </c>
      <c r="F3973">
        <v>40</v>
      </c>
      <c r="G3973">
        <v>119640</v>
      </c>
      <c r="H3973" t="s">
        <v>103</v>
      </c>
      <c r="I3973" t="s">
        <v>103</v>
      </c>
      <c r="J3973" t="s">
        <v>103</v>
      </c>
      <c r="K3973" t="s">
        <v>10061</v>
      </c>
      <c r="L3973" t="s">
        <v>2766</v>
      </c>
      <c r="M3973" t="e">
        <f>_xlfn.XLOOKUP(B3973,Sheet1!B:B,Sheet1!C:C)</f>
        <v>#N/A</v>
      </c>
    </row>
    <row r="3974" spans="2:13" hidden="1">
      <c r="B3974" t="s">
        <v>10059</v>
      </c>
      <c r="C3974" t="s">
        <v>10073</v>
      </c>
      <c r="D3974" t="s">
        <v>10074</v>
      </c>
      <c r="F3974">
        <v>32</v>
      </c>
      <c r="G3974">
        <v>111375</v>
      </c>
      <c r="H3974" t="s">
        <v>103</v>
      </c>
      <c r="I3974" t="s">
        <v>103</v>
      </c>
      <c r="J3974" t="s">
        <v>103</v>
      </c>
      <c r="K3974" t="s">
        <v>10061</v>
      </c>
      <c r="L3974" t="s">
        <v>2766</v>
      </c>
      <c r="M3974" t="e">
        <f>_xlfn.XLOOKUP(B3974,Sheet1!B:B,Sheet1!C:C)</f>
        <v>#N/A</v>
      </c>
    </row>
    <row r="3975" spans="2:13" hidden="1">
      <c r="B3975" t="s">
        <v>10059</v>
      </c>
      <c r="C3975" t="s">
        <v>10075</v>
      </c>
      <c r="D3975" t="s">
        <v>10076</v>
      </c>
      <c r="F3975">
        <v>32</v>
      </c>
      <c r="G3975">
        <v>117683</v>
      </c>
      <c r="H3975" t="s">
        <v>103</v>
      </c>
      <c r="I3975" t="s">
        <v>103</v>
      </c>
      <c r="J3975" t="s">
        <v>103</v>
      </c>
      <c r="K3975" t="s">
        <v>10061</v>
      </c>
      <c r="L3975" t="s">
        <v>2766</v>
      </c>
      <c r="M3975" t="e">
        <f>_xlfn.XLOOKUP(B3975,Sheet1!B:B,Sheet1!C:C)</f>
        <v>#N/A</v>
      </c>
    </row>
    <row r="3976" spans="2:13" hidden="1">
      <c r="B3976" t="s">
        <v>10077</v>
      </c>
      <c r="C3976" t="s">
        <v>10078</v>
      </c>
      <c r="D3976" t="s">
        <v>180</v>
      </c>
      <c r="E3976" t="s">
        <v>5154</v>
      </c>
      <c r="F3976">
        <v>0.5</v>
      </c>
      <c r="G3976">
        <v>0</v>
      </c>
      <c r="H3976" t="s">
        <v>103</v>
      </c>
      <c r="I3976" t="s">
        <v>102</v>
      </c>
      <c r="J3976" t="s">
        <v>103</v>
      </c>
      <c r="K3976" t="s">
        <v>10079</v>
      </c>
      <c r="L3976" t="s">
        <v>5832</v>
      </c>
      <c r="M3976" t="e">
        <f>_xlfn.XLOOKUP(B3976,Sheet1!B:B,Sheet1!C:C)</f>
        <v>#N/A</v>
      </c>
    </row>
    <row r="3977" spans="2:13" hidden="1">
      <c r="B3977" t="s">
        <v>10077</v>
      </c>
      <c r="C3977" t="s">
        <v>10080</v>
      </c>
      <c r="D3977" t="s">
        <v>180</v>
      </c>
      <c r="E3977" t="s">
        <v>5154</v>
      </c>
      <c r="F3977">
        <v>0.5</v>
      </c>
      <c r="G3977">
        <v>0</v>
      </c>
      <c r="H3977" t="s">
        <v>103</v>
      </c>
      <c r="I3977" t="s">
        <v>102</v>
      </c>
      <c r="J3977" t="s">
        <v>103</v>
      </c>
      <c r="K3977" t="s">
        <v>10079</v>
      </c>
      <c r="L3977" t="s">
        <v>5832</v>
      </c>
      <c r="M3977" t="e">
        <f>_xlfn.XLOOKUP(B3977,Sheet1!B:B,Sheet1!C:C)</f>
        <v>#N/A</v>
      </c>
    </row>
    <row r="3978" spans="2:13" hidden="1">
      <c r="B3978" t="s">
        <v>10077</v>
      </c>
      <c r="C3978" t="s">
        <v>10081</v>
      </c>
      <c r="D3978" t="s">
        <v>180</v>
      </c>
      <c r="E3978" t="s">
        <v>5154</v>
      </c>
      <c r="F3978">
        <v>0.5</v>
      </c>
      <c r="G3978">
        <v>0</v>
      </c>
      <c r="H3978" t="s">
        <v>103</v>
      </c>
      <c r="I3978" t="s">
        <v>102</v>
      </c>
      <c r="J3978" t="s">
        <v>103</v>
      </c>
      <c r="K3978" t="s">
        <v>10079</v>
      </c>
      <c r="L3978" t="s">
        <v>5832</v>
      </c>
      <c r="M3978" t="e">
        <f>_xlfn.XLOOKUP(B3978,Sheet1!B:B,Sheet1!C:C)</f>
        <v>#N/A</v>
      </c>
    </row>
    <row r="3979" spans="2:13" hidden="1">
      <c r="B3979" t="s">
        <v>10077</v>
      </c>
      <c r="C3979" t="s">
        <v>10082</v>
      </c>
      <c r="D3979" t="s">
        <v>267</v>
      </c>
      <c r="E3979" t="s">
        <v>5070</v>
      </c>
      <c r="F3979">
        <v>1</v>
      </c>
      <c r="G3979">
        <v>0</v>
      </c>
      <c r="H3979" t="s">
        <v>102</v>
      </c>
      <c r="I3979" t="s">
        <v>102</v>
      </c>
      <c r="J3979" t="s">
        <v>103</v>
      </c>
      <c r="K3979" t="s">
        <v>10079</v>
      </c>
      <c r="L3979" t="s">
        <v>5832</v>
      </c>
      <c r="M3979" t="e">
        <f>_xlfn.XLOOKUP(B3979,Sheet1!B:B,Sheet1!C:C)</f>
        <v>#N/A</v>
      </c>
    </row>
    <row r="3980" spans="2:13" hidden="1">
      <c r="B3980" t="s">
        <v>10077</v>
      </c>
      <c r="C3980" t="s">
        <v>10083</v>
      </c>
      <c r="D3980" t="s">
        <v>315</v>
      </c>
      <c r="E3980" t="s">
        <v>5070</v>
      </c>
      <c r="F3980">
        <v>2</v>
      </c>
      <c r="G3980">
        <v>0</v>
      </c>
      <c r="H3980" t="s">
        <v>102</v>
      </c>
      <c r="I3980" t="s">
        <v>102</v>
      </c>
      <c r="J3980" t="s">
        <v>103</v>
      </c>
      <c r="K3980" t="s">
        <v>10079</v>
      </c>
      <c r="L3980" t="s">
        <v>5832</v>
      </c>
      <c r="M3980" t="e">
        <f>_xlfn.XLOOKUP(B3980,Sheet1!B:B,Sheet1!C:C)</f>
        <v>#N/A</v>
      </c>
    </row>
    <row r="3981" spans="2:13" hidden="1">
      <c r="B3981" t="s">
        <v>10077</v>
      </c>
      <c r="C3981" t="s">
        <v>10084</v>
      </c>
      <c r="D3981" t="s">
        <v>180</v>
      </c>
      <c r="E3981" t="s">
        <v>5154</v>
      </c>
      <c r="F3981">
        <v>0.5</v>
      </c>
      <c r="G3981">
        <v>0</v>
      </c>
      <c r="H3981" t="s">
        <v>103</v>
      </c>
      <c r="I3981" t="s">
        <v>102</v>
      </c>
      <c r="J3981" t="s">
        <v>103</v>
      </c>
      <c r="K3981" t="s">
        <v>10079</v>
      </c>
      <c r="L3981" t="s">
        <v>5832</v>
      </c>
      <c r="M3981" t="e">
        <f>_xlfn.XLOOKUP(B3981,Sheet1!B:B,Sheet1!C:C)</f>
        <v>#N/A</v>
      </c>
    </row>
    <row r="3982" spans="2:13" hidden="1">
      <c r="B3982" t="s">
        <v>10077</v>
      </c>
      <c r="C3982" t="s">
        <v>10085</v>
      </c>
      <c r="D3982" t="s">
        <v>180</v>
      </c>
      <c r="E3982" t="s">
        <v>5154</v>
      </c>
      <c r="F3982">
        <v>0.5</v>
      </c>
      <c r="G3982">
        <v>0</v>
      </c>
      <c r="H3982" t="s">
        <v>103</v>
      </c>
      <c r="I3982" t="s">
        <v>102</v>
      </c>
      <c r="J3982" t="s">
        <v>103</v>
      </c>
      <c r="K3982" t="s">
        <v>10079</v>
      </c>
      <c r="L3982" t="s">
        <v>5832</v>
      </c>
      <c r="M3982" t="e">
        <f>_xlfn.XLOOKUP(B3982,Sheet1!B:B,Sheet1!C:C)</f>
        <v>#N/A</v>
      </c>
    </row>
    <row r="3983" spans="2:13" hidden="1">
      <c r="B3983" t="s">
        <v>10077</v>
      </c>
      <c r="C3983" t="s">
        <v>10086</v>
      </c>
      <c r="D3983" t="s">
        <v>653</v>
      </c>
      <c r="E3983" t="s">
        <v>5070</v>
      </c>
      <c r="F3983">
        <v>1</v>
      </c>
      <c r="G3983">
        <v>0</v>
      </c>
      <c r="H3983" t="s">
        <v>102</v>
      </c>
      <c r="I3983" t="s">
        <v>102</v>
      </c>
      <c r="J3983" t="s">
        <v>103</v>
      </c>
      <c r="K3983" t="s">
        <v>10079</v>
      </c>
      <c r="L3983" t="s">
        <v>5832</v>
      </c>
      <c r="M3983" t="e">
        <f>_xlfn.XLOOKUP(B3983,Sheet1!B:B,Sheet1!C:C)</f>
        <v>#N/A</v>
      </c>
    </row>
    <row r="3984" spans="2:13" hidden="1">
      <c r="B3984" t="s">
        <v>10077</v>
      </c>
      <c r="C3984" t="s">
        <v>10087</v>
      </c>
      <c r="D3984" t="s">
        <v>5224</v>
      </c>
      <c r="E3984" t="s">
        <v>5070</v>
      </c>
      <c r="F3984">
        <v>1</v>
      </c>
      <c r="G3984">
        <v>0</v>
      </c>
      <c r="H3984" t="s">
        <v>102</v>
      </c>
      <c r="I3984" t="s">
        <v>102</v>
      </c>
      <c r="J3984" t="s">
        <v>103</v>
      </c>
      <c r="K3984" t="s">
        <v>10079</v>
      </c>
      <c r="L3984" t="s">
        <v>5832</v>
      </c>
      <c r="M3984" t="e">
        <f>_xlfn.XLOOKUP(B3984,Sheet1!B:B,Sheet1!C:C)</f>
        <v>#N/A</v>
      </c>
    </row>
    <row r="3985" spans="2:13" hidden="1">
      <c r="B3985" t="s">
        <v>10077</v>
      </c>
      <c r="C3985" t="s">
        <v>10088</v>
      </c>
      <c r="D3985" t="s">
        <v>180</v>
      </c>
      <c r="E3985" t="s">
        <v>5154</v>
      </c>
      <c r="F3985">
        <v>0.5</v>
      </c>
      <c r="G3985">
        <v>0</v>
      </c>
      <c r="H3985" t="s">
        <v>103</v>
      </c>
      <c r="I3985" t="s">
        <v>102</v>
      </c>
      <c r="J3985" t="s">
        <v>103</v>
      </c>
      <c r="K3985" t="s">
        <v>10079</v>
      </c>
      <c r="L3985" t="s">
        <v>5832</v>
      </c>
      <c r="M3985" t="e">
        <f>_xlfn.XLOOKUP(B3985,Sheet1!B:B,Sheet1!C:C)</f>
        <v>#N/A</v>
      </c>
    </row>
    <row r="3986" spans="2:13" hidden="1">
      <c r="B3986" t="s">
        <v>10077</v>
      </c>
      <c r="C3986" t="s">
        <v>10089</v>
      </c>
      <c r="D3986" t="s">
        <v>180</v>
      </c>
      <c r="E3986" t="s">
        <v>5154</v>
      </c>
      <c r="F3986">
        <v>0.5</v>
      </c>
      <c r="G3986">
        <v>0</v>
      </c>
      <c r="H3986" t="s">
        <v>103</v>
      </c>
      <c r="I3986" t="s">
        <v>102</v>
      </c>
      <c r="J3986" t="s">
        <v>103</v>
      </c>
      <c r="K3986" t="s">
        <v>10079</v>
      </c>
      <c r="L3986" t="s">
        <v>5832</v>
      </c>
      <c r="M3986" t="e">
        <f>_xlfn.XLOOKUP(B3986,Sheet1!B:B,Sheet1!C:C)</f>
        <v>#N/A</v>
      </c>
    </row>
    <row r="3987" spans="2:13" hidden="1">
      <c r="B3987" t="s">
        <v>10077</v>
      </c>
      <c r="C3987" t="s">
        <v>10090</v>
      </c>
      <c r="D3987" t="s">
        <v>180</v>
      </c>
      <c r="E3987" t="s">
        <v>5154</v>
      </c>
      <c r="F3987">
        <v>0.5</v>
      </c>
      <c r="G3987">
        <v>0</v>
      </c>
      <c r="H3987" t="s">
        <v>103</v>
      </c>
      <c r="I3987" t="s">
        <v>102</v>
      </c>
      <c r="J3987" t="s">
        <v>103</v>
      </c>
      <c r="K3987" t="s">
        <v>10079</v>
      </c>
      <c r="L3987" t="s">
        <v>5832</v>
      </c>
      <c r="M3987" t="e">
        <f>_xlfn.XLOOKUP(B3987,Sheet1!B:B,Sheet1!C:C)</f>
        <v>#N/A</v>
      </c>
    </row>
    <row r="3988" spans="2:13" hidden="1">
      <c r="B3988" t="s">
        <v>10091</v>
      </c>
      <c r="C3988" t="s">
        <v>10092</v>
      </c>
      <c r="D3988" t="s">
        <v>226</v>
      </c>
      <c r="E3988" t="s">
        <v>5154</v>
      </c>
      <c r="F3988">
        <v>2</v>
      </c>
      <c r="G3988">
        <v>0</v>
      </c>
      <c r="H3988" t="s">
        <v>103</v>
      </c>
      <c r="I3988" t="s">
        <v>102</v>
      </c>
      <c r="J3988" t="s">
        <v>103</v>
      </c>
      <c r="K3988" t="s">
        <v>10093</v>
      </c>
      <c r="L3988" t="s">
        <v>149</v>
      </c>
      <c r="M3988" t="e">
        <f>_xlfn.XLOOKUP(B3988,Sheet1!B:B,Sheet1!C:C)</f>
        <v>#N/A</v>
      </c>
    </row>
    <row r="3989" spans="2:13" hidden="1">
      <c r="B3989" t="s">
        <v>10091</v>
      </c>
      <c r="C3989" t="s">
        <v>10094</v>
      </c>
      <c r="D3989" t="s">
        <v>10095</v>
      </c>
      <c r="E3989" t="s">
        <v>5070</v>
      </c>
      <c r="F3989">
        <v>2</v>
      </c>
      <c r="G3989">
        <v>0</v>
      </c>
      <c r="H3989" t="s">
        <v>102</v>
      </c>
      <c r="I3989" t="s">
        <v>102</v>
      </c>
      <c r="J3989" t="s">
        <v>103</v>
      </c>
      <c r="K3989" t="s">
        <v>10093</v>
      </c>
      <c r="L3989" t="s">
        <v>149</v>
      </c>
      <c r="M3989" t="e">
        <f>_xlfn.XLOOKUP(B3989,Sheet1!B:B,Sheet1!C:C)</f>
        <v>#N/A</v>
      </c>
    </row>
    <row r="3990" spans="2:13" hidden="1">
      <c r="B3990" t="s">
        <v>10091</v>
      </c>
      <c r="C3990" t="s">
        <v>10096</v>
      </c>
      <c r="D3990" t="s">
        <v>180</v>
      </c>
      <c r="E3990" t="s">
        <v>5154</v>
      </c>
      <c r="F3990">
        <v>0.5</v>
      </c>
      <c r="G3990">
        <v>0</v>
      </c>
      <c r="H3990" t="s">
        <v>103</v>
      </c>
      <c r="I3990" t="s">
        <v>102</v>
      </c>
      <c r="J3990" t="s">
        <v>103</v>
      </c>
      <c r="K3990" t="s">
        <v>10093</v>
      </c>
      <c r="L3990" t="s">
        <v>149</v>
      </c>
      <c r="M3990" t="e">
        <f>_xlfn.XLOOKUP(B3990,Sheet1!B:B,Sheet1!C:C)</f>
        <v>#N/A</v>
      </c>
    </row>
    <row r="3991" spans="2:13" hidden="1">
      <c r="B3991" t="s">
        <v>10091</v>
      </c>
      <c r="C3991" t="s">
        <v>10097</v>
      </c>
      <c r="D3991" t="s">
        <v>180</v>
      </c>
      <c r="E3991" t="s">
        <v>5154</v>
      </c>
      <c r="F3991">
        <v>0.5</v>
      </c>
      <c r="G3991">
        <v>0</v>
      </c>
      <c r="H3991" t="s">
        <v>103</v>
      </c>
      <c r="I3991" t="s">
        <v>102</v>
      </c>
      <c r="J3991" t="s">
        <v>103</v>
      </c>
      <c r="K3991" t="s">
        <v>10093</v>
      </c>
      <c r="L3991" t="s">
        <v>149</v>
      </c>
      <c r="M3991" t="e">
        <f>_xlfn.XLOOKUP(B3991,Sheet1!B:B,Sheet1!C:C)</f>
        <v>#N/A</v>
      </c>
    </row>
    <row r="3992" spans="2:13" hidden="1">
      <c r="B3992" t="s">
        <v>10091</v>
      </c>
      <c r="C3992" t="s">
        <v>10098</v>
      </c>
      <c r="D3992" t="s">
        <v>171</v>
      </c>
      <c r="E3992" t="s">
        <v>5073</v>
      </c>
      <c r="F3992">
        <v>40</v>
      </c>
      <c r="G3992">
        <v>117743</v>
      </c>
      <c r="H3992" t="s">
        <v>102</v>
      </c>
      <c r="I3992" t="s">
        <v>103</v>
      </c>
      <c r="J3992" t="s">
        <v>103</v>
      </c>
      <c r="K3992" t="s">
        <v>10093</v>
      </c>
      <c r="L3992" t="s">
        <v>149</v>
      </c>
      <c r="M3992" t="e">
        <f>_xlfn.XLOOKUP(B3992,Sheet1!B:B,Sheet1!C:C)</f>
        <v>#N/A</v>
      </c>
    </row>
    <row r="3993" spans="2:13" hidden="1">
      <c r="B3993" t="s">
        <v>10091</v>
      </c>
      <c r="C3993" t="s">
        <v>10099</v>
      </c>
      <c r="D3993" t="s">
        <v>180</v>
      </c>
      <c r="E3993" t="s">
        <v>5154</v>
      </c>
      <c r="F3993">
        <v>0.5</v>
      </c>
      <c r="G3993">
        <v>0</v>
      </c>
      <c r="H3993" t="s">
        <v>103</v>
      </c>
      <c r="I3993" t="s">
        <v>102</v>
      </c>
      <c r="J3993" t="s">
        <v>103</v>
      </c>
      <c r="K3993" t="s">
        <v>10093</v>
      </c>
      <c r="L3993" t="s">
        <v>149</v>
      </c>
      <c r="M3993" t="e">
        <f>_xlfn.XLOOKUP(B3993,Sheet1!B:B,Sheet1!C:C)</f>
        <v>#N/A</v>
      </c>
    </row>
    <row r="3994" spans="2:13" hidden="1">
      <c r="B3994" t="s">
        <v>10091</v>
      </c>
      <c r="C3994" t="s">
        <v>10100</v>
      </c>
      <c r="D3994" t="s">
        <v>180</v>
      </c>
      <c r="E3994" t="s">
        <v>5154</v>
      </c>
      <c r="F3994">
        <v>0.5</v>
      </c>
      <c r="G3994">
        <v>0</v>
      </c>
      <c r="H3994" t="s">
        <v>103</v>
      </c>
      <c r="I3994" t="s">
        <v>102</v>
      </c>
      <c r="J3994" t="s">
        <v>103</v>
      </c>
      <c r="K3994" t="s">
        <v>10093</v>
      </c>
      <c r="L3994" t="s">
        <v>149</v>
      </c>
      <c r="M3994" t="e">
        <f>_xlfn.XLOOKUP(B3994,Sheet1!B:B,Sheet1!C:C)</f>
        <v>#N/A</v>
      </c>
    </row>
    <row r="3995" spans="2:13" hidden="1">
      <c r="B3995" t="s">
        <v>10091</v>
      </c>
      <c r="C3995" t="s">
        <v>10101</v>
      </c>
      <c r="D3995" t="s">
        <v>149</v>
      </c>
      <c r="E3995" t="s">
        <v>5073</v>
      </c>
      <c r="F3995">
        <v>2</v>
      </c>
      <c r="G3995">
        <v>18000</v>
      </c>
      <c r="H3995" t="s">
        <v>102</v>
      </c>
      <c r="I3995" t="s">
        <v>103</v>
      </c>
      <c r="J3995" t="s">
        <v>103</v>
      </c>
      <c r="K3995" t="s">
        <v>10093</v>
      </c>
      <c r="L3995" t="s">
        <v>149</v>
      </c>
      <c r="M3995" t="e">
        <f>_xlfn.XLOOKUP(B3995,Sheet1!B:B,Sheet1!C:C)</f>
        <v>#N/A</v>
      </c>
    </row>
    <row r="3996" spans="2:13" hidden="1">
      <c r="B3996" t="s">
        <v>10091</v>
      </c>
      <c r="C3996" t="s">
        <v>10102</v>
      </c>
      <c r="D3996" t="s">
        <v>315</v>
      </c>
      <c r="E3996" t="s">
        <v>5070</v>
      </c>
      <c r="F3996">
        <v>2</v>
      </c>
      <c r="G3996">
        <v>0</v>
      </c>
      <c r="H3996" t="s">
        <v>102</v>
      </c>
      <c r="I3996" t="s">
        <v>102</v>
      </c>
      <c r="J3996" t="s">
        <v>103</v>
      </c>
      <c r="K3996" t="s">
        <v>10093</v>
      </c>
      <c r="L3996" t="s">
        <v>149</v>
      </c>
      <c r="M3996" t="e">
        <f>_xlfn.XLOOKUP(B3996,Sheet1!B:B,Sheet1!C:C)</f>
        <v>#N/A</v>
      </c>
    </row>
    <row r="3997" spans="2:13" hidden="1">
      <c r="B3997" t="s">
        <v>10091</v>
      </c>
      <c r="C3997" t="s">
        <v>10103</v>
      </c>
      <c r="D3997" t="s">
        <v>226</v>
      </c>
      <c r="E3997" t="s">
        <v>5154</v>
      </c>
      <c r="F3997">
        <v>2</v>
      </c>
      <c r="G3997">
        <v>0</v>
      </c>
      <c r="H3997" t="s">
        <v>103</v>
      </c>
      <c r="I3997" t="s">
        <v>102</v>
      </c>
      <c r="J3997" t="s">
        <v>103</v>
      </c>
      <c r="K3997" t="s">
        <v>10093</v>
      </c>
      <c r="L3997" t="s">
        <v>149</v>
      </c>
      <c r="M3997" t="e">
        <f>_xlfn.XLOOKUP(B3997,Sheet1!B:B,Sheet1!C:C)</f>
        <v>#N/A</v>
      </c>
    </row>
    <row r="3998" spans="2:13" hidden="1">
      <c r="B3998" t="s">
        <v>10091</v>
      </c>
      <c r="C3998" t="s">
        <v>10104</v>
      </c>
      <c r="D3998" t="s">
        <v>180</v>
      </c>
      <c r="E3998" t="s">
        <v>5154</v>
      </c>
      <c r="F3998">
        <v>0.5</v>
      </c>
      <c r="G3998">
        <v>0</v>
      </c>
      <c r="H3998" t="s">
        <v>103</v>
      </c>
      <c r="I3998" t="s">
        <v>102</v>
      </c>
      <c r="J3998" t="s">
        <v>103</v>
      </c>
      <c r="K3998" t="s">
        <v>10093</v>
      </c>
      <c r="L3998" t="s">
        <v>149</v>
      </c>
      <c r="M3998" t="e">
        <f>_xlfn.XLOOKUP(B3998,Sheet1!B:B,Sheet1!C:C)</f>
        <v>#N/A</v>
      </c>
    </row>
    <row r="3999" spans="2:13" hidden="1">
      <c r="B3999" t="s">
        <v>10091</v>
      </c>
      <c r="C3999" t="s">
        <v>10105</v>
      </c>
      <c r="D3999" t="s">
        <v>180</v>
      </c>
      <c r="E3999" t="s">
        <v>5154</v>
      </c>
      <c r="F3999">
        <v>0.5</v>
      </c>
      <c r="G3999">
        <v>0</v>
      </c>
      <c r="H3999" t="s">
        <v>103</v>
      </c>
      <c r="I3999" t="s">
        <v>102</v>
      </c>
      <c r="J3999" t="s">
        <v>103</v>
      </c>
      <c r="K3999" t="s">
        <v>10093</v>
      </c>
      <c r="L3999" t="s">
        <v>149</v>
      </c>
      <c r="M3999" t="e">
        <f>_xlfn.XLOOKUP(B3999,Sheet1!B:B,Sheet1!C:C)</f>
        <v>#N/A</v>
      </c>
    </row>
    <row r="4000" spans="2:13" hidden="1">
      <c r="B4000" t="s">
        <v>10091</v>
      </c>
      <c r="C4000" t="s">
        <v>10106</v>
      </c>
      <c r="D4000" t="s">
        <v>180</v>
      </c>
      <c r="E4000" t="s">
        <v>5154</v>
      </c>
      <c r="F4000">
        <v>0.5</v>
      </c>
      <c r="G4000">
        <v>0</v>
      </c>
      <c r="H4000" t="s">
        <v>103</v>
      </c>
      <c r="I4000" t="s">
        <v>102</v>
      </c>
      <c r="J4000" t="s">
        <v>103</v>
      </c>
      <c r="K4000" t="s">
        <v>10093</v>
      </c>
      <c r="L4000" t="s">
        <v>149</v>
      </c>
      <c r="M4000" t="e">
        <f>_xlfn.XLOOKUP(B4000,Sheet1!B:B,Sheet1!C:C)</f>
        <v>#N/A</v>
      </c>
    </row>
    <row r="4001" spans="2:13" hidden="1">
      <c r="B4001" t="s">
        <v>10091</v>
      </c>
      <c r="C4001" t="s">
        <v>10107</v>
      </c>
      <c r="D4001" t="s">
        <v>10108</v>
      </c>
      <c r="F4001">
        <v>40</v>
      </c>
      <c r="G4001">
        <v>105057</v>
      </c>
      <c r="H4001" t="s">
        <v>103</v>
      </c>
      <c r="I4001" t="s">
        <v>103</v>
      </c>
      <c r="J4001" t="s">
        <v>103</v>
      </c>
      <c r="K4001" t="s">
        <v>10093</v>
      </c>
      <c r="L4001" t="s">
        <v>149</v>
      </c>
      <c r="M4001" t="e">
        <f>_xlfn.XLOOKUP(B4001,Sheet1!B:B,Sheet1!C:C)</f>
        <v>#N/A</v>
      </c>
    </row>
    <row r="4002" spans="2:13" hidden="1">
      <c r="B4002" t="s">
        <v>10091</v>
      </c>
      <c r="C4002" t="s">
        <v>10109</v>
      </c>
      <c r="D4002" t="s">
        <v>180</v>
      </c>
      <c r="E4002" t="s">
        <v>5154</v>
      </c>
      <c r="F4002">
        <v>0.5</v>
      </c>
      <c r="G4002">
        <v>0</v>
      </c>
      <c r="H4002" t="s">
        <v>103</v>
      </c>
      <c r="I4002" t="s">
        <v>102</v>
      </c>
      <c r="J4002" t="s">
        <v>103</v>
      </c>
      <c r="K4002" t="s">
        <v>10093</v>
      </c>
      <c r="L4002" t="s">
        <v>149</v>
      </c>
      <c r="M4002" t="e">
        <f>_xlfn.XLOOKUP(B4002,Sheet1!B:B,Sheet1!C:C)</f>
        <v>#N/A</v>
      </c>
    </row>
    <row r="4003" spans="2:13" hidden="1">
      <c r="B4003" t="s">
        <v>10091</v>
      </c>
      <c r="C4003" t="s">
        <v>10110</v>
      </c>
      <c r="D4003" t="s">
        <v>267</v>
      </c>
      <c r="E4003" t="s">
        <v>5070</v>
      </c>
      <c r="F4003">
        <v>2</v>
      </c>
      <c r="G4003">
        <v>0</v>
      </c>
      <c r="H4003" t="s">
        <v>102</v>
      </c>
      <c r="I4003" t="s">
        <v>102</v>
      </c>
      <c r="J4003" t="s">
        <v>103</v>
      </c>
      <c r="K4003" t="s">
        <v>10093</v>
      </c>
      <c r="L4003" t="s">
        <v>149</v>
      </c>
      <c r="M4003" t="e">
        <f>_xlfn.XLOOKUP(B4003,Sheet1!B:B,Sheet1!C:C)</f>
        <v>#N/A</v>
      </c>
    </row>
    <row r="4004" spans="2:13" hidden="1">
      <c r="B4004" t="s">
        <v>10091</v>
      </c>
      <c r="C4004" t="s">
        <v>10111</v>
      </c>
      <c r="D4004" t="s">
        <v>180</v>
      </c>
      <c r="E4004" t="s">
        <v>5154</v>
      </c>
      <c r="F4004">
        <v>0.5</v>
      </c>
      <c r="G4004">
        <v>0</v>
      </c>
      <c r="H4004" t="s">
        <v>103</v>
      </c>
      <c r="I4004" t="s">
        <v>102</v>
      </c>
      <c r="J4004" t="s">
        <v>103</v>
      </c>
      <c r="K4004" t="s">
        <v>10093</v>
      </c>
      <c r="L4004" t="s">
        <v>149</v>
      </c>
      <c r="M4004" t="e">
        <f>_xlfn.XLOOKUP(B4004,Sheet1!B:B,Sheet1!C:C)</f>
        <v>#N/A</v>
      </c>
    </row>
    <row r="4005" spans="2:13" hidden="1">
      <c r="B4005" t="s">
        <v>10091</v>
      </c>
      <c r="C4005" t="s">
        <v>10112</v>
      </c>
      <c r="D4005" t="s">
        <v>180</v>
      </c>
      <c r="E4005" t="s">
        <v>5154</v>
      </c>
      <c r="F4005">
        <v>0.5</v>
      </c>
      <c r="G4005">
        <v>0</v>
      </c>
      <c r="H4005" t="s">
        <v>103</v>
      </c>
      <c r="I4005" t="s">
        <v>102</v>
      </c>
      <c r="J4005" t="s">
        <v>103</v>
      </c>
      <c r="K4005" t="s">
        <v>10093</v>
      </c>
      <c r="L4005" t="s">
        <v>149</v>
      </c>
      <c r="M4005" t="e">
        <f>_xlfn.XLOOKUP(B4005,Sheet1!B:B,Sheet1!C:C)</f>
        <v>#N/A</v>
      </c>
    </row>
    <row r="4006" spans="2:13" hidden="1">
      <c r="B4006" t="s">
        <v>10113</v>
      </c>
      <c r="C4006" t="s">
        <v>10114</v>
      </c>
      <c r="D4006" t="s">
        <v>226</v>
      </c>
      <c r="E4006" t="s">
        <v>5154</v>
      </c>
      <c r="F4006">
        <v>1</v>
      </c>
      <c r="G4006">
        <v>0</v>
      </c>
      <c r="H4006" t="s">
        <v>103</v>
      </c>
      <c r="I4006" t="s">
        <v>102</v>
      </c>
      <c r="J4006" t="s">
        <v>103</v>
      </c>
      <c r="K4006" t="s">
        <v>10115</v>
      </c>
      <c r="L4006" t="s">
        <v>254</v>
      </c>
      <c r="M4006" t="e">
        <f>_xlfn.XLOOKUP(B4006,Sheet1!B:B,Sheet1!C:C)</f>
        <v>#N/A</v>
      </c>
    </row>
    <row r="4007" spans="2:13" hidden="1">
      <c r="B4007" t="s">
        <v>10113</v>
      </c>
      <c r="C4007" t="s">
        <v>10116</v>
      </c>
      <c r="D4007" t="s">
        <v>226</v>
      </c>
      <c r="E4007" t="s">
        <v>5154</v>
      </c>
      <c r="F4007">
        <v>1</v>
      </c>
      <c r="G4007">
        <v>0</v>
      </c>
      <c r="H4007" t="s">
        <v>103</v>
      </c>
      <c r="I4007" t="s">
        <v>102</v>
      </c>
      <c r="J4007" t="s">
        <v>103</v>
      </c>
      <c r="K4007" t="s">
        <v>10115</v>
      </c>
      <c r="L4007" t="s">
        <v>254</v>
      </c>
      <c r="M4007" t="e">
        <f>_xlfn.XLOOKUP(B4007,Sheet1!B:B,Sheet1!C:C)</f>
        <v>#N/A</v>
      </c>
    </row>
    <row r="4008" spans="2:13" hidden="1">
      <c r="B4008" t="s">
        <v>10113</v>
      </c>
      <c r="C4008" t="s">
        <v>465</v>
      </c>
      <c r="D4008" t="s">
        <v>226</v>
      </c>
      <c r="E4008" t="s">
        <v>5154</v>
      </c>
      <c r="F4008">
        <v>1</v>
      </c>
      <c r="G4008">
        <v>0</v>
      </c>
      <c r="H4008" t="s">
        <v>103</v>
      </c>
      <c r="I4008" t="s">
        <v>102</v>
      </c>
      <c r="J4008" t="s">
        <v>103</v>
      </c>
      <c r="K4008" t="s">
        <v>10115</v>
      </c>
      <c r="L4008" t="s">
        <v>254</v>
      </c>
      <c r="M4008" t="e">
        <f>_xlfn.XLOOKUP(B4008,Sheet1!B:B,Sheet1!C:C)</f>
        <v>#N/A</v>
      </c>
    </row>
    <row r="4009" spans="2:13" hidden="1">
      <c r="B4009" t="s">
        <v>10113</v>
      </c>
      <c r="C4009" t="s">
        <v>10117</v>
      </c>
      <c r="D4009" t="s">
        <v>226</v>
      </c>
      <c r="E4009" t="s">
        <v>5154</v>
      </c>
      <c r="F4009">
        <v>1</v>
      </c>
      <c r="G4009">
        <v>0</v>
      </c>
      <c r="H4009" t="s">
        <v>103</v>
      </c>
      <c r="I4009" t="s">
        <v>102</v>
      </c>
      <c r="J4009" t="s">
        <v>103</v>
      </c>
      <c r="K4009" t="s">
        <v>10115</v>
      </c>
      <c r="L4009" t="s">
        <v>254</v>
      </c>
      <c r="M4009" t="e">
        <f>_xlfn.XLOOKUP(B4009,Sheet1!B:B,Sheet1!C:C)</f>
        <v>#N/A</v>
      </c>
    </row>
    <row r="4010" spans="2:13" hidden="1">
      <c r="B4010" t="s">
        <v>10113</v>
      </c>
      <c r="C4010" t="s">
        <v>10118</v>
      </c>
      <c r="D4010" t="s">
        <v>10119</v>
      </c>
      <c r="E4010" t="s">
        <v>5154</v>
      </c>
      <c r="F4010">
        <v>1</v>
      </c>
      <c r="G4010">
        <v>0</v>
      </c>
      <c r="H4010" t="s">
        <v>103</v>
      </c>
      <c r="I4010" t="s">
        <v>102</v>
      </c>
      <c r="J4010" t="s">
        <v>103</v>
      </c>
      <c r="K4010" t="s">
        <v>10115</v>
      </c>
      <c r="L4010" t="s">
        <v>254</v>
      </c>
      <c r="M4010" t="e">
        <f>_xlfn.XLOOKUP(B4010,Sheet1!B:B,Sheet1!C:C)</f>
        <v>#N/A</v>
      </c>
    </row>
    <row r="4011" spans="2:13" hidden="1">
      <c r="B4011" t="s">
        <v>10113</v>
      </c>
      <c r="C4011" t="s">
        <v>10120</v>
      </c>
      <c r="D4011" t="s">
        <v>10119</v>
      </c>
      <c r="E4011" t="s">
        <v>5154</v>
      </c>
      <c r="F4011">
        <v>1</v>
      </c>
      <c r="G4011">
        <v>0</v>
      </c>
      <c r="H4011" t="s">
        <v>103</v>
      </c>
      <c r="I4011" t="s">
        <v>102</v>
      </c>
      <c r="J4011" t="s">
        <v>103</v>
      </c>
      <c r="K4011" t="s">
        <v>10115</v>
      </c>
      <c r="L4011" t="s">
        <v>254</v>
      </c>
      <c r="M4011" t="e">
        <f>_xlfn.XLOOKUP(B4011,Sheet1!B:B,Sheet1!C:C)</f>
        <v>#N/A</v>
      </c>
    </row>
    <row r="4012" spans="2:13" hidden="1">
      <c r="B4012" t="s">
        <v>10113</v>
      </c>
      <c r="C4012" t="s">
        <v>10121</v>
      </c>
      <c r="D4012" t="s">
        <v>10119</v>
      </c>
      <c r="E4012" t="s">
        <v>5154</v>
      </c>
      <c r="F4012">
        <v>1</v>
      </c>
      <c r="G4012">
        <v>0</v>
      </c>
      <c r="H4012" t="s">
        <v>103</v>
      </c>
      <c r="I4012" t="s">
        <v>102</v>
      </c>
      <c r="J4012" t="s">
        <v>103</v>
      </c>
      <c r="K4012" t="s">
        <v>10115</v>
      </c>
      <c r="L4012" t="s">
        <v>254</v>
      </c>
      <c r="M4012" t="e">
        <f>_xlfn.XLOOKUP(B4012,Sheet1!B:B,Sheet1!C:C)</f>
        <v>#N/A</v>
      </c>
    </row>
    <row r="4013" spans="2:13" hidden="1">
      <c r="B4013" t="s">
        <v>10113</v>
      </c>
      <c r="C4013" t="s">
        <v>10122</v>
      </c>
      <c r="D4013" t="s">
        <v>226</v>
      </c>
      <c r="E4013" t="s">
        <v>5154</v>
      </c>
      <c r="F4013">
        <v>1</v>
      </c>
      <c r="G4013">
        <v>0</v>
      </c>
      <c r="H4013" t="s">
        <v>103</v>
      </c>
      <c r="I4013" t="s">
        <v>102</v>
      </c>
      <c r="J4013" t="s">
        <v>103</v>
      </c>
      <c r="K4013" t="s">
        <v>10115</v>
      </c>
      <c r="L4013" t="s">
        <v>254</v>
      </c>
      <c r="M4013" t="e">
        <f>_xlfn.XLOOKUP(B4013,Sheet1!B:B,Sheet1!C:C)</f>
        <v>#N/A</v>
      </c>
    </row>
    <row r="4014" spans="2:13" hidden="1">
      <c r="B4014" t="s">
        <v>10113</v>
      </c>
      <c r="C4014" t="s">
        <v>10115</v>
      </c>
      <c r="D4014" t="s">
        <v>254</v>
      </c>
      <c r="E4014" t="s">
        <v>5073</v>
      </c>
      <c r="F4014">
        <v>40</v>
      </c>
      <c r="G4014">
        <v>66111</v>
      </c>
      <c r="H4014" t="s">
        <v>102</v>
      </c>
      <c r="I4014" t="s">
        <v>103</v>
      </c>
      <c r="J4014" t="s">
        <v>103</v>
      </c>
      <c r="K4014" t="s">
        <v>10115</v>
      </c>
      <c r="L4014" t="s">
        <v>254</v>
      </c>
      <c r="M4014" t="e">
        <f>_xlfn.XLOOKUP(B4014,Sheet1!B:B,Sheet1!C:C)</f>
        <v>#N/A</v>
      </c>
    </row>
    <row r="4015" spans="2:13" hidden="1">
      <c r="B4015" t="s">
        <v>10113</v>
      </c>
      <c r="C4015" t="s">
        <v>10123</v>
      </c>
      <c r="D4015" t="s">
        <v>10119</v>
      </c>
      <c r="E4015" t="s">
        <v>5154</v>
      </c>
      <c r="F4015">
        <v>1</v>
      </c>
      <c r="G4015">
        <v>0</v>
      </c>
      <c r="H4015" t="s">
        <v>103</v>
      </c>
      <c r="I4015" t="s">
        <v>102</v>
      </c>
      <c r="J4015" t="s">
        <v>103</v>
      </c>
      <c r="K4015" t="s">
        <v>10115</v>
      </c>
      <c r="L4015" t="s">
        <v>254</v>
      </c>
      <c r="M4015" t="e">
        <f>_xlfn.XLOOKUP(B4015,Sheet1!B:B,Sheet1!C:C)</f>
        <v>#N/A</v>
      </c>
    </row>
    <row r="4016" spans="2:13" hidden="1">
      <c r="B4016" t="s">
        <v>10124</v>
      </c>
      <c r="C4016" t="s">
        <v>10125</v>
      </c>
      <c r="D4016" t="s">
        <v>10126</v>
      </c>
      <c r="E4016" t="s">
        <v>5070</v>
      </c>
      <c r="F4016">
        <v>2</v>
      </c>
      <c r="G4016">
        <v>0</v>
      </c>
      <c r="H4016" t="s">
        <v>102</v>
      </c>
      <c r="I4016" t="s">
        <v>102</v>
      </c>
      <c r="J4016" t="s">
        <v>103</v>
      </c>
      <c r="K4016" t="s">
        <v>10127</v>
      </c>
      <c r="L4016" t="s">
        <v>195</v>
      </c>
      <c r="M4016" t="e">
        <f>_xlfn.XLOOKUP(B4016,Sheet1!B:B,Sheet1!C:C)</f>
        <v>#N/A</v>
      </c>
    </row>
    <row r="4017" spans="2:13" hidden="1">
      <c r="B4017" t="s">
        <v>10124</v>
      </c>
      <c r="C4017" t="s">
        <v>10128</v>
      </c>
      <c r="D4017" t="s">
        <v>180</v>
      </c>
      <c r="E4017" t="s">
        <v>5154</v>
      </c>
      <c r="F4017">
        <v>2</v>
      </c>
      <c r="G4017">
        <v>0</v>
      </c>
      <c r="H4017" t="s">
        <v>103</v>
      </c>
      <c r="I4017" t="s">
        <v>102</v>
      </c>
      <c r="J4017" t="s">
        <v>103</v>
      </c>
      <c r="K4017" t="s">
        <v>10127</v>
      </c>
      <c r="L4017" t="s">
        <v>195</v>
      </c>
      <c r="M4017" t="e">
        <f>_xlfn.XLOOKUP(B4017,Sheet1!B:B,Sheet1!C:C)</f>
        <v>#N/A</v>
      </c>
    </row>
    <row r="4018" spans="2:13" hidden="1">
      <c r="B4018" t="s">
        <v>10124</v>
      </c>
      <c r="C4018" t="s">
        <v>10127</v>
      </c>
      <c r="D4018" t="s">
        <v>195</v>
      </c>
      <c r="E4018" t="s">
        <v>5070</v>
      </c>
      <c r="F4018">
        <v>40</v>
      </c>
      <c r="G4018">
        <v>160815</v>
      </c>
      <c r="H4018" t="s">
        <v>102</v>
      </c>
      <c r="I4018" t="s">
        <v>102</v>
      </c>
      <c r="J4018" t="s">
        <v>103</v>
      </c>
      <c r="K4018" t="s">
        <v>10127</v>
      </c>
      <c r="L4018" t="s">
        <v>195</v>
      </c>
      <c r="M4018" t="e">
        <f>_xlfn.XLOOKUP(B4018,Sheet1!B:B,Sheet1!C:C)</f>
        <v>#N/A</v>
      </c>
    </row>
    <row r="4019" spans="2:13" hidden="1">
      <c r="B4019" t="s">
        <v>10124</v>
      </c>
      <c r="C4019" t="s">
        <v>10129</v>
      </c>
      <c r="D4019" t="s">
        <v>180</v>
      </c>
      <c r="E4019" t="s">
        <v>5154</v>
      </c>
      <c r="F4019">
        <v>2</v>
      </c>
      <c r="G4019">
        <v>0</v>
      </c>
      <c r="H4019" t="s">
        <v>103</v>
      </c>
      <c r="I4019" t="s">
        <v>102</v>
      </c>
      <c r="J4019" t="s">
        <v>103</v>
      </c>
      <c r="K4019" t="s">
        <v>10127</v>
      </c>
      <c r="L4019" t="s">
        <v>195</v>
      </c>
      <c r="M4019" t="e">
        <f>_xlfn.XLOOKUP(B4019,Sheet1!B:B,Sheet1!C:C)</f>
        <v>#N/A</v>
      </c>
    </row>
    <row r="4020" spans="2:13" hidden="1">
      <c r="B4020" t="s">
        <v>10124</v>
      </c>
      <c r="C4020" t="s">
        <v>10130</v>
      </c>
      <c r="D4020" t="s">
        <v>180</v>
      </c>
      <c r="E4020" t="s">
        <v>5154</v>
      </c>
      <c r="F4020">
        <v>2</v>
      </c>
      <c r="G4020">
        <v>0</v>
      </c>
      <c r="H4020" t="s">
        <v>103</v>
      </c>
      <c r="I4020" t="s">
        <v>102</v>
      </c>
      <c r="J4020" t="s">
        <v>103</v>
      </c>
      <c r="K4020" t="s">
        <v>10127</v>
      </c>
      <c r="L4020" t="s">
        <v>195</v>
      </c>
      <c r="M4020" t="e">
        <f>_xlfn.XLOOKUP(B4020,Sheet1!B:B,Sheet1!C:C)</f>
        <v>#N/A</v>
      </c>
    </row>
    <row r="4021" spans="2:13" hidden="1">
      <c r="B4021" t="s">
        <v>10124</v>
      </c>
      <c r="C4021" t="s">
        <v>10131</v>
      </c>
      <c r="D4021" t="s">
        <v>180</v>
      </c>
      <c r="E4021" t="s">
        <v>5154</v>
      </c>
      <c r="F4021">
        <v>2</v>
      </c>
      <c r="G4021">
        <v>0</v>
      </c>
      <c r="H4021" t="s">
        <v>103</v>
      </c>
      <c r="I4021" t="s">
        <v>102</v>
      </c>
      <c r="J4021" t="s">
        <v>103</v>
      </c>
      <c r="K4021" t="s">
        <v>10127</v>
      </c>
      <c r="L4021" t="s">
        <v>195</v>
      </c>
      <c r="M4021" t="e">
        <f>_xlfn.XLOOKUP(B4021,Sheet1!B:B,Sheet1!C:C)</f>
        <v>#N/A</v>
      </c>
    </row>
    <row r="4022" spans="2:13" hidden="1">
      <c r="B4022" t="s">
        <v>10124</v>
      </c>
      <c r="C4022" t="s">
        <v>10132</v>
      </c>
      <c r="D4022" t="s">
        <v>180</v>
      </c>
      <c r="E4022" t="s">
        <v>5154</v>
      </c>
      <c r="F4022">
        <v>2</v>
      </c>
      <c r="G4022">
        <v>0</v>
      </c>
      <c r="H4022" t="s">
        <v>103</v>
      </c>
      <c r="I4022" t="s">
        <v>102</v>
      </c>
      <c r="J4022" t="s">
        <v>103</v>
      </c>
      <c r="K4022" t="s">
        <v>10127</v>
      </c>
      <c r="L4022" t="s">
        <v>195</v>
      </c>
      <c r="M4022" t="e">
        <f>_xlfn.XLOOKUP(B4022,Sheet1!B:B,Sheet1!C:C)</f>
        <v>#N/A</v>
      </c>
    </row>
    <row r="4023" spans="2:13" hidden="1">
      <c r="B4023" t="s">
        <v>10124</v>
      </c>
      <c r="C4023" t="s">
        <v>10133</v>
      </c>
      <c r="D4023" t="s">
        <v>180</v>
      </c>
      <c r="E4023" t="s">
        <v>5154</v>
      </c>
      <c r="F4023">
        <v>2</v>
      </c>
      <c r="G4023">
        <v>0</v>
      </c>
      <c r="H4023" t="s">
        <v>103</v>
      </c>
      <c r="I4023" t="s">
        <v>102</v>
      </c>
      <c r="J4023" t="s">
        <v>103</v>
      </c>
      <c r="K4023" t="s">
        <v>10127</v>
      </c>
      <c r="L4023" t="s">
        <v>195</v>
      </c>
      <c r="M4023" t="e">
        <f>_xlfn.XLOOKUP(B4023,Sheet1!B:B,Sheet1!C:C)</f>
        <v>#N/A</v>
      </c>
    </row>
    <row r="4024" spans="2:13" hidden="1">
      <c r="B4024" t="s">
        <v>10124</v>
      </c>
      <c r="C4024" t="s">
        <v>10134</v>
      </c>
      <c r="D4024" t="s">
        <v>180</v>
      </c>
      <c r="E4024" t="s">
        <v>5154</v>
      </c>
      <c r="F4024">
        <v>2</v>
      </c>
      <c r="G4024">
        <v>0</v>
      </c>
      <c r="H4024" t="s">
        <v>103</v>
      </c>
      <c r="I4024" t="s">
        <v>102</v>
      </c>
      <c r="J4024" t="s">
        <v>103</v>
      </c>
      <c r="K4024" t="s">
        <v>10127</v>
      </c>
      <c r="L4024" t="s">
        <v>195</v>
      </c>
      <c r="M4024" t="e">
        <f>_xlfn.XLOOKUP(B4024,Sheet1!B:B,Sheet1!C:C)</f>
        <v>#N/A</v>
      </c>
    </row>
    <row r="4025" spans="2:13" hidden="1">
      <c r="B4025" t="s">
        <v>10124</v>
      </c>
      <c r="C4025" t="s">
        <v>10135</v>
      </c>
      <c r="D4025" t="s">
        <v>180</v>
      </c>
      <c r="E4025" t="s">
        <v>5154</v>
      </c>
      <c r="F4025">
        <v>2</v>
      </c>
      <c r="G4025">
        <v>0</v>
      </c>
      <c r="H4025" t="s">
        <v>103</v>
      </c>
      <c r="I4025" t="s">
        <v>102</v>
      </c>
      <c r="J4025" t="s">
        <v>103</v>
      </c>
      <c r="K4025" t="s">
        <v>10127</v>
      </c>
      <c r="L4025" t="s">
        <v>195</v>
      </c>
      <c r="M4025" t="e">
        <f>_xlfn.XLOOKUP(B4025,Sheet1!B:B,Sheet1!C:C)</f>
        <v>#N/A</v>
      </c>
    </row>
    <row r="4026" spans="2:13" hidden="1">
      <c r="B4026" t="s">
        <v>10124</v>
      </c>
      <c r="C4026" t="s">
        <v>10136</v>
      </c>
      <c r="D4026" t="s">
        <v>10137</v>
      </c>
      <c r="E4026" t="s">
        <v>5070</v>
      </c>
      <c r="F4026">
        <v>2</v>
      </c>
      <c r="G4026">
        <v>0</v>
      </c>
      <c r="H4026" t="s">
        <v>102</v>
      </c>
      <c r="I4026" t="s">
        <v>102</v>
      </c>
      <c r="J4026" t="s">
        <v>103</v>
      </c>
      <c r="K4026" t="s">
        <v>10127</v>
      </c>
      <c r="L4026" t="s">
        <v>195</v>
      </c>
      <c r="M4026" t="e">
        <f>_xlfn.XLOOKUP(B4026,Sheet1!B:B,Sheet1!C:C)</f>
        <v>#N/A</v>
      </c>
    </row>
    <row r="4027" spans="2:13" hidden="1">
      <c r="B4027" t="s">
        <v>10124</v>
      </c>
      <c r="C4027" t="s">
        <v>10138</v>
      </c>
      <c r="D4027" t="s">
        <v>315</v>
      </c>
      <c r="E4027" t="s">
        <v>5070</v>
      </c>
      <c r="F4027">
        <v>2</v>
      </c>
      <c r="G4027">
        <v>0</v>
      </c>
      <c r="H4027" t="s">
        <v>102</v>
      </c>
      <c r="I4027" t="s">
        <v>102</v>
      </c>
      <c r="J4027" t="s">
        <v>103</v>
      </c>
      <c r="K4027" t="s">
        <v>10127</v>
      </c>
      <c r="L4027" t="s">
        <v>195</v>
      </c>
      <c r="M4027" t="e">
        <f>_xlfn.XLOOKUP(B4027,Sheet1!B:B,Sheet1!C:C)</f>
        <v>#N/A</v>
      </c>
    </row>
    <row r="4028" spans="2:13" hidden="1">
      <c r="B4028" t="s">
        <v>10139</v>
      </c>
      <c r="C4028" t="s">
        <v>10140</v>
      </c>
      <c r="D4028" t="s">
        <v>180</v>
      </c>
      <c r="E4028" t="s">
        <v>5154</v>
      </c>
      <c r="F4028">
        <v>1</v>
      </c>
      <c r="G4028">
        <v>0</v>
      </c>
      <c r="H4028" t="s">
        <v>103</v>
      </c>
      <c r="I4028" t="s">
        <v>102</v>
      </c>
      <c r="J4028" t="s">
        <v>103</v>
      </c>
      <c r="K4028" t="s">
        <v>10141</v>
      </c>
      <c r="L4028" t="s">
        <v>267</v>
      </c>
      <c r="M4028" t="e">
        <f>_xlfn.XLOOKUP(B4028,Sheet1!B:B,Sheet1!C:C)</f>
        <v>#N/A</v>
      </c>
    </row>
    <row r="4029" spans="2:13" hidden="1">
      <c r="B4029" t="s">
        <v>10139</v>
      </c>
      <c r="C4029" t="s">
        <v>10141</v>
      </c>
      <c r="D4029" t="s">
        <v>267</v>
      </c>
      <c r="E4029" t="s">
        <v>5070</v>
      </c>
      <c r="F4029">
        <v>2</v>
      </c>
      <c r="G4029">
        <v>0</v>
      </c>
      <c r="H4029" t="s">
        <v>102</v>
      </c>
      <c r="I4029" t="s">
        <v>102</v>
      </c>
      <c r="J4029" t="s">
        <v>103</v>
      </c>
      <c r="K4029" t="s">
        <v>10141</v>
      </c>
      <c r="L4029" t="s">
        <v>267</v>
      </c>
      <c r="M4029" t="e">
        <f>_xlfn.XLOOKUP(B4029,Sheet1!B:B,Sheet1!C:C)</f>
        <v>#N/A</v>
      </c>
    </row>
    <row r="4030" spans="2:13" hidden="1">
      <c r="B4030" t="s">
        <v>10139</v>
      </c>
      <c r="C4030" t="s">
        <v>10142</v>
      </c>
      <c r="D4030" t="s">
        <v>180</v>
      </c>
      <c r="E4030" t="s">
        <v>5154</v>
      </c>
      <c r="F4030">
        <v>1</v>
      </c>
      <c r="G4030">
        <v>0</v>
      </c>
      <c r="H4030" t="s">
        <v>103</v>
      </c>
      <c r="I4030" t="s">
        <v>102</v>
      </c>
      <c r="J4030" t="s">
        <v>103</v>
      </c>
      <c r="K4030" t="s">
        <v>10141</v>
      </c>
      <c r="L4030" t="s">
        <v>267</v>
      </c>
      <c r="M4030" t="e">
        <f>_xlfn.XLOOKUP(B4030,Sheet1!B:B,Sheet1!C:C)</f>
        <v>#N/A</v>
      </c>
    </row>
    <row r="4031" spans="2:13" hidden="1">
      <c r="B4031" t="s">
        <v>10139</v>
      </c>
      <c r="C4031" t="s">
        <v>10143</v>
      </c>
      <c r="D4031" t="s">
        <v>180</v>
      </c>
      <c r="E4031" t="s">
        <v>5154</v>
      </c>
      <c r="F4031">
        <v>1</v>
      </c>
      <c r="G4031">
        <v>0</v>
      </c>
      <c r="H4031" t="s">
        <v>103</v>
      </c>
      <c r="I4031" t="s">
        <v>102</v>
      </c>
      <c r="J4031" t="s">
        <v>103</v>
      </c>
      <c r="K4031" t="s">
        <v>10141</v>
      </c>
      <c r="L4031" t="s">
        <v>267</v>
      </c>
      <c r="M4031" t="e">
        <f>_xlfn.XLOOKUP(B4031,Sheet1!B:B,Sheet1!C:C)</f>
        <v>#N/A</v>
      </c>
    </row>
    <row r="4032" spans="2:13" hidden="1">
      <c r="B4032" t="s">
        <v>10139</v>
      </c>
      <c r="C4032" t="s">
        <v>10144</v>
      </c>
      <c r="D4032" t="s">
        <v>180</v>
      </c>
      <c r="E4032" t="s">
        <v>5154</v>
      </c>
      <c r="F4032">
        <v>1</v>
      </c>
      <c r="G4032">
        <v>0</v>
      </c>
      <c r="H4032" t="s">
        <v>103</v>
      </c>
      <c r="I4032" t="s">
        <v>102</v>
      </c>
      <c r="J4032" t="s">
        <v>103</v>
      </c>
      <c r="K4032" t="s">
        <v>10141</v>
      </c>
      <c r="L4032" t="s">
        <v>267</v>
      </c>
      <c r="M4032" t="e">
        <f>_xlfn.XLOOKUP(B4032,Sheet1!B:B,Sheet1!C:C)</f>
        <v>#N/A</v>
      </c>
    </row>
    <row r="4033" spans="2:13" hidden="1">
      <c r="B4033" t="s">
        <v>10139</v>
      </c>
      <c r="C4033" t="s">
        <v>10145</v>
      </c>
      <c r="D4033" t="s">
        <v>195</v>
      </c>
      <c r="E4033" t="s">
        <v>5073</v>
      </c>
      <c r="F4033">
        <v>40</v>
      </c>
      <c r="G4033">
        <v>127300</v>
      </c>
      <c r="H4033" t="s">
        <v>102</v>
      </c>
      <c r="I4033" t="s">
        <v>103</v>
      </c>
      <c r="J4033" t="s">
        <v>103</v>
      </c>
      <c r="K4033" t="s">
        <v>10141</v>
      </c>
      <c r="L4033" t="s">
        <v>267</v>
      </c>
      <c r="M4033" t="e">
        <f>_xlfn.XLOOKUP(B4033,Sheet1!B:B,Sheet1!C:C)</f>
        <v>#N/A</v>
      </c>
    </row>
    <row r="4034" spans="2:13" hidden="1">
      <c r="B4034" t="s">
        <v>10139</v>
      </c>
      <c r="C4034" t="s">
        <v>10146</v>
      </c>
      <c r="D4034" t="s">
        <v>315</v>
      </c>
      <c r="E4034" t="s">
        <v>5070</v>
      </c>
      <c r="F4034">
        <v>2</v>
      </c>
      <c r="G4034">
        <v>0</v>
      </c>
      <c r="H4034" t="s">
        <v>102</v>
      </c>
      <c r="I4034" t="s">
        <v>102</v>
      </c>
      <c r="J4034" t="s">
        <v>103</v>
      </c>
      <c r="K4034" t="s">
        <v>10141</v>
      </c>
      <c r="L4034" t="s">
        <v>267</v>
      </c>
      <c r="M4034" t="e">
        <f>_xlfn.XLOOKUP(B4034,Sheet1!B:B,Sheet1!C:C)</f>
        <v>#N/A</v>
      </c>
    </row>
    <row r="4035" spans="2:13" hidden="1">
      <c r="B4035" t="s">
        <v>10139</v>
      </c>
      <c r="C4035" t="s">
        <v>10147</v>
      </c>
      <c r="D4035" t="s">
        <v>10148</v>
      </c>
      <c r="E4035" t="s">
        <v>5070</v>
      </c>
      <c r="F4035">
        <v>2</v>
      </c>
      <c r="G4035">
        <v>0</v>
      </c>
      <c r="H4035" t="s">
        <v>102</v>
      </c>
      <c r="I4035" t="s">
        <v>102</v>
      </c>
      <c r="J4035" t="s">
        <v>103</v>
      </c>
      <c r="K4035" t="s">
        <v>10141</v>
      </c>
      <c r="L4035" t="s">
        <v>267</v>
      </c>
      <c r="M4035" t="e">
        <f>_xlfn.XLOOKUP(B4035,Sheet1!B:B,Sheet1!C:C)</f>
        <v>#N/A</v>
      </c>
    </row>
    <row r="4036" spans="2:13" hidden="1">
      <c r="B4036" t="s">
        <v>10139</v>
      </c>
      <c r="C4036" t="s">
        <v>10149</v>
      </c>
      <c r="D4036" t="s">
        <v>180</v>
      </c>
      <c r="E4036" t="s">
        <v>5154</v>
      </c>
      <c r="F4036">
        <v>1</v>
      </c>
      <c r="G4036">
        <v>0</v>
      </c>
      <c r="H4036" t="s">
        <v>103</v>
      </c>
      <c r="I4036" t="s">
        <v>102</v>
      </c>
      <c r="J4036" t="s">
        <v>103</v>
      </c>
      <c r="K4036" t="s">
        <v>10141</v>
      </c>
      <c r="L4036" t="s">
        <v>267</v>
      </c>
      <c r="M4036" t="e">
        <f>_xlfn.XLOOKUP(B4036,Sheet1!B:B,Sheet1!C:C)</f>
        <v>#N/A</v>
      </c>
    </row>
    <row r="4037" spans="2:13" hidden="1">
      <c r="B4037" t="s">
        <v>10139</v>
      </c>
      <c r="C4037" t="s">
        <v>10150</v>
      </c>
      <c r="D4037" t="s">
        <v>180</v>
      </c>
      <c r="E4037" t="s">
        <v>5154</v>
      </c>
      <c r="F4037">
        <v>1</v>
      </c>
      <c r="G4037">
        <v>0</v>
      </c>
      <c r="H4037" t="s">
        <v>103</v>
      </c>
      <c r="I4037" t="s">
        <v>102</v>
      </c>
      <c r="J4037" t="s">
        <v>103</v>
      </c>
      <c r="K4037" t="s">
        <v>10141</v>
      </c>
      <c r="L4037" t="s">
        <v>267</v>
      </c>
      <c r="M4037" t="e">
        <f>_xlfn.XLOOKUP(B4037,Sheet1!B:B,Sheet1!C:C)</f>
        <v>#N/A</v>
      </c>
    </row>
    <row r="4038" spans="2:13" hidden="1">
      <c r="B4038" t="s">
        <v>10139</v>
      </c>
      <c r="C4038" t="s">
        <v>10151</v>
      </c>
      <c r="D4038" t="s">
        <v>5224</v>
      </c>
      <c r="E4038" t="s">
        <v>5070</v>
      </c>
      <c r="F4038">
        <v>2</v>
      </c>
      <c r="G4038">
        <v>0</v>
      </c>
      <c r="H4038" t="s">
        <v>102</v>
      </c>
      <c r="I4038" t="s">
        <v>102</v>
      </c>
      <c r="J4038" t="s">
        <v>103</v>
      </c>
      <c r="K4038" t="s">
        <v>10141</v>
      </c>
      <c r="L4038" t="s">
        <v>267</v>
      </c>
      <c r="M4038" t="e">
        <f>_xlfn.XLOOKUP(B4038,Sheet1!B:B,Sheet1!C:C)</f>
        <v>#N/A</v>
      </c>
    </row>
    <row r="4039" spans="2:13" hidden="1">
      <c r="B4039" t="s">
        <v>10152</v>
      </c>
      <c r="C4039" t="s">
        <v>10153</v>
      </c>
      <c r="D4039" t="s">
        <v>180</v>
      </c>
      <c r="E4039" t="s">
        <v>5154</v>
      </c>
      <c r="F4039">
        <v>1</v>
      </c>
      <c r="G4039">
        <v>0</v>
      </c>
      <c r="H4039" t="s">
        <v>103</v>
      </c>
      <c r="I4039" t="s">
        <v>102</v>
      </c>
      <c r="J4039" t="s">
        <v>103</v>
      </c>
      <c r="K4039" t="s">
        <v>10154</v>
      </c>
      <c r="L4039" t="s">
        <v>195</v>
      </c>
      <c r="M4039" t="e">
        <f>_xlfn.XLOOKUP(B4039,Sheet1!B:B,Sheet1!C:C)</f>
        <v>#N/A</v>
      </c>
    </row>
    <row r="4040" spans="2:13" hidden="1">
      <c r="B4040" t="s">
        <v>10152</v>
      </c>
      <c r="C4040" t="s">
        <v>10155</v>
      </c>
      <c r="D4040" t="s">
        <v>180</v>
      </c>
      <c r="E4040" t="s">
        <v>5154</v>
      </c>
      <c r="F4040">
        <v>1</v>
      </c>
      <c r="G4040">
        <v>0</v>
      </c>
      <c r="H4040" t="s">
        <v>103</v>
      </c>
      <c r="I4040" t="s">
        <v>102</v>
      </c>
      <c r="J4040" t="s">
        <v>103</v>
      </c>
      <c r="K4040" t="s">
        <v>10154</v>
      </c>
      <c r="L4040" t="s">
        <v>195</v>
      </c>
      <c r="M4040" t="e">
        <f>_xlfn.XLOOKUP(B4040,Sheet1!B:B,Sheet1!C:C)</f>
        <v>#N/A</v>
      </c>
    </row>
    <row r="4041" spans="2:13" hidden="1">
      <c r="B4041" t="s">
        <v>10152</v>
      </c>
      <c r="C4041" t="s">
        <v>10156</v>
      </c>
      <c r="D4041" t="s">
        <v>315</v>
      </c>
      <c r="E4041" t="s">
        <v>5154</v>
      </c>
      <c r="F4041">
        <v>1</v>
      </c>
      <c r="G4041">
        <v>0</v>
      </c>
      <c r="H4041" t="s">
        <v>103</v>
      </c>
      <c r="I4041" t="s">
        <v>102</v>
      </c>
      <c r="J4041" t="s">
        <v>103</v>
      </c>
      <c r="K4041" t="s">
        <v>10154</v>
      </c>
      <c r="L4041" t="s">
        <v>195</v>
      </c>
      <c r="M4041" t="e">
        <f>_xlfn.XLOOKUP(B4041,Sheet1!B:B,Sheet1!C:C)</f>
        <v>#N/A</v>
      </c>
    </row>
    <row r="4042" spans="2:13" hidden="1">
      <c r="B4042" t="s">
        <v>10152</v>
      </c>
      <c r="C4042" t="s">
        <v>10157</v>
      </c>
      <c r="D4042" t="s">
        <v>180</v>
      </c>
      <c r="E4042" t="s">
        <v>5154</v>
      </c>
      <c r="F4042">
        <v>1</v>
      </c>
      <c r="G4042">
        <v>0</v>
      </c>
      <c r="H4042" t="s">
        <v>103</v>
      </c>
      <c r="I4042" t="s">
        <v>102</v>
      </c>
      <c r="J4042" t="s">
        <v>103</v>
      </c>
      <c r="K4042" t="s">
        <v>10154</v>
      </c>
      <c r="L4042" t="s">
        <v>195</v>
      </c>
      <c r="M4042" t="e">
        <f>_xlfn.XLOOKUP(B4042,Sheet1!B:B,Sheet1!C:C)</f>
        <v>#N/A</v>
      </c>
    </row>
    <row r="4043" spans="2:13" hidden="1">
      <c r="B4043" t="s">
        <v>10152</v>
      </c>
      <c r="C4043" t="s">
        <v>10158</v>
      </c>
      <c r="D4043" t="s">
        <v>267</v>
      </c>
      <c r="E4043" t="s">
        <v>5154</v>
      </c>
      <c r="F4043">
        <v>1</v>
      </c>
      <c r="G4043">
        <v>0</v>
      </c>
      <c r="H4043" t="s">
        <v>103</v>
      </c>
      <c r="I4043" t="s">
        <v>102</v>
      </c>
      <c r="J4043" t="s">
        <v>103</v>
      </c>
      <c r="K4043" t="s">
        <v>10154</v>
      </c>
      <c r="L4043" t="s">
        <v>195</v>
      </c>
      <c r="M4043" t="e">
        <f>_xlfn.XLOOKUP(B4043,Sheet1!B:B,Sheet1!C:C)</f>
        <v>#N/A</v>
      </c>
    </row>
    <row r="4044" spans="2:13" hidden="1">
      <c r="B4044" t="s">
        <v>10152</v>
      </c>
      <c r="C4044" t="s">
        <v>10159</v>
      </c>
      <c r="D4044" t="s">
        <v>5224</v>
      </c>
      <c r="E4044" t="s">
        <v>5154</v>
      </c>
      <c r="F4044">
        <v>1</v>
      </c>
      <c r="G4044">
        <v>0</v>
      </c>
      <c r="H4044" t="s">
        <v>103</v>
      </c>
      <c r="I4044" t="s">
        <v>102</v>
      </c>
      <c r="J4044" t="s">
        <v>103</v>
      </c>
      <c r="K4044" t="s">
        <v>10154</v>
      </c>
      <c r="L4044" t="s">
        <v>195</v>
      </c>
      <c r="M4044" t="e">
        <f>_xlfn.XLOOKUP(B4044,Sheet1!B:B,Sheet1!C:C)</f>
        <v>#N/A</v>
      </c>
    </row>
    <row r="4045" spans="2:13" hidden="1">
      <c r="B4045" t="s">
        <v>10152</v>
      </c>
      <c r="C4045" t="s">
        <v>10160</v>
      </c>
      <c r="D4045" t="s">
        <v>180</v>
      </c>
      <c r="E4045" t="s">
        <v>5154</v>
      </c>
      <c r="F4045">
        <v>1</v>
      </c>
      <c r="G4045">
        <v>0</v>
      </c>
      <c r="H4045" t="s">
        <v>103</v>
      </c>
      <c r="I4045" t="s">
        <v>102</v>
      </c>
      <c r="J4045" t="s">
        <v>103</v>
      </c>
      <c r="K4045" t="s">
        <v>10154</v>
      </c>
      <c r="L4045" t="s">
        <v>195</v>
      </c>
      <c r="M4045" t="e">
        <f>_xlfn.XLOOKUP(B4045,Sheet1!B:B,Sheet1!C:C)</f>
        <v>#N/A</v>
      </c>
    </row>
    <row r="4046" spans="2:13" hidden="1">
      <c r="B4046" t="s">
        <v>10152</v>
      </c>
      <c r="C4046" t="s">
        <v>10154</v>
      </c>
      <c r="D4046" t="s">
        <v>195</v>
      </c>
      <c r="E4046" t="s">
        <v>5070</v>
      </c>
      <c r="F4046">
        <v>40</v>
      </c>
      <c r="G4046">
        <v>97760</v>
      </c>
      <c r="H4046" t="s">
        <v>102</v>
      </c>
      <c r="I4046" t="s">
        <v>102</v>
      </c>
      <c r="J4046" t="s">
        <v>103</v>
      </c>
      <c r="K4046" t="s">
        <v>10154</v>
      </c>
      <c r="L4046" t="s">
        <v>195</v>
      </c>
      <c r="M4046" t="e">
        <f>_xlfn.XLOOKUP(B4046,Sheet1!B:B,Sheet1!C:C)</f>
        <v>#N/A</v>
      </c>
    </row>
    <row r="4047" spans="2:13" hidden="1">
      <c r="B4047" t="s">
        <v>10161</v>
      </c>
      <c r="C4047" t="s">
        <v>10162</v>
      </c>
      <c r="D4047" t="s">
        <v>5419</v>
      </c>
      <c r="E4047" t="s">
        <v>5154</v>
      </c>
      <c r="F4047">
        <v>1</v>
      </c>
      <c r="G4047">
        <v>0</v>
      </c>
      <c r="H4047" t="s">
        <v>103</v>
      </c>
      <c r="I4047" t="s">
        <v>102</v>
      </c>
      <c r="J4047" t="s">
        <v>103</v>
      </c>
      <c r="K4047" t="s">
        <v>10163</v>
      </c>
      <c r="L4047" t="s">
        <v>171</v>
      </c>
      <c r="M4047" t="e">
        <f>_xlfn.XLOOKUP(B4047,Sheet1!B:B,Sheet1!C:C)</f>
        <v>#N/A</v>
      </c>
    </row>
    <row r="4048" spans="2:13" hidden="1">
      <c r="B4048" t="s">
        <v>10161</v>
      </c>
      <c r="C4048" t="s">
        <v>10164</v>
      </c>
      <c r="D4048" t="s">
        <v>254</v>
      </c>
      <c r="E4048" t="s">
        <v>5070</v>
      </c>
      <c r="F4048">
        <v>20</v>
      </c>
      <c r="G4048">
        <v>60000</v>
      </c>
      <c r="H4048" t="s">
        <v>102</v>
      </c>
      <c r="I4048" t="s">
        <v>102</v>
      </c>
      <c r="J4048" t="s">
        <v>103</v>
      </c>
      <c r="K4048" t="s">
        <v>10163</v>
      </c>
      <c r="L4048" t="s">
        <v>171</v>
      </c>
      <c r="M4048" t="e">
        <f>_xlfn.XLOOKUP(B4048,Sheet1!B:B,Sheet1!C:C)</f>
        <v>#N/A</v>
      </c>
    </row>
    <row r="4049" spans="2:13" hidden="1">
      <c r="B4049" t="s">
        <v>10161</v>
      </c>
      <c r="C4049" t="s">
        <v>10165</v>
      </c>
      <c r="D4049" t="s">
        <v>149</v>
      </c>
      <c r="E4049" t="s">
        <v>5070</v>
      </c>
      <c r="F4049">
        <v>1</v>
      </c>
      <c r="G4049">
        <v>0</v>
      </c>
      <c r="H4049" t="s">
        <v>102</v>
      </c>
      <c r="I4049" t="s">
        <v>102</v>
      </c>
      <c r="J4049" t="s">
        <v>103</v>
      </c>
      <c r="K4049" t="s">
        <v>10163</v>
      </c>
      <c r="L4049" t="s">
        <v>171</v>
      </c>
      <c r="M4049" t="e">
        <f>_xlfn.XLOOKUP(B4049,Sheet1!B:B,Sheet1!C:C)</f>
        <v>#N/A</v>
      </c>
    </row>
    <row r="4050" spans="2:13" hidden="1">
      <c r="B4050" t="s">
        <v>10161</v>
      </c>
      <c r="C4050" t="s">
        <v>10166</v>
      </c>
      <c r="D4050" t="s">
        <v>5419</v>
      </c>
      <c r="E4050" t="s">
        <v>5154</v>
      </c>
      <c r="F4050">
        <v>1</v>
      </c>
      <c r="G4050">
        <v>0</v>
      </c>
      <c r="H4050" t="s">
        <v>103</v>
      </c>
      <c r="I4050" t="s">
        <v>102</v>
      </c>
      <c r="J4050" t="s">
        <v>103</v>
      </c>
      <c r="K4050" t="s">
        <v>10163</v>
      </c>
      <c r="L4050" t="s">
        <v>171</v>
      </c>
      <c r="M4050" t="e">
        <f>_xlfn.XLOOKUP(B4050,Sheet1!B:B,Sheet1!C:C)</f>
        <v>#N/A</v>
      </c>
    </row>
    <row r="4051" spans="2:13" hidden="1">
      <c r="B4051" t="s">
        <v>10161</v>
      </c>
      <c r="C4051" t="s">
        <v>10163</v>
      </c>
      <c r="D4051" t="s">
        <v>171</v>
      </c>
      <c r="E4051" t="s">
        <v>5070</v>
      </c>
      <c r="F4051">
        <v>10</v>
      </c>
      <c r="G4051">
        <v>0</v>
      </c>
      <c r="H4051" t="s">
        <v>102</v>
      </c>
      <c r="I4051" t="s">
        <v>102</v>
      </c>
      <c r="J4051" t="s">
        <v>103</v>
      </c>
      <c r="K4051" t="s">
        <v>10163</v>
      </c>
      <c r="L4051" t="s">
        <v>171</v>
      </c>
      <c r="M4051" t="e">
        <f>_xlfn.XLOOKUP(B4051,Sheet1!B:B,Sheet1!C:C)</f>
        <v>#N/A</v>
      </c>
    </row>
    <row r="4052" spans="2:13" hidden="1">
      <c r="B4052" t="s">
        <v>10161</v>
      </c>
      <c r="C4052" t="s">
        <v>10167</v>
      </c>
      <c r="D4052" t="s">
        <v>670</v>
      </c>
      <c r="E4052" t="s">
        <v>5070</v>
      </c>
      <c r="F4052">
        <v>1</v>
      </c>
      <c r="G4052">
        <v>0</v>
      </c>
      <c r="H4052" t="s">
        <v>102</v>
      </c>
      <c r="I4052" t="s">
        <v>102</v>
      </c>
      <c r="J4052" t="s">
        <v>103</v>
      </c>
      <c r="K4052" t="s">
        <v>10163</v>
      </c>
      <c r="L4052" t="s">
        <v>171</v>
      </c>
      <c r="M4052" t="e">
        <f>_xlfn.XLOOKUP(B4052,Sheet1!B:B,Sheet1!C:C)</f>
        <v>#N/A</v>
      </c>
    </row>
    <row r="4053" spans="2:13" hidden="1">
      <c r="B4053" t="s">
        <v>10168</v>
      </c>
      <c r="C4053" t="s">
        <v>10169</v>
      </c>
      <c r="D4053" t="s">
        <v>631</v>
      </c>
      <c r="E4053" t="s">
        <v>5154</v>
      </c>
      <c r="F4053">
        <v>1</v>
      </c>
      <c r="G4053">
        <v>0</v>
      </c>
      <c r="H4053" t="s">
        <v>103</v>
      </c>
      <c r="I4053" t="s">
        <v>102</v>
      </c>
      <c r="J4053" t="s">
        <v>103</v>
      </c>
      <c r="K4053" t="s">
        <v>10170</v>
      </c>
      <c r="L4053" t="s">
        <v>171</v>
      </c>
      <c r="M4053" t="e">
        <f>_xlfn.XLOOKUP(B4053,Sheet1!B:B,Sheet1!C:C)</f>
        <v>#N/A</v>
      </c>
    </row>
    <row r="4054" spans="2:13" hidden="1">
      <c r="B4054" t="s">
        <v>10168</v>
      </c>
      <c r="C4054" t="s">
        <v>10171</v>
      </c>
      <c r="D4054" t="s">
        <v>670</v>
      </c>
      <c r="E4054" t="s">
        <v>5070</v>
      </c>
      <c r="F4054">
        <v>1</v>
      </c>
      <c r="G4054">
        <v>0</v>
      </c>
      <c r="H4054" t="s">
        <v>102</v>
      </c>
      <c r="I4054" t="s">
        <v>102</v>
      </c>
      <c r="J4054" t="s">
        <v>103</v>
      </c>
      <c r="K4054" t="s">
        <v>10170</v>
      </c>
      <c r="L4054" t="s">
        <v>171</v>
      </c>
      <c r="M4054" t="e">
        <f>_xlfn.XLOOKUP(B4054,Sheet1!B:B,Sheet1!C:C)</f>
        <v>#N/A</v>
      </c>
    </row>
    <row r="4055" spans="2:13" hidden="1">
      <c r="B4055" t="s">
        <v>10168</v>
      </c>
      <c r="C4055" t="s">
        <v>10172</v>
      </c>
      <c r="D4055" t="s">
        <v>254</v>
      </c>
      <c r="E4055" t="s">
        <v>5070</v>
      </c>
      <c r="F4055">
        <v>1</v>
      </c>
      <c r="G4055">
        <v>5004</v>
      </c>
      <c r="H4055" t="s">
        <v>102</v>
      </c>
      <c r="I4055" t="s">
        <v>102</v>
      </c>
      <c r="J4055" t="s">
        <v>103</v>
      </c>
      <c r="K4055" t="s">
        <v>10170</v>
      </c>
      <c r="L4055" t="s">
        <v>171</v>
      </c>
      <c r="M4055" t="e">
        <f>_xlfn.XLOOKUP(B4055,Sheet1!B:B,Sheet1!C:C)</f>
        <v>#N/A</v>
      </c>
    </row>
    <row r="4056" spans="2:13" hidden="1">
      <c r="B4056" t="s">
        <v>10168</v>
      </c>
      <c r="C4056" t="s">
        <v>10173</v>
      </c>
      <c r="D4056" t="s">
        <v>149</v>
      </c>
      <c r="E4056" t="s">
        <v>5070</v>
      </c>
      <c r="F4056">
        <v>1</v>
      </c>
      <c r="G4056">
        <v>6000</v>
      </c>
      <c r="H4056" t="s">
        <v>102</v>
      </c>
      <c r="I4056" t="s">
        <v>102</v>
      </c>
      <c r="J4056" t="s">
        <v>103</v>
      </c>
      <c r="K4056" t="s">
        <v>10170</v>
      </c>
      <c r="L4056" t="s">
        <v>171</v>
      </c>
      <c r="M4056" t="e">
        <f>_xlfn.XLOOKUP(B4056,Sheet1!B:B,Sheet1!C:C)</f>
        <v>#N/A</v>
      </c>
    </row>
    <row r="4057" spans="2:13" hidden="1">
      <c r="B4057" t="s">
        <v>10168</v>
      </c>
      <c r="C4057" t="s">
        <v>10174</v>
      </c>
      <c r="D4057" t="s">
        <v>171</v>
      </c>
      <c r="E4057" t="s">
        <v>5073</v>
      </c>
      <c r="F4057">
        <v>40</v>
      </c>
      <c r="G4057">
        <v>102239</v>
      </c>
      <c r="H4057" t="s">
        <v>102</v>
      </c>
      <c r="I4057" t="s">
        <v>103</v>
      </c>
      <c r="J4057" t="s">
        <v>103</v>
      </c>
      <c r="K4057" t="s">
        <v>10170</v>
      </c>
      <c r="L4057" t="s">
        <v>171</v>
      </c>
      <c r="M4057" t="e">
        <f>_xlfn.XLOOKUP(B4057,Sheet1!B:B,Sheet1!C:C)</f>
        <v>#N/A</v>
      </c>
    </row>
    <row r="4058" spans="2:13" hidden="1">
      <c r="B4058" t="s">
        <v>10168</v>
      </c>
      <c r="C4058" t="s">
        <v>10175</v>
      </c>
      <c r="D4058" t="s">
        <v>631</v>
      </c>
      <c r="E4058" t="s">
        <v>5154</v>
      </c>
      <c r="F4058">
        <v>1</v>
      </c>
      <c r="G4058">
        <v>0</v>
      </c>
      <c r="H4058" t="s">
        <v>103</v>
      </c>
      <c r="I4058" t="s">
        <v>102</v>
      </c>
      <c r="J4058" t="s">
        <v>103</v>
      </c>
      <c r="K4058" t="s">
        <v>10170</v>
      </c>
      <c r="L4058" t="s">
        <v>171</v>
      </c>
      <c r="M4058" t="e">
        <f>_xlfn.XLOOKUP(B4058,Sheet1!B:B,Sheet1!C:C)</f>
        <v>#N/A</v>
      </c>
    </row>
    <row r="4059" spans="2:13" hidden="1">
      <c r="B4059" t="s">
        <v>10176</v>
      </c>
      <c r="C4059" t="s">
        <v>10177</v>
      </c>
      <c r="D4059" t="s">
        <v>5847</v>
      </c>
      <c r="E4059" t="s">
        <v>5154</v>
      </c>
      <c r="F4059">
        <v>1</v>
      </c>
      <c r="G4059">
        <v>0</v>
      </c>
      <c r="H4059" t="s">
        <v>103</v>
      </c>
      <c r="I4059" t="s">
        <v>102</v>
      </c>
      <c r="J4059" t="s">
        <v>103</v>
      </c>
      <c r="K4059" t="s">
        <v>10178</v>
      </c>
      <c r="L4059" t="s">
        <v>195</v>
      </c>
      <c r="M4059" t="e">
        <f>_xlfn.XLOOKUP(B4059,Sheet1!B:B,Sheet1!C:C)</f>
        <v>#N/A</v>
      </c>
    </row>
    <row r="4060" spans="2:13" hidden="1">
      <c r="B4060" t="s">
        <v>10176</v>
      </c>
      <c r="C4060" t="s">
        <v>10179</v>
      </c>
      <c r="D4060" t="s">
        <v>10180</v>
      </c>
      <c r="E4060" t="s">
        <v>5154</v>
      </c>
      <c r="F4060">
        <v>1</v>
      </c>
      <c r="G4060">
        <v>0</v>
      </c>
      <c r="H4060" t="s">
        <v>103</v>
      </c>
      <c r="I4060" t="s">
        <v>102</v>
      </c>
      <c r="J4060" t="s">
        <v>103</v>
      </c>
      <c r="K4060" t="s">
        <v>10178</v>
      </c>
      <c r="L4060" t="s">
        <v>195</v>
      </c>
      <c r="M4060" t="e">
        <f>_xlfn.XLOOKUP(B4060,Sheet1!B:B,Sheet1!C:C)</f>
        <v>#N/A</v>
      </c>
    </row>
    <row r="4061" spans="2:13" hidden="1">
      <c r="B4061" t="s">
        <v>10176</v>
      </c>
      <c r="C4061" t="s">
        <v>10181</v>
      </c>
      <c r="D4061" t="s">
        <v>180</v>
      </c>
      <c r="E4061" t="s">
        <v>5154</v>
      </c>
      <c r="F4061">
        <v>1</v>
      </c>
      <c r="G4061">
        <v>0</v>
      </c>
      <c r="H4061" t="s">
        <v>103</v>
      </c>
      <c r="I4061" t="s">
        <v>102</v>
      </c>
      <c r="J4061" t="s">
        <v>103</v>
      </c>
      <c r="K4061" t="s">
        <v>10178</v>
      </c>
      <c r="L4061" t="s">
        <v>195</v>
      </c>
      <c r="M4061" t="e">
        <f>_xlfn.XLOOKUP(B4061,Sheet1!B:B,Sheet1!C:C)</f>
        <v>#N/A</v>
      </c>
    </row>
    <row r="4062" spans="2:13" hidden="1">
      <c r="B4062" t="s">
        <v>10176</v>
      </c>
      <c r="C4062" t="s">
        <v>10182</v>
      </c>
      <c r="D4062" t="s">
        <v>180</v>
      </c>
      <c r="E4062" t="s">
        <v>5154</v>
      </c>
      <c r="F4062">
        <v>1</v>
      </c>
      <c r="G4062">
        <v>0</v>
      </c>
      <c r="H4062" t="s">
        <v>103</v>
      </c>
      <c r="I4062" t="s">
        <v>102</v>
      </c>
      <c r="J4062" t="s">
        <v>103</v>
      </c>
      <c r="K4062" t="s">
        <v>10178</v>
      </c>
      <c r="L4062" t="s">
        <v>195</v>
      </c>
      <c r="M4062" t="e">
        <f>_xlfn.XLOOKUP(B4062,Sheet1!B:B,Sheet1!C:C)</f>
        <v>#N/A</v>
      </c>
    </row>
    <row r="4063" spans="2:13" hidden="1">
      <c r="B4063" t="s">
        <v>10176</v>
      </c>
      <c r="C4063" t="s">
        <v>10183</v>
      </c>
      <c r="D4063" t="s">
        <v>2907</v>
      </c>
      <c r="E4063" t="s">
        <v>5154</v>
      </c>
      <c r="F4063">
        <v>1</v>
      </c>
      <c r="G4063">
        <v>0</v>
      </c>
      <c r="H4063" t="s">
        <v>103</v>
      </c>
      <c r="I4063" t="s">
        <v>102</v>
      </c>
      <c r="J4063" t="s">
        <v>103</v>
      </c>
      <c r="K4063" t="s">
        <v>10178</v>
      </c>
      <c r="L4063" t="s">
        <v>195</v>
      </c>
      <c r="M4063" t="e">
        <f>_xlfn.XLOOKUP(B4063,Sheet1!B:B,Sheet1!C:C)</f>
        <v>#N/A</v>
      </c>
    </row>
    <row r="4064" spans="2:13" hidden="1">
      <c r="B4064" t="s">
        <v>10176</v>
      </c>
      <c r="C4064" t="s">
        <v>10184</v>
      </c>
      <c r="D4064" t="s">
        <v>180</v>
      </c>
      <c r="E4064" t="s">
        <v>5154</v>
      </c>
      <c r="F4064">
        <v>40</v>
      </c>
      <c r="G4064">
        <v>0</v>
      </c>
      <c r="H4064" t="s">
        <v>103</v>
      </c>
      <c r="I4064" t="s">
        <v>102</v>
      </c>
      <c r="J4064" t="s">
        <v>103</v>
      </c>
      <c r="K4064" t="s">
        <v>10178</v>
      </c>
      <c r="L4064" t="s">
        <v>195</v>
      </c>
      <c r="M4064" t="e">
        <f>_xlfn.XLOOKUP(B4064,Sheet1!B:B,Sheet1!C:C)</f>
        <v>#N/A</v>
      </c>
    </row>
    <row r="4065" spans="2:13" hidden="1">
      <c r="B4065" t="s">
        <v>10176</v>
      </c>
      <c r="C4065" t="s">
        <v>10185</v>
      </c>
      <c r="D4065" t="s">
        <v>180</v>
      </c>
      <c r="E4065" t="s">
        <v>5154</v>
      </c>
      <c r="F4065">
        <v>1</v>
      </c>
      <c r="G4065">
        <v>0</v>
      </c>
      <c r="H4065" t="s">
        <v>103</v>
      </c>
      <c r="I4065" t="s">
        <v>102</v>
      </c>
      <c r="J4065" t="s">
        <v>103</v>
      </c>
      <c r="K4065" t="s">
        <v>10178</v>
      </c>
      <c r="L4065" t="s">
        <v>195</v>
      </c>
      <c r="M4065" t="e">
        <f>_xlfn.XLOOKUP(B4065,Sheet1!B:B,Sheet1!C:C)</f>
        <v>#N/A</v>
      </c>
    </row>
    <row r="4066" spans="2:13" hidden="1">
      <c r="B4066" t="s">
        <v>10176</v>
      </c>
      <c r="C4066" t="s">
        <v>10186</v>
      </c>
      <c r="D4066" t="s">
        <v>180</v>
      </c>
      <c r="E4066" t="s">
        <v>5154</v>
      </c>
      <c r="F4066">
        <v>1</v>
      </c>
      <c r="G4066">
        <v>0</v>
      </c>
      <c r="H4066" t="s">
        <v>103</v>
      </c>
      <c r="I4066" t="s">
        <v>102</v>
      </c>
      <c r="J4066" t="s">
        <v>103</v>
      </c>
      <c r="K4066" t="s">
        <v>10178</v>
      </c>
      <c r="L4066" t="s">
        <v>195</v>
      </c>
      <c r="M4066" t="e">
        <f>_xlfn.XLOOKUP(B4066,Sheet1!B:B,Sheet1!C:C)</f>
        <v>#N/A</v>
      </c>
    </row>
    <row r="4067" spans="2:13" hidden="1">
      <c r="B4067" t="s">
        <v>10176</v>
      </c>
      <c r="C4067" t="s">
        <v>10178</v>
      </c>
      <c r="D4067" t="s">
        <v>195</v>
      </c>
      <c r="E4067" t="s">
        <v>5070</v>
      </c>
      <c r="F4067">
        <v>40</v>
      </c>
      <c r="G4067">
        <v>137303</v>
      </c>
      <c r="H4067" t="s">
        <v>102</v>
      </c>
      <c r="I4067" t="s">
        <v>102</v>
      </c>
      <c r="J4067" t="s">
        <v>103</v>
      </c>
      <c r="K4067" t="s">
        <v>10178</v>
      </c>
      <c r="L4067" t="s">
        <v>195</v>
      </c>
      <c r="M4067" t="e">
        <f>_xlfn.XLOOKUP(B4067,Sheet1!B:B,Sheet1!C:C)</f>
        <v>#N/A</v>
      </c>
    </row>
    <row r="4068" spans="2:13" hidden="1">
      <c r="B4068" t="s">
        <v>10176</v>
      </c>
      <c r="C4068" t="s">
        <v>10187</v>
      </c>
      <c r="D4068" t="s">
        <v>10188</v>
      </c>
      <c r="E4068" t="s">
        <v>5154</v>
      </c>
      <c r="F4068">
        <v>1</v>
      </c>
      <c r="G4068">
        <v>0</v>
      </c>
      <c r="H4068" t="s">
        <v>103</v>
      </c>
      <c r="I4068" t="s">
        <v>102</v>
      </c>
      <c r="J4068" t="s">
        <v>103</v>
      </c>
      <c r="K4068" t="s">
        <v>10178</v>
      </c>
      <c r="L4068" t="s">
        <v>195</v>
      </c>
      <c r="M4068" t="e">
        <f>_xlfn.XLOOKUP(B4068,Sheet1!B:B,Sheet1!C:C)</f>
        <v>#N/A</v>
      </c>
    </row>
    <row r="4069" spans="2:13" hidden="1">
      <c r="B4069" t="s">
        <v>10176</v>
      </c>
      <c r="C4069" t="s">
        <v>10189</v>
      </c>
      <c r="D4069" t="s">
        <v>180</v>
      </c>
      <c r="E4069" t="s">
        <v>5154</v>
      </c>
      <c r="F4069">
        <v>1</v>
      </c>
      <c r="G4069">
        <v>0</v>
      </c>
      <c r="H4069" t="s">
        <v>103</v>
      </c>
      <c r="I4069" t="s">
        <v>102</v>
      </c>
      <c r="J4069" t="s">
        <v>103</v>
      </c>
      <c r="K4069" t="s">
        <v>10178</v>
      </c>
      <c r="L4069" t="s">
        <v>195</v>
      </c>
      <c r="M4069" t="e">
        <f>_xlfn.XLOOKUP(B4069,Sheet1!B:B,Sheet1!C:C)</f>
        <v>#N/A</v>
      </c>
    </row>
    <row r="4070" spans="2:13" hidden="1">
      <c r="B4070" t="s">
        <v>10176</v>
      </c>
      <c r="C4070" t="s">
        <v>10190</v>
      </c>
      <c r="D4070" t="s">
        <v>180</v>
      </c>
      <c r="E4070" t="s">
        <v>5154</v>
      </c>
      <c r="F4070">
        <v>1</v>
      </c>
      <c r="G4070">
        <v>0</v>
      </c>
      <c r="H4070" t="s">
        <v>103</v>
      </c>
      <c r="I4070" t="s">
        <v>102</v>
      </c>
      <c r="J4070" t="s">
        <v>103</v>
      </c>
      <c r="K4070" t="s">
        <v>10178</v>
      </c>
      <c r="L4070" t="s">
        <v>195</v>
      </c>
      <c r="M4070" t="e">
        <f>_xlfn.XLOOKUP(B4070,Sheet1!B:B,Sheet1!C:C)</f>
        <v>#N/A</v>
      </c>
    </row>
    <row r="4071" spans="2:13" hidden="1">
      <c r="B4071" t="s">
        <v>391</v>
      </c>
      <c r="C4071" t="s">
        <v>10191</v>
      </c>
      <c r="D4071" t="s">
        <v>254</v>
      </c>
      <c r="E4071" t="s">
        <v>5070</v>
      </c>
      <c r="F4071">
        <v>1</v>
      </c>
      <c r="G4071">
        <v>0</v>
      </c>
      <c r="H4071" t="s">
        <v>102</v>
      </c>
      <c r="I4071" t="s">
        <v>102</v>
      </c>
      <c r="J4071" t="s">
        <v>103</v>
      </c>
      <c r="K4071" t="s">
        <v>392</v>
      </c>
      <c r="L4071" t="s">
        <v>393</v>
      </c>
      <c r="M4071" t="e">
        <f>_xlfn.XLOOKUP(B4071,Sheet1!B:B,Sheet1!C:C)</f>
        <v>#N/A</v>
      </c>
    </row>
    <row r="4072" spans="2:13" hidden="1">
      <c r="B4072" t="s">
        <v>391</v>
      </c>
      <c r="C4072" t="s">
        <v>10192</v>
      </c>
      <c r="D4072" t="s">
        <v>10193</v>
      </c>
      <c r="E4072" t="s">
        <v>5154</v>
      </c>
      <c r="F4072">
        <v>1</v>
      </c>
      <c r="G4072">
        <v>0</v>
      </c>
      <c r="H4072" t="s">
        <v>103</v>
      </c>
      <c r="I4072" t="s">
        <v>102</v>
      </c>
      <c r="J4072" t="s">
        <v>103</v>
      </c>
      <c r="K4072" t="s">
        <v>392</v>
      </c>
      <c r="L4072" t="s">
        <v>393</v>
      </c>
      <c r="M4072" t="e">
        <f>_xlfn.XLOOKUP(B4072,Sheet1!B:B,Sheet1!C:C)</f>
        <v>#N/A</v>
      </c>
    </row>
    <row r="4073" spans="2:13" hidden="1">
      <c r="B4073" t="s">
        <v>391</v>
      </c>
      <c r="C4073" t="s">
        <v>392</v>
      </c>
      <c r="D4073" t="s">
        <v>10194</v>
      </c>
      <c r="E4073" t="s">
        <v>5073</v>
      </c>
      <c r="F4073">
        <v>40</v>
      </c>
      <c r="G4073">
        <v>108773</v>
      </c>
      <c r="H4073" t="s">
        <v>102</v>
      </c>
      <c r="I4073" t="s">
        <v>103</v>
      </c>
      <c r="J4073" t="s">
        <v>103</v>
      </c>
      <c r="K4073" t="s">
        <v>392</v>
      </c>
      <c r="L4073" t="s">
        <v>393</v>
      </c>
      <c r="M4073" t="e">
        <f>_xlfn.XLOOKUP(B4073,Sheet1!B:B,Sheet1!C:C)</f>
        <v>#N/A</v>
      </c>
    </row>
    <row r="4074" spans="2:13" hidden="1">
      <c r="B4074" t="s">
        <v>391</v>
      </c>
      <c r="C4074" t="s">
        <v>10195</v>
      </c>
      <c r="D4074" t="s">
        <v>5419</v>
      </c>
      <c r="E4074" t="s">
        <v>5154</v>
      </c>
      <c r="F4074">
        <v>35</v>
      </c>
      <c r="G4074">
        <v>85867</v>
      </c>
      <c r="H4074" t="s">
        <v>103</v>
      </c>
      <c r="I4074" t="s">
        <v>102</v>
      </c>
      <c r="J4074" t="s">
        <v>103</v>
      </c>
      <c r="K4074" t="s">
        <v>392</v>
      </c>
      <c r="L4074" t="s">
        <v>393</v>
      </c>
      <c r="M4074" t="e">
        <f>_xlfn.XLOOKUP(B4074,Sheet1!B:B,Sheet1!C:C)</f>
        <v>#N/A</v>
      </c>
    </row>
    <row r="4075" spans="2:13" hidden="1">
      <c r="B4075" t="s">
        <v>391</v>
      </c>
      <c r="C4075" t="s">
        <v>10196</v>
      </c>
      <c r="D4075" t="s">
        <v>670</v>
      </c>
      <c r="E4075" t="s">
        <v>5070</v>
      </c>
      <c r="F4075">
        <v>1</v>
      </c>
      <c r="G4075">
        <v>0</v>
      </c>
      <c r="H4075" t="s">
        <v>102</v>
      </c>
      <c r="I4075" t="s">
        <v>102</v>
      </c>
      <c r="J4075" t="s">
        <v>103</v>
      </c>
      <c r="K4075" t="s">
        <v>392</v>
      </c>
      <c r="L4075" t="s">
        <v>393</v>
      </c>
      <c r="M4075" t="e">
        <f>_xlfn.XLOOKUP(B4075,Sheet1!B:B,Sheet1!C:C)</f>
        <v>#N/A</v>
      </c>
    </row>
    <row r="4076" spans="2:13" hidden="1">
      <c r="B4076" t="s">
        <v>391</v>
      </c>
      <c r="C4076" t="s">
        <v>10197</v>
      </c>
      <c r="D4076" t="s">
        <v>590</v>
      </c>
      <c r="E4076" t="s">
        <v>5070</v>
      </c>
      <c r="F4076">
        <v>1</v>
      </c>
      <c r="G4076">
        <v>0</v>
      </c>
      <c r="H4076" t="s">
        <v>102</v>
      </c>
      <c r="I4076" t="s">
        <v>102</v>
      </c>
      <c r="J4076" t="s">
        <v>103</v>
      </c>
      <c r="K4076" t="s">
        <v>392</v>
      </c>
      <c r="L4076" t="s">
        <v>393</v>
      </c>
      <c r="M4076" t="e">
        <f>_xlfn.XLOOKUP(B4076,Sheet1!B:B,Sheet1!C:C)</f>
        <v>#N/A</v>
      </c>
    </row>
    <row r="4077" spans="2:13" hidden="1">
      <c r="B4077" t="s">
        <v>391</v>
      </c>
      <c r="C4077" t="s">
        <v>10198</v>
      </c>
      <c r="D4077" t="s">
        <v>5419</v>
      </c>
      <c r="E4077" t="s">
        <v>5154</v>
      </c>
      <c r="F4077">
        <v>35</v>
      </c>
      <c r="G4077">
        <v>61981</v>
      </c>
      <c r="H4077" t="s">
        <v>103</v>
      </c>
      <c r="I4077" t="s">
        <v>102</v>
      </c>
      <c r="J4077" t="s">
        <v>103</v>
      </c>
      <c r="K4077" t="s">
        <v>392</v>
      </c>
      <c r="L4077" t="s">
        <v>393</v>
      </c>
      <c r="M4077" t="e">
        <f>_xlfn.XLOOKUP(B4077,Sheet1!B:B,Sheet1!C:C)</f>
        <v>#N/A</v>
      </c>
    </row>
    <row r="4078" spans="2:13" hidden="1">
      <c r="B4078" t="s">
        <v>391</v>
      </c>
      <c r="C4078" t="s">
        <v>10199</v>
      </c>
      <c r="D4078" t="s">
        <v>5419</v>
      </c>
      <c r="E4078" t="s">
        <v>5154</v>
      </c>
      <c r="F4078">
        <v>35</v>
      </c>
      <c r="G4078">
        <v>74066</v>
      </c>
      <c r="H4078" t="s">
        <v>103</v>
      </c>
      <c r="I4078" t="s">
        <v>102</v>
      </c>
      <c r="J4078" t="s">
        <v>103</v>
      </c>
      <c r="K4078" t="s">
        <v>392</v>
      </c>
      <c r="L4078" t="s">
        <v>393</v>
      </c>
      <c r="M4078" t="e">
        <f>_xlfn.XLOOKUP(B4078,Sheet1!B:B,Sheet1!C:C)</f>
        <v>#N/A</v>
      </c>
    </row>
    <row r="4079" spans="2:13" hidden="1">
      <c r="B4079" t="s">
        <v>10200</v>
      </c>
      <c r="C4079" t="s">
        <v>10201</v>
      </c>
      <c r="D4079" t="s">
        <v>10202</v>
      </c>
      <c r="E4079" t="s">
        <v>5154</v>
      </c>
      <c r="F4079">
        <v>1</v>
      </c>
      <c r="G4079">
        <v>0</v>
      </c>
      <c r="H4079" t="s">
        <v>103</v>
      </c>
      <c r="I4079" t="s">
        <v>102</v>
      </c>
      <c r="J4079" t="s">
        <v>103</v>
      </c>
      <c r="K4079" t="s">
        <v>10203</v>
      </c>
      <c r="L4079" t="s">
        <v>188</v>
      </c>
      <c r="M4079" t="e">
        <f>_xlfn.XLOOKUP(B4079,Sheet1!B:B,Sheet1!C:C)</f>
        <v>#N/A</v>
      </c>
    </row>
    <row r="4080" spans="2:13" hidden="1">
      <c r="B4080" t="s">
        <v>10200</v>
      </c>
      <c r="C4080" t="s">
        <v>10201</v>
      </c>
      <c r="D4080" t="s">
        <v>10202</v>
      </c>
      <c r="E4080" t="s">
        <v>5154</v>
      </c>
      <c r="F4080">
        <v>1</v>
      </c>
      <c r="G4080">
        <v>0</v>
      </c>
      <c r="H4080" t="s">
        <v>103</v>
      </c>
      <c r="I4080" t="s">
        <v>102</v>
      </c>
      <c r="J4080" t="s">
        <v>103</v>
      </c>
      <c r="K4080" t="s">
        <v>10203</v>
      </c>
      <c r="L4080" t="s">
        <v>188</v>
      </c>
      <c r="M4080" t="e">
        <f>_xlfn.XLOOKUP(B4080,Sheet1!B:B,Sheet1!C:C)</f>
        <v>#N/A</v>
      </c>
    </row>
    <row r="4081" spans="2:13" hidden="1">
      <c r="B4081" t="s">
        <v>10200</v>
      </c>
      <c r="C4081" t="s">
        <v>10204</v>
      </c>
      <c r="D4081" t="s">
        <v>8136</v>
      </c>
      <c r="E4081" t="s">
        <v>5070</v>
      </c>
      <c r="F4081">
        <v>40</v>
      </c>
      <c r="G4081">
        <v>107136</v>
      </c>
      <c r="H4081" t="s">
        <v>102</v>
      </c>
      <c r="I4081" t="s">
        <v>102</v>
      </c>
      <c r="J4081" t="s">
        <v>103</v>
      </c>
      <c r="K4081" t="s">
        <v>10203</v>
      </c>
      <c r="L4081" t="s">
        <v>188</v>
      </c>
      <c r="M4081" t="e">
        <f>_xlfn.XLOOKUP(B4081,Sheet1!B:B,Sheet1!C:C)</f>
        <v>#N/A</v>
      </c>
    </row>
    <row r="4082" spans="2:13" hidden="1">
      <c r="B4082" t="s">
        <v>10200</v>
      </c>
      <c r="C4082" t="s">
        <v>10204</v>
      </c>
      <c r="D4082" t="s">
        <v>8136</v>
      </c>
      <c r="E4082" t="s">
        <v>5070</v>
      </c>
      <c r="F4082">
        <v>40</v>
      </c>
      <c r="G4082">
        <v>107136</v>
      </c>
      <c r="H4082" t="s">
        <v>102</v>
      </c>
      <c r="I4082" t="s">
        <v>102</v>
      </c>
      <c r="J4082" t="s">
        <v>103</v>
      </c>
      <c r="K4082" t="s">
        <v>10203</v>
      </c>
      <c r="L4082" t="s">
        <v>188</v>
      </c>
      <c r="M4082" t="e">
        <f>_xlfn.XLOOKUP(B4082,Sheet1!B:B,Sheet1!C:C)</f>
        <v>#N/A</v>
      </c>
    </row>
    <row r="4083" spans="2:13" hidden="1">
      <c r="B4083" t="s">
        <v>10200</v>
      </c>
      <c r="C4083" t="s">
        <v>10205</v>
      </c>
      <c r="D4083" t="s">
        <v>10202</v>
      </c>
      <c r="E4083" t="s">
        <v>5154</v>
      </c>
      <c r="F4083">
        <v>1</v>
      </c>
      <c r="G4083">
        <v>0</v>
      </c>
      <c r="H4083" t="s">
        <v>103</v>
      </c>
      <c r="I4083" t="s">
        <v>102</v>
      </c>
      <c r="J4083" t="s">
        <v>103</v>
      </c>
      <c r="K4083" t="s">
        <v>10203</v>
      </c>
      <c r="L4083" t="s">
        <v>188</v>
      </c>
      <c r="M4083" t="e">
        <f>_xlfn.XLOOKUP(B4083,Sheet1!B:B,Sheet1!C:C)</f>
        <v>#N/A</v>
      </c>
    </row>
    <row r="4084" spans="2:13" hidden="1">
      <c r="B4084" t="s">
        <v>10200</v>
      </c>
      <c r="C4084" t="s">
        <v>10205</v>
      </c>
      <c r="D4084" t="s">
        <v>10202</v>
      </c>
      <c r="E4084" t="s">
        <v>5154</v>
      </c>
      <c r="F4084">
        <v>1</v>
      </c>
      <c r="G4084">
        <v>0</v>
      </c>
      <c r="H4084" t="s">
        <v>103</v>
      </c>
      <c r="I4084" t="s">
        <v>102</v>
      </c>
      <c r="J4084" t="s">
        <v>103</v>
      </c>
      <c r="K4084" t="s">
        <v>10203</v>
      </c>
      <c r="L4084" t="s">
        <v>188</v>
      </c>
      <c r="M4084" t="e">
        <f>_xlfn.XLOOKUP(B4084,Sheet1!B:B,Sheet1!C:C)</f>
        <v>#N/A</v>
      </c>
    </row>
    <row r="4085" spans="2:13" hidden="1">
      <c r="B4085" t="s">
        <v>10200</v>
      </c>
      <c r="C4085" t="s">
        <v>10206</v>
      </c>
      <c r="D4085" t="s">
        <v>5246</v>
      </c>
      <c r="E4085" t="s">
        <v>5154</v>
      </c>
      <c r="F4085">
        <v>1</v>
      </c>
      <c r="G4085">
        <v>0</v>
      </c>
      <c r="H4085" t="s">
        <v>103</v>
      </c>
      <c r="I4085" t="s">
        <v>102</v>
      </c>
      <c r="J4085" t="s">
        <v>103</v>
      </c>
      <c r="K4085" t="s">
        <v>10203</v>
      </c>
      <c r="L4085" t="s">
        <v>188</v>
      </c>
      <c r="M4085" t="e">
        <f>_xlfn.XLOOKUP(B4085,Sheet1!B:B,Sheet1!C:C)</f>
        <v>#N/A</v>
      </c>
    </row>
    <row r="4086" spans="2:13" hidden="1">
      <c r="B4086" t="s">
        <v>10200</v>
      </c>
      <c r="C4086" t="s">
        <v>10206</v>
      </c>
      <c r="D4086" t="s">
        <v>5246</v>
      </c>
      <c r="E4086" t="s">
        <v>5154</v>
      </c>
      <c r="F4086">
        <v>1</v>
      </c>
      <c r="G4086">
        <v>0</v>
      </c>
      <c r="H4086" t="s">
        <v>103</v>
      </c>
      <c r="I4086" t="s">
        <v>102</v>
      </c>
      <c r="J4086" t="s">
        <v>103</v>
      </c>
      <c r="K4086" t="s">
        <v>10203</v>
      </c>
      <c r="L4086" t="s">
        <v>188</v>
      </c>
      <c r="M4086" t="e">
        <f>_xlfn.XLOOKUP(B4086,Sheet1!B:B,Sheet1!C:C)</f>
        <v>#N/A</v>
      </c>
    </row>
    <row r="4087" spans="2:13" hidden="1">
      <c r="B4087" t="s">
        <v>10200</v>
      </c>
      <c r="C4087" t="s">
        <v>10207</v>
      </c>
      <c r="D4087" t="s">
        <v>10208</v>
      </c>
      <c r="E4087" t="s">
        <v>5154</v>
      </c>
      <c r="F4087">
        <v>1</v>
      </c>
      <c r="G4087">
        <v>0</v>
      </c>
      <c r="H4087" t="s">
        <v>103</v>
      </c>
      <c r="I4087" t="s">
        <v>102</v>
      </c>
      <c r="J4087" t="s">
        <v>103</v>
      </c>
      <c r="K4087" t="s">
        <v>10203</v>
      </c>
      <c r="L4087" t="s">
        <v>188</v>
      </c>
      <c r="M4087" t="e">
        <f>_xlfn.XLOOKUP(B4087,Sheet1!B:B,Sheet1!C:C)</f>
        <v>#N/A</v>
      </c>
    </row>
    <row r="4088" spans="2:13" hidden="1">
      <c r="B4088" t="s">
        <v>10200</v>
      </c>
      <c r="C4088" t="s">
        <v>10207</v>
      </c>
      <c r="D4088" t="s">
        <v>10208</v>
      </c>
      <c r="E4088" t="s">
        <v>5154</v>
      </c>
      <c r="F4088">
        <v>1</v>
      </c>
      <c r="G4088">
        <v>0</v>
      </c>
      <c r="H4088" t="s">
        <v>103</v>
      </c>
      <c r="I4088" t="s">
        <v>102</v>
      </c>
      <c r="J4088" t="s">
        <v>103</v>
      </c>
      <c r="K4088" t="s">
        <v>10203</v>
      </c>
      <c r="L4088" t="s">
        <v>188</v>
      </c>
      <c r="M4088" t="e">
        <f>_xlfn.XLOOKUP(B4088,Sheet1!B:B,Sheet1!C:C)</f>
        <v>#N/A</v>
      </c>
    </row>
    <row r="4089" spans="2:13" hidden="1">
      <c r="B4089" t="s">
        <v>10200</v>
      </c>
      <c r="C4089" t="s">
        <v>10209</v>
      </c>
      <c r="D4089" t="s">
        <v>5246</v>
      </c>
      <c r="E4089" t="s">
        <v>5154</v>
      </c>
      <c r="F4089">
        <v>1</v>
      </c>
      <c r="G4089">
        <v>0</v>
      </c>
      <c r="H4089" t="s">
        <v>103</v>
      </c>
      <c r="I4089" t="s">
        <v>102</v>
      </c>
      <c r="J4089" t="s">
        <v>103</v>
      </c>
      <c r="K4089" t="s">
        <v>10203</v>
      </c>
      <c r="L4089" t="s">
        <v>188</v>
      </c>
      <c r="M4089" t="e">
        <f>_xlfn.XLOOKUP(B4089,Sheet1!B:B,Sheet1!C:C)</f>
        <v>#N/A</v>
      </c>
    </row>
    <row r="4090" spans="2:13" hidden="1">
      <c r="B4090" t="s">
        <v>10200</v>
      </c>
      <c r="C4090" t="s">
        <v>10209</v>
      </c>
      <c r="D4090" t="s">
        <v>5246</v>
      </c>
      <c r="E4090" t="s">
        <v>5154</v>
      </c>
      <c r="F4090">
        <v>1</v>
      </c>
      <c r="G4090">
        <v>0</v>
      </c>
      <c r="H4090" t="s">
        <v>103</v>
      </c>
      <c r="I4090" t="s">
        <v>102</v>
      </c>
      <c r="J4090" t="s">
        <v>103</v>
      </c>
      <c r="K4090" t="s">
        <v>10203</v>
      </c>
      <c r="L4090" t="s">
        <v>188</v>
      </c>
      <c r="M4090" t="e">
        <f>_xlfn.XLOOKUP(B4090,Sheet1!B:B,Sheet1!C:C)</f>
        <v>#N/A</v>
      </c>
    </row>
    <row r="4091" spans="2:13" hidden="1">
      <c r="B4091" t="s">
        <v>10200</v>
      </c>
      <c r="C4091" t="s">
        <v>10210</v>
      </c>
      <c r="D4091" t="s">
        <v>10211</v>
      </c>
      <c r="E4091" t="s">
        <v>5154</v>
      </c>
      <c r="F4091">
        <v>1</v>
      </c>
      <c r="G4091">
        <v>0</v>
      </c>
      <c r="H4091" t="s">
        <v>103</v>
      </c>
      <c r="I4091" t="s">
        <v>102</v>
      </c>
      <c r="J4091" t="s">
        <v>103</v>
      </c>
      <c r="K4091" t="s">
        <v>10203</v>
      </c>
      <c r="L4091" t="s">
        <v>188</v>
      </c>
      <c r="M4091" t="e">
        <f>_xlfn.XLOOKUP(B4091,Sheet1!B:B,Sheet1!C:C)</f>
        <v>#N/A</v>
      </c>
    </row>
    <row r="4092" spans="2:13" hidden="1">
      <c r="B4092" t="s">
        <v>10200</v>
      </c>
      <c r="C4092" t="s">
        <v>10210</v>
      </c>
      <c r="D4092" t="s">
        <v>10211</v>
      </c>
      <c r="E4092" t="s">
        <v>5154</v>
      </c>
      <c r="F4092">
        <v>1</v>
      </c>
      <c r="G4092">
        <v>0</v>
      </c>
      <c r="H4092" t="s">
        <v>103</v>
      </c>
      <c r="I4092" t="s">
        <v>102</v>
      </c>
      <c r="J4092" t="s">
        <v>103</v>
      </c>
      <c r="K4092" t="s">
        <v>10203</v>
      </c>
      <c r="L4092" t="s">
        <v>188</v>
      </c>
      <c r="M4092" t="e">
        <f>_xlfn.XLOOKUP(B4092,Sheet1!B:B,Sheet1!C:C)</f>
        <v>#N/A</v>
      </c>
    </row>
    <row r="4093" spans="2:13" hidden="1">
      <c r="B4093" t="s">
        <v>10200</v>
      </c>
      <c r="C4093" t="s">
        <v>10212</v>
      </c>
      <c r="D4093" t="s">
        <v>10213</v>
      </c>
      <c r="E4093" t="s">
        <v>5154</v>
      </c>
      <c r="F4093">
        <v>1</v>
      </c>
      <c r="G4093">
        <v>0</v>
      </c>
      <c r="H4093" t="s">
        <v>103</v>
      </c>
      <c r="I4093" t="s">
        <v>102</v>
      </c>
      <c r="J4093" t="s">
        <v>103</v>
      </c>
      <c r="K4093" t="s">
        <v>10203</v>
      </c>
      <c r="L4093" t="s">
        <v>188</v>
      </c>
      <c r="M4093" t="e">
        <f>_xlfn.XLOOKUP(B4093,Sheet1!B:B,Sheet1!C:C)</f>
        <v>#N/A</v>
      </c>
    </row>
    <row r="4094" spans="2:13" hidden="1">
      <c r="B4094" t="s">
        <v>10200</v>
      </c>
      <c r="C4094" t="s">
        <v>10212</v>
      </c>
      <c r="D4094" t="s">
        <v>10213</v>
      </c>
      <c r="E4094" t="s">
        <v>5154</v>
      </c>
      <c r="F4094">
        <v>1</v>
      </c>
      <c r="G4094">
        <v>0</v>
      </c>
      <c r="H4094" t="s">
        <v>103</v>
      </c>
      <c r="I4094" t="s">
        <v>102</v>
      </c>
      <c r="J4094" t="s">
        <v>103</v>
      </c>
      <c r="K4094" t="s">
        <v>10203</v>
      </c>
      <c r="L4094" t="s">
        <v>188</v>
      </c>
      <c r="M4094" t="e">
        <f>_xlfn.XLOOKUP(B4094,Sheet1!B:B,Sheet1!C:C)</f>
        <v>#N/A</v>
      </c>
    </row>
    <row r="4095" spans="2:13" hidden="1">
      <c r="B4095" t="s">
        <v>10200</v>
      </c>
      <c r="C4095" t="s">
        <v>10214</v>
      </c>
      <c r="D4095" t="s">
        <v>267</v>
      </c>
      <c r="E4095" t="s">
        <v>5070</v>
      </c>
      <c r="F4095">
        <v>1</v>
      </c>
      <c r="G4095">
        <v>0</v>
      </c>
      <c r="H4095" t="s">
        <v>102</v>
      </c>
      <c r="I4095" t="s">
        <v>102</v>
      </c>
      <c r="J4095" t="s">
        <v>103</v>
      </c>
      <c r="K4095" t="s">
        <v>10203</v>
      </c>
      <c r="L4095" t="s">
        <v>188</v>
      </c>
      <c r="M4095" t="e">
        <f>_xlfn.XLOOKUP(B4095,Sheet1!B:B,Sheet1!C:C)</f>
        <v>#N/A</v>
      </c>
    </row>
    <row r="4096" spans="2:13" hidden="1">
      <c r="B4096" t="s">
        <v>10200</v>
      </c>
      <c r="C4096" t="s">
        <v>10214</v>
      </c>
      <c r="D4096" t="s">
        <v>267</v>
      </c>
      <c r="E4096" t="s">
        <v>5070</v>
      </c>
      <c r="F4096">
        <v>1</v>
      </c>
      <c r="G4096">
        <v>0</v>
      </c>
      <c r="H4096" t="s">
        <v>102</v>
      </c>
      <c r="I4096" t="s">
        <v>102</v>
      </c>
      <c r="J4096" t="s">
        <v>103</v>
      </c>
      <c r="K4096" t="s">
        <v>10203</v>
      </c>
      <c r="L4096" t="s">
        <v>188</v>
      </c>
      <c r="M4096" t="e">
        <f>_xlfn.XLOOKUP(B4096,Sheet1!B:B,Sheet1!C:C)</f>
        <v>#N/A</v>
      </c>
    </row>
    <row r="4097" spans="2:13" hidden="1">
      <c r="B4097" t="s">
        <v>10200</v>
      </c>
      <c r="C4097" t="s">
        <v>10215</v>
      </c>
      <c r="D4097" t="s">
        <v>10216</v>
      </c>
      <c r="E4097" t="s">
        <v>5154</v>
      </c>
      <c r="F4097">
        <v>1</v>
      </c>
      <c r="G4097">
        <v>0</v>
      </c>
      <c r="H4097" t="s">
        <v>103</v>
      </c>
      <c r="I4097" t="s">
        <v>102</v>
      </c>
      <c r="J4097" t="s">
        <v>103</v>
      </c>
      <c r="K4097" t="s">
        <v>10203</v>
      </c>
      <c r="L4097" t="s">
        <v>188</v>
      </c>
      <c r="M4097" t="e">
        <f>_xlfn.XLOOKUP(B4097,Sheet1!B:B,Sheet1!C:C)</f>
        <v>#N/A</v>
      </c>
    </row>
    <row r="4098" spans="2:13" hidden="1">
      <c r="B4098" t="s">
        <v>10200</v>
      </c>
      <c r="C4098" t="s">
        <v>10215</v>
      </c>
      <c r="D4098" t="s">
        <v>10216</v>
      </c>
      <c r="E4098" t="s">
        <v>5154</v>
      </c>
      <c r="F4098">
        <v>1</v>
      </c>
      <c r="G4098">
        <v>0</v>
      </c>
      <c r="H4098" t="s">
        <v>103</v>
      </c>
      <c r="I4098" t="s">
        <v>102</v>
      </c>
      <c r="J4098" t="s">
        <v>103</v>
      </c>
      <c r="K4098" t="s">
        <v>10203</v>
      </c>
      <c r="L4098" t="s">
        <v>188</v>
      </c>
      <c r="M4098" t="e">
        <f>_xlfn.XLOOKUP(B4098,Sheet1!B:B,Sheet1!C:C)</f>
        <v>#N/A</v>
      </c>
    </row>
    <row r="4099" spans="2:13" hidden="1">
      <c r="B4099" t="s">
        <v>10200</v>
      </c>
      <c r="C4099" t="s">
        <v>10217</v>
      </c>
      <c r="D4099" t="s">
        <v>3018</v>
      </c>
      <c r="E4099" t="s">
        <v>5070</v>
      </c>
      <c r="F4099">
        <v>1</v>
      </c>
      <c r="G4099">
        <v>0</v>
      </c>
      <c r="H4099" t="s">
        <v>102</v>
      </c>
      <c r="I4099" t="s">
        <v>102</v>
      </c>
      <c r="J4099" t="s">
        <v>103</v>
      </c>
      <c r="K4099" t="s">
        <v>10203</v>
      </c>
      <c r="L4099" t="s">
        <v>188</v>
      </c>
      <c r="M4099" t="e">
        <f>_xlfn.XLOOKUP(B4099,Sheet1!B:B,Sheet1!C:C)</f>
        <v>#N/A</v>
      </c>
    </row>
    <row r="4100" spans="2:13" hidden="1">
      <c r="B4100" t="s">
        <v>10200</v>
      </c>
      <c r="C4100" t="s">
        <v>10217</v>
      </c>
      <c r="D4100" t="s">
        <v>3018</v>
      </c>
      <c r="E4100" t="s">
        <v>5070</v>
      </c>
      <c r="F4100">
        <v>1</v>
      </c>
      <c r="G4100">
        <v>0</v>
      </c>
      <c r="H4100" t="s">
        <v>102</v>
      </c>
      <c r="I4100" t="s">
        <v>102</v>
      </c>
      <c r="J4100" t="s">
        <v>103</v>
      </c>
      <c r="K4100" t="s">
        <v>10203</v>
      </c>
      <c r="L4100" t="s">
        <v>188</v>
      </c>
      <c r="M4100" t="e">
        <f>_xlfn.XLOOKUP(B4100,Sheet1!B:B,Sheet1!C:C)</f>
        <v>#N/A</v>
      </c>
    </row>
    <row r="4101" spans="2:13" hidden="1">
      <c r="B4101" t="s">
        <v>10200</v>
      </c>
      <c r="C4101" t="s">
        <v>10218</v>
      </c>
      <c r="D4101" t="s">
        <v>10213</v>
      </c>
      <c r="E4101" t="s">
        <v>5154</v>
      </c>
      <c r="F4101">
        <v>1</v>
      </c>
      <c r="G4101">
        <v>0</v>
      </c>
      <c r="H4101" t="s">
        <v>103</v>
      </c>
      <c r="I4101" t="s">
        <v>102</v>
      </c>
      <c r="J4101" t="s">
        <v>103</v>
      </c>
      <c r="K4101" t="s">
        <v>10203</v>
      </c>
      <c r="L4101" t="s">
        <v>188</v>
      </c>
      <c r="M4101" t="e">
        <f>_xlfn.XLOOKUP(B4101,Sheet1!B:B,Sheet1!C:C)</f>
        <v>#N/A</v>
      </c>
    </row>
    <row r="4102" spans="2:13" hidden="1">
      <c r="B4102" t="s">
        <v>10200</v>
      </c>
      <c r="C4102" t="s">
        <v>10218</v>
      </c>
      <c r="D4102" t="s">
        <v>10213</v>
      </c>
      <c r="E4102" t="s">
        <v>5154</v>
      </c>
      <c r="F4102">
        <v>1</v>
      </c>
      <c r="G4102">
        <v>0</v>
      </c>
      <c r="H4102" t="s">
        <v>103</v>
      </c>
      <c r="I4102" t="s">
        <v>102</v>
      </c>
      <c r="J4102" t="s">
        <v>103</v>
      </c>
      <c r="K4102" t="s">
        <v>10203</v>
      </c>
      <c r="L4102" t="s">
        <v>188</v>
      </c>
      <c r="M4102" t="e">
        <f>_xlfn.XLOOKUP(B4102,Sheet1!B:B,Sheet1!C:C)</f>
        <v>#N/A</v>
      </c>
    </row>
    <row r="4103" spans="2:13" hidden="1">
      <c r="B4103" t="s">
        <v>10219</v>
      </c>
      <c r="C4103" t="s">
        <v>10220</v>
      </c>
      <c r="D4103" t="s">
        <v>226</v>
      </c>
      <c r="E4103" t="s">
        <v>5154</v>
      </c>
      <c r="F4103">
        <v>1</v>
      </c>
      <c r="G4103">
        <v>0</v>
      </c>
      <c r="H4103" t="s">
        <v>103</v>
      </c>
      <c r="I4103" t="s">
        <v>102</v>
      </c>
      <c r="J4103" t="s">
        <v>103</v>
      </c>
      <c r="K4103" t="s">
        <v>10221</v>
      </c>
      <c r="L4103" t="s">
        <v>10188</v>
      </c>
      <c r="M4103" t="e">
        <f>_xlfn.XLOOKUP(B4103,Sheet1!B:B,Sheet1!C:C)</f>
        <v>#N/A</v>
      </c>
    </row>
    <row r="4104" spans="2:13" hidden="1">
      <c r="B4104" t="s">
        <v>10219</v>
      </c>
      <c r="C4104" t="s">
        <v>10222</v>
      </c>
      <c r="D4104" t="s">
        <v>226</v>
      </c>
      <c r="E4104" t="s">
        <v>5154</v>
      </c>
      <c r="F4104">
        <v>1</v>
      </c>
      <c r="G4104">
        <v>0</v>
      </c>
      <c r="H4104" t="s">
        <v>103</v>
      </c>
      <c r="I4104" t="s">
        <v>102</v>
      </c>
      <c r="J4104" t="s">
        <v>103</v>
      </c>
      <c r="K4104" t="s">
        <v>10221</v>
      </c>
      <c r="L4104" t="s">
        <v>10188</v>
      </c>
      <c r="M4104" t="e">
        <f>_xlfn.XLOOKUP(B4104,Sheet1!B:B,Sheet1!C:C)</f>
        <v>#N/A</v>
      </c>
    </row>
    <row r="4105" spans="2:13" hidden="1">
      <c r="B4105" t="s">
        <v>10219</v>
      </c>
      <c r="C4105" t="s">
        <v>10223</v>
      </c>
      <c r="D4105" t="s">
        <v>226</v>
      </c>
      <c r="E4105" t="s">
        <v>5070</v>
      </c>
      <c r="F4105">
        <v>30</v>
      </c>
      <c r="G4105">
        <v>70000</v>
      </c>
      <c r="H4105" t="s">
        <v>102</v>
      </c>
      <c r="I4105" t="s">
        <v>102</v>
      </c>
      <c r="J4105" t="s">
        <v>103</v>
      </c>
      <c r="K4105" t="s">
        <v>10221</v>
      </c>
      <c r="L4105" t="s">
        <v>10188</v>
      </c>
      <c r="M4105" t="e">
        <f>_xlfn.XLOOKUP(B4105,Sheet1!B:B,Sheet1!C:C)</f>
        <v>#N/A</v>
      </c>
    </row>
    <row r="4106" spans="2:13" hidden="1">
      <c r="B4106" t="s">
        <v>10219</v>
      </c>
      <c r="C4106" t="s">
        <v>10224</v>
      </c>
      <c r="D4106" t="s">
        <v>226</v>
      </c>
      <c r="E4106" t="s">
        <v>5154</v>
      </c>
      <c r="F4106">
        <v>1</v>
      </c>
      <c r="G4106">
        <v>0</v>
      </c>
      <c r="H4106" t="s">
        <v>103</v>
      </c>
      <c r="I4106" t="s">
        <v>102</v>
      </c>
      <c r="J4106" t="s">
        <v>103</v>
      </c>
      <c r="K4106" t="s">
        <v>10221</v>
      </c>
      <c r="L4106" t="s">
        <v>10188</v>
      </c>
      <c r="M4106" t="e">
        <f>_xlfn.XLOOKUP(B4106,Sheet1!B:B,Sheet1!C:C)</f>
        <v>#N/A</v>
      </c>
    </row>
    <row r="4107" spans="2:13" hidden="1">
      <c r="B4107" t="s">
        <v>10219</v>
      </c>
      <c r="C4107" t="s">
        <v>10225</v>
      </c>
      <c r="D4107" t="s">
        <v>226</v>
      </c>
      <c r="E4107" t="s">
        <v>5154</v>
      </c>
      <c r="F4107">
        <v>1</v>
      </c>
      <c r="G4107">
        <v>0</v>
      </c>
      <c r="H4107" t="s">
        <v>103</v>
      </c>
      <c r="I4107" t="s">
        <v>102</v>
      </c>
      <c r="J4107" t="s">
        <v>103</v>
      </c>
      <c r="K4107" t="s">
        <v>10221</v>
      </c>
      <c r="L4107" t="s">
        <v>10188</v>
      </c>
      <c r="M4107" t="e">
        <f>_xlfn.XLOOKUP(B4107,Sheet1!B:B,Sheet1!C:C)</f>
        <v>#N/A</v>
      </c>
    </row>
    <row r="4108" spans="2:13" hidden="1">
      <c r="B4108" t="s">
        <v>10219</v>
      </c>
      <c r="C4108" t="s">
        <v>10226</v>
      </c>
      <c r="D4108" t="s">
        <v>226</v>
      </c>
      <c r="E4108" t="s">
        <v>5070</v>
      </c>
      <c r="F4108">
        <v>40</v>
      </c>
      <c r="G4108">
        <v>99000</v>
      </c>
      <c r="H4108" t="s">
        <v>102</v>
      </c>
      <c r="I4108" t="s">
        <v>102</v>
      </c>
      <c r="J4108" t="s">
        <v>103</v>
      </c>
      <c r="K4108" t="s">
        <v>10221</v>
      </c>
      <c r="L4108" t="s">
        <v>10188</v>
      </c>
      <c r="M4108" t="e">
        <f>_xlfn.XLOOKUP(B4108,Sheet1!B:B,Sheet1!C:C)</f>
        <v>#N/A</v>
      </c>
    </row>
    <row r="4109" spans="2:13" hidden="1">
      <c r="B4109" t="s">
        <v>10219</v>
      </c>
      <c r="C4109" t="s">
        <v>10227</v>
      </c>
      <c r="D4109" t="s">
        <v>153</v>
      </c>
      <c r="E4109" t="s">
        <v>5070</v>
      </c>
      <c r="F4109">
        <v>40</v>
      </c>
      <c r="G4109">
        <v>99000</v>
      </c>
      <c r="H4109" t="s">
        <v>102</v>
      </c>
      <c r="I4109" t="s">
        <v>102</v>
      </c>
      <c r="J4109" t="s">
        <v>103</v>
      </c>
      <c r="K4109" t="s">
        <v>10221</v>
      </c>
      <c r="L4109" t="s">
        <v>10188</v>
      </c>
      <c r="M4109" t="e">
        <f>_xlfn.XLOOKUP(B4109,Sheet1!B:B,Sheet1!C:C)</f>
        <v>#N/A</v>
      </c>
    </row>
    <row r="4110" spans="2:13" hidden="1">
      <c r="B4110" t="s">
        <v>10228</v>
      </c>
      <c r="C4110" t="s">
        <v>10229</v>
      </c>
      <c r="D4110" t="s">
        <v>10230</v>
      </c>
      <c r="E4110" t="s">
        <v>5154</v>
      </c>
      <c r="F4110">
        <v>2</v>
      </c>
      <c r="G4110">
        <v>0</v>
      </c>
      <c r="H4110" t="s">
        <v>103</v>
      </c>
      <c r="I4110" t="s">
        <v>102</v>
      </c>
      <c r="J4110" t="s">
        <v>103</v>
      </c>
      <c r="K4110" t="s">
        <v>10231</v>
      </c>
      <c r="L4110" t="s">
        <v>2712</v>
      </c>
      <c r="M4110" t="e">
        <f>_xlfn.XLOOKUP(B4110,Sheet1!B:B,Sheet1!C:C)</f>
        <v>#N/A</v>
      </c>
    </row>
    <row r="4111" spans="2:13" hidden="1">
      <c r="B4111" t="s">
        <v>10228</v>
      </c>
      <c r="C4111" t="s">
        <v>10232</v>
      </c>
      <c r="D4111" t="s">
        <v>5246</v>
      </c>
      <c r="E4111" t="s">
        <v>5154</v>
      </c>
      <c r="F4111">
        <v>2</v>
      </c>
      <c r="G4111">
        <v>0</v>
      </c>
      <c r="H4111" t="s">
        <v>103</v>
      </c>
      <c r="I4111" t="s">
        <v>102</v>
      </c>
      <c r="J4111" t="s">
        <v>103</v>
      </c>
      <c r="K4111" t="s">
        <v>10231</v>
      </c>
      <c r="L4111" t="s">
        <v>2712</v>
      </c>
      <c r="M4111" t="e">
        <f>_xlfn.XLOOKUP(B4111,Sheet1!B:B,Sheet1!C:C)</f>
        <v>#N/A</v>
      </c>
    </row>
    <row r="4112" spans="2:13" hidden="1">
      <c r="B4112" t="s">
        <v>10228</v>
      </c>
      <c r="C4112" t="s">
        <v>10233</v>
      </c>
      <c r="D4112" t="s">
        <v>10234</v>
      </c>
      <c r="E4112" t="s">
        <v>5154</v>
      </c>
      <c r="F4112">
        <v>20</v>
      </c>
      <c r="G4112">
        <v>0</v>
      </c>
      <c r="H4112" t="s">
        <v>103</v>
      </c>
      <c r="I4112" t="s">
        <v>102</v>
      </c>
      <c r="J4112" t="s">
        <v>103</v>
      </c>
      <c r="K4112" t="s">
        <v>10231</v>
      </c>
      <c r="L4112" t="s">
        <v>2712</v>
      </c>
      <c r="M4112" t="e">
        <f>_xlfn.XLOOKUP(B4112,Sheet1!B:B,Sheet1!C:C)</f>
        <v>#N/A</v>
      </c>
    </row>
    <row r="4113" spans="2:13" hidden="1">
      <c r="B4113" t="s">
        <v>10228</v>
      </c>
      <c r="C4113" t="s">
        <v>10235</v>
      </c>
      <c r="D4113" t="s">
        <v>5246</v>
      </c>
      <c r="E4113" t="s">
        <v>5154</v>
      </c>
      <c r="F4113">
        <v>2</v>
      </c>
      <c r="G4113">
        <v>0</v>
      </c>
      <c r="H4113" t="s">
        <v>103</v>
      </c>
      <c r="I4113" t="s">
        <v>102</v>
      </c>
      <c r="J4113" t="s">
        <v>103</v>
      </c>
      <c r="K4113" t="s">
        <v>10231</v>
      </c>
      <c r="L4113" t="s">
        <v>2712</v>
      </c>
      <c r="M4113" t="e">
        <f>_xlfn.XLOOKUP(B4113,Sheet1!B:B,Sheet1!C:C)</f>
        <v>#N/A</v>
      </c>
    </row>
    <row r="4114" spans="2:13" hidden="1">
      <c r="B4114" t="s">
        <v>10228</v>
      </c>
      <c r="C4114" t="s">
        <v>10236</v>
      </c>
      <c r="D4114" t="s">
        <v>5246</v>
      </c>
      <c r="E4114" t="s">
        <v>5154</v>
      </c>
      <c r="F4114">
        <v>2</v>
      </c>
      <c r="G4114">
        <v>0</v>
      </c>
      <c r="H4114" t="s">
        <v>103</v>
      </c>
      <c r="I4114" t="s">
        <v>102</v>
      </c>
      <c r="J4114" t="s">
        <v>103</v>
      </c>
      <c r="K4114" t="s">
        <v>10231</v>
      </c>
      <c r="L4114" t="s">
        <v>2712</v>
      </c>
      <c r="M4114" t="e">
        <f>_xlfn.XLOOKUP(B4114,Sheet1!B:B,Sheet1!C:C)</f>
        <v>#N/A</v>
      </c>
    </row>
    <row r="4115" spans="2:13" hidden="1">
      <c r="B4115" t="s">
        <v>10228</v>
      </c>
      <c r="C4115" t="s">
        <v>10237</v>
      </c>
      <c r="D4115" t="s">
        <v>5246</v>
      </c>
      <c r="E4115" t="s">
        <v>5154</v>
      </c>
      <c r="F4115">
        <v>2</v>
      </c>
      <c r="G4115">
        <v>0</v>
      </c>
      <c r="H4115" t="s">
        <v>103</v>
      </c>
      <c r="I4115" t="s">
        <v>102</v>
      </c>
      <c r="J4115" t="s">
        <v>103</v>
      </c>
      <c r="K4115" t="s">
        <v>10231</v>
      </c>
      <c r="L4115" t="s">
        <v>2712</v>
      </c>
      <c r="M4115" t="e">
        <f>_xlfn.XLOOKUP(B4115,Sheet1!B:B,Sheet1!C:C)</f>
        <v>#N/A</v>
      </c>
    </row>
    <row r="4116" spans="2:13" hidden="1">
      <c r="B4116" t="s">
        <v>10228</v>
      </c>
      <c r="C4116" t="s">
        <v>10238</v>
      </c>
      <c r="D4116" t="s">
        <v>5246</v>
      </c>
      <c r="E4116" t="s">
        <v>5154</v>
      </c>
      <c r="F4116">
        <v>2</v>
      </c>
      <c r="G4116">
        <v>0</v>
      </c>
      <c r="H4116" t="s">
        <v>103</v>
      </c>
      <c r="I4116" t="s">
        <v>102</v>
      </c>
      <c r="J4116" t="s">
        <v>103</v>
      </c>
      <c r="K4116" t="s">
        <v>10231</v>
      </c>
      <c r="L4116" t="s">
        <v>2712</v>
      </c>
      <c r="M4116" t="e">
        <f>_xlfn.XLOOKUP(B4116,Sheet1!B:B,Sheet1!C:C)</f>
        <v>#N/A</v>
      </c>
    </row>
    <row r="4117" spans="2:13" hidden="1">
      <c r="B4117" t="s">
        <v>10228</v>
      </c>
      <c r="C4117" t="s">
        <v>10239</v>
      </c>
      <c r="D4117" t="s">
        <v>10240</v>
      </c>
      <c r="E4117" t="s">
        <v>5154</v>
      </c>
      <c r="F4117">
        <v>6</v>
      </c>
      <c r="G4117">
        <v>0</v>
      </c>
      <c r="H4117" t="s">
        <v>103</v>
      </c>
      <c r="I4117" t="s">
        <v>102</v>
      </c>
      <c r="J4117" t="s">
        <v>103</v>
      </c>
      <c r="K4117" t="s">
        <v>10231</v>
      </c>
      <c r="L4117" t="s">
        <v>2712</v>
      </c>
      <c r="M4117" t="e">
        <f>_xlfn.XLOOKUP(B4117,Sheet1!B:B,Sheet1!C:C)</f>
        <v>#N/A</v>
      </c>
    </row>
    <row r="4118" spans="2:13" hidden="1">
      <c r="B4118" t="s">
        <v>10228</v>
      </c>
      <c r="C4118" t="s">
        <v>10241</v>
      </c>
      <c r="D4118" t="s">
        <v>5246</v>
      </c>
      <c r="E4118" t="s">
        <v>5154</v>
      </c>
      <c r="F4118">
        <v>2</v>
      </c>
      <c r="G4118">
        <v>0</v>
      </c>
      <c r="H4118" t="s">
        <v>103</v>
      </c>
      <c r="I4118" t="s">
        <v>102</v>
      </c>
      <c r="J4118" t="s">
        <v>103</v>
      </c>
      <c r="K4118" t="s">
        <v>10231</v>
      </c>
      <c r="L4118" t="s">
        <v>2712</v>
      </c>
      <c r="M4118" t="e">
        <f>_xlfn.XLOOKUP(B4118,Sheet1!B:B,Sheet1!C:C)</f>
        <v>#N/A</v>
      </c>
    </row>
    <row r="4119" spans="2:13" hidden="1">
      <c r="B4119" t="s">
        <v>10228</v>
      </c>
      <c r="C4119" t="s">
        <v>10242</v>
      </c>
      <c r="D4119" t="s">
        <v>5246</v>
      </c>
      <c r="E4119" t="s">
        <v>5154</v>
      </c>
      <c r="F4119">
        <v>10</v>
      </c>
      <c r="G4119">
        <v>0</v>
      </c>
      <c r="H4119" t="s">
        <v>103</v>
      </c>
      <c r="I4119" t="s">
        <v>102</v>
      </c>
      <c r="J4119" t="s">
        <v>103</v>
      </c>
      <c r="K4119" t="s">
        <v>10231</v>
      </c>
      <c r="L4119" t="s">
        <v>2712</v>
      </c>
      <c r="M4119" t="e">
        <f>_xlfn.XLOOKUP(B4119,Sheet1!B:B,Sheet1!C:C)</f>
        <v>#N/A</v>
      </c>
    </row>
    <row r="4120" spans="2:13" hidden="1">
      <c r="B4120" t="s">
        <v>10228</v>
      </c>
      <c r="C4120" t="s">
        <v>10243</v>
      </c>
      <c r="D4120" t="s">
        <v>10244</v>
      </c>
      <c r="E4120" t="s">
        <v>5154</v>
      </c>
      <c r="F4120">
        <v>4</v>
      </c>
      <c r="G4120">
        <v>0</v>
      </c>
      <c r="H4120" t="s">
        <v>103</v>
      </c>
      <c r="I4120" t="s">
        <v>102</v>
      </c>
      <c r="J4120" t="s">
        <v>103</v>
      </c>
      <c r="K4120" t="s">
        <v>10231</v>
      </c>
      <c r="L4120" t="s">
        <v>2712</v>
      </c>
      <c r="M4120" t="e">
        <f>_xlfn.XLOOKUP(B4120,Sheet1!B:B,Sheet1!C:C)</f>
        <v>#N/A</v>
      </c>
    </row>
    <row r="4121" spans="2:13" hidden="1">
      <c r="B4121" t="s">
        <v>10245</v>
      </c>
      <c r="C4121" t="s">
        <v>10246</v>
      </c>
      <c r="D4121" t="s">
        <v>3256</v>
      </c>
      <c r="E4121" t="s">
        <v>5073</v>
      </c>
      <c r="F4121">
        <v>40</v>
      </c>
      <c r="G4121">
        <v>86567</v>
      </c>
      <c r="H4121" t="s">
        <v>102</v>
      </c>
      <c r="I4121" t="s">
        <v>103</v>
      </c>
      <c r="J4121" t="s">
        <v>103</v>
      </c>
      <c r="K4121" t="s">
        <v>10247</v>
      </c>
      <c r="L4121" t="s">
        <v>10248</v>
      </c>
      <c r="M4121" t="e">
        <f>_xlfn.XLOOKUP(B4121,Sheet1!B:B,Sheet1!C:C)</f>
        <v>#N/A</v>
      </c>
    </row>
    <row r="4122" spans="2:13" hidden="1">
      <c r="B4122" t="s">
        <v>10245</v>
      </c>
      <c r="C4122" t="s">
        <v>10249</v>
      </c>
      <c r="D4122" t="s">
        <v>226</v>
      </c>
      <c r="E4122" t="s">
        <v>5154</v>
      </c>
      <c r="F4122">
        <v>1</v>
      </c>
      <c r="G4122">
        <v>0</v>
      </c>
      <c r="H4122" t="s">
        <v>103</v>
      </c>
      <c r="I4122" t="s">
        <v>102</v>
      </c>
      <c r="J4122" t="s">
        <v>103</v>
      </c>
      <c r="K4122" t="s">
        <v>10247</v>
      </c>
      <c r="L4122" t="s">
        <v>10248</v>
      </c>
      <c r="M4122" t="e">
        <f>_xlfn.XLOOKUP(B4122,Sheet1!B:B,Sheet1!C:C)</f>
        <v>#N/A</v>
      </c>
    </row>
    <row r="4123" spans="2:13" hidden="1">
      <c r="B4123" t="s">
        <v>10245</v>
      </c>
      <c r="C4123" t="s">
        <v>10250</v>
      </c>
      <c r="D4123" t="s">
        <v>180</v>
      </c>
      <c r="E4123" t="s">
        <v>5154</v>
      </c>
      <c r="F4123">
        <v>1</v>
      </c>
      <c r="G4123">
        <v>0</v>
      </c>
      <c r="H4123" t="s">
        <v>103</v>
      </c>
      <c r="I4123" t="s">
        <v>102</v>
      </c>
      <c r="J4123" t="s">
        <v>103</v>
      </c>
      <c r="K4123" t="s">
        <v>10247</v>
      </c>
      <c r="L4123" t="s">
        <v>10248</v>
      </c>
      <c r="M4123" t="e">
        <f>_xlfn.XLOOKUP(B4123,Sheet1!B:B,Sheet1!C:C)</f>
        <v>#N/A</v>
      </c>
    </row>
    <row r="4124" spans="2:13" hidden="1">
      <c r="B4124" t="s">
        <v>10245</v>
      </c>
      <c r="C4124" t="s">
        <v>10251</v>
      </c>
      <c r="D4124" t="s">
        <v>315</v>
      </c>
      <c r="E4124" t="s">
        <v>5070</v>
      </c>
      <c r="F4124">
        <v>3</v>
      </c>
      <c r="G4124">
        <v>0</v>
      </c>
      <c r="H4124" t="s">
        <v>102</v>
      </c>
      <c r="I4124" t="s">
        <v>102</v>
      </c>
      <c r="J4124" t="s">
        <v>103</v>
      </c>
      <c r="K4124" t="s">
        <v>10247</v>
      </c>
      <c r="L4124" t="s">
        <v>10248</v>
      </c>
      <c r="M4124" t="e">
        <f>_xlfn.XLOOKUP(B4124,Sheet1!B:B,Sheet1!C:C)</f>
        <v>#N/A</v>
      </c>
    </row>
    <row r="4125" spans="2:13" hidden="1">
      <c r="B4125" t="s">
        <v>10245</v>
      </c>
      <c r="C4125" t="s">
        <v>10252</v>
      </c>
      <c r="D4125" t="s">
        <v>653</v>
      </c>
      <c r="E4125" t="s">
        <v>5070</v>
      </c>
      <c r="F4125">
        <v>3</v>
      </c>
      <c r="G4125">
        <v>0</v>
      </c>
      <c r="H4125" t="s">
        <v>102</v>
      </c>
      <c r="I4125" t="s">
        <v>102</v>
      </c>
      <c r="J4125" t="s">
        <v>103</v>
      </c>
      <c r="K4125" t="s">
        <v>10247</v>
      </c>
      <c r="L4125" t="s">
        <v>10248</v>
      </c>
      <c r="M4125" t="e">
        <f>_xlfn.XLOOKUP(B4125,Sheet1!B:B,Sheet1!C:C)</f>
        <v>#N/A</v>
      </c>
    </row>
    <row r="4126" spans="2:13" hidden="1">
      <c r="B4126" t="s">
        <v>10245</v>
      </c>
      <c r="C4126" t="s">
        <v>10253</v>
      </c>
      <c r="D4126" t="s">
        <v>10254</v>
      </c>
      <c r="E4126" t="s">
        <v>5154</v>
      </c>
      <c r="F4126">
        <v>1</v>
      </c>
      <c r="G4126">
        <v>0</v>
      </c>
      <c r="H4126" t="s">
        <v>103</v>
      </c>
      <c r="I4126" t="s">
        <v>102</v>
      </c>
      <c r="J4126" t="s">
        <v>103</v>
      </c>
      <c r="K4126" t="s">
        <v>10247</v>
      </c>
      <c r="L4126" t="s">
        <v>10248</v>
      </c>
      <c r="M4126" t="e">
        <f>_xlfn.XLOOKUP(B4126,Sheet1!B:B,Sheet1!C:C)</f>
        <v>#N/A</v>
      </c>
    </row>
    <row r="4127" spans="2:13" hidden="1">
      <c r="B4127" t="s">
        <v>10245</v>
      </c>
      <c r="C4127" t="s">
        <v>10255</v>
      </c>
      <c r="D4127" t="s">
        <v>5224</v>
      </c>
      <c r="E4127" t="s">
        <v>5070</v>
      </c>
      <c r="F4127">
        <v>1</v>
      </c>
      <c r="G4127">
        <v>0</v>
      </c>
      <c r="H4127" t="s">
        <v>102</v>
      </c>
      <c r="I4127" t="s">
        <v>102</v>
      </c>
      <c r="J4127" t="s">
        <v>103</v>
      </c>
      <c r="K4127" t="s">
        <v>10247</v>
      </c>
      <c r="L4127" t="s">
        <v>10248</v>
      </c>
      <c r="M4127" t="e">
        <f>_xlfn.XLOOKUP(B4127,Sheet1!B:B,Sheet1!C:C)</f>
        <v>#N/A</v>
      </c>
    </row>
    <row r="4128" spans="2:13" hidden="1">
      <c r="B4128" t="s">
        <v>10245</v>
      </c>
      <c r="C4128" t="s">
        <v>10256</v>
      </c>
      <c r="D4128" t="s">
        <v>226</v>
      </c>
      <c r="E4128" t="s">
        <v>5154</v>
      </c>
      <c r="F4128">
        <v>1</v>
      </c>
      <c r="G4128">
        <v>0</v>
      </c>
      <c r="H4128" t="s">
        <v>103</v>
      </c>
      <c r="I4128" t="s">
        <v>102</v>
      </c>
      <c r="J4128" t="s">
        <v>103</v>
      </c>
      <c r="K4128" t="s">
        <v>10247</v>
      </c>
      <c r="L4128" t="s">
        <v>10248</v>
      </c>
      <c r="M4128" t="e">
        <f>_xlfn.XLOOKUP(B4128,Sheet1!B:B,Sheet1!C:C)</f>
        <v>#N/A</v>
      </c>
    </row>
    <row r="4129" spans="2:13" hidden="1">
      <c r="B4129" t="s">
        <v>10245</v>
      </c>
      <c r="C4129" t="s">
        <v>10257</v>
      </c>
      <c r="D4129" t="s">
        <v>226</v>
      </c>
      <c r="E4129" t="s">
        <v>5154</v>
      </c>
      <c r="F4129">
        <v>1</v>
      </c>
      <c r="G4129">
        <v>0</v>
      </c>
      <c r="H4129" t="s">
        <v>103</v>
      </c>
      <c r="I4129" t="s">
        <v>102</v>
      </c>
      <c r="J4129" t="s">
        <v>103</v>
      </c>
      <c r="K4129" t="s">
        <v>10247</v>
      </c>
      <c r="L4129" t="s">
        <v>10248</v>
      </c>
      <c r="M4129" t="e">
        <f>_xlfn.XLOOKUP(B4129,Sheet1!B:B,Sheet1!C:C)</f>
        <v>#N/A</v>
      </c>
    </row>
    <row r="4130" spans="2:13" hidden="1">
      <c r="B4130" t="s">
        <v>10245</v>
      </c>
      <c r="C4130" t="s">
        <v>10258</v>
      </c>
      <c r="D4130" t="s">
        <v>10259</v>
      </c>
      <c r="E4130" t="s">
        <v>5073</v>
      </c>
      <c r="F4130">
        <v>40</v>
      </c>
      <c r="G4130">
        <v>201733</v>
      </c>
      <c r="H4130" t="s">
        <v>102</v>
      </c>
      <c r="I4130" t="s">
        <v>103</v>
      </c>
      <c r="J4130" t="s">
        <v>103</v>
      </c>
      <c r="K4130" t="s">
        <v>10247</v>
      </c>
      <c r="L4130" t="s">
        <v>10248</v>
      </c>
      <c r="M4130" t="e">
        <f>_xlfn.XLOOKUP(B4130,Sheet1!B:B,Sheet1!C:C)</f>
        <v>#N/A</v>
      </c>
    </row>
    <row r="4131" spans="2:13" hidden="1">
      <c r="B4131" t="s">
        <v>10245</v>
      </c>
      <c r="C4131" t="s">
        <v>10260</v>
      </c>
      <c r="D4131" t="s">
        <v>180</v>
      </c>
      <c r="E4131" t="s">
        <v>5154</v>
      </c>
      <c r="F4131">
        <v>1</v>
      </c>
      <c r="G4131">
        <v>0</v>
      </c>
      <c r="H4131" t="s">
        <v>103</v>
      </c>
      <c r="I4131" t="s">
        <v>102</v>
      </c>
      <c r="J4131" t="s">
        <v>103</v>
      </c>
      <c r="K4131" t="s">
        <v>10247</v>
      </c>
      <c r="L4131" t="s">
        <v>10248</v>
      </c>
      <c r="M4131" t="e">
        <f>_xlfn.XLOOKUP(B4131,Sheet1!B:B,Sheet1!C:C)</f>
        <v>#N/A</v>
      </c>
    </row>
    <row r="4132" spans="2:13" hidden="1">
      <c r="B4132" t="s">
        <v>10245</v>
      </c>
      <c r="C4132" t="s">
        <v>10261</v>
      </c>
      <c r="D4132" t="s">
        <v>142</v>
      </c>
      <c r="E4132" t="s">
        <v>5070</v>
      </c>
      <c r="F4132">
        <v>1</v>
      </c>
      <c r="G4132">
        <v>0</v>
      </c>
      <c r="H4132" t="s">
        <v>102</v>
      </c>
      <c r="I4132" t="s">
        <v>102</v>
      </c>
      <c r="J4132" t="s">
        <v>103</v>
      </c>
      <c r="K4132" t="s">
        <v>10247</v>
      </c>
      <c r="L4132" t="s">
        <v>10248</v>
      </c>
      <c r="M4132" t="e">
        <f>_xlfn.XLOOKUP(B4132,Sheet1!B:B,Sheet1!C:C)</f>
        <v>#N/A</v>
      </c>
    </row>
    <row r="4133" spans="2:13" hidden="1">
      <c r="B4133" t="s">
        <v>10245</v>
      </c>
      <c r="C4133" t="s">
        <v>10262</v>
      </c>
      <c r="D4133" t="s">
        <v>180</v>
      </c>
      <c r="E4133" t="s">
        <v>5154</v>
      </c>
      <c r="F4133">
        <v>1</v>
      </c>
      <c r="G4133">
        <v>0</v>
      </c>
      <c r="H4133" t="s">
        <v>103</v>
      </c>
      <c r="I4133" t="s">
        <v>102</v>
      </c>
      <c r="J4133" t="s">
        <v>103</v>
      </c>
      <c r="K4133" t="s">
        <v>10247</v>
      </c>
      <c r="L4133" t="s">
        <v>10248</v>
      </c>
      <c r="M4133" t="e">
        <f>_xlfn.XLOOKUP(B4133,Sheet1!B:B,Sheet1!C:C)</f>
        <v>#N/A</v>
      </c>
    </row>
    <row r="4134" spans="2:13" hidden="1">
      <c r="B4134" t="s">
        <v>10263</v>
      </c>
      <c r="C4134" t="s">
        <v>10264</v>
      </c>
      <c r="D4134" t="s">
        <v>142</v>
      </c>
      <c r="E4134" t="s">
        <v>5073</v>
      </c>
      <c r="F4134">
        <v>40</v>
      </c>
      <c r="G4134">
        <v>0</v>
      </c>
      <c r="H4134" t="s">
        <v>102</v>
      </c>
      <c r="I4134" t="s">
        <v>103</v>
      </c>
      <c r="J4134" t="s">
        <v>103</v>
      </c>
      <c r="K4134" t="s">
        <v>10264</v>
      </c>
      <c r="L4134" t="s">
        <v>142</v>
      </c>
      <c r="M4134" t="e">
        <f>_xlfn.XLOOKUP(B4134,Sheet1!B:B,Sheet1!C:C)</f>
        <v>#N/A</v>
      </c>
    </row>
    <row r="4135" spans="2:13" hidden="1">
      <c r="B4135" t="s">
        <v>10263</v>
      </c>
      <c r="C4135" t="s">
        <v>10265</v>
      </c>
      <c r="D4135" t="s">
        <v>226</v>
      </c>
      <c r="E4135" t="s">
        <v>5154</v>
      </c>
      <c r="F4135">
        <v>0</v>
      </c>
      <c r="G4135">
        <v>0</v>
      </c>
      <c r="H4135" t="s">
        <v>103</v>
      </c>
      <c r="I4135" t="s">
        <v>102</v>
      </c>
      <c r="J4135" t="s">
        <v>103</v>
      </c>
      <c r="K4135" t="s">
        <v>10264</v>
      </c>
      <c r="L4135" t="s">
        <v>142</v>
      </c>
      <c r="M4135" t="e">
        <f>_xlfn.XLOOKUP(B4135,Sheet1!B:B,Sheet1!C:C)</f>
        <v>#N/A</v>
      </c>
    </row>
    <row r="4136" spans="2:13" hidden="1">
      <c r="B4136" t="s">
        <v>10263</v>
      </c>
      <c r="C4136" t="s">
        <v>10266</v>
      </c>
      <c r="D4136" t="s">
        <v>5532</v>
      </c>
      <c r="E4136" t="s">
        <v>5073</v>
      </c>
      <c r="F4136">
        <v>0</v>
      </c>
      <c r="G4136">
        <v>0</v>
      </c>
      <c r="H4136" t="s">
        <v>102</v>
      </c>
      <c r="I4136" t="s">
        <v>103</v>
      </c>
      <c r="J4136" t="s">
        <v>103</v>
      </c>
      <c r="K4136" t="s">
        <v>10264</v>
      </c>
      <c r="L4136" t="s">
        <v>142</v>
      </c>
      <c r="M4136" t="e">
        <f>_xlfn.XLOOKUP(B4136,Sheet1!B:B,Sheet1!C:C)</f>
        <v>#N/A</v>
      </c>
    </row>
    <row r="4137" spans="2:13" hidden="1">
      <c r="B4137" t="s">
        <v>10263</v>
      </c>
      <c r="C4137" t="s">
        <v>10267</v>
      </c>
      <c r="D4137" t="s">
        <v>226</v>
      </c>
      <c r="E4137" t="s">
        <v>5154</v>
      </c>
      <c r="F4137">
        <v>0</v>
      </c>
      <c r="G4137">
        <v>0</v>
      </c>
      <c r="H4137" t="s">
        <v>103</v>
      </c>
      <c r="I4137" t="s">
        <v>102</v>
      </c>
      <c r="J4137" t="s">
        <v>103</v>
      </c>
      <c r="K4137" t="s">
        <v>10264</v>
      </c>
      <c r="L4137" t="s">
        <v>142</v>
      </c>
      <c r="M4137" t="e">
        <f>_xlfn.XLOOKUP(B4137,Sheet1!B:B,Sheet1!C:C)</f>
        <v>#N/A</v>
      </c>
    </row>
    <row r="4138" spans="2:13" hidden="1">
      <c r="B4138" t="s">
        <v>10263</v>
      </c>
      <c r="C4138" t="s">
        <v>10268</v>
      </c>
      <c r="D4138" t="s">
        <v>153</v>
      </c>
      <c r="E4138" t="s">
        <v>5073</v>
      </c>
      <c r="F4138">
        <v>40</v>
      </c>
      <c r="G4138">
        <v>0</v>
      </c>
      <c r="H4138" t="s">
        <v>102</v>
      </c>
      <c r="I4138" t="s">
        <v>103</v>
      </c>
      <c r="J4138" t="s">
        <v>103</v>
      </c>
      <c r="K4138" t="s">
        <v>10264</v>
      </c>
      <c r="L4138" t="s">
        <v>142</v>
      </c>
      <c r="M4138" t="e">
        <f>_xlfn.XLOOKUP(B4138,Sheet1!B:B,Sheet1!C:C)</f>
        <v>#N/A</v>
      </c>
    </row>
    <row r="4139" spans="2:13" hidden="1">
      <c r="B4139" t="s">
        <v>10263</v>
      </c>
      <c r="C4139" t="s">
        <v>10269</v>
      </c>
      <c r="D4139" t="s">
        <v>226</v>
      </c>
      <c r="E4139" t="s">
        <v>5154</v>
      </c>
      <c r="F4139">
        <v>0</v>
      </c>
      <c r="G4139">
        <v>0</v>
      </c>
      <c r="H4139" t="s">
        <v>103</v>
      </c>
      <c r="I4139" t="s">
        <v>102</v>
      </c>
      <c r="J4139" t="s">
        <v>103</v>
      </c>
      <c r="K4139" t="s">
        <v>10264</v>
      </c>
      <c r="L4139" t="s">
        <v>142</v>
      </c>
      <c r="M4139" t="e">
        <f>_xlfn.XLOOKUP(B4139,Sheet1!B:B,Sheet1!C:C)</f>
        <v>#N/A</v>
      </c>
    </row>
    <row r="4140" spans="2:13" hidden="1">
      <c r="B4140" t="s">
        <v>10263</v>
      </c>
      <c r="C4140" t="s">
        <v>10270</v>
      </c>
      <c r="D4140" t="s">
        <v>562</v>
      </c>
      <c r="E4140" t="s">
        <v>5073</v>
      </c>
      <c r="F4140">
        <v>0</v>
      </c>
      <c r="G4140">
        <v>0</v>
      </c>
      <c r="H4140" t="s">
        <v>102</v>
      </c>
      <c r="I4140" t="s">
        <v>103</v>
      </c>
      <c r="J4140" t="s">
        <v>103</v>
      </c>
      <c r="K4140" t="s">
        <v>10264</v>
      </c>
      <c r="L4140" t="s">
        <v>142</v>
      </c>
      <c r="M4140" t="e">
        <f>_xlfn.XLOOKUP(B4140,Sheet1!B:B,Sheet1!C:C)</f>
        <v>#N/A</v>
      </c>
    </row>
    <row r="4141" spans="2:13" hidden="1">
      <c r="B4141" t="s">
        <v>10263</v>
      </c>
      <c r="C4141" t="s">
        <v>10271</v>
      </c>
      <c r="D4141" t="s">
        <v>8900</v>
      </c>
      <c r="E4141" t="s">
        <v>5073</v>
      </c>
      <c r="F4141">
        <v>40</v>
      </c>
      <c r="G4141">
        <v>0</v>
      </c>
      <c r="H4141" t="s">
        <v>102</v>
      </c>
      <c r="I4141" t="s">
        <v>103</v>
      </c>
      <c r="J4141" t="s">
        <v>103</v>
      </c>
      <c r="K4141" t="s">
        <v>10264</v>
      </c>
      <c r="L4141" t="s">
        <v>142</v>
      </c>
      <c r="M4141" t="e">
        <f>_xlfn.XLOOKUP(B4141,Sheet1!B:B,Sheet1!C:C)</f>
        <v>#N/A</v>
      </c>
    </row>
    <row r="4142" spans="2:13" hidden="1">
      <c r="B4142" t="s">
        <v>10272</v>
      </c>
      <c r="C4142" t="s">
        <v>10273</v>
      </c>
      <c r="D4142" t="s">
        <v>10274</v>
      </c>
      <c r="E4142" t="s">
        <v>5154</v>
      </c>
      <c r="F4142">
        <v>4</v>
      </c>
      <c r="G4142">
        <v>0</v>
      </c>
      <c r="H4142" t="s">
        <v>103</v>
      </c>
      <c r="I4142" t="s">
        <v>102</v>
      </c>
      <c r="J4142" t="s">
        <v>103</v>
      </c>
      <c r="K4142" t="s">
        <v>10275</v>
      </c>
      <c r="L4142" t="s">
        <v>188</v>
      </c>
      <c r="M4142" t="e">
        <f>_xlfn.XLOOKUP(B4142,Sheet1!B:B,Sheet1!C:C)</f>
        <v>#N/A</v>
      </c>
    </row>
    <row r="4143" spans="2:13" hidden="1">
      <c r="B4143" t="s">
        <v>10272</v>
      </c>
      <c r="C4143" t="s">
        <v>10276</v>
      </c>
      <c r="D4143" t="s">
        <v>180</v>
      </c>
      <c r="E4143" t="s">
        <v>5154</v>
      </c>
      <c r="F4143">
        <v>1</v>
      </c>
      <c r="G4143">
        <v>0</v>
      </c>
      <c r="H4143" t="s">
        <v>103</v>
      </c>
      <c r="I4143" t="s">
        <v>102</v>
      </c>
      <c r="J4143" t="s">
        <v>103</v>
      </c>
      <c r="K4143" t="s">
        <v>10275</v>
      </c>
      <c r="L4143" t="s">
        <v>188</v>
      </c>
      <c r="M4143" t="e">
        <f>_xlfn.XLOOKUP(B4143,Sheet1!B:B,Sheet1!C:C)</f>
        <v>#N/A</v>
      </c>
    </row>
    <row r="4144" spans="2:13" hidden="1">
      <c r="B4144" t="s">
        <v>10272</v>
      </c>
      <c r="C4144" t="s">
        <v>10277</v>
      </c>
      <c r="D4144" t="s">
        <v>180</v>
      </c>
      <c r="E4144" t="s">
        <v>5154</v>
      </c>
      <c r="F4144">
        <v>1</v>
      </c>
      <c r="G4144">
        <v>0</v>
      </c>
      <c r="H4144" t="s">
        <v>103</v>
      </c>
      <c r="I4144" t="s">
        <v>102</v>
      </c>
      <c r="J4144" t="s">
        <v>103</v>
      </c>
      <c r="K4144" t="s">
        <v>10275</v>
      </c>
      <c r="L4144" t="s">
        <v>188</v>
      </c>
      <c r="M4144" t="e">
        <f>_xlfn.XLOOKUP(B4144,Sheet1!B:B,Sheet1!C:C)</f>
        <v>#N/A</v>
      </c>
    </row>
    <row r="4145" spans="2:13" hidden="1">
      <c r="B4145" t="s">
        <v>10272</v>
      </c>
      <c r="C4145" t="s">
        <v>10278</v>
      </c>
      <c r="D4145" t="s">
        <v>315</v>
      </c>
      <c r="E4145" t="s">
        <v>5070</v>
      </c>
      <c r="F4145">
        <v>2</v>
      </c>
      <c r="G4145">
        <v>0</v>
      </c>
      <c r="H4145" t="s">
        <v>102</v>
      </c>
      <c r="I4145" t="s">
        <v>102</v>
      </c>
      <c r="J4145" t="s">
        <v>103</v>
      </c>
      <c r="K4145" t="s">
        <v>10275</v>
      </c>
      <c r="L4145" t="s">
        <v>188</v>
      </c>
      <c r="M4145" t="e">
        <f>_xlfn.XLOOKUP(B4145,Sheet1!B:B,Sheet1!C:C)</f>
        <v>#N/A</v>
      </c>
    </row>
    <row r="4146" spans="2:13" hidden="1">
      <c r="B4146" t="s">
        <v>10272</v>
      </c>
      <c r="C4146" t="s">
        <v>10279</v>
      </c>
      <c r="D4146" t="s">
        <v>180</v>
      </c>
      <c r="E4146" t="s">
        <v>5154</v>
      </c>
      <c r="F4146">
        <v>0</v>
      </c>
      <c r="G4146">
        <v>0</v>
      </c>
      <c r="H4146" t="s">
        <v>103</v>
      </c>
      <c r="I4146" t="s">
        <v>102</v>
      </c>
      <c r="J4146" t="s">
        <v>103</v>
      </c>
      <c r="K4146" t="s">
        <v>10275</v>
      </c>
      <c r="L4146" t="s">
        <v>188</v>
      </c>
      <c r="M4146" t="e">
        <f>_xlfn.XLOOKUP(B4146,Sheet1!B:B,Sheet1!C:C)</f>
        <v>#N/A</v>
      </c>
    </row>
    <row r="4147" spans="2:13" hidden="1">
      <c r="B4147" t="s">
        <v>10272</v>
      </c>
      <c r="C4147" t="s">
        <v>10275</v>
      </c>
      <c r="D4147" t="s">
        <v>195</v>
      </c>
      <c r="E4147" t="s">
        <v>5154</v>
      </c>
      <c r="F4147">
        <v>40</v>
      </c>
      <c r="G4147">
        <v>113528</v>
      </c>
      <c r="H4147" t="s">
        <v>103</v>
      </c>
      <c r="I4147" t="s">
        <v>102</v>
      </c>
      <c r="J4147" t="s">
        <v>103</v>
      </c>
      <c r="K4147" t="s">
        <v>10275</v>
      </c>
      <c r="L4147" t="s">
        <v>188</v>
      </c>
      <c r="M4147" t="e">
        <f>_xlfn.XLOOKUP(B4147,Sheet1!B:B,Sheet1!C:C)</f>
        <v>#N/A</v>
      </c>
    </row>
    <row r="4148" spans="2:13" hidden="1">
      <c r="B4148" t="s">
        <v>10272</v>
      </c>
      <c r="C4148" t="s">
        <v>10280</v>
      </c>
      <c r="D4148" t="s">
        <v>180</v>
      </c>
      <c r="E4148" t="s">
        <v>5154</v>
      </c>
      <c r="F4148">
        <v>1</v>
      </c>
      <c r="G4148">
        <v>0</v>
      </c>
      <c r="H4148" t="s">
        <v>103</v>
      </c>
      <c r="I4148" t="s">
        <v>102</v>
      </c>
      <c r="J4148" t="s">
        <v>103</v>
      </c>
      <c r="K4148" t="s">
        <v>10275</v>
      </c>
      <c r="L4148" t="s">
        <v>188</v>
      </c>
      <c r="M4148" t="e">
        <f>_xlfn.XLOOKUP(B4148,Sheet1!B:B,Sheet1!C:C)</f>
        <v>#N/A</v>
      </c>
    </row>
    <row r="4149" spans="2:13" hidden="1">
      <c r="B4149" t="s">
        <v>10272</v>
      </c>
      <c r="C4149" t="s">
        <v>10281</v>
      </c>
      <c r="D4149" t="s">
        <v>653</v>
      </c>
      <c r="E4149" t="s">
        <v>5070</v>
      </c>
      <c r="F4149">
        <v>2</v>
      </c>
      <c r="G4149">
        <v>0</v>
      </c>
      <c r="H4149" t="s">
        <v>102</v>
      </c>
      <c r="I4149" t="s">
        <v>102</v>
      </c>
      <c r="J4149" t="s">
        <v>103</v>
      </c>
      <c r="K4149" t="s">
        <v>10275</v>
      </c>
      <c r="L4149" t="s">
        <v>188</v>
      </c>
      <c r="M4149" t="e">
        <f>_xlfn.XLOOKUP(B4149,Sheet1!B:B,Sheet1!C:C)</f>
        <v>#N/A</v>
      </c>
    </row>
    <row r="4150" spans="2:13" hidden="1">
      <c r="B4150" t="s">
        <v>10272</v>
      </c>
      <c r="C4150" t="s">
        <v>10282</v>
      </c>
      <c r="D4150" t="s">
        <v>180</v>
      </c>
      <c r="E4150" t="s">
        <v>5154</v>
      </c>
      <c r="F4150">
        <v>1</v>
      </c>
      <c r="G4150">
        <v>0</v>
      </c>
      <c r="H4150" t="s">
        <v>103</v>
      </c>
      <c r="I4150" t="s">
        <v>102</v>
      </c>
      <c r="J4150" t="s">
        <v>103</v>
      </c>
      <c r="K4150" t="s">
        <v>10275</v>
      </c>
      <c r="L4150" t="s">
        <v>188</v>
      </c>
      <c r="M4150" t="e">
        <f>_xlfn.XLOOKUP(B4150,Sheet1!B:B,Sheet1!C:C)</f>
        <v>#N/A</v>
      </c>
    </row>
    <row r="4151" spans="2:13" hidden="1">
      <c r="B4151" t="s">
        <v>10272</v>
      </c>
      <c r="C4151" t="s">
        <v>10283</v>
      </c>
      <c r="D4151" t="s">
        <v>5224</v>
      </c>
      <c r="E4151" t="s">
        <v>5070</v>
      </c>
      <c r="F4151">
        <v>3</v>
      </c>
      <c r="G4151">
        <v>0</v>
      </c>
      <c r="H4151" t="s">
        <v>102</v>
      </c>
      <c r="I4151" t="s">
        <v>102</v>
      </c>
      <c r="J4151" t="s">
        <v>103</v>
      </c>
      <c r="K4151" t="s">
        <v>10275</v>
      </c>
      <c r="L4151" t="s">
        <v>188</v>
      </c>
      <c r="M4151" t="e">
        <f>_xlfn.XLOOKUP(B4151,Sheet1!B:B,Sheet1!C:C)</f>
        <v>#N/A</v>
      </c>
    </row>
    <row r="4152" spans="2:13" hidden="1">
      <c r="B4152" t="s">
        <v>10284</v>
      </c>
      <c r="C4152" t="s">
        <v>10285</v>
      </c>
      <c r="D4152" t="s">
        <v>226</v>
      </c>
      <c r="E4152" t="s">
        <v>5154</v>
      </c>
      <c r="F4152">
        <v>0.5</v>
      </c>
      <c r="G4152">
        <v>0</v>
      </c>
      <c r="H4152" t="s">
        <v>103</v>
      </c>
      <c r="I4152" t="s">
        <v>102</v>
      </c>
      <c r="J4152" t="s">
        <v>103</v>
      </c>
      <c r="K4152" t="s">
        <v>10286</v>
      </c>
      <c r="L4152" t="s">
        <v>562</v>
      </c>
      <c r="M4152" t="e">
        <f>_xlfn.XLOOKUP(B4152,Sheet1!B:B,Sheet1!C:C)</f>
        <v>#N/A</v>
      </c>
    </row>
    <row r="4153" spans="2:13" hidden="1">
      <c r="B4153" t="s">
        <v>10284</v>
      </c>
      <c r="C4153" t="s">
        <v>10287</v>
      </c>
      <c r="D4153" t="s">
        <v>226</v>
      </c>
      <c r="E4153" t="s">
        <v>5154</v>
      </c>
      <c r="F4153">
        <v>0.5</v>
      </c>
      <c r="G4153">
        <v>0</v>
      </c>
      <c r="H4153" t="s">
        <v>103</v>
      </c>
      <c r="I4153" t="s">
        <v>102</v>
      </c>
      <c r="J4153" t="s">
        <v>103</v>
      </c>
      <c r="K4153" t="s">
        <v>10286</v>
      </c>
      <c r="L4153" t="s">
        <v>562</v>
      </c>
      <c r="M4153" t="e">
        <f>_xlfn.XLOOKUP(B4153,Sheet1!B:B,Sheet1!C:C)</f>
        <v>#N/A</v>
      </c>
    </row>
    <row r="4154" spans="2:13" hidden="1">
      <c r="B4154" t="s">
        <v>10284</v>
      </c>
      <c r="C4154" t="s">
        <v>10288</v>
      </c>
      <c r="D4154" t="s">
        <v>226</v>
      </c>
      <c r="E4154" t="s">
        <v>5154</v>
      </c>
      <c r="F4154">
        <v>0.5</v>
      </c>
      <c r="G4154">
        <v>0</v>
      </c>
      <c r="H4154" t="s">
        <v>103</v>
      </c>
      <c r="I4154" t="s">
        <v>102</v>
      </c>
      <c r="J4154" t="s">
        <v>103</v>
      </c>
      <c r="K4154" t="s">
        <v>10286</v>
      </c>
      <c r="L4154" t="s">
        <v>562</v>
      </c>
      <c r="M4154" t="e">
        <f>_xlfn.XLOOKUP(B4154,Sheet1!B:B,Sheet1!C:C)</f>
        <v>#N/A</v>
      </c>
    </row>
    <row r="4155" spans="2:13" hidden="1">
      <c r="B4155" t="s">
        <v>10284</v>
      </c>
      <c r="C4155" t="s">
        <v>10289</v>
      </c>
      <c r="D4155" t="s">
        <v>254</v>
      </c>
      <c r="E4155" t="s">
        <v>5070</v>
      </c>
      <c r="F4155">
        <v>0.5</v>
      </c>
      <c r="G4155">
        <v>0</v>
      </c>
      <c r="H4155" t="s">
        <v>102</v>
      </c>
      <c r="I4155" t="s">
        <v>102</v>
      </c>
      <c r="J4155" t="s">
        <v>103</v>
      </c>
      <c r="K4155" t="s">
        <v>10286</v>
      </c>
      <c r="L4155" t="s">
        <v>562</v>
      </c>
      <c r="M4155" t="e">
        <f>_xlfn.XLOOKUP(B4155,Sheet1!B:B,Sheet1!C:C)</f>
        <v>#N/A</v>
      </c>
    </row>
    <row r="4156" spans="2:13" hidden="1">
      <c r="B4156" t="s">
        <v>10284</v>
      </c>
      <c r="C4156" t="s">
        <v>10290</v>
      </c>
      <c r="D4156" t="s">
        <v>226</v>
      </c>
      <c r="E4156" t="s">
        <v>5154</v>
      </c>
      <c r="F4156">
        <v>0.5</v>
      </c>
      <c r="G4156">
        <v>0</v>
      </c>
      <c r="H4156" t="s">
        <v>103</v>
      </c>
      <c r="I4156" t="s">
        <v>102</v>
      </c>
      <c r="J4156" t="s">
        <v>103</v>
      </c>
      <c r="K4156" t="s">
        <v>10286</v>
      </c>
      <c r="L4156" t="s">
        <v>562</v>
      </c>
      <c r="M4156" t="e">
        <f>_xlfn.XLOOKUP(B4156,Sheet1!B:B,Sheet1!C:C)</f>
        <v>#N/A</v>
      </c>
    </row>
    <row r="4157" spans="2:13" hidden="1">
      <c r="B4157" t="s">
        <v>10284</v>
      </c>
      <c r="C4157" t="s">
        <v>10291</v>
      </c>
      <c r="D4157" t="s">
        <v>670</v>
      </c>
      <c r="E4157" t="s">
        <v>5070</v>
      </c>
      <c r="F4157">
        <v>0.5</v>
      </c>
      <c r="G4157">
        <v>0</v>
      </c>
      <c r="H4157" t="s">
        <v>102</v>
      </c>
      <c r="I4157" t="s">
        <v>102</v>
      </c>
      <c r="J4157" t="s">
        <v>103</v>
      </c>
      <c r="K4157" t="s">
        <v>10286</v>
      </c>
      <c r="L4157" t="s">
        <v>562</v>
      </c>
      <c r="M4157" t="e">
        <f>_xlfn.XLOOKUP(B4157,Sheet1!B:B,Sheet1!C:C)</f>
        <v>#N/A</v>
      </c>
    </row>
    <row r="4158" spans="2:13" hidden="1">
      <c r="B4158" t="s">
        <v>10284</v>
      </c>
      <c r="C4158" t="s">
        <v>10292</v>
      </c>
      <c r="D4158" t="s">
        <v>226</v>
      </c>
      <c r="E4158" t="s">
        <v>5154</v>
      </c>
      <c r="F4158">
        <v>0.5</v>
      </c>
      <c r="G4158">
        <v>0</v>
      </c>
      <c r="H4158" t="s">
        <v>103</v>
      </c>
      <c r="I4158" t="s">
        <v>102</v>
      </c>
      <c r="J4158" t="s">
        <v>103</v>
      </c>
      <c r="K4158" t="s">
        <v>10286</v>
      </c>
      <c r="L4158" t="s">
        <v>562</v>
      </c>
      <c r="M4158" t="e">
        <f>_xlfn.XLOOKUP(B4158,Sheet1!B:B,Sheet1!C:C)</f>
        <v>#N/A</v>
      </c>
    </row>
    <row r="4159" spans="2:13" hidden="1">
      <c r="B4159" t="s">
        <v>10284</v>
      </c>
      <c r="C4159" t="s">
        <v>10293</v>
      </c>
      <c r="D4159" t="s">
        <v>7074</v>
      </c>
      <c r="E4159" t="s">
        <v>5070</v>
      </c>
      <c r="F4159">
        <v>0.5</v>
      </c>
      <c r="G4159">
        <v>0</v>
      </c>
      <c r="H4159" t="s">
        <v>102</v>
      </c>
      <c r="I4159" t="s">
        <v>102</v>
      </c>
      <c r="J4159" t="s">
        <v>103</v>
      </c>
      <c r="K4159" t="s">
        <v>10286</v>
      </c>
      <c r="L4159" t="s">
        <v>562</v>
      </c>
      <c r="M4159" t="e">
        <f>_xlfn.XLOOKUP(B4159,Sheet1!B:B,Sheet1!C:C)</f>
        <v>#N/A</v>
      </c>
    </row>
    <row r="4160" spans="2:13" hidden="1">
      <c r="B4160" t="s">
        <v>10284</v>
      </c>
      <c r="C4160" t="s">
        <v>10294</v>
      </c>
      <c r="D4160" t="s">
        <v>226</v>
      </c>
      <c r="E4160" t="s">
        <v>5154</v>
      </c>
      <c r="F4160">
        <v>0.5</v>
      </c>
      <c r="G4160">
        <v>0</v>
      </c>
      <c r="H4160" t="s">
        <v>103</v>
      </c>
      <c r="I4160" t="s">
        <v>102</v>
      </c>
      <c r="J4160" t="s">
        <v>103</v>
      </c>
      <c r="K4160" t="s">
        <v>10286</v>
      </c>
      <c r="L4160" t="s">
        <v>562</v>
      </c>
      <c r="M4160" t="e">
        <f>_xlfn.XLOOKUP(B4160,Sheet1!B:B,Sheet1!C:C)</f>
        <v>#N/A</v>
      </c>
    </row>
    <row r="4161" spans="2:13" hidden="1">
      <c r="B4161" t="s">
        <v>10284</v>
      </c>
      <c r="C4161" t="s">
        <v>10286</v>
      </c>
      <c r="D4161" t="s">
        <v>562</v>
      </c>
      <c r="E4161" t="s">
        <v>5070</v>
      </c>
      <c r="F4161">
        <v>0.5</v>
      </c>
      <c r="G4161">
        <v>0</v>
      </c>
      <c r="H4161" t="s">
        <v>102</v>
      </c>
      <c r="I4161" t="s">
        <v>102</v>
      </c>
      <c r="J4161" t="s">
        <v>103</v>
      </c>
      <c r="K4161" t="s">
        <v>10286</v>
      </c>
      <c r="L4161" t="s">
        <v>562</v>
      </c>
      <c r="M4161" t="e">
        <f>_xlfn.XLOOKUP(B4161,Sheet1!B:B,Sheet1!C:C)</f>
        <v>#N/A</v>
      </c>
    </row>
    <row r="4162" spans="2:13" hidden="1">
      <c r="B4162" t="s">
        <v>10284</v>
      </c>
      <c r="C4162" t="s">
        <v>10295</v>
      </c>
      <c r="D4162" t="s">
        <v>226</v>
      </c>
      <c r="E4162" t="s">
        <v>5154</v>
      </c>
      <c r="F4162">
        <v>0.5</v>
      </c>
      <c r="G4162">
        <v>0</v>
      </c>
      <c r="H4162" t="s">
        <v>103</v>
      </c>
      <c r="I4162" t="s">
        <v>102</v>
      </c>
      <c r="J4162" t="s">
        <v>103</v>
      </c>
      <c r="K4162" t="s">
        <v>10286</v>
      </c>
      <c r="L4162" t="s">
        <v>562</v>
      </c>
      <c r="M4162" t="e">
        <f>_xlfn.XLOOKUP(B4162,Sheet1!B:B,Sheet1!C:C)</f>
        <v>#N/A</v>
      </c>
    </row>
    <row r="4163" spans="2:13" hidden="1">
      <c r="B4163" t="s">
        <v>10284</v>
      </c>
      <c r="C4163" t="s">
        <v>10296</v>
      </c>
      <c r="D4163" t="s">
        <v>226</v>
      </c>
      <c r="E4163" t="s">
        <v>5154</v>
      </c>
      <c r="F4163">
        <v>0.5</v>
      </c>
      <c r="G4163">
        <v>0</v>
      </c>
      <c r="H4163" t="s">
        <v>103</v>
      </c>
      <c r="I4163" t="s">
        <v>102</v>
      </c>
      <c r="J4163" t="s">
        <v>103</v>
      </c>
      <c r="K4163" t="s">
        <v>10286</v>
      </c>
      <c r="L4163" t="s">
        <v>562</v>
      </c>
      <c r="M4163" t="e">
        <f>_xlfn.XLOOKUP(B4163,Sheet1!B:B,Sheet1!C:C)</f>
        <v>#N/A</v>
      </c>
    </row>
    <row r="4164" spans="2:13" hidden="1">
      <c r="B4164" t="s">
        <v>10297</v>
      </c>
      <c r="C4164" t="s">
        <v>10298</v>
      </c>
      <c r="D4164" t="s">
        <v>195</v>
      </c>
      <c r="E4164" t="s">
        <v>5070</v>
      </c>
      <c r="F4164">
        <v>40</v>
      </c>
      <c r="G4164">
        <v>128292</v>
      </c>
      <c r="H4164" t="s">
        <v>102</v>
      </c>
      <c r="I4164" t="s">
        <v>102</v>
      </c>
      <c r="J4164" t="s">
        <v>103</v>
      </c>
      <c r="K4164" t="s">
        <v>10298</v>
      </c>
      <c r="L4164" t="s">
        <v>195</v>
      </c>
      <c r="M4164" t="e">
        <f>_xlfn.XLOOKUP(B4164,Sheet1!B:B,Sheet1!C:C)</f>
        <v>#N/A</v>
      </c>
    </row>
    <row r="4165" spans="2:13" hidden="1">
      <c r="B4165" t="s">
        <v>10297</v>
      </c>
      <c r="C4165" t="s">
        <v>10299</v>
      </c>
      <c r="D4165" t="s">
        <v>9452</v>
      </c>
      <c r="F4165">
        <v>40</v>
      </c>
      <c r="G4165">
        <v>125663</v>
      </c>
      <c r="H4165" t="s">
        <v>103</v>
      </c>
      <c r="I4165" t="s">
        <v>103</v>
      </c>
      <c r="J4165" t="s">
        <v>103</v>
      </c>
      <c r="K4165" t="s">
        <v>10298</v>
      </c>
      <c r="L4165" t="s">
        <v>195</v>
      </c>
      <c r="M4165" t="e">
        <f>_xlfn.XLOOKUP(B4165,Sheet1!B:B,Sheet1!C:C)</f>
        <v>#N/A</v>
      </c>
    </row>
    <row r="4166" spans="2:13" hidden="1">
      <c r="B4166" t="s">
        <v>10297</v>
      </c>
      <c r="C4166" t="s">
        <v>10300</v>
      </c>
      <c r="D4166" t="s">
        <v>10301</v>
      </c>
      <c r="F4166">
        <v>40</v>
      </c>
      <c r="G4166">
        <v>113834</v>
      </c>
      <c r="H4166" t="s">
        <v>103</v>
      </c>
      <c r="I4166" t="s">
        <v>103</v>
      </c>
      <c r="J4166" t="s">
        <v>103</v>
      </c>
      <c r="K4166" t="s">
        <v>10298</v>
      </c>
      <c r="L4166" t="s">
        <v>195</v>
      </c>
      <c r="M4166" t="e">
        <f>_xlfn.XLOOKUP(B4166,Sheet1!B:B,Sheet1!C:C)</f>
        <v>#N/A</v>
      </c>
    </row>
    <row r="4167" spans="2:13" hidden="1">
      <c r="B4167" t="s">
        <v>10297</v>
      </c>
      <c r="C4167" t="s">
        <v>10302</v>
      </c>
      <c r="D4167" t="s">
        <v>180</v>
      </c>
      <c r="E4167" t="s">
        <v>5154</v>
      </c>
      <c r="F4167">
        <v>1</v>
      </c>
      <c r="G4167">
        <v>0</v>
      </c>
      <c r="H4167" t="s">
        <v>103</v>
      </c>
      <c r="I4167" t="s">
        <v>102</v>
      </c>
      <c r="J4167" t="s">
        <v>103</v>
      </c>
      <c r="K4167" t="s">
        <v>10298</v>
      </c>
      <c r="L4167" t="s">
        <v>195</v>
      </c>
      <c r="M4167" t="e">
        <f>_xlfn.XLOOKUP(B4167,Sheet1!B:B,Sheet1!C:C)</f>
        <v>#N/A</v>
      </c>
    </row>
    <row r="4168" spans="2:13" hidden="1">
      <c r="B4168" t="s">
        <v>10297</v>
      </c>
      <c r="C4168" t="s">
        <v>10303</v>
      </c>
      <c r="D4168" t="s">
        <v>180</v>
      </c>
      <c r="E4168" t="s">
        <v>5154</v>
      </c>
      <c r="F4168">
        <v>1</v>
      </c>
      <c r="G4168">
        <v>0</v>
      </c>
      <c r="H4168" t="s">
        <v>103</v>
      </c>
      <c r="I4168" t="s">
        <v>102</v>
      </c>
      <c r="J4168" t="s">
        <v>103</v>
      </c>
      <c r="K4168" t="s">
        <v>10298</v>
      </c>
      <c r="L4168" t="s">
        <v>195</v>
      </c>
      <c r="M4168" t="e">
        <f>_xlfn.XLOOKUP(B4168,Sheet1!B:B,Sheet1!C:C)</f>
        <v>#N/A</v>
      </c>
    </row>
    <row r="4169" spans="2:13" hidden="1">
      <c r="B4169" t="s">
        <v>10297</v>
      </c>
      <c r="C4169" t="s">
        <v>10304</v>
      </c>
      <c r="D4169" t="s">
        <v>180</v>
      </c>
      <c r="E4169" t="s">
        <v>5154</v>
      </c>
      <c r="F4169">
        <v>1</v>
      </c>
      <c r="G4169">
        <v>0</v>
      </c>
      <c r="H4169" t="s">
        <v>103</v>
      </c>
      <c r="I4169" t="s">
        <v>102</v>
      </c>
      <c r="J4169" t="s">
        <v>103</v>
      </c>
      <c r="K4169" t="s">
        <v>10298</v>
      </c>
      <c r="L4169" t="s">
        <v>195</v>
      </c>
      <c r="M4169" t="e">
        <f>_xlfn.XLOOKUP(B4169,Sheet1!B:B,Sheet1!C:C)</f>
        <v>#N/A</v>
      </c>
    </row>
    <row r="4170" spans="2:13" hidden="1">
      <c r="B4170" t="s">
        <v>10297</v>
      </c>
      <c r="C4170" t="s">
        <v>10305</v>
      </c>
      <c r="D4170" t="s">
        <v>10306</v>
      </c>
      <c r="F4170">
        <v>40</v>
      </c>
      <c r="G4170">
        <v>132422</v>
      </c>
      <c r="H4170" t="s">
        <v>103</v>
      </c>
      <c r="I4170" t="s">
        <v>103</v>
      </c>
      <c r="J4170" t="s">
        <v>103</v>
      </c>
      <c r="K4170" t="s">
        <v>10298</v>
      </c>
      <c r="L4170" t="s">
        <v>195</v>
      </c>
      <c r="M4170" t="e">
        <f>_xlfn.XLOOKUP(B4170,Sheet1!B:B,Sheet1!C:C)</f>
        <v>#N/A</v>
      </c>
    </row>
    <row r="4171" spans="2:13" hidden="1">
      <c r="B4171" t="s">
        <v>10297</v>
      </c>
      <c r="C4171" t="s">
        <v>10307</v>
      </c>
      <c r="D4171" t="s">
        <v>180</v>
      </c>
      <c r="E4171" t="s">
        <v>5154</v>
      </c>
      <c r="F4171">
        <v>1</v>
      </c>
      <c r="G4171">
        <v>0</v>
      </c>
      <c r="H4171" t="s">
        <v>103</v>
      </c>
      <c r="I4171" t="s">
        <v>102</v>
      </c>
      <c r="J4171" t="s">
        <v>103</v>
      </c>
      <c r="K4171" t="s">
        <v>10298</v>
      </c>
      <c r="L4171" t="s">
        <v>195</v>
      </c>
      <c r="M4171" t="e">
        <f>_xlfn.XLOOKUP(B4171,Sheet1!B:B,Sheet1!C:C)</f>
        <v>#N/A</v>
      </c>
    </row>
    <row r="4172" spans="2:13" hidden="1">
      <c r="B4172" t="s">
        <v>10308</v>
      </c>
      <c r="C4172" t="s">
        <v>10309</v>
      </c>
      <c r="D4172" t="s">
        <v>267</v>
      </c>
      <c r="E4172" t="s">
        <v>5070</v>
      </c>
      <c r="F4172">
        <v>2</v>
      </c>
      <c r="G4172">
        <v>0</v>
      </c>
      <c r="H4172" t="s">
        <v>102</v>
      </c>
      <c r="I4172" t="s">
        <v>102</v>
      </c>
      <c r="J4172" t="s">
        <v>103</v>
      </c>
      <c r="K4172" t="s">
        <v>10310</v>
      </c>
      <c r="L4172" t="s">
        <v>188</v>
      </c>
      <c r="M4172" t="e">
        <f>_xlfn.XLOOKUP(B4172,Sheet1!B:B,Sheet1!C:C)</f>
        <v>#N/A</v>
      </c>
    </row>
    <row r="4173" spans="2:13" hidden="1">
      <c r="B4173" t="s">
        <v>10308</v>
      </c>
      <c r="C4173" t="s">
        <v>10311</v>
      </c>
      <c r="D4173" t="s">
        <v>5224</v>
      </c>
      <c r="E4173" t="s">
        <v>5070</v>
      </c>
      <c r="F4173">
        <v>2</v>
      </c>
      <c r="G4173">
        <v>0</v>
      </c>
      <c r="H4173" t="s">
        <v>102</v>
      </c>
      <c r="I4173" t="s">
        <v>102</v>
      </c>
      <c r="J4173" t="s">
        <v>103</v>
      </c>
      <c r="K4173" t="s">
        <v>10310</v>
      </c>
      <c r="L4173" t="s">
        <v>188</v>
      </c>
      <c r="M4173" t="e">
        <f>_xlfn.XLOOKUP(B4173,Sheet1!B:B,Sheet1!C:C)</f>
        <v>#N/A</v>
      </c>
    </row>
    <row r="4174" spans="2:13" hidden="1">
      <c r="B4174" t="s">
        <v>10308</v>
      </c>
      <c r="C4174" t="s">
        <v>10312</v>
      </c>
      <c r="D4174" t="s">
        <v>5633</v>
      </c>
      <c r="E4174" t="s">
        <v>5070</v>
      </c>
      <c r="F4174">
        <v>2</v>
      </c>
      <c r="G4174">
        <v>0</v>
      </c>
      <c r="H4174" t="s">
        <v>102</v>
      </c>
      <c r="I4174" t="s">
        <v>102</v>
      </c>
      <c r="J4174" t="s">
        <v>103</v>
      </c>
      <c r="K4174" t="s">
        <v>10310</v>
      </c>
      <c r="L4174" t="s">
        <v>188</v>
      </c>
      <c r="M4174" t="e">
        <f>_xlfn.XLOOKUP(B4174,Sheet1!B:B,Sheet1!C:C)</f>
        <v>#N/A</v>
      </c>
    </row>
    <row r="4175" spans="2:13" hidden="1">
      <c r="B4175" t="s">
        <v>10308</v>
      </c>
      <c r="C4175" t="s">
        <v>10313</v>
      </c>
      <c r="D4175" t="s">
        <v>180</v>
      </c>
      <c r="E4175" t="s">
        <v>5154</v>
      </c>
      <c r="F4175">
        <v>2</v>
      </c>
      <c r="G4175">
        <v>0</v>
      </c>
      <c r="H4175" t="s">
        <v>103</v>
      </c>
      <c r="I4175" t="s">
        <v>102</v>
      </c>
      <c r="J4175" t="s">
        <v>103</v>
      </c>
      <c r="K4175" t="s">
        <v>10310</v>
      </c>
      <c r="L4175" t="s">
        <v>188</v>
      </c>
      <c r="M4175" t="e">
        <f>_xlfn.XLOOKUP(B4175,Sheet1!B:B,Sheet1!C:C)</f>
        <v>#N/A</v>
      </c>
    </row>
    <row r="4176" spans="2:13" hidden="1">
      <c r="B4176" t="s">
        <v>10308</v>
      </c>
      <c r="C4176" t="s">
        <v>10314</v>
      </c>
      <c r="D4176" t="s">
        <v>180</v>
      </c>
      <c r="E4176" t="s">
        <v>5154</v>
      </c>
      <c r="F4176">
        <v>2</v>
      </c>
      <c r="G4176">
        <v>0</v>
      </c>
      <c r="H4176" t="s">
        <v>103</v>
      </c>
      <c r="I4176" t="s">
        <v>102</v>
      </c>
      <c r="J4176" t="s">
        <v>103</v>
      </c>
      <c r="K4176" t="s">
        <v>10310</v>
      </c>
      <c r="L4176" t="s">
        <v>188</v>
      </c>
      <c r="M4176" t="e">
        <f>_xlfn.XLOOKUP(B4176,Sheet1!B:B,Sheet1!C:C)</f>
        <v>#N/A</v>
      </c>
    </row>
    <row r="4177" spans="2:13" hidden="1">
      <c r="B4177" t="s">
        <v>10308</v>
      </c>
      <c r="C4177" t="s">
        <v>10310</v>
      </c>
      <c r="D4177" t="s">
        <v>195</v>
      </c>
      <c r="E4177" t="s">
        <v>5073</v>
      </c>
      <c r="F4177">
        <v>40</v>
      </c>
      <c r="G4177">
        <v>134365</v>
      </c>
      <c r="H4177" t="s">
        <v>102</v>
      </c>
      <c r="I4177" t="s">
        <v>103</v>
      </c>
      <c r="J4177" t="s">
        <v>103</v>
      </c>
      <c r="K4177" t="s">
        <v>10310</v>
      </c>
      <c r="L4177" t="s">
        <v>188</v>
      </c>
      <c r="M4177" t="e">
        <f>_xlfn.XLOOKUP(B4177,Sheet1!B:B,Sheet1!C:C)</f>
        <v>#N/A</v>
      </c>
    </row>
    <row r="4178" spans="2:13" hidden="1">
      <c r="B4178" t="s">
        <v>10315</v>
      </c>
      <c r="C4178" t="s">
        <v>10316</v>
      </c>
      <c r="D4178" t="s">
        <v>180</v>
      </c>
      <c r="E4178" t="s">
        <v>5154</v>
      </c>
      <c r="F4178">
        <v>0.25</v>
      </c>
      <c r="G4178">
        <v>0</v>
      </c>
      <c r="H4178" t="s">
        <v>103</v>
      </c>
      <c r="I4178" t="s">
        <v>102</v>
      </c>
      <c r="J4178" t="s">
        <v>103</v>
      </c>
      <c r="K4178" t="s">
        <v>10317</v>
      </c>
      <c r="L4178" t="s">
        <v>171</v>
      </c>
      <c r="M4178" t="e">
        <f>_xlfn.XLOOKUP(B4178,Sheet1!B:B,Sheet1!C:C)</f>
        <v>#N/A</v>
      </c>
    </row>
    <row r="4179" spans="2:13" hidden="1">
      <c r="B4179" t="s">
        <v>10315</v>
      </c>
      <c r="C4179" t="s">
        <v>10318</v>
      </c>
      <c r="D4179" t="s">
        <v>180</v>
      </c>
      <c r="E4179" t="s">
        <v>5154</v>
      </c>
      <c r="F4179">
        <v>0.25</v>
      </c>
      <c r="G4179">
        <v>0</v>
      </c>
      <c r="H4179" t="s">
        <v>103</v>
      </c>
      <c r="I4179" t="s">
        <v>102</v>
      </c>
      <c r="J4179" t="s">
        <v>103</v>
      </c>
      <c r="K4179" t="s">
        <v>10317</v>
      </c>
      <c r="L4179" t="s">
        <v>171</v>
      </c>
      <c r="M4179" t="e">
        <f>_xlfn.XLOOKUP(B4179,Sheet1!B:B,Sheet1!C:C)</f>
        <v>#N/A</v>
      </c>
    </row>
    <row r="4180" spans="2:13" hidden="1">
      <c r="B4180" t="s">
        <v>10315</v>
      </c>
      <c r="C4180" t="s">
        <v>10319</v>
      </c>
      <c r="D4180" t="s">
        <v>180</v>
      </c>
      <c r="E4180" t="s">
        <v>5154</v>
      </c>
      <c r="F4180">
        <v>0.25</v>
      </c>
      <c r="G4180">
        <v>0</v>
      </c>
      <c r="H4180" t="s">
        <v>103</v>
      </c>
      <c r="I4180" t="s">
        <v>102</v>
      </c>
      <c r="J4180" t="s">
        <v>103</v>
      </c>
      <c r="K4180" t="s">
        <v>10317</v>
      </c>
      <c r="L4180" t="s">
        <v>171</v>
      </c>
      <c r="M4180" t="e">
        <f>_xlfn.XLOOKUP(B4180,Sheet1!B:B,Sheet1!C:C)</f>
        <v>#N/A</v>
      </c>
    </row>
    <row r="4181" spans="2:13" hidden="1">
      <c r="B4181" t="s">
        <v>10315</v>
      </c>
      <c r="C4181" t="s">
        <v>10320</v>
      </c>
      <c r="D4181" t="s">
        <v>466</v>
      </c>
      <c r="E4181" t="s">
        <v>5070</v>
      </c>
      <c r="F4181">
        <v>0.25</v>
      </c>
      <c r="G4181">
        <v>0</v>
      </c>
      <c r="H4181" t="s">
        <v>102</v>
      </c>
      <c r="I4181" t="s">
        <v>102</v>
      </c>
      <c r="J4181" t="s">
        <v>103</v>
      </c>
      <c r="K4181" t="s">
        <v>10317</v>
      </c>
      <c r="L4181" t="s">
        <v>171</v>
      </c>
      <c r="M4181" t="e">
        <f>_xlfn.XLOOKUP(B4181,Sheet1!B:B,Sheet1!C:C)</f>
        <v>#N/A</v>
      </c>
    </row>
    <row r="4182" spans="2:13" hidden="1">
      <c r="B4182" t="s">
        <v>10315</v>
      </c>
      <c r="C4182" t="s">
        <v>10321</v>
      </c>
      <c r="D4182" t="s">
        <v>10322</v>
      </c>
      <c r="F4182">
        <v>40</v>
      </c>
      <c r="G4182">
        <v>132206</v>
      </c>
      <c r="H4182" t="s">
        <v>103</v>
      </c>
      <c r="I4182" t="s">
        <v>103</v>
      </c>
      <c r="J4182" t="s">
        <v>103</v>
      </c>
      <c r="K4182" t="s">
        <v>10317</v>
      </c>
      <c r="L4182" t="s">
        <v>171</v>
      </c>
      <c r="M4182" t="e">
        <f>_xlfn.XLOOKUP(B4182,Sheet1!B:B,Sheet1!C:C)</f>
        <v>#N/A</v>
      </c>
    </row>
    <row r="4183" spans="2:13" hidden="1">
      <c r="B4183" t="s">
        <v>10315</v>
      </c>
      <c r="C4183" t="s">
        <v>10323</v>
      </c>
      <c r="D4183" t="s">
        <v>180</v>
      </c>
      <c r="E4183" t="s">
        <v>5154</v>
      </c>
      <c r="F4183">
        <v>0.25</v>
      </c>
      <c r="G4183">
        <v>0</v>
      </c>
      <c r="H4183" t="s">
        <v>103</v>
      </c>
      <c r="I4183" t="s">
        <v>102</v>
      </c>
      <c r="J4183" t="s">
        <v>103</v>
      </c>
      <c r="K4183" t="s">
        <v>10317</v>
      </c>
      <c r="L4183" t="s">
        <v>171</v>
      </c>
      <c r="M4183" t="e">
        <f>_xlfn.XLOOKUP(B4183,Sheet1!B:B,Sheet1!C:C)</f>
        <v>#N/A</v>
      </c>
    </row>
    <row r="4184" spans="2:13" hidden="1">
      <c r="B4184" t="s">
        <v>10315</v>
      </c>
      <c r="C4184" t="s">
        <v>10324</v>
      </c>
      <c r="D4184" t="s">
        <v>10325</v>
      </c>
      <c r="F4184">
        <v>40</v>
      </c>
      <c r="G4184">
        <v>147832</v>
      </c>
      <c r="H4184" t="s">
        <v>103</v>
      </c>
      <c r="I4184" t="s">
        <v>103</v>
      </c>
      <c r="J4184" t="s">
        <v>103</v>
      </c>
      <c r="K4184" t="s">
        <v>10317</v>
      </c>
      <c r="L4184" t="s">
        <v>171</v>
      </c>
      <c r="M4184" t="e">
        <f>_xlfn.XLOOKUP(B4184,Sheet1!B:B,Sheet1!C:C)</f>
        <v>#N/A</v>
      </c>
    </row>
    <row r="4185" spans="2:13" hidden="1">
      <c r="B4185" t="s">
        <v>10315</v>
      </c>
      <c r="C4185" t="s">
        <v>10326</v>
      </c>
      <c r="D4185" t="s">
        <v>171</v>
      </c>
      <c r="E4185" t="s">
        <v>5073</v>
      </c>
      <c r="F4185">
        <v>40</v>
      </c>
      <c r="G4185">
        <v>288513</v>
      </c>
      <c r="H4185" t="s">
        <v>102</v>
      </c>
      <c r="I4185" t="s">
        <v>103</v>
      </c>
      <c r="J4185" t="s">
        <v>103</v>
      </c>
      <c r="K4185" t="s">
        <v>10317</v>
      </c>
      <c r="L4185" t="s">
        <v>171</v>
      </c>
      <c r="M4185" t="e">
        <f>_xlfn.XLOOKUP(B4185,Sheet1!B:B,Sheet1!C:C)</f>
        <v>#N/A</v>
      </c>
    </row>
    <row r="4186" spans="2:13" hidden="1">
      <c r="B4186" t="s">
        <v>10315</v>
      </c>
      <c r="C4186" t="s">
        <v>10327</v>
      </c>
      <c r="D4186" t="s">
        <v>171</v>
      </c>
      <c r="E4186" t="s">
        <v>5073</v>
      </c>
      <c r="F4186">
        <v>40</v>
      </c>
      <c r="G4186">
        <v>259350</v>
      </c>
      <c r="H4186" t="s">
        <v>102</v>
      </c>
      <c r="I4186" t="s">
        <v>103</v>
      </c>
      <c r="J4186" t="s">
        <v>103</v>
      </c>
      <c r="K4186" t="s">
        <v>10317</v>
      </c>
      <c r="L4186" t="s">
        <v>171</v>
      </c>
      <c r="M4186" t="e">
        <f>_xlfn.XLOOKUP(B4186,Sheet1!B:B,Sheet1!C:C)</f>
        <v>#N/A</v>
      </c>
    </row>
    <row r="4187" spans="2:13" hidden="1">
      <c r="B4187" t="s">
        <v>10315</v>
      </c>
      <c r="C4187" t="s">
        <v>10328</v>
      </c>
      <c r="D4187" t="s">
        <v>10329</v>
      </c>
      <c r="F4187">
        <v>40</v>
      </c>
      <c r="G4187">
        <v>115538</v>
      </c>
      <c r="H4187" t="s">
        <v>103</v>
      </c>
      <c r="I4187" t="s">
        <v>103</v>
      </c>
      <c r="J4187" t="s">
        <v>103</v>
      </c>
      <c r="K4187" t="s">
        <v>10317</v>
      </c>
      <c r="L4187" t="s">
        <v>171</v>
      </c>
      <c r="M4187" t="e">
        <f>_xlfn.XLOOKUP(B4187,Sheet1!B:B,Sheet1!C:C)</f>
        <v>#N/A</v>
      </c>
    </row>
    <row r="4188" spans="2:13" hidden="1">
      <c r="B4188" t="s">
        <v>10330</v>
      </c>
      <c r="C4188" t="s">
        <v>10331</v>
      </c>
      <c r="D4188" t="s">
        <v>5224</v>
      </c>
      <c r="E4188" t="s">
        <v>5073</v>
      </c>
      <c r="F4188">
        <v>0</v>
      </c>
      <c r="G4188">
        <v>0</v>
      </c>
      <c r="H4188" t="s">
        <v>102</v>
      </c>
      <c r="I4188" t="s">
        <v>103</v>
      </c>
      <c r="J4188" t="s">
        <v>103</v>
      </c>
      <c r="K4188" t="s">
        <v>10332</v>
      </c>
      <c r="L4188" t="s">
        <v>315</v>
      </c>
      <c r="M4188" t="e">
        <f>_xlfn.XLOOKUP(B4188,Sheet1!B:B,Sheet1!C:C)</f>
        <v>#N/A</v>
      </c>
    </row>
    <row r="4189" spans="2:13" hidden="1">
      <c r="B4189" t="s">
        <v>10330</v>
      </c>
      <c r="C4189" t="s">
        <v>10332</v>
      </c>
      <c r="D4189" t="s">
        <v>315</v>
      </c>
      <c r="E4189" t="s">
        <v>5073</v>
      </c>
      <c r="F4189">
        <v>0</v>
      </c>
      <c r="G4189">
        <v>0</v>
      </c>
      <c r="H4189" t="s">
        <v>102</v>
      </c>
      <c r="I4189" t="s">
        <v>103</v>
      </c>
      <c r="J4189" t="s">
        <v>103</v>
      </c>
      <c r="K4189" t="s">
        <v>10332</v>
      </c>
      <c r="L4189" t="s">
        <v>315</v>
      </c>
      <c r="M4189" t="e">
        <f>_xlfn.XLOOKUP(B4189,Sheet1!B:B,Sheet1!C:C)</f>
        <v>#N/A</v>
      </c>
    </row>
    <row r="4190" spans="2:13" hidden="1">
      <c r="B4190" t="s">
        <v>10330</v>
      </c>
      <c r="C4190" t="s">
        <v>10333</v>
      </c>
      <c r="D4190" t="s">
        <v>10334</v>
      </c>
      <c r="E4190" t="s">
        <v>5073</v>
      </c>
      <c r="F4190">
        <v>0</v>
      </c>
      <c r="G4190">
        <v>0</v>
      </c>
      <c r="H4190" t="s">
        <v>102</v>
      </c>
      <c r="I4190" t="s">
        <v>103</v>
      </c>
      <c r="J4190" t="s">
        <v>103</v>
      </c>
      <c r="K4190" t="s">
        <v>10332</v>
      </c>
      <c r="L4190" t="s">
        <v>315</v>
      </c>
      <c r="M4190" t="e">
        <f>_xlfn.XLOOKUP(B4190,Sheet1!B:B,Sheet1!C:C)</f>
        <v>#N/A</v>
      </c>
    </row>
    <row r="4191" spans="2:13" hidden="1">
      <c r="B4191" t="s">
        <v>10330</v>
      </c>
      <c r="C4191" t="s">
        <v>10335</v>
      </c>
      <c r="D4191" t="s">
        <v>10336</v>
      </c>
      <c r="E4191" t="s">
        <v>5073</v>
      </c>
      <c r="F4191">
        <v>0</v>
      </c>
      <c r="G4191">
        <v>0</v>
      </c>
      <c r="H4191" t="s">
        <v>102</v>
      </c>
      <c r="I4191" t="s">
        <v>103</v>
      </c>
      <c r="J4191" t="s">
        <v>103</v>
      </c>
      <c r="K4191" t="s">
        <v>10332</v>
      </c>
      <c r="L4191" t="s">
        <v>315</v>
      </c>
      <c r="M4191" t="e">
        <f>_xlfn.XLOOKUP(B4191,Sheet1!B:B,Sheet1!C:C)</f>
        <v>#N/A</v>
      </c>
    </row>
    <row r="4192" spans="2:13" hidden="1">
      <c r="B4192" t="s">
        <v>10330</v>
      </c>
      <c r="C4192" t="s">
        <v>10337</v>
      </c>
      <c r="D4192" t="s">
        <v>180</v>
      </c>
      <c r="E4192" t="s">
        <v>5154</v>
      </c>
      <c r="F4192">
        <v>0</v>
      </c>
      <c r="G4192">
        <v>0</v>
      </c>
      <c r="H4192" t="s">
        <v>103</v>
      </c>
      <c r="I4192" t="s">
        <v>102</v>
      </c>
      <c r="J4192" t="s">
        <v>103</v>
      </c>
      <c r="K4192" t="s">
        <v>10332</v>
      </c>
      <c r="L4192" t="s">
        <v>315</v>
      </c>
      <c r="M4192" t="e">
        <f>_xlfn.XLOOKUP(B4192,Sheet1!B:B,Sheet1!C:C)</f>
        <v>#N/A</v>
      </c>
    </row>
    <row r="4193" spans="2:13" hidden="1">
      <c r="B4193" t="s">
        <v>10330</v>
      </c>
      <c r="C4193" t="s">
        <v>10338</v>
      </c>
      <c r="D4193" t="s">
        <v>267</v>
      </c>
      <c r="E4193" t="s">
        <v>5073</v>
      </c>
      <c r="F4193">
        <v>0</v>
      </c>
      <c r="G4193">
        <v>0</v>
      </c>
      <c r="H4193" t="s">
        <v>102</v>
      </c>
      <c r="I4193" t="s">
        <v>103</v>
      </c>
      <c r="J4193" t="s">
        <v>103</v>
      </c>
      <c r="K4193" t="s">
        <v>10332</v>
      </c>
      <c r="L4193" t="s">
        <v>315</v>
      </c>
      <c r="M4193" t="e">
        <f>_xlfn.XLOOKUP(B4193,Sheet1!B:B,Sheet1!C:C)</f>
        <v>#N/A</v>
      </c>
    </row>
    <row r="4194" spans="2:13" hidden="1">
      <c r="B4194" t="s">
        <v>10330</v>
      </c>
      <c r="C4194" t="s">
        <v>10339</v>
      </c>
      <c r="D4194" t="s">
        <v>180</v>
      </c>
      <c r="E4194" t="s">
        <v>5154</v>
      </c>
      <c r="F4194">
        <v>0</v>
      </c>
      <c r="G4194">
        <v>0</v>
      </c>
      <c r="H4194" t="s">
        <v>103</v>
      </c>
      <c r="I4194" t="s">
        <v>102</v>
      </c>
      <c r="J4194" t="s">
        <v>103</v>
      </c>
      <c r="K4194" t="s">
        <v>10332</v>
      </c>
      <c r="L4194" t="s">
        <v>315</v>
      </c>
      <c r="M4194" t="e">
        <f>_xlfn.XLOOKUP(B4194,Sheet1!B:B,Sheet1!C:C)</f>
        <v>#N/A</v>
      </c>
    </row>
    <row r="4195" spans="2:13" hidden="1">
      <c r="B4195" t="s">
        <v>140</v>
      </c>
      <c r="C4195" t="s">
        <v>10340</v>
      </c>
      <c r="D4195" t="s">
        <v>10341</v>
      </c>
      <c r="E4195" t="s">
        <v>5073</v>
      </c>
      <c r="F4195">
        <v>40</v>
      </c>
      <c r="G4195">
        <v>92474</v>
      </c>
      <c r="H4195" t="s">
        <v>102</v>
      </c>
      <c r="I4195" t="s">
        <v>103</v>
      </c>
      <c r="J4195" t="s">
        <v>103</v>
      </c>
      <c r="K4195" t="s">
        <v>141</v>
      </c>
      <c r="L4195" t="s">
        <v>142</v>
      </c>
      <c r="M4195" t="e">
        <f>_xlfn.XLOOKUP(B4195,Sheet1!B:B,Sheet1!C:C)</f>
        <v>#N/A</v>
      </c>
    </row>
    <row r="4196" spans="2:13" hidden="1">
      <c r="B4196" t="s">
        <v>140</v>
      </c>
      <c r="C4196" t="s">
        <v>10342</v>
      </c>
      <c r="D4196" t="s">
        <v>226</v>
      </c>
      <c r="E4196" t="s">
        <v>5154</v>
      </c>
      <c r="F4196">
        <v>3</v>
      </c>
      <c r="G4196">
        <v>0</v>
      </c>
      <c r="H4196" t="s">
        <v>103</v>
      </c>
      <c r="I4196" t="s">
        <v>102</v>
      </c>
      <c r="J4196" t="s">
        <v>103</v>
      </c>
      <c r="K4196" t="s">
        <v>141</v>
      </c>
      <c r="L4196" t="s">
        <v>142</v>
      </c>
      <c r="M4196" t="e">
        <f>_xlfn.XLOOKUP(B4196,Sheet1!B:B,Sheet1!C:C)</f>
        <v>#N/A</v>
      </c>
    </row>
    <row r="4197" spans="2:13" hidden="1">
      <c r="B4197" t="s">
        <v>140</v>
      </c>
      <c r="C4197" t="s">
        <v>10343</v>
      </c>
      <c r="D4197" t="s">
        <v>226</v>
      </c>
      <c r="E4197" t="s">
        <v>5154</v>
      </c>
      <c r="F4197">
        <v>3</v>
      </c>
      <c r="G4197">
        <v>0</v>
      </c>
      <c r="H4197" t="s">
        <v>103</v>
      </c>
      <c r="I4197" t="s">
        <v>102</v>
      </c>
      <c r="J4197" t="s">
        <v>103</v>
      </c>
      <c r="K4197" t="s">
        <v>141</v>
      </c>
      <c r="L4197" t="s">
        <v>142</v>
      </c>
      <c r="M4197" t="e">
        <f>_xlfn.XLOOKUP(B4197,Sheet1!B:B,Sheet1!C:C)</f>
        <v>#N/A</v>
      </c>
    </row>
    <row r="4198" spans="2:13" hidden="1">
      <c r="B4198" t="s">
        <v>140</v>
      </c>
      <c r="C4198" t="s">
        <v>10344</v>
      </c>
      <c r="D4198" t="s">
        <v>254</v>
      </c>
      <c r="E4198" t="s">
        <v>5070</v>
      </c>
      <c r="F4198">
        <v>6</v>
      </c>
      <c r="G4198">
        <v>0</v>
      </c>
      <c r="H4198" t="s">
        <v>102</v>
      </c>
      <c r="I4198" t="s">
        <v>102</v>
      </c>
      <c r="J4198" t="s">
        <v>103</v>
      </c>
      <c r="K4198" t="s">
        <v>141</v>
      </c>
      <c r="L4198" t="s">
        <v>142</v>
      </c>
      <c r="M4198" t="e">
        <f>_xlfn.XLOOKUP(B4198,Sheet1!B:B,Sheet1!C:C)</f>
        <v>#N/A</v>
      </c>
    </row>
    <row r="4199" spans="2:13" hidden="1">
      <c r="B4199" t="s">
        <v>140</v>
      </c>
      <c r="C4199" t="s">
        <v>10345</v>
      </c>
      <c r="D4199" t="s">
        <v>5663</v>
      </c>
      <c r="E4199" t="s">
        <v>5070</v>
      </c>
      <c r="F4199">
        <v>3</v>
      </c>
      <c r="G4199">
        <v>0</v>
      </c>
      <c r="H4199" t="s">
        <v>102</v>
      </c>
      <c r="I4199" t="s">
        <v>102</v>
      </c>
      <c r="J4199" t="s">
        <v>103</v>
      </c>
      <c r="K4199" t="s">
        <v>141</v>
      </c>
      <c r="L4199" t="s">
        <v>142</v>
      </c>
      <c r="M4199" t="e">
        <f>_xlfn.XLOOKUP(B4199,Sheet1!B:B,Sheet1!C:C)</f>
        <v>#N/A</v>
      </c>
    </row>
    <row r="4200" spans="2:13" hidden="1">
      <c r="B4200" t="s">
        <v>140</v>
      </c>
      <c r="C4200" t="s">
        <v>10346</v>
      </c>
      <c r="D4200" t="s">
        <v>226</v>
      </c>
      <c r="E4200" t="s">
        <v>5154</v>
      </c>
      <c r="F4200">
        <v>3</v>
      </c>
      <c r="G4200">
        <v>0</v>
      </c>
      <c r="H4200" t="s">
        <v>103</v>
      </c>
      <c r="I4200" t="s">
        <v>102</v>
      </c>
      <c r="J4200" t="s">
        <v>103</v>
      </c>
      <c r="K4200" t="s">
        <v>141</v>
      </c>
      <c r="L4200" t="s">
        <v>142</v>
      </c>
      <c r="M4200" t="e">
        <f>_xlfn.XLOOKUP(B4200,Sheet1!B:B,Sheet1!C:C)</f>
        <v>#N/A</v>
      </c>
    </row>
    <row r="4201" spans="2:13" hidden="1">
      <c r="B4201" t="s">
        <v>140</v>
      </c>
      <c r="C4201" t="s">
        <v>10347</v>
      </c>
      <c r="D4201" t="s">
        <v>226</v>
      </c>
      <c r="E4201" t="s">
        <v>5070</v>
      </c>
      <c r="F4201">
        <v>8</v>
      </c>
      <c r="G4201">
        <v>0</v>
      </c>
      <c r="H4201" t="s">
        <v>102</v>
      </c>
      <c r="I4201" t="s">
        <v>102</v>
      </c>
      <c r="J4201" t="s">
        <v>103</v>
      </c>
      <c r="K4201" t="s">
        <v>141</v>
      </c>
      <c r="L4201" t="s">
        <v>142</v>
      </c>
      <c r="M4201" t="e">
        <f>_xlfn.XLOOKUP(B4201,Sheet1!B:B,Sheet1!C:C)</f>
        <v>#N/A</v>
      </c>
    </row>
    <row r="4202" spans="2:13" hidden="1">
      <c r="B4202" t="s">
        <v>140</v>
      </c>
      <c r="C4202" t="s">
        <v>10348</v>
      </c>
      <c r="D4202" t="s">
        <v>226</v>
      </c>
      <c r="E4202" t="s">
        <v>5154</v>
      </c>
      <c r="F4202">
        <v>3</v>
      </c>
      <c r="G4202">
        <v>0</v>
      </c>
      <c r="H4202" t="s">
        <v>103</v>
      </c>
      <c r="I4202" t="s">
        <v>102</v>
      </c>
      <c r="J4202" t="s">
        <v>103</v>
      </c>
      <c r="K4202" t="s">
        <v>141</v>
      </c>
      <c r="L4202" t="s">
        <v>142</v>
      </c>
      <c r="M4202" t="e">
        <f>_xlfn.XLOOKUP(B4202,Sheet1!B:B,Sheet1!C:C)</f>
        <v>#N/A</v>
      </c>
    </row>
    <row r="4203" spans="2:13" hidden="1">
      <c r="B4203" t="s">
        <v>140</v>
      </c>
      <c r="C4203" t="s">
        <v>10349</v>
      </c>
      <c r="D4203" t="s">
        <v>226</v>
      </c>
      <c r="E4203" t="s">
        <v>5154</v>
      </c>
      <c r="F4203">
        <v>3</v>
      </c>
      <c r="G4203">
        <v>0</v>
      </c>
      <c r="H4203" t="s">
        <v>103</v>
      </c>
      <c r="I4203" t="s">
        <v>102</v>
      </c>
      <c r="J4203" t="s">
        <v>103</v>
      </c>
      <c r="K4203" t="s">
        <v>141</v>
      </c>
      <c r="L4203" t="s">
        <v>142</v>
      </c>
      <c r="M4203" t="e">
        <f>_xlfn.XLOOKUP(B4203,Sheet1!B:B,Sheet1!C:C)</f>
        <v>#N/A</v>
      </c>
    </row>
    <row r="4204" spans="2:13" hidden="1">
      <c r="B4204" t="s">
        <v>140</v>
      </c>
      <c r="C4204" t="s">
        <v>10350</v>
      </c>
      <c r="D4204" t="s">
        <v>149</v>
      </c>
      <c r="E4204" t="s">
        <v>5073</v>
      </c>
      <c r="F4204">
        <v>40</v>
      </c>
      <c r="G4204">
        <v>80863</v>
      </c>
      <c r="H4204" t="s">
        <v>102</v>
      </c>
      <c r="I4204" t="s">
        <v>103</v>
      </c>
      <c r="J4204" t="s">
        <v>103</v>
      </c>
      <c r="K4204" t="s">
        <v>141</v>
      </c>
      <c r="L4204" t="s">
        <v>142</v>
      </c>
      <c r="M4204" t="e">
        <f>_xlfn.XLOOKUP(B4204,Sheet1!B:B,Sheet1!C:C)</f>
        <v>#N/A</v>
      </c>
    </row>
    <row r="4205" spans="2:13" hidden="1">
      <c r="B4205" t="s">
        <v>140</v>
      </c>
      <c r="C4205" t="s">
        <v>10351</v>
      </c>
      <c r="D4205" t="s">
        <v>226</v>
      </c>
      <c r="E4205" t="s">
        <v>5154</v>
      </c>
      <c r="F4205">
        <v>3</v>
      </c>
      <c r="G4205">
        <v>0</v>
      </c>
      <c r="H4205" t="s">
        <v>103</v>
      </c>
      <c r="I4205" t="s">
        <v>102</v>
      </c>
      <c r="J4205" t="s">
        <v>103</v>
      </c>
      <c r="K4205" t="s">
        <v>141</v>
      </c>
      <c r="L4205" t="s">
        <v>142</v>
      </c>
      <c r="M4205" t="e">
        <f>_xlfn.XLOOKUP(B4205,Sheet1!B:B,Sheet1!C:C)</f>
        <v>#N/A</v>
      </c>
    </row>
    <row r="4206" spans="2:13" hidden="1">
      <c r="B4206" t="s">
        <v>140</v>
      </c>
      <c r="C4206" t="s">
        <v>10352</v>
      </c>
      <c r="D4206" t="s">
        <v>670</v>
      </c>
      <c r="E4206" t="s">
        <v>5070</v>
      </c>
      <c r="F4206">
        <v>8</v>
      </c>
      <c r="G4206">
        <v>0</v>
      </c>
      <c r="H4206" t="s">
        <v>102</v>
      </c>
      <c r="I4206" t="s">
        <v>102</v>
      </c>
      <c r="J4206" t="s">
        <v>103</v>
      </c>
      <c r="K4206" t="s">
        <v>141</v>
      </c>
      <c r="L4206" t="s">
        <v>142</v>
      </c>
      <c r="M4206" t="e">
        <f>_xlfn.XLOOKUP(B4206,Sheet1!B:B,Sheet1!C:C)</f>
        <v>#N/A</v>
      </c>
    </row>
    <row r="4207" spans="2:13" hidden="1">
      <c r="B4207" t="s">
        <v>140</v>
      </c>
      <c r="C4207" t="s">
        <v>10353</v>
      </c>
      <c r="D4207" t="s">
        <v>5419</v>
      </c>
      <c r="E4207" t="s">
        <v>5154</v>
      </c>
      <c r="F4207">
        <v>3</v>
      </c>
      <c r="G4207">
        <v>0</v>
      </c>
      <c r="H4207" t="s">
        <v>103</v>
      </c>
      <c r="I4207" t="s">
        <v>102</v>
      </c>
      <c r="J4207" t="s">
        <v>103</v>
      </c>
      <c r="K4207" t="s">
        <v>141</v>
      </c>
      <c r="L4207" t="s">
        <v>142</v>
      </c>
      <c r="M4207" t="e">
        <f>_xlfn.XLOOKUP(B4207,Sheet1!B:B,Sheet1!C:C)</f>
        <v>#N/A</v>
      </c>
    </row>
    <row r="4208" spans="2:13" hidden="1">
      <c r="B4208" t="s">
        <v>140</v>
      </c>
      <c r="C4208" t="s">
        <v>141</v>
      </c>
      <c r="D4208" t="s">
        <v>142</v>
      </c>
      <c r="E4208" t="s">
        <v>5070</v>
      </c>
      <c r="F4208">
        <v>10</v>
      </c>
      <c r="G4208">
        <v>0</v>
      </c>
      <c r="H4208" t="s">
        <v>102</v>
      </c>
      <c r="I4208" t="s">
        <v>102</v>
      </c>
      <c r="J4208" t="s">
        <v>103</v>
      </c>
      <c r="K4208" t="s">
        <v>141</v>
      </c>
      <c r="L4208" t="s">
        <v>142</v>
      </c>
      <c r="M4208" t="e">
        <f>_xlfn.XLOOKUP(B4208,Sheet1!B:B,Sheet1!C:C)</f>
        <v>#N/A</v>
      </c>
    </row>
    <row r="4209" spans="2:13" hidden="1">
      <c r="B4209" t="s">
        <v>140</v>
      </c>
      <c r="C4209" t="s">
        <v>10354</v>
      </c>
      <c r="D4209" t="s">
        <v>226</v>
      </c>
      <c r="E4209" t="s">
        <v>5154</v>
      </c>
      <c r="F4209">
        <v>3</v>
      </c>
      <c r="G4209">
        <v>0</v>
      </c>
      <c r="H4209" t="s">
        <v>103</v>
      </c>
      <c r="I4209" t="s">
        <v>102</v>
      </c>
      <c r="J4209" t="s">
        <v>103</v>
      </c>
      <c r="K4209" t="s">
        <v>141</v>
      </c>
      <c r="L4209" t="s">
        <v>142</v>
      </c>
      <c r="M4209" t="e">
        <f>_xlfn.XLOOKUP(B4209,Sheet1!B:B,Sheet1!C:C)</f>
        <v>#N/A</v>
      </c>
    </row>
    <row r="4210" spans="2:13" hidden="1">
      <c r="B4210" t="s">
        <v>140</v>
      </c>
      <c r="C4210" t="s">
        <v>10355</v>
      </c>
      <c r="D4210" t="s">
        <v>226</v>
      </c>
      <c r="E4210" t="s">
        <v>5154</v>
      </c>
      <c r="F4210">
        <v>3</v>
      </c>
      <c r="G4210">
        <v>0</v>
      </c>
      <c r="H4210" t="s">
        <v>103</v>
      </c>
      <c r="I4210" t="s">
        <v>102</v>
      </c>
      <c r="J4210" t="s">
        <v>103</v>
      </c>
      <c r="K4210" t="s">
        <v>141</v>
      </c>
      <c r="L4210" t="s">
        <v>142</v>
      </c>
      <c r="M4210" t="e">
        <f>_xlfn.XLOOKUP(B4210,Sheet1!B:B,Sheet1!C:C)</f>
        <v>#N/A</v>
      </c>
    </row>
    <row r="4211" spans="2:13" hidden="1">
      <c r="B4211" t="s">
        <v>10356</v>
      </c>
      <c r="C4211" t="s">
        <v>10357</v>
      </c>
      <c r="D4211" t="s">
        <v>180</v>
      </c>
      <c r="E4211" t="s">
        <v>5154</v>
      </c>
      <c r="F4211">
        <v>0</v>
      </c>
      <c r="G4211">
        <v>0</v>
      </c>
      <c r="H4211" t="s">
        <v>103</v>
      </c>
      <c r="I4211" t="s">
        <v>102</v>
      </c>
      <c r="J4211" t="s">
        <v>103</v>
      </c>
      <c r="K4211" t="s">
        <v>10358</v>
      </c>
      <c r="L4211" t="s">
        <v>315</v>
      </c>
      <c r="M4211" t="e">
        <f>_xlfn.XLOOKUP(B4211,Sheet1!B:B,Sheet1!C:C)</f>
        <v>#N/A</v>
      </c>
    </row>
    <row r="4212" spans="2:13" hidden="1">
      <c r="B4212" t="s">
        <v>10356</v>
      </c>
      <c r="C4212" t="s">
        <v>10359</v>
      </c>
      <c r="D4212" t="s">
        <v>5224</v>
      </c>
      <c r="E4212" t="s">
        <v>5154</v>
      </c>
      <c r="F4212">
        <v>0</v>
      </c>
      <c r="G4212">
        <v>0</v>
      </c>
      <c r="H4212" t="s">
        <v>103</v>
      </c>
      <c r="I4212" t="s">
        <v>102</v>
      </c>
      <c r="J4212" t="s">
        <v>103</v>
      </c>
      <c r="K4212" t="s">
        <v>10358</v>
      </c>
      <c r="L4212" t="s">
        <v>315</v>
      </c>
      <c r="M4212" t="e">
        <f>_xlfn.XLOOKUP(B4212,Sheet1!B:B,Sheet1!C:C)</f>
        <v>#N/A</v>
      </c>
    </row>
    <row r="4213" spans="2:13" hidden="1">
      <c r="B4213" t="s">
        <v>10356</v>
      </c>
      <c r="C4213" t="s">
        <v>10360</v>
      </c>
      <c r="D4213" t="s">
        <v>180</v>
      </c>
      <c r="E4213" t="s">
        <v>5154</v>
      </c>
      <c r="F4213">
        <v>0</v>
      </c>
      <c r="G4213">
        <v>0</v>
      </c>
      <c r="H4213" t="s">
        <v>103</v>
      </c>
      <c r="I4213" t="s">
        <v>102</v>
      </c>
      <c r="J4213" t="s">
        <v>103</v>
      </c>
      <c r="K4213" t="s">
        <v>10358</v>
      </c>
      <c r="L4213" t="s">
        <v>315</v>
      </c>
      <c r="M4213" t="e">
        <f>_xlfn.XLOOKUP(B4213,Sheet1!B:B,Sheet1!C:C)</f>
        <v>#N/A</v>
      </c>
    </row>
    <row r="4214" spans="2:13" hidden="1">
      <c r="B4214" t="s">
        <v>10356</v>
      </c>
      <c r="C4214" t="s">
        <v>10361</v>
      </c>
      <c r="D4214" t="s">
        <v>653</v>
      </c>
      <c r="E4214" t="s">
        <v>5154</v>
      </c>
      <c r="F4214">
        <v>0</v>
      </c>
      <c r="G4214">
        <v>0</v>
      </c>
      <c r="H4214" t="s">
        <v>103</v>
      </c>
      <c r="I4214" t="s">
        <v>102</v>
      </c>
      <c r="J4214" t="s">
        <v>103</v>
      </c>
      <c r="K4214" t="s">
        <v>10358</v>
      </c>
      <c r="L4214" t="s">
        <v>315</v>
      </c>
      <c r="M4214" t="e">
        <f>_xlfn.XLOOKUP(B4214,Sheet1!B:B,Sheet1!C:C)</f>
        <v>#N/A</v>
      </c>
    </row>
    <row r="4215" spans="2:13" hidden="1">
      <c r="B4215" t="s">
        <v>10356</v>
      </c>
      <c r="C4215" t="s">
        <v>10362</v>
      </c>
      <c r="D4215" t="s">
        <v>267</v>
      </c>
      <c r="E4215" t="s">
        <v>5154</v>
      </c>
      <c r="F4215">
        <v>0</v>
      </c>
      <c r="G4215">
        <v>0</v>
      </c>
      <c r="H4215" t="s">
        <v>103</v>
      </c>
      <c r="I4215" t="s">
        <v>102</v>
      </c>
      <c r="J4215" t="s">
        <v>103</v>
      </c>
      <c r="K4215" t="s">
        <v>10358</v>
      </c>
      <c r="L4215" t="s">
        <v>315</v>
      </c>
      <c r="M4215" t="e">
        <f>_xlfn.XLOOKUP(B4215,Sheet1!B:B,Sheet1!C:C)</f>
        <v>#N/A</v>
      </c>
    </row>
    <row r="4216" spans="2:13" hidden="1">
      <c r="B4216" t="s">
        <v>10356</v>
      </c>
      <c r="C4216" t="s">
        <v>10363</v>
      </c>
      <c r="D4216" t="s">
        <v>180</v>
      </c>
      <c r="E4216" t="s">
        <v>5154</v>
      </c>
      <c r="F4216">
        <v>0</v>
      </c>
      <c r="G4216">
        <v>0</v>
      </c>
      <c r="H4216" t="s">
        <v>103</v>
      </c>
      <c r="I4216" t="s">
        <v>102</v>
      </c>
      <c r="J4216" t="s">
        <v>103</v>
      </c>
      <c r="K4216" t="s">
        <v>10358</v>
      </c>
      <c r="L4216" t="s">
        <v>315</v>
      </c>
      <c r="M4216" t="e">
        <f>_xlfn.XLOOKUP(B4216,Sheet1!B:B,Sheet1!C:C)</f>
        <v>#N/A</v>
      </c>
    </row>
    <row r="4217" spans="2:13" hidden="1">
      <c r="B4217" t="s">
        <v>10356</v>
      </c>
      <c r="C4217" t="s">
        <v>10364</v>
      </c>
      <c r="D4217" t="s">
        <v>180</v>
      </c>
      <c r="E4217" t="s">
        <v>5154</v>
      </c>
      <c r="F4217">
        <v>0</v>
      </c>
      <c r="G4217">
        <v>0</v>
      </c>
      <c r="H4217" t="s">
        <v>103</v>
      </c>
      <c r="I4217" t="s">
        <v>102</v>
      </c>
      <c r="J4217" t="s">
        <v>103</v>
      </c>
      <c r="K4217" t="s">
        <v>10358</v>
      </c>
      <c r="L4217" t="s">
        <v>315</v>
      </c>
      <c r="M4217" t="e">
        <f>_xlfn.XLOOKUP(B4217,Sheet1!B:B,Sheet1!C:C)</f>
        <v>#N/A</v>
      </c>
    </row>
    <row r="4218" spans="2:13" hidden="1">
      <c r="B4218" t="s">
        <v>10356</v>
      </c>
      <c r="C4218" t="s">
        <v>10365</v>
      </c>
      <c r="D4218" t="s">
        <v>180</v>
      </c>
      <c r="E4218" t="s">
        <v>5154</v>
      </c>
      <c r="F4218">
        <v>0</v>
      </c>
      <c r="G4218">
        <v>0</v>
      </c>
      <c r="H4218" t="s">
        <v>103</v>
      </c>
      <c r="I4218" t="s">
        <v>102</v>
      </c>
      <c r="J4218" t="s">
        <v>103</v>
      </c>
      <c r="K4218" t="s">
        <v>10358</v>
      </c>
      <c r="L4218" t="s">
        <v>315</v>
      </c>
      <c r="M4218" t="e">
        <f>_xlfn.XLOOKUP(B4218,Sheet1!B:B,Sheet1!C:C)</f>
        <v>#N/A</v>
      </c>
    </row>
    <row r="4219" spans="2:13" hidden="1">
      <c r="B4219" t="s">
        <v>10356</v>
      </c>
      <c r="C4219" t="s">
        <v>10366</v>
      </c>
      <c r="D4219" t="s">
        <v>180</v>
      </c>
      <c r="E4219" t="s">
        <v>5154</v>
      </c>
      <c r="F4219">
        <v>0</v>
      </c>
      <c r="G4219">
        <v>0</v>
      </c>
      <c r="H4219" t="s">
        <v>103</v>
      </c>
      <c r="I4219" t="s">
        <v>102</v>
      </c>
      <c r="J4219" t="s">
        <v>103</v>
      </c>
      <c r="K4219" t="s">
        <v>10358</v>
      </c>
      <c r="L4219" t="s">
        <v>315</v>
      </c>
      <c r="M4219" t="e">
        <f>_xlfn.XLOOKUP(B4219,Sheet1!B:B,Sheet1!C:C)</f>
        <v>#N/A</v>
      </c>
    </row>
    <row r="4220" spans="2:13" hidden="1">
      <c r="B4220" t="s">
        <v>10356</v>
      </c>
      <c r="C4220" t="s">
        <v>10358</v>
      </c>
      <c r="D4220" t="s">
        <v>315</v>
      </c>
      <c r="E4220" t="s">
        <v>5154</v>
      </c>
      <c r="F4220">
        <v>0</v>
      </c>
      <c r="G4220">
        <v>0</v>
      </c>
      <c r="H4220" t="s">
        <v>103</v>
      </c>
      <c r="I4220" t="s">
        <v>102</v>
      </c>
      <c r="J4220" t="s">
        <v>103</v>
      </c>
      <c r="K4220" t="s">
        <v>10358</v>
      </c>
      <c r="L4220" t="s">
        <v>315</v>
      </c>
      <c r="M4220" t="e">
        <f>_xlfn.XLOOKUP(B4220,Sheet1!B:B,Sheet1!C:C)</f>
        <v>#N/A</v>
      </c>
    </row>
    <row r="4221" spans="2:13" hidden="1">
      <c r="B4221" t="s">
        <v>10356</v>
      </c>
      <c r="C4221" t="s">
        <v>10367</v>
      </c>
      <c r="D4221" t="s">
        <v>180</v>
      </c>
      <c r="E4221" t="s">
        <v>5154</v>
      </c>
      <c r="F4221">
        <v>0</v>
      </c>
      <c r="G4221">
        <v>0</v>
      </c>
      <c r="H4221" t="s">
        <v>103</v>
      </c>
      <c r="I4221" t="s">
        <v>102</v>
      </c>
      <c r="J4221" t="s">
        <v>103</v>
      </c>
      <c r="K4221" t="s">
        <v>10358</v>
      </c>
      <c r="L4221" t="s">
        <v>315</v>
      </c>
      <c r="M4221" t="e">
        <f>_xlfn.XLOOKUP(B4221,Sheet1!B:B,Sheet1!C:C)</f>
        <v>#N/A</v>
      </c>
    </row>
    <row r="4222" spans="2:13" hidden="1">
      <c r="B4222" t="s">
        <v>10368</v>
      </c>
      <c r="C4222" t="s">
        <v>10369</v>
      </c>
      <c r="D4222" t="s">
        <v>195</v>
      </c>
      <c r="E4222" t="s">
        <v>5073</v>
      </c>
      <c r="F4222">
        <v>40</v>
      </c>
      <c r="G4222">
        <v>162550</v>
      </c>
      <c r="H4222" t="s">
        <v>102</v>
      </c>
      <c r="I4222" t="s">
        <v>103</v>
      </c>
      <c r="J4222" t="s">
        <v>103</v>
      </c>
      <c r="K4222" t="s">
        <v>10369</v>
      </c>
      <c r="L4222" t="s">
        <v>188</v>
      </c>
      <c r="M4222" t="e">
        <f>_xlfn.XLOOKUP(B4222,Sheet1!B:B,Sheet1!C:C)</f>
        <v>#N/A</v>
      </c>
    </row>
    <row r="4223" spans="2:13" hidden="1">
      <c r="B4223" t="s">
        <v>10368</v>
      </c>
      <c r="C4223" t="s">
        <v>10370</v>
      </c>
      <c r="D4223" t="s">
        <v>631</v>
      </c>
      <c r="E4223" t="s">
        <v>5154</v>
      </c>
      <c r="F4223">
        <v>1</v>
      </c>
      <c r="G4223">
        <v>0</v>
      </c>
      <c r="H4223" t="s">
        <v>103</v>
      </c>
      <c r="I4223" t="s">
        <v>102</v>
      </c>
      <c r="J4223" t="s">
        <v>103</v>
      </c>
      <c r="K4223" t="s">
        <v>10369</v>
      </c>
      <c r="L4223" t="s">
        <v>188</v>
      </c>
      <c r="M4223" t="e">
        <f>_xlfn.XLOOKUP(B4223,Sheet1!B:B,Sheet1!C:C)</f>
        <v>#N/A</v>
      </c>
    </row>
    <row r="4224" spans="2:13" hidden="1">
      <c r="B4224" t="s">
        <v>10368</v>
      </c>
      <c r="C4224" t="s">
        <v>10371</v>
      </c>
      <c r="D4224" t="s">
        <v>2907</v>
      </c>
      <c r="E4224" t="s">
        <v>5154</v>
      </c>
      <c r="F4224">
        <v>2</v>
      </c>
      <c r="G4224">
        <v>0</v>
      </c>
      <c r="H4224" t="s">
        <v>103</v>
      </c>
      <c r="I4224" t="s">
        <v>102</v>
      </c>
      <c r="J4224" t="s">
        <v>103</v>
      </c>
      <c r="K4224" t="s">
        <v>10369</v>
      </c>
      <c r="L4224" t="s">
        <v>188</v>
      </c>
      <c r="M4224" t="e">
        <f>_xlfn.XLOOKUP(B4224,Sheet1!B:B,Sheet1!C:C)</f>
        <v>#N/A</v>
      </c>
    </row>
    <row r="4225" spans="2:13" hidden="1">
      <c r="B4225" t="s">
        <v>10368</v>
      </c>
      <c r="C4225" t="s">
        <v>10372</v>
      </c>
      <c r="D4225" t="s">
        <v>10188</v>
      </c>
      <c r="E4225" t="s">
        <v>5154</v>
      </c>
      <c r="F4225">
        <v>2</v>
      </c>
      <c r="G4225">
        <v>0</v>
      </c>
      <c r="H4225" t="s">
        <v>103</v>
      </c>
      <c r="I4225" t="s">
        <v>102</v>
      </c>
      <c r="J4225" t="s">
        <v>103</v>
      </c>
      <c r="K4225" t="s">
        <v>10369</v>
      </c>
      <c r="L4225" t="s">
        <v>188</v>
      </c>
      <c r="M4225" t="e">
        <f>_xlfn.XLOOKUP(B4225,Sheet1!B:B,Sheet1!C:C)</f>
        <v>#N/A</v>
      </c>
    </row>
    <row r="4226" spans="2:13" hidden="1">
      <c r="B4226" t="s">
        <v>10368</v>
      </c>
      <c r="C4226" t="s">
        <v>10373</v>
      </c>
      <c r="D4226" t="s">
        <v>5847</v>
      </c>
      <c r="E4226" t="s">
        <v>5154</v>
      </c>
      <c r="F4226">
        <v>2</v>
      </c>
      <c r="G4226">
        <v>0</v>
      </c>
      <c r="H4226" t="s">
        <v>103</v>
      </c>
      <c r="I4226" t="s">
        <v>102</v>
      </c>
      <c r="J4226" t="s">
        <v>103</v>
      </c>
      <c r="K4226" t="s">
        <v>10369</v>
      </c>
      <c r="L4226" t="s">
        <v>188</v>
      </c>
      <c r="M4226" t="e">
        <f>_xlfn.XLOOKUP(B4226,Sheet1!B:B,Sheet1!C:C)</f>
        <v>#N/A</v>
      </c>
    </row>
    <row r="4227" spans="2:13" hidden="1">
      <c r="B4227" t="s">
        <v>10374</v>
      </c>
      <c r="C4227" t="s">
        <v>10375</v>
      </c>
      <c r="D4227" t="s">
        <v>10376</v>
      </c>
      <c r="E4227" t="s">
        <v>5154</v>
      </c>
      <c r="F4227">
        <v>2</v>
      </c>
      <c r="G4227">
        <v>0</v>
      </c>
      <c r="H4227" t="s">
        <v>103</v>
      </c>
      <c r="I4227" t="s">
        <v>102</v>
      </c>
      <c r="J4227" t="s">
        <v>103</v>
      </c>
      <c r="K4227" t="s">
        <v>10377</v>
      </c>
      <c r="L4227" t="s">
        <v>188</v>
      </c>
      <c r="M4227" t="e">
        <f>_xlfn.XLOOKUP(B4227,Sheet1!B:B,Sheet1!C:C)</f>
        <v>#N/A</v>
      </c>
    </row>
    <row r="4228" spans="2:13" hidden="1">
      <c r="B4228" t="s">
        <v>10374</v>
      </c>
      <c r="C4228" t="s">
        <v>10378</v>
      </c>
      <c r="D4228" t="s">
        <v>188</v>
      </c>
      <c r="E4228" t="s">
        <v>5070</v>
      </c>
      <c r="F4228">
        <v>60</v>
      </c>
      <c r="G4228">
        <v>0</v>
      </c>
      <c r="H4228" t="s">
        <v>102</v>
      </c>
      <c r="I4228" t="s">
        <v>102</v>
      </c>
      <c r="J4228" t="s">
        <v>103</v>
      </c>
      <c r="K4228" t="s">
        <v>10377</v>
      </c>
      <c r="L4228" t="s">
        <v>188</v>
      </c>
      <c r="M4228" t="e">
        <f>_xlfn.XLOOKUP(B4228,Sheet1!B:B,Sheet1!C:C)</f>
        <v>#N/A</v>
      </c>
    </row>
    <row r="4229" spans="2:13" hidden="1">
      <c r="B4229" t="s">
        <v>10374</v>
      </c>
      <c r="C4229" t="s">
        <v>10379</v>
      </c>
      <c r="D4229" t="s">
        <v>5224</v>
      </c>
      <c r="E4229" t="s">
        <v>5154</v>
      </c>
      <c r="F4229">
        <v>2</v>
      </c>
      <c r="G4229">
        <v>0</v>
      </c>
      <c r="H4229" t="s">
        <v>103</v>
      </c>
      <c r="I4229" t="s">
        <v>102</v>
      </c>
      <c r="J4229" t="s">
        <v>103</v>
      </c>
      <c r="K4229" t="s">
        <v>10377</v>
      </c>
      <c r="L4229" t="s">
        <v>188</v>
      </c>
      <c r="M4229" t="e">
        <f>_xlfn.XLOOKUP(B4229,Sheet1!B:B,Sheet1!C:C)</f>
        <v>#N/A</v>
      </c>
    </row>
    <row r="4230" spans="2:13" hidden="1">
      <c r="B4230" t="s">
        <v>10374</v>
      </c>
      <c r="C4230" t="s">
        <v>10380</v>
      </c>
      <c r="D4230" t="s">
        <v>315</v>
      </c>
      <c r="E4230" t="s">
        <v>5154</v>
      </c>
      <c r="F4230">
        <v>2</v>
      </c>
      <c r="G4230">
        <v>0</v>
      </c>
      <c r="H4230" t="s">
        <v>103</v>
      </c>
      <c r="I4230" t="s">
        <v>102</v>
      </c>
      <c r="J4230" t="s">
        <v>103</v>
      </c>
      <c r="K4230" t="s">
        <v>10377</v>
      </c>
      <c r="L4230" t="s">
        <v>188</v>
      </c>
      <c r="M4230" t="e">
        <f>_xlfn.XLOOKUP(B4230,Sheet1!B:B,Sheet1!C:C)</f>
        <v>#N/A</v>
      </c>
    </row>
    <row r="4231" spans="2:13" hidden="1">
      <c r="B4231" t="s">
        <v>10374</v>
      </c>
      <c r="C4231" t="s">
        <v>10381</v>
      </c>
      <c r="D4231" t="s">
        <v>180</v>
      </c>
      <c r="E4231" t="s">
        <v>5154</v>
      </c>
      <c r="F4231">
        <v>2</v>
      </c>
      <c r="G4231">
        <v>0</v>
      </c>
      <c r="H4231" t="s">
        <v>103</v>
      </c>
      <c r="I4231" t="s">
        <v>102</v>
      </c>
      <c r="J4231" t="s">
        <v>103</v>
      </c>
      <c r="K4231" t="s">
        <v>10377</v>
      </c>
      <c r="L4231" t="s">
        <v>188</v>
      </c>
      <c r="M4231" t="e">
        <f>_xlfn.XLOOKUP(B4231,Sheet1!B:B,Sheet1!C:C)</f>
        <v>#N/A</v>
      </c>
    </row>
    <row r="4232" spans="2:13" hidden="1">
      <c r="B4232" t="s">
        <v>10382</v>
      </c>
      <c r="C4232" t="s">
        <v>10383</v>
      </c>
      <c r="D4232" t="s">
        <v>5889</v>
      </c>
      <c r="E4232" t="s">
        <v>5070</v>
      </c>
      <c r="F4232">
        <v>1</v>
      </c>
      <c r="G4232">
        <v>0</v>
      </c>
      <c r="H4232" t="s">
        <v>102</v>
      </c>
      <c r="I4232" t="s">
        <v>102</v>
      </c>
      <c r="J4232" t="s">
        <v>103</v>
      </c>
      <c r="K4232" t="s">
        <v>10384</v>
      </c>
      <c r="L4232" t="s">
        <v>783</v>
      </c>
      <c r="M4232" t="e">
        <f>_xlfn.XLOOKUP(B4232,Sheet1!B:B,Sheet1!C:C)</f>
        <v>#N/A</v>
      </c>
    </row>
    <row r="4233" spans="2:13" hidden="1">
      <c r="B4233" t="s">
        <v>10382</v>
      </c>
      <c r="C4233" t="s">
        <v>10385</v>
      </c>
      <c r="D4233" t="s">
        <v>670</v>
      </c>
      <c r="E4233" t="s">
        <v>5070</v>
      </c>
      <c r="F4233">
        <v>1</v>
      </c>
      <c r="G4233">
        <v>0</v>
      </c>
      <c r="H4233" t="s">
        <v>102</v>
      </c>
      <c r="I4233" t="s">
        <v>102</v>
      </c>
      <c r="J4233" t="s">
        <v>103</v>
      </c>
      <c r="K4233" t="s">
        <v>10384</v>
      </c>
      <c r="L4233" t="s">
        <v>783</v>
      </c>
      <c r="M4233" t="e">
        <f>_xlfn.XLOOKUP(B4233,Sheet1!B:B,Sheet1!C:C)</f>
        <v>#N/A</v>
      </c>
    </row>
    <row r="4234" spans="2:13" hidden="1">
      <c r="B4234" t="s">
        <v>10382</v>
      </c>
      <c r="C4234" t="s">
        <v>10386</v>
      </c>
      <c r="D4234" t="s">
        <v>631</v>
      </c>
      <c r="E4234" t="s">
        <v>5154</v>
      </c>
      <c r="F4234">
        <v>1</v>
      </c>
      <c r="G4234">
        <v>0</v>
      </c>
      <c r="H4234" t="s">
        <v>103</v>
      </c>
      <c r="I4234" t="s">
        <v>102</v>
      </c>
      <c r="J4234" t="s">
        <v>103</v>
      </c>
      <c r="K4234" t="s">
        <v>10384</v>
      </c>
      <c r="L4234" t="s">
        <v>783</v>
      </c>
      <c r="M4234" t="e">
        <f>_xlfn.XLOOKUP(B4234,Sheet1!B:B,Sheet1!C:C)</f>
        <v>#N/A</v>
      </c>
    </row>
    <row r="4235" spans="2:13" hidden="1">
      <c r="B4235" t="s">
        <v>10382</v>
      </c>
      <c r="C4235" t="s">
        <v>10384</v>
      </c>
      <c r="D4235" t="s">
        <v>893</v>
      </c>
      <c r="E4235" t="s">
        <v>5073</v>
      </c>
      <c r="F4235">
        <v>40</v>
      </c>
      <c r="G4235">
        <v>224025</v>
      </c>
      <c r="H4235" t="s">
        <v>102</v>
      </c>
      <c r="I4235" t="s">
        <v>103</v>
      </c>
      <c r="J4235" t="s">
        <v>103</v>
      </c>
      <c r="K4235" t="s">
        <v>10384</v>
      </c>
      <c r="L4235" t="s">
        <v>783</v>
      </c>
      <c r="M4235" t="e">
        <f>_xlfn.XLOOKUP(B4235,Sheet1!B:B,Sheet1!C:C)</f>
        <v>#N/A</v>
      </c>
    </row>
    <row r="4236" spans="2:13" hidden="1">
      <c r="B4236" t="s">
        <v>10382</v>
      </c>
      <c r="C4236" t="s">
        <v>10387</v>
      </c>
      <c r="D4236" t="s">
        <v>9817</v>
      </c>
      <c r="F4236">
        <v>40</v>
      </c>
      <c r="G4236">
        <v>107516</v>
      </c>
      <c r="H4236" t="s">
        <v>103</v>
      </c>
      <c r="I4236" t="s">
        <v>103</v>
      </c>
      <c r="J4236" t="s">
        <v>103</v>
      </c>
      <c r="K4236" t="s">
        <v>10384</v>
      </c>
      <c r="L4236" t="s">
        <v>783</v>
      </c>
      <c r="M4236" t="e">
        <f>_xlfn.XLOOKUP(B4236,Sheet1!B:B,Sheet1!C:C)</f>
        <v>#N/A</v>
      </c>
    </row>
    <row r="4237" spans="2:13" hidden="1">
      <c r="B4237" t="s">
        <v>10382</v>
      </c>
      <c r="C4237" t="s">
        <v>10388</v>
      </c>
      <c r="D4237" t="s">
        <v>10389</v>
      </c>
      <c r="E4237" t="s">
        <v>5070</v>
      </c>
      <c r="F4237">
        <v>1</v>
      </c>
      <c r="G4237">
        <v>0</v>
      </c>
      <c r="H4237" t="s">
        <v>102</v>
      </c>
      <c r="I4237" t="s">
        <v>102</v>
      </c>
      <c r="J4237" t="s">
        <v>103</v>
      </c>
      <c r="K4237" t="s">
        <v>10384</v>
      </c>
      <c r="L4237" t="s">
        <v>783</v>
      </c>
      <c r="M4237" t="e">
        <f>_xlfn.XLOOKUP(B4237,Sheet1!B:B,Sheet1!C:C)</f>
        <v>#N/A</v>
      </c>
    </row>
    <row r="4238" spans="2:13" hidden="1">
      <c r="B4238" t="s">
        <v>10382</v>
      </c>
      <c r="C4238" t="s">
        <v>10390</v>
      </c>
      <c r="D4238" t="s">
        <v>142</v>
      </c>
      <c r="E4238" t="s">
        <v>5070</v>
      </c>
      <c r="F4238">
        <v>1</v>
      </c>
      <c r="G4238">
        <v>0</v>
      </c>
      <c r="H4238" t="s">
        <v>102</v>
      </c>
      <c r="I4238" t="s">
        <v>102</v>
      </c>
      <c r="J4238" t="s">
        <v>103</v>
      </c>
      <c r="K4238" t="s">
        <v>10384</v>
      </c>
      <c r="L4238" t="s">
        <v>783</v>
      </c>
      <c r="M4238" t="e">
        <f>_xlfn.XLOOKUP(B4238,Sheet1!B:B,Sheet1!C:C)</f>
        <v>#N/A</v>
      </c>
    </row>
    <row r="4239" spans="2:13" hidden="1">
      <c r="B4239" t="s">
        <v>10382</v>
      </c>
      <c r="C4239" t="s">
        <v>10391</v>
      </c>
      <c r="D4239" t="s">
        <v>7074</v>
      </c>
      <c r="E4239" t="s">
        <v>5070</v>
      </c>
      <c r="F4239">
        <v>1</v>
      </c>
      <c r="G4239">
        <v>0</v>
      </c>
      <c r="H4239" t="s">
        <v>102</v>
      </c>
      <c r="I4239" t="s">
        <v>102</v>
      </c>
      <c r="J4239" t="s">
        <v>103</v>
      </c>
      <c r="K4239" t="s">
        <v>10384</v>
      </c>
      <c r="L4239" t="s">
        <v>783</v>
      </c>
      <c r="M4239" t="e">
        <f>_xlfn.XLOOKUP(B4239,Sheet1!B:B,Sheet1!C:C)</f>
        <v>#N/A</v>
      </c>
    </row>
    <row r="4240" spans="2:13" hidden="1">
      <c r="B4240" t="s">
        <v>10392</v>
      </c>
      <c r="C4240" t="s">
        <v>10393</v>
      </c>
      <c r="D4240" t="s">
        <v>466</v>
      </c>
      <c r="E4240" t="s">
        <v>5070</v>
      </c>
      <c r="F4240">
        <v>1</v>
      </c>
      <c r="G4240">
        <v>0</v>
      </c>
      <c r="H4240" t="s">
        <v>102</v>
      </c>
      <c r="I4240" t="s">
        <v>102</v>
      </c>
      <c r="J4240" t="s">
        <v>103</v>
      </c>
      <c r="K4240" t="s">
        <v>10393</v>
      </c>
      <c r="L4240" t="s">
        <v>466</v>
      </c>
      <c r="M4240" t="e">
        <f>_xlfn.XLOOKUP(B4240,Sheet1!B:B,Sheet1!C:C)</f>
        <v>#N/A</v>
      </c>
    </row>
    <row r="4241" spans="2:13" hidden="1">
      <c r="B4241" t="s">
        <v>10392</v>
      </c>
      <c r="C4241" t="s">
        <v>10394</v>
      </c>
      <c r="D4241" t="s">
        <v>5195</v>
      </c>
      <c r="E4241" t="s">
        <v>5070</v>
      </c>
      <c r="F4241">
        <v>1</v>
      </c>
      <c r="G4241">
        <v>0</v>
      </c>
      <c r="H4241" t="s">
        <v>102</v>
      </c>
      <c r="I4241" t="s">
        <v>102</v>
      </c>
      <c r="J4241" t="s">
        <v>103</v>
      </c>
      <c r="K4241" t="s">
        <v>10393</v>
      </c>
      <c r="L4241" t="s">
        <v>466</v>
      </c>
      <c r="M4241" t="e">
        <f>_xlfn.XLOOKUP(B4241,Sheet1!B:B,Sheet1!C:C)</f>
        <v>#N/A</v>
      </c>
    </row>
    <row r="4242" spans="2:13" hidden="1">
      <c r="B4242" t="s">
        <v>10392</v>
      </c>
      <c r="C4242" t="s">
        <v>10395</v>
      </c>
      <c r="D4242" t="s">
        <v>5224</v>
      </c>
      <c r="E4242" t="s">
        <v>5070</v>
      </c>
      <c r="F4242">
        <v>1</v>
      </c>
      <c r="G4242">
        <v>0</v>
      </c>
      <c r="H4242" t="s">
        <v>102</v>
      </c>
      <c r="I4242" t="s">
        <v>102</v>
      </c>
      <c r="J4242" t="s">
        <v>103</v>
      </c>
      <c r="K4242" t="s">
        <v>10393</v>
      </c>
      <c r="L4242" t="s">
        <v>466</v>
      </c>
      <c r="M4242" t="e">
        <f>_xlfn.XLOOKUP(B4242,Sheet1!B:B,Sheet1!C:C)</f>
        <v>#N/A</v>
      </c>
    </row>
    <row r="4243" spans="2:13" hidden="1">
      <c r="B4243" t="s">
        <v>10392</v>
      </c>
      <c r="C4243" t="s">
        <v>10396</v>
      </c>
      <c r="D4243" t="s">
        <v>180</v>
      </c>
      <c r="E4243" t="s">
        <v>5154</v>
      </c>
      <c r="F4243">
        <v>1</v>
      </c>
      <c r="G4243">
        <v>0</v>
      </c>
      <c r="H4243" t="s">
        <v>103</v>
      </c>
      <c r="I4243" t="s">
        <v>102</v>
      </c>
      <c r="J4243" t="s">
        <v>103</v>
      </c>
      <c r="K4243" t="s">
        <v>10393</v>
      </c>
      <c r="L4243" t="s">
        <v>466</v>
      </c>
      <c r="M4243" t="e">
        <f>_xlfn.XLOOKUP(B4243,Sheet1!B:B,Sheet1!C:C)</f>
        <v>#N/A</v>
      </c>
    </row>
    <row r="4244" spans="2:13" hidden="1">
      <c r="B4244" t="s">
        <v>10392</v>
      </c>
      <c r="C4244" t="s">
        <v>10397</v>
      </c>
      <c r="D4244" t="s">
        <v>180</v>
      </c>
      <c r="E4244" t="s">
        <v>5154</v>
      </c>
      <c r="F4244">
        <v>1</v>
      </c>
      <c r="G4244">
        <v>0</v>
      </c>
      <c r="H4244" t="s">
        <v>103</v>
      </c>
      <c r="I4244" t="s">
        <v>102</v>
      </c>
      <c r="J4244" t="s">
        <v>103</v>
      </c>
      <c r="K4244" t="s">
        <v>10393</v>
      </c>
      <c r="L4244" t="s">
        <v>466</v>
      </c>
      <c r="M4244" t="e">
        <f>_xlfn.XLOOKUP(B4244,Sheet1!B:B,Sheet1!C:C)</f>
        <v>#N/A</v>
      </c>
    </row>
    <row r="4245" spans="2:13" hidden="1">
      <c r="B4245" t="s">
        <v>10392</v>
      </c>
      <c r="C4245" t="s">
        <v>10398</v>
      </c>
      <c r="D4245" t="s">
        <v>180</v>
      </c>
      <c r="E4245" t="s">
        <v>5154</v>
      </c>
      <c r="F4245">
        <v>1</v>
      </c>
      <c r="G4245">
        <v>0</v>
      </c>
      <c r="H4245" t="s">
        <v>103</v>
      </c>
      <c r="I4245" t="s">
        <v>102</v>
      </c>
      <c r="J4245" t="s">
        <v>103</v>
      </c>
      <c r="K4245" t="s">
        <v>10393</v>
      </c>
      <c r="L4245" t="s">
        <v>466</v>
      </c>
      <c r="M4245" t="e">
        <f>_xlfn.XLOOKUP(B4245,Sheet1!B:B,Sheet1!C:C)</f>
        <v>#N/A</v>
      </c>
    </row>
    <row r="4246" spans="2:13" hidden="1">
      <c r="B4246" t="s">
        <v>10392</v>
      </c>
      <c r="C4246" t="s">
        <v>10399</v>
      </c>
      <c r="D4246" t="s">
        <v>180</v>
      </c>
      <c r="E4246" t="s">
        <v>5154</v>
      </c>
      <c r="F4246">
        <v>1</v>
      </c>
      <c r="G4246">
        <v>0</v>
      </c>
      <c r="H4246" t="s">
        <v>103</v>
      </c>
      <c r="I4246" t="s">
        <v>102</v>
      </c>
      <c r="J4246" t="s">
        <v>103</v>
      </c>
      <c r="K4246" t="s">
        <v>10393</v>
      </c>
      <c r="L4246" t="s">
        <v>466</v>
      </c>
      <c r="M4246" t="e">
        <f>_xlfn.XLOOKUP(B4246,Sheet1!B:B,Sheet1!C:C)</f>
        <v>#N/A</v>
      </c>
    </row>
    <row r="4247" spans="2:13" hidden="1">
      <c r="B4247" t="s">
        <v>10392</v>
      </c>
      <c r="C4247" t="s">
        <v>10400</v>
      </c>
      <c r="D4247" t="s">
        <v>267</v>
      </c>
      <c r="E4247" t="s">
        <v>5070</v>
      </c>
      <c r="F4247">
        <v>1</v>
      </c>
      <c r="G4247">
        <v>0</v>
      </c>
      <c r="H4247" t="s">
        <v>102</v>
      </c>
      <c r="I4247" t="s">
        <v>102</v>
      </c>
      <c r="J4247" t="s">
        <v>103</v>
      </c>
      <c r="K4247" t="s">
        <v>10393</v>
      </c>
      <c r="L4247" t="s">
        <v>466</v>
      </c>
      <c r="M4247" t="e">
        <f>_xlfn.XLOOKUP(B4247,Sheet1!B:B,Sheet1!C:C)</f>
        <v>#N/A</v>
      </c>
    </row>
    <row r="4248" spans="2:13" hidden="1">
      <c r="B4248" t="s">
        <v>10392</v>
      </c>
      <c r="C4248" t="s">
        <v>10401</v>
      </c>
      <c r="D4248" t="s">
        <v>5224</v>
      </c>
      <c r="E4248" t="s">
        <v>5154</v>
      </c>
      <c r="F4248">
        <v>1</v>
      </c>
      <c r="G4248">
        <v>0</v>
      </c>
      <c r="H4248" t="s">
        <v>103</v>
      </c>
      <c r="I4248" t="s">
        <v>102</v>
      </c>
      <c r="J4248" t="s">
        <v>103</v>
      </c>
      <c r="K4248" t="s">
        <v>10393</v>
      </c>
      <c r="L4248" t="s">
        <v>466</v>
      </c>
      <c r="M4248" t="e">
        <f>_xlfn.XLOOKUP(B4248,Sheet1!B:B,Sheet1!C:C)</f>
        <v>#N/A</v>
      </c>
    </row>
    <row r="4249" spans="2:13" hidden="1">
      <c r="B4249" t="s">
        <v>10402</v>
      </c>
      <c r="C4249" t="s">
        <v>10403</v>
      </c>
      <c r="D4249" t="s">
        <v>254</v>
      </c>
      <c r="E4249" t="s">
        <v>5070</v>
      </c>
      <c r="F4249">
        <v>10</v>
      </c>
      <c r="G4249">
        <v>0</v>
      </c>
      <c r="H4249" t="s">
        <v>102</v>
      </c>
      <c r="I4249" t="s">
        <v>102</v>
      </c>
      <c r="J4249" t="s">
        <v>103</v>
      </c>
      <c r="K4249" t="s">
        <v>10403</v>
      </c>
      <c r="L4249" t="s">
        <v>254</v>
      </c>
      <c r="M4249" t="e">
        <f>_xlfn.XLOOKUP(B4249,Sheet1!B:B,Sheet1!C:C)</f>
        <v>#N/A</v>
      </c>
    </row>
    <row r="4250" spans="2:13" hidden="1">
      <c r="B4250" t="s">
        <v>10402</v>
      </c>
      <c r="C4250" t="s">
        <v>10404</v>
      </c>
      <c r="D4250" t="s">
        <v>670</v>
      </c>
      <c r="E4250" t="s">
        <v>5070</v>
      </c>
      <c r="F4250">
        <v>10</v>
      </c>
      <c r="G4250">
        <v>0</v>
      </c>
      <c r="H4250" t="s">
        <v>102</v>
      </c>
      <c r="I4250" t="s">
        <v>102</v>
      </c>
      <c r="J4250" t="s">
        <v>103</v>
      </c>
      <c r="K4250" t="s">
        <v>10403</v>
      </c>
      <c r="L4250" t="s">
        <v>254</v>
      </c>
      <c r="M4250" t="e">
        <f>_xlfn.XLOOKUP(B4250,Sheet1!B:B,Sheet1!C:C)</f>
        <v>#N/A</v>
      </c>
    </row>
    <row r="4251" spans="2:13" hidden="1">
      <c r="B4251" t="s">
        <v>10402</v>
      </c>
      <c r="C4251" t="s">
        <v>10405</v>
      </c>
      <c r="D4251" t="s">
        <v>153</v>
      </c>
      <c r="E4251" t="s">
        <v>5073</v>
      </c>
      <c r="F4251">
        <v>40</v>
      </c>
      <c r="G4251">
        <v>163004</v>
      </c>
      <c r="H4251" t="s">
        <v>102</v>
      </c>
      <c r="I4251" t="s">
        <v>103</v>
      </c>
      <c r="J4251" t="s">
        <v>103</v>
      </c>
      <c r="K4251" t="s">
        <v>10403</v>
      </c>
      <c r="L4251" t="s">
        <v>254</v>
      </c>
      <c r="M4251" t="e">
        <f>_xlfn.XLOOKUP(B4251,Sheet1!B:B,Sheet1!C:C)</f>
        <v>#N/A</v>
      </c>
    </row>
    <row r="4252" spans="2:13" hidden="1">
      <c r="B4252" t="s">
        <v>10402</v>
      </c>
      <c r="C4252" t="s">
        <v>10406</v>
      </c>
      <c r="D4252" t="s">
        <v>10407</v>
      </c>
      <c r="E4252" t="s">
        <v>5070</v>
      </c>
      <c r="F4252">
        <v>6</v>
      </c>
      <c r="G4252">
        <v>0</v>
      </c>
      <c r="H4252" t="s">
        <v>102</v>
      </c>
      <c r="I4252" t="s">
        <v>102</v>
      </c>
      <c r="J4252" t="s">
        <v>103</v>
      </c>
      <c r="K4252" t="s">
        <v>10403</v>
      </c>
      <c r="L4252" t="s">
        <v>254</v>
      </c>
      <c r="M4252" t="e">
        <f>_xlfn.XLOOKUP(B4252,Sheet1!B:B,Sheet1!C:C)</f>
        <v>#N/A</v>
      </c>
    </row>
    <row r="4253" spans="2:13" hidden="1">
      <c r="B4253" t="s">
        <v>10402</v>
      </c>
      <c r="C4253" t="s">
        <v>10408</v>
      </c>
      <c r="D4253" t="s">
        <v>5832</v>
      </c>
      <c r="F4253">
        <v>40</v>
      </c>
      <c r="G4253">
        <v>109447</v>
      </c>
      <c r="H4253" t="s">
        <v>103</v>
      </c>
      <c r="I4253" t="s">
        <v>103</v>
      </c>
      <c r="J4253" t="s">
        <v>103</v>
      </c>
      <c r="K4253" t="s">
        <v>10403</v>
      </c>
      <c r="L4253" t="s">
        <v>254</v>
      </c>
      <c r="M4253" t="e">
        <f>_xlfn.XLOOKUP(B4253,Sheet1!B:B,Sheet1!C:C)</f>
        <v>#N/A</v>
      </c>
    </row>
    <row r="4254" spans="2:13" hidden="1">
      <c r="B4254" t="s">
        <v>10402</v>
      </c>
      <c r="C4254" t="s">
        <v>10409</v>
      </c>
      <c r="D4254" t="s">
        <v>5419</v>
      </c>
      <c r="E4254" t="s">
        <v>5154</v>
      </c>
      <c r="F4254">
        <v>2</v>
      </c>
      <c r="G4254">
        <v>0</v>
      </c>
      <c r="H4254" t="s">
        <v>103</v>
      </c>
      <c r="I4254" t="s">
        <v>102</v>
      </c>
      <c r="J4254" t="s">
        <v>103</v>
      </c>
      <c r="K4254" t="s">
        <v>10403</v>
      </c>
      <c r="L4254" t="s">
        <v>254</v>
      </c>
      <c r="M4254" t="e">
        <f>_xlfn.XLOOKUP(B4254,Sheet1!B:B,Sheet1!C:C)</f>
        <v>#N/A</v>
      </c>
    </row>
    <row r="4255" spans="2:13" hidden="1">
      <c r="B4255" t="s">
        <v>10402</v>
      </c>
      <c r="C4255" t="s">
        <v>10410</v>
      </c>
      <c r="D4255" t="s">
        <v>5419</v>
      </c>
      <c r="E4255" t="s">
        <v>5154</v>
      </c>
      <c r="F4255">
        <v>5</v>
      </c>
      <c r="G4255">
        <v>0</v>
      </c>
      <c r="H4255" t="s">
        <v>103</v>
      </c>
      <c r="I4255" t="s">
        <v>102</v>
      </c>
      <c r="J4255" t="s">
        <v>103</v>
      </c>
      <c r="K4255" t="s">
        <v>10403</v>
      </c>
      <c r="L4255" t="s">
        <v>254</v>
      </c>
      <c r="M4255" t="e">
        <f>_xlfn.XLOOKUP(B4255,Sheet1!B:B,Sheet1!C:C)</f>
        <v>#N/A</v>
      </c>
    </row>
    <row r="4256" spans="2:13" hidden="1">
      <c r="B4256" t="s">
        <v>10411</v>
      </c>
      <c r="C4256" t="s">
        <v>10412</v>
      </c>
      <c r="D4256" t="s">
        <v>631</v>
      </c>
      <c r="E4256" t="s">
        <v>5154</v>
      </c>
      <c r="F4256">
        <v>1</v>
      </c>
      <c r="G4256">
        <v>0</v>
      </c>
      <c r="H4256" t="s">
        <v>103</v>
      </c>
      <c r="I4256" t="s">
        <v>102</v>
      </c>
      <c r="J4256" t="s">
        <v>103</v>
      </c>
      <c r="K4256" t="s">
        <v>10413</v>
      </c>
      <c r="L4256" t="s">
        <v>153</v>
      </c>
      <c r="M4256" t="e">
        <f>_xlfn.XLOOKUP(B4256,Sheet1!B:B,Sheet1!C:C)</f>
        <v>#N/A</v>
      </c>
    </row>
    <row r="4257" spans="2:13" hidden="1">
      <c r="B4257" t="s">
        <v>10411</v>
      </c>
      <c r="C4257" t="s">
        <v>10414</v>
      </c>
      <c r="D4257" t="s">
        <v>142</v>
      </c>
      <c r="E4257" t="s">
        <v>5070</v>
      </c>
      <c r="F4257">
        <v>1</v>
      </c>
      <c r="G4257">
        <v>0</v>
      </c>
      <c r="H4257" t="s">
        <v>102</v>
      </c>
      <c r="I4257" t="s">
        <v>102</v>
      </c>
      <c r="J4257" t="s">
        <v>103</v>
      </c>
      <c r="K4257" t="s">
        <v>10413</v>
      </c>
      <c r="L4257" t="s">
        <v>153</v>
      </c>
      <c r="M4257" t="e">
        <f>_xlfn.XLOOKUP(B4257,Sheet1!B:B,Sheet1!C:C)</f>
        <v>#N/A</v>
      </c>
    </row>
    <row r="4258" spans="2:13" hidden="1">
      <c r="B4258" t="s">
        <v>10411</v>
      </c>
      <c r="C4258" t="s">
        <v>10415</v>
      </c>
      <c r="D4258" t="s">
        <v>631</v>
      </c>
      <c r="E4258" t="s">
        <v>5154</v>
      </c>
      <c r="F4258">
        <v>1</v>
      </c>
      <c r="G4258">
        <v>0</v>
      </c>
      <c r="H4258" t="s">
        <v>103</v>
      </c>
      <c r="I4258" t="s">
        <v>102</v>
      </c>
      <c r="J4258" t="s">
        <v>103</v>
      </c>
      <c r="K4258" t="s">
        <v>10413</v>
      </c>
      <c r="L4258" t="s">
        <v>153</v>
      </c>
      <c r="M4258" t="e">
        <f>_xlfn.XLOOKUP(B4258,Sheet1!B:B,Sheet1!C:C)</f>
        <v>#N/A</v>
      </c>
    </row>
    <row r="4259" spans="2:13" hidden="1">
      <c r="B4259" t="s">
        <v>10411</v>
      </c>
      <c r="C4259" t="s">
        <v>10413</v>
      </c>
      <c r="D4259" t="s">
        <v>153</v>
      </c>
      <c r="E4259" t="s">
        <v>5073</v>
      </c>
      <c r="F4259">
        <v>40</v>
      </c>
      <c r="G4259">
        <v>130212</v>
      </c>
      <c r="H4259" t="s">
        <v>102</v>
      </c>
      <c r="I4259" t="s">
        <v>103</v>
      </c>
      <c r="J4259" t="s">
        <v>103</v>
      </c>
      <c r="K4259" t="s">
        <v>10413</v>
      </c>
      <c r="L4259" t="s">
        <v>153</v>
      </c>
      <c r="M4259" t="e">
        <f>_xlfn.XLOOKUP(B4259,Sheet1!B:B,Sheet1!C:C)</f>
        <v>#N/A</v>
      </c>
    </row>
    <row r="4260" spans="2:13" hidden="1">
      <c r="B4260" t="s">
        <v>10411</v>
      </c>
      <c r="C4260" t="s">
        <v>10416</v>
      </c>
      <c r="D4260" t="s">
        <v>631</v>
      </c>
      <c r="E4260" t="s">
        <v>5154</v>
      </c>
      <c r="F4260">
        <v>1</v>
      </c>
      <c r="G4260">
        <v>0</v>
      </c>
      <c r="H4260" t="s">
        <v>103</v>
      </c>
      <c r="I4260" t="s">
        <v>102</v>
      </c>
      <c r="J4260" t="s">
        <v>103</v>
      </c>
      <c r="K4260" t="s">
        <v>10413</v>
      </c>
      <c r="L4260" t="s">
        <v>153</v>
      </c>
      <c r="M4260" t="e">
        <f>_xlfn.XLOOKUP(B4260,Sheet1!B:B,Sheet1!C:C)</f>
        <v>#N/A</v>
      </c>
    </row>
    <row r="4261" spans="2:13" hidden="1">
      <c r="B4261" t="s">
        <v>10411</v>
      </c>
      <c r="C4261" t="s">
        <v>10417</v>
      </c>
      <c r="D4261" t="s">
        <v>590</v>
      </c>
      <c r="E4261" t="s">
        <v>5070</v>
      </c>
      <c r="F4261">
        <v>1</v>
      </c>
      <c r="G4261">
        <v>0</v>
      </c>
      <c r="H4261" t="s">
        <v>102</v>
      </c>
      <c r="I4261" t="s">
        <v>102</v>
      </c>
      <c r="J4261" t="s">
        <v>103</v>
      </c>
      <c r="K4261" t="s">
        <v>10413</v>
      </c>
      <c r="L4261" t="s">
        <v>153</v>
      </c>
      <c r="M4261" t="e">
        <f>_xlfn.XLOOKUP(B4261,Sheet1!B:B,Sheet1!C:C)</f>
        <v>#N/A</v>
      </c>
    </row>
    <row r="4262" spans="2:13" hidden="1">
      <c r="B4262" t="s">
        <v>10411</v>
      </c>
      <c r="C4262" t="s">
        <v>10418</v>
      </c>
      <c r="D4262" t="s">
        <v>631</v>
      </c>
      <c r="E4262" t="s">
        <v>5154</v>
      </c>
      <c r="F4262">
        <v>1</v>
      </c>
      <c r="G4262">
        <v>0</v>
      </c>
      <c r="H4262" t="s">
        <v>103</v>
      </c>
      <c r="I4262" t="s">
        <v>102</v>
      </c>
      <c r="J4262" t="s">
        <v>103</v>
      </c>
      <c r="K4262" t="s">
        <v>10413</v>
      </c>
      <c r="L4262" t="s">
        <v>153</v>
      </c>
      <c r="M4262" t="e">
        <f>_xlfn.XLOOKUP(B4262,Sheet1!B:B,Sheet1!C:C)</f>
        <v>#N/A</v>
      </c>
    </row>
    <row r="4263" spans="2:13" hidden="1">
      <c r="B4263" t="s">
        <v>10411</v>
      </c>
      <c r="C4263" t="s">
        <v>10419</v>
      </c>
      <c r="D4263" t="s">
        <v>254</v>
      </c>
      <c r="E4263" t="s">
        <v>5070</v>
      </c>
      <c r="F4263">
        <v>1</v>
      </c>
      <c r="G4263">
        <v>0</v>
      </c>
      <c r="H4263" t="s">
        <v>102</v>
      </c>
      <c r="I4263" t="s">
        <v>102</v>
      </c>
      <c r="J4263" t="s">
        <v>103</v>
      </c>
      <c r="K4263" t="s">
        <v>10413</v>
      </c>
      <c r="L4263" t="s">
        <v>153</v>
      </c>
      <c r="M4263" t="e">
        <f>_xlfn.XLOOKUP(B4263,Sheet1!B:B,Sheet1!C:C)</f>
        <v>#N/A</v>
      </c>
    </row>
    <row r="4264" spans="2:13" hidden="1">
      <c r="B4264" t="s">
        <v>10411</v>
      </c>
      <c r="C4264" t="s">
        <v>10420</v>
      </c>
      <c r="D4264" t="s">
        <v>631</v>
      </c>
      <c r="E4264" t="s">
        <v>5154</v>
      </c>
      <c r="F4264">
        <v>1</v>
      </c>
      <c r="G4264">
        <v>0</v>
      </c>
      <c r="H4264" t="s">
        <v>103</v>
      </c>
      <c r="I4264" t="s">
        <v>102</v>
      </c>
      <c r="J4264" t="s">
        <v>103</v>
      </c>
      <c r="K4264" t="s">
        <v>10413</v>
      </c>
      <c r="L4264" t="s">
        <v>153</v>
      </c>
      <c r="M4264" t="e">
        <f>_xlfn.XLOOKUP(B4264,Sheet1!B:B,Sheet1!C:C)</f>
        <v>#N/A</v>
      </c>
    </row>
    <row r="4265" spans="2:13" hidden="1">
      <c r="B4265" t="s">
        <v>10411</v>
      </c>
      <c r="C4265" t="s">
        <v>10421</v>
      </c>
      <c r="D4265" t="s">
        <v>670</v>
      </c>
      <c r="E4265" t="s">
        <v>5070</v>
      </c>
      <c r="F4265">
        <v>1</v>
      </c>
      <c r="G4265">
        <v>0</v>
      </c>
      <c r="H4265" t="s">
        <v>102</v>
      </c>
      <c r="I4265" t="s">
        <v>102</v>
      </c>
      <c r="J4265" t="s">
        <v>103</v>
      </c>
      <c r="K4265" t="s">
        <v>10413</v>
      </c>
      <c r="L4265" t="s">
        <v>153</v>
      </c>
      <c r="M4265" t="e">
        <f>_xlfn.XLOOKUP(B4265,Sheet1!B:B,Sheet1!C:C)</f>
        <v>#N/A</v>
      </c>
    </row>
    <row r="4266" spans="2:13" hidden="1">
      <c r="B4266" t="s">
        <v>10411</v>
      </c>
      <c r="C4266" t="s">
        <v>10422</v>
      </c>
      <c r="D4266" t="s">
        <v>631</v>
      </c>
      <c r="E4266" t="s">
        <v>5154</v>
      </c>
      <c r="F4266">
        <v>1</v>
      </c>
      <c r="G4266">
        <v>0</v>
      </c>
      <c r="H4266" t="s">
        <v>103</v>
      </c>
      <c r="I4266" t="s">
        <v>102</v>
      </c>
      <c r="J4266" t="s">
        <v>103</v>
      </c>
      <c r="K4266" t="s">
        <v>10413</v>
      </c>
      <c r="L4266" t="s">
        <v>153</v>
      </c>
      <c r="M4266" t="e">
        <f>_xlfn.XLOOKUP(B4266,Sheet1!B:B,Sheet1!C:C)</f>
        <v>#N/A</v>
      </c>
    </row>
    <row r="4267" spans="2:13" hidden="1">
      <c r="B4267" t="s">
        <v>385</v>
      </c>
      <c r="C4267" t="s">
        <v>10423</v>
      </c>
      <c r="D4267" t="s">
        <v>180</v>
      </c>
      <c r="E4267" t="s">
        <v>5154</v>
      </c>
      <c r="F4267">
        <v>0.2</v>
      </c>
      <c r="G4267">
        <v>0</v>
      </c>
      <c r="H4267" t="s">
        <v>103</v>
      </c>
      <c r="I4267" t="s">
        <v>102</v>
      </c>
      <c r="J4267" t="s">
        <v>103</v>
      </c>
      <c r="K4267" t="s">
        <v>386</v>
      </c>
      <c r="L4267" t="s">
        <v>315</v>
      </c>
      <c r="M4267" t="e">
        <f>_xlfn.XLOOKUP(B4267,Sheet1!B:B,Sheet1!C:C)</f>
        <v>#N/A</v>
      </c>
    </row>
    <row r="4268" spans="2:13" hidden="1">
      <c r="B4268" t="s">
        <v>385</v>
      </c>
      <c r="C4268" t="s">
        <v>10424</v>
      </c>
      <c r="D4268" t="s">
        <v>180</v>
      </c>
      <c r="E4268" t="s">
        <v>5154</v>
      </c>
      <c r="F4268">
        <v>0.2</v>
      </c>
      <c r="G4268">
        <v>0</v>
      </c>
      <c r="H4268" t="s">
        <v>103</v>
      </c>
      <c r="I4268" t="s">
        <v>102</v>
      </c>
      <c r="J4268" t="s">
        <v>103</v>
      </c>
      <c r="K4268" t="s">
        <v>386</v>
      </c>
      <c r="L4268" t="s">
        <v>315</v>
      </c>
      <c r="M4268" t="e">
        <f>_xlfn.XLOOKUP(B4268,Sheet1!B:B,Sheet1!C:C)</f>
        <v>#N/A</v>
      </c>
    </row>
    <row r="4269" spans="2:13" hidden="1">
      <c r="B4269" t="s">
        <v>385</v>
      </c>
      <c r="C4269" t="s">
        <v>10425</v>
      </c>
      <c r="D4269" t="s">
        <v>180</v>
      </c>
      <c r="E4269" t="s">
        <v>5154</v>
      </c>
      <c r="F4269">
        <v>0.2</v>
      </c>
      <c r="G4269">
        <v>0</v>
      </c>
      <c r="H4269" t="s">
        <v>103</v>
      </c>
      <c r="I4269" t="s">
        <v>102</v>
      </c>
      <c r="J4269" t="s">
        <v>103</v>
      </c>
      <c r="K4269" t="s">
        <v>386</v>
      </c>
      <c r="L4269" t="s">
        <v>315</v>
      </c>
      <c r="M4269" t="e">
        <f>_xlfn.XLOOKUP(B4269,Sheet1!B:B,Sheet1!C:C)</f>
        <v>#N/A</v>
      </c>
    </row>
    <row r="4270" spans="2:13" hidden="1">
      <c r="B4270" t="s">
        <v>385</v>
      </c>
      <c r="C4270" t="s">
        <v>10426</v>
      </c>
      <c r="D4270" t="s">
        <v>5224</v>
      </c>
      <c r="E4270" t="s">
        <v>5070</v>
      </c>
      <c r="F4270">
        <v>0.2</v>
      </c>
      <c r="G4270">
        <v>0</v>
      </c>
      <c r="H4270" t="s">
        <v>102</v>
      </c>
      <c r="I4270" t="s">
        <v>102</v>
      </c>
      <c r="J4270" t="s">
        <v>103</v>
      </c>
      <c r="K4270" t="s">
        <v>386</v>
      </c>
      <c r="L4270" t="s">
        <v>315</v>
      </c>
      <c r="M4270" t="e">
        <f>_xlfn.XLOOKUP(B4270,Sheet1!B:B,Sheet1!C:C)</f>
        <v>#N/A</v>
      </c>
    </row>
    <row r="4271" spans="2:13" hidden="1">
      <c r="B4271" t="s">
        <v>385</v>
      </c>
      <c r="C4271" t="s">
        <v>386</v>
      </c>
      <c r="D4271" t="s">
        <v>315</v>
      </c>
      <c r="E4271" t="s">
        <v>5070</v>
      </c>
      <c r="F4271">
        <v>40</v>
      </c>
      <c r="G4271">
        <v>0</v>
      </c>
      <c r="H4271" t="s">
        <v>102</v>
      </c>
      <c r="I4271" t="s">
        <v>102</v>
      </c>
      <c r="J4271" t="s">
        <v>103</v>
      </c>
      <c r="K4271" t="s">
        <v>386</v>
      </c>
      <c r="L4271" t="s">
        <v>315</v>
      </c>
      <c r="M4271" t="e">
        <f>_xlfn.XLOOKUP(B4271,Sheet1!B:B,Sheet1!C:C)</f>
        <v>#N/A</v>
      </c>
    </row>
    <row r="4272" spans="2:13" hidden="1">
      <c r="B4272" t="s">
        <v>385</v>
      </c>
      <c r="C4272" t="s">
        <v>10427</v>
      </c>
      <c r="D4272" t="s">
        <v>180</v>
      </c>
      <c r="E4272" t="s">
        <v>5154</v>
      </c>
      <c r="F4272">
        <v>0.2</v>
      </c>
      <c r="G4272">
        <v>0</v>
      </c>
      <c r="H4272" t="s">
        <v>103</v>
      </c>
      <c r="I4272" t="s">
        <v>102</v>
      </c>
      <c r="J4272" t="s">
        <v>103</v>
      </c>
      <c r="K4272" t="s">
        <v>386</v>
      </c>
      <c r="L4272" t="s">
        <v>315</v>
      </c>
      <c r="M4272" t="e">
        <f>_xlfn.XLOOKUP(B4272,Sheet1!B:B,Sheet1!C:C)</f>
        <v>#N/A</v>
      </c>
    </row>
    <row r="4273" spans="2:13" hidden="1">
      <c r="B4273" t="s">
        <v>385</v>
      </c>
      <c r="C4273" t="s">
        <v>10428</v>
      </c>
      <c r="D4273" t="s">
        <v>267</v>
      </c>
      <c r="E4273" t="s">
        <v>5070</v>
      </c>
      <c r="F4273">
        <v>40</v>
      </c>
      <c r="G4273">
        <v>0</v>
      </c>
      <c r="H4273" t="s">
        <v>102</v>
      </c>
      <c r="I4273" t="s">
        <v>102</v>
      </c>
      <c r="J4273" t="s">
        <v>103</v>
      </c>
      <c r="K4273" t="s">
        <v>386</v>
      </c>
      <c r="L4273" t="s">
        <v>315</v>
      </c>
      <c r="M4273" t="e">
        <f>_xlfn.XLOOKUP(B4273,Sheet1!B:B,Sheet1!C:C)</f>
        <v>#N/A</v>
      </c>
    </row>
    <row r="4274" spans="2:13" hidden="1">
      <c r="B4274" t="s">
        <v>385</v>
      </c>
      <c r="C4274" t="s">
        <v>10429</v>
      </c>
      <c r="D4274" t="s">
        <v>180</v>
      </c>
      <c r="E4274" t="s">
        <v>5154</v>
      </c>
      <c r="F4274">
        <v>0.2</v>
      </c>
      <c r="G4274">
        <v>0</v>
      </c>
      <c r="H4274" t="s">
        <v>103</v>
      </c>
      <c r="I4274" t="s">
        <v>102</v>
      </c>
      <c r="J4274" t="s">
        <v>103</v>
      </c>
      <c r="K4274" t="s">
        <v>386</v>
      </c>
      <c r="L4274" t="s">
        <v>315</v>
      </c>
      <c r="M4274" t="e">
        <f>_xlfn.XLOOKUP(B4274,Sheet1!B:B,Sheet1!C:C)</f>
        <v>#N/A</v>
      </c>
    </row>
    <row r="4275" spans="2:13" hidden="1">
      <c r="B4275" t="s">
        <v>385</v>
      </c>
      <c r="C4275" t="s">
        <v>10430</v>
      </c>
      <c r="D4275" t="s">
        <v>180</v>
      </c>
      <c r="E4275" t="s">
        <v>5154</v>
      </c>
      <c r="F4275">
        <v>0.2</v>
      </c>
      <c r="G4275">
        <v>0</v>
      </c>
      <c r="H4275" t="s">
        <v>103</v>
      </c>
      <c r="I4275" t="s">
        <v>102</v>
      </c>
      <c r="J4275" t="s">
        <v>103</v>
      </c>
      <c r="K4275" t="s">
        <v>386</v>
      </c>
      <c r="L4275" t="s">
        <v>315</v>
      </c>
      <c r="M4275" t="e">
        <f>_xlfn.XLOOKUP(B4275,Sheet1!B:B,Sheet1!C:C)</f>
        <v>#N/A</v>
      </c>
    </row>
    <row r="4276" spans="2:13" hidden="1">
      <c r="B4276" t="s">
        <v>10431</v>
      </c>
      <c r="C4276" t="s">
        <v>10432</v>
      </c>
      <c r="D4276" t="s">
        <v>142</v>
      </c>
      <c r="E4276" t="s">
        <v>5154</v>
      </c>
      <c r="F4276">
        <v>1</v>
      </c>
      <c r="G4276">
        <v>0</v>
      </c>
      <c r="H4276" t="s">
        <v>103</v>
      </c>
      <c r="I4276" t="s">
        <v>102</v>
      </c>
      <c r="J4276" t="s">
        <v>103</v>
      </c>
      <c r="K4276" t="s">
        <v>10433</v>
      </c>
      <c r="L4276" t="s">
        <v>254</v>
      </c>
      <c r="M4276" t="e">
        <f>_xlfn.XLOOKUP(B4276,Sheet1!B:B,Sheet1!C:C)</f>
        <v>#N/A</v>
      </c>
    </row>
    <row r="4277" spans="2:13" hidden="1">
      <c r="B4277" t="s">
        <v>10431</v>
      </c>
      <c r="C4277" t="s">
        <v>10434</v>
      </c>
      <c r="D4277" t="s">
        <v>670</v>
      </c>
      <c r="E4277" t="s">
        <v>5154</v>
      </c>
      <c r="F4277">
        <v>1</v>
      </c>
      <c r="G4277">
        <v>0</v>
      </c>
      <c r="H4277" t="s">
        <v>103</v>
      </c>
      <c r="I4277" t="s">
        <v>102</v>
      </c>
      <c r="J4277" t="s">
        <v>103</v>
      </c>
      <c r="K4277" t="s">
        <v>10433</v>
      </c>
      <c r="L4277" t="s">
        <v>254</v>
      </c>
      <c r="M4277" t="e">
        <f>_xlfn.XLOOKUP(B4277,Sheet1!B:B,Sheet1!C:C)</f>
        <v>#N/A</v>
      </c>
    </row>
    <row r="4278" spans="2:13" hidden="1">
      <c r="B4278" t="s">
        <v>10431</v>
      </c>
      <c r="C4278" t="s">
        <v>10435</v>
      </c>
      <c r="D4278" t="s">
        <v>226</v>
      </c>
      <c r="E4278" t="s">
        <v>5154</v>
      </c>
      <c r="F4278">
        <v>1</v>
      </c>
      <c r="G4278">
        <v>0</v>
      </c>
      <c r="H4278" t="s">
        <v>103</v>
      </c>
      <c r="I4278" t="s">
        <v>102</v>
      </c>
      <c r="J4278" t="s">
        <v>103</v>
      </c>
      <c r="K4278" t="s">
        <v>10433</v>
      </c>
      <c r="L4278" t="s">
        <v>254</v>
      </c>
      <c r="M4278" t="e">
        <f>_xlfn.XLOOKUP(B4278,Sheet1!B:B,Sheet1!C:C)</f>
        <v>#N/A</v>
      </c>
    </row>
    <row r="4279" spans="2:13" hidden="1">
      <c r="B4279" t="s">
        <v>10431</v>
      </c>
      <c r="C4279" t="s">
        <v>10433</v>
      </c>
      <c r="D4279" t="s">
        <v>254</v>
      </c>
      <c r="E4279" t="s">
        <v>5154</v>
      </c>
      <c r="F4279">
        <v>1</v>
      </c>
      <c r="G4279">
        <v>0</v>
      </c>
      <c r="H4279" t="s">
        <v>103</v>
      </c>
      <c r="I4279" t="s">
        <v>102</v>
      </c>
      <c r="J4279" t="s">
        <v>103</v>
      </c>
      <c r="K4279" t="s">
        <v>10433</v>
      </c>
      <c r="L4279" t="s">
        <v>254</v>
      </c>
      <c r="M4279" t="e">
        <f>_xlfn.XLOOKUP(B4279,Sheet1!B:B,Sheet1!C:C)</f>
        <v>#N/A</v>
      </c>
    </row>
    <row r="4280" spans="2:13" hidden="1">
      <c r="B4280" t="s">
        <v>10431</v>
      </c>
      <c r="C4280" t="s">
        <v>10436</v>
      </c>
      <c r="D4280" t="s">
        <v>670</v>
      </c>
      <c r="E4280" t="s">
        <v>5154</v>
      </c>
      <c r="F4280">
        <v>1</v>
      </c>
      <c r="G4280">
        <v>0</v>
      </c>
      <c r="H4280" t="s">
        <v>103</v>
      </c>
      <c r="I4280" t="s">
        <v>102</v>
      </c>
      <c r="J4280" t="s">
        <v>103</v>
      </c>
      <c r="K4280" t="s">
        <v>10433</v>
      </c>
      <c r="L4280" t="s">
        <v>254</v>
      </c>
      <c r="M4280" t="e">
        <f>_xlfn.XLOOKUP(B4280,Sheet1!B:B,Sheet1!C:C)</f>
        <v>#N/A</v>
      </c>
    </row>
    <row r="4281" spans="2:13" hidden="1">
      <c r="B4281" t="s">
        <v>10431</v>
      </c>
      <c r="C4281" t="s">
        <v>10437</v>
      </c>
      <c r="D4281" t="s">
        <v>153</v>
      </c>
      <c r="E4281" t="s">
        <v>5070</v>
      </c>
      <c r="F4281">
        <v>40</v>
      </c>
      <c r="G4281">
        <v>166875</v>
      </c>
      <c r="H4281" t="s">
        <v>102</v>
      </c>
      <c r="I4281" t="s">
        <v>102</v>
      </c>
      <c r="J4281" t="s">
        <v>103</v>
      </c>
      <c r="K4281" t="s">
        <v>10433</v>
      </c>
      <c r="L4281" t="s">
        <v>254</v>
      </c>
      <c r="M4281" t="e">
        <f>_xlfn.XLOOKUP(B4281,Sheet1!B:B,Sheet1!C:C)</f>
        <v>#N/A</v>
      </c>
    </row>
    <row r="4282" spans="2:13" hidden="1">
      <c r="B4282" t="s">
        <v>5089</v>
      </c>
      <c r="C4282" t="s">
        <v>5090</v>
      </c>
      <c r="D4282" t="s">
        <v>5091</v>
      </c>
      <c r="E4282" t="s">
        <v>5092</v>
      </c>
      <c r="F4282" t="s">
        <v>5066</v>
      </c>
      <c r="G4282">
        <v>138922</v>
      </c>
      <c r="H4282" t="s">
        <v>102</v>
      </c>
      <c r="I4282" t="s">
        <v>103</v>
      </c>
      <c r="J4282" t="s">
        <v>102</v>
      </c>
      <c r="K4282" t="s">
        <v>5090</v>
      </c>
      <c r="L4282" t="s">
        <v>5091</v>
      </c>
      <c r="M4282" t="str">
        <f>_xlfn.XLOOKUP(B4282,Sheet1!B:B,Sheet1!C:C)</f>
        <v>KATHERINE ESTRADA</v>
      </c>
    </row>
    <row r="4283" spans="2:13" hidden="1">
      <c r="B4283" t="s">
        <v>5089</v>
      </c>
      <c r="C4283" t="s">
        <v>10438</v>
      </c>
      <c r="D4283" t="s">
        <v>226</v>
      </c>
      <c r="E4283" t="s">
        <v>5154</v>
      </c>
      <c r="F4283" t="s">
        <v>7544</v>
      </c>
      <c r="G4283">
        <v>0</v>
      </c>
      <c r="H4283" t="s">
        <v>103</v>
      </c>
      <c r="I4283" t="s">
        <v>102</v>
      </c>
      <c r="J4283" t="s">
        <v>103</v>
      </c>
      <c r="K4283" t="s">
        <v>5090</v>
      </c>
      <c r="L4283" t="s">
        <v>5091</v>
      </c>
      <c r="M4283" t="str">
        <f>_xlfn.XLOOKUP(B4283,Sheet1!B:B,Sheet1!C:C)</f>
        <v>KATHERINE ESTRADA</v>
      </c>
    </row>
    <row r="4284" spans="2:13" hidden="1">
      <c r="B4284" t="s">
        <v>5089</v>
      </c>
      <c r="C4284" t="s">
        <v>10439</v>
      </c>
      <c r="D4284" t="s">
        <v>226</v>
      </c>
      <c r="E4284" t="s">
        <v>5154</v>
      </c>
      <c r="F4284" t="s">
        <v>7544</v>
      </c>
      <c r="G4284">
        <v>0</v>
      </c>
      <c r="H4284" t="s">
        <v>103</v>
      </c>
      <c r="I4284" t="s">
        <v>102</v>
      </c>
      <c r="J4284" t="s">
        <v>103</v>
      </c>
      <c r="K4284" t="s">
        <v>5090</v>
      </c>
      <c r="L4284" t="s">
        <v>5091</v>
      </c>
      <c r="M4284" t="str">
        <f>_xlfn.XLOOKUP(B4284,Sheet1!B:B,Sheet1!C:C)</f>
        <v>KATHERINE ESTRADA</v>
      </c>
    </row>
    <row r="4285" spans="2:13" hidden="1">
      <c r="B4285" t="s">
        <v>10440</v>
      </c>
      <c r="C4285" t="s">
        <v>10441</v>
      </c>
      <c r="D4285" t="s">
        <v>5419</v>
      </c>
      <c r="E4285" t="s">
        <v>5154</v>
      </c>
      <c r="F4285">
        <v>2</v>
      </c>
      <c r="G4285">
        <v>0</v>
      </c>
      <c r="H4285" t="s">
        <v>103</v>
      </c>
      <c r="I4285" t="s">
        <v>102</v>
      </c>
      <c r="J4285" t="s">
        <v>103</v>
      </c>
      <c r="K4285" t="s">
        <v>10442</v>
      </c>
      <c r="L4285" t="s">
        <v>142</v>
      </c>
      <c r="M4285" t="e">
        <f>_xlfn.XLOOKUP(B4285,Sheet1!B:B,Sheet1!C:C)</f>
        <v>#N/A</v>
      </c>
    </row>
    <row r="4286" spans="2:13" hidden="1">
      <c r="B4286" t="s">
        <v>10440</v>
      </c>
      <c r="C4286" t="s">
        <v>10443</v>
      </c>
      <c r="D4286" t="s">
        <v>5419</v>
      </c>
      <c r="E4286" t="s">
        <v>5154</v>
      </c>
      <c r="F4286">
        <v>2</v>
      </c>
      <c r="G4286">
        <v>0</v>
      </c>
      <c r="H4286" t="s">
        <v>103</v>
      </c>
      <c r="I4286" t="s">
        <v>102</v>
      </c>
      <c r="J4286" t="s">
        <v>103</v>
      </c>
      <c r="K4286" t="s">
        <v>10442</v>
      </c>
      <c r="L4286" t="s">
        <v>142</v>
      </c>
      <c r="M4286" t="e">
        <f>_xlfn.XLOOKUP(B4286,Sheet1!B:B,Sheet1!C:C)</f>
        <v>#N/A</v>
      </c>
    </row>
    <row r="4287" spans="2:13" hidden="1">
      <c r="B4287" t="s">
        <v>10440</v>
      </c>
      <c r="C4287" t="s">
        <v>10444</v>
      </c>
      <c r="D4287" t="s">
        <v>5419</v>
      </c>
      <c r="E4287" t="s">
        <v>5154</v>
      </c>
      <c r="F4287">
        <v>2</v>
      </c>
      <c r="G4287">
        <v>0</v>
      </c>
      <c r="H4287" t="s">
        <v>103</v>
      </c>
      <c r="I4287" t="s">
        <v>102</v>
      </c>
      <c r="J4287" t="s">
        <v>103</v>
      </c>
      <c r="K4287" t="s">
        <v>10442</v>
      </c>
      <c r="L4287" t="s">
        <v>142</v>
      </c>
      <c r="M4287" t="e">
        <f>_xlfn.XLOOKUP(B4287,Sheet1!B:B,Sheet1!C:C)</f>
        <v>#N/A</v>
      </c>
    </row>
    <row r="4288" spans="2:13" hidden="1">
      <c r="B4288" t="s">
        <v>10440</v>
      </c>
      <c r="C4288" t="s">
        <v>10445</v>
      </c>
      <c r="D4288" t="s">
        <v>5532</v>
      </c>
      <c r="E4288" t="s">
        <v>5070</v>
      </c>
      <c r="F4288">
        <v>2</v>
      </c>
      <c r="G4288">
        <v>0</v>
      </c>
      <c r="H4288" t="s">
        <v>102</v>
      </c>
      <c r="I4288" t="s">
        <v>102</v>
      </c>
      <c r="J4288" t="s">
        <v>103</v>
      </c>
      <c r="K4288" t="s">
        <v>10442</v>
      </c>
      <c r="L4288" t="s">
        <v>142</v>
      </c>
      <c r="M4288" t="e">
        <f>_xlfn.XLOOKUP(B4288,Sheet1!B:B,Sheet1!C:C)</f>
        <v>#N/A</v>
      </c>
    </row>
    <row r="4289" spans="2:13" hidden="1">
      <c r="B4289" t="s">
        <v>10440</v>
      </c>
      <c r="C4289" t="s">
        <v>10442</v>
      </c>
      <c r="D4289" t="s">
        <v>142</v>
      </c>
      <c r="E4289" t="s">
        <v>5070</v>
      </c>
      <c r="F4289">
        <v>5</v>
      </c>
      <c r="G4289">
        <v>0</v>
      </c>
      <c r="H4289" t="s">
        <v>102</v>
      </c>
      <c r="I4289" t="s">
        <v>102</v>
      </c>
      <c r="J4289" t="s">
        <v>103</v>
      </c>
      <c r="K4289" t="s">
        <v>10442</v>
      </c>
      <c r="L4289" t="s">
        <v>142</v>
      </c>
      <c r="M4289" t="e">
        <f>_xlfn.XLOOKUP(B4289,Sheet1!B:B,Sheet1!C:C)</f>
        <v>#N/A</v>
      </c>
    </row>
    <row r="4290" spans="2:13" hidden="1">
      <c r="B4290" t="s">
        <v>10440</v>
      </c>
      <c r="C4290" t="s">
        <v>10446</v>
      </c>
      <c r="D4290" t="s">
        <v>562</v>
      </c>
      <c r="E4290" t="s">
        <v>5070</v>
      </c>
      <c r="F4290">
        <v>2</v>
      </c>
      <c r="G4290">
        <v>0</v>
      </c>
      <c r="H4290" t="s">
        <v>102</v>
      </c>
      <c r="I4290" t="s">
        <v>102</v>
      </c>
      <c r="J4290" t="s">
        <v>103</v>
      </c>
      <c r="K4290" t="s">
        <v>10442</v>
      </c>
      <c r="L4290" t="s">
        <v>142</v>
      </c>
      <c r="M4290" t="e">
        <f>_xlfn.XLOOKUP(B4290,Sheet1!B:B,Sheet1!C:C)</f>
        <v>#N/A</v>
      </c>
    </row>
    <row r="4291" spans="2:13" hidden="1">
      <c r="B4291" t="s">
        <v>10440</v>
      </c>
      <c r="C4291" t="s">
        <v>10447</v>
      </c>
      <c r="D4291" t="s">
        <v>5419</v>
      </c>
      <c r="E4291" t="s">
        <v>5154</v>
      </c>
      <c r="F4291">
        <v>2</v>
      </c>
      <c r="G4291">
        <v>0</v>
      </c>
      <c r="H4291" t="s">
        <v>103</v>
      </c>
      <c r="I4291" t="s">
        <v>102</v>
      </c>
      <c r="J4291" t="s">
        <v>103</v>
      </c>
      <c r="K4291" t="s">
        <v>10442</v>
      </c>
      <c r="L4291" t="s">
        <v>142</v>
      </c>
      <c r="M4291" t="e">
        <f>_xlfn.XLOOKUP(B4291,Sheet1!B:B,Sheet1!C:C)</f>
        <v>#N/A</v>
      </c>
    </row>
    <row r="4292" spans="2:13" hidden="1">
      <c r="B4292" t="s">
        <v>10440</v>
      </c>
      <c r="C4292" t="s">
        <v>10448</v>
      </c>
      <c r="D4292" t="s">
        <v>670</v>
      </c>
      <c r="E4292" t="s">
        <v>5070</v>
      </c>
      <c r="F4292">
        <v>2</v>
      </c>
      <c r="G4292">
        <v>0</v>
      </c>
      <c r="H4292" t="s">
        <v>102</v>
      </c>
      <c r="I4292" t="s">
        <v>102</v>
      </c>
      <c r="J4292" t="s">
        <v>103</v>
      </c>
      <c r="K4292" t="s">
        <v>10442</v>
      </c>
      <c r="L4292" t="s">
        <v>142</v>
      </c>
      <c r="M4292" t="e">
        <f>_xlfn.XLOOKUP(B4292,Sheet1!B:B,Sheet1!C:C)</f>
        <v>#N/A</v>
      </c>
    </row>
    <row r="4293" spans="2:13" hidden="1">
      <c r="B4293" t="s">
        <v>10440</v>
      </c>
      <c r="C4293" t="s">
        <v>10449</v>
      </c>
      <c r="D4293" t="s">
        <v>153</v>
      </c>
      <c r="E4293" t="s">
        <v>5070</v>
      </c>
      <c r="F4293">
        <v>40</v>
      </c>
      <c r="G4293">
        <v>124500</v>
      </c>
      <c r="H4293" t="s">
        <v>102</v>
      </c>
      <c r="I4293" t="s">
        <v>102</v>
      </c>
      <c r="J4293" t="s">
        <v>103</v>
      </c>
      <c r="K4293" t="s">
        <v>10442</v>
      </c>
      <c r="L4293" t="s">
        <v>142</v>
      </c>
      <c r="M4293" t="e">
        <f>_xlfn.XLOOKUP(B4293,Sheet1!B:B,Sheet1!C:C)</f>
        <v>#N/A</v>
      </c>
    </row>
    <row r="4294" spans="2:13" hidden="1">
      <c r="B4294" t="s">
        <v>10440</v>
      </c>
      <c r="C4294" t="s">
        <v>10450</v>
      </c>
      <c r="D4294" t="s">
        <v>5419</v>
      </c>
      <c r="E4294" t="s">
        <v>5154</v>
      </c>
      <c r="F4294">
        <v>2</v>
      </c>
      <c r="G4294">
        <v>0</v>
      </c>
      <c r="H4294" t="s">
        <v>103</v>
      </c>
      <c r="I4294" t="s">
        <v>102</v>
      </c>
      <c r="J4294" t="s">
        <v>103</v>
      </c>
      <c r="K4294" t="s">
        <v>10442</v>
      </c>
      <c r="L4294" t="s">
        <v>142</v>
      </c>
      <c r="M4294" t="e">
        <f>_xlfn.XLOOKUP(B4294,Sheet1!B:B,Sheet1!C:C)</f>
        <v>#N/A</v>
      </c>
    </row>
    <row r="4295" spans="2:13" hidden="1">
      <c r="B4295" t="s">
        <v>423</v>
      </c>
      <c r="C4295" t="s">
        <v>10451</v>
      </c>
      <c r="D4295" t="s">
        <v>670</v>
      </c>
      <c r="E4295" t="s">
        <v>5070</v>
      </c>
      <c r="F4295">
        <v>2</v>
      </c>
      <c r="G4295">
        <v>0</v>
      </c>
      <c r="H4295" t="s">
        <v>102</v>
      </c>
      <c r="I4295" t="s">
        <v>102</v>
      </c>
      <c r="J4295" t="s">
        <v>103</v>
      </c>
      <c r="K4295" t="s">
        <v>424</v>
      </c>
      <c r="L4295" t="s">
        <v>153</v>
      </c>
      <c r="M4295" t="e">
        <f>_xlfn.XLOOKUP(B4295,Sheet1!B:B,Sheet1!C:C)</f>
        <v>#N/A</v>
      </c>
    </row>
    <row r="4296" spans="2:13" hidden="1">
      <c r="B4296" t="s">
        <v>423</v>
      </c>
      <c r="C4296" t="s">
        <v>10452</v>
      </c>
      <c r="D4296" t="s">
        <v>631</v>
      </c>
      <c r="E4296" t="s">
        <v>5154</v>
      </c>
      <c r="F4296">
        <v>2</v>
      </c>
      <c r="G4296">
        <v>0</v>
      </c>
      <c r="H4296" t="s">
        <v>103</v>
      </c>
      <c r="I4296" t="s">
        <v>102</v>
      </c>
      <c r="J4296" t="s">
        <v>103</v>
      </c>
      <c r="K4296" t="s">
        <v>424</v>
      </c>
      <c r="L4296" t="s">
        <v>153</v>
      </c>
      <c r="M4296" t="e">
        <f>_xlfn.XLOOKUP(B4296,Sheet1!B:B,Sheet1!C:C)</f>
        <v>#N/A</v>
      </c>
    </row>
    <row r="4297" spans="2:13" hidden="1">
      <c r="B4297" t="s">
        <v>423</v>
      </c>
      <c r="C4297" t="s">
        <v>10453</v>
      </c>
      <c r="D4297" t="s">
        <v>10454</v>
      </c>
      <c r="E4297" t="s">
        <v>5079</v>
      </c>
      <c r="F4297">
        <v>50</v>
      </c>
      <c r="G4297">
        <v>63839</v>
      </c>
      <c r="H4297" t="s">
        <v>102</v>
      </c>
      <c r="I4297" t="s">
        <v>102</v>
      </c>
      <c r="J4297" t="s">
        <v>102</v>
      </c>
      <c r="K4297" t="s">
        <v>424</v>
      </c>
      <c r="L4297" t="s">
        <v>153</v>
      </c>
      <c r="M4297" t="e">
        <f>_xlfn.XLOOKUP(B4297,Sheet1!B:B,Sheet1!C:C)</f>
        <v>#N/A</v>
      </c>
    </row>
    <row r="4298" spans="2:13" hidden="1">
      <c r="B4298" t="s">
        <v>423</v>
      </c>
      <c r="C4298" t="s">
        <v>10455</v>
      </c>
      <c r="D4298" t="s">
        <v>631</v>
      </c>
      <c r="E4298" t="s">
        <v>5154</v>
      </c>
      <c r="F4298">
        <v>2</v>
      </c>
      <c r="G4298">
        <v>0</v>
      </c>
      <c r="H4298" t="s">
        <v>103</v>
      </c>
      <c r="I4298" t="s">
        <v>102</v>
      </c>
      <c r="J4298" t="s">
        <v>103</v>
      </c>
      <c r="K4298" t="s">
        <v>424</v>
      </c>
      <c r="L4298" t="s">
        <v>153</v>
      </c>
      <c r="M4298" t="e">
        <f>_xlfn.XLOOKUP(B4298,Sheet1!B:B,Sheet1!C:C)</f>
        <v>#N/A</v>
      </c>
    </row>
    <row r="4299" spans="2:13" hidden="1">
      <c r="B4299" t="s">
        <v>423</v>
      </c>
      <c r="C4299" t="s">
        <v>10456</v>
      </c>
      <c r="D4299" t="s">
        <v>10457</v>
      </c>
      <c r="E4299" t="s">
        <v>5154</v>
      </c>
      <c r="F4299">
        <v>2</v>
      </c>
      <c r="G4299">
        <v>0</v>
      </c>
      <c r="H4299" t="s">
        <v>103</v>
      </c>
      <c r="I4299" t="s">
        <v>102</v>
      </c>
      <c r="J4299" t="s">
        <v>103</v>
      </c>
      <c r="K4299" t="s">
        <v>424</v>
      </c>
      <c r="L4299" t="s">
        <v>153</v>
      </c>
      <c r="M4299" t="e">
        <f>_xlfn.XLOOKUP(B4299,Sheet1!B:B,Sheet1!C:C)</f>
        <v>#N/A</v>
      </c>
    </row>
    <row r="4300" spans="2:13" hidden="1">
      <c r="B4300" t="s">
        <v>423</v>
      </c>
      <c r="C4300" t="s">
        <v>10458</v>
      </c>
      <c r="D4300" t="s">
        <v>631</v>
      </c>
      <c r="E4300" t="s">
        <v>5154</v>
      </c>
      <c r="F4300">
        <v>2</v>
      </c>
      <c r="G4300">
        <v>0</v>
      </c>
      <c r="H4300" t="s">
        <v>103</v>
      </c>
      <c r="I4300" t="s">
        <v>102</v>
      </c>
      <c r="J4300" t="s">
        <v>103</v>
      </c>
      <c r="K4300" t="s">
        <v>424</v>
      </c>
      <c r="L4300" t="s">
        <v>153</v>
      </c>
      <c r="M4300" t="e">
        <f>_xlfn.XLOOKUP(B4300,Sheet1!B:B,Sheet1!C:C)</f>
        <v>#N/A</v>
      </c>
    </row>
    <row r="4301" spans="2:13" hidden="1">
      <c r="B4301" t="s">
        <v>423</v>
      </c>
      <c r="C4301" t="s">
        <v>10459</v>
      </c>
      <c r="D4301" t="s">
        <v>3008</v>
      </c>
      <c r="E4301" t="s">
        <v>5070</v>
      </c>
      <c r="F4301">
        <v>8</v>
      </c>
      <c r="G4301">
        <v>0</v>
      </c>
      <c r="H4301" t="s">
        <v>102</v>
      </c>
      <c r="I4301" t="s">
        <v>102</v>
      </c>
      <c r="J4301" t="s">
        <v>103</v>
      </c>
      <c r="K4301" t="s">
        <v>424</v>
      </c>
      <c r="L4301" t="s">
        <v>153</v>
      </c>
      <c r="M4301" t="e">
        <f>_xlfn.XLOOKUP(B4301,Sheet1!B:B,Sheet1!C:C)</f>
        <v>#N/A</v>
      </c>
    </row>
    <row r="4302" spans="2:13" hidden="1">
      <c r="B4302" t="s">
        <v>423</v>
      </c>
      <c r="C4302" t="s">
        <v>10460</v>
      </c>
      <c r="D4302" t="s">
        <v>631</v>
      </c>
      <c r="E4302" t="s">
        <v>5154</v>
      </c>
      <c r="F4302">
        <v>4</v>
      </c>
      <c r="G4302">
        <v>0</v>
      </c>
      <c r="H4302" t="s">
        <v>103</v>
      </c>
      <c r="I4302" t="s">
        <v>102</v>
      </c>
      <c r="J4302" t="s">
        <v>103</v>
      </c>
      <c r="K4302" t="s">
        <v>424</v>
      </c>
      <c r="L4302" t="s">
        <v>153</v>
      </c>
      <c r="M4302" t="e">
        <f>_xlfn.XLOOKUP(B4302,Sheet1!B:B,Sheet1!C:C)</f>
        <v>#N/A</v>
      </c>
    </row>
    <row r="4303" spans="2:13" hidden="1">
      <c r="B4303" t="s">
        <v>423</v>
      </c>
      <c r="C4303" t="s">
        <v>10461</v>
      </c>
      <c r="D4303" t="s">
        <v>631</v>
      </c>
      <c r="E4303" t="s">
        <v>5154</v>
      </c>
      <c r="F4303">
        <v>2</v>
      </c>
      <c r="G4303">
        <v>0</v>
      </c>
      <c r="H4303" t="s">
        <v>103</v>
      </c>
      <c r="I4303" t="s">
        <v>102</v>
      </c>
      <c r="J4303" t="s">
        <v>103</v>
      </c>
      <c r="K4303" t="s">
        <v>424</v>
      </c>
      <c r="L4303" t="s">
        <v>153</v>
      </c>
      <c r="M4303" t="e">
        <f>_xlfn.XLOOKUP(B4303,Sheet1!B:B,Sheet1!C:C)</f>
        <v>#N/A</v>
      </c>
    </row>
    <row r="4304" spans="2:13" hidden="1">
      <c r="B4304" t="s">
        <v>423</v>
      </c>
      <c r="C4304" t="s">
        <v>424</v>
      </c>
      <c r="D4304" t="s">
        <v>153</v>
      </c>
      <c r="E4304" t="s">
        <v>5079</v>
      </c>
      <c r="F4304">
        <v>50</v>
      </c>
      <c r="G4304">
        <v>3178</v>
      </c>
      <c r="H4304" t="s">
        <v>102</v>
      </c>
      <c r="I4304" t="s">
        <v>102</v>
      </c>
      <c r="J4304" t="s">
        <v>102</v>
      </c>
      <c r="K4304" t="s">
        <v>424</v>
      </c>
      <c r="L4304" t="s">
        <v>153</v>
      </c>
      <c r="M4304" t="e">
        <f>_xlfn.XLOOKUP(B4304,Sheet1!B:B,Sheet1!C:C)</f>
        <v>#N/A</v>
      </c>
    </row>
    <row r="4305" spans="2:13" hidden="1">
      <c r="B4305" t="s">
        <v>423</v>
      </c>
      <c r="C4305" t="s">
        <v>10462</v>
      </c>
      <c r="D4305" t="s">
        <v>631</v>
      </c>
      <c r="E4305" t="s">
        <v>5070</v>
      </c>
      <c r="F4305">
        <v>2</v>
      </c>
      <c r="G4305">
        <v>37996</v>
      </c>
      <c r="H4305" t="s">
        <v>102</v>
      </c>
      <c r="I4305" t="s">
        <v>102</v>
      </c>
      <c r="J4305" t="s">
        <v>103</v>
      </c>
      <c r="K4305" t="s">
        <v>424</v>
      </c>
      <c r="L4305" t="s">
        <v>153</v>
      </c>
      <c r="M4305" t="e">
        <f>_xlfn.XLOOKUP(B4305,Sheet1!B:B,Sheet1!C:C)</f>
        <v>#N/A</v>
      </c>
    </row>
    <row r="4306" spans="2:13" hidden="1">
      <c r="B4306" t="s">
        <v>423</v>
      </c>
      <c r="C4306" t="s">
        <v>7791</v>
      </c>
      <c r="D4306" t="s">
        <v>10463</v>
      </c>
      <c r="E4306" t="s">
        <v>5079</v>
      </c>
      <c r="F4306">
        <v>50</v>
      </c>
      <c r="G4306">
        <v>67530</v>
      </c>
      <c r="H4306" t="s">
        <v>102</v>
      </c>
      <c r="I4306" t="s">
        <v>102</v>
      </c>
      <c r="J4306" t="s">
        <v>102</v>
      </c>
      <c r="K4306" t="s">
        <v>424</v>
      </c>
      <c r="L4306" t="s">
        <v>153</v>
      </c>
      <c r="M4306" t="e">
        <f>_xlfn.XLOOKUP(B4306,Sheet1!B:B,Sheet1!C:C)</f>
        <v>#N/A</v>
      </c>
    </row>
    <row r="4307" spans="2:13" hidden="1">
      <c r="B4307" t="s">
        <v>423</v>
      </c>
      <c r="C4307" t="s">
        <v>10464</v>
      </c>
      <c r="D4307" t="s">
        <v>142</v>
      </c>
      <c r="E4307" t="s">
        <v>5070</v>
      </c>
      <c r="F4307">
        <v>4</v>
      </c>
      <c r="G4307">
        <v>0</v>
      </c>
      <c r="H4307" t="s">
        <v>102</v>
      </c>
      <c r="I4307" t="s">
        <v>102</v>
      </c>
      <c r="J4307" t="s">
        <v>103</v>
      </c>
      <c r="K4307" t="s">
        <v>424</v>
      </c>
      <c r="L4307" t="s">
        <v>153</v>
      </c>
      <c r="M4307" t="e">
        <f>_xlfn.XLOOKUP(B4307,Sheet1!B:B,Sheet1!C:C)</f>
        <v>#N/A</v>
      </c>
    </row>
    <row r="4308" spans="2:13" hidden="1">
      <c r="B4308" t="s">
        <v>423</v>
      </c>
      <c r="C4308" t="s">
        <v>10465</v>
      </c>
      <c r="D4308" t="s">
        <v>631</v>
      </c>
      <c r="E4308" t="s">
        <v>5154</v>
      </c>
      <c r="F4308">
        <v>2</v>
      </c>
      <c r="G4308">
        <v>0</v>
      </c>
      <c r="H4308" t="s">
        <v>103</v>
      </c>
      <c r="I4308" t="s">
        <v>102</v>
      </c>
      <c r="J4308" t="s">
        <v>103</v>
      </c>
      <c r="K4308" t="s">
        <v>424</v>
      </c>
      <c r="L4308" t="s">
        <v>153</v>
      </c>
      <c r="M4308" t="e">
        <f>_xlfn.XLOOKUP(B4308,Sheet1!B:B,Sheet1!C:C)</f>
        <v>#N/A</v>
      </c>
    </row>
    <row r="4309" spans="2:13" hidden="1">
      <c r="B4309" t="s">
        <v>423</v>
      </c>
      <c r="C4309" t="s">
        <v>10466</v>
      </c>
      <c r="D4309" t="s">
        <v>10467</v>
      </c>
      <c r="E4309" t="s">
        <v>5139</v>
      </c>
      <c r="F4309">
        <v>5</v>
      </c>
      <c r="G4309">
        <v>13275</v>
      </c>
      <c r="H4309" t="s">
        <v>103</v>
      </c>
      <c r="I4309" t="s">
        <v>102</v>
      </c>
      <c r="J4309" t="s">
        <v>102</v>
      </c>
      <c r="K4309" t="s">
        <v>424</v>
      </c>
      <c r="L4309" t="s">
        <v>153</v>
      </c>
      <c r="M4309" t="e">
        <f>_xlfn.XLOOKUP(B4309,Sheet1!B:B,Sheet1!C:C)</f>
        <v>#N/A</v>
      </c>
    </row>
    <row r="4310" spans="2:13" hidden="1">
      <c r="B4310" t="s">
        <v>423</v>
      </c>
      <c r="C4310" t="s">
        <v>10468</v>
      </c>
      <c r="D4310" t="s">
        <v>10469</v>
      </c>
      <c r="E4310" t="s">
        <v>5154</v>
      </c>
      <c r="F4310">
        <v>2</v>
      </c>
      <c r="G4310">
        <v>0</v>
      </c>
      <c r="H4310" t="s">
        <v>103</v>
      </c>
      <c r="I4310" t="s">
        <v>102</v>
      </c>
      <c r="J4310" t="s">
        <v>103</v>
      </c>
      <c r="K4310" t="s">
        <v>424</v>
      </c>
      <c r="L4310" t="s">
        <v>153</v>
      </c>
      <c r="M4310" t="e">
        <f>_xlfn.XLOOKUP(B4310,Sheet1!B:B,Sheet1!C:C)</f>
        <v>#N/A</v>
      </c>
    </row>
    <row r="4311" spans="2:13" hidden="1">
      <c r="B4311" t="s">
        <v>423</v>
      </c>
      <c r="C4311" t="s">
        <v>10470</v>
      </c>
      <c r="D4311" t="s">
        <v>631</v>
      </c>
      <c r="E4311" t="s">
        <v>5154</v>
      </c>
      <c r="F4311">
        <v>3</v>
      </c>
      <c r="G4311">
        <v>0</v>
      </c>
      <c r="H4311" t="s">
        <v>103</v>
      </c>
      <c r="I4311" t="s">
        <v>102</v>
      </c>
      <c r="J4311" t="s">
        <v>103</v>
      </c>
      <c r="K4311" t="s">
        <v>424</v>
      </c>
      <c r="L4311" t="s">
        <v>153</v>
      </c>
      <c r="M4311" t="e">
        <f>_xlfn.XLOOKUP(B4311,Sheet1!B:B,Sheet1!C:C)</f>
        <v>#N/A</v>
      </c>
    </row>
    <row r="4312" spans="2:13" hidden="1">
      <c r="B4312" t="s">
        <v>423</v>
      </c>
      <c r="C4312" t="s">
        <v>10471</v>
      </c>
      <c r="D4312" t="s">
        <v>631</v>
      </c>
      <c r="E4312" t="s">
        <v>5154</v>
      </c>
      <c r="F4312">
        <v>2</v>
      </c>
      <c r="G4312">
        <v>0</v>
      </c>
      <c r="H4312" t="s">
        <v>103</v>
      </c>
      <c r="I4312" t="s">
        <v>102</v>
      </c>
      <c r="J4312" t="s">
        <v>103</v>
      </c>
      <c r="K4312" t="s">
        <v>424</v>
      </c>
      <c r="L4312" t="s">
        <v>153</v>
      </c>
      <c r="M4312" t="e">
        <f>_xlfn.XLOOKUP(B4312,Sheet1!B:B,Sheet1!C:C)</f>
        <v>#N/A</v>
      </c>
    </row>
    <row r="4313" spans="2:13" hidden="1">
      <c r="B4313" t="s">
        <v>10472</v>
      </c>
      <c r="C4313" t="s">
        <v>10473</v>
      </c>
      <c r="D4313" t="s">
        <v>180</v>
      </c>
      <c r="E4313" t="s">
        <v>5154</v>
      </c>
      <c r="F4313">
        <v>1</v>
      </c>
      <c r="G4313">
        <v>0</v>
      </c>
      <c r="H4313" t="s">
        <v>103</v>
      </c>
      <c r="I4313" t="s">
        <v>102</v>
      </c>
      <c r="J4313" t="s">
        <v>103</v>
      </c>
      <c r="K4313" t="s">
        <v>10474</v>
      </c>
      <c r="L4313" t="s">
        <v>315</v>
      </c>
      <c r="M4313" t="e">
        <f>_xlfn.XLOOKUP(B4313,Sheet1!B:B,Sheet1!C:C)</f>
        <v>#N/A</v>
      </c>
    </row>
    <row r="4314" spans="2:13" hidden="1">
      <c r="B4314" t="s">
        <v>10472</v>
      </c>
      <c r="C4314" t="s">
        <v>10475</v>
      </c>
      <c r="D4314" t="s">
        <v>180</v>
      </c>
      <c r="E4314" t="s">
        <v>5154</v>
      </c>
      <c r="F4314">
        <v>1</v>
      </c>
      <c r="G4314">
        <v>0</v>
      </c>
      <c r="H4314" t="s">
        <v>103</v>
      </c>
      <c r="I4314" t="s">
        <v>102</v>
      </c>
      <c r="J4314" t="s">
        <v>103</v>
      </c>
      <c r="K4314" t="s">
        <v>10474</v>
      </c>
      <c r="L4314" t="s">
        <v>315</v>
      </c>
      <c r="M4314" t="e">
        <f>_xlfn.XLOOKUP(B4314,Sheet1!B:B,Sheet1!C:C)</f>
        <v>#N/A</v>
      </c>
    </row>
    <row r="4315" spans="2:13" hidden="1">
      <c r="B4315" t="s">
        <v>10472</v>
      </c>
      <c r="C4315" t="s">
        <v>10476</v>
      </c>
      <c r="D4315" t="s">
        <v>180</v>
      </c>
      <c r="E4315" t="s">
        <v>5154</v>
      </c>
      <c r="F4315">
        <v>1</v>
      </c>
      <c r="G4315">
        <v>0</v>
      </c>
      <c r="H4315" t="s">
        <v>103</v>
      </c>
      <c r="I4315" t="s">
        <v>102</v>
      </c>
      <c r="J4315" t="s">
        <v>103</v>
      </c>
      <c r="K4315" t="s">
        <v>10474</v>
      </c>
      <c r="L4315" t="s">
        <v>315</v>
      </c>
      <c r="M4315" t="e">
        <f>_xlfn.XLOOKUP(B4315,Sheet1!B:B,Sheet1!C:C)</f>
        <v>#N/A</v>
      </c>
    </row>
    <row r="4316" spans="2:13" hidden="1">
      <c r="B4316" t="s">
        <v>10472</v>
      </c>
      <c r="C4316" t="s">
        <v>10474</v>
      </c>
      <c r="D4316" t="s">
        <v>315</v>
      </c>
      <c r="E4316" t="s">
        <v>5070</v>
      </c>
      <c r="F4316">
        <v>1</v>
      </c>
      <c r="G4316">
        <v>0</v>
      </c>
      <c r="H4316" t="s">
        <v>102</v>
      </c>
      <c r="I4316" t="s">
        <v>102</v>
      </c>
      <c r="J4316" t="s">
        <v>103</v>
      </c>
      <c r="K4316" t="s">
        <v>10474</v>
      </c>
      <c r="L4316" t="s">
        <v>315</v>
      </c>
      <c r="M4316" t="e">
        <f>_xlfn.XLOOKUP(B4316,Sheet1!B:B,Sheet1!C:C)</f>
        <v>#N/A</v>
      </c>
    </row>
    <row r="4317" spans="2:13" hidden="1">
      <c r="B4317" t="s">
        <v>10472</v>
      </c>
      <c r="C4317" t="s">
        <v>10477</v>
      </c>
      <c r="D4317" t="s">
        <v>180</v>
      </c>
      <c r="E4317" t="s">
        <v>5154</v>
      </c>
      <c r="F4317">
        <v>1</v>
      </c>
      <c r="G4317">
        <v>0</v>
      </c>
      <c r="H4317" t="s">
        <v>103</v>
      </c>
      <c r="I4317" t="s">
        <v>102</v>
      </c>
      <c r="J4317" t="s">
        <v>103</v>
      </c>
      <c r="K4317" t="s">
        <v>10474</v>
      </c>
      <c r="L4317" t="s">
        <v>315</v>
      </c>
      <c r="M4317" t="e">
        <f>_xlfn.XLOOKUP(B4317,Sheet1!B:B,Sheet1!C:C)</f>
        <v>#N/A</v>
      </c>
    </row>
    <row r="4318" spans="2:13" hidden="1">
      <c r="B4318" t="s">
        <v>10472</v>
      </c>
      <c r="C4318" t="s">
        <v>10478</v>
      </c>
      <c r="D4318" t="s">
        <v>180</v>
      </c>
      <c r="E4318" t="s">
        <v>5154</v>
      </c>
      <c r="F4318">
        <v>1</v>
      </c>
      <c r="G4318">
        <v>0</v>
      </c>
      <c r="H4318" t="s">
        <v>103</v>
      </c>
      <c r="I4318" t="s">
        <v>102</v>
      </c>
      <c r="J4318" t="s">
        <v>103</v>
      </c>
      <c r="K4318" t="s">
        <v>10474</v>
      </c>
      <c r="L4318" t="s">
        <v>315</v>
      </c>
      <c r="M4318" t="e">
        <f>_xlfn.XLOOKUP(B4318,Sheet1!B:B,Sheet1!C:C)</f>
        <v>#N/A</v>
      </c>
    </row>
    <row r="4319" spans="2:13" hidden="1">
      <c r="B4319" t="s">
        <v>10472</v>
      </c>
      <c r="C4319" t="s">
        <v>10479</v>
      </c>
      <c r="D4319" t="s">
        <v>180</v>
      </c>
      <c r="E4319" t="s">
        <v>5154</v>
      </c>
      <c r="F4319">
        <v>1</v>
      </c>
      <c r="G4319">
        <v>0</v>
      </c>
      <c r="H4319" t="s">
        <v>103</v>
      </c>
      <c r="I4319" t="s">
        <v>102</v>
      </c>
      <c r="J4319" t="s">
        <v>103</v>
      </c>
      <c r="K4319" t="s">
        <v>10474</v>
      </c>
      <c r="L4319" t="s">
        <v>315</v>
      </c>
      <c r="M4319" t="e">
        <f>_xlfn.XLOOKUP(B4319,Sheet1!B:B,Sheet1!C:C)</f>
        <v>#N/A</v>
      </c>
    </row>
    <row r="4320" spans="2:13" hidden="1">
      <c r="B4320" t="s">
        <v>10472</v>
      </c>
      <c r="C4320" t="s">
        <v>10480</v>
      </c>
      <c r="D4320" t="s">
        <v>653</v>
      </c>
      <c r="E4320" t="s">
        <v>5070</v>
      </c>
      <c r="F4320">
        <v>1</v>
      </c>
      <c r="G4320">
        <v>0</v>
      </c>
      <c r="H4320" t="s">
        <v>102</v>
      </c>
      <c r="I4320" t="s">
        <v>102</v>
      </c>
      <c r="J4320" t="s">
        <v>103</v>
      </c>
      <c r="K4320" t="s">
        <v>10474</v>
      </c>
      <c r="L4320" t="s">
        <v>315</v>
      </c>
      <c r="M4320" t="e">
        <f>_xlfn.XLOOKUP(B4320,Sheet1!B:B,Sheet1!C:C)</f>
        <v>#N/A</v>
      </c>
    </row>
    <row r="4321" spans="2:13" hidden="1">
      <c r="B4321" t="s">
        <v>10472</v>
      </c>
      <c r="C4321" t="s">
        <v>10481</v>
      </c>
      <c r="D4321" t="s">
        <v>180</v>
      </c>
      <c r="E4321" t="s">
        <v>5154</v>
      </c>
      <c r="F4321">
        <v>1</v>
      </c>
      <c r="G4321">
        <v>0</v>
      </c>
      <c r="H4321" t="s">
        <v>103</v>
      </c>
      <c r="I4321" t="s">
        <v>102</v>
      </c>
      <c r="J4321" t="s">
        <v>103</v>
      </c>
      <c r="K4321" t="s">
        <v>10474</v>
      </c>
      <c r="L4321" t="s">
        <v>315</v>
      </c>
      <c r="M4321" t="e">
        <f>_xlfn.XLOOKUP(B4321,Sheet1!B:B,Sheet1!C:C)</f>
        <v>#N/A</v>
      </c>
    </row>
    <row r="4322" spans="2:13" hidden="1">
      <c r="B4322" t="s">
        <v>10472</v>
      </c>
      <c r="C4322" t="s">
        <v>10482</v>
      </c>
      <c r="D4322" t="s">
        <v>267</v>
      </c>
      <c r="E4322" t="s">
        <v>5070</v>
      </c>
      <c r="F4322">
        <v>1</v>
      </c>
      <c r="G4322">
        <v>0</v>
      </c>
      <c r="H4322" t="s">
        <v>102</v>
      </c>
      <c r="I4322" t="s">
        <v>102</v>
      </c>
      <c r="J4322" t="s">
        <v>103</v>
      </c>
      <c r="K4322" t="s">
        <v>10474</v>
      </c>
      <c r="L4322" t="s">
        <v>315</v>
      </c>
      <c r="M4322" t="e">
        <f>_xlfn.XLOOKUP(B4322,Sheet1!B:B,Sheet1!C:C)</f>
        <v>#N/A</v>
      </c>
    </row>
    <row r="4323" spans="2:13" hidden="1">
      <c r="B4323" t="s">
        <v>10472</v>
      </c>
      <c r="C4323" t="s">
        <v>10483</v>
      </c>
      <c r="D4323" t="s">
        <v>180</v>
      </c>
      <c r="E4323" t="s">
        <v>5154</v>
      </c>
      <c r="F4323">
        <v>1</v>
      </c>
      <c r="G4323">
        <v>0</v>
      </c>
      <c r="H4323" t="s">
        <v>103</v>
      </c>
      <c r="I4323" t="s">
        <v>102</v>
      </c>
      <c r="J4323" t="s">
        <v>103</v>
      </c>
      <c r="K4323" t="s">
        <v>10474</v>
      </c>
      <c r="L4323" t="s">
        <v>315</v>
      </c>
      <c r="M4323" t="e">
        <f>_xlfn.XLOOKUP(B4323,Sheet1!B:B,Sheet1!C:C)</f>
        <v>#N/A</v>
      </c>
    </row>
    <row r="4324" spans="2:13" hidden="1">
      <c r="B4324" t="s">
        <v>10472</v>
      </c>
      <c r="C4324" t="s">
        <v>10484</v>
      </c>
      <c r="D4324" t="s">
        <v>180</v>
      </c>
      <c r="E4324" t="s">
        <v>5154</v>
      </c>
      <c r="F4324">
        <v>1</v>
      </c>
      <c r="G4324">
        <v>0</v>
      </c>
      <c r="H4324" t="s">
        <v>103</v>
      </c>
      <c r="I4324" t="s">
        <v>102</v>
      </c>
      <c r="J4324" t="s">
        <v>103</v>
      </c>
      <c r="K4324" t="s">
        <v>10474</v>
      </c>
      <c r="L4324" t="s">
        <v>315</v>
      </c>
      <c r="M4324" t="e">
        <f>_xlfn.XLOOKUP(B4324,Sheet1!B:B,Sheet1!C:C)</f>
        <v>#N/A</v>
      </c>
    </row>
    <row r="4325" spans="2:13" hidden="1">
      <c r="B4325" t="s">
        <v>10472</v>
      </c>
      <c r="C4325" t="s">
        <v>10485</v>
      </c>
      <c r="D4325" t="s">
        <v>180</v>
      </c>
      <c r="E4325" t="s">
        <v>5154</v>
      </c>
      <c r="F4325">
        <v>1</v>
      </c>
      <c r="G4325">
        <v>0</v>
      </c>
      <c r="H4325" t="s">
        <v>103</v>
      </c>
      <c r="I4325" t="s">
        <v>102</v>
      </c>
      <c r="J4325" t="s">
        <v>103</v>
      </c>
      <c r="K4325" t="s">
        <v>10474</v>
      </c>
      <c r="L4325" t="s">
        <v>315</v>
      </c>
      <c r="M4325" t="e">
        <f>_xlfn.XLOOKUP(B4325,Sheet1!B:B,Sheet1!C:C)</f>
        <v>#N/A</v>
      </c>
    </row>
    <row r="4326" spans="2:13" hidden="1">
      <c r="B4326" t="s">
        <v>10472</v>
      </c>
      <c r="C4326" t="s">
        <v>10486</v>
      </c>
      <c r="D4326" t="s">
        <v>180</v>
      </c>
      <c r="E4326" t="s">
        <v>5154</v>
      </c>
      <c r="F4326">
        <v>1</v>
      </c>
      <c r="G4326">
        <v>0</v>
      </c>
      <c r="H4326" t="s">
        <v>103</v>
      </c>
      <c r="I4326" t="s">
        <v>102</v>
      </c>
      <c r="J4326" t="s">
        <v>103</v>
      </c>
      <c r="K4326" t="s">
        <v>10474</v>
      </c>
      <c r="L4326" t="s">
        <v>315</v>
      </c>
      <c r="M4326" t="e">
        <f>_xlfn.XLOOKUP(B4326,Sheet1!B:B,Sheet1!C:C)</f>
        <v>#N/A</v>
      </c>
    </row>
    <row r="4327" spans="2:13" hidden="1">
      <c r="B4327" t="s">
        <v>10472</v>
      </c>
      <c r="C4327" t="s">
        <v>10487</v>
      </c>
      <c r="D4327" t="s">
        <v>180</v>
      </c>
      <c r="E4327" t="s">
        <v>5154</v>
      </c>
      <c r="F4327">
        <v>1</v>
      </c>
      <c r="G4327">
        <v>0</v>
      </c>
      <c r="H4327" t="s">
        <v>103</v>
      </c>
      <c r="I4327" t="s">
        <v>102</v>
      </c>
      <c r="J4327" t="s">
        <v>103</v>
      </c>
      <c r="K4327" t="s">
        <v>10474</v>
      </c>
      <c r="L4327" t="s">
        <v>315</v>
      </c>
      <c r="M4327" t="e">
        <f>_xlfn.XLOOKUP(B4327,Sheet1!B:B,Sheet1!C:C)</f>
        <v>#N/A</v>
      </c>
    </row>
    <row r="4328" spans="2:13" hidden="1">
      <c r="B4328" t="s">
        <v>10488</v>
      </c>
      <c r="C4328" t="s">
        <v>10489</v>
      </c>
      <c r="D4328" t="s">
        <v>315</v>
      </c>
      <c r="E4328" t="s">
        <v>5070</v>
      </c>
      <c r="F4328">
        <v>2</v>
      </c>
      <c r="G4328">
        <v>0</v>
      </c>
      <c r="H4328" t="s">
        <v>102</v>
      </c>
      <c r="I4328" t="s">
        <v>102</v>
      </c>
      <c r="J4328" t="s">
        <v>103</v>
      </c>
      <c r="K4328" t="s">
        <v>10490</v>
      </c>
      <c r="L4328" t="s">
        <v>188</v>
      </c>
      <c r="M4328" t="e">
        <f>_xlfn.XLOOKUP(B4328,Sheet1!B:B,Sheet1!C:C)</f>
        <v>#N/A</v>
      </c>
    </row>
    <row r="4329" spans="2:13" hidden="1">
      <c r="B4329" t="s">
        <v>10488</v>
      </c>
      <c r="C4329" t="s">
        <v>10491</v>
      </c>
      <c r="D4329" t="s">
        <v>10492</v>
      </c>
      <c r="E4329" t="s">
        <v>5154</v>
      </c>
      <c r="F4329">
        <v>2</v>
      </c>
      <c r="G4329">
        <v>0</v>
      </c>
      <c r="H4329" t="s">
        <v>103</v>
      </c>
      <c r="I4329" t="s">
        <v>102</v>
      </c>
      <c r="J4329" t="s">
        <v>103</v>
      </c>
      <c r="K4329" t="s">
        <v>10490</v>
      </c>
      <c r="L4329" t="s">
        <v>188</v>
      </c>
      <c r="M4329" t="e">
        <f>_xlfn.XLOOKUP(B4329,Sheet1!B:B,Sheet1!C:C)</f>
        <v>#N/A</v>
      </c>
    </row>
    <row r="4330" spans="2:13" hidden="1">
      <c r="B4330" t="s">
        <v>10488</v>
      </c>
      <c r="C4330" t="s">
        <v>10493</v>
      </c>
      <c r="D4330" t="s">
        <v>267</v>
      </c>
      <c r="E4330" t="s">
        <v>5070</v>
      </c>
      <c r="F4330">
        <v>1</v>
      </c>
      <c r="G4330">
        <v>0</v>
      </c>
      <c r="H4330" t="s">
        <v>102</v>
      </c>
      <c r="I4330" t="s">
        <v>102</v>
      </c>
      <c r="J4330" t="s">
        <v>103</v>
      </c>
      <c r="K4330" t="s">
        <v>10490</v>
      </c>
      <c r="L4330" t="s">
        <v>188</v>
      </c>
      <c r="M4330" t="e">
        <f>_xlfn.XLOOKUP(B4330,Sheet1!B:B,Sheet1!C:C)</f>
        <v>#N/A</v>
      </c>
    </row>
    <row r="4331" spans="2:13" hidden="1">
      <c r="B4331" t="s">
        <v>10488</v>
      </c>
      <c r="C4331" t="s">
        <v>10494</v>
      </c>
      <c r="D4331" t="s">
        <v>180</v>
      </c>
      <c r="E4331" t="s">
        <v>5154</v>
      </c>
      <c r="F4331">
        <v>1</v>
      </c>
      <c r="G4331">
        <v>0</v>
      </c>
      <c r="H4331" t="s">
        <v>103</v>
      </c>
      <c r="I4331" t="s">
        <v>102</v>
      </c>
      <c r="J4331" t="s">
        <v>103</v>
      </c>
      <c r="K4331" t="s">
        <v>10490</v>
      </c>
      <c r="L4331" t="s">
        <v>188</v>
      </c>
      <c r="M4331" t="e">
        <f>_xlfn.XLOOKUP(B4331,Sheet1!B:B,Sheet1!C:C)</f>
        <v>#N/A</v>
      </c>
    </row>
    <row r="4332" spans="2:13" hidden="1">
      <c r="B4332" t="s">
        <v>10488</v>
      </c>
      <c r="C4332" t="s">
        <v>10495</v>
      </c>
      <c r="D4332" t="s">
        <v>653</v>
      </c>
      <c r="E4332" t="s">
        <v>5070</v>
      </c>
      <c r="F4332">
        <v>1</v>
      </c>
      <c r="G4332">
        <v>0</v>
      </c>
      <c r="H4332" t="s">
        <v>102</v>
      </c>
      <c r="I4332" t="s">
        <v>102</v>
      </c>
      <c r="J4332" t="s">
        <v>103</v>
      </c>
      <c r="K4332" t="s">
        <v>10490</v>
      </c>
      <c r="L4332" t="s">
        <v>188</v>
      </c>
      <c r="M4332" t="e">
        <f>_xlfn.XLOOKUP(B4332,Sheet1!B:B,Sheet1!C:C)</f>
        <v>#N/A</v>
      </c>
    </row>
    <row r="4333" spans="2:13" hidden="1">
      <c r="B4333" t="s">
        <v>10488</v>
      </c>
      <c r="C4333" t="s">
        <v>10496</v>
      </c>
      <c r="D4333" t="s">
        <v>10497</v>
      </c>
      <c r="F4333">
        <v>1</v>
      </c>
      <c r="G4333">
        <v>0</v>
      </c>
      <c r="H4333" t="s">
        <v>103</v>
      </c>
      <c r="I4333" t="s">
        <v>103</v>
      </c>
      <c r="J4333" t="s">
        <v>103</v>
      </c>
      <c r="K4333" t="s">
        <v>10490</v>
      </c>
      <c r="L4333" t="s">
        <v>188</v>
      </c>
      <c r="M4333" t="e">
        <f>_xlfn.XLOOKUP(B4333,Sheet1!B:B,Sheet1!C:C)</f>
        <v>#N/A</v>
      </c>
    </row>
    <row r="4334" spans="2:13" hidden="1">
      <c r="B4334" t="s">
        <v>10488</v>
      </c>
      <c r="C4334" t="s">
        <v>10498</v>
      </c>
      <c r="D4334" t="s">
        <v>5224</v>
      </c>
      <c r="E4334" t="s">
        <v>5070</v>
      </c>
      <c r="F4334">
        <v>1</v>
      </c>
      <c r="G4334">
        <v>0</v>
      </c>
      <c r="H4334" t="s">
        <v>102</v>
      </c>
      <c r="I4334" t="s">
        <v>102</v>
      </c>
      <c r="J4334" t="s">
        <v>103</v>
      </c>
      <c r="K4334" t="s">
        <v>10490</v>
      </c>
      <c r="L4334" t="s">
        <v>188</v>
      </c>
      <c r="M4334" t="e">
        <f>_xlfn.XLOOKUP(B4334,Sheet1!B:B,Sheet1!C:C)</f>
        <v>#N/A</v>
      </c>
    </row>
    <row r="4335" spans="2:13" hidden="1">
      <c r="B4335" t="s">
        <v>10488</v>
      </c>
      <c r="C4335" t="s">
        <v>10499</v>
      </c>
      <c r="D4335" t="s">
        <v>180</v>
      </c>
      <c r="E4335" t="s">
        <v>5154</v>
      </c>
      <c r="F4335">
        <v>1</v>
      </c>
      <c r="G4335">
        <v>0</v>
      </c>
      <c r="H4335" t="s">
        <v>103</v>
      </c>
      <c r="I4335" t="s">
        <v>102</v>
      </c>
      <c r="J4335" t="s">
        <v>103</v>
      </c>
      <c r="K4335" t="s">
        <v>10490</v>
      </c>
      <c r="L4335" t="s">
        <v>188</v>
      </c>
      <c r="M4335" t="e">
        <f>_xlfn.XLOOKUP(B4335,Sheet1!B:B,Sheet1!C:C)</f>
        <v>#N/A</v>
      </c>
    </row>
    <row r="4336" spans="2:13" hidden="1">
      <c r="B4336" t="s">
        <v>10488</v>
      </c>
      <c r="C4336" t="s">
        <v>10500</v>
      </c>
      <c r="D4336" t="s">
        <v>180</v>
      </c>
      <c r="E4336" t="s">
        <v>5154</v>
      </c>
      <c r="F4336">
        <v>1</v>
      </c>
      <c r="G4336">
        <v>0</v>
      </c>
      <c r="H4336" t="s">
        <v>103</v>
      </c>
      <c r="I4336" t="s">
        <v>102</v>
      </c>
      <c r="J4336" t="s">
        <v>103</v>
      </c>
      <c r="K4336" t="s">
        <v>10490</v>
      </c>
      <c r="L4336" t="s">
        <v>188</v>
      </c>
      <c r="M4336" t="e">
        <f>_xlfn.XLOOKUP(B4336,Sheet1!B:B,Sheet1!C:C)</f>
        <v>#N/A</v>
      </c>
    </row>
    <row r="4337" spans="2:13" hidden="1">
      <c r="B4337" t="s">
        <v>10488</v>
      </c>
      <c r="C4337" t="s">
        <v>10501</v>
      </c>
      <c r="D4337" t="s">
        <v>180</v>
      </c>
      <c r="E4337" t="s">
        <v>5154</v>
      </c>
      <c r="F4337">
        <v>1</v>
      </c>
      <c r="G4337">
        <v>0</v>
      </c>
      <c r="H4337" t="s">
        <v>103</v>
      </c>
      <c r="I4337" t="s">
        <v>102</v>
      </c>
      <c r="J4337" t="s">
        <v>103</v>
      </c>
      <c r="K4337" t="s">
        <v>10490</v>
      </c>
      <c r="L4337" t="s">
        <v>188</v>
      </c>
      <c r="M4337" t="e">
        <f>_xlfn.XLOOKUP(B4337,Sheet1!B:B,Sheet1!C:C)</f>
        <v>#N/A</v>
      </c>
    </row>
    <row r="4338" spans="2:13" hidden="1">
      <c r="B4338" t="s">
        <v>10488</v>
      </c>
      <c r="C4338" t="s">
        <v>10502</v>
      </c>
      <c r="D4338" t="s">
        <v>180</v>
      </c>
      <c r="E4338" t="s">
        <v>5154</v>
      </c>
      <c r="F4338">
        <v>1</v>
      </c>
      <c r="G4338">
        <v>0</v>
      </c>
      <c r="H4338" t="s">
        <v>103</v>
      </c>
      <c r="I4338" t="s">
        <v>102</v>
      </c>
      <c r="J4338" t="s">
        <v>103</v>
      </c>
      <c r="K4338" t="s">
        <v>10490</v>
      </c>
      <c r="L4338" t="s">
        <v>188</v>
      </c>
      <c r="M4338" t="e">
        <f>_xlfn.XLOOKUP(B4338,Sheet1!B:B,Sheet1!C:C)</f>
        <v>#N/A</v>
      </c>
    </row>
    <row r="4339" spans="2:13" hidden="1">
      <c r="B4339" t="s">
        <v>10488</v>
      </c>
      <c r="C4339" t="s">
        <v>10490</v>
      </c>
      <c r="D4339" t="s">
        <v>195</v>
      </c>
      <c r="E4339" t="s">
        <v>5073</v>
      </c>
      <c r="F4339">
        <v>40</v>
      </c>
      <c r="G4339">
        <v>0</v>
      </c>
      <c r="H4339" t="s">
        <v>102</v>
      </c>
      <c r="I4339" t="s">
        <v>103</v>
      </c>
      <c r="J4339" t="s">
        <v>103</v>
      </c>
      <c r="K4339" t="s">
        <v>10490</v>
      </c>
      <c r="L4339" t="s">
        <v>188</v>
      </c>
      <c r="M4339" t="e">
        <f>_xlfn.XLOOKUP(B4339,Sheet1!B:B,Sheet1!C:C)</f>
        <v>#N/A</v>
      </c>
    </row>
    <row r="4340" spans="2:13" hidden="1">
      <c r="B4340" t="s">
        <v>10503</v>
      </c>
      <c r="C4340" t="s">
        <v>10504</v>
      </c>
      <c r="D4340" t="s">
        <v>670</v>
      </c>
      <c r="E4340" t="s">
        <v>5070</v>
      </c>
      <c r="G4340">
        <v>0</v>
      </c>
      <c r="H4340" t="s">
        <v>102</v>
      </c>
      <c r="I4340" t="s">
        <v>102</v>
      </c>
      <c r="J4340" t="s">
        <v>103</v>
      </c>
      <c r="K4340" t="s">
        <v>10505</v>
      </c>
      <c r="L4340" t="s">
        <v>171</v>
      </c>
      <c r="M4340" t="e">
        <f>_xlfn.XLOOKUP(B4340,Sheet1!B:B,Sheet1!C:C)</f>
        <v>#N/A</v>
      </c>
    </row>
    <row r="4341" spans="2:13" hidden="1">
      <c r="B4341" t="s">
        <v>10503</v>
      </c>
      <c r="C4341" t="s">
        <v>10506</v>
      </c>
      <c r="D4341" t="s">
        <v>5661</v>
      </c>
      <c r="E4341" t="s">
        <v>5154</v>
      </c>
      <c r="G4341">
        <v>0</v>
      </c>
      <c r="H4341" t="s">
        <v>103</v>
      </c>
      <c r="I4341" t="s">
        <v>102</v>
      </c>
      <c r="J4341" t="s">
        <v>103</v>
      </c>
      <c r="K4341" t="s">
        <v>10505</v>
      </c>
      <c r="L4341" t="s">
        <v>171</v>
      </c>
      <c r="M4341" t="e">
        <f>_xlfn.XLOOKUP(B4341,Sheet1!B:B,Sheet1!C:C)</f>
        <v>#N/A</v>
      </c>
    </row>
    <row r="4342" spans="2:13" hidden="1">
      <c r="B4342" t="s">
        <v>10503</v>
      </c>
      <c r="C4342" t="s">
        <v>10507</v>
      </c>
      <c r="D4342" t="s">
        <v>5661</v>
      </c>
      <c r="E4342" t="s">
        <v>5154</v>
      </c>
      <c r="G4342">
        <v>0</v>
      </c>
      <c r="H4342" t="s">
        <v>103</v>
      </c>
      <c r="I4342" t="s">
        <v>102</v>
      </c>
      <c r="J4342" t="s">
        <v>103</v>
      </c>
      <c r="K4342" t="s">
        <v>10505</v>
      </c>
      <c r="L4342" t="s">
        <v>171</v>
      </c>
      <c r="M4342" t="e">
        <f>_xlfn.XLOOKUP(B4342,Sheet1!B:B,Sheet1!C:C)</f>
        <v>#N/A</v>
      </c>
    </row>
    <row r="4343" spans="2:13" hidden="1">
      <c r="B4343" t="s">
        <v>10503</v>
      </c>
      <c r="C4343" t="s">
        <v>10508</v>
      </c>
      <c r="D4343" t="s">
        <v>142</v>
      </c>
      <c r="E4343" t="s">
        <v>5154</v>
      </c>
      <c r="G4343">
        <v>0</v>
      </c>
      <c r="H4343" t="s">
        <v>103</v>
      </c>
      <c r="I4343" t="s">
        <v>102</v>
      </c>
      <c r="J4343" t="s">
        <v>103</v>
      </c>
      <c r="K4343" t="s">
        <v>10505</v>
      </c>
      <c r="L4343" t="s">
        <v>171</v>
      </c>
      <c r="M4343" t="e">
        <f>_xlfn.XLOOKUP(B4343,Sheet1!B:B,Sheet1!C:C)</f>
        <v>#N/A</v>
      </c>
    </row>
    <row r="4344" spans="2:13" hidden="1">
      <c r="B4344" t="s">
        <v>10503</v>
      </c>
      <c r="C4344" t="s">
        <v>10509</v>
      </c>
      <c r="D4344" t="s">
        <v>562</v>
      </c>
      <c r="E4344" t="s">
        <v>5070</v>
      </c>
      <c r="G4344">
        <v>0</v>
      </c>
      <c r="H4344" t="s">
        <v>102</v>
      </c>
      <c r="I4344" t="s">
        <v>102</v>
      </c>
      <c r="J4344" t="s">
        <v>103</v>
      </c>
      <c r="K4344" t="s">
        <v>10505</v>
      </c>
      <c r="L4344" t="s">
        <v>171</v>
      </c>
      <c r="M4344" t="e">
        <f>_xlfn.XLOOKUP(B4344,Sheet1!B:B,Sheet1!C:C)</f>
        <v>#N/A</v>
      </c>
    </row>
    <row r="4345" spans="2:13" hidden="1">
      <c r="B4345" t="s">
        <v>10503</v>
      </c>
      <c r="C4345" t="s">
        <v>10505</v>
      </c>
      <c r="D4345" t="s">
        <v>171</v>
      </c>
      <c r="E4345" t="s">
        <v>5070</v>
      </c>
      <c r="F4345">
        <v>40</v>
      </c>
      <c r="G4345">
        <v>146214</v>
      </c>
      <c r="H4345" t="s">
        <v>102</v>
      </c>
      <c r="I4345" t="s">
        <v>102</v>
      </c>
      <c r="J4345" t="s">
        <v>103</v>
      </c>
      <c r="K4345" t="s">
        <v>10505</v>
      </c>
      <c r="L4345" t="s">
        <v>171</v>
      </c>
      <c r="M4345" t="e">
        <f>_xlfn.XLOOKUP(B4345,Sheet1!B:B,Sheet1!C:C)</f>
        <v>#N/A</v>
      </c>
    </row>
    <row r="4346" spans="2:13" hidden="1">
      <c r="B4346" t="s">
        <v>10503</v>
      </c>
      <c r="C4346" t="s">
        <v>10510</v>
      </c>
      <c r="D4346" t="s">
        <v>5661</v>
      </c>
      <c r="E4346" t="s">
        <v>5154</v>
      </c>
      <c r="G4346">
        <v>0</v>
      </c>
      <c r="H4346" t="s">
        <v>103</v>
      </c>
      <c r="I4346" t="s">
        <v>102</v>
      </c>
      <c r="J4346" t="s">
        <v>103</v>
      </c>
      <c r="K4346" t="s">
        <v>10505</v>
      </c>
      <c r="L4346" t="s">
        <v>171</v>
      </c>
      <c r="M4346" t="e">
        <f>_xlfn.XLOOKUP(B4346,Sheet1!B:B,Sheet1!C:C)</f>
        <v>#N/A</v>
      </c>
    </row>
    <row r="4347" spans="2:13" hidden="1">
      <c r="B4347" t="s">
        <v>10503</v>
      </c>
      <c r="C4347" t="s">
        <v>10511</v>
      </c>
      <c r="D4347" t="s">
        <v>5661</v>
      </c>
      <c r="E4347" t="s">
        <v>5154</v>
      </c>
      <c r="G4347">
        <v>0</v>
      </c>
      <c r="H4347" t="s">
        <v>103</v>
      </c>
      <c r="I4347" t="s">
        <v>102</v>
      </c>
      <c r="J4347" t="s">
        <v>103</v>
      </c>
      <c r="K4347" t="s">
        <v>10505</v>
      </c>
      <c r="L4347" t="s">
        <v>171</v>
      </c>
      <c r="M4347" t="e">
        <f>_xlfn.XLOOKUP(B4347,Sheet1!B:B,Sheet1!C:C)</f>
        <v>#N/A</v>
      </c>
    </row>
    <row r="4348" spans="2:13" hidden="1">
      <c r="B4348" t="s">
        <v>10512</v>
      </c>
      <c r="C4348" t="s">
        <v>10513</v>
      </c>
      <c r="D4348" t="s">
        <v>631</v>
      </c>
      <c r="E4348" t="s">
        <v>5154</v>
      </c>
      <c r="F4348">
        <v>1</v>
      </c>
      <c r="G4348">
        <v>0</v>
      </c>
      <c r="H4348" t="s">
        <v>103</v>
      </c>
      <c r="I4348" t="s">
        <v>102</v>
      </c>
      <c r="J4348" t="s">
        <v>103</v>
      </c>
      <c r="K4348" t="s">
        <v>10514</v>
      </c>
      <c r="L4348" t="s">
        <v>153</v>
      </c>
      <c r="M4348" t="e">
        <f>_xlfn.XLOOKUP(B4348,Sheet1!B:B,Sheet1!C:C)</f>
        <v>#N/A</v>
      </c>
    </row>
    <row r="4349" spans="2:13" hidden="1">
      <c r="B4349" t="s">
        <v>10512</v>
      </c>
      <c r="C4349" t="s">
        <v>10515</v>
      </c>
      <c r="D4349" t="s">
        <v>631</v>
      </c>
      <c r="E4349" t="s">
        <v>5154</v>
      </c>
      <c r="F4349">
        <v>1</v>
      </c>
      <c r="G4349">
        <v>0</v>
      </c>
      <c r="H4349" t="s">
        <v>103</v>
      </c>
      <c r="I4349" t="s">
        <v>102</v>
      </c>
      <c r="J4349" t="s">
        <v>103</v>
      </c>
      <c r="K4349" t="s">
        <v>10514</v>
      </c>
      <c r="L4349" t="s">
        <v>153</v>
      </c>
      <c r="M4349" t="e">
        <f>_xlfn.XLOOKUP(B4349,Sheet1!B:B,Sheet1!C:C)</f>
        <v>#N/A</v>
      </c>
    </row>
    <row r="4350" spans="2:13" hidden="1">
      <c r="B4350" t="s">
        <v>10512</v>
      </c>
      <c r="C4350" t="s">
        <v>10516</v>
      </c>
      <c r="D4350" t="s">
        <v>631</v>
      </c>
      <c r="E4350" t="s">
        <v>5154</v>
      </c>
      <c r="F4350">
        <v>1</v>
      </c>
      <c r="G4350">
        <v>0</v>
      </c>
      <c r="H4350" t="s">
        <v>103</v>
      </c>
      <c r="I4350" t="s">
        <v>102</v>
      </c>
      <c r="J4350" t="s">
        <v>103</v>
      </c>
      <c r="K4350" t="s">
        <v>10514</v>
      </c>
      <c r="L4350" t="s">
        <v>153</v>
      </c>
      <c r="M4350" t="e">
        <f>_xlfn.XLOOKUP(B4350,Sheet1!B:B,Sheet1!C:C)</f>
        <v>#N/A</v>
      </c>
    </row>
    <row r="4351" spans="2:13" hidden="1">
      <c r="B4351" t="s">
        <v>10512</v>
      </c>
      <c r="C4351" t="s">
        <v>10517</v>
      </c>
      <c r="D4351" t="s">
        <v>631</v>
      </c>
      <c r="E4351" t="s">
        <v>5154</v>
      </c>
      <c r="F4351">
        <v>1</v>
      </c>
      <c r="G4351">
        <v>0</v>
      </c>
      <c r="H4351" t="s">
        <v>103</v>
      </c>
      <c r="I4351" t="s">
        <v>102</v>
      </c>
      <c r="J4351" t="s">
        <v>103</v>
      </c>
      <c r="K4351" t="s">
        <v>10514</v>
      </c>
      <c r="L4351" t="s">
        <v>153</v>
      </c>
      <c r="M4351" t="e">
        <f>_xlfn.XLOOKUP(B4351,Sheet1!B:B,Sheet1!C:C)</f>
        <v>#N/A</v>
      </c>
    </row>
    <row r="4352" spans="2:13" hidden="1">
      <c r="B4352" t="s">
        <v>10512</v>
      </c>
      <c r="C4352" t="s">
        <v>10518</v>
      </c>
      <c r="D4352" t="s">
        <v>10519</v>
      </c>
      <c r="E4352" t="s">
        <v>5154</v>
      </c>
      <c r="F4352">
        <v>1</v>
      </c>
      <c r="G4352">
        <v>0</v>
      </c>
      <c r="H4352" t="s">
        <v>103</v>
      </c>
      <c r="I4352" t="s">
        <v>102</v>
      </c>
      <c r="J4352" t="s">
        <v>103</v>
      </c>
      <c r="K4352" t="s">
        <v>10514</v>
      </c>
      <c r="L4352" t="s">
        <v>153</v>
      </c>
      <c r="M4352" t="e">
        <f>_xlfn.XLOOKUP(B4352,Sheet1!B:B,Sheet1!C:C)</f>
        <v>#N/A</v>
      </c>
    </row>
    <row r="4353" spans="2:13" hidden="1">
      <c r="B4353" t="s">
        <v>10512</v>
      </c>
      <c r="C4353" t="s">
        <v>10520</v>
      </c>
      <c r="D4353" t="s">
        <v>10521</v>
      </c>
      <c r="E4353" t="s">
        <v>5070</v>
      </c>
      <c r="F4353">
        <v>1</v>
      </c>
      <c r="G4353">
        <v>0</v>
      </c>
      <c r="H4353" t="s">
        <v>102</v>
      </c>
      <c r="I4353" t="s">
        <v>102</v>
      </c>
      <c r="J4353" t="s">
        <v>103</v>
      </c>
      <c r="K4353" t="s">
        <v>10514</v>
      </c>
      <c r="L4353" t="s">
        <v>153</v>
      </c>
      <c r="M4353" t="e">
        <f>_xlfn.XLOOKUP(B4353,Sheet1!B:B,Sheet1!C:C)</f>
        <v>#N/A</v>
      </c>
    </row>
    <row r="4354" spans="2:13" hidden="1">
      <c r="B4354" t="s">
        <v>10512</v>
      </c>
      <c r="C4354" t="s">
        <v>10522</v>
      </c>
      <c r="D4354" t="s">
        <v>153</v>
      </c>
      <c r="E4354" t="s">
        <v>5070</v>
      </c>
      <c r="F4354">
        <v>50</v>
      </c>
      <c r="G4354">
        <v>183826</v>
      </c>
      <c r="H4354" t="s">
        <v>102</v>
      </c>
      <c r="I4354" t="s">
        <v>102</v>
      </c>
      <c r="J4354" t="s">
        <v>103</v>
      </c>
      <c r="K4354" t="s">
        <v>10514</v>
      </c>
      <c r="L4354" t="s">
        <v>153</v>
      </c>
      <c r="M4354" t="e">
        <f>_xlfn.XLOOKUP(B4354,Sheet1!B:B,Sheet1!C:C)</f>
        <v>#N/A</v>
      </c>
    </row>
    <row r="4355" spans="2:13" hidden="1">
      <c r="B4355" t="s">
        <v>10512</v>
      </c>
      <c r="C4355" t="s">
        <v>10523</v>
      </c>
      <c r="D4355" t="s">
        <v>10521</v>
      </c>
      <c r="E4355" t="s">
        <v>5070</v>
      </c>
      <c r="F4355">
        <v>1</v>
      </c>
      <c r="G4355">
        <v>0</v>
      </c>
      <c r="H4355" t="s">
        <v>102</v>
      </c>
      <c r="I4355" t="s">
        <v>102</v>
      </c>
      <c r="J4355" t="s">
        <v>103</v>
      </c>
      <c r="K4355" t="s">
        <v>10514</v>
      </c>
      <c r="L4355" t="s">
        <v>153</v>
      </c>
      <c r="M4355" t="e">
        <f>_xlfn.XLOOKUP(B4355,Sheet1!B:B,Sheet1!C:C)</f>
        <v>#N/A</v>
      </c>
    </row>
    <row r="4356" spans="2:13" hidden="1">
      <c r="B4356" t="s">
        <v>10512</v>
      </c>
      <c r="C4356" t="s">
        <v>10524</v>
      </c>
      <c r="D4356" t="s">
        <v>631</v>
      </c>
      <c r="E4356" t="s">
        <v>5154</v>
      </c>
      <c r="F4356">
        <v>1</v>
      </c>
      <c r="G4356">
        <v>0</v>
      </c>
      <c r="H4356" t="s">
        <v>103</v>
      </c>
      <c r="I4356" t="s">
        <v>102</v>
      </c>
      <c r="J4356" t="s">
        <v>103</v>
      </c>
      <c r="K4356" t="s">
        <v>10514</v>
      </c>
      <c r="L4356" t="s">
        <v>153</v>
      </c>
      <c r="M4356" t="e">
        <f>_xlfn.XLOOKUP(B4356,Sheet1!B:B,Sheet1!C:C)</f>
        <v>#N/A</v>
      </c>
    </row>
    <row r="4357" spans="2:13" hidden="1">
      <c r="B4357" t="s">
        <v>10512</v>
      </c>
      <c r="C4357" t="s">
        <v>10525</v>
      </c>
      <c r="D4357" t="s">
        <v>631</v>
      </c>
      <c r="E4357" t="s">
        <v>5154</v>
      </c>
      <c r="F4357">
        <v>1</v>
      </c>
      <c r="G4357">
        <v>0</v>
      </c>
      <c r="H4357" t="s">
        <v>103</v>
      </c>
      <c r="I4357" t="s">
        <v>102</v>
      </c>
      <c r="J4357" t="s">
        <v>103</v>
      </c>
      <c r="K4357" t="s">
        <v>10514</v>
      </c>
      <c r="L4357" t="s">
        <v>153</v>
      </c>
      <c r="M4357" t="e">
        <f>_xlfn.XLOOKUP(B4357,Sheet1!B:B,Sheet1!C:C)</f>
        <v>#N/A</v>
      </c>
    </row>
    <row r="4358" spans="2:13" hidden="1">
      <c r="B4358" t="s">
        <v>10512</v>
      </c>
      <c r="C4358" t="s">
        <v>10526</v>
      </c>
      <c r="D4358" t="s">
        <v>10527</v>
      </c>
      <c r="E4358" t="s">
        <v>5154</v>
      </c>
      <c r="F4358">
        <v>1</v>
      </c>
      <c r="G4358">
        <v>0</v>
      </c>
      <c r="H4358" t="s">
        <v>103</v>
      </c>
      <c r="I4358" t="s">
        <v>102</v>
      </c>
      <c r="J4358" t="s">
        <v>103</v>
      </c>
      <c r="K4358" t="s">
        <v>10514</v>
      </c>
      <c r="L4358" t="s">
        <v>153</v>
      </c>
      <c r="M4358" t="e">
        <f>_xlfn.XLOOKUP(B4358,Sheet1!B:B,Sheet1!C:C)</f>
        <v>#N/A</v>
      </c>
    </row>
    <row r="4359" spans="2:13" hidden="1">
      <c r="B4359" t="s">
        <v>10512</v>
      </c>
      <c r="C4359" t="s">
        <v>10528</v>
      </c>
      <c r="D4359" t="s">
        <v>5889</v>
      </c>
      <c r="E4359" t="s">
        <v>5070</v>
      </c>
      <c r="F4359">
        <v>2</v>
      </c>
      <c r="G4359">
        <v>0</v>
      </c>
      <c r="H4359" t="s">
        <v>102</v>
      </c>
      <c r="I4359" t="s">
        <v>102</v>
      </c>
      <c r="J4359" t="s">
        <v>103</v>
      </c>
      <c r="K4359" t="s">
        <v>10514</v>
      </c>
      <c r="L4359" t="s">
        <v>153</v>
      </c>
      <c r="M4359" t="e">
        <f>_xlfn.XLOOKUP(B4359,Sheet1!B:B,Sheet1!C:C)</f>
        <v>#N/A</v>
      </c>
    </row>
    <row r="4360" spans="2:13" hidden="1">
      <c r="B4360" t="s">
        <v>10512</v>
      </c>
      <c r="C4360" t="s">
        <v>10529</v>
      </c>
      <c r="D4360" t="s">
        <v>631</v>
      </c>
      <c r="E4360" t="s">
        <v>5154</v>
      </c>
      <c r="F4360">
        <v>1</v>
      </c>
      <c r="G4360">
        <v>0</v>
      </c>
      <c r="H4360" t="s">
        <v>103</v>
      </c>
      <c r="I4360" t="s">
        <v>102</v>
      </c>
      <c r="J4360" t="s">
        <v>103</v>
      </c>
      <c r="K4360" t="s">
        <v>10514</v>
      </c>
      <c r="L4360" t="s">
        <v>153</v>
      </c>
      <c r="M4360" t="e">
        <f>_xlfn.XLOOKUP(B4360,Sheet1!B:B,Sheet1!C:C)</f>
        <v>#N/A</v>
      </c>
    </row>
    <row r="4361" spans="2:13" hidden="1">
      <c r="B4361" t="s">
        <v>10512</v>
      </c>
      <c r="C4361" t="s">
        <v>10530</v>
      </c>
      <c r="D4361" t="s">
        <v>10531</v>
      </c>
      <c r="F4361">
        <v>50</v>
      </c>
      <c r="G4361">
        <v>113950</v>
      </c>
      <c r="H4361" t="s">
        <v>103</v>
      </c>
      <c r="I4361" t="s">
        <v>103</v>
      </c>
      <c r="J4361" t="s">
        <v>103</v>
      </c>
      <c r="K4361" t="s">
        <v>10514</v>
      </c>
      <c r="L4361" t="s">
        <v>153</v>
      </c>
      <c r="M4361" t="e">
        <f>_xlfn.XLOOKUP(B4361,Sheet1!B:B,Sheet1!C:C)</f>
        <v>#N/A</v>
      </c>
    </row>
    <row r="4362" spans="2:13" hidden="1">
      <c r="B4362" t="s">
        <v>10512</v>
      </c>
      <c r="C4362" t="s">
        <v>10532</v>
      </c>
      <c r="D4362" t="s">
        <v>10533</v>
      </c>
      <c r="E4362" t="s">
        <v>5073</v>
      </c>
      <c r="F4362">
        <v>50</v>
      </c>
      <c r="G4362">
        <v>119373</v>
      </c>
      <c r="H4362" t="s">
        <v>102</v>
      </c>
      <c r="I4362" t="s">
        <v>103</v>
      </c>
      <c r="J4362" t="s">
        <v>103</v>
      </c>
      <c r="K4362" t="s">
        <v>10514</v>
      </c>
      <c r="L4362" t="s">
        <v>153</v>
      </c>
      <c r="M4362" t="e">
        <f>_xlfn.XLOOKUP(B4362,Sheet1!B:B,Sheet1!C:C)</f>
        <v>#N/A</v>
      </c>
    </row>
    <row r="4363" spans="2:13" hidden="1">
      <c r="B4363" t="s">
        <v>10512</v>
      </c>
      <c r="C4363" t="s">
        <v>10534</v>
      </c>
      <c r="D4363" t="s">
        <v>10535</v>
      </c>
      <c r="E4363" t="s">
        <v>5154</v>
      </c>
      <c r="F4363">
        <v>1</v>
      </c>
      <c r="G4363">
        <v>0</v>
      </c>
      <c r="H4363" t="s">
        <v>103</v>
      </c>
      <c r="I4363" t="s">
        <v>102</v>
      </c>
      <c r="J4363" t="s">
        <v>103</v>
      </c>
      <c r="K4363" t="s">
        <v>10514</v>
      </c>
      <c r="L4363" t="s">
        <v>153</v>
      </c>
      <c r="M4363" t="e">
        <f>_xlfn.XLOOKUP(B4363,Sheet1!B:B,Sheet1!C:C)</f>
        <v>#N/A</v>
      </c>
    </row>
    <row r="4364" spans="2:13" hidden="1">
      <c r="B4364" t="s">
        <v>10512</v>
      </c>
      <c r="C4364" t="s">
        <v>10536</v>
      </c>
      <c r="D4364" t="s">
        <v>670</v>
      </c>
      <c r="E4364" t="s">
        <v>5070</v>
      </c>
      <c r="F4364">
        <v>1</v>
      </c>
      <c r="G4364">
        <v>0</v>
      </c>
      <c r="H4364" t="s">
        <v>102</v>
      </c>
      <c r="I4364" t="s">
        <v>102</v>
      </c>
      <c r="J4364" t="s">
        <v>103</v>
      </c>
      <c r="K4364" t="s">
        <v>10514</v>
      </c>
      <c r="L4364" t="s">
        <v>153</v>
      </c>
      <c r="M4364" t="e">
        <f>_xlfn.XLOOKUP(B4364,Sheet1!B:B,Sheet1!C:C)</f>
        <v>#N/A</v>
      </c>
    </row>
    <row r="4365" spans="2:13" hidden="1">
      <c r="B4365" t="s">
        <v>10512</v>
      </c>
      <c r="C4365" t="s">
        <v>10537</v>
      </c>
      <c r="D4365" t="s">
        <v>10538</v>
      </c>
      <c r="E4365" t="s">
        <v>5154</v>
      </c>
      <c r="F4365">
        <v>1</v>
      </c>
      <c r="G4365">
        <v>0</v>
      </c>
      <c r="H4365" t="s">
        <v>103</v>
      </c>
      <c r="I4365" t="s">
        <v>102</v>
      </c>
      <c r="J4365" t="s">
        <v>103</v>
      </c>
      <c r="K4365" t="s">
        <v>10514</v>
      </c>
      <c r="L4365" t="s">
        <v>153</v>
      </c>
      <c r="M4365" t="e">
        <f>_xlfn.XLOOKUP(B4365,Sheet1!B:B,Sheet1!C:C)</f>
        <v>#N/A</v>
      </c>
    </row>
    <row r="4366" spans="2:13" hidden="1">
      <c r="B4366" t="s">
        <v>10512</v>
      </c>
      <c r="C4366" t="s">
        <v>10539</v>
      </c>
      <c r="D4366" t="s">
        <v>631</v>
      </c>
      <c r="E4366" t="s">
        <v>5154</v>
      </c>
      <c r="F4366">
        <v>1</v>
      </c>
      <c r="G4366">
        <v>0</v>
      </c>
      <c r="H4366" t="s">
        <v>103</v>
      </c>
      <c r="I4366" t="s">
        <v>102</v>
      </c>
      <c r="J4366" t="s">
        <v>103</v>
      </c>
      <c r="K4366" t="s">
        <v>10514</v>
      </c>
      <c r="L4366" t="s">
        <v>153</v>
      </c>
      <c r="M4366" t="e">
        <f>_xlfn.XLOOKUP(B4366,Sheet1!B:B,Sheet1!C:C)</f>
        <v>#N/A</v>
      </c>
    </row>
    <row r="4367" spans="2:13" hidden="1">
      <c r="B4367" t="s">
        <v>10512</v>
      </c>
      <c r="C4367" t="s">
        <v>10540</v>
      </c>
      <c r="D4367" t="s">
        <v>631</v>
      </c>
      <c r="E4367" t="s">
        <v>5154</v>
      </c>
      <c r="F4367">
        <v>1</v>
      </c>
      <c r="G4367">
        <v>0</v>
      </c>
      <c r="H4367" t="s">
        <v>103</v>
      </c>
      <c r="I4367" t="s">
        <v>102</v>
      </c>
      <c r="J4367" t="s">
        <v>103</v>
      </c>
      <c r="K4367" t="s">
        <v>10514</v>
      </c>
      <c r="L4367" t="s">
        <v>153</v>
      </c>
      <c r="M4367" t="e">
        <f>_xlfn.XLOOKUP(B4367,Sheet1!B:B,Sheet1!C:C)</f>
        <v>#N/A</v>
      </c>
    </row>
    <row r="4368" spans="2:13" hidden="1">
      <c r="B4368" t="s">
        <v>10512</v>
      </c>
      <c r="C4368" t="s">
        <v>10541</v>
      </c>
      <c r="D4368" t="s">
        <v>10542</v>
      </c>
      <c r="F4368">
        <v>50</v>
      </c>
      <c r="G4368">
        <v>126511</v>
      </c>
      <c r="H4368" t="s">
        <v>103</v>
      </c>
      <c r="I4368" t="s">
        <v>103</v>
      </c>
      <c r="J4368" t="s">
        <v>103</v>
      </c>
      <c r="K4368" t="s">
        <v>10514</v>
      </c>
      <c r="L4368" t="s">
        <v>153</v>
      </c>
      <c r="M4368" t="e">
        <f>_xlfn.XLOOKUP(B4368,Sheet1!B:B,Sheet1!C:C)</f>
        <v>#N/A</v>
      </c>
    </row>
    <row r="4369" spans="2:13" hidden="1">
      <c r="B4369" t="s">
        <v>10512</v>
      </c>
      <c r="C4369" t="s">
        <v>10543</v>
      </c>
      <c r="D4369" t="s">
        <v>142</v>
      </c>
      <c r="E4369" t="s">
        <v>5070</v>
      </c>
      <c r="F4369">
        <v>1</v>
      </c>
      <c r="G4369">
        <v>0</v>
      </c>
      <c r="H4369" t="s">
        <v>102</v>
      </c>
      <c r="I4369" t="s">
        <v>102</v>
      </c>
      <c r="J4369" t="s">
        <v>103</v>
      </c>
      <c r="K4369" t="s">
        <v>10514</v>
      </c>
      <c r="L4369" t="s">
        <v>153</v>
      </c>
      <c r="M4369" t="e">
        <f>_xlfn.XLOOKUP(B4369,Sheet1!B:B,Sheet1!C:C)</f>
        <v>#N/A</v>
      </c>
    </row>
    <row r="4370" spans="2:13" hidden="1">
      <c r="B4370" t="s">
        <v>10544</v>
      </c>
      <c r="C4370" t="s">
        <v>10545</v>
      </c>
      <c r="D4370" t="s">
        <v>3008</v>
      </c>
      <c r="E4370" t="s">
        <v>5070</v>
      </c>
      <c r="F4370">
        <v>1</v>
      </c>
      <c r="G4370">
        <v>0</v>
      </c>
      <c r="H4370" t="s">
        <v>102</v>
      </c>
      <c r="I4370" t="s">
        <v>102</v>
      </c>
      <c r="J4370" t="s">
        <v>103</v>
      </c>
      <c r="K4370" t="s">
        <v>10546</v>
      </c>
      <c r="L4370" t="s">
        <v>331</v>
      </c>
      <c r="M4370" t="e">
        <f>_xlfn.XLOOKUP(B4370,Sheet1!B:B,Sheet1!C:C)</f>
        <v>#N/A</v>
      </c>
    </row>
    <row r="4371" spans="2:13" hidden="1">
      <c r="B4371" t="s">
        <v>10544</v>
      </c>
      <c r="C4371" t="s">
        <v>10547</v>
      </c>
      <c r="D4371" t="s">
        <v>10548</v>
      </c>
      <c r="F4371">
        <v>40</v>
      </c>
      <c r="G4371">
        <v>105000</v>
      </c>
      <c r="H4371" t="s">
        <v>103</v>
      </c>
      <c r="I4371" t="s">
        <v>103</v>
      </c>
      <c r="J4371" t="s">
        <v>103</v>
      </c>
      <c r="K4371" t="s">
        <v>10546</v>
      </c>
      <c r="L4371" t="s">
        <v>331</v>
      </c>
      <c r="M4371" t="e">
        <f>_xlfn.XLOOKUP(B4371,Sheet1!B:B,Sheet1!C:C)</f>
        <v>#N/A</v>
      </c>
    </row>
    <row r="4372" spans="2:13" hidden="1">
      <c r="B4372" t="s">
        <v>10544</v>
      </c>
      <c r="C4372" t="s">
        <v>10549</v>
      </c>
      <c r="D4372" t="s">
        <v>10550</v>
      </c>
      <c r="F4372">
        <v>40</v>
      </c>
      <c r="G4372">
        <v>110000</v>
      </c>
      <c r="H4372" t="s">
        <v>103</v>
      </c>
      <c r="I4372" t="s">
        <v>103</v>
      </c>
      <c r="J4372" t="s">
        <v>103</v>
      </c>
      <c r="K4372" t="s">
        <v>10546</v>
      </c>
      <c r="L4372" t="s">
        <v>331</v>
      </c>
      <c r="M4372" t="e">
        <f>_xlfn.XLOOKUP(B4372,Sheet1!B:B,Sheet1!C:C)</f>
        <v>#N/A</v>
      </c>
    </row>
    <row r="4373" spans="2:13" hidden="1">
      <c r="B4373" t="s">
        <v>10544</v>
      </c>
      <c r="C4373" t="s">
        <v>10551</v>
      </c>
      <c r="D4373" t="s">
        <v>631</v>
      </c>
      <c r="E4373" t="s">
        <v>5154</v>
      </c>
      <c r="F4373">
        <v>1</v>
      </c>
      <c r="G4373">
        <v>0</v>
      </c>
      <c r="H4373" t="s">
        <v>103</v>
      </c>
      <c r="I4373" t="s">
        <v>102</v>
      </c>
      <c r="J4373" t="s">
        <v>103</v>
      </c>
      <c r="K4373" t="s">
        <v>10546</v>
      </c>
      <c r="L4373" t="s">
        <v>331</v>
      </c>
      <c r="M4373" t="e">
        <f>_xlfn.XLOOKUP(B4373,Sheet1!B:B,Sheet1!C:C)</f>
        <v>#N/A</v>
      </c>
    </row>
    <row r="4374" spans="2:13" hidden="1">
      <c r="B4374" t="s">
        <v>10544</v>
      </c>
      <c r="C4374" t="s">
        <v>10552</v>
      </c>
      <c r="D4374" t="s">
        <v>670</v>
      </c>
      <c r="E4374" t="s">
        <v>5070</v>
      </c>
      <c r="F4374">
        <v>1</v>
      </c>
      <c r="G4374">
        <v>0</v>
      </c>
      <c r="H4374" t="s">
        <v>102</v>
      </c>
      <c r="I4374" t="s">
        <v>102</v>
      </c>
      <c r="J4374" t="s">
        <v>103</v>
      </c>
      <c r="K4374" t="s">
        <v>10546</v>
      </c>
      <c r="L4374" t="s">
        <v>331</v>
      </c>
      <c r="M4374" t="e">
        <f>_xlfn.XLOOKUP(B4374,Sheet1!B:B,Sheet1!C:C)</f>
        <v>#N/A</v>
      </c>
    </row>
    <row r="4375" spans="2:13" hidden="1">
      <c r="B4375" t="s">
        <v>10544</v>
      </c>
      <c r="C4375" t="s">
        <v>10546</v>
      </c>
      <c r="D4375" t="s">
        <v>331</v>
      </c>
      <c r="E4375" t="s">
        <v>5073</v>
      </c>
      <c r="F4375">
        <v>40</v>
      </c>
      <c r="G4375">
        <v>160000</v>
      </c>
      <c r="H4375" t="s">
        <v>102</v>
      </c>
      <c r="I4375" t="s">
        <v>103</v>
      </c>
      <c r="J4375" t="s">
        <v>103</v>
      </c>
      <c r="K4375" t="s">
        <v>10546</v>
      </c>
      <c r="L4375" t="s">
        <v>331</v>
      </c>
      <c r="M4375" t="e">
        <f>_xlfn.XLOOKUP(B4375,Sheet1!B:B,Sheet1!C:C)</f>
        <v>#N/A</v>
      </c>
    </row>
    <row r="4376" spans="2:13" hidden="1">
      <c r="B4376" t="s">
        <v>10544</v>
      </c>
      <c r="C4376" t="s">
        <v>10553</v>
      </c>
      <c r="D4376" t="s">
        <v>631</v>
      </c>
      <c r="E4376" t="s">
        <v>5154</v>
      </c>
      <c r="F4376">
        <v>1</v>
      </c>
      <c r="G4376">
        <v>0</v>
      </c>
      <c r="H4376" t="s">
        <v>103</v>
      </c>
      <c r="I4376" t="s">
        <v>102</v>
      </c>
      <c r="J4376" t="s">
        <v>103</v>
      </c>
      <c r="K4376" t="s">
        <v>10546</v>
      </c>
      <c r="L4376" t="s">
        <v>331</v>
      </c>
      <c r="M4376" t="e">
        <f>_xlfn.XLOOKUP(B4376,Sheet1!B:B,Sheet1!C:C)</f>
        <v>#N/A</v>
      </c>
    </row>
    <row r="4377" spans="2:13" hidden="1">
      <c r="B4377" t="s">
        <v>10544</v>
      </c>
      <c r="C4377" t="s">
        <v>10554</v>
      </c>
      <c r="D4377" t="s">
        <v>10555</v>
      </c>
      <c r="E4377" t="s">
        <v>5154</v>
      </c>
      <c r="F4377">
        <v>1</v>
      </c>
      <c r="G4377">
        <v>0</v>
      </c>
      <c r="H4377" t="s">
        <v>103</v>
      </c>
      <c r="I4377" t="s">
        <v>102</v>
      </c>
      <c r="J4377" t="s">
        <v>103</v>
      </c>
      <c r="K4377" t="s">
        <v>10546</v>
      </c>
      <c r="L4377" t="s">
        <v>331</v>
      </c>
      <c r="M4377" t="e">
        <f>_xlfn.XLOOKUP(B4377,Sheet1!B:B,Sheet1!C:C)</f>
        <v>#N/A</v>
      </c>
    </row>
    <row r="4378" spans="2:13" hidden="1">
      <c r="B4378" t="s">
        <v>10556</v>
      </c>
      <c r="C4378" t="s">
        <v>10557</v>
      </c>
      <c r="D4378" t="s">
        <v>180</v>
      </c>
      <c r="E4378" t="s">
        <v>5154</v>
      </c>
      <c r="F4378">
        <v>0.25</v>
      </c>
      <c r="G4378">
        <v>0</v>
      </c>
      <c r="H4378" t="s">
        <v>103</v>
      </c>
      <c r="I4378" t="s">
        <v>102</v>
      </c>
      <c r="J4378" t="s">
        <v>103</v>
      </c>
      <c r="K4378" t="s">
        <v>10558</v>
      </c>
      <c r="L4378" t="s">
        <v>195</v>
      </c>
      <c r="M4378" t="e">
        <f>_xlfn.XLOOKUP(B4378,Sheet1!B:B,Sheet1!C:C)</f>
        <v>#N/A</v>
      </c>
    </row>
    <row r="4379" spans="2:13" hidden="1">
      <c r="B4379" t="s">
        <v>10556</v>
      </c>
      <c r="C4379" t="s">
        <v>10559</v>
      </c>
      <c r="D4379" t="s">
        <v>180</v>
      </c>
      <c r="E4379" t="s">
        <v>5154</v>
      </c>
      <c r="F4379">
        <v>0.5</v>
      </c>
      <c r="G4379">
        <v>0</v>
      </c>
      <c r="H4379" t="s">
        <v>103</v>
      </c>
      <c r="I4379" t="s">
        <v>102</v>
      </c>
      <c r="J4379" t="s">
        <v>103</v>
      </c>
      <c r="K4379" t="s">
        <v>10558</v>
      </c>
      <c r="L4379" t="s">
        <v>195</v>
      </c>
      <c r="M4379" t="e">
        <f>_xlfn.XLOOKUP(B4379,Sheet1!B:B,Sheet1!C:C)</f>
        <v>#N/A</v>
      </c>
    </row>
    <row r="4380" spans="2:13" hidden="1">
      <c r="B4380" t="s">
        <v>10556</v>
      </c>
      <c r="C4380" t="s">
        <v>10558</v>
      </c>
      <c r="D4380" t="s">
        <v>195</v>
      </c>
      <c r="E4380" t="s">
        <v>5073</v>
      </c>
      <c r="F4380">
        <v>40</v>
      </c>
      <c r="G4380">
        <v>99959</v>
      </c>
      <c r="H4380" t="s">
        <v>102</v>
      </c>
      <c r="I4380" t="s">
        <v>103</v>
      </c>
      <c r="J4380" t="s">
        <v>103</v>
      </c>
      <c r="K4380" t="s">
        <v>10558</v>
      </c>
      <c r="L4380" t="s">
        <v>195</v>
      </c>
      <c r="M4380" t="e">
        <f>_xlfn.XLOOKUP(B4380,Sheet1!B:B,Sheet1!C:C)</f>
        <v>#N/A</v>
      </c>
    </row>
    <row r="4381" spans="2:13" hidden="1">
      <c r="B4381" t="s">
        <v>10556</v>
      </c>
      <c r="C4381" t="s">
        <v>10560</v>
      </c>
      <c r="D4381" t="s">
        <v>315</v>
      </c>
      <c r="E4381" t="s">
        <v>5070</v>
      </c>
      <c r="F4381">
        <v>4</v>
      </c>
      <c r="G4381">
        <v>0</v>
      </c>
      <c r="H4381" t="s">
        <v>102</v>
      </c>
      <c r="I4381" t="s">
        <v>102</v>
      </c>
      <c r="J4381" t="s">
        <v>103</v>
      </c>
      <c r="K4381" t="s">
        <v>10558</v>
      </c>
      <c r="L4381" t="s">
        <v>195</v>
      </c>
      <c r="M4381" t="e">
        <f>_xlfn.XLOOKUP(B4381,Sheet1!B:B,Sheet1!C:C)</f>
        <v>#N/A</v>
      </c>
    </row>
    <row r="4382" spans="2:13" hidden="1">
      <c r="B4382" t="s">
        <v>10556</v>
      </c>
      <c r="C4382" t="s">
        <v>10561</v>
      </c>
      <c r="D4382" t="s">
        <v>180</v>
      </c>
      <c r="E4382" t="s">
        <v>5154</v>
      </c>
      <c r="F4382">
        <v>0.5</v>
      </c>
      <c r="G4382">
        <v>0</v>
      </c>
      <c r="H4382" t="s">
        <v>103</v>
      </c>
      <c r="I4382" t="s">
        <v>102</v>
      </c>
      <c r="J4382" t="s">
        <v>103</v>
      </c>
      <c r="K4382" t="s">
        <v>10558</v>
      </c>
      <c r="L4382" t="s">
        <v>195</v>
      </c>
      <c r="M4382" t="e">
        <f>_xlfn.XLOOKUP(B4382,Sheet1!B:B,Sheet1!C:C)</f>
        <v>#N/A</v>
      </c>
    </row>
    <row r="4383" spans="2:13" hidden="1">
      <c r="B4383" t="s">
        <v>10556</v>
      </c>
      <c r="C4383" t="s">
        <v>10562</v>
      </c>
      <c r="D4383" t="s">
        <v>180</v>
      </c>
      <c r="E4383" t="s">
        <v>5154</v>
      </c>
      <c r="F4383">
        <v>1</v>
      </c>
      <c r="G4383">
        <v>0</v>
      </c>
      <c r="H4383" t="s">
        <v>103</v>
      </c>
      <c r="I4383" t="s">
        <v>102</v>
      </c>
      <c r="J4383" t="s">
        <v>103</v>
      </c>
      <c r="K4383" t="s">
        <v>10558</v>
      </c>
      <c r="L4383" t="s">
        <v>195</v>
      </c>
      <c r="M4383" t="e">
        <f>_xlfn.XLOOKUP(B4383,Sheet1!B:B,Sheet1!C:C)</f>
        <v>#N/A</v>
      </c>
    </row>
    <row r="4384" spans="2:13" hidden="1">
      <c r="B4384" t="s">
        <v>10556</v>
      </c>
      <c r="C4384" t="s">
        <v>10563</v>
      </c>
      <c r="D4384" t="s">
        <v>180</v>
      </c>
      <c r="E4384" t="s">
        <v>5154</v>
      </c>
      <c r="F4384">
        <v>6</v>
      </c>
      <c r="G4384">
        <v>0</v>
      </c>
      <c r="H4384" t="s">
        <v>103</v>
      </c>
      <c r="I4384" t="s">
        <v>102</v>
      </c>
      <c r="J4384" t="s">
        <v>103</v>
      </c>
      <c r="K4384" t="s">
        <v>10558</v>
      </c>
      <c r="L4384" t="s">
        <v>195</v>
      </c>
      <c r="M4384" t="e">
        <f>_xlfn.XLOOKUP(B4384,Sheet1!B:B,Sheet1!C:C)</f>
        <v>#N/A</v>
      </c>
    </row>
    <row r="4385" spans="2:13" hidden="1">
      <c r="B4385" t="s">
        <v>10556</v>
      </c>
      <c r="C4385" t="s">
        <v>10564</v>
      </c>
      <c r="D4385" t="s">
        <v>5224</v>
      </c>
      <c r="E4385" t="s">
        <v>5070</v>
      </c>
      <c r="F4385">
        <v>1</v>
      </c>
      <c r="G4385">
        <v>0</v>
      </c>
      <c r="H4385" t="s">
        <v>102</v>
      </c>
      <c r="I4385" t="s">
        <v>102</v>
      </c>
      <c r="J4385" t="s">
        <v>103</v>
      </c>
      <c r="K4385" t="s">
        <v>10558</v>
      </c>
      <c r="L4385" t="s">
        <v>195</v>
      </c>
      <c r="M4385" t="e">
        <f>_xlfn.XLOOKUP(B4385,Sheet1!B:B,Sheet1!C:C)</f>
        <v>#N/A</v>
      </c>
    </row>
    <row r="4386" spans="2:13" hidden="1">
      <c r="B4386" t="s">
        <v>10556</v>
      </c>
      <c r="C4386" t="s">
        <v>10565</v>
      </c>
      <c r="D4386" t="s">
        <v>180</v>
      </c>
      <c r="E4386" t="s">
        <v>5070</v>
      </c>
      <c r="F4386">
        <v>1</v>
      </c>
      <c r="G4386">
        <v>0</v>
      </c>
      <c r="H4386" t="s">
        <v>102</v>
      </c>
      <c r="I4386" t="s">
        <v>102</v>
      </c>
      <c r="J4386" t="s">
        <v>103</v>
      </c>
      <c r="K4386" t="s">
        <v>10558</v>
      </c>
      <c r="L4386" t="s">
        <v>195</v>
      </c>
      <c r="M4386" t="e">
        <f>_xlfn.XLOOKUP(B4386,Sheet1!B:B,Sheet1!C:C)</f>
        <v>#N/A</v>
      </c>
    </row>
    <row r="4387" spans="2:13" hidden="1">
      <c r="B4387" t="s">
        <v>10556</v>
      </c>
      <c r="C4387" t="s">
        <v>10566</v>
      </c>
      <c r="D4387" t="s">
        <v>180</v>
      </c>
      <c r="E4387" t="s">
        <v>5154</v>
      </c>
      <c r="F4387">
        <v>0.5</v>
      </c>
      <c r="G4387">
        <v>0</v>
      </c>
      <c r="H4387" t="s">
        <v>103</v>
      </c>
      <c r="I4387" t="s">
        <v>102</v>
      </c>
      <c r="J4387" t="s">
        <v>103</v>
      </c>
      <c r="K4387" t="s">
        <v>10558</v>
      </c>
      <c r="L4387" t="s">
        <v>195</v>
      </c>
      <c r="M4387" t="e">
        <f>_xlfn.XLOOKUP(B4387,Sheet1!B:B,Sheet1!C:C)</f>
        <v>#N/A</v>
      </c>
    </row>
    <row r="4388" spans="2:13" hidden="1">
      <c r="B4388" t="s">
        <v>10556</v>
      </c>
      <c r="C4388" t="s">
        <v>10567</v>
      </c>
      <c r="D4388" t="s">
        <v>180</v>
      </c>
      <c r="E4388" t="s">
        <v>5154</v>
      </c>
      <c r="F4388">
        <v>2</v>
      </c>
      <c r="G4388">
        <v>0</v>
      </c>
      <c r="H4388" t="s">
        <v>103</v>
      </c>
      <c r="I4388" t="s">
        <v>102</v>
      </c>
      <c r="J4388" t="s">
        <v>103</v>
      </c>
      <c r="K4388" t="s">
        <v>10558</v>
      </c>
      <c r="L4388" t="s">
        <v>195</v>
      </c>
      <c r="M4388" t="e">
        <f>_xlfn.XLOOKUP(B4388,Sheet1!B:B,Sheet1!C:C)</f>
        <v>#N/A</v>
      </c>
    </row>
    <row r="4389" spans="2:13" hidden="1">
      <c r="B4389" t="s">
        <v>10568</v>
      </c>
      <c r="C4389" t="s">
        <v>10569</v>
      </c>
      <c r="D4389" t="s">
        <v>315</v>
      </c>
      <c r="E4389" t="s">
        <v>5070</v>
      </c>
      <c r="F4389">
        <v>40</v>
      </c>
      <c r="G4389">
        <v>9245</v>
      </c>
      <c r="H4389" t="s">
        <v>102</v>
      </c>
      <c r="I4389" t="s">
        <v>102</v>
      </c>
      <c r="J4389" t="s">
        <v>103</v>
      </c>
      <c r="K4389" t="s">
        <v>10570</v>
      </c>
      <c r="L4389" t="s">
        <v>315</v>
      </c>
      <c r="M4389" t="e">
        <f>_xlfn.XLOOKUP(B4389,Sheet1!B:B,Sheet1!C:C)</f>
        <v>#N/A</v>
      </c>
    </row>
    <row r="4390" spans="2:13" hidden="1">
      <c r="B4390" t="s">
        <v>10568</v>
      </c>
      <c r="C4390" t="s">
        <v>10571</v>
      </c>
      <c r="D4390" t="s">
        <v>5224</v>
      </c>
      <c r="E4390" t="s">
        <v>5070</v>
      </c>
      <c r="F4390">
        <v>24</v>
      </c>
      <c r="G4390">
        <v>5400</v>
      </c>
      <c r="H4390" t="s">
        <v>102</v>
      </c>
      <c r="I4390" t="s">
        <v>102</v>
      </c>
      <c r="J4390" t="s">
        <v>103</v>
      </c>
      <c r="K4390" t="s">
        <v>10570</v>
      </c>
      <c r="L4390" t="s">
        <v>315</v>
      </c>
      <c r="M4390" t="e">
        <f>_xlfn.XLOOKUP(B4390,Sheet1!B:B,Sheet1!C:C)</f>
        <v>#N/A</v>
      </c>
    </row>
    <row r="4391" spans="2:13" hidden="1">
      <c r="B4391" t="s">
        <v>10568</v>
      </c>
      <c r="C4391" t="s">
        <v>10572</v>
      </c>
      <c r="D4391" t="s">
        <v>267</v>
      </c>
      <c r="E4391" t="s">
        <v>5070</v>
      </c>
      <c r="F4391">
        <v>24</v>
      </c>
      <c r="G4391">
        <v>5400</v>
      </c>
      <c r="H4391" t="s">
        <v>102</v>
      </c>
      <c r="I4391" t="s">
        <v>102</v>
      </c>
      <c r="J4391" t="s">
        <v>103</v>
      </c>
      <c r="K4391" t="s">
        <v>10570</v>
      </c>
      <c r="L4391" t="s">
        <v>315</v>
      </c>
      <c r="M4391" t="e">
        <f>_xlfn.XLOOKUP(B4391,Sheet1!B:B,Sheet1!C:C)</f>
        <v>#N/A</v>
      </c>
    </row>
    <row r="4392" spans="2:13" hidden="1">
      <c r="B4392" t="s">
        <v>10568</v>
      </c>
      <c r="C4392" t="s">
        <v>10570</v>
      </c>
      <c r="D4392" t="s">
        <v>653</v>
      </c>
      <c r="E4392" t="s">
        <v>5070</v>
      </c>
      <c r="F4392">
        <v>40</v>
      </c>
      <c r="G4392">
        <v>9000</v>
      </c>
      <c r="H4392" t="s">
        <v>102</v>
      </c>
      <c r="I4392" t="s">
        <v>102</v>
      </c>
      <c r="J4392" t="s">
        <v>103</v>
      </c>
      <c r="K4392" t="s">
        <v>10570</v>
      </c>
      <c r="L4392" t="s">
        <v>315</v>
      </c>
      <c r="M4392" t="e">
        <f>_xlfn.XLOOKUP(B4392,Sheet1!B:B,Sheet1!C:C)</f>
        <v>#N/A</v>
      </c>
    </row>
    <row r="4393" spans="2:13" hidden="1">
      <c r="B4393" t="s">
        <v>10573</v>
      </c>
      <c r="C4393" t="s">
        <v>10574</v>
      </c>
      <c r="D4393" t="s">
        <v>226</v>
      </c>
      <c r="E4393" t="s">
        <v>5154</v>
      </c>
      <c r="F4393">
        <v>2</v>
      </c>
      <c r="G4393">
        <v>0</v>
      </c>
      <c r="H4393" t="s">
        <v>103</v>
      </c>
      <c r="I4393" t="s">
        <v>102</v>
      </c>
      <c r="J4393" t="s">
        <v>103</v>
      </c>
      <c r="K4393" t="s">
        <v>10575</v>
      </c>
      <c r="L4393" t="s">
        <v>10576</v>
      </c>
      <c r="M4393" t="e">
        <f>_xlfn.XLOOKUP(B4393,Sheet1!B:B,Sheet1!C:C)</f>
        <v>#N/A</v>
      </c>
    </row>
    <row r="4394" spans="2:13" hidden="1">
      <c r="B4394" t="s">
        <v>10573</v>
      </c>
      <c r="C4394" t="s">
        <v>10577</v>
      </c>
      <c r="D4394" t="s">
        <v>226</v>
      </c>
      <c r="E4394" t="s">
        <v>5154</v>
      </c>
      <c r="F4394">
        <v>2</v>
      </c>
      <c r="G4394">
        <v>0</v>
      </c>
      <c r="H4394" t="s">
        <v>103</v>
      </c>
      <c r="I4394" t="s">
        <v>102</v>
      </c>
      <c r="J4394" t="s">
        <v>103</v>
      </c>
      <c r="K4394" t="s">
        <v>10575</v>
      </c>
      <c r="L4394" t="s">
        <v>10576</v>
      </c>
      <c r="M4394" t="e">
        <f>_xlfn.XLOOKUP(B4394,Sheet1!B:B,Sheet1!C:C)</f>
        <v>#N/A</v>
      </c>
    </row>
    <row r="4395" spans="2:13" hidden="1">
      <c r="B4395" t="s">
        <v>10573</v>
      </c>
      <c r="C4395" t="s">
        <v>10578</v>
      </c>
      <c r="D4395" t="s">
        <v>226</v>
      </c>
      <c r="E4395" t="s">
        <v>5154</v>
      </c>
      <c r="F4395">
        <v>2</v>
      </c>
      <c r="G4395">
        <v>0</v>
      </c>
      <c r="H4395" t="s">
        <v>103</v>
      </c>
      <c r="I4395" t="s">
        <v>102</v>
      </c>
      <c r="J4395" t="s">
        <v>103</v>
      </c>
      <c r="K4395" t="s">
        <v>10575</v>
      </c>
      <c r="L4395" t="s">
        <v>10576</v>
      </c>
      <c r="M4395" t="e">
        <f>_xlfn.XLOOKUP(B4395,Sheet1!B:B,Sheet1!C:C)</f>
        <v>#N/A</v>
      </c>
    </row>
    <row r="4396" spans="2:13" hidden="1">
      <c r="B4396" t="s">
        <v>10573</v>
      </c>
      <c r="C4396" t="s">
        <v>10579</v>
      </c>
      <c r="D4396" t="s">
        <v>226</v>
      </c>
      <c r="E4396" t="s">
        <v>5154</v>
      </c>
      <c r="F4396">
        <v>2</v>
      </c>
      <c r="G4396">
        <v>0</v>
      </c>
      <c r="H4396" t="s">
        <v>103</v>
      </c>
      <c r="I4396" t="s">
        <v>102</v>
      </c>
      <c r="J4396" t="s">
        <v>103</v>
      </c>
      <c r="K4396" t="s">
        <v>10575</v>
      </c>
      <c r="L4396" t="s">
        <v>10576</v>
      </c>
      <c r="M4396" t="e">
        <f>_xlfn.XLOOKUP(B4396,Sheet1!B:B,Sheet1!C:C)</f>
        <v>#N/A</v>
      </c>
    </row>
    <row r="4397" spans="2:13" hidden="1">
      <c r="B4397" t="s">
        <v>10573</v>
      </c>
      <c r="C4397" t="s">
        <v>10580</v>
      </c>
      <c r="D4397" t="s">
        <v>10581</v>
      </c>
      <c r="E4397" t="s">
        <v>5070</v>
      </c>
      <c r="F4397">
        <v>2</v>
      </c>
      <c r="G4397">
        <v>0</v>
      </c>
      <c r="H4397" t="s">
        <v>102</v>
      </c>
      <c r="I4397" t="s">
        <v>102</v>
      </c>
      <c r="J4397" t="s">
        <v>103</v>
      </c>
      <c r="K4397" t="s">
        <v>10575</v>
      </c>
      <c r="L4397" t="s">
        <v>10576</v>
      </c>
      <c r="M4397" t="e">
        <f>_xlfn.XLOOKUP(B4397,Sheet1!B:B,Sheet1!C:C)</f>
        <v>#N/A</v>
      </c>
    </row>
    <row r="4398" spans="2:13" hidden="1">
      <c r="B4398" t="s">
        <v>10573</v>
      </c>
      <c r="C4398" t="s">
        <v>10582</v>
      </c>
      <c r="D4398" t="s">
        <v>590</v>
      </c>
      <c r="E4398" t="s">
        <v>5070</v>
      </c>
      <c r="F4398">
        <v>2</v>
      </c>
      <c r="G4398">
        <v>0</v>
      </c>
      <c r="H4398" t="s">
        <v>102</v>
      </c>
      <c r="I4398" t="s">
        <v>102</v>
      </c>
      <c r="J4398" t="s">
        <v>103</v>
      </c>
      <c r="K4398" t="s">
        <v>10575</v>
      </c>
      <c r="L4398" t="s">
        <v>10576</v>
      </c>
      <c r="M4398" t="e">
        <f>_xlfn.XLOOKUP(B4398,Sheet1!B:B,Sheet1!C:C)</f>
        <v>#N/A</v>
      </c>
    </row>
    <row r="4399" spans="2:13" hidden="1">
      <c r="B4399" t="s">
        <v>10573</v>
      </c>
      <c r="C4399" t="s">
        <v>10583</v>
      </c>
      <c r="D4399" t="s">
        <v>10584</v>
      </c>
      <c r="F4399">
        <v>40</v>
      </c>
      <c r="G4399">
        <v>134820</v>
      </c>
      <c r="H4399" t="s">
        <v>103</v>
      </c>
      <c r="I4399" t="s">
        <v>103</v>
      </c>
      <c r="J4399" t="s">
        <v>103</v>
      </c>
      <c r="K4399" t="s">
        <v>10575</v>
      </c>
      <c r="L4399" t="s">
        <v>10576</v>
      </c>
      <c r="M4399" t="e">
        <f>_xlfn.XLOOKUP(B4399,Sheet1!B:B,Sheet1!C:C)</f>
        <v>#N/A</v>
      </c>
    </row>
    <row r="4400" spans="2:13" hidden="1">
      <c r="B4400" t="s">
        <v>10573</v>
      </c>
      <c r="C4400" t="s">
        <v>10585</v>
      </c>
      <c r="D4400" t="s">
        <v>226</v>
      </c>
      <c r="E4400" t="s">
        <v>5154</v>
      </c>
      <c r="F4400">
        <v>2</v>
      </c>
      <c r="G4400">
        <v>0</v>
      </c>
      <c r="H4400" t="s">
        <v>103</v>
      </c>
      <c r="I4400" t="s">
        <v>102</v>
      </c>
      <c r="J4400" t="s">
        <v>103</v>
      </c>
      <c r="K4400" t="s">
        <v>10575</v>
      </c>
      <c r="L4400" t="s">
        <v>10576</v>
      </c>
      <c r="M4400" t="e">
        <f>_xlfn.XLOOKUP(B4400,Sheet1!B:B,Sheet1!C:C)</f>
        <v>#N/A</v>
      </c>
    </row>
    <row r="4401" spans="2:13" hidden="1">
      <c r="B4401" t="s">
        <v>10573</v>
      </c>
      <c r="C4401" t="s">
        <v>10586</v>
      </c>
      <c r="D4401" t="s">
        <v>670</v>
      </c>
      <c r="E4401" t="s">
        <v>5070</v>
      </c>
      <c r="F4401">
        <v>2</v>
      </c>
      <c r="G4401">
        <v>0</v>
      </c>
      <c r="H4401" t="s">
        <v>102</v>
      </c>
      <c r="I4401" t="s">
        <v>102</v>
      </c>
      <c r="J4401" t="s">
        <v>103</v>
      </c>
      <c r="K4401" t="s">
        <v>10575</v>
      </c>
      <c r="L4401" t="s">
        <v>10576</v>
      </c>
      <c r="M4401" t="e">
        <f>_xlfn.XLOOKUP(B4401,Sheet1!B:B,Sheet1!C:C)</f>
        <v>#N/A</v>
      </c>
    </row>
    <row r="4402" spans="2:13" hidden="1">
      <c r="B4402" t="s">
        <v>10573</v>
      </c>
      <c r="C4402" t="s">
        <v>10587</v>
      </c>
      <c r="D4402" t="s">
        <v>226</v>
      </c>
      <c r="E4402" t="s">
        <v>5154</v>
      </c>
      <c r="F4402">
        <v>2</v>
      </c>
      <c r="G4402">
        <v>0</v>
      </c>
      <c r="H4402" t="s">
        <v>103</v>
      </c>
      <c r="I4402" t="s">
        <v>102</v>
      </c>
      <c r="J4402" t="s">
        <v>103</v>
      </c>
      <c r="K4402" t="s">
        <v>10575</v>
      </c>
      <c r="L4402" t="s">
        <v>10576</v>
      </c>
      <c r="M4402" t="e">
        <f>_xlfn.XLOOKUP(B4402,Sheet1!B:B,Sheet1!C:C)</f>
        <v>#N/A</v>
      </c>
    </row>
    <row r="4403" spans="2:13" hidden="1">
      <c r="B4403" t="s">
        <v>10573</v>
      </c>
      <c r="C4403" t="s">
        <v>8330</v>
      </c>
      <c r="D4403" t="s">
        <v>226</v>
      </c>
      <c r="E4403" t="s">
        <v>5154</v>
      </c>
      <c r="F4403">
        <v>2</v>
      </c>
      <c r="G4403">
        <v>0</v>
      </c>
      <c r="H4403" t="s">
        <v>103</v>
      </c>
      <c r="I4403" t="s">
        <v>102</v>
      </c>
      <c r="J4403" t="s">
        <v>103</v>
      </c>
      <c r="K4403" t="s">
        <v>10575</v>
      </c>
      <c r="L4403" t="s">
        <v>10576</v>
      </c>
      <c r="M4403" t="e">
        <f>_xlfn.XLOOKUP(B4403,Sheet1!B:B,Sheet1!C:C)</f>
        <v>#N/A</v>
      </c>
    </row>
    <row r="4404" spans="2:13" hidden="1">
      <c r="B4404" t="s">
        <v>10573</v>
      </c>
      <c r="C4404" t="s">
        <v>10588</v>
      </c>
      <c r="D4404" t="s">
        <v>226</v>
      </c>
      <c r="E4404" t="s">
        <v>5154</v>
      </c>
      <c r="F4404">
        <v>2</v>
      </c>
      <c r="G4404">
        <v>0</v>
      </c>
      <c r="H4404" t="s">
        <v>103</v>
      </c>
      <c r="I4404" t="s">
        <v>102</v>
      </c>
      <c r="J4404" t="s">
        <v>103</v>
      </c>
      <c r="K4404" t="s">
        <v>10575</v>
      </c>
      <c r="L4404" t="s">
        <v>10576</v>
      </c>
      <c r="M4404" t="e">
        <f>_xlfn.XLOOKUP(B4404,Sheet1!B:B,Sheet1!C:C)</f>
        <v>#N/A</v>
      </c>
    </row>
    <row r="4405" spans="2:13" hidden="1">
      <c r="B4405" t="s">
        <v>10573</v>
      </c>
      <c r="C4405" t="s">
        <v>10589</v>
      </c>
      <c r="D4405" t="s">
        <v>254</v>
      </c>
      <c r="E4405" t="s">
        <v>5070</v>
      </c>
      <c r="F4405">
        <v>2</v>
      </c>
      <c r="G4405">
        <v>0</v>
      </c>
      <c r="H4405" t="s">
        <v>102</v>
      </c>
      <c r="I4405" t="s">
        <v>102</v>
      </c>
      <c r="J4405" t="s">
        <v>103</v>
      </c>
      <c r="K4405" t="s">
        <v>10575</v>
      </c>
      <c r="L4405" t="s">
        <v>10576</v>
      </c>
      <c r="M4405" t="e">
        <f>_xlfn.XLOOKUP(B4405,Sheet1!B:B,Sheet1!C:C)</f>
        <v>#N/A</v>
      </c>
    </row>
    <row r="4406" spans="2:13" hidden="1">
      <c r="B4406" t="s">
        <v>10573</v>
      </c>
      <c r="C4406" t="s">
        <v>10590</v>
      </c>
      <c r="D4406" t="s">
        <v>10591</v>
      </c>
      <c r="F4406">
        <v>40</v>
      </c>
      <c r="G4406">
        <v>114129</v>
      </c>
      <c r="H4406" t="s">
        <v>103</v>
      </c>
      <c r="I4406" t="s">
        <v>103</v>
      </c>
      <c r="J4406" t="s">
        <v>103</v>
      </c>
      <c r="K4406" t="s">
        <v>10575</v>
      </c>
      <c r="L4406" t="s">
        <v>10576</v>
      </c>
      <c r="M4406" t="e">
        <f>_xlfn.XLOOKUP(B4406,Sheet1!B:B,Sheet1!C:C)</f>
        <v>#N/A</v>
      </c>
    </row>
    <row r="4407" spans="2:13" hidden="1">
      <c r="B4407" t="s">
        <v>10573</v>
      </c>
      <c r="C4407" t="s">
        <v>10592</v>
      </c>
      <c r="D4407" t="s">
        <v>226</v>
      </c>
      <c r="E4407" t="s">
        <v>5154</v>
      </c>
      <c r="F4407">
        <v>2</v>
      </c>
      <c r="G4407">
        <v>0</v>
      </c>
      <c r="H4407" t="s">
        <v>103</v>
      </c>
      <c r="I4407" t="s">
        <v>102</v>
      </c>
      <c r="J4407" t="s">
        <v>103</v>
      </c>
      <c r="K4407" t="s">
        <v>10575</v>
      </c>
      <c r="L4407" t="s">
        <v>10576</v>
      </c>
      <c r="M4407" t="e">
        <f>_xlfn.XLOOKUP(B4407,Sheet1!B:B,Sheet1!C:C)</f>
        <v>#N/A</v>
      </c>
    </row>
    <row r="4408" spans="2:13" hidden="1">
      <c r="B4408" t="s">
        <v>10573</v>
      </c>
      <c r="C4408" t="s">
        <v>10593</v>
      </c>
      <c r="D4408" t="s">
        <v>590</v>
      </c>
      <c r="E4408" t="s">
        <v>5070</v>
      </c>
      <c r="F4408">
        <v>2</v>
      </c>
      <c r="G4408">
        <v>0</v>
      </c>
      <c r="H4408" t="s">
        <v>102</v>
      </c>
      <c r="I4408" t="s">
        <v>102</v>
      </c>
      <c r="J4408" t="s">
        <v>103</v>
      </c>
      <c r="K4408" t="s">
        <v>10575</v>
      </c>
      <c r="L4408" t="s">
        <v>10576</v>
      </c>
      <c r="M4408" t="e">
        <f>_xlfn.XLOOKUP(B4408,Sheet1!B:B,Sheet1!C:C)</f>
        <v>#N/A</v>
      </c>
    </row>
    <row r="4409" spans="2:13" hidden="1">
      <c r="B4409" t="s">
        <v>10573</v>
      </c>
      <c r="C4409" t="s">
        <v>10594</v>
      </c>
      <c r="D4409" t="s">
        <v>226</v>
      </c>
      <c r="E4409" t="s">
        <v>5154</v>
      </c>
      <c r="F4409">
        <v>2</v>
      </c>
      <c r="G4409">
        <v>0</v>
      </c>
      <c r="H4409" t="s">
        <v>103</v>
      </c>
      <c r="I4409" t="s">
        <v>102</v>
      </c>
      <c r="J4409" t="s">
        <v>103</v>
      </c>
      <c r="K4409" t="s">
        <v>10575</v>
      </c>
      <c r="L4409" t="s">
        <v>10576</v>
      </c>
      <c r="M4409" t="e">
        <f>_xlfn.XLOOKUP(B4409,Sheet1!B:B,Sheet1!C:C)</f>
        <v>#N/A</v>
      </c>
    </row>
    <row r="4410" spans="2:13" hidden="1">
      <c r="B4410" t="s">
        <v>10573</v>
      </c>
      <c r="C4410" t="s">
        <v>10595</v>
      </c>
      <c r="D4410" t="s">
        <v>142</v>
      </c>
      <c r="E4410" t="s">
        <v>5070</v>
      </c>
      <c r="F4410">
        <v>2</v>
      </c>
      <c r="G4410">
        <v>0</v>
      </c>
      <c r="H4410" t="s">
        <v>102</v>
      </c>
      <c r="I4410" t="s">
        <v>102</v>
      </c>
      <c r="J4410" t="s">
        <v>103</v>
      </c>
      <c r="K4410" t="s">
        <v>10575</v>
      </c>
      <c r="L4410" t="s">
        <v>10576</v>
      </c>
      <c r="M4410" t="e">
        <f>_xlfn.XLOOKUP(B4410,Sheet1!B:B,Sheet1!C:C)</f>
        <v>#N/A</v>
      </c>
    </row>
    <row r="4411" spans="2:13" hidden="1">
      <c r="B4411" t="s">
        <v>10573</v>
      </c>
      <c r="C4411" t="s">
        <v>10575</v>
      </c>
      <c r="D4411" t="s">
        <v>10576</v>
      </c>
      <c r="E4411" t="s">
        <v>5073</v>
      </c>
      <c r="F4411">
        <v>40</v>
      </c>
      <c r="G4411">
        <v>168427</v>
      </c>
      <c r="H4411" t="s">
        <v>102</v>
      </c>
      <c r="I4411" t="s">
        <v>103</v>
      </c>
      <c r="J4411" t="s">
        <v>103</v>
      </c>
      <c r="K4411" t="s">
        <v>10575</v>
      </c>
      <c r="L4411" t="s">
        <v>10576</v>
      </c>
      <c r="M4411" t="e">
        <f>_xlfn.XLOOKUP(B4411,Sheet1!B:B,Sheet1!C:C)</f>
        <v>#N/A</v>
      </c>
    </row>
    <row r="4412" spans="2:13" hidden="1">
      <c r="B4412" t="s">
        <v>10573</v>
      </c>
      <c r="C4412" t="s">
        <v>10596</v>
      </c>
      <c r="D4412" t="s">
        <v>226</v>
      </c>
      <c r="E4412" t="s">
        <v>5154</v>
      </c>
      <c r="F4412">
        <v>2</v>
      </c>
      <c r="G4412">
        <v>0</v>
      </c>
      <c r="H4412" t="s">
        <v>103</v>
      </c>
      <c r="I4412" t="s">
        <v>102</v>
      </c>
      <c r="J4412" t="s">
        <v>103</v>
      </c>
      <c r="K4412" t="s">
        <v>10575</v>
      </c>
      <c r="L4412" t="s">
        <v>10576</v>
      </c>
      <c r="M4412" t="e">
        <f>_xlfn.XLOOKUP(B4412,Sheet1!B:B,Sheet1!C:C)</f>
        <v>#N/A</v>
      </c>
    </row>
    <row r="4413" spans="2:13" hidden="1">
      <c r="B4413" t="s">
        <v>10597</v>
      </c>
      <c r="C4413" t="s">
        <v>10598</v>
      </c>
      <c r="D4413" t="s">
        <v>3018</v>
      </c>
      <c r="E4413" t="s">
        <v>5070</v>
      </c>
      <c r="F4413">
        <v>2</v>
      </c>
      <c r="G4413">
        <v>0</v>
      </c>
      <c r="H4413" t="s">
        <v>102</v>
      </c>
      <c r="I4413" t="s">
        <v>102</v>
      </c>
      <c r="J4413" t="s">
        <v>103</v>
      </c>
      <c r="K4413" t="s">
        <v>10599</v>
      </c>
      <c r="L4413" t="s">
        <v>171</v>
      </c>
      <c r="M4413" t="e">
        <f>_xlfn.XLOOKUP(B4413,Sheet1!B:B,Sheet1!C:C)</f>
        <v>#N/A</v>
      </c>
    </row>
    <row r="4414" spans="2:13" hidden="1">
      <c r="B4414" t="s">
        <v>10597</v>
      </c>
      <c r="C4414" t="s">
        <v>10600</v>
      </c>
      <c r="D4414" t="s">
        <v>5246</v>
      </c>
      <c r="E4414" t="s">
        <v>5154</v>
      </c>
      <c r="F4414">
        <v>2</v>
      </c>
      <c r="G4414">
        <v>0</v>
      </c>
      <c r="H4414" t="s">
        <v>103</v>
      </c>
      <c r="I4414" t="s">
        <v>102</v>
      </c>
      <c r="J4414" t="s">
        <v>103</v>
      </c>
      <c r="K4414" t="s">
        <v>10599</v>
      </c>
      <c r="L4414" t="s">
        <v>171</v>
      </c>
      <c r="M4414" t="e">
        <f>_xlfn.XLOOKUP(B4414,Sheet1!B:B,Sheet1!C:C)</f>
        <v>#N/A</v>
      </c>
    </row>
    <row r="4415" spans="2:13" hidden="1">
      <c r="B4415" t="s">
        <v>10597</v>
      </c>
      <c r="C4415" t="s">
        <v>10601</v>
      </c>
      <c r="D4415" t="s">
        <v>5246</v>
      </c>
      <c r="E4415" t="s">
        <v>5154</v>
      </c>
      <c r="F4415">
        <v>2</v>
      </c>
      <c r="G4415">
        <v>0</v>
      </c>
      <c r="H4415" t="s">
        <v>103</v>
      </c>
      <c r="I4415" t="s">
        <v>102</v>
      </c>
      <c r="J4415" t="s">
        <v>103</v>
      </c>
      <c r="K4415" t="s">
        <v>10599</v>
      </c>
      <c r="L4415" t="s">
        <v>171</v>
      </c>
      <c r="M4415" t="e">
        <f>_xlfn.XLOOKUP(B4415,Sheet1!B:B,Sheet1!C:C)</f>
        <v>#N/A</v>
      </c>
    </row>
    <row r="4416" spans="2:13" hidden="1">
      <c r="B4416" t="s">
        <v>10597</v>
      </c>
      <c r="C4416" t="s">
        <v>10602</v>
      </c>
      <c r="D4416" t="s">
        <v>5195</v>
      </c>
      <c r="E4416" t="s">
        <v>5070</v>
      </c>
      <c r="F4416">
        <v>2</v>
      </c>
      <c r="G4416">
        <v>0</v>
      </c>
      <c r="H4416" t="s">
        <v>102</v>
      </c>
      <c r="I4416" t="s">
        <v>102</v>
      </c>
      <c r="J4416" t="s">
        <v>103</v>
      </c>
      <c r="K4416" t="s">
        <v>10599</v>
      </c>
      <c r="L4416" t="s">
        <v>171</v>
      </c>
      <c r="M4416" t="e">
        <f>_xlfn.XLOOKUP(B4416,Sheet1!B:B,Sheet1!C:C)</f>
        <v>#N/A</v>
      </c>
    </row>
    <row r="4417" spans="2:13" hidden="1">
      <c r="B4417" t="s">
        <v>10597</v>
      </c>
      <c r="C4417" t="s">
        <v>10603</v>
      </c>
      <c r="D4417" t="s">
        <v>267</v>
      </c>
      <c r="E4417" t="s">
        <v>5070</v>
      </c>
      <c r="F4417">
        <v>2</v>
      </c>
      <c r="G4417">
        <v>0</v>
      </c>
      <c r="H4417" t="s">
        <v>102</v>
      </c>
      <c r="I4417" t="s">
        <v>102</v>
      </c>
      <c r="J4417" t="s">
        <v>103</v>
      </c>
      <c r="K4417" t="s">
        <v>10599</v>
      </c>
      <c r="L4417" t="s">
        <v>171</v>
      </c>
      <c r="M4417" t="e">
        <f>_xlfn.XLOOKUP(B4417,Sheet1!B:B,Sheet1!C:C)</f>
        <v>#N/A</v>
      </c>
    </row>
    <row r="4418" spans="2:13" hidden="1">
      <c r="B4418" t="s">
        <v>10597</v>
      </c>
      <c r="C4418" t="s">
        <v>10604</v>
      </c>
      <c r="D4418" t="s">
        <v>5246</v>
      </c>
      <c r="E4418" t="s">
        <v>5154</v>
      </c>
      <c r="F4418">
        <v>2</v>
      </c>
      <c r="G4418">
        <v>0</v>
      </c>
      <c r="H4418" t="s">
        <v>103</v>
      </c>
      <c r="I4418" t="s">
        <v>102</v>
      </c>
      <c r="J4418" t="s">
        <v>103</v>
      </c>
      <c r="K4418" t="s">
        <v>10599</v>
      </c>
      <c r="L4418" t="s">
        <v>171</v>
      </c>
      <c r="M4418" t="e">
        <f>_xlfn.XLOOKUP(B4418,Sheet1!B:B,Sheet1!C:C)</f>
        <v>#N/A</v>
      </c>
    </row>
    <row r="4419" spans="2:13" hidden="1">
      <c r="B4419" t="s">
        <v>10597</v>
      </c>
      <c r="C4419" t="s">
        <v>10605</v>
      </c>
      <c r="D4419" t="s">
        <v>5246</v>
      </c>
      <c r="E4419" t="s">
        <v>5154</v>
      </c>
      <c r="F4419">
        <v>2</v>
      </c>
      <c r="G4419">
        <v>0</v>
      </c>
      <c r="H4419" t="s">
        <v>103</v>
      </c>
      <c r="I4419" t="s">
        <v>102</v>
      </c>
      <c r="J4419" t="s">
        <v>103</v>
      </c>
      <c r="K4419" t="s">
        <v>10599</v>
      </c>
      <c r="L4419" t="s">
        <v>171</v>
      </c>
      <c r="M4419" t="e">
        <f>_xlfn.XLOOKUP(B4419,Sheet1!B:B,Sheet1!C:C)</f>
        <v>#N/A</v>
      </c>
    </row>
    <row r="4420" spans="2:13" hidden="1">
      <c r="B4420" t="s">
        <v>10597</v>
      </c>
      <c r="C4420" t="s">
        <v>10606</v>
      </c>
      <c r="D4420" t="s">
        <v>5246</v>
      </c>
      <c r="E4420" t="s">
        <v>5154</v>
      </c>
      <c r="F4420">
        <v>2</v>
      </c>
      <c r="G4420">
        <v>0</v>
      </c>
      <c r="H4420" t="s">
        <v>103</v>
      </c>
      <c r="I4420" t="s">
        <v>102</v>
      </c>
      <c r="J4420" t="s">
        <v>103</v>
      </c>
      <c r="K4420" t="s">
        <v>10599</v>
      </c>
      <c r="L4420" t="s">
        <v>171</v>
      </c>
      <c r="M4420" t="e">
        <f>_xlfn.XLOOKUP(B4420,Sheet1!B:B,Sheet1!C:C)</f>
        <v>#N/A</v>
      </c>
    </row>
    <row r="4421" spans="2:13" hidden="1">
      <c r="B4421" t="s">
        <v>10597</v>
      </c>
      <c r="C4421" t="s">
        <v>10607</v>
      </c>
      <c r="D4421" t="s">
        <v>149</v>
      </c>
      <c r="E4421" t="s">
        <v>5073</v>
      </c>
      <c r="F4421">
        <v>2</v>
      </c>
      <c r="G4421">
        <v>0</v>
      </c>
      <c r="H4421" t="s">
        <v>102</v>
      </c>
      <c r="I4421" t="s">
        <v>103</v>
      </c>
      <c r="J4421" t="s">
        <v>103</v>
      </c>
      <c r="K4421" t="s">
        <v>10599</v>
      </c>
      <c r="L4421" t="s">
        <v>171</v>
      </c>
      <c r="M4421" t="e">
        <f>_xlfn.XLOOKUP(B4421,Sheet1!B:B,Sheet1!C:C)</f>
        <v>#N/A</v>
      </c>
    </row>
    <row r="4422" spans="2:13" hidden="1">
      <c r="B4422" t="s">
        <v>10597</v>
      </c>
      <c r="C4422" t="s">
        <v>10608</v>
      </c>
      <c r="D4422" t="s">
        <v>5246</v>
      </c>
      <c r="E4422" t="s">
        <v>5154</v>
      </c>
      <c r="F4422">
        <v>2</v>
      </c>
      <c r="G4422">
        <v>0</v>
      </c>
      <c r="H4422" t="s">
        <v>103</v>
      </c>
      <c r="I4422" t="s">
        <v>102</v>
      </c>
      <c r="J4422" t="s">
        <v>103</v>
      </c>
      <c r="K4422" t="s">
        <v>10599</v>
      </c>
      <c r="L4422" t="s">
        <v>171</v>
      </c>
      <c r="M4422" t="e">
        <f>_xlfn.XLOOKUP(B4422,Sheet1!B:B,Sheet1!C:C)</f>
        <v>#N/A</v>
      </c>
    </row>
    <row r="4423" spans="2:13" hidden="1">
      <c r="B4423" t="s">
        <v>10597</v>
      </c>
      <c r="C4423" t="s">
        <v>10609</v>
      </c>
      <c r="D4423" t="s">
        <v>5246</v>
      </c>
      <c r="E4423" t="s">
        <v>5154</v>
      </c>
      <c r="F4423">
        <v>2</v>
      </c>
      <c r="G4423">
        <v>0</v>
      </c>
      <c r="H4423" t="s">
        <v>103</v>
      </c>
      <c r="I4423" t="s">
        <v>102</v>
      </c>
      <c r="J4423" t="s">
        <v>103</v>
      </c>
      <c r="K4423" t="s">
        <v>10599</v>
      </c>
      <c r="L4423" t="s">
        <v>171</v>
      </c>
      <c r="M4423" t="e">
        <f>_xlfn.XLOOKUP(B4423,Sheet1!B:B,Sheet1!C:C)</f>
        <v>#N/A</v>
      </c>
    </row>
    <row r="4424" spans="2:13" hidden="1">
      <c r="B4424" t="s">
        <v>10597</v>
      </c>
      <c r="C4424" t="s">
        <v>10599</v>
      </c>
      <c r="D4424" t="s">
        <v>171</v>
      </c>
      <c r="E4424" t="s">
        <v>5070</v>
      </c>
      <c r="F4424">
        <v>1</v>
      </c>
      <c r="G4424">
        <v>0</v>
      </c>
      <c r="H4424" t="s">
        <v>102</v>
      </c>
      <c r="I4424" t="s">
        <v>102</v>
      </c>
      <c r="J4424" t="s">
        <v>103</v>
      </c>
      <c r="K4424" t="s">
        <v>10599</v>
      </c>
      <c r="L4424" t="s">
        <v>171</v>
      </c>
      <c r="M4424" t="e">
        <f>_xlfn.XLOOKUP(B4424,Sheet1!B:B,Sheet1!C:C)</f>
        <v>#N/A</v>
      </c>
    </row>
    <row r="4425" spans="2:13" hidden="1">
      <c r="B4425" t="s">
        <v>10597</v>
      </c>
      <c r="C4425" t="s">
        <v>10610</v>
      </c>
      <c r="D4425" t="s">
        <v>5246</v>
      </c>
      <c r="E4425" t="s">
        <v>5154</v>
      </c>
      <c r="F4425">
        <v>2</v>
      </c>
      <c r="G4425">
        <v>0</v>
      </c>
      <c r="H4425" t="s">
        <v>103</v>
      </c>
      <c r="I4425" t="s">
        <v>102</v>
      </c>
      <c r="J4425" t="s">
        <v>103</v>
      </c>
      <c r="K4425" t="s">
        <v>10599</v>
      </c>
      <c r="L4425" t="s">
        <v>171</v>
      </c>
      <c r="M4425" t="e">
        <f>_xlfn.XLOOKUP(B4425,Sheet1!B:B,Sheet1!C:C)</f>
        <v>#N/A</v>
      </c>
    </row>
    <row r="4426" spans="2:13" hidden="1">
      <c r="B4426" t="s">
        <v>10597</v>
      </c>
      <c r="C4426" t="s">
        <v>10611</v>
      </c>
      <c r="D4426" t="s">
        <v>5224</v>
      </c>
      <c r="E4426" t="s">
        <v>5070</v>
      </c>
      <c r="F4426">
        <v>2</v>
      </c>
      <c r="G4426">
        <v>0</v>
      </c>
      <c r="H4426" t="s">
        <v>102</v>
      </c>
      <c r="I4426" t="s">
        <v>102</v>
      </c>
      <c r="J4426" t="s">
        <v>103</v>
      </c>
      <c r="K4426" t="s">
        <v>10599</v>
      </c>
      <c r="L4426" t="s">
        <v>171</v>
      </c>
      <c r="M4426" t="e">
        <f>_xlfn.XLOOKUP(B4426,Sheet1!B:B,Sheet1!C:C)</f>
        <v>#N/A</v>
      </c>
    </row>
    <row r="4427" spans="2:13" hidden="1">
      <c r="B4427" t="s">
        <v>10612</v>
      </c>
      <c r="C4427" t="s">
        <v>10613</v>
      </c>
      <c r="D4427" t="s">
        <v>2907</v>
      </c>
      <c r="E4427" t="s">
        <v>5154</v>
      </c>
      <c r="F4427">
        <v>0</v>
      </c>
      <c r="G4427">
        <v>0</v>
      </c>
      <c r="H4427" t="s">
        <v>103</v>
      </c>
      <c r="I4427" t="s">
        <v>102</v>
      </c>
      <c r="J4427" t="s">
        <v>103</v>
      </c>
      <c r="K4427" t="s">
        <v>10614</v>
      </c>
      <c r="L4427" t="s">
        <v>6926</v>
      </c>
      <c r="M4427" t="e">
        <f>_xlfn.XLOOKUP(B4427,Sheet1!B:B,Sheet1!C:C)</f>
        <v>#N/A</v>
      </c>
    </row>
    <row r="4428" spans="2:13" hidden="1">
      <c r="B4428" t="s">
        <v>10612</v>
      </c>
      <c r="C4428" t="s">
        <v>10613</v>
      </c>
      <c r="D4428" t="s">
        <v>2907</v>
      </c>
      <c r="E4428" t="s">
        <v>5154</v>
      </c>
      <c r="F4428">
        <v>0</v>
      </c>
      <c r="G4428">
        <v>0</v>
      </c>
      <c r="H4428" t="s">
        <v>103</v>
      </c>
      <c r="I4428" t="s">
        <v>102</v>
      </c>
      <c r="J4428" t="s">
        <v>103</v>
      </c>
      <c r="K4428" t="s">
        <v>10614</v>
      </c>
      <c r="L4428" t="s">
        <v>10615</v>
      </c>
      <c r="M4428" t="e">
        <f>_xlfn.XLOOKUP(B4428,Sheet1!B:B,Sheet1!C:C)</f>
        <v>#N/A</v>
      </c>
    </row>
    <row r="4429" spans="2:13" hidden="1">
      <c r="B4429" t="s">
        <v>10612</v>
      </c>
      <c r="C4429" t="s">
        <v>10614</v>
      </c>
      <c r="D4429" t="s">
        <v>10616</v>
      </c>
      <c r="F4429">
        <v>0</v>
      </c>
      <c r="G4429">
        <v>80000</v>
      </c>
      <c r="H4429" t="s">
        <v>103</v>
      </c>
      <c r="I4429" t="s">
        <v>103</v>
      </c>
      <c r="J4429" t="s">
        <v>103</v>
      </c>
      <c r="K4429" t="s">
        <v>10614</v>
      </c>
      <c r="L4429" t="s">
        <v>6926</v>
      </c>
      <c r="M4429" t="e">
        <f>_xlfn.XLOOKUP(B4429,Sheet1!B:B,Sheet1!C:C)</f>
        <v>#N/A</v>
      </c>
    </row>
    <row r="4430" spans="2:13" hidden="1">
      <c r="B4430" t="s">
        <v>10612</v>
      </c>
      <c r="C4430" t="s">
        <v>10614</v>
      </c>
      <c r="D4430" t="s">
        <v>10616</v>
      </c>
      <c r="F4430">
        <v>0</v>
      </c>
      <c r="G4430">
        <v>63646</v>
      </c>
      <c r="H4430" t="s">
        <v>103</v>
      </c>
      <c r="I4430" t="s">
        <v>103</v>
      </c>
      <c r="J4430" t="s">
        <v>103</v>
      </c>
      <c r="K4430" t="s">
        <v>10614</v>
      </c>
      <c r="L4430" t="s">
        <v>10615</v>
      </c>
      <c r="M4430" t="e">
        <f>_xlfn.XLOOKUP(B4430,Sheet1!B:B,Sheet1!C:C)</f>
        <v>#N/A</v>
      </c>
    </row>
    <row r="4431" spans="2:13" hidden="1">
      <c r="B4431" t="s">
        <v>10612</v>
      </c>
      <c r="C4431" t="s">
        <v>10617</v>
      </c>
      <c r="D4431" t="s">
        <v>631</v>
      </c>
      <c r="E4431" t="s">
        <v>5154</v>
      </c>
      <c r="F4431">
        <v>0</v>
      </c>
      <c r="G4431">
        <v>0</v>
      </c>
      <c r="H4431" t="s">
        <v>103</v>
      </c>
      <c r="I4431" t="s">
        <v>102</v>
      </c>
      <c r="J4431" t="s">
        <v>103</v>
      </c>
      <c r="K4431" t="s">
        <v>10614</v>
      </c>
      <c r="L4431" t="s">
        <v>6926</v>
      </c>
      <c r="M4431" t="e">
        <f>_xlfn.XLOOKUP(B4431,Sheet1!B:B,Sheet1!C:C)</f>
        <v>#N/A</v>
      </c>
    </row>
    <row r="4432" spans="2:13" hidden="1">
      <c r="B4432" t="s">
        <v>10612</v>
      </c>
      <c r="C4432" t="s">
        <v>10617</v>
      </c>
      <c r="D4432" t="s">
        <v>631</v>
      </c>
      <c r="E4432" t="s">
        <v>5154</v>
      </c>
      <c r="F4432">
        <v>0</v>
      </c>
      <c r="G4432">
        <v>0</v>
      </c>
      <c r="H4432" t="s">
        <v>103</v>
      </c>
      <c r="I4432" t="s">
        <v>102</v>
      </c>
      <c r="J4432" t="s">
        <v>103</v>
      </c>
      <c r="K4432" t="s">
        <v>10614</v>
      </c>
      <c r="L4432" t="s">
        <v>10615</v>
      </c>
      <c r="M4432" t="e">
        <f>_xlfn.XLOOKUP(B4432,Sheet1!B:B,Sheet1!C:C)</f>
        <v>#N/A</v>
      </c>
    </row>
    <row r="4433" spans="2:13" hidden="1">
      <c r="B4433" t="s">
        <v>10612</v>
      </c>
      <c r="C4433" t="s">
        <v>10618</v>
      </c>
      <c r="D4433" t="s">
        <v>142</v>
      </c>
      <c r="E4433" t="s">
        <v>5154</v>
      </c>
      <c r="F4433">
        <v>0</v>
      </c>
      <c r="G4433">
        <v>0</v>
      </c>
      <c r="H4433" t="s">
        <v>103</v>
      </c>
      <c r="I4433" t="s">
        <v>102</v>
      </c>
      <c r="J4433" t="s">
        <v>103</v>
      </c>
      <c r="K4433" t="s">
        <v>10614</v>
      </c>
      <c r="L4433" t="s">
        <v>6926</v>
      </c>
      <c r="M4433" t="e">
        <f>_xlfn.XLOOKUP(B4433,Sheet1!B:B,Sheet1!C:C)</f>
        <v>#N/A</v>
      </c>
    </row>
    <row r="4434" spans="2:13" hidden="1">
      <c r="B4434" t="s">
        <v>10612</v>
      </c>
      <c r="C4434" t="s">
        <v>10618</v>
      </c>
      <c r="D4434" t="s">
        <v>142</v>
      </c>
      <c r="E4434" t="s">
        <v>5154</v>
      </c>
      <c r="F4434">
        <v>0</v>
      </c>
      <c r="G4434">
        <v>0</v>
      </c>
      <c r="H4434" t="s">
        <v>103</v>
      </c>
      <c r="I4434" t="s">
        <v>102</v>
      </c>
      <c r="J4434" t="s">
        <v>103</v>
      </c>
      <c r="K4434" t="s">
        <v>10614</v>
      </c>
      <c r="L4434" t="s">
        <v>10615</v>
      </c>
      <c r="M4434" t="e">
        <f>_xlfn.XLOOKUP(B4434,Sheet1!B:B,Sheet1!C:C)</f>
        <v>#N/A</v>
      </c>
    </row>
    <row r="4435" spans="2:13" hidden="1">
      <c r="B4435" t="s">
        <v>10619</v>
      </c>
      <c r="C4435" t="s">
        <v>10620</v>
      </c>
      <c r="D4435" t="s">
        <v>7135</v>
      </c>
      <c r="E4435" t="s">
        <v>5154</v>
      </c>
      <c r="F4435">
        <v>1</v>
      </c>
      <c r="G4435">
        <v>0</v>
      </c>
      <c r="H4435" t="s">
        <v>103</v>
      </c>
      <c r="I4435" t="s">
        <v>102</v>
      </c>
      <c r="J4435" t="s">
        <v>103</v>
      </c>
      <c r="K4435" t="s">
        <v>10621</v>
      </c>
      <c r="L4435" t="s">
        <v>171</v>
      </c>
      <c r="M4435" t="e">
        <f>_xlfn.XLOOKUP(B4435,Sheet1!B:B,Sheet1!C:C)</f>
        <v>#N/A</v>
      </c>
    </row>
    <row r="4436" spans="2:13" hidden="1">
      <c r="B4436" t="s">
        <v>10619</v>
      </c>
      <c r="C4436" t="s">
        <v>10622</v>
      </c>
      <c r="D4436" t="s">
        <v>7135</v>
      </c>
      <c r="E4436" t="s">
        <v>5154</v>
      </c>
      <c r="F4436">
        <v>1</v>
      </c>
      <c r="G4436">
        <v>0</v>
      </c>
      <c r="H4436" t="s">
        <v>103</v>
      </c>
      <c r="I4436" t="s">
        <v>102</v>
      </c>
      <c r="J4436" t="s">
        <v>103</v>
      </c>
      <c r="K4436" t="s">
        <v>10621</v>
      </c>
      <c r="L4436" t="s">
        <v>171</v>
      </c>
      <c r="M4436" t="e">
        <f>_xlfn.XLOOKUP(B4436,Sheet1!B:B,Sheet1!C:C)</f>
        <v>#N/A</v>
      </c>
    </row>
    <row r="4437" spans="2:13" hidden="1">
      <c r="B4437" t="s">
        <v>10619</v>
      </c>
      <c r="C4437" t="s">
        <v>10623</v>
      </c>
      <c r="D4437" t="s">
        <v>7135</v>
      </c>
      <c r="E4437" t="s">
        <v>5154</v>
      </c>
      <c r="F4437">
        <v>1</v>
      </c>
      <c r="G4437">
        <v>0</v>
      </c>
      <c r="H4437" t="s">
        <v>103</v>
      </c>
      <c r="I4437" t="s">
        <v>102</v>
      </c>
      <c r="J4437" t="s">
        <v>103</v>
      </c>
      <c r="K4437" t="s">
        <v>10621</v>
      </c>
      <c r="L4437" t="s">
        <v>171</v>
      </c>
      <c r="M4437" t="e">
        <f>_xlfn.XLOOKUP(B4437,Sheet1!B:B,Sheet1!C:C)</f>
        <v>#N/A</v>
      </c>
    </row>
    <row r="4438" spans="2:13" hidden="1">
      <c r="B4438" t="s">
        <v>10619</v>
      </c>
      <c r="C4438" t="s">
        <v>10624</v>
      </c>
      <c r="D4438" t="s">
        <v>7135</v>
      </c>
      <c r="E4438" t="s">
        <v>5154</v>
      </c>
      <c r="F4438">
        <v>1</v>
      </c>
      <c r="G4438">
        <v>0</v>
      </c>
      <c r="H4438" t="s">
        <v>103</v>
      </c>
      <c r="I4438" t="s">
        <v>102</v>
      </c>
      <c r="J4438" t="s">
        <v>103</v>
      </c>
      <c r="K4438" t="s">
        <v>10621</v>
      </c>
      <c r="L4438" t="s">
        <v>171</v>
      </c>
      <c r="M4438" t="e">
        <f>_xlfn.XLOOKUP(B4438,Sheet1!B:B,Sheet1!C:C)</f>
        <v>#N/A</v>
      </c>
    </row>
    <row r="4439" spans="2:13" hidden="1">
      <c r="B4439" t="s">
        <v>10619</v>
      </c>
      <c r="C4439" t="s">
        <v>10625</v>
      </c>
      <c r="D4439" t="s">
        <v>7135</v>
      </c>
      <c r="E4439" t="s">
        <v>5154</v>
      </c>
      <c r="F4439">
        <v>1</v>
      </c>
      <c r="G4439">
        <v>0</v>
      </c>
      <c r="H4439" t="s">
        <v>103</v>
      </c>
      <c r="I4439" t="s">
        <v>102</v>
      </c>
      <c r="J4439" t="s">
        <v>103</v>
      </c>
      <c r="K4439" t="s">
        <v>10621</v>
      </c>
      <c r="L4439" t="s">
        <v>171</v>
      </c>
      <c r="M4439" t="e">
        <f>_xlfn.XLOOKUP(B4439,Sheet1!B:B,Sheet1!C:C)</f>
        <v>#N/A</v>
      </c>
    </row>
    <row r="4440" spans="2:13" hidden="1">
      <c r="B4440" t="s">
        <v>10619</v>
      </c>
      <c r="C4440" t="s">
        <v>10626</v>
      </c>
      <c r="D4440" t="s">
        <v>7135</v>
      </c>
      <c r="E4440" t="s">
        <v>5154</v>
      </c>
      <c r="F4440">
        <v>1</v>
      </c>
      <c r="G4440">
        <v>0</v>
      </c>
      <c r="H4440" t="s">
        <v>103</v>
      </c>
      <c r="I4440" t="s">
        <v>102</v>
      </c>
      <c r="J4440" t="s">
        <v>103</v>
      </c>
      <c r="K4440" t="s">
        <v>10621</v>
      </c>
      <c r="L4440" t="s">
        <v>171</v>
      </c>
      <c r="M4440" t="e">
        <f>_xlfn.XLOOKUP(B4440,Sheet1!B:B,Sheet1!C:C)</f>
        <v>#N/A</v>
      </c>
    </row>
    <row r="4441" spans="2:13" hidden="1">
      <c r="B4441" t="s">
        <v>10619</v>
      </c>
      <c r="C4441" t="s">
        <v>10627</v>
      </c>
      <c r="D4441" t="s">
        <v>7135</v>
      </c>
      <c r="E4441" t="s">
        <v>5154</v>
      </c>
      <c r="F4441">
        <v>1</v>
      </c>
      <c r="G4441">
        <v>0</v>
      </c>
      <c r="H4441" t="s">
        <v>103</v>
      </c>
      <c r="I4441" t="s">
        <v>102</v>
      </c>
      <c r="J4441" t="s">
        <v>103</v>
      </c>
      <c r="K4441" t="s">
        <v>10621</v>
      </c>
      <c r="L4441" t="s">
        <v>171</v>
      </c>
      <c r="M4441" t="e">
        <f>_xlfn.XLOOKUP(B4441,Sheet1!B:B,Sheet1!C:C)</f>
        <v>#N/A</v>
      </c>
    </row>
    <row r="4442" spans="2:13" hidden="1">
      <c r="B4442" t="s">
        <v>10619</v>
      </c>
      <c r="C4442" t="s">
        <v>10628</v>
      </c>
      <c r="D4442" t="s">
        <v>7135</v>
      </c>
      <c r="E4442" t="s">
        <v>5154</v>
      </c>
      <c r="F4442">
        <v>1</v>
      </c>
      <c r="G4442">
        <v>0</v>
      </c>
      <c r="H4442" t="s">
        <v>103</v>
      </c>
      <c r="I4442" t="s">
        <v>102</v>
      </c>
      <c r="J4442" t="s">
        <v>103</v>
      </c>
      <c r="K4442" t="s">
        <v>10621</v>
      </c>
      <c r="L4442" t="s">
        <v>171</v>
      </c>
      <c r="M4442" t="e">
        <f>_xlfn.XLOOKUP(B4442,Sheet1!B:B,Sheet1!C:C)</f>
        <v>#N/A</v>
      </c>
    </row>
    <row r="4443" spans="2:13" hidden="1">
      <c r="B4443" t="s">
        <v>10619</v>
      </c>
      <c r="C4443" t="s">
        <v>10629</v>
      </c>
      <c r="D4443" t="s">
        <v>5195</v>
      </c>
      <c r="E4443" t="s">
        <v>5070</v>
      </c>
      <c r="F4443">
        <v>1</v>
      </c>
      <c r="G4443">
        <v>0</v>
      </c>
      <c r="H4443" t="s">
        <v>102</v>
      </c>
      <c r="I4443" t="s">
        <v>102</v>
      </c>
      <c r="J4443" t="s">
        <v>103</v>
      </c>
      <c r="K4443" t="s">
        <v>10621</v>
      </c>
      <c r="L4443" t="s">
        <v>171</v>
      </c>
      <c r="M4443" t="e">
        <f>_xlfn.XLOOKUP(B4443,Sheet1!B:B,Sheet1!C:C)</f>
        <v>#N/A</v>
      </c>
    </row>
    <row r="4444" spans="2:13" hidden="1">
      <c r="B4444" t="s">
        <v>10619</v>
      </c>
      <c r="C4444" t="s">
        <v>10630</v>
      </c>
      <c r="D4444" t="s">
        <v>7135</v>
      </c>
      <c r="E4444" t="s">
        <v>5154</v>
      </c>
      <c r="F4444">
        <v>1</v>
      </c>
      <c r="G4444">
        <v>0</v>
      </c>
      <c r="H4444" t="s">
        <v>103</v>
      </c>
      <c r="I4444" t="s">
        <v>102</v>
      </c>
      <c r="J4444" t="s">
        <v>103</v>
      </c>
      <c r="K4444" t="s">
        <v>10621</v>
      </c>
      <c r="L4444" t="s">
        <v>171</v>
      </c>
      <c r="M4444" t="e">
        <f>_xlfn.XLOOKUP(B4444,Sheet1!B:B,Sheet1!C:C)</f>
        <v>#N/A</v>
      </c>
    </row>
    <row r="4445" spans="2:13" hidden="1">
      <c r="B4445" t="s">
        <v>10619</v>
      </c>
      <c r="C4445" t="s">
        <v>10631</v>
      </c>
      <c r="D4445" t="s">
        <v>5224</v>
      </c>
      <c r="E4445" t="s">
        <v>5070</v>
      </c>
      <c r="F4445">
        <v>1</v>
      </c>
      <c r="G4445">
        <v>0</v>
      </c>
      <c r="H4445" t="s">
        <v>102</v>
      </c>
      <c r="I4445" t="s">
        <v>102</v>
      </c>
      <c r="J4445" t="s">
        <v>103</v>
      </c>
      <c r="K4445" t="s">
        <v>10621</v>
      </c>
      <c r="L4445" t="s">
        <v>171</v>
      </c>
      <c r="M4445" t="e">
        <f>_xlfn.XLOOKUP(B4445,Sheet1!B:B,Sheet1!C:C)</f>
        <v>#N/A</v>
      </c>
    </row>
    <row r="4446" spans="2:13" hidden="1">
      <c r="B4446" t="s">
        <v>10619</v>
      </c>
      <c r="C4446" t="s">
        <v>10632</v>
      </c>
      <c r="D4446" t="s">
        <v>7135</v>
      </c>
      <c r="E4446" t="s">
        <v>5154</v>
      </c>
      <c r="F4446">
        <v>1</v>
      </c>
      <c r="G4446">
        <v>0</v>
      </c>
      <c r="H4446" t="s">
        <v>103</v>
      </c>
      <c r="I4446" t="s">
        <v>102</v>
      </c>
      <c r="J4446" t="s">
        <v>103</v>
      </c>
      <c r="K4446" t="s">
        <v>10621</v>
      </c>
      <c r="L4446" t="s">
        <v>171</v>
      </c>
      <c r="M4446" t="e">
        <f>_xlfn.XLOOKUP(B4446,Sheet1!B:B,Sheet1!C:C)</f>
        <v>#N/A</v>
      </c>
    </row>
    <row r="4447" spans="2:13" hidden="1">
      <c r="B4447" t="s">
        <v>10619</v>
      </c>
      <c r="C4447" t="s">
        <v>10633</v>
      </c>
      <c r="D4447" t="s">
        <v>7135</v>
      </c>
      <c r="E4447" t="s">
        <v>5154</v>
      </c>
      <c r="F4447">
        <v>1</v>
      </c>
      <c r="G4447">
        <v>0</v>
      </c>
      <c r="H4447" t="s">
        <v>103</v>
      </c>
      <c r="I4447" t="s">
        <v>102</v>
      </c>
      <c r="J4447" t="s">
        <v>103</v>
      </c>
      <c r="K4447" t="s">
        <v>10621</v>
      </c>
      <c r="L4447" t="s">
        <v>171</v>
      </c>
      <c r="M4447" t="e">
        <f>_xlfn.XLOOKUP(B4447,Sheet1!B:B,Sheet1!C:C)</f>
        <v>#N/A</v>
      </c>
    </row>
    <row r="4448" spans="2:13" hidden="1">
      <c r="B4448" t="s">
        <v>10619</v>
      </c>
      <c r="C4448" t="s">
        <v>10634</v>
      </c>
      <c r="D4448" t="s">
        <v>7135</v>
      </c>
      <c r="E4448" t="s">
        <v>5154</v>
      </c>
      <c r="F4448">
        <v>1</v>
      </c>
      <c r="G4448">
        <v>0</v>
      </c>
      <c r="H4448" t="s">
        <v>103</v>
      </c>
      <c r="I4448" t="s">
        <v>102</v>
      </c>
      <c r="J4448" t="s">
        <v>103</v>
      </c>
      <c r="K4448" t="s">
        <v>10621</v>
      </c>
      <c r="L4448" t="s">
        <v>171</v>
      </c>
      <c r="M4448" t="e">
        <f>_xlfn.XLOOKUP(B4448,Sheet1!B:B,Sheet1!C:C)</f>
        <v>#N/A</v>
      </c>
    </row>
    <row r="4449" spans="2:13" hidden="1">
      <c r="B4449" t="s">
        <v>10619</v>
      </c>
      <c r="C4449" t="s">
        <v>10621</v>
      </c>
      <c r="D4449" t="s">
        <v>171</v>
      </c>
      <c r="E4449" t="s">
        <v>5073</v>
      </c>
      <c r="F4449">
        <v>40</v>
      </c>
      <c r="G4449">
        <v>169106</v>
      </c>
      <c r="H4449" t="s">
        <v>102</v>
      </c>
      <c r="I4449" t="s">
        <v>103</v>
      </c>
      <c r="J4449" t="s">
        <v>103</v>
      </c>
      <c r="K4449" t="s">
        <v>10621</v>
      </c>
      <c r="L4449" t="s">
        <v>171</v>
      </c>
      <c r="M4449" t="e">
        <f>_xlfn.XLOOKUP(B4449,Sheet1!B:B,Sheet1!C:C)</f>
        <v>#N/A</v>
      </c>
    </row>
    <row r="4450" spans="2:13" hidden="1">
      <c r="B4450" t="s">
        <v>10619</v>
      </c>
      <c r="C4450" t="s">
        <v>10635</v>
      </c>
      <c r="D4450" t="s">
        <v>7135</v>
      </c>
      <c r="E4450" t="s">
        <v>5154</v>
      </c>
      <c r="F4450">
        <v>1</v>
      </c>
      <c r="G4450">
        <v>0</v>
      </c>
      <c r="H4450" t="s">
        <v>103</v>
      </c>
      <c r="I4450" t="s">
        <v>102</v>
      </c>
      <c r="J4450" t="s">
        <v>103</v>
      </c>
      <c r="K4450" t="s">
        <v>10621</v>
      </c>
      <c r="L4450" t="s">
        <v>171</v>
      </c>
      <c r="M4450" t="e">
        <f>_xlfn.XLOOKUP(B4450,Sheet1!B:B,Sheet1!C:C)</f>
        <v>#N/A</v>
      </c>
    </row>
    <row r="4451" spans="2:13" hidden="1">
      <c r="B4451" t="s">
        <v>10619</v>
      </c>
      <c r="C4451" t="s">
        <v>10636</v>
      </c>
      <c r="D4451" t="s">
        <v>7135</v>
      </c>
      <c r="E4451" t="s">
        <v>5154</v>
      </c>
      <c r="F4451">
        <v>1</v>
      </c>
      <c r="G4451">
        <v>0</v>
      </c>
      <c r="H4451" t="s">
        <v>103</v>
      </c>
      <c r="I4451" t="s">
        <v>102</v>
      </c>
      <c r="J4451" t="s">
        <v>103</v>
      </c>
      <c r="K4451" t="s">
        <v>10621</v>
      </c>
      <c r="L4451" t="s">
        <v>171</v>
      </c>
      <c r="M4451" t="e">
        <f>_xlfn.XLOOKUP(B4451,Sheet1!B:B,Sheet1!C:C)</f>
        <v>#N/A</v>
      </c>
    </row>
    <row r="4452" spans="2:13" hidden="1">
      <c r="B4452" t="s">
        <v>10619</v>
      </c>
      <c r="C4452" t="s">
        <v>10637</v>
      </c>
      <c r="D4452" t="s">
        <v>7135</v>
      </c>
      <c r="E4452" t="s">
        <v>5154</v>
      </c>
      <c r="F4452">
        <v>1</v>
      </c>
      <c r="G4452">
        <v>0</v>
      </c>
      <c r="H4452" t="s">
        <v>103</v>
      </c>
      <c r="I4452" t="s">
        <v>102</v>
      </c>
      <c r="J4452" t="s">
        <v>103</v>
      </c>
      <c r="K4452" t="s">
        <v>10621</v>
      </c>
      <c r="L4452" t="s">
        <v>171</v>
      </c>
      <c r="M4452" t="e">
        <f>_xlfn.XLOOKUP(B4452,Sheet1!B:B,Sheet1!C:C)</f>
        <v>#N/A</v>
      </c>
    </row>
    <row r="4453" spans="2:13" hidden="1">
      <c r="B4453" t="s">
        <v>10619</v>
      </c>
      <c r="C4453" t="s">
        <v>10638</v>
      </c>
      <c r="D4453" t="s">
        <v>7135</v>
      </c>
      <c r="E4453" t="s">
        <v>5154</v>
      </c>
      <c r="F4453">
        <v>1</v>
      </c>
      <c r="G4453">
        <v>0</v>
      </c>
      <c r="H4453" t="s">
        <v>103</v>
      </c>
      <c r="I4453" t="s">
        <v>102</v>
      </c>
      <c r="J4453" t="s">
        <v>103</v>
      </c>
      <c r="K4453" t="s">
        <v>10621</v>
      </c>
      <c r="L4453" t="s">
        <v>171</v>
      </c>
      <c r="M4453" t="e">
        <f>_xlfn.XLOOKUP(B4453,Sheet1!B:B,Sheet1!C:C)</f>
        <v>#N/A</v>
      </c>
    </row>
    <row r="4454" spans="2:13" hidden="1">
      <c r="B4454" t="s">
        <v>10619</v>
      </c>
      <c r="C4454" t="s">
        <v>10639</v>
      </c>
      <c r="D4454" t="s">
        <v>7135</v>
      </c>
      <c r="E4454" t="s">
        <v>5154</v>
      </c>
      <c r="F4454">
        <v>1</v>
      </c>
      <c r="G4454">
        <v>0</v>
      </c>
      <c r="H4454" t="s">
        <v>103</v>
      </c>
      <c r="I4454" t="s">
        <v>102</v>
      </c>
      <c r="J4454" t="s">
        <v>103</v>
      </c>
      <c r="K4454" t="s">
        <v>10621</v>
      </c>
      <c r="L4454" t="s">
        <v>171</v>
      </c>
      <c r="M4454" t="e">
        <f>_xlfn.XLOOKUP(B4454,Sheet1!B:B,Sheet1!C:C)</f>
        <v>#N/A</v>
      </c>
    </row>
    <row r="4455" spans="2:13" hidden="1">
      <c r="B4455" t="s">
        <v>10619</v>
      </c>
      <c r="C4455" t="s">
        <v>10640</v>
      </c>
      <c r="D4455" t="s">
        <v>5633</v>
      </c>
      <c r="E4455" t="s">
        <v>5070</v>
      </c>
      <c r="F4455">
        <v>1</v>
      </c>
      <c r="G4455">
        <v>0</v>
      </c>
      <c r="H4455" t="s">
        <v>102</v>
      </c>
      <c r="I4455" t="s">
        <v>102</v>
      </c>
      <c r="J4455" t="s">
        <v>103</v>
      </c>
      <c r="K4455" t="s">
        <v>10621</v>
      </c>
      <c r="L4455" t="s">
        <v>171</v>
      </c>
      <c r="M4455" t="e">
        <f>_xlfn.XLOOKUP(B4455,Sheet1!B:B,Sheet1!C:C)</f>
        <v>#N/A</v>
      </c>
    </row>
    <row r="4456" spans="2:13" hidden="1">
      <c r="B4456" t="s">
        <v>10619</v>
      </c>
      <c r="C4456" t="s">
        <v>10641</v>
      </c>
      <c r="D4456" t="s">
        <v>267</v>
      </c>
      <c r="E4456" t="s">
        <v>5070</v>
      </c>
      <c r="F4456">
        <v>1</v>
      </c>
      <c r="G4456">
        <v>0</v>
      </c>
      <c r="H4456" t="s">
        <v>102</v>
      </c>
      <c r="I4456" t="s">
        <v>102</v>
      </c>
      <c r="J4456" t="s">
        <v>103</v>
      </c>
      <c r="K4456" t="s">
        <v>10621</v>
      </c>
      <c r="L4456" t="s">
        <v>171</v>
      </c>
      <c r="M4456" t="e">
        <f>_xlfn.XLOOKUP(B4456,Sheet1!B:B,Sheet1!C:C)</f>
        <v>#N/A</v>
      </c>
    </row>
    <row r="4457" spans="2:13" hidden="1">
      <c r="B4457" t="s">
        <v>10619</v>
      </c>
      <c r="C4457" t="s">
        <v>10642</v>
      </c>
      <c r="D4457" t="s">
        <v>7135</v>
      </c>
      <c r="E4457" t="s">
        <v>5154</v>
      </c>
      <c r="F4457">
        <v>1</v>
      </c>
      <c r="G4457">
        <v>0</v>
      </c>
      <c r="H4457" t="s">
        <v>103</v>
      </c>
      <c r="I4457" t="s">
        <v>102</v>
      </c>
      <c r="J4457" t="s">
        <v>103</v>
      </c>
      <c r="K4457" t="s">
        <v>10621</v>
      </c>
      <c r="L4457" t="s">
        <v>171</v>
      </c>
      <c r="M4457" t="e">
        <f>_xlfn.XLOOKUP(B4457,Sheet1!B:B,Sheet1!C:C)</f>
        <v>#N/A</v>
      </c>
    </row>
    <row r="4458" spans="2:13" hidden="1">
      <c r="B4458" t="s">
        <v>10619</v>
      </c>
      <c r="C4458" t="s">
        <v>10643</v>
      </c>
      <c r="D4458" t="s">
        <v>10644</v>
      </c>
      <c r="F4458">
        <v>40</v>
      </c>
      <c r="G4458">
        <v>127162</v>
      </c>
      <c r="H4458" t="s">
        <v>103</v>
      </c>
      <c r="I4458" t="s">
        <v>103</v>
      </c>
      <c r="J4458" t="s">
        <v>103</v>
      </c>
      <c r="K4458" t="s">
        <v>10621</v>
      </c>
      <c r="L4458" t="s">
        <v>171</v>
      </c>
      <c r="M4458" t="e">
        <f>_xlfn.XLOOKUP(B4458,Sheet1!B:B,Sheet1!C:C)</f>
        <v>#N/A</v>
      </c>
    </row>
    <row r="4459" spans="2:13" hidden="1">
      <c r="B4459" t="s">
        <v>10645</v>
      </c>
      <c r="C4459" t="s">
        <v>10646</v>
      </c>
      <c r="D4459" t="s">
        <v>2925</v>
      </c>
      <c r="E4459" t="s">
        <v>5154</v>
      </c>
      <c r="F4459">
        <v>0.5</v>
      </c>
      <c r="G4459">
        <v>0</v>
      </c>
      <c r="H4459" t="s">
        <v>103</v>
      </c>
      <c r="I4459" t="s">
        <v>102</v>
      </c>
      <c r="J4459" t="s">
        <v>103</v>
      </c>
      <c r="K4459" t="s">
        <v>10647</v>
      </c>
      <c r="L4459" t="s">
        <v>893</v>
      </c>
      <c r="M4459" t="e">
        <f>_xlfn.XLOOKUP(B4459,Sheet1!B:B,Sheet1!C:C)</f>
        <v>#N/A</v>
      </c>
    </row>
    <row r="4460" spans="2:13" hidden="1">
      <c r="B4460" t="s">
        <v>10645</v>
      </c>
      <c r="C4460" t="s">
        <v>10648</v>
      </c>
      <c r="D4460" t="s">
        <v>562</v>
      </c>
      <c r="E4460" t="s">
        <v>5070</v>
      </c>
      <c r="F4460">
        <v>0.5</v>
      </c>
      <c r="G4460">
        <v>0</v>
      </c>
      <c r="H4460" t="s">
        <v>102</v>
      </c>
      <c r="I4460" t="s">
        <v>102</v>
      </c>
      <c r="J4460" t="s">
        <v>103</v>
      </c>
      <c r="K4460" t="s">
        <v>10647</v>
      </c>
      <c r="L4460" t="s">
        <v>893</v>
      </c>
      <c r="M4460" t="e">
        <f>_xlfn.XLOOKUP(B4460,Sheet1!B:B,Sheet1!C:C)</f>
        <v>#N/A</v>
      </c>
    </row>
    <row r="4461" spans="2:13" hidden="1">
      <c r="B4461" t="s">
        <v>10645</v>
      </c>
      <c r="C4461" t="s">
        <v>10649</v>
      </c>
      <c r="D4461" t="s">
        <v>2925</v>
      </c>
      <c r="E4461" t="s">
        <v>5154</v>
      </c>
      <c r="F4461">
        <v>0.5</v>
      </c>
      <c r="G4461">
        <v>0</v>
      </c>
      <c r="H4461" t="s">
        <v>103</v>
      </c>
      <c r="I4461" t="s">
        <v>102</v>
      </c>
      <c r="J4461" t="s">
        <v>103</v>
      </c>
      <c r="K4461" t="s">
        <v>10647</v>
      </c>
      <c r="L4461" t="s">
        <v>893</v>
      </c>
      <c r="M4461" t="e">
        <f>_xlfn.XLOOKUP(B4461,Sheet1!B:B,Sheet1!C:C)</f>
        <v>#N/A</v>
      </c>
    </row>
    <row r="4462" spans="2:13" hidden="1">
      <c r="B4462" t="s">
        <v>10645</v>
      </c>
      <c r="C4462" t="s">
        <v>10647</v>
      </c>
      <c r="D4462" t="s">
        <v>893</v>
      </c>
      <c r="E4462" t="s">
        <v>5073</v>
      </c>
      <c r="F4462">
        <v>40</v>
      </c>
      <c r="G4462">
        <v>181907</v>
      </c>
      <c r="H4462" t="s">
        <v>102</v>
      </c>
      <c r="I4462" t="s">
        <v>103</v>
      </c>
      <c r="J4462" t="s">
        <v>103</v>
      </c>
      <c r="K4462" t="s">
        <v>10647</v>
      </c>
      <c r="L4462" t="s">
        <v>893</v>
      </c>
      <c r="M4462" t="e">
        <f>_xlfn.XLOOKUP(B4462,Sheet1!B:B,Sheet1!C:C)</f>
        <v>#N/A</v>
      </c>
    </row>
    <row r="4463" spans="2:13" hidden="1">
      <c r="B4463" t="s">
        <v>10645</v>
      </c>
      <c r="C4463" t="s">
        <v>10650</v>
      </c>
      <c r="D4463" t="s">
        <v>2925</v>
      </c>
      <c r="E4463" t="s">
        <v>5154</v>
      </c>
      <c r="F4463">
        <v>0.5</v>
      </c>
      <c r="G4463">
        <v>0</v>
      </c>
      <c r="H4463" t="s">
        <v>103</v>
      </c>
      <c r="I4463" t="s">
        <v>102</v>
      </c>
      <c r="J4463" t="s">
        <v>103</v>
      </c>
      <c r="K4463" t="s">
        <v>10647</v>
      </c>
      <c r="L4463" t="s">
        <v>893</v>
      </c>
      <c r="M4463" t="e">
        <f>_xlfn.XLOOKUP(B4463,Sheet1!B:B,Sheet1!C:C)</f>
        <v>#N/A</v>
      </c>
    </row>
    <row r="4464" spans="2:13" hidden="1">
      <c r="B4464" t="s">
        <v>10645</v>
      </c>
      <c r="C4464" t="s">
        <v>10651</v>
      </c>
      <c r="D4464" t="s">
        <v>2925</v>
      </c>
      <c r="E4464" t="s">
        <v>5154</v>
      </c>
      <c r="F4464">
        <v>0.5</v>
      </c>
      <c r="G4464">
        <v>0</v>
      </c>
      <c r="H4464" t="s">
        <v>103</v>
      </c>
      <c r="I4464" t="s">
        <v>102</v>
      </c>
      <c r="J4464" t="s">
        <v>103</v>
      </c>
      <c r="K4464" t="s">
        <v>10647</v>
      </c>
      <c r="L4464" t="s">
        <v>893</v>
      </c>
      <c r="M4464" t="e">
        <f>_xlfn.XLOOKUP(B4464,Sheet1!B:B,Sheet1!C:C)</f>
        <v>#N/A</v>
      </c>
    </row>
    <row r="4465" spans="2:13" hidden="1">
      <c r="B4465" t="s">
        <v>10645</v>
      </c>
      <c r="C4465" t="s">
        <v>10652</v>
      </c>
      <c r="D4465" t="s">
        <v>2925</v>
      </c>
      <c r="E4465" t="s">
        <v>5154</v>
      </c>
      <c r="F4465">
        <v>0.5</v>
      </c>
      <c r="G4465">
        <v>0</v>
      </c>
      <c r="H4465" t="s">
        <v>103</v>
      </c>
      <c r="I4465" t="s">
        <v>102</v>
      </c>
      <c r="J4465" t="s">
        <v>103</v>
      </c>
      <c r="K4465" t="s">
        <v>10647</v>
      </c>
      <c r="L4465" t="s">
        <v>893</v>
      </c>
      <c r="M4465" t="e">
        <f>_xlfn.XLOOKUP(B4465,Sheet1!B:B,Sheet1!C:C)</f>
        <v>#N/A</v>
      </c>
    </row>
    <row r="4466" spans="2:13" hidden="1">
      <c r="B4466" t="s">
        <v>10645</v>
      </c>
      <c r="C4466" t="s">
        <v>10653</v>
      </c>
      <c r="D4466" t="s">
        <v>2925</v>
      </c>
      <c r="E4466" t="s">
        <v>5154</v>
      </c>
      <c r="F4466">
        <v>0.5</v>
      </c>
      <c r="G4466">
        <v>0</v>
      </c>
      <c r="H4466" t="s">
        <v>103</v>
      </c>
      <c r="I4466" t="s">
        <v>102</v>
      </c>
      <c r="J4466" t="s">
        <v>103</v>
      </c>
      <c r="K4466" t="s">
        <v>10647</v>
      </c>
      <c r="L4466" t="s">
        <v>893</v>
      </c>
      <c r="M4466" t="e">
        <f>_xlfn.XLOOKUP(B4466,Sheet1!B:B,Sheet1!C:C)</f>
        <v>#N/A</v>
      </c>
    </row>
    <row r="4467" spans="2:13" hidden="1">
      <c r="B4467" t="s">
        <v>10645</v>
      </c>
      <c r="C4467" t="s">
        <v>10654</v>
      </c>
      <c r="D4467" t="s">
        <v>2925</v>
      </c>
      <c r="E4467" t="s">
        <v>5154</v>
      </c>
      <c r="F4467">
        <v>0.5</v>
      </c>
      <c r="G4467">
        <v>0</v>
      </c>
      <c r="H4467" t="s">
        <v>103</v>
      </c>
      <c r="I4467" t="s">
        <v>102</v>
      </c>
      <c r="J4467" t="s">
        <v>103</v>
      </c>
      <c r="K4467" t="s">
        <v>10647</v>
      </c>
      <c r="L4467" t="s">
        <v>893</v>
      </c>
      <c r="M4467" t="e">
        <f>_xlfn.XLOOKUP(B4467,Sheet1!B:B,Sheet1!C:C)</f>
        <v>#N/A</v>
      </c>
    </row>
    <row r="4468" spans="2:13" hidden="1">
      <c r="B4468" t="s">
        <v>10645</v>
      </c>
      <c r="C4468" t="s">
        <v>10655</v>
      </c>
      <c r="D4468" t="s">
        <v>142</v>
      </c>
      <c r="E4468" t="s">
        <v>5070</v>
      </c>
      <c r="F4468">
        <v>0.5</v>
      </c>
      <c r="G4468">
        <v>0</v>
      </c>
      <c r="H4468" t="s">
        <v>102</v>
      </c>
      <c r="I4468" t="s">
        <v>102</v>
      </c>
      <c r="J4468" t="s">
        <v>103</v>
      </c>
      <c r="K4468" t="s">
        <v>10647</v>
      </c>
      <c r="L4468" t="s">
        <v>893</v>
      </c>
      <c r="M4468" t="e">
        <f>_xlfn.XLOOKUP(B4468,Sheet1!B:B,Sheet1!C:C)</f>
        <v>#N/A</v>
      </c>
    </row>
    <row r="4469" spans="2:13" hidden="1">
      <c r="B4469" t="s">
        <v>10645</v>
      </c>
      <c r="C4469" t="s">
        <v>10656</v>
      </c>
      <c r="D4469" t="s">
        <v>2925</v>
      </c>
      <c r="E4469" t="s">
        <v>5154</v>
      </c>
      <c r="F4469">
        <v>0.5</v>
      </c>
      <c r="G4469">
        <v>0</v>
      </c>
      <c r="H4469" t="s">
        <v>103</v>
      </c>
      <c r="I4469" t="s">
        <v>102</v>
      </c>
      <c r="J4469" t="s">
        <v>103</v>
      </c>
      <c r="K4469" t="s">
        <v>10647</v>
      </c>
      <c r="L4469" t="s">
        <v>893</v>
      </c>
      <c r="M4469" t="e">
        <f>_xlfn.XLOOKUP(B4469,Sheet1!B:B,Sheet1!C:C)</f>
        <v>#N/A</v>
      </c>
    </row>
    <row r="4470" spans="2:13" hidden="1">
      <c r="B4470" t="s">
        <v>10645</v>
      </c>
      <c r="C4470" t="s">
        <v>10657</v>
      </c>
      <c r="D4470" t="s">
        <v>670</v>
      </c>
      <c r="E4470" t="s">
        <v>5070</v>
      </c>
      <c r="F4470">
        <v>0.5</v>
      </c>
      <c r="G4470">
        <v>0</v>
      </c>
      <c r="H4470" t="s">
        <v>102</v>
      </c>
      <c r="I4470" t="s">
        <v>102</v>
      </c>
      <c r="J4470" t="s">
        <v>103</v>
      </c>
      <c r="K4470" t="s">
        <v>10647</v>
      </c>
      <c r="L4470" t="s">
        <v>893</v>
      </c>
      <c r="M4470" t="e">
        <f>_xlfn.XLOOKUP(B4470,Sheet1!B:B,Sheet1!C:C)</f>
        <v>#N/A</v>
      </c>
    </row>
    <row r="4471" spans="2:13" hidden="1">
      <c r="B4471" t="s">
        <v>10658</v>
      </c>
      <c r="C4471" t="s">
        <v>10659</v>
      </c>
      <c r="D4471" t="s">
        <v>631</v>
      </c>
      <c r="E4471" t="s">
        <v>5154</v>
      </c>
      <c r="F4471">
        <v>1</v>
      </c>
      <c r="G4471">
        <v>0</v>
      </c>
      <c r="H4471" t="s">
        <v>103</v>
      </c>
      <c r="I4471" t="s">
        <v>102</v>
      </c>
      <c r="J4471" t="s">
        <v>103</v>
      </c>
      <c r="K4471" t="s">
        <v>10660</v>
      </c>
      <c r="L4471" t="s">
        <v>153</v>
      </c>
      <c r="M4471" t="e">
        <f>_xlfn.XLOOKUP(B4471,Sheet1!B:B,Sheet1!C:C)</f>
        <v>#N/A</v>
      </c>
    </row>
    <row r="4472" spans="2:13" hidden="1">
      <c r="B4472" t="s">
        <v>10658</v>
      </c>
      <c r="C4472" t="s">
        <v>10661</v>
      </c>
      <c r="D4472" t="s">
        <v>153</v>
      </c>
      <c r="E4472" t="s">
        <v>5073</v>
      </c>
      <c r="F4472">
        <v>40</v>
      </c>
      <c r="G4472">
        <v>204436</v>
      </c>
      <c r="H4472" t="s">
        <v>102</v>
      </c>
      <c r="I4472" t="s">
        <v>103</v>
      </c>
      <c r="J4472" t="s">
        <v>103</v>
      </c>
      <c r="K4472" t="s">
        <v>10660</v>
      </c>
      <c r="L4472" t="s">
        <v>153</v>
      </c>
      <c r="M4472" t="e">
        <f>_xlfn.XLOOKUP(B4472,Sheet1!B:B,Sheet1!C:C)</f>
        <v>#N/A</v>
      </c>
    </row>
    <row r="4473" spans="2:13" hidden="1">
      <c r="B4473" t="s">
        <v>10658</v>
      </c>
      <c r="C4473" t="s">
        <v>10662</v>
      </c>
      <c r="D4473" t="s">
        <v>142</v>
      </c>
      <c r="E4473" t="s">
        <v>5154</v>
      </c>
      <c r="F4473">
        <v>1</v>
      </c>
      <c r="G4473">
        <v>0</v>
      </c>
      <c r="H4473" t="s">
        <v>103</v>
      </c>
      <c r="I4473" t="s">
        <v>102</v>
      </c>
      <c r="J4473" t="s">
        <v>103</v>
      </c>
      <c r="K4473" t="s">
        <v>10660</v>
      </c>
      <c r="L4473" t="s">
        <v>153</v>
      </c>
      <c r="M4473" t="e">
        <f>_xlfn.XLOOKUP(B4473,Sheet1!B:B,Sheet1!C:C)</f>
        <v>#N/A</v>
      </c>
    </row>
    <row r="4474" spans="2:13" hidden="1">
      <c r="B4474" t="s">
        <v>10658</v>
      </c>
      <c r="C4474" t="s">
        <v>10663</v>
      </c>
      <c r="D4474" t="s">
        <v>5984</v>
      </c>
      <c r="E4474" t="s">
        <v>5070</v>
      </c>
      <c r="F4474">
        <v>3</v>
      </c>
      <c r="G4474">
        <v>0</v>
      </c>
      <c r="H4474" t="s">
        <v>102</v>
      </c>
      <c r="I4474" t="s">
        <v>102</v>
      </c>
      <c r="J4474" t="s">
        <v>103</v>
      </c>
      <c r="K4474" t="s">
        <v>10660</v>
      </c>
      <c r="L4474" t="s">
        <v>153</v>
      </c>
      <c r="M4474" t="e">
        <f>_xlfn.XLOOKUP(B4474,Sheet1!B:B,Sheet1!C:C)</f>
        <v>#N/A</v>
      </c>
    </row>
    <row r="4475" spans="2:13" hidden="1">
      <c r="B4475" t="s">
        <v>10658</v>
      </c>
      <c r="C4475" t="s">
        <v>10664</v>
      </c>
      <c r="D4475" t="s">
        <v>670</v>
      </c>
      <c r="E4475" t="s">
        <v>5154</v>
      </c>
      <c r="F4475">
        <v>1</v>
      </c>
      <c r="G4475">
        <v>0</v>
      </c>
      <c r="H4475" t="s">
        <v>103</v>
      </c>
      <c r="I4475" t="s">
        <v>102</v>
      </c>
      <c r="J4475" t="s">
        <v>103</v>
      </c>
      <c r="K4475" t="s">
        <v>10660</v>
      </c>
      <c r="L4475" t="s">
        <v>153</v>
      </c>
      <c r="M4475" t="e">
        <f>_xlfn.XLOOKUP(B4475,Sheet1!B:B,Sheet1!C:C)</f>
        <v>#N/A</v>
      </c>
    </row>
    <row r="4476" spans="2:13" hidden="1">
      <c r="B4476" t="s">
        <v>10658</v>
      </c>
      <c r="C4476" t="s">
        <v>10665</v>
      </c>
      <c r="D4476" t="s">
        <v>10666</v>
      </c>
      <c r="F4476">
        <v>40</v>
      </c>
      <c r="G4476">
        <v>133506</v>
      </c>
      <c r="H4476" t="s">
        <v>103</v>
      </c>
      <c r="I4476" t="s">
        <v>103</v>
      </c>
      <c r="J4476" t="s">
        <v>103</v>
      </c>
      <c r="K4476" t="s">
        <v>10660</v>
      </c>
      <c r="L4476" t="s">
        <v>153</v>
      </c>
      <c r="M4476" t="e">
        <f>_xlfn.XLOOKUP(B4476,Sheet1!B:B,Sheet1!C:C)</f>
        <v>#N/A</v>
      </c>
    </row>
    <row r="4477" spans="2:13" hidden="1">
      <c r="B4477" t="s">
        <v>10658</v>
      </c>
      <c r="C4477" t="s">
        <v>10667</v>
      </c>
      <c r="D4477" t="s">
        <v>631</v>
      </c>
      <c r="E4477" t="s">
        <v>5154</v>
      </c>
      <c r="F4477">
        <v>1</v>
      </c>
      <c r="G4477">
        <v>0</v>
      </c>
      <c r="H4477" t="s">
        <v>103</v>
      </c>
      <c r="I4477" t="s">
        <v>102</v>
      </c>
      <c r="J4477" t="s">
        <v>103</v>
      </c>
      <c r="K4477" t="s">
        <v>10660</v>
      </c>
      <c r="L4477" t="s">
        <v>153</v>
      </c>
      <c r="M4477" t="e">
        <f>_xlfn.XLOOKUP(B4477,Sheet1!B:B,Sheet1!C:C)</f>
        <v>#N/A</v>
      </c>
    </row>
    <row r="4478" spans="2:13" hidden="1">
      <c r="B4478" t="s">
        <v>10658</v>
      </c>
      <c r="C4478" t="s">
        <v>10668</v>
      </c>
      <c r="D4478" t="s">
        <v>631</v>
      </c>
      <c r="E4478" t="s">
        <v>5154</v>
      </c>
      <c r="F4478">
        <v>1</v>
      </c>
      <c r="G4478">
        <v>0</v>
      </c>
      <c r="H4478" t="s">
        <v>103</v>
      </c>
      <c r="I4478" t="s">
        <v>102</v>
      </c>
      <c r="J4478" t="s">
        <v>103</v>
      </c>
      <c r="K4478" t="s">
        <v>10660</v>
      </c>
      <c r="L4478" t="s">
        <v>153</v>
      </c>
      <c r="M4478" t="e">
        <f>_xlfn.XLOOKUP(B4478,Sheet1!B:B,Sheet1!C:C)</f>
        <v>#N/A</v>
      </c>
    </row>
    <row r="4479" spans="2:13" hidden="1">
      <c r="B4479" t="s">
        <v>10658</v>
      </c>
      <c r="C4479" t="s">
        <v>10669</v>
      </c>
      <c r="D4479" t="s">
        <v>10670</v>
      </c>
      <c r="F4479">
        <v>40</v>
      </c>
      <c r="G4479">
        <v>132190</v>
      </c>
      <c r="H4479" t="s">
        <v>103</v>
      </c>
      <c r="I4479" t="s">
        <v>103</v>
      </c>
      <c r="J4479" t="s">
        <v>103</v>
      </c>
      <c r="K4479" t="s">
        <v>10660</v>
      </c>
      <c r="L4479" t="s">
        <v>153</v>
      </c>
      <c r="M4479" t="e">
        <f>_xlfn.XLOOKUP(B4479,Sheet1!B:B,Sheet1!C:C)</f>
        <v>#N/A</v>
      </c>
    </row>
    <row r="4480" spans="2:13" hidden="1">
      <c r="B4480" t="s">
        <v>10658</v>
      </c>
      <c r="C4480" t="s">
        <v>10671</v>
      </c>
      <c r="D4480" t="s">
        <v>631</v>
      </c>
      <c r="E4480" t="s">
        <v>5154</v>
      </c>
      <c r="F4480">
        <v>1</v>
      </c>
      <c r="G4480">
        <v>0</v>
      </c>
      <c r="H4480" t="s">
        <v>103</v>
      </c>
      <c r="I4480" t="s">
        <v>102</v>
      </c>
      <c r="J4480" t="s">
        <v>103</v>
      </c>
      <c r="K4480" t="s">
        <v>10660</v>
      </c>
      <c r="L4480" t="s">
        <v>153</v>
      </c>
      <c r="M4480" t="e">
        <f>_xlfn.XLOOKUP(B4480,Sheet1!B:B,Sheet1!C:C)</f>
        <v>#N/A</v>
      </c>
    </row>
    <row r="4481" spans="2:13" hidden="1">
      <c r="B4481" t="s">
        <v>10658</v>
      </c>
      <c r="C4481" t="s">
        <v>10672</v>
      </c>
      <c r="D4481" t="s">
        <v>254</v>
      </c>
      <c r="E4481" t="s">
        <v>5070</v>
      </c>
      <c r="F4481">
        <v>2</v>
      </c>
      <c r="G4481">
        <v>0</v>
      </c>
      <c r="H4481" t="s">
        <v>102</v>
      </c>
      <c r="I4481" t="s">
        <v>102</v>
      </c>
      <c r="J4481" t="s">
        <v>103</v>
      </c>
      <c r="K4481" t="s">
        <v>10660</v>
      </c>
      <c r="L4481" t="s">
        <v>153</v>
      </c>
      <c r="M4481" t="e">
        <f>_xlfn.XLOOKUP(B4481,Sheet1!B:B,Sheet1!C:C)</f>
        <v>#N/A</v>
      </c>
    </row>
    <row r="4482" spans="2:13" hidden="1">
      <c r="B4482" t="s">
        <v>10673</v>
      </c>
      <c r="C4482" t="s">
        <v>10674</v>
      </c>
      <c r="D4482" t="s">
        <v>142</v>
      </c>
      <c r="E4482" t="s">
        <v>5070</v>
      </c>
      <c r="F4482">
        <v>1</v>
      </c>
      <c r="G4482">
        <v>0</v>
      </c>
      <c r="H4482" t="s">
        <v>102</v>
      </c>
      <c r="I4482" t="s">
        <v>102</v>
      </c>
      <c r="J4482" t="s">
        <v>103</v>
      </c>
      <c r="K4482" t="s">
        <v>10675</v>
      </c>
      <c r="L4482" t="s">
        <v>6926</v>
      </c>
      <c r="M4482" t="e">
        <f>_xlfn.XLOOKUP(B4482,Sheet1!B:B,Sheet1!C:C)</f>
        <v>#N/A</v>
      </c>
    </row>
    <row r="4483" spans="2:13" hidden="1">
      <c r="B4483" t="s">
        <v>10673</v>
      </c>
      <c r="C4483" t="s">
        <v>10676</v>
      </c>
      <c r="D4483" t="s">
        <v>10677</v>
      </c>
      <c r="E4483" t="s">
        <v>5154</v>
      </c>
      <c r="F4483">
        <v>1</v>
      </c>
      <c r="G4483">
        <v>0</v>
      </c>
      <c r="H4483" t="s">
        <v>103</v>
      </c>
      <c r="I4483" t="s">
        <v>102</v>
      </c>
      <c r="J4483" t="s">
        <v>103</v>
      </c>
      <c r="K4483" t="s">
        <v>10675</v>
      </c>
      <c r="L4483" t="s">
        <v>6926</v>
      </c>
      <c r="M4483" t="e">
        <f>_xlfn.XLOOKUP(B4483,Sheet1!B:B,Sheet1!C:C)</f>
        <v>#N/A</v>
      </c>
    </row>
    <row r="4484" spans="2:13" hidden="1">
      <c r="B4484" t="s">
        <v>10673</v>
      </c>
      <c r="C4484" t="s">
        <v>10678</v>
      </c>
      <c r="D4484" t="s">
        <v>10677</v>
      </c>
      <c r="E4484" t="s">
        <v>5154</v>
      </c>
      <c r="F4484">
        <v>1</v>
      </c>
      <c r="G4484">
        <v>0</v>
      </c>
      <c r="H4484" t="s">
        <v>103</v>
      </c>
      <c r="I4484" t="s">
        <v>102</v>
      </c>
      <c r="J4484" t="s">
        <v>103</v>
      </c>
      <c r="K4484" t="s">
        <v>10675</v>
      </c>
      <c r="L4484" t="s">
        <v>6926</v>
      </c>
      <c r="M4484" t="e">
        <f>_xlfn.XLOOKUP(B4484,Sheet1!B:B,Sheet1!C:C)</f>
        <v>#N/A</v>
      </c>
    </row>
    <row r="4485" spans="2:13" hidden="1">
      <c r="B4485" t="s">
        <v>10673</v>
      </c>
      <c r="C4485" t="s">
        <v>10679</v>
      </c>
      <c r="D4485" t="s">
        <v>5832</v>
      </c>
      <c r="E4485" t="s">
        <v>5139</v>
      </c>
      <c r="F4485">
        <v>40</v>
      </c>
      <c r="G4485">
        <v>103000</v>
      </c>
      <c r="H4485" t="s">
        <v>103</v>
      </c>
      <c r="I4485" t="s">
        <v>102</v>
      </c>
      <c r="J4485" t="s">
        <v>102</v>
      </c>
      <c r="K4485" t="s">
        <v>10675</v>
      </c>
      <c r="L4485" t="s">
        <v>6926</v>
      </c>
      <c r="M4485" t="e">
        <f>_xlfn.XLOOKUP(B4485,Sheet1!B:B,Sheet1!C:C)</f>
        <v>#N/A</v>
      </c>
    </row>
    <row r="4486" spans="2:13" hidden="1">
      <c r="B4486" t="s">
        <v>10673</v>
      </c>
      <c r="C4486" t="s">
        <v>10675</v>
      </c>
      <c r="D4486" t="s">
        <v>153</v>
      </c>
      <c r="E4486" t="s">
        <v>5154</v>
      </c>
      <c r="F4486">
        <v>40</v>
      </c>
      <c r="G4486">
        <v>162968</v>
      </c>
      <c r="H4486" t="s">
        <v>103</v>
      </c>
      <c r="I4486" t="s">
        <v>102</v>
      </c>
      <c r="J4486" t="s">
        <v>103</v>
      </c>
      <c r="K4486" t="s">
        <v>10675</v>
      </c>
      <c r="L4486" t="s">
        <v>6926</v>
      </c>
      <c r="M4486" t="e">
        <f>_xlfn.XLOOKUP(B4486,Sheet1!B:B,Sheet1!C:C)</f>
        <v>#N/A</v>
      </c>
    </row>
    <row r="4487" spans="2:13" hidden="1">
      <c r="B4487" t="s">
        <v>10673</v>
      </c>
      <c r="C4487" t="s">
        <v>10680</v>
      </c>
      <c r="D4487" t="s">
        <v>10677</v>
      </c>
      <c r="E4487" t="s">
        <v>5154</v>
      </c>
      <c r="F4487">
        <v>1</v>
      </c>
      <c r="G4487">
        <v>0</v>
      </c>
      <c r="H4487" t="s">
        <v>103</v>
      </c>
      <c r="I4487" t="s">
        <v>102</v>
      </c>
      <c r="J4487" t="s">
        <v>103</v>
      </c>
      <c r="K4487" t="s">
        <v>10675</v>
      </c>
      <c r="L4487" t="s">
        <v>6926</v>
      </c>
      <c r="M4487" t="e">
        <f>_xlfn.XLOOKUP(B4487,Sheet1!B:B,Sheet1!C:C)</f>
        <v>#N/A</v>
      </c>
    </row>
    <row r="4488" spans="2:13" hidden="1">
      <c r="B4488" t="s">
        <v>10673</v>
      </c>
      <c r="C4488" t="s">
        <v>10681</v>
      </c>
      <c r="D4488" t="s">
        <v>10677</v>
      </c>
      <c r="E4488" t="s">
        <v>5154</v>
      </c>
      <c r="F4488">
        <v>1</v>
      </c>
      <c r="G4488">
        <v>0</v>
      </c>
      <c r="H4488" t="s">
        <v>103</v>
      </c>
      <c r="I4488" t="s">
        <v>102</v>
      </c>
      <c r="J4488" t="s">
        <v>103</v>
      </c>
      <c r="K4488" t="s">
        <v>10675</v>
      </c>
      <c r="L4488" t="s">
        <v>6926</v>
      </c>
      <c r="M4488" t="e">
        <f>_xlfn.XLOOKUP(B4488,Sheet1!B:B,Sheet1!C:C)</f>
        <v>#N/A</v>
      </c>
    </row>
    <row r="4489" spans="2:13" hidden="1">
      <c r="B4489" t="s">
        <v>10673</v>
      </c>
      <c r="C4489" t="s">
        <v>10682</v>
      </c>
      <c r="D4489" t="s">
        <v>10683</v>
      </c>
      <c r="E4489" t="s">
        <v>5070</v>
      </c>
      <c r="F4489">
        <v>1</v>
      </c>
      <c r="G4489">
        <v>0</v>
      </c>
      <c r="H4489" t="s">
        <v>102</v>
      </c>
      <c r="I4489" t="s">
        <v>102</v>
      </c>
      <c r="J4489" t="s">
        <v>103</v>
      </c>
      <c r="K4489" t="s">
        <v>10675</v>
      </c>
      <c r="L4489" t="s">
        <v>6926</v>
      </c>
      <c r="M4489" t="e">
        <f>_xlfn.XLOOKUP(B4489,Sheet1!B:B,Sheet1!C:C)</f>
        <v>#N/A</v>
      </c>
    </row>
    <row r="4490" spans="2:13" hidden="1">
      <c r="B4490" t="s">
        <v>10673</v>
      </c>
      <c r="C4490" t="s">
        <v>10684</v>
      </c>
      <c r="D4490" t="s">
        <v>10677</v>
      </c>
      <c r="E4490" t="s">
        <v>5154</v>
      </c>
      <c r="F4490">
        <v>1</v>
      </c>
      <c r="G4490">
        <v>0</v>
      </c>
      <c r="H4490" t="s">
        <v>103</v>
      </c>
      <c r="I4490" t="s">
        <v>102</v>
      </c>
      <c r="J4490" t="s">
        <v>103</v>
      </c>
      <c r="K4490" t="s">
        <v>10675</v>
      </c>
      <c r="L4490" t="s">
        <v>6926</v>
      </c>
      <c r="M4490" t="e">
        <f>_xlfn.XLOOKUP(B4490,Sheet1!B:B,Sheet1!C:C)</f>
        <v>#N/A</v>
      </c>
    </row>
    <row r="4491" spans="2:13" hidden="1">
      <c r="B4491" t="s">
        <v>10673</v>
      </c>
      <c r="C4491" t="s">
        <v>10685</v>
      </c>
      <c r="D4491" t="s">
        <v>5215</v>
      </c>
      <c r="E4491" t="s">
        <v>5070</v>
      </c>
      <c r="F4491">
        <v>1</v>
      </c>
      <c r="G4491">
        <v>0</v>
      </c>
      <c r="H4491" t="s">
        <v>102</v>
      </c>
      <c r="I4491" t="s">
        <v>102</v>
      </c>
      <c r="J4491" t="s">
        <v>103</v>
      </c>
      <c r="K4491" t="s">
        <v>10675</v>
      </c>
      <c r="L4491" t="s">
        <v>6926</v>
      </c>
      <c r="M4491" t="e">
        <f>_xlfn.XLOOKUP(B4491,Sheet1!B:B,Sheet1!C:C)</f>
        <v>#N/A</v>
      </c>
    </row>
    <row r="4492" spans="2:13" hidden="1">
      <c r="B4492" t="s">
        <v>10686</v>
      </c>
      <c r="C4492" t="s">
        <v>10687</v>
      </c>
      <c r="D4492" t="s">
        <v>5215</v>
      </c>
      <c r="E4492" t="s">
        <v>5154</v>
      </c>
      <c r="F4492">
        <v>2</v>
      </c>
      <c r="G4492">
        <v>1200</v>
      </c>
      <c r="H4492" t="s">
        <v>103</v>
      </c>
      <c r="I4492" t="s">
        <v>102</v>
      </c>
      <c r="J4492" t="s">
        <v>103</v>
      </c>
      <c r="K4492" t="s">
        <v>10688</v>
      </c>
      <c r="L4492" t="s">
        <v>254</v>
      </c>
      <c r="M4492" t="e">
        <f>_xlfn.XLOOKUP(B4492,Sheet1!B:B,Sheet1!C:C)</f>
        <v>#N/A</v>
      </c>
    </row>
    <row r="4493" spans="2:13" hidden="1">
      <c r="B4493" t="s">
        <v>10686</v>
      </c>
      <c r="C4493" t="s">
        <v>10689</v>
      </c>
      <c r="D4493" t="s">
        <v>5532</v>
      </c>
      <c r="E4493" t="s">
        <v>5154</v>
      </c>
      <c r="F4493">
        <v>2</v>
      </c>
      <c r="G4493">
        <v>1200</v>
      </c>
      <c r="H4493" t="s">
        <v>103</v>
      </c>
      <c r="I4493" t="s">
        <v>102</v>
      </c>
      <c r="J4493" t="s">
        <v>103</v>
      </c>
      <c r="K4493" t="s">
        <v>10688</v>
      </c>
      <c r="L4493" t="s">
        <v>254</v>
      </c>
      <c r="M4493" t="e">
        <f>_xlfn.XLOOKUP(B4493,Sheet1!B:B,Sheet1!C:C)</f>
        <v>#N/A</v>
      </c>
    </row>
    <row r="4494" spans="2:13" hidden="1">
      <c r="B4494" t="s">
        <v>10686</v>
      </c>
      <c r="C4494" t="s">
        <v>10690</v>
      </c>
      <c r="D4494" t="s">
        <v>631</v>
      </c>
      <c r="E4494" t="s">
        <v>5154</v>
      </c>
      <c r="F4494">
        <v>2</v>
      </c>
      <c r="G4494">
        <v>1200</v>
      </c>
      <c r="H4494" t="s">
        <v>103</v>
      </c>
      <c r="I4494" t="s">
        <v>102</v>
      </c>
      <c r="J4494" t="s">
        <v>103</v>
      </c>
      <c r="K4494" t="s">
        <v>10688</v>
      </c>
      <c r="L4494" t="s">
        <v>254</v>
      </c>
      <c r="M4494" t="e">
        <f>_xlfn.XLOOKUP(B4494,Sheet1!B:B,Sheet1!C:C)</f>
        <v>#N/A</v>
      </c>
    </row>
    <row r="4495" spans="2:13" hidden="1">
      <c r="B4495" t="s">
        <v>10686</v>
      </c>
      <c r="C4495" t="s">
        <v>10691</v>
      </c>
      <c r="D4495" t="s">
        <v>142</v>
      </c>
      <c r="E4495" t="s">
        <v>5154</v>
      </c>
      <c r="F4495">
        <v>2</v>
      </c>
      <c r="G4495">
        <v>1200</v>
      </c>
      <c r="H4495" t="s">
        <v>103</v>
      </c>
      <c r="I4495" t="s">
        <v>102</v>
      </c>
      <c r="J4495" t="s">
        <v>103</v>
      </c>
      <c r="K4495" t="s">
        <v>10688</v>
      </c>
      <c r="L4495" t="s">
        <v>254</v>
      </c>
      <c r="M4495" t="e">
        <f>_xlfn.XLOOKUP(B4495,Sheet1!B:B,Sheet1!C:C)</f>
        <v>#N/A</v>
      </c>
    </row>
    <row r="4496" spans="2:13" hidden="1">
      <c r="B4496" t="s">
        <v>10686</v>
      </c>
      <c r="C4496" t="s">
        <v>10692</v>
      </c>
      <c r="D4496" t="s">
        <v>5663</v>
      </c>
      <c r="E4496" t="s">
        <v>5073</v>
      </c>
      <c r="F4496">
        <v>40</v>
      </c>
      <c r="G4496">
        <v>94600</v>
      </c>
      <c r="H4496" t="s">
        <v>102</v>
      </c>
      <c r="I4496" t="s">
        <v>103</v>
      </c>
      <c r="J4496" t="s">
        <v>103</v>
      </c>
      <c r="K4496" t="s">
        <v>10688</v>
      </c>
      <c r="L4496" t="s">
        <v>254</v>
      </c>
      <c r="M4496" t="e">
        <f>_xlfn.XLOOKUP(B4496,Sheet1!B:B,Sheet1!C:C)</f>
        <v>#N/A</v>
      </c>
    </row>
    <row r="4497" spans="2:13" hidden="1">
      <c r="B4497" t="s">
        <v>10686</v>
      </c>
      <c r="C4497" t="s">
        <v>10688</v>
      </c>
      <c r="D4497" t="s">
        <v>254</v>
      </c>
      <c r="E4497" t="s">
        <v>5073</v>
      </c>
      <c r="F4497">
        <v>40</v>
      </c>
      <c r="G4497">
        <v>143750</v>
      </c>
      <c r="H4497" t="s">
        <v>102</v>
      </c>
      <c r="I4497" t="s">
        <v>103</v>
      </c>
      <c r="J4497" t="s">
        <v>103</v>
      </c>
      <c r="K4497" t="s">
        <v>10688</v>
      </c>
      <c r="L4497" t="s">
        <v>254</v>
      </c>
      <c r="M4497" t="e">
        <f>_xlfn.XLOOKUP(B4497,Sheet1!B:B,Sheet1!C:C)</f>
        <v>#N/A</v>
      </c>
    </row>
    <row r="4498" spans="2:13" hidden="1">
      <c r="B4498" t="s">
        <v>10693</v>
      </c>
      <c r="C4498" t="s">
        <v>10694</v>
      </c>
      <c r="D4498" t="s">
        <v>267</v>
      </c>
      <c r="E4498" t="s">
        <v>5070</v>
      </c>
      <c r="F4498">
        <v>1</v>
      </c>
      <c r="G4498">
        <v>0</v>
      </c>
      <c r="H4498" t="s">
        <v>102</v>
      </c>
      <c r="I4498" t="s">
        <v>102</v>
      </c>
      <c r="J4498" t="s">
        <v>103</v>
      </c>
      <c r="K4498" t="s">
        <v>10695</v>
      </c>
      <c r="L4498" t="s">
        <v>315</v>
      </c>
      <c r="M4498" t="e">
        <f>_xlfn.XLOOKUP(B4498,Sheet1!B:B,Sheet1!C:C)</f>
        <v>#N/A</v>
      </c>
    </row>
    <row r="4499" spans="2:13" hidden="1">
      <c r="B4499" t="s">
        <v>10693</v>
      </c>
      <c r="C4499" t="s">
        <v>10696</v>
      </c>
      <c r="D4499" t="s">
        <v>5224</v>
      </c>
      <c r="E4499" t="s">
        <v>5070</v>
      </c>
      <c r="F4499">
        <v>1</v>
      </c>
      <c r="G4499">
        <v>0</v>
      </c>
      <c r="H4499" t="s">
        <v>102</v>
      </c>
      <c r="I4499" t="s">
        <v>102</v>
      </c>
      <c r="J4499" t="s">
        <v>103</v>
      </c>
      <c r="K4499" t="s">
        <v>10695</v>
      </c>
      <c r="L4499" t="s">
        <v>315</v>
      </c>
      <c r="M4499" t="e">
        <f>_xlfn.XLOOKUP(B4499,Sheet1!B:B,Sheet1!C:C)</f>
        <v>#N/A</v>
      </c>
    </row>
    <row r="4500" spans="2:13" hidden="1">
      <c r="B4500" t="s">
        <v>10693</v>
      </c>
      <c r="C4500" t="s">
        <v>10697</v>
      </c>
      <c r="D4500" t="s">
        <v>10698</v>
      </c>
      <c r="E4500" t="s">
        <v>5154</v>
      </c>
      <c r="F4500">
        <v>1</v>
      </c>
      <c r="G4500">
        <v>0</v>
      </c>
      <c r="H4500" t="s">
        <v>103</v>
      </c>
      <c r="I4500" t="s">
        <v>102</v>
      </c>
      <c r="J4500" t="s">
        <v>103</v>
      </c>
      <c r="K4500" t="s">
        <v>10695</v>
      </c>
      <c r="L4500" t="s">
        <v>315</v>
      </c>
      <c r="M4500" t="e">
        <f>_xlfn.XLOOKUP(B4500,Sheet1!B:B,Sheet1!C:C)</f>
        <v>#N/A</v>
      </c>
    </row>
    <row r="4501" spans="2:13" hidden="1">
      <c r="B4501" t="s">
        <v>10693</v>
      </c>
      <c r="C4501" t="s">
        <v>10695</v>
      </c>
      <c r="D4501" t="s">
        <v>315</v>
      </c>
      <c r="E4501" t="s">
        <v>5070</v>
      </c>
      <c r="F4501">
        <v>1</v>
      </c>
      <c r="G4501">
        <v>0</v>
      </c>
      <c r="H4501" t="s">
        <v>102</v>
      </c>
      <c r="I4501" t="s">
        <v>102</v>
      </c>
      <c r="J4501" t="s">
        <v>103</v>
      </c>
      <c r="K4501" t="s">
        <v>10695</v>
      </c>
      <c r="L4501" t="s">
        <v>315</v>
      </c>
      <c r="M4501" t="e">
        <f>_xlfn.XLOOKUP(B4501,Sheet1!B:B,Sheet1!C:C)</f>
        <v>#N/A</v>
      </c>
    </row>
    <row r="4502" spans="2:13" hidden="1">
      <c r="B4502" t="s">
        <v>10693</v>
      </c>
      <c r="C4502" t="s">
        <v>10699</v>
      </c>
      <c r="D4502" t="s">
        <v>195</v>
      </c>
      <c r="E4502" t="s">
        <v>5070</v>
      </c>
      <c r="F4502">
        <v>40</v>
      </c>
      <c r="G4502">
        <v>93753</v>
      </c>
      <c r="H4502" t="s">
        <v>102</v>
      </c>
      <c r="I4502" t="s">
        <v>102</v>
      </c>
      <c r="J4502" t="s">
        <v>103</v>
      </c>
      <c r="K4502" t="s">
        <v>10695</v>
      </c>
      <c r="L4502" t="s">
        <v>315</v>
      </c>
      <c r="M4502" t="e">
        <f>_xlfn.XLOOKUP(B4502,Sheet1!B:B,Sheet1!C:C)</f>
        <v>#N/A</v>
      </c>
    </row>
    <row r="4503" spans="2:13" hidden="1">
      <c r="B4503" t="s">
        <v>10693</v>
      </c>
      <c r="C4503" t="s">
        <v>10700</v>
      </c>
      <c r="D4503" t="s">
        <v>10698</v>
      </c>
      <c r="E4503" t="s">
        <v>5154</v>
      </c>
      <c r="F4503">
        <v>1</v>
      </c>
      <c r="G4503">
        <v>0</v>
      </c>
      <c r="H4503" t="s">
        <v>103</v>
      </c>
      <c r="I4503" t="s">
        <v>102</v>
      </c>
      <c r="J4503" t="s">
        <v>103</v>
      </c>
      <c r="K4503" t="s">
        <v>10695</v>
      </c>
      <c r="L4503" t="s">
        <v>315</v>
      </c>
      <c r="M4503" t="e">
        <f>_xlfn.XLOOKUP(B4503,Sheet1!B:B,Sheet1!C:C)</f>
        <v>#N/A</v>
      </c>
    </row>
    <row r="4504" spans="2:13" hidden="1">
      <c r="B4504" t="s">
        <v>10701</v>
      </c>
      <c r="C4504" t="s">
        <v>10702</v>
      </c>
      <c r="D4504" t="s">
        <v>5224</v>
      </c>
      <c r="E4504" t="s">
        <v>5070</v>
      </c>
      <c r="F4504">
        <v>2</v>
      </c>
      <c r="G4504">
        <v>0</v>
      </c>
      <c r="H4504" t="s">
        <v>102</v>
      </c>
      <c r="I4504" t="s">
        <v>102</v>
      </c>
      <c r="J4504" t="s">
        <v>103</v>
      </c>
      <c r="K4504" t="s">
        <v>10703</v>
      </c>
      <c r="L4504" t="s">
        <v>7153</v>
      </c>
      <c r="M4504" t="e">
        <f>_xlfn.XLOOKUP(B4504,Sheet1!B:B,Sheet1!C:C)</f>
        <v>#N/A</v>
      </c>
    </row>
    <row r="4505" spans="2:13" hidden="1">
      <c r="B4505" t="s">
        <v>10701</v>
      </c>
      <c r="C4505" t="s">
        <v>10704</v>
      </c>
      <c r="D4505" t="s">
        <v>5195</v>
      </c>
      <c r="E4505" t="s">
        <v>5070</v>
      </c>
      <c r="F4505">
        <v>2</v>
      </c>
      <c r="G4505">
        <v>0</v>
      </c>
      <c r="H4505" t="s">
        <v>102</v>
      </c>
      <c r="I4505" t="s">
        <v>102</v>
      </c>
      <c r="J4505" t="s">
        <v>103</v>
      </c>
      <c r="K4505" t="s">
        <v>10703</v>
      </c>
      <c r="L4505" t="s">
        <v>7153</v>
      </c>
      <c r="M4505" t="e">
        <f>_xlfn.XLOOKUP(B4505,Sheet1!B:B,Sheet1!C:C)</f>
        <v>#N/A</v>
      </c>
    </row>
    <row r="4506" spans="2:13" hidden="1">
      <c r="B4506" t="s">
        <v>10701</v>
      </c>
      <c r="C4506" t="s">
        <v>10705</v>
      </c>
      <c r="D4506" t="s">
        <v>267</v>
      </c>
      <c r="E4506" t="s">
        <v>5070</v>
      </c>
      <c r="F4506">
        <v>2</v>
      </c>
      <c r="G4506">
        <v>0</v>
      </c>
      <c r="H4506" t="s">
        <v>102</v>
      </c>
      <c r="I4506" t="s">
        <v>102</v>
      </c>
      <c r="J4506" t="s">
        <v>103</v>
      </c>
      <c r="K4506" t="s">
        <v>10703</v>
      </c>
      <c r="L4506" t="s">
        <v>7153</v>
      </c>
      <c r="M4506" t="e">
        <f>_xlfn.XLOOKUP(B4506,Sheet1!B:B,Sheet1!C:C)</f>
        <v>#N/A</v>
      </c>
    </row>
    <row r="4507" spans="2:13" hidden="1">
      <c r="B4507" t="s">
        <v>10701</v>
      </c>
      <c r="C4507" t="s">
        <v>10703</v>
      </c>
      <c r="D4507" t="s">
        <v>188</v>
      </c>
      <c r="E4507" t="s">
        <v>5070</v>
      </c>
      <c r="F4507">
        <v>40</v>
      </c>
      <c r="G4507">
        <v>90000</v>
      </c>
      <c r="H4507" t="s">
        <v>102</v>
      </c>
      <c r="I4507" t="s">
        <v>102</v>
      </c>
      <c r="J4507" t="s">
        <v>103</v>
      </c>
      <c r="K4507" t="s">
        <v>10703</v>
      </c>
      <c r="L4507" t="s">
        <v>7153</v>
      </c>
      <c r="M4507" t="e">
        <f>_xlfn.XLOOKUP(B4507,Sheet1!B:B,Sheet1!C:C)</f>
        <v>#N/A</v>
      </c>
    </row>
    <row r="4508" spans="2:13" hidden="1">
      <c r="B4508" t="s">
        <v>10701</v>
      </c>
      <c r="C4508" t="s">
        <v>10706</v>
      </c>
      <c r="D4508" t="s">
        <v>5246</v>
      </c>
      <c r="E4508" t="s">
        <v>5154</v>
      </c>
      <c r="F4508">
        <v>2</v>
      </c>
      <c r="G4508">
        <v>0</v>
      </c>
      <c r="H4508" t="s">
        <v>103</v>
      </c>
      <c r="I4508" t="s">
        <v>102</v>
      </c>
      <c r="J4508" t="s">
        <v>103</v>
      </c>
      <c r="K4508" t="s">
        <v>10703</v>
      </c>
      <c r="L4508" t="s">
        <v>7153</v>
      </c>
      <c r="M4508" t="e">
        <f>_xlfn.XLOOKUP(B4508,Sheet1!B:B,Sheet1!C:C)</f>
        <v>#N/A</v>
      </c>
    </row>
    <row r="4509" spans="2:13" hidden="1">
      <c r="B4509" t="s">
        <v>10701</v>
      </c>
      <c r="C4509" t="s">
        <v>10707</v>
      </c>
      <c r="D4509" t="s">
        <v>5633</v>
      </c>
      <c r="E4509" t="s">
        <v>5070</v>
      </c>
      <c r="F4509">
        <v>2</v>
      </c>
      <c r="G4509">
        <v>0</v>
      </c>
      <c r="H4509" t="s">
        <v>102</v>
      </c>
      <c r="I4509" t="s">
        <v>102</v>
      </c>
      <c r="J4509" t="s">
        <v>103</v>
      </c>
      <c r="K4509" t="s">
        <v>10703</v>
      </c>
      <c r="L4509" t="s">
        <v>7153</v>
      </c>
      <c r="M4509" t="e">
        <f>_xlfn.XLOOKUP(B4509,Sheet1!B:B,Sheet1!C:C)</f>
        <v>#N/A</v>
      </c>
    </row>
    <row r="4510" spans="2:13" hidden="1">
      <c r="B4510" t="s">
        <v>10701</v>
      </c>
      <c r="C4510" t="s">
        <v>10708</v>
      </c>
      <c r="D4510" t="s">
        <v>5246</v>
      </c>
      <c r="E4510" t="s">
        <v>5154</v>
      </c>
      <c r="F4510">
        <v>2</v>
      </c>
      <c r="G4510">
        <v>0</v>
      </c>
      <c r="H4510" t="s">
        <v>103</v>
      </c>
      <c r="I4510" t="s">
        <v>102</v>
      </c>
      <c r="J4510" t="s">
        <v>103</v>
      </c>
      <c r="K4510" t="s">
        <v>10703</v>
      </c>
      <c r="L4510" t="s">
        <v>7153</v>
      </c>
      <c r="M4510" t="e">
        <f>_xlfn.XLOOKUP(B4510,Sheet1!B:B,Sheet1!C:C)</f>
        <v>#N/A</v>
      </c>
    </row>
    <row r="4511" spans="2:13" hidden="1">
      <c r="B4511" t="s">
        <v>10709</v>
      </c>
      <c r="C4511" t="s">
        <v>10710</v>
      </c>
      <c r="D4511" t="s">
        <v>10711</v>
      </c>
      <c r="E4511" t="s">
        <v>5154</v>
      </c>
      <c r="F4511">
        <v>10</v>
      </c>
      <c r="G4511">
        <v>0</v>
      </c>
      <c r="H4511" t="s">
        <v>103</v>
      </c>
      <c r="I4511" t="s">
        <v>102</v>
      </c>
      <c r="J4511" t="s">
        <v>103</v>
      </c>
      <c r="K4511" t="s">
        <v>10712</v>
      </c>
      <c r="L4511" t="s">
        <v>153</v>
      </c>
      <c r="M4511" t="e">
        <f>_xlfn.XLOOKUP(B4511,Sheet1!B:B,Sheet1!C:C)</f>
        <v>#N/A</v>
      </c>
    </row>
    <row r="4512" spans="2:13" hidden="1">
      <c r="B4512" t="s">
        <v>10709</v>
      </c>
      <c r="C4512" t="s">
        <v>10713</v>
      </c>
      <c r="D4512" t="s">
        <v>670</v>
      </c>
      <c r="E4512" t="s">
        <v>5070</v>
      </c>
      <c r="F4512">
        <v>10</v>
      </c>
      <c r="G4512">
        <v>0</v>
      </c>
      <c r="H4512" t="s">
        <v>102</v>
      </c>
      <c r="I4512" t="s">
        <v>102</v>
      </c>
      <c r="J4512" t="s">
        <v>103</v>
      </c>
      <c r="K4512" t="s">
        <v>10712</v>
      </c>
      <c r="L4512" t="s">
        <v>153</v>
      </c>
      <c r="M4512" t="e">
        <f>_xlfn.XLOOKUP(B4512,Sheet1!B:B,Sheet1!C:C)</f>
        <v>#N/A</v>
      </c>
    </row>
    <row r="4513" spans="2:13" hidden="1">
      <c r="B4513" t="s">
        <v>10709</v>
      </c>
      <c r="C4513" t="s">
        <v>10714</v>
      </c>
      <c r="D4513" t="s">
        <v>631</v>
      </c>
      <c r="E4513" t="s">
        <v>5154</v>
      </c>
      <c r="F4513">
        <v>10</v>
      </c>
      <c r="G4513">
        <v>0</v>
      </c>
      <c r="H4513" t="s">
        <v>103</v>
      </c>
      <c r="I4513" t="s">
        <v>102</v>
      </c>
      <c r="J4513" t="s">
        <v>103</v>
      </c>
      <c r="K4513" t="s">
        <v>10712</v>
      </c>
      <c r="L4513" t="s">
        <v>153</v>
      </c>
      <c r="M4513" t="e">
        <f>_xlfn.XLOOKUP(B4513,Sheet1!B:B,Sheet1!C:C)</f>
        <v>#N/A</v>
      </c>
    </row>
    <row r="4514" spans="2:13" hidden="1">
      <c r="B4514" t="s">
        <v>10709</v>
      </c>
      <c r="C4514" t="s">
        <v>10715</v>
      </c>
      <c r="D4514" t="s">
        <v>10716</v>
      </c>
      <c r="E4514" t="s">
        <v>5070</v>
      </c>
      <c r="F4514">
        <v>40</v>
      </c>
      <c r="G4514">
        <v>128195</v>
      </c>
      <c r="H4514" t="s">
        <v>102</v>
      </c>
      <c r="I4514" t="s">
        <v>102</v>
      </c>
      <c r="J4514" t="s">
        <v>103</v>
      </c>
      <c r="K4514" t="s">
        <v>10712</v>
      </c>
      <c r="L4514" t="s">
        <v>153</v>
      </c>
      <c r="M4514" t="e">
        <f>_xlfn.XLOOKUP(B4514,Sheet1!B:B,Sheet1!C:C)</f>
        <v>#N/A</v>
      </c>
    </row>
    <row r="4515" spans="2:13" hidden="1">
      <c r="B4515" t="s">
        <v>10709</v>
      </c>
      <c r="C4515" t="s">
        <v>10717</v>
      </c>
      <c r="D4515" t="s">
        <v>590</v>
      </c>
      <c r="E4515" t="s">
        <v>5070</v>
      </c>
      <c r="F4515">
        <v>10</v>
      </c>
      <c r="G4515">
        <v>0</v>
      </c>
      <c r="H4515" t="s">
        <v>102</v>
      </c>
      <c r="I4515" t="s">
        <v>102</v>
      </c>
      <c r="J4515" t="s">
        <v>103</v>
      </c>
      <c r="K4515" t="s">
        <v>10712</v>
      </c>
      <c r="L4515" t="s">
        <v>153</v>
      </c>
      <c r="M4515" t="e">
        <f>_xlfn.XLOOKUP(B4515,Sheet1!B:B,Sheet1!C:C)</f>
        <v>#N/A</v>
      </c>
    </row>
    <row r="4516" spans="2:13" hidden="1">
      <c r="B4516" t="s">
        <v>10709</v>
      </c>
      <c r="C4516" t="s">
        <v>10718</v>
      </c>
      <c r="D4516" t="s">
        <v>5832</v>
      </c>
      <c r="E4516" t="s">
        <v>5070</v>
      </c>
      <c r="F4516">
        <v>40</v>
      </c>
      <c r="G4516">
        <v>110932</v>
      </c>
      <c r="H4516" t="s">
        <v>102</v>
      </c>
      <c r="I4516" t="s">
        <v>102</v>
      </c>
      <c r="J4516" t="s">
        <v>103</v>
      </c>
      <c r="K4516" t="s">
        <v>10712</v>
      </c>
      <c r="L4516" t="s">
        <v>153</v>
      </c>
      <c r="M4516" t="e">
        <f>_xlfn.XLOOKUP(B4516,Sheet1!B:B,Sheet1!C:C)</f>
        <v>#N/A</v>
      </c>
    </row>
    <row r="4517" spans="2:13" hidden="1">
      <c r="B4517" t="s">
        <v>10709</v>
      </c>
      <c r="C4517" t="s">
        <v>10719</v>
      </c>
      <c r="D4517" t="s">
        <v>254</v>
      </c>
      <c r="E4517" t="s">
        <v>5070</v>
      </c>
      <c r="F4517">
        <v>10</v>
      </c>
      <c r="G4517">
        <v>0</v>
      </c>
      <c r="H4517" t="s">
        <v>102</v>
      </c>
      <c r="I4517" t="s">
        <v>102</v>
      </c>
      <c r="J4517" t="s">
        <v>103</v>
      </c>
      <c r="K4517" t="s">
        <v>10712</v>
      </c>
      <c r="L4517" t="s">
        <v>153</v>
      </c>
      <c r="M4517" t="e">
        <f>_xlfn.XLOOKUP(B4517,Sheet1!B:B,Sheet1!C:C)</f>
        <v>#N/A</v>
      </c>
    </row>
    <row r="4518" spans="2:13" hidden="1">
      <c r="B4518" t="s">
        <v>10720</v>
      </c>
      <c r="C4518" t="s">
        <v>10721</v>
      </c>
      <c r="D4518" t="s">
        <v>6673</v>
      </c>
      <c r="F4518">
        <v>40</v>
      </c>
      <c r="G4518">
        <v>0</v>
      </c>
      <c r="H4518" t="s">
        <v>103</v>
      </c>
      <c r="I4518" t="s">
        <v>103</v>
      </c>
      <c r="J4518" t="s">
        <v>103</v>
      </c>
      <c r="K4518" t="s">
        <v>10722</v>
      </c>
      <c r="L4518" t="s">
        <v>10723</v>
      </c>
      <c r="M4518" t="e">
        <f>_xlfn.XLOOKUP(B4518,Sheet1!B:B,Sheet1!C:C)</f>
        <v>#N/A</v>
      </c>
    </row>
    <row r="4519" spans="2:13" hidden="1">
      <c r="B4519" t="s">
        <v>10720</v>
      </c>
      <c r="C4519" t="s">
        <v>10724</v>
      </c>
      <c r="D4519" t="s">
        <v>631</v>
      </c>
      <c r="E4519" t="s">
        <v>5154</v>
      </c>
      <c r="F4519">
        <v>1</v>
      </c>
      <c r="G4519">
        <v>0</v>
      </c>
      <c r="H4519" t="s">
        <v>103</v>
      </c>
      <c r="I4519" t="s">
        <v>102</v>
      </c>
      <c r="J4519" t="s">
        <v>103</v>
      </c>
      <c r="K4519" t="s">
        <v>10722</v>
      </c>
      <c r="L4519" t="s">
        <v>10723</v>
      </c>
      <c r="M4519" t="e">
        <f>_xlfn.XLOOKUP(B4519,Sheet1!B:B,Sheet1!C:C)</f>
        <v>#N/A</v>
      </c>
    </row>
    <row r="4520" spans="2:13" hidden="1">
      <c r="B4520" t="s">
        <v>10720</v>
      </c>
      <c r="C4520" t="s">
        <v>10725</v>
      </c>
      <c r="D4520" t="s">
        <v>10726</v>
      </c>
      <c r="E4520" t="s">
        <v>5070</v>
      </c>
      <c r="F4520">
        <v>40</v>
      </c>
      <c r="G4520">
        <v>0</v>
      </c>
      <c r="H4520" t="s">
        <v>102</v>
      </c>
      <c r="I4520" t="s">
        <v>102</v>
      </c>
      <c r="J4520" t="s">
        <v>103</v>
      </c>
      <c r="K4520" t="s">
        <v>10722</v>
      </c>
      <c r="L4520" t="s">
        <v>10723</v>
      </c>
      <c r="M4520" t="e">
        <f>_xlfn.XLOOKUP(B4520,Sheet1!B:B,Sheet1!C:C)</f>
        <v>#N/A</v>
      </c>
    </row>
    <row r="4521" spans="2:13" hidden="1">
      <c r="B4521" t="s">
        <v>10720</v>
      </c>
      <c r="C4521" t="s">
        <v>10727</v>
      </c>
      <c r="D4521" t="s">
        <v>2907</v>
      </c>
      <c r="E4521" t="s">
        <v>5070</v>
      </c>
      <c r="F4521">
        <v>1</v>
      </c>
      <c r="G4521">
        <v>0</v>
      </c>
      <c r="H4521" t="s">
        <v>102</v>
      </c>
      <c r="I4521" t="s">
        <v>102</v>
      </c>
      <c r="J4521" t="s">
        <v>103</v>
      </c>
      <c r="K4521" t="s">
        <v>10722</v>
      </c>
      <c r="L4521" t="s">
        <v>10723</v>
      </c>
      <c r="M4521" t="e">
        <f>_xlfn.XLOOKUP(B4521,Sheet1!B:B,Sheet1!C:C)</f>
        <v>#N/A</v>
      </c>
    </row>
    <row r="4522" spans="2:13" hidden="1">
      <c r="B4522" t="s">
        <v>10720</v>
      </c>
      <c r="C4522" t="s">
        <v>10728</v>
      </c>
      <c r="D4522" t="s">
        <v>631</v>
      </c>
      <c r="E4522" t="s">
        <v>5154</v>
      </c>
      <c r="F4522">
        <v>2</v>
      </c>
      <c r="G4522">
        <v>0</v>
      </c>
      <c r="H4522" t="s">
        <v>103</v>
      </c>
      <c r="I4522" t="s">
        <v>102</v>
      </c>
      <c r="J4522" t="s">
        <v>103</v>
      </c>
      <c r="K4522" t="s">
        <v>10722</v>
      </c>
      <c r="L4522" t="s">
        <v>10723</v>
      </c>
      <c r="M4522" t="e">
        <f>_xlfn.XLOOKUP(B4522,Sheet1!B:B,Sheet1!C:C)</f>
        <v>#N/A</v>
      </c>
    </row>
    <row r="4523" spans="2:13" hidden="1">
      <c r="B4523" t="s">
        <v>10720</v>
      </c>
      <c r="C4523" t="s">
        <v>10722</v>
      </c>
      <c r="D4523" t="s">
        <v>10729</v>
      </c>
      <c r="E4523" t="s">
        <v>5073</v>
      </c>
      <c r="F4523">
        <v>40</v>
      </c>
      <c r="G4523">
        <v>0</v>
      </c>
      <c r="H4523" t="s">
        <v>102</v>
      </c>
      <c r="I4523" t="s">
        <v>103</v>
      </c>
      <c r="J4523" t="s">
        <v>103</v>
      </c>
      <c r="K4523" t="s">
        <v>10722</v>
      </c>
      <c r="L4523" t="s">
        <v>10723</v>
      </c>
      <c r="M4523" t="e">
        <f>_xlfn.XLOOKUP(B4523,Sheet1!B:B,Sheet1!C:C)</f>
        <v>#N/A</v>
      </c>
    </row>
    <row r="4524" spans="2:13" hidden="1">
      <c r="B4524" t="s">
        <v>10730</v>
      </c>
      <c r="C4524" t="s">
        <v>10731</v>
      </c>
      <c r="D4524" t="s">
        <v>180</v>
      </c>
      <c r="E4524" t="s">
        <v>5154</v>
      </c>
      <c r="F4524">
        <v>2</v>
      </c>
      <c r="G4524">
        <v>0</v>
      </c>
      <c r="H4524" t="s">
        <v>103</v>
      </c>
      <c r="I4524" t="s">
        <v>102</v>
      </c>
      <c r="J4524" t="s">
        <v>103</v>
      </c>
      <c r="K4524" t="s">
        <v>10732</v>
      </c>
      <c r="L4524" t="s">
        <v>267</v>
      </c>
      <c r="M4524" t="e">
        <f>_xlfn.XLOOKUP(B4524,Sheet1!B:B,Sheet1!C:C)</f>
        <v>#N/A</v>
      </c>
    </row>
    <row r="4525" spans="2:13" hidden="1">
      <c r="B4525" t="s">
        <v>10730</v>
      </c>
      <c r="C4525" t="s">
        <v>10733</v>
      </c>
      <c r="D4525" t="s">
        <v>180</v>
      </c>
      <c r="E4525" t="s">
        <v>5154</v>
      </c>
      <c r="F4525">
        <v>2</v>
      </c>
      <c r="G4525">
        <v>0</v>
      </c>
      <c r="H4525" t="s">
        <v>103</v>
      </c>
      <c r="I4525" t="s">
        <v>102</v>
      </c>
      <c r="J4525" t="s">
        <v>103</v>
      </c>
      <c r="K4525" t="s">
        <v>10732</v>
      </c>
      <c r="L4525" t="s">
        <v>267</v>
      </c>
      <c r="M4525" t="e">
        <f>_xlfn.XLOOKUP(B4525,Sheet1!B:B,Sheet1!C:C)</f>
        <v>#N/A</v>
      </c>
    </row>
    <row r="4526" spans="2:13" hidden="1">
      <c r="B4526" t="s">
        <v>10730</v>
      </c>
      <c r="C4526" t="s">
        <v>10734</v>
      </c>
      <c r="D4526" t="s">
        <v>180</v>
      </c>
      <c r="E4526" t="s">
        <v>5154</v>
      </c>
      <c r="F4526">
        <v>2</v>
      </c>
      <c r="G4526">
        <v>0</v>
      </c>
      <c r="H4526" t="s">
        <v>103</v>
      </c>
      <c r="I4526" t="s">
        <v>102</v>
      </c>
      <c r="J4526" t="s">
        <v>103</v>
      </c>
      <c r="K4526" t="s">
        <v>10732</v>
      </c>
      <c r="L4526" t="s">
        <v>267</v>
      </c>
      <c r="M4526" t="e">
        <f>_xlfn.XLOOKUP(B4526,Sheet1!B:B,Sheet1!C:C)</f>
        <v>#N/A</v>
      </c>
    </row>
    <row r="4527" spans="2:13" hidden="1">
      <c r="B4527" t="s">
        <v>10730</v>
      </c>
      <c r="C4527" t="s">
        <v>10735</v>
      </c>
      <c r="D4527" t="s">
        <v>180</v>
      </c>
      <c r="E4527" t="s">
        <v>5154</v>
      </c>
      <c r="F4527">
        <v>2</v>
      </c>
      <c r="G4527">
        <v>0</v>
      </c>
      <c r="H4527" t="s">
        <v>103</v>
      </c>
      <c r="I4527" t="s">
        <v>102</v>
      </c>
      <c r="J4527" t="s">
        <v>103</v>
      </c>
      <c r="K4527" t="s">
        <v>10732</v>
      </c>
      <c r="L4527" t="s">
        <v>267</v>
      </c>
      <c r="M4527" t="e">
        <f>_xlfn.XLOOKUP(B4527,Sheet1!B:B,Sheet1!C:C)</f>
        <v>#N/A</v>
      </c>
    </row>
    <row r="4528" spans="2:13" hidden="1">
      <c r="B4528" t="s">
        <v>10730</v>
      </c>
      <c r="C4528" t="s">
        <v>10736</v>
      </c>
      <c r="D4528" t="s">
        <v>653</v>
      </c>
      <c r="E4528" t="s">
        <v>5154</v>
      </c>
      <c r="F4528">
        <v>2</v>
      </c>
      <c r="G4528">
        <v>0</v>
      </c>
      <c r="H4528" t="s">
        <v>103</v>
      </c>
      <c r="I4528" t="s">
        <v>102</v>
      </c>
      <c r="J4528" t="s">
        <v>103</v>
      </c>
      <c r="K4528" t="s">
        <v>10732</v>
      </c>
      <c r="L4528" t="s">
        <v>267</v>
      </c>
      <c r="M4528" t="e">
        <f>_xlfn.XLOOKUP(B4528,Sheet1!B:B,Sheet1!C:C)</f>
        <v>#N/A</v>
      </c>
    </row>
    <row r="4529" spans="2:13" hidden="1">
      <c r="B4529" t="s">
        <v>10730</v>
      </c>
      <c r="C4529" t="s">
        <v>10732</v>
      </c>
      <c r="D4529" t="s">
        <v>267</v>
      </c>
      <c r="E4529" t="s">
        <v>5070</v>
      </c>
      <c r="F4529">
        <v>3</v>
      </c>
      <c r="G4529">
        <v>0</v>
      </c>
      <c r="H4529" t="s">
        <v>102</v>
      </c>
      <c r="I4529" t="s">
        <v>102</v>
      </c>
      <c r="J4529" t="s">
        <v>103</v>
      </c>
      <c r="K4529" t="s">
        <v>10732</v>
      </c>
      <c r="L4529" t="s">
        <v>267</v>
      </c>
      <c r="M4529" t="e">
        <f>_xlfn.XLOOKUP(B4529,Sheet1!B:B,Sheet1!C:C)</f>
        <v>#N/A</v>
      </c>
    </row>
    <row r="4530" spans="2:13" hidden="1">
      <c r="B4530" t="s">
        <v>10730</v>
      </c>
      <c r="C4530" t="s">
        <v>10737</v>
      </c>
      <c r="D4530" t="s">
        <v>5224</v>
      </c>
      <c r="E4530" t="s">
        <v>5070</v>
      </c>
      <c r="F4530">
        <v>3</v>
      </c>
      <c r="G4530">
        <v>0</v>
      </c>
      <c r="H4530" t="s">
        <v>102</v>
      </c>
      <c r="I4530" t="s">
        <v>102</v>
      </c>
      <c r="J4530" t="s">
        <v>103</v>
      </c>
      <c r="K4530" t="s">
        <v>10732</v>
      </c>
      <c r="L4530" t="s">
        <v>267</v>
      </c>
      <c r="M4530" t="e">
        <f>_xlfn.XLOOKUP(B4530,Sheet1!B:B,Sheet1!C:C)</f>
        <v>#N/A</v>
      </c>
    </row>
    <row r="4531" spans="2:13" hidden="1">
      <c r="B4531" t="s">
        <v>10730</v>
      </c>
      <c r="C4531" t="s">
        <v>10738</v>
      </c>
      <c r="D4531" t="s">
        <v>180</v>
      </c>
      <c r="E4531" t="s">
        <v>5154</v>
      </c>
      <c r="F4531">
        <v>3</v>
      </c>
      <c r="G4531">
        <v>0</v>
      </c>
      <c r="H4531" t="s">
        <v>103</v>
      </c>
      <c r="I4531" t="s">
        <v>102</v>
      </c>
      <c r="J4531" t="s">
        <v>103</v>
      </c>
      <c r="K4531" t="s">
        <v>10732</v>
      </c>
      <c r="L4531" t="s">
        <v>267</v>
      </c>
      <c r="M4531" t="e">
        <f>_xlfn.XLOOKUP(B4531,Sheet1!B:B,Sheet1!C:C)</f>
        <v>#N/A</v>
      </c>
    </row>
    <row r="4532" spans="2:13" hidden="1">
      <c r="B4532" t="s">
        <v>10730</v>
      </c>
      <c r="C4532" t="s">
        <v>10739</v>
      </c>
      <c r="D4532" t="s">
        <v>180</v>
      </c>
      <c r="E4532" t="s">
        <v>5154</v>
      </c>
      <c r="F4532">
        <v>2</v>
      </c>
      <c r="G4532">
        <v>0</v>
      </c>
      <c r="H4532" t="s">
        <v>103</v>
      </c>
      <c r="I4532" t="s">
        <v>102</v>
      </c>
      <c r="J4532" t="s">
        <v>103</v>
      </c>
      <c r="K4532" t="s">
        <v>10732</v>
      </c>
      <c r="L4532" t="s">
        <v>267</v>
      </c>
      <c r="M4532" t="e">
        <f>_xlfn.XLOOKUP(B4532,Sheet1!B:B,Sheet1!C:C)</f>
        <v>#N/A</v>
      </c>
    </row>
    <row r="4533" spans="2:13" hidden="1">
      <c r="B4533" t="s">
        <v>10730</v>
      </c>
      <c r="C4533" t="s">
        <v>10740</v>
      </c>
      <c r="D4533" t="s">
        <v>180</v>
      </c>
      <c r="E4533" t="s">
        <v>5154</v>
      </c>
      <c r="F4533">
        <v>2</v>
      </c>
      <c r="G4533">
        <v>0</v>
      </c>
      <c r="H4533" t="s">
        <v>103</v>
      </c>
      <c r="I4533" t="s">
        <v>102</v>
      </c>
      <c r="J4533" t="s">
        <v>103</v>
      </c>
      <c r="K4533" t="s">
        <v>10732</v>
      </c>
      <c r="L4533" t="s">
        <v>267</v>
      </c>
      <c r="M4533" t="e">
        <f>_xlfn.XLOOKUP(B4533,Sheet1!B:B,Sheet1!C:C)</f>
        <v>#N/A</v>
      </c>
    </row>
    <row r="4534" spans="2:13" hidden="1">
      <c r="B4534" t="s">
        <v>10730</v>
      </c>
      <c r="C4534" t="s">
        <v>10741</v>
      </c>
      <c r="D4534" t="s">
        <v>315</v>
      </c>
      <c r="E4534" t="s">
        <v>5070</v>
      </c>
      <c r="F4534">
        <v>2</v>
      </c>
      <c r="G4534">
        <v>0</v>
      </c>
      <c r="H4534" t="s">
        <v>102</v>
      </c>
      <c r="I4534" t="s">
        <v>102</v>
      </c>
      <c r="J4534" t="s">
        <v>103</v>
      </c>
      <c r="K4534" t="s">
        <v>10732</v>
      </c>
      <c r="L4534" t="s">
        <v>267</v>
      </c>
      <c r="M4534" t="e">
        <f>_xlfn.XLOOKUP(B4534,Sheet1!B:B,Sheet1!C:C)</f>
        <v>#N/A</v>
      </c>
    </row>
    <row r="4535" spans="2:13" hidden="1">
      <c r="B4535" t="s">
        <v>10742</v>
      </c>
      <c r="C4535" t="s">
        <v>10743</v>
      </c>
      <c r="D4535" t="s">
        <v>153</v>
      </c>
      <c r="E4535" t="s">
        <v>5178</v>
      </c>
      <c r="F4535">
        <v>40</v>
      </c>
      <c r="G4535">
        <v>179805</v>
      </c>
      <c r="H4535" t="s">
        <v>103</v>
      </c>
      <c r="I4535" t="s">
        <v>103</v>
      </c>
      <c r="J4535" t="s">
        <v>102</v>
      </c>
      <c r="K4535" t="s">
        <v>10743</v>
      </c>
      <c r="L4535" t="s">
        <v>10744</v>
      </c>
      <c r="M4535" t="e">
        <f>_xlfn.XLOOKUP(B4535,Sheet1!B:B,Sheet1!C:C)</f>
        <v>#N/A</v>
      </c>
    </row>
    <row r="4536" spans="2:13" hidden="1">
      <c r="B4536" t="s">
        <v>10742</v>
      </c>
      <c r="C4536" t="s">
        <v>10745</v>
      </c>
      <c r="D4536" t="s">
        <v>226</v>
      </c>
      <c r="E4536" t="s">
        <v>5154</v>
      </c>
      <c r="F4536">
        <v>0.5</v>
      </c>
      <c r="G4536">
        <v>0</v>
      </c>
      <c r="H4536" t="s">
        <v>103</v>
      </c>
      <c r="I4536" t="s">
        <v>102</v>
      </c>
      <c r="J4536" t="s">
        <v>103</v>
      </c>
      <c r="K4536" t="s">
        <v>10743</v>
      </c>
      <c r="L4536" t="s">
        <v>10744</v>
      </c>
      <c r="M4536" t="e">
        <f>_xlfn.XLOOKUP(B4536,Sheet1!B:B,Sheet1!C:C)</f>
        <v>#N/A</v>
      </c>
    </row>
    <row r="4537" spans="2:13" hidden="1">
      <c r="B4537" t="s">
        <v>10742</v>
      </c>
      <c r="C4537" t="s">
        <v>10746</v>
      </c>
      <c r="D4537" t="s">
        <v>5537</v>
      </c>
      <c r="E4537" t="s">
        <v>5073</v>
      </c>
      <c r="F4537">
        <v>0.5</v>
      </c>
      <c r="G4537">
        <v>0</v>
      </c>
      <c r="H4537" t="s">
        <v>102</v>
      </c>
      <c r="I4537" t="s">
        <v>103</v>
      </c>
      <c r="J4537" t="s">
        <v>103</v>
      </c>
      <c r="K4537" t="s">
        <v>10743</v>
      </c>
      <c r="L4537" t="s">
        <v>10744</v>
      </c>
      <c r="M4537" t="e">
        <f>_xlfn.XLOOKUP(B4537,Sheet1!B:B,Sheet1!C:C)</f>
        <v>#N/A</v>
      </c>
    </row>
    <row r="4538" spans="2:13" hidden="1">
      <c r="B4538" t="s">
        <v>10742</v>
      </c>
      <c r="C4538" t="s">
        <v>10747</v>
      </c>
      <c r="D4538" t="s">
        <v>10748</v>
      </c>
      <c r="E4538" t="s">
        <v>5073</v>
      </c>
      <c r="F4538">
        <v>0.5</v>
      </c>
      <c r="G4538">
        <v>0</v>
      </c>
      <c r="H4538" t="s">
        <v>102</v>
      </c>
      <c r="I4538" t="s">
        <v>103</v>
      </c>
      <c r="J4538" t="s">
        <v>103</v>
      </c>
      <c r="K4538" t="s">
        <v>10743</v>
      </c>
      <c r="L4538" t="s">
        <v>10744</v>
      </c>
      <c r="M4538" t="e">
        <f>_xlfn.XLOOKUP(B4538,Sheet1!B:B,Sheet1!C:C)</f>
        <v>#N/A</v>
      </c>
    </row>
    <row r="4539" spans="2:13" hidden="1">
      <c r="B4539" t="s">
        <v>10749</v>
      </c>
      <c r="C4539" t="s">
        <v>10750</v>
      </c>
      <c r="D4539" t="s">
        <v>180</v>
      </c>
      <c r="E4539" t="s">
        <v>5154</v>
      </c>
      <c r="F4539">
        <v>1</v>
      </c>
      <c r="G4539">
        <v>0</v>
      </c>
      <c r="H4539" t="s">
        <v>103</v>
      </c>
      <c r="I4539" t="s">
        <v>102</v>
      </c>
      <c r="J4539" t="s">
        <v>103</v>
      </c>
      <c r="K4539" t="s">
        <v>10751</v>
      </c>
      <c r="L4539" t="s">
        <v>315</v>
      </c>
      <c r="M4539" t="e">
        <f>_xlfn.XLOOKUP(B4539,Sheet1!B:B,Sheet1!C:C)</f>
        <v>#N/A</v>
      </c>
    </row>
    <row r="4540" spans="2:13" hidden="1">
      <c r="B4540" t="s">
        <v>10749</v>
      </c>
      <c r="C4540" t="s">
        <v>10752</v>
      </c>
      <c r="D4540" t="s">
        <v>315</v>
      </c>
      <c r="E4540" t="s">
        <v>5070</v>
      </c>
      <c r="F4540">
        <v>2</v>
      </c>
      <c r="G4540">
        <v>0</v>
      </c>
      <c r="H4540" t="s">
        <v>102</v>
      </c>
      <c r="I4540" t="s">
        <v>102</v>
      </c>
      <c r="J4540" t="s">
        <v>103</v>
      </c>
      <c r="K4540" t="s">
        <v>10751</v>
      </c>
      <c r="L4540" t="s">
        <v>315</v>
      </c>
      <c r="M4540" t="e">
        <f>_xlfn.XLOOKUP(B4540,Sheet1!B:B,Sheet1!C:C)</f>
        <v>#N/A</v>
      </c>
    </row>
    <row r="4541" spans="2:13" hidden="1">
      <c r="B4541" t="s">
        <v>10749</v>
      </c>
      <c r="C4541" t="s">
        <v>10753</v>
      </c>
      <c r="D4541" t="s">
        <v>180</v>
      </c>
      <c r="E4541" t="s">
        <v>5154</v>
      </c>
      <c r="F4541">
        <v>1</v>
      </c>
      <c r="G4541">
        <v>0</v>
      </c>
      <c r="H4541" t="s">
        <v>103</v>
      </c>
      <c r="I4541" t="s">
        <v>102</v>
      </c>
      <c r="J4541" t="s">
        <v>103</v>
      </c>
      <c r="K4541" t="s">
        <v>10751</v>
      </c>
      <c r="L4541" t="s">
        <v>315</v>
      </c>
      <c r="M4541" t="e">
        <f>_xlfn.XLOOKUP(B4541,Sheet1!B:B,Sheet1!C:C)</f>
        <v>#N/A</v>
      </c>
    </row>
    <row r="4542" spans="2:13" hidden="1">
      <c r="B4542" t="s">
        <v>10749</v>
      </c>
      <c r="C4542" t="s">
        <v>10754</v>
      </c>
      <c r="D4542" t="s">
        <v>180</v>
      </c>
      <c r="E4542" t="s">
        <v>5154</v>
      </c>
      <c r="F4542">
        <v>1</v>
      </c>
      <c r="G4542">
        <v>0</v>
      </c>
      <c r="H4542" t="s">
        <v>103</v>
      </c>
      <c r="I4542" t="s">
        <v>102</v>
      </c>
      <c r="J4542" t="s">
        <v>103</v>
      </c>
      <c r="K4542" t="s">
        <v>10751</v>
      </c>
      <c r="L4542" t="s">
        <v>315</v>
      </c>
      <c r="M4542" t="e">
        <f>_xlfn.XLOOKUP(B4542,Sheet1!B:B,Sheet1!C:C)</f>
        <v>#N/A</v>
      </c>
    </row>
    <row r="4543" spans="2:13" hidden="1">
      <c r="B4543" t="s">
        <v>10749</v>
      </c>
      <c r="C4543" t="s">
        <v>10755</v>
      </c>
      <c r="D4543" t="s">
        <v>10756</v>
      </c>
      <c r="E4543" t="s">
        <v>5070</v>
      </c>
      <c r="F4543">
        <v>2</v>
      </c>
      <c r="G4543">
        <v>0</v>
      </c>
      <c r="H4543" t="s">
        <v>102</v>
      </c>
      <c r="I4543" t="s">
        <v>102</v>
      </c>
      <c r="J4543" t="s">
        <v>103</v>
      </c>
      <c r="K4543" t="s">
        <v>10751</v>
      </c>
      <c r="L4543" t="s">
        <v>315</v>
      </c>
      <c r="M4543" t="e">
        <f>_xlfn.XLOOKUP(B4543,Sheet1!B:B,Sheet1!C:C)</f>
        <v>#N/A</v>
      </c>
    </row>
    <row r="4544" spans="2:13" hidden="1">
      <c r="B4544" t="s">
        <v>10749</v>
      </c>
      <c r="C4544" t="s">
        <v>10757</v>
      </c>
      <c r="D4544" t="s">
        <v>748</v>
      </c>
      <c r="F4544">
        <v>40</v>
      </c>
      <c r="G4544">
        <v>197698</v>
      </c>
      <c r="H4544" t="s">
        <v>103</v>
      </c>
      <c r="I4544" t="s">
        <v>103</v>
      </c>
      <c r="J4544" t="s">
        <v>103</v>
      </c>
      <c r="K4544" t="s">
        <v>10751</v>
      </c>
      <c r="L4544" t="s">
        <v>315</v>
      </c>
      <c r="M4544" t="e">
        <f>_xlfn.XLOOKUP(B4544,Sheet1!B:B,Sheet1!C:C)</f>
        <v>#N/A</v>
      </c>
    </row>
    <row r="4545" spans="2:13" hidden="1">
      <c r="B4545" t="s">
        <v>10749</v>
      </c>
      <c r="C4545" t="s">
        <v>10758</v>
      </c>
      <c r="D4545" t="s">
        <v>180</v>
      </c>
      <c r="E4545" t="s">
        <v>5154</v>
      </c>
      <c r="F4545">
        <v>1</v>
      </c>
      <c r="G4545">
        <v>0</v>
      </c>
      <c r="H4545" t="s">
        <v>103</v>
      </c>
      <c r="I4545" t="s">
        <v>102</v>
      </c>
      <c r="J4545" t="s">
        <v>103</v>
      </c>
      <c r="K4545" t="s">
        <v>10751</v>
      </c>
      <c r="L4545" t="s">
        <v>315</v>
      </c>
      <c r="M4545" t="e">
        <f>_xlfn.XLOOKUP(B4545,Sheet1!B:B,Sheet1!C:C)</f>
        <v>#N/A</v>
      </c>
    </row>
    <row r="4546" spans="2:13" hidden="1">
      <c r="B4546" t="s">
        <v>10749</v>
      </c>
      <c r="C4546" t="s">
        <v>10759</v>
      </c>
      <c r="D4546" t="s">
        <v>180</v>
      </c>
      <c r="E4546" t="s">
        <v>5154</v>
      </c>
      <c r="F4546">
        <v>1</v>
      </c>
      <c r="G4546">
        <v>0</v>
      </c>
      <c r="H4546" t="s">
        <v>103</v>
      </c>
      <c r="I4546" t="s">
        <v>102</v>
      </c>
      <c r="J4546" t="s">
        <v>103</v>
      </c>
      <c r="K4546" t="s">
        <v>10751</v>
      </c>
      <c r="L4546" t="s">
        <v>315</v>
      </c>
      <c r="M4546" t="e">
        <f>_xlfn.XLOOKUP(B4546,Sheet1!B:B,Sheet1!C:C)</f>
        <v>#N/A</v>
      </c>
    </row>
    <row r="4547" spans="2:13" hidden="1">
      <c r="B4547" t="s">
        <v>10749</v>
      </c>
      <c r="C4547" t="s">
        <v>10760</v>
      </c>
      <c r="D4547" t="s">
        <v>9898</v>
      </c>
      <c r="E4547" t="s">
        <v>5070</v>
      </c>
      <c r="F4547">
        <v>2</v>
      </c>
      <c r="G4547">
        <v>0</v>
      </c>
      <c r="H4547" t="s">
        <v>102</v>
      </c>
      <c r="I4547" t="s">
        <v>102</v>
      </c>
      <c r="J4547" t="s">
        <v>103</v>
      </c>
      <c r="K4547" t="s">
        <v>10751</v>
      </c>
      <c r="L4547" t="s">
        <v>315</v>
      </c>
      <c r="M4547" t="e">
        <f>_xlfn.XLOOKUP(B4547,Sheet1!B:B,Sheet1!C:C)</f>
        <v>#N/A</v>
      </c>
    </row>
    <row r="4548" spans="2:13" hidden="1">
      <c r="B4548" t="s">
        <v>10749</v>
      </c>
      <c r="C4548" t="s">
        <v>10761</v>
      </c>
      <c r="D4548" t="s">
        <v>180</v>
      </c>
      <c r="E4548" t="s">
        <v>5154</v>
      </c>
      <c r="F4548">
        <v>1</v>
      </c>
      <c r="G4548">
        <v>0</v>
      </c>
      <c r="H4548" t="s">
        <v>103</v>
      </c>
      <c r="I4548" t="s">
        <v>102</v>
      </c>
      <c r="J4548" t="s">
        <v>103</v>
      </c>
      <c r="K4548" t="s">
        <v>10751</v>
      </c>
      <c r="L4548" t="s">
        <v>315</v>
      </c>
      <c r="M4548" t="e">
        <f>_xlfn.XLOOKUP(B4548,Sheet1!B:B,Sheet1!C:C)</f>
        <v>#N/A</v>
      </c>
    </row>
    <row r="4549" spans="2:13" hidden="1">
      <c r="B4549" t="s">
        <v>10749</v>
      </c>
      <c r="C4549" t="s">
        <v>10762</v>
      </c>
      <c r="D4549" t="s">
        <v>180</v>
      </c>
      <c r="E4549" t="s">
        <v>5154</v>
      </c>
      <c r="F4549">
        <v>1</v>
      </c>
      <c r="G4549">
        <v>0</v>
      </c>
      <c r="H4549" t="s">
        <v>103</v>
      </c>
      <c r="I4549" t="s">
        <v>102</v>
      </c>
      <c r="J4549" t="s">
        <v>103</v>
      </c>
      <c r="K4549" t="s">
        <v>10751</v>
      </c>
      <c r="L4549" t="s">
        <v>315</v>
      </c>
      <c r="M4549" t="e">
        <f>_xlfn.XLOOKUP(B4549,Sheet1!B:B,Sheet1!C:C)</f>
        <v>#N/A</v>
      </c>
    </row>
    <row r="4550" spans="2:13" hidden="1">
      <c r="B4550" t="s">
        <v>10749</v>
      </c>
      <c r="C4550" t="s">
        <v>10763</v>
      </c>
      <c r="D4550" t="s">
        <v>180</v>
      </c>
      <c r="E4550" t="s">
        <v>5154</v>
      </c>
      <c r="F4550">
        <v>1</v>
      </c>
      <c r="G4550">
        <v>0</v>
      </c>
      <c r="H4550" t="s">
        <v>103</v>
      </c>
      <c r="I4550" t="s">
        <v>102</v>
      </c>
      <c r="J4550" t="s">
        <v>103</v>
      </c>
      <c r="K4550" t="s">
        <v>10751</v>
      </c>
      <c r="L4550" t="s">
        <v>315</v>
      </c>
      <c r="M4550" t="e">
        <f>_xlfn.XLOOKUP(B4550,Sheet1!B:B,Sheet1!C:C)</f>
        <v>#N/A</v>
      </c>
    </row>
    <row r="4551" spans="2:13" hidden="1">
      <c r="B4551" t="s">
        <v>10749</v>
      </c>
      <c r="C4551" t="s">
        <v>10751</v>
      </c>
      <c r="D4551" t="s">
        <v>1638</v>
      </c>
      <c r="E4551" t="s">
        <v>5070</v>
      </c>
      <c r="F4551">
        <v>2</v>
      </c>
      <c r="G4551">
        <v>0</v>
      </c>
      <c r="H4551" t="s">
        <v>102</v>
      </c>
      <c r="I4551" t="s">
        <v>102</v>
      </c>
      <c r="J4551" t="s">
        <v>103</v>
      </c>
      <c r="K4551" t="s">
        <v>10751</v>
      </c>
      <c r="L4551" t="s">
        <v>315</v>
      </c>
      <c r="M4551" t="e">
        <f>_xlfn.XLOOKUP(B4551,Sheet1!B:B,Sheet1!C:C)</f>
        <v>#N/A</v>
      </c>
    </row>
    <row r="4552" spans="2:13" hidden="1">
      <c r="B4552" t="s">
        <v>10764</v>
      </c>
      <c r="C4552" t="s">
        <v>10765</v>
      </c>
      <c r="D4552" t="s">
        <v>670</v>
      </c>
      <c r="E4552" t="s">
        <v>5070</v>
      </c>
      <c r="F4552">
        <v>40</v>
      </c>
      <c r="G4552">
        <v>54387</v>
      </c>
      <c r="H4552" t="s">
        <v>102</v>
      </c>
      <c r="I4552" t="s">
        <v>102</v>
      </c>
      <c r="J4552" t="s">
        <v>103</v>
      </c>
      <c r="K4552" t="s">
        <v>10766</v>
      </c>
      <c r="L4552" t="s">
        <v>254</v>
      </c>
      <c r="M4552" t="e">
        <f>_xlfn.XLOOKUP(B4552,Sheet1!B:B,Sheet1!C:C)</f>
        <v>#N/A</v>
      </c>
    </row>
    <row r="4553" spans="2:13" hidden="1">
      <c r="B4553" t="s">
        <v>10764</v>
      </c>
      <c r="C4553" t="s">
        <v>10767</v>
      </c>
      <c r="D4553" t="s">
        <v>142</v>
      </c>
      <c r="E4553" t="s">
        <v>5070</v>
      </c>
      <c r="F4553">
        <v>5</v>
      </c>
      <c r="G4553">
        <v>0</v>
      </c>
      <c r="H4553" t="s">
        <v>102</v>
      </c>
      <c r="I4553" t="s">
        <v>102</v>
      </c>
      <c r="J4553" t="s">
        <v>103</v>
      </c>
      <c r="K4553" t="s">
        <v>10766</v>
      </c>
      <c r="L4553" t="s">
        <v>254</v>
      </c>
      <c r="M4553" t="e">
        <f>_xlfn.XLOOKUP(B4553,Sheet1!B:B,Sheet1!C:C)</f>
        <v>#N/A</v>
      </c>
    </row>
    <row r="4554" spans="2:13" hidden="1">
      <c r="B4554" t="s">
        <v>10764</v>
      </c>
      <c r="C4554" t="s">
        <v>10768</v>
      </c>
      <c r="D4554" t="s">
        <v>226</v>
      </c>
      <c r="E4554" t="s">
        <v>5154</v>
      </c>
      <c r="F4554">
        <v>10</v>
      </c>
      <c r="G4554">
        <v>69197</v>
      </c>
      <c r="H4554" t="s">
        <v>103</v>
      </c>
      <c r="I4554" t="s">
        <v>102</v>
      </c>
      <c r="J4554" t="s">
        <v>103</v>
      </c>
      <c r="K4554" t="s">
        <v>10766</v>
      </c>
      <c r="L4554" t="s">
        <v>254</v>
      </c>
      <c r="M4554" t="e">
        <f>_xlfn.XLOOKUP(B4554,Sheet1!B:B,Sheet1!C:C)</f>
        <v>#N/A</v>
      </c>
    </row>
    <row r="4555" spans="2:13" hidden="1">
      <c r="B4555" t="s">
        <v>10764</v>
      </c>
      <c r="C4555" t="s">
        <v>10769</v>
      </c>
      <c r="D4555" t="s">
        <v>226</v>
      </c>
      <c r="E4555" t="s">
        <v>5154</v>
      </c>
      <c r="F4555">
        <v>1</v>
      </c>
      <c r="G4555">
        <v>0</v>
      </c>
      <c r="H4555" t="s">
        <v>103</v>
      </c>
      <c r="I4555" t="s">
        <v>102</v>
      </c>
      <c r="J4555" t="s">
        <v>103</v>
      </c>
      <c r="K4555" t="s">
        <v>10766</v>
      </c>
      <c r="L4555" t="s">
        <v>254</v>
      </c>
      <c r="M4555" t="e">
        <f>_xlfn.XLOOKUP(B4555,Sheet1!B:B,Sheet1!C:C)</f>
        <v>#N/A</v>
      </c>
    </row>
    <row r="4556" spans="2:13" hidden="1">
      <c r="B4556" t="s">
        <v>10764</v>
      </c>
      <c r="C4556" t="s">
        <v>10770</v>
      </c>
      <c r="D4556" t="s">
        <v>748</v>
      </c>
      <c r="E4556" t="s">
        <v>5070</v>
      </c>
      <c r="F4556">
        <v>40</v>
      </c>
      <c r="G4556">
        <v>0</v>
      </c>
      <c r="H4556" t="s">
        <v>102</v>
      </c>
      <c r="I4556" t="s">
        <v>102</v>
      </c>
      <c r="J4556" t="s">
        <v>103</v>
      </c>
      <c r="K4556" t="s">
        <v>10766</v>
      </c>
      <c r="L4556" t="s">
        <v>254</v>
      </c>
      <c r="M4556" t="e">
        <f>_xlfn.XLOOKUP(B4556,Sheet1!B:B,Sheet1!C:C)</f>
        <v>#N/A</v>
      </c>
    </row>
    <row r="4557" spans="2:13" hidden="1">
      <c r="B4557" t="s">
        <v>10764</v>
      </c>
      <c r="C4557" t="s">
        <v>10771</v>
      </c>
      <c r="D4557" t="s">
        <v>226</v>
      </c>
      <c r="E4557" t="s">
        <v>5154</v>
      </c>
      <c r="F4557">
        <v>1</v>
      </c>
      <c r="G4557">
        <v>0</v>
      </c>
      <c r="H4557" t="s">
        <v>103</v>
      </c>
      <c r="I4557" t="s">
        <v>102</v>
      </c>
      <c r="J4557" t="s">
        <v>103</v>
      </c>
      <c r="K4557" t="s">
        <v>10766</v>
      </c>
      <c r="L4557" t="s">
        <v>254</v>
      </c>
      <c r="M4557" t="e">
        <f>_xlfn.XLOOKUP(B4557,Sheet1!B:B,Sheet1!C:C)</f>
        <v>#N/A</v>
      </c>
    </row>
    <row r="4558" spans="2:13" hidden="1">
      <c r="B4558" t="s">
        <v>10764</v>
      </c>
      <c r="C4558" t="s">
        <v>10766</v>
      </c>
      <c r="D4558" t="s">
        <v>254</v>
      </c>
      <c r="E4558" t="s">
        <v>5154</v>
      </c>
      <c r="F4558">
        <v>5</v>
      </c>
      <c r="G4558">
        <v>0</v>
      </c>
      <c r="H4558" t="s">
        <v>103</v>
      </c>
      <c r="I4558" t="s">
        <v>102</v>
      </c>
      <c r="J4558" t="s">
        <v>103</v>
      </c>
      <c r="K4558" t="s">
        <v>10766</v>
      </c>
      <c r="L4558" t="s">
        <v>254</v>
      </c>
      <c r="M4558" t="e">
        <f>_xlfn.XLOOKUP(B4558,Sheet1!B:B,Sheet1!C:C)</f>
        <v>#N/A</v>
      </c>
    </row>
    <row r="4559" spans="2:13" hidden="1">
      <c r="B4559" t="s">
        <v>10764</v>
      </c>
      <c r="C4559" t="s">
        <v>10772</v>
      </c>
      <c r="D4559" t="s">
        <v>10773</v>
      </c>
      <c r="E4559" t="s">
        <v>5154</v>
      </c>
      <c r="F4559">
        <v>1</v>
      </c>
      <c r="G4559">
        <v>0</v>
      </c>
      <c r="H4559" t="s">
        <v>103</v>
      </c>
      <c r="I4559" t="s">
        <v>102</v>
      </c>
      <c r="J4559" t="s">
        <v>103</v>
      </c>
      <c r="K4559" t="s">
        <v>10766</v>
      </c>
      <c r="L4559" t="s">
        <v>254</v>
      </c>
      <c r="M4559" t="e">
        <f>_xlfn.XLOOKUP(B4559,Sheet1!B:B,Sheet1!C:C)</f>
        <v>#N/A</v>
      </c>
    </row>
    <row r="4560" spans="2:13" hidden="1">
      <c r="B4560" t="s">
        <v>10774</v>
      </c>
      <c r="C4560" t="s">
        <v>10775</v>
      </c>
      <c r="D4560" t="s">
        <v>5419</v>
      </c>
      <c r="E4560" t="s">
        <v>5154</v>
      </c>
      <c r="F4560">
        <v>1</v>
      </c>
      <c r="G4560">
        <v>0</v>
      </c>
      <c r="H4560" t="s">
        <v>103</v>
      </c>
      <c r="I4560" t="s">
        <v>102</v>
      </c>
      <c r="J4560" t="s">
        <v>103</v>
      </c>
      <c r="K4560" t="s">
        <v>10776</v>
      </c>
      <c r="L4560" t="s">
        <v>6434</v>
      </c>
      <c r="M4560" t="e">
        <f>_xlfn.XLOOKUP(B4560,Sheet1!B:B,Sheet1!C:C)</f>
        <v>#N/A</v>
      </c>
    </row>
    <row r="4561" spans="2:13" hidden="1">
      <c r="B4561" t="s">
        <v>10774</v>
      </c>
      <c r="C4561" t="s">
        <v>10777</v>
      </c>
      <c r="D4561" t="s">
        <v>5419</v>
      </c>
      <c r="E4561" t="s">
        <v>5154</v>
      </c>
      <c r="F4561">
        <v>1</v>
      </c>
      <c r="G4561">
        <v>0</v>
      </c>
      <c r="H4561" t="s">
        <v>103</v>
      </c>
      <c r="I4561" t="s">
        <v>102</v>
      </c>
      <c r="J4561" t="s">
        <v>103</v>
      </c>
      <c r="K4561" t="s">
        <v>10776</v>
      </c>
      <c r="L4561" t="s">
        <v>6434</v>
      </c>
      <c r="M4561" t="e">
        <f>_xlfn.XLOOKUP(B4561,Sheet1!B:B,Sheet1!C:C)</f>
        <v>#N/A</v>
      </c>
    </row>
    <row r="4562" spans="2:13" hidden="1">
      <c r="B4562" t="s">
        <v>10774</v>
      </c>
      <c r="C4562" t="s">
        <v>10778</v>
      </c>
      <c r="D4562" t="s">
        <v>5419</v>
      </c>
      <c r="E4562" t="s">
        <v>5154</v>
      </c>
      <c r="F4562">
        <v>1</v>
      </c>
      <c r="G4562">
        <v>0</v>
      </c>
      <c r="H4562" t="s">
        <v>103</v>
      </c>
      <c r="I4562" t="s">
        <v>102</v>
      </c>
      <c r="J4562" t="s">
        <v>103</v>
      </c>
      <c r="K4562" t="s">
        <v>10776</v>
      </c>
      <c r="L4562" t="s">
        <v>6434</v>
      </c>
      <c r="M4562" t="e">
        <f>_xlfn.XLOOKUP(B4562,Sheet1!B:B,Sheet1!C:C)</f>
        <v>#N/A</v>
      </c>
    </row>
    <row r="4563" spans="2:13" hidden="1">
      <c r="B4563" t="s">
        <v>10774</v>
      </c>
      <c r="C4563" t="s">
        <v>10779</v>
      </c>
      <c r="D4563" t="s">
        <v>5419</v>
      </c>
      <c r="E4563" t="s">
        <v>5154</v>
      </c>
      <c r="F4563">
        <v>1</v>
      </c>
      <c r="G4563">
        <v>0</v>
      </c>
      <c r="H4563" t="s">
        <v>103</v>
      </c>
      <c r="I4563" t="s">
        <v>102</v>
      </c>
      <c r="J4563" t="s">
        <v>103</v>
      </c>
      <c r="K4563" t="s">
        <v>10776</v>
      </c>
      <c r="L4563" t="s">
        <v>6434</v>
      </c>
      <c r="M4563" t="e">
        <f>_xlfn.XLOOKUP(B4563,Sheet1!B:B,Sheet1!C:C)</f>
        <v>#N/A</v>
      </c>
    </row>
    <row r="4564" spans="2:13" hidden="1">
      <c r="B4564" t="s">
        <v>10774</v>
      </c>
      <c r="C4564" t="s">
        <v>10776</v>
      </c>
      <c r="D4564" t="s">
        <v>6434</v>
      </c>
      <c r="E4564" t="s">
        <v>5073</v>
      </c>
      <c r="F4564">
        <v>50</v>
      </c>
      <c r="G4564">
        <v>137407</v>
      </c>
      <c r="H4564" t="s">
        <v>102</v>
      </c>
      <c r="I4564" t="s">
        <v>103</v>
      </c>
      <c r="J4564" t="s">
        <v>103</v>
      </c>
      <c r="K4564" t="s">
        <v>10776</v>
      </c>
      <c r="L4564" t="s">
        <v>6434</v>
      </c>
      <c r="M4564" t="e">
        <f>_xlfn.XLOOKUP(B4564,Sheet1!B:B,Sheet1!C:C)</f>
        <v>#N/A</v>
      </c>
    </row>
    <row r="4565" spans="2:13" hidden="1">
      <c r="B4565" t="s">
        <v>10774</v>
      </c>
      <c r="C4565" t="s">
        <v>10780</v>
      </c>
      <c r="D4565" t="s">
        <v>142</v>
      </c>
      <c r="E4565" t="s">
        <v>5070</v>
      </c>
      <c r="F4565">
        <v>1</v>
      </c>
      <c r="G4565">
        <v>0</v>
      </c>
      <c r="H4565" t="s">
        <v>102</v>
      </c>
      <c r="I4565" t="s">
        <v>102</v>
      </c>
      <c r="J4565" t="s">
        <v>103</v>
      </c>
      <c r="K4565" t="s">
        <v>10776</v>
      </c>
      <c r="L4565" t="s">
        <v>6434</v>
      </c>
      <c r="M4565" t="e">
        <f>_xlfn.XLOOKUP(B4565,Sheet1!B:B,Sheet1!C:C)</f>
        <v>#N/A</v>
      </c>
    </row>
    <row r="4566" spans="2:13" hidden="1">
      <c r="B4566" t="s">
        <v>10774</v>
      </c>
      <c r="C4566" t="s">
        <v>10781</v>
      </c>
      <c r="D4566" t="s">
        <v>1109</v>
      </c>
      <c r="E4566" t="s">
        <v>5070</v>
      </c>
      <c r="F4566">
        <v>2</v>
      </c>
      <c r="G4566">
        <v>0</v>
      </c>
      <c r="H4566" t="s">
        <v>102</v>
      </c>
      <c r="I4566" t="s">
        <v>102</v>
      </c>
      <c r="J4566" t="s">
        <v>103</v>
      </c>
      <c r="K4566" t="s">
        <v>10776</v>
      </c>
      <c r="L4566" t="s">
        <v>6434</v>
      </c>
      <c r="M4566" t="e">
        <f>_xlfn.XLOOKUP(B4566,Sheet1!B:B,Sheet1!C:C)</f>
        <v>#N/A</v>
      </c>
    </row>
    <row r="4567" spans="2:13" hidden="1">
      <c r="B4567" t="s">
        <v>10782</v>
      </c>
      <c r="C4567" t="s">
        <v>10783</v>
      </c>
      <c r="D4567" t="s">
        <v>10784</v>
      </c>
      <c r="E4567" t="s">
        <v>5154</v>
      </c>
      <c r="F4567">
        <v>0</v>
      </c>
      <c r="G4567">
        <v>0</v>
      </c>
      <c r="H4567" t="s">
        <v>103</v>
      </c>
      <c r="I4567" t="s">
        <v>102</v>
      </c>
      <c r="J4567" t="s">
        <v>103</v>
      </c>
      <c r="K4567" t="s">
        <v>10785</v>
      </c>
      <c r="L4567" t="s">
        <v>171</v>
      </c>
      <c r="M4567" t="e">
        <f>_xlfn.XLOOKUP(B4567,Sheet1!B:B,Sheet1!C:C)</f>
        <v>#N/A</v>
      </c>
    </row>
    <row r="4568" spans="2:13" hidden="1">
      <c r="B4568" t="s">
        <v>10782</v>
      </c>
      <c r="C4568" t="s">
        <v>10786</v>
      </c>
      <c r="D4568" t="s">
        <v>10784</v>
      </c>
      <c r="E4568" t="s">
        <v>5154</v>
      </c>
      <c r="F4568">
        <v>0</v>
      </c>
      <c r="G4568">
        <v>0</v>
      </c>
      <c r="H4568" t="s">
        <v>103</v>
      </c>
      <c r="I4568" t="s">
        <v>102</v>
      </c>
      <c r="J4568" t="s">
        <v>103</v>
      </c>
      <c r="K4568" t="s">
        <v>10785</v>
      </c>
      <c r="L4568" t="s">
        <v>171</v>
      </c>
      <c r="M4568" t="e">
        <f>_xlfn.XLOOKUP(B4568,Sheet1!B:B,Sheet1!C:C)</f>
        <v>#N/A</v>
      </c>
    </row>
    <row r="4569" spans="2:13" hidden="1">
      <c r="B4569" t="s">
        <v>10782</v>
      </c>
      <c r="C4569" t="s">
        <v>10787</v>
      </c>
      <c r="D4569" t="s">
        <v>10784</v>
      </c>
      <c r="E4569" t="s">
        <v>5154</v>
      </c>
      <c r="F4569">
        <v>0</v>
      </c>
      <c r="G4569">
        <v>0</v>
      </c>
      <c r="H4569" t="s">
        <v>103</v>
      </c>
      <c r="I4569" t="s">
        <v>102</v>
      </c>
      <c r="J4569" t="s">
        <v>103</v>
      </c>
      <c r="K4569" t="s">
        <v>10785</v>
      </c>
      <c r="L4569" t="s">
        <v>171</v>
      </c>
      <c r="M4569" t="e">
        <f>_xlfn.XLOOKUP(B4569,Sheet1!B:B,Sheet1!C:C)</f>
        <v>#N/A</v>
      </c>
    </row>
    <row r="4570" spans="2:13" hidden="1">
      <c r="B4570" t="s">
        <v>10782</v>
      </c>
      <c r="C4570" t="s">
        <v>10788</v>
      </c>
      <c r="D4570" t="s">
        <v>10784</v>
      </c>
      <c r="E4570" t="s">
        <v>5154</v>
      </c>
      <c r="F4570">
        <v>0</v>
      </c>
      <c r="G4570">
        <v>0</v>
      </c>
      <c r="H4570" t="s">
        <v>103</v>
      </c>
      <c r="I4570" t="s">
        <v>102</v>
      </c>
      <c r="J4570" t="s">
        <v>103</v>
      </c>
      <c r="K4570" t="s">
        <v>10785</v>
      </c>
      <c r="L4570" t="s">
        <v>171</v>
      </c>
      <c r="M4570" t="e">
        <f>_xlfn.XLOOKUP(B4570,Sheet1!B:B,Sheet1!C:C)</f>
        <v>#N/A</v>
      </c>
    </row>
    <row r="4571" spans="2:13" hidden="1">
      <c r="B4571" t="s">
        <v>10782</v>
      </c>
      <c r="C4571" t="s">
        <v>10789</v>
      </c>
      <c r="D4571" t="s">
        <v>10784</v>
      </c>
      <c r="E4571" t="s">
        <v>5154</v>
      </c>
      <c r="F4571">
        <v>0</v>
      </c>
      <c r="G4571">
        <v>0</v>
      </c>
      <c r="H4571" t="s">
        <v>103</v>
      </c>
      <c r="I4571" t="s">
        <v>102</v>
      </c>
      <c r="J4571" t="s">
        <v>103</v>
      </c>
      <c r="K4571" t="s">
        <v>10785</v>
      </c>
      <c r="L4571" t="s">
        <v>171</v>
      </c>
      <c r="M4571" t="e">
        <f>_xlfn.XLOOKUP(B4571,Sheet1!B:B,Sheet1!C:C)</f>
        <v>#N/A</v>
      </c>
    </row>
    <row r="4572" spans="2:13" hidden="1">
      <c r="B4572" t="s">
        <v>10782</v>
      </c>
      <c r="C4572" t="s">
        <v>10790</v>
      </c>
      <c r="D4572" t="s">
        <v>10784</v>
      </c>
      <c r="E4572" t="s">
        <v>5154</v>
      </c>
      <c r="F4572">
        <v>0</v>
      </c>
      <c r="G4572">
        <v>0</v>
      </c>
      <c r="H4572" t="s">
        <v>103</v>
      </c>
      <c r="I4572" t="s">
        <v>102</v>
      </c>
      <c r="J4572" t="s">
        <v>103</v>
      </c>
      <c r="K4572" t="s">
        <v>10785</v>
      </c>
      <c r="L4572" t="s">
        <v>171</v>
      </c>
      <c r="M4572" t="e">
        <f>_xlfn.XLOOKUP(B4572,Sheet1!B:B,Sheet1!C:C)</f>
        <v>#N/A</v>
      </c>
    </row>
    <row r="4573" spans="2:13" hidden="1">
      <c r="B4573" t="s">
        <v>10782</v>
      </c>
      <c r="C4573" t="s">
        <v>10791</v>
      </c>
      <c r="D4573" t="s">
        <v>10784</v>
      </c>
      <c r="E4573" t="s">
        <v>5154</v>
      </c>
      <c r="F4573">
        <v>0</v>
      </c>
      <c r="G4573">
        <v>0</v>
      </c>
      <c r="H4573" t="s">
        <v>103</v>
      </c>
      <c r="I4573" t="s">
        <v>102</v>
      </c>
      <c r="J4573" t="s">
        <v>103</v>
      </c>
      <c r="K4573" t="s">
        <v>10785</v>
      </c>
      <c r="L4573" t="s">
        <v>171</v>
      </c>
      <c r="M4573" t="e">
        <f>_xlfn.XLOOKUP(B4573,Sheet1!B:B,Sheet1!C:C)</f>
        <v>#N/A</v>
      </c>
    </row>
    <row r="4574" spans="2:13" hidden="1">
      <c r="B4574" t="s">
        <v>10782</v>
      </c>
      <c r="C4574" t="s">
        <v>10792</v>
      </c>
      <c r="D4574" t="s">
        <v>10784</v>
      </c>
      <c r="E4574" t="s">
        <v>5154</v>
      </c>
      <c r="F4574">
        <v>0</v>
      </c>
      <c r="G4574">
        <v>0</v>
      </c>
      <c r="H4574" t="s">
        <v>103</v>
      </c>
      <c r="I4574" t="s">
        <v>102</v>
      </c>
      <c r="J4574" t="s">
        <v>103</v>
      </c>
      <c r="K4574" t="s">
        <v>10785</v>
      </c>
      <c r="L4574" t="s">
        <v>171</v>
      </c>
      <c r="M4574" t="e">
        <f>_xlfn.XLOOKUP(B4574,Sheet1!B:B,Sheet1!C:C)</f>
        <v>#N/A</v>
      </c>
    </row>
    <row r="4575" spans="2:13" hidden="1">
      <c r="B4575" t="s">
        <v>10782</v>
      </c>
      <c r="C4575" t="s">
        <v>10793</v>
      </c>
      <c r="D4575" t="s">
        <v>10521</v>
      </c>
      <c r="E4575" t="s">
        <v>5154</v>
      </c>
      <c r="F4575">
        <v>0</v>
      </c>
      <c r="G4575">
        <v>0</v>
      </c>
      <c r="H4575" t="s">
        <v>103</v>
      </c>
      <c r="I4575" t="s">
        <v>102</v>
      </c>
      <c r="J4575" t="s">
        <v>103</v>
      </c>
      <c r="K4575" t="s">
        <v>10785</v>
      </c>
      <c r="L4575" t="s">
        <v>171</v>
      </c>
      <c r="M4575" t="e">
        <f>_xlfn.XLOOKUP(B4575,Sheet1!B:B,Sheet1!C:C)</f>
        <v>#N/A</v>
      </c>
    </row>
    <row r="4576" spans="2:13" hidden="1">
      <c r="B4576" t="s">
        <v>10782</v>
      </c>
      <c r="C4576" t="s">
        <v>10794</v>
      </c>
      <c r="D4576" t="s">
        <v>10784</v>
      </c>
      <c r="E4576" t="s">
        <v>5154</v>
      </c>
      <c r="F4576">
        <v>0</v>
      </c>
      <c r="G4576">
        <v>0</v>
      </c>
      <c r="H4576" t="s">
        <v>103</v>
      </c>
      <c r="I4576" t="s">
        <v>102</v>
      </c>
      <c r="J4576" t="s">
        <v>103</v>
      </c>
      <c r="K4576" t="s">
        <v>10785</v>
      </c>
      <c r="L4576" t="s">
        <v>171</v>
      </c>
      <c r="M4576" t="e">
        <f>_xlfn.XLOOKUP(B4576,Sheet1!B:B,Sheet1!C:C)</f>
        <v>#N/A</v>
      </c>
    </row>
    <row r="4577" spans="2:13" hidden="1">
      <c r="B4577" t="s">
        <v>10782</v>
      </c>
      <c r="C4577" t="s">
        <v>10795</v>
      </c>
      <c r="D4577" t="s">
        <v>10784</v>
      </c>
      <c r="E4577" t="s">
        <v>5154</v>
      </c>
      <c r="F4577">
        <v>0</v>
      </c>
      <c r="G4577">
        <v>0</v>
      </c>
      <c r="H4577" t="s">
        <v>103</v>
      </c>
      <c r="I4577" t="s">
        <v>102</v>
      </c>
      <c r="J4577" t="s">
        <v>103</v>
      </c>
      <c r="K4577" t="s">
        <v>10785</v>
      </c>
      <c r="L4577" t="s">
        <v>171</v>
      </c>
      <c r="M4577" t="e">
        <f>_xlfn.XLOOKUP(B4577,Sheet1!B:B,Sheet1!C:C)</f>
        <v>#N/A</v>
      </c>
    </row>
    <row r="4578" spans="2:13" hidden="1">
      <c r="B4578" t="s">
        <v>10782</v>
      </c>
      <c r="C4578" t="s">
        <v>10796</v>
      </c>
      <c r="D4578" t="s">
        <v>10784</v>
      </c>
      <c r="E4578" t="s">
        <v>5154</v>
      </c>
      <c r="F4578">
        <v>0</v>
      </c>
      <c r="G4578">
        <v>0</v>
      </c>
      <c r="H4578" t="s">
        <v>103</v>
      </c>
      <c r="I4578" t="s">
        <v>102</v>
      </c>
      <c r="J4578" t="s">
        <v>103</v>
      </c>
      <c r="K4578" t="s">
        <v>10785</v>
      </c>
      <c r="L4578" t="s">
        <v>171</v>
      </c>
      <c r="M4578" t="e">
        <f>_xlfn.XLOOKUP(B4578,Sheet1!B:B,Sheet1!C:C)</f>
        <v>#N/A</v>
      </c>
    </row>
    <row r="4579" spans="2:13" hidden="1">
      <c r="B4579" t="s">
        <v>10782</v>
      </c>
      <c r="C4579" t="s">
        <v>10797</v>
      </c>
      <c r="D4579" t="s">
        <v>10784</v>
      </c>
      <c r="E4579" t="s">
        <v>5154</v>
      </c>
      <c r="F4579">
        <v>0</v>
      </c>
      <c r="G4579">
        <v>0</v>
      </c>
      <c r="H4579" t="s">
        <v>103</v>
      </c>
      <c r="I4579" t="s">
        <v>102</v>
      </c>
      <c r="J4579" t="s">
        <v>103</v>
      </c>
      <c r="K4579" t="s">
        <v>10785</v>
      </c>
      <c r="L4579" t="s">
        <v>171</v>
      </c>
      <c r="M4579" t="e">
        <f>_xlfn.XLOOKUP(B4579,Sheet1!B:B,Sheet1!C:C)</f>
        <v>#N/A</v>
      </c>
    </row>
    <row r="4580" spans="2:13" hidden="1">
      <c r="B4580" t="s">
        <v>10782</v>
      </c>
      <c r="C4580" t="s">
        <v>10798</v>
      </c>
      <c r="D4580" t="s">
        <v>142</v>
      </c>
      <c r="E4580" t="s">
        <v>5154</v>
      </c>
      <c r="F4580">
        <v>0</v>
      </c>
      <c r="G4580">
        <v>0</v>
      </c>
      <c r="H4580" t="s">
        <v>103</v>
      </c>
      <c r="I4580" t="s">
        <v>102</v>
      </c>
      <c r="J4580" t="s">
        <v>103</v>
      </c>
      <c r="K4580" t="s">
        <v>10785</v>
      </c>
      <c r="L4580" t="s">
        <v>171</v>
      </c>
      <c r="M4580" t="e">
        <f>_xlfn.XLOOKUP(B4580,Sheet1!B:B,Sheet1!C:C)</f>
        <v>#N/A</v>
      </c>
    </row>
    <row r="4581" spans="2:13" hidden="1">
      <c r="B4581" t="s">
        <v>10782</v>
      </c>
      <c r="C4581" t="s">
        <v>10799</v>
      </c>
      <c r="D4581" t="s">
        <v>10784</v>
      </c>
      <c r="E4581" t="s">
        <v>5154</v>
      </c>
      <c r="F4581">
        <v>0</v>
      </c>
      <c r="G4581">
        <v>0</v>
      </c>
      <c r="H4581" t="s">
        <v>103</v>
      </c>
      <c r="I4581" t="s">
        <v>102</v>
      </c>
      <c r="J4581" t="s">
        <v>103</v>
      </c>
      <c r="K4581" t="s">
        <v>10785</v>
      </c>
      <c r="L4581" t="s">
        <v>171</v>
      </c>
      <c r="M4581" t="e">
        <f>_xlfn.XLOOKUP(B4581,Sheet1!B:B,Sheet1!C:C)</f>
        <v>#N/A</v>
      </c>
    </row>
    <row r="4582" spans="2:13" hidden="1">
      <c r="B4582" t="s">
        <v>10782</v>
      </c>
      <c r="C4582" t="s">
        <v>10800</v>
      </c>
      <c r="D4582" t="s">
        <v>10784</v>
      </c>
      <c r="E4582" t="s">
        <v>5154</v>
      </c>
      <c r="F4582">
        <v>0</v>
      </c>
      <c r="G4582">
        <v>0</v>
      </c>
      <c r="H4582" t="s">
        <v>103</v>
      </c>
      <c r="I4582" t="s">
        <v>102</v>
      </c>
      <c r="J4582" t="s">
        <v>103</v>
      </c>
      <c r="K4582" t="s">
        <v>10785</v>
      </c>
      <c r="L4582" t="s">
        <v>171</v>
      </c>
      <c r="M4582" t="e">
        <f>_xlfn.XLOOKUP(B4582,Sheet1!B:B,Sheet1!C:C)</f>
        <v>#N/A</v>
      </c>
    </row>
    <row r="4583" spans="2:13" hidden="1">
      <c r="B4583" t="s">
        <v>10782</v>
      </c>
      <c r="C4583" t="s">
        <v>10801</v>
      </c>
      <c r="D4583" t="s">
        <v>10784</v>
      </c>
      <c r="E4583" t="s">
        <v>5154</v>
      </c>
      <c r="F4583">
        <v>0</v>
      </c>
      <c r="G4583">
        <v>0</v>
      </c>
      <c r="H4583" t="s">
        <v>103</v>
      </c>
      <c r="I4583" t="s">
        <v>102</v>
      </c>
      <c r="J4583" t="s">
        <v>103</v>
      </c>
      <c r="K4583" t="s">
        <v>10785</v>
      </c>
      <c r="L4583" t="s">
        <v>171</v>
      </c>
      <c r="M4583" t="e">
        <f>_xlfn.XLOOKUP(B4583,Sheet1!B:B,Sheet1!C:C)</f>
        <v>#N/A</v>
      </c>
    </row>
    <row r="4584" spans="2:13" hidden="1">
      <c r="B4584" t="s">
        <v>10782</v>
      </c>
      <c r="C4584" t="s">
        <v>10802</v>
      </c>
      <c r="D4584" t="s">
        <v>10784</v>
      </c>
      <c r="E4584" t="s">
        <v>5154</v>
      </c>
      <c r="F4584">
        <v>0</v>
      </c>
      <c r="G4584">
        <v>0</v>
      </c>
      <c r="H4584" t="s">
        <v>103</v>
      </c>
      <c r="I4584" t="s">
        <v>102</v>
      </c>
      <c r="J4584" t="s">
        <v>103</v>
      </c>
      <c r="K4584" t="s">
        <v>10785</v>
      </c>
      <c r="L4584" t="s">
        <v>171</v>
      </c>
      <c r="M4584" t="e">
        <f>_xlfn.XLOOKUP(B4584,Sheet1!B:B,Sheet1!C:C)</f>
        <v>#N/A</v>
      </c>
    </row>
    <row r="4585" spans="2:13" hidden="1">
      <c r="B4585" t="s">
        <v>10782</v>
      </c>
      <c r="C4585" t="s">
        <v>10803</v>
      </c>
      <c r="D4585" t="s">
        <v>5149</v>
      </c>
      <c r="E4585" t="s">
        <v>5073</v>
      </c>
      <c r="F4585">
        <v>40</v>
      </c>
      <c r="G4585">
        <v>183909</v>
      </c>
      <c r="H4585" t="s">
        <v>102</v>
      </c>
      <c r="I4585" t="s">
        <v>103</v>
      </c>
      <c r="J4585" t="s">
        <v>103</v>
      </c>
      <c r="K4585" t="s">
        <v>10785</v>
      </c>
      <c r="L4585" t="s">
        <v>171</v>
      </c>
      <c r="M4585" t="e">
        <f>_xlfn.XLOOKUP(B4585,Sheet1!B:B,Sheet1!C:C)</f>
        <v>#N/A</v>
      </c>
    </row>
    <row r="4586" spans="2:13" hidden="1">
      <c r="B4586" t="s">
        <v>10782</v>
      </c>
      <c r="C4586" t="s">
        <v>10804</v>
      </c>
      <c r="D4586" t="s">
        <v>10784</v>
      </c>
      <c r="E4586" t="s">
        <v>5154</v>
      </c>
      <c r="F4586">
        <v>0</v>
      </c>
      <c r="G4586">
        <v>0</v>
      </c>
      <c r="H4586" t="s">
        <v>103</v>
      </c>
      <c r="I4586" t="s">
        <v>102</v>
      </c>
      <c r="J4586" t="s">
        <v>103</v>
      </c>
      <c r="K4586" t="s">
        <v>10785</v>
      </c>
      <c r="L4586" t="s">
        <v>171</v>
      </c>
      <c r="M4586" t="e">
        <f>_xlfn.XLOOKUP(B4586,Sheet1!B:B,Sheet1!C:C)</f>
        <v>#N/A</v>
      </c>
    </row>
    <row r="4587" spans="2:13" hidden="1">
      <c r="B4587" t="s">
        <v>10782</v>
      </c>
      <c r="C4587" t="s">
        <v>10805</v>
      </c>
      <c r="D4587" t="s">
        <v>10784</v>
      </c>
      <c r="E4587" t="s">
        <v>5154</v>
      </c>
      <c r="F4587">
        <v>0</v>
      </c>
      <c r="G4587">
        <v>0</v>
      </c>
      <c r="H4587" t="s">
        <v>103</v>
      </c>
      <c r="I4587" t="s">
        <v>102</v>
      </c>
      <c r="J4587" t="s">
        <v>103</v>
      </c>
      <c r="K4587" t="s">
        <v>10785</v>
      </c>
      <c r="L4587" t="s">
        <v>171</v>
      </c>
      <c r="M4587" t="e">
        <f>_xlfn.XLOOKUP(B4587,Sheet1!B:B,Sheet1!C:C)</f>
        <v>#N/A</v>
      </c>
    </row>
    <row r="4588" spans="2:13" hidden="1">
      <c r="B4588" t="s">
        <v>10782</v>
      </c>
      <c r="C4588" t="s">
        <v>10806</v>
      </c>
      <c r="D4588" t="s">
        <v>10784</v>
      </c>
      <c r="E4588" t="s">
        <v>5154</v>
      </c>
      <c r="F4588">
        <v>0</v>
      </c>
      <c r="G4588">
        <v>0</v>
      </c>
      <c r="H4588" t="s">
        <v>103</v>
      </c>
      <c r="I4588" t="s">
        <v>102</v>
      </c>
      <c r="J4588" t="s">
        <v>103</v>
      </c>
      <c r="K4588" t="s">
        <v>10785</v>
      </c>
      <c r="L4588" t="s">
        <v>171</v>
      </c>
      <c r="M4588" t="e">
        <f>_xlfn.XLOOKUP(B4588,Sheet1!B:B,Sheet1!C:C)</f>
        <v>#N/A</v>
      </c>
    </row>
    <row r="4589" spans="2:13" hidden="1">
      <c r="B4589" t="s">
        <v>10782</v>
      </c>
      <c r="C4589" t="s">
        <v>10807</v>
      </c>
      <c r="D4589" t="s">
        <v>10784</v>
      </c>
      <c r="E4589" t="s">
        <v>5154</v>
      </c>
      <c r="F4589">
        <v>0</v>
      </c>
      <c r="G4589">
        <v>0</v>
      </c>
      <c r="H4589" t="s">
        <v>103</v>
      </c>
      <c r="I4589" t="s">
        <v>102</v>
      </c>
      <c r="J4589" t="s">
        <v>103</v>
      </c>
      <c r="K4589" t="s">
        <v>10785</v>
      </c>
      <c r="L4589" t="s">
        <v>171</v>
      </c>
      <c r="M4589" t="e">
        <f>_xlfn.XLOOKUP(B4589,Sheet1!B:B,Sheet1!C:C)</f>
        <v>#N/A</v>
      </c>
    </row>
    <row r="4590" spans="2:13" hidden="1">
      <c r="B4590" t="s">
        <v>10782</v>
      </c>
      <c r="C4590" t="s">
        <v>10808</v>
      </c>
      <c r="D4590" t="s">
        <v>10784</v>
      </c>
      <c r="E4590" t="s">
        <v>5154</v>
      </c>
      <c r="F4590">
        <v>0</v>
      </c>
      <c r="G4590">
        <v>0</v>
      </c>
      <c r="H4590" t="s">
        <v>103</v>
      </c>
      <c r="I4590" t="s">
        <v>102</v>
      </c>
      <c r="J4590" t="s">
        <v>103</v>
      </c>
      <c r="K4590" t="s">
        <v>10785</v>
      </c>
      <c r="L4590" t="s">
        <v>171</v>
      </c>
      <c r="M4590" t="e">
        <f>_xlfn.XLOOKUP(B4590,Sheet1!B:B,Sheet1!C:C)</f>
        <v>#N/A</v>
      </c>
    </row>
    <row r="4591" spans="2:13" hidden="1">
      <c r="B4591" t="s">
        <v>10782</v>
      </c>
      <c r="C4591" t="s">
        <v>10809</v>
      </c>
      <c r="D4591" t="s">
        <v>10784</v>
      </c>
      <c r="E4591" t="s">
        <v>5154</v>
      </c>
      <c r="F4591">
        <v>0</v>
      </c>
      <c r="G4591">
        <v>0</v>
      </c>
      <c r="H4591" t="s">
        <v>103</v>
      </c>
      <c r="I4591" t="s">
        <v>102</v>
      </c>
      <c r="J4591" t="s">
        <v>103</v>
      </c>
      <c r="K4591" t="s">
        <v>10785</v>
      </c>
      <c r="L4591" t="s">
        <v>171</v>
      </c>
      <c r="M4591" t="e">
        <f>_xlfn.XLOOKUP(B4591,Sheet1!B:B,Sheet1!C:C)</f>
        <v>#N/A</v>
      </c>
    </row>
    <row r="4592" spans="2:13" hidden="1">
      <c r="B4592" t="s">
        <v>10782</v>
      </c>
      <c r="C4592" t="s">
        <v>10810</v>
      </c>
      <c r="D4592" t="s">
        <v>10784</v>
      </c>
      <c r="E4592" t="s">
        <v>5154</v>
      </c>
      <c r="F4592">
        <v>0</v>
      </c>
      <c r="G4592">
        <v>0</v>
      </c>
      <c r="H4592" t="s">
        <v>103</v>
      </c>
      <c r="I4592" t="s">
        <v>102</v>
      </c>
      <c r="J4592" t="s">
        <v>103</v>
      </c>
      <c r="K4592" t="s">
        <v>10785</v>
      </c>
      <c r="L4592" t="s">
        <v>171</v>
      </c>
      <c r="M4592" t="e">
        <f>_xlfn.XLOOKUP(B4592,Sheet1!B:B,Sheet1!C:C)</f>
        <v>#N/A</v>
      </c>
    </row>
    <row r="4593" spans="2:13" hidden="1">
      <c r="B4593" t="s">
        <v>10782</v>
      </c>
      <c r="C4593" t="s">
        <v>10811</v>
      </c>
      <c r="D4593" t="s">
        <v>10784</v>
      </c>
      <c r="E4593" t="s">
        <v>5154</v>
      </c>
      <c r="F4593">
        <v>0</v>
      </c>
      <c r="G4593">
        <v>0</v>
      </c>
      <c r="H4593" t="s">
        <v>103</v>
      </c>
      <c r="I4593" t="s">
        <v>102</v>
      </c>
      <c r="J4593" t="s">
        <v>103</v>
      </c>
      <c r="K4593" t="s">
        <v>10785</v>
      </c>
      <c r="L4593" t="s">
        <v>171</v>
      </c>
      <c r="M4593" t="e">
        <f>_xlfn.XLOOKUP(B4593,Sheet1!B:B,Sheet1!C:C)</f>
        <v>#N/A</v>
      </c>
    </row>
    <row r="4594" spans="2:13" hidden="1">
      <c r="B4594" t="s">
        <v>10782</v>
      </c>
      <c r="C4594" t="s">
        <v>10812</v>
      </c>
      <c r="D4594" t="s">
        <v>10784</v>
      </c>
      <c r="E4594" t="s">
        <v>5154</v>
      </c>
      <c r="F4594">
        <v>0</v>
      </c>
      <c r="G4594">
        <v>0</v>
      </c>
      <c r="H4594" t="s">
        <v>103</v>
      </c>
      <c r="I4594" t="s">
        <v>102</v>
      </c>
      <c r="J4594" t="s">
        <v>103</v>
      </c>
      <c r="K4594" t="s">
        <v>10785</v>
      </c>
      <c r="L4594" t="s">
        <v>171</v>
      </c>
      <c r="M4594" t="e">
        <f>_xlfn.XLOOKUP(B4594,Sheet1!B:B,Sheet1!C:C)</f>
        <v>#N/A</v>
      </c>
    </row>
    <row r="4595" spans="2:13" hidden="1">
      <c r="B4595" t="s">
        <v>10782</v>
      </c>
      <c r="C4595" t="s">
        <v>10813</v>
      </c>
      <c r="D4595" t="s">
        <v>10784</v>
      </c>
      <c r="E4595" t="s">
        <v>5154</v>
      </c>
      <c r="F4595">
        <v>0</v>
      </c>
      <c r="G4595">
        <v>0</v>
      </c>
      <c r="H4595" t="s">
        <v>103</v>
      </c>
      <c r="I4595" t="s">
        <v>102</v>
      </c>
      <c r="J4595" t="s">
        <v>103</v>
      </c>
      <c r="K4595" t="s">
        <v>10785</v>
      </c>
      <c r="L4595" t="s">
        <v>171</v>
      </c>
      <c r="M4595" t="e">
        <f>_xlfn.XLOOKUP(B4595,Sheet1!B:B,Sheet1!C:C)</f>
        <v>#N/A</v>
      </c>
    </row>
    <row r="4596" spans="2:13" hidden="1">
      <c r="B4596" t="s">
        <v>10782</v>
      </c>
      <c r="C4596" t="s">
        <v>10814</v>
      </c>
      <c r="D4596" t="s">
        <v>10784</v>
      </c>
      <c r="E4596" t="s">
        <v>5154</v>
      </c>
      <c r="F4596">
        <v>0</v>
      </c>
      <c r="G4596">
        <v>0</v>
      </c>
      <c r="H4596" t="s">
        <v>103</v>
      </c>
      <c r="I4596" t="s">
        <v>102</v>
      </c>
      <c r="J4596" t="s">
        <v>103</v>
      </c>
      <c r="K4596" t="s">
        <v>10785</v>
      </c>
      <c r="L4596" t="s">
        <v>171</v>
      </c>
      <c r="M4596" t="e">
        <f>_xlfn.XLOOKUP(B4596,Sheet1!B:B,Sheet1!C:C)</f>
        <v>#N/A</v>
      </c>
    </row>
    <row r="4597" spans="2:13" hidden="1">
      <c r="B4597" t="s">
        <v>10782</v>
      </c>
      <c r="C4597" t="s">
        <v>10815</v>
      </c>
      <c r="D4597" t="s">
        <v>10784</v>
      </c>
      <c r="E4597" t="s">
        <v>5154</v>
      </c>
      <c r="F4597">
        <v>0</v>
      </c>
      <c r="G4597">
        <v>0</v>
      </c>
      <c r="H4597" t="s">
        <v>103</v>
      </c>
      <c r="I4597" t="s">
        <v>102</v>
      </c>
      <c r="J4597" t="s">
        <v>103</v>
      </c>
      <c r="K4597" t="s">
        <v>10785</v>
      </c>
      <c r="L4597" t="s">
        <v>171</v>
      </c>
      <c r="M4597" t="e">
        <f>_xlfn.XLOOKUP(B4597,Sheet1!B:B,Sheet1!C:C)</f>
        <v>#N/A</v>
      </c>
    </row>
    <row r="4598" spans="2:13" hidden="1">
      <c r="B4598" t="s">
        <v>10782</v>
      </c>
      <c r="C4598" t="s">
        <v>10816</v>
      </c>
      <c r="D4598" t="s">
        <v>10784</v>
      </c>
      <c r="E4598" t="s">
        <v>5154</v>
      </c>
      <c r="F4598">
        <v>0</v>
      </c>
      <c r="G4598">
        <v>0</v>
      </c>
      <c r="H4598" t="s">
        <v>103</v>
      </c>
      <c r="I4598" t="s">
        <v>102</v>
      </c>
      <c r="J4598" t="s">
        <v>103</v>
      </c>
      <c r="K4598" t="s">
        <v>10785</v>
      </c>
      <c r="L4598" t="s">
        <v>171</v>
      </c>
      <c r="M4598" t="e">
        <f>_xlfn.XLOOKUP(B4598,Sheet1!B:B,Sheet1!C:C)</f>
        <v>#N/A</v>
      </c>
    </row>
    <row r="4599" spans="2:13" hidden="1">
      <c r="B4599" t="s">
        <v>10782</v>
      </c>
      <c r="C4599" t="s">
        <v>10817</v>
      </c>
      <c r="D4599" t="s">
        <v>10784</v>
      </c>
      <c r="E4599" t="s">
        <v>5154</v>
      </c>
      <c r="F4599">
        <v>0</v>
      </c>
      <c r="G4599">
        <v>0</v>
      </c>
      <c r="H4599" t="s">
        <v>103</v>
      </c>
      <c r="I4599" t="s">
        <v>102</v>
      </c>
      <c r="J4599" t="s">
        <v>103</v>
      </c>
      <c r="K4599" t="s">
        <v>10785</v>
      </c>
      <c r="L4599" t="s">
        <v>171</v>
      </c>
      <c r="M4599" t="e">
        <f>_xlfn.XLOOKUP(B4599,Sheet1!B:B,Sheet1!C:C)</f>
        <v>#N/A</v>
      </c>
    </row>
    <row r="4600" spans="2:13" hidden="1">
      <c r="B4600" t="s">
        <v>10782</v>
      </c>
      <c r="C4600" t="s">
        <v>10818</v>
      </c>
      <c r="D4600" t="s">
        <v>10784</v>
      </c>
      <c r="E4600" t="s">
        <v>5154</v>
      </c>
      <c r="F4600">
        <v>0</v>
      </c>
      <c r="G4600">
        <v>0</v>
      </c>
      <c r="H4600" t="s">
        <v>103</v>
      </c>
      <c r="I4600" t="s">
        <v>102</v>
      </c>
      <c r="J4600" t="s">
        <v>103</v>
      </c>
      <c r="K4600" t="s">
        <v>10785</v>
      </c>
      <c r="L4600" t="s">
        <v>171</v>
      </c>
      <c r="M4600" t="e">
        <f>_xlfn.XLOOKUP(B4600,Sheet1!B:B,Sheet1!C:C)</f>
        <v>#N/A</v>
      </c>
    </row>
    <row r="4601" spans="2:13" hidden="1">
      <c r="B4601" t="s">
        <v>10782</v>
      </c>
      <c r="C4601" t="s">
        <v>10819</v>
      </c>
      <c r="D4601" t="s">
        <v>10784</v>
      </c>
      <c r="E4601" t="s">
        <v>5154</v>
      </c>
      <c r="F4601">
        <v>0</v>
      </c>
      <c r="G4601">
        <v>0</v>
      </c>
      <c r="H4601" t="s">
        <v>103</v>
      </c>
      <c r="I4601" t="s">
        <v>102</v>
      </c>
      <c r="J4601" t="s">
        <v>103</v>
      </c>
      <c r="K4601" t="s">
        <v>10785</v>
      </c>
      <c r="L4601" t="s">
        <v>171</v>
      </c>
      <c r="M4601" t="e">
        <f>_xlfn.XLOOKUP(B4601,Sheet1!B:B,Sheet1!C:C)</f>
        <v>#N/A</v>
      </c>
    </row>
    <row r="4602" spans="2:13" hidden="1">
      <c r="B4602" t="s">
        <v>10782</v>
      </c>
      <c r="C4602" t="s">
        <v>10820</v>
      </c>
      <c r="D4602" t="s">
        <v>10784</v>
      </c>
      <c r="E4602" t="s">
        <v>5154</v>
      </c>
      <c r="F4602">
        <v>0</v>
      </c>
      <c r="G4602">
        <v>0</v>
      </c>
      <c r="H4602" t="s">
        <v>103</v>
      </c>
      <c r="I4602" t="s">
        <v>102</v>
      </c>
      <c r="J4602" t="s">
        <v>103</v>
      </c>
      <c r="K4602" t="s">
        <v>10785</v>
      </c>
      <c r="L4602" t="s">
        <v>171</v>
      </c>
      <c r="M4602" t="e">
        <f>_xlfn.XLOOKUP(B4602,Sheet1!B:B,Sheet1!C:C)</f>
        <v>#N/A</v>
      </c>
    </row>
    <row r="4603" spans="2:13" hidden="1">
      <c r="B4603" t="s">
        <v>10782</v>
      </c>
      <c r="C4603" t="s">
        <v>10821</v>
      </c>
      <c r="D4603" t="s">
        <v>10784</v>
      </c>
      <c r="E4603" t="s">
        <v>5154</v>
      </c>
      <c r="F4603">
        <v>0</v>
      </c>
      <c r="G4603">
        <v>0</v>
      </c>
      <c r="H4603" t="s">
        <v>103</v>
      </c>
      <c r="I4603" t="s">
        <v>102</v>
      </c>
      <c r="J4603" t="s">
        <v>103</v>
      </c>
      <c r="K4603" t="s">
        <v>10785</v>
      </c>
      <c r="L4603" t="s">
        <v>171</v>
      </c>
      <c r="M4603" t="e">
        <f>_xlfn.XLOOKUP(B4603,Sheet1!B:B,Sheet1!C:C)</f>
        <v>#N/A</v>
      </c>
    </row>
    <row r="4604" spans="2:13" hidden="1">
      <c r="B4604" t="s">
        <v>10782</v>
      </c>
      <c r="C4604" t="s">
        <v>10822</v>
      </c>
      <c r="D4604" t="s">
        <v>10784</v>
      </c>
      <c r="E4604" t="s">
        <v>5154</v>
      </c>
      <c r="F4604">
        <v>0</v>
      </c>
      <c r="G4604">
        <v>0</v>
      </c>
      <c r="H4604" t="s">
        <v>103</v>
      </c>
      <c r="I4604" t="s">
        <v>102</v>
      </c>
      <c r="J4604" t="s">
        <v>103</v>
      </c>
      <c r="K4604" t="s">
        <v>10785</v>
      </c>
      <c r="L4604" t="s">
        <v>171</v>
      </c>
      <c r="M4604" t="e">
        <f>_xlfn.XLOOKUP(B4604,Sheet1!B:B,Sheet1!C:C)</f>
        <v>#N/A</v>
      </c>
    </row>
    <row r="4605" spans="2:13" hidden="1">
      <c r="B4605" t="s">
        <v>10782</v>
      </c>
      <c r="C4605" t="s">
        <v>10823</v>
      </c>
      <c r="D4605" t="s">
        <v>10521</v>
      </c>
      <c r="E4605" t="s">
        <v>5154</v>
      </c>
      <c r="F4605">
        <v>0</v>
      </c>
      <c r="G4605">
        <v>0</v>
      </c>
      <c r="H4605" t="s">
        <v>103</v>
      </c>
      <c r="I4605" t="s">
        <v>102</v>
      </c>
      <c r="J4605" t="s">
        <v>103</v>
      </c>
      <c r="K4605" t="s">
        <v>10785</v>
      </c>
      <c r="L4605" t="s">
        <v>171</v>
      </c>
      <c r="M4605" t="e">
        <f>_xlfn.XLOOKUP(B4605,Sheet1!B:B,Sheet1!C:C)</f>
        <v>#N/A</v>
      </c>
    </row>
    <row r="4606" spans="2:13" hidden="1">
      <c r="B4606" t="s">
        <v>10782</v>
      </c>
      <c r="C4606" t="s">
        <v>10824</v>
      </c>
      <c r="D4606" t="s">
        <v>10784</v>
      </c>
      <c r="E4606" t="s">
        <v>5154</v>
      </c>
      <c r="F4606">
        <v>0</v>
      </c>
      <c r="G4606">
        <v>0</v>
      </c>
      <c r="H4606" t="s">
        <v>103</v>
      </c>
      <c r="I4606" t="s">
        <v>102</v>
      </c>
      <c r="J4606" t="s">
        <v>103</v>
      </c>
      <c r="K4606" t="s">
        <v>10785</v>
      </c>
      <c r="L4606" t="s">
        <v>171</v>
      </c>
      <c r="M4606" t="e">
        <f>_xlfn.XLOOKUP(B4606,Sheet1!B:B,Sheet1!C:C)</f>
        <v>#N/A</v>
      </c>
    </row>
    <row r="4607" spans="2:13" hidden="1">
      <c r="B4607" t="s">
        <v>10782</v>
      </c>
      <c r="C4607" t="s">
        <v>10825</v>
      </c>
      <c r="D4607" t="s">
        <v>10784</v>
      </c>
      <c r="E4607" t="s">
        <v>5154</v>
      </c>
      <c r="F4607">
        <v>0</v>
      </c>
      <c r="G4607">
        <v>0</v>
      </c>
      <c r="H4607" t="s">
        <v>103</v>
      </c>
      <c r="I4607" t="s">
        <v>102</v>
      </c>
      <c r="J4607" t="s">
        <v>103</v>
      </c>
      <c r="K4607" t="s">
        <v>10785</v>
      </c>
      <c r="L4607" t="s">
        <v>171</v>
      </c>
      <c r="M4607" t="e">
        <f>_xlfn.XLOOKUP(B4607,Sheet1!B:B,Sheet1!C:C)</f>
        <v>#N/A</v>
      </c>
    </row>
    <row r="4608" spans="2:13" hidden="1">
      <c r="B4608" t="s">
        <v>10782</v>
      </c>
      <c r="C4608" t="s">
        <v>10826</v>
      </c>
      <c r="D4608" t="s">
        <v>10784</v>
      </c>
      <c r="E4608" t="s">
        <v>5154</v>
      </c>
      <c r="F4608">
        <v>0</v>
      </c>
      <c r="G4608">
        <v>0</v>
      </c>
      <c r="H4608" t="s">
        <v>103</v>
      </c>
      <c r="I4608" t="s">
        <v>102</v>
      </c>
      <c r="J4608" t="s">
        <v>103</v>
      </c>
      <c r="K4608" t="s">
        <v>10785</v>
      </c>
      <c r="L4608" t="s">
        <v>171</v>
      </c>
      <c r="M4608" t="e">
        <f>_xlfn.XLOOKUP(B4608,Sheet1!B:B,Sheet1!C:C)</f>
        <v>#N/A</v>
      </c>
    </row>
    <row r="4609" spans="2:13" hidden="1">
      <c r="B4609" t="s">
        <v>10782</v>
      </c>
      <c r="C4609" t="s">
        <v>10827</v>
      </c>
      <c r="D4609" t="s">
        <v>10784</v>
      </c>
      <c r="E4609" t="s">
        <v>5154</v>
      </c>
      <c r="F4609">
        <v>0</v>
      </c>
      <c r="G4609">
        <v>0</v>
      </c>
      <c r="H4609" t="s">
        <v>103</v>
      </c>
      <c r="I4609" t="s">
        <v>102</v>
      </c>
      <c r="J4609" t="s">
        <v>103</v>
      </c>
      <c r="K4609" t="s">
        <v>10785</v>
      </c>
      <c r="L4609" t="s">
        <v>171</v>
      </c>
      <c r="M4609" t="e">
        <f>_xlfn.XLOOKUP(B4609,Sheet1!B:B,Sheet1!C:C)</f>
        <v>#N/A</v>
      </c>
    </row>
    <row r="4610" spans="2:13" hidden="1">
      <c r="B4610" t="s">
        <v>10782</v>
      </c>
      <c r="C4610" t="s">
        <v>10828</v>
      </c>
      <c r="D4610" t="s">
        <v>10784</v>
      </c>
      <c r="E4610" t="s">
        <v>5154</v>
      </c>
      <c r="F4610">
        <v>0</v>
      </c>
      <c r="G4610">
        <v>0</v>
      </c>
      <c r="H4610" t="s">
        <v>103</v>
      </c>
      <c r="I4610" t="s">
        <v>102</v>
      </c>
      <c r="J4610" t="s">
        <v>103</v>
      </c>
      <c r="K4610" t="s">
        <v>10785</v>
      </c>
      <c r="L4610" t="s">
        <v>171</v>
      </c>
      <c r="M4610" t="e">
        <f>_xlfn.XLOOKUP(B4610,Sheet1!B:B,Sheet1!C:C)</f>
        <v>#N/A</v>
      </c>
    </row>
    <row r="4611" spans="2:13" hidden="1">
      <c r="B4611" t="s">
        <v>10782</v>
      </c>
      <c r="C4611" t="s">
        <v>10829</v>
      </c>
      <c r="D4611" t="s">
        <v>10784</v>
      </c>
      <c r="E4611" t="s">
        <v>5154</v>
      </c>
      <c r="F4611">
        <v>0</v>
      </c>
      <c r="G4611">
        <v>0</v>
      </c>
      <c r="H4611" t="s">
        <v>103</v>
      </c>
      <c r="I4611" t="s">
        <v>102</v>
      </c>
      <c r="J4611" t="s">
        <v>103</v>
      </c>
      <c r="K4611" t="s">
        <v>10785</v>
      </c>
      <c r="L4611" t="s">
        <v>171</v>
      </c>
      <c r="M4611" t="e">
        <f>_xlfn.XLOOKUP(B4611,Sheet1!B:B,Sheet1!C:C)</f>
        <v>#N/A</v>
      </c>
    </row>
    <row r="4612" spans="2:13" hidden="1">
      <c r="B4612" t="s">
        <v>10782</v>
      </c>
      <c r="C4612" t="s">
        <v>10830</v>
      </c>
      <c r="D4612" t="s">
        <v>10784</v>
      </c>
      <c r="E4612" t="s">
        <v>5154</v>
      </c>
      <c r="F4612">
        <v>0</v>
      </c>
      <c r="G4612">
        <v>0</v>
      </c>
      <c r="H4612" t="s">
        <v>103</v>
      </c>
      <c r="I4612" t="s">
        <v>102</v>
      </c>
      <c r="J4612" t="s">
        <v>103</v>
      </c>
      <c r="K4612" t="s">
        <v>10785</v>
      </c>
      <c r="L4612" t="s">
        <v>171</v>
      </c>
      <c r="M4612" t="e">
        <f>_xlfn.XLOOKUP(B4612,Sheet1!B:B,Sheet1!C:C)</f>
        <v>#N/A</v>
      </c>
    </row>
    <row r="4613" spans="2:13" hidden="1">
      <c r="B4613" t="s">
        <v>10782</v>
      </c>
      <c r="C4613" t="s">
        <v>10831</v>
      </c>
      <c r="D4613" t="s">
        <v>10784</v>
      </c>
      <c r="E4613" t="s">
        <v>5154</v>
      </c>
      <c r="F4613">
        <v>0</v>
      </c>
      <c r="G4613">
        <v>0</v>
      </c>
      <c r="H4613" t="s">
        <v>103</v>
      </c>
      <c r="I4613" t="s">
        <v>102</v>
      </c>
      <c r="J4613" t="s">
        <v>103</v>
      </c>
      <c r="K4613" t="s">
        <v>10785</v>
      </c>
      <c r="L4613" t="s">
        <v>171</v>
      </c>
      <c r="M4613" t="e">
        <f>_xlfn.XLOOKUP(B4613,Sheet1!B:B,Sheet1!C:C)</f>
        <v>#N/A</v>
      </c>
    </row>
    <row r="4614" spans="2:13" hidden="1">
      <c r="B4614" t="s">
        <v>10782</v>
      </c>
      <c r="C4614" t="s">
        <v>10832</v>
      </c>
      <c r="D4614" t="s">
        <v>10784</v>
      </c>
      <c r="E4614" t="s">
        <v>5154</v>
      </c>
      <c r="F4614">
        <v>0</v>
      </c>
      <c r="G4614">
        <v>0</v>
      </c>
      <c r="H4614" t="s">
        <v>103</v>
      </c>
      <c r="I4614" t="s">
        <v>102</v>
      </c>
      <c r="J4614" t="s">
        <v>103</v>
      </c>
      <c r="K4614" t="s">
        <v>10785</v>
      </c>
      <c r="L4614" t="s">
        <v>171</v>
      </c>
      <c r="M4614" t="e">
        <f>_xlfn.XLOOKUP(B4614,Sheet1!B:B,Sheet1!C:C)</f>
        <v>#N/A</v>
      </c>
    </row>
    <row r="4615" spans="2:13" hidden="1">
      <c r="B4615" t="s">
        <v>10782</v>
      </c>
      <c r="C4615" t="s">
        <v>10833</v>
      </c>
      <c r="D4615" t="s">
        <v>10784</v>
      </c>
      <c r="E4615" t="s">
        <v>5154</v>
      </c>
      <c r="F4615">
        <v>0</v>
      </c>
      <c r="G4615">
        <v>0</v>
      </c>
      <c r="H4615" t="s">
        <v>103</v>
      </c>
      <c r="I4615" t="s">
        <v>102</v>
      </c>
      <c r="J4615" t="s">
        <v>103</v>
      </c>
      <c r="K4615" t="s">
        <v>10785</v>
      </c>
      <c r="L4615" t="s">
        <v>171</v>
      </c>
      <c r="M4615" t="e">
        <f>_xlfn.XLOOKUP(B4615,Sheet1!B:B,Sheet1!C:C)</f>
        <v>#N/A</v>
      </c>
    </row>
    <row r="4616" spans="2:13" hidden="1">
      <c r="B4616" t="s">
        <v>10782</v>
      </c>
      <c r="C4616" t="s">
        <v>10834</v>
      </c>
      <c r="D4616" t="s">
        <v>10521</v>
      </c>
      <c r="E4616" t="s">
        <v>5154</v>
      </c>
      <c r="F4616">
        <v>0</v>
      </c>
      <c r="G4616">
        <v>0</v>
      </c>
      <c r="H4616" t="s">
        <v>103</v>
      </c>
      <c r="I4616" t="s">
        <v>102</v>
      </c>
      <c r="J4616" t="s">
        <v>103</v>
      </c>
      <c r="K4616" t="s">
        <v>10785</v>
      </c>
      <c r="L4616" t="s">
        <v>171</v>
      </c>
      <c r="M4616" t="e">
        <f>_xlfn.XLOOKUP(B4616,Sheet1!B:B,Sheet1!C:C)</f>
        <v>#N/A</v>
      </c>
    </row>
    <row r="4617" spans="2:13" hidden="1">
      <c r="B4617" t="s">
        <v>10782</v>
      </c>
      <c r="C4617" t="s">
        <v>10835</v>
      </c>
      <c r="D4617" t="s">
        <v>10784</v>
      </c>
      <c r="E4617" t="s">
        <v>5154</v>
      </c>
      <c r="F4617">
        <v>0</v>
      </c>
      <c r="G4617">
        <v>0</v>
      </c>
      <c r="H4617" t="s">
        <v>103</v>
      </c>
      <c r="I4617" t="s">
        <v>102</v>
      </c>
      <c r="J4617" t="s">
        <v>103</v>
      </c>
      <c r="K4617" t="s">
        <v>10785</v>
      </c>
      <c r="L4617" t="s">
        <v>171</v>
      </c>
      <c r="M4617" t="e">
        <f>_xlfn.XLOOKUP(B4617,Sheet1!B:B,Sheet1!C:C)</f>
        <v>#N/A</v>
      </c>
    </row>
    <row r="4618" spans="2:13" hidden="1">
      <c r="B4618" t="s">
        <v>10782</v>
      </c>
      <c r="C4618" t="s">
        <v>10836</v>
      </c>
      <c r="D4618" t="s">
        <v>10784</v>
      </c>
      <c r="E4618" t="s">
        <v>5154</v>
      </c>
      <c r="F4618">
        <v>0</v>
      </c>
      <c r="G4618">
        <v>0</v>
      </c>
      <c r="H4618" t="s">
        <v>103</v>
      </c>
      <c r="I4618" t="s">
        <v>102</v>
      </c>
      <c r="J4618" t="s">
        <v>103</v>
      </c>
      <c r="K4618" t="s">
        <v>10785</v>
      </c>
      <c r="L4618" t="s">
        <v>171</v>
      </c>
      <c r="M4618" t="e">
        <f>_xlfn.XLOOKUP(B4618,Sheet1!B:B,Sheet1!C:C)</f>
        <v>#N/A</v>
      </c>
    </row>
    <row r="4619" spans="2:13" hidden="1">
      <c r="B4619" t="s">
        <v>10782</v>
      </c>
      <c r="C4619" t="s">
        <v>10837</v>
      </c>
      <c r="D4619" t="s">
        <v>10784</v>
      </c>
      <c r="E4619" t="s">
        <v>5154</v>
      </c>
      <c r="F4619">
        <v>0</v>
      </c>
      <c r="G4619">
        <v>0</v>
      </c>
      <c r="H4619" t="s">
        <v>103</v>
      </c>
      <c r="I4619" t="s">
        <v>102</v>
      </c>
      <c r="J4619" t="s">
        <v>103</v>
      </c>
      <c r="K4619" t="s">
        <v>10785</v>
      </c>
      <c r="L4619" t="s">
        <v>171</v>
      </c>
      <c r="M4619" t="e">
        <f>_xlfn.XLOOKUP(B4619,Sheet1!B:B,Sheet1!C:C)</f>
        <v>#N/A</v>
      </c>
    </row>
    <row r="4620" spans="2:13" hidden="1">
      <c r="B4620" t="s">
        <v>10782</v>
      </c>
      <c r="C4620" t="s">
        <v>10838</v>
      </c>
      <c r="D4620" t="s">
        <v>10784</v>
      </c>
      <c r="E4620" t="s">
        <v>5154</v>
      </c>
      <c r="F4620">
        <v>0</v>
      </c>
      <c r="G4620">
        <v>0</v>
      </c>
      <c r="H4620" t="s">
        <v>103</v>
      </c>
      <c r="I4620" t="s">
        <v>102</v>
      </c>
      <c r="J4620" t="s">
        <v>103</v>
      </c>
      <c r="K4620" t="s">
        <v>10785</v>
      </c>
      <c r="L4620" t="s">
        <v>171</v>
      </c>
      <c r="M4620" t="e">
        <f>_xlfn.XLOOKUP(B4620,Sheet1!B:B,Sheet1!C:C)</f>
        <v>#N/A</v>
      </c>
    </row>
    <row r="4621" spans="2:13" hidden="1">
      <c r="B4621" t="s">
        <v>10782</v>
      </c>
      <c r="C4621" t="s">
        <v>10839</v>
      </c>
      <c r="D4621" t="s">
        <v>10784</v>
      </c>
      <c r="E4621" t="s">
        <v>5154</v>
      </c>
      <c r="F4621">
        <v>0</v>
      </c>
      <c r="G4621">
        <v>0</v>
      </c>
      <c r="H4621" t="s">
        <v>103</v>
      </c>
      <c r="I4621" t="s">
        <v>102</v>
      </c>
      <c r="J4621" t="s">
        <v>103</v>
      </c>
      <c r="K4621" t="s">
        <v>10785</v>
      </c>
      <c r="L4621" t="s">
        <v>171</v>
      </c>
      <c r="M4621" t="e">
        <f>_xlfn.XLOOKUP(B4621,Sheet1!B:B,Sheet1!C:C)</f>
        <v>#N/A</v>
      </c>
    </row>
    <row r="4622" spans="2:13" hidden="1">
      <c r="B4622" t="s">
        <v>10782</v>
      </c>
      <c r="C4622" t="s">
        <v>10840</v>
      </c>
      <c r="D4622" t="s">
        <v>10784</v>
      </c>
      <c r="E4622" t="s">
        <v>5154</v>
      </c>
      <c r="F4622">
        <v>0</v>
      </c>
      <c r="G4622">
        <v>0</v>
      </c>
      <c r="H4622" t="s">
        <v>103</v>
      </c>
      <c r="I4622" t="s">
        <v>102</v>
      </c>
      <c r="J4622" t="s">
        <v>103</v>
      </c>
      <c r="K4622" t="s">
        <v>10785</v>
      </c>
      <c r="L4622" t="s">
        <v>171</v>
      </c>
      <c r="M4622" t="e">
        <f>_xlfn.XLOOKUP(B4622,Sheet1!B:B,Sheet1!C:C)</f>
        <v>#N/A</v>
      </c>
    </row>
    <row r="4623" spans="2:13" hidden="1">
      <c r="B4623" t="s">
        <v>10782</v>
      </c>
      <c r="C4623" t="s">
        <v>10841</v>
      </c>
      <c r="D4623" t="s">
        <v>10784</v>
      </c>
      <c r="E4623" t="s">
        <v>5154</v>
      </c>
      <c r="F4623">
        <v>0</v>
      </c>
      <c r="G4623">
        <v>0</v>
      </c>
      <c r="H4623" t="s">
        <v>103</v>
      </c>
      <c r="I4623" t="s">
        <v>102</v>
      </c>
      <c r="J4623" t="s">
        <v>103</v>
      </c>
      <c r="K4623" t="s">
        <v>10785</v>
      </c>
      <c r="L4623" t="s">
        <v>171</v>
      </c>
      <c r="M4623" t="e">
        <f>_xlfn.XLOOKUP(B4623,Sheet1!B:B,Sheet1!C:C)</f>
        <v>#N/A</v>
      </c>
    </row>
    <row r="4624" spans="2:13" hidden="1">
      <c r="B4624" t="s">
        <v>10782</v>
      </c>
      <c r="C4624" t="s">
        <v>10842</v>
      </c>
      <c r="D4624" t="s">
        <v>10784</v>
      </c>
      <c r="E4624" t="s">
        <v>5154</v>
      </c>
      <c r="F4624">
        <v>0</v>
      </c>
      <c r="G4624">
        <v>0</v>
      </c>
      <c r="H4624" t="s">
        <v>103</v>
      </c>
      <c r="I4624" t="s">
        <v>102</v>
      </c>
      <c r="J4624" t="s">
        <v>103</v>
      </c>
      <c r="K4624" t="s">
        <v>10785</v>
      </c>
      <c r="L4624" t="s">
        <v>171</v>
      </c>
      <c r="M4624" t="e">
        <f>_xlfn.XLOOKUP(B4624,Sheet1!B:B,Sheet1!C:C)</f>
        <v>#N/A</v>
      </c>
    </row>
    <row r="4625" spans="2:13" hidden="1">
      <c r="B4625" t="s">
        <v>10782</v>
      </c>
      <c r="C4625" t="s">
        <v>10843</v>
      </c>
      <c r="D4625" t="s">
        <v>10784</v>
      </c>
      <c r="E4625" t="s">
        <v>5154</v>
      </c>
      <c r="F4625">
        <v>0</v>
      </c>
      <c r="G4625">
        <v>0</v>
      </c>
      <c r="H4625" t="s">
        <v>103</v>
      </c>
      <c r="I4625" t="s">
        <v>102</v>
      </c>
      <c r="J4625" t="s">
        <v>103</v>
      </c>
      <c r="K4625" t="s">
        <v>10785</v>
      </c>
      <c r="L4625" t="s">
        <v>171</v>
      </c>
      <c r="M4625" t="e">
        <f>_xlfn.XLOOKUP(B4625,Sheet1!B:B,Sheet1!C:C)</f>
        <v>#N/A</v>
      </c>
    </row>
    <row r="4626" spans="2:13" hidden="1">
      <c r="B4626" t="s">
        <v>10782</v>
      </c>
      <c r="C4626" t="s">
        <v>10844</v>
      </c>
      <c r="D4626" t="s">
        <v>10784</v>
      </c>
      <c r="E4626" t="s">
        <v>5154</v>
      </c>
      <c r="F4626">
        <v>0</v>
      </c>
      <c r="G4626">
        <v>0</v>
      </c>
      <c r="H4626" t="s">
        <v>103</v>
      </c>
      <c r="I4626" t="s">
        <v>102</v>
      </c>
      <c r="J4626" t="s">
        <v>103</v>
      </c>
      <c r="K4626" t="s">
        <v>10785</v>
      </c>
      <c r="L4626" t="s">
        <v>171</v>
      </c>
      <c r="M4626" t="e">
        <f>_xlfn.XLOOKUP(B4626,Sheet1!B:B,Sheet1!C:C)</f>
        <v>#N/A</v>
      </c>
    </row>
    <row r="4627" spans="2:13" hidden="1">
      <c r="B4627" t="s">
        <v>10782</v>
      </c>
      <c r="C4627" t="s">
        <v>10845</v>
      </c>
      <c r="D4627" t="s">
        <v>10784</v>
      </c>
      <c r="E4627" t="s">
        <v>5154</v>
      </c>
      <c r="F4627">
        <v>0</v>
      </c>
      <c r="G4627">
        <v>0</v>
      </c>
      <c r="H4627" t="s">
        <v>103</v>
      </c>
      <c r="I4627" t="s">
        <v>102</v>
      </c>
      <c r="J4627" t="s">
        <v>103</v>
      </c>
      <c r="K4627" t="s">
        <v>10785</v>
      </c>
      <c r="L4627" t="s">
        <v>171</v>
      </c>
      <c r="M4627" t="e">
        <f>_xlfn.XLOOKUP(B4627,Sheet1!B:B,Sheet1!C:C)</f>
        <v>#N/A</v>
      </c>
    </row>
    <row r="4628" spans="2:13" hidden="1">
      <c r="B4628" t="s">
        <v>10782</v>
      </c>
      <c r="C4628" t="s">
        <v>10846</v>
      </c>
      <c r="D4628" t="s">
        <v>10784</v>
      </c>
      <c r="E4628" t="s">
        <v>5154</v>
      </c>
      <c r="F4628">
        <v>0</v>
      </c>
      <c r="G4628">
        <v>0</v>
      </c>
      <c r="H4628" t="s">
        <v>103</v>
      </c>
      <c r="I4628" t="s">
        <v>102</v>
      </c>
      <c r="J4628" t="s">
        <v>103</v>
      </c>
      <c r="K4628" t="s">
        <v>10785</v>
      </c>
      <c r="L4628" t="s">
        <v>171</v>
      </c>
      <c r="M4628" t="e">
        <f>_xlfn.XLOOKUP(B4628,Sheet1!B:B,Sheet1!C:C)</f>
        <v>#N/A</v>
      </c>
    </row>
    <row r="4629" spans="2:13" hidden="1">
      <c r="B4629" t="s">
        <v>10782</v>
      </c>
      <c r="C4629" t="s">
        <v>10847</v>
      </c>
      <c r="D4629" t="s">
        <v>10784</v>
      </c>
      <c r="E4629" t="s">
        <v>5154</v>
      </c>
      <c r="F4629">
        <v>0</v>
      </c>
      <c r="G4629">
        <v>0</v>
      </c>
      <c r="H4629" t="s">
        <v>103</v>
      </c>
      <c r="I4629" t="s">
        <v>102</v>
      </c>
      <c r="J4629" t="s">
        <v>103</v>
      </c>
      <c r="K4629" t="s">
        <v>10785</v>
      </c>
      <c r="L4629" t="s">
        <v>171</v>
      </c>
      <c r="M4629" t="e">
        <f>_xlfn.XLOOKUP(B4629,Sheet1!B:B,Sheet1!C:C)</f>
        <v>#N/A</v>
      </c>
    </row>
    <row r="4630" spans="2:13" hidden="1">
      <c r="B4630" t="s">
        <v>10782</v>
      </c>
      <c r="C4630" t="s">
        <v>10848</v>
      </c>
      <c r="D4630" t="s">
        <v>10784</v>
      </c>
      <c r="E4630" t="s">
        <v>5154</v>
      </c>
      <c r="F4630">
        <v>0</v>
      </c>
      <c r="G4630">
        <v>0</v>
      </c>
      <c r="H4630" t="s">
        <v>103</v>
      </c>
      <c r="I4630" t="s">
        <v>102</v>
      </c>
      <c r="J4630" t="s">
        <v>103</v>
      </c>
      <c r="K4630" t="s">
        <v>10785</v>
      </c>
      <c r="L4630" t="s">
        <v>171</v>
      </c>
      <c r="M4630" t="e">
        <f>_xlfn.XLOOKUP(B4630,Sheet1!B:B,Sheet1!C:C)</f>
        <v>#N/A</v>
      </c>
    </row>
    <row r="4631" spans="2:13" hidden="1">
      <c r="B4631" t="s">
        <v>10782</v>
      </c>
      <c r="C4631" t="s">
        <v>10849</v>
      </c>
      <c r="D4631" t="s">
        <v>10784</v>
      </c>
      <c r="E4631" t="s">
        <v>5154</v>
      </c>
      <c r="F4631">
        <v>0</v>
      </c>
      <c r="G4631">
        <v>0</v>
      </c>
      <c r="H4631" t="s">
        <v>103</v>
      </c>
      <c r="I4631" t="s">
        <v>102</v>
      </c>
      <c r="J4631" t="s">
        <v>103</v>
      </c>
      <c r="K4631" t="s">
        <v>10785</v>
      </c>
      <c r="L4631" t="s">
        <v>171</v>
      </c>
      <c r="M4631" t="e">
        <f>_xlfn.XLOOKUP(B4631,Sheet1!B:B,Sheet1!C:C)</f>
        <v>#N/A</v>
      </c>
    </row>
    <row r="4632" spans="2:13" hidden="1">
      <c r="B4632" t="s">
        <v>10782</v>
      </c>
      <c r="C4632" t="s">
        <v>10850</v>
      </c>
      <c r="D4632" t="s">
        <v>10784</v>
      </c>
      <c r="E4632" t="s">
        <v>5154</v>
      </c>
      <c r="F4632">
        <v>0</v>
      </c>
      <c r="G4632">
        <v>0</v>
      </c>
      <c r="H4632" t="s">
        <v>103</v>
      </c>
      <c r="I4632" t="s">
        <v>102</v>
      </c>
      <c r="J4632" t="s">
        <v>103</v>
      </c>
      <c r="K4632" t="s">
        <v>10785</v>
      </c>
      <c r="L4632" t="s">
        <v>171</v>
      </c>
      <c r="M4632" t="e">
        <f>_xlfn.XLOOKUP(B4632,Sheet1!B:B,Sheet1!C:C)</f>
        <v>#N/A</v>
      </c>
    </row>
    <row r="4633" spans="2:13" hidden="1">
      <c r="B4633" t="s">
        <v>10782</v>
      </c>
      <c r="C4633" t="s">
        <v>10851</v>
      </c>
      <c r="D4633" t="s">
        <v>10784</v>
      </c>
      <c r="E4633" t="s">
        <v>5154</v>
      </c>
      <c r="F4633">
        <v>0</v>
      </c>
      <c r="G4633">
        <v>0</v>
      </c>
      <c r="H4633" t="s">
        <v>103</v>
      </c>
      <c r="I4633" t="s">
        <v>102</v>
      </c>
      <c r="J4633" t="s">
        <v>103</v>
      </c>
      <c r="K4633" t="s">
        <v>10785</v>
      </c>
      <c r="L4633" t="s">
        <v>171</v>
      </c>
      <c r="M4633" t="e">
        <f>_xlfn.XLOOKUP(B4633,Sheet1!B:B,Sheet1!C:C)</f>
        <v>#N/A</v>
      </c>
    </row>
    <row r="4634" spans="2:13" hidden="1">
      <c r="B4634" t="s">
        <v>10782</v>
      </c>
      <c r="C4634" t="s">
        <v>10852</v>
      </c>
      <c r="D4634" t="s">
        <v>10784</v>
      </c>
      <c r="E4634" t="s">
        <v>5154</v>
      </c>
      <c r="F4634">
        <v>0</v>
      </c>
      <c r="G4634">
        <v>0</v>
      </c>
      <c r="H4634" t="s">
        <v>103</v>
      </c>
      <c r="I4634" t="s">
        <v>102</v>
      </c>
      <c r="J4634" t="s">
        <v>103</v>
      </c>
      <c r="K4634" t="s">
        <v>10785</v>
      </c>
      <c r="L4634" t="s">
        <v>171</v>
      </c>
      <c r="M4634" t="e">
        <f>_xlfn.XLOOKUP(B4634,Sheet1!B:B,Sheet1!C:C)</f>
        <v>#N/A</v>
      </c>
    </row>
    <row r="4635" spans="2:13" hidden="1">
      <c r="B4635" t="s">
        <v>10782</v>
      </c>
      <c r="C4635" t="s">
        <v>10853</v>
      </c>
      <c r="D4635" t="s">
        <v>10784</v>
      </c>
      <c r="E4635" t="s">
        <v>5154</v>
      </c>
      <c r="F4635">
        <v>0</v>
      </c>
      <c r="G4635">
        <v>0</v>
      </c>
      <c r="H4635" t="s">
        <v>103</v>
      </c>
      <c r="I4635" t="s">
        <v>102</v>
      </c>
      <c r="J4635" t="s">
        <v>103</v>
      </c>
      <c r="K4635" t="s">
        <v>10785</v>
      </c>
      <c r="L4635" t="s">
        <v>171</v>
      </c>
      <c r="M4635" t="e">
        <f>_xlfn.XLOOKUP(B4635,Sheet1!B:B,Sheet1!C:C)</f>
        <v>#N/A</v>
      </c>
    </row>
    <row r="4636" spans="2:13" hidden="1">
      <c r="B4636" t="s">
        <v>10782</v>
      </c>
      <c r="C4636" t="s">
        <v>10854</v>
      </c>
      <c r="D4636" t="s">
        <v>10784</v>
      </c>
      <c r="E4636" t="s">
        <v>5154</v>
      </c>
      <c r="F4636">
        <v>0</v>
      </c>
      <c r="G4636">
        <v>0</v>
      </c>
      <c r="H4636" t="s">
        <v>103</v>
      </c>
      <c r="I4636" t="s">
        <v>102</v>
      </c>
      <c r="J4636" t="s">
        <v>103</v>
      </c>
      <c r="K4636" t="s">
        <v>10785</v>
      </c>
      <c r="L4636" t="s">
        <v>171</v>
      </c>
      <c r="M4636" t="e">
        <f>_xlfn.XLOOKUP(B4636,Sheet1!B:B,Sheet1!C:C)</f>
        <v>#N/A</v>
      </c>
    </row>
    <row r="4637" spans="2:13" hidden="1">
      <c r="B4637" t="s">
        <v>10782</v>
      </c>
      <c r="C4637" t="s">
        <v>10855</v>
      </c>
      <c r="D4637" t="s">
        <v>10784</v>
      </c>
      <c r="E4637" t="s">
        <v>5154</v>
      </c>
      <c r="F4637">
        <v>0</v>
      </c>
      <c r="G4637">
        <v>0</v>
      </c>
      <c r="H4637" t="s">
        <v>103</v>
      </c>
      <c r="I4637" t="s">
        <v>102</v>
      </c>
      <c r="J4637" t="s">
        <v>103</v>
      </c>
      <c r="K4637" t="s">
        <v>10785</v>
      </c>
      <c r="L4637" t="s">
        <v>171</v>
      </c>
      <c r="M4637" t="e">
        <f>_xlfn.XLOOKUP(B4637,Sheet1!B:B,Sheet1!C:C)</f>
        <v>#N/A</v>
      </c>
    </row>
    <row r="4638" spans="2:13" hidden="1">
      <c r="B4638" t="s">
        <v>10782</v>
      </c>
      <c r="C4638" t="s">
        <v>10856</v>
      </c>
      <c r="D4638" t="s">
        <v>10784</v>
      </c>
      <c r="E4638" t="s">
        <v>5154</v>
      </c>
      <c r="F4638">
        <v>0</v>
      </c>
      <c r="G4638">
        <v>0</v>
      </c>
      <c r="H4638" t="s">
        <v>103</v>
      </c>
      <c r="I4638" t="s">
        <v>102</v>
      </c>
      <c r="J4638" t="s">
        <v>103</v>
      </c>
      <c r="K4638" t="s">
        <v>10785</v>
      </c>
      <c r="L4638" t="s">
        <v>171</v>
      </c>
      <c r="M4638" t="e">
        <f>_xlfn.XLOOKUP(B4638,Sheet1!B:B,Sheet1!C:C)</f>
        <v>#N/A</v>
      </c>
    </row>
    <row r="4639" spans="2:13" hidden="1">
      <c r="B4639" t="s">
        <v>10782</v>
      </c>
      <c r="C4639" t="s">
        <v>10857</v>
      </c>
      <c r="D4639" t="s">
        <v>10784</v>
      </c>
      <c r="E4639" t="s">
        <v>5154</v>
      </c>
      <c r="F4639">
        <v>0</v>
      </c>
      <c r="G4639">
        <v>0</v>
      </c>
      <c r="H4639" t="s">
        <v>103</v>
      </c>
      <c r="I4639" t="s">
        <v>102</v>
      </c>
      <c r="J4639" t="s">
        <v>103</v>
      </c>
      <c r="K4639" t="s">
        <v>10785</v>
      </c>
      <c r="L4639" t="s">
        <v>171</v>
      </c>
      <c r="M4639" t="e">
        <f>_xlfn.XLOOKUP(B4639,Sheet1!B:B,Sheet1!C:C)</f>
        <v>#N/A</v>
      </c>
    </row>
    <row r="4640" spans="2:13" hidden="1">
      <c r="B4640" t="s">
        <v>10782</v>
      </c>
      <c r="C4640" t="s">
        <v>5502</v>
      </c>
      <c r="D4640" t="s">
        <v>10784</v>
      </c>
      <c r="E4640" t="s">
        <v>5154</v>
      </c>
      <c r="F4640">
        <v>0</v>
      </c>
      <c r="G4640">
        <v>0</v>
      </c>
      <c r="H4640" t="s">
        <v>103</v>
      </c>
      <c r="I4640" t="s">
        <v>102</v>
      </c>
      <c r="J4640" t="s">
        <v>103</v>
      </c>
      <c r="K4640" t="s">
        <v>10785</v>
      </c>
      <c r="L4640" t="s">
        <v>171</v>
      </c>
      <c r="M4640" t="e">
        <f>_xlfn.XLOOKUP(B4640,Sheet1!B:B,Sheet1!C:C)</f>
        <v>#N/A</v>
      </c>
    </row>
    <row r="4641" spans="2:13" hidden="1">
      <c r="B4641" t="s">
        <v>10782</v>
      </c>
      <c r="C4641" t="s">
        <v>10858</v>
      </c>
      <c r="D4641" t="s">
        <v>10784</v>
      </c>
      <c r="E4641" t="s">
        <v>5154</v>
      </c>
      <c r="F4641">
        <v>0</v>
      </c>
      <c r="G4641">
        <v>0</v>
      </c>
      <c r="H4641" t="s">
        <v>103</v>
      </c>
      <c r="I4641" t="s">
        <v>102</v>
      </c>
      <c r="J4641" t="s">
        <v>103</v>
      </c>
      <c r="K4641" t="s">
        <v>10785</v>
      </c>
      <c r="L4641" t="s">
        <v>171</v>
      </c>
      <c r="M4641" t="e">
        <f>_xlfn.XLOOKUP(B4641,Sheet1!B:B,Sheet1!C:C)</f>
        <v>#N/A</v>
      </c>
    </row>
    <row r="4642" spans="2:13" hidden="1">
      <c r="B4642" t="s">
        <v>10782</v>
      </c>
      <c r="C4642" t="s">
        <v>10859</v>
      </c>
      <c r="D4642" t="s">
        <v>10784</v>
      </c>
      <c r="E4642" t="s">
        <v>5154</v>
      </c>
      <c r="F4642">
        <v>0</v>
      </c>
      <c r="G4642">
        <v>0</v>
      </c>
      <c r="H4642" t="s">
        <v>103</v>
      </c>
      <c r="I4642" t="s">
        <v>102</v>
      </c>
      <c r="J4642" t="s">
        <v>103</v>
      </c>
      <c r="K4642" t="s">
        <v>10785</v>
      </c>
      <c r="L4642" t="s">
        <v>171</v>
      </c>
      <c r="M4642" t="e">
        <f>_xlfn.XLOOKUP(B4642,Sheet1!B:B,Sheet1!C:C)</f>
        <v>#N/A</v>
      </c>
    </row>
    <row r="4643" spans="2:13" hidden="1">
      <c r="B4643" t="s">
        <v>10782</v>
      </c>
      <c r="C4643" t="s">
        <v>10860</v>
      </c>
      <c r="D4643" t="s">
        <v>10784</v>
      </c>
      <c r="E4643" t="s">
        <v>5154</v>
      </c>
      <c r="F4643">
        <v>0</v>
      </c>
      <c r="G4643">
        <v>0</v>
      </c>
      <c r="H4643" t="s">
        <v>103</v>
      </c>
      <c r="I4643" t="s">
        <v>102</v>
      </c>
      <c r="J4643" t="s">
        <v>103</v>
      </c>
      <c r="K4643" t="s">
        <v>10785</v>
      </c>
      <c r="L4643" t="s">
        <v>171</v>
      </c>
      <c r="M4643" t="e">
        <f>_xlfn.XLOOKUP(B4643,Sheet1!B:B,Sheet1!C:C)</f>
        <v>#N/A</v>
      </c>
    </row>
    <row r="4644" spans="2:13" hidden="1">
      <c r="B4644" t="s">
        <v>10782</v>
      </c>
      <c r="C4644" t="s">
        <v>10861</v>
      </c>
      <c r="D4644" t="s">
        <v>10784</v>
      </c>
      <c r="E4644" t="s">
        <v>5154</v>
      </c>
      <c r="F4644">
        <v>0</v>
      </c>
      <c r="G4644">
        <v>0</v>
      </c>
      <c r="H4644" t="s">
        <v>103</v>
      </c>
      <c r="I4644" t="s">
        <v>102</v>
      </c>
      <c r="J4644" t="s">
        <v>103</v>
      </c>
      <c r="K4644" t="s">
        <v>10785</v>
      </c>
      <c r="L4644" t="s">
        <v>171</v>
      </c>
      <c r="M4644" t="e">
        <f>_xlfn.XLOOKUP(B4644,Sheet1!B:B,Sheet1!C:C)</f>
        <v>#N/A</v>
      </c>
    </row>
    <row r="4645" spans="2:13" hidden="1">
      <c r="B4645" t="s">
        <v>10782</v>
      </c>
      <c r="C4645" t="s">
        <v>10862</v>
      </c>
      <c r="D4645" t="s">
        <v>10784</v>
      </c>
      <c r="E4645" t="s">
        <v>5154</v>
      </c>
      <c r="F4645">
        <v>0</v>
      </c>
      <c r="G4645">
        <v>0</v>
      </c>
      <c r="H4645" t="s">
        <v>103</v>
      </c>
      <c r="I4645" t="s">
        <v>102</v>
      </c>
      <c r="J4645" t="s">
        <v>103</v>
      </c>
      <c r="K4645" t="s">
        <v>10785</v>
      </c>
      <c r="L4645" t="s">
        <v>171</v>
      </c>
      <c r="M4645" t="e">
        <f>_xlfn.XLOOKUP(B4645,Sheet1!B:B,Sheet1!C:C)</f>
        <v>#N/A</v>
      </c>
    </row>
    <row r="4646" spans="2:13" hidden="1">
      <c r="B4646" t="s">
        <v>10782</v>
      </c>
      <c r="C4646" t="s">
        <v>10863</v>
      </c>
      <c r="D4646" t="s">
        <v>10784</v>
      </c>
      <c r="E4646" t="s">
        <v>5154</v>
      </c>
      <c r="F4646">
        <v>0</v>
      </c>
      <c r="G4646">
        <v>0</v>
      </c>
      <c r="H4646" t="s">
        <v>103</v>
      </c>
      <c r="I4646" t="s">
        <v>102</v>
      </c>
      <c r="J4646" t="s">
        <v>103</v>
      </c>
      <c r="K4646" t="s">
        <v>10785</v>
      </c>
      <c r="L4646" t="s">
        <v>171</v>
      </c>
      <c r="M4646" t="e">
        <f>_xlfn.XLOOKUP(B4646,Sheet1!B:B,Sheet1!C:C)</f>
        <v>#N/A</v>
      </c>
    </row>
    <row r="4647" spans="2:13" hidden="1">
      <c r="B4647" t="s">
        <v>10782</v>
      </c>
      <c r="C4647" t="s">
        <v>10864</v>
      </c>
      <c r="D4647" t="s">
        <v>10784</v>
      </c>
      <c r="E4647" t="s">
        <v>5154</v>
      </c>
      <c r="F4647">
        <v>0</v>
      </c>
      <c r="G4647">
        <v>0</v>
      </c>
      <c r="H4647" t="s">
        <v>103</v>
      </c>
      <c r="I4647" t="s">
        <v>102</v>
      </c>
      <c r="J4647" t="s">
        <v>103</v>
      </c>
      <c r="K4647" t="s">
        <v>10785</v>
      </c>
      <c r="L4647" t="s">
        <v>171</v>
      </c>
      <c r="M4647" t="e">
        <f>_xlfn.XLOOKUP(B4647,Sheet1!B:B,Sheet1!C:C)</f>
        <v>#N/A</v>
      </c>
    </row>
    <row r="4648" spans="2:13" hidden="1">
      <c r="B4648" t="s">
        <v>10782</v>
      </c>
      <c r="C4648" t="s">
        <v>10865</v>
      </c>
      <c r="D4648" t="s">
        <v>10784</v>
      </c>
      <c r="E4648" t="s">
        <v>5154</v>
      </c>
      <c r="F4648">
        <v>0</v>
      </c>
      <c r="G4648">
        <v>0</v>
      </c>
      <c r="H4648" t="s">
        <v>103</v>
      </c>
      <c r="I4648" t="s">
        <v>102</v>
      </c>
      <c r="J4648" t="s">
        <v>103</v>
      </c>
      <c r="K4648" t="s">
        <v>10785</v>
      </c>
      <c r="L4648" t="s">
        <v>171</v>
      </c>
      <c r="M4648" t="e">
        <f>_xlfn.XLOOKUP(B4648,Sheet1!B:B,Sheet1!C:C)</f>
        <v>#N/A</v>
      </c>
    </row>
    <row r="4649" spans="2:13" hidden="1">
      <c r="B4649" t="s">
        <v>10782</v>
      </c>
      <c r="C4649" t="s">
        <v>10785</v>
      </c>
      <c r="D4649" t="s">
        <v>171</v>
      </c>
      <c r="E4649" t="s">
        <v>5073</v>
      </c>
      <c r="F4649">
        <v>40</v>
      </c>
      <c r="G4649">
        <v>289970</v>
      </c>
      <c r="H4649" t="s">
        <v>102</v>
      </c>
      <c r="I4649" t="s">
        <v>103</v>
      </c>
      <c r="J4649" t="s">
        <v>103</v>
      </c>
      <c r="K4649" t="s">
        <v>10785</v>
      </c>
      <c r="L4649" t="s">
        <v>171</v>
      </c>
      <c r="M4649" t="e">
        <f>_xlfn.XLOOKUP(B4649,Sheet1!B:B,Sheet1!C:C)</f>
        <v>#N/A</v>
      </c>
    </row>
    <row r="4650" spans="2:13" hidden="1">
      <c r="B4650" t="s">
        <v>10782</v>
      </c>
      <c r="C4650" t="s">
        <v>10866</v>
      </c>
      <c r="D4650" t="s">
        <v>10784</v>
      </c>
      <c r="E4650" t="s">
        <v>5154</v>
      </c>
      <c r="F4650">
        <v>0</v>
      </c>
      <c r="G4650">
        <v>0</v>
      </c>
      <c r="H4650" t="s">
        <v>103</v>
      </c>
      <c r="I4650" t="s">
        <v>102</v>
      </c>
      <c r="J4650" t="s">
        <v>103</v>
      </c>
      <c r="K4650" t="s">
        <v>10785</v>
      </c>
      <c r="L4650" t="s">
        <v>171</v>
      </c>
      <c r="M4650" t="e">
        <f>_xlfn.XLOOKUP(B4650,Sheet1!B:B,Sheet1!C:C)</f>
        <v>#N/A</v>
      </c>
    </row>
    <row r="4651" spans="2:13" hidden="1">
      <c r="B4651" t="s">
        <v>10782</v>
      </c>
      <c r="C4651" t="s">
        <v>10867</v>
      </c>
      <c r="D4651" t="s">
        <v>10784</v>
      </c>
      <c r="E4651" t="s">
        <v>5154</v>
      </c>
      <c r="F4651">
        <v>0</v>
      </c>
      <c r="G4651">
        <v>0</v>
      </c>
      <c r="H4651" t="s">
        <v>103</v>
      </c>
      <c r="I4651" t="s">
        <v>102</v>
      </c>
      <c r="J4651" t="s">
        <v>103</v>
      </c>
      <c r="K4651" t="s">
        <v>10785</v>
      </c>
      <c r="L4651" t="s">
        <v>171</v>
      </c>
      <c r="M4651" t="e">
        <f>_xlfn.XLOOKUP(B4651,Sheet1!B:B,Sheet1!C:C)</f>
        <v>#N/A</v>
      </c>
    </row>
    <row r="4652" spans="2:13" hidden="1">
      <c r="B4652" t="s">
        <v>10782</v>
      </c>
      <c r="C4652" t="s">
        <v>10868</v>
      </c>
      <c r="D4652" t="s">
        <v>10784</v>
      </c>
      <c r="E4652" t="s">
        <v>5154</v>
      </c>
      <c r="F4652">
        <v>0</v>
      </c>
      <c r="G4652">
        <v>0</v>
      </c>
      <c r="H4652" t="s">
        <v>103</v>
      </c>
      <c r="I4652" t="s">
        <v>102</v>
      </c>
      <c r="J4652" t="s">
        <v>103</v>
      </c>
      <c r="K4652" t="s">
        <v>10785</v>
      </c>
      <c r="L4652" t="s">
        <v>171</v>
      </c>
      <c r="M4652" t="e">
        <f>_xlfn.XLOOKUP(B4652,Sheet1!B:B,Sheet1!C:C)</f>
        <v>#N/A</v>
      </c>
    </row>
    <row r="4653" spans="2:13" hidden="1">
      <c r="B4653" t="s">
        <v>10782</v>
      </c>
      <c r="C4653" t="s">
        <v>10869</v>
      </c>
      <c r="D4653" t="s">
        <v>10784</v>
      </c>
      <c r="E4653" t="s">
        <v>5154</v>
      </c>
      <c r="F4653">
        <v>0</v>
      </c>
      <c r="G4653">
        <v>0</v>
      </c>
      <c r="H4653" t="s">
        <v>103</v>
      </c>
      <c r="I4653" t="s">
        <v>102</v>
      </c>
      <c r="J4653" t="s">
        <v>103</v>
      </c>
      <c r="K4653" t="s">
        <v>10785</v>
      </c>
      <c r="L4653" t="s">
        <v>171</v>
      </c>
      <c r="M4653" t="e">
        <f>_xlfn.XLOOKUP(B4653,Sheet1!B:B,Sheet1!C:C)</f>
        <v>#N/A</v>
      </c>
    </row>
    <row r="4654" spans="2:13" hidden="1">
      <c r="B4654" t="s">
        <v>10782</v>
      </c>
      <c r="C4654" t="s">
        <v>10870</v>
      </c>
      <c r="D4654" t="s">
        <v>10784</v>
      </c>
      <c r="E4654" t="s">
        <v>5154</v>
      </c>
      <c r="F4654">
        <v>0</v>
      </c>
      <c r="G4654">
        <v>0</v>
      </c>
      <c r="H4654" t="s">
        <v>103</v>
      </c>
      <c r="I4654" t="s">
        <v>102</v>
      </c>
      <c r="J4654" t="s">
        <v>103</v>
      </c>
      <c r="K4654" t="s">
        <v>10785</v>
      </c>
      <c r="L4654" t="s">
        <v>171</v>
      </c>
      <c r="M4654" t="e">
        <f>_xlfn.XLOOKUP(B4654,Sheet1!B:B,Sheet1!C:C)</f>
        <v>#N/A</v>
      </c>
    </row>
    <row r="4655" spans="2:13" hidden="1">
      <c r="B4655" t="s">
        <v>10782</v>
      </c>
      <c r="C4655" t="s">
        <v>10871</v>
      </c>
      <c r="D4655" t="s">
        <v>10784</v>
      </c>
      <c r="E4655" t="s">
        <v>5154</v>
      </c>
      <c r="F4655">
        <v>0</v>
      </c>
      <c r="G4655">
        <v>0</v>
      </c>
      <c r="H4655" t="s">
        <v>103</v>
      </c>
      <c r="I4655" t="s">
        <v>102</v>
      </c>
      <c r="J4655" t="s">
        <v>103</v>
      </c>
      <c r="K4655" t="s">
        <v>10785</v>
      </c>
      <c r="L4655" t="s">
        <v>171</v>
      </c>
      <c r="M4655" t="e">
        <f>_xlfn.XLOOKUP(B4655,Sheet1!B:B,Sheet1!C:C)</f>
        <v>#N/A</v>
      </c>
    </row>
    <row r="4656" spans="2:13" hidden="1">
      <c r="B4656" t="s">
        <v>10782</v>
      </c>
      <c r="C4656" t="s">
        <v>10872</v>
      </c>
      <c r="D4656" t="s">
        <v>10784</v>
      </c>
      <c r="E4656" t="s">
        <v>5154</v>
      </c>
      <c r="F4656">
        <v>0</v>
      </c>
      <c r="G4656">
        <v>0</v>
      </c>
      <c r="H4656" t="s">
        <v>103</v>
      </c>
      <c r="I4656" t="s">
        <v>102</v>
      </c>
      <c r="J4656" t="s">
        <v>103</v>
      </c>
      <c r="K4656" t="s">
        <v>10785</v>
      </c>
      <c r="L4656" t="s">
        <v>171</v>
      </c>
      <c r="M4656" t="e">
        <f>_xlfn.XLOOKUP(B4656,Sheet1!B:B,Sheet1!C:C)</f>
        <v>#N/A</v>
      </c>
    </row>
    <row r="4657" spans="2:13" hidden="1">
      <c r="B4657" t="s">
        <v>10782</v>
      </c>
      <c r="C4657" t="s">
        <v>10873</v>
      </c>
      <c r="D4657" t="s">
        <v>10784</v>
      </c>
      <c r="E4657" t="s">
        <v>5154</v>
      </c>
      <c r="F4657">
        <v>0</v>
      </c>
      <c r="G4657">
        <v>0</v>
      </c>
      <c r="H4657" t="s">
        <v>103</v>
      </c>
      <c r="I4657" t="s">
        <v>102</v>
      </c>
      <c r="J4657" t="s">
        <v>103</v>
      </c>
      <c r="K4657" t="s">
        <v>10785</v>
      </c>
      <c r="L4657" t="s">
        <v>171</v>
      </c>
      <c r="M4657" t="e">
        <f>_xlfn.XLOOKUP(B4657,Sheet1!B:B,Sheet1!C:C)</f>
        <v>#N/A</v>
      </c>
    </row>
    <row r="4658" spans="2:13" hidden="1">
      <c r="B4658" t="s">
        <v>10782</v>
      </c>
      <c r="C4658" t="s">
        <v>10874</v>
      </c>
      <c r="D4658" t="s">
        <v>10784</v>
      </c>
      <c r="E4658" t="s">
        <v>5154</v>
      </c>
      <c r="F4658">
        <v>0</v>
      </c>
      <c r="G4658">
        <v>0</v>
      </c>
      <c r="H4658" t="s">
        <v>103</v>
      </c>
      <c r="I4658" t="s">
        <v>102</v>
      </c>
      <c r="J4658" t="s">
        <v>103</v>
      </c>
      <c r="K4658" t="s">
        <v>10785</v>
      </c>
      <c r="L4658" t="s">
        <v>171</v>
      </c>
      <c r="M4658" t="e">
        <f>_xlfn.XLOOKUP(B4658,Sheet1!B:B,Sheet1!C:C)</f>
        <v>#N/A</v>
      </c>
    </row>
    <row r="4659" spans="2:13" hidden="1">
      <c r="B4659" t="s">
        <v>10782</v>
      </c>
      <c r="C4659" t="s">
        <v>10875</v>
      </c>
      <c r="D4659" t="s">
        <v>10784</v>
      </c>
      <c r="E4659" t="s">
        <v>5154</v>
      </c>
      <c r="F4659">
        <v>0</v>
      </c>
      <c r="G4659">
        <v>0</v>
      </c>
      <c r="H4659" t="s">
        <v>103</v>
      </c>
      <c r="I4659" t="s">
        <v>102</v>
      </c>
      <c r="J4659" t="s">
        <v>103</v>
      </c>
      <c r="K4659" t="s">
        <v>10785</v>
      </c>
      <c r="L4659" t="s">
        <v>171</v>
      </c>
      <c r="M4659" t="e">
        <f>_xlfn.XLOOKUP(B4659,Sheet1!B:B,Sheet1!C:C)</f>
        <v>#N/A</v>
      </c>
    </row>
    <row r="4660" spans="2:13" hidden="1">
      <c r="B4660" t="s">
        <v>10782</v>
      </c>
      <c r="C4660" t="s">
        <v>10876</v>
      </c>
      <c r="D4660" t="s">
        <v>10784</v>
      </c>
      <c r="E4660" t="s">
        <v>5154</v>
      </c>
      <c r="F4660">
        <v>0</v>
      </c>
      <c r="G4660">
        <v>0</v>
      </c>
      <c r="H4660" t="s">
        <v>103</v>
      </c>
      <c r="I4660" t="s">
        <v>102</v>
      </c>
      <c r="J4660" t="s">
        <v>103</v>
      </c>
      <c r="K4660" t="s">
        <v>10785</v>
      </c>
      <c r="L4660" t="s">
        <v>171</v>
      </c>
      <c r="M4660" t="e">
        <f>_xlfn.XLOOKUP(B4660,Sheet1!B:B,Sheet1!C:C)</f>
        <v>#N/A</v>
      </c>
    </row>
    <row r="4661" spans="2:13" hidden="1">
      <c r="B4661" t="s">
        <v>10782</v>
      </c>
      <c r="C4661" t="s">
        <v>10877</v>
      </c>
      <c r="D4661" t="s">
        <v>10784</v>
      </c>
      <c r="E4661" t="s">
        <v>5154</v>
      </c>
      <c r="F4661">
        <v>0</v>
      </c>
      <c r="G4661">
        <v>0</v>
      </c>
      <c r="H4661" t="s">
        <v>103</v>
      </c>
      <c r="I4661" t="s">
        <v>102</v>
      </c>
      <c r="J4661" t="s">
        <v>103</v>
      </c>
      <c r="K4661" t="s">
        <v>10785</v>
      </c>
      <c r="L4661" t="s">
        <v>171</v>
      </c>
      <c r="M4661" t="e">
        <f>_xlfn.XLOOKUP(B4661,Sheet1!B:B,Sheet1!C:C)</f>
        <v>#N/A</v>
      </c>
    </row>
    <row r="4662" spans="2:13" hidden="1">
      <c r="B4662" t="s">
        <v>10782</v>
      </c>
      <c r="C4662" t="s">
        <v>10878</v>
      </c>
      <c r="D4662" t="s">
        <v>10784</v>
      </c>
      <c r="E4662" t="s">
        <v>5154</v>
      </c>
      <c r="F4662">
        <v>0</v>
      </c>
      <c r="G4662">
        <v>0</v>
      </c>
      <c r="H4662" t="s">
        <v>103</v>
      </c>
      <c r="I4662" t="s">
        <v>102</v>
      </c>
      <c r="J4662" t="s">
        <v>103</v>
      </c>
      <c r="K4662" t="s">
        <v>10785</v>
      </c>
      <c r="L4662" t="s">
        <v>171</v>
      </c>
      <c r="M4662" t="e">
        <f>_xlfn.XLOOKUP(B4662,Sheet1!B:B,Sheet1!C:C)</f>
        <v>#N/A</v>
      </c>
    </row>
    <row r="4663" spans="2:13" hidden="1">
      <c r="B4663" t="s">
        <v>10782</v>
      </c>
      <c r="C4663" t="s">
        <v>10879</v>
      </c>
      <c r="D4663" t="s">
        <v>10784</v>
      </c>
      <c r="E4663" t="s">
        <v>5154</v>
      </c>
      <c r="F4663">
        <v>0</v>
      </c>
      <c r="G4663">
        <v>0</v>
      </c>
      <c r="H4663" t="s">
        <v>103</v>
      </c>
      <c r="I4663" t="s">
        <v>102</v>
      </c>
      <c r="J4663" t="s">
        <v>103</v>
      </c>
      <c r="K4663" t="s">
        <v>10785</v>
      </c>
      <c r="L4663" t="s">
        <v>171</v>
      </c>
      <c r="M4663" t="e">
        <f>_xlfn.XLOOKUP(B4663,Sheet1!B:B,Sheet1!C:C)</f>
        <v>#N/A</v>
      </c>
    </row>
    <row r="4664" spans="2:13" hidden="1">
      <c r="B4664" t="s">
        <v>10782</v>
      </c>
      <c r="C4664" t="s">
        <v>10880</v>
      </c>
      <c r="D4664" t="s">
        <v>10784</v>
      </c>
      <c r="E4664" t="s">
        <v>5154</v>
      </c>
      <c r="F4664">
        <v>0</v>
      </c>
      <c r="G4664">
        <v>0</v>
      </c>
      <c r="H4664" t="s">
        <v>103</v>
      </c>
      <c r="I4664" t="s">
        <v>102</v>
      </c>
      <c r="J4664" t="s">
        <v>103</v>
      </c>
      <c r="K4664" t="s">
        <v>10785</v>
      </c>
      <c r="L4664" t="s">
        <v>171</v>
      </c>
      <c r="M4664" t="e">
        <f>_xlfn.XLOOKUP(B4664,Sheet1!B:B,Sheet1!C:C)</f>
        <v>#N/A</v>
      </c>
    </row>
    <row r="4665" spans="2:13" hidden="1">
      <c r="B4665" t="s">
        <v>10782</v>
      </c>
      <c r="C4665" t="s">
        <v>10881</v>
      </c>
      <c r="D4665" t="s">
        <v>10784</v>
      </c>
      <c r="E4665" t="s">
        <v>5154</v>
      </c>
      <c r="F4665">
        <v>0</v>
      </c>
      <c r="G4665">
        <v>0</v>
      </c>
      <c r="H4665" t="s">
        <v>103</v>
      </c>
      <c r="I4665" t="s">
        <v>102</v>
      </c>
      <c r="J4665" t="s">
        <v>103</v>
      </c>
      <c r="K4665" t="s">
        <v>10785</v>
      </c>
      <c r="L4665" t="s">
        <v>171</v>
      </c>
      <c r="M4665" t="e">
        <f>_xlfn.XLOOKUP(B4665,Sheet1!B:B,Sheet1!C:C)</f>
        <v>#N/A</v>
      </c>
    </row>
    <row r="4666" spans="2:13" hidden="1">
      <c r="B4666" t="s">
        <v>10782</v>
      </c>
      <c r="C4666" t="s">
        <v>10882</v>
      </c>
      <c r="D4666" t="s">
        <v>10784</v>
      </c>
      <c r="E4666" t="s">
        <v>5154</v>
      </c>
      <c r="F4666">
        <v>0</v>
      </c>
      <c r="G4666">
        <v>0</v>
      </c>
      <c r="H4666" t="s">
        <v>103</v>
      </c>
      <c r="I4666" t="s">
        <v>102</v>
      </c>
      <c r="J4666" t="s">
        <v>103</v>
      </c>
      <c r="K4666" t="s">
        <v>10785</v>
      </c>
      <c r="L4666" t="s">
        <v>171</v>
      </c>
      <c r="M4666" t="e">
        <f>_xlfn.XLOOKUP(B4666,Sheet1!B:B,Sheet1!C:C)</f>
        <v>#N/A</v>
      </c>
    </row>
    <row r="4667" spans="2:13" hidden="1">
      <c r="B4667" t="s">
        <v>10782</v>
      </c>
      <c r="C4667" t="s">
        <v>10883</v>
      </c>
      <c r="D4667" t="s">
        <v>10784</v>
      </c>
      <c r="E4667" t="s">
        <v>5154</v>
      </c>
      <c r="F4667">
        <v>0</v>
      </c>
      <c r="G4667">
        <v>0</v>
      </c>
      <c r="H4667" t="s">
        <v>103</v>
      </c>
      <c r="I4667" t="s">
        <v>102</v>
      </c>
      <c r="J4667" t="s">
        <v>103</v>
      </c>
      <c r="K4667" t="s">
        <v>10785</v>
      </c>
      <c r="L4667" t="s">
        <v>171</v>
      </c>
      <c r="M4667" t="e">
        <f>_xlfn.XLOOKUP(B4667,Sheet1!B:B,Sheet1!C:C)</f>
        <v>#N/A</v>
      </c>
    </row>
    <row r="4668" spans="2:13" hidden="1">
      <c r="B4668" t="s">
        <v>10782</v>
      </c>
      <c r="C4668" t="s">
        <v>10884</v>
      </c>
      <c r="D4668" t="s">
        <v>10784</v>
      </c>
      <c r="E4668" t="s">
        <v>5154</v>
      </c>
      <c r="F4668">
        <v>0</v>
      </c>
      <c r="G4668">
        <v>0</v>
      </c>
      <c r="H4668" t="s">
        <v>103</v>
      </c>
      <c r="I4668" t="s">
        <v>102</v>
      </c>
      <c r="J4668" t="s">
        <v>103</v>
      </c>
      <c r="K4668" t="s">
        <v>10785</v>
      </c>
      <c r="L4668" t="s">
        <v>171</v>
      </c>
      <c r="M4668" t="e">
        <f>_xlfn.XLOOKUP(B4668,Sheet1!B:B,Sheet1!C:C)</f>
        <v>#N/A</v>
      </c>
    </row>
    <row r="4669" spans="2:13" hidden="1">
      <c r="B4669" t="s">
        <v>10782</v>
      </c>
      <c r="C4669" t="s">
        <v>10885</v>
      </c>
      <c r="D4669" t="s">
        <v>10784</v>
      </c>
      <c r="E4669" t="s">
        <v>5154</v>
      </c>
      <c r="F4669">
        <v>0</v>
      </c>
      <c r="G4669">
        <v>0</v>
      </c>
      <c r="H4669" t="s">
        <v>103</v>
      </c>
      <c r="I4669" t="s">
        <v>102</v>
      </c>
      <c r="J4669" t="s">
        <v>103</v>
      </c>
      <c r="K4669" t="s">
        <v>10785</v>
      </c>
      <c r="L4669" t="s">
        <v>171</v>
      </c>
      <c r="M4669" t="e">
        <f>_xlfn.XLOOKUP(B4669,Sheet1!B:B,Sheet1!C:C)</f>
        <v>#N/A</v>
      </c>
    </row>
    <row r="4670" spans="2:13" hidden="1">
      <c r="B4670" t="s">
        <v>10782</v>
      </c>
      <c r="C4670" t="s">
        <v>10886</v>
      </c>
      <c r="D4670" t="s">
        <v>10784</v>
      </c>
      <c r="E4670" t="s">
        <v>5154</v>
      </c>
      <c r="F4670">
        <v>0</v>
      </c>
      <c r="G4670">
        <v>0</v>
      </c>
      <c r="H4670" t="s">
        <v>103</v>
      </c>
      <c r="I4670" t="s">
        <v>102</v>
      </c>
      <c r="J4670" t="s">
        <v>103</v>
      </c>
      <c r="K4670" t="s">
        <v>10785</v>
      </c>
      <c r="L4670" t="s">
        <v>171</v>
      </c>
      <c r="M4670" t="e">
        <f>_xlfn.XLOOKUP(B4670,Sheet1!B:B,Sheet1!C:C)</f>
        <v>#N/A</v>
      </c>
    </row>
    <row r="4671" spans="2:13" hidden="1">
      <c r="B4671" t="s">
        <v>10782</v>
      </c>
      <c r="C4671" t="s">
        <v>10887</v>
      </c>
      <c r="D4671" t="s">
        <v>10784</v>
      </c>
      <c r="E4671" t="s">
        <v>5154</v>
      </c>
      <c r="F4671">
        <v>0</v>
      </c>
      <c r="G4671">
        <v>0</v>
      </c>
      <c r="H4671" t="s">
        <v>103</v>
      </c>
      <c r="I4671" t="s">
        <v>102</v>
      </c>
      <c r="J4671" t="s">
        <v>103</v>
      </c>
      <c r="K4671" t="s">
        <v>10785</v>
      </c>
      <c r="L4671" t="s">
        <v>171</v>
      </c>
      <c r="M4671" t="e">
        <f>_xlfn.XLOOKUP(B4671,Sheet1!B:B,Sheet1!C:C)</f>
        <v>#N/A</v>
      </c>
    </row>
    <row r="4672" spans="2:13" hidden="1">
      <c r="B4672" t="s">
        <v>10782</v>
      </c>
      <c r="C4672" t="s">
        <v>10888</v>
      </c>
      <c r="D4672" t="s">
        <v>10784</v>
      </c>
      <c r="E4672" t="s">
        <v>5154</v>
      </c>
      <c r="F4672">
        <v>0</v>
      </c>
      <c r="G4672">
        <v>0</v>
      </c>
      <c r="H4672" t="s">
        <v>103</v>
      </c>
      <c r="I4672" t="s">
        <v>102</v>
      </c>
      <c r="J4672" t="s">
        <v>103</v>
      </c>
      <c r="K4672" t="s">
        <v>10785</v>
      </c>
      <c r="L4672" t="s">
        <v>171</v>
      </c>
      <c r="M4672" t="e">
        <f>_xlfn.XLOOKUP(B4672,Sheet1!B:B,Sheet1!C:C)</f>
        <v>#N/A</v>
      </c>
    </row>
    <row r="4673" spans="2:13" hidden="1">
      <c r="B4673" t="s">
        <v>10782</v>
      </c>
      <c r="C4673" t="s">
        <v>10889</v>
      </c>
      <c r="D4673" t="s">
        <v>10784</v>
      </c>
      <c r="E4673" t="s">
        <v>5154</v>
      </c>
      <c r="F4673">
        <v>0</v>
      </c>
      <c r="G4673">
        <v>0</v>
      </c>
      <c r="H4673" t="s">
        <v>103</v>
      </c>
      <c r="I4673" t="s">
        <v>102</v>
      </c>
      <c r="J4673" t="s">
        <v>103</v>
      </c>
      <c r="K4673" t="s">
        <v>10785</v>
      </c>
      <c r="L4673" t="s">
        <v>171</v>
      </c>
      <c r="M4673" t="e">
        <f>_xlfn.XLOOKUP(B4673,Sheet1!B:B,Sheet1!C:C)</f>
        <v>#N/A</v>
      </c>
    </row>
    <row r="4674" spans="2:13" hidden="1">
      <c r="B4674" t="s">
        <v>10782</v>
      </c>
      <c r="C4674" t="s">
        <v>10890</v>
      </c>
      <c r="D4674" t="s">
        <v>10784</v>
      </c>
      <c r="E4674" t="s">
        <v>5154</v>
      </c>
      <c r="F4674">
        <v>0</v>
      </c>
      <c r="G4674">
        <v>0</v>
      </c>
      <c r="H4674" t="s">
        <v>103</v>
      </c>
      <c r="I4674" t="s">
        <v>102</v>
      </c>
      <c r="J4674" t="s">
        <v>103</v>
      </c>
      <c r="K4674" t="s">
        <v>10785</v>
      </c>
      <c r="L4674" t="s">
        <v>171</v>
      </c>
      <c r="M4674" t="e">
        <f>_xlfn.XLOOKUP(B4674,Sheet1!B:B,Sheet1!C:C)</f>
        <v>#N/A</v>
      </c>
    </row>
    <row r="4675" spans="2:13" hidden="1">
      <c r="B4675" t="s">
        <v>10782</v>
      </c>
      <c r="C4675" t="s">
        <v>10891</v>
      </c>
      <c r="D4675" t="s">
        <v>10784</v>
      </c>
      <c r="E4675" t="s">
        <v>5154</v>
      </c>
      <c r="F4675">
        <v>0</v>
      </c>
      <c r="G4675">
        <v>0</v>
      </c>
      <c r="H4675" t="s">
        <v>103</v>
      </c>
      <c r="I4675" t="s">
        <v>102</v>
      </c>
      <c r="J4675" t="s">
        <v>103</v>
      </c>
      <c r="K4675" t="s">
        <v>10785</v>
      </c>
      <c r="L4675" t="s">
        <v>171</v>
      </c>
      <c r="M4675" t="e">
        <f>_xlfn.XLOOKUP(B4675,Sheet1!B:B,Sheet1!C:C)</f>
        <v>#N/A</v>
      </c>
    </row>
    <row r="4676" spans="2:13" hidden="1">
      <c r="B4676" t="s">
        <v>10782</v>
      </c>
      <c r="C4676" t="s">
        <v>10892</v>
      </c>
      <c r="D4676" t="s">
        <v>10784</v>
      </c>
      <c r="E4676" t="s">
        <v>5154</v>
      </c>
      <c r="F4676">
        <v>0</v>
      </c>
      <c r="G4676">
        <v>0</v>
      </c>
      <c r="H4676" t="s">
        <v>103</v>
      </c>
      <c r="I4676" t="s">
        <v>102</v>
      </c>
      <c r="J4676" t="s">
        <v>103</v>
      </c>
      <c r="K4676" t="s">
        <v>10785</v>
      </c>
      <c r="L4676" t="s">
        <v>171</v>
      </c>
      <c r="M4676" t="e">
        <f>_xlfn.XLOOKUP(B4676,Sheet1!B:B,Sheet1!C:C)</f>
        <v>#N/A</v>
      </c>
    </row>
    <row r="4677" spans="2:13" hidden="1">
      <c r="B4677" t="s">
        <v>10782</v>
      </c>
      <c r="C4677" t="s">
        <v>10893</v>
      </c>
      <c r="D4677" t="s">
        <v>10784</v>
      </c>
      <c r="E4677" t="s">
        <v>5154</v>
      </c>
      <c r="F4677">
        <v>0</v>
      </c>
      <c r="G4677">
        <v>0</v>
      </c>
      <c r="H4677" t="s">
        <v>103</v>
      </c>
      <c r="I4677" t="s">
        <v>102</v>
      </c>
      <c r="J4677" t="s">
        <v>103</v>
      </c>
      <c r="K4677" t="s">
        <v>10785</v>
      </c>
      <c r="L4677" t="s">
        <v>171</v>
      </c>
      <c r="M4677" t="e">
        <f>_xlfn.XLOOKUP(B4677,Sheet1!B:B,Sheet1!C:C)</f>
        <v>#N/A</v>
      </c>
    </row>
    <row r="4678" spans="2:13" hidden="1">
      <c r="B4678" t="s">
        <v>10782</v>
      </c>
      <c r="C4678" t="s">
        <v>10894</v>
      </c>
      <c r="D4678" t="s">
        <v>10784</v>
      </c>
      <c r="E4678" t="s">
        <v>5154</v>
      </c>
      <c r="F4678">
        <v>0</v>
      </c>
      <c r="G4678">
        <v>0</v>
      </c>
      <c r="H4678" t="s">
        <v>103</v>
      </c>
      <c r="I4678" t="s">
        <v>102</v>
      </c>
      <c r="J4678" t="s">
        <v>103</v>
      </c>
      <c r="K4678" t="s">
        <v>10785</v>
      </c>
      <c r="L4678" t="s">
        <v>171</v>
      </c>
      <c r="M4678" t="e">
        <f>_xlfn.XLOOKUP(B4678,Sheet1!B:B,Sheet1!C:C)</f>
        <v>#N/A</v>
      </c>
    </row>
    <row r="4679" spans="2:13" hidden="1">
      <c r="B4679" t="s">
        <v>10782</v>
      </c>
      <c r="C4679" t="s">
        <v>10895</v>
      </c>
      <c r="D4679" t="s">
        <v>10784</v>
      </c>
      <c r="E4679" t="s">
        <v>5154</v>
      </c>
      <c r="F4679">
        <v>0</v>
      </c>
      <c r="G4679">
        <v>0</v>
      </c>
      <c r="H4679" t="s">
        <v>103</v>
      </c>
      <c r="I4679" t="s">
        <v>102</v>
      </c>
      <c r="J4679" t="s">
        <v>103</v>
      </c>
      <c r="K4679" t="s">
        <v>10785</v>
      </c>
      <c r="L4679" t="s">
        <v>171</v>
      </c>
      <c r="M4679" t="e">
        <f>_xlfn.XLOOKUP(B4679,Sheet1!B:B,Sheet1!C:C)</f>
        <v>#N/A</v>
      </c>
    </row>
    <row r="4680" spans="2:13" hidden="1">
      <c r="B4680" t="s">
        <v>10782</v>
      </c>
      <c r="C4680" t="s">
        <v>10896</v>
      </c>
      <c r="D4680" t="s">
        <v>10784</v>
      </c>
      <c r="E4680" t="s">
        <v>5154</v>
      </c>
      <c r="F4680">
        <v>0</v>
      </c>
      <c r="G4680">
        <v>0</v>
      </c>
      <c r="H4680" t="s">
        <v>103</v>
      </c>
      <c r="I4680" t="s">
        <v>102</v>
      </c>
      <c r="J4680" t="s">
        <v>103</v>
      </c>
      <c r="K4680" t="s">
        <v>10785</v>
      </c>
      <c r="L4680" t="s">
        <v>171</v>
      </c>
      <c r="M4680" t="e">
        <f>_xlfn.XLOOKUP(B4680,Sheet1!B:B,Sheet1!C:C)</f>
        <v>#N/A</v>
      </c>
    </row>
    <row r="4681" spans="2:13" hidden="1">
      <c r="B4681" t="s">
        <v>10782</v>
      </c>
      <c r="C4681" t="s">
        <v>10897</v>
      </c>
      <c r="D4681" t="s">
        <v>10784</v>
      </c>
      <c r="E4681" t="s">
        <v>5154</v>
      </c>
      <c r="F4681">
        <v>0</v>
      </c>
      <c r="G4681">
        <v>0</v>
      </c>
      <c r="H4681" t="s">
        <v>103</v>
      </c>
      <c r="I4681" t="s">
        <v>102</v>
      </c>
      <c r="J4681" t="s">
        <v>103</v>
      </c>
      <c r="K4681" t="s">
        <v>10785</v>
      </c>
      <c r="L4681" t="s">
        <v>171</v>
      </c>
      <c r="M4681" t="e">
        <f>_xlfn.XLOOKUP(B4681,Sheet1!B:B,Sheet1!C:C)</f>
        <v>#N/A</v>
      </c>
    </row>
    <row r="4682" spans="2:13" hidden="1">
      <c r="B4682" t="s">
        <v>10782</v>
      </c>
      <c r="C4682" t="s">
        <v>10898</v>
      </c>
      <c r="D4682" t="s">
        <v>10784</v>
      </c>
      <c r="E4682" t="s">
        <v>5154</v>
      </c>
      <c r="F4682">
        <v>0</v>
      </c>
      <c r="G4682">
        <v>0</v>
      </c>
      <c r="H4682" t="s">
        <v>103</v>
      </c>
      <c r="I4682" t="s">
        <v>102</v>
      </c>
      <c r="J4682" t="s">
        <v>103</v>
      </c>
      <c r="K4682" t="s">
        <v>10785</v>
      </c>
      <c r="L4682" t="s">
        <v>171</v>
      </c>
      <c r="M4682" t="e">
        <f>_xlfn.XLOOKUP(B4682,Sheet1!B:B,Sheet1!C:C)</f>
        <v>#N/A</v>
      </c>
    </row>
    <row r="4683" spans="2:13" hidden="1">
      <c r="B4683" t="s">
        <v>10782</v>
      </c>
      <c r="C4683" t="s">
        <v>10899</v>
      </c>
      <c r="D4683" t="s">
        <v>10784</v>
      </c>
      <c r="E4683" t="s">
        <v>5154</v>
      </c>
      <c r="F4683">
        <v>0</v>
      </c>
      <c r="G4683">
        <v>0</v>
      </c>
      <c r="H4683" t="s">
        <v>103</v>
      </c>
      <c r="I4683" t="s">
        <v>102</v>
      </c>
      <c r="J4683" t="s">
        <v>103</v>
      </c>
      <c r="K4683" t="s">
        <v>10785</v>
      </c>
      <c r="L4683" t="s">
        <v>171</v>
      </c>
      <c r="M4683" t="e">
        <f>_xlfn.XLOOKUP(B4683,Sheet1!B:B,Sheet1!C:C)</f>
        <v>#N/A</v>
      </c>
    </row>
    <row r="4684" spans="2:13" hidden="1">
      <c r="B4684" t="s">
        <v>10782</v>
      </c>
      <c r="C4684" t="s">
        <v>10900</v>
      </c>
      <c r="D4684" t="s">
        <v>10784</v>
      </c>
      <c r="E4684" t="s">
        <v>5154</v>
      </c>
      <c r="F4684">
        <v>0</v>
      </c>
      <c r="G4684">
        <v>0</v>
      </c>
      <c r="H4684" t="s">
        <v>103</v>
      </c>
      <c r="I4684" t="s">
        <v>102</v>
      </c>
      <c r="J4684" t="s">
        <v>103</v>
      </c>
      <c r="K4684" t="s">
        <v>10785</v>
      </c>
      <c r="L4684" t="s">
        <v>171</v>
      </c>
      <c r="M4684" t="e">
        <f>_xlfn.XLOOKUP(B4684,Sheet1!B:B,Sheet1!C:C)</f>
        <v>#N/A</v>
      </c>
    </row>
    <row r="4685" spans="2:13" hidden="1">
      <c r="B4685" t="s">
        <v>10782</v>
      </c>
      <c r="C4685" t="s">
        <v>10901</v>
      </c>
      <c r="D4685" t="s">
        <v>10784</v>
      </c>
      <c r="E4685" t="s">
        <v>5154</v>
      </c>
      <c r="F4685">
        <v>0</v>
      </c>
      <c r="G4685">
        <v>0</v>
      </c>
      <c r="H4685" t="s">
        <v>103</v>
      </c>
      <c r="I4685" t="s">
        <v>102</v>
      </c>
      <c r="J4685" t="s">
        <v>103</v>
      </c>
      <c r="K4685" t="s">
        <v>10785</v>
      </c>
      <c r="L4685" t="s">
        <v>171</v>
      </c>
      <c r="M4685" t="e">
        <f>_xlfn.XLOOKUP(B4685,Sheet1!B:B,Sheet1!C:C)</f>
        <v>#N/A</v>
      </c>
    </row>
    <row r="4686" spans="2:13" hidden="1">
      <c r="B4686" t="s">
        <v>10782</v>
      </c>
      <c r="C4686" t="s">
        <v>10902</v>
      </c>
      <c r="D4686" t="s">
        <v>10784</v>
      </c>
      <c r="E4686" t="s">
        <v>5154</v>
      </c>
      <c r="F4686">
        <v>0</v>
      </c>
      <c r="G4686">
        <v>0</v>
      </c>
      <c r="H4686" t="s">
        <v>103</v>
      </c>
      <c r="I4686" t="s">
        <v>102</v>
      </c>
      <c r="J4686" t="s">
        <v>103</v>
      </c>
      <c r="K4686" t="s">
        <v>10785</v>
      </c>
      <c r="L4686" t="s">
        <v>171</v>
      </c>
      <c r="M4686" t="e">
        <f>_xlfn.XLOOKUP(B4686,Sheet1!B:B,Sheet1!C:C)</f>
        <v>#N/A</v>
      </c>
    </row>
    <row r="4687" spans="2:13" hidden="1">
      <c r="B4687" t="s">
        <v>10782</v>
      </c>
      <c r="C4687" t="s">
        <v>10903</v>
      </c>
      <c r="D4687" t="s">
        <v>10784</v>
      </c>
      <c r="E4687" t="s">
        <v>5154</v>
      </c>
      <c r="F4687">
        <v>0</v>
      </c>
      <c r="G4687">
        <v>0</v>
      </c>
      <c r="H4687" t="s">
        <v>103</v>
      </c>
      <c r="I4687" t="s">
        <v>102</v>
      </c>
      <c r="J4687" t="s">
        <v>103</v>
      </c>
      <c r="K4687" t="s">
        <v>10785</v>
      </c>
      <c r="L4687" t="s">
        <v>171</v>
      </c>
      <c r="M4687" t="e">
        <f>_xlfn.XLOOKUP(B4687,Sheet1!B:B,Sheet1!C:C)</f>
        <v>#N/A</v>
      </c>
    </row>
    <row r="4688" spans="2:13" hidden="1">
      <c r="B4688" t="s">
        <v>10904</v>
      </c>
      <c r="C4688" t="s">
        <v>10905</v>
      </c>
      <c r="D4688" t="s">
        <v>226</v>
      </c>
      <c r="E4688" t="s">
        <v>5070</v>
      </c>
      <c r="F4688">
        <v>1</v>
      </c>
      <c r="G4688">
        <v>0</v>
      </c>
      <c r="H4688" t="s">
        <v>102</v>
      </c>
      <c r="I4688" t="s">
        <v>102</v>
      </c>
      <c r="J4688" t="s">
        <v>103</v>
      </c>
      <c r="K4688" t="s">
        <v>10906</v>
      </c>
      <c r="L4688" t="s">
        <v>171</v>
      </c>
      <c r="M4688" t="e">
        <f>_xlfn.XLOOKUP(B4688,Sheet1!B:B,Sheet1!C:C)</f>
        <v>#N/A</v>
      </c>
    </row>
    <row r="4689" spans="2:13" hidden="1">
      <c r="B4689" t="s">
        <v>10904</v>
      </c>
      <c r="C4689" t="s">
        <v>10906</v>
      </c>
      <c r="D4689" t="s">
        <v>171</v>
      </c>
      <c r="E4689" t="s">
        <v>5070</v>
      </c>
      <c r="F4689">
        <v>40</v>
      </c>
      <c r="G4689">
        <v>81620</v>
      </c>
      <c r="H4689" t="s">
        <v>102</v>
      </c>
      <c r="I4689" t="s">
        <v>102</v>
      </c>
      <c r="J4689" t="s">
        <v>103</v>
      </c>
      <c r="K4689" t="s">
        <v>10906</v>
      </c>
      <c r="L4689" t="s">
        <v>171</v>
      </c>
      <c r="M4689" t="e">
        <f>_xlfn.XLOOKUP(B4689,Sheet1!B:B,Sheet1!C:C)</f>
        <v>#N/A</v>
      </c>
    </row>
    <row r="4690" spans="2:13" hidden="1">
      <c r="B4690" t="s">
        <v>10904</v>
      </c>
      <c r="C4690" t="s">
        <v>10907</v>
      </c>
      <c r="D4690" t="s">
        <v>226</v>
      </c>
      <c r="E4690" t="s">
        <v>5070</v>
      </c>
      <c r="F4690">
        <v>1</v>
      </c>
      <c r="G4690">
        <v>0</v>
      </c>
      <c r="H4690" t="s">
        <v>102</v>
      </c>
      <c r="I4690" t="s">
        <v>102</v>
      </c>
      <c r="J4690" t="s">
        <v>103</v>
      </c>
      <c r="K4690" t="s">
        <v>10906</v>
      </c>
      <c r="L4690" t="s">
        <v>171</v>
      </c>
      <c r="M4690" t="e">
        <f>_xlfn.XLOOKUP(B4690,Sheet1!B:B,Sheet1!C:C)</f>
        <v>#N/A</v>
      </c>
    </row>
    <row r="4691" spans="2:13" hidden="1">
      <c r="B4691" t="s">
        <v>10904</v>
      </c>
      <c r="C4691" t="s">
        <v>10908</v>
      </c>
      <c r="D4691" t="s">
        <v>670</v>
      </c>
      <c r="E4691" t="s">
        <v>5070</v>
      </c>
      <c r="F4691">
        <v>1</v>
      </c>
      <c r="G4691">
        <v>0</v>
      </c>
      <c r="H4691" t="s">
        <v>102</v>
      </c>
      <c r="I4691" t="s">
        <v>102</v>
      </c>
      <c r="J4691" t="s">
        <v>103</v>
      </c>
      <c r="K4691" t="s">
        <v>10906</v>
      </c>
      <c r="L4691" t="s">
        <v>171</v>
      </c>
      <c r="M4691" t="e">
        <f>_xlfn.XLOOKUP(B4691,Sheet1!B:B,Sheet1!C:C)</f>
        <v>#N/A</v>
      </c>
    </row>
    <row r="4692" spans="2:13" hidden="1">
      <c r="B4692" t="s">
        <v>10904</v>
      </c>
      <c r="C4692" t="s">
        <v>10909</v>
      </c>
      <c r="D4692" t="s">
        <v>226</v>
      </c>
      <c r="E4692" t="s">
        <v>5070</v>
      </c>
      <c r="F4692">
        <v>1</v>
      </c>
      <c r="G4692">
        <v>0</v>
      </c>
      <c r="H4692" t="s">
        <v>102</v>
      </c>
      <c r="I4692" t="s">
        <v>102</v>
      </c>
      <c r="J4692" t="s">
        <v>103</v>
      </c>
      <c r="K4692" t="s">
        <v>10906</v>
      </c>
      <c r="L4692" t="s">
        <v>171</v>
      </c>
      <c r="M4692" t="e">
        <f>_xlfn.XLOOKUP(B4692,Sheet1!B:B,Sheet1!C:C)</f>
        <v>#N/A</v>
      </c>
    </row>
    <row r="4693" spans="2:13" hidden="1">
      <c r="B4693" t="s">
        <v>10910</v>
      </c>
      <c r="C4693" t="s">
        <v>10911</v>
      </c>
      <c r="D4693" t="s">
        <v>10912</v>
      </c>
      <c r="E4693" t="s">
        <v>5070</v>
      </c>
      <c r="F4693">
        <v>1</v>
      </c>
      <c r="G4693">
        <v>0</v>
      </c>
      <c r="H4693" t="s">
        <v>102</v>
      </c>
      <c r="I4693" t="s">
        <v>102</v>
      </c>
      <c r="J4693" t="s">
        <v>103</v>
      </c>
      <c r="K4693" t="s">
        <v>10913</v>
      </c>
      <c r="L4693" t="s">
        <v>10914</v>
      </c>
      <c r="M4693" t="e">
        <f>_xlfn.XLOOKUP(B4693,Sheet1!B:B,Sheet1!C:C)</f>
        <v>#N/A</v>
      </c>
    </row>
    <row r="4694" spans="2:13" hidden="1">
      <c r="B4694" t="s">
        <v>10910</v>
      </c>
      <c r="C4694" t="s">
        <v>10915</v>
      </c>
      <c r="D4694" t="s">
        <v>226</v>
      </c>
      <c r="E4694" t="s">
        <v>5154</v>
      </c>
      <c r="F4694">
        <v>1</v>
      </c>
      <c r="G4694">
        <v>0</v>
      </c>
      <c r="H4694" t="s">
        <v>103</v>
      </c>
      <c r="I4694" t="s">
        <v>102</v>
      </c>
      <c r="J4694" t="s">
        <v>103</v>
      </c>
      <c r="K4694" t="s">
        <v>10913</v>
      </c>
      <c r="L4694" t="s">
        <v>10914</v>
      </c>
      <c r="M4694" t="e">
        <f>_xlfn.XLOOKUP(B4694,Sheet1!B:B,Sheet1!C:C)</f>
        <v>#N/A</v>
      </c>
    </row>
    <row r="4695" spans="2:13" hidden="1">
      <c r="B4695" t="s">
        <v>10910</v>
      </c>
      <c r="C4695" t="s">
        <v>10916</v>
      </c>
      <c r="D4695" t="s">
        <v>10917</v>
      </c>
      <c r="F4695">
        <v>40</v>
      </c>
      <c r="G4695">
        <v>129410</v>
      </c>
      <c r="H4695" t="s">
        <v>103</v>
      </c>
      <c r="I4695" t="s">
        <v>103</v>
      </c>
      <c r="J4695" t="s">
        <v>103</v>
      </c>
      <c r="K4695" t="s">
        <v>10913</v>
      </c>
      <c r="L4695" t="s">
        <v>10914</v>
      </c>
      <c r="M4695" t="e">
        <f>_xlfn.XLOOKUP(B4695,Sheet1!B:B,Sheet1!C:C)</f>
        <v>#N/A</v>
      </c>
    </row>
    <row r="4696" spans="2:13" hidden="1">
      <c r="B4696" t="s">
        <v>10910</v>
      </c>
      <c r="C4696" t="s">
        <v>10918</v>
      </c>
      <c r="D4696" t="s">
        <v>226</v>
      </c>
      <c r="E4696" t="s">
        <v>5154</v>
      </c>
      <c r="F4696">
        <v>1</v>
      </c>
      <c r="G4696">
        <v>0</v>
      </c>
      <c r="H4696" t="s">
        <v>103</v>
      </c>
      <c r="I4696" t="s">
        <v>102</v>
      </c>
      <c r="J4696" t="s">
        <v>103</v>
      </c>
      <c r="K4696" t="s">
        <v>10913</v>
      </c>
      <c r="L4696" t="s">
        <v>10914</v>
      </c>
      <c r="M4696" t="e">
        <f>_xlfn.XLOOKUP(B4696,Sheet1!B:B,Sheet1!C:C)</f>
        <v>#N/A</v>
      </c>
    </row>
    <row r="4697" spans="2:13" hidden="1">
      <c r="B4697" t="s">
        <v>10910</v>
      </c>
      <c r="C4697" t="s">
        <v>10919</v>
      </c>
      <c r="D4697" t="s">
        <v>6463</v>
      </c>
      <c r="E4697" t="s">
        <v>5073</v>
      </c>
      <c r="F4697">
        <v>40</v>
      </c>
      <c r="G4697">
        <v>183053</v>
      </c>
      <c r="H4697" t="s">
        <v>102</v>
      </c>
      <c r="I4697" t="s">
        <v>103</v>
      </c>
      <c r="J4697" t="s">
        <v>103</v>
      </c>
      <c r="K4697" t="s">
        <v>10913</v>
      </c>
      <c r="L4697" t="s">
        <v>10914</v>
      </c>
      <c r="M4697" t="e">
        <f>_xlfn.XLOOKUP(B4697,Sheet1!B:B,Sheet1!C:C)</f>
        <v>#N/A</v>
      </c>
    </row>
    <row r="4698" spans="2:13" hidden="1">
      <c r="B4698" t="s">
        <v>10910</v>
      </c>
      <c r="C4698" t="s">
        <v>10920</v>
      </c>
      <c r="D4698" t="s">
        <v>254</v>
      </c>
      <c r="E4698" t="s">
        <v>5073</v>
      </c>
      <c r="F4698">
        <v>40</v>
      </c>
      <c r="G4698">
        <v>324950</v>
      </c>
      <c r="H4698" t="s">
        <v>102</v>
      </c>
      <c r="I4698" t="s">
        <v>103</v>
      </c>
      <c r="J4698" t="s">
        <v>103</v>
      </c>
      <c r="K4698" t="s">
        <v>10913</v>
      </c>
      <c r="L4698" t="s">
        <v>10914</v>
      </c>
      <c r="M4698" t="e">
        <f>_xlfn.XLOOKUP(B4698,Sheet1!B:B,Sheet1!C:C)</f>
        <v>#N/A</v>
      </c>
    </row>
    <row r="4699" spans="2:13" hidden="1">
      <c r="B4699" t="s">
        <v>10910</v>
      </c>
      <c r="C4699" t="s">
        <v>10921</v>
      </c>
      <c r="D4699" t="s">
        <v>10922</v>
      </c>
      <c r="F4699">
        <v>40</v>
      </c>
      <c r="G4699">
        <v>100800</v>
      </c>
      <c r="H4699" t="s">
        <v>103</v>
      </c>
      <c r="I4699" t="s">
        <v>103</v>
      </c>
      <c r="J4699" t="s">
        <v>103</v>
      </c>
      <c r="K4699" t="s">
        <v>10913</v>
      </c>
      <c r="L4699" t="s">
        <v>10914</v>
      </c>
      <c r="M4699" t="e">
        <f>_xlfn.XLOOKUP(B4699,Sheet1!B:B,Sheet1!C:C)</f>
        <v>#N/A</v>
      </c>
    </row>
    <row r="4700" spans="2:13" hidden="1">
      <c r="B4700" t="s">
        <v>10910</v>
      </c>
      <c r="C4700" t="s">
        <v>10923</v>
      </c>
      <c r="D4700" t="s">
        <v>10924</v>
      </c>
      <c r="E4700" t="s">
        <v>5070</v>
      </c>
      <c r="F4700">
        <v>1</v>
      </c>
      <c r="G4700">
        <v>0</v>
      </c>
      <c r="H4700" t="s">
        <v>102</v>
      </c>
      <c r="I4700" t="s">
        <v>102</v>
      </c>
      <c r="J4700" t="s">
        <v>103</v>
      </c>
      <c r="K4700" t="s">
        <v>10913</v>
      </c>
      <c r="L4700" t="s">
        <v>10914</v>
      </c>
      <c r="M4700" t="e">
        <f>_xlfn.XLOOKUP(B4700,Sheet1!B:B,Sheet1!C:C)</f>
        <v>#N/A</v>
      </c>
    </row>
    <row r="4701" spans="2:13" hidden="1">
      <c r="B4701" t="s">
        <v>10910</v>
      </c>
      <c r="C4701" t="s">
        <v>10925</v>
      </c>
      <c r="D4701" t="s">
        <v>226</v>
      </c>
      <c r="E4701" t="s">
        <v>5154</v>
      </c>
      <c r="F4701">
        <v>1</v>
      </c>
      <c r="G4701">
        <v>0</v>
      </c>
      <c r="H4701" t="s">
        <v>103</v>
      </c>
      <c r="I4701" t="s">
        <v>102</v>
      </c>
      <c r="J4701" t="s">
        <v>103</v>
      </c>
      <c r="K4701" t="s">
        <v>10913</v>
      </c>
      <c r="L4701" t="s">
        <v>10914</v>
      </c>
      <c r="M4701" t="e">
        <f>_xlfn.XLOOKUP(B4701,Sheet1!B:B,Sheet1!C:C)</f>
        <v>#N/A</v>
      </c>
    </row>
    <row r="4702" spans="2:13" hidden="1">
      <c r="B4702" t="s">
        <v>10910</v>
      </c>
      <c r="C4702" t="s">
        <v>10926</v>
      </c>
      <c r="D4702" t="s">
        <v>10927</v>
      </c>
      <c r="E4702" t="s">
        <v>5178</v>
      </c>
      <c r="F4702">
        <v>40</v>
      </c>
      <c r="G4702">
        <v>202000</v>
      </c>
      <c r="H4702" t="s">
        <v>103</v>
      </c>
      <c r="I4702" t="s">
        <v>103</v>
      </c>
      <c r="J4702" t="s">
        <v>102</v>
      </c>
      <c r="K4702" t="s">
        <v>10913</v>
      </c>
      <c r="L4702" t="s">
        <v>10914</v>
      </c>
      <c r="M4702" t="e">
        <f>_xlfn.XLOOKUP(B4702,Sheet1!B:B,Sheet1!C:C)</f>
        <v>#N/A</v>
      </c>
    </row>
    <row r="4703" spans="2:13" hidden="1">
      <c r="B4703" t="s">
        <v>10910</v>
      </c>
      <c r="C4703" t="s">
        <v>10928</v>
      </c>
      <c r="D4703" t="s">
        <v>10929</v>
      </c>
      <c r="E4703" t="s">
        <v>5178</v>
      </c>
      <c r="F4703">
        <v>40</v>
      </c>
      <c r="G4703">
        <v>178740</v>
      </c>
      <c r="H4703" t="s">
        <v>103</v>
      </c>
      <c r="I4703" t="s">
        <v>103</v>
      </c>
      <c r="J4703" t="s">
        <v>102</v>
      </c>
      <c r="K4703" t="s">
        <v>10913</v>
      </c>
      <c r="L4703" t="s">
        <v>10914</v>
      </c>
      <c r="M4703" t="e">
        <f>_xlfn.XLOOKUP(B4703,Sheet1!B:B,Sheet1!C:C)</f>
        <v>#N/A</v>
      </c>
    </row>
    <row r="4704" spans="2:13" hidden="1">
      <c r="B4704" t="s">
        <v>10910</v>
      </c>
      <c r="C4704" t="s">
        <v>10930</v>
      </c>
      <c r="D4704" t="s">
        <v>10931</v>
      </c>
      <c r="F4704">
        <v>40</v>
      </c>
      <c r="G4704">
        <v>177139</v>
      </c>
      <c r="H4704" t="s">
        <v>103</v>
      </c>
      <c r="I4704" t="s">
        <v>103</v>
      </c>
      <c r="J4704" t="s">
        <v>103</v>
      </c>
      <c r="K4704" t="s">
        <v>10913</v>
      </c>
      <c r="L4704" t="s">
        <v>10914</v>
      </c>
      <c r="M4704" t="e">
        <f>_xlfn.XLOOKUP(B4704,Sheet1!B:B,Sheet1!C:C)</f>
        <v>#N/A</v>
      </c>
    </row>
    <row r="4705" spans="2:13" hidden="1">
      <c r="B4705" t="s">
        <v>10910</v>
      </c>
      <c r="C4705" t="s">
        <v>10932</v>
      </c>
      <c r="D4705" t="s">
        <v>10933</v>
      </c>
      <c r="F4705">
        <v>40</v>
      </c>
      <c r="G4705">
        <v>107742</v>
      </c>
      <c r="H4705" t="s">
        <v>103</v>
      </c>
      <c r="I4705" t="s">
        <v>103</v>
      </c>
      <c r="J4705" t="s">
        <v>103</v>
      </c>
      <c r="K4705" t="s">
        <v>10913</v>
      </c>
      <c r="L4705" t="s">
        <v>10914</v>
      </c>
      <c r="M4705" t="e">
        <f>_xlfn.XLOOKUP(B4705,Sheet1!B:B,Sheet1!C:C)</f>
        <v>#N/A</v>
      </c>
    </row>
    <row r="4706" spans="2:13" hidden="1">
      <c r="B4706" t="s">
        <v>10910</v>
      </c>
      <c r="C4706" t="s">
        <v>10934</v>
      </c>
      <c r="D4706" t="s">
        <v>226</v>
      </c>
      <c r="E4706" t="s">
        <v>5154</v>
      </c>
      <c r="F4706">
        <v>1</v>
      </c>
      <c r="G4706">
        <v>0</v>
      </c>
      <c r="H4706" t="s">
        <v>103</v>
      </c>
      <c r="I4706" t="s">
        <v>102</v>
      </c>
      <c r="J4706" t="s">
        <v>103</v>
      </c>
      <c r="K4706" t="s">
        <v>10913</v>
      </c>
      <c r="L4706" t="s">
        <v>10914</v>
      </c>
      <c r="M4706" t="e">
        <f>_xlfn.XLOOKUP(B4706,Sheet1!B:B,Sheet1!C:C)</f>
        <v>#N/A</v>
      </c>
    </row>
    <row r="4707" spans="2:13" hidden="1">
      <c r="B4707" t="s">
        <v>10910</v>
      </c>
      <c r="C4707" t="s">
        <v>10935</v>
      </c>
      <c r="D4707" t="s">
        <v>10936</v>
      </c>
      <c r="F4707">
        <v>30</v>
      </c>
      <c r="G4707">
        <v>156241</v>
      </c>
      <c r="H4707" t="s">
        <v>103</v>
      </c>
      <c r="I4707" t="s">
        <v>103</v>
      </c>
      <c r="J4707" t="s">
        <v>103</v>
      </c>
      <c r="K4707" t="s">
        <v>10913</v>
      </c>
      <c r="L4707" t="s">
        <v>10914</v>
      </c>
      <c r="M4707" t="e">
        <f>_xlfn.XLOOKUP(B4707,Sheet1!B:B,Sheet1!C:C)</f>
        <v>#N/A</v>
      </c>
    </row>
    <row r="4708" spans="2:13" hidden="1">
      <c r="B4708" t="s">
        <v>10910</v>
      </c>
      <c r="C4708" t="s">
        <v>10937</v>
      </c>
      <c r="D4708" t="s">
        <v>10938</v>
      </c>
      <c r="E4708" t="s">
        <v>5178</v>
      </c>
      <c r="F4708">
        <v>40</v>
      </c>
      <c r="G4708">
        <v>203749</v>
      </c>
      <c r="H4708" t="s">
        <v>103</v>
      </c>
      <c r="I4708" t="s">
        <v>103</v>
      </c>
      <c r="J4708" t="s">
        <v>102</v>
      </c>
      <c r="K4708" t="s">
        <v>10913</v>
      </c>
      <c r="L4708" t="s">
        <v>10914</v>
      </c>
      <c r="M4708" t="e">
        <f>_xlfn.XLOOKUP(B4708,Sheet1!B:B,Sheet1!C:C)</f>
        <v>#N/A</v>
      </c>
    </row>
    <row r="4709" spans="2:13" hidden="1">
      <c r="B4709" t="s">
        <v>10910</v>
      </c>
      <c r="C4709" t="s">
        <v>10939</v>
      </c>
      <c r="D4709" t="s">
        <v>10940</v>
      </c>
      <c r="E4709" t="s">
        <v>5073</v>
      </c>
      <c r="F4709">
        <v>40</v>
      </c>
      <c r="G4709">
        <v>145864</v>
      </c>
      <c r="H4709" t="s">
        <v>102</v>
      </c>
      <c r="I4709" t="s">
        <v>103</v>
      </c>
      <c r="J4709" t="s">
        <v>103</v>
      </c>
      <c r="K4709" t="s">
        <v>10913</v>
      </c>
      <c r="L4709" t="s">
        <v>10914</v>
      </c>
      <c r="M4709" t="e">
        <f>_xlfn.XLOOKUP(B4709,Sheet1!B:B,Sheet1!C:C)</f>
        <v>#N/A</v>
      </c>
    </row>
    <row r="4710" spans="2:13" hidden="1">
      <c r="B4710" t="s">
        <v>10910</v>
      </c>
      <c r="C4710" t="s">
        <v>10941</v>
      </c>
      <c r="D4710" t="s">
        <v>5215</v>
      </c>
      <c r="E4710" t="s">
        <v>5070</v>
      </c>
      <c r="F4710">
        <v>1</v>
      </c>
      <c r="G4710">
        <v>0</v>
      </c>
      <c r="H4710" t="s">
        <v>102</v>
      </c>
      <c r="I4710" t="s">
        <v>102</v>
      </c>
      <c r="J4710" t="s">
        <v>103</v>
      </c>
      <c r="K4710" t="s">
        <v>10913</v>
      </c>
      <c r="L4710" t="s">
        <v>10914</v>
      </c>
      <c r="M4710" t="e">
        <f>_xlfn.XLOOKUP(B4710,Sheet1!B:B,Sheet1!C:C)</f>
        <v>#N/A</v>
      </c>
    </row>
    <row r="4711" spans="2:13" hidden="1">
      <c r="B4711" t="s">
        <v>10942</v>
      </c>
      <c r="C4711" t="s">
        <v>10943</v>
      </c>
      <c r="D4711" t="s">
        <v>5246</v>
      </c>
      <c r="E4711" t="s">
        <v>5154</v>
      </c>
      <c r="F4711">
        <v>1</v>
      </c>
      <c r="G4711">
        <v>0</v>
      </c>
      <c r="H4711" t="s">
        <v>103</v>
      </c>
      <c r="I4711" t="s">
        <v>102</v>
      </c>
      <c r="J4711" t="s">
        <v>103</v>
      </c>
      <c r="K4711" t="s">
        <v>10944</v>
      </c>
      <c r="L4711" t="s">
        <v>188</v>
      </c>
      <c r="M4711" t="e">
        <f>_xlfn.XLOOKUP(B4711,Sheet1!B:B,Sheet1!C:C)</f>
        <v>#N/A</v>
      </c>
    </row>
    <row r="4712" spans="2:13" hidden="1">
      <c r="B4712" t="s">
        <v>10942</v>
      </c>
      <c r="C4712" t="s">
        <v>10945</v>
      </c>
      <c r="D4712" t="s">
        <v>5246</v>
      </c>
      <c r="E4712" t="s">
        <v>5154</v>
      </c>
      <c r="F4712">
        <v>1</v>
      </c>
      <c r="G4712">
        <v>0</v>
      </c>
      <c r="H4712" t="s">
        <v>103</v>
      </c>
      <c r="I4712" t="s">
        <v>102</v>
      </c>
      <c r="J4712" t="s">
        <v>103</v>
      </c>
      <c r="K4712" t="s">
        <v>10944</v>
      </c>
      <c r="L4712" t="s">
        <v>188</v>
      </c>
      <c r="M4712" t="e">
        <f>_xlfn.XLOOKUP(B4712,Sheet1!B:B,Sheet1!C:C)</f>
        <v>#N/A</v>
      </c>
    </row>
    <row r="4713" spans="2:13" hidden="1">
      <c r="B4713" t="s">
        <v>10942</v>
      </c>
      <c r="C4713" t="s">
        <v>10946</v>
      </c>
      <c r="D4713" t="s">
        <v>10947</v>
      </c>
      <c r="F4713">
        <v>40</v>
      </c>
      <c r="G4713">
        <v>102584</v>
      </c>
      <c r="H4713" t="s">
        <v>103</v>
      </c>
      <c r="I4713" t="s">
        <v>103</v>
      </c>
      <c r="J4713" t="s">
        <v>103</v>
      </c>
      <c r="K4713" t="s">
        <v>10944</v>
      </c>
      <c r="L4713" t="s">
        <v>188</v>
      </c>
      <c r="M4713" t="e">
        <f>_xlfn.XLOOKUP(B4713,Sheet1!B:B,Sheet1!C:C)</f>
        <v>#N/A</v>
      </c>
    </row>
    <row r="4714" spans="2:13" hidden="1">
      <c r="B4714" t="s">
        <v>10942</v>
      </c>
      <c r="C4714" t="s">
        <v>10948</v>
      </c>
      <c r="D4714" t="s">
        <v>188</v>
      </c>
      <c r="E4714" t="s">
        <v>5070</v>
      </c>
      <c r="F4714">
        <v>40</v>
      </c>
      <c r="G4714">
        <v>128943</v>
      </c>
      <c r="H4714" t="s">
        <v>102</v>
      </c>
      <c r="I4714" t="s">
        <v>102</v>
      </c>
      <c r="J4714" t="s">
        <v>103</v>
      </c>
      <c r="K4714" t="s">
        <v>10944</v>
      </c>
      <c r="L4714" t="s">
        <v>188</v>
      </c>
      <c r="M4714" t="e">
        <f>_xlfn.XLOOKUP(B4714,Sheet1!B:B,Sheet1!C:C)</f>
        <v>#N/A</v>
      </c>
    </row>
    <row r="4715" spans="2:13" hidden="1">
      <c r="B4715" t="s">
        <v>10942</v>
      </c>
      <c r="C4715" t="s">
        <v>10949</v>
      </c>
      <c r="D4715" t="s">
        <v>315</v>
      </c>
      <c r="E4715" t="s">
        <v>5070</v>
      </c>
      <c r="F4715">
        <v>1</v>
      </c>
      <c r="G4715">
        <v>0</v>
      </c>
      <c r="H4715" t="s">
        <v>102</v>
      </c>
      <c r="I4715" t="s">
        <v>102</v>
      </c>
      <c r="J4715" t="s">
        <v>103</v>
      </c>
      <c r="K4715" t="s">
        <v>10944</v>
      </c>
      <c r="L4715" t="s">
        <v>188</v>
      </c>
      <c r="M4715" t="e">
        <f>_xlfn.XLOOKUP(B4715,Sheet1!B:B,Sheet1!C:C)</f>
        <v>#N/A</v>
      </c>
    </row>
    <row r="4716" spans="2:13" hidden="1">
      <c r="B4716" t="s">
        <v>10942</v>
      </c>
      <c r="C4716" t="s">
        <v>10950</v>
      </c>
      <c r="D4716" t="s">
        <v>5246</v>
      </c>
      <c r="E4716" t="s">
        <v>5070</v>
      </c>
      <c r="F4716">
        <v>1</v>
      </c>
      <c r="G4716">
        <v>0</v>
      </c>
      <c r="H4716" t="s">
        <v>102</v>
      </c>
      <c r="I4716" t="s">
        <v>102</v>
      </c>
      <c r="J4716" t="s">
        <v>103</v>
      </c>
      <c r="K4716" t="s">
        <v>10944</v>
      </c>
      <c r="L4716" t="s">
        <v>188</v>
      </c>
      <c r="M4716" t="e">
        <f>_xlfn.XLOOKUP(B4716,Sheet1!B:B,Sheet1!C:C)</f>
        <v>#N/A</v>
      </c>
    </row>
    <row r="4717" spans="2:13" hidden="1">
      <c r="B4717" t="s">
        <v>10942</v>
      </c>
      <c r="C4717" t="s">
        <v>10951</v>
      </c>
      <c r="D4717" t="s">
        <v>10952</v>
      </c>
      <c r="F4717">
        <v>40</v>
      </c>
      <c r="G4717">
        <v>103018</v>
      </c>
      <c r="H4717" t="s">
        <v>103</v>
      </c>
      <c r="I4717" t="s">
        <v>103</v>
      </c>
      <c r="J4717" t="s">
        <v>103</v>
      </c>
      <c r="K4717" t="s">
        <v>10944</v>
      </c>
      <c r="L4717" t="s">
        <v>188</v>
      </c>
      <c r="M4717" t="e">
        <f>_xlfn.XLOOKUP(B4717,Sheet1!B:B,Sheet1!C:C)</f>
        <v>#N/A</v>
      </c>
    </row>
    <row r="4718" spans="2:13" hidden="1">
      <c r="B4718" t="s">
        <v>10953</v>
      </c>
      <c r="C4718" t="s">
        <v>10954</v>
      </c>
      <c r="D4718" t="s">
        <v>653</v>
      </c>
      <c r="E4718" t="s">
        <v>5073</v>
      </c>
      <c r="F4718">
        <v>2</v>
      </c>
      <c r="G4718">
        <v>0</v>
      </c>
      <c r="H4718" t="s">
        <v>102</v>
      </c>
      <c r="I4718" t="s">
        <v>103</v>
      </c>
      <c r="J4718" t="s">
        <v>103</v>
      </c>
      <c r="K4718" t="s">
        <v>10955</v>
      </c>
      <c r="L4718" t="s">
        <v>188</v>
      </c>
      <c r="M4718" t="e">
        <f>_xlfn.XLOOKUP(B4718,Sheet1!B:B,Sheet1!C:C)</f>
        <v>#N/A</v>
      </c>
    </row>
    <row r="4719" spans="2:13" hidden="1">
      <c r="B4719" t="s">
        <v>10953</v>
      </c>
      <c r="C4719" t="s">
        <v>10956</v>
      </c>
      <c r="D4719" t="s">
        <v>315</v>
      </c>
      <c r="E4719" t="s">
        <v>5073</v>
      </c>
      <c r="F4719">
        <v>2</v>
      </c>
      <c r="G4719">
        <v>0</v>
      </c>
      <c r="H4719" t="s">
        <v>102</v>
      </c>
      <c r="I4719" t="s">
        <v>103</v>
      </c>
      <c r="J4719" t="s">
        <v>103</v>
      </c>
      <c r="K4719" t="s">
        <v>10955</v>
      </c>
      <c r="L4719" t="s">
        <v>188</v>
      </c>
      <c r="M4719" t="e">
        <f>_xlfn.XLOOKUP(B4719,Sheet1!B:B,Sheet1!C:C)</f>
        <v>#N/A</v>
      </c>
    </row>
    <row r="4720" spans="2:13" hidden="1">
      <c r="B4720" t="s">
        <v>10953</v>
      </c>
      <c r="C4720" t="s">
        <v>10957</v>
      </c>
      <c r="D4720" t="s">
        <v>7135</v>
      </c>
      <c r="E4720" t="s">
        <v>5154</v>
      </c>
      <c r="F4720">
        <v>2</v>
      </c>
      <c r="G4720">
        <v>0</v>
      </c>
      <c r="H4720" t="s">
        <v>103</v>
      </c>
      <c r="I4720" t="s">
        <v>102</v>
      </c>
      <c r="J4720" t="s">
        <v>103</v>
      </c>
      <c r="K4720" t="s">
        <v>10955</v>
      </c>
      <c r="L4720" t="s">
        <v>188</v>
      </c>
      <c r="M4720" t="e">
        <f>_xlfn.XLOOKUP(B4720,Sheet1!B:B,Sheet1!C:C)</f>
        <v>#N/A</v>
      </c>
    </row>
    <row r="4721" spans="2:13" hidden="1">
      <c r="B4721" t="s">
        <v>10953</v>
      </c>
      <c r="C4721" t="s">
        <v>10958</v>
      </c>
      <c r="D4721" t="s">
        <v>10959</v>
      </c>
      <c r="F4721">
        <v>40</v>
      </c>
      <c r="G4721">
        <v>82105</v>
      </c>
      <c r="H4721" t="s">
        <v>103</v>
      </c>
      <c r="I4721" t="s">
        <v>103</v>
      </c>
      <c r="J4721" t="s">
        <v>103</v>
      </c>
      <c r="K4721" t="s">
        <v>10955</v>
      </c>
      <c r="L4721" t="s">
        <v>188</v>
      </c>
      <c r="M4721" t="e">
        <f>_xlfn.XLOOKUP(B4721,Sheet1!B:B,Sheet1!C:C)</f>
        <v>#N/A</v>
      </c>
    </row>
    <row r="4722" spans="2:13" hidden="1">
      <c r="B4722" t="s">
        <v>10953</v>
      </c>
      <c r="C4722" t="s">
        <v>10960</v>
      </c>
      <c r="D4722" t="s">
        <v>7135</v>
      </c>
      <c r="E4722" t="s">
        <v>5154</v>
      </c>
      <c r="F4722">
        <v>40</v>
      </c>
      <c r="G4722">
        <v>0</v>
      </c>
      <c r="H4722" t="s">
        <v>103</v>
      </c>
      <c r="I4722" t="s">
        <v>102</v>
      </c>
      <c r="J4722" t="s">
        <v>103</v>
      </c>
      <c r="K4722" t="s">
        <v>10955</v>
      </c>
      <c r="L4722" t="s">
        <v>188</v>
      </c>
      <c r="M4722" t="e">
        <f>_xlfn.XLOOKUP(B4722,Sheet1!B:B,Sheet1!C:C)</f>
        <v>#N/A</v>
      </c>
    </row>
    <row r="4723" spans="2:13" hidden="1">
      <c r="B4723" t="s">
        <v>10961</v>
      </c>
      <c r="C4723" t="s">
        <v>10962</v>
      </c>
      <c r="D4723" t="s">
        <v>180</v>
      </c>
      <c r="E4723" t="s">
        <v>5154</v>
      </c>
      <c r="F4723">
        <v>40</v>
      </c>
      <c r="G4723">
        <v>94088</v>
      </c>
      <c r="H4723" t="s">
        <v>103</v>
      </c>
      <c r="I4723" t="s">
        <v>102</v>
      </c>
      <c r="J4723" t="s">
        <v>103</v>
      </c>
      <c r="K4723" t="s">
        <v>10963</v>
      </c>
      <c r="L4723" t="s">
        <v>149</v>
      </c>
      <c r="M4723" t="e">
        <f>_xlfn.XLOOKUP(B4723,Sheet1!B:B,Sheet1!C:C)</f>
        <v>#N/A</v>
      </c>
    </row>
    <row r="4724" spans="2:13" hidden="1">
      <c r="B4724" t="s">
        <v>10961</v>
      </c>
      <c r="C4724" t="s">
        <v>10964</v>
      </c>
      <c r="D4724" t="s">
        <v>10965</v>
      </c>
      <c r="E4724" t="s">
        <v>5154</v>
      </c>
      <c r="F4724">
        <v>1</v>
      </c>
      <c r="G4724">
        <v>0</v>
      </c>
      <c r="H4724" t="s">
        <v>103</v>
      </c>
      <c r="I4724" t="s">
        <v>102</v>
      </c>
      <c r="J4724" t="s">
        <v>103</v>
      </c>
      <c r="K4724" t="s">
        <v>10963</v>
      </c>
      <c r="L4724" t="s">
        <v>149</v>
      </c>
      <c r="M4724" t="e">
        <f>_xlfn.XLOOKUP(B4724,Sheet1!B:B,Sheet1!C:C)</f>
        <v>#N/A</v>
      </c>
    </row>
    <row r="4725" spans="2:13" hidden="1">
      <c r="B4725" t="s">
        <v>10961</v>
      </c>
      <c r="C4725" t="s">
        <v>10966</v>
      </c>
      <c r="D4725" t="s">
        <v>267</v>
      </c>
      <c r="E4725" t="s">
        <v>5154</v>
      </c>
      <c r="F4725">
        <v>1</v>
      </c>
      <c r="G4725">
        <v>0</v>
      </c>
      <c r="H4725" t="s">
        <v>103</v>
      </c>
      <c r="I4725" t="s">
        <v>102</v>
      </c>
      <c r="J4725" t="s">
        <v>103</v>
      </c>
      <c r="K4725" t="s">
        <v>10963</v>
      </c>
      <c r="L4725" t="s">
        <v>149</v>
      </c>
      <c r="M4725" t="e">
        <f>_xlfn.XLOOKUP(B4725,Sheet1!B:B,Sheet1!C:C)</f>
        <v>#N/A</v>
      </c>
    </row>
    <row r="4726" spans="2:13" hidden="1">
      <c r="B4726" t="s">
        <v>10961</v>
      </c>
      <c r="C4726" t="s">
        <v>10967</v>
      </c>
      <c r="D4726" t="s">
        <v>180</v>
      </c>
      <c r="E4726" t="s">
        <v>5154</v>
      </c>
      <c r="F4726">
        <v>40</v>
      </c>
      <c r="G4726">
        <v>89684</v>
      </c>
      <c r="H4726" t="s">
        <v>103</v>
      </c>
      <c r="I4726" t="s">
        <v>102</v>
      </c>
      <c r="J4726" t="s">
        <v>103</v>
      </c>
      <c r="K4726" t="s">
        <v>10963</v>
      </c>
      <c r="L4726" t="s">
        <v>149</v>
      </c>
      <c r="M4726" t="e">
        <f>_xlfn.XLOOKUP(B4726,Sheet1!B:B,Sheet1!C:C)</f>
        <v>#N/A</v>
      </c>
    </row>
    <row r="4727" spans="2:13" hidden="1">
      <c r="B4727" t="s">
        <v>10961</v>
      </c>
      <c r="C4727" t="s">
        <v>10968</v>
      </c>
      <c r="D4727" t="s">
        <v>2504</v>
      </c>
      <c r="E4727" t="s">
        <v>5154</v>
      </c>
      <c r="F4727">
        <v>1</v>
      </c>
      <c r="G4727">
        <v>0</v>
      </c>
      <c r="H4727" t="s">
        <v>103</v>
      </c>
      <c r="I4727" t="s">
        <v>102</v>
      </c>
      <c r="J4727" t="s">
        <v>103</v>
      </c>
      <c r="K4727" t="s">
        <v>10963</v>
      </c>
      <c r="L4727" t="s">
        <v>149</v>
      </c>
      <c r="M4727" t="e">
        <f>_xlfn.XLOOKUP(B4727,Sheet1!B:B,Sheet1!C:C)</f>
        <v>#N/A</v>
      </c>
    </row>
    <row r="4728" spans="2:13" hidden="1">
      <c r="B4728" t="s">
        <v>10961</v>
      </c>
      <c r="C4728" t="s">
        <v>10963</v>
      </c>
      <c r="D4728" t="s">
        <v>10969</v>
      </c>
      <c r="E4728" t="s">
        <v>5070</v>
      </c>
      <c r="F4728">
        <v>40</v>
      </c>
      <c r="G4728">
        <v>105574</v>
      </c>
      <c r="H4728" t="s">
        <v>102</v>
      </c>
      <c r="I4728" t="s">
        <v>102</v>
      </c>
      <c r="J4728" t="s">
        <v>103</v>
      </c>
      <c r="K4728" t="s">
        <v>10963</v>
      </c>
      <c r="L4728" t="s">
        <v>149</v>
      </c>
      <c r="M4728" t="e">
        <f>_xlfn.XLOOKUP(B4728,Sheet1!B:B,Sheet1!C:C)</f>
        <v>#N/A</v>
      </c>
    </row>
    <row r="4729" spans="2:13" hidden="1">
      <c r="B4729" t="s">
        <v>10961</v>
      </c>
      <c r="C4729" t="s">
        <v>10970</v>
      </c>
      <c r="D4729" t="s">
        <v>180</v>
      </c>
      <c r="E4729" t="s">
        <v>5070</v>
      </c>
      <c r="F4729">
        <v>40</v>
      </c>
      <c r="G4729">
        <v>111440</v>
      </c>
      <c r="H4729" t="s">
        <v>102</v>
      </c>
      <c r="I4729" t="s">
        <v>102</v>
      </c>
      <c r="J4729" t="s">
        <v>103</v>
      </c>
      <c r="K4729" t="s">
        <v>10963</v>
      </c>
      <c r="L4729" t="s">
        <v>149</v>
      </c>
      <c r="M4729" t="e">
        <f>_xlfn.XLOOKUP(B4729,Sheet1!B:B,Sheet1!C:C)</f>
        <v>#N/A</v>
      </c>
    </row>
    <row r="4730" spans="2:13" hidden="1">
      <c r="B4730" t="s">
        <v>10961</v>
      </c>
      <c r="C4730" t="s">
        <v>10971</v>
      </c>
      <c r="D4730" t="s">
        <v>2504</v>
      </c>
      <c r="E4730" t="s">
        <v>5154</v>
      </c>
      <c r="F4730">
        <v>1</v>
      </c>
      <c r="G4730">
        <v>0</v>
      </c>
      <c r="H4730" t="s">
        <v>103</v>
      </c>
      <c r="I4730" t="s">
        <v>102</v>
      </c>
      <c r="J4730" t="s">
        <v>103</v>
      </c>
      <c r="K4730" t="s">
        <v>10963</v>
      </c>
      <c r="L4730" t="s">
        <v>149</v>
      </c>
      <c r="M4730" t="e">
        <f>_xlfn.XLOOKUP(B4730,Sheet1!B:B,Sheet1!C:C)</f>
        <v>#N/A</v>
      </c>
    </row>
    <row r="4731" spans="2:13" hidden="1">
      <c r="B4731" t="s">
        <v>10961</v>
      </c>
      <c r="C4731" t="s">
        <v>10972</v>
      </c>
      <c r="D4731" t="s">
        <v>5224</v>
      </c>
      <c r="E4731" t="s">
        <v>5154</v>
      </c>
      <c r="F4731">
        <v>1</v>
      </c>
      <c r="G4731">
        <v>0</v>
      </c>
      <c r="H4731" t="s">
        <v>103</v>
      </c>
      <c r="I4731" t="s">
        <v>102</v>
      </c>
      <c r="J4731" t="s">
        <v>103</v>
      </c>
      <c r="K4731" t="s">
        <v>10963</v>
      </c>
      <c r="L4731" t="s">
        <v>149</v>
      </c>
      <c r="M4731" t="e">
        <f>_xlfn.XLOOKUP(B4731,Sheet1!B:B,Sheet1!C:C)</f>
        <v>#N/A</v>
      </c>
    </row>
    <row r="4732" spans="2:13" hidden="1">
      <c r="B4732" t="s">
        <v>10961</v>
      </c>
      <c r="C4732" t="s">
        <v>10973</v>
      </c>
      <c r="D4732" t="s">
        <v>2504</v>
      </c>
      <c r="E4732" t="s">
        <v>5154</v>
      </c>
      <c r="F4732">
        <v>1</v>
      </c>
      <c r="G4732">
        <v>0</v>
      </c>
      <c r="H4732" t="s">
        <v>103</v>
      </c>
      <c r="I4732" t="s">
        <v>102</v>
      </c>
      <c r="J4732" t="s">
        <v>103</v>
      </c>
      <c r="K4732" t="s">
        <v>10963</v>
      </c>
      <c r="L4732" t="s">
        <v>149</v>
      </c>
      <c r="M4732" t="e">
        <f>_xlfn.XLOOKUP(B4732,Sheet1!B:B,Sheet1!C:C)</f>
        <v>#N/A</v>
      </c>
    </row>
    <row r="4733" spans="2:13" hidden="1">
      <c r="B4733" t="s">
        <v>10961</v>
      </c>
      <c r="C4733" t="s">
        <v>10974</v>
      </c>
      <c r="D4733" t="s">
        <v>2504</v>
      </c>
      <c r="E4733" t="s">
        <v>5154</v>
      </c>
      <c r="F4733">
        <v>1</v>
      </c>
      <c r="G4733">
        <v>0</v>
      </c>
      <c r="H4733" t="s">
        <v>103</v>
      </c>
      <c r="I4733" t="s">
        <v>102</v>
      </c>
      <c r="J4733" t="s">
        <v>103</v>
      </c>
      <c r="K4733" t="s">
        <v>10963</v>
      </c>
      <c r="L4733" t="s">
        <v>149</v>
      </c>
      <c r="M4733" t="e">
        <f>_xlfn.XLOOKUP(B4733,Sheet1!B:B,Sheet1!C:C)</f>
        <v>#N/A</v>
      </c>
    </row>
    <row r="4734" spans="2:13" hidden="1">
      <c r="B4734" t="s">
        <v>10975</v>
      </c>
      <c r="C4734" t="s">
        <v>10976</v>
      </c>
      <c r="D4734" t="s">
        <v>2925</v>
      </c>
      <c r="E4734" t="s">
        <v>5154</v>
      </c>
      <c r="F4734">
        <v>1</v>
      </c>
      <c r="G4734">
        <v>0</v>
      </c>
      <c r="H4734" t="s">
        <v>103</v>
      </c>
      <c r="I4734" t="s">
        <v>102</v>
      </c>
      <c r="J4734" t="s">
        <v>103</v>
      </c>
      <c r="K4734" t="s">
        <v>10977</v>
      </c>
      <c r="L4734" t="s">
        <v>670</v>
      </c>
      <c r="M4734" t="e">
        <f>_xlfn.XLOOKUP(B4734,Sheet1!B:B,Sheet1!C:C)</f>
        <v>#N/A</v>
      </c>
    </row>
    <row r="4735" spans="2:13" hidden="1">
      <c r="B4735" t="s">
        <v>10975</v>
      </c>
      <c r="C4735" t="s">
        <v>10978</v>
      </c>
      <c r="D4735" t="s">
        <v>2925</v>
      </c>
      <c r="E4735" t="s">
        <v>5154</v>
      </c>
      <c r="F4735">
        <v>1</v>
      </c>
      <c r="G4735">
        <v>0</v>
      </c>
      <c r="H4735" t="s">
        <v>103</v>
      </c>
      <c r="I4735" t="s">
        <v>102</v>
      </c>
      <c r="J4735" t="s">
        <v>103</v>
      </c>
      <c r="K4735" t="s">
        <v>10977</v>
      </c>
      <c r="L4735" t="s">
        <v>670</v>
      </c>
      <c r="M4735" t="e">
        <f>_xlfn.XLOOKUP(B4735,Sheet1!B:B,Sheet1!C:C)</f>
        <v>#N/A</v>
      </c>
    </row>
    <row r="4736" spans="2:13" hidden="1">
      <c r="B4736" t="s">
        <v>10975</v>
      </c>
      <c r="C4736" t="s">
        <v>10979</v>
      </c>
      <c r="D4736" t="s">
        <v>2925</v>
      </c>
      <c r="E4736" t="s">
        <v>5154</v>
      </c>
      <c r="F4736">
        <v>1</v>
      </c>
      <c r="G4736">
        <v>0</v>
      </c>
      <c r="H4736" t="s">
        <v>103</v>
      </c>
      <c r="I4736" t="s">
        <v>102</v>
      </c>
      <c r="J4736" t="s">
        <v>103</v>
      </c>
      <c r="K4736" t="s">
        <v>10977</v>
      </c>
      <c r="L4736" t="s">
        <v>670</v>
      </c>
      <c r="M4736" t="e">
        <f>_xlfn.XLOOKUP(B4736,Sheet1!B:B,Sheet1!C:C)</f>
        <v>#N/A</v>
      </c>
    </row>
    <row r="4737" spans="2:13" hidden="1">
      <c r="B4737" t="s">
        <v>10975</v>
      </c>
      <c r="C4737" t="s">
        <v>10980</v>
      </c>
      <c r="D4737" t="s">
        <v>670</v>
      </c>
      <c r="E4737" t="s">
        <v>5070</v>
      </c>
      <c r="F4737">
        <v>1</v>
      </c>
      <c r="G4737">
        <v>0</v>
      </c>
      <c r="H4737" t="s">
        <v>102</v>
      </c>
      <c r="I4737" t="s">
        <v>102</v>
      </c>
      <c r="J4737" t="s">
        <v>103</v>
      </c>
      <c r="K4737" t="s">
        <v>10977</v>
      </c>
      <c r="L4737" t="s">
        <v>670</v>
      </c>
      <c r="M4737" t="e">
        <f>_xlfn.XLOOKUP(B4737,Sheet1!B:B,Sheet1!C:C)</f>
        <v>#N/A</v>
      </c>
    </row>
    <row r="4738" spans="2:13" hidden="1">
      <c r="B4738" t="s">
        <v>10975</v>
      </c>
      <c r="C4738" t="s">
        <v>10981</v>
      </c>
      <c r="D4738" t="s">
        <v>10982</v>
      </c>
      <c r="F4738">
        <v>40</v>
      </c>
      <c r="G4738">
        <v>170293</v>
      </c>
      <c r="H4738" t="s">
        <v>103</v>
      </c>
      <c r="I4738" t="s">
        <v>103</v>
      </c>
      <c r="J4738" t="s">
        <v>103</v>
      </c>
      <c r="K4738" t="s">
        <v>10977</v>
      </c>
      <c r="L4738" t="s">
        <v>670</v>
      </c>
      <c r="M4738" t="e">
        <f>_xlfn.XLOOKUP(B4738,Sheet1!B:B,Sheet1!C:C)</f>
        <v>#N/A</v>
      </c>
    </row>
    <row r="4739" spans="2:13" hidden="1">
      <c r="B4739" t="s">
        <v>10975</v>
      </c>
      <c r="C4739" t="s">
        <v>10983</v>
      </c>
      <c r="D4739" t="s">
        <v>2925</v>
      </c>
      <c r="E4739" t="s">
        <v>5154</v>
      </c>
      <c r="F4739">
        <v>1</v>
      </c>
      <c r="G4739">
        <v>0</v>
      </c>
      <c r="H4739" t="s">
        <v>103</v>
      </c>
      <c r="I4739" t="s">
        <v>102</v>
      </c>
      <c r="J4739" t="s">
        <v>103</v>
      </c>
      <c r="K4739" t="s">
        <v>10977</v>
      </c>
      <c r="L4739" t="s">
        <v>670</v>
      </c>
      <c r="M4739" t="e">
        <f>_xlfn.XLOOKUP(B4739,Sheet1!B:B,Sheet1!C:C)</f>
        <v>#N/A</v>
      </c>
    </row>
    <row r="4740" spans="2:13" hidden="1">
      <c r="B4740" t="s">
        <v>10975</v>
      </c>
      <c r="C4740" t="s">
        <v>10984</v>
      </c>
      <c r="D4740" t="s">
        <v>2925</v>
      </c>
      <c r="E4740" t="s">
        <v>5154</v>
      </c>
      <c r="F4740">
        <v>1</v>
      </c>
      <c r="G4740">
        <v>0</v>
      </c>
      <c r="H4740" t="s">
        <v>103</v>
      </c>
      <c r="I4740" t="s">
        <v>102</v>
      </c>
      <c r="J4740" t="s">
        <v>103</v>
      </c>
      <c r="K4740" t="s">
        <v>10977</v>
      </c>
      <c r="L4740" t="s">
        <v>670</v>
      </c>
      <c r="M4740" t="e">
        <f>_xlfn.XLOOKUP(B4740,Sheet1!B:B,Sheet1!C:C)</f>
        <v>#N/A</v>
      </c>
    </row>
    <row r="4741" spans="2:13" hidden="1">
      <c r="B4741" t="s">
        <v>10975</v>
      </c>
      <c r="C4741" t="s">
        <v>10985</v>
      </c>
      <c r="D4741" t="s">
        <v>3008</v>
      </c>
      <c r="E4741" t="s">
        <v>5070</v>
      </c>
      <c r="F4741">
        <v>1</v>
      </c>
      <c r="G4741">
        <v>0</v>
      </c>
      <c r="H4741" t="s">
        <v>102</v>
      </c>
      <c r="I4741" t="s">
        <v>102</v>
      </c>
      <c r="J4741" t="s">
        <v>103</v>
      </c>
      <c r="K4741" t="s">
        <v>10977</v>
      </c>
      <c r="L4741" t="s">
        <v>670</v>
      </c>
      <c r="M4741" t="e">
        <f>_xlfn.XLOOKUP(B4741,Sheet1!B:B,Sheet1!C:C)</f>
        <v>#N/A</v>
      </c>
    </row>
    <row r="4742" spans="2:13" hidden="1">
      <c r="B4742" t="s">
        <v>10975</v>
      </c>
      <c r="C4742" t="s">
        <v>10986</v>
      </c>
      <c r="D4742" t="s">
        <v>2925</v>
      </c>
      <c r="E4742" t="s">
        <v>5154</v>
      </c>
      <c r="F4742">
        <v>1</v>
      </c>
      <c r="G4742">
        <v>0</v>
      </c>
      <c r="H4742" t="s">
        <v>103</v>
      </c>
      <c r="I4742" t="s">
        <v>102</v>
      </c>
      <c r="J4742" t="s">
        <v>103</v>
      </c>
      <c r="K4742" t="s">
        <v>10977</v>
      </c>
      <c r="L4742" t="s">
        <v>670</v>
      </c>
      <c r="M4742" t="e">
        <f>_xlfn.XLOOKUP(B4742,Sheet1!B:B,Sheet1!C:C)</f>
        <v>#N/A</v>
      </c>
    </row>
    <row r="4743" spans="2:13" hidden="1">
      <c r="B4743" t="s">
        <v>10987</v>
      </c>
      <c r="C4743" t="s">
        <v>10988</v>
      </c>
      <c r="D4743" t="s">
        <v>5663</v>
      </c>
      <c r="E4743" t="s">
        <v>5070</v>
      </c>
      <c r="G4743">
        <v>0</v>
      </c>
      <c r="H4743" t="s">
        <v>102</v>
      </c>
      <c r="I4743" t="s">
        <v>102</v>
      </c>
      <c r="J4743" t="s">
        <v>103</v>
      </c>
      <c r="K4743" t="s">
        <v>10989</v>
      </c>
      <c r="L4743" t="s">
        <v>254</v>
      </c>
      <c r="M4743" t="e">
        <f>_xlfn.XLOOKUP(B4743,Sheet1!B:B,Sheet1!C:C)</f>
        <v>#N/A</v>
      </c>
    </row>
    <row r="4744" spans="2:13" hidden="1">
      <c r="B4744" t="s">
        <v>10987</v>
      </c>
      <c r="C4744" t="s">
        <v>10990</v>
      </c>
      <c r="D4744" t="s">
        <v>5663</v>
      </c>
      <c r="E4744" t="s">
        <v>5070</v>
      </c>
      <c r="G4744">
        <v>0</v>
      </c>
      <c r="H4744" t="s">
        <v>102</v>
      </c>
      <c r="I4744" t="s">
        <v>102</v>
      </c>
      <c r="J4744" t="s">
        <v>103</v>
      </c>
      <c r="K4744" t="s">
        <v>10989</v>
      </c>
      <c r="L4744" t="s">
        <v>254</v>
      </c>
      <c r="M4744" t="e">
        <f>_xlfn.XLOOKUP(B4744,Sheet1!B:B,Sheet1!C:C)</f>
        <v>#N/A</v>
      </c>
    </row>
    <row r="4745" spans="2:13" hidden="1">
      <c r="B4745" t="s">
        <v>10987</v>
      </c>
      <c r="C4745" t="s">
        <v>10991</v>
      </c>
      <c r="D4745" t="s">
        <v>5663</v>
      </c>
      <c r="E4745" t="s">
        <v>5070</v>
      </c>
      <c r="G4745">
        <v>0</v>
      </c>
      <c r="H4745" t="s">
        <v>102</v>
      </c>
      <c r="I4745" t="s">
        <v>102</v>
      </c>
      <c r="J4745" t="s">
        <v>103</v>
      </c>
      <c r="K4745" t="s">
        <v>10989</v>
      </c>
      <c r="L4745" t="s">
        <v>254</v>
      </c>
      <c r="M4745" t="e">
        <f>_xlfn.XLOOKUP(B4745,Sheet1!B:B,Sheet1!C:C)</f>
        <v>#N/A</v>
      </c>
    </row>
    <row r="4746" spans="2:13" hidden="1">
      <c r="B4746" t="s">
        <v>10987</v>
      </c>
      <c r="C4746" t="s">
        <v>10992</v>
      </c>
      <c r="D4746" t="s">
        <v>226</v>
      </c>
      <c r="E4746" t="s">
        <v>5154</v>
      </c>
      <c r="F4746">
        <v>40</v>
      </c>
      <c r="G4746">
        <v>52000</v>
      </c>
      <c r="H4746" t="s">
        <v>103</v>
      </c>
      <c r="I4746" t="s">
        <v>102</v>
      </c>
      <c r="J4746" t="s">
        <v>103</v>
      </c>
      <c r="K4746" t="s">
        <v>10989</v>
      </c>
      <c r="L4746" t="s">
        <v>254</v>
      </c>
      <c r="M4746" t="e">
        <f>_xlfn.XLOOKUP(B4746,Sheet1!B:B,Sheet1!C:C)</f>
        <v>#N/A</v>
      </c>
    </row>
    <row r="4747" spans="2:13" hidden="1">
      <c r="B4747" t="s">
        <v>10987</v>
      </c>
      <c r="C4747" t="s">
        <v>10989</v>
      </c>
      <c r="D4747" t="s">
        <v>254</v>
      </c>
      <c r="E4747" t="s">
        <v>5070</v>
      </c>
      <c r="F4747">
        <v>40</v>
      </c>
      <c r="G4747">
        <v>60000</v>
      </c>
      <c r="H4747" t="s">
        <v>102</v>
      </c>
      <c r="I4747" t="s">
        <v>102</v>
      </c>
      <c r="J4747" t="s">
        <v>103</v>
      </c>
      <c r="K4747" t="s">
        <v>10989</v>
      </c>
      <c r="L4747" t="s">
        <v>254</v>
      </c>
      <c r="M4747" t="e">
        <f>_xlfn.XLOOKUP(B4747,Sheet1!B:B,Sheet1!C:C)</f>
        <v>#N/A</v>
      </c>
    </row>
    <row r="4748" spans="2:13" hidden="1">
      <c r="B4748" t="s">
        <v>10987</v>
      </c>
      <c r="C4748" t="s">
        <v>10993</v>
      </c>
      <c r="D4748" t="s">
        <v>226</v>
      </c>
      <c r="E4748" t="s">
        <v>5154</v>
      </c>
      <c r="G4748">
        <v>0</v>
      </c>
      <c r="H4748" t="s">
        <v>103</v>
      </c>
      <c r="I4748" t="s">
        <v>102</v>
      </c>
      <c r="J4748" t="s">
        <v>103</v>
      </c>
      <c r="K4748" t="s">
        <v>10989</v>
      </c>
      <c r="L4748" t="s">
        <v>254</v>
      </c>
      <c r="M4748" t="e">
        <f>_xlfn.XLOOKUP(B4748,Sheet1!B:B,Sheet1!C:C)</f>
        <v>#N/A</v>
      </c>
    </row>
    <row r="4749" spans="2:13" hidden="1">
      <c r="B4749" t="s">
        <v>10987</v>
      </c>
      <c r="C4749" t="s">
        <v>10994</v>
      </c>
      <c r="D4749" t="s">
        <v>10995</v>
      </c>
      <c r="E4749" t="s">
        <v>5070</v>
      </c>
      <c r="G4749">
        <v>0</v>
      </c>
      <c r="H4749" t="s">
        <v>102</v>
      </c>
      <c r="I4749" t="s">
        <v>102</v>
      </c>
      <c r="J4749" t="s">
        <v>103</v>
      </c>
      <c r="K4749" t="s">
        <v>10989</v>
      </c>
      <c r="L4749" t="s">
        <v>254</v>
      </c>
      <c r="M4749" t="e">
        <f>_xlfn.XLOOKUP(B4749,Sheet1!B:B,Sheet1!C:C)</f>
        <v>#N/A</v>
      </c>
    </row>
    <row r="4750" spans="2:13" hidden="1">
      <c r="B4750" t="s">
        <v>10987</v>
      </c>
      <c r="C4750" t="s">
        <v>10996</v>
      </c>
      <c r="D4750" t="s">
        <v>5663</v>
      </c>
      <c r="E4750" t="s">
        <v>5070</v>
      </c>
      <c r="G4750">
        <v>0</v>
      </c>
      <c r="H4750" t="s">
        <v>102</v>
      </c>
      <c r="I4750" t="s">
        <v>102</v>
      </c>
      <c r="J4750" t="s">
        <v>103</v>
      </c>
      <c r="K4750" t="s">
        <v>10989</v>
      </c>
      <c r="L4750" t="s">
        <v>254</v>
      </c>
      <c r="M4750" t="e">
        <f>_xlfn.XLOOKUP(B4750,Sheet1!B:B,Sheet1!C:C)</f>
        <v>#N/A</v>
      </c>
    </row>
    <row r="4751" spans="2:13" hidden="1">
      <c r="B4751" t="s">
        <v>10997</v>
      </c>
      <c r="C4751" t="s">
        <v>10998</v>
      </c>
      <c r="D4751" t="s">
        <v>7135</v>
      </c>
      <c r="E4751" t="s">
        <v>5154</v>
      </c>
      <c r="F4751">
        <v>1</v>
      </c>
      <c r="G4751">
        <v>0</v>
      </c>
      <c r="H4751" t="s">
        <v>103</v>
      </c>
      <c r="I4751" t="s">
        <v>102</v>
      </c>
      <c r="J4751" t="s">
        <v>103</v>
      </c>
      <c r="K4751" t="s">
        <v>10999</v>
      </c>
      <c r="L4751" t="s">
        <v>315</v>
      </c>
      <c r="M4751" t="e">
        <f>_xlfn.XLOOKUP(B4751,Sheet1!B:B,Sheet1!C:C)</f>
        <v>#N/A</v>
      </c>
    </row>
    <row r="4752" spans="2:13" hidden="1">
      <c r="B4752" t="s">
        <v>10997</v>
      </c>
      <c r="C4752" t="s">
        <v>10999</v>
      </c>
      <c r="D4752" t="s">
        <v>315</v>
      </c>
      <c r="E4752" t="s">
        <v>5070</v>
      </c>
      <c r="F4752">
        <v>60</v>
      </c>
      <c r="G4752">
        <v>175000</v>
      </c>
      <c r="H4752" t="s">
        <v>102</v>
      </c>
      <c r="I4752" t="s">
        <v>102</v>
      </c>
      <c r="J4752" t="s">
        <v>103</v>
      </c>
      <c r="K4752" t="s">
        <v>10999</v>
      </c>
      <c r="L4752" t="s">
        <v>315</v>
      </c>
      <c r="M4752" t="e">
        <f>_xlfn.XLOOKUP(B4752,Sheet1!B:B,Sheet1!C:C)</f>
        <v>#N/A</v>
      </c>
    </row>
    <row r="4753" spans="2:13" hidden="1">
      <c r="B4753" t="s">
        <v>10997</v>
      </c>
      <c r="C4753" t="s">
        <v>11000</v>
      </c>
      <c r="D4753" t="s">
        <v>11001</v>
      </c>
      <c r="E4753" t="s">
        <v>5070</v>
      </c>
      <c r="F4753">
        <v>1</v>
      </c>
      <c r="G4753">
        <v>0</v>
      </c>
      <c r="H4753" t="s">
        <v>102</v>
      </c>
      <c r="I4753" t="s">
        <v>102</v>
      </c>
      <c r="J4753" t="s">
        <v>103</v>
      </c>
      <c r="K4753" t="s">
        <v>10999</v>
      </c>
      <c r="L4753" t="s">
        <v>315</v>
      </c>
      <c r="M4753" t="e">
        <f>_xlfn.XLOOKUP(B4753,Sheet1!B:B,Sheet1!C:C)</f>
        <v>#N/A</v>
      </c>
    </row>
    <row r="4754" spans="2:13" hidden="1">
      <c r="B4754" t="s">
        <v>11002</v>
      </c>
      <c r="C4754" t="s">
        <v>11003</v>
      </c>
      <c r="D4754" t="s">
        <v>11004</v>
      </c>
      <c r="E4754" t="s">
        <v>5154</v>
      </c>
      <c r="F4754">
        <v>2</v>
      </c>
      <c r="G4754">
        <v>0</v>
      </c>
      <c r="H4754" t="s">
        <v>103</v>
      </c>
      <c r="I4754" t="s">
        <v>102</v>
      </c>
      <c r="J4754" t="s">
        <v>103</v>
      </c>
      <c r="K4754" t="s">
        <v>11005</v>
      </c>
      <c r="L4754" t="s">
        <v>153</v>
      </c>
      <c r="M4754" t="e">
        <f>_xlfn.XLOOKUP(B4754,Sheet1!B:B,Sheet1!C:C)</f>
        <v>#N/A</v>
      </c>
    </row>
    <row r="4755" spans="2:13" hidden="1">
      <c r="B4755" t="s">
        <v>11002</v>
      </c>
      <c r="C4755" t="s">
        <v>11005</v>
      </c>
      <c r="D4755" t="s">
        <v>153</v>
      </c>
      <c r="E4755" t="s">
        <v>5178</v>
      </c>
      <c r="F4755">
        <v>40</v>
      </c>
      <c r="G4755">
        <v>164935</v>
      </c>
      <c r="H4755" t="s">
        <v>103</v>
      </c>
      <c r="I4755" t="s">
        <v>103</v>
      </c>
      <c r="J4755" t="s">
        <v>102</v>
      </c>
      <c r="K4755" t="s">
        <v>11005</v>
      </c>
      <c r="L4755" t="s">
        <v>153</v>
      </c>
      <c r="M4755" t="e">
        <f>_xlfn.XLOOKUP(B4755,Sheet1!B:B,Sheet1!C:C)</f>
        <v>#N/A</v>
      </c>
    </row>
    <row r="4756" spans="2:13" hidden="1">
      <c r="B4756" t="s">
        <v>11002</v>
      </c>
      <c r="C4756" t="s">
        <v>11006</v>
      </c>
      <c r="D4756" t="s">
        <v>631</v>
      </c>
      <c r="E4756" t="s">
        <v>5154</v>
      </c>
      <c r="F4756">
        <v>2</v>
      </c>
      <c r="G4756">
        <v>0</v>
      </c>
      <c r="H4756" t="s">
        <v>103</v>
      </c>
      <c r="I4756" t="s">
        <v>102</v>
      </c>
      <c r="J4756" t="s">
        <v>103</v>
      </c>
      <c r="K4756" t="s">
        <v>11005</v>
      </c>
      <c r="L4756" t="s">
        <v>153</v>
      </c>
      <c r="M4756" t="e">
        <f>_xlfn.XLOOKUP(B4756,Sheet1!B:B,Sheet1!C:C)</f>
        <v>#N/A</v>
      </c>
    </row>
    <row r="4757" spans="2:13" hidden="1">
      <c r="B4757" t="s">
        <v>11002</v>
      </c>
      <c r="C4757" t="s">
        <v>11007</v>
      </c>
      <c r="D4757" t="s">
        <v>11004</v>
      </c>
      <c r="E4757" t="s">
        <v>5154</v>
      </c>
      <c r="F4757">
        <v>2</v>
      </c>
      <c r="G4757">
        <v>0</v>
      </c>
      <c r="H4757" t="s">
        <v>103</v>
      </c>
      <c r="I4757" t="s">
        <v>102</v>
      </c>
      <c r="J4757" t="s">
        <v>103</v>
      </c>
      <c r="K4757" t="s">
        <v>11005</v>
      </c>
      <c r="L4757" t="s">
        <v>153</v>
      </c>
      <c r="M4757" t="e">
        <f>_xlfn.XLOOKUP(B4757,Sheet1!B:B,Sheet1!C:C)</f>
        <v>#N/A</v>
      </c>
    </row>
    <row r="4758" spans="2:13" hidden="1">
      <c r="B4758" t="s">
        <v>11002</v>
      </c>
      <c r="C4758" t="s">
        <v>11008</v>
      </c>
      <c r="D4758" t="s">
        <v>11009</v>
      </c>
      <c r="E4758" t="s">
        <v>5154</v>
      </c>
      <c r="F4758">
        <v>2</v>
      </c>
      <c r="G4758">
        <v>0</v>
      </c>
      <c r="H4758" t="s">
        <v>103</v>
      </c>
      <c r="I4758" t="s">
        <v>102</v>
      </c>
      <c r="J4758" t="s">
        <v>103</v>
      </c>
      <c r="K4758" t="s">
        <v>11005</v>
      </c>
      <c r="L4758" t="s">
        <v>153</v>
      </c>
      <c r="M4758" t="e">
        <f>_xlfn.XLOOKUP(B4758,Sheet1!B:B,Sheet1!C:C)</f>
        <v>#N/A</v>
      </c>
    </row>
    <row r="4759" spans="2:13" hidden="1">
      <c r="B4759" t="s">
        <v>11002</v>
      </c>
      <c r="C4759" t="s">
        <v>11010</v>
      </c>
      <c r="D4759" t="s">
        <v>11011</v>
      </c>
      <c r="E4759" t="s">
        <v>5070</v>
      </c>
      <c r="F4759">
        <v>2</v>
      </c>
      <c r="G4759">
        <v>13849</v>
      </c>
      <c r="H4759" t="s">
        <v>102</v>
      </c>
      <c r="I4759" t="s">
        <v>102</v>
      </c>
      <c r="J4759" t="s">
        <v>103</v>
      </c>
      <c r="K4759" t="s">
        <v>11005</v>
      </c>
      <c r="L4759" t="s">
        <v>153</v>
      </c>
      <c r="M4759" t="e">
        <f>_xlfn.XLOOKUP(B4759,Sheet1!B:B,Sheet1!C:C)</f>
        <v>#N/A</v>
      </c>
    </row>
    <row r="4760" spans="2:13" hidden="1">
      <c r="B4760" t="s">
        <v>11002</v>
      </c>
      <c r="C4760" t="s">
        <v>11012</v>
      </c>
      <c r="D4760" t="s">
        <v>11004</v>
      </c>
      <c r="E4760" t="s">
        <v>5154</v>
      </c>
      <c r="F4760">
        <v>2</v>
      </c>
      <c r="G4760">
        <v>0</v>
      </c>
      <c r="H4760" t="s">
        <v>103</v>
      </c>
      <c r="I4760" t="s">
        <v>102</v>
      </c>
      <c r="J4760" t="s">
        <v>103</v>
      </c>
      <c r="K4760" t="s">
        <v>11005</v>
      </c>
      <c r="L4760" t="s">
        <v>153</v>
      </c>
      <c r="M4760" t="e">
        <f>_xlfn.XLOOKUP(B4760,Sheet1!B:B,Sheet1!C:C)</f>
        <v>#N/A</v>
      </c>
    </row>
    <row r="4761" spans="2:13" hidden="1">
      <c r="B4761" t="s">
        <v>11002</v>
      </c>
      <c r="C4761" t="s">
        <v>11013</v>
      </c>
      <c r="D4761" t="s">
        <v>11014</v>
      </c>
      <c r="E4761" t="s">
        <v>5070</v>
      </c>
      <c r="F4761">
        <v>2</v>
      </c>
      <c r="G4761">
        <v>74900</v>
      </c>
      <c r="H4761" t="s">
        <v>102</v>
      </c>
      <c r="I4761" t="s">
        <v>102</v>
      </c>
      <c r="J4761" t="s">
        <v>103</v>
      </c>
      <c r="K4761" t="s">
        <v>11005</v>
      </c>
      <c r="L4761" t="s">
        <v>153</v>
      </c>
      <c r="M4761" t="e">
        <f>_xlfn.XLOOKUP(B4761,Sheet1!B:B,Sheet1!C:C)</f>
        <v>#N/A</v>
      </c>
    </row>
    <row r="4762" spans="2:13" hidden="1">
      <c r="B4762" t="s">
        <v>11002</v>
      </c>
      <c r="C4762" t="s">
        <v>11015</v>
      </c>
      <c r="D4762" t="s">
        <v>11016</v>
      </c>
      <c r="E4762" t="s">
        <v>5178</v>
      </c>
      <c r="F4762">
        <v>40</v>
      </c>
      <c r="G4762">
        <v>119000</v>
      </c>
      <c r="H4762" t="s">
        <v>103</v>
      </c>
      <c r="I4762" t="s">
        <v>103</v>
      </c>
      <c r="J4762" t="s">
        <v>102</v>
      </c>
      <c r="K4762" t="s">
        <v>11005</v>
      </c>
      <c r="L4762" t="s">
        <v>153</v>
      </c>
      <c r="M4762" t="e">
        <f>_xlfn.XLOOKUP(B4762,Sheet1!B:B,Sheet1!C:C)</f>
        <v>#N/A</v>
      </c>
    </row>
    <row r="4763" spans="2:13" hidden="1">
      <c r="B4763" t="s">
        <v>11002</v>
      </c>
      <c r="C4763" t="s">
        <v>11017</v>
      </c>
      <c r="D4763" t="s">
        <v>11004</v>
      </c>
      <c r="E4763" t="s">
        <v>5154</v>
      </c>
      <c r="F4763">
        <v>2</v>
      </c>
      <c r="G4763">
        <v>0</v>
      </c>
      <c r="H4763" t="s">
        <v>103</v>
      </c>
      <c r="I4763" t="s">
        <v>102</v>
      </c>
      <c r="J4763" t="s">
        <v>103</v>
      </c>
      <c r="K4763" t="s">
        <v>11005</v>
      </c>
      <c r="L4763" t="s">
        <v>153</v>
      </c>
      <c r="M4763" t="e">
        <f>_xlfn.XLOOKUP(B4763,Sheet1!B:B,Sheet1!C:C)</f>
        <v>#N/A</v>
      </c>
    </row>
    <row r="4764" spans="2:13" hidden="1">
      <c r="B4764" t="s">
        <v>11002</v>
      </c>
      <c r="C4764" t="s">
        <v>11018</v>
      </c>
      <c r="D4764" t="s">
        <v>670</v>
      </c>
      <c r="E4764" t="s">
        <v>5070</v>
      </c>
      <c r="F4764">
        <v>2</v>
      </c>
      <c r="G4764">
        <v>0</v>
      </c>
      <c r="H4764" t="s">
        <v>102</v>
      </c>
      <c r="I4764" t="s">
        <v>102</v>
      </c>
      <c r="J4764" t="s">
        <v>103</v>
      </c>
      <c r="K4764" t="s">
        <v>11005</v>
      </c>
      <c r="L4764" t="s">
        <v>153</v>
      </c>
      <c r="M4764" t="e">
        <f>_xlfn.XLOOKUP(B4764,Sheet1!B:B,Sheet1!C:C)</f>
        <v>#N/A</v>
      </c>
    </row>
    <row r="4765" spans="2:13" hidden="1">
      <c r="B4765" t="s">
        <v>11002</v>
      </c>
      <c r="C4765" t="s">
        <v>11019</v>
      </c>
      <c r="D4765" t="s">
        <v>631</v>
      </c>
      <c r="E4765" t="s">
        <v>5154</v>
      </c>
      <c r="F4765">
        <v>2</v>
      </c>
      <c r="G4765">
        <v>0</v>
      </c>
      <c r="H4765" t="s">
        <v>103</v>
      </c>
      <c r="I4765" t="s">
        <v>102</v>
      </c>
      <c r="J4765" t="s">
        <v>103</v>
      </c>
      <c r="K4765" t="s">
        <v>11005</v>
      </c>
      <c r="L4765" t="s">
        <v>153</v>
      </c>
      <c r="M4765" t="e">
        <f>_xlfn.XLOOKUP(B4765,Sheet1!B:B,Sheet1!C:C)</f>
        <v>#N/A</v>
      </c>
    </row>
    <row r="4766" spans="2:13" hidden="1">
      <c r="B4766" t="s">
        <v>11002</v>
      </c>
      <c r="C4766" t="s">
        <v>11020</v>
      </c>
      <c r="D4766" t="s">
        <v>142</v>
      </c>
      <c r="E4766" t="s">
        <v>5070</v>
      </c>
      <c r="F4766">
        <v>2</v>
      </c>
      <c r="G4766">
        <v>0</v>
      </c>
      <c r="H4766" t="s">
        <v>102</v>
      </c>
      <c r="I4766" t="s">
        <v>102</v>
      </c>
      <c r="J4766" t="s">
        <v>103</v>
      </c>
      <c r="K4766" t="s">
        <v>11005</v>
      </c>
      <c r="L4766" t="s">
        <v>153</v>
      </c>
      <c r="M4766" t="e">
        <f>_xlfn.XLOOKUP(B4766,Sheet1!B:B,Sheet1!C:C)</f>
        <v>#N/A</v>
      </c>
    </row>
    <row r="4767" spans="2:13" hidden="1">
      <c r="B4767" t="s">
        <v>11002</v>
      </c>
      <c r="C4767" t="s">
        <v>11021</v>
      </c>
      <c r="D4767" t="s">
        <v>11022</v>
      </c>
      <c r="E4767" t="s">
        <v>5154</v>
      </c>
      <c r="F4767">
        <v>2</v>
      </c>
      <c r="G4767">
        <v>0</v>
      </c>
      <c r="H4767" t="s">
        <v>103</v>
      </c>
      <c r="I4767" t="s">
        <v>102</v>
      </c>
      <c r="J4767" t="s">
        <v>103</v>
      </c>
      <c r="K4767" t="s">
        <v>11005</v>
      </c>
      <c r="L4767" t="s">
        <v>153</v>
      </c>
      <c r="M4767" t="e">
        <f>_xlfn.XLOOKUP(B4767,Sheet1!B:B,Sheet1!C:C)</f>
        <v>#N/A</v>
      </c>
    </row>
    <row r="4768" spans="2:13" hidden="1">
      <c r="B4768" t="s">
        <v>11002</v>
      </c>
      <c r="C4768" t="s">
        <v>11023</v>
      </c>
      <c r="D4768" t="s">
        <v>631</v>
      </c>
      <c r="E4768" t="s">
        <v>5154</v>
      </c>
      <c r="F4768">
        <v>2</v>
      </c>
      <c r="G4768">
        <v>0</v>
      </c>
      <c r="H4768" t="s">
        <v>103</v>
      </c>
      <c r="I4768" t="s">
        <v>102</v>
      </c>
      <c r="J4768" t="s">
        <v>103</v>
      </c>
      <c r="K4768" t="s">
        <v>11005</v>
      </c>
      <c r="L4768" t="s">
        <v>153</v>
      </c>
      <c r="M4768" t="e">
        <f>_xlfn.XLOOKUP(B4768,Sheet1!B:B,Sheet1!C:C)</f>
        <v>#N/A</v>
      </c>
    </row>
    <row r="4769" spans="2:13" hidden="1">
      <c r="B4769" t="s">
        <v>11002</v>
      </c>
      <c r="C4769" t="s">
        <v>11024</v>
      </c>
      <c r="D4769" t="s">
        <v>631</v>
      </c>
      <c r="E4769" t="s">
        <v>5154</v>
      </c>
      <c r="F4769">
        <v>2</v>
      </c>
      <c r="G4769">
        <v>0</v>
      </c>
      <c r="H4769" t="s">
        <v>103</v>
      </c>
      <c r="I4769" t="s">
        <v>102</v>
      </c>
      <c r="J4769" t="s">
        <v>103</v>
      </c>
      <c r="K4769" t="s">
        <v>11005</v>
      </c>
      <c r="L4769" t="s">
        <v>153</v>
      </c>
      <c r="M4769" t="e">
        <f>_xlfn.XLOOKUP(B4769,Sheet1!B:B,Sheet1!C:C)</f>
        <v>#N/A</v>
      </c>
    </row>
    <row r="4770" spans="2:13" hidden="1">
      <c r="B4770" t="s">
        <v>11002</v>
      </c>
      <c r="C4770" t="s">
        <v>11025</v>
      </c>
      <c r="D4770" t="s">
        <v>254</v>
      </c>
      <c r="E4770" t="s">
        <v>5070</v>
      </c>
      <c r="F4770">
        <v>2</v>
      </c>
      <c r="G4770">
        <v>6000</v>
      </c>
      <c r="H4770" t="s">
        <v>102</v>
      </c>
      <c r="I4770" t="s">
        <v>102</v>
      </c>
      <c r="J4770" t="s">
        <v>103</v>
      </c>
      <c r="K4770" t="s">
        <v>11005</v>
      </c>
      <c r="L4770" t="s">
        <v>153</v>
      </c>
      <c r="M4770" t="e">
        <f>_xlfn.XLOOKUP(B4770,Sheet1!B:B,Sheet1!C:C)</f>
        <v>#N/A</v>
      </c>
    </row>
    <row r="4771" spans="2:13" hidden="1">
      <c r="B4771" t="s">
        <v>178</v>
      </c>
      <c r="C4771" t="s">
        <v>11026</v>
      </c>
      <c r="D4771" t="s">
        <v>653</v>
      </c>
      <c r="E4771" t="s">
        <v>5154</v>
      </c>
      <c r="F4771">
        <v>1</v>
      </c>
      <c r="G4771">
        <v>0</v>
      </c>
      <c r="H4771" t="s">
        <v>103</v>
      </c>
      <c r="I4771" t="s">
        <v>102</v>
      </c>
      <c r="J4771" t="s">
        <v>103</v>
      </c>
      <c r="K4771" t="s">
        <v>179</v>
      </c>
      <c r="L4771" t="s">
        <v>180</v>
      </c>
      <c r="M4771" t="e">
        <f>_xlfn.XLOOKUP(B4771,Sheet1!B:B,Sheet1!C:C)</f>
        <v>#N/A</v>
      </c>
    </row>
    <row r="4772" spans="2:13" hidden="1">
      <c r="B4772" t="s">
        <v>178</v>
      </c>
      <c r="C4772" t="s">
        <v>11027</v>
      </c>
      <c r="D4772" t="s">
        <v>180</v>
      </c>
      <c r="E4772" t="s">
        <v>5154</v>
      </c>
      <c r="F4772">
        <v>1</v>
      </c>
      <c r="G4772">
        <v>0</v>
      </c>
      <c r="H4772" t="s">
        <v>103</v>
      </c>
      <c r="I4772" t="s">
        <v>102</v>
      </c>
      <c r="J4772" t="s">
        <v>103</v>
      </c>
      <c r="K4772" t="s">
        <v>179</v>
      </c>
      <c r="L4772" t="s">
        <v>180</v>
      </c>
      <c r="M4772" t="e">
        <f>_xlfn.XLOOKUP(B4772,Sheet1!B:B,Sheet1!C:C)</f>
        <v>#N/A</v>
      </c>
    </row>
    <row r="4773" spans="2:13" hidden="1">
      <c r="B4773" t="s">
        <v>178</v>
      </c>
      <c r="C4773" t="s">
        <v>11028</v>
      </c>
      <c r="D4773" t="s">
        <v>180</v>
      </c>
      <c r="E4773" t="s">
        <v>5154</v>
      </c>
      <c r="F4773">
        <v>1</v>
      </c>
      <c r="G4773">
        <v>0</v>
      </c>
      <c r="H4773" t="s">
        <v>103</v>
      </c>
      <c r="I4773" t="s">
        <v>102</v>
      </c>
      <c r="J4773" t="s">
        <v>103</v>
      </c>
      <c r="K4773" t="s">
        <v>179</v>
      </c>
      <c r="L4773" t="s">
        <v>180</v>
      </c>
      <c r="M4773" t="e">
        <f>_xlfn.XLOOKUP(B4773,Sheet1!B:B,Sheet1!C:C)</f>
        <v>#N/A</v>
      </c>
    </row>
    <row r="4774" spans="2:13" hidden="1">
      <c r="B4774" t="s">
        <v>178</v>
      </c>
      <c r="C4774" t="s">
        <v>11029</v>
      </c>
      <c r="D4774" t="s">
        <v>180</v>
      </c>
      <c r="E4774" t="s">
        <v>5154</v>
      </c>
      <c r="F4774">
        <v>1</v>
      </c>
      <c r="G4774">
        <v>0</v>
      </c>
      <c r="H4774" t="s">
        <v>103</v>
      </c>
      <c r="I4774" t="s">
        <v>102</v>
      </c>
      <c r="J4774" t="s">
        <v>103</v>
      </c>
      <c r="K4774" t="s">
        <v>179</v>
      </c>
      <c r="L4774" t="s">
        <v>180</v>
      </c>
      <c r="M4774" t="e">
        <f>_xlfn.XLOOKUP(B4774,Sheet1!B:B,Sheet1!C:C)</f>
        <v>#N/A</v>
      </c>
    </row>
    <row r="4775" spans="2:13" hidden="1">
      <c r="B4775" t="s">
        <v>178</v>
      </c>
      <c r="C4775" t="s">
        <v>11030</v>
      </c>
      <c r="D4775" t="s">
        <v>5224</v>
      </c>
      <c r="E4775" t="s">
        <v>5073</v>
      </c>
      <c r="F4775">
        <v>1</v>
      </c>
      <c r="G4775">
        <v>0</v>
      </c>
      <c r="H4775" t="s">
        <v>102</v>
      </c>
      <c r="I4775" t="s">
        <v>103</v>
      </c>
      <c r="J4775" t="s">
        <v>103</v>
      </c>
      <c r="K4775" t="s">
        <v>179</v>
      </c>
      <c r="L4775" t="s">
        <v>180</v>
      </c>
      <c r="M4775" t="e">
        <f>_xlfn.XLOOKUP(B4775,Sheet1!B:B,Sheet1!C:C)</f>
        <v>#N/A</v>
      </c>
    </row>
    <row r="4776" spans="2:13" hidden="1">
      <c r="B4776" t="s">
        <v>178</v>
      </c>
      <c r="C4776" t="s">
        <v>11031</v>
      </c>
      <c r="D4776" t="s">
        <v>180</v>
      </c>
      <c r="E4776" t="s">
        <v>5154</v>
      </c>
      <c r="F4776">
        <v>1</v>
      </c>
      <c r="G4776">
        <v>0</v>
      </c>
      <c r="H4776" t="s">
        <v>103</v>
      </c>
      <c r="I4776" t="s">
        <v>102</v>
      </c>
      <c r="J4776" t="s">
        <v>103</v>
      </c>
      <c r="K4776" t="s">
        <v>179</v>
      </c>
      <c r="L4776" t="s">
        <v>180</v>
      </c>
      <c r="M4776" t="e">
        <f>_xlfn.XLOOKUP(B4776,Sheet1!B:B,Sheet1!C:C)</f>
        <v>#N/A</v>
      </c>
    </row>
    <row r="4777" spans="2:13" hidden="1">
      <c r="B4777" t="s">
        <v>178</v>
      </c>
      <c r="C4777" t="s">
        <v>11032</v>
      </c>
      <c r="D4777" t="s">
        <v>11033</v>
      </c>
      <c r="E4777" t="s">
        <v>5154</v>
      </c>
      <c r="F4777">
        <v>5</v>
      </c>
      <c r="G4777">
        <v>27000</v>
      </c>
      <c r="H4777" t="s">
        <v>103</v>
      </c>
      <c r="I4777" t="s">
        <v>102</v>
      </c>
      <c r="J4777" t="s">
        <v>103</v>
      </c>
      <c r="K4777" t="s">
        <v>179</v>
      </c>
      <c r="L4777" t="s">
        <v>180</v>
      </c>
      <c r="M4777" t="e">
        <f>_xlfn.XLOOKUP(B4777,Sheet1!B:B,Sheet1!C:C)</f>
        <v>#N/A</v>
      </c>
    </row>
    <row r="4778" spans="2:13" hidden="1">
      <c r="B4778" t="s">
        <v>178</v>
      </c>
      <c r="C4778" t="s">
        <v>11034</v>
      </c>
      <c r="D4778" t="s">
        <v>315</v>
      </c>
      <c r="E4778" t="s">
        <v>5073</v>
      </c>
      <c r="F4778">
        <v>2</v>
      </c>
      <c r="G4778">
        <v>0</v>
      </c>
      <c r="H4778" t="s">
        <v>102</v>
      </c>
      <c r="I4778" t="s">
        <v>103</v>
      </c>
      <c r="J4778" t="s">
        <v>103</v>
      </c>
      <c r="K4778" t="s">
        <v>179</v>
      </c>
      <c r="L4778" t="s">
        <v>180</v>
      </c>
      <c r="M4778" t="e">
        <f>_xlfn.XLOOKUP(B4778,Sheet1!B:B,Sheet1!C:C)</f>
        <v>#N/A</v>
      </c>
    </row>
    <row r="4779" spans="2:13" hidden="1">
      <c r="B4779" t="s">
        <v>178</v>
      </c>
      <c r="C4779" t="s">
        <v>11035</v>
      </c>
      <c r="D4779" t="s">
        <v>180</v>
      </c>
      <c r="E4779" t="s">
        <v>5154</v>
      </c>
      <c r="F4779">
        <v>1</v>
      </c>
      <c r="G4779">
        <v>0</v>
      </c>
      <c r="H4779" t="s">
        <v>103</v>
      </c>
      <c r="I4779" t="s">
        <v>102</v>
      </c>
      <c r="J4779" t="s">
        <v>103</v>
      </c>
      <c r="K4779" t="s">
        <v>179</v>
      </c>
      <c r="L4779" t="s">
        <v>180</v>
      </c>
      <c r="M4779" t="e">
        <f>_xlfn.XLOOKUP(B4779,Sheet1!B:B,Sheet1!C:C)</f>
        <v>#N/A</v>
      </c>
    </row>
    <row r="4780" spans="2:13" hidden="1">
      <c r="B4780" t="s">
        <v>178</v>
      </c>
      <c r="C4780" t="s">
        <v>11036</v>
      </c>
      <c r="D4780" t="s">
        <v>180</v>
      </c>
      <c r="E4780" t="s">
        <v>5154</v>
      </c>
      <c r="F4780">
        <v>1</v>
      </c>
      <c r="G4780">
        <v>0</v>
      </c>
      <c r="H4780" t="s">
        <v>103</v>
      </c>
      <c r="I4780" t="s">
        <v>102</v>
      </c>
      <c r="J4780" t="s">
        <v>103</v>
      </c>
      <c r="K4780" t="s">
        <v>179</v>
      </c>
      <c r="L4780" t="s">
        <v>180</v>
      </c>
      <c r="M4780" t="e">
        <f>_xlfn.XLOOKUP(B4780,Sheet1!B:B,Sheet1!C:C)</f>
        <v>#N/A</v>
      </c>
    </row>
    <row r="4781" spans="2:13" hidden="1">
      <c r="B4781" t="s">
        <v>178</v>
      </c>
      <c r="C4781" t="s">
        <v>11037</v>
      </c>
      <c r="D4781" t="s">
        <v>180</v>
      </c>
      <c r="E4781" t="s">
        <v>5154</v>
      </c>
      <c r="F4781">
        <v>1</v>
      </c>
      <c r="G4781">
        <v>0</v>
      </c>
      <c r="H4781" t="s">
        <v>103</v>
      </c>
      <c r="I4781" t="s">
        <v>102</v>
      </c>
      <c r="J4781" t="s">
        <v>103</v>
      </c>
      <c r="K4781" t="s">
        <v>179</v>
      </c>
      <c r="L4781" t="s">
        <v>180</v>
      </c>
      <c r="M4781" t="e">
        <f>_xlfn.XLOOKUP(B4781,Sheet1!B:B,Sheet1!C:C)</f>
        <v>#N/A</v>
      </c>
    </row>
    <row r="4782" spans="2:13" hidden="1">
      <c r="B4782" t="s">
        <v>178</v>
      </c>
      <c r="C4782" t="s">
        <v>11038</v>
      </c>
      <c r="D4782" t="s">
        <v>180</v>
      </c>
      <c r="E4782" t="s">
        <v>5154</v>
      </c>
      <c r="F4782">
        <v>1</v>
      </c>
      <c r="G4782">
        <v>0</v>
      </c>
      <c r="H4782" t="s">
        <v>103</v>
      </c>
      <c r="I4782" t="s">
        <v>102</v>
      </c>
      <c r="J4782" t="s">
        <v>103</v>
      </c>
      <c r="K4782" t="s">
        <v>179</v>
      </c>
      <c r="L4782" t="s">
        <v>180</v>
      </c>
      <c r="M4782" t="e">
        <f>_xlfn.XLOOKUP(B4782,Sheet1!B:B,Sheet1!C:C)</f>
        <v>#N/A</v>
      </c>
    </row>
    <row r="4783" spans="2:13" hidden="1">
      <c r="B4783" t="s">
        <v>178</v>
      </c>
      <c r="C4783" t="s">
        <v>11039</v>
      </c>
      <c r="D4783" t="s">
        <v>180</v>
      </c>
      <c r="E4783" t="s">
        <v>5154</v>
      </c>
      <c r="F4783">
        <v>1</v>
      </c>
      <c r="G4783">
        <v>0</v>
      </c>
      <c r="H4783" t="s">
        <v>103</v>
      </c>
      <c r="I4783" t="s">
        <v>102</v>
      </c>
      <c r="J4783" t="s">
        <v>103</v>
      </c>
      <c r="K4783" t="s">
        <v>179</v>
      </c>
      <c r="L4783" t="s">
        <v>180</v>
      </c>
      <c r="M4783" t="e">
        <f>_xlfn.XLOOKUP(B4783,Sheet1!B:B,Sheet1!C:C)</f>
        <v>#N/A</v>
      </c>
    </row>
    <row r="4784" spans="2:13" hidden="1">
      <c r="B4784" t="s">
        <v>178</v>
      </c>
      <c r="C4784" t="s">
        <v>11040</v>
      </c>
      <c r="D4784" t="s">
        <v>180</v>
      </c>
      <c r="E4784" t="s">
        <v>5154</v>
      </c>
      <c r="F4784">
        <v>1</v>
      </c>
      <c r="G4784">
        <v>0</v>
      </c>
      <c r="H4784" t="s">
        <v>103</v>
      </c>
      <c r="I4784" t="s">
        <v>102</v>
      </c>
      <c r="J4784" t="s">
        <v>103</v>
      </c>
      <c r="K4784" t="s">
        <v>179</v>
      </c>
      <c r="L4784" t="s">
        <v>180</v>
      </c>
      <c r="M4784" t="e">
        <f>_xlfn.XLOOKUP(B4784,Sheet1!B:B,Sheet1!C:C)</f>
        <v>#N/A</v>
      </c>
    </row>
    <row r="4785" spans="2:13" hidden="1">
      <c r="B4785" t="s">
        <v>178</v>
      </c>
      <c r="C4785" t="s">
        <v>11041</v>
      </c>
      <c r="D4785" t="s">
        <v>267</v>
      </c>
      <c r="E4785" t="s">
        <v>5073</v>
      </c>
      <c r="F4785">
        <v>1</v>
      </c>
      <c r="G4785">
        <v>0</v>
      </c>
      <c r="H4785" t="s">
        <v>102</v>
      </c>
      <c r="I4785" t="s">
        <v>103</v>
      </c>
      <c r="J4785" t="s">
        <v>103</v>
      </c>
      <c r="K4785" t="s">
        <v>179</v>
      </c>
      <c r="L4785" t="s">
        <v>180</v>
      </c>
      <c r="M4785" t="e">
        <f>_xlfn.XLOOKUP(B4785,Sheet1!B:B,Sheet1!C:C)</f>
        <v>#N/A</v>
      </c>
    </row>
    <row r="4786" spans="2:13" hidden="1">
      <c r="B4786" t="s">
        <v>11042</v>
      </c>
      <c r="C4786" t="s">
        <v>11043</v>
      </c>
      <c r="D4786" t="s">
        <v>180</v>
      </c>
      <c r="E4786" t="s">
        <v>5154</v>
      </c>
      <c r="F4786">
        <v>2</v>
      </c>
      <c r="G4786">
        <v>0</v>
      </c>
      <c r="H4786" t="s">
        <v>103</v>
      </c>
      <c r="I4786" t="s">
        <v>102</v>
      </c>
      <c r="J4786" t="s">
        <v>103</v>
      </c>
      <c r="K4786" t="s">
        <v>11044</v>
      </c>
      <c r="L4786" t="s">
        <v>11045</v>
      </c>
      <c r="M4786" t="e">
        <f>_xlfn.XLOOKUP(B4786,Sheet1!B:B,Sheet1!C:C)</f>
        <v>#N/A</v>
      </c>
    </row>
    <row r="4787" spans="2:13" hidden="1">
      <c r="B4787" t="s">
        <v>11042</v>
      </c>
      <c r="C4787" t="s">
        <v>11046</v>
      </c>
      <c r="D4787" t="s">
        <v>180</v>
      </c>
      <c r="E4787" t="s">
        <v>5154</v>
      </c>
      <c r="F4787">
        <v>2</v>
      </c>
      <c r="G4787">
        <v>0</v>
      </c>
      <c r="H4787" t="s">
        <v>103</v>
      </c>
      <c r="I4787" t="s">
        <v>102</v>
      </c>
      <c r="J4787" t="s">
        <v>103</v>
      </c>
      <c r="K4787" t="s">
        <v>11044</v>
      </c>
      <c r="L4787" t="s">
        <v>11045</v>
      </c>
      <c r="M4787" t="e">
        <f>_xlfn.XLOOKUP(B4787,Sheet1!B:B,Sheet1!C:C)</f>
        <v>#N/A</v>
      </c>
    </row>
    <row r="4788" spans="2:13" hidden="1">
      <c r="B4788" t="s">
        <v>11042</v>
      </c>
      <c r="C4788" t="s">
        <v>11047</v>
      </c>
      <c r="D4788" t="s">
        <v>5224</v>
      </c>
      <c r="E4788" t="s">
        <v>5070</v>
      </c>
      <c r="F4788">
        <v>2</v>
      </c>
      <c r="G4788">
        <v>0</v>
      </c>
      <c r="H4788" t="s">
        <v>102</v>
      </c>
      <c r="I4788" t="s">
        <v>102</v>
      </c>
      <c r="J4788" t="s">
        <v>103</v>
      </c>
      <c r="K4788" t="s">
        <v>11044</v>
      </c>
      <c r="L4788" t="s">
        <v>11045</v>
      </c>
      <c r="M4788" t="e">
        <f>_xlfn.XLOOKUP(B4788,Sheet1!B:B,Sheet1!C:C)</f>
        <v>#N/A</v>
      </c>
    </row>
    <row r="4789" spans="2:13" hidden="1">
      <c r="B4789" t="s">
        <v>11042</v>
      </c>
      <c r="C4789" t="s">
        <v>11048</v>
      </c>
      <c r="D4789" t="s">
        <v>180</v>
      </c>
      <c r="E4789" t="s">
        <v>5154</v>
      </c>
      <c r="F4789">
        <v>2</v>
      </c>
      <c r="G4789">
        <v>0</v>
      </c>
      <c r="H4789" t="s">
        <v>103</v>
      </c>
      <c r="I4789" t="s">
        <v>102</v>
      </c>
      <c r="J4789" t="s">
        <v>103</v>
      </c>
      <c r="K4789" t="s">
        <v>11044</v>
      </c>
      <c r="L4789" t="s">
        <v>11045</v>
      </c>
      <c r="M4789" t="e">
        <f>_xlfn.XLOOKUP(B4789,Sheet1!B:B,Sheet1!C:C)</f>
        <v>#N/A</v>
      </c>
    </row>
    <row r="4790" spans="2:13" hidden="1">
      <c r="B4790" t="s">
        <v>11042</v>
      </c>
      <c r="C4790" t="s">
        <v>11044</v>
      </c>
      <c r="D4790" t="s">
        <v>11049</v>
      </c>
      <c r="E4790" t="s">
        <v>5070</v>
      </c>
      <c r="F4790">
        <v>36</v>
      </c>
      <c r="G4790">
        <v>111037</v>
      </c>
      <c r="H4790" t="s">
        <v>102</v>
      </c>
      <c r="I4790" t="s">
        <v>102</v>
      </c>
      <c r="J4790" t="s">
        <v>103</v>
      </c>
      <c r="K4790" t="s">
        <v>11044</v>
      </c>
      <c r="L4790" t="s">
        <v>11045</v>
      </c>
      <c r="M4790" t="e">
        <f>_xlfn.XLOOKUP(B4790,Sheet1!B:B,Sheet1!C:C)</f>
        <v>#N/A</v>
      </c>
    </row>
    <row r="4791" spans="2:13" hidden="1">
      <c r="B4791" t="s">
        <v>11042</v>
      </c>
      <c r="C4791" t="s">
        <v>11050</v>
      </c>
      <c r="D4791" t="s">
        <v>267</v>
      </c>
      <c r="E4791" t="s">
        <v>5070</v>
      </c>
      <c r="F4791">
        <v>2</v>
      </c>
      <c r="G4791">
        <v>0</v>
      </c>
      <c r="H4791" t="s">
        <v>102</v>
      </c>
      <c r="I4791" t="s">
        <v>102</v>
      </c>
      <c r="J4791" t="s">
        <v>103</v>
      </c>
      <c r="K4791" t="s">
        <v>11044</v>
      </c>
      <c r="L4791" t="s">
        <v>11045</v>
      </c>
      <c r="M4791" t="e">
        <f>_xlfn.XLOOKUP(B4791,Sheet1!B:B,Sheet1!C:C)</f>
        <v>#N/A</v>
      </c>
    </row>
    <row r="4792" spans="2:13" hidden="1">
      <c r="B4792" t="s">
        <v>11042</v>
      </c>
      <c r="C4792" t="s">
        <v>11051</v>
      </c>
      <c r="D4792" t="s">
        <v>180</v>
      </c>
      <c r="E4792" t="s">
        <v>5154</v>
      </c>
      <c r="F4792">
        <v>2</v>
      </c>
      <c r="G4792">
        <v>0</v>
      </c>
      <c r="H4792" t="s">
        <v>103</v>
      </c>
      <c r="I4792" t="s">
        <v>102</v>
      </c>
      <c r="J4792" t="s">
        <v>103</v>
      </c>
      <c r="K4792" t="s">
        <v>11044</v>
      </c>
      <c r="L4792" t="s">
        <v>11045</v>
      </c>
      <c r="M4792" t="e">
        <f>_xlfn.XLOOKUP(B4792,Sheet1!B:B,Sheet1!C:C)</f>
        <v>#N/A</v>
      </c>
    </row>
    <row r="4793" spans="2:13" hidden="1">
      <c r="B4793" t="s">
        <v>11042</v>
      </c>
      <c r="C4793" t="s">
        <v>11052</v>
      </c>
      <c r="D4793" t="s">
        <v>5195</v>
      </c>
      <c r="E4793" t="s">
        <v>5070</v>
      </c>
      <c r="F4793">
        <v>2</v>
      </c>
      <c r="G4793">
        <v>0</v>
      </c>
      <c r="H4793" t="s">
        <v>102</v>
      </c>
      <c r="I4793" t="s">
        <v>102</v>
      </c>
      <c r="J4793" t="s">
        <v>103</v>
      </c>
      <c r="K4793" t="s">
        <v>11044</v>
      </c>
      <c r="L4793" t="s">
        <v>11045</v>
      </c>
      <c r="M4793" t="e">
        <f>_xlfn.XLOOKUP(B4793,Sheet1!B:B,Sheet1!C:C)</f>
        <v>#N/A</v>
      </c>
    </row>
    <row r="4794" spans="2:13" hidden="1">
      <c r="B4794" t="s">
        <v>11042</v>
      </c>
      <c r="C4794" t="s">
        <v>11053</v>
      </c>
      <c r="D4794" t="s">
        <v>180</v>
      </c>
      <c r="E4794" t="s">
        <v>5154</v>
      </c>
      <c r="F4794">
        <v>2</v>
      </c>
      <c r="G4794">
        <v>0</v>
      </c>
      <c r="H4794" t="s">
        <v>103</v>
      </c>
      <c r="I4794" t="s">
        <v>102</v>
      </c>
      <c r="J4794" t="s">
        <v>103</v>
      </c>
      <c r="K4794" t="s">
        <v>11044</v>
      </c>
      <c r="L4794" t="s">
        <v>11045</v>
      </c>
      <c r="M4794" t="e">
        <f>_xlfn.XLOOKUP(B4794,Sheet1!B:B,Sheet1!C:C)</f>
        <v>#N/A</v>
      </c>
    </row>
    <row r="4795" spans="2:13" hidden="1">
      <c r="B4795" t="s">
        <v>11042</v>
      </c>
      <c r="C4795" t="s">
        <v>11054</v>
      </c>
      <c r="D4795" t="s">
        <v>180</v>
      </c>
      <c r="E4795" t="s">
        <v>5154</v>
      </c>
      <c r="F4795">
        <v>2</v>
      </c>
      <c r="G4795">
        <v>0</v>
      </c>
      <c r="H4795" t="s">
        <v>103</v>
      </c>
      <c r="I4795" t="s">
        <v>102</v>
      </c>
      <c r="J4795" t="s">
        <v>103</v>
      </c>
      <c r="K4795" t="s">
        <v>11044</v>
      </c>
      <c r="L4795" t="s">
        <v>11045</v>
      </c>
      <c r="M4795" t="e">
        <f>_xlfn.XLOOKUP(B4795,Sheet1!B:B,Sheet1!C:C)</f>
        <v>#N/A</v>
      </c>
    </row>
    <row r="4796" spans="2:13" hidden="1">
      <c r="B4796" t="s">
        <v>11042</v>
      </c>
      <c r="C4796" t="s">
        <v>11055</v>
      </c>
      <c r="D4796" t="s">
        <v>11056</v>
      </c>
      <c r="E4796" t="s">
        <v>5073</v>
      </c>
      <c r="F4796">
        <v>32</v>
      </c>
      <c r="G4796">
        <v>64808</v>
      </c>
      <c r="H4796" t="s">
        <v>102</v>
      </c>
      <c r="I4796" t="s">
        <v>103</v>
      </c>
      <c r="J4796" t="s">
        <v>103</v>
      </c>
      <c r="K4796" t="s">
        <v>11044</v>
      </c>
      <c r="L4796" t="s">
        <v>11045</v>
      </c>
      <c r="M4796" t="e">
        <f>_xlfn.XLOOKUP(B4796,Sheet1!B:B,Sheet1!C:C)</f>
        <v>#N/A</v>
      </c>
    </row>
    <row r="4797" spans="2:13" hidden="1">
      <c r="B4797" t="s">
        <v>11042</v>
      </c>
      <c r="C4797" t="s">
        <v>11057</v>
      </c>
      <c r="D4797" t="s">
        <v>5633</v>
      </c>
      <c r="E4797" t="s">
        <v>5070</v>
      </c>
      <c r="F4797">
        <v>2</v>
      </c>
      <c r="G4797">
        <v>0</v>
      </c>
      <c r="H4797" t="s">
        <v>102</v>
      </c>
      <c r="I4797" t="s">
        <v>102</v>
      </c>
      <c r="J4797" t="s">
        <v>103</v>
      </c>
      <c r="K4797" t="s">
        <v>11044</v>
      </c>
      <c r="L4797" t="s">
        <v>11045</v>
      </c>
      <c r="M4797" t="e">
        <f>_xlfn.XLOOKUP(B4797,Sheet1!B:B,Sheet1!C:C)</f>
        <v>#N/A</v>
      </c>
    </row>
    <row r="4798" spans="2:13" hidden="1">
      <c r="B4798" t="s">
        <v>11058</v>
      </c>
      <c r="C4798" t="s">
        <v>11059</v>
      </c>
      <c r="D4798" t="s">
        <v>7424</v>
      </c>
      <c r="E4798" t="s">
        <v>5154</v>
      </c>
      <c r="F4798">
        <v>40</v>
      </c>
      <c r="G4798">
        <v>111229</v>
      </c>
      <c r="H4798" t="s">
        <v>103</v>
      </c>
      <c r="I4798" t="s">
        <v>102</v>
      </c>
      <c r="J4798" t="s">
        <v>103</v>
      </c>
      <c r="K4798" t="s">
        <v>11060</v>
      </c>
      <c r="L4798" t="s">
        <v>315</v>
      </c>
      <c r="M4798" t="e">
        <f>_xlfn.XLOOKUP(B4798,Sheet1!B:B,Sheet1!C:C)</f>
        <v>#N/A</v>
      </c>
    </row>
    <row r="4799" spans="2:13" hidden="1">
      <c r="B4799" t="s">
        <v>11058</v>
      </c>
      <c r="C4799" t="s">
        <v>11061</v>
      </c>
      <c r="D4799" t="s">
        <v>7135</v>
      </c>
      <c r="E4799" t="s">
        <v>5154</v>
      </c>
      <c r="F4799">
        <v>0</v>
      </c>
      <c r="G4799">
        <v>0</v>
      </c>
      <c r="H4799" t="s">
        <v>103</v>
      </c>
      <c r="I4799" t="s">
        <v>102</v>
      </c>
      <c r="J4799" t="s">
        <v>103</v>
      </c>
      <c r="K4799" t="s">
        <v>11060</v>
      </c>
      <c r="L4799" t="s">
        <v>315</v>
      </c>
      <c r="M4799" t="e">
        <f>_xlfn.XLOOKUP(B4799,Sheet1!B:B,Sheet1!C:C)</f>
        <v>#N/A</v>
      </c>
    </row>
    <row r="4800" spans="2:13" hidden="1">
      <c r="B4800" t="s">
        <v>11058</v>
      </c>
      <c r="C4800" t="s">
        <v>11062</v>
      </c>
      <c r="D4800" t="s">
        <v>267</v>
      </c>
      <c r="E4800" t="s">
        <v>5070</v>
      </c>
      <c r="F4800">
        <v>0</v>
      </c>
      <c r="G4800">
        <v>0</v>
      </c>
      <c r="H4800" t="s">
        <v>102</v>
      </c>
      <c r="I4800" t="s">
        <v>102</v>
      </c>
      <c r="J4800" t="s">
        <v>103</v>
      </c>
      <c r="K4800" t="s">
        <v>11060</v>
      </c>
      <c r="L4800" t="s">
        <v>315</v>
      </c>
      <c r="M4800" t="e">
        <f>_xlfn.XLOOKUP(B4800,Sheet1!B:B,Sheet1!C:C)</f>
        <v>#N/A</v>
      </c>
    </row>
    <row r="4801" spans="2:13" hidden="1">
      <c r="B4801" t="s">
        <v>11058</v>
      </c>
      <c r="C4801" t="s">
        <v>11060</v>
      </c>
      <c r="D4801" t="s">
        <v>315</v>
      </c>
      <c r="E4801" t="s">
        <v>5070</v>
      </c>
      <c r="F4801">
        <v>0</v>
      </c>
      <c r="G4801">
        <v>0</v>
      </c>
      <c r="H4801" t="s">
        <v>102</v>
      </c>
      <c r="I4801" t="s">
        <v>102</v>
      </c>
      <c r="J4801" t="s">
        <v>103</v>
      </c>
      <c r="K4801" t="s">
        <v>11060</v>
      </c>
      <c r="L4801" t="s">
        <v>315</v>
      </c>
      <c r="M4801" t="e">
        <f>_xlfn.XLOOKUP(B4801,Sheet1!B:B,Sheet1!C:C)</f>
        <v>#N/A</v>
      </c>
    </row>
    <row r="4802" spans="2:13" hidden="1">
      <c r="B4802" t="s">
        <v>11058</v>
      </c>
      <c r="C4802" t="s">
        <v>11063</v>
      </c>
      <c r="D4802" t="s">
        <v>7135</v>
      </c>
      <c r="E4802" t="s">
        <v>5154</v>
      </c>
      <c r="F4802">
        <v>0</v>
      </c>
      <c r="G4802">
        <v>0</v>
      </c>
      <c r="H4802" t="s">
        <v>103</v>
      </c>
      <c r="I4802" t="s">
        <v>102</v>
      </c>
      <c r="J4802" t="s">
        <v>103</v>
      </c>
      <c r="K4802" t="s">
        <v>11060</v>
      </c>
      <c r="L4802" t="s">
        <v>315</v>
      </c>
      <c r="M4802" t="e">
        <f>_xlfn.XLOOKUP(B4802,Sheet1!B:B,Sheet1!C:C)</f>
        <v>#N/A</v>
      </c>
    </row>
    <row r="4803" spans="2:13" hidden="1">
      <c r="B4803" t="s">
        <v>11058</v>
      </c>
      <c r="C4803" t="s">
        <v>11064</v>
      </c>
      <c r="D4803" t="s">
        <v>7432</v>
      </c>
      <c r="E4803" t="s">
        <v>5154</v>
      </c>
      <c r="F4803">
        <v>40</v>
      </c>
      <c r="G4803">
        <v>83497</v>
      </c>
      <c r="H4803" t="s">
        <v>103</v>
      </c>
      <c r="I4803" t="s">
        <v>102</v>
      </c>
      <c r="J4803" t="s">
        <v>103</v>
      </c>
      <c r="K4803" t="s">
        <v>11060</v>
      </c>
      <c r="L4803" t="s">
        <v>315</v>
      </c>
      <c r="M4803" t="e">
        <f>_xlfn.XLOOKUP(B4803,Sheet1!B:B,Sheet1!C:C)</f>
        <v>#N/A</v>
      </c>
    </row>
    <row r="4804" spans="2:13" hidden="1">
      <c r="B4804" t="s">
        <v>11058</v>
      </c>
      <c r="C4804" t="s">
        <v>11065</v>
      </c>
      <c r="D4804" t="s">
        <v>7432</v>
      </c>
      <c r="E4804" t="s">
        <v>5154</v>
      </c>
      <c r="F4804">
        <v>40</v>
      </c>
      <c r="G4804">
        <v>55087</v>
      </c>
      <c r="H4804" t="s">
        <v>103</v>
      </c>
      <c r="I4804" t="s">
        <v>102</v>
      </c>
      <c r="J4804" t="s">
        <v>103</v>
      </c>
      <c r="K4804" t="s">
        <v>11060</v>
      </c>
      <c r="L4804" t="s">
        <v>315</v>
      </c>
      <c r="M4804" t="e">
        <f>_xlfn.XLOOKUP(B4804,Sheet1!B:B,Sheet1!C:C)</f>
        <v>#N/A</v>
      </c>
    </row>
    <row r="4805" spans="2:13" hidden="1">
      <c r="B4805" t="s">
        <v>11066</v>
      </c>
      <c r="C4805" t="s">
        <v>11067</v>
      </c>
      <c r="D4805" t="s">
        <v>670</v>
      </c>
      <c r="E4805" t="s">
        <v>5073</v>
      </c>
      <c r="F4805">
        <v>5</v>
      </c>
      <c r="G4805">
        <v>0</v>
      </c>
      <c r="H4805" t="s">
        <v>102</v>
      </c>
      <c r="I4805" t="s">
        <v>103</v>
      </c>
      <c r="J4805" t="s">
        <v>103</v>
      </c>
      <c r="K4805" t="s">
        <v>11068</v>
      </c>
      <c r="L4805" t="s">
        <v>254</v>
      </c>
      <c r="M4805" t="e">
        <f>_xlfn.XLOOKUP(B4805,Sheet1!B:B,Sheet1!C:C)</f>
        <v>#N/A</v>
      </c>
    </row>
    <row r="4806" spans="2:13" hidden="1">
      <c r="B4806" t="s">
        <v>11066</v>
      </c>
      <c r="C4806" t="s">
        <v>11069</v>
      </c>
      <c r="D4806" t="s">
        <v>631</v>
      </c>
      <c r="E4806" t="s">
        <v>5154</v>
      </c>
      <c r="F4806">
        <v>2</v>
      </c>
      <c r="G4806">
        <v>0</v>
      </c>
      <c r="H4806" t="s">
        <v>103</v>
      </c>
      <c r="I4806" t="s">
        <v>102</v>
      </c>
      <c r="J4806" t="s">
        <v>103</v>
      </c>
      <c r="K4806" t="s">
        <v>11068</v>
      </c>
      <c r="L4806" t="s">
        <v>254</v>
      </c>
      <c r="M4806" t="e">
        <f>_xlfn.XLOOKUP(B4806,Sheet1!B:B,Sheet1!C:C)</f>
        <v>#N/A</v>
      </c>
    </row>
    <row r="4807" spans="2:13" hidden="1">
      <c r="B4807" t="s">
        <v>11066</v>
      </c>
      <c r="C4807" t="s">
        <v>11070</v>
      </c>
      <c r="D4807" t="s">
        <v>5663</v>
      </c>
      <c r="E4807" t="s">
        <v>5073</v>
      </c>
      <c r="F4807">
        <v>25</v>
      </c>
      <c r="G4807">
        <v>60204</v>
      </c>
      <c r="H4807" t="s">
        <v>102</v>
      </c>
      <c r="I4807" t="s">
        <v>103</v>
      </c>
      <c r="J4807" t="s">
        <v>103</v>
      </c>
      <c r="K4807" t="s">
        <v>11068</v>
      </c>
      <c r="L4807" t="s">
        <v>254</v>
      </c>
      <c r="M4807" t="e">
        <f>_xlfn.XLOOKUP(B4807,Sheet1!B:B,Sheet1!C:C)</f>
        <v>#N/A</v>
      </c>
    </row>
    <row r="4808" spans="2:13" hidden="1">
      <c r="B4808" t="s">
        <v>11066</v>
      </c>
      <c r="C4808" t="s">
        <v>11071</v>
      </c>
      <c r="D4808" t="s">
        <v>631</v>
      </c>
      <c r="E4808" t="s">
        <v>5154</v>
      </c>
      <c r="F4808">
        <v>2</v>
      </c>
      <c r="G4808">
        <v>0</v>
      </c>
      <c r="H4808" t="s">
        <v>103</v>
      </c>
      <c r="I4808" t="s">
        <v>102</v>
      </c>
      <c r="J4808" t="s">
        <v>103</v>
      </c>
      <c r="K4808" t="s">
        <v>11068</v>
      </c>
      <c r="L4808" t="s">
        <v>254</v>
      </c>
      <c r="M4808" t="e">
        <f>_xlfn.XLOOKUP(B4808,Sheet1!B:B,Sheet1!C:C)</f>
        <v>#N/A</v>
      </c>
    </row>
    <row r="4809" spans="2:13" hidden="1">
      <c r="B4809" t="s">
        <v>11066</v>
      </c>
      <c r="C4809" t="s">
        <v>11072</v>
      </c>
      <c r="D4809" t="s">
        <v>11073</v>
      </c>
      <c r="E4809" t="s">
        <v>5154</v>
      </c>
      <c r="F4809">
        <v>5</v>
      </c>
      <c r="G4809">
        <v>0</v>
      </c>
      <c r="H4809" t="s">
        <v>103</v>
      </c>
      <c r="I4809" t="s">
        <v>102</v>
      </c>
      <c r="J4809" t="s">
        <v>103</v>
      </c>
      <c r="K4809" t="s">
        <v>11068</v>
      </c>
      <c r="L4809" t="s">
        <v>254</v>
      </c>
      <c r="M4809" t="e">
        <f>_xlfn.XLOOKUP(B4809,Sheet1!B:B,Sheet1!C:C)</f>
        <v>#N/A</v>
      </c>
    </row>
    <row r="4810" spans="2:13" hidden="1">
      <c r="B4810" t="s">
        <v>11066</v>
      </c>
      <c r="C4810" t="s">
        <v>11074</v>
      </c>
      <c r="D4810" t="s">
        <v>631</v>
      </c>
      <c r="E4810" t="s">
        <v>5154</v>
      </c>
      <c r="F4810">
        <v>2</v>
      </c>
      <c r="G4810">
        <v>0</v>
      </c>
      <c r="H4810" t="s">
        <v>103</v>
      </c>
      <c r="I4810" t="s">
        <v>102</v>
      </c>
      <c r="J4810" t="s">
        <v>103</v>
      </c>
      <c r="K4810" t="s">
        <v>11068</v>
      </c>
      <c r="L4810" t="s">
        <v>254</v>
      </c>
      <c r="M4810" t="e">
        <f>_xlfn.XLOOKUP(B4810,Sheet1!B:B,Sheet1!C:C)</f>
        <v>#N/A</v>
      </c>
    </row>
    <row r="4811" spans="2:13" hidden="1">
      <c r="B4811" t="s">
        <v>11066</v>
      </c>
      <c r="C4811" t="s">
        <v>11075</v>
      </c>
      <c r="D4811" t="s">
        <v>631</v>
      </c>
      <c r="E4811" t="s">
        <v>5154</v>
      </c>
      <c r="F4811">
        <v>2</v>
      </c>
      <c r="G4811">
        <v>0</v>
      </c>
      <c r="H4811" t="s">
        <v>103</v>
      </c>
      <c r="I4811" t="s">
        <v>102</v>
      </c>
      <c r="J4811" t="s">
        <v>103</v>
      </c>
      <c r="K4811" t="s">
        <v>11068</v>
      </c>
      <c r="L4811" t="s">
        <v>254</v>
      </c>
      <c r="M4811" t="e">
        <f>_xlfn.XLOOKUP(B4811,Sheet1!B:B,Sheet1!C:C)</f>
        <v>#N/A</v>
      </c>
    </row>
    <row r="4812" spans="2:13" hidden="1">
      <c r="B4812" t="s">
        <v>11066</v>
      </c>
      <c r="C4812" t="s">
        <v>11068</v>
      </c>
      <c r="D4812" t="s">
        <v>254</v>
      </c>
      <c r="E4812" t="s">
        <v>5073</v>
      </c>
      <c r="F4812">
        <v>25</v>
      </c>
      <c r="G4812">
        <v>42000</v>
      </c>
      <c r="H4812" t="s">
        <v>102</v>
      </c>
      <c r="I4812" t="s">
        <v>103</v>
      </c>
      <c r="J4812" t="s">
        <v>103</v>
      </c>
      <c r="K4812" t="s">
        <v>11068</v>
      </c>
      <c r="L4812" t="s">
        <v>254</v>
      </c>
      <c r="M4812" t="e">
        <f>_xlfn.XLOOKUP(B4812,Sheet1!B:B,Sheet1!C:C)</f>
        <v>#N/A</v>
      </c>
    </row>
    <row r="4813" spans="2:13" hidden="1">
      <c r="B4813" t="s">
        <v>453</v>
      </c>
      <c r="C4813" t="s">
        <v>11076</v>
      </c>
      <c r="D4813" t="s">
        <v>226</v>
      </c>
      <c r="E4813" t="s">
        <v>5154</v>
      </c>
      <c r="F4813">
        <v>1</v>
      </c>
      <c r="G4813">
        <v>0</v>
      </c>
      <c r="H4813" t="s">
        <v>103</v>
      </c>
      <c r="I4813" t="s">
        <v>102</v>
      </c>
      <c r="J4813" t="s">
        <v>103</v>
      </c>
      <c r="K4813" t="s">
        <v>454</v>
      </c>
      <c r="L4813" t="s">
        <v>153</v>
      </c>
      <c r="M4813" t="e">
        <f>_xlfn.XLOOKUP(B4813,Sheet1!B:B,Sheet1!C:C)</f>
        <v>#N/A</v>
      </c>
    </row>
    <row r="4814" spans="2:13" hidden="1">
      <c r="B4814" t="s">
        <v>313</v>
      </c>
      <c r="C4814" t="s">
        <v>11077</v>
      </c>
      <c r="D4814" t="s">
        <v>180</v>
      </c>
      <c r="E4814" t="s">
        <v>5154</v>
      </c>
      <c r="F4814">
        <v>4</v>
      </c>
      <c r="G4814">
        <v>0</v>
      </c>
      <c r="H4814" t="s">
        <v>103</v>
      </c>
      <c r="I4814" t="s">
        <v>102</v>
      </c>
      <c r="J4814" t="s">
        <v>103</v>
      </c>
      <c r="K4814" t="s">
        <v>314</v>
      </c>
      <c r="L4814" t="s">
        <v>315</v>
      </c>
      <c r="M4814" t="e">
        <f>_xlfn.XLOOKUP(B4814,Sheet1!B:B,Sheet1!C:C)</f>
        <v>#N/A</v>
      </c>
    </row>
    <row r="4815" spans="2:13" hidden="1">
      <c r="B4815" t="s">
        <v>313</v>
      </c>
      <c r="C4815" t="s">
        <v>11078</v>
      </c>
      <c r="D4815" t="s">
        <v>5224</v>
      </c>
      <c r="E4815" t="s">
        <v>5070</v>
      </c>
      <c r="F4815">
        <v>4</v>
      </c>
      <c r="G4815">
        <v>0</v>
      </c>
      <c r="H4815" t="s">
        <v>102</v>
      </c>
      <c r="I4815" t="s">
        <v>102</v>
      </c>
      <c r="J4815" t="s">
        <v>103</v>
      </c>
      <c r="K4815" t="s">
        <v>314</v>
      </c>
      <c r="L4815" t="s">
        <v>315</v>
      </c>
      <c r="M4815" t="e">
        <f>_xlfn.XLOOKUP(B4815,Sheet1!B:B,Sheet1!C:C)</f>
        <v>#N/A</v>
      </c>
    </row>
    <row r="4816" spans="2:13" hidden="1">
      <c r="B4816" t="s">
        <v>313</v>
      </c>
      <c r="C4816" t="s">
        <v>11079</v>
      </c>
      <c r="D4816" t="s">
        <v>180</v>
      </c>
      <c r="E4816" t="s">
        <v>5154</v>
      </c>
      <c r="F4816">
        <v>4</v>
      </c>
      <c r="G4816">
        <v>0</v>
      </c>
      <c r="H4816" t="s">
        <v>103</v>
      </c>
      <c r="I4816" t="s">
        <v>102</v>
      </c>
      <c r="J4816" t="s">
        <v>103</v>
      </c>
      <c r="K4816" t="s">
        <v>314</v>
      </c>
      <c r="L4816" t="s">
        <v>315</v>
      </c>
      <c r="M4816" t="e">
        <f>_xlfn.XLOOKUP(B4816,Sheet1!B:B,Sheet1!C:C)</f>
        <v>#N/A</v>
      </c>
    </row>
    <row r="4817" spans="2:13" hidden="1">
      <c r="B4817" t="s">
        <v>453</v>
      </c>
      <c r="C4817" t="s">
        <v>11080</v>
      </c>
      <c r="D4817" t="s">
        <v>142</v>
      </c>
      <c r="E4817" t="s">
        <v>5070</v>
      </c>
      <c r="F4817">
        <v>1</v>
      </c>
      <c r="G4817">
        <v>0</v>
      </c>
      <c r="H4817" t="s">
        <v>102</v>
      </c>
      <c r="I4817" t="s">
        <v>102</v>
      </c>
      <c r="J4817" t="s">
        <v>103</v>
      </c>
      <c r="K4817" t="s">
        <v>454</v>
      </c>
      <c r="L4817" t="s">
        <v>153</v>
      </c>
      <c r="M4817" t="e">
        <f>_xlfn.XLOOKUP(B4817,Sheet1!B:B,Sheet1!C:C)</f>
        <v>#N/A</v>
      </c>
    </row>
    <row r="4818" spans="2:13" hidden="1">
      <c r="B4818" t="s">
        <v>313</v>
      </c>
      <c r="C4818" t="s">
        <v>11081</v>
      </c>
      <c r="D4818" t="s">
        <v>180</v>
      </c>
      <c r="E4818" t="s">
        <v>5154</v>
      </c>
      <c r="F4818">
        <v>4</v>
      </c>
      <c r="G4818">
        <v>0</v>
      </c>
      <c r="H4818" t="s">
        <v>103</v>
      </c>
      <c r="I4818" t="s">
        <v>102</v>
      </c>
      <c r="J4818" t="s">
        <v>103</v>
      </c>
      <c r="K4818" t="s">
        <v>314</v>
      </c>
      <c r="L4818" t="s">
        <v>315</v>
      </c>
      <c r="M4818" t="e">
        <f>_xlfn.XLOOKUP(B4818,Sheet1!B:B,Sheet1!C:C)</f>
        <v>#N/A</v>
      </c>
    </row>
    <row r="4819" spans="2:13" hidden="1">
      <c r="B4819" t="s">
        <v>453</v>
      </c>
      <c r="C4819" t="s">
        <v>11082</v>
      </c>
      <c r="D4819" t="s">
        <v>226</v>
      </c>
      <c r="E4819" t="s">
        <v>5154</v>
      </c>
      <c r="F4819">
        <v>1</v>
      </c>
      <c r="G4819">
        <v>0</v>
      </c>
      <c r="H4819" t="s">
        <v>103</v>
      </c>
      <c r="I4819" t="s">
        <v>102</v>
      </c>
      <c r="J4819" t="s">
        <v>103</v>
      </c>
      <c r="K4819" t="s">
        <v>454</v>
      </c>
      <c r="L4819" t="s">
        <v>153</v>
      </c>
      <c r="M4819" t="e">
        <f>_xlfn.XLOOKUP(B4819,Sheet1!B:B,Sheet1!C:C)</f>
        <v>#N/A</v>
      </c>
    </row>
    <row r="4820" spans="2:13" hidden="1">
      <c r="B4820" t="s">
        <v>453</v>
      </c>
      <c r="C4820" t="s">
        <v>11083</v>
      </c>
      <c r="D4820" t="s">
        <v>226</v>
      </c>
      <c r="E4820" t="s">
        <v>5154</v>
      </c>
      <c r="F4820">
        <v>1</v>
      </c>
      <c r="G4820">
        <v>0</v>
      </c>
      <c r="H4820" t="s">
        <v>103</v>
      </c>
      <c r="I4820" t="s">
        <v>102</v>
      </c>
      <c r="J4820" t="s">
        <v>103</v>
      </c>
      <c r="K4820" t="s">
        <v>454</v>
      </c>
      <c r="L4820" t="s">
        <v>153</v>
      </c>
      <c r="M4820" t="e">
        <f>_xlfn.XLOOKUP(B4820,Sheet1!B:B,Sheet1!C:C)</f>
        <v>#N/A</v>
      </c>
    </row>
    <row r="4821" spans="2:13" hidden="1">
      <c r="B4821" t="s">
        <v>453</v>
      </c>
      <c r="C4821" t="s">
        <v>11084</v>
      </c>
      <c r="D4821" t="s">
        <v>226</v>
      </c>
      <c r="E4821" t="s">
        <v>5154</v>
      </c>
      <c r="F4821">
        <v>1</v>
      </c>
      <c r="G4821">
        <v>0</v>
      </c>
      <c r="H4821" t="s">
        <v>103</v>
      </c>
      <c r="I4821" t="s">
        <v>102</v>
      </c>
      <c r="J4821" t="s">
        <v>103</v>
      </c>
      <c r="K4821" t="s">
        <v>454</v>
      </c>
      <c r="L4821" t="s">
        <v>153</v>
      </c>
      <c r="M4821" t="e">
        <f>_xlfn.XLOOKUP(B4821,Sheet1!B:B,Sheet1!C:C)</f>
        <v>#N/A</v>
      </c>
    </row>
    <row r="4822" spans="2:13" hidden="1">
      <c r="B4822" t="s">
        <v>453</v>
      </c>
      <c r="C4822" t="s">
        <v>11085</v>
      </c>
      <c r="D4822" t="s">
        <v>226</v>
      </c>
      <c r="E4822" t="s">
        <v>5154</v>
      </c>
      <c r="F4822">
        <v>1</v>
      </c>
      <c r="G4822">
        <v>0</v>
      </c>
      <c r="H4822" t="s">
        <v>103</v>
      </c>
      <c r="I4822" t="s">
        <v>102</v>
      </c>
      <c r="J4822" t="s">
        <v>103</v>
      </c>
      <c r="K4822" t="s">
        <v>454</v>
      </c>
      <c r="L4822" t="s">
        <v>153</v>
      </c>
      <c r="M4822" t="e">
        <f>_xlfn.XLOOKUP(B4822,Sheet1!B:B,Sheet1!C:C)</f>
        <v>#N/A</v>
      </c>
    </row>
    <row r="4823" spans="2:13" hidden="1">
      <c r="B4823" t="s">
        <v>453</v>
      </c>
      <c r="C4823" t="s">
        <v>11086</v>
      </c>
      <c r="D4823" t="s">
        <v>670</v>
      </c>
      <c r="E4823" t="s">
        <v>5070</v>
      </c>
      <c r="F4823">
        <v>1</v>
      </c>
      <c r="G4823">
        <v>0</v>
      </c>
      <c r="H4823" t="s">
        <v>102</v>
      </c>
      <c r="I4823" t="s">
        <v>102</v>
      </c>
      <c r="J4823" t="s">
        <v>103</v>
      </c>
      <c r="K4823" t="s">
        <v>454</v>
      </c>
      <c r="L4823" t="s">
        <v>153</v>
      </c>
      <c r="M4823" t="e">
        <f>_xlfn.XLOOKUP(B4823,Sheet1!B:B,Sheet1!C:C)</f>
        <v>#N/A</v>
      </c>
    </row>
    <row r="4824" spans="2:13" hidden="1">
      <c r="B4824" t="s">
        <v>453</v>
      </c>
      <c r="C4824" t="s">
        <v>11087</v>
      </c>
      <c r="D4824" t="s">
        <v>226</v>
      </c>
      <c r="E4824" t="s">
        <v>5154</v>
      </c>
      <c r="F4824">
        <v>1</v>
      </c>
      <c r="G4824">
        <v>0</v>
      </c>
      <c r="H4824" t="s">
        <v>103</v>
      </c>
      <c r="I4824" t="s">
        <v>102</v>
      </c>
      <c r="J4824" t="s">
        <v>103</v>
      </c>
      <c r="K4824" t="s">
        <v>454</v>
      </c>
      <c r="L4824" t="s">
        <v>153</v>
      </c>
      <c r="M4824" t="e">
        <f>_xlfn.XLOOKUP(B4824,Sheet1!B:B,Sheet1!C:C)</f>
        <v>#N/A</v>
      </c>
    </row>
    <row r="4825" spans="2:13" hidden="1">
      <c r="B4825" t="s">
        <v>313</v>
      </c>
      <c r="C4825" t="s">
        <v>314</v>
      </c>
      <c r="D4825" t="s">
        <v>315</v>
      </c>
      <c r="E4825" t="s">
        <v>5070</v>
      </c>
      <c r="F4825">
        <v>4</v>
      </c>
      <c r="G4825">
        <v>0</v>
      </c>
      <c r="H4825" t="s">
        <v>102</v>
      </c>
      <c r="I4825" t="s">
        <v>102</v>
      </c>
      <c r="J4825" t="s">
        <v>103</v>
      </c>
      <c r="K4825" t="s">
        <v>314</v>
      </c>
      <c r="L4825" t="s">
        <v>315</v>
      </c>
      <c r="M4825" t="e">
        <f>_xlfn.XLOOKUP(B4825,Sheet1!B:B,Sheet1!C:C)</f>
        <v>#N/A</v>
      </c>
    </row>
    <row r="4826" spans="2:13" hidden="1">
      <c r="B4826" t="s">
        <v>453</v>
      </c>
      <c r="C4826" t="s">
        <v>11088</v>
      </c>
      <c r="D4826" t="s">
        <v>254</v>
      </c>
      <c r="E4826" t="s">
        <v>5070</v>
      </c>
      <c r="F4826">
        <v>1</v>
      </c>
      <c r="G4826">
        <v>0</v>
      </c>
      <c r="H4826" t="s">
        <v>102</v>
      </c>
      <c r="I4826" t="s">
        <v>102</v>
      </c>
      <c r="J4826" t="s">
        <v>103</v>
      </c>
      <c r="K4826" t="s">
        <v>454</v>
      </c>
      <c r="L4826" t="s">
        <v>153</v>
      </c>
      <c r="M4826" t="e">
        <f>_xlfn.XLOOKUP(B4826,Sheet1!B:B,Sheet1!C:C)</f>
        <v>#N/A</v>
      </c>
    </row>
    <row r="4827" spans="2:13" hidden="1">
      <c r="B4827" t="s">
        <v>313</v>
      </c>
      <c r="C4827" t="s">
        <v>11089</v>
      </c>
      <c r="D4827" t="s">
        <v>195</v>
      </c>
      <c r="E4827" t="s">
        <v>5073</v>
      </c>
      <c r="F4827">
        <v>40</v>
      </c>
      <c r="G4827">
        <v>164950</v>
      </c>
      <c r="H4827" t="s">
        <v>102</v>
      </c>
      <c r="I4827" t="s">
        <v>103</v>
      </c>
      <c r="J4827" t="s">
        <v>103</v>
      </c>
      <c r="K4827" t="s">
        <v>314</v>
      </c>
      <c r="L4827" t="s">
        <v>315</v>
      </c>
      <c r="M4827" t="e">
        <f>_xlfn.XLOOKUP(B4827,Sheet1!B:B,Sheet1!C:C)</f>
        <v>#N/A</v>
      </c>
    </row>
    <row r="4828" spans="2:13" hidden="1">
      <c r="B4828" t="s">
        <v>313</v>
      </c>
      <c r="C4828" t="s">
        <v>11090</v>
      </c>
      <c r="D4828" t="s">
        <v>11091</v>
      </c>
      <c r="F4828">
        <v>40</v>
      </c>
      <c r="G4828">
        <v>119958</v>
      </c>
      <c r="H4828" t="s">
        <v>103</v>
      </c>
      <c r="I4828" t="s">
        <v>103</v>
      </c>
      <c r="J4828" t="s">
        <v>103</v>
      </c>
      <c r="K4828" t="s">
        <v>314</v>
      </c>
      <c r="L4828" t="s">
        <v>315</v>
      </c>
      <c r="M4828" t="e">
        <f>_xlfn.XLOOKUP(B4828,Sheet1!B:B,Sheet1!C:C)</f>
        <v>#N/A</v>
      </c>
    </row>
    <row r="4829" spans="2:13" hidden="1">
      <c r="B4829" t="s">
        <v>313</v>
      </c>
      <c r="C4829" t="s">
        <v>11092</v>
      </c>
      <c r="D4829" t="s">
        <v>180</v>
      </c>
      <c r="E4829" t="s">
        <v>5154</v>
      </c>
      <c r="F4829">
        <v>4</v>
      </c>
      <c r="G4829">
        <v>0</v>
      </c>
      <c r="H4829" t="s">
        <v>103</v>
      </c>
      <c r="I4829" t="s">
        <v>102</v>
      </c>
      <c r="J4829" t="s">
        <v>103</v>
      </c>
      <c r="K4829" t="s">
        <v>314</v>
      </c>
      <c r="L4829" t="s">
        <v>315</v>
      </c>
      <c r="M4829" t="e">
        <f>_xlfn.XLOOKUP(B4829,Sheet1!B:B,Sheet1!C:C)</f>
        <v>#N/A</v>
      </c>
    </row>
    <row r="4830" spans="2:13" hidden="1">
      <c r="B4830" t="s">
        <v>313</v>
      </c>
      <c r="C4830" t="s">
        <v>11093</v>
      </c>
      <c r="D4830" t="s">
        <v>180</v>
      </c>
      <c r="E4830" t="s">
        <v>5154</v>
      </c>
      <c r="F4830">
        <v>4</v>
      </c>
      <c r="G4830">
        <v>0</v>
      </c>
      <c r="H4830" t="s">
        <v>103</v>
      </c>
      <c r="I4830" t="s">
        <v>102</v>
      </c>
      <c r="J4830" t="s">
        <v>103</v>
      </c>
      <c r="K4830" t="s">
        <v>314</v>
      </c>
      <c r="L4830" t="s">
        <v>315</v>
      </c>
      <c r="M4830" t="e">
        <f>_xlfn.XLOOKUP(B4830,Sheet1!B:B,Sheet1!C:C)</f>
        <v>#N/A</v>
      </c>
    </row>
    <row r="4831" spans="2:13" hidden="1">
      <c r="B4831" t="s">
        <v>453</v>
      </c>
      <c r="C4831" t="s">
        <v>11094</v>
      </c>
      <c r="D4831" t="s">
        <v>226</v>
      </c>
      <c r="E4831" t="s">
        <v>5154</v>
      </c>
      <c r="F4831">
        <v>1</v>
      </c>
      <c r="G4831">
        <v>0</v>
      </c>
      <c r="H4831" t="s">
        <v>103</v>
      </c>
      <c r="I4831" t="s">
        <v>102</v>
      </c>
      <c r="J4831" t="s">
        <v>103</v>
      </c>
      <c r="K4831" t="s">
        <v>454</v>
      </c>
      <c r="L4831" t="s">
        <v>153</v>
      </c>
      <c r="M4831" t="e">
        <f>_xlfn.XLOOKUP(B4831,Sheet1!B:B,Sheet1!C:C)</f>
        <v>#N/A</v>
      </c>
    </row>
    <row r="4832" spans="2:13" hidden="1">
      <c r="B4832" t="s">
        <v>453</v>
      </c>
      <c r="C4832" t="s">
        <v>11095</v>
      </c>
      <c r="D4832" t="s">
        <v>226</v>
      </c>
      <c r="E4832" t="s">
        <v>5154</v>
      </c>
      <c r="F4832">
        <v>1</v>
      </c>
      <c r="G4832">
        <v>0</v>
      </c>
      <c r="H4832" t="s">
        <v>103</v>
      </c>
      <c r="I4832" t="s">
        <v>102</v>
      </c>
      <c r="J4832" t="s">
        <v>103</v>
      </c>
      <c r="K4832" t="s">
        <v>454</v>
      </c>
      <c r="L4832" t="s">
        <v>153</v>
      </c>
      <c r="M4832" t="e">
        <f>_xlfn.XLOOKUP(B4832,Sheet1!B:B,Sheet1!C:C)</f>
        <v>#N/A</v>
      </c>
    </row>
    <row r="4833" spans="2:13" hidden="1">
      <c r="B4833" t="s">
        <v>453</v>
      </c>
      <c r="C4833" t="s">
        <v>11096</v>
      </c>
      <c r="D4833" t="s">
        <v>226</v>
      </c>
      <c r="E4833" t="s">
        <v>5154</v>
      </c>
      <c r="F4833">
        <v>1</v>
      </c>
      <c r="G4833">
        <v>0</v>
      </c>
      <c r="H4833" t="s">
        <v>103</v>
      </c>
      <c r="I4833" t="s">
        <v>102</v>
      </c>
      <c r="J4833" t="s">
        <v>103</v>
      </c>
      <c r="K4833" t="s">
        <v>454</v>
      </c>
      <c r="L4833" t="s">
        <v>153</v>
      </c>
      <c r="M4833" t="e">
        <f>_xlfn.XLOOKUP(B4833,Sheet1!B:B,Sheet1!C:C)</f>
        <v>#N/A</v>
      </c>
    </row>
    <row r="4834" spans="2:13" hidden="1">
      <c r="B4834" t="s">
        <v>453</v>
      </c>
      <c r="C4834" t="s">
        <v>11097</v>
      </c>
      <c r="D4834" t="s">
        <v>590</v>
      </c>
      <c r="E4834" t="s">
        <v>5070</v>
      </c>
      <c r="F4834">
        <v>1</v>
      </c>
      <c r="G4834">
        <v>0</v>
      </c>
      <c r="H4834" t="s">
        <v>102</v>
      </c>
      <c r="I4834" t="s">
        <v>102</v>
      </c>
      <c r="J4834" t="s">
        <v>103</v>
      </c>
      <c r="K4834" t="s">
        <v>454</v>
      </c>
      <c r="L4834" t="s">
        <v>153</v>
      </c>
      <c r="M4834" t="e">
        <f>_xlfn.XLOOKUP(B4834,Sheet1!B:B,Sheet1!C:C)</f>
        <v>#N/A</v>
      </c>
    </row>
    <row r="4835" spans="2:13" hidden="1">
      <c r="B4835" t="s">
        <v>313</v>
      </c>
      <c r="C4835" t="s">
        <v>11098</v>
      </c>
      <c r="D4835" t="s">
        <v>2613</v>
      </c>
      <c r="F4835">
        <v>40</v>
      </c>
      <c r="G4835">
        <v>110528</v>
      </c>
      <c r="H4835" t="s">
        <v>103</v>
      </c>
      <c r="I4835" t="s">
        <v>103</v>
      </c>
      <c r="J4835" t="s">
        <v>103</v>
      </c>
      <c r="K4835" t="s">
        <v>314</v>
      </c>
      <c r="L4835" t="s">
        <v>315</v>
      </c>
      <c r="M4835" t="e">
        <f>_xlfn.XLOOKUP(B4835,Sheet1!B:B,Sheet1!C:C)</f>
        <v>#N/A</v>
      </c>
    </row>
    <row r="4836" spans="2:13" hidden="1">
      <c r="B4836" t="s">
        <v>453</v>
      </c>
      <c r="C4836" t="s">
        <v>11099</v>
      </c>
      <c r="D4836" t="s">
        <v>226</v>
      </c>
      <c r="E4836" t="s">
        <v>5154</v>
      </c>
      <c r="F4836">
        <v>1</v>
      </c>
      <c r="G4836">
        <v>0</v>
      </c>
      <c r="H4836" t="s">
        <v>103</v>
      </c>
      <c r="I4836" t="s">
        <v>102</v>
      </c>
      <c r="J4836" t="s">
        <v>103</v>
      </c>
      <c r="K4836" t="s">
        <v>454</v>
      </c>
      <c r="L4836" t="s">
        <v>153</v>
      </c>
      <c r="M4836" t="e">
        <f>_xlfn.XLOOKUP(B4836,Sheet1!B:B,Sheet1!C:C)</f>
        <v>#N/A</v>
      </c>
    </row>
    <row r="4837" spans="2:13" hidden="1">
      <c r="B4837" t="s">
        <v>313</v>
      </c>
      <c r="C4837" t="s">
        <v>11100</v>
      </c>
      <c r="D4837" t="s">
        <v>653</v>
      </c>
      <c r="E4837" t="s">
        <v>5070</v>
      </c>
      <c r="F4837">
        <v>4</v>
      </c>
      <c r="G4837">
        <v>0</v>
      </c>
      <c r="H4837" t="s">
        <v>102</v>
      </c>
      <c r="I4837" t="s">
        <v>102</v>
      </c>
      <c r="J4837" t="s">
        <v>103</v>
      </c>
      <c r="K4837" t="s">
        <v>314</v>
      </c>
      <c r="L4837" t="s">
        <v>315</v>
      </c>
      <c r="M4837" t="e">
        <f>_xlfn.XLOOKUP(B4837,Sheet1!B:B,Sheet1!C:C)</f>
        <v>#N/A</v>
      </c>
    </row>
    <row r="4838" spans="2:13" hidden="1">
      <c r="B4838" t="s">
        <v>313</v>
      </c>
      <c r="C4838" t="s">
        <v>11101</v>
      </c>
      <c r="D4838" t="s">
        <v>11102</v>
      </c>
      <c r="E4838" t="s">
        <v>5073</v>
      </c>
      <c r="F4838">
        <v>20</v>
      </c>
      <c r="G4838">
        <v>79202</v>
      </c>
      <c r="H4838" t="s">
        <v>102</v>
      </c>
      <c r="I4838" t="s">
        <v>103</v>
      </c>
      <c r="J4838" t="s">
        <v>103</v>
      </c>
      <c r="K4838" t="s">
        <v>314</v>
      </c>
      <c r="L4838" t="s">
        <v>315</v>
      </c>
      <c r="M4838" t="e">
        <f>_xlfn.XLOOKUP(B4838,Sheet1!B:B,Sheet1!C:C)</f>
        <v>#N/A</v>
      </c>
    </row>
    <row r="4839" spans="2:13" hidden="1">
      <c r="B4839" t="s">
        <v>453</v>
      </c>
      <c r="C4839" t="s">
        <v>11103</v>
      </c>
      <c r="D4839" t="s">
        <v>226</v>
      </c>
      <c r="E4839" t="s">
        <v>5154</v>
      </c>
      <c r="F4839">
        <v>1</v>
      </c>
      <c r="G4839">
        <v>0</v>
      </c>
      <c r="H4839" t="s">
        <v>103</v>
      </c>
      <c r="I4839" t="s">
        <v>102</v>
      </c>
      <c r="J4839" t="s">
        <v>103</v>
      </c>
      <c r="K4839" t="s">
        <v>454</v>
      </c>
      <c r="L4839" t="s">
        <v>153</v>
      </c>
      <c r="M4839" t="e">
        <f>_xlfn.XLOOKUP(B4839,Sheet1!B:B,Sheet1!C:C)</f>
        <v>#N/A</v>
      </c>
    </row>
    <row r="4840" spans="2:13" hidden="1">
      <c r="B4840" t="s">
        <v>313</v>
      </c>
      <c r="C4840" t="s">
        <v>11104</v>
      </c>
      <c r="D4840" t="s">
        <v>180</v>
      </c>
      <c r="E4840" t="s">
        <v>5154</v>
      </c>
      <c r="F4840">
        <v>4</v>
      </c>
      <c r="G4840">
        <v>0</v>
      </c>
      <c r="H4840" t="s">
        <v>103</v>
      </c>
      <c r="I4840" t="s">
        <v>102</v>
      </c>
      <c r="J4840" t="s">
        <v>103</v>
      </c>
      <c r="K4840" t="s">
        <v>314</v>
      </c>
      <c r="L4840" t="s">
        <v>315</v>
      </c>
      <c r="M4840" t="e">
        <f>_xlfn.XLOOKUP(B4840,Sheet1!B:B,Sheet1!C:C)</f>
        <v>#N/A</v>
      </c>
    </row>
    <row r="4841" spans="2:13" hidden="1">
      <c r="B4841" t="s">
        <v>313</v>
      </c>
      <c r="C4841" t="s">
        <v>11105</v>
      </c>
      <c r="D4841" t="s">
        <v>180</v>
      </c>
      <c r="E4841" t="s">
        <v>5154</v>
      </c>
      <c r="F4841">
        <v>4</v>
      </c>
      <c r="G4841">
        <v>0</v>
      </c>
      <c r="H4841" t="s">
        <v>103</v>
      </c>
      <c r="I4841" t="s">
        <v>102</v>
      </c>
      <c r="J4841" t="s">
        <v>103</v>
      </c>
      <c r="K4841" t="s">
        <v>314</v>
      </c>
      <c r="L4841" t="s">
        <v>315</v>
      </c>
      <c r="M4841" t="e">
        <f>_xlfn.XLOOKUP(B4841,Sheet1!B:B,Sheet1!C:C)</f>
        <v>#N/A</v>
      </c>
    </row>
    <row r="4842" spans="2:13" hidden="1">
      <c r="B4842" t="s">
        <v>313</v>
      </c>
      <c r="C4842" t="s">
        <v>11106</v>
      </c>
      <c r="D4842" t="s">
        <v>267</v>
      </c>
      <c r="E4842" t="s">
        <v>5070</v>
      </c>
      <c r="F4842">
        <v>4</v>
      </c>
      <c r="G4842">
        <v>0</v>
      </c>
      <c r="H4842" t="s">
        <v>102</v>
      </c>
      <c r="I4842" t="s">
        <v>102</v>
      </c>
      <c r="J4842" t="s">
        <v>103</v>
      </c>
      <c r="K4842" t="s">
        <v>314</v>
      </c>
      <c r="L4842" t="s">
        <v>315</v>
      </c>
      <c r="M4842" t="e">
        <f>_xlfn.XLOOKUP(B4842,Sheet1!B:B,Sheet1!C:C)</f>
        <v>#N/A</v>
      </c>
    </row>
    <row r="4843" spans="2:13" hidden="1">
      <c r="B4843" t="s">
        <v>453</v>
      </c>
      <c r="C4843" t="s">
        <v>11107</v>
      </c>
      <c r="D4843" t="s">
        <v>226</v>
      </c>
      <c r="E4843" t="s">
        <v>5154</v>
      </c>
      <c r="F4843">
        <v>1</v>
      </c>
      <c r="G4843">
        <v>0</v>
      </c>
      <c r="H4843" t="s">
        <v>103</v>
      </c>
      <c r="I4843" t="s">
        <v>102</v>
      </c>
      <c r="J4843" t="s">
        <v>103</v>
      </c>
      <c r="K4843" t="s">
        <v>454</v>
      </c>
      <c r="L4843" t="s">
        <v>153</v>
      </c>
      <c r="M4843" t="e">
        <f>_xlfn.XLOOKUP(B4843,Sheet1!B:B,Sheet1!C:C)</f>
        <v>#N/A</v>
      </c>
    </row>
    <row r="4844" spans="2:13" hidden="1">
      <c r="B4844" t="s">
        <v>453</v>
      </c>
      <c r="C4844" t="s">
        <v>11108</v>
      </c>
      <c r="D4844" t="s">
        <v>226</v>
      </c>
      <c r="E4844" t="s">
        <v>5154</v>
      </c>
      <c r="F4844">
        <v>1</v>
      </c>
      <c r="G4844">
        <v>0</v>
      </c>
      <c r="H4844" t="s">
        <v>103</v>
      </c>
      <c r="I4844" t="s">
        <v>102</v>
      </c>
      <c r="J4844" t="s">
        <v>103</v>
      </c>
      <c r="K4844" t="s">
        <v>454</v>
      </c>
      <c r="L4844" t="s">
        <v>153</v>
      </c>
      <c r="M4844" t="e">
        <f>_xlfn.XLOOKUP(B4844,Sheet1!B:B,Sheet1!C:C)</f>
        <v>#N/A</v>
      </c>
    </row>
    <row r="4845" spans="2:13" hidden="1">
      <c r="B4845" t="s">
        <v>453</v>
      </c>
      <c r="C4845" t="s">
        <v>11109</v>
      </c>
      <c r="D4845" t="s">
        <v>226</v>
      </c>
      <c r="E4845" t="s">
        <v>5154</v>
      </c>
      <c r="F4845">
        <v>1</v>
      </c>
      <c r="G4845">
        <v>0</v>
      </c>
      <c r="H4845" t="s">
        <v>103</v>
      </c>
      <c r="I4845" t="s">
        <v>102</v>
      </c>
      <c r="J4845" t="s">
        <v>103</v>
      </c>
      <c r="K4845" t="s">
        <v>454</v>
      </c>
      <c r="L4845" t="s">
        <v>153</v>
      </c>
      <c r="M4845" t="e">
        <f>_xlfn.XLOOKUP(B4845,Sheet1!B:B,Sheet1!C:C)</f>
        <v>#N/A</v>
      </c>
    </row>
    <row r="4846" spans="2:13" hidden="1">
      <c r="B4846" t="s">
        <v>11110</v>
      </c>
      <c r="C4846" t="s">
        <v>11111</v>
      </c>
      <c r="D4846" t="s">
        <v>180</v>
      </c>
      <c r="E4846" t="s">
        <v>5154</v>
      </c>
      <c r="F4846">
        <v>2</v>
      </c>
      <c r="G4846">
        <v>0</v>
      </c>
      <c r="H4846" t="s">
        <v>103</v>
      </c>
      <c r="I4846" t="s">
        <v>102</v>
      </c>
      <c r="J4846" t="s">
        <v>103</v>
      </c>
      <c r="K4846" t="s">
        <v>11112</v>
      </c>
      <c r="L4846" t="s">
        <v>195</v>
      </c>
      <c r="M4846" t="e">
        <f>_xlfn.XLOOKUP(B4846,Sheet1!B:B,Sheet1!C:C)</f>
        <v>#N/A</v>
      </c>
    </row>
    <row r="4847" spans="2:13" hidden="1">
      <c r="B4847" t="s">
        <v>11113</v>
      </c>
      <c r="C4847" t="s">
        <v>11114</v>
      </c>
      <c r="D4847" t="s">
        <v>142</v>
      </c>
      <c r="E4847" t="s">
        <v>5070</v>
      </c>
      <c r="F4847">
        <v>1.5</v>
      </c>
      <c r="G4847">
        <v>0</v>
      </c>
      <c r="H4847" t="s">
        <v>102</v>
      </c>
      <c r="I4847" t="s">
        <v>102</v>
      </c>
      <c r="J4847" t="s">
        <v>103</v>
      </c>
      <c r="K4847" t="s">
        <v>11115</v>
      </c>
      <c r="L4847" t="s">
        <v>153</v>
      </c>
      <c r="M4847" t="e">
        <f>_xlfn.XLOOKUP(B4847,Sheet1!B:B,Sheet1!C:C)</f>
        <v>#N/A</v>
      </c>
    </row>
    <row r="4848" spans="2:13" hidden="1">
      <c r="B4848" t="s">
        <v>11110</v>
      </c>
      <c r="C4848" t="s">
        <v>11116</v>
      </c>
      <c r="D4848" t="s">
        <v>267</v>
      </c>
      <c r="E4848" t="s">
        <v>5070</v>
      </c>
      <c r="F4848">
        <v>2</v>
      </c>
      <c r="G4848">
        <v>0</v>
      </c>
      <c r="H4848" t="s">
        <v>102</v>
      </c>
      <c r="I4848" t="s">
        <v>102</v>
      </c>
      <c r="J4848" t="s">
        <v>103</v>
      </c>
      <c r="K4848" t="s">
        <v>11117</v>
      </c>
      <c r="L4848" t="s">
        <v>188</v>
      </c>
      <c r="M4848" t="e">
        <f>_xlfn.XLOOKUP(B4848,Sheet1!B:B,Sheet1!C:C)</f>
        <v>#N/A</v>
      </c>
    </row>
    <row r="4849" spans="2:13" hidden="1">
      <c r="B4849" t="s">
        <v>11110</v>
      </c>
      <c r="C4849" t="s">
        <v>11118</v>
      </c>
      <c r="D4849" t="s">
        <v>180</v>
      </c>
      <c r="E4849" t="s">
        <v>5154</v>
      </c>
      <c r="F4849">
        <v>2</v>
      </c>
      <c r="G4849">
        <v>0</v>
      </c>
      <c r="H4849" t="s">
        <v>103</v>
      </c>
      <c r="I4849" t="s">
        <v>102</v>
      </c>
      <c r="J4849" t="s">
        <v>103</v>
      </c>
      <c r="K4849" t="s">
        <v>11117</v>
      </c>
      <c r="L4849" t="s">
        <v>188</v>
      </c>
      <c r="M4849" t="e">
        <f>_xlfn.XLOOKUP(B4849,Sheet1!B:B,Sheet1!C:C)</f>
        <v>#N/A</v>
      </c>
    </row>
    <row r="4850" spans="2:13" hidden="1">
      <c r="B4850" t="s">
        <v>11110</v>
      </c>
      <c r="C4850" t="s">
        <v>11112</v>
      </c>
      <c r="D4850" t="s">
        <v>195</v>
      </c>
      <c r="E4850" t="s">
        <v>5073</v>
      </c>
      <c r="F4850">
        <v>40</v>
      </c>
      <c r="G4850">
        <v>145683</v>
      </c>
      <c r="H4850" t="s">
        <v>102</v>
      </c>
      <c r="I4850" t="s">
        <v>103</v>
      </c>
      <c r="J4850" t="s">
        <v>103</v>
      </c>
      <c r="K4850" t="s">
        <v>11112</v>
      </c>
      <c r="L4850" t="s">
        <v>195</v>
      </c>
      <c r="M4850" t="e">
        <f>_xlfn.XLOOKUP(B4850,Sheet1!B:B,Sheet1!C:C)</f>
        <v>#N/A</v>
      </c>
    </row>
    <row r="4851" spans="2:13" hidden="1">
      <c r="B4851" t="s">
        <v>11110</v>
      </c>
      <c r="C4851" t="s">
        <v>11119</v>
      </c>
      <c r="D4851" t="s">
        <v>180</v>
      </c>
      <c r="E4851" t="s">
        <v>5154</v>
      </c>
      <c r="F4851">
        <v>2</v>
      </c>
      <c r="G4851">
        <v>0</v>
      </c>
      <c r="H4851" t="s">
        <v>103</v>
      </c>
      <c r="I4851" t="s">
        <v>102</v>
      </c>
      <c r="J4851" t="s">
        <v>103</v>
      </c>
      <c r="K4851" t="s">
        <v>11117</v>
      </c>
      <c r="L4851" t="s">
        <v>188</v>
      </c>
      <c r="M4851" t="e">
        <f>_xlfn.XLOOKUP(B4851,Sheet1!B:B,Sheet1!C:C)</f>
        <v>#N/A</v>
      </c>
    </row>
    <row r="4852" spans="2:13" hidden="1">
      <c r="B4852" t="s">
        <v>11110</v>
      </c>
      <c r="C4852" t="s">
        <v>11117</v>
      </c>
      <c r="D4852" t="s">
        <v>7153</v>
      </c>
      <c r="E4852" t="s">
        <v>5070</v>
      </c>
      <c r="F4852">
        <v>40</v>
      </c>
      <c r="G4852">
        <v>135498</v>
      </c>
      <c r="H4852" t="s">
        <v>102</v>
      </c>
      <c r="I4852" t="s">
        <v>102</v>
      </c>
      <c r="J4852" t="s">
        <v>103</v>
      </c>
      <c r="K4852" t="s">
        <v>11117</v>
      </c>
      <c r="L4852" t="s">
        <v>188</v>
      </c>
      <c r="M4852" t="e">
        <f>_xlfn.XLOOKUP(B4852,Sheet1!B:B,Sheet1!C:C)</f>
        <v>#N/A</v>
      </c>
    </row>
    <row r="4853" spans="2:13" hidden="1">
      <c r="B4853" t="s">
        <v>11110</v>
      </c>
      <c r="C4853" t="s">
        <v>11120</v>
      </c>
      <c r="D4853" t="s">
        <v>180</v>
      </c>
      <c r="E4853" t="s">
        <v>5154</v>
      </c>
      <c r="F4853">
        <v>2</v>
      </c>
      <c r="G4853">
        <v>0</v>
      </c>
      <c r="H4853" t="s">
        <v>103</v>
      </c>
      <c r="I4853" t="s">
        <v>102</v>
      </c>
      <c r="J4853" t="s">
        <v>103</v>
      </c>
      <c r="K4853" t="s">
        <v>11112</v>
      </c>
      <c r="L4853" t="s">
        <v>195</v>
      </c>
      <c r="M4853" t="e">
        <f>_xlfn.XLOOKUP(B4853,Sheet1!B:B,Sheet1!C:C)</f>
        <v>#N/A</v>
      </c>
    </row>
    <row r="4854" spans="2:13" hidden="1">
      <c r="B4854" t="s">
        <v>11110</v>
      </c>
      <c r="C4854" t="s">
        <v>11121</v>
      </c>
      <c r="D4854" t="s">
        <v>315</v>
      </c>
      <c r="E4854" t="s">
        <v>5070</v>
      </c>
      <c r="F4854">
        <v>2</v>
      </c>
      <c r="G4854">
        <v>0</v>
      </c>
      <c r="H4854" t="s">
        <v>102</v>
      </c>
      <c r="I4854" t="s">
        <v>102</v>
      </c>
      <c r="J4854" t="s">
        <v>103</v>
      </c>
      <c r="K4854" t="s">
        <v>11112</v>
      </c>
      <c r="L4854" t="s">
        <v>195</v>
      </c>
      <c r="M4854" t="e">
        <f>_xlfn.XLOOKUP(B4854,Sheet1!B:B,Sheet1!C:C)</f>
        <v>#N/A</v>
      </c>
    </row>
    <row r="4855" spans="2:13" hidden="1">
      <c r="B4855" t="s">
        <v>11113</v>
      </c>
      <c r="C4855" t="s">
        <v>11122</v>
      </c>
      <c r="D4855" t="s">
        <v>631</v>
      </c>
      <c r="E4855" t="s">
        <v>5154</v>
      </c>
      <c r="F4855">
        <v>0.75</v>
      </c>
      <c r="G4855">
        <v>0</v>
      </c>
      <c r="H4855" t="s">
        <v>103</v>
      </c>
      <c r="I4855" t="s">
        <v>102</v>
      </c>
      <c r="J4855" t="s">
        <v>103</v>
      </c>
      <c r="K4855" t="s">
        <v>11115</v>
      </c>
      <c r="L4855" t="s">
        <v>153</v>
      </c>
      <c r="M4855" t="e">
        <f>_xlfn.XLOOKUP(B4855,Sheet1!B:B,Sheet1!C:C)</f>
        <v>#N/A</v>
      </c>
    </row>
    <row r="4856" spans="2:13" hidden="1">
      <c r="B4856" t="s">
        <v>11110</v>
      </c>
      <c r="C4856" t="s">
        <v>11123</v>
      </c>
      <c r="D4856" t="s">
        <v>180</v>
      </c>
      <c r="E4856" t="s">
        <v>5154</v>
      </c>
      <c r="F4856">
        <v>2</v>
      </c>
      <c r="G4856">
        <v>0</v>
      </c>
      <c r="H4856" t="s">
        <v>103</v>
      </c>
      <c r="I4856" t="s">
        <v>102</v>
      </c>
      <c r="J4856" t="s">
        <v>103</v>
      </c>
      <c r="K4856" t="s">
        <v>11117</v>
      </c>
      <c r="L4856" t="s">
        <v>188</v>
      </c>
      <c r="M4856" t="e">
        <f>_xlfn.XLOOKUP(B4856,Sheet1!B:B,Sheet1!C:C)</f>
        <v>#N/A</v>
      </c>
    </row>
    <row r="4857" spans="2:13" hidden="1">
      <c r="B4857" t="s">
        <v>11110</v>
      </c>
      <c r="C4857" t="s">
        <v>11124</v>
      </c>
      <c r="D4857" t="s">
        <v>180</v>
      </c>
      <c r="E4857" t="s">
        <v>5154</v>
      </c>
      <c r="F4857">
        <v>2</v>
      </c>
      <c r="G4857">
        <v>0</v>
      </c>
      <c r="H4857" t="s">
        <v>103</v>
      </c>
      <c r="I4857" t="s">
        <v>102</v>
      </c>
      <c r="J4857" t="s">
        <v>103</v>
      </c>
      <c r="K4857" t="s">
        <v>11117</v>
      </c>
      <c r="L4857" t="s">
        <v>188</v>
      </c>
      <c r="M4857" t="e">
        <f>_xlfn.XLOOKUP(B4857,Sheet1!B:B,Sheet1!C:C)</f>
        <v>#N/A</v>
      </c>
    </row>
    <row r="4858" spans="2:13" hidden="1">
      <c r="B4858" t="s">
        <v>11110</v>
      </c>
      <c r="C4858" t="s">
        <v>11125</v>
      </c>
      <c r="D4858" t="s">
        <v>180</v>
      </c>
      <c r="E4858" t="s">
        <v>5154</v>
      </c>
      <c r="F4858">
        <v>2</v>
      </c>
      <c r="G4858">
        <v>0</v>
      </c>
      <c r="H4858" t="s">
        <v>103</v>
      </c>
      <c r="I4858" t="s">
        <v>102</v>
      </c>
      <c r="J4858" t="s">
        <v>103</v>
      </c>
      <c r="K4858" t="s">
        <v>11112</v>
      </c>
      <c r="L4858" t="s">
        <v>195</v>
      </c>
      <c r="M4858" t="e">
        <f>_xlfn.XLOOKUP(B4858,Sheet1!B:B,Sheet1!C:C)</f>
        <v>#N/A</v>
      </c>
    </row>
    <row r="4859" spans="2:13" hidden="1">
      <c r="B4859" t="s">
        <v>11110</v>
      </c>
      <c r="C4859" t="s">
        <v>11126</v>
      </c>
      <c r="D4859" t="s">
        <v>6091</v>
      </c>
      <c r="E4859" t="s">
        <v>5070</v>
      </c>
      <c r="F4859">
        <v>2</v>
      </c>
      <c r="G4859">
        <v>0</v>
      </c>
      <c r="H4859" t="s">
        <v>102</v>
      </c>
      <c r="I4859" t="s">
        <v>102</v>
      </c>
      <c r="J4859" t="s">
        <v>103</v>
      </c>
      <c r="K4859" t="s">
        <v>11117</v>
      </c>
      <c r="L4859" t="s">
        <v>188</v>
      </c>
      <c r="M4859" t="e">
        <f>_xlfn.XLOOKUP(B4859,Sheet1!B:B,Sheet1!C:C)</f>
        <v>#N/A</v>
      </c>
    </row>
    <row r="4860" spans="2:13" hidden="1">
      <c r="B4860" t="s">
        <v>11110</v>
      </c>
      <c r="C4860" t="s">
        <v>11127</v>
      </c>
      <c r="D4860" t="s">
        <v>180</v>
      </c>
      <c r="E4860" t="s">
        <v>5154</v>
      </c>
      <c r="F4860">
        <v>2</v>
      </c>
      <c r="G4860">
        <v>0</v>
      </c>
      <c r="H4860" t="s">
        <v>103</v>
      </c>
      <c r="I4860" t="s">
        <v>102</v>
      </c>
      <c r="J4860" t="s">
        <v>103</v>
      </c>
      <c r="K4860" t="s">
        <v>11112</v>
      </c>
      <c r="L4860" t="s">
        <v>195</v>
      </c>
      <c r="M4860" t="e">
        <f>_xlfn.XLOOKUP(B4860,Sheet1!B:B,Sheet1!C:C)</f>
        <v>#N/A</v>
      </c>
    </row>
    <row r="4861" spans="2:13" hidden="1">
      <c r="B4861" t="s">
        <v>11113</v>
      </c>
      <c r="C4861" t="s">
        <v>11128</v>
      </c>
      <c r="D4861" t="s">
        <v>11129</v>
      </c>
      <c r="E4861" t="s">
        <v>5154</v>
      </c>
      <c r="F4861">
        <v>0.75</v>
      </c>
      <c r="G4861">
        <v>0</v>
      </c>
      <c r="H4861" t="s">
        <v>103</v>
      </c>
      <c r="I4861" t="s">
        <v>102</v>
      </c>
      <c r="J4861" t="s">
        <v>103</v>
      </c>
      <c r="K4861" t="s">
        <v>11115</v>
      </c>
      <c r="L4861" t="s">
        <v>153</v>
      </c>
      <c r="M4861" t="e">
        <f>_xlfn.XLOOKUP(B4861,Sheet1!B:B,Sheet1!C:C)</f>
        <v>#N/A</v>
      </c>
    </row>
    <row r="4862" spans="2:13" hidden="1">
      <c r="B4862" t="s">
        <v>11110</v>
      </c>
      <c r="C4862" t="s">
        <v>11130</v>
      </c>
      <c r="D4862" t="s">
        <v>180</v>
      </c>
      <c r="E4862" t="s">
        <v>5154</v>
      </c>
      <c r="F4862">
        <v>2</v>
      </c>
      <c r="G4862">
        <v>0</v>
      </c>
      <c r="H4862" t="s">
        <v>103</v>
      </c>
      <c r="I4862" t="s">
        <v>102</v>
      </c>
      <c r="J4862" t="s">
        <v>103</v>
      </c>
      <c r="K4862" t="s">
        <v>11112</v>
      </c>
      <c r="L4862" t="s">
        <v>195</v>
      </c>
      <c r="M4862" t="e">
        <f>_xlfn.XLOOKUP(B4862,Sheet1!B:B,Sheet1!C:C)</f>
        <v>#N/A</v>
      </c>
    </row>
    <row r="4863" spans="2:13" hidden="1">
      <c r="B4863" t="s">
        <v>11110</v>
      </c>
      <c r="C4863" t="s">
        <v>11131</v>
      </c>
      <c r="D4863" t="s">
        <v>315</v>
      </c>
      <c r="E4863" t="s">
        <v>5070</v>
      </c>
      <c r="F4863">
        <v>2</v>
      </c>
      <c r="G4863">
        <v>0</v>
      </c>
      <c r="H4863" t="s">
        <v>102</v>
      </c>
      <c r="I4863" t="s">
        <v>102</v>
      </c>
      <c r="J4863" t="s">
        <v>103</v>
      </c>
      <c r="K4863" t="s">
        <v>11117</v>
      </c>
      <c r="L4863" t="s">
        <v>188</v>
      </c>
      <c r="M4863" t="e">
        <f>_xlfn.XLOOKUP(B4863,Sheet1!B:B,Sheet1!C:C)</f>
        <v>#N/A</v>
      </c>
    </row>
    <row r="4864" spans="2:13" hidden="1">
      <c r="B4864" t="s">
        <v>11110</v>
      </c>
      <c r="C4864" t="s">
        <v>11132</v>
      </c>
      <c r="D4864" t="s">
        <v>180</v>
      </c>
      <c r="E4864" t="s">
        <v>5154</v>
      </c>
      <c r="F4864">
        <v>2</v>
      </c>
      <c r="G4864">
        <v>0</v>
      </c>
      <c r="H4864" t="s">
        <v>103</v>
      </c>
      <c r="I4864" t="s">
        <v>102</v>
      </c>
      <c r="J4864" t="s">
        <v>103</v>
      </c>
      <c r="K4864" t="s">
        <v>11117</v>
      </c>
      <c r="L4864" t="s">
        <v>188</v>
      </c>
      <c r="M4864" t="e">
        <f>_xlfn.XLOOKUP(B4864,Sheet1!B:B,Sheet1!C:C)</f>
        <v>#N/A</v>
      </c>
    </row>
    <row r="4865" spans="2:13" hidden="1">
      <c r="B4865" t="s">
        <v>11110</v>
      </c>
      <c r="C4865" t="s">
        <v>11133</v>
      </c>
      <c r="D4865" t="s">
        <v>180</v>
      </c>
      <c r="E4865" t="s">
        <v>5154</v>
      </c>
      <c r="F4865">
        <v>2</v>
      </c>
      <c r="G4865">
        <v>0</v>
      </c>
      <c r="H4865" t="s">
        <v>103</v>
      </c>
      <c r="I4865" t="s">
        <v>102</v>
      </c>
      <c r="J4865" t="s">
        <v>103</v>
      </c>
      <c r="K4865" t="s">
        <v>11117</v>
      </c>
      <c r="L4865" t="s">
        <v>188</v>
      </c>
      <c r="M4865" t="e">
        <f>_xlfn.XLOOKUP(B4865,Sheet1!B:B,Sheet1!C:C)</f>
        <v>#N/A</v>
      </c>
    </row>
    <row r="4866" spans="2:13" hidden="1">
      <c r="B4866" t="s">
        <v>11113</v>
      </c>
      <c r="C4866" t="s">
        <v>11134</v>
      </c>
      <c r="D4866" t="s">
        <v>254</v>
      </c>
      <c r="E4866" t="s">
        <v>5070</v>
      </c>
      <c r="F4866">
        <v>1.5</v>
      </c>
      <c r="G4866">
        <v>0</v>
      </c>
      <c r="H4866" t="s">
        <v>102</v>
      </c>
      <c r="I4866" t="s">
        <v>102</v>
      </c>
      <c r="J4866" t="s">
        <v>103</v>
      </c>
      <c r="K4866" t="s">
        <v>11115</v>
      </c>
      <c r="L4866" t="s">
        <v>153</v>
      </c>
      <c r="M4866" t="e">
        <f>_xlfn.XLOOKUP(B4866,Sheet1!B:B,Sheet1!C:C)</f>
        <v>#N/A</v>
      </c>
    </row>
    <row r="4867" spans="2:13" hidden="1">
      <c r="B4867" t="s">
        <v>11110</v>
      </c>
      <c r="C4867" t="s">
        <v>11135</v>
      </c>
      <c r="D4867" t="s">
        <v>180</v>
      </c>
      <c r="E4867" t="s">
        <v>5154</v>
      </c>
      <c r="F4867">
        <v>2</v>
      </c>
      <c r="G4867">
        <v>0</v>
      </c>
      <c r="H4867" t="s">
        <v>103</v>
      </c>
      <c r="I4867" t="s">
        <v>102</v>
      </c>
      <c r="J4867" t="s">
        <v>103</v>
      </c>
      <c r="K4867" t="s">
        <v>11117</v>
      </c>
      <c r="L4867" t="s">
        <v>188</v>
      </c>
      <c r="M4867" t="e">
        <f>_xlfn.XLOOKUP(B4867,Sheet1!B:B,Sheet1!C:C)</f>
        <v>#N/A</v>
      </c>
    </row>
    <row r="4868" spans="2:13" hidden="1">
      <c r="B4868" t="s">
        <v>11110</v>
      </c>
      <c r="C4868" t="s">
        <v>11136</v>
      </c>
      <c r="D4868" t="s">
        <v>5224</v>
      </c>
      <c r="E4868" t="s">
        <v>5070</v>
      </c>
      <c r="F4868">
        <v>2</v>
      </c>
      <c r="G4868">
        <v>0</v>
      </c>
      <c r="H4868" t="s">
        <v>102</v>
      </c>
      <c r="I4868" t="s">
        <v>102</v>
      </c>
      <c r="J4868" t="s">
        <v>103</v>
      </c>
      <c r="K4868" t="s">
        <v>11117</v>
      </c>
      <c r="L4868" t="s">
        <v>188</v>
      </c>
      <c r="M4868" t="e">
        <f>_xlfn.XLOOKUP(B4868,Sheet1!B:B,Sheet1!C:C)</f>
        <v>#N/A</v>
      </c>
    </row>
    <row r="4869" spans="2:13" hidden="1">
      <c r="B4869" t="s">
        <v>11113</v>
      </c>
      <c r="C4869" t="s">
        <v>11137</v>
      </c>
      <c r="D4869" t="s">
        <v>590</v>
      </c>
      <c r="E4869" t="s">
        <v>5070</v>
      </c>
      <c r="F4869">
        <v>1</v>
      </c>
      <c r="G4869">
        <v>0</v>
      </c>
      <c r="H4869" t="s">
        <v>102</v>
      </c>
      <c r="I4869" t="s">
        <v>102</v>
      </c>
      <c r="J4869" t="s">
        <v>103</v>
      </c>
      <c r="K4869" t="s">
        <v>11115</v>
      </c>
      <c r="L4869" t="s">
        <v>153</v>
      </c>
      <c r="M4869" t="e">
        <f>_xlfn.XLOOKUP(B4869,Sheet1!B:B,Sheet1!C:C)</f>
        <v>#N/A</v>
      </c>
    </row>
    <row r="4870" spans="2:13" hidden="1">
      <c r="B4870" t="s">
        <v>11110</v>
      </c>
      <c r="C4870" t="s">
        <v>11138</v>
      </c>
      <c r="D4870" t="s">
        <v>180</v>
      </c>
      <c r="E4870" t="s">
        <v>5154</v>
      </c>
      <c r="F4870">
        <v>2</v>
      </c>
      <c r="G4870">
        <v>0</v>
      </c>
      <c r="H4870" t="s">
        <v>103</v>
      </c>
      <c r="I4870" t="s">
        <v>102</v>
      </c>
      <c r="J4870" t="s">
        <v>103</v>
      </c>
      <c r="K4870" t="s">
        <v>11117</v>
      </c>
      <c r="L4870" t="s">
        <v>188</v>
      </c>
      <c r="M4870" t="e">
        <f>_xlfn.XLOOKUP(B4870,Sheet1!B:B,Sheet1!C:C)</f>
        <v>#N/A</v>
      </c>
    </row>
    <row r="4871" spans="2:13" hidden="1">
      <c r="B4871" t="s">
        <v>11110</v>
      </c>
      <c r="C4871" t="s">
        <v>11139</v>
      </c>
      <c r="D4871" t="s">
        <v>180</v>
      </c>
      <c r="E4871" t="s">
        <v>5154</v>
      </c>
      <c r="F4871">
        <v>2</v>
      </c>
      <c r="G4871">
        <v>0</v>
      </c>
      <c r="H4871" t="s">
        <v>103</v>
      </c>
      <c r="I4871" t="s">
        <v>102</v>
      </c>
      <c r="J4871" t="s">
        <v>103</v>
      </c>
      <c r="K4871" t="s">
        <v>11112</v>
      </c>
      <c r="L4871" t="s">
        <v>195</v>
      </c>
      <c r="M4871" t="e">
        <f>_xlfn.XLOOKUP(B4871,Sheet1!B:B,Sheet1!C:C)</f>
        <v>#N/A</v>
      </c>
    </row>
    <row r="4872" spans="2:13" hidden="1">
      <c r="B4872" t="s">
        <v>11110</v>
      </c>
      <c r="C4872" t="s">
        <v>11139</v>
      </c>
      <c r="D4872" t="s">
        <v>5224</v>
      </c>
      <c r="E4872" t="s">
        <v>5070</v>
      </c>
      <c r="F4872">
        <v>2</v>
      </c>
      <c r="G4872">
        <v>0</v>
      </c>
      <c r="H4872" t="s">
        <v>102</v>
      </c>
      <c r="I4872" t="s">
        <v>102</v>
      </c>
      <c r="J4872" t="s">
        <v>103</v>
      </c>
      <c r="K4872" t="s">
        <v>11112</v>
      </c>
      <c r="L4872" t="s">
        <v>195</v>
      </c>
      <c r="M4872" t="e">
        <f>_xlfn.XLOOKUP(B4872,Sheet1!B:B,Sheet1!C:C)</f>
        <v>#N/A</v>
      </c>
    </row>
    <row r="4873" spans="2:13" hidden="1">
      <c r="B4873" t="s">
        <v>11110</v>
      </c>
      <c r="C4873" t="s">
        <v>11140</v>
      </c>
      <c r="D4873" t="s">
        <v>653</v>
      </c>
      <c r="E4873" t="s">
        <v>5070</v>
      </c>
      <c r="F4873">
        <v>2</v>
      </c>
      <c r="G4873">
        <v>0</v>
      </c>
      <c r="H4873" t="s">
        <v>102</v>
      </c>
      <c r="I4873" t="s">
        <v>102</v>
      </c>
      <c r="J4873" t="s">
        <v>103</v>
      </c>
      <c r="K4873" t="s">
        <v>11112</v>
      </c>
      <c r="L4873" t="s">
        <v>195</v>
      </c>
      <c r="M4873" t="e">
        <f>_xlfn.XLOOKUP(B4873,Sheet1!B:B,Sheet1!C:C)</f>
        <v>#N/A</v>
      </c>
    </row>
    <row r="4874" spans="2:13" hidden="1">
      <c r="B4874" t="s">
        <v>11113</v>
      </c>
      <c r="C4874" t="s">
        <v>11115</v>
      </c>
      <c r="D4874" t="s">
        <v>153</v>
      </c>
      <c r="E4874" t="s">
        <v>5073</v>
      </c>
      <c r="F4874">
        <v>40</v>
      </c>
      <c r="G4874">
        <v>175766</v>
      </c>
      <c r="H4874" t="s">
        <v>102</v>
      </c>
      <c r="I4874" t="s">
        <v>103</v>
      </c>
      <c r="J4874" t="s">
        <v>103</v>
      </c>
      <c r="K4874" t="s">
        <v>11115</v>
      </c>
      <c r="L4874" t="s">
        <v>153</v>
      </c>
      <c r="M4874" t="e">
        <f>_xlfn.XLOOKUP(B4874,Sheet1!B:B,Sheet1!C:C)</f>
        <v>#N/A</v>
      </c>
    </row>
    <row r="4875" spans="2:13" hidden="1">
      <c r="B4875" t="s">
        <v>11110</v>
      </c>
      <c r="C4875" t="s">
        <v>11141</v>
      </c>
      <c r="D4875" t="s">
        <v>180</v>
      </c>
      <c r="E4875" t="s">
        <v>5154</v>
      </c>
      <c r="F4875">
        <v>2</v>
      </c>
      <c r="G4875">
        <v>0</v>
      </c>
      <c r="H4875" t="s">
        <v>103</v>
      </c>
      <c r="I4875" t="s">
        <v>102</v>
      </c>
      <c r="J4875" t="s">
        <v>103</v>
      </c>
      <c r="K4875" t="s">
        <v>11117</v>
      </c>
      <c r="L4875" t="s">
        <v>188</v>
      </c>
      <c r="M4875" t="e">
        <f>_xlfn.XLOOKUP(B4875,Sheet1!B:B,Sheet1!C:C)</f>
        <v>#N/A</v>
      </c>
    </row>
    <row r="4876" spans="2:13" hidden="1">
      <c r="B4876" t="s">
        <v>11110</v>
      </c>
      <c r="C4876" t="s">
        <v>11142</v>
      </c>
      <c r="D4876" t="s">
        <v>653</v>
      </c>
      <c r="E4876" t="s">
        <v>5070</v>
      </c>
      <c r="F4876">
        <v>2</v>
      </c>
      <c r="G4876">
        <v>0</v>
      </c>
      <c r="H4876" t="s">
        <v>102</v>
      </c>
      <c r="I4876" t="s">
        <v>102</v>
      </c>
      <c r="J4876" t="s">
        <v>103</v>
      </c>
      <c r="K4876" t="s">
        <v>11117</v>
      </c>
      <c r="L4876" t="s">
        <v>188</v>
      </c>
      <c r="M4876" t="e">
        <f>_xlfn.XLOOKUP(B4876,Sheet1!B:B,Sheet1!C:C)</f>
        <v>#N/A</v>
      </c>
    </row>
    <row r="4877" spans="2:13" hidden="1">
      <c r="B4877" t="s">
        <v>11110</v>
      </c>
      <c r="C4877" t="s">
        <v>11143</v>
      </c>
      <c r="D4877" t="s">
        <v>180</v>
      </c>
      <c r="E4877" t="s">
        <v>5154</v>
      </c>
      <c r="F4877">
        <v>2</v>
      </c>
      <c r="G4877">
        <v>0</v>
      </c>
      <c r="H4877" t="s">
        <v>103</v>
      </c>
      <c r="I4877" t="s">
        <v>102</v>
      </c>
      <c r="J4877" t="s">
        <v>103</v>
      </c>
      <c r="K4877" t="s">
        <v>11117</v>
      </c>
      <c r="L4877" t="s">
        <v>188</v>
      </c>
      <c r="M4877" t="e">
        <f>_xlfn.XLOOKUP(B4877,Sheet1!B:B,Sheet1!C:C)</f>
        <v>#N/A</v>
      </c>
    </row>
    <row r="4878" spans="2:13" hidden="1">
      <c r="B4878" t="s">
        <v>11110</v>
      </c>
      <c r="C4878" t="s">
        <v>11144</v>
      </c>
      <c r="D4878" t="s">
        <v>180</v>
      </c>
      <c r="E4878" t="s">
        <v>5154</v>
      </c>
      <c r="F4878">
        <v>2</v>
      </c>
      <c r="G4878">
        <v>0</v>
      </c>
      <c r="H4878" t="s">
        <v>103</v>
      </c>
      <c r="I4878" t="s">
        <v>102</v>
      </c>
      <c r="J4878" t="s">
        <v>103</v>
      </c>
      <c r="K4878" t="s">
        <v>11112</v>
      </c>
      <c r="L4878" t="s">
        <v>195</v>
      </c>
      <c r="M4878" t="e">
        <f>_xlfn.XLOOKUP(B4878,Sheet1!B:B,Sheet1!C:C)</f>
        <v>#N/A</v>
      </c>
    </row>
    <row r="4879" spans="2:13" hidden="1">
      <c r="B4879" t="s">
        <v>11113</v>
      </c>
      <c r="C4879" t="s">
        <v>11145</v>
      </c>
      <c r="D4879" t="s">
        <v>670</v>
      </c>
      <c r="E4879" t="s">
        <v>5070</v>
      </c>
      <c r="F4879">
        <v>1</v>
      </c>
      <c r="G4879">
        <v>0</v>
      </c>
      <c r="H4879" t="s">
        <v>102</v>
      </c>
      <c r="I4879" t="s">
        <v>102</v>
      </c>
      <c r="J4879" t="s">
        <v>103</v>
      </c>
      <c r="K4879" t="s">
        <v>11115</v>
      </c>
      <c r="L4879" t="s">
        <v>153</v>
      </c>
      <c r="M4879" t="e">
        <f>_xlfn.XLOOKUP(B4879,Sheet1!B:B,Sheet1!C:C)</f>
        <v>#N/A</v>
      </c>
    </row>
    <row r="4880" spans="2:13" hidden="1">
      <c r="B4880" t="s">
        <v>11113</v>
      </c>
      <c r="C4880" t="s">
        <v>11146</v>
      </c>
      <c r="D4880" t="s">
        <v>631</v>
      </c>
      <c r="E4880" t="s">
        <v>5154</v>
      </c>
      <c r="F4880">
        <v>0.75</v>
      </c>
      <c r="G4880">
        <v>0</v>
      </c>
      <c r="H4880" t="s">
        <v>103</v>
      </c>
      <c r="I4880" t="s">
        <v>102</v>
      </c>
      <c r="J4880" t="s">
        <v>103</v>
      </c>
      <c r="K4880" t="s">
        <v>11115</v>
      </c>
      <c r="L4880" t="s">
        <v>153</v>
      </c>
      <c r="M4880" t="e">
        <f>_xlfn.XLOOKUP(B4880,Sheet1!B:B,Sheet1!C:C)</f>
        <v>#N/A</v>
      </c>
    </row>
    <row r="4881" spans="2:13" hidden="1">
      <c r="B4881" t="s">
        <v>11110</v>
      </c>
      <c r="C4881" t="s">
        <v>11147</v>
      </c>
      <c r="D4881" t="s">
        <v>267</v>
      </c>
      <c r="E4881" t="s">
        <v>5070</v>
      </c>
      <c r="F4881">
        <v>2</v>
      </c>
      <c r="G4881">
        <v>0</v>
      </c>
      <c r="H4881" t="s">
        <v>102</v>
      </c>
      <c r="I4881" t="s">
        <v>102</v>
      </c>
      <c r="J4881" t="s">
        <v>103</v>
      </c>
      <c r="K4881" t="s">
        <v>11112</v>
      </c>
      <c r="L4881" t="s">
        <v>195</v>
      </c>
      <c r="M4881" t="e">
        <f>_xlfn.XLOOKUP(B4881,Sheet1!B:B,Sheet1!C:C)</f>
        <v>#N/A</v>
      </c>
    </row>
    <row r="4882" spans="2:13" hidden="1">
      <c r="B4882" t="s">
        <v>11113</v>
      </c>
      <c r="C4882" t="s">
        <v>11148</v>
      </c>
      <c r="D4882" t="s">
        <v>631</v>
      </c>
      <c r="E4882" t="s">
        <v>5154</v>
      </c>
      <c r="F4882">
        <v>0.75</v>
      </c>
      <c r="G4882">
        <v>0</v>
      </c>
      <c r="H4882" t="s">
        <v>103</v>
      </c>
      <c r="I4882" t="s">
        <v>102</v>
      </c>
      <c r="J4882" t="s">
        <v>103</v>
      </c>
      <c r="K4882" t="s">
        <v>11115</v>
      </c>
      <c r="L4882" t="s">
        <v>153</v>
      </c>
      <c r="M4882" t="e">
        <f>_xlfn.XLOOKUP(B4882,Sheet1!B:B,Sheet1!C:C)</f>
        <v>#N/A</v>
      </c>
    </row>
    <row r="4883" spans="2:13" hidden="1">
      <c r="B4883" t="s">
        <v>11110</v>
      </c>
      <c r="C4883" t="s">
        <v>11149</v>
      </c>
      <c r="D4883" t="s">
        <v>11150</v>
      </c>
      <c r="E4883" t="s">
        <v>5070</v>
      </c>
      <c r="F4883">
        <v>2</v>
      </c>
      <c r="G4883">
        <v>0</v>
      </c>
      <c r="H4883" t="s">
        <v>102</v>
      </c>
      <c r="I4883" t="s">
        <v>102</v>
      </c>
      <c r="J4883" t="s">
        <v>103</v>
      </c>
      <c r="K4883" t="s">
        <v>11112</v>
      </c>
      <c r="L4883" t="s">
        <v>195</v>
      </c>
      <c r="M4883" t="e">
        <f>_xlfn.XLOOKUP(B4883,Sheet1!B:B,Sheet1!C:C)</f>
        <v>#N/A</v>
      </c>
    </row>
    <row r="4884" spans="2:13" hidden="1">
      <c r="B4884" t="s">
        <v>11110</v>
      </c>
      <c r="C4884" t="s">
        <v>11151</v>
      </c>
      <c r="D4884" t="s">
        <v>180</v>
      </c>
      <c r="E4884" t="s">
        <v>5154</v>
      </c>
      <c r="F4884">
        <v>2</v>
      </c>
      <c r="G4884">
        <v>0</v>
      </c>
      <c r="H4884" t="s">
        <v>103</v>
      </c>
      <c r="I4884" t="s">
        <v>102</v>
      </c>
      <c r="J4884" t="s">
        <v>103</v>
      </c>
      <c r="K4884" t="s">
        <v>11117</v>
      </c>
      <c r="L4884" t="s">
        <v>188</v>
      </c>
      <c r="M4884" t="e">
        <f>_xlfn.XLOOKUP(B4884,Sheet1!B:B,Sheet1!C:C)</f>
        <v>#N/A</v>
      </c>
    </row>
    <row r="4885" spans="2:13" hidden="1">
      <c r="B4885" t="s">
        <v>11113</v>
      </c>
      <c r="C4885" t="s">
        <v>11152</v>
      </c>
      <c r="D4885" t="s">
        <v>631</v>
      </c>
      <c r="E4885" t="s">
        <v>5154</v>
      </c>
      <c r="F4885">
        <v>0.75</v>
      </c>
      <c r="G4885">
        <v>0</v>
      </c>
      <c r="H4885" t="s">
        <v>103</v>
      </c>
      <c r="I4885" t="s">
        <v>102</v>
      </c>
      <c r="J4885" t="s">
        <v>103</v>
      </c>
      <c r="K4885" t="s">
        <v>11115</v>
      </c>
      <c r="L4885" t="s">
        <v>153</v>
      </c>
      <c r="M4885" t="e">
        <f>_xlfn.XLOOKUP(B4885,Sheet1!B:B,Sheet1!C:C)</f>
        <v>#N/A</v>
      </c>
    </row>
    <row r="4886" spans="2:13" hidden="1">
      <c r="B4886" t="s">
        <v>11153</v>
      </c>
      <c r="C4886" t="s">
        <v>11154</v>
      </c>
      <c r="D4886" t="s">
        <v>5215</v>
      </c>
      <c r="E4886" t="s">
        <v>5154</v>
      </c>
      <c r="F4886">
        <v>0</v>
      </c>
      <c r="G4886">
        <v>0</v>
      </c>
      <c r="H4886" t="s">
        <v>103</v>
      </c>
      <c r="I4886" t="s">
        <v>102</v>
      </c>
      <c r="J4886" t="s">
        <v>103</v>
      </c>
      <c r="K4886" t="s">
        <v>11155</v>
      </c>
      <c r="L4886" t="s">
        <v>11156</v>
      </c>
      <c r="M4886" t="e">
        <f>_xlfn.XLOOKUP(B4886,Sheet1!B:B,Sheet1!C:C)</f>
        <v>#N/A</v>
      </c>
    </row>
    <row r="4887" spans="2:13" hidden="1">
      <c r="B4887" t="s">
        <v>11153</v>
      </c>
      <c r="C4887" t="s">
        <v>11157</v>
      </c>
      <c r="D4887" t="s">
        <v>631</v>
      </c>
      <c r="E4887" t="s">
        <v>5154</v>
      </c>
      <c r="F4887">
        <v>0</v>
      </c>
      <c r="G4887">
        <v>0</v>
      </c>
      <c r="H4887" t="s">
        <v>103</v>
      </c>
      <c r="I4887" t="s">
        <v>102</v>
      </c>
      <c r="J4887" t="s">
        <v>103</v>
      </c>
      <c r="K4887" t="s">
        <v>11155</v>
      </c>
      <c r="L4887" t="s">
        <v>11156</v>
      </c>
      <c r="M4887" t="e">
        <f>_xlfn.XLOOKUP(B4887,Sheet1!B:B,Sheet1!C:C)</f>
        <v>#N/A</v>
      </c>
    </row>
    <row r="4888" spans="2:13" hidden="1">
      <c r="B4888" t="s">
        <v>11153</v>
      </c>
      <c r="C4888" t="s">
        <v>11158</v>
      </c>
      <c r="D4888" t="s">
        <v>10188</v>
      </c>
      <c r="E4888" t="s">
        <v>5154</v>
      </c>
      <c r="F4888">
        <v>0</v>
      </c>
      <c r="G4888">
        <v>0</v>
      </c>
      <c r="H4888" t="s">
        <v>103</v>
      </c>
      <c r="I4888" t="s">
        <v>102</v>
      </c>
      <c r="J4888" t="s">
        <v>103</v>
      </c>
      <c r="K4888" t="s">
        <v>11155</v>
      </c>
      <c r="L4888" t="s">
        <v>11156</v>
      </c>
      <c r="M4888" t="e">
        <f>_xlfn.XLOOKUP(B4888,Sheet1!B:B,Sheet1!C:C)</f>
        <v>#N/A</v>
      </c>
    </row>
    <row r="4889" spans="2:13" hidden="1">
      <c r="B4889" t="s">
        <v>11153</v>
      </c>
      <c r="C4889" t="s">
        <v>11159</v>
      </c>
      <c r="D4889" t="s">
        <v>631</v>
      </c>
      <c r="E4889" t="s">
        <v>5154</v>
      </c>
      <c r="F4889">
        <v>0</v>
      </c>
      <c r="G4889">
        <v>0</v>
      </c>
      <c r="H4889" t="s">
        <v>103</v>
      </c>
      <c r="I4889" t="s">
        <v>102</v>
      </c>
      <c r="J4889" t="s">
        <v>103</v>
      </c>
      <c r="K4889" t="s">
        <v>11155</v>
      </c>
      <c r="L4889" t="s">
        <v>11156</v>
      </c>
      <c r="M4889" t="e">
        <f>_xlfn.XLOOKUP(B4889,Sheet1!B:B,Sheet1!C:C)</f>
        <v>#N/A</v>
      </c>
    </row>
    <row r="4890" spans="2:13" hidden="1">
      <c r="B4890" t="s">
        <v>11153</v>
      </c>
      <c r="C4890" t="s">
        <v>11160</v>
      </c>
      <c r="D4890" t="s">
        <v>631</v>
      </c>
      <c r="E4890" t="s">
        <v>5154</v>
      </c>
      <c r="F4890">
        <v>0</v>
      </c>
      <c r="G4890">
        <v>0</v>
      </c>
      <c r="H4890" t="s">
        <v>103</v>
      </c>
      <c r="I4890" t="s">
        <v>102</v>
      </c>
      <c r="J4890" t="s">
        <v>103</v>
      </c>
      <c r="K4890" t="s">
        <v>11155</v>
      </c>
      <c r="L4890" t="s">
        <v>11156</v>
      </c>
      <c r="M4890" t="e">
        <f>_xlfn.XLOOKUP(B4890,Sheet1!B:B,Sheet1!C:C)</f>
        <v>#N/A</v>
      </c>
    </row>
    <row r="4891" spans="2:13" hidden="1">
      <c r="B4891" t="s">
        <v>11153</v>
      </c>
      <c r="C4891" t="s">
        <v>11161</v>
      </c>
      <c r="D4891" t="s">
        <v>5847</v>
      </c>
      <c r="E4891" t="s">
        <v>5154</v>
      </c>
      <c r="F4891">
        <v>0</v>
      </c>
      <c r="G4891">
        <v>0</v>
      </c>
      <c r="H4891" t="s">
        <v>103</v>
      </c>
      <c r="I4891" t="s">
        <v>102</v>
      </c>
      <c r="J4891" t="s">
        <v>103</v>
      </c>
      <c r="K4891" t="s">
        <v>11155</v>
      </c>
      <c r="L4891" t="s">
        <v>11156</v>
      </c>
      <c r="M4891" t="e">
        <f>_xlfn.XLOOKUP(B4891,Sheet1!B:B,Sheet1!C:C)</f>
        <v>#N/A</v>
      </c>
    </row>
    <row r="4892" spans="2:13" hidden="1">
      <c r="B4892" t="s">
        <v>11153</v>
      </c>
      <c r="C4892" t="s">
        <v>11162</v>
      </c>
      <c r="D4892" t="s">
        <v>11163</v>
      </c>
      <c r="E4892" t="s">
        <v>5154</v>
      </c>
      <c r="F4892">
        <v>0</v>
      </c>
      <c r="G4892">
        <v>0</v>
      </c>
      <c r="H4892" t="s">
        <v>103</v>
      </c>
      <c r="I4892" t="s">
        <v>102</v>
      </c>
      <c r="J4892" t="s">
        <v>103</v>
      </c>
      <c r="K4892" t="s">
        <v>11155</v>
      </c>
      <c r="L4892" t="s">
        <v>11156</v>
      </c>
      <c r="M4892" t="e">
        <f>_xlfn.XLOOKUP(B4892,Sheet1!B:B,Sheet1!C:C)</f>
        <v>#N/A</v>
      </c>
    </row>
    <row r="4893" spans="2:13" hidden="1">
      <c r="B4893" t="s">
        <v>11153</v>
      </c>
      <c r="C4893" t="s">
        <v>11155</v>
      </c>
      <c r="D4893" t="s">
        <v>11156</v>
      </c>
      <c r="E4893" t="s">
        <v>5073</v>
      </c>
      <c r="F4893">
        <v>50</v>
      </c>
      <c r="G4893">
        <v>94031</v>
      </c>
      <c r="H4893" t="s">
        <v>102</v>
      </c>
      <c r="I4893" t="s">
        <v>103</v>
      </c>
      <c r="J4893" t="s">
        <v>103</v>
      </c>
      <c r="K4893" t="s">
        <v>11155</v>
      </c>
      <c r="L4893" t="s">
        <v>11156</v>
      </c>
      <c r="M4893" t="e">
        <f>_xlfn.XLOOKUP(B4893,Sheet1!B:B,Sheet1!C:C)</f>
        <v>#N/A</v>
      </c>
    </row>
    <row r="4894" spans="2:13" hidden="1">
      <c r="B4894" t="s">
        <v>11153</v>
      </c>
      <c r="C4894" t="s">
        <v>11164</v>
      </c>
      <c r="D4894" t="s">
        <v>631</v>
      </c>
      <c r="E4894" t="s">
        <v>5154</v>
      </c>
      <c r="F4894">
        <v>0</v>
      </c>
      <c r="G4894">
        <v>0</v>
      </c>
      <c r="H4894" t="s">
        <v>103</v>
      </c>
      <c r="I4894" t="s">
        <v>102</v>
      </c>
      <c r="J4894" t="s">
        <v>103</v>
      </c>
      <c r="K4894" t="s">
        <v>11155</v>
      </c>
      <c r="L4894" t="s">
        <v>11156</v>
      </c>
      <c r="M4894" t="e">
        <f>_xlfn.XLOOKUP(B4894,Sheet1!B:B,Sheet1!C:C)</f>
        <v>#N/A</v>
      </c>
    </row>
    <row r="4895" spans="2:13" hidden="1">
      <c r="B4895" t="s">
        <v>11153</v>
      </c>
      <c r="C4895" t="s">
        <v>11165</v>
      </c>
      <c r="D4895" t="s">
        <v>631</v>
      </c>
      <c r="E4895" t="s">
        <v>5154</v>
      </c>
      <c r="F4895">
        <v>0</v>
      </c>
      <c r="G4895">
        <v>0</v>
      </c>
      <c r="H4895" t="s">
        <v>103</v>
      </c>
      <c r="I4895" t="s">
        <v>102</v>
      </c>
      <c r="J4895" t="s">
        <v>103</v>
      </c>
      <c r="K4895" t="s">
        <v>11155</v>
      </c>
      <c r="L4895" t="s">
        <v>11156</v>
      </c>
      <c r="M4895" t="e">
        <f>_xlfn.XLOOKUP(B4895,Sheet1!B:B,Sheet1!C:C)</f>
        <v>#N/A</v>
      </c>
    </row>
    <row r="4896" spans="2:13" hidden="1">
      <c r="B4896" t="s">
        <v>11166</v>
      </c>
      <c r="C4896" t="s">
        <v>11167</v>
      </c>
      <c r="D4896" t="s">
        <v>226</v>
      </c>
      <c r="E4896" t="s">
        <v>5154</v>
      </c>
      <c r="F4896">
        <v>40</v>
      </c>
      <c r="G4896">
        <v>65323</v>
      </c>
      <c r="H4896" t="s">
        <v>103</v>
      </c>
      <c r="I4896" t="s">
        <v>102</v>
      </c>
      <c r="J4896" t="s">
        <v>103</v>
      </c>
      <c r="K4896" t="s">
        <v>11167</v>
      </c>
      <c r="L4896" t="s">
        <v>11168</v>
      </c>
      <c r="M4896" t="e">
        <f>_xlfn.XLOOKUP(B4896,Sheet1!B:B,Sheet1!C:C)</f>
        <v>#N/A</v>
      </c>
    </row>
    <row r="4897" spans="2:13" hidden="1">
      <c r="B4897" t="s">
        <v>11166</v>
      </c>
      <c r="C4897" t="s">
        <v>11169</v>
      </c>
      <c r="D4897" t="s">
        <v>2925</v>
      </c>
      <c r="E4897" t="s">
        <v>5154</v>
      </c>
      <c r="F4897">
        <v>0.5</v>
      </c>
      <c r="G4897">
        <v>0</v>
      </c>
      <c r="H4897" t="s">
        <v>103</v>
      </c>
      <c r="I4897" t="s">
        <v>102</v>
      </c>
      <c r="J4897" t="s">
        <v>103</v>
      </c>
      <c r="K4897" t="s">
        <v>11167</v>
      </c>
      <c r="L4897" t="s">
        <v>11168</v>
      </c>
      <c r="M4897" t="e">
        <f>_xlfn.XLOOKUP(B4897,Sheet1!B:B,Sheet1!C:C)</f>
        <v>#N/A</v>
      </c>
    </row>
    <row r="4898" spans="2:13" hidden="1">
      <c r="B4898" t="s">
        <v>11166</v>
      </c>
      <c r="C4898" t="s">
        <v>11170</v>
      </c>
      <c r="D4898" t="s">
        <v>142</v>
      </c>
      <c r="E4898" t="s">
        <v>5070</v>
      </c>
      <c r="F4898">
        <v>1</v>
      </c>
      <c r="G4898">
        <v>0</v>
      </c>
      <c r="H4898" t="s">
        <v>102</v>
      </c>
      <c r="I4898" t="s">
        <v>102</v>
      </c>
      <c r="J4898" t="s">
        <v>103</v>
      </c>
      <c r="K4898" t="s">
        <v>11167</v>
      </c>
      <c r="L4898" t="s">
        <v>11168</v>
      </c>
      <c r="M4898" t="e">
        <f>_xlfn.XLOOKUP(B4898,Sheet1!B:B,Sheet1!C:C)</f>
        <v>#N/A</v>
      </c>
    </row>
    <row r="4899" spans="2:13" hidden="1">
      <c r="B4899" t="s">
        <v>11166</v>
      </c>
      <c r="C4899" t="s">
        <v>11171</v>
      </c>
      <c r="D4899" t="s">
        <v>2925</v>
      </c>
      <c r="E4899" t="s">
        <v>5154</v>
      </c>
      <c r="F4899">
        <v>0.5</v>
      </c>
      <c r="G4899">
        <v>0</v>
      </c>
      <c r="H4899" t="s">
        <v>103</v>
      </c>
      <c r="I4899" t="s">
        <v>102</v>
      </c>
      <c r="J4899" t="s">
        <v>103</v>
      </c>
      <c r="K4899" t="s">
        <v>11167</v>
      </c>
      <c r="L4899" t="s">
        <v>11168</v>
      </c>
      <c r="M4899" t="e">
        <f>_xlfn.XLOOKUP(B4899,Sheet1!B:B,Sheet1!C:C)</f>
        <v>#N/A</v>
      </c>
    </row>
    <row r="4900" spans="2:13" hidden="1">
      <c r="B4900" t="s">
        <v>11166</v>
      </c>
      <c r="C4900" t="s">
        <v>11172</v>
      </c>
      <c r="D4900" t="s">
        <v>11173</v>
      </c>
      <c r="E4900" t="s">
        <v>5154</v>
      </c>
      <c r="F4900">
        <v>40</v>
      </c>
      <c r="G4900">
        <v>47848</v>
      </c>
      <c r="H4900" t="s">
        <v>103</v>
      </c>
      <c r="I4900" t="s">
        <v>102</v>
      </c>
      <c r="J4900" t="s">
        <v>103</v>
      </c>
      <c r="K4900" t="s">
        <v>11167</v>
      </c>
      <c r="L4900" t="s">
        <v>11168</v>
      </c>
      <c r="M4900" t="e">
        <f>_xlfn.XLOOKUP(B4900,Sheet1!B:B,Sheet1!C:C)</f>
        <v>#N/A</v>
      </c>
    </row>
    <row r="4901" spans="2:13" hidden="1">
      <c r="B4901" t="s">
        <v>11166</v>
      </c>
      <c r="C4901" t="s">
        <v>11174</v>
      </c>
      <c r="D4901" t="s">
        <v>2925</v>
      </c>
      <c r="E4901" t="s">
        <v>5154</v>
      </c>
      <c r="F4901">
        <v>0.5</v>
      </c>
      <c r="G4901">
        <v>0</v>
      </c>
      <c r="H4901" t="s">
        <v>103</v>
      </c>
      <c r="I4901" t="s">
        <v>102</v>
      </c>
      <c r="J4901" t="s">
        <v>103</v>
      </c>
      <c r="K4901" t="s">
        <v>11167</v>
      </c>
      <c r="L4901" t="s">
        <v>11168</v>
      </c>
      <c r="M4901" t="e">
        <f>_xlfn.XLOOKUP(B4901,Sheet1!B:B,Sheet1!C:C)</f>
        <v>#N/A</v>
      </c>
    </row>
    <row r="4902" spans="2:13" hidden="1">
      <c r="B4902" t="s">
        <v>11166</v>
      </c>
      <c r="C4902" t="s">
        <v>11175</v>
      </c>
      <c r="D4902" t="s">
        <v>254</v>
      </c>
      <c r="E4902" t="s">
        <v>5070</v>
      </c>
      <c r="F4902">
        <v>0.5</v>
      </c>
      <c r="G4902">
        <v>0</v>
      </c>
      <c r="H4902" t="s">
        <v>102</v>
      </c>
      <c r="I4902" t="s">
        <v>102</v>
      </c>
      <c r="J4902" t="s">
        <v>103</v>
      </c>
      <c r="K4902" t="s">
        <v>11167</v>
      </c>
      <c r="L4902" t="s">
        <v>11168</v>
      </c>
      <c r="M4902" t="e">
        <f>_xlfn.XLOOKUP(B4902,Sheet1!B:B,Sheet1!C:C)</f>
        <v>#N/A</v>
      </c>
    </row>
    <row r="4903" spans="2:13" hidden="1">
      <c r="B4903" t="s">
        <v>11166</v>
      </c>
      <c r="C4903" t="s">
        <v>11176</v>
      </c>
      <c r="D4903" t="s">
        <v>590</v>
      </c>
      <c r="E4903" t="s">
        <v>5070</v>
      </c>
      <c r="F4903">
        <v>0.5</v>
      </c>
      <c r="G4903">
        <v>0</v>
      </c>
      <c r="H4903" t="s">
        <v>102</v>
      </c>
      <c r="I4903" t="s">
        <v>102</v>
      </c>
      <c r="J4903" t="s">
        <v>103</v>
      </c>
      <c r="K4903" t="s">
        <v>11167</v>
      </c>
      <c r="L4903" t="s">
        <v>11168</v>
      </c>
      <c r="M4903" t="e">
        <f>_xlfn.XLOOKUP(B4903,Sheet1!B:B,Sheet1!C:C)</f>
        <v>#N/A</v>
      </c>
    </row>
    <row r="4904" spans="2:13" hidden="1">
      <c r="B4904" t="s">
        <v>11166</v>
      </c>
      <c r="C4904" t="s">
        <v>11177</v>
      </c>
      <c r="D4904" t="s">
        <v>11173</v>
      </c>
      <c r="E4904" t="s">
        <v>5154</v>
      </c>
      <c r="F4904">
        <v>40</v>
      </c>
      <c r="G4904">
        <v>64425</v>
      </c>
      <c r="H4904" t="s">
        <v>103</v>
      </c>
      <c r="I4904" t="s">
        <v>102</v>
      </c>
      <c r="J4904" t="s">
        <v>103</v>
      </c>
      <c r="K4904" t="s">
        <v>11167</v>
      </c>
      <c r="L4904" t="s">
        <v>11168</v>
      </c>
      <c r="M4904" t="e">
        <f>_xlfn.XLOOKUP(B4904,Sheet1!B:B,Sheet1!C:C)</f>
        <v>#N/A</v>
      </c>
    </row>
    <row r="4905" spans="2:13" hidden="1">
      <c r="B4905" t="s">
        <v>11166</v>
      </c>
      <c r="C4905" t="s">
        <v>11178</v>
      </c>
      <c r="D4905" t="s">
        <v>670</v>
      </c>
      <c r="E4905" t="s">
        <v>5070</v>
      </c>
      <c r="F4905">
        <v>0.5</v>
      </c>
      <c r="G4905">
        <v>0</v>
      </c>
      <c r="H4905" t="s">
        <v>102</v>
      </c>
      <c r="I4905" t="s">
        <v>102</v>
      </c>
      <c r="J4905" t="s">
        <v>103</v>
      </c>
      <c r="K4905" t="s">
        <v>11167</v>
      </c>
      <c r="L4905" t="s">
        <v>11168</v>
      </c>
      <c r="M4905" t="e">
        <f>_xlfn.XLOOKUP(B4905,Sheet1!B:B,Sheet1!C:C)</f>
        <v>#N/A</v>
      </c>
    </row>
    <row r="4906" spans="2:13" hidden="1">
      <c r="B4906" t="s">
        <v>11179</v>
      </c>
      <c r="C4906" t="s">
        <v>11180</v>
      </c>
      <c r="D4906" t="s">
        <v>7039</v>
      </c>
      <c r="F4906">
        <v>40</v>
      </c>
      <c r="G4906">
        <v>121303</v>
      </c>
      <c r="H4906" t="s">
        <v>103</v>
      </c>
      <c r="I4906" t="s">
        <v>103</v>
      </c>
      <c r="J4906" t="s">
        <v>103</v>
      </c>
      <c r="K4906" t="s">
        <v>11181</v>
      </c>
      <c r="L4906" t="s">
        <v>188</v>
      </c>
      <c r="M4906" t="e">
        <f>_xlfn.XLOOKUP(B4906,Sheet1!B:B,Sheet1!C:C)</f>
        <v>#N/A</v>
      </c>
    </row>
    <row r="4907" spans="2:13" hidden="1">
      <c r="B4907" t="s">
        <v>11179</v>
      </c>
      <c r="C4907" t="s">
        <v>11182</v>
      </c>
      <c r="D4907" t="s">
        <v>180</v>
      </c>
      <c r="E4907" t="s">
        <v>5154</v>
      </c>
      <c r="F4907">
        <v>2</v>
      </c>
      <c r="G4907">
        <v>0</v>
      </c>
      <c r="H4907" t="s">
        <v>103</v>
      </c>
      <c r="I4907" t="s">
        <v>102</v>
      </c>
      <c r="J4907" t="s">
        <v>103</v>
      </c>
      <c r="K4907" t="s">
        <v>11181</v>
      </c>
      <c r="L4907" t="s">
        <v>188</v>
      </c>
      <c r="M4907" t="e">
        <f>_xlfn.XLOOKUP(B4907,Sheet1!B:B,Sheet1!C:C)</f>
        <v>#N/A</v>
      </c>
    </row>
    <row r="4908" spans="2:13" hidden="1">
      <c r="B4908" t="s">
        <v>11179</v>
      </c>
      <c r="C4908" t="s">
        <v>11183</v>
      </c>
      <c r="D4908" t="s">
        <v>180</v>
      </c>
      <c r="E4908" t="s">
        <v>5154</v>
      </c>
      <c r="F4908">
        <v>2</v>
      </c>
      <c r="G4908">
        <v>0</v>
      </c>
      <c r="H4908" t="s">
        <v>103</v>
      </c>
      <c r="I4908" t="s">
        <v>102</v>
      </c>
      <c r="J4908" t="s">
        <v>103</v>
      </c>
      <c r="K4908" t="s">
        <v>11181</v>
      </c>
      <c r="L4908" t="s">
        <v>188</v>
      </c>
      <c r="M4908" t="e">
        <f>_xlfn.XLOOKUP(B4908,Sheet1!B:B,Sheet1!C:C)</f>
        <v>#N/A</v>
      </c>
    </row>
    <row r="4909" spans="2:13" hidden="1">
      <c r="B4909" t="s">
        <v>11179</v>
      </c>
      <c r="C4909" t="s">
        <v>11184</v>
      </c>
      <c r="D4909" t="s">
        <v>180</v>
      </c>
      <c r="E4909" t="s">
        <v>5070</v>
      </c>
      <c r="F4909">
        <v>2</v>
      </c>
      <c r="G4909">
        <v>0</v>
      </c>
      <c r="H4909" t="s">
        <v>102</v>
      </c>
      <c r="I4909" t="s">
        <v>102</v>
      </c>
      <c r="J4909" t="s">
        <v>103</v>
      </c>
      <c r="K4909" t="s">
        <v>11181</v>
      </c>
      <c r="L4909" t="s">
        <v>188</v>
      </c>
      <c r="M4909" t="e">
        <f>_xlfn.XLOOKUP(B4909,Sheet1!B:B,Sheet1!C:C)</f>
        <v>#N/A</v>
      </c>
    </row>
    <row r="4910" spans="2:13" hidden="1">
      <c r="B4910" t="s">
        <v>11179</v>
      </c>
      <c r="C4910" t="s">
        <v>11185</v>
      </c>
      <c r="D4910" t="s">
        <v>180</v>
      </c>
      <c r="E4910" t="s">
        <v>5154</v>
      </c>
      <c r="F4910">
        <v>2</v>
      </c>
      <c r="G4910">
        <v>0</v>
      </c>
      <c r="H4910" t="s">
        <v>103</v>
      </c>
      <c r="I4910" t="s">
        <v>102</v>
      </c>
      <c r="J4910" t="s">
        <v>103</v>
      </c>
      <c r="K4910" t="s">
        <v>11181</v>
      </c>
      <c r="L4910" t="s">
        <v>188</v>
      </c>
      <c r="M4910" t="e">
        <f>_xlfn.XLOOKUP(B4910,Sheet1!B:B,Sheet1!C:C)</f>
        <v>#N/A</v>
      </c>
    </row>
    <row r="4911" spans="2:13" hidden="1">
      <c r="B4911" t="s">
        <v>11179</v>
      </c>
      <c r="C4911" t="s">
        <v>11186</v>
      </c>
      <c r="D4911" t="s">
        <v>267</v>
      </c>
      <c r="E4911" t="s">
        <v>5070</v>
      </c>
      <c r="F4911">
        <v>2</v>
      </c>
      <c r="G4911">
        <v>0</v>
      </c>
      <c r="H4911" t="s">
        <v>102</v>
      </c>
      <c r="I4911" t="s">
        <v>102</v>
      </c>
      <c r="J4911" t="s">
        <v>103</v>
      </c>
      <c r="K4911" t="s">
        <v>11181</v>
      </c>
      <c r="L4911" t="s">
        <v>188</v>
      </c>
      <c r="M4911" t="e">
        <f>_xlfn.XLOOKUP(B4911,Sheet1!B:B,Sheet1!C:C)</f>
        <v>#N/A</v>
      </c>
    </row>
    <row r="4912" spans="2:13" hidden="1">
      <c r="B4912" t="s">
        <v>11179</v>
      </c>
      <c r="C4912" t="s">
        <v>11187</v>
      </c>
      <c r="D4912" t="s">
        <v>180</v>
      </c>
      <c r="E4912" t="s">
        <v>5154</v>
      </c>
      <c r="F4912">
        <v>2</v>
      </c>
      <c r="G4912">
        <v>0</v>
      </c>
      <c r="H4912" t="s">
        <v>103</v>
      </c>
      <c r="I4912" t="s">
        <v>102</v>
      </c>
      <c r="J4912" t="s">
        <v>103</v>
      </c>
      <c r="K4912" t="s">
        <v>11181</v>
      </c>
      <c r="L4912" t="s">
        <v>188</v>
      </c>
      <c r="M4912" t="e">
        <f>_xlfn.XLOOKUP(B4912,Sheet1!B:B,Sheet1!C:C)</f>
        <v>#N/A</v>
      </c>
    </row>
    <row r="4913" spans="2:13" hidden="1">
      <c r="B4913" t="s">
        <v>11179</v>
      </c>
      <c r="C4913" t="s">
        <v>11188</v>
      </c>
      <c r="D4913" t="s">
        <v>180</v>
      </c>
      <c r="E4913" t="s">
        <v>5154</v>
      </c>
      <c r="F4913">
        <v>2</v>
      </c>
      <c r="G4913">
        <v>0</v>
      </c>
      <c r="H4913" t="s">
        <v>103</v>
      </c>
      <c r="I4913" t="s">
        <v>102</v>
      </c>
      <c r="J4913" t="s">
        <v>103</v>
      </c>
      <c r="K4913" t="s">
        <v>11181</v>
      </c>
      <c r="L4913" t="s">
        <v>188</v>
      </c>
      <c r="M4913" t="e">
        <f>_xlfn.XLOOKUP(B4913,Sheet1!B:B,Sheet1!C:C)</f>
        <v>#N/A</v>
      </c>
    </row>
    <row r="4914" spans="2:13" hidden="1">
      <c r="B4914" t="s">
        <v>11179</v>
      </c>
      <c r="C4914" t="s">
        <v>11189</v>
      </c>
      <c r="D4914" t="s">
        <v>180</v>
      </c>
      <c r="E4914" t="s">
        <v>5154</v>
      </c>
      <c r="F4914">
        <v>2</v>
      </c>
      <c r="G4914">
        <v>0</v>
      </c>
      <c r="H4914" t="s">
        <v>103</v>
      </c>
      <c r="I4914" t="s">
        <v>102</v>
      </c>
      <c r="J4914" t="s">
        <v>103</v>
      </c>
      <c r="K4914" t="s">
        <v>11181</v>
      </c>
      <c r="L4914" t="s">
        <v>188</v>
      </c>
      <c r="M4914" t="e">
        <f>_xlfn.XLOOKUP(B4914,Sheet1!B:B,Sheet1!C:C)</f>
        <v>#N/A</v>
      </c>
    </row>
    <row r="4915" spans="2:13" hidden="1">
      <c r="B4915" t="s">
        <v>11179</v>
      </c>
      <c r="C4915" t="s">
        <v>11190</v>
      </c>
      <c r="D4915" t="s">
        <v>7039</v>
      </c>
      <c r="F4915">
        <v>40</v>
      </c>
      <c r="G4915">
        <v>124575</v>
      </c>
      <c r="H4915" t="s">
        <v>103</v>
      </c>
      <c r="I4915" t="s">
        <v>103</v>
      </c>
      <c r="J4915" t="s">
        <v>103</v>
      </c>
      <c r="K4915" t="s">
        <v>11181</v>
      </c>
      <c r="L4915" t="s">
        <v>188</v>
      </c>
      <c r="M4915" t="e">
        <f>_xlfn.XLOOKUP(B4915,Sheet1!B:B,Sheet1!C:C)</f>
        <v>#N/A</v>
      </c>
    </row>
    <row r="4916" spans="2:13" hidden="1">
      <c r="B4916" t="s">
        <v>11179</v>
      </c>
      <c r="C4916" t="s">
        <v>11191</v>
      </c>
      <c r="D4916" t="s">
        <v>195</v>
      </c>
      <c r="E4916" t="s">
        <v>5073</v>
      </c>
      <c r="F4916">
        <v>40</v>
      </c>
      <c r="G4916">
        <v>154275</v>
      </c>
      <c r="H4916" t="s">
        <v>102</v>
      </c>
      <c r="I4916" t="s">
        <v>103</v>
      </c>
      <c r="J4916" t="s">
        <v>103</v>
      </c>
      <c r="K4916" t="s">
        <v>11181</v>
      </c>
      <c r="L4916" t="s">
        <v>188</v>
      </c>
      <c r="M4916" t="e">
        <f>_xlfn.XLOOKUP(B4916,Sheet1!B:B,Sheet1!C:C)</f>
        <v>#N/A</v>
      </c>
    </row>
    <row r="4917" spans="2:13" hidden="1">
      <c r="B4917" t="s">
        <v>11179</v>
      </c>
      <c r="C4917" t="s">
        <v>11192</v>
      </c>
      <c r="D4917" t="s">
        <v>5224</v>
      </c>
      <c r="E4917" t="s">
        <v>5070</v>
      </c>
      <c r="F4917">
        <v>2</v>
      </c>
      <c r="G4917">
        <v>0</v>
      </c>
      <c r="H4917" t="s">
        <v>102</v>
      </c>
      <c r="I4917" t="s">
        <v>102</v>
      </c>
      <c r="J4917" t="s">
        <v>103</v>
      </c>
      <c r="K4917" t="s">
        <v>11181</v>
      </c>
      <c r="L4917" t="s">
        <v>188</v>
      </c>
      <c r="M4917" t="e">
        <f>_xlfn.XLOOKUP(B4917,Sheet1!B:B,Sheet1!C:C)</f>
        <v>#N/A</v>
      </c>
    </row>
    <row r="4918" spans="2:13" hidden="1">
      <c r="B4918" t="s">
        <v>11179</v>
      </c>
      <c r="C4918" t="s">
        <v>11193</v>
      </c>
      <c r="D4918" t="s">
        <v>180</v>
      </c>
      <c r="E4918" t="s">
        <v>5154</v>
      </c>
      <c r="F4918">
        <v>2</v>
      </c>
      <c r="G4918">
        <v>0</v>
      </c>
      <c r="H4918" t="s">
        <v>103</v>
      </c>
      <c r="I4918" t="s">
        <v>102</v>
      </c>
      <c r="J4918" t="s">
        <v>103</v>
      </c>
      <c r="K4918" t="s">
        <v>11181</v>
      </c>
      <c r="L4918" t="s">
        <v>188</v>
      </c>
      <c r="M4918" t="e">
        <f>_xlfn.XLOOKUP(B4918,Sheet1!B:B,Sheet1!C:C)</f>
        <v>#N/A</v>
      </c>
    </row>
    <row r="4919" spans="2:13" hidden="1">
      <c r="B4919" t="s">
        <v>11179</v>
      </c>
      <c r="C4919" t="s">
        <v>11194</v>
      </c>
      <c r="D4919" t="s">
        <v>180</v>
      </c>
      <c r="E4919" t="s">
        <v>5154</v>
      </c>
      <c r="F4919">
        <v>2</v>
      </c>
      <c r="G4919">
        <v>0</v>
      </c>
      <c r="H4919" t="s">
        <v>103</v>
      </c>
      <c r="I4919" t="s">
        <v>102</v>
      </c>
      <c r="J4919" t="s">
        <v>103</v>
      </c>
      <c r="K4919" t="s">
        <v>11181</v>
      </c>
      <c r="L4919" t="s">
        <v>188</v>
      </c>
      <c r="M4919" t="e">
        <f>_xlfn.XLOOKUP(B4919,Sheet1!B:B,Sheet1!C:C)</f>
        <v>#N/A</v>
      </c>
    </row>
    <row r="4920" spans="2:13" hidden="1">
      <c r="B4920" t="s">
        <v>11179</v>
      </c>
      <c r="C4920" t="s">
        <v>11195</v>
      </c>
      <c r="D4920" t="s">
        <v>180</v>
      </c>
      <c r="E4920" t="s">
        <v>5154</v>
      </c>
      <c r="F4920">
        <v>2</v>
      </c>
      <c r="G4920">
        <v>0</v>
      </c>
      <c r="H4920" t="s">
        <v>103</v>
      </c>
      <c r="I4920" t="s">
        <v>102</v>
      </c>
      <c r="J4920" t="s">
        <v>103</v>
      </c>
      <c r="K4920" t="s">
        <v>11181</v>
      </c>
      <c r="L4920" t="s">
        <v>188</v>
      </c>
      <c r="M4920" t="e">
        <f>_xlfn.XLOOKUP(B4920,Sheet1!B:B,Sheet1!C:C)</f>
        <v>#N/A</v>
      </c>
    </row>
    <row r="4921" spans="2:13" hidden="1">
      <c r="B4921" t="s">
        <v>11179</v>
      </c>
      <c r="C4921" t="s">
        <v>11196</v>
      </c>
      <c r="D4921" t="s">
        <v>180</v>
      </c>
      <c r="E4921" t="s">
        <v>5154</v>
      </c>
      <c r="F4921">
        <v>2</v>
      </c>
      <c r="G4921">
        <v>0</v>
      </c>
      <c r="H4921" t="s">
        <v>103</v>
      </c>
      <c r="I4921" t="s">
        <v>102</v>
      </c>
      <c r="J4921" t="s">
        <v>103</v>
      </c>
      <c r="K4921" t="s">
        <v>11181</v>
      </c>
      <c r="L4921" t="s">
        <v>188</v>
      </c>
      <c r="M4921" t="e">
        <f>_xlfn.XLOOKUP(B4921,Sheet1!B:B,Sheet1!C:C)</f>
        <v>#N/A</v>
      </c>
    </row>
    <row r="4922" spans="2:13" hidden="1">
      <c r="B4922" t="s">
        <v>11179</v>
      </c>
      <c r="C4922" t="s">
        <v>11197</v>
      </c>
      <c r="D4922" t="s">
        <v>180</v>
      </c>
      <c r="E4922" t="s">
        <v>5154</v>
      </c>
      <c r="F4922">
        <v>2</v>
      </c>
      <c r="G4922">
        <v>0</v>
      </c>
      <c r="H4922" t="s">
        <v>103</v>
      </c>
      <c r="I4922" t="s">
        <v>102</v>
      </c>
      <c r="J4922" t="s">
        <v>103</v>
      </c>
      <c r="K4922" t="s">
        <v>11181</v>
      </c>
      <c r="L4922" t="s">
        <v>188</v>
      </c>
      <c r="M4922" t="e">
        <f>_xlfn.XLOOKUP(B4922,Sheet1!B:B,Sheet1!C:C)</f>
        <v>#N/A</v>
      </c>
    </row>
    <row r="4923" spans="2:13" hidden="1">
      <c r="B4923" t="s">
        <v>11179</v>
      </c>
      <c r="C4923" t="s">
        <v>11181</v>
      </c>
      <c r="D4923" t="s">
        <v>195</v>
      </c>
      <c r="E4923" t="s">
        <v>5073</v>
      </c>
      <c r="F4923">
        <v>40</v>
      </c>
      <c r="G4923">
        <v>49759</v>
      </c>
      <c r="H4923" t="s">
        <v>102</v>
      </c>
      <c r="I4923" t="s">
        <v>103</v>
      </c>
      <c r="J4923" t="s">
        <v>103</v>
      </c>
      <c r="K4923" t="s">
        <v>11181</v>
      </c>
      <c r="L4923" t="s">
        <v>188</v>
      </c>
      <c r="M4923" t="e">
        <f>_xlfn.XLOOKUP(B4923,Sheet1!B:B,Sheet1!C:C)</f>
        <v>#N/A</v>
      </c>
    </row>
    <row r="4924" spans="2:13" hidden="1">
      <c r="B4924" t="s">
        <v>11198</v>
      </c>
      <c r="C4924" t="s">
        <v>11199</v>
      </c>
      <c r="D4924" t="s">
        <v>670</v>
      </c>
      <c r="E4924" t="s">
        <v>5070</v>
      </c>
      <c r="F4924">
        <v>1</v>
      </c>
      <c r="G4924">
        <v>0</v>
      </c>
      <c r="H4924" t="s">
        <v>102</v>
      </c>
      <c r="I4924" t="s">
        <v>102</v>
      </c>
      <c r="J4924" t="s">
        <v>103</v>
      </c>
      <c r="K4924" t="s">
        <v>11200</v>
      </c>
      <c r="L4924" t="s">
        <v>254</v>
      </c>
      <c r="M4924" t="e">
        <f>_xlfn.XLOOKUP(B4924,Sheet1!B:B,Sheet1!C:C)</f>
        <v>#N/A</v>
      </c>
    </row>
    <row r="4925" spans="2:13" hidden="1">
      <c r="B4925" t="s">
        <v>11198</v>
      </c>
      <c r="C4925" t="s">
        <v>11201</v>
      </c>
      <c r="D4925" t="s">
        <v>226</v>
      </c>
      <c r="E4925" t="s">
        <v>5154</v>
      </c>
      <c r="F4925">
        <v>1</v>
      </c>
      <c r="G4925">
        <v>0</v>
      </c>
      <c r="H4925" t="s">
        <v>103</v>
      </c>
      <c r="I4925" t="s">
        <v>102</v>
      </c>
      <c r="J4925" t="s">
        <v>103</v>
      </c>
      <c r="K4925" t="s">
        <v>11200</v>
      </c>
      <c r="L4925" t="s">
        <v>254</v>
      </c>
      <c r="M4925" t="e">
        <f>_xlfn.XLOOKUP(B4925,Sheet1!B:B,Sheet1!C:C)</f>
        <v>#N/A</v>
      </c>
    </row>
    <row r="4926" spans="2:13" hidden="1">
      <c r="B4926" t="s">
        <v>11198</v>
      </c>
      <c r="C4926" t="s">
        <v>11200</v>
      </c>
      <c r="D4926" t="s">
        <v>226</v>
      </c>
      <c r="E4926" t="s">
        <v>5154</v>
      </c>
      <c r="F4926">
        <v>1</v>
      </c>
      <c r="G4926">
        <v>0</v>
      </c>
      <c r="H4926" t="s">
        <v>103</v>
      </c>
      <c r="I4926" t="s">
        <v>102</v>
      </c>
      <c r="J4926" t="s">
        <v>103</v>
      </c>
      <c r="K4926" t="s">
        <v>11200</v>
      </c>
      <c r="L4926" t="s">
        <v>254</v>
      </c>
      <c r="M4926" t="e">
        <f>_xlfn.XLOOKUP(B4926,Sheet1!B:B,Sheet1!C:C)</f>
        <v>#N/A</v>
      </c>
    </row>
    <row r="4927" spans="2:13" hidden="1">
      <c r="B4927" t="s">
        <v>11198</v>
      </c>
      <c r="C4927" t="s">
        <v>11202</v>
      </c>
      <c r="D4927" t="s">
        <v>142</v>
      </c>
      <c r="E4927" t="s">
        <v>5070</v>
      </c>
      <c r="F4927">
        <v>3</v>
      </c>
      <c r="G4927">
        <v>0</v>
      </c>
      <c r="H4927" t="s">
        <v>102</v>
      </c>
      <c r="I4927" t="s">
        <v>102</v>
      </c>
      <c r="J4927" t="s">
        <v>103</v>
      </c>
      <c r="K4927" t="s">
        <v>11200</v>
      </c>
      <c r="L4927" t="s">
        <v>254</v>
      </c>
      <c r="M4927" t="e">
        <f>_xlfn.XLOOKUP(B4927,Sheet1!B:B,Sheet1!C:C)</f>
        <v>#N/A</v>
      </c>
    </row>
    <row r="4928" spans="2:13" hidden="1">
      <c r="B4928" t="s">
        <v>11198</v>
      </c>
      <c r="C4928" t="s">
        <v>11203</v>
      </c>
      <c r="D4928" t="s">
        <v>226</v>
      </c>
      <c r="E4928" t="s">
        <v>5154</v>
      </c>
      <c r="F4928">
        <v>1</v>
      </c>
      <c r="G4928">
        <v>0</v>
      </c>
      <c r="H4928" t="s">
        <v>103</v>
      </c>
      <c r="I4928" t="s">
        <v>102</v>
      </c>
      <c r="J4928" t="s">
        <v>103</v>
      </c>
      <c r="K4928" t="s">
        <v>11200</v>
      </c>
      <c r="L4928" t="s">
        <v>254</v>
      </c>
      <c r="M4928" t="e">
        <f>_xlfn.XLOOKUP(B4928,Sheet1!B:B,Sheet1!C:C)</f>
        <v>#N/A</v>
      </c>
    </row>
    <row r="4929" spans="2:13" hidden="1">
      <c r="B4929" t="s">
        <v>11198</v>
      </c>
      <c r="C4929" t="s">
        <v>11204</v>
      </c>
      <c r="D4929" t="s">
        <v>226</v>
      </c>
      <c r="E4929" t="s">
        <v>5154</v>
      </c>
      <c r="F4929">
        <v>1</v>
      </c>
      <c r="G4929">
        <v>0</v>
      </c>
      <c r="H4929" t="s">
        <v>103</v>
      </c>
      <c r="I4929" t="s">
        <v>102</v>
      </c>
      <c r="J4929" t="s">
        <v>103</v>
      </c>
      <c r="K4929" t="s">
        <v>11200</v>
      </c>
      <c r="L4929" t="s">
        <v>254</v>
      </c>
      <c r="M4929" t="e">
        <f>_xlfn.XLOOKUP(B4929,Sheet1!B:B,Sheet1!C:C)</f>
        <v>#N/A</v>
      </c>
    </row>
    <row r="4930" spans="2:13" hidden="1">
      <c r="B4930" t="s">
        <v>11198</v>
      </c>
      <c r="C4930" t="s">
        <v>11205</v>
      </c>
      <c r="D4930" t="s">
        <v>254</v>
      </c>
      <c r="E4930" t="s">
        <v>5070</v>
      </c>
      <c r="F4930">
        <v>3</v>
      </c>
      <c r="G4930">
        <v>0</v>
      </c>
      <c r="H4930" t="s">
        <v>102</v>
      </c>
      <c r="I4930" t="s">
        <v>102</v>
      </c>
      <c r="J4930" t="s">
        <v>103</v>
      </c>
      <c r="K4930" t="s">
        <v>11200</v>
      </c>
      <c r="L4930" t="s">
        <v>254</v>
      </c>
      <c r="M4930" t="e">
        <f>_xlfn.XLOOKUP(B4930,Sheet1!B:B,Sheet1!C:C)</f>
        <v>#N/A</v>
      </c>
    </row>
    <row r="4931" spans="2:13" hidden="1">
      <c r="B4931" t="s">
        <v>11206</v>
      </c>
      <c r="C4931" t="s">
        <v>11207</v>
      </c>
      <c r="D4931" t="s">
        <v>11208</v>
      </c>
      <c r="E4931" t="s">
        <v>5070</v>
      </c>
      <c r="F4931">
        <v>40</v>
      </c>
      <c r="G4931">
        <v>140000</v>
      </c>
      <c r="H4931" t="s">
        <v>102</v>
      </c>
      <c r="I4931" t="s">
        <v>102</v>
      </c>
      <c r="J4931" t="s">
        <v>103</v>
      </c>
      <c r="K4931" t="s">
        <v>11209</v>
      </c>
      <c r="L4931" t="s">
        <v>315</v>
      </c>
      <c r="M4931" t="e">
        <f>_xlfn.XLOOKUP(B4931,Sheet1!B:B,Sheet1!C:C)</f>
        <v>#N/A</v>
      </c>
    </row>
    <row r="4932" spans="2:13" hidden="1">
      <c r="B4932" t="s">
        <v>11206</v>
      </c>
      <c r="C4932" t="s">
        <v>11210</v>
      </c>
      <c r="D4932" t="s">
        <v>315</v>
      </c>
      <c r="E4932" t="s">
        <v>5070</v>
      </c>
      <c r="F4932">
        <v>5</v>
      </c>
      <c r="G4932">
        <v>0</v>
      </c>
      <c r="H4932" t="s">
        <v>102</v>
      </c>
      <c r="I4932" t="s">
        <v>102</v>
      </c>
      <c r="J4932" t="s">
        <v>103</v>
      </c>
      <c r="K4932" t="s">
        <v>11209</v>
      </c>
      <c r="L4932" t="s">
        <v>315</v>
      </c>
      <c r="M4932" t="e">
        <f>_xlfn.XLOOKUP(B4932,Sheet1!B:B,Sheet1!C:C)</f>
        <v>#N/A</v>
      </c>
    </row>
    <row r="4933" spans="2:13" hidden="1">
      <c r="B4933" t="s">
        <v>11206</v>
      </c>
      <c r="C4933" t="s">
        <v>11211</v>
      </c>
      <c r="D4933" t="s">
        <v>188</v>
      </c>
      <c r="E4933" t="s">
        <v>5070</v>
      </c>
      <c r="F4933">
        <v>40</v>
      </c>
      <c r="G4933">
        <v>17008</v>
      </c>
      <c r="H4933" t="s">
        <v>102</v>
      </c>
      <c r="I4933" t="s">
        <v>102</v>
      </c>
      <c r="J4933" t="s">
        <v>103</v>
      </c>
      <c r="K4933" t="s">
        <v>11209</v>
      </c>
      <c r="L4933" t="s">
        <v>315</v>
      </c>
      <c r="M4933" t="e">
        <f>_xlfn.XLOOKUP(B4933,Sheet1!B:B,Sheet1!C:C)</f>
        <v>#N/A</v>
      </c>
    </row>
    <row r="4934" spans="2:13" hidden="1">
      <c r="B4934" t="s">
        <v>11206</v>
      </c>
      <c r="C4934" t="s">
        <v>11212</v>
      </c>
      <c r="D4934" t="s">
        <v>267</v>
      </c>
      <c r="E4934" t="s">
        <v>5070</v>
      </c>
      <c r="F4934">
        <v>5</v>
      </c>
      <c r="G4934">
        <v>0</v>
      </c>
      <c r="H4934" t="s">
        <v>102</v>
      </c>
      <c r="I4934" t="s">
        <v>102</v>
      </c>
      <c r="J4934" t="s">
        <v>103</v>
      </c>
      <c r="K4934" t="s">
        <v>11209</v>
      </c>
      <c r="L4934" t="s">
        <v>315</v>
      </c>
      <c r="M4934" t="e">
        <f>_xlfn.XLOOKUP(B4934,Sheet1!B:B,Sheet1!C:C)</f>
        <v>#N/A</v>
      </c>
    </row>
    <row r="4935" spans="2:13" hidden="1">
      <c r="B4935" t="s">
        <v>11206</v>
      </c>
      <c r="C4935" t="s">
        <v>11213</v>
      </c>
      <c r="D4935" t="s">
        <v>5246</v>
      </c>
      <c r="E4935" t="s">
        <v>5154</v>
      </c>
      <c r="F4935">
        <v>5</v>
      </c>
      <c r="G4935">
        <v>0</v>
      </c>
      <c r="H4935" t="s">
        <v>103</v>
      </c>
      <c r="I4935" t="s">
        <v>102</v>
      </c>
      <c r="J4935" t="s">
        <v>103</v>
      </c>
      <c r="K4935" t="s">
        <v>11209</v>
      </c>
      <c r="L4935" t="s">
        <v>315</v>
      </c>
      <c r="M4935" t="e">
        <f>_xlfn.XLOOKUP(B4935,Sheet1!B:B,Sheet1!C:C)</f>
        <v>#N/A</v>
      </c>
    </row>
    <row r="4936" spans="2:13" hidden="1">
      <c r="B4936" t="s">
        <v>11214</v>
      </c>
      <c r="C4936" t="s">
        <v>11215</v>
      </c>
      <c r="D4936" t="s">
        <v>670</v>
      </c>
      <c r="E4936" t="s">
        <v>5070</v>
      </c>
      <c r="F4936">
        <v>2</v>
      </c>
      <c r="G4936">
        <v>0</v>
      </c>
      <c r="H4936" t="s">
        <v>102</v>
      </c>
      <c r="I4936" t="s">
        <v>102</v>
      </c>
      <c r="J4936" t="s">
        <v>103</v>
      </c>
      <c r="K4936" t="s">
        <v>11216</v>
      </c>
      <c r="L4936" t="s">
        <v>153</v>
      </c>
      <c r="M4936" t="e">
        <f>_xlfn.XLOOKUP(B4936,Sheet1!B:B,Sheet1!C:C)</f>
        <v>#N/A</v>
      </c>
    </row>
    <row r="4937" spans="2:13" hidden="1">
      <c r="B4937" t="s">
        <v>11214</v>
      </c>
      <c r="C4937" t="s">
        <v>11217</v>
      </c>
      <c r="D4937" t="s">
        <v>5419</v>
      </c>
      <c r="E4937" t="s">
        <v>5154</v>
      </c>
      <c r="F4937">
        <v>2</v>
      </c>
      <c r="G4937">
        <v>0</v>
      </c>
      <c r="H4937" t="s">
        <v>103</v>
      </c>
      <c r="I4937" t="s">
        <v>102</v>
      </c>
      <c r="J4937" t="s">
        <v>103</v>
      </c>
      <c r="K4937" t="s">
        <v>11216</v>
      </c>
      <c r="L4937" t="s">
        <v>153</v>
      </c>
      <c r="M4937" t="e">
        <f>_xlfn.XLOOKUP(B4937,Sheet1!B:B,Sheet1!C:C)</f>
        <v>#N/A</v>
      </c>
    </row>
    <row r="4938" spans="2:13" hidden="1">
      <c r="B4938" t="s">
        <v>11214</v>
      </c>
      <c r="C4938" t="s">
        <v>11218</v>
      </c>
      <c r="D4938" t="s">
        <v>590</v>
      </c>
      <c r="E4938" t="s">
        <v>5070</v>
      </c>
      <c r="F4938">
        <v>2</v>
      </c>
      <c r="G4938">
        <v>0</v>
      </c>
      <c r="H4938" t="s">
        <v>102</v>
      </c>
      <c r="I4938" t="s">
        <v>102</v>
      </c>
      <c r="J4938" t="s">
        <v>103</v>
      </c>
      <c r="K4938" t="s">
        <v>11216</v>
      </c>
      <c r="L4938" t="s">
        <v>153</v>
      </c>
      <c r="M4938" t="e">
        <f>_xlfn.XLOOKUP(B4938,Sheet1!B:B,Sheet1!C:C)</f>
        <v>#N/A</v>
      </c>
    </row>
    <row r="4939" spans="2:13" hidden="1">
      <c r="B4939" t="s">
        <v>11214</v>
      </c>
      <c r="C4939" t="s">
        <v>11216</v>
      </c>
      <c r="D4939" t="s">
        <v>153</v>
      </c>
      <c r="E4939" t="s">
        <v>5073</v>
      </c>
      <c r="F4939">
        <v>40</v>
      </c>
      <c r="G4939">
        <v>163784</v>
      </c>
      <c r="H4939" t="s">
        <v>102</v>
      </c>
      <c r="I4939" t="s">
        <v>103</v>
      </c>
      <c r="J4939" t="s">
        <v>103</v>
      </c>
      <c r="K4939" t="s">
        <v>11216</v>
      </c>
      <c r="L4939" t="s">
        <v>153</v>
      </c>
      <c r="M4939" t="e">
        <f>_xlfn.XLOOKUP(B4939,Sheet1!B:B,Sheet1!C:C)</f>
        <v>#N/A</v>
      </c>
    </row>
    <row r="4940" spans="2:13" hidden="1">
      <c r="B4940" t="s">
        <v>11214</v>
      </c>
      <c r="C4940" t="s">
        <v>11219</v>
      </c>
      <c r="D4940" t="s">
        <v>5419</v>
      </c>
      <c r="E4940" t="s">
        <v>5154</v>
      </c>
      <c r="F4940">
        <v>2</v>
      </c>
      <c r="G4940">
        <v>0</v>
      </c>
      <c r="H4940" t="s">
        <v>103</v>
      </c>
      <c r="I4940" t="s">
        <v>102</v>
      </c>
      <c r="J4940" t="s">
        <v>103</v>
      </c>
      <c r="K4940" t="s">
        <v>11216</v>
      </c>
      <c r="L4940" t="s">
        <v>153</v>
      </c>
      <c r="M4940" t="e">
        <f>_xlfn.XLOOKUP(B4940,Sheet1!B:B,Sheet1!C:C)</f>
        <v>#N/A</v>
      </c>
    </row>
    <row r="4941" spans="2:13" hidden="1">
      <c r="B4941" t="s">
        <v>11214</v>
      </c>
      <c r="C4941" t="s">
        <v>11220</v>
      </c>
      <c r="D4941" t="s">
        <v>254</v>
      </c>
      <c r="E4941" t="s">
        <v>5070</v>
      </c>
      <c r="F4941">
        <v>2</v>
      </c>
      <c r="G4941">
        <v>0</v>
      </c>
      <c r="H4941" t="s">
        <v>102</v>
      </c>
      <c r="I4941" t="s">
        <v>102</v>
      </c>
      <c r="J4941" t="s">
        <v>103</v>
      </c>
      <c r="K4941" t="s">
        <v>11216</v>
      </c>
      <c r="L4941" t="s">
        <v>153</v>
      </c>
      <c r="M4941" t="e">
        <f>_xlfn.XLOOKUP(B4941,Sheet1!B:B,Sheet1!C:C)</f>
        <v>#N/A</v>
      </c>
    </row>
    <row r="4942" spans="2:13" hidden="1">
      <c r="B4942" t="s">
        <v>11214</v>
      </c>
      <c r="C4942" t="s">
        <v>11221</v>
      </c>
      <c r="D4942" t="s">
        <v>5419</v>
      </c>
      <c r="E4942" t="s">
        <v>5154</v>
      </c>
      <c r="F4942">
        <v>2</v>
      </c>
      <c r="G4942">
        <v>0</v>
      </c>
      <c r="H4942" t="s">
        <v>103</v>
      </c>
      <c r="I4942" t="s">
        <v>102</v>
      </c>
      <c r="J4942" t="s">
        <v>103</v>
      </c>
      <c r="K4942" t="s">
        <v>11216</v>
      </c>
      <c r="L4942" t="s">
        <v>153</v>
      </c>
      <c r="M4942" t="e">
        <f>_xlfn.XLOOKUP(B4942,Sheet1!B:B,Sheet1!C:C)</f>
        <v>#N/A</v>
      </c>
    </row>
    <row r="4943" spans="2:13" hidden="1">
      <c r="B4943" t="s">
        <v>11214</v>
      </c>
      <c r="C4943" t="s">
        <v>11222</v>
      </c>
      <c r="D4943" t="s">
        <v>5419</v>
      </c>
      <c r="E4943" t="s">
        <v>5154</v>
      </c>
      <c r="F4943">
        <v>2</v>
      </c>
      <c r="G4943">
        <v>0</v>
      </c>
      <c r="H4943" t="s">
        <v>103</v>
      </c>
      <c r="I4943" t="s">
        <v>102</v>
      </c>
      <c r="J4943" t="s">
        <v>103</v>
      </c>
      <c r="K4943" t="s">
        <v>11216</v>
      </c>
      <c r="L4943" t="s">
        <v>153</v>
      </c>
      <c r="M4943" t="e">
        <f>_xlfn.XLOOKUP(B4943,Sheet1!B:B,Sheet1!C:C)</f>
        <v>#N/A</v>
      </c>
    </row>
    <row r="4944" spans="2:13" hidden="1">
      <c r="B4944" t="s">
        <v>11223</v>
      </c>
      <c r="C4944" t="s">
        <v>11224</v>
      </c>
      <c r="D4944" t="s">
        <v>226</v>
      </c>
      <c r="E4944" t="s">
        <v>5154</v>
      </c>
      <c r="F4944">
        <v>1</v>
      </c>
      <c r="G4944">
        <v>0</v>
      </c>
      <c r="H4944" t="s">
        <v>103</v>
      </c>
      <c r="I4944" t="s">
        <v>102</v>
      </c>
      <c r="J4944" t="s">
        <v>103</v>
      </c>
      <c r="K4944" t="s">
        <v>11225</v>
      </c>
      <c r="L4944" t="s">
        <v>153</v>
      </c>
      <c r="M4944" t="e">
        <f>_xlfn.XLOOKUP(B4944,Sheet1!B:B,Sheet1!C:C)</f>
        <v>#N/A</v>
      </c>
    </row>
    <row r="4945" spans="2:13" hidden="1">
      <c r="B4945" t="s">
        <v>11223</v>
      </c>
      <c r="C4945" t="s">
        <v>11226</v>
      </c>
      <c r="D4945" t="s">
        <v>226</v>
      </c>
      <c r="E4945" t="s">
        <v>5154</v>
      </c>
      <c r="F4945">
        <v>1</v>
      </c>
      <c r="G4945">
        <v>0</v>
      </c>
      <c r="H4945" t="s">
        <v>103</v>
      </c>
      <c r="I4945" t="s">
        <v>102</v>
      </c>
      <c r="J4945" t="s">
        <v>103</v>
      </c>
      <c r="K4945" t="s">
        <v>11225</v>
      </c>
      <c r="L4945" t="s">
        <v>153</v>
      </c>
      <c r="M4945" t="e">
        <f>_xlfn.XLOOKUP(B4945,Sheet1!B:B,Sheet1!C:C)</f>
        <v>#N/A</v>
      </c>
    </row>
    <row r="4946" spans="2:13" hidden="1">
      <c r="B4946" t="s">
        <v>11223</v>
      </c>
      <c r="C4946" t="s">
        <v>11227</v>
      </c>
      <c r="D4946" t="s">
        <v>254</v>
      </c>
      <c r="E4946" t="s">
        <v>5070</v>
      </c>
      <c r="F4946">
        <v>1</v>
      </c>
      <c r="G4946">
        <v>0</v>
      </c>
      <c r="H4946" t="s">
        <v>102</v>
      </c>
      <c r="I4946" t="s">
        <v>102</v>
      </c>
      <c r="J4946" t="s">
        <v>103</v>
      </c>
      <c r="K4946" t="s">
        <v>11225</v>
      </c>
      <c r="L4946" t="s">
        <v>153</v>
      </c>
      <c r="M4946" t="e">
        <f>_xlfn.XLOOKUP(B4946,Sheet1!B:B,Sheet1!C:C)</f>
        <v>#N/A</v>
      </c>
    </row>
    <row r="4947" spans="2:13" hidden="1">
      <c r="B4947" t="s">
        <v>11223</v>
      </c>
      <c r="C4947" t="s">
        <v>11228</v>
      </c>
      <c r="D4947" t="s">
        <v>142</v>
      </c>
      <c r="E4947" t="s">
        <v>5070</v>
      </c>
      <c r="F4947">
        <v>1</v>
      </c>
      <c r="G4947">
        <v>0</v>
      </c>
      <c r="H4947" t="s">
        <v>102</v>
      </c>
      <c r="I4947" t="s">
        <v>102</v>
      </c>
      <c r="J4947" t="s">
        <v>103</v>
      </c>
      <c r="K4947" t="s">
        <v>11225</v>
      </c>
      <c r="L4947" t="s">
        <v>153</v>
      </c>
      <c r="M4947" t="e">
        <f>_xlfn.XLOOKUP(B4947,Sheet1!B:B,Sheet1!C:C)</f>
        <v>#N/A</v>
      </c>
    </row>
    <row r="4948" spans="2:13" hidden="1">
      <c r="B4948" t="s">
        <v>11223</v>
      </c>
      <c r="C4948" t="s">
        <v>11229</v>
      </c>
      <c r="D4948" t="s">
        <v>670</v>
      </c>
      <c r="E4948" t="s">
        <v>5154</v>
      </c>
      <c r="F4948">
        <v>1</v>
      </c>
      <c r="G4948">
        <v>0</v>
      </c>
      <c r="H4948" t="s">
        <v>103</v>
      </c>
      <c r="I4948" t="s">
        <v>102</v>
      </c>
      <c r="J4948" t="s">
        <v>103</v>
      </c>
      <c r="K4948" t="s">
        <v>11225</v>
      </c>
      <c r="L4948" t="s">
        <v>153</v>
      </c>
      <c r="M4948" t="e">
        <f>_xlfn.XLOOKUP(B4948,Sheet1!B:B,Sheet1!C:C)</f>
        <v>#N/A</v>
      </c>
    </row>
    <row r="4949" spans="2:13" hidden="1">
      <c r="B4949" t="s">
        <v>11223</v>
      </c>
      <c r="C4949" t="s">
        <v>11225</v>
      </c>
      <c r="D4949" t="s">
        <v>6211</v>
      </c>
      <c r="E4949" t="s">
        <v>5073</v>
      </c>
      <c r="F4949">
        <v>40</v>
      </c>
      <c r="G4949">
        <v>133972</v>
      </c>
      <c r="H4949" t="s">
        <v>102</v>
      </c>
      <c r="I4949" t="s">
        <v>103</v>
      </c>
      <c r="J4949" t="s">
        <v>103</v>
      </c>
      <c r="K4949" t="s">
        <v>11225</v>
      </c>
      <c r="L4949" t="s">
        <v>153</v>
      </c>
      <c r="M4949" t="e">
        <f>_xlfn.XLOOKUP(B4949,Sheet1!B:B,Sheet1!C:C)</f>
        <v>#N/A</v>
      </c>
    </row>
    <row r="4950" spans="2:13" hidden="1">
      <c r="B4950" t="s">
        <v>11223</v>
      </c>
      <c r="C4950" t="s">
        <v>11230</v>
      </c>
      <c r="D4950" t="s">
        <v>226</v>
      </c>
      <c r="E4950" t="s">
        <v>5070</v>
      </c>
      <c r="F4950">
        <v>1</v>
      </c>
      <c r="G4950">
        <v>0</v>
      </c>
      <c r="H4950" t="s">
        <v>102</v>
      </c>
      <c r="I4950" t="s">
        <v>102</v>
      </c>
      <c r="J4950" t="s">
        <v>103</v>
      </c>
      <c r="K4950" t="s">
        <v>11225</v>
      </c>
      <c r="L4950" t="s">
        <v>153</v>
      </c>
      <c r="M4950" t="e">
        <f>_xlfn.XLOOKUP(B4950,Sheet1!B:B,Sheet1!C:C)</f>
        <v>#N/A</v>
      </c>
    </row>
    <row r="4951" spans="2:13" hidden="1">
      <c r="B4951" t="s">
        <v>11223</v>
      </c>
      <c r="C4951" t="s">
        <v>11231</v>
      </c>
      <c r="D4951" t="s">
        <v>226</v>
      </c>
      <c r="E4951" t="s">
        <v>5154</v>
      </c>
      <c r="F4951">
        <v>1</v>
      </c>
      <c r="G4951">
        <v>0</v>
      </c>
      <c r="H4951" t="s">
        <v>103</v>
      </c>
      <c r="I4951" t="s">
        <v>102</v>
      </c>
      <c r="J4951" t="s">
        <v>103</v>
      </c>
      <c r="K4951" t="s">
        <v>11225</v>
      </c>
      <c r="L4951" t="s">
        <v>153</v>
      </c>
      <c r="M4951" t="e">
        <f>_xlfn.XLOOKUP(B4951,Sheet1!B:B,Sheet1!C:C)</f>
        <v>#N/A</v>
      </c>
    </row>
    <row r="4952" spans="2:13" hidden="1">
      <c r="B4952" t="s">
        <v>11223</v>
      </c>
      <c r="C4952" t="s">
        <v>11232</v>
      </c>
      <c r="D4952" t="s">
        <v>226</v>
      </c>
      <c r="E4952" t="s">
        <v>5154</v>
      </c>
      <c r="F4952">
        <v>1</v>
      </c>
      <c r="G4952">
        <v>0</v>
      </c>
      <c r="H4952" t="s">
        <v>103</v>
      </c>
      <c r="I4952" t="s">
        <v>102</v>
      </c>
      <c r="J4952" t="s">
        <v>103</v>
      </c>
      <c r="K4952" t="s">
        <v>11225</v>
      </c>
      <c r="L4952" t="s">
        <v>153</v>
      </c>
      <c r="M4952" t="e">
        <f>_xlfn.XLOOKUP(B4952,Sheet1!B:B,Sheet1!C:C)</f>
        <v>#N/A</v>
      </c>
    </row>
    <row r="4953" spans="2:13" hidden="1">
      <c r="B4953" t="s">
        <v>11223</v>
      </c>
      <c r="C4953" t="s">
        <v>11233</v>
      </c>
      <c r="D4953" t="s">
        <v>226</v>
      </c>
      <c r="E4953" t="s">
        <v>5154</v>
      </c>
      <c r="F4953">
        <v>1</v>
      </c>
      <c r="G4953">
        <v>0</v>
      </c>
      <c r="H4953" t="s">
        <v>103</v>
      </c>
      <c r="I4953" t="s">
        <v>102</v>
      </c>
      <c r="J4953" t="s">
        <v>103</v>
      </c>
      <c r="K4953" t="s">
        <v>11225</v>
      </c>
      <c r="L4953" t="s">
        <v>153</v>
      </c>
      <c r="M4953" t="e">
        <f>_xlfn.XLOOKUP(B4953,Sheet1!B:B,Sheet1!C:C)</f>
        <v>#N/A</v>
      </c>
    </row>
    <row r="4954" spans="2:13" hidden="1">
      <c r="B4954" t="s">
        <v>11223</v>
      </c>
      <c r="C4954" t="s">
        <v>11234</v>
      </c>
      <c r="D4954" t="s">
        <v>5663</v>
      </c>
      <c r="E4954" t="s">
        <v>5070</v>
      </c>
      <c r="F4954">
        <v>1</v>
      </c>
      <c r="G4954">
        <v>0</v>
      </c>
      <c r="H4954" t="s">
        <v>102</v>
      </c>
      <c r="I4954" t="s">
        <v>102</v>
      </c>
      <c r="J4954" t="s">
        <v>103</v>
      </c>
      <c r="K4954" t="s">
        <v>11225</v>
      </c>
      <c r="L4954" t="s">
        <v>153</v>
      </c>
      <c r="M4954" t="e">
        <f>_xlfn.XLOOKUP(B4954,Sheet1!B:B,Sheet1!C:C)</f>
        <v>#N/A</v>
      </c>
    </row>
    <row r="4955" spans="2:13" hidden="1">
      <c r="B4955" t="s">
        <v>11223</v>
      </c>
      <c r="C4955" t="s">
        <v>11235</v>
      </c>
      <c r="D4955" t="s">
        <v>226</v>
      </c>
      <c r="E4955" t="s">
        <v>5154</v>
      </c>
      <c r="F4955">
        <v>1</v>
      </c>
      <c r="G4955">
        <v>0</v>
      </c>
      <c r="H4955" t="s">
        <v>103</v>
      </c>
      <c r="I4955" t="s">
        <v>102</v>
      </c>
      <c r="J4955" t="s">
        <v>103</v>
      </c>
      <c r="K4955" t="s">
        <v>11225</v>
      </c>
      <c r="L4955" t="s">
        <v>153</v>
      </c>
      <c r="M4955" t="e">
        <f>_xlfn.XLOOKUP(B4955,Sheet1!B:B,Sheet1!C:C)</f>
        <v>#N/A</v>
      </c>
    </row>
    <row r="4956" spans="2:13" hidden="1">
      <c r="B4956" t="s">
        <v>11223</v>
      </c>
      <c r="C4956" t="s">
        <v>11236</v>
      </c>
      <c r="D4956" t="s">
        <v>226</v>
      </c>
      <c r="E4956" t="s">
        <v>5154</v>
      </c>
      <c r="F4956">
        <v>1</v>
      </c>
      <c r="G4956">
        <v>0</v>
      </c>
      <c r="H4956" t="s">
        <v>103</v>
      </c>
      <c r="I4956" t="s">
        <v>102</v>
      </c>
      <c r="J4956" t="s">
        <v>103</v>
      </c>
      <c r="K4956" t="s">
        <v>11225</v>
      </c>
      <c r="L4956" t="s">
        <v>153</v>
      </c>
      <c r="M4956" t="e">
        <f>_xlfn.XLOOKUP(B4956,Sheet1!B:B,Sheet1!C:C)</f>
        <v>#N/A</v>
      </c>
    </row>
    <row r="4957" spans="2:13" hidden="1">
      <c r="B4957" t="s">
        <v>11237</v>
      </c>
      <c r="C4957" t="s">
        <v>11238</v>
      </c>
      <c r="D4957" t="s">
        <v>5419</v>
      </c>
      <c r="E4957" t="s">
        <v>5154</v>
      </c>
      <c r="G4957">
        <v>0</v>
      </c>
      <c r="H4957" t="s">
        <v>103</v>
      </c>
      <c r="I4957" t="s">
        <v>102</v>
      </c>
      <c r="J4957" t="s">
        <v>103</v>
      </c>
      <c r="K4957" t="s">
        <v>11239</v>
      </c>
      <c r="L4957" t="s">
        <v>171</v>
      </c>
      <c r="M4957" t="e">
        <f>_xlfn.XLOOKUP(B4957,Sheet1!B:B,Sheet1!C:C)</f>
        <v>#N/A</v>
      </c>
    </row>
    <row r="4958" spans="2:13" hidden="1">
      <c r="B4958" t="s">
        <v>11237</v>
      </c>
      <c r="C4958" t="s">
        <v>11239</v>
      </c>
      <c r="D4958" t="s">
        <v>171</v>
      </c>
      <c r="E4958" t="s">
        <v>5073</v>
      </c>
      <c r="G4958">
        <v>0</v>
      </c>
      <c r="H4958" t="s">
        <v>102</v>
      </c>
      <c r="I4958" t="s">
        <v>103</v>
      </c>
      <c r="J4958" t="s">
        <v>103</v>
      </c>
      <c r="K4958" t="s">
        <v>11239</v>
      </c>
      <c r="L4958" t="s">
        <v>171</v>
      </c>
      <c r="M4958" t="e">
        <f>_xlfn.XLOOKUP(B4958,Sheet1!B:B,Sheet1!C:C)</f>
        <v>#N/A</v>
      </c>
    </row>
    <row r="4959" spans="2:13" hidden="1">
      <c r="B4959" t="s">
        <v>11237</v>
      </c>
      <c r="C4959" t="s">
        <v>11034</v>
      </c>
      <c r="D4959" t="s">
        <v>5419</v>
      </c>
      <c r="E4959" t="s">
        <v>5154</v>
      </c>
      <c r="G4959">
        <v>0</v>
      </c>
      <c r="H4959" t="s">
        <v>103</v>
      </c>
      <c r="I4959" t="s">
        <v>102</v>
      </c>
      <c r="J4959" t="s">
        <v>103</v>
      </c>
      <c r="K4959" t="s">
        <v>11239</v>
      </c>
      <c r="L4959" t="s">
        <v>171</v>
      </c>
      <c r="M4959" t="e">
        <f>_xlfn.XLOOKUP(B4959,Sheet1!B:B,Sheet1!C:C)</f>
        <v>#N/A</v>
      </c>
    </row>
    <row r="4960" spans="2:13" hidden="1">
      <c r="B4960" t="s">
        <v>11237</v>
      </c>
      <c r="C4960" t="s">
        <v>11240</v>
      </c>
      <c r="D4960" t="s">
        <v>8069</v>
      </c>
      <c r="E4960" t="s">
        <v>5070</v>
      </c>
      <c r="G4960">
        <v>0</v>
      </c>
      <c r="H4960" t="s">
        <v>102</v>
      </c>
      <c r="I4960" t="s">
        <v>102</v>
      </c>
      <c r="J4960" t="s">
        <v>103</v>
      </c>
      <c r="K4960" t="s">
        <v>11239</v>
      </c>
      <c r="L4960" t="s">
        <v>171</v>
      </c>
      <c r="M4960" t="e">
        <f>_xlfn.XLOOKUP(B4960,Sheet1!B:B,Sheet1!C:C)</f>
        <v>#N/A</v>
      </c>
    </row>
    <row r="4961" spans="2:13" hidden="1">
      <c r="B4961" t="s">
        <v>11237</v>
      </c>
      <c r="C4961" t="s">
        <v>11241</v>
      </c>
      <c r="D4961" t="s">
        <v>11242</v>
      </c>
      <c r="E4961" t="s">
        <v>5070</v>
      </c>
      <c r="G4961">
        <v>0</v>
      </c>
      <c r="H4961" t="s">
        <v>102</v>
      </c>
      <c r="I4961" t="s">
        <v>102</v>
      </c>
      <c r="J4961" t="s">
        <v>103</v>
      </c>
      <c r="K4961" t="s">
        <v>11239</v>
      </c>
      <c r="L4961" t="s">
        <v>171</v>
      </c>
      <c r="M4961" t="e">
        <f>_xlfn.XLOOKUP(B4961,Sheet1!B:B,Sheet1!C:C)</f>
        <v>#N/A</v>
      </c>
    </row>
    <row r="4962" spans="2:13" hidden="1">
      <c r="B4962" t="s">
        <v>11243</v>
      </c>
      <c r="C4962" t="s">
        <v>11244</v>
      </c>
      <c r="D4962" t="s">
        <v>3957</v>
      </c>
      <c r="E4962" t="s">
        <v>5154</v>
      </c>
      <c r="F4962">
        <v>1</v>
      </c>
      <c r="G4962">
        <v>0</v>
      </c>
      <c r="H4962" t="s">
        <v>103</v>
      </c>
      <c r="I4962" t="s">
        <v>102</v>
      </c>
      <c r="J4962" t="s">
        <v>103</v>
      </c>
      <c r="K4962" t="s">
        <v>11245</v>
      </c>
      <c r="L4962" t="s">
        <v>9996</v>
      </c>
      <c r="M4962" t="e">
        <f>_xlfn.XLOOKUP(B4962,Sheet1!B:B,Sheet1!C:C)</f>
        <v>#N/A</v>
      </c>
    </row>
    <row r="4963" spans="2:13" hidden="1">
      <c r="B4963" t="s">
        <v>11243</v>
      </c>
      <c r="C4963" t="s">
        <v>11246</v>
      </c>
      <c r="D4963" t="s">
        <v>3957</v>
      </c>
      <c r="E4963" t="s">
        <v>5154</v>
      </c>
      <c r="F4963">
        <v>1</v>
      </c>
      <c r="G4963">
        <v>0</v>
      </c>
      <c r="H4963" t="s">
        <v>103</v>
      </c>
      <c r="I4963" t="s">
        <v>102</v>
      </c>
      <c r="J4963" t="s">
        <v>103</v>
      </c>
      <c r="K4963" t="s">
        <v>11245</v>
      </c>
      <c r="L4963" t="s">
        <v>9996</v>
      </c>
      <c r="M4963" t="e">
        <f>_xlfn.XLOOKUP(B4963,Sheet1!B:B,Sheet1!C:C)</f>
        <v>#N/A</v>
      </c>
    </row>
    <row r="4964" spans="2:13" hidden="1">
      <c r="B4964" t="s">
        <v>11243</v>
      </c>
      <c r="C4964" t="s">
        <v>11247</v>
      </c>
      <c r="D4964" t="s">
        <v>11248</v>
      </c>
      <c r="E4964" t="s">
        <v>5070</v>
      </c>
      <c r="F4964">
        <v>40</v>
      </c>
      <c r="G4964">
        <v>102152</v>
      </c>
      <c r="H4964" t="s">
        <v>102</v>
      </c>
      <c r="I4964" t="s">
        <v>102</v>
      </c>
      <c r="J4964" t="s">
        <v>103</v>
      </c>
      <c r="K4964" t="s">
        <v>11245</v>
      </c>
      <c r="L4964" t="s">
        <v>9996</v>
      </c>
      <c r="M4964" t="e">
        <f>_xlfn.XLOOKUP(B4964,Sheet1!B:B,Sheet1!C:C)</f>
        <v>#N/A</v>
      </c>
    </row>
    <row r="4965" spans="2:13" hidden="1">
      <c r="B4965" t="s">
        <v>11243</v>
      </c>
      <c r="C4965" t="s">
        <v>11249</v>
      </c>
      <c r="D4965" t="s">
        <v>11250</v>
      </c>
      <c r="E4965" t="s">
        <v>5070</v>
      </c>
      <c r="F4965">
        <v>40</v>
      </c>
      <c r="G4965">
        <v>86100</v>
      </c>
      <c r="H4965" t="s">
        <v>102</v>
      </c>
      <c r="I4965" t="s">
        <v>102</v>
      </c>
      <c r="J4965" t="s">
        <v>103</v>
      </c>
      <c r="K4965" t="s">
        <v>11245</v>
      </c>
      <c r="L4965" t="s">
        <v>9996</v>
      </c>
      <c r="M4965" t="e">
        <f>_xlfn.XLOOKUP(B4965,Sheet1!B:B,Sheet1!C:C)</f>
        <v>#N/A</v>
      </c>
    </row>
    <row r="4966" spans="2:13" hidden="1">
      <c r="B4966" t="s">
        <v>11243</v>
      </c>
      <c r="C4966" t="s">
        <v>11245</v>
      </c>
      <c r="D4966" t="s">
        <v>11251</v>
      </c>
      <c r="E4966" t="s">
        <v>5070</v>
      </c>
      <c r="F4966">
        <v>40</v>
      </c>
      <c r="G4966">
        <v>97874</v>
      </c>
      <c r="H4966" t="s">
        <v>102</v>
      </c>
      <c r="I4966" t="s">
        <v>102</v>
      </c>
      <c r="J4966" t="s">
        <v>103</v>
      </c>
      <c r="K4966" t="s">
        <v>11245</v>
      </c>
      <c r="L4966" t="s">
        <v>9996</v>
      </c>
      <c r="M4966" t="e">
        <f>_xlfn.XLOOKUP(B4966,Sheet1!B:B,Sheet1!C:C)</f>
        <v>#N/A</v>
      </c>
    </row>
    <row r="4967" spans="2:13" hidden="1">
      <c r="B4967" t="s">
        <v>11252</v>
      </c>
      <c r="C4967" t="s">
        <v>11253</v>
      </c>
      <c r="D4967" t="s">
        <v>631</v>
      </c>
      <c r="E4967" t="s">
        <v>5154</v>
      </c>
      <c r="G4967">
        <v>0</v>
      </c>
      <c r="H4967" t="s">
        <v>103</v>
      </c>
      <c r="I4967" t="s">
        <v>102</v>
      </c>
      <c r="J4967" t="s">
        <v>103</v>
      </c>
      <c r="K4967" t="s">
        <v>11254</v>
      </c>
      <c r="L4967" t="s">
        <v>254</v>
      </c>
      <c r="M4967" t="e">
        <f>_xlfn.XLOOKUP(B4967,Sheet1!B:B,Sheet1!C:C)</f>
        <v>#N/A</v>
      </c>
    </row>
    <row r="4968" spans="2:13" hidden="1">
      <c r="B4968" t="s">
        <v>11252</v>
      </c>
      <c r="C4968" t="s">
        <v>11254</v>
      </c>
      <c r="D4968" t="s">
        <v>254</v>
      </c>
      <c r="E4968" t="s">
        <v>5070</v>
      </c>
      <c r="G4968">
        <v>0</v>
      </c>
      <c r="H4968" t="s">
        <v>102</v>
      </c>
      <c r="I4968" t="s">
        <v>102</v>
      </c>
      <c r="J4968" t="s">
        <v>103</v>
      </c>
      <c r="K4968" t="s">
        <v>11254</v>
      </c>
      <c r="L4968" t="s">
        <v>254</v>
      </c>
      <c r="M4968" t="e">
        <f>_xlfn.XLOOKUP(B4968,Sheet1!B:B,Sheet1!C:C)</f>
        <v>#N/A</v>
      </c>
    </row>
    <row r="4969" spans="2:13" hidden="1">
      <c r="B4969" t="s">
        <v>11252</v>
      </c>
      <c r="C4969" t="s">
        <v>11255</v>
      </c>
      <c r="D4969" t="s">
        <v>5663</v>
      </c>
      <c r="E4969" t="s">
        <v>5070</v>
      </c>
      <c r="G4969">
        <v>0</v>
      </c>
      <c r="H4969" t="s">
        <v>102</v>
      </c>
      <c r="I4969" t="s">
        <v>102</v>
      </c>
      <c r="J4969" t="s">
        <v>103</v>
      </c>
      <c r="K4969" t="s">
        <v>11254</v>
      </c>
      <c r="L4969" t="s">
        <v>254</v>
      </c>
      <c r="M4969" t="e">
        <f>_xlfn.XLOOKUP(B4969,Sheet1!B:B,Sheet1!C:C)</f>
        <v>#N/A</v>
      </c>
    </row>
    <row r="4970" spans="2:13" hidden="1">
      <c r="B4970" t="s">
        <v>11252</v>
      </c>
      <c r="C4970" t="s">
        <v>11256</v>
      </c>
      <c r="D4970" t="s">
        <v>670</v>
      </c>
      <c r="E4970" t="s">
        <v>5070</v>
      </c>
      <c r="G4970">
        <v>0</v>
      </c>
      <c r="H4970" t="s">
        <v>102</v>
      </c>
      <c r="I4970" t="s">
        <v>102</v>
      </c>
      <c r="J4970" t="s">
        <v>103</v>
      </c>
      <c r="K4970" t="s">
        <v>11254</v>
      </c>
      <c r="L4970" t="s">
        <v>254</v>
      </c>
      <c r="M4970" t="e">
        <f>_xlfn.XLOOKUP(B4970,Sheet1!B:B,Sheet1!C:C)</f>
        <v>#N/A</v>
      </c>
    </row>
    <row r="4971" spans="2:13" hidden="1">
      <c r="B4971" t="s">
        <v>11257</v>
      </c>
      <c r="C4971" t="s">
        <v>11258</v>
      </c>
      <c r="D4971" t="s">
        <v>226</v>
      </c>
      <c r="E4971" t="s">
        <v>5154</v>
      </c>
      <c r="F4971">
        <v>2</v>
      </c>
      <c r="G4971">
        <v>0</v>
      </c>
      <c r="H4971" t="s">
        <v>103</v>
      </c>
      <c r="I4971" t="s">
        <v>102</v>
      </c>
      <c r="J4971" t="s">
        <v>103</v>
      </c>
      <c r="K4971" t="s">
        <v>11259</v>
      </c>
      <c r="L4971" t="s">
        <v>11260</v>
      </c>
      <c r="M4971" t="e">
        <f>_xlfn.XLOOKUP(B4971,Sheet1!B:B,Sheet1!C:C)</f>
        <v>#N/A</v>
      </c>
    </row>
    <row r="4972" spans="2:13" hidden="1">
      <c r="B4972" t="s">
        <v>11257</v>
      </c>
      <c r="C4972" t="s">
        <v>11261</v>
      </c>
      <c r="D4972" t="s">
        <v>226</v>
      </c>
      <c r="E4972" t="s">
        <v>5154</v>
      </c>
      <c r="F4972">
        <v>2</v>
      </c>
      <c r="G4972">
        <v>0</v>
      </c>
      <c r="H4972" t="s">
        <v>103</v>
      </c>
      <c r="I4972" t="s">
        <v>102</v>
      </c>
      <c r="J4972" t="s">
        <v>103</v>
      </c>
      <c r="K4972" t="s">
        <v>11259</v>
      </c>
      <c r="L4972" t="s">
        <v>11260</v>
      </c>
      <c r="M4972" t="e">
        <f>_xlfn.XLOOKUP(B4972,Sheet1!B:B,Sheet1!C:C)</f>
        <v>#N/A</v>
      </c>
    </row>
    <row r="4973" spans="2:13" hidden="1">
      <c r="B4973" t="s">
        <v>11257</v>
      </c>
      <c r="C4973" t="s">
        <v>11262</v>
      </c>
      <c r="D4973" t="s">
        <v>670</v>
      </c>
      <c r="E4973" t="s">
        <v>5070</v>
      </c>
      <c r="F4973">
        <v>2</v>
      </c>
      <c r="G4973">
        <v>0</v>
      </c>
      <c r="H4973" t="s">
        <v>102</v>
      </c>
      <c r="I4973" t="s">
        <v>102</v>
      </c>
      <c r="J4973" t="s">
        <v>103</v>
      </c>
      <c r="K4973" t="s">
        <v>11259</v>
      </c>
      <c r="L4973" t="s">
        <v>11260</v>
      </c>
      <c r="M4973" t="e">
        <f>_xlfn.XLOOKUP(B4973,Sheet1!B:B,Sheet1!C:C)</f>
        <v>#N/A</v>
      </c>
    </row>
    <row r="4974" spans="2:13" hidden="1">
      <c r="B4974" t="s">
        <v>11257</v>
      </c>
      <c r="C4974" t="s">
        <v>11259</v>
      </c>
      <c r="D4974" t="s">
        <v>11260</v>
      </c>
      <c r="E4974" t="s">
        <v>5070</v>
      </c>
      <c r="F4974">
        <v>2</v>
      </c>
      <c r="G4974">
        <v>0</v>
      </c>
      <c r="H4974" t="s">
        <v>102</v>
      </c>
      <c r="I4974" t="s">
        <v>102</v>
      </c>
      <c r="J4974" t="s">
        <v>103</v>
      </c>
      <c r="K4974" t="s">
        <v>11259</v>
      </c>
      <c r="L4974" t="s">
        <v>11260</v>
      </c>
      <c r="M4974" t="e">
        <f>_xlfn.XLOOKUP(B4974,Sheet1!B:B,Sheet1!C:C)</f>
        <v>#N/A</v>
      </c>
    </row>
    <row r="4975" spans="2:13" hidden="1">
      <c r="B4975" t="s">
        <v>11263</v>
      </c>
      <c r="C4975" t="s">
        <v>11264</v>
      </c>
      <c r="D4975" t="s">
        <v>226</v>
      </c>
      <c r="E4975" t="s">
        <v>5154</v>
      </c>
      <c r="F4975">
        <v>1</v>
      </c>
      <c r="G4975">
        <v>0</v>
      </c>
      <c r="H4975" t="s">
        <v>103</v>
      </c>
      <c r="I4975" t="s">
        <v>102</v>
      </c>
      <c r="J4975" t="s">
        <v>103</v>
      </c>
      <c r="K4975" t="s">
        <v>11265</v>
      </c>
      <c r="L4975" t="s">
        <v>153</v>
      </c>
      <c r="M4975" t="e">
        <f>_xlfn.XLOOKUP(B4975,Sheet1!B:B,Sheet1!C:C)</f>
        <v>#N/A</v>
      </c>
    </row>
    <row r="4976" spans="2:13" hidden="1">
      <c r="B4976" t="s">
        <v>11263</v>
      </c>
      <c r="C4976" t="s">
        <v>11266</v>
      </c>
      <c r="D4976" t="s">
        <v>11267</v>
      </c>
      <c r="E4976" t="s">
        <v>5154</v>
      </c>
      <c r="F4976">
        <v>0</v>
      </c>
      <c r="G4976">
        <v>0</v>
      </c>
      <c r="H4976" t="s">
        <v>103</v>
      </c>
      <c r="I4976" t="s">
        <v>102</v>
      </c>
      <c r="J4976" t="s">
        <v>103</v>
      </c>
      <c r="K4976" t="s">
        <v>11265</v>
      </c>
      <c r="L4976" t="s">
        <v>153</v>
      </c>
      <c r="M4976" t="e">
        <f>_xlfn.XLOOKUP(B4976,Sheet1!B:B,Sheet1!C:C)</f>
        <v>#N/A</v>
      </c>
    </row>
    <row r="4977" spans="2:13" hidden="1">
      <c r="B4977" t="s">
        <v>11263</v>
      </c>
      <c r="C4977" t="s">
        <v>11268</v>
      </c>
      <c r="D4977" t="s">
        <v>226</v>
      </c>
      <c r="E4977" t="s">
        <v>5154</v>
      </c>
      <c r="F4977">
        <v>1</v>
      </c>
      <c r="G4977">
        <v>0</v>
      </c>
      <c r="H4977" t="s">
        <v>103</v>
      </c>
      <c r="I4977" t="s">
        <v>102</v>
      </c>
      <c r="J4977" t="s">
        <v>103</v>
      </c>
      <c r="K4977" t="s">
        <v>11265</v>
      </c>
      <c r="L4977" t="s">
        <v>153</v>
      </c>
      <c r="M4977" t="e">
        <f>_xlfn.XLOOKUP(B4977,Sheet1!B:B,Sheet1!C:C)</f>
        <v>#N/A</v>
      </c>
    </row>
    <row r="4978" spans="2:13" hidden="1">
      <c r="B4978" t="s">
        <v>11263</v>
      </c>
      <c r="C4978" t="s">
        <v>11269</v>
      </c>
      <c r="D4978" t="s">
        <v>226</v>
      </c>
      <c r="E4978" t="s">
        <v>5154</v>
      </c>
      <c r="F4978">
        <v>1</v>
      </c>
      <c r="G4978">
        <v>0</v>
      </c>
      <c r="H4978" t="s">
        <v>103</v>
      </c>
      <c r="I4978" t="s">
        <v>102</v>
      </c>
      <c r="J4978" t="s">
        <v>103</v>
      </c>
      <c r="K4978" t="s">
        <v>11265</v>
      </c>
      <c r="L4978" t="s">
        <v>153</v>
      </c>
      <c r="M4978" t="e">
        <f>_xlfn.XLOOKUP(B4978,Sheet1!B:B,Sheet1!C:C)</f>
        <v>#N/A</v>
      </c>
    </row>
    <row r="4979" spans="2:13" hidden="1">
      <c r="B4979" t="s">
        <v>11263</v>
      </c>
      <c r="C4979" t="s">
        <v>11270</v>
      </c>
      <c r="D4979" t="s">
        <v>226</v>
      </c>
      <c r="E4979" t="s">
        <v>5154</v>
      </c>
      <c r="F4979">
        <v>1</v>
      </c>
      <c r="G4979">
        <v>0</v>
      </c>
      <c r="H4979" t="s">
        <v>103</v>
      </c>
      <c r="I4979" t="s">
        <v>102</v>
      </c>
      <c r="J4979" t="s">
        <v>103</v>
      </c>
      <c r="K4979" t="s">
        <v>11265</v>
      </c>
      <c r="L4979" t="s">
        <v>153</v>
      </c>
      <c r="M4979" t="e">
        <f>_xlfn.XLOOKUP(B4979,Sheet1!B:B,Sheet1!C:C)</f>
        <v>#N/A</v>
      </c>
    </row>
    <row r="4980" spans="2:13" hidden="1">
      <c r="B4980" t="s">
        <v>11263</v>
      </c>
      <c r="C4980" t="s">
        <v>11271</v>
      </c>
      <c r="D4980" t="s">
        <v>226</v>
      </c>
      <c r="E4980" t="s">
        <v>5154</v>
      </c>
      <c r="F4980">
        <v>1</v>
      </c>
      <c r="G4980">
        <v>0</v>
      </c>
      <c r="H4980" t="s">
        <v>103</v>
      </c>
      <c r="I4980" t="s">
        <v>102</v>
      </c>
      <c r="J4980" t="s">
        <v>103</v>
      </c>
      <c r="K4980" t="s">
        <v>11265</v>
      </c>
      <c r="L4980" t="s">
        <v>153</v>
      </c>
      <c r="M4980" t="e">
        <f>_xlfn.XLOOKUP(B4980,Sheet1!B:B,Sheet1!C:C)</f>
        <v>#N/A</v>
      </c>
    </row>
    <row r="4981" spans="2:13" hidden="1">
      <c r="B4981" t="s">
        <v>11263</v>
      </c>
      <c r="C4981" t="s">
        <v>11272</v>
      </c>
      <c r="D4981" t="s">
        <v>226</v>
      </c>
      <c r="E4981" t="s">
        <v>5154</v>
      </c>
      <c r="F4981">
        <v>1</v>
      </c>
      <c r="G4981">
        <v>0</v>
      </c>
      <c r="H4981" t="s">
        <v>103</v>
      </c>
      <c r="I4981" t="s">
        <v>102</v>
      </c>
      <c r="J4981" t="s">
        <v>103</v>
      </c>
      <c r="K4981" t="s">
        <v>11265</v>
      </c>
      <c r="L4981" t="s">
        <v>153</v>
      </c>
      <c r="M4981" t="e">
        <f>_xlfn.XLOOKUP(B4981,Sheet1!B:B,Sheet1!C:C)</f>
        <v>#N/A</v>
      </c>
    </row>
    <row r="4982" spans="2:13" hidden="1">
      <c r="B4982" t="s">
        <v>11263</v>
      </c>
      <c r="C4982" t="s">
        <v>11273</v>
      </c>
      <c r="D4982" t="s">
        <v>226</v>
      </c>
      <c r="E4982" t="s">
        <v>5154</v>
      </c>
      <c r="F4982">
        <v>1</v>
      </c>
      <c r="G4982">
        <v>0</v>
      </c>
      <c r="H4982" t="s">
        <v>103</v>
      </c>
      <c r="I4982" t="s">
        <v>102</v>
      </c>
      <c r="J4982" t="s">
        <v>103</v>
      </c>
      <c r="K4982" t="s">
        <v>11265</v>
      </c>
      <c r="L4982" t="s">
        <v>153</v>
      </c>
      <c r="M4982" t="e">
        <f>_xlfn.XLOOKUP(B4982,Sheet1!B:B,Sheet1!C:C)</f>
        <v>#N/A</v>
      </c>
    </row>
    <row r="4983" spans="2:13" hidden="1">
      <c r="B4983" t="s">
        <v>11263</v>
      </c>
      <c r="C4983" t="s">
        <v>11274</v>
      </c>
      <c r="D4983" t="s">
        <v>226</v>
      </c>
      <c r="E4983" t="s">
        <v>5154</v>
      </c>
      <c r="F4983">
        <v>1</v>
      </c>
      <c r="G4983">
        <v>0</v>
      </c>
      <c r="H4983" t="s">
        <v>103</v>
      </c>
      <c r="I4983" t="s">
        <v>102</v>
      </c>
      <c r="J4983" t="s">
        <v>103</v>
      </c>
      <c r="K4983" t="s">
        <v>11265</v>
      </c>
      <c r="L4983" t="s">
        <v>153</v>
      </c>
      <c r="M4983" t="e">
        <f>_xlfn.XLOOKUP(B4983,Sheet1!B:B,Sheet1!C:C)</f>
        <v>#N/A</v>
      </c>
    </row>
    <row r="4984" spans="2:13" hidden="1">
      <c r="B4984" t="s">
        <v>11263</v>
      </c>
      <c r="C4984" t="s">
        <v>11275</v>
      </c>
      <c r="D4984" t="s">
        <v>11276</v>
      </c>
      <c r="F4984">
        <v>0</v>
      </c>
      <c r="G4984">
        <v>0</v>
      </c>
      <c r="H4984" t="s">
        <v>103</v>
      </c>
      <c r="I4984" t="s">
        <v>103</v>
      </c>
      <c r="J4984" t="s">
        <v>103</v>
      </c>
      <c r="K4984" t="s">
        <v>11265</v>
      </c>
      <c r="L4984" t="s">
        <v>153</v>
      </c>
      <c r="M4984" t="e">
        <f>_xlfn.XLOOKUP(B4984,Sheet1!B:B,Sheet1!C:C)</f>
        <v>#N/A</v>
      </c>
    </row>
    <row r="4985" spans="2:13" hidden="1">
      <c r="B4985" t="s">
        <v>11263</v>
      </c>
      <c r="C4985" t="s">
        <v>11277</v>
      </c>
      <c r="D4985" t="s">
        <v>6629</v>
      </c>
      <c r="E4985" t="s">
        <v>5154</v>
      </c>
      <c r="F4985">
        <v>1</v>
      </c>
      <c r="G4985">
        <v>0</v>
      </c>
      <c r="H4985" t="s">
        <v>103</v>
      </c>
      <c r="I4985" t="s">
        <v>102</v>
      </c>
      <c r="J4985" t="s">
        <v>103</v>
      </c>
      <c r="K4985" t="s">
        <v>11265</v>
      </c>
      <c r="L4985" t="s">
        <v>153</v>
      </c>
      <c r="M4985" t="e">
        <f>_xlfn.XLOOKUP(B4985,Sheet1!B:B,Sheet1!C:C)</f>
        <v>#N/A</v>
      </c>
    </row>
    <row r="4986" spans="2:13" hidden="1">
      <c r="B4986" t="s">
        <v>11263</v>
      </c>
      <c r="C4986" t="s">
        <v>11278</v>
      </c>
      <c r="D4986" t="s">
        <v>226</v>
      </c>
      <c r="E4986" t="s">
        <v>5154</v>
      </c>
      <c r="F4986">
        <v>1</v>
      </c>
      <c r="G4986">
        <v>0</v>
      </c>
      <c r="H4986" t="s">
        <v>103</v>
      </c>
      <c r="I4986" t="s">
        <v>102</v>
      </c>
      <c r="J4986" t="s">
        <v>103</v>
      </c>
      <c r="K4986" t="s">
        <v>11265</v>
      </c>
      <c r="L4986" t="s">
        <v>153</v>
      </c>
      <c r="M4986" t="e">
        <f>_xlfn.XLOOKUP(B4986,Sheet1!B:B,Sheet1!C:C)</f>
        <v>#N/A</v>
      </c>
    </row>
    <row r="4987" spans="2:13" hidden="1">
      <c r="B4987" t="s">
        <v>11263</v>
      </c>
      <c r="C4987" t="s">
        <v>11279</v>
      </c>
      <c r="D4987" t="s">
        <v>11276</v>
      </c>
      <c r="F4987">
        <v>0</v>
      </c>
      <c r="G4987">
        <v>0</v>
      </c>
      <c r="H4987" t="s">
        <v>103</v>
      </c>
      <c r="I4987" t="s">
        <v>103</v>
      </c>
      <c r="J4987" t="s">
        <v>103</v>
      </c>
      <c r="K4987" t="s">
        <v>11265</v>
      </c>
      <c r="L4987" t="s">
        <v>153</v>
      </c>
      <c r="M4987" t="e">
        <f>_xlfn.XLOOKUP(B4987,Sheet1!B:B,Sheet1!C:C)</f>
        <v>#N/A</v>
      </c>
    </row>
    <row r="4988" spans="2:13" hidden="1">
      <c r="B4988" t="s">
        <v>11263</v>
      </c>
      <c r="C4988" t="s">
        <v>11280</v>
      </c>
      <c r="D4988" t="s">
        <v>226</v>
      </c>
      <c r="E4988" t="s">
        <v>5154</v>
      </c>
      <c r="F4988">
        <v>1</v>
      </c>
      <c r="G4988">
        <v>0</v>
      </c>
      <c r="H4988" t="s">
        <v>103</v>
      </c>
      <c r="I4988" t="s">
        <v>102</v>
      </c>
      <c r="J4988" t="s">
        <v>103</v>
      </c>
      <c r="K4988" t="s">
        <v>11265</v>
      </c>
      <c r="L4988" t="s">
        <v>153</v>
      </c>
      <c r="M4988" t="e">
        <f>_xlfn.XLOOKUP(B4988,Sheet1!B:B,Sheet1!C:C)</f>
        <v>#N/A</v>
      </c>
    </row>
    <row r="4989" spans="2:13" hidden="1">
      <c r="B4989" t="s">
        <v>11263</v>
      </c>
      <c r="C4989" t="s">
        <v>11281</v>
      </c>
      <c r="D4989" t="s">
        <v>226</v>
      </c>
      <c r="E4989" t="s">
        <v>5154</v>
      </c>
      <c r="F4989">
        <v>1</v>
      </c>
      <c r="G4989">
        <v>0</v>
      </c>
      <c r="H4989" t="s">
        <v>103</v>
      </c>
      <c r="I4989" t="s">
        <v>102</v>
      </c>
      <c r="J4989" t="s">
        <v>103</v>
      </c>
      <c r="K4989" t="s">
        <v>11265</v>
      </c>
      <c r="L4989" t="s">
        <v>153</v>
      </c>
      <c r="M4989" t="e">
        <f>_xlfn.XLOOKUP(B4989,Sheet1!B:B,Sheet1!C:C)</f>
        <v>#N/A</v>
      </c>
    </row>
    <row r="4990" spans="2:13" hidden="1">
      <c r="B4990" t="s">
        <v>11263</v>
      </c>
      <c r="C4990" t="s">
        <v>11282</v>
      </c>
      <c r="D4990" t="s">
        <v>11267</v>
      </c>
      <c r="E4990" t="s">
        <v>5154</v>
      </c>
      <c r="F4990">
        <v>0</v>
      </c>
      <c r="G4990">
        <v>0</v>
      </c>
      <c r="H4990" t="s">
        <v>103</v>
      </c>
      <c r="I4990" t="s">
        <v>102</v>
      </c>
      <c r="J4990" t="s">
        <v>103</v>
      </c>
      <c r="K4990" t="s">
        <v>11265</v>
      </c>
      <c r="L4990" t="s">
        <v>153</v>
      </c>
      <c r="M4990" t="e">
        <f>_xlfn.XLOOKUP(B4990,Sheet1!B:B,Sheet1!C:C)</f>
        <v>#N/A</v>
      </c>
    </row>
    <row r="4991" spans="2:13" hidden="1">
      <c r="B4991" t="s">
        <v>11263</v>
      </c>
      <c r="C4991" t="s">
        <v>11283</v>
      </c>
      <c r="D4991" t="s">
        <v>254</v>
      </c>
      <c r="E4991" t="s">
        <v>5070</v>
      </c>
      <c r="F4991">
        <v>2</v>
      </c>
      <c r="G4991">
        <v>0</v>
      </c>
      <c r="H4991" t="s">
        <v>102</v>
      </c>
      <c r="I4991" t="s">
        <v>102</v>
      </c>
      <c r="J4991" t="s">
        <v>103</v>
      </c>
      <c r="K4991" t="s">
        <v>11265</v>
      </c>
      <c r="L4991" t="s">
        <v>153</v>
      </c>
      <c r="M4991" t="e">
        <f>_xlfn.XLOOKUP(B4991,Sheet1!B:B,Sheet1!C:C)</f>
        <v>#N/A</v>
      </c>
    </row>
    <row r="4992" spans="2:13" hidden="1">
      <c r="B4992" t="s">
        <v>11263</v>
      </c>
      <c r="C4992" t="s">
        <v>11284</v>
      </c>
      <c r="D4992" t="s">
        <v>226</v>
      </c>
      <c r="E4992" t="s">
        <v>5154</v>
      </c>
      <c r="F4992">
        <v>1</v>
      </c>
      <c r="G4992">
        <v>0</v>
      </c>
      <c r="H4992" t="s">
        <v>103</v>
      </c>
      <c r="I4992" t="s">
        <v>102</v>
      </c>
      <c r="J4992" t="s">
        <v>103</v>
      </c>
      <c r="K4992" t="s">
        <v>11265</v>
      </c>
      <c r="L4992" t="s">
        <v>153</v>
      </c>
      <c r="M4992" t="e">
        <f>_xlfn.XLOOKUP(B4992,Sheet1!B:B,Sheet1!C:C)</f>
        <v>#N/A</v>
      </c>
    </row>
    <row r="4993" spans="2:13" hidden="1">
      <c r="B4993" t="s">
        <v>11263</v>
      </c>
      <c r="C4993" t="s">
        <v>11285</v>
      </c>
      <c r="D4993" t="s">
        <v>11286</v>
      </c>
      <c r="E4993" t="s">
        <v>5070</v>
      </c>
      <c r="F4993">
        <v>2</v>
      </c>
      <c r="G4993">
        <v>0</v>
      </c>
      <c r="H4993" t="s">
        <v>102</v>
      </c>
      <c r="I4993" t="s">
        <v>102</v>
      </c>
      <c r="J4993" t="s">
        <v>103</v>
      </c>
      <c r="K4993" t="s">
        <v>11265</v>
      </c>
      <c r="L4993" t="s">
        <v>153</v>
      </c>
      <c r="M4993" t="e">
        <f>_xlfn.XLOOKUP(B4993,Sheet1!B:B,Sheet1!C:C)</f>
        <v>#N/A</v>
      </c>
    </row>
    <row r="4994" spans="2:13" hidden="1">
      <c r="B4994" t="s">
        <v>11263</v>
      </c>
      <c r="C4994" t="s">
        <v>11287</v>
      </c>
      <c r="D4994" t="s">
        <v>11276</v>
      </c>
      <c r="F4994">
        <v>0</v>
      </c>
      <c r="G4994">
        <v>0</v>
      </c>
      <c r="H4994" t="s">
        <v>103</v>
      </c>
      <c r="I4994" t="s">
        <v>103</v>
      </c>
      <c r="J4994" t="s">
        <v>103</v>
      </c>
      <c r="K4994" t="s">
        <v>11265</v>
      </c>
      <c r="L4994" t="s">
        <v>153</v>
      </c>
      <c r="M4994" t="e">
        <f>_xlfn.XLOOKUP(B4994,Sheet1!B:B,Sheet1!C:C)</f>
        <v>#N/A</v>
      </c>
    </row>
    <row r="4995" spans="2:13" hidden="1">
      <c r="B4995" t="s">
        <v>11263</v>
      </c>
      <c r="C4995" t="s">
        <v>11288</v>
      </c>
      <c r="D4995" t="s">
        <v>11289</v>
      </c>
      <c r="E4995" t="s">
        <v>5070</v>
      </c>
      <c r="F4995">
        <v>2</v>
      </c>
      <c r="G4995">
        <v>0</v>
      </c>
      <c r="H4995" t="s">
        <v>102</v>
      </c>
      <c r="I4995" t="s">
        <v>102</v>
      </c>
      <c r="J4995" t="s">
        <v>103</v>
      </c>
      <c r="K4995" t="s">
        <v>11265</v>
      </c>
      <c r="L4995" t="s">
        <v>153</v>
      </c>
      <c r="M4995" t="e">
        <f>_xlfn.XLOOKUP(B4995,Sheet1!B:B,Sheet1!C:C)</f>
        <v>#N/A</v>
      </c>
    </row>
    <row r="4996" spans="2:13" hidden="1">
      <c r="B4996" t="s">
        <v>11263</v>
      </c>
      <c r="C4996" t="s">
        <v>11290</v>
      </c>
      <c r="D4996" t="s">
        <v>9817</v>
      </c>
      <c r="E4996" t="s">
        <v>5073</v>
      </c>
      <c r="F4996">
        <v>40</v>
      </c>
      <c r="G4996">
        <v>0</v>
      </c>
      <c r="H4996" t="s">
        <v>102</v>
      </c>
      <c r="I4996" t="s">
        <v>103</v>
      </c>
      <c r="J4996" t="s">
        <v>103</v>
      </c>
      <c r="K4996" t="s">
        <v>11265</v>
      </c>
      <c r="L4996" t="s">
        <v>153</v>
      </c>
      <c r="M4996" t="e">
        <f>_xlfn.XLOOKUP(B4996,Sheet1!B:B,Sheet1!C:C)</f>
        <v>#N/A</v>
      </c>
    </row>
    <row r="4997" spans="2:13" hidden="1">
      <c r="B4997" t="s">
        <v>11263</v>
      </c>
      <c r="C4997" t="s">
        <v>11291</v>
      </c>
      <c r="D4997" t="s">
        <v>226</v>
      </c>
      <c r="E4997" t="s">
        <v>5154</v>
      </c>
      <c r="F4997">
        <v>2</v>
      </c>
      <c r="G4997">
        <v>0</v>
      </c>
      <c r="H4997" t="s">
        <v>103</v>
      </c>
      <c r="I4997" t="s">
        <v>102</v>
      </c>
      <c r="J4997" t="s">
        <v>103</v>
      </c>
      <c r="K4997" t="s">
        <v>11265</v>
      </c>
      <c r="L4997" t="s">
        <v>153</v>
      </c>
      <c r="M4997" t="e">
        <f>_xlfn.XLOOKUP(B4997,Sheet1!B:B,Sheet1!C:C)</f>
        <v>#N/A</v>
      </c>
    </row>
    <row r="4998" spans="2:13" hidden="1">
      <c r="B4998" t="s">
        <v>11263</v>
      </c>
      <c r="C4998" t="s">
        <v>11292</v>
      </c>
      <c r="D4998" t="s">
        <v>226</v>
      </c>
      <c r="E4998" t="s">
        <v>5154</v>
      </c>
      <c r="F4998">
        <v>1</v>
      </c>
      <c r="G4998">
        <v>0</v>
      </c>
      <c r="H4998" t="s">
        <v>103</v>
      </c>
      <c r="I4998" t="s">
        <v>102</v>
      </c>
      <c r="J4998" t="s">
        <v>103</v>
      </c>
      <c r="K4998" t="s">
        <v>11265</v>
      </c>
      <c r="L4998" t="s">
        <v>153</v>
      </c>
      <c r="M4998" t="e">
        <f>_xlfn.XLOOKUP(B4998,Sheet1!B:B,Sheet1!C:C)</f>
        <v>#N/A</v>
      </c>
    </row>
    <row r="4999" spans="2:13" hidden="1">
      <c r="B4999" t="s">
        <v>11263</v>
      </c>
      <c r="C4999" t="s">
        <v>11293</v>
      </c>
      <c r="D4999" t="s">
        <v>11276</v>
      </c>
      <c r="F4999">
        <v>0</v>
      </c>
      <c r="G4999">
        <v>0</v>
      </c>
      <c r="H4999" t="s">
        <v>103</v>
      </c>
      <c r="I4999" t="s">
        <v>103</v>
      </c>
      <c r="J4999" t="s">
        <v>103</v>
      </c>
      <c r="K4999" t="s">
        <v>11265</v>
      </c>
      <c r="L4999" t="s">
        <v>153</v>
      </c>
      <c r="M4999" t="e">
        <f>_xlfn.XLOOKUP(B4999,Sheet1!B:B,Sheet1!C:C)</f>
        <v>#N/A</v>
      </c>
    </row>
    <row r="5000" spans="2:13" hidden="1">
      <c r="B5000" t="s">
        <v>11263</v>
      </c>
      <c r="C5000" t="s">
        <v>11294</v>
      </c>
      <c r="D5000" t="s">
        <v>226</v>
      </c>
      <c r="E5000" t="s">
        <v>5154</v>
      </c>
      <c r="F5000">
        <v>1</v>
      </c>
      <c r="G5000">
        <v>0</v>
      </c>
      <c r="H5000" t="s">
        <v>103</v>
      </c>
      <c r="I5000" t="s">
        <v>102</v>
      </c>
      <c r="J5000" t="s">
        <v>103</v>
      </c>
      <c r="K5000" t="s">
        <v>11265</v>
      </c>
      <c r="L5000" t="s">
        <v>153</v>
      </c>
      <c r="M5000" t="e">
        <f>_xlfn.XLOOKUP(B5000,Sheet1!B:B,Sheet1!C:C)</f>
        <v>#N/A</v>
      </c>
    </row>
    <row r="5001" spans="2:13" hidden="1">
      <c r="B5001" t="s">
        <v>11263</v>
      </c>
      <c r="C5001" t="s">
        <v>11295</v>
      </c>
      <c r="D5001" t="s">
        <v>11267</v>
      </c>
      <c r="E5001" t="s">
        <v>5154</v>
      </c>
      <c r="F5001">
        <v>0</v>
      </c>
      <c r="G5001">
        <v>0</v>
      </c>
      <c r="H5001" t="s">
        <v>103</v>
      </c>
      <c r="I5001" t="s">
        <v>102</v>
      </c>
      <c r="J5001" t="s">
        <v>103</v>
      </c>
      <c r="K5001" t="s">
        <v>11265</v>
      </c>
      <c r="L5001" t="s">
        <v>153</v>
      </c>
      <c r="M5001" t="e">
        <f>_xlfn.XLOOKUP(B5001,Sheet1!B:B,Sheet1!C:C)</f>
        <v>#N/A</v>
      </c>
    </row>
    <row r="5002" spans="2:13" hidden="1">
      <c r="B5002" t="s">
        <v>11263</v>
      </c>
      <c r="C5002" t="s">
        <v>11296</v>
      </c>
      <c r="D5002" t="s">
        <v>9817</v>
      </c>
      <c r="E5002" t="s">
        <v>5073</v>
      </c>
      <c r="F5002">
        <v>40</v>
      </c>
      <c r="G5002">
        <v>0</v>
      </c>
      <c r="H5002" t="s">
        <v>102</v>
      </c>
      <c r="I5002" t="s">
        <v>103</v>
      </c>
      <c r="J5002" t="s">
        <v>103</v>
      </c>
      <c r="K5002" t="s">
        <v>11265</v>
      </c>
      <c r="L5002" t="s">
        <v>153</v>
      </c>
      <c r="M5002" t="e">
        <f>_xlfn.XLOOKUP(B5002,Sheet1!B:B,Sheet1!C:C)</f>
        <v>#N/A</v>
      </c>
    </row>
    <row r="5003" spans="2:13" hidden="1">
      <c r="B5003" t="s">
        <v>11263</v>
      </c>
      <c r="C5003" t="s">
        <v>11297</v>
      </c>
      <c r="D5003" t="s">
        <v>11267</v>
      </c>
      <c r="E5003" t="s">
        <v>5154</v>
      </c>
      <c r="F5003">
        <v>0</v>
      </c>
      <c r="G5003">
        <v>0</v>
      </c>
      <c r="H5003" t="s">
        <v>103</v>
      </c>
      <c r="I5003" t="s">
        <v>102</v>
      </c>
      <c r="J5003" t="s">
        <v>103</v>
      </c>
      <c r="K5003" t="s">
        <v>11265</v>
      </c>
      <c r="L5003" t="s">
        <v>153</v>
      </c>
      <c r="M5003" t="e">
        <f>_xlfn.XLOOKUP(B5003,Sheet1!B:B,Sheet1!C:C)</f>
        <v>#N/A</v>
      </c>
    </row>
    <row r="5004" spans="2:13" hidden="1">
      <c r="B5004" t="s">
        <v>11263</v>
      </c>
      <c r="C5004" t="s">
        <v>11298</v>
      </c>
      <c r="D5004" t="s">
        <v>226</v>
      </c>
      <c r="E5004" t="s">
        <v>5154</v>
      </c>
      <c r="F5004">
        <v>1</v>
      </c>
      <c r="G5004">
        <v>0</v>
      </c>
      <c r="H5004" t="s">
        <v>103</v>
      </c>
      <c r="I5004" t="s">
        <v>102</v>
      </c>
      <c r="J5004" t="s">
        <v>103</v>
      </c>
      <c r="K5004" t="s">
        <v>11265</v>
      </c>
      <c r="L5004" t="s">
        <v>153</v>
      </c>
      <c r="M5004" t="e">
        <f>_xlfn.XLOOKUP(B5004,Sheet1!B:B,Sheet1!C:C)</f>
        <v>#N/A</v>
      </c>
    </row>
    <row r="5005" spans="2:13" hidden="1">
      <c r="B5005" t="s">
        <v>11263</v>
      </c>
      <c r="C5005" t="s">
        <v>11299</v>
      </c>
      <c r="D5005" t="s">
        <v>226</v>
      </c>
      <c r="E5005" t="s">
        <v>5154</v>
      </c>
      <c r="F5005">
        <v>1</v>
      </c>
      <c r="G5005">
        <v>0</v>
      </c>
      <c r="H5005" t="s">
        <v>103</v>
      </c>
      <c r="I5005" t="s">
        <v>102</v>
      </c>
      <c r="J5005" t="s">
        <v>103</v>
      </c>
      <c r="K5005" t="s">
        <v>11265</v>
      </c>
      <c r="L5005" t="s">
        <v>153</v>
      </c>
      <c r="M5005" t="e">
        <f>_xlfn.XLOOKUP(B5005,Sheet1!B:B,Sheet1!C:C)</f>
        <v>#N/A</v>
      </c>
    </row>
    <row r="5006" spans="2:13" hidden="1">
      <c r="B5006" t="s">
        <v>11263</v>
      </c>
      <c r="C5006" t="s">
        <v>11300</v>
      </c>
      <c r="D5006" t="s">
        <v>11276</v>
      </c>
      <c r="F5006">
        <v>0</v>
      </c>
      <c r="G5006">
        <v>0</v>
      </c>
      <c r="H5006" t="s">
        <v>103</v>
      </c>
      <c r="I5006" t="s">
        <v>103</v>
      </c>
      <c r="J5006" t="s">
        <v>103</v>
      </c>
      <c r="K5006" t="s">
        <v>11265</v>
      </c>
      <c r="L5006" t="s">
        <v>153</v>
      </c>
      <c r="M5006" t="e">
        <f>_xlfn.XLOOKUP(B5006,Sheet1!B:B,Sheet1!C:C)</f>
        <v>#N/A</v>
      </c>
    </row>
    <row r="5007" spans="2:13" hidden="1">
      <c r="B5007" t="s">
        <v>11263</v>
      </c>
      <c r="C5007" t="s">
        <v>11301</v>
      </c>
      <c r="D5007" t="s">
        <v>226</v>
      </c>
      <c r="E5007" t="s">
        <v>5154</v>
      </c>
      <c r="F5007">
        <v>1</v>
      </c>
      <c r="G5007">
        <v>0</v>
      </c>
      <c r="H5007" t="s">
        <v>103</v>
      </c>
      <c r="I5007" t="s">
        <v>102</v>
      </c>
      <c r="J5007" t="s">
        <v>103</v>
      </c>
      <c r="K5007" t="s">
        <v>11265</v>
      </c>
      <c r="L5007" t="s">
        <v>153</v>
      </c>
      <c r="M5007" t="e">
        <f>_xlfn.XLOOKUP(B5007,Sheet1!B:B,Sheet1!C:C)</f>
        <v>#N/A</v>
      </c>
    </row>
    <row r="5008" spans="2:13" hidden="1">
      <c r="B5008" t="s">
        <v>11263</v>
      </c>
      <c r="C5008" t="s">
        <v>11302</v>
      </c>
      <c r="D5008" t="s">
        <v>11276</v>
      </c>
      <c r="F5008">
        <v>0</v>
      </c>
      <c r="G5008">
        <v>0</v>
      </c>
      <c r="H5008" t="s">
        <v>103</v>
      </c>
      <c r="I5008" t="s">
        <v>103</v>
      </c>
      <c r="J5008" t="s">
        <v>103</v>
      </c>
      <c r="K5008" t="s">
        <v>11265</v>
      </c>
      <c r="L5008" t="s">
        <v>153</v>
      </c>
      <c r="M5008" t="e">
        <f>_xlfn.XLOOKUP(B5008,Sheet1!B:B,Sheet1!C:C)</f>
        <v>#N/A</v>
      </c>
    </row>
    <row r="5009" spans="2:13" hidden="1">
      <c r="B5009" t="s">
        <v>11263</v>
      </c>
      <c r="C5009" t="s">
        <v>11303</v>
      </c>
      <c r="D5009" t="s">
        <v>226</v>
      </c>
      <c r="E5009" t="s">
        <v>5154</v>
      </c>
      <c r="F5009">
        <v>1</v>
      </c>
      <c r="G5009">
        <v>0</v>
      </c>
      <c r="H5009" t="s">
        <v>103</v>
      </c>
      <c r="I5009" t="s">
        <v>102</v>
      </c>
      <c r="J5009" t="s">
        <v>103</v>
      </c>
      <c r="K5009" t="s">
        <v>11265</v>
      </c>
      <c r="L5009" t="s">
        <v>153</v>
      </c>
      <c r="M5009" t="e">
        <f>_xlfn.XLOOKUP(B5009,Sheet1!B:B,Sheet1!C:C)</f>
        <v>#N/A</v>
      </c>
    </row>
    <row r="5010" spans="2:13" hidden="1">
      <c r="B5010" t="s">
        <v>11263</v>
      </c>
      <c r="C5010" t="s">
        <v>11304</v>
      </c>
      <c r="D5010" t="s">
        <v>226</v>
      </c>
      <c r="E5010" t="s">
        <v>5154</v>
      </c>
      <c r="F5010">
        <v>1</v>
      </c>
      <c r="G5010">
        <v>0</v>
      </c>
      <c r="H5010" t="s">
        <v>103</v>
      </c>
      <c r="I5010" t="s">
        <v>102</v>
      </c>
      <c r="J5010" t="s">
        <v>103</v>
      </c>
      <c r="K5010" t="s">
        <v>11265</v>
      </c>
      <c r="L5010" t="s">
        <v>153</v>
      </c>
      <c r="M5010" t="e">
        <f>_xlfn.XLOOKUP(B5010,Sheet1!B:B,Sheet1!C:C)</f>
        <v>#N/A</v>
      </c>
    </row>
    <row r="5011" spans="2:13" hidden="1">
      <c r="B5011" t="s">
        <v>11263</v>
      </c>
      <c r="C5011" t="s">
        <v>11305</v>
      </c>
      <c r="D5011" t="s">
        <v>226</v>
      </c>
      <c r="E5011" t="s">
        <v>5154</v>
      </c>
      <c r="F5011">
        <v>1</v>
      </c>
      <c r="G5011">
        <v>0</v>
      </c>
      <c r="H5011" t="s">
        <v>103</v>
      </c>
      <c r="I5011" t="s">
        <v>102</v>
      </c>
      <c r="J5011" t="s">
        <v>103</v>
      </c>
      <c r="K5011" t="s">
        <v>11265</v>
      </c>
      <c r="L5011" t="s">
        <v>153</v>
      </c>
      <c r="M5011" t="e">
        <f>_xlfn.XLOOKUP(B5011,Sheet1!B:B,Sheet1!C:C)</f>
        <v>#N/A</v>
      </c>
    </row>
    <row r="5012" spans="2:13" hidden="1">
      <c r="B5012" t="s">
        <v>11263</v>
      </c>
      <c r="C5012" t="s">
        <v>11306</v>
      </c>
      <c r="D5012" t="s">
        <v>226</v>
      </c>
      <c r="E5012" t="s">
        <v>5154</v>
      </c>
      <c r="F5012">
        <v>1</v>
      </c>
      <c r="G5012">
        <v>0</v>
      </c>
      <c r="H5012" t="s">
        <v>103</v>
      </c>
      <c r="I5012" t="s">
        <v>102</v>
      </c>
      <c r="J5012" t="s">
        <v>103</v>
      </c>
      <c r="K5012" t="s">
        <v>11265</v>
      </c>
      <c r="L5012" t="s">
        <v>153</v>
      </c>
      <c r="M5012" t="e">
        <f>_xlfn.XLOOKUP(B5012,Sheet1!B:B,Sheet1!C:C)</f>
        <v>#N/A</v>
      </c>
    </row>
    <row r="5013" spans="2:13" hidden="1">
      <c r="B5013" t="s">
        <v>11263</v>
      </c>
      <c r="C5013" t="s">
        <v>11307</v>
      </c>
      <c r="D5013" t="s">
        <v>11308</v>
      </c>
      <c r="E5013" t="s">
        <v>5073</v>
      </c>
      <c r="F5013">
        <v>40</v>
      </c>
      <c r="G5013">
        <v>0</v>
      </c>
      <c r="H5013" t="s">
        <v>102</v>
      </c>
      <c r="I5013" t="s">
        <v>103</v>
      </c>
      <c r="J5013" t="s">
        <v>103</v>
      </c>
      <c r="K5013" t="s">
        <v>11265</v>
      </c>
      <c r="L5013" t="s">
        <v>153</v>
      </c>
      <c r="M5013" t="e">
        <f>_xlfn.XLOOKUP(B5013,Sheet1!B:B,Sheet1!C:C)</f>
        <v>#N/A</v>
      </c>
    </row>
    <row r="5014" spans="2:13" hidden="1">
      <c r="B5014" t="s">
        <v>11263</v>
      </c>
      <c r="C5014" t="s">
        <v>11309</v>
      </c>
      <c r="D5014" t="s">
        <v>5537</v>
      </c>
      <c r="E5014" t="s">
        <v>5070</v>
      </c>
      <c r="F5014">
        <v>2</v>
      </c>
      <c r="G5014">
        <v>0</v>
      </c>
      <c r="H5014" t="s">
        <v>102</v>
      </c>
      <c r="I5014" t="s">
        <v>102</v>
      </c>
      <c r="J5014" t="s">
        <v>103</v>
      </c>
      <c r="K5014" t="s">
        <v>11265</v>
      </c>
      <c r="L5014" t="s">
        <v>153</v>
      </c>
      <c r="M5014" t="e">
        <f>_xlfn.XLOOKUP(B5014,Sheet1!B:B,Sheet1!C:C)</f>
        <v>#N/A</v>
      </c>
    </row>
    <row r="5015" spans="2:13" hidden="1">
      <c r="B5015" t="s">
        <v>11263</v>
      </c>
      <c r="C5015" t="s">
        <v>11310</v>
      </c>
      <c r="D5015" t="s">
        <v>226</v>
      </c>
      <c r="E5015" t="s">
        <v>5154</v>
      </c>
      <c r="F5015">
        <v>1</v>
      </c>
      <c r="G5015">
        <v>0</v>
      </c>
      <c r="H5015" t="s">
        <v>103</v>
      </c>
      <c r="I5015" t="s">
        <v>102</v>
      </c>
      <c r="J5015" t="s">
        <v>103</v>
      </c>
      <c r="K5015" t="s">
        <v>11265</v>
      </c>
      <c r="L5015" t="s">
        <v>153</v>
      </c>
      <c r="M5015" t="e">
        <f>_xlfn.XLOOKUP(B5015,Sheet1!B:B,Sheet1!C:C)</f>
        <v>#N/A</v>
      </c>
    </row>
    <row r="5016" spans="2:13" hidden="1">
      <c r="B5016" t="s">
        <v>11263</v>
      </c>
      <c r="C5016" t="s">
        <v>11311</v>
      </c>
      <c r="D5016" t="s">
        <v>226</v>
      </c>
      <c r="E5016" t="s">
        <v>5154</v>
      </c>
      <c r="F5016">
        <v>1</v>
      </c>
      <c r="G5016">
        <v>0</v>
      </c>
      <c r="H5016" t="s">
        <v>103</v>
      </c>
      <c r="I5016" t="s">
        <v>102</v>
      </c>
      <c r="J5016" t="s">
        <v>103</v>
      </c>
      <c r="K5016" t="s">
        <v>11265</v>
      </c>
      <c r="L5016" t="s">
        <v>153</v>
      </c>
      <c r="M5016" t="e">
        <f>_xlfn.XLOOKUP(B5016,Sheet1!B:B,Sheet1!C:C)</f>
        <v>#N/A</v>
      </c>
    </row>
    <row r="5017" spans="2:13" hidden="1">
      <c r="B5017" t="s">
        <v>11263</v>
      </c>
      <c r="C5017" t="s">
        <v>11265</v>
      </c>
      <c r="D5017" t="s">
        <v>11312</v>
      </c>
      <c r="E5017" t="s">
        <v>5073</v>
      </c>
      <c r="F5017">
        <v>40</v>
      </c>
      <c r="G5017">
        <v>0</v>
      </c>
      <c r="H5017" t="s">
        <v>102</v>
      </c>
      <c r="I5017" t="s">
        <v>103</v>
      </c>
      <c r="J5017" t="s">
        <v>103</v>
      </c>
      <c r="K5017" t="s">
        <v>11265</v>
      </c>
      <c r="L5017" t="s">
        <v>153</v>
      </c>
      <c r="M5017" t="e">
        <f>_xlfn.XLOOKUP(B5017,Sheet1!B:B,Sheet1!C:C)</f>
        <v>#N/A</v>
      </c>
    </row>
    <row r="5018" spans="2:13" hidden="1">
      <c r="B5018" t="s">
        <v>11263</v>
      </c>
      <c r="C5018" t="s">
        <v>11313</v>
      </c>
      <c r="D5018" t="s">
        <v>226</v>
      </c>
      <c r="E5018" t="s">
        <v>5154</v>
      </c>
      <c r="F5018">
        <v>1</v>
      </c>
      <c r="G5018">
        <v>0</v>
      </c>
      <c r="H5018" t="s">
        <v>103</v>
      </c>
      <c r="I5018" t="s">
        <v>102</v>
      </c>
      <c r="J5018" t="s">
        <v>103</v>
      </c>
      <c r="K5018" t="s">
        <v>11265</v>
      </c>
      <c r="L5018" t="s">
        <v>153</v>
      </c>
      <c r="M5018" t="e">
        <f>_xlfn.XLOOKUP(B5018,Sheet1!B:B,Sheet1!C:C)</f>
        <v>#N/A</v>
      </c>
    </row>
    <row r="5019" spans="2:13" hidden="1">
      <c r="B5019" t="s">
        <v>11263</v>
      </c>
      <c r="C5019" t="s">
        <v>11314</v>
      </c>
      <c r="D5019" t="s">
        <v>11276</v>
      </c>
      <c r="F5019">
        <v>0</v>
      </c>
      <c r="G5019">
        <v>0</v>
      </c>
      <c r="H5019" t="s">
        <v>103</v>
      </c>
      <c r="I5019" t="s">
        <v>103</v>
      </c>
      <c r="J5019" t="s">
        <v>103</v>
      </c>
      <c r="K5019" t="s">
        <v>11265</v>
      </c>
      <c r="L5019" t="s">
        <v>153</v>
      </c>
      <c r="M5019" t="e">
        <f>_xlfn.XLOOKUP(B5019,Sheet1!B:B,Sheet1!C:C)</f>
        <v>#N/A</v>
      </c>
    </row>
    <row r="5020" spans="2:13" hidden="1">
      <c r="B5020" t="s">
        <v>11263</v>
      </c>
      <c r="C5020" t="s">
        <v>11315</v>
      </c>
      <c r="D5020" t="s">
        <v>11316</v>
      </c>
      <c r="E5020" t="s">
        <v>5070</v>
      </c>
      <c r="F5020">
        <v>2</v>
      </c>
      <c r="G5020">
        <v>0</v>
      </c>
      <c r="H5020" t="s">
        <v>102</v>
      </c>
      <c r="I5020" t="s">
        <v>102</v>
      </c>
      <c r="J5020" t="s">
        <v>103</v>
      </c>
      <c r="K5020" t="s">
        <v>11265</v>
      </c>
      <c r="L5020" t="s">
        <v>153</v>
      </c>
      <c r="M5020" t="e">
        <f>_xlfn.XLOOKUP(B5020,Sheet1!B:B,Sheet1!C:C)</f>
        <v>#N/A</v>
      </c>
    </row>
    <row r="5021" spans="2:13" hidden="1">
      <c r="B5021" t="s">
        <v>11263</v>
      </c>
      <c r="C5021" t="s">
        <v>11317</v>
      </c>
      <c r="D5021" t="s">
        <v>6629</v>
      </c>
      <c r="E5021" t="s">
        <v>5154</v>
      </c>
      <c r="F5021">
        <v>1</v>
      </c>
      <c r="G5021">
        <v>0</v>
      </c>
      <c r="H5021" t="s">
        <v>103</v>
      </c>
      <c r="I5021" t="s">
        <v>102</v>
      </c>
      <c r="J5021" t="s">
        <v>103</v>
      </c>
      <c r="K5021" t="s">
        <v>11265</v>
      </c>
      <c r="L5021" t="s">
        <v>153</v>
      </c>
      <c r="M5021" t="e">
        <f>_xlfn.XLOOKUP(B5021,Sheet1!B:B,Sheet1!C:C)</f>
        <v>#N/A</v>
      </c>
    </row>
    <row r="5022" spans="2:13" hidden="1">
      <c r="B5022" t="s">
        <v>11318</v>
      </c>
      <c r="C5022" t="s">
        <v>11319</v>
      </c>
      <c r="D5022" t="s">
        <v>11320</v>
      </c>
      <c r="E5022" t="s">
        <v>5070</v>
      </c>
      <c r="F5022">
        <v>2</v>
      </c>
      <c r="G5022">
        <v>0</v>
      </c>
      <c r="H5022" t="s">
        <v>102</v>
      </c>
      <c r="I5022" t="s">
        <v>102</v>
      </c>
      <c r="J5022" t="s">
        <v>103</v>
      </c>
      <c r="K5022" t="s">
        <v>11321</v>
      </c>
      <c r="L5022" t="s">
        <v>188</v>
      </c>
      <c r="M5022" t="e">
        <f>_xlfn.XLOOKUP(B5022,Sheet1!B:B,Sheet1!C:C)</f>
        <v>#N/A</v>
      </c>
    </row>
    <row r="5023" spans="2:13" hidden="1">
      <c r="B5023" t="s">
        <v>11318</v>
      </c>
      <c r="C5023" t="s">
        <v>11321</v>
      </c>
      <c r="D5023" t="s">
        <v>195</v>
      </c>
      <c r="E5023" t="s">
        <v>5070</v>
      </c>
      <c r="F5023">
        <v>40</v>
      </c>
      <c r="G5023">
        <v>123295</v>
      </c>
      <c r="H5023" t="s">
        <v>102</v>
      </c>
      <c r="I5023" t="s">
        <v>102</v>
      </c>
      <c r="J5023" t="s">
        <v>103</v>
      </c>
      <c r="K5023" t="s">
        <v>11321</v>
      </c>
      <c r="L5023" t="s">
        <v>188</v>
      </c>
      <c r="M5023" t="e">
        <f>_xlfn.XLOOKUP(B5023,Sheet1!B:B,Sheet1!C:C)</f>
        <v>#N/A</v>
      </c>
    </row>
    <row r="5024" spans="2:13" hidden="1">
      <c r="B5024" t="s">
        <v>11318</v>
      </c>
      <c r="C5024" t="s">
        <v>11322</v>
      </c>
      <c r="D5024" t="s">
        <v>466</v>
      </c>
      <c r="E5024" t="s">
        <v>5070</v>
      </c>
      <c r="F5024">
        <v>2</v>
      </c>
      <c r="G5024">
        <v>0</v>
      </c>
      <c r="H5024" t="s">
        <v>102</v>
      </c>
      <c r="I5024" t="s">
        <v>102</v>
      </c>
      <c r="J5024" t="s">
        <v>103</v>
      </c>
      <c r="K5024" t="s">
        <v>11321</v>
      </c>
      <c r="L5024" t="s">
        <v>188</v>
      </c>
      <c r="M5024" t="e">
        <f>_xlfn.XLOOKUP(B5024,Sheet1!B:B,Sheet1!C:C)</f>
        <v>#N/A</v>
      </c>
    </row>
    <row r="5025" spans="2:13" hidden="1">
      <c r="B5025" t="s">
        <v>11318</v>
      </c>
      <c r="C5025" t="s">
        <v>11323</v>
      </c>
      <c r="D5025" t="s">
        <v>5246</v>
      </c>
      <c r="E5025" t="s">
        <v>5070</v>
      </c>
      <c r="F5025">
        <v>2</v>
      </c>
      <c r="G5025">
        <v>0</v>
      </c>
      <c r="H5025" t="s">
        <v>102</v>
      </c>
      <c r="I5025" t="s">
        <v>102</v>
      </c>
      <c r="J5025" t="s">
        <v>103</v>
      </c>
      <c r="K5025" t="s">
        <v>11321</v>
      </c>
      <c r="L5025" t="s">
        <v>188</v>
      </c>
      <c r="M5025" t="e">
        <f>_xlfn.XLOOKUP(B5025,Sheet1!B:B,Sheet1!C:C)</f>
        <v>#N/A</v>
      </c>
    </row>
    <row r="5026" spans="2:13" hidden="1">
      <c r="B5026" t="s">
        <v>11324</v>
      </c>
      <c r="C5026" t="s">
        <v>11325</v>
      </c>
      <c r="D5026" t="s">
        <v>2925</v>
      </c>
      <c r="E5026" t="s">
        <v>5154</v>
      </c>
      <c r="G5026">
        <v>0</v>
      </c>
      <c r="H5026" t="s">
        <v>103</v>
      </c>
      <c r="I5026" t="s">
        <v>102</v>
      </c>
      <c r="J5026" t="s">
        <v>103</v>
      </c>
      <c r="K5026" t="s">
        <v>11326</v>
      </c>
      <c r="L5026" t="s">
        <v>153</v>
      </c>
      <c r="M5026" t="e">
        <f>_xlfn.XLOOKUP(B5026,Sheet1!B:B,Sheet1!C:C)</f>
        <v>#N/A</v>
      </c>
    </row>
    <row r="5027" spans="2:13" hidden="1">
      <c r="B5027" t="s">
        <v>11324</v>
      </c>
      <c r="C5027" t="s">
        <v>11327</v>
      </c>
      <c r="D5027" t="s">
        <v>2925</v>
      </c>
      <c r="E5027" t="s">
        <v>5154</v>
      </c>
      <c r="G5027">
        <v>0</v>
      </c>
      <c r="H5027" t="s">
        <v>103</v>
      </c>
      <c r="I5027" t="s">
        <v>102</v>
      </c>
      <c r="J5027" t="s">
        <v>103</v>
      </c>
      <c r="K5027" t="s">
        <v>11326</v>
      </c>
      <c r="L5027" t="s">
        <v>153</v>
      </c>
      <c r="M5027" t="e">
        <f>_xlfn.XLOOKUP(B5027,Sheet1!B:B,Sheet1!C:C)</f>
        <v>#N/A</v>
      </c>
    </row>
    <row r="5028" spans="2:13" hidden="1">
      <c r="B5028" t="s">
        <v>11324</v>
      </c>
      <c r="C5028" t="s">
        <v>11328</v>
      </c>
      <c r="D5028" t="s">
        <v>254</v>
      </c>
      <c r="E5028" t="s">
        <v>5070</v>
      </c>
      <c r="G5028">
        <v>0</v>
      </c>
      <c r="H5028" t="s">
        <v>102</v>
      </c>
      <c r="I5028" t="s">
        <v>102</v>
      </c>
      <c r="J5028" t="s">
        <v>103</v>
      </c>
      <c r="K5028" t="s">
        <v>11326</v>
      </c>
      <c r="L5028" t="s">
        <v>153</v>
      </c>
      <c r="M5028" t="e">
        <f>_xlfn.XLOOKUP(B5028,Sheet1!B:B,Sheet1!C:C)</f>
        <v>#N/A</v>
      </c>
    </row>
    <row r="5029" spans="2:13" hidden="1">
      <c r="B5029" t="s">
        <v>11324</v>
      </c>
      <c r="C5029" t="s">
        <v>11329</v>
      </c>
      <c r="D5029" t="s">
        <v>2925</v>
      </c>
      <c r="E5029" t="s">
        <v>5154</v>
      </c>
      <c r="G5029">
        <v>0</v>
      </c>
      <c r="H5029" t="s">
        <v>103</v>
      </c>
      <c r="I5029" t="s">
        <v>102</v>
      </c>
      <c r="J5029" t="s">
        <v>103</v>
      </c>
      <c r="K5029" t="s">
        <v>11326</v>
      </c>
      <c r="L5029" t="s">
        <v>153</v>
      </c>
      <c r="M5029" t="e">
        <f>_xlfn.XLOOKUP(B5029,Sheet1!B:B,Sheet1!C:C)</f>
        <v>#N/A</v>
      </c>
    </row>
    <row r="5030" spans="2:13" hidden="1">
      <c r="B5030" t="s">
        <v>11324</v>
      </c>
      <c r="C5030" t="s">
        <v>11330</v>
      </c>
      <c r="D5030" t="s">
        <v>2925</v>
      </c>
      <c r="E5030" t="s">
        <v>5154</v>
      </c>
      <c r="G5030">
        <v>0</v>
      </c>
      <c r="H5030" t="s">
        <v>103</v>
      </c>
      <c r="I5030" t="s">
        <v>102</v>
      </c>
      <c r="J5030" t="s">
        <v>103</v>
      </c>
      <c r="K5030" t="s">
        <v>11326</v>
      </c>
      <c r="L5030" t="s">
        <v>153</v>
      </c>
      <c r="M5030" t="e">
        <f>_xlfn.XLOOKUP(B5030,Sheet1!B:B,Sheet1!C:C)</f>
        <v>#N/A</v>
      </c>
    </row>
    <row r="5031" spans="2:13" hidden="1">
      <c r="B5031" t="s">
        <v>11324</v>
      </c>
      <c r="C5031" t="s">
        <v>11331</v>
      </c>
      <c r="D5031" t="s">
        <v>2925</v>
      </c>
      <c r="E5031" t="s">
        <v>5154</v>
      </c>
      <c r="G5031">
        <v>0</v>
      </c>
      <c r="H5031" t="s">
        <v>103</v>
      </c>
      <c r="I5031" t="s">
        <v>102</v>
      </c>
      <c r="J5031" t="s">
        <v>103</v>
      </c>
      <c r="K5031" t="s">
        <v>11326</v>
      </c>
      <c r="L5031" t="s">
        <v>153</v>
      </c>
      <c r="M5031" t="e">
        <f>_xlfn.XLOOKUP(B5031,Sheet1!B:B,Sheet1!C:C)</f>
        <v>#N/A</v>
      </c>
    </row>
    <row r="5032" spans="2:13" hidden="1">
      <c r="B5032" t="s">
        <v>11324</v>
      </c>
      <c r="C5032" t="s">
        <v>11332</v>
      </c>
      <c r="D5032" t="s">
        <v>2925</v>
      </c>
      <c r="E5032" t="s">
        <v>5154</v>
      </c>
      <c r="G5032">
        <v>0</v>
      </c>
      <c r="H5032" t="s">
        <v>103</v>
      </c>
      <c r="I5032" t="s">
        <v>102</v>
      </c>
      <c r="J5032" t="s">
        <v>103</v>
      </c>
      <c r="K5032" t="s">
        <v>11326</v>
      </c>
      <c r="L5032" t="s">
        <v>153</v>
      </c>
      <c r="M5032" t="e">
        <f>_xlfn.XLOOKUP(B5032,Sheet1!B:B,Sheet1!C:C)</f>
        <v>#N/A</v>
      </c>
    </row>
    <row r="5033" spans="2:13" hidden="1">
      <c r="B5033" t="s">
        <v>11324</v>
      </c>
      <c r="C5033" t="s">
        <v>11333</v>
      </c>
      <c r="D5033" t="s">
        <v>2925</v>
      </c>
      <c r="E5033" t="s">
        <v>5154</v>
      </c>
      <c r="G5033">
        <v>0</v>
      </c>
      <c r="H5033" t="s">
        <v>103</v>
      </c>
      <c r="I5033" t="s">
        <v>102</v>
      </c>
      <c r="J5033" t="s">
        <v>103</v>
      </c>
      <c r="K5033" t="s">
        <v>11326</v>
      </c>
      <c r="L5033" t="s">
        <v>153</v>
      </c>
      <c r="M5033" t="e">
        <f>_xlfn.XLOOKUP(B5033,Sheet1!B:B,Sheet1!C:C)</f>
        <v>#N/A</v>
      </c>
    </row>
    <row r="5034" spans="2:13" hidden="1">
      <c r="B5034" t="s">
        <v>11324</v>
      </c>
      <c r="C5034" t="s">
        <v>11334</v>
      </c>
      <c r="D5034" t="s">
        <v>142</v>
      </c>
      <c r="E5034" t="s">
        <v>5070</v>
      </c>
      <c r="G5034">
        <v>0</v>
      </c>
      <c r="H5034" t="s">
        <v>102</v>
      </c>
      <c r="I5034" t="s">
        <v>102</v>
      </c>
      <c r="J5034" t="s">
        <v>103</v>
      </c>
      <c r="K5034" t="s">
        <v>11326</v>
      </c>
      <c r="L5034" t="s">
        <v>153</v>
      </c>
      <c r="M5034" t="e">
        <f>_xlfn.XLOOKUP(B5034,Sheet1!B:B,Sheet1!C:C)</f>
        <v>#N/A</v>
      </c>
    </row>
    <row r="5035" spans="2:13" hidden="1">
      <c r="B5035" t="s">
        <v>11324</v>
      </c>
      <c r="C5035" t="s">
        <v>11335</v>
      </c>
      <c r="D5035" t="s">
        <v>670</v>
      </c>
      <c r="E5035" t="s">
        <v>5070</v>
      </c>
      <c r="G5035">
        <v>0</v>
      </c>
      <c r="H5035" t="s">
        <v>102</v>
      </c>
      <c r="I5035" t="s">
        <v>102</v>
      </c>
      <c r="J5035" t="s">
        <v>103</v>
      </c>
      <c r="K5035" t="s">
        <v>11326</v>
      </c>
      <c r="L5035" t="s">
        <v>153</v>
      </c>
      <c r="M5035" t="e">
        <f>_xlfn.XLOOKUP(B5035,Sheet1!B:B,Sheet1!C:C)</f>
        <v>#N/A</v>
      </c>
    </row>
    <row r="5036" spans="2:13" hidden="1">
      <c r="B5036" t="s">
        <v>11324</v>
      </c>
      <c r="C5036" t="s">
        <v>11336</v>
      </c>
      <c r="D5036" t="s">
        <v>2925</v>
      </c>
      <c r="E5036" t="s">
        <v>5154</v>
      </c>
      <c r="G5036">
        <v>0</v>
      </c>
      <c r="H5036" t="s">
        <v>103</v>
      </c>
      <c r="I5036" t="s">
        <v>102</v>
      </c>
      <c r="J5036" t="s">
        <v>103</v>
      </c>
      <c r="K5036" t="s">
        <v>11326</v>
      </c>
      <c r="L5036" t="s">
        <v>153</v>
      </c>
      <c r="M5036" t="e">
        <f>_xlfn.XLOOKUP(B5036,Sheet1!B:B,Sheet1!C:C)</f>
        <v>#N/A</v>
      </c>
    </row>
    <row r="5037" spans="2:13" hidden="1">
      <c r="B5037" t="s">
        <v>11324</v>
      </c>
      <c r="C5037" t="s">
        <v>11337</v>
      </c>
      <c r="D5037" t="s">
        <v>2925</v>
      </c>
      <c r="E5037" t="s">
        <v>5154</v>
      </c>
      <c r="G5037">
        <v>0</v>
      </c>
      <c r="H5037" t="s">
        <v>103</v>
      </c>
      <c r="I5037" t="s">
        <v>102</v>
      </c>
      <c r="J5037" t="s">
        <v>103</v>
      </c>
      <c r="K5037" t="s">
        <v>11326</v>
      </c>
      <c r="L5037" t="s">
        <v>153</v>
      </c>
      <c r="M5037" t="e">
        <f>_xlfn.XLOOKUP(B5037,Sheet1!B:B,Sheet1!C:C)</f>
        <v>#N/A</v>
      </c>
    </row>
    <row r="5038" spans="2:13" hidden="1">
      <c r="B5038" t="s">
        <v>11324</v>
      </c>
      <c r="C5038" t="s">
        <v>11338</v>
      </c>
      <c r="D5038" t="s">
        <v>5663</v>
      </c>
      <c r="E5038" t="s">
        <v>5070</v>
      </c>
      <c r="G5038">
        <v>0</v>
      </c>
      <c r="H5038" t="s">
        <v>102</v>
      </c>
      <c r="I5038" t="s">
        <v>102</v>
      </c>
      <c r="J5038" t="s">
        <v>103</v>
      </c>
      <c r="K5038" t="s">
        <v>11326</v>
      </c>
      <c r="L5038" t="s">
        <v>153</v>
      </c>
      <c r="M5038" t="e">
        <f>_xlfn.XLOOKUP(B5038,Sheet1!B:B,Sheet1!C:C)</f>
        <v>#N/A</v>
      </c>
    </row>
    <row r="5039" spans="2:13" hidden="1">
      <c r="B5039" t="s">
        <v>11324</v>
      </c>
      <c r="C5039" t="s">
        <v>11339</v>
      </c>
      <c r="D5039" t="s">
        <v>2925</v>
      </c>
      <c r="E5039" t="s">
        <v>5154</v>
      </c>
      <c r="G5039">
        <v>0</v>
      </c>
      <c r="H5039" t="s">
        <v>103</v>
      </c>
      <c r="I5039" t="s">
        <v>102</v>
      </c>
      <c r="J5039" t="s">
        <v>103</v>
      </c>
      <c r="K5039" t="s">
        <v>11326</v>
      </c>
      <c r="L5039" t="s">
        <v>153</v>
      </c>
      <c r="M5039" t="e">
        <f>_xlfn.XLOOKUP(B5039,Sheet1!B:B,Sheet1!C:C)</f>
        <v>#N/A</v>
      </c>
    </row>
    <row r="5040" spans="2:13" hidden="1">
      <c r="B5040" t="s">
        <v>11324</v>
      </c>
      <c r="C5040" t="s">
        <v>11340</v>
      </c>
      <c r="D5040" t="s">
        <v>11341</v>
      </c>
      <c r="E5040" t="s">
        <v>5154</v>
      </c>
      <c r="F5040">
        <v>40</v>
      </c>
      <c r="G5040">
        <v>133225</v>
      </c>
      <c r="H5040" t="s">
        <v>103</v>
      </c>
      <c r="I5040" t="s">
        <v>102</v>
      </c>
      <c r="J5040" t="s">
        <v>103</v>
      </c>
      <c r="K5040" t="s">
        <v>11326</v>
      </c>
      <c r="L5040" t="s">
        <v>153</v>
      </c>
      <c r="M5040" t="e">
        <f>_xlfn.XLOOKUP(B5040,Sheet1!B:B,Sheet1!C:C)</f>
        <v>#N/A</v>
      </c>
    </row>
    <row r="5041" spans="2:13" hidden="1">
      <c r="B5041" t="s">
        <v>11324</v>
      </c>
      <c r="C5041" t="s">
        <v>11326</v>
      </c>
      <c r="D5041" t="s">
        <v>6211</v>
      </c>
      <c r="E5041" t="s">
        <v>5154</v>
      </c>
      <c r="F5041">
        <v>40</v>
      </c>
      <c r="G5041">
        <v>133225</v>
      </c>
      <c r="H5041" t="s">
        <v>103</v>
      </c>
      <c r="I5041" t="s">
        <v>102</v>
      </c>
      <c r="J5041" t="s">
        <v>103</v>
      </c>
      <c r="K5041" t="s">
        <v>11326</v>
      </c>
      <c r="L5041" t="s">
        <v>153</v>
      </c>
      <c r="M5041" t="e">
        <f>_xlfn.XLOOKUP(B5041,Sheet1!B:B,Sheet1!C:C)</f>
        <v>#N/A</v>
      </c>
    </row>
    <row r="5042" spans="2:13" hidden="1">
      <c r="B5042" t="s">
        <v>11324</v>
      </c>
      <c r="C5042" t="s">
        <v>11342</v>
      </c>
      <c r="D5042" t="s">
        <v>2925</v>
      </c>
      <c r="E5042" t="s">
        <v>5154</v>
      </c>
      <c r="G5042">
        <v>0</v>
      </c>
      <c r="H5042" t="s">
        <v>103</v>
      </c>
      <c r="I5042" t="s">
        <v>102</v>
      </c>
      <c r="J5042" t="s">
        <v>103</v>
      </c>
      <c r="K5042" t="s">
        <v>11326</v>
      </c>
      <c r="L5042" t="s">
        <v>153</v>
      </c>
      <c r="M5042" t="e">
        <f>_xlfn.XLOOKUP(B5042,Sheet1!B:B,Sheet1!C:C)</f>
        <v>#N/A</v>
      </c>
    </row>
    <row r="5043" spans="2:13" hidden="1">
      <c r="B5043" t="s">
        <v>11343</v>
      </c>
      <c r="C5043" t="s">
        <v>11344</v>
      </c>
      <c r="D5043" t="s">
        <v>180</v>
      </c>
      <c r="E5043" t="s">
        <v>5154</v>
      </c>
      <c r="F5043">
        <v>10</v>
      </c>
      <c r="G5043">
        <v>0</v>
      </c>
      <c r="H5043" t="s">
        <v>103</v>
      </c>
      <c r="I5043" t="s">
        <v>102</v>
      </c>
      <c r="J5043" t="s">
        <v>103</v>
      </c>
      <c r="K5043" t="s">
        <v>11345</v>
      </c>
      <c r="L5043" t="s">
        <v>315</v>
      </c>
      <c r="M5043" t="e">
        <f>_xlfn.XLOOKUP(B5043,Sheet1!B:B,Sheet1!C:C)</f>
        <v>#N/A</v>
      </c>
    </row>
    <row r="5044" spans="2:13" hidden="1">
      <c r="B5044" t="s">
        <v>11343</v>
      </c>
      <c r="C5044" t="s">
        <v>11346</v>
      </c>
      <c r="D5044" t="s">
        <v>5224</v>
      </c>
      <c r="E5044" t="s">
        <v>5070</v>
      </c>
      <c r="F5044">
        <v>10</v>
      </c>
      <c r="G5044">
        <v>0</v>
      </c>
      <c r="H5044" t="s">
        <v>102</v>
      </c>
      <c r="I5044" t="s">
        <v>102</v>
      </c>
      <c r="J5044" t="s">
        <v>103</v>
      </c>
      <c r="K5044" t="s">
        <v>11345</v>
      </c>
      <c r="L5044" t="s">
        <v>315</v>
      </c>
      <c r="M5044" t="e">
        <f>_xlfn.XLOOKUP(B5044,Sheet1!B:B,Sheet1!C:C)</f>
        <v>#N/A</v>
      </c>
    </row>
    <row r="5045" spans="2:13" hidden="1">
      <c r="B5045" t="s">
        <v>11343</v>
      </c>
      <c r="C5045" t="s">
        <v>11347</v>
      </c>
      <c r="D5045" t="s">
        <v>180</v>
      </c>
      <c r="E5045" t="s">
        <v>5154</v>
      </c>
      <c r="F5045">
        <v>10</v>
      </c>
      <c r="G5045">
        <v>0</v>
      </c>
      <c r="H5045" t="s">
        <v>103</v>
      </c>
      <c r="I5045" t="s">
        <v>102</v>
      </c>
      <c r="J5045" t="s">
        <v>103</v>
      </c>
      <c r="K5045" t="s">
        <v>11345</v>
      </c>
      <c r="L5045" t="s">
        <v>315</v>
      </c>
      <c r="M5045" t="e">
        <f>_xlfn.XLOOKUP(B5045,Sheet1!B:B,Sheet1!C:C)</f>
        <v>#N/A</v>
      </c>
    </row>
    <row r="5046" spans="2:13" hidden="1">
      <c r="B5046" t="s">
        <v>11343</v>
      </c>
      <c r="C5046" t="s">
        <v>11345</v>
      </c>
      <c r="D5046" t="s">
        <v>315</v>
      </c>
      <c r="E5046" t="s">
        <v>5070</v>
      </c>
      <c r="F5046">
        <v>10</v>
      </c>
      <c r="G5046">
        <v>0</v>
      </c>
      <c r="H5046" t="s">
        <v>102</v>
      </c>
      <c r="I5046" t="s">
        <v>102</v>
      </c>
      <c r="J5046" t="s">
        <v>103</v>
      </c>
      <c r="K5046" t="s">
        <v>11345</v>
      </c>
      <c r="L5046" t="s">
        <v>315</v>
      </c>
      <c r="M5046" t="e">
        <f>_xlfn.XLOOKUP(B5046,Sheet1!B:B,Sheet1!C:C)</f>
        <v>#N/A</v>
      </c>
    </row>
    <row r="5047" spans="2:13" hidden="1">
      <c r="B5047" t="s">
        <v>11343</v>
      </c>
      <c r="C5047" t="s">
        <v>11348</v>
      </c>
      <c r="D5047" t="s">
        <v>180</v>
      </c>
      <c r="E5047" t="s">
        <v>5154</v>
      </c>
      <c r="F5047">
        <v>10</v>
      </c>
      <c r="G5047">
        <v>0</v>
      </c>
      <c r="H5047" t="s">
        <v>103</v>
      </c>
      <c r="I5047" t="s">
        <v>102</v>
      </c>
      <c r="J5047" t="s">
        <v>103</v>
      </c>
      <c r="K5047" t="s">
        <v>11345</v>
      </c>
      <c r="L5047" t="s">
        <v>315</v>
      </c>
      <c r="M5047" t="e">
        <f>_xlfn.XLOOKUP(B5047,Sheet1!B:B,Sheet1!C:C)</f>
        <v>#N/A</v>
      </c>
    </row>
    <row r="5048" spans="2:13" hidden="1">
      <c r="B5048" t="s">
        <v>11349</v>
      </c>
      <c r="C5048" t="s">
        <v>11350</v>
      </c>
      <c r="D5048" t="s">
        <v>11351</v>
      </c>
      <c r="E5048" t="s">
        <v>5070</v>
      </c>
      <c r="F5048">
        <v>1</v>
      </c>
      <c r="G5048">
        <v>0</v>
      </c>
      <c r="H5048" t="s">
        <v>102</v>
      </c>
      <c r="I5048" t="s">
        <v>102</v>
      </c>
      <c r="J5048" t="s">
        <v>103</v>
      </c>
      <c r="K5048" t="s">
        <v>11352</v>
      </c>
      <c r="L5048" t="s">
        <v>195</v>
      </c>
      <c r="M5048" t="e">
        <f>_xlfn.XLOOKUP(B5048,Sheet1!B:B,Sheet1!C:C)</f>
        <v>#N/A</v>
      </c>
    </row>
    <row r="5049" spans="2:13" hidden="1">
      <c r="B5049" t="s">
        <v>11349</v>
      </c>
      <c r="C5049" t="s">
        <v>11353</v>
      </c>
      <c r="D5049" t="s">
        <v>11354</v>
      </c>
      <c r="F5049">
        <v>40</v>
      </c>
      <c r="G5049">
        <v>129901</v>
      </c>
      <c r="H5049" t="s">
        <v>103</v>
      </c>
      <c r="I5049" t="s">
        <v>103</v>
      </c>
      <c r="J5049" t="s">
        <v>103</v>
      </c>
      <c r="K5049" t="s">
        <v>11352</v>
      </c>
      <c r="L5049" t="s">
        <v>195</v>
      </c>
      <c r="M5049" t="e">
        <f>_xlfn.XLOOKUP(B5049,Sheet1!B:B,Sheet1!C:C)</f>
        <v>#N/A</v>
      </c>
    </row>
    <row r="5050" spans="2:13" hidden="1">
      <c r="B5050" t="s">
        <v>11349</v>
      </c>
      <c r="C5050" t="s">
        <v>11355</v>
      </c>
      <c r="D5050" t="s">
        <v>180</v>
      </c>
      <c r="E5050" t="s">
        <v>5154</v>
      </c>
      <c r="F5050">
        <v>1</v>
      </c>
      <c r="G5050">
        <v>0</v>
      </c>
      <c r="H5050" t="s">
        <v>103</v>
      </c>
      <c r="I5050" t="s">
        <v>102</v>
      </c>
      <c r="J5050" t="s">
        <v>103</v>
      </c>
      <c r="K5050" t="s">
        <v>11352</v>
      </c>
      <c r="L5050" t="s">
        <v>195</v>
      </c>
      <c r="M5050" t="e">
        <f>_xlfn.XLOOKUP(B5050,Sheet1!B:B,Sheet1!C:C)</f>
        <v>#N/A</v>
      </c>
    </row>
    <row r="5051" spans="2:13" hidden="1">
      <c r="B5051" t="s">
        <v>11349</v>
      </c>
      <c r="C5051" t="s">
        <v>11356</v>
      </c>
      <c r="D5051" t="s">
        <v>180</v>
      </c>
      <c r="E5051" t="s">
        <v>5154</v>
      </c>
      <c r="F5051">
        <v>1</v>
      </c>
      <c r="G5051">
        <v>0</v>
      </c>
      <c r="H5051" t="s">
        <v>103</v>
      </c>
      <c r="I5051" t="s">
        <v>102</v>
      </c>
      <c r="J5051" t="s">
        <v>103</v>
      </c>
      <c r="K5051" t="s">
        <v>11352</v>
      </c>
      <c r="L5051" t="s">
        <v>195</v>
      </c>
      <c r="M5051" t="e">
        <f>_xlfn.XLOOKUP(B5051,Sheet1!B:B,Sheet1!C:C)</f>
        <v>#N/A</v>
      </c>
    </row>
    <row r="5052" spans="2:13" hidden="1">
      <c r="B5052" t="s">
        <v>11349</v>
      </c>
      <c r="C5052" t="s">
        <v>11357</v>
      </c>
      <c r="D5052" t="s">
        <v>180</v>
      </c>
      <c r="E5052" t="s">
        <v>5154</v>
      </c>
      <c r="F5052">
        <v>1</v>
      </c>
      <c r="G5052">
        <v>0</v>
      </c>
      <c r="H5052" t="s">
        <v>103</v>
      </c>
      <c r="I5052" t="s">
        <v>102</v>
      </c>
      <c r="J5052" t="s">
        <v>103</v>
      </c>
      <c r="K5052" t="s">
        <v>11352</v>
      </c>
      <c r="L5052" t="s">
        <v>195</v>
      </c>
      <c r="M5052" t="e">
        <f>_xlfn.XLOOKUP(B5052,Sheet1!B:B,Sheet1!C:C)</f>
        <v>#N/A</v>
      </c>
    </row>
    <row r="5053" spans="2:13" hidden="1">
      <c r="B5053" t="s">
        <v>11349</v>
      </c>
      <c r="C5053" t="s">
        <v>11358</v>
      </c>
      <c r="D5053" t="s">
        <v>180</v>
      </c>
      <c r="E5053" t="s">
        <v>5154</v>
      </c>
      <c r="F5053">
        <v>1</v>
      </c>
      <c r="G5053">
        <v>0</v>
      </c>
      <c r="H5053" t="s">
        <v>103</v>
      </c>
      <c r="I5053" t="s">
        <v>102</v>
      </c>
      <c r="J5053" t="s">
        <v>103</v>
      </c>
      <c r="K5053" t="s">
        <v>11352</v>
      </c>
      <c r="L5053" t="s">
        <v>195</v>
      </c>
      <c r="M5053" t="e">
        <f>_xlfn.XLOOKUP(B5053,Sheet1!B:B,Sheet1!C:C)</f>
        <v>#N/A</v>
      </c>
    </row>
    <row r="5054" spans="2:13" hidden="1">
      <c r="B5054" t="s">
        <v>11349</v>
      </c>
      <c r="C5054" t="s">
        <v>11359</v>
      </c>
      <c r="D5054" t="s">
        <v>180</v>
      </c>
      <c r="E5054" t="s">
        <v>5154</v>
      </c>
      <c r="F5054">
        <v>1</v>
      </c>
      <c r="G5054">
        <v>0</v>
      </c>
      <c r="H5054" t="s">
        <v>103</v>
      </c>
      <c r="I5054" t="s">
        <v>102</v>
      </c>
      <c r="J5054" t="s">
        <v>103</v>
      </c>
      <c r="K5054" t="s">
        <v>11352</v>
      </c>
      <c r="L5054" t="s">
        <v>195</v>
      </c>
      <c r="M5054" t="e">
        <f>_xlfn.XLOOKUP(B5054,Sheet1!B:B,Sheet1!C:C)</f>
        <v>#N/A</v>
      </c>
    </row>
    <row r="5055" spans="2:13" hidden="1">
      <c r="B5055" t="s">
        <v>11349</v>
      </c>
      <c r="C5055" t="s">
        <v>11360</v>
      </c>
      <c r="D5055" t="s">
        <v>180</v>
      </c>
      <c r="E5055" t="s">
        <v>5154</v>
      </c>
      <c r="F5055">
        <v>1</v>
      </c>
      <c r="G5055">
        <v>0</v>
      </c>
      <c r="H5055" t="s">
        <v>103</v>
      </c>
      <c r="I5055" t="s">
        <v>102</v>
      </c>
      <c r="J5055" t="s">
        <v>103</v>
      </c>
      <c r="K5055" t="s">
        <v>11352</v>
      </c>
      <c r="L5055" t="s">
        <v>195</v>
      </c>
      <c r="M5055" t="e">
        <f>_xlfn.XLOOKUP(B5055,Sheet1!B:B,Sheet1!C:C)</f>
        <v>#N/A</v>
      </c>
    </row>
    <row r="5056" spans="2:13" hidden="1">
      <c r="B5056" t="s">
        <v>11349</v>
      </c>
      <c r="C5056" t="s">
        <v>11361</v>
      </c>
      <c r="D5056" t="s">
        <v>180</v>
      </c>
      <c r="E5056" t="s">
        <v>5154</v>
      </c>
      <c r="F5056">
        <v>1</v>
      </c>
      <c r="G5056">
        <v>0</v>
      </c>
      <c r="H5056" t="s">
        <v>103</v>
      </c>
      <c r="I5056" t="s">
        <v>102</v>
      </c>
      <c r="J5056" t="s">
        <v>103</v>
      </c>
      <c r="K5056" t="s">
        <v>11352</v>
      </c>
      <c r="L5056" t="s">
        <v>195</v>
      </c>
      <c r="M5056" t="e">
        <f>_xlfn.XLOOKUP(B5056,Sheet1!B:B,Sheet1!C:C)</f>
        <v>#N/A</v>
      </c>
    </row>
    <row r="5057" spans="2:13" hidden="1">
      <c r="B5057" t="s">
        <v>11349</v>
      </c>
      <c r="C5057" t="s">
        <v>11362</v>
      </c>
      <c r="D5057" t="s">
        <v>180</v>
      </c>
      <c r="E5057" t="s">
        <v>5154</v>
      </c>
      <c r="F5057">
        <v>1</v>
      </c>
      <c r="G5057">
        <v>0</v>
      </c>
      <c r="H5057" t="s">
        <v>103</v>
      </c>
      <c r="I5057" t="s">
        <v>102</v>
      </c>
      <c r="J5057" t="s">
        <v>103</v>
      </c>
      <c r="K5057" t="s">
        <v>11352</v>
      </c>
      <c r="L5057" t="s">
        <v>195</v>
      </c>
      <c r="M5057" t="e">
        <f>_xlfn.XLOOKUP(B5057,Sheet1!B:B,Sheet1!C:C)</f>
        <v>#N/A</v>
      </c>
    </row>
    <row r="5058" spans="2:13" hidden="1">
      <c r="B5058" t="s">
        <v>11349</v>
      </c>
      <c r="C5058" t="s">
        <v>11352</v>
      </c>
      <c r="D5058" t="s">
        <v>195</v>
      </c>
      <c r="E5058" t="s">
        <v>5073</v>
      </c>
      <c r="F5058">
        <v>40</v>
      </c>
      <c r="G5058">
        <v>57292</v>
      </c>
      <c r="H5058" t="s">
        <v>102</v>
      </c>
      <c r="I5058" t="s">
        <v>103</v>
      </c>
      <c r="J5058" t="s">
        <v>103</v>
      </c>
      <c r="K5058" t="s">
        <v>11352</v>
      </c>
      <c r="L5058" t="s">
        <v>195</v>
      </c>
      <c r="M5058" t="e">
        <f>_xlfn.XLOOKUP(B5058,Sheet1!B:B,Sheet1!C:C)</f>
        <v>#N/A</v>
      </c>
    </row>
    <row r="5059" spans="2:13" hidden="1">
      <c r="B5059" t="s">
        <v>11349</v>
      </c>
      <c r="C5059" t="s">
        <v>11363</v>
      </c>
      <c r="D5059" t="s">
        <v>11364</v>
      </c>
      <c r="E5059" t="s">
        <v>5070</v>
      </c>
      <c r="F5059">
        <v>1</v>
      </c>
      <c r="G5059">
        <v>0</v>
      </c>
      <c r="H5059" t="s">
        <v>102</v>
      </c>
      <c r="I5059" t="s">
        <v>102</v>
      </c>
      <c r="J5059" t="s">
        <v>103</v>
      </c>
      <c r="K5059" t="s">
        <v>11352</v>
      </c>
      <c r="L5059" t="s">
        <v>195</v>
      </c>
      <c r="M5059" t="e">
        <f>_xlfn.XLOOKUP(B5059,Sheet1!B:B,Sheet1!C:C)</f>
        <v>#N/A</v>
      </c>
    </row>
    <row r="5060" spans="2:13" hidden="1">
      <c r="B5060" t="s">
        <v>11349</v>
      </c>
      <c r="C5060" t="s">
        <v>11365</v>
      </c>
      <c r="D5060" t="s">
        <v>180</v>
      </c>
      <c r="E5060" t="s">
        <v>5154</v>
      </c>
      <c r="F5060">
        <v>1</v>
      </c>
      <c r="G5060">
        <v>0</v>
      </c>
      <c r="H5060" t="s">
        <v>103</v>
      </c>
      <c r="I5060" t="s">
        <v>102</v>
      </c>
      <c r="J5060" t="s">
        <v>103</v>
      </c>
      <c r="K5060" t="s">
        <v>11352</v>
      </c>
      <c r="L5060" t="s">
        <v>195</v>
      </c>
      <c r="M5060" t="e">
        <f>_xlfn.XLOOKUP(B5060,Sheet1!B:B,Sheet1!C:C)</f>
        <v>#N/A</v>
      </c>
    </row>
    <row r="5061" spans="2:13" hidden="1">
      <c r="B5061" t="s">
        <v>11349</v>
      </c>
      <c r="C5061" t="s">
        <v>11366</v>
      </c>
      <c r="D5061" t="s">
        <v>180</v>
      </c>
      <c r="E5061" t="s">
        <v>5154</v>
      </c>
      <c r="F5061">
        <v>1</v>
      </c>
      <c r="G5061">
        <v>0</v>
      </c>
      <c r="H5061" t="s">
        <v>103</v>
      </c>
      <c r="I5061" t="s">
        <v>102</v>
      </c>
      <c r="J5061" t="s">
        <v>103</v>
      </c>
      <c r="K5061" t="s">
        <v>11352</v>
      </c>
      <c r="L5061" t="s">
        <v>195</v>
      </c>
      <c r="M5061" t="e">
        <f>_xlfn.XLOOKUP(B5061,Sheet1!B:B,Sheet1!C:C)</f>
        <v>#N/A</v>
      </c>
    </row>
    <row r="5062" spans="2:13" hidden="1">
      <c r="B5062" t="s">
        <v>11349</v>
      </c>
      <c r="C5062" t="s">
        <v>11367</v>
      </c>
      <c r="D5062" t="s">
        <v>315</v>
      </c>
      <c r="E5062" t="s">
        <v>5070</v>
      </c>
      <c r="F5062">
        <v>1</v>
      </c>
      <c r="G5062">
        <v>0</v>
      </c>
      <c r="H5062" t="s">
        <v>102</v>
      </c>
      <c r="I5062" t="s">
        <v>102</v>
      </c>
      <c r="J5062" t="s">
        <v>103</v>
      </c>
      <c r="K5062" t="s">
        <v>11352</v>
      </c>
      <c r="L5062" t="s">
        <v>195</v>
      </c>
      <c r="M5062" t="e">
        <f>_xlfn.XLOOKUP(B5062,Sheet1!B:B,Sheet1!C:C)</f>
        <v>#N/A</v>
      </c>
    </row>
    <row r="5063" spans="2:13" hidden="1">
      <c r="B5063" t="s">
        <v>11349</v>
      </c>
      <c r="C5063" t="s">
        <v>11368</v>
      </c>
      <c r="D5063" t="s">
        <v>180</v>
      </c>
      <c r="E5063" t="s">
        <v>5154</v>
      </c>
      <c r="F5063">
        <v>1</v>
      </c>
      <c r="G5063">
        <v>0</v>
      </c>
      <c r="H5063" t="s">
        <v>103</v>
      </c>
      <c r="I5063" t="s">
        <v>102</v>
      </c>
      <c r="J5063" t="s">
        <v>103</v>
      </c>
      <c r="K5063" t="s">
        <v>11352</v>
      </c>
      <c r="L5063" t="s">
        <v>195</v>
      </c>
      <c r="M5063" t="e">
        <f>_xlfn.XLOOKUP(B5063,Sheet1!B:B,Sheet1!C:C)</f>
        <v>#N/A</v>
      </c>
    </row>
    <row r="5064" spans="2:13" hidden="1">
      <c r="B5064" t="s">
        <v>11349</v>
      </c>
      <c r="C5064" t="s">
        <v>11369</v>
      </c>
      <c r="D5064" t="s">
        <v>180</v>
      </c>
      <c r="E5064" t="s">
        <v>5154</v>
      </c>
      <c r="F5064">
        <v>1</v>
      </c>
      <c r="G5064">
        <v>0</v>
      </c>
      <c r="H5064" t="s">
        <v>103</v>
      </c>
      <c r="I5064" t="s">
        <v>102</v>
      </c>
      <c r="J5064" t="s">
        <v>103</v>
      </c>
      <c r="K5064" t="s">
        <v>11352</v>
      </c>
      <c r="L5064" t="s">
        <v>195</v>
      </c>
      <c r="M5064" t="e">
        <f>_xlfn.XLOOKUP(B5064,Sheet1!B:B,Sheet1!C:C)</f>
        <v>#N/A</v>
      </c>
    </row>
    <row r="5065" spans="2:13" hidden="1">
      <c r="B5065" t="s">
        <v>11349</v>
      </c>
      <c r="C5065" t="s">
        <v>11370</v>
      </c>
      <c r="D5065" t="s">
        <v>180</v>
      </c>
      <c r="E5065" t="s">
        <v>5154</v>
      </c>
      <c r="F5065">
        <v>1</v>
      </c>
      <c r="G5065">
        <v>0</v>
      </c>
      <c r="H5065" t="s">
        <v>103</v>
      </c>
      <c r="I5065" t="s">
        <v>102</v>
      </c>
      <c r="J5065" t="s">
        <v>103</v>
      </c>
      <c r="K5065" t="s">
        <v>11352</v>
      </c>
      <c r="L5065" t="s">
        <v>195</v>
      </c>
      <c r="M5065" t="e">
        <f>_xlfn.XLOOKUP(B5065,Sheet1!B:B,Sheet1!C:C)</f>
        <v>#N/A</v>
      </c>
    </row>
    <row r="5066" spans="2:13" hidden="1">
      <c r="B5066" t="s">
        <v>11349</v>
      </c>
      <c r="C5066" t="s">
        <v>11371</v>
      </c>
      <c r="D5066" t="s">
        <v>188</v>
      </c>
      <c r="F5066">
        <v>40</v>
      </c>
      <c r="G5066">
        <v>315165</v>
      </c>
      <c r="H5066" t="s">
        <v>103</v>
      </c>
      <c r="I5066" t="s">
        <v>103</v>
      </c>
      <c r="J5066" t="s">
        <v>103</v>
      </c>
      <c r="K5066" t="s">
        <v>11352</v>
      </c>
      <c r="L5066" t="s">
        <v>195</v>
      </c>
      <c r="M5066" t="e">
        <f>_xlfn.XLOOKUP(B5066,Sheet1!B:B,Sheet1!C:C)</f>
        <v>#N/A</v>
      </c>
    </row>
    <row r="5067" spans="2:13" hidden="1">
      <c r="B5067" t="s">
        <v>11372</v>
      </c>
      <c r="C5067" t="s">
        <v>11373</v>
      </c>
      <c r="D5067" t="s">
        <v>5246</v>
      </c>
      <c r="E5067" t="s">
        <v>5154</v>
      </c>
      <c r="F5067">
        <v>2</v>
      </c>
      <c r="G5067">
        <v>0</v>
      </c>
      <c r="H5067" t="s">
        <v>103</v>
      </c>
      <c r="I5067" t="s">
        <v>102</v>
      </c>
      <c r="J5067" t="s">
        <v>103</v>
      </c>
      <c r="K5067" t="s">
        <v>11374</v>
      </c>
      <c r="L5067" t="s">
        <v>5589</v>
      </c>
      <c r="M5067" t="e">
        <f>_xlfn.XLOOKUP(B5067,Sheet1!B:B,Sheet1!C:C)</f>
        <v>#N/A</v>
      </c>
    </row>
    <row r="5068" spans="2:13" hidden="1">
      <c r="B5068" t="s">
        <v>11372</v>
      </c>
      <c r="C5068" t="s">
        <v>11375</v>
      </c>
      <c r="D5068" t="s">
        <v>315</v>
      </c>
      <c r="E5068" t="s">
        <v>5070</v>
      </c>
      <c r="F5068">
        <v>2</v>
      </c>
      <c r="G5068">
        <v>0</v>
      </c>
      <c r="H5068" t="s">
        <v>102</v>
      </c>
      <c r="I5068" t="s">
        <v>102</v>
      </c>
      <c r="J5068" t="s">
        <v>103</v>
      </c>
      <c r="K5068" t="s">
        <v>11374</v>
      </c>
      <c r="L5068" t="s">
        <v>5589</v>
      </c>
      <c r="M5068" t="e">
        <f>_xlfn.XLOOKUP(B5068,Sheet1!B:B,Sheet1!C:C)</f>
        <v>#N/A</v>
      </c>
    </row>
    <row r="5069" spans="2:13" hidden="1">
      <c r="B5069" t="s">
        <v>11372</v>
      </c>
      <c r="C5069" t="s">
        <v>11376</v>
      </c>
      <c r="D5069" t="s">
        <v>11377</v>
      </c>
      <c r="F5069">
        <v>40</v>
      </c>
      <c r="G5069">
        <v>106875</v>
      </c>
      <c r="H5069" t="s">
        <v>103</v>
      </c>
      <c r="I5069" t="s">
        <v>103</v>
      </c>
      <c r="J5069" t="s">
        <v>103</v>
      </c>
      <c r="K5069" t="s">
        <v>11374</v>
      </c>
      <c r="L5069" t="s">
        <v>5589</v>
      </c>
      <c r="M5069" t="e">
        <f>_xlfn.XLOOKUP(B5069,Sheet1!B:B,Sheet1!C:C)</f>
        <v>#N/A</v>
      </c>
    </row>
    <row r="5070" spans="2:13" hidden="1">
      <c r="B5070" t="s">
        <v>11372</v>
      </c>
      <c r="C5070" t="s">
        <v>11378</v>
      </c>
      <c r="D5070" t="s">
        <v>5246</v>
      </c>
      <c r="E5070" t="s">
        <v>5154</v>
      </c>
      <c r="F5070">
        <v>2</v>
      </c>
      <c r="G5070">
        <v>0</v>
      </c>
      <c r="H5070" t="s">
        <v>103</v>
      </c>
      <c r="I5070" t="s">
        <v>102</v>
      </c>
      <c r="J5070" t="s">
        <v>103</v>
      </c>
      <c r="K5070" t="s">
        <v>11374</v>
      </c>
      <c r="L5070" t="s">
        <v>5589</v>
      </c>
      <c r="M5070" t="e">
        <f>_xlfn.XLOOKUP(B5070,Sheet1!B:B,Sheet1!C:C)</f>
        <v>#N/A</v>
      </c>
    </row>
    <row r="5071" spans="2:13" hidden="1">
      <c r="B5071" t="s">
        <v>11372</v>
      </c>
      <c r="C5071" t="s">
        <v>11379</v>
      </c>
      <c r="D5071" t="s">
        <v>5246</v>
      </c>
      <c r="E5071" t="s">
        <v>5154</v>
      </c>
      <c r="F5071">
        <v>2</v>
      </c>
      <c r="G5071">
        <v>0</v>
      </c>
      <c r="H5071" t="s">
        <v>103</v>
      </c>
      <c r="I5071" t="s">
        <v>102</v>
      </c>
      <c r="J5071" t="s">
        <v>103</v>
      </c>
      <c r="K5071" t="s">
        <v>11374</v>
      </c>
      <c r="L5071" t="s">
        <v>5589</v>
      </c>
      <c r="M5071" t="e">
        <f>_xlfn.XLOOKUP(B5071,Sheet1!B:B,Sheet1!C:C)</f>
        <v>#N/A</v>
      </c>
    </row>
    <row r="5072" spans="2:13" hidden="1">
      <c r="B5072" t="s">
        <v>11372</v>
      </c>
      <c r="C5072" t="s">
        <v>11380</v>
      </c>
      <c r="D5072" t="s">
        <v>5224</v>
      </c>
      <c r="E5072" t="s">
        <v>5070</v>
      </c>
      <c r="F5072">
        <v>2</v>
      </c>
      <c r="G5072">
        <v>0</v>
      </c>
      <c r="H5072" t="s">
        <v>102</v>
      </c>
      <c r="I5072" t="s">
        <v>102</v>
      </c>
      <c r="J5072" t="s">
        <v>103</v>
      </c>
      <c r="K5072" t="s">
        <v>11374</v>
      </c>
      <c r="L5072" t="s">
        <v>5589</v>
      </c>
      <c r="M5072" t="e">
        <f>_xlfn.XLOOKUP(B5072,Sheet1!B:B,Sheet1!C:C)</f>
        <v>#N/A</v>
      </c>
    </row>
    <row r="5073" spans="2:13" hidden="1">
      <c r="B5073" t="s">
        <v>11372</v>
      </c>
      <c r="C5073" t="s">
        <v>11381</v>
      </c>
      <c r="D5073" t="s">
        <v>5246</v>
      </c>
      <c r="E5073" t="s">
        <v>5154</v>
      </c>
      <c r="F5073">
        <v>2</v>
      </c>
      <c r="G5073">
        <v>0</v>
      </c>
      <c r="H5073" t="s">
        <v>103</v>
      </c>
      <c r="I5073" t="s">
        <v>102</v>
      </c>
      <c r="J5073" t="s">
        <v>103</v>
      </c>
      <c r="K5073" t="s">
        <v>11374</v>
      </c>
      <c r="L5073" t="s">
        <v>5589</v>
      </c>
      <c r="M5073" t="e">
        <f>_xlfn.XLOOKUP(B5073,Sheet1!B:B,Sheet1!C:C)</f>
        <v>#N/A</v>
      </c>
    </row>
    <row r="5074" spans="2:13" hidden="1">
      <c r="B5074" t="s">
        <v>11382</v>
      </c>
      <c r="C5074" t="s">
        <v>11383</v>
      </c>
      <c r="D5074" t="s">
        <v>6434</v>
      </c>
      <c r="E5074" t="s">
        <v>5070</v>
      </c>
      <c r="F5074">
        <v>40</v>
      </c>
      <c r="G5074">
        <v>65339</v>
      </c>
      <c r="H5074" t="s">
        <v>102</v>
      </c>
      <c r="I5074" t="s">
        <v>102</v>
      </c>
      <c r="J5074" t="s">
        <v>103</v>
      </c>
      <c r="K5074" t="s">
        <v>11383</v>
      </c>
      <c r="L5074" t="s">
        <v>6434</v>
      </c>
      <c r="M5074" t="e">
        <f>_xlfn.XLOOKUP(B5074,Sheet1!B:B,Sheet1!C:C)</f>
        <v>#N/A</v>
      </c>
    </row>
    <row r="5075" spans="2:13" hidden="1">
      <c r="B5075" t="s">
        <v>11382</v>
      </c>
      <c r="C5075" t="s">
        <v>11384</v>
      </c>
      <c r="D5075" t="s">
        <v>226</v>
      </c>
      <c r="E5075" t="s">
        <v>5154</v>
      </c>
      <c r="F5075">
        <v>0.5</v>
      </c>
      <c r="G5075">
        <v>0</v>
      </c>
      <c r="H5075" t="s">
        <v>103</v>
      </c>
      <c r="I5075" t="s">
        <v>102</v>
      </c>
      <c r="J5075" t="s">
        <v>103</v>
      </c>
      <c r="K5075" t="s">
        <v>11383</v>
      </c>
      <c r="L5075" t="s">
        <v>6434</v>
      </c>
      <c r="M5075" t="e">
        <f>_xlfn.XLOOKUP(B5075,Sheet1!B:B,Sheet1!C:C)</f>
        <v>#N/A</v>
      </c>
    </row>
    <row r="5076" spans="2:13" hidden="1">
      <c r="B5076" t="s">
        <v>11382</v>
      </c>
      <c r="C5076" t="s">
        <v>11385</v>
      </c>
      <c r="D5076" t="s">
        <v>3008</v>
      </c>
      <c r="E5076" t="s">
        <v>5070</v>
      </c>
      <c r="F5076">
        <v>2</v>
      </c>
      <c r="G5076">
        <v>0</v>
      </c>
      <c r="H5076" t="s">
        <v>102</v>
      </c>
      <c r="I5076" t="s">
        <v>102</v>
      </c>
      <c r="J5076" t="s">
        <v>103</v>
      </c>
      <c r="K5076" t="s">
        <v>11383</v>
      </c>
      <c r="L5076" t="s">
        <v>6434</v>
      </c>
      <c r="M5076" t="e">
        <f>_xlfn.XLOOKUP(B5076,Sheet1!B:B,Sheet1!C:C)</f>
        <v>#N/A</v>
      </c>
    </row>
    <row r="5077" spans="2:13" hidden="1">
      <c r="B5077" t="s">
        <v>11382</v>
      </c>
      <c r="C5077" t="s">
        <v>11386</v>
      </c>
      <c r="D5077" t="s">
        <v>226</v>
      </c>
      <c r="E5077" t="s">
        <v>5154</v>
      </c>
      <c r="F5077">
        <v>0.5</v>
      </c>
      <c r="G5077">
        <v>0</v>
      </c>
      <c r="H5077" t="s">
        <v>103</v>
      </c>
      <c r="I5077" t="s">
        <v>102</v>
      </c>
      <c r="J5077" t="s">
        <v>103</v>
      </c>
      <c r="K5077" t="s">
        <v>11383</v>
      </c>
      <c r="L5077" t="s">
        <v>6434</v>
      </c>
      <c r="M5077" t="e">
        <f>_xlfn.XLOOKUP(B5077,Sheet1!B:B,Sheet1!C:C)</f>
        <v>#N/A</v>
      </c>
    </row>
    <row r="5078" spans="2:13" hidden="1">
      <c r="B5078" t="s">
        <v>11382</v>
      </c>
      <c r="C5078" t="s">
        <v>11387</v>
      </c>
      <c r="D5078" t="s">
        <v>226</v>
      </c>
      <c r="E5078" t="s">
        <v>5154</v>
      </c>
      <c r="F5078">
        <v>0.5</v>
      </c>
      <c r="G5078">
        <v>0</v>
      </c>
      <c r="H5078" t="s">
        <v>103</v>
      </c>
      <c r="I5078" t="s">
        <v>102</v>
      </c>
      <c r="J5078" t="s">
        <v>103</v>
      </c>
      <c r="K5078" t="s">
        <v>11383</v>
      </c>
      <c r="L5078" t="s">
        <v>6434</v>
      </c>
      <c r="M5078" t="e">
        <f>_xlfn.XLOOKUP(B5078,Sheet1!B:B,Sheet1!C:C)</f>
        <v>#N/A</v>
      </c>
    </row>
    <row r="5079" spans="2:13" hidden="1">
      <c r="B5079" t="s">
        <v>11382</v>
      </c>
      <c r="C5079" t="s">
        <v>11388</v>
      </c>
      <c r="D5079" t="s">
        <v>11389</v>
      </c>
      <c r="E5079" t="s">
        <v>5070</v>
      </c>
      <c r="F5079">
        <v>0.5</v>
      </c>
      <c r="G5079">
        <v>0</v>
      </c>
      <c r="H5079" t="s">
        <v>102</v>
      </c>
      <c r="I5079" t="s">
        <v>102</v>
      </c>
      <c r="J5079" t="s">
        <v>103</v>
      </c>
      <c r="K5079" t="s">
        <v>11383</v>
      </c>
      <c r="L5079" t="s">
        <v>6434</v>
      </c>
      <c r="M5079" t="e">
        <f>_xlfn.XLOOKUP(B5079,Sheet1!B:B,Sheet1!C:C)</f>
        <v>#N/A</v>
      </c>
    </row>
    <row r="5080" spans="2:13" hidden="1">
      <c r="B5080" t="s">
        <v>11390</v>
      </c>
      <c r="C5080" t="s">
        <v>11391</v>
      </c>
      <c r="D5080" t="s">
        <v>226</v>
      </c>
      <c r="E5080" t="s">
        <v>5154</v>
      </c>
      <c r="F5080">
        <v>3</v>
      </c>
      <c r="G5080">
        <v>0</v>
      </c>
      <c r="H5080" t="s">
        <v>103</v>
      </c>
      <c r="I5080" t="s">
        <v>102</v>
      </c>
      <c r="J5080" t="s">
        <v>103</v>
      </c>
      <c r="K5080" t="s">
        <v>11392</v>
      </c>
      <c r="L5080" t="s">
        <v>254</v>
      </c>
      <c r="M5080" t="e">
        <f>_xlfn.XLOOKUP(B5080,Sheet1!B:B,Sheet1!C:C)</f>
        <v>#N/A</v>
      </c>
    </row>
    <row r="5081" spans="2:13" hidden="1">
      <c r="B5081" t="s">
        <v>11390</v>
      </c>
      <c r="C5081" t="s">
        <v>11393</v>
      </c>
      <c r="D5081" t="s">
        <v>567</v>
      </c>
      <c r="E5081" t="s">
        <v>5154</v>
      </c>
      <c r="F5081">
        <v>3</v>
      </c>
      <c r="G5081">
        <v>0</v>
      </c>
      <c r="H5081" t="s">
        <v>103</v>
      </c>
      <c r="I5081" t="s">
        <v>102</v>
      </c>
      <c r="J5081" t="s">
        <v>103</v>
      </c>
      <c r="K5081" t="s">
        <v>11392</v>
      </c>
      <c r="L5081" t="s">
        <v>254</v>
      </c>
      <c r="M5081" t="e">
        <f>_xlfn.XLOOKUP(B5081,Sheet1!B:B,Sheet1!C:C)</f>
        <v>#N/A</v>
      </c>
    </row>
    <row r="5082" spans="2:13" hidden="1">
      <c r="B5082" t="s">
        <v>11390</v>
      </c>
      <c r="C5082" t="s">
        <v>11394</v>
      </c>
      <c r="D5082" t="s">
        <v>226</v>
      </c>
      <c r="E5082" t="s">
        <v>5154</v>
      </c>
      <c r="F5082">
        <v>3</v>
      </c>
      <c r="G5082">
        <v>0</v>
      </c>
      <c r="H5082" t="s">
        <v>103</v>
      </c>
      <c r="I5082" t="s">
        <v>102</v>
      </c>
      <c r="J5082" t="s">
        <v>103</v>
      </c>
      <c r="K5082" t="s">
        <v>11392</v>
      </c>
      <c r="L5082" t="s">
        <v>254</v>
      </c>
      <c r="M5082" t="e">
        <f>_xlfn.XLOOKUP(B5082,Sheet1!B:B,Sheet1!C:C)</f>
        <v>#N/A</v>
      </c>
    </row>
    <row r="5083" spans="2:13" hidden="1">
      <c r="B5083" t="s">
        <v>11390</v>
      </c>
      <c r="C5083" t="s">
        <v>11395</v>
      </c>
      <c r="D5083" t="s">
        <v>226</v>
      </c>
      <c r="E5083" t="s">
        <v>5154</v>
      </c>
      <c r="F5083">
        <v>3</v>
      </c>
      <c r="G5083">
        <v>0</v>
      </c>
      <c r="H5083" t="s">
        <v>103</v>
      </c>
      <c r="I5083" t="s">
        <v>102</v>
      </c>
      <c r="J5083" t="s">
        <v>103</v>
      </c>
      <c r="K5083" t="s">
        <v>11392</v>
      </c>
      <c r="L5083" t="s">
        <v>254</v>
      </c>
      <c r="M5083" t="e">
        <f>_xlfn.XLOOKUP(B5083,Sheet1!B:B,Sheet1!C:C)</f>
        <v>#N/A</v>
      </c>
    </row>
    <row r="5084" spans="2:13" hidden="1">
      <c r="B5084" t="s">
        <v>11390</v>
      </c>
      <c r="C5084" t="s">
        <v>11396</v>
      </c>
      <c r="D5084" t="s">
        <v>11397</v>
      </c>
      <c r="E5084" t="s">
        <v>5154</v>
      </c>
      <c r="F5084">
        <v>2</v>
      </c>
      <c r="G5084">
        <v>0</v>
      </c>
      <c r="H5084" t="s">
        <v>103</v>
      </c>
      <c r="I5084" t="s">
        <v>102</v>
      </c>
      <c r="J5084" t="s">
        <v>103</v>
      </c>
      <c r="K5084" t="s">
        <v>11392</v>
      </c>
      <c r="L5084" t="s">
        <v>254</v>
      </c>
      <c r="M5084" t="e">
        <f>_xlfn.XLOOKUP(B5084,Sheet1!B:B,Sheet1!C:C)</f>
        <v>#N/A</v>
      </c>
    </row>
    <row r="5085" spans="2:13" hidden="1">
      <c r="B5085" t="s">
        <v>11390</v>
      </c>
      <c r="C5085" t="s">
        <v>11398</v>
      </c>
      <c r="D5085" t="s">
        <v>11399</v>
      </c>
      <c r="E5085" t="s">
        <v>5154</v>
      </c>
      <c r="F5085">
        <v>5</v>
      </c>
      <c r="G5085">
        <v>0</v>
      </c>
      <c r="H5085" t="s">
        <v>103</v>
      </c>
      <c r="I5085" t="s">
        <v>102</v>
      </c>
      <c r="J5085" t="s">
        <v>103</v>
      </c>
      <c r="K5085" t="s">
        <v>11392</v>
      </c>
      <c r="L5085" t="s">
        <v>254</v>
      </c>
      <c r="M5085" t="e">
        <f>_xlfn.XLOOKUP(B5085,Sheet1!B:B,Sheet1!C:C)</f>
        <v>#N/A</v>
      </c>
    </row>
    <row r="5086" spans="2:13" hidden="1">
      <c r="B5086" t="s">
        <v>11390</v>
      </c>
      <c r="C5086" t="s">
        <v>11400</v>
      </c>
      <c r="D5086" t="s">
        <v>226</v>
      </c>
      <c r="E5086" t="s">
        <v>5154</v>
      </c>
      <c r="F5086">
        <v>4</v>
      </c>
      <c r="G5086">
        <v>0</v>
      </c>
      <c r="H5086" t="s">
        <v>103</v>
      </c>
      <c r="I5086" t="s">
        <v>102</v>
      </c>
      <c r="J5086" t="s">
        <v>103</v>
      </c>
      <c r="K5086" t="s">
        <v>11392</v>
      </c>
      <c r="L5086" t="s">
        <v>254</v>
      </c>
      <c r="M5086" t="e">
        <f>_xlfn.XLOOKUP(B5086,Sheet1!B:B,Sheet1!C:C)</f>
        <v>#N/A</v>
      </c>
    </row>
    <row r="5087" spans="2:13" hidden="1">
      <c r="B5087" t="s">
        <v>11390</v>
      </c>
      <c r="C5087" t="s">
        <v>11401</v>
      </c>
      <c r="D5087" t="s">
        <v>226</v>
      </c>
      <c r="E5087" t="s">
        <v>5154</v>
      </c>
      <c r="F5087">
        <v>3</v>
      </c>
      <c r="G5087">
        <v>0</v>
      </c>
      <c r="H5087" t="s">
        <v>103</v>
      </c>
      <c r="I5087" t="s">
        <v>102</v>
      </c>
      <c r="J5087" t="s">
        <v>103</v>
      </c>
      <c r="K5087" t="s">
        <v>11392</v>
      </c>
      <c r="L5087" t="s">
        <v>254</v>
      </c>
      <c r="M5087" t="e">
        <f>_xlfn.XLOOKUP(B5087,Sheet1!B:B,Sheet1!C:C)</f>
        <v>#N/A</v>
      </c>
    </row>
    <row r="5088" spans="2:13" hidden="1">
      <c r="B5088" t="s">
        <v>11390</v>
      </c>
      <c r="C5088" t="s">
        <v>11392</v>
      </c>
      <c r="D5088" t="s">
        <v>254</v>
      </c>
      <c r="E5088" t="s">
        <v>5070</v>
      </c>
      <c r="F5088">
        <v>40</v>
      </c>
      <c r="G5088">
        <v>0</v>
      </c>
      <c r="H5088" t="s">
        <v>102</v>
      </c>
      <c r="I5088" t="s">
        <v>102</v>
      </c>
      <c r="J5088" t="s">
        <v>103</v>
      </c>
      <c r="K5088" t="s">
        <v>11392</v>
      </c>
      <c r="L5088" t="s">
        <v>254</v>
      </c>
      <c r="M5088" t="e">
        <f>_xlfn.XLOOKUP(B5088,Sheet1!B:B,Sheet1!C:C)</f>
        <v>#N/A</v>
      </c>
    </row>
    <row r="5089" spans="2:13" hidden="1">
      <c r="B5089" t="s">
        <v>11390</v>
      </c>
      <c r="C5089" t="s">
        <v>11402</v>
      </c>
      <c r="D5089" t="s">
        <v>567</v>
      </c>
      <c r="E5089" t="s">
        <v>5154</v>
      </c>
      <c r="F5089">
        <v>3</v>
      </c>
      <c r="G5089">
        <v>0</v>
      </c>
      <c r="H5089" t="s">
        <v>103</v>
      </c>
      <c r="I5089" t="s">
        <v>102</v>
      </c>
      <c r="J5089" t="s">
        <v>103</v>
      </c>
      <c r="K5089" t="s">
        <v>11392</v>
      </c>
      <c r="L5089" t="s">
        <v>254</v>
      </c>
      <c r="M5089" t="e">
        <f>_xlfn.XLOOKUP(B5089,Sheet1!B:B,Sheet1!C:C)</f>
        <v>#N/A</v>
      </c>
    </row>
    <row r="5090" spans="2:13" hidden="1">
      <c r="B5090" t="s">
        <v>11390</v>
      </c>
      <c r="C5090" t="s">
        <v>11403</v>
      </c>
      <c r="D5090" t="s">
        <v>670</v>
      </c>
      <c r="E5090" t="s">
        <v>5070</v>
      </c>
      <c r="F5090">
        <v>3</v>
      </c>
      <c r="G5090">
        <v>0</v>
      </c>
      <c r="H5090" t="s">
        <v>102</v>
      </c>
      <c r="I5090" t="s">
        <v>102</v>
      </c>
      <c r="J5090" t="s">
        <v>103</v>
      </c>
      <c r="K5090" t="s">
        <v>11392</v>
      </c>
      <c r="L5090" t="s">
        <v>254</v>
      </c>
      <c r="M5090" t="e">
        <f>_xlfn.XLOOKUP(B5090,Sheet1!B:B,Sheet1!C:C)</f>
        <v>#N/A</v>
      </c>
    </row>
    <row r="5091" spans="2:13" hidden="1">
      <c r="B5091" t="s">
        <v>11390</v>
      </c>
      <c r="C5091" t="s">
        <v>11404</v>
      </c>
      <c r="D5091" t="s">
        <v>11405</v>
      </c>
      <c r="E5091" t="s">
        <v>5154</v>
      </c>
      <c r="F5091">
        <v>2</v>
      </c>
      <c r="G5091">
        <v>0</v>
      </c>
      <c r="H5091" t="s">
        <v>103</v>
      </c>
      <c r="I5091" t="s">
        <v>102</v>
      </c>
      <c r="J5091" t="s">
        <v>103</v>
      </c>
      <c r="K5091" t="s">
        <v>11392</v>
      </c>
      <c r="L5091" t="s">
        <v>254</v>
      </c>
      <c r="M5091" t="e">
        <f>_xlfn.XLOOKUP(B5091,Sheet1!B:B,Sheet1!C:C)</f>
        <v>#N/A</v>
      </c>
    </row>
    <row r="5092" spans="2:13" hidden="1">
      <c r="B5092" t="s">
        <v>11390</v>
      </c>
      <c r="C5092" t="s">
        <v>11406</v>
      </c>
      <c r="D5092" t="s">
        <v>226</v>
      </c>
      <c r="E5092" t="s">
        <v>5154</v>
      </c>
      <c r="F5092">
        <v>3</v>
      </c>
      <c r="G5092">
        <v>0</v>
      </c>
      <c r="H5092" t="s">
        <v>103</v>
      </c>
      <c r="I5092" t="s">
        <v>102</v>
      </c>
      <c r="J5092" t="s">
        <v>103</v>
      </c>
      <c r="K5092" t="s">
        <v>11392</v>
      </c>
      <c r="L5092" t="s">
        <v>254</v>
      </c>
      <c r="M5092" t="e">
        <f>_xlfn.XLOOKUP(B5092,Sheet1!B:B,Sheet1!C:C)</f>
        <v>#N/A</v>
      </c>
    </row>
    <row r="5093" spans="2:13" hidden="1">
      <c r="B5093" t="s">
        <v>11390</v>
      </c>
      <c r="C5093" t="s">
        <v>11407</v>
      </c>
      <c r="D5093" t="s">
        <v>567</v>
      </c>
      <c r="E5093" t="s">
        <v>5154</v>
      </c>
      <c r="F5093">
        <v>6</v>
      </c>
      <c r="G5093">
        <v>0</v>
      </c>
      <c r="H5093" t="s">
        <v>103</v>
      </c>
      <c r="I5093" t="s">
        <v>102</v>
      </c>
      <c r="J5093" t="s">
        <v>103</v>
      </c>
      <c r="K5093" t="s">
        <v>11392</v>
      </c>
      <c r="L5093" t="s">
        <v>254</v>
      </c>
      <c r="M5093" t="e">
        <f>_xlfn.XLOOKUP(B5093,Sheet1!B:B,Sheet1!C:C)</f>
        <v>#N/A</v>
      </c>
    </row>
    <row r="5094" spans="2:13" hidden="1">
      <c r="B5094" t="s">
        <v>11390</v>
      </c>
      <c r="C5094" t="s">
        <v>11408</v>
      </c>
      <c r="D5094" t="s">
        <v>226</v>
      </c>
      <c r="E5094" t="s">
        <v>5154</v>
      </c>
      <c r="F5094">
        <v>3</v>
      </c>
      <c r="G5094">
        <v>0</v>
      </c>
      <c r="H5094" t="s">
        <v>103</v>
      </c>
      <c r="I5094" t="s">
        <v>102</v>
      </c>
      <c r="J5094" t="s">
        <v>103</v>
      </c>
      <c r="K5094" t="s">
        <v>11392</v>
      </c>
      <c r="L5094" t="s">
        <v>254</v>
      </c>
      <c r="M5094" t="e">
        <f>_xlfn.XLOOKUP(B5094,Sheet1!B:B,Sheet1!C:C)</f>
        <v>#N/A</v>
      </c>
    </row>
    <row r="5095" spans="2:13" hidden="1">
      <c r="B5095" t="s">
        <v>11390</v>
      </c>
      <c r="C5095" t="s">
        <v>11409</v>
      </c>
      <c r="D5095" t="s">
        <v>226</v>
      </c>
      <c r="E5095" t="s">
        <v>5154</v>
      </c>
      <c r="F5095">
        <v>3</v>
      </c>
      <c r="G5095">
        <v>0</v>
      </c>
      <c r="H5095" t="s">
        <v>103</v>
      </c>
      <c r="I5095" t="s">
        <v>102</v>
      </c>
      <c r="J5095" t="s">
        <v>103</v>
      </c>
      <c r="K5095" t="s">
        <v>11392</v>
      </c>
      <c r="L5095" t="s">
        <v>254</v>
      </c>
      <c r="M5095" t="e">
        <f>_xlfn.XLOOKUP(B5095,Sheet1!B:B,Sheet1!C:C)</f>
        <v>#N/A</v>
      </c>
    </row>
    <row r="5096" spans="2:13" hidden="1">
      <c r="B5096" t="s">
        <v>11390</v>
      </c>
      <c r="C5096" t="s">
        <v>11410</v>
      </c>
      <c r="D5096" t="s">
        <v>226</v>
      </c>
      <c r="E5096" t="s">
        <v>5154</v>
      </c>
      <c r="F5096">
        <v>3</v>
      </c>
      <c r="G5096">
        <v>0</v>
      </c>
      <c r="H5096" t="s">
        <v>103</v>
      </c>
      <c r="I5096" t="s">
        <v>102</v>
      </c>
      <c r="J5096" t="s">
        <v>103</v>
      </c>
      <c r="K5096" t="s">
        <v>11392</v>
      </c>
      <c r="L5096" t="s">
        <v>254</v>
      </c>
      <c r="M5096" t="e">
        <f>_xlfn.XLOOKUP(B5096,Sheet1!B:B,Sheet1!C:C)</f>
        <v>#N/A</v>
      </c>
    </row>
    <row r="5097" spans="2:13" hidden="1">
      <c r="B5097" t="s">
        <v>11390</v>
      </c>
      <c r="C5097" t="s">
        <v>11411</v>
      </c>
      <c r="D5097" t="s">
        <v>226</v>
      </c>
      <c r="E5097" t="s">
        <v>5154</v>
      </c>
      <c r="F5097">
        <v>3</v>
      </c>
      <c r="G5097">
        <v>0</v>
      </c>
      <c r="H5097" t="s">
        <v>103</v>
      </c>
      <c r="I5097" t="s">
        <v>102</v>
      </c>
      <c r="J5097" t="s">
        <v>103</v>
      </c>
      <c r="K5097" t="s">
        <v>11392</v>
      </c>
      <c r="L5097" t="s">
        <v>254</v>
      </c>
      <c r="M5097" t="e">
        <f>_xlfn.XLOOKUP(B5097,Sheet1!B:B,Sheet1!C:C)</f>
        <v>#N/A</v>
      </c>
    </row>
    <row r="5098" spans="2:13" hidden="1">
      <c r="B5098" t="s">
        <v>11390</v>
      </c>
      <c r="C5098" t="s">
        <v>11412</v>
      </c>
      <c r="D5098" t="s">
        <v>226</v>
      </c>
      <c r="E5098" t="s">
        <v>5154</v>
      </c>
      <c r="F5098">
        <v>3</v>
      </c>
      <c r="G5098">
        <v>0</v>
      </c>
      <c r="H5098" t="s">
        <v>103</v>
      </c>
      <c r="I5098" t="s">
        <v>102</v>
      </c>
      <c r="J5098" t="s">
        <v>103</v>
      </c>
      <c r="K5098" t="s">
        <v>11392</v>
      </c>
      <c r="L5098" t="s">
        <v>254</v>
      </c>
      <c r="M5098" t="e">
        <f>_xlfn.XLOOKUP(B5098,Sheet1!B:B,Sheet1!C:C)</f>
        <v>#N/A</v>
      </c>
    </row>
    <row r="5099" spans="2:13" hidden="1">
      <c r="B5099" t="s">
        <v>11413</v>
      </c>
      <c r="C5099" t="s">
        <v>11414</v>
      </c>
      <c r="D5099" t="s">
        <v>11415</v>
      </c>
      <c r="E5099" t="s">
        <v>5154</v>
      </c>
      <c r="F5099">
        <v>40</v>
      </c>
      <c r="G5099">
        <v>6206</v>
      </c>
      <c r="H5099" t="s">
        <v>103</v>
      </c>
      <c r="I5099" t="s">
        <v>102</v>
      </c>
      <c r="J5099" t="s">
        <v>103</v>
      </c>
      <c r="K5099" t="s">
        <v>11416</v>
      </c>
      <c r="L5099" t="s">
        <v>153</v>
      </c>
      <c r="M5099" t="e">
        <f>_xlfn.XLOOKUP(B5099,Sheet1!B:B,Sheet1!C:C)</f>
        <v>#N/A</v>
      </c>
    </row>
    <row r="5100" spans="2:13" hidden="1">
      <c r="B5100" t="s">
        <v>11413</v>
      </c>
      <c r="C5100" t="s">
        <v>11417</v>
      </c>
      <c r="D5100" t="s">
        <v>631</v>
      </c>
      <c r="E5100" t="s">
        <v>5154</v>
      </c>
      <c r="F5100">
        <v>0.5</v>
      </c>
      <c r="G5100">
        <v>0</v>
      </c>
      <c r="H5100" t="s">
        <v>103</v>
      </c>
      <c r="I5100" t="s">
        <v>102</v>
      </c>
      <c r="J5100" t="s">
        <v>103</v>
      </c>
      <c r="K5100" t="s">
        <v>11416</v>
      </c>
      <c r="L5100" t="s">
        <v>153</v>
      </c>
      <c r="M5100" t="e">
        <f>_xlfn.XLOOKUP(B5100,Sheet1!B:B,Sheet1!C:C)</f>
        <v>#N/A</v>
      </c>
    </row>
    <row r="5101" spans="2:13" hidden="1">
      <c r="B5101" t="s">
        <v>11413</v>
      </c>
      <c r="C5101" t="s">
        <v>11416</v>
      </c>
      <c r="D5101" t="s">
        <v>11418</v>
      </c>
      <c r="E5101" t="s">
        <v>5070</v>
      </c>
      <c r="F5101">
        <v>45</v>
      </c>
      <c r="G5101">
        <v>119846</v>
      </c>
      <c r="H5101" t="s">
        <v>102</v>
      </c>
      <c r="I5101" t="s">
        <v>102</v>
      </c>
      <c r="J5101" t="s">
        <v>103</v>
      </c>
      <c r="K5101" t="s">
        <v>11416</v>
      </c>
      <c r="L5101" t="s">
        <v>153</v>
      </c>
      <c r="M5101" t="e">
        <f>_xlfn.XLOOKUP(B5101,Sheet1!B:B,Sheet1!C:C)</f>
        <v>#N/A</v>
      </c>
    </row>
    <row r="5102" spans="2:13" hidden="1">
      <c r="B5102" t="s">
        <v>11413</v>
      </c>
      <c r="C5102" t="s">
        <v>11419</v>
      </c>
      <c r="D5102" t="s">
        <v>631</v>
      </c>
      <c r="E5102" t="s">
        <v>5070</v>
      </c>
      <c r="F5102">
        <v>0.5</v>
      </c>
      <c r="G5102">
        <v>0</v>
      </c>
      <c r="H5102" t="s">
        <v>102</v>
      </c>
      <c r="I5102" t="s">
        <v>102</v>
      </c>
      <c r="J5102" t="s">
        <v>103</v>
      </c>
      <c r="K5102" t="s">
        <v>11416</v>
      </c>
      <c r="L5102" t="s">
        <v>153</v>
      </c>
      <c r="M5102" t="e">
        <f>_xlfn.XLOOKUP(B5102,Sheet1!B:B,Sheet1!C:C)</f>
        <v>#N/A</v>
      </c>
    </row>
    <row r="5103" spans="2:13" hidden="1">
      <c r="B5103" t="s">
        <v>11413</v>
      </c>
      <c r="C5103" t="s">
        <v>11420</v>
      </c>
      <c r="D5103" t="s">
        <v>631</v>
      </c>
      <c r="E5103" t="s">
        <v>5154</v>
      </c>
      <c r="F5103">
        <v>0.5</v>
      </c>
      <c r="G5103">
        <v>0</v>
      </c>
      <c r="H5103" t="s">
        <v>103</v>
      </c>
      <c r="I5103" t="s">
        <v>102</v>
      </c>
      <c r="J5103" t="s">
        <v>103</v>
      </c>
      <c r="K5103" t="s">
        <v>11416</v>
      </c>
      <c r="L5103" t="s">
        <v>153</v>
      </c>
      <c r="M5103" t="e">
        <f>_xlfn.XLOOKUP(B5103,Sheet1!B:B,Sheet1!C:C)</f>
        <v>#N/A</v>
      </c>
    </row>
    <row r="5104" spans="2:13" hidden="1">
      <c r="B5104" t="s">
        <v>11413</v>
      </c>
      <c r="C5104" t="s">
        <v>11421</v>
      </c>
      <c r="D5104" t="s">
        <v>631</v>
      </c>
      <c r="E5104" t="s">
        <v>5154</v>
      </c>
      <c r="F5104">
        <v>0.5</v>
      </c>
      <c r="G5104">
        <v>0</v>
      </c>
      <c r="H5104" t="s">
        <v>103</v>
      </c>
      <c r="I5104" t="s">
        <v>102</v>
      </c>
      <c r="J5104" t="s">
        <v>103</v>
      </c>
      <c r="K5104" t="s">
        <v>11416</v>
      </c>
      <c r="L5104" t="s">
        <v>153</v>
      </c>
      <c r="M5104" t="e">
        <f>_xlfn.XLOOKUP(B5104,Sheet1!B:B,Sheet1!C:C)</f>
        <v>#N/A</v>
      </c>
    </row>
    <row r="5105" spans="2:13" hidden="1">
      <c r="B5105" t="s">
        <v>11413</v>
      </c>
      <c r="C5105" t="s">
        <v>11422</v>
      </c>
      <c r="D5105" t="s">
        <v>5215</v>
      </c>
      <c r="E5105" t="s">
        <v>5070</v>
      </c>
      <c r="F5105">
        <v>0.5</v>
      </c>
      <c r="G5105">
        <v>0</v>
      </c>
      <c r="H5105" t="s">
        <v>102</v>
      </c>
      <c r="I5105" t="s">
        <v>102</v>
      </c>
      <c r="J5105" t="s">
        <v>103</v>
      </c>
      <c r="K5105" t="s">
        <v>11416</v>
      </c>
      <c r="L5105" t="s">
        <v>153</v>
      </c>
      <c r="M5105" t="e">
        <f>_xlfn.XLOOKUP(B5105,Sheet1!B:B,Sheet1!C:C)</f>
        <v>#N/A</v>
      </c>
    </row>
    <row r="5106" spans="2:13" hidden="1">
      <c r="B5106" t="s">
        <v>11413</v>
      </c>
      <c r="C5106" t="s">
        <v>11423</v>
      </c>
      <c r="D5106" t="s">
        <v>631</v>
      </c>
      <c r="E5106" t="s">
        <v>5154</v>
      </c>
      <c r="F5106">
        <v>0.5</v>
      </c>
      <c r="G5106">
        <v>0</v>
      </c>
      <c r="H5106" t="s">
        <v>103</v>
      </c>
      <c r="I5106" t="s">
        <v>102</v>
      </c>
      <c r="J5106" t="s">
        <v>103</v>
      </c>
      <c r="K5106" t="s">
        <v>11416</v>
      </c>
      <c r="L5106" t="s">
        <v>153</v>
      </c>
      <c r="M5106" t="e">
        <f>_xlfn.XLOOKUP(B5106,Sheet1!B:B,Sheet1!C:C)</f>
        <v>#N/A</v>
      </c>
    </row>
    <row r="5107" spans="2:13" hidden="1">
      <c r="B5107" t="s">
        <v>11413</v>
      </c>
      <c r="C5107" t="s">
        <v>11424</v>
      </c>
      <c r="D5107" t="s">
        <v>10188</v>
      </c>
      <c r="E5107" t="s">
        <v>5070</v>
      </c>
      <c r="F5107">
        <v>0.5</v>
      </c>
      <c r="G5107">
        <v>0</v>
      </c>
      <c r="H5107" t="s">
        <v>102</v>
      </c>
      <c r="I5107" t="s">
        <v>102</v>
      </c>
      <c r="J5107" t="s">
        <v>103</v>
      </c>
      <c r="K5107" t="s">
        <v>11416</v>
      </c>
      <c r="L5107" t="s">
        <v>153</v>
      </c>
      <c r="M5107" t="e">
        <f>_xlfn.XLOOKUP(B5107,Sheet1!B:B,Sheet1!C:C)</f>
        <v>#N/A</v>
      </c>
    </row>
    <row r="5108" spans="2:13" hidden="1">
      <c r="B5108" t="s">
        <v>5093</v>
      </c>
      <c r="C5108" t="s">
        <v>11425</v>
      </c>
      <c r="D5108" t="s">
        <v>653</v>
      </c>
      <c r="E5108" t="s">
        <v>5070</v>
      </c>
      <c r="F5108" t="s">
        <v>5441</v>
      </c>
      <c r="G5108">
        <v>0</v>
      </c>
      <c r="H5108" t="s">
        <v>102</v>
      </c>
      <c r="I5108" t="s">
        <v>102</v>
      </c>
      <c r="J5108" t="s">
        <v>103</v>
      </c>
      <c r="K5108" t="s">
        <v>11426</v>
      </c>
      <c r="L5108" t="s">
        <v>5633</v>
      </c>
      <c r="M5108" t="str">
        <f>_xlfn.XLOOKUP(B5108,Sheet1!B:B,Sheet1!C:C)</f>
        <v>Monique Hooks</v>
      </c>
    </row>
    <row r="5109" spans="2:13" hidden="1">
      <c r="B5109" t="s">
        <v>5093</v>
      </c>
      <c r="C5109" t="s">
        <v>11427</v>
      </c>
      <c r="D5109" t="s">
        <v>5224</v>
      </c>
      <c r="E5109" t="s">
        <v>5070</v>
      </c>
      <c r="F5109" t="s">
        <v>5441</v>
      </c>
      <c r="G5109">
        <v>0</v>
      </c>
      <c r="H5109" t="s">
        <v>102</v>
      </c>
      <c r="I5109" t="s">
        <v>102</v>
      </c>
      <c r="J5109" t="s">
        <v>103</v>
      </c>
      <c r="K5109" t="s">
        <v>11426</v>
      </c>
      <c r="L5109" t="s">
        <v>5633</v>
      </c>
      <c r="M5109" t="str">
        <f>_xlfn.XLOOKUP(B5109,Sheet1!B:B,Sheet1!C:C)</f>
        <v>Monique Hooks</v>
      </c>
    </row>
    <row r="5110" spans="2:13" hidden="1">
      <c r="B5110" t="s">
        <v>5093</v>
      </c>
      <c r="C5110" t="s">
        <v>11428</v>
      </c>
      <c r="D5110" t="s">
        <v>5330</v>
      </c>
      <c r="E5110" t="s">
        <v>5154</v>
      </c>
      <c r="F5110" t="s">
        <v>5441</v>
      </c>
      <c r="G5110">
        <v>0</v>
      </c>
      <c r="H5110" t="s">
        <v>103</v>
      </c>
      <c r="I5110" t="s">
        <v>102</v>
      </c>
      <c r="J5110" t="s">
        <v>103</v>
      </c>
      <c r="K5110" t="s">
        <v>11426</v>
      </c>
      <c r="L5110" t="s">
        <v>5633</v>
      </c>
      <c r="M5110" t="str">
        <f>_xlfn.XLOOKUP(B5110,Sheet1!B:B,Sheet1!C:C)</f>
        <v>Monique Hooks</v>
      </c>
    </row>
    <row r="5111" spans="2:13" hidden="1">
      <c r="B5111" t="s">
        <v>5093</v>
      </c>
      <c r="C5111" t="s">
        <v>11429</v>
      </c>
      <c r="D5111" t="s">
        <v>5330</v>
      </c>
      <c r="E5111" t="s">
        <v>5154</v>
      </c>
      <c r="F5111" t="s">
        <v>5441</v>
      </c>
      <c r="G5111">
        <v>0</v>
      </c>
      <c r="H5111" t="s">
        <v>103</v>
      </c>
      <c r="I5111" t="s">
        <v>102</v>
      </c>
      <c r="J5111" t="s">
        <v>103</v>
      </c>
      <c r="K5111" t="s">
        <v>11426</v>
      </c>
      <c r="L5111" t="s">
        <v>5633</v>
      </c>
      <c r="M5111" t="str">
        <f>_xlfn.XLOOKUP(B5111,Sheet1!B:B,Sheet1!C:C)</f>
        <v>Monique Hooks</v>
      </c>
    </row>
    <row r="5112" spans="2:13" hidden="1">
      <c r="B5112" t="s">
        <v>5093</v>
      </c>
      <c r="C5112" t="s">
        <v>11430</v>
      </c>
      <c r="D5112" t="s">
        <v>5330</v>
      </c>
      <c r="E5112" t="s">
        <v>5154</v>
      </c>
      <c r="F5112" t="s">
        <v>5441</v>
      </c>
      <c r="G5112">
        <v>0</v>
      </c>
      <c r="H5112" t="s">
        <v>103</v>
      </c>
      <c r="I5112" t="s">
        <v>102</v>
      </c>
      <c r="J5112" t="s">
        <v>103</v>
      </c>
      <c r="K5112" t="s">
        <v>11426</v>
      </c>
      <c r="L5112" t="s">
        <v>5633</v>
      </c>
      <c r="M5112" t="str">
        <f>_xlfn.XLOOKUP(B5112,Sheet1!B:B,Sheet1!C:C)</f>
        <v>Monique Hooks</v>
      </c>
    </row>
    <row r="5113" spans="2:13" hidden="1">
      <c r="B5113" t="s">
        <v>5093</v>
      </c>
      <c r="C5113" t="s">
        <v>11431</v>
      </c>
      <c r="D5113" t="s">
        <v>267</v>
      </c>
      <c r="E5113" t="s">
        <v>5070</v>
      </c>
      <c r="F5113" t="s">
        <v>5441</v>
      </c>
      <c r="G5113">
        <v>0</v>
      </c>
      <c r="H5113" t="s">
        <v>102</v>
      </c>
      <c r="I5113" t="s">
        <v>102</v>
      </c>
      <c r="J5113" t="s">
        <v>103</v>
      </c>
      <c r="K5113" t="s">
        <v>11426</v>
      </c>
      <c r="L5113" t="s">
        <v>5633</v>
      </c>
      <c r="M5113" t="str">
        <f>_xlfn.XLOOKUP(B5113,Sheet1!B:B,Sheet1!C:C)</f>
        <v>Monique Hooks</v>
      </c>
    </row>
    <row r="5114" spans="2:13" hidden="1">
      <c r="B5114" t="s">
        <v>5093</v>
      </c>
      <c r="C5114" t="s">
        <v>11432</v>
      </c>
      <c r="D5114" t="s">
        <v>5330</v>
      </c>
      <c r="E5114" t="s">
        <v>5154</v>
      </c>
      <c r="F5114" t="s">
        <v>5441</v>
      </c>
      <c r="G5114">
        <v>0</v>
      </c>
      <c r="H5114" t="s">
        <v>103</v>
      </c>
      <c r="I5114" t="s">
        <v>102</v>
      </c>
      <c r="J5114" t="s">
        <v>103</v>
      </c>
      <c r="K5114" t="s">
        <v>11426</v>
      </c>
      <c r="L5114" t="s">
        <v>5633</v>
      </c>
      <c r="M5114" t="str">
        <f>_xlfn.XLOOKUP(B5114,Sheet1!B:B,Sheet1!C:C)</f>
        <v>Monique Hooks</v>
      </c>
    </row>
    <row r="5115" spans="2:13" hidden="1">
      <c r="B5115" t="s">
        <v>5093</v>
      </c>
      <c r="C5115" t="s">
        <v>11433</v>
      </c>
      <c r="D5115" t="s">
        <v>5330</v>
      </c>
      <c r="E5115" t="s">
        <v>5154</v>
      </c>
      <c r="F5115" t="s">
        <v>5441</v>
      </c>
      <c r="G5115">
        <v>0</v>
      </c>
      <c r="H5115" t="s">
        <v>103</v>
      </c>
      <c r="I5115" t="s">
        <v>102</v>
      </c>
      <c r="J5115" t="s">
        <v>103</v>
      </c>
      <c r="K5115" t="s">
        <v>11426</v>
      </c>
      <c r="L5115" t="s">
        <v>5633</v>
      </c>
      <c r="M5115" t="str">
        <f>_xlfn.XLOOKUP(B5115,Sheet1!B:B,Sheet1!C:C)</f>
        <v>Monique Hooks</v>
      </c>
    </row>
    <row r="5116" spans="2:13" hidden="1">
      <c r="B5116" t="s">
        <v>5093</v>
      </c>
      <c r="C5116" t="s">
        <v>5094</v>
      </c>
      <c r="D5116" t="s">
        <v>188</v>
      </c>
      <c r="E5116" t="s">
        <v>5073</v>
      </c>
      <c r="F5116" t="s">
        <v>5066</v>
      </c>
      <c r="G5116">
        <v>134167</v>
      </c>
      <c r="H5116" t="s">
        <v>102</v>
      </c>
      <c r="I5116" t="s">
        <v>103</v>
      </c>
      <c r="J5116" t="s">
        <v>103</v>
      </c>
      <c r="K5116" t="s">
        <v>11426</v>
      </c>
      <c r="L5116" t="s">
        <v>5633</v>
      </c>
      <c r="M5116" t="str">
        <f>_xlfn.XLOOKUP(B5116,Sheet1!B:B,Sheet1!C:C)</f>
        <v>Monique Hooks</v>
      </c>
    </row>
    <row r="5117" spans="2:13" hidden="1">
      <c r="B5117" t="s">
        <v>5093</v>
      </c>
      <c r="C5117" t="s">
        <v>11426</v>
      </c>
      <c r="D5117" t="s">
        <v>315</v>
      </c>
      <c r="E5117" t="s">
        <v>5070</v>
      </c>
      <c r="F5117" t="s">
        <v>5441</v>
      </c>
      <c r="G5117">
        <v>0</v>
      </c>
      <c r="H5117" t="s">
        <v>102</v>
      </c>
      <c r="I5117" t="s">
        <v>102</v>
      </c>
      <c r="J5117" t="s">
        <v>103</v>
      </c>
      <c r="K5117" t="s">
        <v>11426</v>
      </c>
      <c r="L5117" t="s">
        <v>5633</v>
      </c>
      <c r="M5117" t="str">
        <f>_xlfn.XLOOKUP(B5117,Sheet1!B:B,Sheet1!C:C)</f>
        <v>Monique Hooks</v>
      </c>
    </row>
    <row r="5118" spans="2:13" hidden="1">
      <c r="B5118" t="s">
        <v>11434</v>
      </c>
      <c r="C5118" t="s">
        <v>11435</v>
      </c>
      <c r="D5118" t="s">
        <v>315</v>
      </c>
      <c r="E5118" t="s">
        <v>5073</v>
      </c>
      <c r="F5118">
        <v>40</v>
      </c>
      <c r="G5118">
        <v>120000</v>
      </c>
      <c r="H5118" t="s">
        <v>102</v>
      </c>
      <c r="I5118" t="s">
        <v>103</v>
      </c>
      <c r="J5118" t="s">
        <v>103</v>
      </c>
      <c r="K5118" t="s">
        <v>11435</v>
      </c>
      <c r="L5118" t="s">
        <v>315</v>
      </c>
      <c r="M5118" t="e">
        <f>_xlfn.XLOOKUP(B5118,Sheet1!B:B,Sheet1!C:C)</f>
        <v>#N/A</v>
      </c>
    </row>
    <row r="5119" spans="2:13" hidden="1">
      <c r="B5119" t="s">
        <v>11436</v>
      </c>
      <c r="C5119" t="s">
        <v>11437</v>
      </c>
      <c r="D5119" t="s">
        <v>315</v>
      </c>
      <c r="E5119" t="s">
        <v>5070</v>
      </c>
      <c r="F5119">
        <v>2</v>
      </c>
      <c r="G5119">
        <v>0</v>
      </c>
      <c r="H5119" t="s">
        <v>102</v>
      </c>
      <c r="I5119" t="s">
        <v>102</v>
      </c>
      <c r="J5119" t="s">
        <v>103</v>
      </c>
      <c r="K5119" t="s">
        <v>11438</v>
      </c>
      <c r="L5119" t="s">
        <v>195</v>
      </c>
      <c r="M5119" t="e">
        <f>_xlfn.XLOOKUP(B5119,Sheet1!B:B,Sheet1!C:C)</f>
        <v>#N/A</v>
      </c>
    </row>
    <row r="5120" spans="2:13" hidden="1">
      <c r="B5120" t="s">
        <v>11436</v>
      </c>
      <c r="C5120" t="s">
        <v>11439</v>
      </c>
      <c r="D5120" t="s">
        <v>11440</v>
      </c>
      <c r="E5120" t="s">
        <v>5154</v>
      </c>
      <c r="F5120">
        <v>2</v>
      </c>
      <c r="G5120">
        <v>0</v>
      </c>
      <c r="H5120" t="s">
        <v>103</v>
      </c>
      <c r="I5120" t="s">
        <v>102</v>
      </c>
      <c r="J5120" t="s">
        <v>103</v>
      </c>
      <c r="K5120" t="s">
        <v>11438</v>
      </c>
      <c r="L5120" t="s">
        <v>195</v>
      </c>
      <c r="M5120" t="e">
        <f>_xlfn.XLOOKUP(B5120,Sheet1!B:B,Sheet1!C:C)</f>
        <v>#N/A</v>
      </c>
    </row>
    <row r="5121" spans="2:13" hidden="1">
      <c r="B5121" t="s">
        <v>11436</v>
      </c>
      <c r="C5121" t="s">
        <v>11438</v>
      </c>
      <c r="D5121" t="s">
        <v>195</v>
      </c>
      <c r="E5121" t="s">
        <v>5070</v>
      </c>
      <c r="F5121">
        <v>40</v>
      </c>
      <c r="G5121">
        <v>111804</v>
      </c>
      <c r="H5121" t="s">
        <v>102</v>
      </c>
      <c r="I5121" t="s">
        <v>102</v>
      </c>
      <c r="J5121" t="s">
        <v>103</v>
      </c>
      <c r="K5121" t="s">
        <v>11438</v>
      </c>
      <c r="L5121" t="s">
        <v>195</v>
      </c>
      <c r="M5121" t="e">
        <f>_xlfn.XLOOKUP(B5121,Sheet1!B:B,Sheet1!C:C)</f>
        <v>#N/A</v>
      </c>
    </row>
    <row r="5122" spans="2:13" hidden="1">
      <c r="B5122" t="s">
        <v>11436</v>
      </c>
      <c r="C5122" t="s">
        <v>11441</v>
      </c>
      <c r="D5122" t="s">
        <v>653</v>
      </c>
      <c r="E5122" t="s">
        <v>5070</v>
      </c>
      <c r="F5122">
        <v>2</v>
      </c>
      <c r="G5122">
        <v>0</v>
      </c>
      <c r="H5122" t="s">
        <v>102</v>
      </c>
      <c r="I5122" t="s">
        <v>102</v>
      </c>
      <c r="J5122" t="s">
        <v>103</v>
      </c>
      <c r="K5122" t="s">
        <v>11438</v>
      </c>
      <c r="L5122" t="s">
        <v>195</v>
      </c>
      <c r="M5122" t="e">
        <f>_xlfn.XLOOKUP(B5122,Sheet1!B:B,Sheet1!C:C)</f>
        <v>#N/A</v>
      </c>
    </row>
    <row r="5123" spans="2:13" hidden="1">
      <c r="B5123" t="s">
        <v>11436</v>
      </c>
      <c r="C5123" t="s">
        <v>11442</v>
      </c>
      <c r="D5123" t="s">
        <v>11440</v>
      </c>
      <c r="E5123" t="s">
        <v>5154</v>
      </c>
      <c r="F5123">
        <v>1</v>
      </c>
      <c r="G5123">
        <v>0</v>
      </c>
      <c r="H5123" t="s">
        <v>103</v>
      </c>
      <c r="I5123" t="s">
        <v>102</v>
      </c>
      <c r="J5123" t="s">
        <v>103</v>
      </c>
      <c r="K5123" t="s">
        <v>11438</v>
      </c>
      <c r="L5123" t="s">
        <v>195</v>
      </c>
      <c r="M5123" t="e">
        <f>_xlfn.XLOOKUP(B5123,Sheet1!B:B,Sheet1!C:C)</f>
        <v>#N/A</v>
      </c>
    </row>
    <row r="5124" spans="2:13" hidden="1">
      <c r="B5124" t="s">
        <v>11436</v>
      </c>
      <c r="C5124" t="s">
        <v>11443</v>
      </c>
      <c r="D5124" t="s">
        <v>267</v>
      </c>
      <c r="E5124" t="s">
        <v>5070</v>
      </c>
      <c r="F5124">
        <v>2</v>
      </c>
      <c r="G5124">
        <v>0</v>
      </c>
      <c r="H5124" t="s">
        <v>102</v>
      </c>
      <c r="I5124" t="s">
        <v>102</v>
      </c>
      <c r="J5124" t="s">
        <v>103</v>
      </c>
      <c r="K5124" t="s">
        <v>11438</v>
      </c>
      <c r="L5124" t="s">
        <v>195</v>
      </c>
      <c r="M5124" t="e">
        <f>_xlfn.XLOOKUP(B5124,Sheet1!B:B,Sheet1!C:C)</f>
        <v>#N/A</v>
      </c>
    </row>
    <row r="5125" spans="2:13" hidden="1">
      <c r="B5125" t="s">
        <v>11436</v>
      </c>
      <c r="C5125" t="s">
        <v>11444</v>
      </c>
      <c r="D5125" t="s">
        <v>5224</v>
      </c>
      <c r="E5125" t="s">
        <v>5070</v>
      </c>
      <c r="F5125">
        <v>1</v>
      </c>
      <c r="G5125">
        <v>0</v>
      </c>
      <c r="H5125" t="s">
        <v>102</v>
      </c>
      <c r="I5125" t="s">
        <v>102</v>
      </c>
      <c r="J5125" t="s">
        <v>103</v>
      </c>
      <c r="K5125" t="s">
        <v>11438</v>
      </c>
      <c r="L5125" t="s">
        <v>195</v>
      </c>
      <c r="M5125" t="e">
        <f>_xlfn.XLOOKUP(B5125,Sheet1!B:B,Sheet1!C:C)</f>
        <v>#N/A</v>
      </c>
    </row>
    <row r="5126" spans="2:13" hidden="1">
      <c r="B5126" t="s">
        <v>11436</v>
      </c>
      <c r="C5126" t="s">
        <v>11445</v>
      </c>
      <c r="D5126" t="s">
        <v>180</v>
      </c>
      <c r="E5126" t="s">
        <v>5154</v>
      </c>
      <c r="F5126">
        <v>40</v>
      </c>
      <c r="G5126">
        <v>69124</v>
      </c>
      <c r="H5126" t="s">
        <v>103</v>
      </c>
      <c r="I5126" t="s">
        <v>102</v>
      </c>
      <c r="J5126" t="s">
        <v>103</v>
      </c>
      <c r="K5126" t="s">
        <v>11438</v>
      </c>
      <c r="L5126" t="s">
        <v>195</v>
      </c>
      <c r="M5126" t="e">
        <f>_xlfn.XLOOKUP(B5126,Sheet1!B:B,Sheet1!C:C)</f>
        <v>#N/A</v>
      </c>
    </row>
    <row r="5127" spans="2:13" hidden="1">
      <c r="B5127" t="s">
        <v>11436</v>
      </c>
      <c r="C5127" t="s">
        <v>11446</v>
      </c>
      <c r="D5127" t="s">
        <v>11440</v>
      </c>
      <c r="E5127" t="s">
        <v>5154</v>
      </c>
      <c r="F5127">
        <v>2</v>
      </c>
      <c r="G5127">
        <v>0</v>
      </c>
      <c r="H5127" t="s">
        <v>103</v>
      </c>
      <c r="I5127" t="s">
        <v>102</v>
      </c>
      <c r="J5127" t="s">
        <v>103</v>
      </c>
      <c r="K5127" t="s">
        <v>11438</v>
      </c>
      <c r="L5127" t="s">
        <v>195</v>
      </c>
      <c r="M5127" t="e">
        <f>_xlfn.XLOOKUP(B5127,Sheet1!B:B,Sheet1!C:C)</f>
        <v>#N/A</v>
      </c>
    </row>
    <row r="5128" spans="2:13" hidden="1">
      <c r="B5128" t="s">
        <v>11436</v>
      </c>
      <c r="C5128" t="s">
        <v>11447</v>
      </c>
      <c r="D5128" t="s">
        <v>180</v>
      </c>
      <c r="E5128" t="s">
        <v>5154</v>
      </c>
      <c r="F5128">
        <v>40</v>
      </c>
      <c r="G5128">
        <v>69904</v>
      </c>
      <c r="H5128" t="s">
        <v>103</v>
      </c>
      <c r="I5128" t="s">
        <v>102</v>
      </c>
      <c r="J5128" t="s">
        <v>103</v>
      </c>
      <c r="K5128" t="s">
        <v>11438</v>
      </c>
      <c r="L5128" t="s">
        <v>195</v>
      </c>
      <c r="M5128" t="e">
        <f>_xlfn.XLOOKUP(B5128,Sheet1!B:B,Sheet1!C:C)</f>
        <v>#N/A</v>
      </c>
    </row>
    <row r="5129" spans="2:13" hidden="1">
      <c r="B5129" t="s">
        <v>11436</v>
      </c>
      <c r="C5129" t="s">
        <v>11448</v>
      </c>
      <c r="D5129" t="s">
        <v>11440</v>
      </c>
      <c r="E5129" t="s">
        <v>5154</v>
      </c>
      <c r="F5129">
        <v>1</v>
      </c>
      <c r="G5129">
        <v>0</v>
      </c>
      <c r="H5129" t="s">
        <v>103</v>
      </c>
      <c r="I5129" t="s">
        <v>102</v>
      </c>
      <c r="J5129" t="s">
        <v>103</v>
      </c>
      <c r="K5129" t="s">
        <v>11438</v>
      </c>
      <c r="L5129" t="s">
        <v>195</v>
      </c>
      <c r="M5129" t="e">
        <f>_xlfn.XLOOKUP(B5129,Sheet1!B:B,Sheet1!C:C)</f>
        <v>#N/A</v>
      </c>
    </row>
    <row r="5130" spans="2:13" hidden="1">
      <c r="B5130" t="s">
        <v>5095</v>
      </c>
      <c r="C5130" t="s">
        <v>11449</v>
      </c>
      <c r="D5130" t="s">
        <v>180</v>
      </c>
      <c r="E5130" t="s">
        <v>5070</v>
      </c>
      <c r="F5130" t="s">
        <v>11450</v>
      </c>
      <c r="G5130">
        <v>0</v>
      </c>
      <c r="H5130" t="s">
        <v>102</v>
      </c>
      <c r="I5130" t="s">
        <v>102</v>
      </c>
      <c r="J5130" t="s">
        <v>103</v>
      </c>
      <c r="K5130" t="s">
        <v>11451</v>
      </c>
      <c r="L5130" t="s">
        <v>149</v>
      </c>
      <c r="M5130" t="str">
        <f>_xlfn.XLOOKUP(B5130,Sheet1!B:B,Sheet1!C:C)</f>
        <v>Li-Chuan Huang Ven Chang Tong</v>
      </c>
    </row>
    <row r="5131" spans="2:13" hidden="1">
      <c r="B5131" t="s">
        <v>5095</v>
      </c>
      <c r="C5131" t="s">
        <v>11452</v>
      </c>
      <c r="D5131" t="s">
        <v>180</v>
      </c>
      <c r="E5131" t="s">
        <v>5070</v>
      </c>
      <c r="F5131" t="s">
        <v>11450</v>
      </c>
      <c r="G5131">
        <v>0</v>
      </c>
      <c r="H5131" t="s">
        <v>102</v>
      </c>
      <c r="I5131" t="s">
        <v>102</v>
      </c>
      <c r="J5131" t="s">
        <v>103</v>
      </c>
      <c r="K5131" t="s">
        <v>11451</v>
      </c>
      <c r="L5131" t="s">
        <v>149</v>
      </c>
      <c r="M5131" t="str">
        <f>_xlfn.XLOOKUP(B5131,Sheet1!B:B,Sheet1!C:C)</f>
        <v>Li-Chuan Huang Ven Chang Tong</v>
      </c>
    </row>
    <row r="5132" spans="2:13" hidden="1">
      <c r="B5132" t="s">
        <v>5095</v>
      </c>
      <c r="C5132" t="s">
        <v>11453</v>
      </c>
      <c r="D5132" t="s">
        <v>11454</v>
      </c>
      <c r="E5132" t="s">
        <v>5070</v>
      </c>
      <c r="F5132" t="s">
        <v>5066</v>
      </c>
      <c r="G5132">
        <v>0</v>
      </c>
      <c r="H5132" t="s">
        <v>102</v>
      </c>
      <c r="I5132" t="s">
        <v>102</v>
      </c>
      <c r="J5132" t="s">
        <v>103</v>
      </c>
      <c r="K5132" t="s">
        <v>11451</v>
      </c>
      <c r="L5132" t="s">
        <v>149</v>
      </c>
      <c r="M5132" t="str">
        <f>_xlfn.XLOOKUP(B5132,Sheet1!B:B,Sheet1!C:C)</f>
        <v>Li-Chuan Huang Ven Chang Tong</v>
      </c>
    </row>
    <row r="5133" spans="2:13" hidden="1">
      <c r="B5133" t="s">
        <v>5095</v>
      </c>
      <c r="C5133" t="s">
        <v>11455</v>
      </c>
      <c r="D5133" t="s">
        <v>315</v>
      </c>
      <c r="E5133" t="s">
        <v>5070</v>
      </c>
      <c r="F5133" t="s">
        <v>5066</v>
      </c>
      <c r="G5133">
        <v>0</v>
      </c>
      <c r="H5133" t="s">
        <v>102</v>
      </c>
      <c r="I5133" t="s">
        <v>102</v>
      </c>
      <c r="J5133" t="s">
        <v>103</v>
      </c>
      <c r="K5133" t="s">
        <v>11451</v>
      </c>
      <c r="L5133" t="s">
        <v>149</v>
      </c>
      <c r="M5133" t="str">
        <f>_xlfn.XLOOKUP(B5133,Sheet1!B:B,Sheet1!C:C)</f>
        <v>Li-Chuan Huang Ven Chang Tong</v>
      </c>
    </row>
    <row r="5134" spans="2:13" hidden="1">
      <c r="B5134" t="s">
        <v>5095</v>
      </c>
      <c r="C5134" t="s">
        <v>5096</v>
      </c>
      <c r="D5134" t="s">
        <v>5097</v>
      </c>
      <c r="E5134" t="s">
        <v>5079</v>
      </c>
      <c r="F5134" t="s">
        <v>5066</v>
      </c>
      <c r="G5134">
        <v>1200</v>
      </c>
      <c r="H5134" t="s">
        <v>102</v>
      </c>
      <c r="I5134" t="s">
        <v>102</v>
      </c>
      <c r="J5134" t="s">
        <v>102</v>
      </c>
      <c r="K5134" t="s">
        <v>11451</v>
      </c>
      <c r="L5134" t="s">
        <v>149</v>
      </c>
      <c r="M5134" t="str">
        <f>_xlfn.XLOOKUP(B5134,Sheet1!B:B,Sheet1!C:C)</f>
        <v>Li-Chuan Huang Ven Chang Tong</v>
      </c>
    </row>
    <row r="5135" spans="2:13" hidden="1">
      <c r="B5135" t="s">
        <v>5095</v>
      </c>
      <c r="C5135" t="s">
        <v>11456</v>
      </c>
      <c r="D5135" t="s">
        <v>180</v>
      </c>
      <c r="E5135" t="s">
        <v>5070</v>
      </c>
      <c r="F5135" t="s">
        <v>11450</v>
      </c>
      <c r="G5135">
        <v>0</v>
      </c>
      <c r="H5135" t="s">
        <v>102</v>
      </c>
      <c r="I5135" t="s">
        <v>102</v>
      </c>
      <c r="J5135" t="s">
        <v>103</v>
      </c>
      <c r="K5135" t="s">
        <v>11451</v>
      </c>
      <c r="L5135" t="s">
        <v>149</v>
      </c>
      <c r="M5135" t="str">
        <f>_xlfn.XLOOKUP(B5135,Sheet1!B:B,Sheet1!C:C)</f>
        <v>Li-Chuan Huang Ven Chang Tong</v>
      </c>
    </row>
    <row r="5136" spans="2:13" hidden="1">
      <c r="B5136" t="s">
        <v>5095</v>
      </c>
      <c r="C5136" t="s">
        <v>11457</v>
      </c>
      <c r="D5136" t="s">
        <v>180</v>
      </c>
      <c r="E5136" t="s">
        <v>5070</v>
      </c>
      <c r="F5136" t="s">
        <v>5066</v>
      </c>
      <c r="G5136">
        <v>0</v>
      </c>
      <c r="H5136" t="s">
        <v>102</v>
      </c>
      <c r="I5136" t="s">
        <v>102</v>
      </c>
      <c r="J5136" t="s">
        <v>103</v>
      </c>
      <c r="K5136" t="s">
        <v>11451</v>
      </c>
      <c r="L5136" t="s">
        <v>149</v>
      </c>
      <c r="M5136" t="str">
        <f>_xlfn.XLOOKUP(B5136,Sheet1!B:B,Sheet1!C:C)</f>
        <v>Li-Chuan Huang Ven Chang Tong</v>
      </c>
    </row>
    <row r="5137" spans="2:13" hidden="1">
      <c r="B5137" t="s">
        <v>11458</v>
      </c>
      <c r="C5137" t="s">
        <v>11459</v>
      </c>
      <c r="D5137" t="s">
        <v>149</v>
      </c>
      <c r="F5137">
        <v>40</v>
      </c>
      <c r="G5137">
        <v>126218</v>
      </c>
      <c r="H5137" t="s">
        <v>103</v>
      </c>
      <c r="I5137" t="s">
        <v>103</v>
      </c>
      <c r="J5137" t="s">
        <v>103</v>
      </c>
      <c r="K5137" t="s">
        <v>11460</v>
      </c>
      <c r="L5137" t="s">
        <v>153</v>
      </c>
      <c r="M5137" t="e">
        <f>_xlfn.XLOOKUP(B5137,Sheet1!B:B,Sheet1!C:C)</f>
        <v>#N/A</v>
      </c>
    </row>
    <row r="5138" spans="2:13" hidden="1">
      <c r="B5138" t="s">
        <v>11458</v>
      </c>
      <c r="C5138" t="s">
        <v>11461</v>
      </c>
      <c r="D5138" t="s">
        <v>2907</v>
      </c>
      <c r="E5138" t="s">
        <v>5070</v>
      </c>
      <c r="F5138">
        <v>2</v>
      </c>
      <c r="G5138">
        <v>0</v>
      </c>
      <c r="H5138" t="s">
        <v>102</v>
      </c>
      <c r="I5138" t="s">
        <v>102</v>
      </c>
      <c r="J5138" t="s">
        <v>103</v>
      </c>
      <c r="K5138" t="s">
        <v>11460</v>
      </c>
      <c r="L5138" t="s">
        <v>153</v>
      </c>
      <c r="M5138" t="e">
        <f>_xlfn.XLOOKUP(B5138,Sheet1!B:B,Sheet1!C:C)</f>
        <v>#N/A</v>
      </c>
    </row>
    <row r="5139" spans="2:13" hidden="1">
      <c r="B5139" t="s">
        <v>11458</v>
      </c>
      <c r="C5139" t="s">
        <v>11462</v>
      </c>
      <c r="D5139" t="s">
        <v>631</v>
      </c>
      <c r="E5139" t="s">
        <v>5154</v>
      </c>
      <c r="F5139">
        <v>1</v>
      </c>
      <c r="G5139">
        <v>0</v>
      </c>
      <c r="H5139" t="s">
        <v>103</v>
      </c>
      <c r="I5139" t="s">
        <v>102</v>
      </c>
      <c r="J5139" t="s">
        <v>103</v>
      </c>
      <c r="K5139" t="s">
        <v>11460</v>
      </c>
      <c r="L5139" t="s">
        <v>153</v>
      </c>
      <c r="M5139" t="e">
        <f>_xlfn.XLOOKUP(B5139,Sheet1!B:B,Sheet1!C:C)</f>
        <v>#N/A</v>
      </c>
    </row>
    <row r="5140" spans="2:13" hidden="1">
      <c r="B5140" t="s">
        <v>11458</v>
      </c>
      <c r="C5140" t="s">
        <v>11463</v>
      </c>
      <c r="D5140" t="s">
        <v>631</v>
      </c>
      <c r="E5140" t="s">
        <v>5154</v>
      </c>
      <c r="F5140">
        <v>1</v>
      </c>
      <c r="G5140">
        <v>0</v>
      </c>
      <c r="H5140" t="s">
        <v>103</v>
      </c>
      <c r="I5140" t="s">
        <v>102</v>
      </c>
      <c r="J5140" t="s">
        <v>103</v>
      </c>
      <c r="K5140" t="s">
        <v>11460</v>
      </c>
      <c r="L5140" t="s">
        <v>153</v>
      </c>
      <c r="M5140" t="e">
        <f>_xlfn.XLOOKUP(B5140,Sheet1!B:B,Sheet1!C:C)</f>
        <v>#N/A</v>
      </c>
    </row>
    <row r="5141" spans="2:13" hidden="1">
      <c r="B5141" t="s">
        <v>11458</v>
      </c>
      <c r="C5141" t="s">
        <v>11460</v>
      </c>
      <c r="D5141" t="s">
        <v>11464</v>
      </c>
      <c r="E5141" t="s">
        <v>5070</v>
      </c>
      <c r="F5141">
        <v>40</v>
      </c>
      <c r="G5141">
        <v>309359</v>
      </c>
      <c r="H5141" t="s">
        <v>102</v>
      </c>
      <c r="I5141" t="s">
        <v>102</v>
      </c>
      <c r="J5141" t="s">
        <v>103</v>
      </c>
      <c r="K5141" t="s">
        <v>11460</v>
      </c>
      <c r="L5141" t="s">
        <v>153</v>
      </c>
      <c r="M5141" t="e">
        <f>_xlfn.XLOOKUP(B5141,Sheet1!B:B,Sheet1!C:C)</f>
        <v>#N/A</v>
      </c>
    </row>
    <row r="5142" spans="2:13" hidden="1">
      <c r="B5142" t="s">
        <v>11458</v>
      </c>
      <c r="C5142" t="s">
        <v>11465</v>
      </c>
      <c r="D5142" t="s">
        <v>11466</v>
      </c>
      <c r="E5142" t="s">
        <v>5070</v>
      </c>
      <c r="F5142">
        <v>1</v>
      </c>
      <c r="G5142">
        <v>0</v>
      </c>
      <c r="H5142" t="s">
        <v>102</v>
      </c>
      <c r="I5142" t="s">
        <v>102</v>
      </c>
      <c r="J5142" t="s">
        <v>103</v>
      </c>
      <c r="K5142" t="s">
        <v>11460</v>
      </c>
      <c r="L5142" t="s">
        <v>153</v>
      </c>
      <c r="M5142" t="e">
        <f>_xlfn.XLOOKUP(B5142,Sheet1!B:B,Sheet1!C:C)</f>
        <v>#N/A</v>
      </c>
    </row>
    <row r="5143" spans="2:13" hidden="1">
      <c r="B5143" t="s">
        <v>5098</v>
      </c>
      <c r="C5143" t="s">
        <v>11467</v>
      </c>
      <c r="D5143" t="s">
        <v>5195</v>
      </c>
      <c r="E5143" t="s">
        <v>5070</v>
      </c>
      <c r="F5143" t="s">
        <v>7544</v>
      </c>
      <c r="G5143">
        <v>0</v>
      </c>
      <c r="H5143" t="s">
        <v>102</v>
      </c>
      <c r="I5143" t="s">
        <v>102</v>
      </c>
      <c r="J5143" t="s">
        <v>103</v>
      </c>
      <c r="K5143" t="s">
        <v>5099</v>
      </c>
      <c r="L5143" t="s">
        <v>188</v>
      </c>
      <c r="M5143" t="str">
        <f>_xlfn.XLOOKUP(B5143,Sheet1!B:B,Sheet1!C:C)</f>
        <v>Monique Ball</v>
      </c>
    </row>
    <row r="5144" spans="2:13" hidden="1">
      <c r="B5144" t="s">
        <v>5098</v>
      </c>
      <c r="C5144" t="s">
        <v>11468</v>
      </c>
      <c r="D5144" t="s">
        <v>180</v>
      </c>
      <c r="E5144" t="s">
        <v>5154</v>
      </c>
      <c r="F5144" t="s">
        <v>7544</v>
      </c>
      <c r="G5144">
        <v>0</v>
      </c>
      <c r="H5144" t="s">
        <v>103</v>
      </c>
      <c r="I5144" t="s">
        <v>102</v>
      </c>
      <c r="J5144" t="s">
        <v>103</v>
      </c>
      <c r="K5144" t="s">
        <v>5099</v>
      </c>
      <c r="L5144" t="s">
        <v>188</v>
      </c>
      <c r="M5144" t="str">
        <f>_xlfn.XLOOKUP(B5144,Sheet1!B:B,Sheet1!C:C)</f>
        <v>Monique Ball</v>
      </c>
    </row>
    <row r="5145" spans="2:13" hidden="1">
      <c r="B5145" t="s">
        <v>5098</v>
      </c>
      <c r="C5145" t="s">
        <v>11469</v>
      </c>
      <c r="D5145" t="s">
        <v>267</v>
      </c>
      <c r="E5145" t="s">
        <v>5070</v>
      </c>
      <c r="F5145" t="s">
        <v>7544</v>
      </c>
      <c r="G5145">
        <v>0</v>
      </c>
      <c r="H5145" t="s">
        <v>102</v>
      </c>
      <c r="I5145" t="s">
        <v>102</v>
      </c>
      <c r="J5145" t="s">
        <v>103</v>
      </c>
      <c r="K5145" t="s">
        <v>5099</v>
      </c>
      <c r="L5145" t="s">
        <v>188</v>
      </c>
      <c r="M5145" t="str">
        <f>_xlfn.XLOOKUP(B5145,Sheet1!B:B,Sheet1!C:C)</f>
        <v>Monique Ball</v>
      </c>
    </row>
    <row r="5146" spans="2:13" hidden="1">
      <c r="B5146" t="s">
        <v>5098</v>
      </c>
      <c r="C5146" t="s">
        <v>11470</v>
      </c>
      <c r="D5146" t="s">
        <v>3018</v>
      </c>
      <c r="E5146" t="s">
        <v>5070</v>
      </c>
      <c r="F5146" t="s">
        <v>8113</v>
      </c>
      <c r="G5146">
        <v>0</v>
      </c>
      <c r="H5146" t="s">
        <v>102</v>
      </c>
      <c r="I5146" t="s">
        <v>102</v>
      </c>
      <c r="J5146" t="s">
        <v>103</v>
      </c>
      <c r="K5146" t="s">
        <v>5099</v>
      </c>
      <c r="L5146" t="s">
        <v>188</v>
      </c>
      <c r="M5146" t="str">
        <f>_xlfn.XLOOKUP(B5146,Sheet1!B:B,Sheet1!C:C)</f>
        <v>Monique Ball</v>
      </c>
    </row>
    <row r="5147" spans="2:13" hidden="1">
      <c r="B5147" t="s">
        <v>5098</v>
      </c>
      <c r="C5147" t="s">
        <v>5099</v>
      </c>
      <c r="D5147" t="s">
        <v>188</v>
      </c>
      <c r="E5147" t="s">
        <v>5073</v>
      </c>
      <c r="F5147" t="s">
        <v>5066</v>
      </c>
      <c r="G5147">
        <v>0</v>
      </c>
      <c r="H5147" t="s">
        <v>102</v>
      </c>
      <c r="I5147" t="s">
        <v>103</v>
      </c>
      <c r="J5147" t="s">
        <v>103</v>
      </c>
      <c r="K5147" t="s">
        <v>5099</v>
      </c>
      <c r="L5147" t="s">
        <v>188</v>
      </c>
      <c r="M5147" t="str">
        <f>_xlfn.XLOOKUP(B5147,Sheet1!B:B,Sheet1!C:C)</f>
        <v>Monique Ball</v>
      </c>
    </row>
    <row r="5148" spans="2:13" hidden="1">
      <c r="B5148" t="s">
        <v>5098</v>
      </c>
      <c r="C5148" t="s">
        <v>11471</v>
      </c>
      <c r="D5148" t="s">
        <v>180</v>
      </c>
      <c r="E5148" t="s">
        <v>5154</v>
      </c>
      <c r="F5148" t="s">
        <v>7544</v>
      </c>
      <c r="G5148">
        <v>0</v>
      </c>
      <c r="H5148" t="s">
        <v>103</v>
      </c>
      <c r="I5148" t="s">
        <v>102</v>
      </c>
      <c r="J5148" t="s">
        <v>103</v>
      </c>
      <c r="K5148" t="s">
        <v>5099</v>
      </c>
      <c r="L5148" t="s">
        <v>188</v>
      </c>
      <c r="M5148" t="str">
        <f>_xlfn.XLOOKUP(B5148,Sheet1!B:B,Sheet1!C:C)</f>
        <v>Monique Ball</v>
      </c>
    </row>
    <row r="5149" spans="2:13" hidden="1">
      <c r="B5149" t="s">
        <v>5098</v>
      </c>
      <c r="C5149" t="s">
        <v>11472</v>
      </c>
      <c r="D5149" t="s">
        <v>180</v>
      </c>
      <c r="E5149" t="s">
        <v>5154</v>
      </c>
      <c r="F5149" t="s">
        <v>7544</v>
      </c>
      <c r="G5149">
        <v>0</v>
      </c>
      <c r="H5149" t="s">
        <v>103</v>
      </c>
      <c r="I5149" t="s">
        <v>102</v>
      </c>
      <c r="J5149" t="s">
        <v>103</v>
      </c>
      <c r="K5149" t="s">
        <v>5099</v>
      </c>
      <c r="L5149" t="s">
        <v>188</v>
      </c>
      <c r="M5149" t="str">
        <f>_xlfn.XLOOKUP(B5149,Sheet1!B:B,Sheet1!C:C)</f>
        <v>Monique Ball</v>
      </c>
    </row>
    <row r="5150" spans="2:13" hidden="1">
      <c r="B5150" t="s">
        <v>5098</v>
      </c>
      <c r="C5150" t="s">
        <v>11473</v>
      </c>
      <c r="D5150" t="s">
        <v>180</v>
      </c>
      <c r="E5150" t="s">
        <v>5154</v>
      </c>
      <c r="F5150" t="s">
        <v>7544</v>
      </c>
      <c r="G5150">
        <v>0</v>
      </c>
      <c r="H5150" t="s">
        <v>103</v>
      </c>
      <c r="I5150" t="s">
        <v>102</v>
      </c>
      <c r="J5150" t="s">
        <v>103</v>
      </c>
      <c r="K5150" t="s">
        <v>5099</v>
      </c>
      <c r="L5150" t="s">
        <v>188</v>
      </c>
      <c r="M5150" t="str">
        <f>_xlfn.XLOOKUP(B5150,Sheet1!B:B,Sheet1!C:C)</f>
        <v>Monique Ball</v>
      </c>
    </row>
    <row r="5151" spans="2:13" hidden="1">
      <c r="B5151" t="s">
        <v>11474</v>
      </c>
      <c r="C5151" t="s">
        <v>11475</v>
      </c>
      <c r="D5151" t="s">
        <v>5246</v>
      </c>
      <c r="E5151" t="s">
        <v>5154</v>
      </c>
      <c r="F5151">
        <v>1</v>
      </c>
      <c r="G5151">
        <v>0</v>
      </c>
      <c r="H5151" t="s">
        <v>103</v>
      </c>
      <c r="I5151" t="s">
        <v>102</v>
      </c>
      <c r="J5151" t="s">
        <v>103</v>
      </c>
      <c r="K5151" t="s">
        <v>11476</v>
      </c>
      <c r="L5151" t="s">
        <v>267</v>
      </c>
      <c r="M5151" t="e">
        <f>_xlfn.XLOOKUP(B5151,Sheet1!B:B,Sheet1!C:C)</f>
        <v>#N/A</v>
      </c>
    </row>
    <row r="5152" spans="2:13" hidden="1">
      <c r="B5152" t="s">
        <v>11474</v>
      </c>
      <c r="C5152" t="s">
        <v>11477</v>
      </c>
      <c r="D5152" t="s">
        <v>5246</v>
      </c>
      <c r="E5152" t="s">
        <v>5154</v>
      </c>
      <c r="F5152">
        <v>1</v>
      </c>
      <c r="G5152">
        <v>0</v>
      </c>
      <c r="H5152" t="s">
        <v>103</v>
      </c>
      <c r="I5152" t="s">
        <v>102</v>
      </c>
      <c r="J5152" t="s">
        <v>103</v>
      </c>
      <c r="K5152" t="s">
        <v>11476</v>
      </c>
      <c r="L5152" t="s">
        <v>267</v>
      </c>
      <c r="M5152" t="e">
        <f>_xlfn.XLOOKUP(B5152,Sheet1!B:B,Sheet1!C:C)</f>
        <v>#N/A</v>
      </c>
    </row>
    <row r="5153" spans="2:13" hidden="1">
      <c r="B5153" t="s">
        <v>11474</v>
      </c>
      <c r="C5153" t="s">
        <v>11478</v>
      </c>
      <c r="D5153" t="s">
        <v>5224</v>
      </c>
      <c r="E5153" t="s">
        <v>5070</v>
      </c>
      <c r="F5153">
        <v>5</v>
      </c>
      <c r="G5153">
        <v>0</v>
      </c>
      <c r="H5153" t="s">
        <v>102</v>
      </c>
      <c r="I5153" t="s">
        <v>102</v>
      </c>
      <c r="J5153" t="s">
        <v>103</v>
      </c>
      <c r="K5153" t="s">
        <v>11476</v>
      </c>
      <c r="L5153" t="s">
        <v>267</v>
      </c>
      <c r="M5153" t="e">
        <f>_xlfn.XLOOKUP(B5153,Sheet1!B:B,Sheet1!C:C)</f>
        <v>#N/A</v>
      </c>
    </row>
    <row r="5154" spans="2:13" hidden="1">
      <c r="B5154" t="s">
        <v>11474</v>
      </c>
      <c r="C5154" t="s">
        <v>11479</v>
      </c>
      <c r="D5154" t="s">
        <v>5246</v>
      </c>
      <c r="E5154" t="s">
        <v>5154</v>
      </c>
      <c r="F5154">
        <v>1</v>
      </c>
      <c r="G5154">
        <v>0</v>
      </c>
      <c r="H5154" t="s">
        <v>103</v>
      </c>
      <c r="I5154" t="s">
        <v>102</v>
      </c>
      <c r="J5154" t="s">
        <v>103</v>
      </c>
      <c r="K5154" t="s">
        <v>11476</v>
      </c>
      <c r="L5154" t="s">
        <v>267</v>
      </c>
      <c r="M5154" t="e">
        <f>_xlfn.XLOOKUP(B5154,Sheet1!B:B,Sheet1!C:C)</f>
        <v>#N/A</v>
      </c>
    </row>
    <row r="5155" spans="2:13" hidden="1">
      <c r="B5155" t="s">
        <v>11474</v>
      </c>
      <c r="C5155" t="s">
        <v>11480</v>
      </c>
      <c r="D5155" t="s">
        <v>5246</v>
      </c>
      <c r="E5155" t="s">
        <v>5154</v>
      </c>
      <c r="F5155">
        <v>1</v>
      </c>
      <c r="G5155">
        <v>0</v>
      </c>
      <c r="H5155" t="s">
        <v>103</v>
      </c>
      <c r="I5155" t="s">
        <v>102</v>
      </c>
      <c r="J5155" t="s">
        <v>103</v>
      </c>
      <c r="K5155" t="s">
        <v>11476</v>
      </c>
      <c r="L5155" t="s">
        <v>267</v>
      </c>
      <c r="M5155" t="e">
        <f>_xlfn.XLOOKUP(B5155,Sheet1!B:B,Sheet1!C:C)</f>
        <v>#N/A</v>
      </c>
    </row>
    <row r="5156" spans="2:13" hidden="1">
      <c r="B5156" t="s">
        <v>11474</v>
      </c>
      <c r="C5156" t="s">
        <v>11481</v>
      </c>
      <c r="D5156" t="s">
        <v>5246</v>
      </c>
      <c r="E5156" t="s">
        <v>5154</v>
      </c>
      <c r="F5156">
        <v>1</v>
      </c>
      <c r="G5156">
        <v>0</v>
      </c>
      <c r="H5156" t="s">
        <v>103</v>
      </c>
      <c r="I5156" t="s">
        <v>102</v>
      </c>
      <c r="J5156" t="s">
        <v>103</v>
      </c>
      <c r="K5156" t="s">
        <v>11476</v>
      </c>
      <c r="L5156" t="s">
        <v>267</v>
      </c>
      <c r="M5156" t="e">
        <f>_xlfn.XLOOKUP(B5156,Sheet1!B:B,Sheet1!C:C)</f>
        <v>#N/A</v>
      </c>
    </row>
    <row r="5157" spans="2:13" hidden="1">
      <c r="B5157" t="s">
        <v>11474</v>
      </c>
      <c r="C5157" t="s">
        <v>11482</v>
      </c>
      <c r="D5157" t="s">
        <v>195</v>
      </c>
      <c r="E5157" t="s">
        <v>5073</v>
      </c>
      <c r="F5157">
        <v>40</v>
      </c>
      <c r="G5157">
        <v>108000</v>
      </c>
      <c r="H5157" t="s">
        <v>102</v>
      </c>
      <c r="I5157" t="s">
        <v>103</v>
      </c>
      <c r="J5157" t="s">
        <v>103</v>
      </c>
      <c r="K5157" t="s">
        <v>11476</v>
      </c>
      <c r="L5157" t="s">
        <v>267</v>
      </c>
      <c r="M5157" t="e">
        <f>_xlfn.XLOOKUP(B5157,Sheet1!B:B,Sheet1!C:C)</f>
        <v>#N/A</v>
      </c>
    </row>
    <row r="5158" spans="2:13" hidden="1">
      <c r="B5158" t="s">
        <v>11474</v>
      </c>
      <c r="C5158" t="s">
        <v>11476</v>
      </c>
      <c r="D5158" t="s">
        <v>267</v>
      </c>
      <c r="E5158" t="s">
        <v>5070</v>
      </c>
      <c r="F5158">
        <v>5</v>
      </c>
      <c r="G5158">
        <v>0</v>
      </c>
      <c r="H5158" t="s">
        <v>102</v>
      </c>
      <c r="I5158" t="s">
        <v>102</v>
      </c>
      <c r="J5158" t="s">
        <v>103</v>
      </c>
      <c r="K5158" t="s">
        <v>11476</v>
      </c>
      <c r="L5158" t="s">
        <v>267</v>
      </c>
      <c r="M5158" t="e">
        <f>_xlfn.XLOOKUP(B5158,Sheet1!B:B,Sheet1!C:C)</f>
        <v>#N/A</v>
      </c>
    </row>
    <row r="5159" spans="2:13" hidden="1">
      <c r="B5159" t="s">
        <v>11474</v>
      </c>
      <c r="C5159" t="s">
        <v>11483</v>
      </c>
      <c r="D5159" t="s">
        <v>315</v>
      </c>
      <c r="E5159" t="s">
        <v>5070</v>
      </c>
      <c r="F5159">
        <v>5</v>
      </c>
      <c r="G5159">
        <v>0</v>
      </c>
      <c r="H5159" t="s">
        <v>102</v>
      </c>
      <c r="I5159" t="s">
        <v>102</v>
      </c>
      <c r="J5159" t="s">
        <v>103</v>
      </c>
      <c r="K5159" t="s">
        <v>11476</v>
      </c>
      <c r="L5159" t="s">
        <v>267</v>
      </c>
      <c r="M5159" t="e">
        <f>_xlfn.XLOOKUP(B5159,Sheet1!B:B,Sheet1!C:C)</f>
        <v>#N/A</v>
      </c>
    </row>
    <row r="5160" spans="2:13" hidden="1">
      <c r="B5160" t="s">
        <v>11484</v>
      </c>
      <c r="C5160" t="s">
        <v>11485</v>
      </c>
      <c r="D5160" t="s">
        <v>180</v>
      </c>
      <c r="E5160" t="s">
        <v>5154</v>
      </c>
      <c r="F5160">
        <v>2</v>
      </c>
      <c r="G5160">
        <v>0</v>
      </c>
      <c r="H5160" t="s">
        <v>103</v>
      </c>
      <c r="I5160" t="s">
        <v>102</v>
      </c>
      <c r="J5160" t="s">
        <v>103</v>
      </c>
      <c r="K5160" t="s">
        <v>11486</v>
      </c>
      <c r="L5160" t="s">
        <v>188</v>
      </c>
      <c r="M5160" t="e">
        <f>_xlfn.XLOOKUP(B5160,Sheet1!B:B,Sheet1!C:C)</f>
        <v>#N/A</v>
      </c>
    </row>
    <row r="5161" spans="2:13" hidden="1">
      <c r="B5161" t="s">
        <v>11484</v>
      </c>
      <c r="C5161" t="s">
        <v>11487</v>
      </c>
      <c r="D5161" t="s">
        <v>466</v>
      </c>
      <c r="E5161" t="s">
        <v>5070</v>
      </c>
      <c r="F5161">
        <v>2</v>
      </c>
      <c r="G5161">
        <v>0</v>
      </c>
      <c r="H5161" t="s">
        <v>102</v>
      </c>
      <c r="I5161" t="s">
        <v>102</v>
      </c>
      <c r="J5161" t="s">
        <v>103</v>
      </c>
      <c r="K5161" t="s">
        <v>11486</v>
      </c>
      <c r="L5161" t="s">
        <v>188</v>
      </c>
      <c r="M5161" t="e">
        <f>_xlfn.XLOOKUP(B5161,Sheet1!B:B,Sheet1!C:C)</f>
        <v>#N/A</v>
      </c>
    </row>
    <row r="5162" spans="2:13" hidden="1">
      <c r="B5162" t="s">
        <v>11484</v>
      </c>
      <c r="C5162" t="s">
        <v>11486</v>
      </c>
      <c r="D5162" t="s">
        <v>195</v>
      </c>
      <c r="E5162" t="s">
        <v>5073</v>
      </c>
      <c r="F5162">
        <v>40</v>
      </c>
      <c r="G5162">
        <v>0</v>
      </c>
      <c r="H5162" t="s">
        <v>102</v>
      </c>
      <c r="I5162" t="s">
        <v>103</v>
      </c>
      <c r="J5162" t="s">
        <v>103</v>
      </c>
      <c r="K5162" t="s">
        <v>11486</v>
      </c>
      <c r="L5162" t="s">
        <v>188</v>
      </c>
      <c r="M5162" t="e">
        <f>_xlfn.XLOOKUP(B5162,Sheet1!B:B,Sheet1!C:C)</f>
        <v>#N/A</v>
      </c>
    </row>
    <row r="5163" spans="2:13" hidden="1">
      <c r="B5163" t="s">
        <v>11484</v>
      </c>
      <c r="C5163" t="s">
        <v>11488</v>
      </c>
      <c r="D5163" t="s">
        <v>5224</v>
      </c>
      <c r="E5163" t="s">
        <v>5070</v>
      </c>
      <c r="F5163">
        <v>2</v>
      </c>
      <c r="G5163">
        <v>0</v>
      </c>
      <c r="H5163" t="s">
        <v>102</v>
      </c>
      <c r="I5163" t="s">
        <v>102</v>
      </c>
      <c r="J5163" t="s">
        <v>103</v>
      </c>
      <c r="K5163" t="s">
        <v>11486</v>
      </c>
      <c r="L5163" t="s">
        <v>188</v>
      </c>
      <c r="M5163" t="e">
        <f>_xlfn.XLOOKUP(B5163,Sheet1!B:B,Sheet1!C:C)</f>
        <v>#N/A</v>
      </c>
    </row>
    <row r="5164" spans="2:13" hidden="1">
      <c r="B5164" t="s">
        <v>11484</v>
      </c>
      <c r="C5164" t="s">
        <v>11489</v>
      </c>
      <c r="D5164" t="s">
        <v>180</v>
      </c>
      <c r="E5164" t="s">
        <v>5154</v>
      </c>
      <c r="F5164">
        <v>2</v>
      </c>
      <c r="G5164">
        <v>0</v>
      </c>
      <c r="H5164" t="s">
        <v>103</v>
      </c>
      <c r="I5164" t="s">
        <v>102</v>
      </c>
      <c r="J5164" t="s">
        <v>103</v>
      </c>
      <c r="K5164" t="s">
        <v>11486</v>
      </c>
      <c r="L5164" t="s">
        <v>188</v>
      </c>
      <c r="M5164" t="e">
        <f>_xlfn.XLOOKUP(B5164,Sheet1!B:B,Sheet1!C:C)</f>
        <v>#N/A</v>
      </c>
    </row>
    <row r="5165" spans="2:13" hidden="1">
      <c r="B5165" t="s">
        <v>11484</v>
      </c>
      <c r="C5165" t="s">
        <v>11490</v>
      </c>
      <c r="D5165" t="s">
        <v>180</v>
      </c>
      <c r="E5165" t="s">
        <v>5154</v>
      </c>
      <c r="F5165">
        <v>2</v>
      </c>
      <c r="G5165">
        <v>0</v>
      </c>
      <c r="H5165" t="s">
        <v>103</v>
      </c>
      <c r="I5165" t="s">
        <v>102</v>
      </c>
      <c r="J5165" t="s">
        <v>103</v>
      </c>
      <c r="K5165" t="s">
        <v>11486</v>
      </c>
      <c r="L5165" t="s">
        <v>188</v>
      </c>
      <c r="M5165" t="e">
        <f>_xlfn.XLOOKUP(B5165,Sheet1!B:B,Sheet1!C:C)</f>
        <v>#N/A</v>
      </c>
    </row>
    <row r="5166" spans="2:13" hidden="1">
      <c r="B5166" t="s">
        <v>11484</v>
      </c>
      <c r="C5166" t="s">
        <v>11491</v>
      </c>
      <c r="D5166" t="s">
        <v>180</v>
      </c>
      <c r="E5166" t="s">
        <v>5154</v>
      </c>
      <c r="F5166">
        <v>2</v>
      </c>
      <c r="G5166">
        <v>0</v>
      </c>
      <c r="H5166" t="s">
        <v>103</v>
      </c>
      <c r="I5166" t="s">
        <v>102</v>
      </c>
      <c r="J5166" t="s">
        <v>103</v>
      </c>
      <c r="K5166" t="s">
        <v>11486</v>
      </c>
      <c r="L5166" t="s">
        <v>188</v>
      </c>
      <c r="M5166" t="e">
        <f>_xlfn.XLOOKUP(B5166,Sheet1!B:B,Sheet1!C:C)</f>
        <v>#N/A</v>
      </c>
    </row>
    <row r="5167" spans="2:13" hidden="1">
      <c r="B5167" t="s">
        <v>11484</v>
      </c>
      <c r="C5167" t="s">
        <v>11492</v>
      </c>
      <c r="D5167" t="s">
        <v>180</v>
      </c>
      <c r="E5167" t="s">
        <v>5154</v>
      </c>
      <c r="F5167">
        <v>2</v>
      </c>
      <c r="G5167">
        <v>0</v>
      </c>
      <c r="H5167" t="s">
        <v>103</v>
      </c>
      <c r="I5167" t="s">
        <v>102</v>
      </c>
      <c r="J5167" t="s">
        <v>103</v>
      </c>
      <c r="K5167" t="s">
        <v>11486</v>
      </c>
      <c r="L5167" t="s">
        <v>188</v>
      </c>
      <c r="M5167" t="e">
        <f>_xlfn.XLOOKUP(B5167,Sheet1!B:B,Sheet1!C:C)</f>
        <v>#N/A</v>
      </c>
    </row>
    <row r="5168" spans="2:13" hidden="1">
      <c r="B5168" t="s">
        <v>11484</v>
      </c>
      <c r="C5168" t="s">
        <v>11493</v>
      </c>
      <c r="D5168" t="s">
        <v>466</v>
      </c>
      <c r="E5168" t="s">
        <v>5070</v>
      </c>
      <c r="F5168">
        <v>4</v>
      </c>
      <c r="G5168">
        <v>0</v>
      </c>
      <c r="H5168" t="s">
        <v>102</v>
      </c>
      <c r="I5168" t="s">
        <v>102</v>
      </c>
      <c r="J5168" t="s">
        <v>103</v>
      </c>
      <c r="K5168" t="s">
        <v>11486</v>
      </c>
      <c r="L5168" t="s">
        <v>188</v>
      </c>
      <c r="M5168" t="e">
        <f>_xlfn.XLOOKUP(B5168,Sheet1!B:B,Sheet1!C:C)</f>
        <v>#N/A</v>
      </c>
    </row>
    <row r="5169" spans="2:13" hidden="1">
      <c r="B5169" t="s">
        <v>11484</v>
      </c>
      <c r="C5169" t="s">
        <v>11494</v>
      </c>
      <c r="D5169" t="s">
        <v>267</v>
      </c>
      <c r="E5169" t="s">
        <v>5070</v>
      </c>
      <c r="F5169">
        <v>2</v>
      </c>
      <c r="G5169">
        <v>0</v>
      </c>
      <c r="H5169" t="s">
        <v>102</v>
      </c>
      <c r="I5169" t="s">
        <v>102</v>
      </c>
      <c r="J5169" t="s">
        <v>103</v>
      </c>
      <c r="K5169" t="s">
        <v>11486</v>
      </c>
      <c r="L5169" t="s">
        <v>188</v>
      </c>
      <c r="M5169" t="e">
        <f>_xlfn.XLOOKUP(B5169,Sheet1!B:B,Sheet1!C:C)</f>
        <v>#N/A</v>
      </c>
    </row>
    <row r="5170" spans="2:13" hidden="1">
      <c r="B5170" t="s">
        <v>11495</v>
      </c>
      <c r="K5170" t="s">
        <v>11496</v>
      </c>
      <c r="L5170" t="s">
        <v>11497</v>
      </c>
      <c r="M5170" t="e">
        <f>_xlfn.XLOOKUP(B5170,Sheet1!B:B,Sheet1!C:C)</f>
        <v>#N/A</v>
      </c>
    </row>
    <row r="5171" spans="2:13" hidden="1">
      <c r="B5171" t="s">
        <v>11498</v>
      </c>
      <c r="C5171" t="s">
        <v>11499</v>
      </c>
      <c r="D5171" t="s">
        <v>11500</v>
      </c>
      <c r="E5171" t="s">
        <v>5070</v>
      </c>
      <c r="F5171">
        <v>1</v>
      </c>
      <c r="G5171">
        <v>0</v>
      </c>
      <c r="H5171" t="s">
        <v>102</v>
      </c>
      <c r="I5171" t="s">
        <v>102</v>
      </c>
      <c r="J5171" t="s">
        <v>103</v>
      </c>
      <c r="K5171" t="s">
        <v>11501</v>
      </c>
      <c r="L5171" t="s">
        <v>254</v>
      </c>
      <c r="M5171" t="e">
        <f>_xlfn.XLOOKUP(B5171,Sheet1!B:B,Sheet1!C:C)</f>
        <v>#N/A</v>
      </c>
    </row>
    <row r="5172" spans="2:13" hidden="1">
      <c r="B5172" t="s">
        <v>11498</v>
      </c>
      <c r="C5172" t="s">
        <v>11502</v>
      </c>
      <c r="D5172" t="s">
        <v>142</v>
      </c>
      <c r="E5172" t="s">
        <v>5070</v>
      </c>
      <c r="F5172">
        <v>1</v>
      </c>
      <c r="G5172">
        <v>0</v>
      </c>
      <c r="H5172" t="s">
        <v>102</v>
      </c>
      <c r="I5172" t="s">
        <v>102</v>
      </c>
      <c r="J5172" t="s">
        <v>103</v>
      </c>
      <c r="K5172" t="s">
        <v>11501</v>
      </c>
      <c r="L5172" t="s">
        <v>254</v>
      </c>
      <c r="M5172" t="e">
        <f>_xlfn.XLOOKUP(B5172,Sheet1!B:B,Sheet1!C:C)</f>
        <v>#N/A</v>
      </c>
    </row>
    <row r="5173" spans="2:13" hidden="1">
      <c r="B5173" t="s">
        <v>11498</v>
      </c>
      <c r="C5173" t="s">
        <v>11501</v>
      </c>
      <c r="D5173" t="s">
        <v>11503</v>
      </c>
      <c r="E5173" t="s">
        <v>5070</v>
      </c>
      <c r="F5173">
        <v>1</v>
      </c>
      <c r="G5173">
        <v>0</v>
      </c>
      <c r="H5173" t="s">
        <v>102</v>
      </c>
      <c r="I5173" t="s">
        <v>102</v>
      </c>
      <c r="J5173" t="s">
        <v>103</v>
      </c>
      <c r="K5173" t="s">
        <v>11501</v>
      </c>
      <c r="L5173" t="s">
        <v>254</v>
      </c>
      <c r="M5173" t="e">
        <f>_xlfn.XLOOKUP(B5173,Sheet1!B:B,Sheet1!C:C)</f>
        <v>#N/A</v>
      </c>
    </row>
    <row r="5174" spans="2:13" hidden="1">
      <c r="B5174" t="s">
        <v>11498</v>
      </c>
      <c r="C5174" t="s">
        <v>11504</v>
      </c>
      <c r="D5174" t="s">
        <v>670</v>
      </c>
      <c r="E5174" t="s">
        <v>5070</v>
      </c>
      <c r="F5174">
        <v>1</v>
      </c>
      <c r="G5174">
        <v>0</v>
      </c>
      <c r="H5174" t="s">
        <v>102</v>
      </c>
      <c r="I5174" t="s">
        <v>102</v>
      </c>
      <c r="J5174" t="s">
        <v>103</v>
      </c>
      <c r="K5174" t="s">
        <v>11501</v>
      </c>
      <c r="L5174" t="s">
        <v>254</v>
      </c>
      <c r="M5174" t="e">
        <f>_xlfn.XLOOKUP(B5174,Sheet1!B:B,Sheet1!C:C)</f>
        <v>#N/A</v>
      </c>
    </row>
    <row r="5175" spans="2:13" hidden="1">
      <c r="B5175" t="s">
        <v>11498</v>
      </c>
      <c r="C5175" t="s">
        <v>11505</v>
      </c>
      <c r="D5175" t="s">
        <v>226</v>
      </c>
      <c r="E5175" t="s">
        <v>5154</v>
      </c>
      <c r="F5175">
        <v>1</v>
      </c>
      <c r="G5175">
        <v>0</v>
      </c>
      <c r="H5175" t="s">
        <v>103</v>
      </c>
      <c r="I5175" t="s">
        <v>102</v>
      </c>
      <c r="J5175" t="s">
        <v>103</v>
      </c>
      <c r="K5175" t="s">
        <v>11501</v>
      </c>
      <c r="L5175" t="s">
        <v>254</v>
      </c>
      <c r="M5175" t="e">
        <f>_xlfn.XLOOKUP(B5175,Sheet1!B:B,Sheet1!C:C)</f>
        <v>#N/A</v>
      </c>
    </row>
    <row r="5176" spans="2:13" hidden="1">
      <c r="B5176" t="s">
        <v>11506</v>
      </c>
      <c r="C5176" t="s">
        <v>11507</v>
      </c>
      <c r="D5176" t="s">
        <v>631</v>
      </c>
      <c r="E5176" t="s">
        <v>5154</v>
      </c>
      <c r="F5176" t="s">
        <v>5441</v>
      </c>
      <c r="G5176">
        <v>0</v>
      </c>
      <c r="H5176" t="s">
        <v>103</v>
      </c>
      <c r="I5176" t="s">
        <v>102</v>
      </c>
      <c r="J5176" t="s">
        <v>103</v>
      </c>
      <c r="K5176" t="s">
        <v>11508</v>
      </c>
      <c r="L5176" t="s">
        <v>11509</v>
      </c>
      <c r="M5176" t="e">
        <f>_xlfn.XLOOKUP(B5176,Sheet1!B:B,Sheet1!C:C)</f>
        <v>#N/A</v>
      </c>
    </row>
    <row r="5177" spans="2:13" hidden="1">
      <c r="B5177" t="s">
        <v>11506</v>
      </c>
      <c r="C5177" t="s">
        <v>11510</v>
      </c>
      <c r="D5177" t="s">
        <v>670</v>
      </c>
      <c r="E5177" t="s">
        <v>5070</v>
      </c>
      <c r="F5177" t="s">
        <v>5447</v>
      </c>
      <c r="G5177">
        <v>0</v>
      </c>
      <c r="H5177" t="s">
        <v>102</v>
      </c>
      <c r="I5177" t="s">
        <v>102</v>
      </c>
      <c r="J5177" t="s">
        <v>103</v>
      </c>
      <c r="K5177" t="s">
        <v>11508</v>
      </c>
      <c r="L5177" t="s">
        <v>11509</v>
      </c>
      <c r="M5177" t="e">
        <f>_xlfn.XLOOKUP(B5177,Sheet1!B:B,Sheet1!C:C)</f>
        <v>#N/A</v>
      </c>
    </row>
    <row r="5178" spans="2:13" hidden="1">
      <c r="B5178" t="s">
        <v>11506</v>
      </c>
      <c r="C5178" t="s">
        <v>11511</v>
      </c>
      <c r="D5178" t="s">
        <v>142</v>
      </c>
      <c r="E5178" t="s">
        <v>5070</v>
      </c>
      <c r="F5178" t="s">
        <v>5447</v>
      </c>
      <c r="G5178">
        <v>0</v>
      </c>
      <c r="H5178" t="s">
        <v>102</v>
      </c>
      <c r="I5178" t="s">
        <v>102</v>
      </c>
      <c r="J5178" t="s">
        <v>103</v>
      </c>
      <c r="K5178" t="s">
        <v>11508</v>
      </c>
      <c r="L5178" t="s">
        <v>11509</v>
      </c>
      <c r="M5178" t="e">
        <f>_xlfn.XLOOKUP(B5178,Sheet1!B:B,Sheet1!C:C)</f>
        <v>#N/A</v>
      </c>
    </row>
    <row r="5179" spans="2:13" hidden="1">
      <c r="B5179" t="s">
        <v>11506</v>
      </c>
      <c r="C5179" t="s">
        <v>11512</v>
      </c>
      <c r="D5179" t="s">
        <v>3008</v>
      </c>
      <c r="E5179" t="s">
        <v>5070</v>
      </c>
      <c r="F5179" t="s">
        <v>5447</v>
      </c>
      <c r="G5179">
        <v>0</v>
      </c>
      <c r="H5179" t="s">
        <v>102</v>
      </c>
      <c r="I5179" t="s">
        <v>102</v>
      </c>
      <c r="J5179" t="s">
        <v>103</v>
      </c>
      <c r="K5179" t="s">
        <v>11508</v>
      </c>
      <c r="L5179" t="s">
        <v>11509</v>
      </c>
      <c r="M5179" t="e">
        <f>_xlfn.XLOOKUP(B5179,Sheet1!B:B,Sheet1!C:C)</f>
        <v>#N/A</v>
      </c>
    </row>
    <row r="5180" spans="2:13" hidden="1">
      <c r="B5180" t="s">
        <v>11506</v>
      </c>
      <c r="C5180" t="s">
        <v>11513</v>
      </c>
      <c r="D5180" t="s">
        <v>7074</v>
      </c>
      <c r="E5180" t="s">
        <v>5070</v>
      </c>
      <c r="F5180" t="s">
        <v>5447</v>
      </c>
      <c r="G5180">
        <v>0</v>
      </c>
      <c r="H5180" t="s">
        <v>102</v>
      </c>
      <c r="I5180" t="s">
        <v>102</v>
      </c>
      <c r="J5180" t="s">
        <v>103</v>
      </c>
      <c r="K5180" t="s">
        <v>11508</v>
      </c>
      <c r="L5180" t="s">
        <v>11509</v>
      </c>
      <c r="M5180" t="e">
        <f>_xlfn.XLOOKUP(B5180,Sheet1!B:B,Sheet1!C:C)</f>
        <v>#N/A</v>
      </c>
    </row>
    <row r="5181" spans="2:13" hidden="1">
      <c r="B5181" t="s">
        <v>11506</v>
      </c>
      <c r="C5181" t="s">
        <v>11514</v>
      </c>
      <c r="D5181" t="s">
        <v>631</v>
      </c>
      <c r="E5181" t="s">
        <v>5154</v>
      </c>
      <c r="F5181" t="s">
        <v>5447</v>
      </c>
      <c r="G5181">
        <v>0</v>
      </c>
      <c r="H5181" t="s">
        <v>103</v>
      </c>
      <c r="I5181" t="s">
        <v>102</v>
      </c>
      <c r="J5181" t="s">
        <v>103</v>
      </c>
      <c r="K5181" t="s">
        <v>11508</v>
      </c>
      <c r="L5181" t="s">
        <v>11509</v>
      </c>
      <c r="M5181" t="e">
        <f>_xlfn.XLOOKUP(B5181,Sheet1!B:B,Sheet1!C:C)</f>
        <v>#N/A</v>
      </c>
    </row>
    <row r="5182" spans="2:13" hidden="1">
      <c r="B5182" t="s">
        <v>11515</v>
      </c>
      <c r="C5182" t="s">
        <v>11516</v>
      </c>
      <c r="D5182" t="s">
        <v>5224</v>
      </c>
      <c r="E5182" t="s">
        <v>5070</v>
      </c>
      <c r="F5182">
        <v>0</v>
      </c>
      <c r="G5182">
        <v>0</v>
      </c>
      <c r="H5182" t="s">
        <v>102</v>
      </c>
      <c r="I5182" t="s">
        <v>102</v>
      </c>
      <c r="J5182" t="s">
        <v>103</v>
      </c>
      <c r="K5182" t="s">
        <v>11517</v>
      </c>
      <c r="L5182" t="s">
        <v>315</v>
      </c>
      <c r="M5182" t="e">
        <f>_xlfn.XLOOKUP(B5182,Sheet1!B:B,Sheet1!C:C)</f>
        <v>#N/A</v>
      </c>
    </row>
    <row r="5183" spans="2:13" hidden="1">
      <c r="B5183" t="s">
        <v>11515</v>
      </c>
      <c r="C5183" t="s">
        <v>11518</v>
      </c>
      <c r="D5183" t="s">
        <v>180</v>
      </c>
      <c r="E5183" t="s">
        <v>5154</v>
      </c>
      <c r="F5183">
        <v>0</v>
      </c>
      <c r="G5183">
        <v>0</v>
      </c>
      <c r="H5183" t="s">
        <v>103</v>
      </c>
      <c r="I5183" t="s">
        <v>102</v>
      </c>
      <c r="J5183" t="s">
        <v>103</v>
      </c>
      <c r="K5183" t="s">
        <v>11517</v>
      </c>
      <c r="L5183" t="s">
        <v>315</v>
      </c>
      <c r="M5183" t="e">
        <f>_xlfn.XLOOKUP(B5183,Sheet1!B:B,Sheet1!C:C)</f>
        <v>#N/A</v>
      </c>
    </row>
    <row r="5184" spans="2:13" hidden="1">
      <c r="B5184" t="s">
        <v>11515</v>
      </c>
      <c r="C5184" t="s">
        <v>11519</v>
      </c>
      <c r="D5184" t="s">
        <v>267</v>
      </c>
      <c r="E5184" t="s">
        <v>5070</v>
      </c>
      <c r="F5184">
        <v>0</v>
      </c>
      <c r="G5184">
        <v>0</v>
      </c>
      <c r="H5184" t="s">
        <v>102</v>
      </c>
      <c r="I5184" t="s">
        <v>102</v>
      </c>
      <c r="J5184" t="s">
        <v>103</v>
      </c>
      <c r="K5184" t="s">
        <v>11517</v>
      </c>
      <c r="L5184" t="s">
        <v>315</v>
      </c>
      <c r="M5184" t="e">
        <f>_xlfn.XLOOKUP(B5184,Sheet1!B:B,Sheet1!C:C)</f>
        <v>#N/A</v>
      </c>
    </row>
    <row r="5185" spans="2:13" hidden="1">
      <c r="B5185" t="s">
        <v>11515</v>
      </c>
      <c r="C5185" t="s">
        <v>11517</v>
      </c>
      <c r="D5185" t="s">
        <v>315</v>
      </c>
      <c r="E5185" t="s">
        <v>5070</v>
      </c>
      <c r="F5185">
        <v>0</v>
      </c>
      <c r="G5185">
        <v>0</v>
      </c>
      <c r="H5185" t="s">
        <v>102</v>
      </c>
      <c r="I5185" t="s">
        <v>102</v>
      </c>
      <c r="J5185" t="s">
        <v>103</v>
      </c>
      <c r="K5185" t="s">
        <v>11517</v>
      </c>
      <c r="L5185" t="s">
        <v>315</v>
      </c>
      <c r="M5185" t="e">
        <f>_xlfn.XLOOKUP(B5185,Sheet1!B:B,Sheet1!C:C)</f>
        <v>#N/A</v>
      </c>
    </row>
    <row r="5186" spans="2:13" hidden="1">
      <c r="B5186" t="s">
        <v>11515</v>
      </c>
      <c r="C5186" t="s">
        <v>11520</v>
      </c>
      <c r="D5186" t="s">
        <v>180</v>
      </c>
      <c r="E5186" t="s">
        <v>5154</v>
      </c>
      <c r="F5186">
        <v>0</v>
      </c>
      <c r="G5186">
        <v>0</v>
      </c>
      <c r="H5186" t="s">
        <v>103</v>
      </c>
      <c r="I5186" t="s">
        <v>102</v>
      </c>
      <c r="J5186" t="s">
        <v>103</v>
      </c>
      <c r="K5186" t="s">
        <v>11517</v>
      </c>
      <c r="L5186" t="s">
        <v>315</v>
      </c>
      <c r="M5186" t="e">
        <f>_xlfn.XLOOKUP(B5186,Sheet1!B:B,Sheet1!C:C)</f>
        <v>#N/A</v>
      </c>
    </row>
    <row r="5187" spans="2:13" hidden="1">
      <c r="B5187" t="s">
        <v>11521</v>
      </c>
      <c r="C5187" t="s">
        <v>11522</v>
      </c>
      <c r="D5187" t="s">
        <v>171</v>
      </c>
      <c r="E5187" t="s">
        <v>5070</v>
      </c>
      <c r="F5187">
        <v>40</v>
      </c>
      <c r="G5187">
        <v>0</v>
      </c>
      <c r="H5187" t="s">
        <v>102</v>
      </c>
      <c r="I5187" t="s">
        <v>102</v>
      </c>
      <c r="J5187" t="s">
        <v>103</v>
      </c>
      <c r="K5187" t="s">
        <v>11522</v>
      </c>
      <c r="L5187" t="s">
        <v>171</v>
      </c>
      <c r="M5187" t="e">
        <f>_xlfn.XLOOKUP(B5187,Sheet1!B:B,Sheet1!C:C)</f>
        <v>#N/A</v>
      </c>
    </row>
    <row r="5188" spans="2:13" hidden="1">
      <c r="B5188" t="s">
        <v>11521</v>
      </c>
      <c r="C5188" t="s">
        <v>11523</v>
      </c>
      <c r="D5188" t="s">
        <v>631</v>
      </c>
      <c r="E5188" t="s">
        <v>5154</v>
      </c>
      <c r="F5188">
        <v>0.5</v>
      </c>
      <c r="G5188">
        <v>0</v>
      </c>
      <c r="H5188" t="s">
        <v>103</v>
      </c>
      <c r="I5188" t="s">
        <v>102</v>
      </c>
      <c r="J5188" t="s">
        <v>103</v>
      </c>
      <c r="K5188" t="s">
        <v>11522</v>
      </c>
      <c r="L5188" t="s">
        <v>171</v>
      </c>
      <c r="M5188" t="e">
        <f>_xlfn.XLOOKUP(B5188,Sheet1!B:B,Sheet1!C:C)</f>
        <v>#N/A</v>
      </c>
    </row>
    <row r="5189" spans="2:13" hidden="1">
      <c r="B5189" t="s">
        <v>11521</v>
      </c>
      <c r="C5189" t="s">
        <v>11524</v>
      </c>
      <c r="D5189" t="s">
        <v>631</v>
      </c>
      <c r="E5189" t="s">
        <v>5154</v>
      </c>
      <c r="F5189">
        <v>0.5</v>
      </c>
      <c r="G5189">
        <v>0</v>
      </c>
      <c r="H5189" t="s">
        <v>103</v>
      </c>
      <c r="I5189" t="s">
        <v>102</v>
      </c>
      <c r="J5189" t="s">
        <v>103</v>
      </c>
      <c r="K5189" t="s">
        <v>11522</v>
      </c>
      <c r="L5189" t="s">
        <v>171</v>
      </c>
      <c r="M5189" t="e">
        <f>_xlfn.XLOOKUP(B5189,Sheet1!B:B,Sheet1!C:C)</f>
        <v>#N/A</v>
      </c>
    </row>
    <row r="5190" spans="2:13" hidden="1">
      <c r="B5190" t="s">
        <v>11521</v>
      </c>
      <c r="C5190" t="s">
        <v>11525</v>
      </c>
      <c r="D5190" t="s">
        <v>631</v>
      </c>
      <c r="E5190" t="s">
        <v>5154</v>
      </c>
      <c r="F5190">
        <v>1.5</v>
      </c>
      <c r="G5190">
        <v>0</v>
      </c>
      <c r="H5190" t="s">
        <v>103</v>
      </c>
      <c r="I5190" t="s">
        <v>102</v>
      </c>
      <c r="J5190" t="s">
        <v>103</v>
      </c>
      <c r="K5190" t="s">
        <v>11522</v>
      </c>
      <c r="L5190" t="s">
        <v>171</v>
      </c>
      <c r="M5190" t="e">
        <f>_xlfn.XLOOKUP(B5190,Sheet1!B:B,Sheet1!C:C)</f>
        <v>#N/A</v>
      </c>
    </row>
    <row r="5191" spans="2:13" hidden="1">
      <c r="B5191" t="s">
        <v>11521</v>
      </c>
      <c r="C5191" t="s">
        <v>11526</v>
      </c>
      <c r="D5191" t="s">
        <v>11527</v>
      </c>
      <c r="E5191" t="s">
        <v>5070</v>
      </c>
      <c r="F5191">
        <v>0.5</v>
      </c>
      <c r="G5191">
        <v>0</v>
      </c>
      <c r="H5191" t="s">
        <v>102</v>
      </c>
      <c r="I5191" t="s">
        <v>102</v>
      </c>
      <c r="J5191" t="s">
        <v>103</v>
      </c>
      <c r="K5191" t="s">
        <v>11522</v>
      </c>
      <c r="L5191" t="s">
        <v>171</v>
      </c>
      <c r="M5191" t="e">
        <f>_xlfn.XLOOKUP(B5191,Sheet1!B:B,Sheet1!C:C)</f>
        <v>#N/A</v>
      </c>
    </row>
    <row r="5192" spans="2:13" hidden="1">
      <c r="B5192" t="s">
        <v>11521</v>
      </c>
      <c r="C5192" t="s">
        <v>11528</v>
      </c>
      <c r="D5192" t="s">
        <v>11529</v>
      </c>
      <c r="E5192" t="s">
        <v>5070</v>
      </c>
      <c r="F5192">
        <v>35</v>
      </c>
      <c r="G5192">
        <v>72433</v>
      </c>
      <c r="H5192" t="s">
        <v>102</v>
      </c>
      <c r="I5192" t="s">
        <v>102</v>
      </c>
      <c r="J5192" t="s">
        <v>103</v>
      </c>
      <c r="K5192" t="s">
        <v>11522</v>
      </c>
      <c r="L5192" t="s">
        <v>171</v>
      </c>
      <c r="M5192" t="e">
        <f>_xlfn.XLOOKUP(B5192,Sheet1!B:B,Sheet1!C:C)</f>
        <v>#N/A</v>
      </c>
    </row>
    <row r="5193" spans="2:13" hidden="1">
      <c r="B5193" t="s">
        <v>11521</v>
      </c>
      <c r="C5193" t="s">
        <v>11530</v>
      </c>
      <c r="D5193" t="s">
        <v>631</v>
      </c>
      <c r="E5193" t="s">
        <v>5154</v>
      </c>
      <c r="F5193">
        <v>0.25</v>
      </c>
      <c r="G5193">
        <v>0</v>
      </c>
      <c r="H5193" t="s">
        <v>103</v>
      </c>
      <c r="I5193" t="s">
        <v>102</v>
      </c>
      <c r="J5193" t="s">
        <v>103</v>
      </c>
      <c r="K5193" t="s">
        <v>11522</v>
      </c>
      <c r="L5193" t="s">
        <v>171</v>
      </c>
      <c r="M5193" t="e">
        <f>_xlfn.XLOOKUP(B5193,Sheet1!B:B,Sheet1!C:C)</f>
        <v>#N/A</v>
      </c>
    </row>
    <row r="5194" spans="2:13" hidden="1">
      <c r="B5194" t="s">
        <v>11521</v>
      </c>
      <c r="C5194" t="s">
        <v>11531</v>
      </c>
      <c r="D5194" t="s">
        <v>653</v>
      </c>
      <c r="E5194" t="s">
        <v>5070</v>
      </c>
      <c r="F5194">
        <v>0.5</v>
      </c>
      <c r="G5194">
        <v>0</v>
      </c>
      <c r="H5194" t="s">
        <v>102</v>
      </c>
      <c r="I5194" t="s">
        <v>102</v>
      </c>
      <c r="J5194" t="s">
        <v>103</v>
      </c>
      <c r="K5194" t="s">
        <v>11522</v>
      </c>
      <c r="L5194" t="s">
        <v>171</v>
      </c>
      <c r="M5194" t="e">
        <f>_xlfn.XLOOKUP(B5194,Sheet1!B:B,Sheet1!C:C)</f>
        <v>#N/A</v>
      </c>
    </row>
    <row r="5195" spans="2:13" hidden="1">
      <c r="B5195" t="s">
        <v>11521</v>
      </c>
      <c r="C5195" t="s">
        <v>11532</v>
      </c>
      <c r="D5195" t="s">
        <v>11533</v>
      </c>
      <c r="E5195" t="s">
        <v>5070</v>
      </c>
      <c r="F5195">
        <v>40</v>
      </c>
      <c r="G5195">
        <v>0</v>
      </c>
      <c r="H5195" t="s">
        <v>102</v>
      </c>
      <c r="I5195" t="s">
        <v>102</v>
      </c>
      <c r="J5195" t="s">
        <v>103</v>
      </c>
      <c r="K5195" t="s">
        <v>11522</v>
      </c>
      <c r="L5195" t="s">
        <v>171</v>
      </c>
      <c r="M5195" t="e">
        <f>_xlfn.XLOOKUP(B5195,Sheet1!B:B,Sheet1!C:C)</f>
        <v>#N/A</v>
      </c>
    </row>
    <row r="5196" spans="2:13" hidden="1">
      <c r="B5196" t="s">
        <v>11521</v>
      </c>
      <c r="C5196" t="s">
        <v>11534</v>
      </c>
      <c r="D5196" t="s">
        <v>631</v>
      </c>
      <c r="E5196" t="s">
        <v>5154</v>
      </c>
      <c r="F5196">
        <v>0.5</v>
      </c>
      <c r="G5196">
        <v>0</v>
      </c>
      <c r="H5196" t="s">
        <v>103</v>
      </c>
      <c r="I5196" t="s">
        <v>102</v>
      </c>
      <c r="J5196" t="s">
        <v>103</v>
      </c>
      <c r="K5196" t="s">
        <v>11522</v>
      </c>
      <c r="L5196" t="s">
        <v>171</v>
      </c>
      <c r="M5196" t="e">
        <f>_xlfn.XLOOKUP(B5196,Sheet1!B:B,Sheet1!C:C)</f>
        <v>#N/A</v>
      </c>
    </row>
    <row r="5197" spans="2:13" hidden="1">
      <c r="B5197" t="s">
        <v>11521</v>
      </c>
      <c r="C5197" t="s">
        <v>11535</v>
      </c>
      <c r="D5197" t="s">
        <v>631</v>
      </c>
      <c r="E5197" t="s">
        <v>5154</v>
      </c>
      <c r="F5197">
        <v>0.5</v>
      </c>
      <c r="G5197">
        <v>0</v>
      </c>
      <c r="H5197" t="s">
        <v>103</v>
      </c>
      <c r="I5197" t="s">
        <v>102</v>
      </c>
      <c r="J5197" t="s">
        <v>103</v>
      </c>
      <c r="K5197" t="s">
        <v>11522</v>
      </c>
      <c r="L5197" t="s">
        <v>171</v>
      </c>
      <c r="M5197" t="e">
        <f>_xlfn.XLOOKUP(B5197,Sheet1!B:B,Sheet1!C:C)</f>
        <v>#N/A</v>
      </c>
    </row>
    <row r="5198" spans="2:13" hidden="1">
      <c r="B5198" t="s">
        <v>11536</v>
      </c>
      <c r="C5198" t="s">
        <v>11537</v>
      </c>
      <c r="D5198" t="s">
        <v>153</v>
      </c>
      <c r="E5198" t="s">
        <v>5073</v>
      </c>
      <c r="F5198">
        <v>40</v>
      </c>
      <c r="G5198">
        <v>94342</v>
      </c>
      <c r="H5198" t="s">
        <v>102</v>
      </c>
      <c r="I5198" t="s">
        <v>103</v>
      </c>
      <c r="J5198" t="s">
        <v>103</v>
      </c>
      <c r="K5198" t="s">
        <v>11537</v>
      </c>
      <c r="L5198" t="s">
        <v>7819</v>
      </c>
      <c r="M5198" t="e">
        <f>_xlfn.XLOOKUP(B5198,Sheet1!B:B,Sheet1!C:C)</f>
        <v>#N/A</v>
      </c>
    </row>
    <row r="5199" spans="2:13" hidden="1">
      <c r="B5199" t="s">
        <v>11536</v>
      </c>
      <c r="C5199" t="s">
        <v>11538</v>
      </c>
      <c r="D5199" t="s">
        <v>631</v>
      </c>
      <c r="E5199" t="s">
        <v>5154</v>
      </c>
      <c r="F5199">
        <v>2.5</v>
      </c>
      <c r="G5199">
        <v>0</v>
      </c>
      <c r="H5199" t="s">
        <v>103</v>
      </c>
      <c r="I5199" t="s">
        <v>102</v>
      </c>
      <c r="J5199" t="s">
        <v>103</v>
      </c>
      <c r="K5199" t="s">
        <v>11537</v>
      </c>
      <c r="L5199" t="s">
        <v>7819</v>
      </c>
      <c r="M5199" t="e">
        <f>_xlfn.XLOOKUP(B5199,Sheet1!B:B,Sheet1!C:C)</f>
        <v>#N/A</v>
      </c>
    </row>
    <row r="5200" spans="2:13" hidden="1">
      <c r="B5200" t="s">
        <v>11536</v>
      </c>
      <c r="C5200" t="s">
        <v>11539</v>
      </c>
      <c r="D5200" t="s">
        <v>631</v>
      </c>
      <c r="E5200" t="s">
        <v>5154</v>
      </c>
      <c r="F5200">
        <v>2.5</v>
      </c>
      <c r="G5200">
        <v>0</v>
      </c>
      <c r="H5200" t="s">
        <v>103</v>
      </c>
      <c r="I5200" t="s">
        <v>102</v>
      </c>
      <c r="J5200" t="s">
        <v>103</v>
      </c>
      <c r="K5200" t="s">
        <v>11537</v>
      </c>
      <c r="L5200" t="s">
        <v>7819</v>
      </c>
      <c r="M5200" t="e">
        <f>_xlfn.XLOOKUP(B5200,Sheet1!B:B,Sheet1!C:C)</f>
        <v>#N/A</v>
      </c>
    </row>
    <row r="5201" spans="2:13" hidden="1">
      <c r="B5201" t="s">
        <v>11536</v>
      </c>
      <c r="C5201" t="s">
        <v>11540</v>
      </c>
      <c r="D5201" t="s">
        <v>142</v>
      </c>
      <c r="E5201" t="s">
        <v>5070</v>
      </c>
      <c r="F5201">
        <v>2.5</v>
      </c>
      <c r="G5201">
        <v>0</v>
      </c>
      <c r="H5201" t="s">
        <v>102</v>
      </c>
      <c r="I5201" t="s">
        <v>102</v>
      </c>
      <c r="J5201" t="s">
        <v>103</v>
      </c>
      <c r="K5201" t="s">
        <v>11537</v>
      </c>
      <c r="L5201" t="s">
        <v>7819</v>
      </c>
      <c r="M5201" t="e">
        <f>_xlfn.XLOOKUP(B5201,Sheet1!B:B,Sheet1!C:C)</f>
        <v>#N/A</v>
      </c>
    </row>
    <row r="5202" spans="2:13" hidden="1">
      <c r="B5202" t="s">
        <v>11536</v>
      </c>
      <c r="C5202" t="s">
        <v>11541</v>
      </c>
      <c r="D5202" t="s">
        <v>670</v>
      </c>
      <c r="E5202" t="s">
        <v>5070</v>
      </c>
      <c r="F5202">
        <v>2.5</v>
      </c>
      <c r="G5202">
        <v>0</v>
      </c>
      <c r="H5202" t="s">
        <v>102</v>
      </c>
      <c r="I5202" t="s">
        <v>102</v>
      </c>
      <c r="J5202" t="s">
        <v>103</v>
      </c>
      <c r="K5202" t="s">
        <v>11537</v>
      </c>
      <c r="L5202" t="s">
        <v>7819</v>
      </c>
      <c r="M5202" t="e">
        <f>_xlfn.XLOOKUP(B5202,Sheet1!B:B,Sheet1!C:C)</f>
        <v>#N/A</v>
      </c>
    </row>
    <row r="5203" spans="2:13" hidden="1">
      <c r="B5203" t="s">
        <v>11536</v>
      </c>
      <c r="C5203" t="s">
        <v>11542</v>
      </c>
      <c r="D5203" t="s">
        <v>254</v>
      </c>
      <c r="E5203" t="s">
        <v>5070</v>
      </c>
      <c r="F5203">
        <v>2.5</v>
      </c>
      <c r="G5203">
        <v>0</v>
      </c>
      <c r="H5203" t="s">
        <v>102</v>
      </c>
      <c r="I5203" t="s">
        <v>102</v>
      </c>
      <c r="J5203" t="s">
        <v>103</v>
      </c>
      <c r="K5203" t="s">
        <v>11537</v>
      </c>
      <c r="L5203" t="s">
        <v>7819</v>
      </c>
      <c r="M5203" t="e">
        <f>_xlfn.XLOOKUP(B5203,Sheet1!B:B,Sheet1!C:C)</f>
        <v>#N/A</v>
      </c>
    </row>
    <row r="5204" spans="2:13" hidden="1">
      <c r="B5204" t="s">
        <v>11536</v>
      </c>
      <c r="C5204" t="s">
        <v>11543</v>
      </c>
      <c r="D5204" t="s">
        <v>631</v>
      </c>
      <c r="E5204" t="s">
        <v>5154</v>
      </c>
      <c r="F5204">
        <v>2.5</v>
      </c>
      <c r="G5204">
        <v>0</v>
      </c>
      <c r="H5204" t="s">
        <v>103</v>
      </c>
      <c r="I5204" t="s">
        <v>102</v>
      </c>
      <c r="J5204" t="s">
        <v>103</v>
      </c>
      <c r="K5204" t="s">
        <v>11537</v>
      </c>
      <c r="L5204" t="s">
        <v>7819</v>
      </c>
      <c r="M5204" t="e">
        <f>_xlfn.XLOOKUP(B5204,Sheet1!B:B,Sheet1!C:C)</f>
        <v>#N/A</v>
      </c>
    </row>
    <row r="5205" spans="2:13" hidden="1">
      <c r="B5205" t="s">
        <v>11536</v>
      </c>
      <c r="C5205" t="s">
        <v>11544</v>
      </c>
      <c r="D5205" t="s">
        <v>631</v>
      </c>
      <c r="E5205" t="s">
        <v>5154</v>
      </c>
      <c r="F5205">
        <v>2.5</v>
      </c>
      <c r="G5205">
        <v>0</v>
      </c>
      <c r="H5205" t="s">
        <v>103</v>
      </c>
      <c r="I5205" t="s">
        <v>102</v>
      </c>
      <c r="J5205" t="s">
        <v>103</v>
      </c>
      <c r="K5205" t="s">
        <v>11537</v>
      </c>
      <c r="L5205" t="s">
        <v>7819</v>
      </c>
      <c r="M5205" t="e">
        <f>_xlfn.XLOOKUP(B5205,Sheet1!B:B,Sheet1!C:C)</f>
        <v>#N/A</v>
      </c>
    </row>
    <row r="5206" spans="2:13" hidden="1">
      <c r="B5206" t="s">
        <v>11545</v>
      </c>
      <c r="C5206" t="s">
        <v>11546</v>
      </c>
      <c r="D5206" t="s">
        <v>11547</v>
      </c>
      <c r="E5206" t="s">
        <v>5154</v>
      </c>
      <c r="F5206">
        <v>1</v>
      </c>
      <c r="G5206">
        <v>0</v>
      </c>
      <c r="H5206" t="s">
        <v>103</v>
      </c>
      <c r="I5206" t="s">
        <v>102</v>
      </c>
      <c r="J5206" t="s">
        <v>103</v>
      </c>
      <c r="K5206" t="s">
        <v>11548</v>
      </c>
      <c r="L5206" t="s">
        <v>748</v>
      </c>
      <c r="M5206" t="e">
        <f>_xlfn.XLOOKUP(B5206,Sheet1!B:B,Sheet1!C:C)</f>
        <v>#N/A</v>
      </c>
    </row>
    <row r="5207" spans="2:13" hidden="1">
      <c r="B5207" t="s">
        <v>11545</v>
      </c>
      <c r="C5207" t="s">
        <v>11549</v>
      </c>
      <c r="D5207" t="s">
        <v>631</v>
      </c>
      <c r="E5207" t="s">
        <v>5154</v>
      </c>
      <c r="F5207">
        <v>1</v>
      </c>
      <c r="G5207">
        <v>0</v>
      </c>
      <c r="H5207" t="s">
        <v>103</v>
      </c>
      <c r="I5207" t="s">
        <v>102</v>
      </c>
      <c r="J5207" t="s">
        <v>103</v>
      </c>
      <c r="K5207" t="s">
        <v>11548</v>
      </c>
      <c r="L5207" t="s">
        <v>748</v>
      </c>
      <c r="M5207" t="e">
        <f>_xlfn.XLOOKUP(B5207,Sheet1!B:B,Sheet1!C:C)</f>
        <v>#N/A</v>
      </c>
    </row>
    <row r="5208" spans="2:13" hidden="1">
      <c r="B5208" t="s">
        <v>11545</v>
      </c>
      <c r="C5208" t="s">
        <v>11550</v>
      </c>
      <c r="D5208" t="s">
        <v>5215</v>
      </c>
      <c r="E5208" t="s">
        <v>5070</v>
      </c>
      <c r="F5208">
        <v>2</v>
      </c>
      <c r="G5208">
        <v>0</v>
      </c>
      <c r="H5208" t="s">
        <v>102</v>
      </c>
      <c r="I5208" t="s">
        <v>102</v>
      </c>
      <c r="J5208" t="s">
        <v>103</v>
      </c>
      <c r="K5208" t="s">
        <v>11548</v>
      </c>
      <c r="L5208" t="s">
        <v>748</v>
      </c>
      <c r="M5208" t="e">
        <f>_xlfn.XLOOKUP(B5208,Sheet1!B:B,Sheet1!C:C)</f>
        <v>#N/A</v>
      </c>
    </row>
    <row r="5209" spans="2:13" hidden="1">
      <c r="B5209" t="s">
        <v>11545</v>
      </c>
      <c r="C5209" t="s">
        <v>11551</v>
      </c>
      <c r="D5209" t="s">
        <v>670</v>
      </c>
      <c r="E5209" t="s">
        <v>5070</v>
      </c>
      <c r="F5209">
        <v>1</v>
      </c>
      <c r="G5209">
        <v>0</v>
      </c>
      <c r="H5209" t="s">
        <v>102</v>
      </c>
      <c r="I5209" t="s">
        <v>102</v>
      </c>
      <c r="J5209" t="s">
        <v>103</v>
      </c>
      <c r="K5209" t="s">
        <v>11548</v>
      </c>
      <c r="L5209" t="s">
        <v>748</v>
      </c>
      <c r="M5209" t="e">
        <f>_xlfn.XLOOKUP(B5209,Sheet1!B:B,Sheet1!C:C)</f>
        <v>#N/A</v>
      </c>
    </row>
    <row r="5210" spans="2:13" hidden="1">
      <c r="B5210" t="s">
        <v>11545</v>
      </c>
      <c r="C5210" t="s">
        <v>11552</v>
      </c>
      <c r="D5210" t="s">
        <v>631</v>
      </c>
      <c r="E5210" t="s">
        <v>5154</v>
      </c>
      <c r="F5210">
        <v>1</v>
      </c>
      <c r="G5210">
        <v>0</v>
      </c>
      <c r="H5210" t="s">
        <v>103</v>
      </c>
      <c r="I5210" t="s">
        <v>102</v>
      </c>
      <c r="J5210" t="s">
        <v>103</v>
      </c>
      <c r="K5210" t="s">
        <v>11548</v>
      </c>
      <c r="L5210" t="s">
        <v>748</v>
      </c>
      <c r="M5210" t="e">
        <f>_xlfn.XLOOKUP(B5210,Sheet1!B:B,Sheet1!C:C)</f>
        <v>#N/A</v>
      </c>
    </row>
    <row r="5211" spans="2:13" hidden="1">
      <c r="B5211" t="s">
        <v>11545</v>
      </c>
      <c r="C5211" t="s">
        <v>11553</v>
      </c>
      <c r="D5211" t="s">
        <v>11554</v>
      </c>
      <c r="F5211">
        <v>40</v>
      </c>
      <c r="G5211">
        <v>125185</v>
      </c>
      <c r="H5211" t="s">
        <v>103</v>
      </c>
      <c r="I5211" t="s">
        <v>103</v>
      </c>
      <c r="J5211" t="s">
        <v>103</v>
      </c>
      <c r="K5211" t="s">
        <v>11548</v>
      </c>
      <c r="L5211" t="s">
        <v>748</v>
      </c>
      <c r="M5211" t="e">
        <f>_xlfn.XLOOKUP(B5211,Sheet1!B:B,Sheet1!C:C)</f>
        <v>#N/A</v>
      </c>
    </row>
    <row r="5212" spans="2:13" hidden="1">
      <c r="B5212" t="s">
        <v>11545</v>
      </c>
      <c r="C5212" t="s">
        <v>11555</v>
      </c>
      <c r="D5212" t="s">
        <v>631</v>
      </c>
      <c r="E5212" t="s">
        <v>5154</v>
      </c>
      <c r="F5212">
        <v>2</v>
      </c>
      <c r="G5212">
        <v>0</v>
      </c>
      <c r="H5212" t="s">
        <v>103</v>
      </c>
      <c r="I5212" t="s">
        <v>102</v>
      </c>
      <c r="J5212" t="s">
        <v>103</v>
      </c>
      <c r="K5212" t="s">
        <v>11548</v>
      </c>
      <c r="L5212" t="s">
        <v>748</v>
      </c>
      <c r="M5212" t="e">
        <f>_xlfn.XLOOKUP(B5212,Sheet1!B:B,Sheet1!C:C)</f>
        <v>#N/A</v>
      </c>
    </row>
    <row r="5213" spans="2:13" hidden="1">
      <c r="B5213" t="s">
        <v>11545</v>
      </c>
      <c r="C5213" t="s">
        <v>11556</v>
      </c>
      <c r="D5213" t="s">
        <v>7769</v>
      </c>
      <c r="E5213" t="s">
        <v>5070</v>
      </c>
      <c r="F5213">
        <v>1</v>
      </c>
      <c r="G5213">
        <v>0</v>
      </c>
      <c r="H5213" t="s">
        <v>102</v>
      </c>
      <c r="I5213" t="s">
        <v>102</v>
      </c>
      <c r="J5213" t="s">
        <v>103</v>
      </c>
      <c r="K5213" t="s">
        <v>11548</v>
      </c>
      <c r="L5213" t="s">
        <v>748</v>
      </c>
      <c r="M5213" t="e">
        <f>_xlfn.XLOOKUP(B5213,Sheet1!B:B,Sheet1!C:C)</f>
        <v>#N/A</v>
      </c>
    </row>
    <row r="5214" spans="2:13" hidden="1">
      <c r="B5214" t="s">
        <v>11545</v>
      </c>
      <c r="C5214" t="s">
        <v>11548</v>
      </c>
      <c r="D5214" t="s">
        <v>748</v>
      </c>
      <c r="E5214" t="s">
        <v>5070</v>
      </c>
      <c r="F5214">
        <v>40</v>
      </c>
      <c r="G5214">
        <v>132715</v>
      </c>
      <c r="H5214" t="s">
        <v>102</v>
      </c>
      <c r="I5214" t="s">
        <v>102</v>
      </c>
      <c r="J5214" t="s">
        <v>103</v>
      </c>
      <c r="K5214" t="s">
        <v>11548</v>
      </c>
      <c r="L5214" t="s">
        <v>748</v>
      </c>
      <c r="M5214" t="e">
        <f>_xlfn.XLOOKUP(B5214,Sheet1!B:B,Sheet1!C:C)</f>
        <v>#N/A</v>
      </c>
    </row>
    <row r="5215" spans="2:13" hidden="1">
      <c r="B5215" t="s">
        <v>11545</v>
      </c>
      <c r="C5215" t="s">
        <v>11557</v>
      </c>
      <c r="D5215" t="s">
        <v>631</v>
      </c>
      <c r="E5215" t="s">
        <v>5154</v>
      </c>
      <c r="F5215">
        <v>4</v>
      </c>
      <c r="G5215">
        <v>7940</v>
      </c>
      <c r="H5215" t="s">
        <v>103</v>
      </c>
      <c r="I5215" t="s">
        <v>102</v>
      </c>
      <c r="J5215" t="s">
        <v>103</v>
      </c>
      <c r="K5215" t="s">
        <v>11548</v>
      </c>
      <c r="L5215" t="s">
        <v>748</v>
      </c>
      <c r="M5215" t="e">
        <f>_xlfn.XLOOKUP(B5215,Sheet1!B:B,Sheet1!C:C)</f>
        <v>#N/A</v>
      </c>
    </row>
    <row r="5216" spans="2:13" hidden="1">
      <c r="B5216" t="s">
        <v>11545</v>
      </c>
      <c r="C5216" t="s">
        <v>11558</v>
      </c>
      <c r="D5216" t="s">
        <v>10527</v>
      </c>
      <c r="E5216" t="s">
        <v>5154</v>
      </c>
      <c r="F5216">
        <v>1</v>
      </c>
      <c r="G5216">
        <v>0</v>
      </c>
      <c r="H5216" t="s">
        <v>103</v>
      </c>
      <c r="I5216" t="s">
        <v>102</v>
      </c>
      <c r="J5216" t="s">
        <v>103</v>
      </c>
      <c r="K5216" t="s">
        <v>11548</v>
      </c>
      <c r="L5216" t="s">
        <v>748</v>
      </c>
      <c r="M5216" t="e">
        <f>_xlfn.XLOOKUP(B5216,Sheet1!B:B,Sheet1!C:C)</f>
        <v>#N/A</v>
      </c>
    </row>
    <row r="5217" spans="2:13" hidden="1">
      <c r="B5217" t="s">
        <v>11545</v>
      </c>
      <c r="C5217" t="s">
        <v>11559</v>
      </c>
      <c r="D5217" t="s">
        <v>7226</v>
      </c>
      <c r="F5217">
        <v>40</v>
      </c>
      <c r="G5217">
        <v>100542</v>
      </c>
      <c r="H5217" t="s">
        <v>103</v>
      </c>
      <c r="I5217" t="s">
        <v>103</v>
      </c>
      <c r="J5217" t="s">
        <v>103</v>
      </c>
      <c r="K5217" t="s">
        <v>11548</v>
      </c>
      <c r="L5217" t="s">
        <v>748</v>
      </c>
      <c r="M5217" t="e">
        <f>_xlfn.XLOOKUP(B5217,Sheet1!B:B,Sheet1!C:C)</f>
        <v>#N/A</v>
      </c>
    </row>
    <row r="5218" spans="2:13" hidden="1">
      <c r="B5218" t="s">
        <v>11545</v>
      </c>
      <c r="C5218" t="s">
        <v>11560</v>
      </c>
      <c r="D5218" t="s">
        <v>631</v>
      </c>
      <c r="E5218" t="s">
        <v>5154</v>
      </c>
      <c r="F5218">
        <v>1</v>
      </c>
      <c r="G5218">
        <v>0</v>
      </c>
      <c r="H5218" t="s">
        <v>103</v>
      </c>
      <c r="I5218" t="s">
        <v>102</v>
      </c>
      <c r="J5218" t="s">
        <v>103</v>
      </c>
      <c r="K5218" t="s">
        <v>11548</v>
      </c>
      <c r="L5218" t="s">
        <v>748</v>
      </c>
      <c r="M5218" t="e">
        <f>_xlfn.XLOOKUP(B5218,Sheet1!B:B,Sheet1!C:C)</f>
        <v>#N/A</v>
      </c>
    </row>
    <row r="5219" spans="2:13" hidden="1">
      <c r="B5219" t="s">
        <v>11545</v>
      </c>
      <c r="C5219" t="s">
        <v>11561</v>
      </c>
      <c r="D5219" t="s">
        <v>142</v>
      </c>
      <c r="E5219" t="s">
        <v>5070</v>
      </c>
      <c r="F5219">
        <v>1</v>
      </c>
      <c r="G5219">
        <v>0</v>
      </c>
      <c r="H5219" t="s">
        <v>102</v>
      </c>
      <c r="I5219" t="s">
        <v>102</v>
      </c>
      <c r="J5219" t="s">
        <v>103</v>
      </c>
      <c r="K5219" t="s">
        <v>11548</v>
      </c>
      <c r="L5219" t="s">
        <v>748</v>
      </c>
      <c r="M5219" t="e">
        <f>_xlfn.XLOOKUP(B5219,Sheet1!B:B,Sheet1!C:C)</f>
        <v>#N/A</v>
      </c>
    </row>
    <row r="5220" spans="2:13" hidden="1">
      <c r="B5220" t="s">
        <v>11545</v>
      </c>
      <c r="C5220" t="s">
        <v>11562</v>
      </c>
      <c r="D5220" t="s">
        <v>11563</v>
      </c>
      <c r="E5220" t="s">
        <v>5070</v>
      </c>
      <c r="F5220">
        <v>40</v>
      </c>
      <c r="G5220">
        <v>131897</v>
      </c>
      <c r="H5220" t="s">
        <v>102</v>
      </c>
      <c r="I5220" t="s">
        <v>102</v>
      </c>
      <c r="J5220" t="s">
        <v>103</v>
      </c>
      <c r="K5220" t="s">
        <v>11548</v>
      </c>
      <c r="L5220" t="s">
        <v>748</v>
      </c>
      <c r="M5220" t="e">
        <f>_xlfn.XLOOKUP(B5220,Sheet1!B:B,Sheet1!C:C)</f>
        <v>#N/A</v>
      </c>
    </row>
    <row r="5221" spans="2:13" hidden="1">
      <c r="B5221" t="s">
        <v>11545</v>
      </c>
      <c r="C5221" t="s">
        <v>11564</v>
      </c>
      <c r="D5221" t="s">
        <v>631</v>
      </c>
      <c r="E5221" t="s">
        <v>5154</v>
      </c>
      <c r="F5221">
        <v>1</v>
      </c>
      <c r="G5221">
        <v>0</v>
      </c>
      <c r="H5221" t="s">
        <v>103</v>
      </c>
      <c r="I5221" t="s">
        <v>102</v>
      </c>
      <c r="J5221" t="s">
        <v>103</v>
      </c>
      <c r="K5221" t="s">
        <v>11548</v>
      </c>
      <c r="L5221" t="s">
        <v>748</v>
      </c>
      <c r="M5221" t="e">
        <f>_xlfn.XLOOKUP(B5221,Sheet1!B:B,Sheet1!C:C)</f>
        <v>#N/A</v>
      </c>
    </row>
    <row r="5222" spans="2:13" hidden="1">
      <c r="B5222" t="s">
        <v>11565</v>
      </c>
      <c r="C5222" t="s">
        <v>11566</v>
      </c>
      <c r="D5222" t="s">
        <v>11567</v>
      </c>
      <c r="F5222">
        <v>15</v>
      </c>
      <c r="G5222">
        <v>0</v>
      </c>
      <c r="H5222" t="s">
        <v>103</v>
      </c>
      <c r="I5222" t="s">
        <v>103</v>
      </c>
      <c r="J5222" t="s">
        <v>103</v>
      </c>
      <c r="K5222" t="s">
        <v>11568</v>
      </c>
      <c r="L5222" t="s">
        <v>171</v>
      </c>
      <c r="M5222" t="e">
        <f>_xlfn.XLOOKUP(B5222,Sheet1!B:B,Sheet1!C:C)</f>
        <v>#N/A</v>
      </c>
    </row>
    <row r="5223" spans="2:13" hidden="1">
      <c r="B5223" t="s">
        <v>11565</v>
      </c>
      <c r="C5223" t="s">
        <v>11569</v>
      </c>
      <c r="D5223" t="s">
        <v>11570</v>
      </c>
      <c r="F5223">
        <v>2</v>
      </c>
      <c r="G5223">
        <v>0</v>
      </c>
      <c r="H5223" t="s">
        <v>103</v>
      </c>
      <c r="I5223" t="s">
        <v>103</v>
      </c>
      <c r="J5223" t="s">
        <v>103</v>
      </c>
      <c r="K5223" t="s">
        <v>11568</v>
      </c>
      <c r="L5223" t="s">
        <v>171</v>
      </c>
      <c r="M5223" t="e">
        <f>_xlfn.XLOOKUP(B5223,Sheet1!B:B,Sheet1!C:C)</f>
        <v>#N/A</v>
      </c>
    </row>
    <row r="5224" spans="2:13" hidden="1">
      <c r="B5224" t="s">
        <v>11565</v>
      </c>
      <c r="C5224" t="s">
        <v>11571</v>
      </c>
      <c r="D5224" t="s">
        <v>267</v>
      </c>
      <c r="E5224" t="s">
        <v>5070</v>
      </c>
      <c r="F5224">
        <v>1</v>
      </c>
      <c r="G5224">
        <v>0</v>
      </c>
      <c r="H5224" t="s">
        <v>102</v>
      </c>
      <c r="I5224" t="s">
        <v>102</v>
      </c>
      <c r="J5224" t="s">
        <v>103</v>
      </c>
      <c r="K5224" t="s">
        <v>11568</v>
      </c>
      <c r="L5224" t="s">
        <v>171</v>
      </c>
      <c r="M5224" t="e">
        <f>_xlfn.XLOOKUP(B5224,Sheet1!B:B,Sheet1!C:C)</f>
        <v>#N/A</v>
      </c>
    </row>
    <row r="5225" spans="2:13" hidden="1">
      <c r="B5225" t="s">
        <v>11565</v>
      </c>
      <c r="C5225" t="s">
        <v>11572</v>
      </c>
      <c r="D5225" t="s">
        <v>653</v>
      </c>
      <c r="E5225" t="s">
        <v>5070</v>
      </c>
      <c r="F5225">
        <v>1</v>
      </c>
      <c r="G5225">
        <v>0</v>
      </c>
      <c r="H5225" t="s">
        <v>102</v>
      </c>
      <c r="I5225" t="s">
        <v>102</v>
      </c>
      <c r="J5225" t="s">
        <v>103</v>
      </c>
      <c r="K5225" t="s">
        <v>11568</v>
      </c>
      <c r="L5225" t="s">
        <v>171</v>
      </c>
      <c r="M5225" t="e">
        <f>_xlfn.XLOOKUP(B5225,Sheet1!B:B,Sheet1!C:C)</f>
        <v>#N/A</v>
      </c>
    </row>
    <row r="5226" spans="2:13" hidden="1">
      <c r="B5226" t="s">
        <v>11565</v>
      </c>
      <c r="C5226" t="s">
        <v>11573</v>
      </c>
      <c r="D5226" t="s">
        <v>180</v>
      </c>
      <c r="E5226" t="s">
        <v>5154</v>
      </c>
      <c r="F5226">
        <v>1</v>
      </c>
      <c r="G5226">
        <v>0</v>
      </c>
      <c r="H5226" t="s">
        <v>103</v>
      </c>
      <c r="I5226" t="s">
        <v>102</v>
      </c>
      <c r="J5226" t="s">
        <v>103</v>
      </c>
      <c r="K5226" t="s">
        <v>11568</v>
      </c>
      <c r="L5226" t="s">
        <v>171</v>
      </c>
      <c r="M5226" t="e">
        <f>_xlfn.XLOOKUP(B5226,Sheet1!B:B,Sheet1!C:C)</f>
        <v>#N/A</v>
      </c>
    </row>
    <row r="5227" spans="2:13" hidden="1">
      <c r="B5227" t="s">
        <v>11565</v>
      </c>
      <c r="C5227" t="s">
        <v>11568</v>
      </c>
      <c r="D5227" t="s">
        <v>171</v>
      </c>
      <c r="E5227" t="s">
        <v>5073</v>
      </c>
      <c r="F5227">
        <v>2</v>
      </c>
      <c r="G5227">
        <v>0</v>
      </c>
      <c r="H5227" t="s">
        <v>102</v>
      </c>
      <c r="I5227" t="s">
        <v>103</v>
      </c>
      <c r="J5227" t="s">
        <v>103</v>
      </c>
      <c r="K5227" t="s">
        <v>11568</v>
      </c>
      <c r="L5227" t="s">
        <v>171</v>
      </c>
      <c r="M5227" t="e">
        <f>_xlfn.XLOOKUP(B5227,Sheet1!B:B,Sheet1!C:C)</f>
        <v>#N/A</v>
      </c>
    </row>
    <row r="5228" spans="2:13" hidden="1">
      <c r="B5228" t="s">
        <v>11565</v>
      </c>
      <c r="C5228" t="s">
        <v>11574</v>
      </c>
      <c r="D5228" t="s">
        <v>11575</v>
      </c>
      <c r="E5228" t="s">
        <v>5073</v>
      </c>
      <c r="F5228">
        <v>2</v>
      </c>
      <c r="G5228">
        <v>0</v>
      </c>
      <c r="H5228" t="s">
        <v>102</v>
      </c>
      <c r="I5228" t="s">
        <v>103</v>
      </c>
      <c r="J5228" t="s">
        <v>103</v>
      </c>
      <c r="K5228" t="s">
        <v>11568</v>
      </c>
      <c r="L5228" t="s">
        <v>171</v>
      </c>
      <c r="M5228" t="e">
        <f>_xlfn.XLOOKUP(B5228,Sheet1!B:B,Sheet1!C:C)</f>
        <v>#N/A</v>
      </c>
    </row>
    <row r="5229" spans="2:13" hidden="1">
      <c r="B5229" t="s">
        <v>11565</v>
      </c>
      <c r="C5229" t="s">
        <v>11576</v>
      </c>
      <c r="D5229" t="s">
        <v>11554</v>
      </c>
      <c r="F5229">
        <v>2</v>
      </c>
      <c r="G5229">
        <v>0</v>
      </c>
      <c r="H5229" t="s">
        <v>103</v>
      </c>
      <c r="I5229" t="s">
        <v>103</v>
      </c>
      <c r="J5229" t="s">
        <v>103</v>
      </c>
      <c r="K5229" t="s">
        <v>11568</v>
      </c>
      <c r="L5229" t="s">
        <v>171</v>
      </c>
      <c r="M5229" t="e">
        <f>_xlfn.XLOOKUP(B5229,Sheet1!B:B,Sheet1!C:C)</f>
        <v>#N/A</v>
      </c>
    </row>
    <row r="5230" spans="2:13" hidden="1">
      <c r="B5230" t="s">
        <v>11565</v>
      </c>
      <c r="C5230" t="s">
        <v>11577</v>
      </c>
      <c r="D5230" t="s">
        <v>315</v>
      </c>
      <c r="E5230" t="s">
        <v>5070</v>
      </c>
      <c r="F5230">
        <v>1</v>
      </c>
      <c r="G5230">
        <v>0</v>
      </c>
      <c r="H5230" t="s">
        <v>102</v>
      </c>
      <c r="I5230" t="s">
        <v>102</v>
      </c>
      <c r="J5230" t="s">
        <v>103</v>
      </c>
      <c r="K5230" t="s">
        <v>11568</v>
      </c>
      <c r="L5230" t="s">
        <v>171</v>
      </c>
      <c r="M5230" t="e">
        <f>_xlfn.XLOOKUP(B5230,Sheet1!B:B,Sheet1!C:C)</f>
        <v>#N/A</v>
      </c>
    </row>
    <row r="5231" spans="2:13" hidden="1">
      <c r="B5231" t="s">
        <v>11565</v>
      </c>
      <c r="C5231" t="s">
        <v>11578</v>
      </c>
      <c r="D5231" t="s">
        <v>11579</v>
      </c>
      <c r="F5231">
        <v>5</v>
      </c>
      <c r="G5231">
        <v>0</v>
      </c>
      <c r="H5231" t="s">
        <v>103</v>
      </c>
      <c r="I5231" t="s">
        <v>103</v>
      </c>
      <c r="J5231" t="s">
        <v>103</v>
      </c>
      <c r="K5231" t="s">
        <v>11568</v>
      </c>
      <c r="L5231" t="s">
        <v>171</v>
      </c>
      <c r="M5231" t="e">
        <f>_xlfn.XLOOKUP(B5231,Sheet1!B:B,Sheet1!C:C)</f>
        <v>#N/A</v>
      </c>
    </row>
    <row r="5232" spans="2:13" hidden="1">
      <c r="B5232" t="s">
        <v>11565</v>
      </c>
      <c r="C5232" t="s">
        <v>11580</v>
      </c>
      <c r="D5232" t="s">
        <v>11581</v>
      </c>
      <c r="E5232" t="s">
        <v>5154</v>
      </c>
      <c r="F5232">
        <v>1</v>
      </c>
      <c r="G5232">
        <v>0</v>
      </c>
      <c r="H5232" t="s">
        <v>103</v>
      </c>
      <c r="I5232" t="s">
        <v>102</v>
      </c>
      <c r="J5232" t="s">
        <v>103</v>
      </c>
      <c r="K5232" t="s">
        <v>11568</v>
      </c>
      <c r="L5232" t="s">
        <v>171</v>
      </c>
      <c r="M5232" t="e">
        <f>_xlfn.XLOOKUP(B5232,Sheet1!B:B,Sheet1!C:C)</f>
        <v>#N/A</v>
      </c>
    </row>
    <row r="5233" spans="2:13" hidden="1">
      <c r="B5233" t="s">
        <v>11565</v>
      </c>
      <c r="C5233" t="s">
        <v>11582</v>
      </c>
      <c r="D5233" t="s">
        <v>5224</v>
      </c>
      <c r="E5233" t="s">
        <v>5070</v>
      </c>
      <c r="F5233">
        <v>1</v>
      </c>
      <c r="G5233">
        <v>0</v>
      </c>
      <c r="H5233" t="s">
        <v>102</v>
      </c>
      <c r="I5233" t="s">
        <v>102</v>
      </c>
      <c r="J5233" t="s">
        <v>103</v>
      </c>
      <c r="K5233" t="s">
        <v>11568</v>
      </c>
      <c r="L5233" t="s">
        <v>171</v>
      </c>
      <c r="M5233" t="e">
        <f>_xlfn.XLOOKUP(B5233,Sheet1!B:B,Sheet1!C:C)</f>
        <v>#N/A</v>
      </c>
    </row>
    <row r="5234" spans="2:13" hidden="1">
      <c r="B5234" t="s">
        <v>11565</v>
      </c>
      <c r="C5234" t="s">
        <v>11583</v>
      </c>
      <c r="D5234" t="s">
        <v>180</v>
      </c>
      <c r="E5234" t="s">
        <v>5154</v>
      </c>
      <c r="F5234">
        <v>1</v>
      </c>
      <c r="G5234">
        <v>0</v>
      </c>
      <c r="H5234" t="s">
        <v>103</v>
      </c>
      <c r="I5234" t="s">
        <v>102</v>
      </c>
      <c r="J5234" t="s">
        <v>103</v>
      </c>
      <c r="K5234" t="s">
        <v>11568</v>
      </c>
      <c r="L5234" t="s">
        <v>171</v>
      </c>
      <c r="M5234" t="e">
        <f>_xlfn.XLOOKUP(B5234,Sheet1!B:B,Sheet1!C:C)</f>
        <v>#N/A</v>
      </c>
    </row>
    <row r="5235" spans="2:13" hidden="1">
      <c r="B5235" t="s">
        <v>11565</v>
      </c>
      <c r="C5235" t="s">
        <v>11584</v>
      </c>
      <c r="D5235" t="s">
        <v>180</v>
      </c>
      <c r="E5235" t="s">
        <v>5154</v>
      </c>
      <c r="F5235">
        <v>1</v>
      </c>
      <c r="G5235">
        <v>0</v>
      </c>
      <c r="H5235" t="s">
        <v>103</v>
      </c>
      <c r="I5235" t="s">
        <v>102</v>
      </c>
      <c r="J5235" t="s">
        <v>103</v>
      </c>
      <c r="K5235" t="s">
        <v>11568</v>
      </c>
      <c r="L5235" t="s">
        <v>171</v>
      </c>
      <c r="M5235" t="e">
        <f>_xlfn.XLOOKUP(B5235,Sheet1!B:B,Sheet1!C:C)</f>
        <v>#N/A</v>
      </c>
    </row>
    <row r="5236" spans="2:13" hidden="1">
      <c r="B5236" t="s">
        <v>11565</v>
      </c>
      <c r="C5236" t="s">
        <v>11585</v>
      </c>
      <c r="D5236" t="s">
        <v>11586</v>
      </c>
      <c r="F5236">
        <v>2</v>
      </c>
      <c r="G5236">
        <v>0</v>
      </c>
      <c r="H5236" t="s">
        <v>103</v>
      </c>
      <c r="I5236" t="s">
        <v>103</v>
      </c>
      <c r="J5236" t="s">
        <v>103</v>
      </c>
      <c r="K5236" t="s">
        <v>11568</v>
      </c>
      <c r="L5236" t="s">
        <v>171</v>
      </c>
      <c r="M5236" t="e">
        <f>_xlfn.XLOOKUP(B5236,Sheet1!B:B,Sheet1!C:C)</f>
        <v>#N/A</v>
      </c>
    </row>
    <row r="5237" spans="2:13" hidden="1">
      <c r="B5237" t="s">
        <v>11565</v>
      </c>
      <c r="C5237" t="s">
        <v>11587</v>
      </c>
      <c r="D5237" t="s">
        <v>11588</v>
      </c>
      <c r="F5237">
        <v>2</v>
      </c>
      <c r="G5237">
        <v>0</v>
      </c>
      <c r="H5237" t="s">
        <v>103</v>
      </c>
      <c r="I5237" t="s">
        <v>103</v>
      </c>
      <c r="J5237" t="s">
        <v>103</v>
      </c>
      <c r="K5237" t="s">
        <v>11568</v>
      </c>
      <c r="L5237" t="s">
        <v>171</v>
      </c>
      <c r="M5237" t="e">
        <f>_xlfn.XLOOKUP(B5237,Sheet1!B:B,Sheet1!C:C)</f>
        <v>#N/A</v>
      </c>
    </row>
    <row r="5238" spans="2:13" hidden="1">
      <c r="B5238" t="s">
        <v>11589</v>
      </c>
      <c r="C5238" t="s">
        <v>11590</v>
      </c>
      <c r="D5238" t="s">
        <v>195</v>
      </c>
      <c r="E5238" t="s">
        <v>5070</v>
      </c>
      <c r="F5238">
        <v>40</v>
      </c>
      <c r="G5238">
        <v>125769</v>
      </c>
      <c r="H5238" t="s">
        <v>102</v>
      </c>
      <c r="I5238" t="s">
        <v>102</v>
      </c>
      <c r="J5238" t="s">
        <v>103</v>
      </c>
      <c r="K5238" t="s">
        <v>11590</v>
      </c>
      <c r="L5238" t="s">
        <v>195</v>
      </c>
      <c r="M5238" t="e">
        <f>_xlfn.XLOOKUP(B5238,Sheet1!B:B,Sheet1!C:C)</f>
        <v>#N/A</v>
      </c>
    </row>
    <row r="5239" spans="2:13" hidden="1">
      <c r="B5239" t="s">
        <v>11589</v>
      </c>
      <c r="C5239" t="s">
        <v>11591</v>
      </c>
      <c r="D5239" t="s">
        <v>267</v>
      </c>
      <c r="E5239" t="s">
        <v>5154</v>
      </c>
      <c r="F5239">
        <v>2</v>
      </c>
      <c r="G5239">
        <v>0</v>
      </c>
      <c r="H5239" t="s">
        <v>103</v>
      </c>
      <c r="I5239" t="s">
        <v>102</v>
      </c>
      <c r="J5239" t="s">
        <v>103</v>
      </c>
      <c r="K5239" t="s">
        <v>11590</v>
      </c>
      <c r="L5239" t="s">
        <v>195</v>
      </c>
      <c r="M5239" t="e">
        <f>_xlfn.XLOOKUP(B5239,Sheet1!B:B,Sheet1!C:C)</f>
        <v>#N/A</v>
      </c>
    </row>
    <row r="5240" spans="2:13" hidden="1">
      <c r="B5240" t="s">
        <v>11589</v>
      </c>
      <c r="C5240" t="s">
        <v>11592</v>
      </c>
      <c r="D5240" t="s">
        <v>11593</v>
      </c>
      <c r="E5240" t="s">
        <v>5154</v>
      </c>
      <c r="F5240">
        <v>2</v>
      </c>
      <c r="G5240">
        <v>0</v>
      </c>
      <c r="H5240" t="s">
        <v>103</v>
      </c>
      <c r="I5240" t="s">
        <v>102</v>
      </c>
      <c r="J5240" t="s">
        <v>103</v>
      </c>
      <c r="K5240" t="s">
        <v>11590</v>
      </c>
      <c r="L5240" t="s">
        <v>195</v>
      </c>
      <c r="M5240" t="e">
        <f>_xlfn.XLOOKUP(B5240,Sheet1!B:B,Sheet1!C:C)</f>
        <v>#N/A</v>
      </c>
    </row>
    <row r="5241" spans="2:13" hidden="1">
      <c r="B5241" t="s">
        <v>11589</v>
      </c>
      <c r="C5241" t="s">
        <v>11594</v>
      </c>
      <c r="D5241" t="s">
        <v>180</v>
      </c>
      <c r="E5241" t="s">
        <v>5154</v>
      </c>
      <c r="F5241">
        <v>2</v>
      </c>
      <c r="G5241">
        <v>0</v>
      </c>
      <c r="H5241" t="s">
        <v>103</v>
      </c>
      <c r="I5241" t="s">
        <v>102</v>
      </c>
      <c r="J5241" t="s">
        <v>103</v>
      </c>
      <c r="K5241" t="s">
        <v>11590</v>
      </c>
      <c r="L5241" t="s">
        <v>195</v>
      </c>
      <c r="M5241" t="e">
        <f>_xlfn.XLOOKUP(B5241,Sheet1!B:B,Sheet1!C:C)</f>
        <v>#N/A</v>
      </c>
    </row>
    <row r="5242" spans="2:13" hidden="1">
      <c r="B5242" t="s">
        <v>11589</v>
      </c>
      <c r="C5242" t="s">
        <v>11595</v>
      </c>
      <c r="D5242" t="s">
        <v>5224</v>
      </c>
      <c r="E5242" t="s">
        <v>5154</v>
      </c>
      <c r="F5242">
        <v>2</v>
      </c>
      <c r="G5242">
        <v>0</v>
      </c>
      <c r="H5242" t="s">
        <v>103</v>
      </c>
      <c r="I5242" t="s">
        <v>102</v>
      </c>
      <c r="J5242" t="s">
        <v>103</v>
      </c>
      <c r="K5242" t="s">
        <v>11590</v>
      </c>
      <c r="L5242" t="s">
        <v>195</v>
      </c>
      <c r="M5242" t="e">
        <f>_xlfn.XLOOKUP(B5242,Sheet1!B:B,Sheet1!C:C)</f>
        <v>#N/A</v>
      </c>
    </row>
    <row r="5243" spans="2:13" hidden="1">
      <c r="B5243" t="s">
        <v>11589</v>
      </c>
      <c r="C5243" t="s">
        <v>11596</v>
      </c>
      <c r="D5243" t="s">
        <v>11593</v>
      </c>
      <c r="E5243" t="s">
        <v>5154</v>
      </c>
      <c r="F5243">
        <v>2</v>
      </c>
      <c r="G5243">
        <v>0</v>
      </c>
      <c r="H5243" t="s">
        <v>103</v>
      </c>
      <c r="I5243" t="s">
        <v>102</v>
      </c>
      <c r="J5243" t="s">
        <v>103</v>
      </c>
      <c r="K5243" t="s">
        <v>11590</v>
      </c>
      <c r="L5243" t="s">
        <v>195</v>
      </c>
      <c r="M5243" t="e">
        <f>_xlfn.XLOOKUP(B5243,Sheet1!B:B,Sheet1!C:C)</f>
        <v>#N/A</v>
      </c>
    </row>
    <row r="5244" spans="2:13" hidden="1">
      <c r="B5244" t="s">
        <v>11589</v>
      </c>
      <c r="C5244" t="s">
        <v>11597</v>
      </c>
      <c r="D5244" t="s">
        <v>11598</v>
      </c>
      <c r="E5244" t="s">
        <v>5154</v>
      </c>
      <c r="F5244">
        <v>2</v>
      </c>
      <c r="G5244">
        <v>0</v>
      </c>
      <c r="H5244" t="s">
        <v>103</v>
      </c>
      <c r="I5244" t="s">
        <v>102</v>
      </c>
      <c r="J5244" t="s">
        <v>103</v>
      </c>
      <c r="K5244" t="s">
        <v>11590</v>
      </c>
      <c r="L5244" t="s">
        <v>195</v>
      </c>
      <c r="M5244" t="e">
        <f>_xlfn.XLOOKUP(B5244,Sheet1!B:B,Sheet1!C:C)</f>
        <v>#N/A</v>
      </c>
    </row>
    <row r="5245" spans="2:13" hidden="1">
      <c r="B5245" t="s">
        <v>11589</v>
      </c>
      <c r="C5245" t="s">
        <v>11599</v>
      </c>
      <c r="D5245" t="s">
        <v>180</v>
      </c>
      <c r="F5245">
        <v>2</v>
      </c>
      <c r="G5245">
        <v>0</v>
      </c>
      <c r="H5245" t="s">
        <v>103</v>
      </c>
      <c r="I5245" t="s">
        <v>103</v>
      </c>
      <c r="J5245" t="s">
        <v>103</v>
      </c>
      <c r="K5245" t="s">
        <v>11590</v>
      </c>
      <c r="L5245" t="s">
        <v>195</v>
      </c>
      <c r="M5245" t="e">
        <f>_xlfn.XLOOKUP(B5245,Sheet1!B:B,Sheet1!C:C)</f>
        <v>#N/A</v>
      </c>
    </row>
    <row r="5246" spans="2:13" hidden="1">
      <c r="B5246" t="s">
        <v>11589</v>
      </c>
      <c r="C5246" t="s">
        <v>11600</v>
      </c>
      <c r="D5246" t="s">
        <v>180</v>
      </c>
      <c r="E5246" t="s">
        <v>5154</v>
      </c>
      <c r="F5246">
        <v>2</v>
      </c>
      <c r="G5246">
        <v>0</v>
      </c>
      <c r="H5246" t="s">
        <v>103</v>
      </c>
      <c r="I5246" t="s">
        <v>102</v>
      </c>
      <c r="J5246" t="s">
        <v>103</v>
      </c>
      <c r="K5246" t="s">
        <v>11590</v>
      </c>
      <c r="L5246" t="s">
        <v>195</v>
      </c>
      <c r="M5246" t="e">
        <f>_xlfn.XLOOKUP(B5246,Sheet1!B:B,Sheet1!C:C)</f>
        <v>#N/A</v>
      </c>
    </row>
    <row r="5247" spans="2:13" hidden="1">
      <c r="B5247" t="s">
        <v>11589</v>
      </c>
      <c r="C5247" t="s">
        <v>11601</v>
      </c>
      <c r="D5247" t="s">
        <v>180</v>
      </c>
      <c r="E5247" t="s">
        <v>5154</v>
      </c>
      <c r="F5247">
        <v>2</v>
      </c>
      <c r="G5247">
        <v>0</v>
      </c>
      <c r="H5247" t="s">
        <v>103</v>
      </c>
      <c r="I5247" t="s">
        <v>102</v>
      </c>
      <c r="J5247" t="s">
        <v>103</v>
      </c>
      <c r="K5247" t="s">
        <v>11590</v>
      </c>
      <c r="L5247" t="s">
        <v>195</v>
      </c>
      <c r="M5247" t="e">
        <f>_xlfn.XLOOKUP(B5247,Sheet1!B:B,Sheet1!C:C)</f>
        <v>#N/A</v>
      </c>
    </row>
    <row r="5248" spans="2:13" hidden="1">
      <c r="B5248" t="s">
        <v>11589</v>
      </c>
      <c r="C5248" t="s">
        <v>11602</v>
      </c>
      <c r="D5248" t="s">
        <v>180</v>
      </c>
      <c r="E5248" t="s">
        <v>5154</v>
      </c>
      <c r="F5248">
        <v>2</v>
      </c>
      <c r="G5248">
        <v>0</v>
      </c>
      <c r="H5248" t="s">
        <v>103</v>
      </c>
      <c r="I5248" t="s">
        <v>102</v>
      </c>
      <c r="J5248" t="s">
        <v>103</v>
      </c>
      <c r="K5248" t="s">
        <v>11590</v>
      </c>
      <c r="L5248" t="s">
        <v>195</v>
      </c>
      <c r="M5248" t="e">
        <f>_xlfn.XLOOKUP(B5248,Sheet1!B:B,Sheet1!C:C)</f>
        <v>#N/A</v>
      </c>
    </row>
    <row r="5249" spans="2:13" hidden="1">
      <c r="B5249" t="s">
        <v>11589</v>
      </c>
      <c r="C5249" t="s">
        <v>11603</v>
      </c>
      <c r="D5249" t="s">
        <v>180</v>
      </c>
      <c r="E5249" t="s">
        <v>5154</v>
      </c>
      <c r="F5249">
        <v>2</v>
      </c>
      <c r="G5249">
        <v>0</v>
      </c>
      <c r="H5249" t="s">
        <v>103</v>
      </c>
      <c r="I5249" t="s">
        <v>102</v>
      </c>
      <c r="J5249" t="s">
        <v>103</v>
      </c>
      <c r="K5249" t="s">
        <v>11590</v>
      </c>
      <c r="L5249" t="s">
        <v>195</v>
      </c>
      <c r="M5249" t="e">
        <f>_xlfn.XLOOKUP(B5249,Sheet1!B:B,Sheet1!C:C)</f>
        <v>#N/A</v>
      </c>
    </row>
    <row r="5250" spans="2:13" hidden="1">
      <c r="B5250" t="s">
        <v>5100</v>
      </c>
      <c r="C5250" t="s">
        <v>11604</v>
      </c>
      <c r="D5250" t="s">
        <v>180</v>
      </c>
      <c r="E5250" t="s">
        <v>5154</v>
      </c>
      <c r="F5250" t="s">
        <v>5447</v>
      </c>
      <c r="G5250">
        <v>0</v>
      </c>
      <c r="H5250" t="s">
        <v>103</v>
      </c>
      <c r="I5250" t="s">
        <v>102</v>
      </c>
      <c r="J5250" t="s">
        <v>103</v>
      </c>
      <c r="K5250" t="s">
        <v>5101</v>
      </c>
      <c r="L5250" t="s">
        <v>188</v>
      </c>
      <c r="M5250" t="str">
        <f>_xlfn.XLOOKUP(B5250,Sheet1!B:B,Sheet1!C:C)</f>
        <v>Patricia Barber</v>
      </c>
    </row>
    <row r="5251" spans="2:13" hidden="1">
      <c r="B5251" t="s">
        <v>5100</v>
      </c>
      <c r="C5251" t="s">
        <v>11605</v>
      </c>
      <c r="D5251" t="s">
        <v>267</v>
      </c>
      <c r="E5251" t="s">
        <v>5070</v>
      </c>
      <c r="F5251" t="s">
        <v>5447</v>
      </c>
      <c r="G5251">
        <v>0</v>
      </c>
      <c r="H5251" t="s">
        <v>102</v>
      </c>
      <c r="I5251" t="s">
        <v>102</v>
      </c>
      <c r="J5251" t="s">
        <v>103</v>
      </c>
      <c r="K5251" t="s">
        <v>5101</v>
      </c>
      <c r="L5251" t="s">
        <v>188</v>
      </c>
      <c r="M5251" t="str">
        <f>_xlfn.XLOOKUP(B5251,Sheet1!B:B,Sheet1!C:C)</f>
        <v>Patricia Barber</v>
      </c>
    </row>
    <row r="5252" spans="2:13" hidden="1">
      <c r="B5252" t="s">
        <v>5100</v>
      </c>
      <c r="C5252" t="s">
        <v>11606</v>
      </c>
      <c r="D5252" t="s">
        <v>5224</v>
      </c>
      <c r="E5252" t="s">
        <v>5070</v>
      </c>
      <c r="F5252" t="s">
        <v>5447</v>
      </c>
      <c r="G5252">
        <v>0</v>
      </c>
      <c r="H5252" t="s">
        <v>102</v>
      </c>
      <c r="I5252" t="s">
        <v>102</v>
      </c>
      <c r="J5252" t="s">
        <v>103</v>
      </c>
      <c r="K5252" t="s">
        <v>5101</v>
      </c>
      <c r="L5252" t="s">
        <v>188</v>
      </c>
      <c r="M5252" t="str">
        <f>_xlfn.XLOOKUP(B5252,Sheet1!B:B,Sheet1!C:C)</f>
        <v>Patricia Barber</v>
      </c>
    </row>
    <row r="5253" spans="2:13" hidden="1">
      <c r="B5253" t="s">
        <v>5100</v>
      </c>
      <c r="C5253" t="s">
        <v>11607</v>
      </c>
      <c r="D5253" t="s">
        <v>315</v>
      </c>
      <c r="E5253" t="s">
        <v>5070</v>
      </c>
      <c r="F5253" t="s">
        <v>5447</v>
      </c>
      <c r="G5253">
        <v>0</v>
      </c>
      <c r="H5253" t="s">
        <v>102</v>
      </c>
      <c r="I5253" t="s">
        <v>102</v>
      </c>
      <c r="J5253" t="s">
        <v>103</v>
      </c>
      <c r="K5253" t="s">
        <v>5101</v>
      </c>
      <c r="L5253" t="s">
        <v>188</v>
      </c>
      <c r="M5253" t="str">
        <f>_xlfn.XLOOKUP(B5253,Sheet1!B:B,Sheet1!C:C)</f>
        <v>Patricia Barber</v>
      </c>
    </row>
    <row r="5254" spans="2:13" hidden="1">
      <c r="B5254" t="s">
        <v>5100</v>
      </c>
      <c r="C5254" t="s">
        <v>11608</v>
      </c>
      <c r="D5254" t="s">
        <v>180</v>
      </c>
      <c r="E5254" t="s">
        <v>5154</v>
      </c>
      <c r="F5254" t="s">
        <v>5447</v>
      </c>
      <c r="G5254">
        <v>0</v>
      </c>
      <c r="H5254" t="s">
        <v>103</v>
      </c>
      <c r="I5254" t="s">
        <v>102</v>
      </c>
      <c r="J5254" t="s">
        <v>103</v>
      </c>
      <c r="K5254" t="s">
        <v>5101</v>
      </c>
      <c r="L5254" t="s">
        <v>188</v>
      </c>
      <c r="M5254" t="str">
        <f>_xlfn.XLOOKUP(B5254,Sheet1!B:B,Sheet1!C:C)</f>
        <v>Patricia Barber</v>
      </c>
    </row>
    <row r="5255" spans="2:13" hidden="1">
      <c r="B5255" t="s">
        <v>5100</v>
      </c>
      <c r="C5255" t="s">
        <v>5101</v>
      </c>
      <c r="D5255" t="s">
        <v>188</v>
      </c>
      <c r="E5255" t="s">
        <v>5073</v>
      </c>
      <c r="F5255" t="s">
        <v>5066</v>
      </c>
      <c r="G5255">
        <v>119136</v>
      </c>
      <c r="H5255" t="s">
        <v>102</v>
      </c>
      <c r="I5255" t="s">
        <v>103</v>
      </c>
      <c r="J5255" t="s">
        <v>103</v>
      </c>
      <c r="K5255" t="s">
        <v>5101</v>
      </c>
      <c r="L5255" t="s">
        <v>188</v>
      </c>
      <c r="M5255" t="str">
        <f>_xlfn.XLOOKUP(B5255,Sheet1!B:B,Sheet1!C:C)</f>
        <v>Patricia Barber</v>
      </c>
    </row>
    <row r="5256" spans="2:13" hidden="1">
      <c r="B5256" t="s">
        <v>5100</v>
      </c>
      <c r="C5256" t="s">
        <v>11609</v>
      </c>
      <c r="D5256" t="s">
        <v>180</v>
      </c>
      <c r="E5256" t="s">
        <v>5154</v>
      </c>
      <c r="F5256" t="s">
        <v>5447</v>
      </c>
      <c r="G5256">
        <v>0</v>
      </c>
      <c r="H5256" t="s">
        <v>103</v>
      </c>
      <c r="I5256" t="s">
        <v>102</v>
      </c>
      <c r="J5256" t="s">
        <v>103</v>
      </c>
      <c r="K5256" t="s">
        <v>5101</v>
      </c>
      <c r="L5256" t="s">
        <v>188</v>
      </c>
      <c r="M5256" t="str">
        <f>_xlfn.XLOOKUP(B5256,Sheet1!B:B,Sheet1!C:C)</f>
        <v>Patricia Barber</v>
      </c>
    </row>
    <row r="5257" spans="2:13" hidden="1">
      <c r="B5257" t="s">
        <v>5100</v>
      </c>
      <c r="C5257" t="s">
        <v>11610</v>
      </c>
      <c r="D5257" t="s">
        <v>180</v>
      </c>
      <c r="E5257" t="s">
        <v>5154</v>
      </c>
      <c r="F5257" t="s">
        <v>5447</v>
      </c>
      <c r="G5257">
        <v>0</v>
      </c>
      <c r="H5257" t="s">
        <v>103</v>
      </c>
      <c r="I5257" t="s">
        <v>102</v>
      </c>
      <c r="J5257" t="s">
        <v>103</v>
      </c>
      <c r="K5257" t="s">
        <v>5101</v>
      </c>
      <c r="L5257" t="s">
        <v>188</v>
      </c>
      <c r="M5257" t="str">
        <f>_xlfn.XLOOKUP(B5257,Sheet1!B:B,Sheet1!C:C)</f>
        <v>Patricia Barber</v>
      </c>
    </row>
    <row r="5258" spans="2:13" hidden="1">
      <c r="B5258" t="s">
        <v>5100</v>
      </c>
      <c r="C5258" t="s">
        <v>11611</v>
      </c>
      <c r="D5258" t="s">
        <v>180</v>
      </c>
      <c r="E5258" t="s">
        <v>5154</v>
      </c>
      <c r="F5258" t="s">
        <v>5447</v>
      </c>
      <c r="G5258">
        <v>0</v>
      </c>
      <c r="H5258" t="s">
        <v>103</v>
      </c>
      <c r="I5258" t="s">
        <v>102</v>
      </c>
      <c r="J5258" t="s">
        <v>103</v>
      </c>
      <c r="K5258" t="s">
        <v>5101</v>
      </c>
      <c r="L5258" t="s">
        <v>188</v>
      </c>
      <c r="M5258" t="str">
        <f>_xlfn.XLOOKUP(B5258,Sheet1!B:B,Sheet1!C:C)</f>
        <v>Patricia Barber</v>
      </c>
    </row>
    <row r="5259" spans="2:13" hidden="1">
      <c r="B5259" t="s">
        <v>11612</v>
      </c>
      <c r="C5259" t="s">
        <v>11613</v>
      </c>
      <c r="D5259" t="s">
        <v>226</v>
      </c>
      <c r="E5259" t="s">
        <v>5154</v>
      </c>
      <c r="F5259">
        <v>3</v>
      </c>
      <c r="G5259">
        <v>0</v>
      </c>
      <c r="H5259" t="s">
        <v>103</v>
      </c>
      <c r="I5259" t="s">
        <v>102</v>
      </c>
      <c r="J5259" t="s">
        <v>103</v>
      </c>
      <c r="K5259" t="s">
        <v>11614</v>
      </c>
      <c r="L5259" t="s">
        <v>254</v>
      </c>
      <c r="M5259" t="e">
        <f>_xlfn.XLOOKUP(B5259,Sheet1!B:B,Sheet1!C:C)</f>
        <v>#N/A</v>
      </c>
    </row>
    <row r="5260" spans="2:13" hidden="1">
      <c r="B5260" t="s">
        <v>11612</v>
      </c>
      <c r="C5260" t="s">
        <v>11615</v>
      </c>
      <c r="D5260" t="s">
        <v>254</v>
      </c>
      <c r="E5260" t="s">
        <v>5154</v>
      </c>
      <c r="F5260">
        <v>3</v>
      </c>
      <c r="G5260">
        <v>0</v>
      </c>
      <c r="H5260" t="s">
        <v>103</v>
      </c>
      <c r="I5260" t="s">
        <v>102</v>
      </c>
      <c r="J5260" t="s">
        <v>103</v>
      </c>
      <c r="K5260" t="s">
        <v>11614</v>
      </c>
      <c r="L5260" t="s">
        <v>254</v>
      </c>
      <c r="M5260" t="e">
        <f>_xlfn.XLOOKUP(B5260,Sheet1!B:B,Sheet1!C:C)</f>
        <v>#N/A</v>
      </c>
    </row>
    <row r="5261" spans="2:13" hidden="1">
      <c r="B5261" t="s">
        <v>11612</v>
      </c>
      <c r="C5261" t="s">
        <v>11616</v>
      </c>
      <c r="D5261" t="s">
        <v>226</v>
      </c>
      <c r="E5261" t="s">
        <v>5154</v>
      </c>
      <c r="F5261">
        <v>3</v>
      </c>
      <c r="G5261">
        <v>0</v>
      </c>
      <c r="H5261" t="s">
        <v>103</v>
      </c>
      <c r="I5261" t="s">
        <v>102</v>
      </c>
      <c r="J5261" t="s">
        <v>103</v>
      </c>
      <c r="K5261" t="s">
        <v>11614</v>
      </c>
      <c r="L5261" t="s">
        <v>254</v>
      </c>
      <c r="M5261" t="e">
        <f>_xlfn.XLOOKUP(B5261,Sheet1!B:B,Sheet1!C:C)</f>
        <v>#N/A</v>
      </c>
    </row>
    <row r="5262" spans="2:13" hidden="1">
      <c r="B5262" t="s">
        <v>11612</v>
      </c>
      <c r="C5262" t="s">
        <v>11617</v>
      </c>
      <c r="D5262" t="s">
        <v>142</v>
      </c>
      <c r="E5262" t="s">
        <v>5154</v>
      </c>
      <c r="F5262">
        <v>3</v>
      </c>
      <c r="G5262">
        <v>0</v>
      </c>
      <c r="H5262" t="s">
        <v>103</v>
      </c>
      <c r="I5262" t="s">
        <v>102</v>
      </c>
      <c r="J5262" t="s">
        <v>103</v>
      </c>
      <c r="K5262" t="s">
        <v>11614</v>
      </c>
      <c r="L5262" t="s">
        <v>254</v>
      </c>
      <c r="M5262" t="e">
        <f>_xlfn.XLOOKUP(B5262,Sheet1!B:B,Sheet1!C:C)</f>
        <v>#N/A</v>
      </c>
    </row>
    <row r="5263" spans="2:13" hidden="1">
      <c r="B5263" t="s">
        <v>11612</v>
      </c>
      <c r="C5263" t="s">
        <v>11618</v>
      </c>
      <c r="D5263" t="s">
        <v>11619</v>
      </c>
      <c r="E5263" t="s">
        <v>5154</v>
      </c>
      <c r="F5263">
        <v>40</v>
      </c>
      <c r="G5263">
        <v>61000</v>
      </c>
      <c r="H5263" t="s">
        <v>103</v>
      </c>
      <c r="I5263" t="s">
        <v>102</v>
      </c>
      <c r="J5263" t="s">
        <v>103</v>
      </c>
      <c r="K5263" t="s">
        <v>11614</v>
      </c>
      <c r="L5263" t="s">
        <v>254</v>
      </c>
      <c r="M5263" t="e">
        <f>_xlfn.XLOOKUP(B5263,Sheet1!B:B,Sheet1!C:C)</f>
        <v>#N/A</v>
      </c>
    </row>
    <row r="5264" spans="2:13" hidden="1">
      <c r="B5264" t="s">
        <v>11612</v>
      </c>
      <c r="C5264" t="s">
        <v>11614</v>
      </c>
      <c r="D5264" t="s">
        <v>254</v>
      </c>
      <c r="E5264" t="s">
        <v>5154</v>
      </c>
      <c r="F5264">
        <v>5</v>
      </c>
      <c r="G5264">
        <v>0</v>
      </c>
      <c r="H5264" t="s">
        <v>103</v>
      </c>
      <c r="I5264" t="s">
        <v>102</v>
      </c>
      <c r="J5264" t="s">
        <v>103</v>
      </c>
      <c r="K5264" t="s">
        <v>11614</v>
      </c>
      <c r="L5264" t="s">
        <v>254</v>
      </c>
      <c r="M5264" t="e">
        <f>_xlfn.XLOOKUP(B5264,Sheet1!B:B,Sheet1!C:C)</f>
        <v>#N/A</v>
      </c>
    </row>
    <row r="5265" spans="2:13" hidden="1">
      <c r="B5265" t="s">
        <v>11612</v>
      </c>
      <c r="C5265" t="s">
        <v>11620</v>
      </c>
      <c r="D5265" t="s">
        <v>226</v>
      </c>
      <c r="E5265" t="s">
        <v>5154</v>
      </c>
      <c r="F5265">
        <v>5</v>
      </c>
      <c r="G5265">
        <v>6667</v>
      </c>
      <c r="H5265" t="s">
        <v>103</v>
      </c>
      <c r="I5265" t="s">
        <v>102</v>
      </c>
      <c r="J5265" t="s">
        <v>103</v>
      </c>
      <c r="K5265" t="s">
        <v>11614</v>
      </c>
      <c r="L5265" t="s">
        <v>254</v>
      </c>
      <c r="M5265" t="e">
        <f>_xlfn.XLOOKUP(B5265,Sheet1!B:B,Sheet1!C:C)</f>
        <v>#N/A</v>
      </c>
    </row>
    <row r="5266" spans="2:13" hidden="1">
      <c r="B5266" t="s">
        <v>11612</v>
      </c>
      <c r="C5266" t="s">
        <v>11621</v>
      </c>
      <c r="D5266" t="s">
        <v>226</v>
      </c>
      <c r="E5266" t="s">
        <v>5154</v>
      </c>
      <c r="F5266">
        <v>3</v>
      </c>
      <c r="G5266">
        <v>0</v>
      </c>
      <c r="H5266" t="s">
        <v>103</v>
      </c>
      <c r="I5266" t="s">
        <v>102</v>
      </c>
      <c r="J5266" t="s">
        <v>103</v>
      </c>
      <c r="K5266" t="s">
        <v>11614</v>
      </c>
      <c r="L5266" t="s">
        <v>254</v>
      </c>
      <c r="M5266" t="e">
        <f>_xlfn.XLOOKUP(B5266,Sheet1!B:B,Sheet1!C:C)</f>
        <v>#N/A</v>
      </c>
    </row>
    <row r="5267" spans="2:13" hidden="1">
      <c r="B5267" t="s">
        <v>11612</v>
      </c>
      <c r="C5267" t="s">
        <v>11622</v>
      </c>
      <c r="D5267" t="s">
        <v>11623</v>
      </c>
      <c r="E5267" t="s">
        <v>5154</v>
      </c>
      <c r="F5267">
        <v>23</v>
      </c>
      <c r="G5267">
        <v>0</v>
      </c>
      <c r="H5267" t="s">
        <v>103</v>
      </c>
      <c r="I5267" t="s">
        <v>102</v>
      </c>
      <c r="J5267" t="s">
        <v>103</v>
      </c>
      <c r="K5267" t="s">
        <v>11614</v>
      </c>
      <c r="L5267" t="s">
        <v>254</v>
      </c>
      <c r="M5267" t="e">
        <f>_xlfn.XLOOKUP(B5267,Sheet1!B:B,Sheet1!C:C)</f>
        <v>#N/A</v>
      </c>
    </row>
    <row r="5268" spans="2:13" hidden="1">
      <c r="B5268" t="s">
        <v>11612</v>
      </c>
      <c r="C5268" t="s">
        <v>11624</v>
      </c>
      <c r="D5268" t="s">
        <v>226</v>
      </c>
      <c r="E5268" t="s">
        <v>5154</v>
      </c>
      <c r="F5268">
        <v>3</v>
      </c>
      <c r="G5268">
        <v>0</v>
      </c>
      <c r="H5268" t="s">
        <v>103</v>
      </c>
      <c r="I5268" t="s">
        <v>102</v>
      </c>
      <c r="J5268" t="s">
        <v>103</v>
      </c>
      <c r="K5268" t="s">
        <v>11614</v>
      </c>
      <c r="L5268" t="s">
        <v>254</v>
      </c>
      <c r="M5268" t="e">
        <f>_xlfn.XLOOKUP(B5268,Sheet1!B:B,Sheet1!C:C)</f>
        <v>#N/A</v>
      </c>
    </row>
    <row r="5269" spans="2:13" hidden="1">
      <c r="B5269" t="s">
        <v>11612</v>
      </c>
      <c r="C5269" t="s">
        <v>11625</v>
      </c>
      <c r="D5269" t="s">
        <v>226</v>
      </c>
      <c r="E5269" t="s">
        <v>5154</v>
      </c>
      <c r="F5269">
        <v>3</v>
      </c>
      <c r="G5269">
        <v>0</v>
      </c>
      <c r="H5269" t="s">
        <v>103</v>
      </c>
      <c r="I5269" t="s">
        <v>102</v>
      </c>
      <c r="J5269" t="s">
        <v>103</v>
      </c>
      <c r="K5269" t="s">
        <v>11614</v>
      </c>
      <c r="L5269" t="s">
        <v>254</v>
      </c>
      <c r="M5269" t="e">
        <f>_xlfn.XLOOKUP(B5269,Sheet1!B:B,Sheet1!C:C)</f>
        <v>#N/A</v>
      </c>
    </row>
    <row r="5270" spans="2:13" hidden="1">
      <c r="B5270" t="s">
        <v>11612</v>
      </c>
      <c r="C5270" t="s">
        <v>11626</v>
      </c>
      <c r="D5270" t="s">
        <v>670</v>
      </c>
      <c r="E5270" t="s">
        <v>5154</v>
      </c>
      <c r="F5270">
        <v>3</v>
      </c>
      <c r="G5270">
        <v>0</v>
      </c>
      <c r="H5270" t="s">
        <v>103</v>
      </c>
      <c r="I5270" t="s">
        <v>102</v>
      </c>
      <c r="J5270" t="s">
        <v>103</v>
      </c>
      <c r="K5270" t="s">
        <v>11614</v>
      </c>
      <c r="L5270" t="s">
        <v>254</v>
      </c>
      <c r="M5270" t="e">
        <f>_xlfn.XLOOKUP(B5270,Sheet1!B:B,Sheet1!C:C)</f>
        <v>#N/A</v>
      </c>
    </row>
    <row r="5271" spans="2:13" hidden="1">
      <c r="B5271" t="s">
        <v>11627</v>
      </c>
      <c r="C5271" t="s">
        <v>11628</v>
      </c>
      <c r="D5271" t="s">
        <v>2504</v>
      </c>
      <c r="E5271" t="s">
        <v>5154</v>
      </c>
      <c r="F5271">
        <v>0</v>
      </c>
      <c r="G5271">
        <v>0</v>
      </c>
      <c r="H5271" t="s">
        <v>103</v>
      </c>
      <c r="I5271" t="s">
        <v>102</v>
      </c>
      <c r="J5271" t="s">
        <v>103</v>
      </c>
      <c r="K5271" t="s">
        <v>11629</v>
      </c>
      <c r="L5271" t="s">
        <v>188</v>
      </c>
      <c r="M5271" t="e">
        <f>_xlfn.XLOOKUP(B5271,Sheet1!B:B,Sheet1!C:C)</f>
        <v>#N/A</v>
      </c>
    </row>
    <row r="5272" spans="2:13" hidden="1">
      <c r="B5272" t="s">
        <v>11627</v>
      </c>
      <c r="C5272" t="s">
        <v>11630</v>
      </c>
      <c r="D5272" t="s">
        <v>2504</v>
      </c>
      <c r="E5272" t="s">
        <v>5154</v>
      </c>
      <c r="F5272">
        <v>0</v>
      </c>
      <c r="G5272">
        <v>0</v>
      </c>
      <c r="H5272" t="s">
        <v>103</v>
      </c>
      <c r="I5272" t="s">
        <v>102</v>
      </c>
      <c r="J5272" t="s">
        <v>103</v>
      </c>
      <c r="K5272" t="s">
        <v>11629</v>
      </c>
      <c r="L5272" t="s">
        <v>188</v>
      </c>
      <c r="M5272" t="e">
        <f>_xlfn.XLOOKUP(B5272,Sheet1!B:B,Sheet1!C:C)</f>
        <v>#N/A</v>
      </c>
    </row>
    <row r="5273" spans="2:13" hidden="1">
      <c r="B5273" t="s">
        <v>11627</v>
      </c>
      <c r="C5273" t="s">
        <v>11631</v>
      </c>
      <c r="D5273" t="s">
        <v>5224</v>
      </c>
      <c r="E5273" t="s">
        <v>5154</v>
      </c>
      <c r="F5273">
        <v>0</v>
      </c>
      <c r="G5273">
        <v>0</v>
      </c>
      <c r="H5273" t="s">
        <v>103</v>
      </c>
      <c r="I5273" t="s">
        <v>102</v>
      </c>
      <c r="J5273" t="s">
        <v>103</v>
      </c>
      <c r="K5273" t="s">
        <v>11629</v>
      </c>
      <c r="L5273" t="s">
        <v>188</v>
      </c>
      <c r="M5273" t="e">
        <f>_xlfn.XLOOKUP(B5273,Sheet1!B:B,Sheet1!C:C)</f>
        <v>#N/A</v>
      </c>
    </row>
    <row r="5274" spans="2:13" hidden="1">
      <c r="B5274" t="s">
        <v>11627</v>
      </c>
      <c r="C5274" t="s">
        <v>11632</v>
      </c>
      <c r="D5274" t="s">
        <v>2504</v>
      </c>
      <c r="E5274" t="s">
        <v>5154</v>
      </c>
      <c r="F5274">
        <v>0</v>
      </c>
      <c r="G5274">
        <v>0</v>
      </c>
      <c r="H5274" t="s">
        <v>103</v>
      </c>
      <c r="I5274" t="s">
        <v>102</v>
      </c>
      <c r="J5274" t="s">
        <v>103</v>
      </c>
      <c r="K5274" t="s">
        <v>11629</v>
      </c>
      <c r="L5274" t="s">
        <v>188</v>
      </c>
      <c r="M5274" t="e">
        <f>_xlfn.XLOOKUP(B5274,Sheet1!B:B,Sheet1!C:C)</f>
        <v>#N/A</v>
      </c>
    </row>
    <row r="5275" spans="2:13" hidden="1">
      <c r="B5275" t="s">
        <v>11627</v>
      </c>
      <c r="C5275" t="s">
        <v>11633</v>
      </c>
      <c r="D5275" t="s">
        <v>315</v>
      </c>
      <c r="E5275" t="s">
        <v>5154</v>
      </c>
      <c r="F5275">
        <v>0</v>
      </c>
      <c r="G5275">
        <v>0</v>
      </c>
      <c r="H5275" t="s">
        <v>103</v>
      </c>
      <c r="I5275" t="s">
        <v>102</v>
      </c>
      <c r="J5275" t="s">
        <v>103</v>
      </c>
      <c r="K5275" t="s">
        <v>11629</v>
      </c>
      <c r="L5275" t="s">
        <v>188</v>
      </c>
      <c r="M5275" t="e">
        <f>_xlfn.XLOOKUP(B5275,Sheet1!B:B,Sheet1!C:C)</f>
        <v>#N/A</v>
      </c>
    </row>
    <row r="5276" spans="2:13" hidden="1">
      <c r="B5276" t="s">
        <v>11627</v>
      </c>
      <c r="C5276" t="s">
        <v>11634</v>
      </c>
      <c r="D5276" t="s">
        <v>2504</v>
      </c>
      <c r="E5276" t="s">
        <v>5154</v>
      </c>
      <c r="F5276">
        <v>0</v>
      </c>
      <c r="G5276">
        <v>0</v>
      </c>
      <c r="H5276" t="s">
        <v>103</v>
      </c>
      <c r="I5276" t="s">
        <v>102</v>
      </c>
      <c r="J5276" t="s">
        <v>103</v>
      </c>
      <c r="K5276" t="s">
        <v>11629</v>
      </c>
      <c r="L5276" t="s">
        <v>188</v>
      </c>
      <c r="M5276" t="e">
        <f>_xlfn.XLOOKUP(B5276,Sheet1!B:B,Sheet1!C:C)</f>
        <v>#N/A</v>
      </c>
    </row>
    <row r="5277" spans="2:13" hidden="1">
      <c r="B5277" t="s">
        <v>11627</v>
      </c>
      <c r="C5277" t="s">
        <v>11635</v>
      </c>
      <c r="D5277" t="s">
        <v>11636</v>
      </c>
      <c r="F5277">
        <v>40</v>
      </c>
      <c r="G5277">
        <v>140207</v>
      </c>
      <c r="H5277" t="s">
        <v>103</v>
      </c>
      <c r="I5277" t="s">
        <v>103</v>
      </c>
      <c r="J5277" t="s">
        <v>103</v>
      </c>
      <c r="K5277" t="s">
        <v>11629</v>
      </c>
      <c r="L5277" t="s">
        <v>188</v>
      </c>
      <c r="M5277" t="e">
        <f>_xlfn.XLOOKUP(B5277,Sheet1!B:B,Sheet1!C:C)</f>
        <v>#N/A</v>
      </c>
    </row>
    <row r="5278" spans="2:13" hidden="1">
      <c r="B5278" t="s">
        <v>11627</v>
      </c>
      <c r="C5278" t="s">
        <v>11637</v>
      </c>
      <c r="D5278" t="s">
        <v>2504</v>
      </c>
      <c r="E5278" t="s">
        <v>5154</v>
      </c>
      <c r="F5278">
        <v>0</v>
      </c>
      <c r="G5278">
        <v>0</v>
      </c>
      <c r="H5278" t="s">
        <v>103</v>
      </c>
      <c r="I5278" t="s">
        <v>102</v>
      </c>
      <c r="J5278" t="s">
        <v>103</v>
      </c>
      <c r="K5278" t="s">
        <v>11629</v>
      </c>
      <c r="L5278" t="s">
        <v>188</v>
      </c>
      <c r="M5278" t="e">
        <f>_xlfn.XLOOKUP(B5278,Sheet1!B:B,Sheet1!C:C)</f>
        <v>#N/A</v>
      </c>
    </row>
    <row r="5279" spans="2:13" hidden="1">
      <c r="B5279" t="s">
        <v>11627</v>
      </c>
      <c r="C5279" t="s">
        <v>11629</v>
      </c>
      <c r="D5279" t="s">
        <v>2168</v>
      </c>
      <c r="F5279">
        <v>40</v>
      </c>
      <c r="G5279">
        <v>144976</v>
      </c>
      <c r="H5279" t="s">
        <v>103</v>
      </c>
      <c r="I5279" t="s">
        <v>103</v>
      </c>
      <c r="J5279" t="s">
        <v>103</v>
      </c>
      <c r="K5279" t="s">
        <v>11629</v>
      </c>
      <c r="L5279" t="s">
        <v>188</v>
      </c>
      <c r="M5279" t="e">
        <f>_xlfn.XLOOKUP(B5279,Sheet1!B:B,Sheet1!C:C)</f>
        <v>#N/A</v>
      </c>
    </row>
    <row r="5280" spans="2:13" hidden="1">
      <c r="B5280" t="s">
        <v>11627</v>
      </c>
      <c r="C5280" t="s">
        <v>11638</v>
      </c>
      <c r="D5280" t="s">
        <v>2504</v>
      </c>
      <c r="E5280" t="s">
        <v>5154</v>
      </c>
      <c r="F5280">
        <v>0</v>
      </c>
      <c r="G5280">
        <v>0</v>
      </c>
      <c r="H5280" t="s">
        <v>103</v>
      </c>
      <c r="I5280" t="s">
        <v>102</v>
      </c>
      <c r="J5280" t="s">
        <v>103</v>
      </c>
      <c r="K5280" t="s">
        <v>11629</v>
      </c>
      <c r="L5280" t="s">
        <v>188</v>
      </c>
      <c r="M5280" t="e">
        <f>_xlfn.XLOOKUP(B5280,Sheet1!B:B,Sheet1!C:C)</f>
        <v>#N/A</v>
      </c>
    </row>
    <row r="5281" spans="2:13" hidden="1">
      <c r="B5281" t="s">
        <v>11627</v>
      </c>
      <c r="C5281" t="s">
        <v>11639</v>
      </c>
      <c r="D5281" t="s">
        <v>2504</v>
      </c>
      <c r="E5281" t="s">
        <v>5154</v>
      </c>
      <c r="F5281">
        <v>0</v>
      </c>
      <c r="G5281">
        <v>0</v>
      </c>
      <c r="H5281" t="s">
        <v>103</v>
      </c>
      <c r="I5281" t="s">
        <v>102</v>
      </c>
      <c r="J5281" t="s">
        <v>103</v>
      </c>
      <c r="K5281" t="s">
        <v>11629</v>
      </c>
      <c r="L5281" t="s">
        <v>188</v>
      </c>
      <c r="M5281" t="e">
        <f>_xlfn.XLOOKUP(B5281,Sheet1!B:B,Sheet1!C:C)</f>
        <v>#N/A</v>
      </c>
    </row>
    <row r="5282" spans="2:13" hidden="1">
      <c r="B5282" t="s">
        <v>11627</v>
      </c>
      <c r="C5282" t="s">
        <v>11640</v>
      </c>
      <c r="D5282" t="s">
        <v>2504</v>
      </c>
      <c r="E5282" t="s">
        <v>5154</v>
      </c>
      <c r="F5282">
        <v>0</v>
      </c>
      <c r="G5282">
        <v>0</v>
      </c>
      <c r="H5282" t="s">
        <v>103</v>
      </c>
      <c r="I5282" t="s">
        <v>102</v>
      </c>
      <c r="J5282" t="s">
        <v>103</v>
      </c>
      <c r="K5282" t="s">
        <v>11629</v>
      </c>
      <c r="L5282" t="s">
        <v>188</v>
      </c>
      <c r="M5282" t="e">
        <f>_xlfn.XLOOKUP(B5282,Sheet1!B:B,Sheet1!C:C)</f>
        <v>#N/A</v>
      </c>
    </row>
    <row r="5283" spans="2:13" hidden="1">
      <c r="B5283" t="s">
        <v>11627</v>
      </c>
      <c r="C5283" t="s">
        <v>11641</v>
      </c>
      <c r="D5283" t="s">
        <v>267</v>
      </c>
      <c r="E5283" t="s">
        <v>5154</v>
      </c>
      <c r="F5283">
        <v>0</v>
      </c>
      <c r="G5283">
        <v>0</v>
      </c>
      <c r="H5283" t="s">
        <v>103</v>
      </c>
      <c r="I5283" t="s">
        <v>102</v>
      </c>
      <c r="J5283" t="s">
        <v>103</v>
      </c>
      <c r="K5283" t="s">
        <v>11629</v>
      </c>
      <c r="L5283" t="s">
        <v>188</v>
      </c>
      <c r="M5283" t="e">
        <f>_xlfn.XLOOKUP(B5283,Sheet1!B:B,Sheet1!C:C)</f>
        <v>#N/A</v>
      </c>
    </row>
    <row r="5284" spans="2:13" hidden="1">
      <c r="B5284" t="s">
        <v>11627</v>
      </c>
      <c r="C5284" t="s">
        <v>11642</v>
      </c>
      <c r="D5284" t="s">
        <v>653</v>
      </c>
      <c r="E5284" t="s">
        <v>5154</v>
      </c>
      <c r="F5284">
        <v>0</v>
      </c>
      <c r="G5284">
        <v>0</v>
      </c>
      <c r="H5284" t="s">
        <v>103</v>
      </c>
      <c r="I5284" t="s">
        <v>102</v>
      </c>
      <c r="J5284" t="s">
        <v>103</v>
      </c>
      <c r="K5284" t="s">
        <v>11629</v>
      </c>
      <c r="L5284" t="s">
        <v>188</v>
      </c>
      <c r="M5284" t="e">
        <f>_xlfn.XLOOKUP(B5284,Sheet1!B:B,Sheet1!C:C)</f>
        <v>#N/A</v>
      </c>
    </row>
    <row r="5285" spans="2:13" hidden="1">
      <c r="B5285" t="s">
        <v>11643</v>
      </c>
      <c r="C5285" t="s">
        <v>11644</v>
      </c>
      <c r="D5285" t="s">
        <v>653</v>
      </c>
      <c r="E5285" t="s">
        <v>5073</v>
      </c>
      <c r="F5285">
        <v>1</v>
      </c>
      <c r="G5285">
        <v>10425</v>
      </c>
      <c r="H5285" t="s">
        <v>102</v>
      </c>
      <c r="I5285" t="s">
        <v>103</v>
      </c>
      <c r="J5285" t="s">
        <v>103</v>
      </c>
      <c r="K5285" t="s">
        <v>11645</v>
      </c>
      <c r="L5285" t="s">
        <v>315</v>
      </c>
      <c r="M5285" t="e">
        <f>_xlfn.XLOOKUP(B5285,Sheet1!B:B,Sheet1!C:C)</f>
        <v>#N/A</v>
      </c>
    </row>
    <row r="5286" spans="2:13" hidden="1">
      <c r="B5286" t="s">
        <v>11643</v>
      </c>
      <c r="C5286" t="s">
        <v>11645</v>
      </c>
      <c r="D5286" t="s">
        <v>315</v>
      </c>
      <c r="E5286" t="s">
        <v>5073</v>
      </c>
      <c r="F5286">
        <v>40</v>
      </c>
      <c r="G5286">
        <v>102715</v>
      </c>
      <c r="H5286" t="s">
        <v>102</v>
      </c>
      <c r="I5286" t="s">
        <v>103</v>
      </c>
      <c r="J5286" t="s">
        <v>103</v>
      </c>
      <c r="K5286" t="s">
        <v>11645</v>
      </c>
      <c r="L5286" t="s">
        <v>315</v>
      </c>
      <c r="M5286" t="e">
        <f>_xlfn.XLOOKUP(B5286,Sheet1!B:B,Sheet1!C:C)</f>
        <v>#N/A</v>
      </c>
    </row>
    <row r="5287" spans="2:13" hidden="1">
      <c r="B5287" t="s">
        <v>11643</v>
      </c>
      <c r="C5287" t="s">
        <v>11646</v>
      </c>
      <c r="D5287" t="s">
        <v>180</v>
      </c>
      <c r="E5287" t="s">
        <v>5073</v>
      </c>
      <c r="F5287">
        <v>40</v>
      </c>
      <c r="G5287">
        <v>35850</v>
      </c>
      <c r="H5287" t="s">
        <v>102</v>
      </c>
      <c r="I5287" t="s">
        <v>103</v>
      </c>
      <c r="J5287" t="s">
        <v>103</v>
      </c>
      <c r="K5287" t="s">
        <v>11645</v>
      </c>
      <c r="L5287" t="s">
        <v>315</v>
      </c>
      <c r="M5287" t="e">
        <f>_xlfn.XLOOKUP(B5287,Sheet1!B:B,Sheet1!C:C)</f>
        <v>#N/A</v>
      </c>
    </row>
    <row r="5288" spans="2:13" hidden="1">
      <c r="B5288" t="s">
        <v>11643</v>
      </c>
      <c r="C5288" t="s">
        <v>11647</v>
      </c>
      <c r="D5288" t="s">
        <v>653</v>
      </c>
      <c r="E5288" t="s">
        <v>5073</v>
      </c>
      <c r="F5288">
        <v>25</v>
      </c>
      <c r="G5288">
        <v>55990</v>
      </c>
      <c r="H5288" t="s">
        <v>102</v>
      </c>
      <c r="I5288" t="s">
        <v>103</v>
      </c>
      <c r="J5288" t="s">
        <v>103</v>
      </c>
      <c r="K5288" t="s">
        <v>11645</v>
      </c>
      <c r="L5288" t="s">
        <v>315</v>
      </c>
      <c r="M5288" t="e">
        <f>_xlfn.XLOOKUP(B5288,Sheet1!B:B,Sheet1!C:C)</f>
        <v>#N/A</v>
      </c>
    </row>
    <row r="5289" spans="2:13" hidden="1">
      <c r="B5289" t="s">
        <v>363</v>
      </c>
      <c r="C5289" t="s">
        <v>6301</v>
      </c>
      <c r="D5289" t="s">
        <v>6302</v>
      </c>
      <c r="E5289" t="s">
        <v>5178</v>
      </c>
      <c r="F5289">
        <v>0.2</v>
      </c>
      <c r="G5289">
        <v>0</v>
      </c>
      <c r="H5289" t="s">
        <v>103</v>
      </c>
      <c r="I5289" t="s">
        <v>103</v>
      </c>
      <c r="J5289" t="s">
        <v>102</v>
      </c>
      <c r="K5289" t="s">
        <v>274</v>
      </c>
      <c r="L5289" t="s">
        <v>275</v>
      </c>
      <c r="M5289" t="e">
        <f>_xlfn.XLOOKUP(B5289,Sheet1!B:B,Sheet1!C:C)</f>
        <v>#N/A</v>
      </c>
    </row>
    <row r="5290" spans="2:13" hidden="1">
      <c r="B5290" t="s">
        <v>363</v>
      </c>
      <c r="C5290" t="s">
        <v>6303</v>
      </c>
      <c r="D5290" t="s">
        <v>6304</v>
      </c>
      <c r="E5290" t="s">
        <v>5178</v>
      </c>
      <c r="F5290">
        <v>0.2</v>
      </c>
      <c r="G5290">
        <v>0</v>
      </c>
      <c r="H5290" t="s">
        <v>103</v>
      </c>
      <c r="I5290" t="s">
        <v>103</v>
      </c>
      <c r="J5290" t="s">
        <v>102</v>
      </c>
      <c r="K5290" t="s">
        <v>274</v>
      </c>
      <c r="L5290" t="s">
        <v>275</v>
      </c>
      <c r="M5290" t="e">
        <f>_xlfn.XLOOKUP(B5290,Sheet1!B:B,Sheet1!C:C)</f>
        <v>#N/A</v>
      </c>
    </row>
    <row r="5291" spans="2:13" hidden="1">
      <c r="B5291" t="s">
        <v>363</v>
      </c>
      <c r="C5291" t="s">
        <v>6305</v>
      </c>
      <c r="D5291" t="s">
        <v>226</v>
      </c>
      <c r="E5291" t="s">
        <v>5154</v>
      </c>
      <c r="F5291">
        <v>0.2</v>
      </c>
      <c r="G5291">
        <v>0</v>
      </c>
      <c r="H5291" t="s">
        <v>103</v>
      </c>
      <c r="I5291" t="s">
        <v>102</v>
      </c>
      <c r="J5291" t="s">
        <v>103</v>
      </c>
      <c r="K5291" t="s">
        <v>274</v>
      </c>
      <c r="L5291" t="s">
        <v>275</v>
      </c>
      <c r="M5291" t="e">
        <f>_xlfn.XLOOKUP(B5291,Sheet1!B:B,Sheet1!C:C)</f>
        <v>#N/A</v>
      </c>
    </row>
    <row r="5292" spans="2:13" hidden="1">
      <c r="B5292" t="s">
        <v>363</v>
      </c>
      <c r="C5292" t="s">
        <v>6306</v>
      </c>
      <c r="D5292" t="s">
        <v>6307</v>
      </c>
      <c r="F5292">
        <v>0.2</v>
      </c>
      <c r="G5292">
        <v>0</v>
      </c>
      <c r="H5292" t="s">
        <v>103</v>
      </c>
      <c r="I5292" t="s">
        <v>103</v>
      </c>
      <c r="J5292" t="s">
        <v>103</v>
      </c>
      <c r="K5292" t="s">
        <v>274</v>
      </c>
      <c r="L5292" t="s">
        <v>275</v>
      </c>
      <c r="M5292" t="e">
        <f>_xlfn.XLOOKUP(B5292,Sheet1!B:B,Sheet1!C:C)</f>
        <v>#N/A</v>
      </c>
    </row>
    <row r="5293" spans="2:13" hidden="1">
      <c r="B5293" t="s">
        <v>363</v>
      </c>
      <c r="C5293" t="s">
        <v>6308</v>
      </c>
      <c r="D5293" t="s">
        <v>142</v>
      </c>
      <c r="E5293" t="s">
        <v>5070</v>
      </c>
      <c r="F5293">
        <v>0.2</v>
      </c>
      <c r="G5293">
        <v>0</v>
      </c>
      <c r="H5293" t="s">
        <v>102</v>
      </c>
      <c r="I5293" t="s">
        <v>102</v>
      </c>
      <c r="J5293" t="s">
        <v>103</v>
      </c>
      <c r="K5293" t="s">
        <v>274</v>
      </c>
      <c r="L5293" t="s">
        <v>275</v>
      </c>
      <c r="M5293" t="e">
        <f>_xlfn.XLOOKUP(B5293,Sheet1!B:B,Sheet1!C:C)</f>
        <v>#N/A</v>
      </c>
    </row>
    <row r="5294" spans="2:13" hidden="1">
      <c r="B5294" t="s">
        <v>363</v>
      </c>
      <c r="C5294" t="s">
        <v>6309</v>
      </c>
      <c r="D5294" t="s">
        <v>6310</v>
      </c>
      <c r="E5294" t="s">
        <v>5178</v>
      </c>
      <c r="F5294">
        <v>0.2</v>
      </c>
      <c r="G5294">
        <v>0</v>
      </c>
      <c r="H5294" t="s">
        <v>103</v>
      </c>
      <c r="I5294" t="s">
        <v>103</v>
      </c>
      <c r="J5294" t="s">
        <v>102</v>
      </c>
      <c r="K5294" t="s">
        <v>274</v>
      </c>
      <c r="L5294" t="s">
        <v>275</v>
      </c>
      <c r="M5294" t="e">
        <f>_xlfn.XLOOKUP(B5294,Sheet1!B:B,Sheet1!C:C)</f>
        <v>#N/A</v>
      </c>
    </row>
    <row r="5295" spans="2:13" hidden="1">
      <c r="B5295" t="s">
        <v>363</v>
      </c>
      <c r="C5295" t="s">
        <v>6311</v>
      </c>
      <c r="D5295" t="s">
        <v>590</v>
      </c>
      <c r="E5295" t="s">
        <v>5070</v>
      </c>
      <c r="F5295">
        <v>0.2</v>
      </c>
      <c r="G5295">
        <v>0</v>
      </c>
      <c r="H5295" t="s">
        <v>102</v>
      </c>
      <c r="I5295" t="s">
        <v>102</v>
      </c>
      <c r="J5295" t="s">
        <v>103</v>
      </c>
      <c r="K5295" t="s">
        <v>274</v>
      </c>
      <c r="L5295" t="s">
        <v>275</v>
      </c>
      <c r="M5295" t="e">
        <f>_xlfn.XLOOKUP(B5295,Sheet1!B:B,Sheet1!C:C)</f>
        <v>#N/A</v>
      </c>
    </row>
    <row r="5296" spans="2:13" hidden="1">
      <c r="B5296" t="s">
        <v>363</v>
      </c>
      <c r="C5296" t="s">
        <v>6312</v>
      </c>
      <c r="D5296" t="s">
        <v>6313</v>
      </c>
      <c r="F5296">
        <v>0.2</v>
      </c>
      <c r="G5296">
        <v>0</v>
      </c>
      <c r="H5296" t="s">
        <v>103</v>
      </c>
      <c r="I5296" t="s">
        <v>103</v>
      </c>
      <c r="J5296" t="s">
        <v>103</v>
      </c>
      <c r="K5296" t="s">
        <v>274</v>
      </c>
      <c r="L5296" t="s">
        <v>275</v>
      </c>
      <c r="M5296" t="e">
        <f>_xlfn.XLOOKUP(B5296,Sheet1!B:B,Sheet1!C:C)</f>
        <v>#N/A</v>
      </c>
    </row>
    <row r="5297" spans="2:13" hidden="1">
      <c r="B5297" t="s">
        <v>363</v>
      </c>
      <c r="C5297" t="s">
        <v>6314</v>
      </c>
      <c r="D5297" t="s">
        <v>226</v>
      </c>
      <c r="E5297" t="s">
        <v>5154</v>
      </c>
      <c r="F5297">
        <v>0.2</v>
      </c>
      <c r="G5297">
        <v>0</v>
      </c>
      <c r="H5297" t="s">
        <v>103</v>
      </c>
      <c r="I5297" t="s">
        <v>102</v>
      </c>
      <c r="J5297" t="s">
        <v>103</v>
      </c>
      <c r="K5297" t="s">
        <v>274</v>
      </c>
      <c r="L5297" t="s">
        <v>275</v>
      </c>
      <c r="M5297" t="e">
        <f>_xlfn.XLOOKUP(B5297,Sheet1!B:B,Sheet1!C:C)</f>
        <v>#N/A</v>
      </c>
    </row>
    <row r="5298" spans="2:13" hidden="1">
      <c r="B5298" t="s">
        <v>363</v>
      </c>
      <c r="C5298" t="s">
        <v>6315</v>
      </c>
      <c r="D5298" t="s">
        <v>6316</v>
      </c>
      <c r="E5298" t="s">
        <v>5178</v>
      </c>
      <c r="F5298">
        <v>0.2</v>
      </c>
      <c r="G5298">
        <v>0</v>
      </c>
      <c r="H5298" t="s">
        <v>103</v>
      </c>
      <c r="I5298" t="s">
        <v>103</v>
      </c>
      <c r="J5298" t="s">
        <v>102</v>
      </c>
      <c r="K5298" t="s">
        <v>274</v>
      </c>
      <c r="L5298" t="s">
        <v>275</v>
      </c>
      <c r="M5298" t="e">
        <f>_xlfn.XLOOKUP(B5298,Sheet1!B:B,Sheet1!C:C)</f>
        <v>#N/A</v>
      </c>
    </row>
    <row r="5299" spans="2:13" hidden="1">
      <c r="B5299" t="s">
        <v>363</v>
      </c>
      <c r="C5299" t="s">
        <v>11648</v>
      </c>
      <c r="D5299" t="s">
        <v>6318</v>
      </c>
      <c r="E5299" t="s">
        <v>5178</v>
      </c>
      <c r="F5299">
        <v>0.2</v>
      </c>
      <c r="G5299">
        <v>0</v>
      </c>
      <c r="H5299" t="s">
        <v>103</v>
      </c>
      <c r="I5299" t="s">
        <v>103</v>
      </c>
      <c r="J5299" t="s">
        <v>102</v>
      </c>
      <c r="K5299" t="s">
        <v>274</v>
      </c>
      <c r="L5299" t="s">
        <v>275</v>
      </c>
      <c r="M5299" t="e">
        <f>_xlfn.XLOOKUP(B5299,Sheet1!B:B,Sheet1!C:C)</f>
        <v>#N/A</v>
      </c>
    </row>
    <row r="5300" spans="2:13" hidden="1">
      <c r="B5300" t="s">
        <v>363</v>
      </c>
      <c r="C5300" t="s">
        <v>6319</v>
      </c>
      <c r="D5300" t="s">
        <v>6320</v>
      </c>
      <c r="E5300" t="s">
        <v>5073</v>
      </c>
      <c r="F5300">
        <v>0.2</v>
      </c>
      <c r="G5300">
        <v>0</v>
      </c>
      <c r="H5300" t="s">
        <v>102</v>
      </c>
      <c r="I5300" t="s">
        <v>103</v>
      </c>
      <c r="J5300" t="s">
        <v>103</v>
      </c>
      <c r="K5300" t="s">
        <v>274</v>
      </c>
      <c r="L5300" t="s">
        <v>275</v>
      </c>
      <c r="M5300" t="e">
        <f>_xlfn.XLOOKUP(B5300,Sheet1!B:B,Sheet1!C:C)</f>
        <v>#N/A</v>
      </c>
    </row>
    <row r="5301" spans="2:13" hidden="1">
      <c r="B5301" t="s">
        <v>363</v>
      </c>
      <c r="C5301" t="s">
        <v>6321</v>
      </c>
      <c r="D5301" t="s">
        <v>6322</v>
      </c>
      <c r="E5301" t="s">
        <v>5178</v>
      </c>
      <c r="F5301">
        <v>0.2</v>
      </c>
      <c r="G5301">
        <v>0</v>
      </c>
      <c r="H5301" t="s">
        <v>103</v>
      </c>
      <c r="I5301" t="s">
        <v>103</v>
      </c>
      <c r="J5301" t="s">
        <v>102</v>
      </c>
      <c r="K5301" t="s">
        <v>274</v>
      </c>
      <c r="L5301" t="s">
        <v>275</v>
      </c>
      <c r="M5301" t="e">
        <f>_xlfn.XLOOKUP(B5301,Sheet1!B:B,Sheet1!C:C)</f>
        <v>#N/A</v>
      </c>
    </row>
    <row r="5302" spans="2:13" hidden="1">
      <c r="B5302" t="s">
        <v>363</v>
      </c>
      <c r="C5302" t="s">
        <v>6323</v>
      </c>
      <c r="D5302" t="s">
        <v>226</v>
      </c>
      <c r="E5302" t="s">
        <v>5154</v>
      </c>
      <c r="F5302">
        <v>0.2</v>
      </c>
      <c r="G5302">
        <v>0</v>
      </c>
      <c r="H5302" t="s">
        <v>103</v>
      </c>
      <c r="I5302" t="s">
        <v>102</v>
      </c>
      <c r="J5302" t="s">
        <v>103</v>
      </c>
      <c r="K5302" t="s">
        <v>274</v>
      </c>
      <c r="L5302" t="s">
        <v>275</v>
      </c>
      <c r="M5302" t="e">
        <f>_xlfn.XLOOKUP(B5302,Sheet1!B:B,Sheet1!C:C)</f>
        <v>#N/A</v>
      </c>
    </row>
    <row r="5303" spans="2:13" hidden="1">
      <c r="B5303" t="s">
        <v>363</v>
      </c>
      <c r="C5303" t="s">
        <v>6324</v>
      </c>
      <c r="D5303" t="s">
        <v>331</v>
      </c>
      <c r="E5303" t="s">
        <v>5073</v>
      </c>
      <c r="F5303">
        <v>0.2</v>
      </c>
      <c r="G5303">
        <v>0</v>
      </c>
      <c r="H5303" t="s">
        <v>102</v>
      </c>
      <c r="I5303" t="s">
        <v>103</v>
      </c>
      <c r="J5303" t="s">
        <v>103</v>
      </c>
      <c r="K5303" t="s">
        <v>274</v>
      </c>
      <c r="L5303" t="s">
        <v>275</v>
      </c>
      <c r="M5303" t="e">
        <f>_xlfn.XLOOKUP(B5303,Sheet1!B:B,Sheet1!C:C)</f>
        <v>#N/A</v>
      </c>
    </row>
    <row r="5304" spans="2:13" hidden="1">
      <c r="B5304" t="s">
        <v>363</v>
      </c>
      <c r="C5304" t="s">
        <v>6325</v>
      </c>
      <c r="D5304" t="s">
        <v>6326</v>
      </c>
      <c r="F5304">
        <v>0.2</v>
      </c>
      <c r="G5304">
        <v>0</v>
      </c>
      <c r="H5304" t="s">
        <v>103</v>
      </c>
      <c r="I5304" t="s">
        <v>103</v>
      </c>
      <c r="J5304" t="s">
        <v>103</v>
      </c>
      <c r="K5304" t="s">
        <v>274</v>
      </c>
      <c r="L5304" t="s">
        <v>275</v>
      </c>
      <c r="M5304" t="e">
        <f>_xlfn.XLOOKUP(B5304,Sheet1!B:B,Sheet1!C:C)</f>
        <v>#N/A</v>
      </c>
    </row>
    <row r="5305" spans="2:13" hidden="1">
      <c r="B5305" t="s">
        <v>363</v>
      </c>
      <c r="C5305" t="s">
        <v>6327</v>
      </c>
      <c r="D5305" t="s">
        <v>6328</v>
      </c>
      <c r="E5305" t="s">
        <v>5178</v>
      </c>
      <c r="F5305">
        <v>0.2</v>
      </c>
      <c r="G5305">
        <v>0</v>
      </c>
      <c r="H5305" t="s">
        <v>103</v>
      </c>
      <c r="I5305" t="s">
        <v>103</v>
      </c>
      <c r="J5305" t="s">
        <v>102</v>
      </c>
      <c r="K5305" t="s">
        <v>274</v>
      </c>
      <c r="L5305" t="s">
        <v>275</v>
      </c>
      <c r="M5305" t="e">
        <f>_xlfn.XLOOKUP(B5305,Sheet1!B:B,Sheet1!C:C)</f>
        <v>#N/A</v>
      </c>
    </row>
    <row r="5306" spans="2:13" hidden="1">
      <c r="B5306" t="s">
        <v>363</v>
      </c>
      <c r="C5306" t="s">
        <v>6329</v>
      </c>
      <c r="D5306" t="s">
        <v>6330</v>
      </c>
      <c r="E5306" t="s">
        <v>5178</v>
      </c>
      <c r="F5306">
        <v>0.2</v>
      </c>
      <c r="G5306">
        <v>0</v>
      </c>
      <c r="H5306" t="s">
        <v>103</v>
      </c>
      <c r="I5306" t="s">
        <v>103</v>
      </c>
      <c r="J5306" t="s">
        <v>102</v>
      </c>
      <c r="K5306" t="s">
        <v>274</v>
      </c>
      <c r="L5306" t="s">
        <v>275</v>
      </c>
      <c r="M5306" t="e">
        <f>_xlfn.XLOOKUP(B5306,Sheet1!B:B,Sheet1!C:C)</f>
        <v>#N/A</v>
      </c>
    </row>
    <row r="5307" spans="2:13" hidden="1">
      <c r="B5307" t="s">
        <v>363</v>
      </c>
      <c r="C5307" t="s">
        <v>6331</v>
      </c>
      <c r="D5307" t="s">
        <v>6332</v>
      </c>
      <c r="E5307" t="s">
        <v>5178</v>
      </c>
      <c r="F5307">
        <v>0.2</v>
      </c>
      <c r="G5307">
        <v>0</v>
      </c>
      <c r="H5307" t="s">
        <v>103</v>
      </c>
      <c r="I5307" t="s">
        <v>103</v>
      </c>
      <c r="J5307" t="s">
        <v>102</v>
      </c>
      <c r="K5307" t="s">
        <v>274</v>
      </c>
      <c r="L5307" t="s">
        <v>275</v>
      </c>
      <c r="M5307" t="e">
        <f>_xlfn.XLOOKUP(B5307,Sheet1!B:B,Sheet1!C:C)</f>
        <v>#N/A</v>
      </c>
    </row>
    <row r="5308" spans="2:13" hidden="1">
      <c r="B5308" t="s">
        <v>363</v>
      </c>
      <c r="C5308" t="s">
        <v>6333</v>
      </c>
      <c r="D5308" t="s">
        <v>6334</v>
      </c>
      <c r="E5308" t="s">
        <v>5178</v>
      </c>
      <c r="F5308">
        <v>0.2</v>
      </c>
      <c r="G5308">
        <v>0</v>
      </c>
      <c r="H5308" t="s">
        <v>103</v>
      </c>
      <c r="I5308" t="s">
        <v>103</v>
      </c>
      <c r="J5308" t="s">
        <v>102</v>
      </c>
      <c r="K5308" t="s">
        <v>274</v>
      </c>
      <c r="L5308" t="s">
        <v>275</v>
      </c>
      <c r="M5308" t="e">
        <f>_xlfn.XLOOKUP(B5308,Sheet1!B:B,Sheet1!C:C)</f>
        <v>#N/A</v>
      </c>
    </row>
    <row r="5309" spans="2:13" hidden="1">
      <c r="B5309" t="s">
        <v>363</v>
      </c>
      <c r="C5309" t="s">
        <v>6335</v>
      </c>
      <c r="D5309" t="s">
        <v>226</v>
      </c>
      <c r="E5309" t="s">
        <v>5154</v>
      </c>
      <c r="F5309">
        <v>0.2</v>
      </c>
      <c r="G5309">
        <v>0</v>
      </c>
      <c r="H5309" t="s">
        <v>103</v>
      </c>
      <c r="I5309" t="s">
        <v>102</v>
      </c>
      <c r="J5309" t="s">
        <v>103</v>
      </c>
      <c r="K5309" t="s">
        <v>274</v>
      </c>
      <c r="L5309" t="s">
        <v>275</v>
      </c>
      <c r="M5309" t="e">
        <f>_xlfn.XLOOKUP(B5309,Sheet1!B:B,Sheet1!C:C)</f>
        <v>#N/A</v>
      </c>
    </row>
    <row r="5310" spans="2:13" hidden="1">
      <c r="B5310" t="s">
        <v>363</v>
      </c>
      <c r="C5310" t="s">
        <v>6336</v>
      </c>
      <c r="D5310" t="s">
        <v>6337</v>
      </c>
      <c r="E5310" t="s">
        <v>5178</v>
      </c>
      <c r="F5310">
        <v>0.2</v>
      </c>
      <c r="G5310">
        <v>0</v>
      </c>
      <c r="H5310" t="s">
        <v>103</v>
      </c>
      <c r="I5310" t="s">
        <v>103</v>
      </c>
      <c r="J5310" t="s">
        <v>102</v>
      </c>
      <c r="K5310" t="s">
        <v>274</v>
      </c>
      <c r="L5310" t="s">
        <v>275</v>
      </c>
      <c r="M5310" t="e">
        <f>_xlfn.XLOOKUP(B5310,Sheet1!B:B,Sheet1!C:C)</f>
        <v>#N/A</v>
      </c>
    </row>
    <row r="5311" spans="2:13" hidden="1">
      <c r="B5311" t="s">
        <v>363</v>
      </c>
      <c r="C5311" t="s">
        <v>6338</v>
      </c>
      <c r="D5311" t="s">
        <v>6339</v>
      </c>
      <c r="E5311" t="s">
        <v>5178</v>
      </c>
      <c r="F5311">
        <v>0.2</v>
      </c>
      <c r="G5311">
        <v>0</v>
      </c>
      <c r="H5311" t="s">
        <v>103</v>
      </c>
      <c r="I5311" t="s">
        <v>103</v>
      </c>
      <c r="J5311" t="s">
        <v>102</v>
      </c>
      <c r="K5311" t="s">
        <v>274</v>
      </c>
      <c r="L5311" t="s">
        <v>275</v>
      </c>
      <c r="M5311" t="e">
        <f>_xlfn.XLOOKUP(B5311,Sheet1!B:B,Sheet1!C:C)</f>
        <v>#N/A</v>
      </c>
    </row>
    <row r="5312" spans="2:13" hidden="1">
      <c r="B5312" t="s">
        <v>363</v>
      </c>
      <c r="C5312" t="s">
        <v>6340</v>
      </c>
      <c r="D5312" t="s">
        <v>226</v>
      </c>
      <c r="E5312" t="s">
        <v>5154</v>
      </c>
      <c r="F5312">
        <v>0.2</v>
      </c>
      <c r="G5312">
        <v>0</v>
      </c>
      <c r="H5312" t="s">
        <v>103</v>
      </c>
      <c r="I5312" t="s">
        <v>102</v>
      </c>
      <c r="J5312" t="s">
        <v>103</v>
      </c>
      <c r="K5312" t="s">
        <v>274</v>
      </c>
      <c r="L5312" t="s">
        <v>275</v>
      </c>
      <c r="M5312" t="e">
        <f>_xlfn.XLOOKUP(B5312,Sheet1!B:B,Sheet1!C:C)</f>
        <v>#N/A</v>
      </c>
    </row>
    <row r="5313" spans="2:13" hidden="1">
      <c r="B5313" t="s">
        <v>363</v>
      </c>
      <c r="C5313" t="s">
        <v>11649</v>
      </c>
      <c r="D5313" t="s">
        <v>6342</v>
      </c>
      <c r="E5313" t="s">
        <v>5178</v>
      </c>
      <c r="F5313">
        <v>0.2</v>
      </c>
      <c r="G5313">
        <v>0</v>
      </c>
      <c r="H5313" t="s">
        <v>103</v>
      </c>
      <c r="I5313" t="s">
        <v>103</v>
      </c>
      <c r="J5313" t="s">
        <v>102</v>
      </c>
      <c r="K5313" t="s">
        <v>274</v>
      </c>
      <c r="L5313" t="s">
        <v>275</v>
      </c>
      <c r="M5313" t="e">
        <f>_xlfn.XLOOKUP(B5313,Sheet1!B:B,Sheet1!C:C)</f>
        <v>#N/A</v>
      </c>
    </row>
    <row r="5314" spans="2:13" hidden="1">
      <c r="B5314" t="s">
        <v>363</v>
      </c>
      <c r="C5314" t="s">
        <v>6343</v>
      </c>
      <c r="D5314" t="s">
        <v>6344</v>
      </c>
      <c r="F5314">
        <v>0.2</v>
      </c>
      <c r="G5314">
        <v>0</v>
      </c>
      <c r="H5314" t="s">
        <v>103</v>
      </c>
      <c r="I5314" t="s">
        <v>103</v>
      </c>
      <c r="J5314" t="s">
        <v>103</v>
      </c>
      <c r="K5314" t="s">
        <v>274</v>
      </c>
      <c r="L5314" t="s">
        <v>275</v>
      </c>
      <c r="M5314" t="e">
        <f>_xlfn.XLOOKUP(B5314,Sheet1!B:B,Sheet1!C:C)</f>
        <v>#N/A</v>
      </c>
    </row>
    <row r="5315" spans="2:13" hidden="1">
      <c r="B5315" t="s">
        <v>363</v>
      </c>
      <c r="C5315" t="s">
        <v>6345</v>
      </c>
      <c r="D5315" t="s">
        <v>6313</v>
      </c>
      <c r="F5315">
        <v>0.2</v>
      </c>
      <c r="G5315">
        <v>0</v>
      </c>
      <c r="H5315" t="s">
        <v>103</v>
      </c>
      <c r="I5315" t="s">
        <v>103</v>
      </c>
      <c r="J5315" t="s">
        <v>103</v>
      </c>
      <c r="K5315" t="s">
        <v>274</v>
      </c>
      <c r="L5315" t="s">
        <v>275</v>
      </c>
      <c r="M5315" t="e">
        <f>_xlfn.XLOOKUP(B5315,Sheet1!B:B,Sheet1!C:C)</f>
        <v>#N/A</v>
      </c>
    </row>
    <row r="5316" spans="2:13" hidden="1">
      <c r="B5316" t="s">
        <v>363</v>
      </c>
      <c r="C5316" t="s">
        <v>6346</v>
      </c>
      <c r="D5316" t="s">
        <v>6347</v>
      </c>
      <c r="E5316" t="s">
        <v>5178</v>
      </c>
      <c r="F5316">
        <v>0.2</v>
      </c>
      <c r="G5316">
        <v>0</v>
      </c>
      <c r="H5316" t="s">
        <v>103</v>
      </c>
      <c r="I5316" t="s">
        <v>103</v>
      </c>
      <c r="J5316" t="s">
        <v>102</v>
      </c>
      <c r="K5316" t="s">
        <v>274</v>
      </c>
      <c r="L5316" t="s">
        <v>275</v>
      </c>
      <c r="M5316" t="e">
        <f>_xlfn.XLOOKUP(B5316,Sheet1!B:B,Sheet1!C:C)</f>
        <v>#N/A</v>
      </c>
    </row>
    <row r="5317" spans="2:13" hidden="1">
      <c r="B5317" t="s">
        <v>363</v>
      </c>
      <c r="C5317" t="s">
        <v>6348</v>
      </c>
      <c r="D5317" t="s">
        <v>6349</v>
      </c>
      <c r="E5317" t="s">
        <v>5178</v>
      </c>
      <c r="F5317">
        <v>0.2</v>
      </c>
      <c r="G5317">
        <v>0</v>
      </c>
      <c r="H5317" t="s">
        <v>103</v>
      </c>
      <c r="I5317" t="s">
        <v>103</v>
      </c>
      <c r="J5317" t="s">
        <v>102</v>
      </c>
      <c r="K5317" t="s">
        <v>274</v>
      </c>
      <c r="L5317" t="s">
        <v>275</v>
      </c>
      <c r="M5317" t="e">
        <f>_xlfn.XLOOKUP(B5317,Sheet1!B:B,Sheet1!C:C)</f>
        <v>#N/A</v>
      </c>
    </row>
    <row r="5318" spans="2:13" hidden="1">
      <c r="B5318" t="s">
        <v>363</v>
      </c>
      <c r="C5318" t="s">
        <v>6350</v>
      </c>
      <c r="D5318" t="s">
        <v>6351</v>
      </c>
      <c r="E5318" t="s">
        <v>5178</v>
      </c>
      <c r="F5318">
        <v>0.2</v>
      </c>
      <c r="G5318">
        <v>0</v>
      </c>
      <c r="H5318" t="s">
        <v>103</v>
      </c>
      <c r="I5318" t="s">
        <v>103</v>
      </c>
      <c r="J5318" t="s">
        <v>102</v>
      </c>
      <c r="K5318" t="s">
        <v>274</v>
      </c>
      <c r="L5318" t="s">
        <v>275</v>
      </c>
      <c r="M5318" t="e">
        <f>_xlfn.XLOOKUP(B5318,Sheet1!B:B,Sheet1!C:C)</f>
        <v>#N/A</v>
      </c>
    </row>
    <row r="5319" spans="2:13" hidden="1">
      <c r="B5319" t="s">
        <v>363</v>
      </c>
      <c r="C5319" t="s">
        <v>6352</v>
      </c>
      <c r="D5319" t="s">
        <v>6353</v>
      </c>
      <c r="E5319" t="s">
        <v>5073</v>
      </c>
      <c r="F5319">
        <v>0</v>
      </c>
      <c r="G5319">
        <v>0</v>
      </c>
      <c r="H5319" t="s">
        <v>102</v>
      </c>
      <c r="I5319" t="s">
        <v>103</v>
      </c>
      <c r="J5319" t="s">
        <v>103</v>
      </c>
      <c r="K5319" t="s">
        <v>274</v>
      </c>
      <c r="L5319" t="s">
        <v>275</v>
      </c>
      <c r="M5319" t="e">
        <f>_xlfn.XLOOKUP(B5319,Sheet1!B:B,Sheet1!C:C)</f>
        <v>#N/A</v>
      </c>
    </row>
    <row r="5320" spans="2:13" hidden="1">
      <c r="B5320" t="s">
        <v>363</v>
      </c>
      <c r="C5320" t="s">
        <v>6354</v>
      </c>
      <c r="D5320" t="s">
        <v>6355</v>
      </c>
      <c r="E5320" t="s">
        <v>5178</v>
      </c>
      <c r="F5320">
        <v>0.2</v>
      </c>
      <c r="G5320">
        <v>0</v>
      </c>
      <c r="H5320" t="s">
        <v>103</v>
      </c>
      <c r="I5320" t="s">
        <v>103</v>
      </c>
      <c r="J5320" t="s">
        <v>102</v>
      </c>
      <c r="K5320" t="s">
        <v>274</v>
      </c>
      <c r="L5320" t="s">
        <v>275</v>
      </c>
      <c r="M5320" t="e">
        <f>_xlfn.XLOOKUP(B5320,Sheet1!B:B,Sheet1!C:C)</f>
        <v>#N/A</v>
      </c>
    </row>
    <row r="5321" spans="2:13" hidden="1">
      <c r="B5321" t="s">
        <v>363</v>
      </c>
      <c r="C5321" t="s">
        <v>6356</v>
      </c>
      <c r="D5321" t="s">
        <v>6357</v>
      </c>
      <c r="E5321" t="s">
        <v>5178</v>
      </c>
      <c r="F5321">
        <v>0.2</v>
      </c>
      <c r="G5321">
        <v>0</v>
      </c>
      <c r="H5321" t="s">
        <v>103</v>
      </c>
      <c r="I5321" t="s">
        <v>103</v>
      </c>
      <c r="J5321" t="s">
        <v>102</v>
      </c>
      <c r="K5321" t="s">
        <v>274</v>
      </c>
      <c r="L5321" t="s">
        <v>275</v>
      </c>
      <c r="M5321" t="e">
        <f>_xlfn.XLOOKUP(B5321,Sheet1!B:B,Sheet1!C:C)</f>
        <v>#N/A</v>
      </c>
    </row>
    <row r="5322" spans="2:13" hidden="1">
      <c r="B5322" t="s">
        <v>363</v>
      </c>
      <c r="C5322" t="s">
        <v>6358</v>
      </c>
      <c r="D5322" t="s">
        <v>6359</v>
      </c>
      <c r="E5322" t="s">
        <v>5178</v>
      </c>
      <c r="F5322">
        <v>0.2</v>
      </c>
      <c r="G5322">
        <v>0</v>
      </c>
      <c r="H5322" t="s">
        <v>103</v>
      </c>
      <c r="I5322" t="s">
        <v>103</v>
      </c>
      <c r="J5322" t="s">
        <v>102</v>
      </c>
      <c r="K5322" t="s">
        <v>274</v>
      </c>
      <c r="L5322" t="s">
        <v>275</v>
      </c>
      <c r="M5322" t="e">
        <f>_xlfn.XLOOKUP(B5322,Sheet1!B:B,Sheet1!C:C)</f>
        <v>#N/A</v>
      </c>
    </row>
    <row r="5323" spans="2:13" hidden="1">
      <c r="B5323" t="s">
        <v>363</v>
      </c>
      <c r="C5323" t="s">
        <v>6360</v>
      </c>
      <c r="D5323" t="s">
        <v>226</v>
      </c>
      <c r="E5323" t="s">
        <v>5154</v>
      </c>
      <c r="F5323">
        <v>0.2</v>
      </c>
      <c r="G5323">
        <v>0</v>
      </c>
      <c r="H5323" t="s">
        <v>103</v>
      </c>
      <c r="I5323" t="s">
        <v>102</v>
      </c>
      <c r="J5323" t="s">
        <v>103</v>
      </c>
      <c r="K5323" t="s">
        <v>274</v>
      </c>
      <c r="L5323" t="s">
        <v>275</v>
      </c>
      <c r="M5323" t="e">
        <f>_xlfn.XLOOKUP(B5323,Sheet1!B:B,Sheet1!C:C)</f>
        <v>#N/A</v>
      </c>
    </row>
    <row r="5324" spans="2:13" hidden="1">
      <c r="B5324" t="s">
        <v>363</v>
      </c>
      <c r="C5324" t="s">
        <v>6361</v>
      </c>
      <c r="D5324" t="s">
        <v>6362</v>
      </c>
      <c r="E5324" t="s">
        <v>5178</v>
      </c>
      <c r="F5324">
        <v>0.2</v>
      </c>
      <c r="G5324">
        <v>0</v>
      </c>
      <c r="H5324" t="s">
        <v>103</v>
      </c>
      <c r="I5324" t="s">
        <v>103</v>
      </c>
      <c r="J5324" t="s">
        <v>102</v>
      </c>
      <c r="K5324" t="s">
        <v>274</v>
      </c>
      <c r="L5324" t="s">
        <v>275</v>
      </c>
      <c r="M5324" t="e">
        <f>_xlfn.XLOOKUP(B5324,Sheet1!B:B,Sheet1!C:C)</f>
        <v>#N/A</v>
      </c>
    </row>
    <row r="5325" spans="2:13" hidden="1">
      <c r="B5325" t="s">
        <v>11650</v>
      </c>
      <c r="C5325" t="s">
        <v>11651</v>
      </c>
      <c r="D5325" t="s">
        <v>5224</v>
      </c>
      <c r="E5325" t="s">
        <v>5070</v>
      </c>
      <c r="F5325">
        <v>1</v>
      </c>
      <c r="G5325">
        <v>0</v>
      </c>
      <c r="H5325" t="s">
        <v>102</v>
      </c>
      <c r="I5325" t="s">
        <v>102</v>
      </c>
      <c r="J5325" t="s">
        <v>103</v>
      </c>
      <c r="K5325" t="s">
        <v>11652</v>
      </c>
      <c r="L5325" t="s">
        <v>315</v>
      </c>
      <c r="M5325" t="e">
        <f>_xlfn.XLOOKUP(B5325,Sheet1!B:B,Sheet1!C:C)</f>
        <v>#N/A</v>
      </c>
    </row>
    <row r="5326" spans="2:13" hidden="1">
      <c r="B5326" t="s">
        <v>11650</v>
      </c>
      <c r="C5326" t="s">
        <v>11652</v>
      </c>
      <c r="D5326" t="s">
        <v>315</v>
      </c>
      <c r="E5326" t="s">
        <v>5070</v>
      </c>
      <c r="F5326">
        <v>37</v>
      </c>
      <c r="G5326">
        <v>169980</v>
      </c>
      <c r="H5326" t="s">
        <v>102</v>
      </c>
      <c r="I5326" t="s">
        <v>102</v>
      </c>
      <c r="J5326" t="s">
        <v>103</v>
      </c>
      <c r="K5326" t="s">
        <v>11652</v>
      </c>
      <c r="L5326" t="s">
        <v>315</v>
      </c>
      <c r="M5326" t="e">
        <f>_xlfn.XLOOKUP(B5326,Sheet1!B:B,Sheet1!C:C)</f>
        <v>#N/A</v>
      </c>
    </row>
    <row r="5327" spans="2:13" hidden="1">
      <c r="B5327" t="s">
        <v>11650</v>
      </c>
      <c r="C5327" t="s">
        <v>11653</v>
      </c>
      <c r="D5327" t="s">
        <v>180</v>
      </c>
      <c r="E5327" t="s">
        <v>5154</v>
      </c>
      <c r="F5327">
        <v>1</v>
      </c>
      <c r="G5327">
        <v>0</v>
      </c>
      <c r="H5327" t="s">
        <v>103</v>
      </c>
      <c r="I5327" t="s">
        <v>102</v>
      </c>
      <c r="J5327" t="s">
        <v>103</v>
      </c>
      <c r="K5327" t="s">
        <v>11652</v>
      </c>
      <c r="L5327" t="s">
        <v>315</v>
      </c>
      <c r="M5327" t="e">
        <f>_xlfn.XLOOKUP(B5327,Sheet1!B:B,Sheet1!C:C)</f>
        <v>#N/A</v>
      </c>
    </row>
    <row r="5328" spans="2:13" hidden="1">
      <c r="B5328" t="s">
        <v>11650</v>
      </c>
      <c r="C5328" t="s">
        <v>11654</v>
      </c>
      <c r="D5328" t="s">
        <v>267</v>
      </c>
      <c r="E5328" t="s">
        <v>5070</v>
      </c>
      <c r="F5328">
        <v>1</v>
      </c>
      <c r="G5328">
        <v>0</v>
      </c>
      <c r="H5328" t="s">
        <v>102</v>
      </c>
      <c r="I5328" t="s">
        <v>102</v>
      </c>
      <c r="J5328" t="s">
        <v>103</v>
      </c>
      <c r="K5328" t="s">
        <v>11652</v>
      </c>
      <c r="L5328" t="s">
        <v>315</v>
      </c>
      <c r="M5328" t="e">
        <f>_xlfn.XLOOKUP(B5328,Sheet1!B:B,Sheet1!C:C)</f>
        <v>#N/A</v>
      </c>
    </row>
    <row r="5329" spans="2:13" hidden="1">
      <c r="B5329" t="s">
        <v>11650</v>
      </c>
      <c r="C5329" t="s">
        <v>11655</v>
      </c>
      <c r="D5329" t="s">
        <v>180</v>
      </c>
      <c r="E5329" t="s">
        <v>5154</v>
      </c>
      <c r="F5329">
        <v>1</v>
      </c>
      <c r="G5329">
        <v>0</v>
      </c>
      <c r="H5329" t="s">
        <v>103</v>
      </c>
      <c r="I5329" t="s">
        <v>102</v>
      </c>
      <c r="J5329" t="s">
        <v>103</v>
      </c>
      <c r="K5329" t="s">
        <v>11652</v>
      </c>
      <c r="L5329" t="s">
        <v>315</v>
      </c>
      <c r="M5329" t="e">
        <f>_xlfn.XLOOKUP(B5329,Sheet1!B:B,Sheet1!C:C)</f>
        <v>#N/A</v>
      </c>
    </row>
    <row r="5330" spans="2:13" hidden="1">
      <c r="B5330" t="s">
        <v>11650</v>
      </c>
      <c r="C5330" t="s">
        <v>11656</v>
      </c>
      <c r="D5330" t="s">
        <v>180</v>
      </c>
      <c r="E5330" t="s">
        <v>5154</v>
      </c>
      <c r="F5330">
        <v>1</v>
      </c>
      <c r="G5330">
        <v>0</v>
      </c>
      <c r="H5330" t="s">
        <v>103</v>
      </c>
      <c r="I5330" t="s">
        <v>102</v>
      </c>
      <c r="J5330" t="s">
        <v>103</v>
      </c>
      <c r="K5330" t="s">
        <v>11652</v>
      </c>
      <c r="L5330" t="s">
        <v>315</v>
      </c>
      <c r="M5330" t="e">
        <f>_xlfn.XLOOKUP(B5330,Sheet1!B:B,Sheet1!C:C)</f>
        <v>#N/A</v>
      </c>
    </row>
    <row r="5331" spans="2:13" hidden="1">
      <c r="B5331" t="s">
        <v>11650</v>
      </c>
      <c r="C5331" t="s">
        <v>11657</v>
      </c>
      <c r="D5331" t="s">
        <v>653</v>
      </c>
      <c r="E5331" t="s">
        <v>5070</v>
      </c>
      <c r="F5331">
        <v>1</v>
      </c>
      <c r="G5331">
        <v>0</v>
      </c>
      <c r="H5331" t="s">
        <v>102</v>
      </c>
      <c r="I5331" t="s">
        <v>102</v>
      </c>
      <c r="J5331" t="s">
        <v>103</v>
      </c>
      <c r="K5331" t="s">
        <v>11652</v>
      </c>
      <c r="L5331" t="s">
        <v>315</v>
      </c>
      <c r="M5331" t="e">
        <f>_xlfn.XLOOKUP(B5331,Sheet1!B:B,Sheet1!C:C)</f>
        <v>#N/A</v>
      </c>
    </row>
    <row r="5332" spans="2:13" hidden="1">
      <c r="B5332" t="s">
        <v>11650</v>
      </c>
      <c r="C5332" t="s">
        <v>11658</v>
      </c>
      <c r="D5332" t="s">
        <v>180</v>
      </c>
      <c r="E5332" t="s">
        <v>5154</v>
      </c>
      <c r="F5332">
        <v>1</v>
      </c>
      <c r="G5332">
        <v>0</v>
      </c>
      <c r="H5332" t="s">
        <v>103</v>
      </c>
      <c r="I5332" t="s">
        <v>102</v>
      </c>
      <c r="J5332" t="s">
        <v>103</v>
      </c>
      <c r="K5332" t="s">
        <v>11652</v>
      </c>
      <c r="L5332" t="s">
        <v>315</v>
      </c>
      <c r="M5332" t="e">
        <f>_xlfn.XLOOKUP(B5332,Sheet1!B:B,Sheet1!C:C)</f>
        <v>#N/A</v>
      </c>
    </row>
    <row r="5333" spans="2:13" hidden="1">
      <c r="B5333" t="s">
        <v>11650</v>
      </c>
      <c r="C5333" t="s">
        <v>11659</v>
      </c>
      <c r="D5333" t="s">
        <v>180</v>
      </c>
      <c r="E5333" t="s">
        <v>5154</v>
      </c>
      <c r="F5333">
        <v>1</v>
      </c>
      <c r="G5333">
        <v>0</v>
      </c>
      <c r="H5333" t="s">
        <v>103</v>
      </c>
      <c r="I5333" t="s">
        <v>102</v>
      </c>
      <c r="J5333" t="s">
        <v>103</v>
      </c>
      <c r="K5333" t="s">
        <v>11652</v>
      </c>
      <c r="L5333" t="s">
        <v>315</v>
      </c>
      <c r="M5333" t="e">
        <f>_xlfn.XLOOKUP(B5333,Sheet1!B:B,Sheet1!C:C)</f>
        <v>#N/A</v>
      </c>
    </row>
    <row r="5334" spans="2:13" hidden="1">
      <c r="B5334" t="s">
        <v>11660</v>
      </c>
      <c r="C5334" t="s">
        <v>11661</v>
      </c>
      <c r="D5334" t="s">
        <v>180</v>
      </c>
      <c r="E5334" t="s">
        <v>5154</v>
      </c>
      <c r="F5334">
        <v>5</v>
      </c>
      <c r="G5334">
        <v>0</v>
      </c>
      <c r="H5334" t="s">
        <v>103</v>
      </c>
      <c r="I5334" t="s">
        <v>102</v>
      </c>
      <c r="J5334" t="s">
        <v>103</v>
      </c>
      <c r="K5334" t="s">
        <v>11662</v>
      </c>
      <c r="L5334" t="s">
        <v>315</v>
      </c>
      <c r="M5334" t="e">
        <f>_xlfn.XLOOKUP(B5334,Sheet1!B:B,Sheet1!C:C)</f>
        <v>#N/A</v>
      </c>
    </row>
    <row r="5335" spans="2:13" hidden="1">
      <c r="B5335" t="s">
        <v>11660</v>
      </c>
      <c r="C5335" t="s">
        <v>11662</v>
      </c>
      <c r="D5335" t="s">
        <v>315</v>
      </c>
      <c r="E5335" t="s">
        <v>5070</v>
      </c>
      <c r="F5335">
        <v>5</v>
      </c>
      <c r="G5335">
        <v>0</v>
      </c>
      <c r="H5335" t="s">
        <v>102</v>
      </c>
      <c r="I5335" t="s">
        <v>102</v>
      </c>
      <c r="J5335" t="s">
        <v>103</v>
      </c>
      <c r="K5335" t="s">
        <v>11662</v>
      </c>
      <c r="L5335" t="s">
        <v>315</v>
      </c>
      <c r="M5335" t="e">
        <f>_xlfn.XLOOKUP(B5335,Sheet1!B:B,Sheet1!C:C)</f>
        <v>#N/A</v>
      </c>
    </row>
    <row r="5336" spans="2:13" hidden="1">
      <c r="B5336" t="s">
        <v>11660</v>
      </c>
      <c r="C5336" t="s">
        <v>11662</v>
      </c>
      <c r="D5336" t="s">
        <v>267</v>
      </c>
      <c r="E5336" t="s">
        <v>5070</v>
      </c>
      <c r="F5336">
        <v>5</v>
      </c>
      <c r="G5336">
        <v>0</v>
      </c>
      <c r="H5336" t="s">
        <v>102</v>
      </c>
      <c r="I5336" t="s">
        <v>102</v>
      </c>
      <c r="J5336" t="s">
        <v>103</v>
      </c>
      <c r="K5336" t="s">
        <v>11662</v>
      </c>
      <c r="L5336" t="s">
        <v>315</v>
      </c>
      <c r="M5336" t="e">
        <f>_xlfn.XLOOKUP(B5336,Sheet1!B:B,Sheet1!C:C)</f>
        <v>#N/A</v>
      </c>
    </row>
    <row r="5337" spans="2:13" hidden="1">
      <c r="B5337" t="s">
        <v>11660</v>
      </c>
      <c r="C5337" t="s">
        <v>11663</v>
      </c>
      <c r="D5337" t="s">
        <v>180</v>
      </c>
      <c r="E5337" t="s">
        <v>5154</v>
      </c>
      <c r="F5337">
        <v>5</v>
      </c>
      <c r="G5337">
        <v>0</v>
      </c>
      <c r="H5337" t="s">
        <v>103</v>
      </c>
      <c r="I5337" t="s">
        <v>102</v>
      </c>
      <c r="J5337" t="s">
        <v>103</v>
      </c>
      <c r="K5337" t="s">
        <v>11662</v>
      </c>
      <c r="L5337" t="s">
        <v>315</v>
      </c>
      <c r="M5337" t="e">
        <f>_xlfn.XLOOKUP(B5337,Sheet1!B:B,Sheet1!C:C)</f>
        <v>#N/A</v>
      </c>
    </row>
    <row r="5338" spans="2:13" hidden="1">
      <c r="B5338" t="s">
        <v>11660</v>
      </c>
      <c r="C5338" t="s">
        <v>11664</v>
      </c>
      <c r="D5338" t="s">
        <v>11440</v>
      </c>
      <c r="E5338" t="s">
        <v>5154</v>
      </c>
      <c r="F5338">
        <v>5</v>
      </c>
      <c r="G5338">
        <v>0</v>
      </c>
      <c r="H5338" t="s">
        <v>103</v>
      </c>
      <c r="I5338" t="s">
        <v>102</v>
      </c>
      <c r="J5338" t="s">
        <v>103</v>
      </c>
      <c r="K5338" t="s">
        <v>11662</v>
      </c>
      <c r="L5338" t="s">
        <v>315</v>
      </c>
      <c r="M5338" t="e">
        <f>_xlfn.XLOOKUP(B5338,Sheet1!B:B,Sheet1!C:C)</f>
        <v>#N/A</v>
      </c>
    </row>
    <row r="5339" spans="2:13" hidden="1">
      <c r="B5339" t="s">
        <v>11660</v>
      </c>
      <c r="C5339" t="s">
        <v>11665</v>
      </c>
      <c r="D5339" t="s">
        <v>180</v>
      </c>
      <c r="E5339" t="s">
        <v>5154</v>
      </c>
      <c r="F5339">
        <v>5</v>
      </c>
      <c r="G5339">
        <v>0</v>
      </c>
      <c r="H5339" t="s">
        <v>103</v>
      </c>
      <c r="I5339" t="s">
        <v>102</v>
      </c>
      <c r="J5339" t="s">
        <v>103</v>
      </c>
      <c r="K5339" t="s">
        <v>11662</v>
      </c>
      <c r="L5339" t="s">
        <v>315</v>
      </c>
      <c r="M5339" t="e">
        <f>_xlfn.XLOOKUP(B5339,Sheet1!B:B,Sheet1!C:C)</f>
        <v>#N/A</v>
      </c>
    </row>
    <row r="5340" spans="2:13" hidden="1">
      <c r="B5340" t="s">
        <v>11660</v>
      </c>
      <c r="C5340" t="s">
        <v>11666</v>
      </c>
      <c r="D5340" t="s">
        <v>180</v>
      </c>
      <c r="E5340" t="s">
        <v>5154</v>
      </c>
      <c r="F5340">
        <v>5</v>
      </c>
      <c r="G5340">
        <v>0</v>
      </c>
      <c r="H5340" t="s">
        <v>103</v>
      </c>
      <c r="I5340" t="s">
        <v>102</v>
      </c>
      <c r="J5340" t="s">
        <v>103</v>
      </c>
      <c r="K5340" t="s">
        <v>11662</v>
      </c>
      <c r="L5340" t="s">
        <v>315</v>
      </c>
      <c r="M5340" t="e">
        <f>_xlfn.XLOOKUP(B5340,Sheet1!B:B,Sheet1!C:C)</f>
        <v>#N/A</v>
      </c>
    </row>
    <row r="5341" spans="2:13" hidden="1">
      <c r="B5341" t="s">
        <v>11660</v>
      </c>
      <c r="C5341" t="s">
        <v>11667</v>
      </c>
      <c r="D5341" t="s">
        <v>315</v>
      </c>
      <c r="E5341" t="s">
        <v>5070</v>
      </c>
      <c r="F5341">
        <v>5</v>
      </c>
      <c r="G5341">
        <v>0</v>
      </c>
      <c r="H5341" t="s">
        <v>102</v>
      </c>
      <c r="I5341" t="s">
        <v>102</v>
      </c>
      <c r="J5341" t="s">
        <v>103</v>
      </c>
      <c r="K5341" t="s">
        <v>11662</v>
      </c>
      <c r="L5341" t="s">
        <v>315</v>
      </c>
      <c r="M5341" t="e">
        <f>_xlfn.XLOOKUP(B5341,Sheet1!B:B,Sheet1!C:C)</f>
        <v>#N/A</v>
      </c>
    </row>
    <row r="5342" spans="2:13" hidden="1">
      <c r="B5342" t="s">
        <v>11660</v>
      </c>
      <c r="C5342" t="s">
        <v>11667</v>
      </c>
      <c r="D5342" t="s">
        <v>653</v>
      </c>
      <c r="E5342" t="s">
        <v>5070</v>
      </c>
      <c r="F5342">
        <v>5</v>
      </c>
      <c r="G5342">
        <v>0</v>
      </c>
      <c r="H5342" t="s">
        <v>102</v>
      </c>
      <c r="I5342" t="s">
        <v>102</v>
      </c>
      <c r="J5342" t="s">
        <v>103</v>
      </c>
      <c r="K5342" t="s">
        <v>11662</v>
      </c>
      <c r="L5342" t="s">
        <v>315</v>
      </c>
      <c r="M5342" t="e">
        <f>_xlfn.XLOOKUP(B5342,Sheet1!B:B,Sheet1!C:C)</f>
        <v>#N/A</v>
      </c>
    </row>
    <row r="5343" spans="2:13" hidden="1">
      <c r="B5343" t="s">
        <v>11660</v>
      </c>
      <c r="C5343" t="s">
        <v>11668</v>
      </c>
      <c r="D5343" t="s">
        <v>180</v>
      </c>
      <c r="E5343" t="s">
        <v>5154</v>
      </c>
      <c r="F5343">
        <v>5</v>
      </c>
      <c r="G5343">
        <v>0</v>
      </c>
      <c r="H5343" t="s">
        <v>103</v>
      </c>
      <c r="I5343" t="s">
        <v>102</v>
      </c>
      <c r="J5343" t="s">
        <v>103</v>
      </c>
      <c r="K5343" t="s">
        <v>11662</v>
      </c>
      <c r="L5343" t="s">
        <v>315</v>
      </c>
      <c r="M5343" t="e">
        <f>_xlfn.XLOOKUP(B5343,Sheet1!B:B,Sheet1!C:C)</f>
        <v>#N/A</v>
      </c>
    </row>
    <row r="5344" spans="2:13" hidden="1">
      <c r="B5344" t="s">
        <v>11660</v>
      </c>
      <c r="C5344" t="s">
        <v>11669</v>
      </c>
      <c r="D5344" t="s">
        <v>180</v>
      </c>
      <c r="E5344" t="s">
        <v>5154</v>
      </c>
      <c r="F5344">
        <v>5</v>
      </c>
      <c r="G5344">
        <v>0</v>
      </c>
      <c r="H5344" t="s">
        <v>103</v>
      </c>
      <c r="I5344" t="s">
        <v>102</v>
      </c>
      <c r="J5344" t="s">
        <v>103</v>
      </c>
      <c r="K5344" t="s">
        <v>11662</v>
      </c>
      <c r="L5344" t="s">
        <v>315</v>
      </c>
      <c r="M5344" t="e">
        <f>_xlfn.XLOOKUP(B5344,Sheet1!B:B,Sheet1!C:C)</f>
        <v>#N/A</v>
      </c>
    </row>
    <row r="5345" spans="2:13" hidden="1">
      <c r="B5345" t="s">
        <v>11660</v>
      </c>
      <c r="C5345" t="s">
        <v>11670</v>
      </c>
      <c r="D5345" t="s">
        <v>315</v>
      </c>
      <c r="E5345" t="s">
        <v>5070</v>
      </c>
      <c r="F5345">
        <v>5</v>
      </c>
      <c r="G5345">
        <v>0</v>
      </c>
      <c r="H5345" t="s">
        <v>102</v>
      </c>
      <c r="I5345" t="s">
        <v>102</v>
      </c>
      <c r="J5345" t="s">
        <v>103</v>
      </c>
      <c r="K5345" t="s">
        <v>11662</v>
      </c>
      <c r="L5345" t="s">
        <v>315</v>
      </c>
      <c r="M5345" t="e">
        <f>_xlfn.XLOOKUP(B5345,Sheet1!B:B,Sheet1!C:C)</f>
        <v>#N/A</v>
      </c>
    </row>
    <row r="5346" spans="2:13" hidden="1">
      <c r="B5346" t="s">
        <v>11660</v>
      </c>
      <c r="C5346" t="s">
        <v>11671</v>
      </c>
      <c r="D5346" t="s">
        <v>653</v>
      </c>
      <c r="E5346" t="s">
        <v>5070</v>
      </c>
      <c r="F5346">
        <v>5</v>
      </c>
      <c r="G5346">
        <v>0</v>
      </c>
      <c r="H5346" t="s">
        <v>102</v>
      </c>
      <c r="I5346" t="s">
        <v>102</v>
      </c>
      <c r="J5346" t="s">
        <v>103</v>
      </c>
      <c r="K5346" t="s">
        <v>11662</v>
      </c>
      <c r="L5346" t="s">
        <v>315</v>
      </c>
      <c r="M5346" t="e">
        <f>_xlfn.XLOOKUP(B5346,Sheet1!B:B,Sheet1!C:C)</f>
        <v>#N/A</v>
      </c>
    </row>
    <row r="5347" spans="2:13" hidden="1">
      <c r="B5347" t="s">
        <v>11660</v>
      </c>
      <c r="C5347" t="s">
        <v>11672</v>
      </c>
      <c r="D5347" t="s">
        <v>11440</v>
      </c>
      <c r="E5347" t="s">
        <v>5154</v>
      </c>
      <c r="F5347">
        <v>5</v>
      </c>
      <c r="G5347">
        <v>0</v>
      </c>
      <c r="H5347" t="s">
        <v>103</v>
      </c>
      <c r="I5347" t="s">
        <v>102</v>
      </c>
      <c r="J5347" t="s">
        <v>103</v>
      </c>
      <c r="K5347" t="s">
        <v>11662</v>
      </c>
      <c r="L5347" t="s">
        <v>315</v>
      </c>
      <c r="M5347" t="e">
        <f>_xlfn.XLOOKUP(B5347,Sheet1!B:B,Sheet1!C:C)</f>
        <v>#N/A</v>
      </c>
    </row>
    <row r="5348" spans="2:13" hidden="1">
      <c r="B5348" t="s">
        <v>11660</v>
      </c>
      <c r="C5348" t="s">
        <v>11673</v>
      </c>
      <c r="D5348" t="s">
        <v>5224</v>
      </c>
      <c r="E5348" t="s">
        <v>5070</v>
      </c>
      <c r="F5348">
        <v>5</v>
      </c>
      <c r="G5348">
        <v>0</v>
      </c>
      <c r="H5348" t="s">
        <v>102</v>
      </c>
      <c r="I5348" t="s">
        <v>102</v>
      </c>
      <c r="J5348" t="s">
        <v>103</v>
      </c>
      <c r="K5348" t="s">
        <v>11662</v>
      </c>
      <c r="L5348" t="s">
        <v>315</v>
      </c>
      <c r="M5348" t="e">
        <f>_xlfn.XLOOKUP(B5348,Sheet1!B:B,Sheet1!C:C)</f>
        <v>#N/A</v>
      </c>
    </row>
    <row r="5349" spans="2:13" hidden="1">
      <c r="B5349" t="s">
        <v>11660</v>
      </c>
      <c r="C5349" t="s">
        <v>11674</v>
      </c>
      <c r="D5349" t="s">
        <v>195</v>
      </c>
      <c r="E5349" t="s">
        <v>5073</v>
      </c>
      <c r="F5349">
        <v>40</v>
      </c>
      <c r="G5349">
        <v>143998</v>
      </c>
      <c r="H5349" t="s">
        <v>102</v>
      </c>
      <c r="I5349" t="s">
        <v>103</v>
      </c>
      <c r="J5349" t="s">
        <v>103</v>
      </c>
      <c r="K5349" t="s">
        <v>11662</v>
      </c>
      <c r="L5349" t="s">
        <v>315</v>
      </c>
      <c r="M5349" t="e">
        <f>_xlfn.XLOOKUP(B5349,Sheet1!B:B,Sheet1!C:C)</f>
        <v>#N/A</v>
      </c>
    </row>
    <row r="5350" spans="2:13" hidden="1">
      <c r="B5350" t="s">
        <v>11660</v>
      </c>
      <c r="C5350" t="s">
        <v>11675</v>
      </c>
      <c r="D5350" t="s">
        <v>180</v>
      </c>
      <c r="E5350" t="s">
        <v>5154</v>
      </c>
      <c r="F5350">
        <v>5</v>
      </c>
      <c r="G5350">
        <v>0</v>
      </c>
      <c r="H5350" t="s">
        <v>103</v>
      </c>
      <c r="I5350" t="s">
        <v>102</v>
      </c>
      <c r="J5350" t="s">
        <v>103</v>
      </c>
      <c r="K5350" t="s">
        <v>11662</v>
      </c>
      <c r="L5350" t="s">
        <v>315</v>
      </c>
      <c r="M5350" t="e">
        <f>_xlfn.XLOOKUP(B5350,Sheet1!B:B,Sheet1!C:C)</f>
        <v>#N/A</v>
      </c>
    </row>
    <row r="5351" spans="2:13" hidden="1">
      <c r="B5351" t="s">
        <v>11660</v>
      </c>
      <c r="C5351" t="s">
        <v>11676</v>
      </c>
      <c r="D5351" t="s">
        <v>180</v>
      </c>
      <c r="E5351" t="s">
        <v>5154</v>
      </c>
      <c r="F5351">
        <v>5</v>
      </c>
      <c r="G5351">
        <v>0</v>
      </c>
      <c r="H5351" t="s">
        <v>103</v>
      </c>
      <c r="I5351" t="s">
        <v>102</v>
      </c>
      <c r="J5351" t="s">
        <v>103</v>
      </c>
      <c r="K5351" t="s">
        <v>11662</v>
      </c>
      <c r="L5351" t="s">
        <v>315</v>
      </c>
      <c r="M5351" t="e">
        <f>_xlfn.XLOOKUP(B5351,Sheet1!B:B,Sheet1!C:C)</f>
        <v>#N/A</v>
      </c>
    </row>
    <row r="5352" spans="2:13" hidden="1">
      <c r="B5352" t="s">
        <v>11660</v>
      </c>
      <c r="C5352" t="s">
        <v>11677</v>
      </c>
      <c r="D5352" t="s">
        <v>653</v>
      </c>
      <c r="E5352" t="s">
        <v>5070</v>
      </c>
      <c r="F5352">
        <v>5</v>
      </c>
      <c r="G5352">
        <v>0</v>
      </c>
      <c r="H5352" t="s">
        <v>102</v>
      </c>
      <c r="I5352" t="s">
        <v>102</v>
      </c>
      <c r="J5352" t="s">
        <v>103</v>
      </c>
      <c r="K5352" t="s">
        <v>11662</v>
      </c>
      <c r="L5352" t="s">
        <v>315</v>
      </c>
      <c r="M5352" t="e">
        <f>_xlfn.XLOOKUP(B5352,Sheet1!B:B,Sheet1!C:C)</f>
        <v>#N/A</v>
      </c>
    </row>
    <row r="5353" spans="2:13" hidden="1">
      <c r="B5353" t="s">
        <v>11660</v>
      </c>
      <c r="C5353" t="s">
        <v>11677</v>
      </c>
      <c r="D5353" t="s">
        <v>267</v>
      </c>
      <c r="E5353" t="s">
        <v>5070</v>
      </c>
      <c r="F5353">
        <v>5</v>
      </c>
      <c r="G5353">
        <v>0</v>
      </c>
      <c r="H5353" t="s">
        <v>102</v>
      </c>
      <c r="I5353" t="s">
        <v>102</v>
      </c>
      <c r="J5353" t="s">
        <v>103</v>
      </c>
      <c r="K5353" t="s">
        <v>11662</v>
      </c>
      <c r="L5353" t="s">
        <v>315</v>
      </c>
      <c r="M5353" t="e">
        <f>_xlfn.XLOOKUP(B5353,Sheet1!B:B,Sheet1!C:C)</f>
        <v>#N/A</v>
      </c>
    </row>
    <row r="5354" spans="2:13" hidden="1">
      <c r="B5354" t="s">
        <v>11660</v>
      </c>
      <c r="C5354" t="s">
        <v>11678</v>
      </c>
      <c r="D5354" t="s">
        <v>180</v>
      </c>
      <c r="E5354" t="s">
        <v>5154</v>
      </c>
      <c r="F5354">
        <v>5</v>
      </c>
      <c r="G5354">
        <v>0</v>
      </c>
      <c r="H5354" t="s">
        <v>103</v>
      </c>
      <c r="I5354" t="s">
        <v>102</v>
      </c>
      <c r="J5354" t="s">
        <v>103</v>
      </c>
      <c r="K5354" t="s">
        <v>11662</v>
      </c>
      <c r="L5354" t="s">
        <v>315</v>
      </c>
      <c r="M5354" t="e">
        <f>_xlfn.XLOOKUP(B5354,Sheet1!B:B,Sheet1!C:C)</f>
        <v>#N/A</v>
      </c>
    </row>
    <row r="5355" spans="2:13" hidden="1">
      <c r="B5355" t="s">
        <v>11679</v>
      </c>
      <c r="C5355" t="s">
        <v>11680</v>
      </c>
      <c r="D5355" t="s">
        <v>171</v>
      </c>
      <c r="E5355" t="s">
        <v>5070</v>
      </c>
      <c r="F5355">
        <v>40</v>
      </c>
      <c r="G5355">
        <v>326941</v>
      </c>
      <c r="H5355" t="s">
        <v>102</v>
      </c>
      <c r="I5355" t="s">
        <v>102</v>
      </c>
      <c r="J5355" t="s">
        <v>103</v>
      </c>
      <c r="K5355" t="s">
        <v>11680</v>
      </c>
      <c r="L5355" t="s">
        <v>171</v>
      </c>
      <c r="M5355" t="e">
        <f>_xlfn.XLOOKUP(B5355,Sheet1!B:B,Sheet1!C:C)</f>
        <v>#N/A</v>
      </c>
    </row>
    <row r="5356" spans="2:13" hidden="1">
      <c r="B5356" t="s">
        <v>11679</v>
      </c>
      <c r="C5356" t="s">
        <v>11681</v>
      </c>
      <c r="D5356" t="s">
        <v>670</v>
      </c>
      <c r="E5356" t="s">
        <v>5070</v>
      </c>
      <c r="F5356">
        <v>2</v>
      </c>
      <c r="G5356">
        <v>0</v>
      </c>
      <c r="H5356" t="s">
        <v>102</v>
      </c>
      <c r="I5356" t="s">
        <v>102</v>
      </c>
      <c r="J5356" t="s">
        <v>103</v>
      </c>
      <c r="K5356" t="s">
        <v>11680</v>
      </c>
      <c r="L5356" t="s">
        <v>171</v>
      </c>
      <c r="M5356" t="e">
        <f>_xlfn.XLOOKUP(B5356,Sheet1!B:B,Sheet1!C:C)</f>
        <v>#N/A</v>
      </c>
    </row>
    <row r="5357" spans="2:13" hidden="1">
      <c r="B5357" t="s">
        <v>11679</v>
      </c>
      <c r="C5357" t="s">
        <v>11682</v>
      </c>
      <c r="D5357" t="s">
        <v>631</v>
      </c>
      <c r="E5357" t="s">
        <v>5154</v>
      </c>
      <c r="F5357">
        <v>2</v>
      </c>
      <c r="G5357">
        <v>0</v>
      </c>
      <c r="H5357" t="s">
        <v>103</v>
      </c>
      <c r="I5357" t="s">
        <v>102</v>
      </c>
      <c r="J5357" t="s">
        <v>103</v>
      </c>
      <c r="K5357" t="s">
        <v>11680</v>
      </c>
      <c r="L5357" t="s">
        <v>171</v>
      </c>
      <c r="M5357" t="e">
        <f>_xlfn.XLOOKUP(B5357,Sheet1!B:B,Sheet1!C:C)</f>
        <v>#N/A</v>
      </c>
    </row>
    <row r="5358" spans="2:13" hidden="1">
      <c r="B5358" t="s">
        <v>11679</v>
      </c>
      <c r="C5358" t="s">
        <v>11683</v>
      </c>
      <c r="D5358" t="s">
        <v>631</v>
      </c>
      <c r="E5358" t="s">
        <v>5154</v>
      </c>
      <c r="F5358">
        <v>2</v>
      </c>
      <c r="G5358">
        <v>0</v>
      </c>
      <c r="H5358" t="s">
        <v>103</v>
      </c>
      <c r="I5358" t="s">
        <v>102</v>
      </c>
      <c r="J5358" t="s">
        <v>103</v>
      </c>
      <c r="K5358" t="s">
        <v>11680</v>
      </c>
      <c r="L5358" t="s">
        <v>171</v>
      </c>
      <c r="M5358" t="e">
        <f>_xlfn.XLOOKUP(B5358,Sheet1!B:B,Sheet1!C:C)</f>
        <v>#N/A</v>
      </c>
    </row>
    <row r="5359" spans="2:13" hidden="1">
      <c r="B5359" t="s">
        <v>11679</v>
      </c>
      <c r="C5359" t="s">
        <v>11684</v>
      </c>
      <c r="D5359" t="s">
        <v>631</v>
      </c>
      <c r="E5359" t="s">
        <v>5154</v>
      </c>
      <c r="F5359">
        <v>2</v>
      </c>
      <c r="G5359">
        <v>0</v>
      </c>
      <c r="H5359" t="s">
        <v>103</v>
      </c>
      <c r="I5359" t="s">
        <v>102</v>
      </c>
      <c r="J5359" t="s">
        <v>103</v>
      </c>
      <c r="K5359" t="s">
        <v>11680</v>
      </c>
      <c r="L5359" t="s">
        <v>171</v>
      </c>
      <c r="M5359" t="e">
        <f>_xlfn.XLOOKUP(B5359,Sheet1!B:B,Sheet1!C:C)</f>
        <v>#N/A</v>
      </c>
    </row>
    <row r="5360" spans="2:13" hidden="1">
      <c r="B5360" t="s">
        <v>11679</v>
      </c>
      <c r="C5360" t="s">
        <v>11685</v>
      </c>
      <c r="D5360" t="s">
        <v>5215</v>
      </c>
      <c r="E5360" t="s">
        <v>5070</v>
      </c>
      <c r="F5360">
        <v>2</v>
      </c>
      <c r="G5360">
        <v>0</v>
      </c>
      <c r="H5360" t="s">
        <v>102</v>
      </c>
      <c r="I5360" t="s">
        <v>102</v>
      </c>
      <c r="J5360" t="s">
        <v>103</v>
      </c>
      <c r="K5360" t="s">
        <v>11680</v>
      </c>
      <c r="L5360" t="s">
        <v>171</v>
      </c>
      <c r="M5360" t="e">
        <f>_xlfn.XLOOKUP(B5360,Sheet1!B:B,Sheet1!C:C)</f>
        <v>#N/A</v>
      </c>
    </row>
    <row r="5361" spans="2:13" hidden="1">
      <c r="B5361" t="s">
        <v>11679</v>
      </c>
      <c r="C5361" t="s">
        <v>11686</v>
      </c>
      <c r="D5361" t="s">
        <v>631</v>
      </c>
      <c r="E5361" t="s">
        <v>5154</v>
      </c>
      <c r="F5361">
        <v>2</v>
      </c>
      <c r="G5361">
        <v>0</v>
      </c>
      <c r="H5361" t="s">
        <v>103</v>
      </c>
      <c r="I5361" t="s">
        <v>102</v>
      </c>
      <c r="J5361" t="s">
        <v>103</v>
      </c>
      <c r="K5361" t="s">
        <v>11680</v>
      </c>
      <c r="L5361" t="s">
        <v>171</v>
      </c>
      <c r="M5361" t="e">
        <f>_xlfn.XLOOKUP(B5361,Sheet1!B:B,Sheet1!C:C)</f>
        <v>#N/A</v>
      </c>
    </row>
    <row r="5362" spans="2:13" hidden="1">
      <c r="B5362" t="s">
        <v>11679</v>
      </c>
      <c r="C5362" t="s">
        <v>11687</v>
      </c>
      <c r="D5362" t="s">
        <v>631</v>
      </c>
      <c r="E5362" t="s">
        <v>5154</v>
      </c>
      <c r="F5362">
        <v>2</v>
      </c>
      <c r="G5362">
        <v>0</v>
      </c>
      <c r="H5362" t="s">
        <v>103</v>
      </c>
      <c r="I5362" t="s">
        <v>102</v>
      </c>
      <c r="J5362" t="s">
        <v>103</v>
      </c>
      <c r="K5362" t="s">
        <v>11680</v>
      </c>
      <c r="L5362" t="s">
        <v>171</v>
      </c>
      <c r="M5362" t="e">
        <f>_xlfn.XLOOKUP(B5362,Sheet1!B:B,Sheet1!C:C)</f>
        <v>#N/A</v>
      </c>
    </row>
    <row r="5363" spans="2:13" hidden="1">
      <c r="B5363" t="s">
        <v>11679</v>
      </c>
      <c r="C5363" t="s">
        <v>11688</v>
      </c>
      <c r="D5363" t="s">
        <v>11689</v>
      </c>
      <c r="E5363" t="s">
        <v>5070</v>
      </c>
      <c r="F5363">
        <v>2</v>
      </c>
      <c r="G5363">
        <v>9858</v>
      </c>
      <c r="H5363" t="s">
        <v>102</v>
      </c>
      <c r="I5363" t="s">
        <v>102</v>
      </c>
      <c r="J5363" t="s">
        <v>103</v>
      </c>
      <c r="K5363" t="s">
        <v>11680</v>
      </c>
      <c r="L5363" t="s">
        <v>171</v>
      </c>
      <c r="M5363" t="e">
        <f>_xlfn.XLOOKUP(B5363,Sheet1!B:B,Sheet1!C:C)</f>
        <v>#N/A</v>
      </c>
    </row>
    <row r="5364" spans="2:13" hidden="1">
      <c r="B5364" t="s">
        <v>11679</v>
      </c>
      <c r="C5364" t="s">
        <v>11690</v>
      </c>
      <c r="D5364" t="s">
        <v>631</v>
      </c>
      <c r="E5364" t="s">
        <v>5154</v>
      </c>
      <c r="F5364">
        <v>2</v>
      </c>
      <c r="G5364">
        <v>170885</v>
      </c>
      <c r="H5364" t="s">
        <v>103</v>
      </c>
      <c r="I5364" t="s">
        <v>102</v>
      </c>
      <c r="J5364" t="s">
        <v>103</v>
      </c>
      <c r="K5364" t="s">
        <v>11680</v>
      </c>
      <c r="L5364" t="s">
        <v>171</v>
      </c>
      <c r="M5364" t="e">
        <f>_xlfn.XLOOKUP(B5364,Sheet1!B:B,Sheet1!C:C)</f>
        <v>#N/A</v>
      </c>
    </row>
    <row r="5365" spans="2:13" hidden="1">
      <c r="B5365" t="s">
        <v>5102</v>
      </c>
      <c r="C5365" t="s">
        <v>11691</v>
      </c>
      <c r="D5365" t="s">
        <v>11692</v>
      </c>
      <c r="E5365" t="s">
        <v>5154</v>
      </c>
      <c r="F5365" t="s">
        <v>5447</v>
      </c>
      <c r="G5365">
        <v>0</v>
      </c>
      <c r="H5365" t="s">
        <v>103</v>
      </c>
      <c r="I5365" t="s">
        <v>102</v>
      </c>
      <c r="J5365" t="s">
        <v>103</v>
      </c>
      <c r="K5365" t="s">
        <v>5103</v>
      </c>
      <c r="L5365" t="s">
        <v>188</v>
      </c>
      <c r="M5365" t="str">
        <f>_xlfn.XLOOKUP(B5365,Sheet1!B:B,Sheet1!C:C)</f>
        <v>Heather Steagall</v>
      </c>
    </row>
    <row r="5366" spans="2:13" hidden="1">
      <c r="B5366" t="s">
        <v>5102</v>
      </c>
      <c r="C5366" t="s">
        <v>11693</v>
      </c>
      <c r="D5366" t="s">
        <v>5224</v>
      </c>
      <c r="E5366" t="s">
        <v>5154</v>
      </c>
      <c r="F5366" t="s">
        <v>5447</v>
      </c>
      <c r="G5366">
        <v>0</v>
      </c>
      <c r="H5366" t="s">
        <v>103</v>
      </c>
      <c r="I5366" t="s">
        <v>102</v>
      </c>
      <c r="J5366" t="s">
        <v>103</v>
      </c>
      <c r="K5366" t="s">
        <v>5103</v>
      </c>
      <c r="L5366" t="s">
        <v>188</v>
      </c>
      <c r="M5366" t="str">
        <f>_xlfn.XLOOKUP(B5366,Sheet1!B:B,Sheet1!C:C)</f>
        <v>Heather Steagall</v>
      </c>
    </row>
    <row r="5367" spans="2:13" hidden="1">
      <c r="B5367" t="s">
        <v>5102</v>
      </c>
      <c r="C5367" t="s">
        <v>11694</v>
      </c>
      <c r="D5367" t="s">
        <v>653</v>
      </c>
      <c r="E5367" t="s">
        <v>5154</v>
      </c>
      <c r="F5367" t="s">
        <v>5447</v>
      </c>
      <c r="G5367">
        <v>0</v>
      </c>
      <c r="H5367" t="s">
        <v>103</v>
      </c>
      <c r="I5367" t="s">
        <v>102</v>
      </c>
      <c r="J5367" t="s">
        <v>103</v>
      </c>
      <c r="K5367" t="s">
        <v>5103</v>
      </c>
      <c r="L5367" t="s">
        <v>188</v>
      </c>
      <c r="M5367" t="str">
        <f>_xlfn.XLOOKUP(B5367,Sheet1!B:B,Sheet1!C:C)</f>
        <v>Heather Steagall</v>
      </c>
    </row>
    <row r="5368" spans="2:13" hidden="1">
      <c r="B5368" t="s">
        <v>5102</v>
      </c>
      <c r="C5368" t="s">
        <v>5103</v>
      </c>
      <c r="D5368" t="s">
        <v>188</v>
      </c>
      <c r="E5368" t="s">
        <v>5073</v>
      </c>
      <c r="F5368" t="s">
        <v>5066</v>
      </c>
      <c r="G5368">
        <v>138430</v>
      </c>
      <c r="H5368" t="s">
        <v>102</v>
      </c>
      <c r="I5368" t="s">
        <v>103</v>
      </c>
      <c r="J5368" t="s">
        <v>103</v>
      </c>
      <c r="K5368" t="s">
        <v>5103</v>
      </c>
      <c r="L5368" t="s">
        <v>188</v>
      </c>
      <c r="M5368" t="str">
        <f>_xlfn.XLOOKUP(B5368,Sheet1!B:B,Sheet1!C:C)</f>
        <v>Heather Steagall</v>
      </c>
    </row>
    <row r="5369" spans="2:13" hidden="1">
      <c r="B5369" t="s">
        <v>5102</v>
      </c>
      <c r="C5369" t="s">
        <v>11695</v>
      </c>
      <c r="D5369" t="s">
        <v>315</v>
      </c>
      <c r="E5369" t="s">
        <v>5154</v>
      </c>
      <c r="F5369" t="s">
        <v>5447</v>
      </c>
      <c r="G5369">
        <v>0</v>
      </c>
      <c r="H5369" t="s">
        <v>103</v>
      </c>
      <c r="I5369" t="s">
        <v>102</v>
      </c>
      <c r="J5369" t="s">
        <v>103</v>
      </c>
      <c r="K5369" t="s">
        <v>5103</v>
      </c>
      <c r="L5369" t="s">
        <v>188</v>
      </c>
      <c r="M5369" t="str">
        <f>_xlfn.XLOOKUP(B5369,Sheet1!B:B,Sheet1!C:C)</f>
        <v>Heather Steagall</v>
      </c>
    </row>
    <row r="5370" spans="2:13" hidden="1">
      <c r="B5370" t="s">
        <v>5102</v>
      </c>
      <c r="C5370" t="s">
        <v>11696</v>
      </c>
      <c r="D5370" t="s">
        <v>11697</v>
      </c>
      <c r="E5370" t="s">
        <v>5073</v>
      </c>
      <c r="F5370" t="s">
        <v>5066</v>
      </c>
      <c r="G5370">
        <v>101782</v>
      </c>
      <c r="H5370" t="s">
        <v>102</v>
      </c>
      <c r="I5370" t="s">
        <v>103</v>
      </c>
      <c r="J5370" t="s">
        <v>103</v>
      </c>
      <c r="K5370" t="s">
        <v>5103</v>
      </c>
      <c r="L5370" t="s">
        <v>188</v>
      </c>
      <c r="M5370" t="str">
        <f>_xlfn.XLOOKUP(B5370,Sheet1!B:B,Sheet1!C:C)</f>
        <v>Heather Steagall</v>
      </c>
    </row>
    <row r="5371" spans="2:13" hidden="1">
      <c r="B5371" t="s">
        <v>5102</v>
      </c>
      <c r="C5371" t="s">
        <v>11698</v>
      </c>
      <c r="D5371" t="s">
        <v>11692</v>
      </c>
      <c r="E5371" t="s">
        <v>5154</v>
      </c>
      <c r="F5371" t="s">
        <v>5447</v>
      </c>
      <c r="G5371">
        <v>0</v>
      </c>
      <c r="H5371" t="s">
        <v>103</v>
      </c>
      <c r="I5371" t="s">
        <v>102</v>
      </c>
      <c r="J5371" t="s">
        <v>103</v>
      </c>
      <c r="K5371" t="s">
        <v>5103</v>
      </c>
      <c r="L5371" t="s">
        <v>188</v>
      </c>
      <c r="M5371" t="str">
        <f>_xlfn.XLOOKUP(B5371,Sheet1!B:B,Sheet1!C:C)</f>
        <v>Heather Steagall</v>
      </c>
    </row>
    <row r="5372" spans="2:13" hidden="1">
      <c r="B5372" t="s">
        <v>5102</v>
      </c>
      <c r="C5372" t="s">
        <v>11699</v>
      </c>
      <c r="D5372" t="s">
        <v>267</v>
      </c>
      <c r="E5372" t="s">
        <v>5154</v>
      </c>
      <c r="F5372" t="s">
        <v>5447</v>
      </c>
      <c r="G5372">
        <v>0</v>
      </c>
      <c r="H5372" t="s">
        <v>103</v>
      </c>
      <c r="I5372" t="s">
        <v>102</v>
      </c>
      <c r="J5372" t="s">
        <v>103</v>
      </c>
      <c r="K5372" t="s">
        <v>5103</v>
      </c>
      <c r="L5372" t="s">
        <v>188</v>
      </c>
      <c r="M5372" t="str">
        <f>_xlfn.XLOOKUP(B5372,Sheet1!B:B,Sheet1!C:C)</f>
        <v>Heather Steagall</v>
      </c>
    </row>
    <row r="5373" spans="2:13" hidden="1">
      <c r="B5373" t="s">
        <v>11700</v>
      </c>
      <c r="C5373" t="s">
        <v>11701</v>
      </c>
      <c r="D5373" t="s">
        <v>862</v>
      </c>
      <c r="E5373" t="s">
        <v>5070</v>
      </c>
      <c r="F5373">
        <v>1</v>
      </c>
      <c r="G5373">
        <v>0</v>
      </c>
      <c r="H5373" t="s">
        <v>102</v>
      </c>
      <c r="I5373" t="s">
        <v>102</v>
      </c>
      <c r="J5373" t="s">
        <v>103</v>
      </c>
      <c r="K5373" t="s">
        <v>11702</v>
      </c>
      <c r="L5373" t="s">
        <v>195</v>
      </c>
      <c r="M5373" t="e">
        <f>_xlfn.XLOOKUP(B5373,Sheet1!B:B,Sheet1!C:C)</f>
        <v>#N/A</v>
      </c>
    </row>
    <row r="5374" spans="2:13" hidden="1">
      <c r="B5374" t="s">
        <v>11700</v>
      </c>
      <c r="C5374" t="s">
        <v>11703</v>
      </c>
      <c r="D5374" t="s">
        <v>5246</v>
      </c>
      <c r="E5374" t="s">
        <v>5154</v>
      </c>
      <c r="F5374">
        <v>1</v>
      </c>
      <c r="G5374">
        <v>0</v>
      </c>
      <c r="H5374" t="s">
        <v>103</v>
      </c>
      <c r="I5374" t="s">
        <v>102</v>
      </c>
      <c r="J5374" t="s">
        <v>103</v>
      </c>
      <c r="K5374" t="s">
        <v>11702</v>
      </c>
      <c r="L5374" t="s">
        <v>195</v>
      </c>
      <c r="M5374" t="e">
        <f>_xlfn.XLOOKUP(B5374,Sheet1!B:B,Sheet1!C:C)</f>
        <v>#N/A</v>
      </c>
    </row>
    <row r="5375" spans="2:13" hidden="1">
      <c r="B5375" t="s">
        <v>11700</v>
      </c>
      <c r="C5375" t="s">
        <v>11704</v>
      </c>
      <c r="D5375" t="s">
        <v>5246</v>
      </c>
      <c r="E5375" t="s">
        <v>5154</v>
      </c>
      <c r="F5375">
        <v>1</v>
      </c>
      <c r="G5375">
        <v>0</v>
      </c>
      <c r="H5375" t="s">
        <v>103</v>
      </c>
      <c r="I5375" t="s">
        <v>102</v>
      </c>
      <c r="J5375" t="s">
        <v>103</v>
      </c>
      <c r="K5375" t="s">
        <v>11702</v>
      </c>
      <c r="L5375" t="s">
        <v>195</v>
      </c>
      <c r="M5375" t="e">
        <f>_xlfn.XLOOKUP(B5375,Sheet1!B:B,Sheet1!C:C)</f>
        <v>#N/A</v>
      </c>
    </row>
    <row r="5376" spans="2:13" hidden="1">
      <c r="B5376" t="s">
        <v>11700</v>
      </c>
      <c r="C5376" t="s">
        <v>11705</v>
      </c>
      <c r="D5376" t="s">
        <v>5246</v>
      </c>
      <c r="E5376" t="s">
        <v>5154</v>
      </c>
      <c r="F5376">
        <v>1</v>
      </c>
      <c r="G5376">
        <v>0</v>
      </c>
      <c r="H5376" t="s">
        <v>103</v>
      </c>
      <c r="I5376" t="s">
        <v>102</v>
      </c>
      <c r="J5376" t="s">
        <v>103</v>
      </c>
      <c r="K5376" t="s">
        <v>11702</v>
      </c>
      <c r="L5376" t="s">
        <v>195</v>
      </c>
      <c r="M5376" t="e">
        <f>_xlfn.XLOOKUP(B5376,Sheet1!B:B,Sheet1!C:C)</f>
        <v>#N/A</v>
      </c>
    </row>
    <row r="5377" spans="2:13" hidden="1">
      <c r="B5377" t="s">
        <v>11700</v>
      </c>
      <c r="C5377" t="s">
        <v>11706</v>
      </c>
      <c r="D5377" t="s">
        <v>11707</v>
      </c>
      <c r="F5377">
        <v>40</v>
      </c>
      <c r="G5377">
        <v>161745</v>
      </c>
      <c r="H5377" t="s">
        <v>103</v>
      </c>
      <c r="I5377" t="s">
        <v>103</v>
      </c>
      <c r="J5377" t="s">
        <v>103</v>
      </c>
      <c r="K5377" t="s">
        <v>11702</v>
      </c>
      <c r="L5377" t="s">
        <v>195</v>
      </c>
      <c r="M5377" t="e">
        <f>_xlfn.XLOOKUP(B5377,Sheet1!B:B,Sheet1!C:C)</f>
        <v>#N/A</v>
      </c>
    </row>
    <row r="5378" spans="2:13" hidden="1">
      <c r="B5378" t="s">
        <v>11700</v>
      </c>
      <c r="C5378" t="s">
        <v>7138</v>
      </c>
      <c r="D5378" t="s">
        <v>5246</v>
      </c>
      <c r="E5378" t="s">
        <v>5154</v>
      </c>
      <c r="F5378">
        <v>1</v>
      </c>
      <c r="G5378">
        <v>0</v>
      </c>
      <c r="H5378" t="s">
        <v>103</v>
      </c>
      <c r="I5378" t="s">
        <v>102</v>
      </c>
      <c r="J5378" t="s">
        <v>103</v>
      </c>
      <c r="K5378" t="s">
        <v>11702</v>
      </c>
      <c r="L5378" t="s">
        <v>195</v>
      </c>
      <c r="M5378" t="e">
        <f>_xlfn.XLOOKUP(B5378,Sheet1!B:B,Sheet1!C:C)</f>
        <v>#N/A</v>
      </c>
    </row>
    <row r="5379" spans="2:13" hidden="1">
      <c r="B5379" t="s">
        <v>11700</v>
      </c>
      <c r="C5379" t="s">
        <v>11708</v>
      </c>
      <c r="D5379" t="s">
        <v>5600</v>
      </c>
      <c r="E5379" t="s">
        <v>5070</v>
      </c>
      <c r="F5379">
        <v>3</v>
      </c>
      <c r="G5379">
        <v>0</v>
      </c>
      <c r="H5379" t="s">
        <v>102</v>
      </c>
      <c r="I5379" t="s">
        <v>102</v>
      </c>
      <c r="J5379" t="s">
        <v>103</v>
      </c>
      <c r="K5379" t="s">
        <v>11702</v>
      </c>
      <c r="L5379" t="s">
        <v>195</v>
      </c>
      <c r="M5379" t="e">
        <f>_xlfn.XLOOKUP(B5379,Sheet1!B:B,Sheet1!C:C)</f>
        <v>#N/A</v>
      </c>
    </row>
    <row r="5380" spans="2:13" hidden="1">
      <c r="B5380" t="s">
        <v>11700</v>
      </c>
      <c r="C5380" t="s">
        <v>11709</v>
      </c>
      <c r="D5380" t="s">
        <v>5224</v>
      </c>
      <c r="E5380" t="s">
        <v>5070</v>
      </c>
      <c r="F5380">
        <v>1</v>
      </c>
      <c r="G5380">
        <v>0</v>
      </c>
      <c r="H5380" t="s">
        <v>102</v>
      </c>
      <c r="I5380" t="s">
        <v>102</v>
      </c>
      <c r="J5380" t="s">
        <v>103</v>
      </c>
      <c r="K5380" t="s">
        <v>11702</v>
      </c>
      <c r="L5380" t="s">
        <v>195</v>
      </c>
      <c r="M5380" t="e">
        <f>_xlfn.XLOOKUP(B5380,Sheet1!B:B,Sheet1!C:C)</f>
        <v>#N/A</v>
      </c>
    </row>
    <row r="5381" spans="2:13" hidden="1">
      <c r="B5381" t="s">
        <v>11700</v>
      </c>
      <c r="C5381" t="s">
        <v>11710</v>
      </c>
      <c r="D5381" t="s">
        <v>11711</v>
      </c>
      <c r="F5381">
        <v>40</v>
      </c>
      <c r="G5381">
        <v>150807</v>
      </c>
      <c r="H5381" t="s">
        <v>103</v>
      </c>
      <c r="I5381" t="s">
        <v>103</v>
      </c>
      <c r="J5381" t="s">
        <v>103</v>
      </c>
      <c r="K5381" t="s">
        <v>11702</v>
      </c>
      <c r="L5381" t="s">
        <v>195</v>
      </c>
      <c r="M5381" t="e">
        <f>_xlfn.XLOOKUP(B5381,Sheet1!B:B,Sheet1!C:C)</f>
        <v>#N/A</v>
      </c>
    </row>
    <row r="5382" spans="2:13" hidden="1">
      <c r="B5382" t="s">
        <v>11700</v>
      </c>
      <c r="C5382" t="s">
        <v>11712</v>
      </c>
      <c r="D5382" t="s">
        <v>267</v>
      </c>
      <c r="E5382" t="s">
        <v>5070</v>
      </c>
      <c r="F5382">
        <v>1</v>
      </c>
      <c r="G5382">
        <v>0</v>
      </c>
      <c r="H5382" t="s">
        <v>102</v>
      </c>
      <c r="I5382" t="s">
        <v>102</v>
      </c>
      <c r="J5382" t="s">
        <v>103</v>
      </c>
      <c r="K5382" t="s">
        <v>11702</v>
      </c>
      <c r="L5382" t="s">
        <v>195</v>
      </c>
      <c r="M5382" t="e">
        <f>_xlfn.XLOOKUP(B5382,Sheet1!B:B,Sheet1!C:C)</f>
        <v>#N/A</v>
      </c>
    </row>
    <row r="5383" spans="2:13" hidden="1">
      <c r="B5383" t="s">
        <v>11700</v>
      </c>
      <c r="C5383" t="s">
        <v>11702</v>
      </c>
      <c r="D5383" t="s">
        <v>7039</v>
      </c>
      <c r="F5383">
        <v>40</v>
      </c>
      <c r="G5383">
        <v>157592</v>
      </c>
      <c r="H5383" t="s">
        <v>103</v>
      </c>
      <c r="I5383" t="s">
        <v>103</v>
      </c>
      <c r="J5383" t="s">
        <v>103</v>
      </c>
      <c r="K5383" t="s">
        <v>11702</v>
      </c>
      <c r="L5383" t="s">
        <v>195</v>
      </c>
      <c r="M5383" t="e">
        <f>_xlfn.XLOOKUP(B5383,Sheet1!B:B,Sheet1!C:C)</f>
        <v>#N/A</v>
      </c>
    </row>
    <row r="5384" spans="2:13" hidden="1">
      <c r="B5384" t="s">
        <v>11700</v>
      </c>
      <c r="C5384" t="s">
        <v>11713</v>
      </c>
      <c r="D5384" t="s">
        <v>195</v>
      </c>
      <c r="E5384" t="s">
        <v>5073</v>
      </c>
      <c r="F5384">
        <v>40</v>
      </c>
      <c r="G5384">
        <v>118618</v>
      </c>
      <c r="H5384" t="s">
        <v>102</v>
      </c>
      <c r="I5384" t="s">
        <v>103</v>
      </c>
      <c r="J5384" t="s">
        <v>103</v>
      </c>
      <c r="K5384" t="s">
        <v>11702</v>
      </c>
      <c r="L5384" t="s">
        <v>195</v>
      </c>
      <c r="M5384" t="e">
        <f>_xlfn.XLOOKUP(B5384,Sheet1!B:B,Sheet1!C:C)</f>
        <v>#N/A</v>
      </c>
    </row>
    <row r="5385" spans="2:13" hidden="1">
      <c r="B5385" t="s">
        <v>11700</v>
      </c>
      <c r="C5385" t="s">
        <v>11714</v>
      </c>
      <c r="D5385" t="s">
        <v>5246</v>
      </c>
      <c r="E5385" t="s">
        <v>5154</v>
      </c>
      <c r="F5385">
        <v>1</v>
      </c>
      <c r="G5385">
        <v>0</v>
      </c>
      <c r="H5385" t="s">
        <v>103</v>
      </c>
      <c r="I5385" t="s">
        <v>102</v>
      </c>
      <c r="J5385" t="s">
        <v>103</v>
      </c>
      <c r="K5385" t="s">
        <v>11702</v>
      </c>
      <c r="L5385" t="s">
        <v>195</v>
      </c>
      <c r="M5385" t="e">
        <f>_xlfn.XLOOKUP(B5385,Sheet1!B:B,Sheet1!C:C)</f>
        <v>#N/A</v>
      </c>
    </row>
    <row r="5386" spans="2:13" hidden="1">
      <c r="B5386" t="s">
        <v>11700</v>
      </c>
      <c r="C5386" t="s">
        <v>11715</v>
      </c>
      <c r="D5386" t="s">
        <v>5246</v>
      </c>
      <c r="E5386" t="s">
        <v>5154</v>
      </c>
      <c r="F5386">
        <v>1</v>
      </c>
      <c r="G5386">
        <v>0</v>
      </c>
      <c r="H5386" t="s">
        <v>103</v>
      </c>
      <c r="I5386" t="s">
        <v>102</v>
      </c>
      <c r="J5386" t="s">
        <v>103</v>
      </c>
      <c r="K5386" t="s">
        <v>11702</v>
      </c>
      <c r="L5386" t="s">
        <v>195</v>
      </c>
      <c r="M5386" t="e">
        <f>_xlfn.XLOOKUP(B5386,Sheet1!B:B,Sheet1!C:C)</f>
        <v>#N/A</v>
      </c>
    </row>
    <row r="5387" spans="2:13" hidden="1">
      <c r="B5387" t="s">
        <v>11700</v>
      </c>
      <c r="C5387" t="s">
        <v>11716</v>
      </c>
      <c r="D5387" t="s">
        <v>11717</v>
      </c>
      <c r="F5387">
        <v>40</v>
      </c>
      <c r="G5387">
        <v>135912</v>
      </c>
      <c r="H5387" t="s">
        <v>103</v>
      </c>
      <c r="I5387" t="s">
        <v>103</v>
      </c>
      <c r="J5387" t="s">
        <v>103</v>
      </c>
      <c r="K5387" t="s">
        <v>11702</v>
      </c>
      <c r="L5387" t="s">
        <v>195</v>
      </c>
      <c r="M5387" t="e">
        <f>_xlfn.XLOOKUP(B5387,Sheet1!B:B,Sheet1!C:C)</f>
        <v>#N/A</v>
      </c>
    </row>
    <row r="5388" spans="2:13" hidden="1">
      <c r="B5388" t="s">
        <v>11700</v>
      </c>
      <c r="C5388" t="s">
        <v>11718</v>
      </c>
      <c r="D5388" t="s">
        <v>7192</v>
      </c>
      <c r="F5388">
        <v>40</v>
      </c>
      <c r="G5388">
        <v>135243</v>
      </c>
      <c r="H5388" t="s">
        <v>103</v>
      </c>
      <c r="I5388" t="s">
        <v>103</v>
      </c>
      <c r="J5388" t="s">
        <v>103</v>
      </c>
      <c r="K5388" t="s">
        <v>11702</v>
      </c>
      <c r="L5388" t="s">
        <v>195</v>
      </c>
      <c r="M5388" t="e">
        <f>_xlfn.XLOOKUP(B5388,Sheet1!B:B,Sheet1!C:C)</f>
        <v>#N/A</v>
      </c>
    </row>
    <row r="5389" spans="2:13" hidden="1">
      <c r="B5389" t="s">
        <v>11700</v>
      </c>
      <c r="C5389" t="s">
        <v>11719</v>
      </c>
      <c r="D5389" t="s">
        <v>195</v>
      </c>
      <c r="E5389" t="s">
        <v>5073</v>
      </c>
      <c r="F5389">
        <v>40</v>
      </c>
      <c r="G5389">
        <v>142842</v>
      </c>
      <c r="H5389" t="s">
        <v>102</v>
      </c>
      <c r="I5389" t="s">
        <v>103</v>
      </c>
      <c r="J5389" t="s">
        <v>103</v>
      </c>
      <c r="K5389" t="s">
        <v>11702</v>
      </c>
      <c r="L5389" t="s">
        <v>195</v>
      </c>
      <c r="M5389" t="e">
        <f>_xlfn.XLOOKUP(B5389,Sheet1!B:B,Sheet1!C:C)</f>
        <v>#N/A</v>
      </c>
    </row>
    <row r="5390" spans="2:13" hidden="1">
      <c r="B5390" t="s">
        <v>11720</v>
      </c>
      <c r="C5390" t="s">
        <v>11721</v>
      </c>
      <c r="D5390" t="s">
        <v>195</v>
      </c>
      <c r="E5390" t="s">
        <v>5073</v>
      </c>
      <c r="F5390">
        <v>37.5</v>
      </c>
      <c r="G5390">
        <v>167776</v>
      </c>
      <c r="H5390" t="s">
        <v>102</v>
      </c>
      <c r="I5390" t="s">
        <v>103</v>
      </c>
      <c r="J5390" t="s">
        <v>103</v>
      </c>
      <c r="K5390" t="s">
        <v>11721</v>
      </c>
      <c r="L5390" t="s">
        <v>195</v>
      </c>
      <c r="M5390" t="e">
        <f>_xlfn.XLOOKUP(B5390,Sheet1!B:B,Sheet1!C:C)</f>
        <v>#N/A</v>
      </c>
    </row>
    <row r="5391" spans="2:13" hidden="1">
      <c r="B5391" t="s">
        <v>11720</v>
      </c>
      <c r="C5391" t="s">
        <v>11722</v>
      </c>
      <c r="D5391" t="s">
        <v>11056</v>
      </c>
      <c r="F5391">
        <v>37.5</v>
      </c>
      <c r="G5391">
        <v>93341</v>
      </c>
      <c r="H5391" t="s">
        <v>103</v>
      </c>
      <c r="I5391" t="s">
        <v>103</v>
      </c>
      <c r="J5391" t="s">
        <v>103</v>
      </c>
      <c r="K5391" t="s">
        <v>11721</v>
      </c>
      <c r="L5391" t="s">
        <v>195</v>
      </c>
      <c r="M5391" t="e">
        <f>_xlfn.XLOOKUP(B5391,Sheet1!B:B,Sheet1!C:C)</f>
        <v>#N/A</v>
      </c>
    </row>
    <row r="5392" spans="2:13" hidden="1">
      <c r="B5392" t="s">
        <v>11720</v>
      </c>
      <c r="C5392" t="s">
        <v>11723</v>
      </c>
      <c r="D5392" t="s">
        <v>180</v>
      </c>
      <c r="E5392" t="s">
        <v>5154</v>
      </c>
      <c r="F5392">
        <v>0.25</v>
      </c>
      <c r="G5392">
        <v>0</v>
      </c>
      <c r="H5392" t="s">
        <v>103</v>
      </c>
      <c r="I5392" t="s">
        <v>102</v>
      </c>
      <c r="J5392" t="s">
        <v>103</v>
      </c>
      <c r="K5392" t="s">
        <v>11721</v>
      </c>
      <c r="L5392" t="s">
        <v>195</v>
      </c>
      <c r="M5392" t="e">
        <f>_xlfn.XLOOKUP(B5392,Sheet1!B:B,Sheet1!C:C)</f>
        <v>#N/A</v>
      </c>
    </row>
    <row r="5393" spans="2:13" hidden="1">
      <c r="B5393" t="s">
        <v>11720</v>
      </c>
      <c r="C5393" t="s">
        <v>11724</v>
      </c>
      <c r="D5393" t="s">
        <v>180</v>
      </c>
      <c r="E5393" t="s">
        <v>5154</v>
      </c>
      <c r="F5393">
        <v>0.25</v>
      </c>
      <c r="G5393">
        <v>0</v>
      </c>
      <c r="H5393" t="s">
        <v>103</v>
      </c>
      <c r="I5393" t="s">
        <v>102</v>
      </c>
      <c r="J5393" t="s">
        <v>103</v>
      </c>
      <c r="K5393" t="s">
        <v>11721</v>
      </c>
      <c r="L5393" t="s">
        <v>195</v>
      </c>
      <c r="M5393" t="e">
        <f>_xlfn.XLOOKUP(B5393,Sheet1!B:B,Sheet1!C:C)</f>
        <v>#N/A</v>
      </c>
    </row>
    <row r="5394" spans="2:13" hidden="1">
      <c r="B5394" t="s">
        <v>11720</v>
      </c>
      <c r="C5394" t="s">
        <v>11725</v>
      </c>
      <c r="D5394" t="s">
        <v>180</v>
      </c>
      <c r="E5394" t="s">
        <v>5154</v>
      </c>
      <c r="F5394">
        <v>0.25</v>
      </c>
      <c r="G5394">
        <v>0</v>
      </c>
      <c r="H5394" t="s">
        <v>103</v>
      </c>
      <c r="I5394" t="s">
        <v>102</v>
      </c>
      <c r="J5394" t="s">
        <v>103</v>
      </c>
      <c r="K5394" t="s">
        <v>11721</v>
      </c>
      <c r="L5394" t="s">
        <v>195</v>
      </c>
      <c r="M5394" t="e">
        <f>_xlfn.XLOOKUP(B5394,Sheet1!B:B,Sheet1!C:C)</f>
        <v>#N/A</v>
      </c>
    </row>
    <row r="5395" spans="2:13" hidden="1">
      <c r="B5395" t="s">
        <v>11720</v>
      </c>
      <c r="C5395" t="s">
        <v>11726</v>
      </c>
      <c r="D5395" t="s">
        <v>180</v>
      </c>
      <c r="E5395" t="s">
        <v>5154</v>
      </c>
      <c r="F5395">
        <v>0.25</v>
      </c>
      <c r="G5395">
        <v>0</v>
      </c>
      <c r="H5395" t="s">
        <v>103</v>
      </c>
      <c r="I5395" t="s">
        <v>102</v>
      </c>
      <c r="J5395" t="s">
        <v>103</v>
      </c>
      <c r="K5395" t="s">
        <v>11721</v>
      </c>
      <c r="L5395" t="s">
        <v>195</v>
      </c>
      <c r="M5395" t="e">
        <f>_xlfn.XLOOKUP(B5395,Sheet1!B:B,Sheet1!C:C)</f>
        <v>#N/A</v>
      </c>
    </row>
    <row r="5396" spans="2:13" hidden="1">
      <c r="B5396" t="s">
        <v>11720</v>
      </c>
      <c r="C5396" t="s">
        <v>11727</v>
      </c>
      <c r="D5396" t="s">
        <v>5224</v>
      </c>
      <c r="E5396" t="s">
        <v>5070</v>
      </c>
      <c r="F5396">
        <v>0.25</v>
      </c>
      <c r="G5396">
        <v>0</v>
      </c>
      <c r="H5396" t="s">
        <v>102</v>
      </c>
      <c r="I5396" t="s">
        <v>102</v>
      </c>
      <c r="J5396" t="s">
        <v>103</v>
      </c>
      <c r="K5396" t="s">
        <v>11721</v>
      </c>
      <c r="L5396" t="s">
        <v>195</v>
      </c>
      <c r="M5396" t="e">
        <f>_xlfn.XLOOKUP(B5396,Sheet1!B:B,Sheet1!C:C)</f>
        <v>#N/A</v>
      </c>
    </row>
    <row r="5397" spans="2:13" hidden="1">
      <c r="B5397" t="s">
        <v>11720</v>
      </c>
      <c r="C5397" t="s">
        <v>11728</v>
      </c>
      <c r="D5397" t="s">
        <v>267</v>
      </c>
      <c r="E5397" t="s">
        <v>5070</v>
      </c>
      <c r="F5397">
        <v>0.25</v>
      </c>
      <c r="G5397">
        <v>0</v>
      </c>
      <c r="H5397" t="s">
        <v>102</v>
      </c>
      <c r="I5397" t="s">
        <v>102</v>
      </c>
      <c r="J5397" t="s">
        <v>103</v>
      </c>
      <c r="K5397" t="s">
        <v>11721</v>
      </c>
      <c r="L5397" t="s">
        <v>195</v>
      </c>
      <c r="M5397" t="e">
        <f>_xlfn.XLOOKUP(B5397,Sheet1!B:B,Sheet1!C:C)</f>
        <v>#N/A</v>
      </c>
    </row>
    <row r="5398" spans="2:13" hidden="1">
      <c r="B5398" t="s">
        <v>11720</v>
      </c>
      <c r="C5398" t="s">
        <v>11729</v>
      </c>
      <c r="D5398" t="s">
        <v>180</v>
      </c>
      <c r="E5398" t="s">
        <v>5154</v>
      </c>
      <c r="F5398">
        <v>0.25</v>
      </c>
      <c r="G5398">
        <v>0</v>
      </c>
      <c r="H5398" t="s">
        <v>103</v>
      </c>
      <c r="I5398" t="s">
        <v>102</v>
      </c>
      <c r="J5398" t="s">
        <v>103</v>
      </c>
      <c r="K5398" t="s">
        <v>11721</v>
      </c>
      <c r="L5398" t="s">
        <v>195</v>
      </c>
      <c r="M5398" t="e">
        <f>_xlfn.XLOOKUP(B5398,Sheet1!B:B,Sheet1!C:C)</f>
        <v>#N/A</v>
      </c>
    </row>
    <row r="5399" spans="2:13" hidden="1">
      <c r="B5399" t="s">
        <v>11720</v>
      </c>
      <c r="C5399" t="s">
        <v>11730</v>
      </c>
      <c r="D5399" t="s">
        <v>11056</v>
      </c>
      <c r="E5399" t="s">
        <v>5073</v>
      </c>
      <c r="F5399">
        <v>37.5</v>
      </c>
      <c r="G5399">
        <v>67807</v>
      </c>
      <c r="H5399" t="s">
        <v>102</v>
      </c>
      <c r="I5399" t="s">
        <v>103</v>
      </c>
      <c r="J5399" t="s">
        <v>103</v>
      </c>
      <c r="K5399" t="s">
        <v>11721</v>
      </c>
      <c r="L5399" t="s">
        <v>195</v>
      </c>
      <c r="M5399" t="e">
        <f>_xlfn.XLOOKUP(B5399,Sheet1!B:B,Sheet1!C:C)</f>
        <v>#N/A</v>
      </c>
    </row>
    <row r="5400" spans="2:13" hidden="1">
      <c r="B5400" t="s">
        <v>11720</v>
      </c>
      <c r="C5400" t="s">
        <v>11731</v>
      </c>
      <c r="D5400" t="s">
        <v>315</v>
      </c>
      <c r="E5400" t="s">
        <v>5070</v>
      </c>
      <c r="F5400">
        <v>0.25</v>
      </c>
      <c r="G5400">
        <v>0</v>
      </c>
      <c r="H5400" t="s">
        <v>102</v>
      </c>
      <c r="I5400" t="s">
        <v>102</v>
      </c>
      <c r="J5400" t="s">
        <v>103</v>
      </c>
      <c r="K5400" t="s">
        <v>11721</v>
      </c>
      <c r="L5400" t="s">
        <v>195</v>
      </c>
      <c r="M5400" t="e">
        <f>_xlfn.XLOOKUP(B5400,Sheet1!B:B,Sheet1!C:C)</f>
        <v>#N/A</v>
      </c>
    </row>
    <row r="5401" spans="2:13" hidden="1">
      <c r="B5401" t="s">
        <v>5104</v>
      </c>
      <c r="C5401" t="s">
        <v>11732</v>
      </c>
      <c r="D5401" t="s">
        <v>226</v>
      </c>
      <c r="E5401" t="s">
        <v>5154</v>
      </c>
      <c r="F5401" t="s">
        <v>5447</v>
      </c>
      <c r="G5401">
        <v>0</v>
      </c>
      <c r="H5401" t="s">
        <v>103</v>
      </c>
      <c r="I5401" t="s">
        <v>102</v>
      </c>
      <c r="J5401" t="s">
        <v>103</v>
      </c>
      <c r="K5401" t="s">
        <v>5105</v>
      </c>
      <c r="L5401" t="s">
        <v>153</v>
      </c>
      <c r="M5401" t="str">
        <f>_xlfn.XLOOKUP(B5401,Sheet1!B:B,Sheet1!C:C)</f>
        <v>DOLORES NASON</v>
      </c>
    </row>
    <row r="5402" spans="2:13" hidden="1">
      <c r="B5402" t="s">
        <v>5104</v>
      </c>
      <c r="C5402" t="s">
        <v>11733</v>
      </c>
      <c r="D5402" t="s">
        <v>226</v>
      </c>
      <c r="E5402" t="s">
        <v>5154</v>
      </c>
      <c r="F5402" t="s">
        <v>5447</v>
      </c>
      <c r="G5402">
        <v>0</v>
      </c>
      <c r="H5402" t="s">
        <v>103</v>
      </c>
      <c r="I5402" t="s">
        <v>102</v>
      </c>
      <c r="J5402" t="s">
        <v>103</v>
      </c>
      <c r="K5402" t="s">
        <v>5105</v>
      </c>
      <c r="L5402" t="s">
        <v>153</v>
      </c>
      <c r="M5402" t="str">
        <f>_xlfn.XLOOKUP(B5402,Sheet1!B:B,Sheet1!C:C)</f>
        <v>DOLORES NASON</v>
      </c>
    </row>
    <row r="5403" spans="2:13" hidden="1">
      <c r="B5403" t="s">
        <v>5104</v>
      </c>
      <c r="C5403" t="s">
        <v>11734</v>
      </c>
      <c r="D5403" t="s">
        <v>590</v>
      </c>
      <c r="E5403" t="s">
        <v>5070</v>
      </c>
      <c r="F5403" t="s">
        <v>5447</v>
      </c>
      <c r="G5403">
        <v>0</v>
      </c>
      <c r="H5403" t="s">
        <v>102</v>
      </c>
      <c r="I5403" t="s">
        <v>102</v>
      </c>
      <c r="J5403" t="s">
        <v>103</v>
      </c>
      <c r="K5403" t="s">
        <v>5105</v>
      </c>
      <c r="L5403" t="s">
        <v>153</v>
      </c>
      <c r="M5403" t="str">
        <f>_xlfn.XLOOKUP(B5403,Sheet1!B:B,Sheet1!C:C)</f>
        <v>DOLORES NASON</v>
      </c>
    </row>
    <row r="5404" spans="2:13" hidden="1">
      <c r="B5404" t="s">
        <v>5104</v>
      </c>
      <c r="C5404" t="s">
        <v>5105</v>
      </c>
      <c r="D5404" t="s">
        <v>153</v>
      </c>
      <c r="E5404" t="s">
        <v>5070</v>
      </c>
      <c r="F5404" t="s">
        <v>5066</v>
      </c>
      <c r="G5404">
        <v>146892</v>
      </c>
      <c r="H5404" t="s">
        <v>102</v>
      </c>
      <c r="I5404" t="s">
        <v>102</v>
      </c>
      <c r="J5404" t="s">
        <v>103</v>
      </c>
      <c r="K5404" t="s">
        <v>5105</v>
      </c>
      <c r="L5404" t="s">
        <v>153</v>
      </c>
      <c r="M5404" t="str">
        <f>_xlfn.XLOOKUP(B5404,Sheet1!B:B,Sheet1!C:C)</f>
        <v>DOLORES NASON</v>
      </c>
    </row>
    <row r="5405" spans="2:13" hidden="1">
      <c r="B5405" t="s">
        <v>5104</v>
      </c>
      <c r="C5405" t="s">
        <v>11735</v>
      </c>
      <c r="D5405" t="s">
        <v>226</v>
      </c>
      <c r="E5405" t="s">
        <v>5154</v>
      </c>
      <c r="F5405" t="s">
        <v>5447</v>
      </c>
      <c r="G5405">
        <v>0</v>
      </c>
      <c r="H5405" t="s">
        <v>103</v>
      </c>
      <c r="I5405" t="s">
        <v>102</v>
      </c>
      <c r="J5405" t="s">
        <v>103</v>
      </c>
      <c r="K5405" t="s">
        <v>5105</v>
      </c>
      <c r="L5405" t="s">
        <v>153</v>
      </c>
      <c r="M5405" t="str">
        <f>_xlfn.XLOOKUP(B5405,Sheet1!B:B,Sheet1!C:C)</f>
        <v>DOLORES NASON</v>
      </c>
    </row>
    <row r="5406" spans="2:13" hidden="1">
      <c r="B5406" t="s">
        <v>5104</v>
      </c>
      <c r="C5406" t="s">
        <v>11736</v>
      </c>
      <c r="D5406" t="s">
        <v>1726</v>
      </c>
      <c r="E5406" t="s">
        <v>5154</v>
      </c>
      <c r="F5406" t="s">
        <v>5447</v>
      </c>
      <c r="G5406">
        <v>0</v>
      </c>
      <c r="H5406" t="s">
        <v>103</v>
      </c>
      <c r="I5406" t="s">
        <v>102</v>
      </c>
      <c r="J5406" t="s">
        <v>103</v>
      </c>
      <c r="K5406" t="s">
        <v>5105</v>
      </c>
      <c r="L5406" t="s">
        <v>153</v>
      </c>
      <c r="M5406" t="str">
        <f>_xlfn.XLOOKUP(B5406,Sheet1!B:B,Sheet1!C:C)</f>
        <v>DOLORES NASON</v>
      </c>
    </row>
    <row r="5407" spans="2:13" hidden="1">
      <c r="B5407" t="s">
        <v>5104</v>
      </c>
      <c r="C5407" t="s">
        <v>11737</v>
      </c>
      <c r="D5407" t="s">
        <v>226</v>
      </c>
      <c r="E5407" t="s">
        <v>5154</v>
      </c>
      <c r="F5407" t="s">
        <v>5447</v>
      </c>
      <c r="G5407">
        <v>0</v>
      </c>
      <c r="H5407" t="s">
        <v>103</v>
      </c>
      <c r="I5407" t="s">
        <v>102</v>
      </c>
      <c r="J5407" t="s">
        <v>103</v>
      </c>
      <c r="K5407" t="s">
        <v>5105</v>
      </c>
      <c r="L5407" t="s">
        <v>153</v>
      </c>
      <c r="M5407" t="str">
        <f>_xlfn.XLOOKUP(B5407,Sheet1!B:B,Sheet1!C:C)</f>
        <v>DOLORES NASON</v>
      </c>
    </row>
    <row r="5408" spans="2:13" hidden="1">
      <c r="B5408" t="s">
        <v>5104</v>
      </c>
      <c r="C5408" t="s">
        <v>11738</v>
      </c>
      <c r="D5408" t="s">
        <v>254</v>
      </c>
      <c r="E5408" t="s">
        <v>5070</v>
      </c>
      <c r="F5408" t="s">
        <v>5447</v>
      </c>
      <c r="G5408">
        <v>0</v>
      </c>
      <c r="H5408" t="s">
        <v>102</v>
      </c>
      <c r="I5408" t="s">
        <v>102</v>
      </c>
      <c r="J5408" t="s">
        <v>103</v>
      </c>
      <c r="K5408" t="s">
        <v>5105</v>
      </c>
      <c r="L5408" t="s">
        <v>153</v>
      </c>
      <c r="M5408" t="str">
        <f>_xlfn.XLOOKUP(B5408,Sheet1!B:B,Sheet1!C:C)</f>
        <v>DOLORES NASON</v>
      </c>
    </row>
    <row r="5409" spans="2:13" hidden="1">
      <c r="B5409" t="s">
        <v>5104</v>
      </c>
      <c r="C5409" t="s">
        <v>11739</v>
      </c>
      <c r="D5409" t="s">
        <v>670</v>
      </c>
      <c r="E5409" t="s">
        <v>5070</v>
      </c>
      <c r="F5409" t="s">
        <v>5447</v>
      </c>
      <c r="G5409">
        <v>0</v>
      </c>
      <c r="H5409" t="s">
        <v>102</v>
      </c>
      <c r="I5409" t="s">
        <v>102</v>
      </c>
      <c r="J5409" t="s">
        <v>103</v>
      </c>
      <c r="K5409" t="s">
        <v>5105</v>
      </c>
      <c r="L5409" t="s">
        <v>153</v>
      </c>
      <c r="M5409" t="str">
        <f>_xlfn.XLOOKUP(B5409,Sheet1!B:B,Sheet1!C:C)</f>
        <v>DOLORES NASON</v>
      </c>
    </row>
    <row r="5410" spans="2:13" hidden="1">
      <c r="B5410" t="s">
        <v>5104</v>
      </c>
      <c r="C5410" t="s">
        <v>11740</v>
      </c>
      <c r="D5410" t="s">
        <v>590</v>
      </c>
      <c r="E5410" t="s">
        <v>5070</v>
      </c>
      <c r="F5410" t="s">
        <v>5447</v>
      </c>
      <c r="G5410">
        <v>0</v>
      </c>
      <c r="H5410" t="s">
        <v>102</v>
      </c>
      <c r="I5410" t="s">
        <v>102</v>
      </c>
      <c r="J5410" t="s">
        <v>103</v>
      </c>
      <c r="K5410" t="s">
        <v>5105</v>
      </c>
      <c r="L5410" t="s">
        <v>153</v>
      </c>
      <c r="M5410" t="str">
        <f>_xlfn.XLOOKUP(B5410,Sheet1!B:B,Sheet1!C:C)</f>
        <v>DOLORES NASON</v>
      </c>
    </row>
    <row r="5411" spans="2:13" hidden="1">
      <c r="B5411" t="s">
        <v>5104</v>
      </c>
      <c r="C5411" t="s">
        <v>11741</v>
      </c>
      <c r="D5411" t="s">
        <v>226</v>
      </c>
      <c r="E5411" t="s">
        <v>5154</v>
      </c>
      <c r="F5411" t="s">
        <v>5447</v>
      </c>
      <c r="G5411">
        <v>0</v>
      </c>
      <c r="H5411" t="s">
        <v>103</v>
      </c>
      <c r="I5411" t="s">
        <v>102</v>
      </c>
      <c r="J5411" t="s">
        <v>103</v>
      </c>
      <c r="K5411" t="s">
        <v>5105</v>
      </c>
      <c r="L5411" t="s">
        <v>153</v>
      </c>
      <c r="M5411" t="str">
        <f>_xlfn.XLOOKUP(B5411,Sheet1!B:B,Sheet1!C:C)</f>
        <v>DOLORES NASON</v>
      </c>
    </row>
    <row r="5412" spans="2:13" hidden="1">
      <c r="B5412" t="s">
        <v>5104</v>
      </c>
      <c r="C5412" t="s">
        <v>11742</v>
      </c>
      <c r="D5412" t="s">
        <v>226</v>
      </c>
      <c r="E5412" t="s">
        <v>5154</v>
      </c>
      <c r="F5412" t="s">
        <v>5447</v>
      </c>
      <c r="G5412">
        <v>0</v>
      </c>
      <c r="H5412" t="s">
        <v>103</v>
      </c>
      <c r="I5412" t="s">
        <v>102</v>
      </c>
      <c r="J5412" t="s">
        <v>103</v>
      </c>
      <c r="K5412" t="s">
        <v>5105</v>
      </c>
      <c r="L5412" t="s">
        <v>153</v>
      </c>
      <c r="M5412" t="str">
        <f>_xlfn.XLOOKUP(B5412,Sheet1!B:B,Sheet1!C:C)</f>
        <v>DOLORES NASON</v>
      </c>
    </row>
    <row r="5413" spans="2:13" hidden="1">
      <c r="B5413" t="s">
        <v>5104</v>
      </c>
      <c r="C5413" t="s">
        <v>11743</v>
      </c>
      <c r="D5413" t="s">
        <v>142</v>
      </c>
      <c r="E5413" t="s">
        <v>5070</v>
      </c>
      <c r="F5413" t="s">
        <v>5447</v>
      </c>
      <c r="G5413">
        <v>0</v>
      </c>
      <c r="H5413" t="s">
        <v>102</v>
      </c>
      <c r="I5413" t="s">
        <v>102</v>
      </c>
      <c r="J5413" t="s">
        <v>103</v>
      </c>
      <c r="K5413" t="s">
        <v>5105</v>
      </c>
      <c r="L5413" t="s">
        <v>153</v>
      </c>
      <c r="M5413" t="str">
        <f>_xlfn.XLOOKUP(B5413,Sheet1!B:B,Sheet1!C:C)</f>
        <v>DOLORES NASON</v>
      </c>
    </row>
    <row r="5414" spans="2:13" hidden="1">
      <c r="B5414" t="s">
        <v>5104</v>
      </c>
      <c r="C5414" t="s">
        <v>11744</v>
      </c>
      <c r="D5414" t="s">
        <v>226</v>
      </c>
      <c r="E5414" t="s">
        <v>5154</v>
      </c>
      <c r="F5414" t="s">
        <v>5447</v>
      </c>
      <c r="G5414">
        <v>0</v>
      </c>
      <c r="H5414" t="s">
        <v>103</v>
      </c>
      <c r="I5414" t="s">
        <v>102</v>
      </c>
      <c r="J5414" t="s">
        <v>103</v>
      </c>
      <c r="K5414" t="s">
        <v>5105</v>
      </c>
      <c r="L5414" t="s">
        <v>153</v>
      </c>
      <c r="M5414" t="str">
        <f>_xlfn.XLOOKUP(B5414,Sheet1!B:B,Sheet1!C:C)</f>
        <v>DOLORES NASON</v>
      </c>
    </row>
    <row r="5415" spans="2:13" hidden="1">
      <c r="B5415" t="s">
        <v>11745</v>
      </c>
      <c r="C5415" t="s">
        <v>11746</v>
      </c>
      <c r="D5415" t="s">
        <v>631</v>
      </c>
      <c r="E5415" t="s">
        <v>5154</v>
      </c>
      <c r="F5415">
        <v>1</v>
      </c>
      <c r="G5415">
        <v>0</v>
      </c>
      <c r="H5415" t="s">
        <v>103</v>
      </c>
      <c r="I5415" t="s">
        <v>102</v>
      </c>
      <c r="J5415" t="s">
        <v>103</v>
      </c>
      <c r="K5415" t="s">
        <v>11747</v>
      </c>
      <c r="L5415" t="s">
        <v>153</v>
      </c>
      <c r="M5415" t="e">
        <f>_xlfn.XLOOKUP(B5415,Sheet1!B:B,Sheet1!C:C)</f>
        <v>#N/A</v>
      </c>
    </row>
    <row r="5416" spans="2:13" hidden="1">
      <c r="B5416" t="s">
        <v>11745</v>
      </c>
      <c r="C5416" t="s">
        <v>11748</v>
      </c>
      <c r="D5416" t="s">
        <v>142</v>
      </c>
      <c r="E5416" t="s">
        <v>5070</v>
      </c>
      <c r="F5416">
        <v>1</v>
      </c>
      <c r="G5416">
        <v>0</v>
      </c>
      <c r="H5416" t="s">
        <v>102</v>
      </c>
      <c r="I5416" t="s">
        <v>102</v>
      </c>
      <c r="J5416" t="s">
        <v>103</v>
      </c>
      <c r="K5416" t="s">
        <v>11747</v>
      </c>
      <c r="L5416" t="s">
        <v>153</v>
      </c>
      <c r="M5416" t="e">
        <f>_xlfn.XLOOKUP(B5416,Sheet1!B:B,Sheet1!C:C)</f>
        <v>#N/A</v>
      </c>
    </row>
    <row r="5417" spans="2:13" hidden="1">
      <c r="B5417" t="s">
        <v>11745</v>
      </c>
      <c r="C5417" t="s">
        <v>11749</v>
      </c>
      <c r="D5417" t="s">
        <v>631</v>
      </c>
      <c r="E5417" t="s">
        <v>5154</v>
      </c>
      <c r="F5417">
        <v>1</v>
      </c>
      <c r="G5417">
        <v>0</v>
      </c>
      <c r="H5417" t="s">
        <v>103</v>
      </c>
      <c r="I5417" t="s">
        <v>102</v>
      </c>
      <c r="J5417" t="s">
        <v>103</v>
      </c>
      <c r="K5417" t="s">
        <v>11747</v>
      </c>
      <c r="L5417" t="s">
        <v>153</v>
      </c>
      <c r="M5417" t="e">
        <f>_xlfn.XLOOKUP(B5417,Sheet1!B:B,Sheet1!C:C)</f>
        <v>#N/A</v>
      </c>
    </row>
    <row r="5418" spans="2:13" hidden="1">
      <c r="B5418" t="s">
        <v>11745</v>
      </c>
      <c r="C5418" t="s">
        <v>11750</v>
      </c>
      <c r="D5418" t="s">
        <v>631</v>
      </c>
      <c r="E5418" t="s">
        <v>5154</v>
      </c>
      <c r="F5418">
        <v>1</v>
      </c>
      <c r="G5418">
        <v>0</v>
      </c>
      <c r="H5418" t="s">
        <v>103</v>
      </c>
      <c r="I5418" t="s">
        <v>102</v>
      </c>
      <c r="J5418" t="s">
        <v>103</v>
      </c>
      <c r="K5418" t="s">
        <v>11747</v>
      </c>
      <c r="L5418" t="s">
        <v>153</v>
      </c>
      <c r="M5418" t="e">
        <f>_xlfn.XLOOKUP(B5418,Sheet1!B:B,Sheet1!C:C)</f>
        <v>#N/A</v>
      </c>
    </row>
    <row r="5419" spans="2:13" hidden="1">
      <c r="B5419" t="s">
        <v>11745</v>
      </c>
      <c r="C5419" t="s">
        <v>11751</v>
      </c>
      <c r="D5419" t="s">
        <v>631</v>
      </c>
      <c r="E5419" t="s">
        <v>5154</v>
      </c>
      <c r="F5419">
        <v>1</v>
      </c>
      <c r="G5419">
        <v>0</v>
      </c>
      <c r="H5419" t="s">
        <v>103</v>
      </c>
      <c r="I5419" t="s">
        <v>102</v>
      </c>
      <c r="J5419" t="s">
        <v>103</v>
      </c>
      <c r="K5419" t="s">
        <v>11747</v>
      </c>
      <c r="L5419" t="s">
        <v>153</v>
      </c>
      <c r="M5419" t="e">
        <f>_xlfn.XLOOKUP(B5419,Sheet1!B:B,Sheet1!C:C)</f>
        <v>#N/A</v>
      </c>
    </row>
    <row r="5420" spans="2:13" hidden="1">
      <c r="B5420" t="s">
        <v>11745</v>
      </c>
      <c r="C5420" t="s">
        <v>11752</v>
      </c>
      <c r="D5420" t="s">
        <v>631</v>
      </c>
      <c r="E5420" t="s">
        <v>5154</v>
      </c>
      <c r="F5420">
        <v>1</v>
      </c>
      <c r="G5420">
        <v>0</v>
      </c>
      <c r="H5420" t="s">
        <v>103</v>
      </c>
      <c r="I5420" t="s">
        <v>102</v>
      </c>
      <c r="J5420" t="s">
        <v>103</v>
      </c>
      <c r="K5420" t="s">
        <v>11747</v>
      </c>
      <c r="L5420" t="s">
        <v>153</v>
      </c>
      <c r="M5420" t="e">
        <f>_xlfn.XLOOKUP(B5420,Sheet1!B:B,Sheet1!C:C)</f>
        <v>#N/A</v>
      </c>
    </row>
    <row r="5421" spans="2:13" hidden="1">
      <c r="B5421" t="s">
        <v>11745</v>
      </c>
      <c r="C5421" t="s">
        <v>11753</v>
      </c>
      <c r="D5421" t="s">
        <v>711</v>
      </c>
      <c r="E5421" t="s">
        <v>5073</v>
      </c>
      <c r="F5421">
        <v>40</v>
      </c>
      <c r="G5421">
        <v>98807</v>
      </c>
      <c r="H5421" t="s">
        <v>102</v>
      </c>
      <c r="I5421" t="s">
        <v>103</v>
      </c>
      <c r="J5421" t="s">
        <v>103</v>
      </c>
      <c r="K5421" t="s">
        <v>11747</v>
      </c>
      <c r="L5421" t="s">
        <v>153</v>
      </c>
      <c r="M5421" t="e">
        <f>_xlfn.XLOOKUP(B5421,Sheet1!B:B,Sheet1!C:C)</f>
        <v>#N/A</v>
      </c>
    </row>
    <row r="5422" spans="2:13" hidden="1">
      <c r="B5422" t="s">
        <v>11745</v>
      </c>
      <c r="C5422" t="s">
        <v>11747</v>
      </c>
      <c r="D5422" t="s">
        <v>153</v>
      </c>
      <c r="E5422" t="s">
        <v>5073</v>
      </c>
      <c r="F5422">
        <v>40</v>
      </c>
      <c r="G5422">
        <v>39708</v>
      </c>
      <c r="H5422" t="s">
        <v>102</v>
      </c>
      <c r="I5422" t="s">
        <v>103</v>
      </c>
      <c r="J5422" t="s">
        <v>103</v>
      </c>
      <c r="K5422" t="s">
        <v>11747</v>
      </c>
      <c r="L5422" t="s">
        <v>153</v>
      </c>
      <c r="M5422" t="e">
        <f>_xlfn.XLOOKUP(B5422,Sheet1!B:B,Sheet1!C:C)</f>
        <v>#N/A</v>
      </c>
    </row>
    <row r="5423" spans="2:13" hidden="1">
      <c r="B5423" t="s">
        <v>11745</v>
      </c>
      <c r="C5423" t="s">
        <v>11754</v>
      </c>
      <c r="D5423" t="s">
        <v>631</v>
      </c>
      <c r="E5423" t="s">
        <v>5154</v>
      </c>
      <c r="F5423">
        <v>1</v>
      </c>
      <c r="G5423">
        <v>0</v>
      </c>
      <c r="H5423" t="s">
        <v>103</v>
      </c>
      <c r="I5423" t="s">
        <v>102</v>
      </c>
      <c r="J5423" t="s">
        <v>103</v>
      </c>
      <c r="K5423" t="s">
        <v>11747</v>
      </c>
      <c r="L5423" t="s">
        <v>153</v>
      </c>
      <c r="M5423" t="e">
        <f>_xlfn.XLOOKUP(B5423,Sheet1!B:B,Sheet1!C:C)</f>
        <v>#N/A</v>
      </c>
    </row>
    <row r="5424" spans="2:13" hidden="1">
      <c r="B5424" t="s">
        <v>11745</v>
      </c>
      <c r="C5424" t="s">
        <v>11755</v>
      </c>
      <c r="D5424" t="s">
        <v>631</v>
      </c>
      <c r="E5424" t="s">
        <v>5154</v>
      </c>
      <c r="F5424">
        <v>1</v>
      </c>
      <c r="G5424">
        <v>0</v>
      </c>
      <c r="H5424" t="s">
        <v>103</v>
      </c>
      <c r="I5424" t="s">
        <v>102</v>
      </c>
      <c r="J5424" t="s">
        <v>103</v>
      </c>
      <c r="K5424" t="s">
        <v>11747</v>
      </c>
      <c r="L5424" t="s">
        <v>153</v>
      </c>
      <c r="M5424" t="e">
        <f>_xlfn.XLOOKUP(B5424,Sheet1!B:B,Sheet1!C:C)</f>
        <v>#N/A</v>
      </c>
    </row>
    <row r="5425" spans="2:13" hidden="1">
      <c r="B5425" t="s">
        <v>11745</v>
      </c>
      <c r="C5425" t="s">
        <v>11756</v>
      </c>
      <c r="D5425" t="s">
        <v>562</v>
      </c>
      <c r="E5425" t="s">
        <v>5070</v>
      </c>
      <c r="F5425">
        <v>1</v>
      </c>
      <c r="G5425">
        <v>0</v>
      </c>
      <c r="H5425" t="s">
        <v>102</v>
      </c>
      <c r="I5425" t="s">
        <v>102</v>
      </c>
      <c r="J5425" t="s">
        <v>103</v>
      </c>
      <c r="K5425" t="s">
        <v>11747</v>
      </c>
      <c r="L5425" t="s">
        <v>153</v>
      </c>
      <c r="M5425" t="e">
        <f>_xlfn.XLOOKUP(B5425,Sheet1!B:B,Sheet1!C:C)</f>
        <v>#N/A</v>
      </c>
    </row>
    <row r="5426" spans="2:13" hidden="1">
      <c r="B5426" t="s">
        <v>11745</v>
      </c>
      <c r="C5426" t="s">
        <v>11757</v>
      </c>
      <c r="D5426" t="s">
        <v>631</v>
      </c>
      <c r="E5426" t="s">
        <v>5154</v>
      </c>
      <c r="F5426">
        <v>1</v>
      </c>
      <c r="G5426">
        <v>0</v>
      </c>
      <c r="H5426" t="s">
        <v>103</v>
      </c>
      <c r="I5426" t="s">
        <v>102</v>
      </c>
      <c r="J5426" t="s">
        <v>103</v>
      </c>
      <c r="K5426" t="s">
        <v>11747</v>
      </c>
      <c r="L5426" t="s">
        <v>153</v>
      </c>
      <c r="M5426" t="e">
        <f>_xlfn.XLOOKUP(B5426,Sheet1!B:B,Sheet1!C:C)</f>
        <v>#N/A</v>
      </c>
    </row>
    <row r="5427" spans="2:13" hidden="1">
      <c r="B5427" t="s">
        <v>11745</v>
      </c>
      <c r="C5427" t="s">
        <v>11758</v>
      </c>
      <c r="D5427" t="s">
        <v>670</v>
      </c>
      <c r="E5427" t="s">
        <v>5070</v>
      </c>
      <c r="F5427">
        <v>1</v>
      </c>
      <c r="G5427">
        <v>0</v>
      </c>
      <c r="H5427" t="s">
        <v>102</v>
      </c>
      <c r="I5427" t="s">
        <v>102</v>
      </c>
      <c r="J5427" t="s">
        <v>103</v>
      </c>
      <c r="K5427" t="s">
        <v>11747</v>
      </c>
      <c r="L5427" t="s">
        <v>153</v>
      </c>
      <c r="M5427" t="e">
        <f>_xlfn.XLOOKUP(B5427,Sheet1!B:B,Sheet1!C:C)</f>
        <v>#N/A</v>
      </c>
    </row>
    <row r="5428" spans="2:13" hidden="1">
      <c r="B5428" t="s">
        <v>11745</v>
      </c>
      <c r="C5428" t="s">
        <v>11759</v>
      </c>
      <c r="D5428" t="s">
        <v>5532</v>
      </c>
      <c r="E5428" t="s">
        <v>5070</v>
      </c>
      <c r="F5428">
        <v>1</v>
      </c>
      <c r="G5428">
        <v>0</v>
      </c>
      <c r="H5428" t="s">
        <v>102</v>
      </c>
      <c r="I5428" t="s">
        <v>102</v>
      </c>
      <c r="J5428" t="s">
        <v>103</v>
      </c>
      <c r="K5428" t="s">
        <v>11747</v>
      </c>
      <c r="L5428" t="s">
        <v>153</v>
      </c>
      <c r="M5428" t="e">
        <f>_xlfn.XLOOKUP(B5428,Sheet1!B:B,Sheet1!C:C)</f>
        <v>#N/A</v>
      </c>
    </row>
    <row r="5429" spans="2:13" hidden="1">
      <c r="B5429" t="s">
        <v>11760</v>
      </c>
      <c r="C5429" t="s">
        <v>11761</v>
      </c>
      <c r="D5429" t="s">
        <v>6434</v>
      </c>
      <c r="E5429" t="s">
        <v>5073</v>
      </c>
      <c r="F5429">
        <v>40</v>
      </c>
      <c r="G5429">
        <v>124257</v>
      </c>
      <c r="H5429" t="s">
        <v>102</v>
      </c>
      <c r="I5429" t="s">
        <v>103</v>
      </c>
      <c r="J5429" t="s">
        <v>103</v>
      </c>
      <c r="K5429" t="s">
        <v>11761</v>
      </c>
      <c r="L5429" t="s">
        <v>6434</v>
      </c>
      <c r="M5429" t="e">
        <f>_xlfn.XLOOKUP(B5429,Sheet1!B:B,Sheet1!C:C)</f>
        <v>#N/A</v>
      </c>
    </row>
    <row r="5430" spans="2:13" hidden="1">
      <c r="B5430" t="s">
        <v>11760</v>
      </c>
      <c r="C5430" t="s">
        <v>11762</v>
      </c>
      <c r="D5430" t="s">
        <v>142</v>
      </c>
      <c r="E5430" t="s">
        <v>5070</v>
      </c>
      <c r="F5430">
        <v>2</v>
      </c>
      <c r="G5430">
        <v>0</v>
      </c>
      <c r="H5430" t="s">
        <v>102</v>
      </c>
      <c r="I5430" t="s">
        <v>102</v>
      </c>
      <c r="J5430" t="s">
        <v>103</v>
      </c>
      <c r="K5430" t="s">
        <v>11761</v>
      </c>
      <c r="L5430" t="s">
        <v>6434</v>
      </c>
      <c r="M5430" t="e">
        <f>_xlfn.XLOOKUP(B5430,Sheet1!B:B,Sheet1!C:C)</f>
        <v>#N/A</v>
      </c>
    </row>
    <row r="5431" spans="2:13" hidden="1">
      <c r="B5431" t="s">
        <v>11760</v>
      </c>
      <c r="C5431" t="s">
        <v>11763</v>
      </c>
      <c r="D5431" t="s">
        <v>5419</v>
      </c>
      <c r="E5431" t="s">
        <v>5154</v>
      </c>
      <c r="F5431">
        <v>2</v>
      </c>
      <c r="G5431">
        <v>0</v>
      </c>
      <c r="H5431" t="s">
        <v>103</v>
      </c>
      <c r="I5431" t="s">
        <v>102</v>
      </c>
      <c r="J5431" t="s">
        <v>103</v>
      </c>
      <c r="K5431" t="s">
        <v>11761</v>
      </c>
      <c r="L5431" t="s">
        <v>6434</v>
      </c>
      <c r="M5431" t="e">
        <f>_xlfn.XLOOKUP(B5431,Sheet1!B:B,Sheet1!C:C)</f>
        <v>#N/A</v>
      </c>
    </row>
    <row r="5432" spans="2:13" hidden="1">
      <c r="B5432" t="s">
        <v>11760</v>
      </c>
      <c r="C5432" t="s">
        <v>11764</v>
      </c>
      <c r="D5432" t="s">
        <v>5419</v>
      </c>
      <c r="E5432" t="s">
        <v>5154</v>
      </c>
      <c r="F5432">
        <v>2</v>
      </c>
      <c r="G5432">
        <v>0</v>
      </c>
      <c r="H5432" t="s">
        <v>103</v>
      </c>
      <c r="I5432" t="s">
        <v>102</v>
      </c>
      <c r="J5432" t="s">
        <v>103</v>
      </c>
      <c r="K5432" t="s">
        <v>11761</v>
      </c>
      <c r="L5432" t="s">
        <v>6434</v>
      </c>
      <c r="M5432" t="e">
        <f>_xlfn.XLOOKUP(B5432,Sheet1!B:B,Sheet1!C:C)</f>
        <v>#N/A</v>
      </c>
    </row>
    <row r="5433" spans="2:13" hidden="1">
      <c r="B5433" t="s">
        <v>11760</v>
      </c>
      <c r="C5433" t="s">
        <v>11765</v>
      </c>
      <c r="D5433" t="s">
        <v>254</v>
      </c>
      <c r="E5433" t="s">
        <v>5070</v>
      </c>
      <c r="F5433">
        <v>2</v>
      </c>
      <c r="G5433">
        <v>0</v>
      </c>
      <c r="H5433" t="s">
        <v>102</v>
      </c>
      <c r="I5433" t="s">
        <v>102</v>
      </c>
      <c r="J5433" t="s">
        <v>103</v>
      </c>
      <c r="K5433" t="s">
        <v>11761</v>
      </c>
      <c r="L5433" t="s">
        <v>6434</v>
      </c>
      <c r="M5433" t="e">
        <f>_xlfn.XLOOKUP(B5433,Sheet1!B:B,Sheet1!C:C)</f>
        <v>#N/A</v>
      </c>
    </row>
    <row r="5434" spans="2:13" hidden="1">
      <c r="B5434" t="s">
        <v>11760</v>
      </c>
      <c r="C5434" t="s">
        <v>11766</v>
      </c>
      <c r="D5434" t="s">
        <v>5419</v>
      </c>
      <c r="E5434" t="s">
        <v>5154</v>
      </c>
      <c r="F5434">
        <v>2</v>
      </c>
      <c r="G5434">
        <v>0</v>
      </c>
      <c r="H5434" t="s">
        <v>103</v>
      </c>
      <c r="I5434" t="s">
        <v>102</v>
      </c>
      <c r="J5434" t="s">
        <v>103</v>
      </c>
      <c r="K5434" t="s">
        <v>11761</v>
      </c>
      <c r="L5434" t="s">
        <v>6434</v>
      </c>
      <c r="M5434" t="e">
        <f>_xlfn.XLOOKUP(B5434,Sheet1!B:B,Sheet1!C:C)</f>
        <v>#N/A</v>
      </c>
    </row>
    <row r="5435" spans="2:13" hidden="1">
      <c r="B5435" t="s">
        <v>11767</v>
      </c>
      <c r="C5435" t="s">
        <v>11768</v>
      </c>
      <c r="D5435" t="s">
        <v>180</v>
      </c>
      <c r="E5435" t="s">
        <v>5154</v>
      </c>
      <c r="F5435">
        <v>0</v>
      </c>
      <c r="G5435">
        <v>0</v>
      </c>
      <c r="H5435" t="s">
        <v>103</v>
      </c>
      <c r="I5435" t="s">
        <v>102</v>
      </c>
      <c r="J5435" t="s">
        <v>103</v>
      </c>
      <c r="K5435" t="s">
        <v>11769</v>
      </c>
      <c r="L5435" t="s">
        <v>7153</v>
      </c>
      <c r="M5435" t="e">
        <f>_xlfn.XLOOKUP(B5435,Sheet1!B:B,Sheet1!C:C)</f>
        <v>#N/A</v>
      </c>
    </row>
    <row r="5436" spans="2:13" hidden="1">
      <c r="B5436" t="s">
        <v>11767</v>
      </c>
      <c r="C5436" t="s">
        <v>11770</v>
      </c>
      <c r="D5436" t="s">
        <v>180</v>
      </c>
      <c r="E5436" t="s">
        <v>5154</v>
      </c>
      <c r="F5436">
        <v>0</v>
      </c>
      <c r="G5436">
        <v>0</v>
      </c>
      <c r="H5436" t="s">
        <v>103</v>
      </c>
      <c r="I5436" t="s">
        <v>102</v>
      </c>
      <c r="J5436" t="s">
        <v>103</v>
      </c>
      <c r="K5436" t="s">
        <v>11769</v>
      </c>
      <c r="L5436" t="s">
        <v>7153</v>
      </c>
      <c r="M5436" t="e">
        <f>_xlfn.XLOOKUP(B5436,Sheet1!B:B,Sheet1!C:C)</f>
        <v>#N/A</v>
      </c>
    </row>
    <row r="5437" spans="2:13" hidden="1">
      <c r="B5437" t="s">
        <v>11767</v>
      </c>
      <c r="C5437" t="s">
        <v>11771</v>
      </c>
      <c r="D5437" t="s">
        <v>5224</v>
      </c>
      <c r="E5437" t="s">
        <v>5070</v>
      </c>
      <c r="F5437">
        <v>0</v>
      </c>
      <c r="G5437">
        <v>0</v>
      </c>
      <c r="H5437" t="s">
        <v>102</v>
      </c>
      <c r="I5437" t="s">
        <v>102</v>
      </c>
      <c r="J5437" t="s">
        <v>103</v>
      </c>
      <c r="K5437" t="s">
        <v>11769</v>
      </c>
      <c r="L5437" t="s">
        <v>7153</v>
      </c>
      <c r="M5437" t="e">
        <f>_xlfn.XLOOKUP(B5437,Sheet1!B:B,Sheet1!C:C)</f>
        <v>#N/A</v>
      </c>
    </row>
    <row r="5438" spans="2:13" hidden="1">
      <c r="B5438" t="s">
        <v>11767</v>
      </c>
      <c r="C5438" t="s">
        <v>11772</v>
      </c>
      <c r="D5438" t="s">
        <v>180</v>
      </c>
      <c r="E5438" t="s">
        <v>5154</v>
      </c>
      <c r="F5438">
        <v>0</v>
      </c>
      <c r="G5438">
        <v>0</v>
      </c>
      <c r="H5438" t="s">
        <v>103</v>
      </c>
      <c r="I5438" t="s">
        <v>102</v>
      </c>
      <c r="J5438" t="s">
        <v>103</v>
      </c>
      <c r="K5438" t="s">
        <v>11769</v>
      </c>
      <c r="L5438" t="s">
        <v>7153</v>
      </c>
      <c r="M5438" t="e">
        <f>_xlfn.XLOOKUP(B5438,Sheet1!B:B,Sheet1!C:C)</f>
        <v>#N/A</v>
      </c>
    </row>
    <row r="5439" spans="2:13" hidden="1">
      <c r="B5439" t="s">
        <v>11767</v>
      </c>
      <c r="C5439" t="s">
        <v>11773</v>
      </c>
      <c r="D5439" t="s">
        <v>180</v>
      </c>
      <c r="E5439" t="s">
        <v>5154</v>
      </c>
      <c r="F5439">
        <v>0</v>
      </c>
      <c r="G5439">
        <v>0</v>
      </c>
      <c r="H5439" t="s">
        <v>103</v>
      </c>
      <c r="I5439" t="s">
        <v>102</v>
      </c>
      <c r="J5439" t="s">
        <v>103</v>
      </c>
      <c r="K5439" t="s">
        <v>11769</v>
      </c>
      <c r="L5439" t="s">
        <v>7153</v>
      </c>
      <c r="M5439" t="e">
        <f>_xlfn.XLOOKUP(B5439,Sheet1!B:B,Sheet1!C:C)</f>
        <v>#N/A</v>
      </c>
    </row>
    <row r="5440" spans="2:13" hidden="1">
      <c r="B5440" t="s">
        <v>11767</v>
      </c>
      <c r="C5440" t="s">
        <v>11774</v>
      </c>
      <c r="D5440" t="s">
        <v>180</v>
      </c>
      <c r="E5440" t="s">
        <v>5154</v>
      </c>
      <c r="F5440">
        <v>0</v>
      </c>
      <c r="G5440">
        <v>0</v>
      </c>
      <c r="H5440" t="s">
        <v>103</v>
      </c>
      <c r="I5440" t="s">
        <v>102</v>
      </c>
      <c r="J5440" t="s">
        <v>103</v>
      </c>
      <c r="K5440" t="s">
        <v>11769</v>
      </c>
      <c r="L5440" t="s">
        <v>7153</v>
      </c>
      <c r="M5440" t="e">
        <f>_xlfn.XLOOKUP(B5440,Sheet1!B:B,Sheet1!C:C)</f>
        <v>#N/A</v>
      </c>
    </row>
    <row r="5441" spans="2:13" hidden="1">
      <c r="B5441" t="s">
        <v>11767</v>
      </c>
      <c r="C5441" t="s">
        <v>11775</v>
      </c>
      <c r="D5441" t="s">
        <v>180</v>
      </c>
      <c r="E5441" t="s">
        <v>5154</v>
      </c>
      <c r="F5441">
        <v>0</v>
      </c>
      <c r="G5441">
        <v>0</v>
      </c>
      <c r="H5441" t="s">
        <v>103</v>
      </c>
      <c r="I5441" t="s">
        <v>102</v>
      </c>
      <c r="J5441" t="s">
        <v>103</v>
      </c>
      <c r="K5441" t="s">
        <v>11769</v>
      </c>
      <c r="L5441" t="s">
        <v>7153</v>
      </c>
      <c r="M5441" t="e">
        <f>_xlfn.XLOOKUP(B5441,Sheet1!B:B,Sheet1!C:C)</f>
        <v>#N/A</v>
      </c>
    </row>
    <row r="5442" spans="2:13" hidden="1">
      <c r="B5442" t="s">
        <v>11767</v>
      </c>
      <c r="C5442" t="s">
        <v>11776</v>
      </c>
      <c r="D5442" t="s">
        <v>267</v>
      </c>
      <c r="E5442" t="s">
        <v>5070</v>
      </c>
      <c r="F5442">
        <v>0</v>
      </c>
      <c r="G5442">
        <v>0</v>
      </c>
      <c r="H5442" t="s">
        <v>102</v>
      </c>
      <c r="I5442" t="s">
        <v>102</v>
      </c>
      <c r="J5442" t="s">
        <v>103</v>
      </c>
      <c r="K5442" t="s">
        <v>11769</v>
      </c>
      <c r="L5442" t="s">
        <v>7153</v>
      </c>
      <c r="M5442" t="e">
        <f>_xlfn.XLOOKUP(B5442,Sheet1!B:B,Sheet1!C:C)</f>
        <v>#N/A</v>
      </c>
    </row>
    <row r="5443" spans="2:13" hidden="1">
      <c r="B5443" t="s">
        <v>11767</v>
      </c>
      <c r="C5443" t="s">
        <v>11777</v>
      </c>
      <c r="D5443" t="s">
        <v>180</v>
      </c>
      <c r="E5443" t="s">
        <v>5154</v>
      </c>
      <c r="F5443">
        <v>0</v>
      </c>
      <c r="G5443">
        <v>0</v>
      </c>
      <c r="H5443" t="s">
        <v>103</v>
      </c>
      <c r="I5443" t="s">
        <v>102</v>
      </c>
      <c r="J5443" t="s">
        <v>103</v>
      </c>
      <c r="K5443" t="s">
        <v>11769</v>
      </c>
      <c r="L5443" t="s">
        <v>7153</v>
      </c>
      <c r="M5443" t="e">
        <f>_xlfn.XLOOKUP(B5443,Sheet1!B:B,Sheet1!C:C)</f>
        <v>#N/A</v>
      </c>
    </row>
    <row r="5444" spans="2:13" hidden="1">
      <c r="B5444" t="s">
        <v>11767</v>
      </c>
      <c r="C5444" t="s">
        <v>11778</v>
      </c>
      <c r="D5444" t="s">
        <v>180</v>
      </c>
      <c r="E5444" t="s">
        <v>5154</v>
      </c>
      <c r="F5444">
        <v>0</v>
      </c>
      <c r="G5444">
        <v>0</v>
      </c>
      <c r="H5444" t="s">
        <v>103</v>
      </c>
      <c r="I5444" t="s">
        <v>102</v>
      </c>
      <c r="J5444" t="s">
        <v>103</v>
      </c>
      <c r="K5444" t="s">
        <v>11769</v>
      </c>
      <c r="L5444" t="s">
        <v>7153</v>
      </c>
      <c r="M5444" t="e">
        <f>_xlfn.XLOOKUP(B5444,Sheet1!B:B,Sheet1!C:C)</f>
        <v>#N/A</v>
      </c>
    </row>
    <row r="5445" spans="2:13" hidden="1">
      <c r="B5445" t="s">
        <v>11767</v>
      </c>
      <c r="C5445" t="s">
        <v>11779</v>
      </c>
      <c r="D5445" t="s">
        <v>11780</v>
      </c>
      <c r="E5445" t="s">
        <v>5070</v>
      </c>
      <c r="F5445">
        <v>0</v>
      </c>
      <c r="G5445">
        <v>0</v>
      </c>
      <c r="H5445" t="s">
        <v>102</v>
      </c>
      <c r="I5445" t="s">
        <v>102</v>
      </c>
      <c r="J5445" t="s">
        <v>103</v>
      </c>
      <c r="K5445" t="s">
        <v>11769</v>
      </c>
      <c r="L5445" t="s">
        <v>7153</v>
      </c>
      <c r="M5445" t="e">
        <f>_xlfn.XLOOKUP(B5445,Sheet1!B:B,Sheet1!C:C)</f>
        <v>#N/A</v>
      </c>
    </row>
    <row r="5446" spans="2:13" hidden="1">
      <c r="B5446" t="s">
        <v>11767</v>
      </c>
      <c r="C5446" t="s">
        <v>11781</v>
      </c>
      <c r="D5446" t="s">
        <v>180</v>
      </c>
      <c r="E5446" t="s">
        <v>5154</v>
      </c>
      <c r="F5446">
        <v>0</v>
      </c>
      <c r="G5446">
        <v>0</v>
      </c>
      <c r="H5446" t="s">
        <v>103</v>
      </c>
      <c r="I5446" t="s">
        <v>102</v>
      </c>
      <c r="J5446" t="s">
        <v>103</v>
      </c>
      <c r="K5446" t="s">
        <v>11769</v>
      </c>
      <c r="L5446" t="s">
        <v>7153</v>
      </c>
      <c r="M5446" t="e">
        <f>_xlfn.XLOOKUP(B5446,Sheet1!B:B,Sheet1!C:C)</f>
        <v>#N/A</v>
      </c>
    </row>
    <row r="5447" spans="2:13" hidden="1">
      <c r="B5447" t="s">
        <v>11767</v>
      </c>
      <c r="C5447" t="s">
        <v>11782</v>
      </c>
      <c r="D5447" t="s">
        <v>180</v>
      </c>
      <c r="E5447" t="s">
        <v>5154</v>
      </c>
      <c r="F5447">
        <v>0</v>
      </c>
      <c r="G5447">
        <v>0</v>
      </c>
      <c r="H5447" t="s">
        <v>103</v>
      </c>
      <c r="I5447" t="s">
        <v>102</v>
      </c>
      <c r="J5447" t="s">
        <v>103</v>
      </c>
      <c r="K5447" t="s">
        <v>11769</v>
      </c>
      <c r="L5447" t="s">
        <v>7153</v>
      </c>
      <c r="M5447" t="e">
        <f>_xlfn.XLOOKUP(B5447,Sheet1!B:B,Sheet1!C:C)</f>
        <v>#N/A</v>
      </c>
    </row>
    <row r="5448" spans="2:13" hidden="1">
      <c r="B5448" t="s">
        <v>11767</v>
      </c>
      <c r="C5448" t="s">
        <v>11783</v>
      </c>
      <c r="D5448" t="s">
        <v>180</v>
      </c>
      <c r="E5448" t="s">
        <v>5154</v>
      </c>
      <c r="F5448">
        <v>0</v>
      </c>
      <c r="G5448">
        <v>0</v>
      </c>
      <c r="H5448" t="s">
        <v>103</v>
      </c>
      <c r="I5448" t="s">
        <v>102</v>
      </c>
      <c r="J5448" t="s">
        <v>103</v>
      </c>
      <c r="K5448" t="s">
        <v>11769</v>
      </c>
      <c r="L5448" t="s">
        <v>7153</v>
      </c>
      <c r="M5448" t="e">
        <f>_xlfn.XLOOKUP(B5448,Sheet1!B:B,Sheet1!C:C)</f>
        <v>#N/A</v>
      </c>
    </row>
    <row r="5449" spans="2:13" hidden="1">
      <c r="B5449" t="s">
        <v>11767</v>
      </c>
      <c r="C5449" t="s">
        <v>11784</v>
      </c>
      <c r="D5449" t="s">
        <v>180</v>
      </c>
      <c r="E5449" t="s">
        <v>5154</v>
      </c>
      <c r="F5449">
        <v>0</v>
      </c>
      <c r="G5449">
        <v>0</v>
      </c>
      <c r="H5449" t="s">
        <v>103</v>
      </c>
      <c r="I5449" t="s">
        <v>102</v>
      </c>
      <c r="J5449" t="s">
        <v>103</v>
      </c>
      <c r="K5449" t="s">
        <v>11769</v>
      </c>
      <c r="L5449" t="s">
        <v>7153</v>
      </c>
      <c r="M5449" t="e">
        <f>_xlfn.XLOOKUP(B5449,Sheet1!B:B,Sheet1!C:C)</f>
        <v>#N/A</v>
      </c>
    </row>
    <row r="5450" spans="2:13" hidden="1">
      <c r="B5450" t="s">
        <v>11767</v>
      </c>
      <c r="C5450" t="s">
        <v>11785</v>
      </c>
      <c r="D5450" t="s">
        <v>180</v>
      </c>
      <c r="E5450" t="s">
        <v>5154</v>
      </c>
      <c r="F5450">
        <v>0</v>
      </c>
      <c r="G5450">
        <v>0</v>
      </c>
      <c r="H5450" t="s">
        <v>103</v>
      </c>
      <c r="I5450" t="s">
        <v>102</v>
      </c>
      <c r="J5450" t="s">
        <v>103</v>
      </c>
      <c r="K5450" t="s">
        <v>11769</v>
      </c>
      <c r="L5450" t="s">
        <v>7153</v>
      </c>
      <c r="M5450" t="e">
        <f>_xlfn.XLOOKUP(B5450,Sheet1!B:B,Sheet1!C:C)</f>
        <v>#N/A</v>
      </c>
    </row>
    <row r="5451" spans="2:13" hidden="1">
      <c r="B5451" t="s">
        <v>11767</v>
      </c>
      <c r="C5451" t="s">
        <v>11786</v>
      </c>
      <c r="D5451" t="s">
        <v>11787</v>
      </c>
      <c r="E5451" t="s">
        <v>5070</v>
      </c>
      <c r="F5451">
        <v>0</v>
      </c>
      <c r="G5451">
        <v>0</v>
      </c>
      <c r="H5451" t="s">
        <v>102</v>
      </c>
      <c r="I5451" t="s">
        <v>102</v>
      </c>
      <c r="J5451" t="s">
        <v>103</v>
      </c>
      <c r="K5451" t="s">
        <v>11769</v>
      </c>
      <c r="L5451" t="s">
        <v>7153</v>
      </c>
      <c r="M5451" t="e">
        <f>_xlfn.XLOOKUP(B5451,Sheet1!B:B,Sheet1!C:C)</f>
        <v>#N/A</v>
      </c>
    </row>
    <row r="5452" spans="2:13" hidden="1">
      <c r="B5452" t="s">
        <v>11767</v>
      </c>
      <c r="C5452" t="s">
        <v>11788</v>
      </c>
      <c r="D5452" t="s">
        <v>180</v>
      </c>
      <c r="E5452" t="s">
        <v>5154</v>
      </c>
      <c r="F5452">
        <v>0</v>
      </c>
      <c r="G5452">
        <v>0</v>
      </c>
      <c r="H5452" t="s">
        <v>103</v>
      </c>
      <c r="I5452" t="s">
        <v>102</v>
      </c>
      <c r="J5452" t="s">
        <v>103</v>
      </c>
      <c r="K5452" t="s">
        <v>11769</v>
      </c>
      <c r="L5452" t="s">
        <v>7153</v>
      </c>
      <c r="M5452" t="e">
        <f>_xlfn.XLOOKUP(B5452,Sheet1!B:B,Sheet1!C:C)</f>
        <v>#N/A</v>
      </c>
    </row>
    <row r="5453" spans="2:13" hidden="1">
      <c r="B5453" t="s">
        <v>11767</v>
      </c>
      <c r="C5453" t="s">
        <v>11769</v>
      </c>
      <c r="D5453" t="s">
        <v>188</v>
      </c>
      <c r="E5453" t="s">
        <v>5070</v>
      </c>
      <c r="F5453">
        <v>40</v>
      </c>
      <c r="G5453">
        <v>128940</v>
      </c>
      <c r="H5453" t="s">
        <v>102</v>
      </c>
      <c r="I5453" t="s">
        <v>102</v>
      </c>
      <c r="J5453" t="s">
        <v>103</v>
      </c>
      <c r="K5453" t="s">
        <v>11769</v>
      </c>
      <c r="L5453" t="s">
        <v>7153</v>
      </c>
      <c r="M5453" t="e">
        <f>_xlfn.XLOOKUP(B5453,Sheet1!B:B,Sheet1!C:C)</f>
        <v>#N/A</v>
      </c>
    </row>
    <row r="5454" spans="2:13" hidden="1">
      <c r="B5454" t="s">
        <v>11789</v>
      </c>
      <c r="C5454" t="s">
        <v>11790</v>
      </c>
      <c r="D5454" t="s">
        <v>226</v>
      </c>
      <c r="E5454" t="s">
        <v>5154</v>
      </c>
      <c r="F5454">
        <v>2</v>
      </c>
      <c r="G5454">
        <v>0</v>
      </c>
      <c r="H5454" t="s">
        <v>103</v>
      </c>
      <c r="I5454" t="s">
        <v>102</v>
      </c>
      <c r="J5454" t="s">
        <v>103</v>
      </c>
      <c r="K5454" t="s">
        <v>11791</v>
      </c>
      <c r="L5454" t="s">
        <v>142</v>
      </c>
      <c r="M5454" t="e">
        <f>_xlfn.XLOOKUP(B5454,Sheet1!B:B,Sheet1!C:C)</f>
        <v>#N/A</v>
      </c>
    </row>
    <row r="5455" spans="2:13" hidden="1">
      <c r="B5455" t="s">
        <v>11789</v>
      </c>
      <c r="C5455" t="s">
        <v>11792</v>
      </c>
      <c r="D5455" t="s">
        <v>226</v>
      </c>
      <c r="E5455" t="s">
        <v>5154</v>
      </c>
      <c r="F5455">
        <v>2</v>
      </c>
      <c r="G5455">
        <v>0</v>
      </c>
      <c r="H5455" t="s">
        <v>103</v>
      </c>
      <c r="I5455" t="s">
        <v>102</v>
      </c>
      <c r="J5455" t="s">
        <v>103</v>
      </c>
      <c r="K5455" t="s">
        <v>11791</v>
      </c>
      <c r="L5455" t="s">
        <v>142</v>
      </c>
      <c r="M5455" t="e">
        <f>_xlfn.XLOOKUP(B5455,Sheet1!B:B,Sheet1!C:C)</f>
        <v>#N/A</v>
      </c>
    </row>
    <row r="5456" spans="2:13" hidden="1">
      <c r="B5456" t="s">
        <v>11789</v>
      </c>
      <c r="C5456" t="s">
        <v>11793</v>
      </c>
      <c r="D5456" t="s">
        <v>226</v>
      </c>
      <c r="E5456" t="s">
        <v>5154</v>
      </c>
      <c r="F5456">
        <v>2</v>
      </c>
      <c r="G5456">
        <v>0</v>
      </c>
      <c r="H5456" t="s">
        <v>103</v>
      </c>
      <c r="I5456" t="s">
        <v>102</v>
      </c>
      <c r="J5456" t="s">
        <v>103</v>
      </c>
      <c r="K5456" t="s">
        <v>11791</v>
      </c>
      <c r="L5456" t="s">
        <v>142</v>
      </c>
      <c r="M5456" t="e">
        <f>_xlfn.XLOOKUP(B5456,Sheet1!B:B,Sheet1!C:C)</f>
        <v>#N/A</v>
      </c>
    </row>
    <row r="5457" spans="2:13" hidden="1">
      <c r="B5457" t="s">
        <v>11789</v>
      </c>
      <c r="C5457" t="s">
        <v>11791</v>
      </c>
      <c r="D5457" t="s">
        <v>142</v>
      </c>
      <c r="E5457" t="s">
        <v>5070</v>
      </c>
      <c r="F5457">
        <v>2</v>
      </c>
      <c r="G5457">
        <v>0</v>
      </c>
      <c r="H5457" t="s">
        <v>102</v>
      </c>
      <c r="I5457" t="s">
        <v>102</v>
      </c>
      <c r="J5457" t="s">
        <v>103</v>
      </c>
      <c r="K5457" t="s">
        <v>11791</v>
      </c>
      <c r="L5457" t="s">
        <v>142</v>
      </c>
      <c r="M5457" t="e">
        <f>_xlfn.XLOOKUP(B5457,Sheet1!B:B,Sheet1!C:C)</f>
        <v>#N/A</v>
      </c>
    </row>
    <row r="5458" spans="2:13" hidden="1">
      <c r="B5458" t="s">
        <v>11789</v>
      </c>
      <c r="C5458" t="s">
        <v>11794</v>
      </c>
      <c r="D5458" t="s">
        <v>226</v>
      </c>
      <c r="E5458" t="s">
        <v>5154</v>
      </c>
      <c r="F5458">
        <v>2</v>
      </c>
      <c r="G5458">
        <v>0</v>
      </c>
      <c r="H5458" t="s">
        <v>103</v>
      </c>
      <c r="I5458" t="s">
        <v>102</v>
      </c>
      <c r="J5458" t="s">
        <v>103</v>
      </c>
      <c r="K5458" t="s">
        <v>11791</v>
      </c>
      <c r="L5458" t="s">
        <v>142</v>
      </c>
      <c r="M5458" t="e">
        <f>_xlfn.XLOOKUP(B5458,Sheet1!B:B,Sheet1!C:C)</f>
        <v>#N/A</v>
      </c>
    </row>
    <row r="5459" spans="2:13" hidden="1">
      <c r="B5459" t="s">
        <v>11789</v>
      </c>
      <c r="C5459" t="s">
        <v>11795</v>
      </c>
      <c r="D5459" t="s">
        <v>226</v>
      </c>
      <c r="E5459" t="s">
        <v>5154</v>
      </c>
      <c r="F5459">
        <v>2</v>
      </c>
      <c r="G5459">
        <v>0</v>
      </c>
      <c r="H5459" t="s">
        <v>103</v>
      </c>
      <c r="I5459" t="s">
        <v>102</v>
      </c>
      <c r="J5459" t="s">
        <v>103</v>
      </c>
      <c r="K5459" t="s">
        <v>11791</v>
      </c>
      <c r="L5459" t="s">
        <v>142</v>
      </c>
      <c r="M5459" t="e">
        <f>_xlfn.XLOOKUP(B5459,Sheet1!B:B,Sheet1!C:C)</f>
        <v>#N/A</v>
      </c>
    </row>
    <row r="5460" spans="2:13" hidden="1">
      <c r="B5460" t="s">
        <v>11789</v>
      </c>
      <c r="C5460" t="s">
        <v>11796</v>
      </c>
      <c r="D5460" t="s">
        <v>11797</v>
      </c>
      <c r="E5460" t="s">
        <v>5154</v>
      </c>
      <c r="F5460">
        <v>2</v>
      </c>
      <c r="G5460">
        <v>0</v>
      </c>
      <c r="H5460" t="s">
        <v>103</v>
      </c>
      <c r="I5460" t="s">
        <v>102</v>
      </c>
      <c r="J5460" t="s">
        <v>103</v>
      </c>
      <c r="K5460" t="s">
        <v>11791</v>
      </c>
      <c r="L5460" t="s">
        <v>142</v>
      </c>
      <c r="M5460" t="e">
        <f>_xlfn.XLOOKUP(B5460,Sheet1!B:B,Sheet1!C:C)</f>
        <v>#N/A</v>
      </c>
    </row>
    <row r="5461" spans="2:13" hidden="1">
      <c r="B5461" t="s">
        <v>11789</v>
      </c>
      <c r="C5461" t="s">
        <v>11798</v>
      </c>
      <c r="D5461" t="s">
        <v>11799</v>
      </c>
      <c r="E5461" t="s">
        <v>5154</v>
      </c>
      <c r="F5461">
        <v>2</v>
      </c>
      <c r="G5461">
        <v>0</v>
      </c>
      <c r="H5461" t="s">
        <v>103</v>
      </c>
      <c r="I5461" t="s">
        <v>102</v>
      </c>
      <c r="J5461" t="s">
        <v>103</v>
      </c>
      <c r="K5461" t="s">
        <v>11791</v>
      </c>
      <c r="L5461" t="s">
        <v>142</v>
      </c>
      <c r="M5461" t="e">
        <f>_xlfn.XLOOKUP(B5461,Sheet1!B:B,Sheet1!C:C)</f>
        <v>#N/A</v>
      </c>
    </row>
    <row r="5462" spans="2:13" hidden="1">
      <c r="B5462" t="s">
        <v>11789</v>
      </c>
      <c r="C5462" t="s">
        <v>11800</v>
      </c>
      <c r="D5462" t="s">
        <v>226</v>
      </c>
      <c r="E5462" t="s">
        <v>5154</v>
      </c>
      <c r="F5462">
        <v>2</v>
      </c>
      <c r="G5462">
        <v>0</v>
      </c>
      <c r="H5462" t="s">
        <v>103</v>
      </c>
      <c r="I5462" t="s">
        <v>102</v>
      </c>
      <c r="J5462" t="s">
        <v>103</v>
      </c>
      <c r="K5462" t="s">
        <v>11791</v>
      </c>
      <c r="L5462" t="s">
        <v>142</v>
      </c>
      <c r="M5462" t="e">
        <f>_xlfn.XLOOKUP(B5462,Sheet1!B:B,Sheet1!C:C)</f>
        <v>#N/A</v>
      </c>
    </row>
    <row r="5463" spans="2:13" hidden="1">
      <c r="B5463" t="s">
        <v>11789</v>
      </c>
      <c r="C5463" t="s">
        <v>11801</v>
      </c>
      <c r="D5463" t="s">
        <v>226</v>
      </c>
      <c r="E5463" t="s">
        <v>5154</v>
      </c>
      <c r="F5463">
        <v>2</v>
      </c>
      <c r="G5463">
        <v>0</v>
      </c>
      <c r="H5463" t="s">
        <v>103</v>
      </c>
      <c r="I5463" t="s">
        <v>102</v>
      </c>
      <c r="J5463" t="s">
        <v>103</v>
      </c>
      <c r="K5463" t="s">
        <v>11791</v>
      </c>
      <c r="L5463" t="s">
        <v>142</v>
      </c>
      <c r="M5463" t="e">
        <f>_xlfn.XLOOKUP(B5463,Sheet1!B:B,Sheet1!C:C)</f>
        <v>#N/A</v>
      </c>
    </row>
    <row r="5464" spans="2:13" hidden="1">
      <c r="B5464" t="s">
        <v>11789</v>
      </c>
      <c r="C5464" t="s">
        <v>11802</v>
      </c>
      <c r="D5464" t="s">
        <v>226</v>
      </c>
      <c r="E5464" t="s">
        <v>5154</v>
      </c>
      <c r="F5464">
        <v>2</v>
      </c>
      <c r="G5464">
        <v>0</v>
      </c>
      <c r="H5464" t="s">
        <v>103</v>
      </c>
      <c r="I5464" t="s">
        <v>102</v>
      </c>
      <c r="J5464" t="s">
        <v>103</v>
      </c>
      <c r="K5464" t="s">
        <v>11791</v>
      </c>
      <c r="L5464" t="s">
        <v>142</v>
      </c>
      <c r="M5464" t="e">
        <f>_xlfn.XLOOKUP(B5464,Sheet1!B:B,Sheet1!C:C)</f>
        <v>#N/A</v>
      </c>
    </row>
    <row r="5465" spans="2:13" hidden="1">
      <c r="B5465" t="s">
        <v>11789</v>
      </c>
      <c r="C5465" t="s">
        <v>11803</v>
      </c>
      <c r="D5465" t="s">
        <v>226</v>
      </c>
      <c r="E5465" t="s">
        <v>5154</v>
      </c>
      <c r="F5465">
        <v>2</v>
      </c>
      <c r="G5465">
        <v>0</v>
      </c>
      <c r="H5465" t="s">
        <v>103</v>
      </c>
      <c r="I5465" t="s">
        <v>102</v>
      </c>
      <c r="J5465" t="s">
        <v>103</v>
      </c>
      <c r="K5465" t="s">
        <v>11791</v>
      </c>
      <c r="L5465" t="s">
        <v>142</v>
      </c>
      <c r="M5465" t="e">
        <f>_xlfn.XLOOKUP(B5465,Sheet1!B:B,Sheet1!C:C)</f>
        <v>#N/A</v>
      </c>
    </row>
    <row r="5466" spans="2:13" hidden="1">
      <c r="B5466" t="s">
        <v>11789</v>
      </c>
      <c r="C5466" t="s">
        <v>11804</v>
      </c>
      <c r="D5466" t="s">
        <v>11805</v>
      </c>
      <c r="E5466" t="s">
        <v>5070</v>
      </c>
      <c r="F5466">
        <v>2</v>
      </c>
      <c r="G5466">
        <v>0</v>
      </c>
      <c r="H5466" t="s">
        <v>102</v>
      </c>
      <c r="I5466" t="s">
        <v>102</v>
      </c>
      <c r="J5466" t="s">
        <v>103</v>
      </c>
      <c r="K5466" t="s">
        <v>11791</v>
      </c>
      <c r="L5466" t="s">
        <v>142</v>
      </c>
      <c r="M5466" t="e">
        <f>_xlfn.XLOOKUP(B5466,Sheet1!B:B,Sheet1!C:C)</f>
        <v>#N/A</v>
      </c>
    </row>
    <row r="5467" spans="2:13" hidden="1">
      <c r="B5467" t="s">
        <v>11789</v>
      </c>
      <c r="C5467" t="s">
        <v>11806</v>
      </c>
      <c r="D5467" t="s">
        <v>226</v>
      </c>
      <c r="E5467" t="s">
        <v>5154</v>
      </c>
      <c r="F5467">
        <v>2</v>
      </c>
      <c r="G5467">
        <v>0</v>
      </c>
      <c r="H5467" t="s">
        <v>103</v>
      </c>
      <c r="I5467" t="s">
        <v>102</v>
      </c>
      <c r="J5467" t="s">
        <v>103</v>
      </c>
      <c r="K5467" t="s">
        <v>11791</v>
      </c>
      <c r="L5467" t="s">
        <v>142</v>
      </c>
      <c r="M5467" t="e">
        <f>_xlfn.XLOOKUP(B5467,Sheet1!B:B,Sheet1!C:C)</f>
        <v>#N/A</v>
      </c>
    </row>
    <row r="5468" spans="2:13" hidden="1">
      <c r="B5468" t="s">
        <v>11789</v>
      </c>
      <c r="C5468" t="s">
        <v>11807</v>
      </c>
      <c r="D5468" t="s">
        <v>11808</v>
      </c>
      <c r="E5468" t="s">
        <v>5154</v>
      </c>
      <c r="F5468">
        <v>2</v>
      </c>
      <c r="G5468">
        <v>0</v>
      </c>
      <c r="H5468" t="s">
        <v>103</v>
      </c>
      <c r="I5468" t="s">
        <v>102</v>
      </c>
      <c r="J5468" t="s">
        <v>103</v>
      </c>
      <c r="K5468" t="s">
        <v>11791</v>
      </c>
      <c r="L5468" t="s">
        <v>142</v>
      </c>
      <c r="M5468" t="e">
        <f>_xlfn.XLOOKUP(B5468,Sheet1!B:B,Sheet1!C:C)</f>
        <v>#N/A</v>
      </c>
    </row>
    <row r="5469" spans="2:13" hidden="1">
      <c r="B5469" t="s">
        <v>11789</v>
      </c>
      <c r="C5469" t="s">
        <v>11809</v>
      </c>
      <c r="D5469" t="s">
        <v>226</v>
      </c>
      <c r="E5469" t="s">
        <v>5154</v>
      </c>
      <c r="F5469">
        <v>2</v>
      </c>
      <c r="G5469">
        <v>0</v>
      </c>
      <c r="H5469" t="s">
        <v>103</v>
      </c>
      <c r="I5469" t="s">
        <v>102</v>
      </c>
      <c r="J5469" t="s">
        <v>103</v>
      </c>
      <c r="K5469" t="s">
        <v>11791</v>
      </c>
      <c r="L5469" t="s">
        <v>142</v>
      </c>
      <c r="M5469" t="e">
        <f>_xlfn.XLOOKUP(B5469,Sheet1!B:B,Sheet1!C:C)</f>
        <v>#N/A</v>
      </c>
    </row>
    <row r="5470" spans="2:13" hidden="1">
      <c r="B5470" t="s">
        <v>11789</v>
      </c>
      <c r="C5470" t="s">
        <v>11810</v>
      </c>
      <c r="D5470" t="s">
        <v>226</v>
      </c>
      <c r="E5470" t="s">
        <v>5154</v>
      </c>
      <c r="F5470">
        <v>2</v>
      </c>
      <c r="G5470">
        <v>0</v>
      </c>
      <c r="H5470" t="s">
        <v>103</v>
      </c>
      <c r="I5470" t="s">
        <v>102</v>
      </c>
      <c r="J5470" t="s">
        <v>103</v>
      </c>
      <c r="K5470" t="s">
        <v>11791</v>
      </c>
      <c r="L5470" t="s">
        <v>142</v>
      </c>
      <c r="M5470" t="e">
        <f>_xlfn.XLOOKUP(B5470,Sheet1!B:B,Sheet1!C:C)</f>
        <v>#N/A</v>
      </c>
    </row>
    <row r="5471" spans="2:13" hidden="1">
      <c r="B5471" t="s">
        <v>11789</v>
      </c>
      <c r="C5471" t="s">
        <v>11811</v>
      </c>
      <c r="D5471" t="s">
        <v>226</v>
      </c>
      <c r="E5471" t="s">
        <v>5154</v>
      </c>
      <c r="F5471">
        <v>2</v>
      </c>
      <c r="G5471">
        <v>0</v>
      </c>
      <c r="H5471" t="s">
        <v>103</v>
      </c>
      <c r="I5471" t="s">
        <v>102</v>
      </c>
      <c r="J5471" t="s">
        <v>103</v>
      </c>
      <c r="K5471" t="s">
        <v>11791</v>
      </c>
      <c r="L5471" t="s">
        <v>142</v>
      </c>
      <c r="M5471" t="e">
        <f>_xlfn.XLOOKUP(B5471,Sheet1!B:B,Sheet1!C:C)</f>
        <v>#N/A</v>
      </c>
    </row>
    <row r="5472" spans="2:13" hidden="1">
      <c r="B5472" t="s">
        <v>11789</v>
      </c>
      <c r="C5472" t="s">
        <v>11812</v>
      </c>
      <c r="D5472" t="s">
        <v>6939</v>
      </c>
      <c r="E5472" t="s">
        <v>5154</v>
      </c>
      <c r="F5472">
        <v>2</v>
      </c>
      <c r="G5472">
        <v>0</v>
      </c>
      <c r="H5472" t="s">
        <v>103</v>
      </c>
      <c r="I5472" t="s">
        <v>102</v>
      </c>
      <c r="J5472" t="s">
        <v>103</v>
      </c>
      <c r="K5472" t="s">
        <v>11791</v>
      </c>
      <c r="L5472" t="s">
        <v>142</v>
      </c>
      <c r="M5472" t="e">
        <f>_xlfn.XLOOKUP(B5472,Sheet1!B:B,Sheet1!C:C)</f>
        <v>#N/A</v>
      </c>
    </row>
    <row r="5473" spans="2:13" hidden="1">
      <c r="B5473" t="s">
        <v>11789</v>
      </c>
      <c r="C5473" t="s">
        <v>11813</v>
      </c>
      <c r="D5473" t="s">
        <v>11814</v>
      </c>
      <c r="E5473" t="s">
        <v>5154</v>
      </c>
      <c r="F5473">
        <v>2</v>
      </c>
      <c r="G5473">
        <v>0</v>
      </c>
      <c r="H5473" t="s">
        <v>103</v>
      </c>
      <c r="I5473" t="s">
        <v>102</v>
      </c>
      <c r="J5473" t="s">
        <v>103</v>
      </c>
      <c r="K5473" t="s">
        <v>11791</v>
      </c>
      <c r="L5473" t="s">
        <v>142</v>
      </c>
      <c r="M5473" t="e">
        <f>_xlfn.XLOOKUP(B5473,Sheet1!B:B,Sheet1!C:C)</f>
        <v>#N/A</v>
      </c>
    </row>
    <row r="5474" spans="2:13" hidden="1">
      <c r="B5474" t="s">
        <v>11789</v>
      </c>
      <c r="C5474" t="s">
        <v>11815</v>
      </c>
      <c r="D5474" t="s">
        <v>11816</v>
      </c>
      <c r="E5474" t="s">
        <v>5070</v>
      </c>
      <c r="F5474">
        <v>2</v>
      </c>
      <c r="G5474">
        <v>0</v>
      </c>
      <c r="H5474" t="s">
        <v>102</v>
      </c>
      <c r="I5474" t="s">
        <v>102</v>
      </c>
      <c r="J5474" t="s">
        <v>103</v>
      </c>
      <c r="K5474" t="s">
        <v>11791</v>
      </c>
      <c r="L5474" t="s">
        <v>142</v>
      </c>
      <c r="M5474" t="e">
        <f>_xlfn.XLOOKUP(B5474,Sheet1!B:B,Sheet1!C:C)</f>
        <v>#N/A</v>
      </c>
    </row>
    <row r="5475" spans="2:13" hidden="1">
      <c r="B5475" t="s">
        <v>11789</v>
      </c>
      <c r="C5475" t="s">
        <v>11817</v>
      </c>
      <c r="D5475" t="s">
        <v>226</v>
      </c>
      <c r="E5475" t="s">
        <v>5154</v>
      </c>
      <c r="F5475">
        <v>2</v>
      </c>
      <c r="G5475">
        <v>0</v>
      </c>
      <c r="H5475" t="s">
        <v>103</v>
      </c>
      <c r="I5475" t="s">
        <v>102</v>
      </c>
      <c r="J5475" t="s">
        <v>103</v>
      </c>
      <c r="K5475" t="s">
        <v>11791</v>
      </c>
      <c r="L5475" t="s">
        <v>142</v>
      </c>
      <c r="M5475" t="e">
        <f>_xlfn.XLOOKUP(B5475,Sheet1!B:B,Sheet1!C:C)</f>
        <v>#N/A</v>
      </c>
    </row>
    <row r="5476" spans="2:13" hidden="1">
      <c r="B5476" t="s">
        <v>11789</v>
      </c>
      <c r="C5476" t="s">
        <v>11818</v>
      </c>
      <c r="D5476" t="s">
        <v>226</v>
      </c>
      <c r="E5476" t="s">
        <v>5154</v>
      </c>
      <c r="F5476">
        <v>2</v>
      </c>
      <c r="G5476">
        <v>0</v>
      </c>
      <c r="H5476" t="s">
        <v>103</v>
      </c>
      <c r="I5476" t="s">
        <v>102</v>
      </c>
      <c r="J5476" t="s">
        <v>103</v>
      </c>
      <c r="K5476" t="s">
        <v>11791</v>
      </c>
      <c r="L5476" t="s">
        <v>142</v>
      </c>
      <c r="M5476" t="e">
        <f>_xlfn.XLOOKUP(B5476,Sheet1!B:B,Sheet1!C:C)</f>
        <v>#N/A</v>
      </c>
    </row>
    <row r="5477" spans="2:13" hidden="1">
      <c r="B5477" t="s">
        <v>11789</v>
      </c>
      <c r="C5477" t="s">
        <v>11819</v>
      </c>
      <c r="D5477" t="s">
        <v>226</v>
      </c>
      <c r="E5477" t="s">
        <v>5154</v>
      </c>
      <c r="F5477">
        <v>2</v>
      </c>
      <c r="G5477">
        <v>0</v>
      </c>
      <c r="H5477" t="s">
        <v>103</v>
      </c>
      <c r="I5477" t="s">
        <v>102</v>
      </c>
      <c r="J5477" t="s">
        <v>103</v>
      </c>
      <c r="K5477" t="s">
        <v>11791</v>
      </c>
      <c r="L5477" t="s">
        <v>142</v>
      </c>
      <c r="M5477" t="e">
        <f>_xlfn.XLOOKUP(B5477,Sheet1!B:B,Sheet1!C:C)</f>
        <v>#N/A</v>
      </c>
    </row>
    <row r="5478" spans="2:13" hidden="1">
      <c r="B5478" t="s">
        <v>11789</v>
      </c>
      <c r="C5478" t="s">
        <v>5538</v>
      </c>
      <c r="D5478" t="s">
        <v>11808</v>
      </c>
      <c r="E5478" t="s">
        <v>5154</v>
      </c>
      <c r="F5478">
        <v>2</v>
      </c>
      <c r="G5478">
        <v>0</v>
      </c>
      <c r="H5478" t="s">
        <v>103</v>
      </c>
      <c r="I5478" t="s">
        <v>102</v>
      </c>
      <c r="J5478" t="s">
        <v>103</v>
      </c>
      <c r="K5478" t="s">
        <v>11791</v>
      </c>
      <c r="L5478" t="s">
        <v>142</v>
      </c>
      <c r="M5478" t="e">
        <f>_xlfn.XLOOKUP(B5478,Sheet1!B:B,Sheet1!C:C)</f>
        <v>#N/A</v>
      </c>
    </row>
    <row r="5479" spans="2:13" hidden="1">
      <c r="B5479" t="s">
        <v>11789</v>
      </c>
      <c r="C5479" t="s">
        <v>11820</v>
      </c>
      <c r="D5479" t="s">
        <v>226</v>
      </c>
      <c r="E5479" t="s">
        <v>5154</v>
      </c>
      <c r="F5479">
        <v>2</v>
      </c>
      <c r="G5479">
        <v>0</v>
      </c>
      <c r="H5479" t="s">
        <v>103</v>
      </c>
      <c r="I5479" t="s">
        <v>102</v>
      </c>
      <c r="J5479" t="s">
        <v>103</v>
      </c>
      <c r="K5479" t="s">
        <v>11791</v>
      </c>
      <c r="L5479" t="s">
        <v>142</v>
      </c>
      <c r="M5479" t="e">
        <f>_xlfn.XLOOKUP(B5479,Sheet1!B:B,Sheet1!C:C)</f>
        <v>#N/A</v>
      </c>
    </row>
    <row r="5480" spans="2:13" hidden="1">
      <c r="B5480" t="s">
        <v>11789</v>
      </c>
      <c r="C5480" t="s">
        <v>11821</v>
      </c>
      <c r="D5480" t="s">
        <v>11822</v>
      </c>
      <c r="E5480" t="s">
        <v>5154</v>
      </c>
      <c r="F5480">
        <v>2</v>
      </c>
      <c r="G5480">
        <v>0</v>
      </c>
      <c r="H5480" t="s">
        <v>103</v>
      </c>
      <c r="I5480" t="s">
        <v>102</v>
      </c>
      <c r="J5480" t="s">
        <v>103</v>
      </c>
      <c r="K5480" t="s">
        <v>11791</v>
      </c>
      <c r="L5480" t="s">
        <v>142</v>
      </c>
      <c r="M5480" t="e">
        <f>_xlfn.XLOOKUP(B5480,Sheet1!B:B,Sheet1!C:C)</f>
        <v>#N/A</v>
      </c>
    </row>
    <row r="5481" spans="2:13" hidden="1">
      <c r="B5481" t="s">
        <v>11789</v>
      </c>
      <c r="C5481" t="s">
        <v>11823</v>
      </c>
      <c r="D5481" t="s">
        <v>226</v>
      </c>
      <c r="E5481" t="s">
        <v>5154</v>
      </c>
      <c r="F5481">
        <v>2</v>
      </c>
      <c r="G5481">
        <v>0</v>
      </c>
      <c r="H5481" t="s">
        <v>103</v>
      </c>
      <c r="I5481" t="s">
        <v>102</v>
      </c>
      <c r="J5481" t="s">
        <v>103</v>
      </c>
      <c r="K5481" t="s">
        <v>11791</v>
      </c>
      <c r="L5481" t="s">
        <v>142</v>
      </c>
      <c r="M5481" t="e">
        <f>_xlfn.XLOOKUP(B5481,Sheet1!B:B,Sheet1!C:C)</f>
        <v>#N/A</v>
      </c>
    </row>
    <row r="5482" spans="2:13" hidden="1">
      <c r="B5482" t="s">
        <v>11789</v>
      </c>
      <c r="C5482" t="s">
        <v>11824</v>
      </c>
      <c r="D5482" t="s">
        <v>11825</v>
      </c>
      <c r="E5482" t="s">
        <v>5154</v>
      </c>
      <c r="F5482">
        <v>2</v>
      </c>
      <c r="G5482">
        <v>0</v>
      </c>
      <c r="H5482" t="s">
        <v>103</v>
      </c>
      <c r="I5482" t="s">
        <v>102</v>
      </c>
      <c r="J5482" t="s">
        <v>103</v>
      </c>
      <c r="K5482" t="s">
        <v>11791</v>
      </c>
      <c r="L5482" t="s">
        <v>142</v>
      </c>
      <c r="M5482" t="e">
        <f>_xlfn.XLOOKUP(B5482,Sheet1!B:B,Sheet1!C:C)</f>
        <v>#N/A</v>
      </c>
    </row>
    <row r="5483" spans="2:13" hidden="1">
      <c r="B5483" t="s">
        <v>11789</v>
      </c>
      <c r="C5483" t="s">
        <v>11826</v>
      </c>
      <c r="D5483" t="s">
        <v>226</v>
      </c>
      <c r="E5483" t="s">
        <v>5154</v>
      </c>
      <c r="F5483">
        <v>2</v>
      </c>
      <c r="G5483">
        <v>0</v>
      </c>
      <c r="H5483" t="s">
        <v>103</v>
      </c>
      <c r="I5483" t="s">
        <v>102</v>
      </c>
      <c r="J5483" t="s">
        <v>103</v>
      </c>
      <c r="K5483" t="s">
        <v>11791</v>
      </c>
      <c r="L5483" t="s">
        <v>142</v>
      </c>
      <c r="M5483" t="e">
        <f>_xlfn.XLOOKUP(B5483,Sheet1!B:B,Sheet1!C:C)</f>
        <v>#N/A</v>
      </c>
    </row>
    <row r="5484" spans="2:13" hidden="1">
      <c r="B5484" t="s">
        <v>11789</v>
      </c>
      <c r="C5484" t="s">
        <v>11827</v>
      </c>
      <c r="D5484" t="s">
        <v>226</v>
      </c>
      <c r="E5484" t="s">
        <v>5154</v>
      </c>
      <c r="F5484">
        <v>2</v>
      </c>
      <c r="G5484">
        <v>0</v>
      </c>
      <c r="H5484" t="s">
        <v>103</v>
      </c>
      <c r="I5484" t="s">
        <v>102</v>
      </c>
      <c r="J5484" t="s">
        <v>103</v>
      </c>
      <c r="K5484" t="s">
        <v>11791</v>
      </c>
      <c r="L5484" t="s">
        <v>142</v>
      </c>
      <c r="M5484" t="e">
        <f>_xlfn.XLOOKUP(B5484,Sheet1!B:B,Sheet1!C:C)</f>
        <v>#N/A</v>
      </c>
    </row>
    <row r="5485" spans="2:13" hidden="1">
      <c r="B5485" t="s">
        <v>11789</v>
      </c>
      <c r="C5485" t="s">
        <v>11828</v>
      </c>
      <c r="D5485" t="s">
        <v>226</v>
      </c>
      <c r="E5485" t="s">
        <v>5154</v>
      </c>
      <c r="F5485">
        <v>2</v>
      </c>
      <c r="G5485">
        <v>0</v>
      </c>
      <c r="H5485" t="s">
        <v>103</v>
      </c>
      <c r="I5485" t="s">
        <v>102</v>
      </c>
      <c r="J5485" t="s">
        <v>103</v>
      </c>
      <c r="K5485" t="s">
        <v>11791</v>
      </c>
      <c r="L5485" t="s">
        <v>142</v>
      </c>
      <c r="M5485" t="e">
        <f>_xlfn.XLOOKUP(B5485,Sheet1!B:B,Sheet1!C:C)</f>
        <v>#N/A</v>
      </c>
    </row>
    <row r="5486" spans="2:13" hidden="1">
      <c r="B5486" t="s">
        <v>11789</v>
      </c>
      <c r="C5486" t="s">
        <v>11829</v>
      </c>
      <c r="D5486" t="s">
        <v>11830</v>
      </c>
      <c r="E5486" t="s">
        <v>5154</v>
      </c>
      <c r="F5486">
        <v>2</v>
      </c>
      <c r="G5486">
        <v>0</v>
      </c>
      <c r="H5486" t="s">
        <v>103</v>
      </c>
      <c r="I5486" t="s">
        <v>102</v>
      </c>
      <c r="J5486" t="s">
        <v>103</v>
      </c>
      <c r="K5486" t="s">
        <v>11791</v>
      </c>
      <c r="L5486" t="s">
        <v>142</v>
      </c>
      <c r="M5486" t="e">
        <f>_xlfn.XLOOKUP(B5486,Sheet1!B:B,Sheet1!C:C)</f>
        <v>#N/A</v>
      </c>
    </row>
    <row r="5487" spans="2:13" hidden="1">
      <c r="B5487" t="s">
        <v>11789</v>
      </c>
      <c r="C5487" t="s">
        <v>11831</v>
      </c>
      <c r="D5487" t="s">
        <v>226</v>
      </c>
      <c r="E5487" t="s">
        <v>5154</v>
      </c>
      <c r="F5487">
        <v>2</v>
      </c>
      <c r="G5487">
        <v>0</v>
      </c>
      <c r="H5487" t="s">
        <v>103</v>
      </c>
      <c r="I5487" t="s">
        <v>102</v>
      </c>
      <c r="J5487" t="s">
        <v>103</v>
      </c>
      <c r="K5487" t="s">
        <v>11791</v>
      </c>
      <c r="L5487" t="s">
        <v>142</v>
      </c>
      <c r="M5487" t="e">
        <f>_xlfn.XLOOKUP(B5487,Sheet1!B:B,Sheet1!C:C)</f>
        <v>#N/A</v>
      </c>
    </row>
    <row r="5488" spans="2:13" hidden="1">
      <c r="B5488" t="s">
        <v>11789</v>
      </c>
      <c r="C5488" t="s">
        <v>11832</v>
      </c>
      <c r="D5488" t="s">
        <v>226</v>
      </c>
      <c r="E5488" t="s">
        <v>5154</v>
      </c>
      <c r="F5488">
        <v>2</v>
      </c>
      <c r="G5488">
        <v>0</v>
      </c>
      <c r="H5488" t="s">
        <v>103</v>
      </c>
      <c r="I5488" t="s">
        <v>102</v>
      </c>
      <c r="J5488" t="s">
        <v>103</v>
      </c>
      <c r="K5488" t="s">
        <v>11791</v>
      </c>
      <c r="L5488" t="s">
        <v>142</v>
      </c>
      <c r="M5488" t="e">
        <f>_xlfn.XLOOKUP(B5488,Sheet1!B:B,Sheet1!C:C)</f>
        <v>#N/A</v>
      </c>
    </row>
    <row r="5489" spans="2:13" hidden="1">
      <c r="B5489" t="s">
        <v>11789</v>
      </c>
      <c r="C5489" t="s">
        <v>11833</v>
      </c>
      <c r="D5489" t="s">
        <v>11834</v>
      </c>
      <c r="E5489" t="s">
        <v>5070</v>
      </c>
      <c r="F5489">
        <v>2</v>
      </c>
      <c r="G5489">
        <v>0</v>
      </c>
      <c r="H5489" t="s">
        <v>102</v>
      </c>
      <c r="I5489" t="s">
        <v>102</v>
      </c>
      <c r="J5489" t="s">
        <v>103</v>
      </c>
      <c r="K5489" t="s">
        <v>11791</v>
      </c>
      <c r="L5489" t="s">
        <v>142</v>
      </c>
      <c r="M5489" t="e">
        <f>_xlfn.XLOOKUP(B5489,Sheet1!B:B,Sheet1!C:C)</f>
        <v>#N/A</v>
      </c>
    </row>
    <row r="5490" spans="2:13" hidden="1">
      <c r="B5490" t="s">
        <v>11789</v>
      </c>
      <c r="C5490" t="s">
        <v>11835</v>
      </c>
      <c r="D5490" t="s">
        <v>11836</v>
      </c>
      <c r="E5490" t="s">
        <v>5154</v>
      </c>
      <c r="F5490">
        <v>2</v>
      </c>
      <c r="G5490">
        <v>0</v>
      </c>
      <c r="H5490" t="s">
        <v>103</v>
      </c>
      <c r="I5490" t="s">
        <v>102</v>
      </c>
      <c r="J5490" t="s">
        <v>103</v>
      </c>
      <c r="K5490" t="s">
        <v>11791</v>
      </c>
      <c r="L5490" t="s">
        <v>142</v>
      </c>
      <c r="M5490" t="e">
        <f>_xlfn.XLOOKUP(B5490,Sheet1!B:B,Sheet1!C:C)</f>
        <v>#N/A</v>
      </c>
    </row>
    <row r="5491" spans="2:13" hidden="1">
      <c r="B5491" t="s">
        <v>11837</v>
      </c>
      <c r="C5491" t="s">
        <v>11838</v>
      </c>
      <c r="D5491" t="s">
        <v>11839</v>
      </c>
      <c r="E5491" t="s">
        <v>5154</v>
      </c>
      <c r="F5491">
        <v>2</v>
      </c>
      <c r="G5491">
        <v>0</v>
      </c>
      <c r="H5491" t="s">
        <v>103</v>
      </c>
      <c r="I5491" t="s">
        <v>102</v>
      </c>
      <c r="J5491" t="s">
        <v>103</v>
      </c>
      <c r="K5491" t="s">
        <v>11840</v>
      </c>
      <c r="L5491" t="s">
        <v>188</v>
      </c>
      <c r="M5491" t="e">
        <f>_xlfn.XLOOKUP(B5491,Sheet1!B:B,Sheet1!C:C)</f>
        <v>#N/A</v>
      </c>
    </row>
    <row r="5492" spans="2:13" hidden="1">
      <c r="B5492" t="s">
        <v>11837</v>
      </c>
      <c r="C5492" t="s">
        <v>11841</v>
      </c>
      <c r="D5492" t="s">
        <v>11842</v>
      </c>
      <c r="E5492" t="s">
        <v>5070</v>
      </c>
      <c r="F5492">
        <v>1</v>
      </c>
      <c r="G5492">
        <v>0</v>
      </c>
      <c r="H5492" t="s">
        <v>102</v>
      </c>
      <c r="I5492" t="s">
        <v>102</v>
      </c>
      <c r="J5492" t="s">
        <v>103</v>
      </c>
      <c r="K5492" t="s">
        <v>11840</v>
      </c>
      <c r="L5492" t="s">
        <v>188</v>
      </c>
      <c r="M5492" t="e">
        <f>_xlfn.XLOOKUP(B5492,Sheet1!B:B,Sheet1!C:C)</f>
        <v>#N/A</v>
      </c>
    </row>
    <row r="5493" spans="2:13" hidden="1">
      <c r="B5493" t="s">
        <v>11837</v>
      </c>
      <c r="C5493" t="s">
        <v>11843</v>
      </c>
      <c r="D5493" t="s">
        <v>631</v>
      </c>
      <c r="E5493" t="s">
        <v>5154</v>
      </c>
      <c r="F5493">
        <v>1</v>
      </c>
      <c r="G5493">
        <v>0</v>
      </c>
      <c r="H5493" t="s">
        <v>103</v>
      </c>
      <c r="I5493" t="s">
        <v>102</v>
      </c>
      <c r="J5493" t="s">
        <v>103</v>
      </c>
      <c r="K5493" t="s">
        <v>11840</v>
      </c>
      <c r="L5493" t="s">
        <v>188</v>
      </c>
      <c r="M5493" t="e">
        <f>_xlfn.XLOOKUP(B5493,Sheet1!B:B,Sheet1!C:C)</f>
        <v>#N/A</v>
      </c>
    </row>
    <row r="5494" spans="2:13" hidden="1">
      <c r="B5494" t="s">
        <v>11837</v>
      </c>
      <c r="C5494" t="s">
        <v>11844</v>
      </c>
      <c r="D5494" t="s">
        <v>631</v>
      </c>
      <c r="E5494" t="s">
        <v>5154</v>
      </c>
      <c r="F5494">
        <v>0</v>
      </c>
      <c r="G5494">
        <v>0</v>
      </c>
      <c r="H5494" t="s">
        <v>103</v>
      </c>
      <c r="I5494" t="s">
        <v>102</v>
      </c>
      <c r="J5494" t="s">
        <v>103</v>
      </c>
      <c r="K5494" t="s">
        <v>11840</v>
      </c>
      <c r="L5494" t="s">
        <v>188</v>
      </c>
      <c r="M5494" t="e">
        <f>_xlfn.XLOOKUP(B5494,Sheet1!B:B,Sheet1!C:C)</f>
        <v>#N/A</v>
      </c>
    </row>
    <row r="5495" spans="2:13" hidden="1">
      <c r="B5495" t="s">
        <v>11837</v>
      </c>
      <c r="C5495" t="s">
        <v>11845</v>
      </c>
      <c r="D5495" t="s">
        <v>631</v>
      </c>
      <c r="E5495" t="s">
        <v>5154</v>
      </c>
      <c r="F5495">
        <v>1</v>
      </c>
      <c r="G5495">
        <v>0</v>
      </c>
      <c r="H5495" t="s">
        <v>103</v>
      </c>
      <c r="I5495" t="s">
        <v>102</v>
      </c>
      <c r="J5495" t="s">
        <v>103</v>
      </c>
      <c r="K5495" t="s">
        <v>11840</v>
      </c>
      <c r="L5495" t="s">
        <v>188</v>
      </c>
      <c r="M5495" t="e">
        <f>_xlfn.XLOOKUP(B5495,Sheet1!B:B,Sheet1!C:C)</f>
        <v>#N/A</v>
      </c>
    </row>
    <row r="5496" spans="2:13" hidden="1">
      <c r="B5496" t="s">
        <v>11837</v>
      </c>
      <c r="C5496" t="s">
        <v>11846</v>
      </c>
      <c r="D5496" t="s">
        <v>631</v>
      </c>
      <c r="E5496" t="s">
        <v>5154</v>
      </c>
      <c r="F5496">
        <v>1</v>
      </c>
      <c r="G5496">
        <v>0</v>
      </c>
      <c r="H5496" t="s">
        <v>103</v>
      </c>
      <c r="I5496" t="s">
        <v>102</v>
      </c>
      <c r="J5496" t="s">
        <v>103</v>
      </c>
      <c r="K5496" t="s">
        <v>11840</v>
      </c>
      <c r="L5496" t="s">
        <v>188</v>
      </c>
      <c r="M5496" t="e">
        <f>_xlfn.XLOOKUP(B5496,Sheet1!B:B,Sheet1!C:C)</f>
        <v>#N/A</v>
      </c>
    </row>
    <row r="5497" spans="2:13" hidden="1">
      <c r="B5497" t="s">
        <v>11837</v>
      </c>
      <c r="C5497" t="s">
        <v>11847</v>
      </c>
      <c r="D5497" t="s">
        <v>631</v>
      </c>
      <c r="E5497" t="s">
        <v>5154</v>
      </c>
      <c r="F5497">
        <v>1</v>
      </c>
      <c r="G5497">
        <v>0</v>
      </c>
      <c r="H5497" t="s">
        <v>103</v>
      </c>
      <c r="I5497" t="s">
        <v>102</v>
      </c>
      <c r="J5497" t="s">
        <v>103</v>
      </c>
      <c r="K5497" t="s">
        <v>11840</v>
      </c>
      <c r="L5497" t="s">
        <v>188</v>
      </c>
      <c r="M5497" t="e">
        <f>_xlfn.XLOOKUP(B5497,Sheet1!B:B,Sheet1!C:C)</f>
        <v>#N/A</v>
      </c>
    </row>
    <row r="5498" spans="2:13" hidden="1">
      <c r="B5498" t="s">
        <v>11837</v>
      </c>
      <c r="C5498" t="s">
        <v>11848</v>
      </c>
      <c r="D5498" t="s">
        <v>631</v>
      </c>
      <c r="E5498" t="s">
        <v>5154</v>
      </c>
      <c r="F5498">
        <v>1</v>
      </c>
      <c r="G5498">
        <v>0</v>
      </c>
      <c r="H5498" t="s">
        <v>103</v>
      </c>
      <c r="I5498" t="s">
        <v>102</v>
      </c>
      <c r="J5498" t="s">
        <v>103</v>
      </c>
      <c r="K5498" t="s">
        <v>11840</v>
      </c>
      <c r="L5498" t="s">
        <v>188</v>
      </c>
      <c r="M5498" t="e">
        <f>_xlfn.XLOOKUP(B5498,Sheet1!B:B,Sheet1!C:C)</f>
        <v>#N/A</v>
      </c>
    </row>
    <row r="5499" spans="2:13" hidden="1">
      <c r="B5499" t="s">
        <v>11837</v>
      </c>
      <c r="C5499" t="s">
        <v>11849</v>
      </c>
      <c r="D5499" t="s">
        <v>267</v>
      </c>
      <c r="E5499" t="s">
        <v>5070</v>
      </c>
      <c r="F5499">
        <v>1</v>
      </c>
      <c r="G5499">
        <v>0</v>
      </c>
      <c r="H5499" t="s">
        <v>102</v>
      </c>
      <c r="I5499" t="s">
        <v>102</v>
      </c>
      <c r="J5499" t="s">
        <v>103</v>
      </c>
      <c r="K5499" t="s">
        <v>11840</v>
      </c>
      <c r="L5499" t="s">
        <v>188</v>
      </c>
      <c r="M5499" t="e">
        <f>_xlfn.XLOOKUP(B5499,Sheet1!B:B,Sheet1!C:C)</f>
        <v>#N/A</v>
      </c>
    </row>
    <row r="5500" spans="2:13" hidden="1">
      <c r="B5500" t="s">
        <v>11837</v>
      </c>
      <c r="C5500" t="s">
        <v>11850</v>
      </c>
      <c r="D5500" t="s">
        <v>631</v>
      </c>
      <c r="E5500" t="s">
        <v>5154</v>
      </c>
      <c r="F5500">
        <v>1</v>
      </c>
      <c r="G5500">
        <v>0</v>
      </c>
      <c r="H5500" t="s">
        <v>103</v>
      </c>
      <c r="I5500" t="s">
        <v>102</v>
      </c>
      <c r="J5500" t="s">
        <v>103</v>
      </c>
      <c r="K5500" t="s">
        <v>11840</v>
      </c>
      <c r="L5500" t="s">
        <v>188</v>
      </c>
      <c r="M5500" t="e">
        <f>_xlfn.XLOOKUP(B5500,Sheet1!B:B,Sheet1!C:C)</f>
        <v>#N/A</v>
      </c>
    </row>
    <row r="5501" spans="2:13" hidden="1">
      <c r="B5501" t="s">
        <v>11837</v>
      </c>
      <c r="C5501" t="s">
        <v>11851</v>
      </c>
      <c r="D5501" t="s">
        <v>631</v>
      </c>
      <c r="E5501" t="s">
        <v>5154</v>
      </c>
      <c r="F5501">
        <v>1</v>
      </c>
      <c r="G5501">
        <v>0</v>
      </c>
      <c r="H5501" t="s">
        <v>103</v>
      </c>
      <c r="I5501" t="s">
        <v>102</v>
      </c>
      <c r="J5501" t="s">
        <v>103</v>
      </c>
      <c r="K5501" t="s">
        <v>11840</v>
      </c>
      <c r="L5501" t="s">
        <v>188</v>
      </c>
      <c r="M5501" t="e">
        <f>_xlfn.XLOOKUP(B5501,Sheet1!B:B,Sheet1!C:C)</f>
        <v>#N/A</v>
      </c>
    </row>
    <row r="5502" spans="2:13" hidden="1">
      <c r="B5502" t="s">
        <v>11837</v>
      </c>
      <c r="C5502" t="s">
        <v>11852</v>
      </c>
      <c r="D5502" t="s">
        <v>631</v>
      </c>
      <c r="E5502" t="s">
        <v>5154</v>
      </c>
      <c r="F5502">
        <v>1</v>
      </c>
      <c r="G5502">
        <v>0</v>
      </c>
      <c r="H5502" t="s">
        <v>103</v>
      </c>
      <c r="I5502" t="s">
        <v>102</v>
      </c>
      <c r="J5502" t="s">
        <v>103</v>
      </c>
      <c r="K5502" t="s">
        <v>11840</v>
      </c>
      <c r="L5502" t="s">
        <v>188</v>
      </c>
      <c r="M5502" t="e">
        <f>_xlfn.XLOOKUP(B5502,Sheet1!B:B,Sheet1!C:C)</f>
        <v>#N/A</v>
      </c>
    </row>
    <row r="5503" spans="2:13" hidden="1">
      <c r="B5503" t="s">
        <v>11837</v>
      </c>
      <c r="C5503" t="s">
        <v>11853</v>
      </c>
      <c r="D5503" t="s">
        <v>631</v>
      </c>
      <c r="E5503" t="s">
        <v>5154</v>
      </c>
      <c r="F5503">
        <v>1</v>
      </c>
      <c r="G5503">
        <v>0</v>
      </c>
      <c r="H5503" t="s">
        <v>103</v>
      </c>
      <c r="I5503" t="s">
        <v>102</v>
      </c>
      <c r="J5503" t="s">
        <v>103</v>
      </c>
      <c r="K5503" t="s">
        <v>11840</v>
      </c>
      <c r="L5503" t="s">
        <v>188</v>
      </c>
      <c r="M5503" t="e">
        <f>_xlfn.XLOOKUP(B5503,Sheet1!B:B,Sheet1!C:C)</f>
        <v>#N/A</v>
      </c>
    </row>
    <row r="5504" spans="2:13" hidden="1">
      <c r="B5504" t="s">
        <v>11837</v>
      </c>
      <c r="C5504" t="s">
        <v>11854</v>
      </c>
      <c r="D5504" t="s">
        <v>195</v>
      </c>
      <c r="E5504" t="s">
        <v>5070</v>
      </c>
      <c r="F5504">
        <v>40</v>
      </c>
      <c r="G5504">
        <v>112241</v>
      </c>
      <c r="H5504" t="s">
        <v>102</v>
      </c>
      <c r="I5504" t="s">
        <v>102</v>
      </c>
      <c r="J5504" t="s">
        <v>103</v>
      </c>
      <c r="K5504" t="s">
        <v>11840</v>
      </c>
      <c r="L5504" t="s">
        <v>188</v>
      </c>
      <c r="M5504" t="e">
        <f>_xlfn.XLOOKUP(B5504,Sheet1!B:B,Sheet1!C:C)</f>
        <v>#N/A</v>
      </c>
    </row>
    <row r="5505" spans="2:13" hidden="1">
      <c r="B5505" t="s">
        <v>11837</v>
      </c>
      <c r="C5505" t="s">
        <v>11855</v>
      </c>
      <c r="D5505" t="s">
        <v>5847</v>
      </c>
      <c r="E5505" t="s">
        <v>5070</v>
      </c>
      <c r="F5505">
        <v>2</v>
      </c>
      <c r="G5505">
        <v>0</v>
      </c>
      <c r="H5505" t="s">
        <v>102</v>
      </c>
      <c r="I5505" t="s">
        <v>102</v>
      </c>
      <c r="J5505" t="s">
        <v>103</v>
      </c>
      <c r="K5505" t="s">
        <v>11840</v>
      </c>
      <c r="L5505" t="s">
        <v>188</v>
      </c>
      <c r="M5505" t="e">
        <f>_xlfn.XLOOKUP(B5505,Sheet1!B:B,Sheet1!C:C)</f>
        <v>#N/A</v>
      </c>
    </row>
    <row r="5506" spans="2:13" hidden="1">
      <c r="B5506" t="s">
        <v>11837</v>
      </c>
      <c r="C5506" t="s">
        <v>11856</v>
      </c>
      <c r="D5506" t="s">
        <v>631</v>
      </c>
      <c r="E5506" t="s">
        <v>5154</v>
      </c>
      <c r="F5506">
        <v>1</v>
      </c>
      <c r="G5506">
        <v>0</v>
      </c>
      <c r="H5506" t="s">
        <v>103</v>
      </c>
      <c r="I5506" t="s">
        <v>102</v>
      </c>
      <c r="J5506" t="s">
        <v>103</v>
      </c>
      <c r="K5506" t="s">
        <v>11840</v>
      </c>
      <c r="L5506" t="s">
        <v>188</v>
      </c>
      <c r="M5506" t="e">
        <f>_xlfn.XLOOKUP(B5506,Sheet1!B:B,Sheet1!C:C)</f>
        <v>#N/A</v>
      </c>
    </row>
    <row r="5507" spans="2:13" hidden="1">
      <c r="B5507" t="s">
        <v>11857</v>
      </c>
      <c r="C5507" t="s">
        <v>11858</v>
      </c>
      <c r="D5507" t="s">
        <v>11859</v>
      </c>
      <c r="E5507" t="s">
        <v>5178</v>
      </c>
      <c r="F5507">
        <v>60</v>
      </c>
      <c r="G5507">
        <v>66610</v>
      </c>
      <c r="H5507" t="s">
        <v>103</v>
      </c>
      <c r="I5507" t="s">
        <v>103</v>
      </c>
      <c r="J5507" t="s">
        <v>102</v>
      </c>
      <c r="K5507" t="s">
        <v>11860</v>
      </c>
      <c r="L5507" t="s">
        <v>11861</v>
      </c>
      <c r="M5507" t="e">
        <f>_xlfn.XLOOKUP(B5507,Sheet1!B:B,Sheet1!C:C)</f>
        <v>#N/A</v>
      </c>
    </row>
    <row r="5508" spans="2:13" hidden="1">
      <c r="B5508" t="s">
        <v>11857</v>
      </c>
      <c r="C5508" t="s">
        <v>11860</v>
      </c>
      <c r="D5508" t="s">
        <v>188</v>
      </c>
      <c r="E5508" t="s">
        <v>5092</v>
      </c>
      <c r="F5508">
        <v>80</v>
      </c>
      <c r="G5508">
        <v>85060</v>
      </c>
      <c r="H5508" t="s">
        <v>102</v>
      </c>
      <c r="I5508" t="s">
        <v>103</v>
      </c>
      <c r="J5508" t="s">
        <v>102</v>
      </c>
      <c r="K5508" t="s">
        <v>11860</v>
      </c>
      <c r="L5508" t="s">
        <v>11861</v>
      </c>
      <c r="M5508" t="e">
        <f>_xlfn.XLOOKUP(B5508,Sheet1!B:B,Sheet1!C:C)</f>
        <v>#N/A</v>
      </c>
    </row>
    <row r="5509" spans="2:13" hidden="1">
      <c r="B5509" t="s">
        <v>11857</v>
      </c>
      <c r="C5509" t="s">
        <v>11862</v>
      </c>
      <c r="D5509" t="s">
        <v>2504</v>
      </c>
      <c r="E5509" t="s">
        <v>5154</v>
      </c>
      <c r="F5509">
        <v>5</v>
      </c>
      <c r="G5509">
        <v>0</v>
      </c>
      <c r="H5509" t="s">
        <v>103</v>
      </c>
      <c r="I5509" t="s">
        <v>102</v>
      </c>
      <c r="J5509" t="s">
        <v>103</v>
      </c>
      <c r="K5509" t="s">
        <v>11860</v>
      </c>
      <c r="L5509" t="s">
        <v>11861</v>
      </c>
      <c r="M5509" t="e">
        <f>_xlfn.XLOOKUP(B5509,Sheet1!B:B,Sheet1!C:C)</f>
        <v>#N/A</v>
      </c>
    </row>
    <row r="5510" spans="2:13" hidden="1">
      <c r="B5510" t="s">
        <v>11857</v>
      </c>
      <c r="C5510" t="s">
        <v>11863</v>
      </c>
      <c r="D5510" t="s">
        <v>2504</v>
      </c>
      <c r="E5510" t="s">
        <v>5154</v>
      </c>
      <c r="F5510">
        <v>10</v>
      </c>
      <c r="G5510">
        <v>0</v>
      </c>
      <c r="H5510" t="s">
        <v>103</v>
      </c>
      <c r="I5510" t="s">
        <v>102</v>
      </c>
      <c r="J5510" t="s">
        <v>103</v>
      </c>
      <c r="K5510" t="s">
        <v>11860</v>
      </c>
      <c r="L5510" t="s">
        <v>11861</v>
      </c>
      <c r="M5510" t="e">
        <f>_xlfn.XLOOKUP(B5510,Sheet1!B:B,Sheet1!C:C)</f>
        <v>#N/A</v>
      </c>
    </row>
    <row r="5511" spans="2:13" hidden="1">
      <c r="B5511" t="s">
        <v>11857</v>
      </c>
      <c r="C5511" t="s">
        <v>11864</v>
      </c>
      <c r="D5511" t="s">
        <v>11865</v>
      </c>
      <c r="E5511" t="s">
        <v>5178</v>
      </c>
      <c r="F5511">
        <v>50</v>
      </c>
      <c r="G5511">
        <v>69696</v>
      </c>
      <c r="H5511" t="s">
        <v>103</v>
      </c>
      <c r="I5511" t="s">
        <v>103</v>
      </c>
      <c r="J5511" t="s">
        <v>102</v>
      </c>
      <c r="K5511" t="s">
        <v>11860</v>
      </c>
      <c r="L5511" t="s">
        <v>11861</v>
      </c>
      <c r="M5511" t="e">
        <f>_xlfn.XLOOKUP(B5511,Sheet1!B:B,Sheet1!C:C)</f>
        <v>#N/A</v>
      </c>
    </row>
    <row r="5512" spans="2:13" hidden="1">
      <c r="B5512" t="s">
        <v>11857</v>
      </c>
      <c r="C5512" t="s">
        <v>11866</v>
      </c>
      <c r="D5512" t="s">
        <v>2504</v>
      </c>
      <c r="E5512" t="s">
        <v>5154</v>
      </c>
      <c r="F5512">
        <v>5</v>
      </c>
      <c r="G5512">
        <v>0</v>
      </c>
      <c r="H5512" t="s">
        <v>103</v>
      </c>
      <c r="I5512" t="s">
        <v>102</v>
      </c>
      <c r="J5512" t="s">
        <v>103</v>
      </c>
      <c r="K5512" t="s">
        <v>11860</v>
      </c>
      <c r="L5512" t="s">
        <v>11861</v>
      </c>
      <c r="M5512" t="e">
        <f>_xlfn.XLOOKUP(B5512,Sheet1!B:B,Sheet1!C:C)</f>
        <v>#N/A</v>
      </c>
    </row>
    <row r="5513" spans="2:13" hidden="1">
      <c r="B5513" t="s">
        <v>11867</v>
      </c>
      <c r="C5513" t="s">
        <v>11868</v>
      </c>
      <c r="D5513" t="s">
        <v>267</v>
      </c>
      <c r="E5513" t="s">
        <v>5070</v>
      </c>
      <c r="F5513">
        <v>40</v>
      </c>
      <c r="G5513">
        <v>0</v>
      </c>
      <c r="H5513" t="s">
        <v>102</v>
      </c>
      <c r="I5513" t="s">
        <v>102</v>
      </c>
      <c r="J5513" t="s">
        <v>103</v>
      </c>
      <c r="K5513" t="s">
        <v>11868</v>
      </c>
      <c r="L5513" t="s">
        <v>267</v>
      </c>
      <c r="M5513" t="e">
        <f>_xlfn.XLOOKUP(B5513,Sheet1!B:B,Sheet1!C:C)</f>
        <v>#N/A</v>
      </c>
    </row>
    <row r="5514" spans="2:13" hidden="1">
      <c r="B5514" t="s">
        <v>11867</v>
      </c>
      <c r="C5514" t="s">
        <v>11869</v>
      </c>
      <c r="D5514" t="s">
        <v>5224</v>
      </c>
      <c r="E5514" t="s">
        <v>5070</v>
      </c>
      <c r="F5514">
        <v>40</v>
      </c>
      <c r="G5514">
        <v>0</v>
      </c>
      <c r="H5514" t="s">
        <v>102</v>
      </c>
      <c r="I5514" t="s">
        <v>102</v>
      </c>
      <c r="J5514" t="s">
        <v>103</v>
      </c>
      <c r="K5514" t="s">
        <v>11868</v>
      </c>
      <c r="L5514" t="s">
        <v>267</v>
      </c>
      <c r="M5514" t="e">
        <f>_xlfn.XLOOKUP(B5514,Sheet1!B:B,Sheet1!C:C)</f>
        <v>#N/A</v>
      </c>
    </row>
    <row r="5515" spans="2:13" hidden="1">
      <c r="B5515" t="s">
        <v>11867</v>
      </c>
      <c r="C5515" t="s">
        <v>11870</v>
      </c>
      <c r="D5515" t="s">
        <v>315</v>
      </c>
      <c r="E5515" t="s">
        <v>5070</v>
      </c>
      <c r="F5515">
        <v>40</v>
      </c>
      <c r="G5515">
        <v>0</v>
      </c>
      <c r="H5515" t="s">
        <v>102</v>
      </c>
      <c r="I5515" t="s">
        <v>102</v>
      </c>
      <c r="J5515" t="s">
        <v>103</v>
      </c>
      <c r="K5515" t="s">
        <v>11868</v>
      </c>
      <c r="L5515" t="s">
        <v>267</v>
      </c>
      <c r="M5515" t="e">
        <f>_xlfn.XLOOKUP(B5515,Sheet1!B:B,Sheet1!C:C)</f>
        <v>#N/A</v>
      </c>
    </row>
    <row r="5516" spans="2:13" hidden="1">
      <c r="B5516" t="s">
        <v>11871</v>
      </c>
      <c r="C5516" t="s">
        <v>11872</v>
      </c>
      <c r="D5516" t="s">
        <v>226</v>
      </c>
      <c r="E5516" t="s">
        <v>5154</v>
      </c>
      <c r="F5516">
        <v>0</v>
      </c>
      <c r="G5516">
        <v>0</v>
      </c>
      <c r="H5516" t="s">
        <v>103</v>
      </c>
      <c r="I5516" t="s">
        <v>102</v>
      </c>
      <c r="J5516" t="s">
        <v>103</v>
      </c>
      <c r="K5516" t="s">
        <v>11873</v>
      </c>
      <c r="L5516" t="s">
        <v>149</v>
      </c>
      <c r="M5516" t="e">
        <f>_xlfn.XLOOKUP(B5516,Sheet1!B:B,Sheet1!C:C)</f>
        <v>#N/A</v>
      </c>
    </row>
    <row r="5517" spans="2:13" hidden="1">
      <c r="B5517" t="s">
        <v>11871</v>
      </c>
      <c r="C5517" t="s">
        <v>11874</v>
      </c>
      <c r="D5517" t="s">
        <v>226</v>
      </c>
      <c r="E5517" t="s">
        <v>5154</v>
      </c>
      <c r="F5517">
        <v>0</v>
      </c>
      <c r="G5517">
        <v>0</v>
      </c>
      <c r="H5517" t="s">
        <v>103</v>
      </c>
      <c r="I5517" t="s">
        <v>102</v>
      </c>
      <c r="J5517" t="s">
        <v>103</v>
      </c>
      <c r="K5517" t="s">
        <v>11873</v>
      </c>
      <c r="L5517" t="s">
        <v>149</v>
      </c>
      <c r="M5517" t="e">
        <f>_xlfn.XLOOKUP(B5517,Sheet1!B:B,Sheet1!C:C)</f>
        <v>#N/A</v>
      </c>
    </row>
    <row r="5518" spans="2:13" hidden="1">
      <c r="B5518" t="s">
        <v>11871</v>
      </c>
      <c r="C5518" t="s">
        <v>11875</v>
      </c>
      <c r="D5518" t="s">
        <v>226</v>
      </c>
      <c r="E5518" t="s">
        <v>5154</v>
      </c>
      <c r="F5518">
        <v>0</v>
      </c>
      <c r="G5518">
        <v>0</v>
      </c>
      <c r="H5518" t="s">
        <v>103</v>
      </c>
      <c r="I5518" t="s">
        <v>102</v>
      </c>
      <c r="J5518" t="s">
        <v>103</v>
      </c>
      <c r="K5518" t="s">
        <v>11873</v>
      </c>
      <c r="L5518" t="s">
        <v>149</v>
      </c>
      <c r="M5518" t="e">
        <f>_xlfn.XLOOKUP(B5518,Sheet1!B:B,Sheet1!C:C)</f>
        <v>#N/A</v>
      </c>
    </row>
    <row r="5519" spans="2:13" hidden="1">
      <c r="B5519" t="s">
        <v>11871</v>
      </c>
      <c r="C5519" t="s">
        <v>11876</v>
      </c>
      <c r="D5519" t="s">
        <v>748</v>
      </c>
      <c r="E5519" t="s">
        <v>5073</v>
      </c>
      <c r="F5519">
        <v>0</v>
      </c>
      <c r="G5519">
        <v>0</v>
      </c>
      <c r="H5519" t="s">
        <v>102</v>
      </c>
      <c r="I5519" t="s">
        <v>103</v>
      </c>
      <c r="J5519" t="s">
        <v>103</v>
      </c>
      <c r="K5519" t="s">
        <v>11873</v>
      </c>
      <c r="L5519" t="s">
        <v>149</v>
      </c>
      <c r="M5519" t="e">
        <f>_xlfn.XLOOKUP(B5519,Sheet1!B:B,Sheet1!C:C)</f>
        <v>#N/A</v>
      </c>
    </row>
    <row r="5520" spans="2:13" hidden="1">
      <c r="B5520" t="s">
        <v>11877</v>
      </c>
      <c r="C5520" t="s">
        <v>11878</v>
      </c>
      <c r="D5520" t="s">
        <v>142</v>
      </c>
      <c r="E5520" t="s">
        <v>5070</v>
      </c>
      <c r="F5520">
        <v>4</v>
      </c>
      <c r="G5520">
        <v>0</v>
      </c>
      <c r="H5520" t="s">
        <v>102</v>
      </c>
      <c r="I5520" t="s">
        <v>102</v>
      </c>
      <c r="J5520" t="s">
        <v>103</v>
      </c>
      <c r="K5520" t="s">
        <v>11879</v>
      </c>
      <c r="L5520" t="s">
        <v>153</v>
      </c>
      <c r="M5520" t="e">
        <f>_xlfn.XLOOKUP(B5520,Sheet1!B:B,Sheet1!C:C)</f>
        <v>#N/A</v>
      </c>
    </row>
    <row r="5521" spans="2:13" hidden="1">
      <c r="B5521" t="s">
        <v>11877</v>
      </c>
      <c r="C5521" t="s">
        <v>11880</v>
      </c>
      <c r="D5521" t="s">
        <v>5419</v>
      </c>
      <c r="E5521" t="s">
        <v>5154</v>
      </c>
      <c r="F5521">
        <v>1</v>
      </c>
      <c r="G5521">
        <v>0</v>
      </c>
      <c r="H5521" t="s">
        <v>103</v>
      </c>
      <c r="I5521" t="s">
        <v>102</v>
      </c>
      <c r="J5521" t="s">
        <v>103</v>
      </c>
      <c r="K5521" t="s">
        <v>11879</v>
      </c>
      <c r="L5521" t="s">
        <v>153</v>
      </c>
      <c r="M5521" t="e">
        <f>_xlfn.XLOOKUP(B5521,Sheet1!B:B,Sheet1!C:C)</f>
        <v>#N/A</v>
      </c>
    </row>
    <row r="5522" spans="2:13" hidden="1">
      <c r="B5522" t="s">
        <v>11877</v>
      </c>
      <c r="C5522" t="s">
        <v>11881</v>
      </c>
      <c r="D5522" t="s">
        <v>5419</v>
      </c>
      <c r="E5522" t="s">
        <v>5154</v>
      </c>
      <c r="F5522">
        <v>1</v>
      </c>
      <c r="G5522">
        <v>0</v>
      </c>
      <c r="H5522" t="s">
        <v>103</v>
      </c>
      <c r="I5522" t="s">
        <v>102</v>
      </c>
      <c r="J5522" t="s">
        <v>103</v>
      </c>
      <c r="K5522" t="s">
        <v>11879</v>
      </c>
      <c r="L5522" t="s">
        <v>153</v>
      </c>
      <c r="M5522" t="e">
        <f>_xlfn.XLOOKUP(B5522,Sheet1!B:B,Sheet1!C:C)</f>
        <v>#N/A</v>
      </c>
    </row>
    <row r="5523" spans="2:13" hidden="1">
      <c r="B5523" t="s">
        <v>11877</v>
      </c>
      <c r="C5523" t="s">
        <v>11879</v>
      </c>
      <c r="D5523" t="s">
        <v>153</v>
      </c>
      <c r="E5523" t="s">
        <v>5073</v>
      </c>
      <c r="F5523">
        <v>40</v>
      </c>
      <c r="G5523">
        <v>88943</v>
      </c>
      <c r="H5523" t="s">
        <v>102</v>
      </c>
      <c r="I5523" t="s">
        <v>103</v>
      </c>
      <c r="J5523" t="s">
        <v>103</v>
      </c>
      <c r="K5523" t="s">
        <v>11879</v>
      </c>
      <c r="L5523" t="s">
        <v>153</v>
      </c>
      <c r="M5523" t="e">
        <f>_xlfn.XLOOKUP(B5523,Sheet1!B:B,Sheet1!C:C)</f>
        <v>#N/A</v>
      </c>
    </row>
    <row r="5524" spans="2:13" hidden="1">
      <c r="B5524" t="s">
        <v>11877</v>
      </c>
      <c r="C5524" t="s">
        <v>11882</v>
      </c>
      <c r="D5524" t="s">
        <v>5419</v>
      </c>
      <c r="E5524" t="s">
        <v>5154</v>
      </c>
      <c r="F5524">
        <v>1</v>
      </c>
      <c r="G5524">
        <v>0</v>
      </c>
      <c r="H5524" t="s">
        <v>103</v>
      </c>
      <c r="I5524" t="s">
        <v>102</v>
      </c>
      <c r="J5524" t="s">
        <v>103</v>
      </c>
      <c r="K5524" t="s">
        <v>11879</v>
      </c>
      <c r="L5524" t="s">
        <v>153</v>
      </c>
      <c r="M5524" t="e">
        <f>_xlfn.XLOOKUP(B5524,Sheet1!B:B,Sheet1!C:C)</f>
        <v>#N/A</v>
      </c>
    </row>
    <row r="5525" spans="2:13" hidden="1">
      <c r="B5525" t="s">
        <v>11877</v>
      </c>
      <c r="C5525" t="s">
        <v>11883</v>
      </c>
      <c r="D5525" t="s">
        <v>5419</v>
      </c>
      <c r="E5525" t="s">
        <v>5154</v>
      </c>
      <c r="F5525">
        <v>1</v>
      </c>
      <c r="G5525">
        <v>0</v>
      </c>
      <c r="H5525" t="s">
        <v>103</v>
      </c>
      <c r="I5525" t="s">
        <v>102</v>
      </c>
      <c r="J5525" t="s">
        <v>103</v>
      </c>
      <c r="K5525" t="s">
        <v>11879</v>
      </c>
      <c r="L5525" t="s">
        <v>153</v>
      </c>
      <c r="M5525" t="e">
        <f>_xlfn.XLOOKUP(B5525,Sheet1!B:B,Sheet1!C:C)</f>
        <v>#N/A</v>
      </c>
    </row>
    <row r="5526" spans="2:13" hidden="1">
      <c r="B5526" t="s">
        <v>11877</v>
      </c>
      <c r="C5526" t="s">
        <v>11884</v>
      </c>
      <c r="D5526" t="s">
        <v>5419</v>
      </c>
      <c r="E5526" t="s">
        <v>5154</v>
      </c>
      <c r="F5526">
        <v>1</v>
      </c>
      <c r="G5526">
        <v>0</v>
      </c>
      <c r="H5526" t="s">
        <v>103</v>
      </c>
      <c r="I5526" t="s">
        <v>102</v>
      </c>
      <c r="J5526" t="s">
        <v>103</v>
      </c>
      <c r="K5526" t="s">
        <v>11879</v>
      </c>
      <c r="L5526" t="s">
        <v>153</v>
      </c>
      <c r="M5526" t="e">
        <f>_xlfn.XLOOKUP(B5526,Sheet1!B:B,Sheet1!C:C)</f>
        <v>#N/A</v>
      </c>
    </row>
    <row r="5527" spans="2:13" hidden="1">
      <c r="B5527" t="s">
        <v>11877</v>
      </c>
      <c r="C5527" t="s">
        <v>11885</v>
      </c>
      <c r="D5527" t="s">
        <v>5419</v>
      </c>
      <c r="E5527" t="s">
        <v>5154</v>
      </c>
      <c r="F5527">
        <v>1</v>
      </c>
      <c r="G5527">
        <v>0</v>
      </c>
      <c r="H5527" t="s">
        <v>103</v>
      </c>
      <c r="I5527" t="s">
        <v>102</v>
      </c>
      <c r="J5527" t="s">
        <v>103</v>
      </c>
      <c r="K5527" t="s">
        <v>11879</v>
      </c>
      <c r="L5527" t="s">
        <v>153</v>
      </c>
      <c r="M5527" t="e">
        <f>_xlfn.XLOOKUP(B5527,Sheet1!B:B,Sheet1!C:C)</f>
        <v>#N/A</v>
      </c>
    </row>
    <row r="5528" spans="2:13" hidden="1">
      <c r="B5528" t="s">
        <v>11877</v>
      </c>
      <c r="C5528" t="s">
        <v>11886</v>
      </c>
      <c r="D5528" t="s">
        <v>5532</v>
      </c>
      <c r="E5528" t="s">
        <v>5070</v>
      </c>
      <c r="F5528">
        <v>4</v>
      </c>
      <c r="G5528">
        <v>0</v>
      </c>
      <c r="H5528" t="s">
        <v>102</v>
      </c>
      <c r="I5528" t="s">
        <v>102</v>
      </c>
      <c r="J5528" t="s">
        <v>103</v>
      </c>
      <c r="K5528" t="s">
        <v>11879</v>
      </c>
      <c r="L5528" t="s">
        <v>153</v>
      </c>
      <c r="M5528" t="e">
        <f>_xlfn.XLOOKUP(B5528,Sheet1!B:B,Sheet1!C:C)</f>
        <v>#N/A</v>
      </c>
    </row>
    <row r="5529" spans="2:13" hidden="1">
      <c r="B5529" t="s">
        <v>11877</v>
      </c>
      <c r="C5529" t="s">
        <v>11887</v>
      </c>
      <c r="D5529" t="s">
        <v>670</v>
      </c>
      <c r="E5529" t="s">
        <v>5070</v>
      </c>
      <c r="F5529">
        <v>4</v>
      </c>
      <c r="G5529">
        <v>0</v>
      </c>
      <c r="H5529" t="s">
        <v>102</v>
      </c>
      <c r="I5529" t="s">
        <v>102</v>
      </c>
      <c r="J5529" t="s">
        <v>103</v>
      </c>
      <c r="K5529" t="s">
        <v>11879</v>
      </c>
      <c r="L5529" t="s">
        <v>153</v>
      </c>
      <c r="M5529" t="e">
        <f>_xlfn.XLOOKUP(B5529,Sheet1!B:B,Sheet1!C:C)</f>
        <v>#N/A</v>
      </c>
    </row>
    <row r="5530" spans="2:13" hidden="1">
      <c r="B5530" t="s">
        <v>11877</v>
      </c>
      <c r="C5530" t="s">
        <v>11888</v>
      </c>
      <c r="D5530" t="s">
        <v>8635</v>
      </c>
      <c r="E5530" t="s">
        <v>5070</v>
      </c>
      <c r="F5530">
        <v>5</v>
      </c>
      <c r="G5530">
        <v>0</v>
      </c>
      <c r="H5530" t="s">
        <v>102</v>
      </c>
      <c r="I5530" t="s">
        <v>102</v>
      </c>
      <c r="J5530" t="s">
        <v>103</v>
      </c>
      <c r="K5530" t="s">
        <v>11879</v>
      </c>
      <c r="L5530" t="s">
        <v>153</v>
      </c>
      <c r="M5530" t="e">
        <f>_xlfn.XLOOKUP(B5530,Sheet1!B:B,Sheet1!C:C)</f>
        <v>#N/A</v>
      </c>
    </row>
    <row r="5531" spans="2:13" hidden="1">
      <c r="B5531" t="s">
        <v>11889</v>
      </c>
      <c r="C5531" t="s">
        <v>11890</v>
      </c>
      <c r="D5531" t="s">
        <v>180</v>
      </c>
      <c r="E5531" t="s">
        <v>5154</v>
      </c>
      <c r="F5531">
        <v>1</v>
      </c>
      <c r="G5531">
        <v>0</v>
      </c>
      <c r="H5531" t="s">
        <v>103</v>
      </c>
      <c r="I5531" t="s">
        <v>102</v>
      </c>
      <c r="J5531" t="s">
        <v>103</v>
      </c>
      <c r="K5531" t="s">
        <v>11891</v>
      </c>
      <c r="L5531" t="s">
        <v>171</v>
      </c>
      <c r="M5531" t="e">
        <f>_xlfn.XLOOKUP(B5531,Sheet1!B:B,Sheet1!C:C)</f>
        <v>#N/A</v>
      </c>
    </row>
    <row r="5532" spans="2:13" hidden="1">
      <c r="B5532" t="s">
        <v>11889</v>
      </c>
      <c r="C5532" t="s">
        <v>11892</v>
      </c>
      <c r="D5532" t="s">
        <v>195</v>
      </c>
      <c r="E5532" t="s">
        <v>5154</v>
      </c>
      <c r="F5532">
        <v>1</v>
      </c>
      <c r="G5532">
        <v>0</v>
      </c>
      <c r="H5532" t="s">
        <v>103</v>
      </c>
      <c r="I5532" t="s">
        <v>102</v>
      </c>
      <c r="J5532" t="s">
        <v>103</v>
      </c>
      <c r="K5532" t="s">
        <v>11891</v>
      </c>
      <c r="L5532" t="s">
        <v>171</v>
      </c>
      <c r="M5532" t="e">
        <f>_xlfn.XLOOKUP(B5532,Sheet1!B:B,Sheet1!C:C)</f>
        <v>#N/A</v>
      </c>
    </row>
    <row r="5533" spans="2:13" hidden="1">
      <c r="B5533" t="s">
        <v>11889</v>
      </c>
      <c r="C5533" t="s">
        <v>11893</v>
      </c>
      <c r="D5533" t="s">
        <v>315</v>
      </c>
      <c r="E5533" t="s">
        <v>5154</v>
      </c>
      <c r="F5533">
        <v>1</v>
      </c>
      <c r="G5533">
        <v>0</v>
      </c>
      <c r="H5533" t="s">
        <v>103</v>
      </c>
      <c r="I5533" t="s">
        <v>102</v>
      </c>
      <c r="J5533" t="s">
        <v>103</v>
      </c>
      <c r="K5533" t="s">
        <v>11891</v>
      </c>
      <c r="L5533" t="s">
        <v>171</v>
      </c>
      <c r="M5533" t="e">
        <f>_xlfn.XLOOKUP(B5533,Sheet1!B:B,Sheet1!C:C)</f>
        <v>#N/A</v>
      </c>
    </row>
    <row r="5534" spans="2:13" hidden="1">
      <c r="B5534" t="s">
        <v>11889</v>
      </c>
      <c r="C5534" t="s">
        <v>11894</v>
      </c>
      <c r="D5534" t="s">
        <v>180</v>
      </c>
      <c r="E5534" t="s">
        <v>5154</v>
      </c>
      <c r="F5534">
        <v>1</v>
      </c>
      <c r="G5534">
        <v>0</v>
      </c>
      <c r="H5534" t="s">
        <v>103</v>
      </c>
      <c r="I5534" t="s">
        <v>102</v>
      </c>
      <c r="J5534" t="s">
        <v>103</v>
      </c>
      <c r="K5534" t="s">
        <v>11891</v>
      </c>
      <c r="L5534" t="s">
        <v>171</v>
      </c>
      <c r="M5534" t="e">
        <f>_xlfn.XLOOKUP(B5534,Sheet1!B:B,Sheet1!C:C)</f>
        <v>#N/A</v>
      </c>
    </row>
    <row r="5535" spans="2:13" hidden="1">
      <c r="B5535" t="s">
        <v>11889</v>
      </c>
      <c r="C5535" t="s">
        <v>11895</v>
      </c>
      <c r="D5535" t="s">
        <v>180</v>
      </c>
      <c r="E5535" t="s">
        <v>5154</v>
      </c>
      <c r="F5535">
        <v>1</v>
      </c>
      <c r="G5535">
        <v>0</v>
      </c>
      <c r="H5535" t="s">
        <v>103</v>
      </c>
      <c r="I5535" t="s">
        <v>102</v>
      </c>
      <c r="J5535" t="s">
        <v>103</v>
      </c>
      <c r="K5535" t="s">
        <v>11891</v>
      </c>
      <c r="L5535" t="s">
        <v>171</v>
      </c>
      <c r="M5535" t="e">
        <f>_xlfn.XLOOKUP(B5535,Sheet1!B:B,Sheet1!C:C)</f>
        <v>#N/A</v>
      </c>
    </row>
    <row r="5536" spans="2:13" hidden="1">
      <c r="B5536" t="s">
        <v>11889</v>
      </c>
      <c r="C5536" t="s">
        <v>11896</v>
      </c>
      <c r="D5536" t="s">
        <v>180</v>
      </c>
      <c r="E5536" t="s">
        <v>5154</v>
      </c>
      <c r="F5536">
        <v>1</v>
      </c>
      <c r="G5536">
        <v>0</v>
      </c>
      <c r="H5536" t="s">
        <v>103</v>
      </c>
      <c r="I5536" t="s">
        <v>102</v>
      </c>
      <c r="J5536" t="s">
        <v>103</v>
      </c>
      <c r="K5536" t="s">
        <v>11891</v>
      </c>
      <c r="L5536" t="s">
        <v>171</v>
      </c>
      <c r="M5536" t="e">
        <f>_xlfn.XLOOKUP(B5536,Sheet1!B:B,Sheet1!C:C)</f>
        <v>#N/A</v>
      </c>
    </row>
    <row r="5537" spans="2:13" hidden="1">
      <c r="B5537" t="s">
        <v>11889</v>
      </c>
      <c r="C5537" t="s">
        <v>11897</v>
      </c>
      <c r="D5537" t="s">
        <v>180</v>
      </c>
      <c r="E5537" t="s">
        <v>5154</v>
      </c>
      <c r="F5537">
        <v>1</v>
      </c>
      <c r="G5537">
        <v>0</v>
      </c>
      <c r="H5537" t="s">
        <v>103</v>
      </c>
      <c r="I5537" t="s">
        <v>102</v>
      </c>
      <c r="J5537" t="s">
        <v>103</v>
      </c>
      <c r="K5537" t="s">
        <v>11891</v>
      </c>
      <c r="L5537" t="s">
        <v>171</v>
      </c>
      <c r="M5537" t="e">
        <f>_xlfn.XLOOKUP(B5537,Sheet1!B:B,Sheet1!C:C)</f>
        <v>#N/A</v>
      </c>
    </row>
    <row r="5538" spans="2:13" hidden="1">
      <c r="B5538" t="s">
        <v>11889</v>
      </c>
      <c r="C5538" t="s">
        <v>11898</v>
      </c>
      <c r="D5538" t="s">
        <v>180</v>
      </c>
      <c r="E5538" t="s">
        <v>5154</v>
      </c>
      <c r="F5538">
        <v>1</v>
      </c>
      <c r="G5538">
        <v>0</v>
      </c>
      <c r="H5538" t="s">
        <v>103</v>
      </c>
      <c r="I5538" t="s">
        <v>102</v>
      </c>
      <c r="J5538" t="s">
        <v>103</v>
      </c>
      <c r="K5538" t="s">
        <v>11891</v>
      </c>
      <c r="L5538" t="s">
        <v>171</v>
      </c>
      <c r="M5538" t="e">
        <f>_xlfn.XLOOKUP(B5538,Sheet1!B:B,Sheet1!C:C)</f>
        <v>#N/A</v>
      </c>
    </row>
    <row r="5539" spans="2:13" hidden="1">
      <c r="B5539" t="s">
        <v>11889</v>
      </c>
      <c r="C5539" t="s">
        <v>11899</v>
      </c>
      <c r="D5539" t="s">
        <v>180</v>
      </c>
      <c r="E5539" t="s">
        <v>5154</v>
      </c>
      <c r="F5539">
        <v>1</v>
      </c>
      <c r="G5539">
        <v>0</v>
      </c>
      <c r="H5539" t="s">
        <v>103</v>
      </c>
      <c r="I5539" t="s">
        <v>102</v>
      </c>
      <c r="J5539" t="s">
        <v>103</v>
      </c>
      <c r="K5539" t="s">
        <v>11891</v>
      </c>
      <c r="L5539" t="s">
        <v>171</v>
      </c>
      <c r="M5539" t="e">
        <f>_xlfn.XLOOKUP(B5539,Sheet1!B:B,Sheet1!C:C)</f>
        <v>#N/A</v>
      </c>
    </row>
    <row r="5540" spans="2:13" hidden="1">
      <c r="B5540" t="s">
        <v>11889</v>
      </c>
      <c r="C5540" t="s">
        <v>11891</v>
      </c>
      <c r="D5540" t="s">
        <v>171</v>
      </c>
      <c r="F5540">
        <v>45</v>
      </c>
      <c r="G5540">
        <v>0</v>
      </c>
      <c r="H5540" t="s">
        <v>103</v>
      </c>
      <c r="I5540" t="s">
        <v>103</v>
      </c>
      <c r="J5540" t="s">
        <v>103</v>
      </c>
      <c r="K5540" t="s">
        <v>11891</v>
      </c>
      <c r="L5540" t="s">
        <v>171</v>
      </c>
      <c r="M5540" t="e">
        <f>_xlfn.XLOOKUP(B5540,Sheet1!B:B,Sheet1!C:C)</f>
        <v>#N/A</v>
      </c>
    </row>
    <row r="5541" spans="2:13" hidden="1">
      <c r="B5541" t="s">
        <v>11889</v>
      </c>
      <c r="C5541" t="s">
        <v>11900</v>
      </c>
      <c r="D5541" t="s">
        <v>180</v>
      </c>
      <c r="E5541" t="s">
        <v>5154</v>
      </c>
      <c r="F5541">
        <v>1</v>
      </c>
      <c r="G5541">
        <v>0</v>
      </c>
      <c r="H5541" t="s">
        <v>103</v>
      </c>
      <c r="I5541" t="s">
        <v>102</v>
      </c>
      <c r="J5541" t="s">
        <v>103</v>
      </c>
      <c r="K5541" t="s">
        <v>11891</v>
      </c>
      <c r="L5541" t="s">
        <v>171</v>
      </c>
      <c r="M5541" t="e">
        <f>_xlfn.XLOOKUP(B5541,Sheet1!B:B,Sheet1!C:C)</f>
        <v>#N/A</v>
      </c>
    </row>
    <row r="5542" spans="2:13" hidden="1">
      <c r="B5542" t="s">
        <v>11889</v>
      </c>
      <c r="C5542" t="s">
        <v>11901</v>
      </c>
      <c r="D5542" t="s">
        <v>180</v>
      </c>
      <c r="E5542" t="s">
        <v>5154</v>
      </c>
      <c r="F5542">
        <v>1</v>
      </c>
      <c r="G5542">
        <v>0</v>
      </c>
      <c r="H5542" t="s">
        <v>103</v>
      </c>
      <c r="I5542" t="s">
        <v>102</v>
      </c>
      <c r="J5542" t="s">
        <v>103</v>
      </c>
      <c r="K5542" t="s">
        <v>11891</v>
      </c>
      <c r="L5542" t="s">
        <v>171</v>
      </c>
      <c r="M5542" t="e">
        <f>_xlfn.XLOOKUP(B5542,Sheet1!B:B,Sheet1!C:C)</f>
        <v>#N/A</v>
      </c>
    </row>
    <row r="5543" spans="2:13" hidden="1">
      <c r="B5543" t="s">
        <v>11889</v>
      </c>
      <c r="C5543" t="s">
        <v>11902</v>
      </c>
      <c r="D5543" t="s">
        <v>180</v>
      </c>
      <c r="E5543" t="s">
        <v>5154</v>
      </c>
      <c r="F5543">
        <v>1</v>
      </c>
      <c r="G5543">
        <v>0</v>
      </c>
      <c r="H5543" t="s">
        <v>103</v>
      </c>
      <c r="I5543" t="s">
        <v>102</v>
      </c>
      <c r="J5543" t="s">
        <v>103</v>
      </c>
      <c r="K5543" t="s">
        <v>11891</v>
      </c>
      <c r="L5543" t="s">
        <v>171</v>
      </c>
      <c r="M5543" t="e">
        <f>_xlfn.XLOOKUP(B5543,Sheet1!B:B,Sheet1!C:C)</f>
        <v>#N/A</v>
      </c>
    </row>
    <row r="5544" spans="2:13" hidden="1">
      <c r="B5544" t="s">
        <v>11889</v>
      </c>
      <c r="C5544" t="s">
        <v>11903</v>
      </c>
      <c r="D5544" t="s">
        <v>11904</v>
      </c>
      <c r="F5544">
        <v>40</v>
      </c>
      <c r="G5544">
        <v>0</v>
      </c>
      <c r="H5544" t="s">
        <v>103</v>
      </c>
      <c r="I5544" t="s">
        <v>103</v>
      </c>
      <c r="J5544" t="s">
        <v>103</v>
      </c>
      <c r="K5544" t="s">
        <v>11891</v>
      </c>
      <c r="L5544" t="s">
        <v>171</v>
      </c>
      <c r="M5544" t="e">
        <f>_xlfn.XLOOKUP(B5544,Sheet1!B:B,Sheet1!C:C)</f>
        <v>#N/A</v>
      </c>
    </row>
    <row r="5545" spans="2:13" hidden="1">
      <c r="B5545" t="s">
        <v>11889</v>
      </c>
      <c r="C5545" t="s">
        <v>11905</v>
      </c>
      <c r="D5545" t="s">
        <v>180</v>
      </c>
      <c r="E5545" t="s">
        <v>5154</v>
      </c>
      <c r="F5545">
        <v>1</v>
      </c>
      <c r="G5545">
        <v>0</v>
      </c>
      <c r="H5545" t="s">
        <v>103</v>
      </c>
      <c r="I5545" t="s">
        <v>102</v>
      </c>
      <c r="J5545" t="s">
        <v>103</v>
      </c>
      <c r="K5545" t="s">
        <v>11891</v>
      </c>
      <c r="L5545" t="s">
        <v>171</v>
      </c>
      <c r="M5545" t="e">
        <f>_xlfn.XLOOKUP(B5545,Sheet1!B:B,Sheet1!C:C)</f>
        <v>#N/A</v>
      </c>
    </row>
    <row r="5546" spans="2:13" hidden="1">
      <c r="B5546" t="s">
        <v>11889</v>
      </c>
      <c r="C5546" t="s">
        <v>11906</v>
      </c>
      <c r="D5546" t="s">
        <v>180</v>
      </c>
      <c r="E5546" t="s">
        <v>5154</v>
      </c>
      <c r="F5546">
        <v>1</v>
      </c>
      <c r="G5546">
        <v>0</v>
      </c>
      <c r="H5546" t="s">
        <v>103</v>
      </c>
      <c r="I5546" t="s">
        <v>102</v>
      </c>
      <c r="J5546" t="s">
        <v>103</v>
      </c>
      <c r="K5546" t="s">
        <v>11891</v>
      </c>
      <c r="L5546" t="s">
        <v>171</v>
      </c>
      <c r="M5546" t="e">
        <f>_xlfn.XLOOKUP(B5546,Sheet1!B:B,Sheet1!C:C)</f>
        <v>#N/A</v>
      </c>
    </row>
    <row r="5547" spans="2:13" hidden="1">
      <c r="B5547" t="s">
        <v>11889</v>
      </c>
      <c r="C5547" t="s">
        <v>11907</v>
      </c>
      <c r="D5547" t="s">
        <v>180</v>
      </c>
      <c r="E5547" t="s">
        <v>5154</v>
      </c>
      <c r="F5547">
        <v>1</v>
      </c>
      <c r="G5547">
        <v>0</v>
      </c>
      <c r="H5547" t="s">
        <v>103</v>
      </c>
      <c r="I5547" t="s">
        <v>102</v>
      </c>
      <c r="J5547" t="s">
        <v>103</v>
      </c>
      <c r="K5547" t="s">
        <v>11891</v>
      </c>
      <c r="L5547" t="s">
        <v>171</v>
      </c>
      <c r="M5547" t="e">
        <f>_xlfn.XLOOKUP(B5547,Sheet1!B:B,Sheet1!C:C)</f>
        <v>#N/A</v>
      </c>
    </row>
    <row r="5548" spans="2:13" hidden="1">
      <c r="B5548" t="s">
        <v>11889</v>
      </c>
      <c r="C5548" t="s">
        <v>11908</v>
      </c>
      <c r="D5548" t="s">
        <v>653</v>
      </c>
      <c r="E5548" t="s">
        <v>5070</v>
      </c>
      <c r="F5548">
        <v>1</v>
      </c>
      <c r="G5548">
        <v>0</v>
      </c>
      <c r="H5548" t="s">
        <v>102</v>
      </c>
      <c r="I5548" t="s">
        <v>102</v>
      </c>
      <c r="J5548" t="s">
        <v>103</v>
      </c>
      <c r="K5548" t="s">
        <v>11891</v>
      </c>
      <c r="L5548" t="s">
        <v>171</v>
      </c>
      <c r="M5548" t="e">
        <f>_xlfn.XLOOKUP(B5548,Sheet1!B:B,Sheet1!C:C)</f>
        <v>#N/A</v>
      </c>
    </row>
    <row r="5549" spans="2:13" hidden="1">
      <c r="B5549" t="s">
        <v>11889</v>
      </c>
      <c r="C5549" t="s">
        <v>11909</v>
      </c>
      <c r="D5549" t="s">
        <v>180</v>
      </c>
      <c r="E5549" t="s">
        <v>5154</v>
      </c>
      <c r="F5549">
        <v>1</v>
      </c>
      <c r="G5549">
        <v>0</v>
      </c>
      <c r="H5549" t="s">
        <v>103</v>
      </c>
      <c r="I5549" t="s">
        <v>102</v>
      </c>
      <c r="J5549" t="s">
        <v>103</v>
      </c>
      <c r="K5549" t="s">
        <v>11891</v>
      </c>
      <c r="L5549" t="s">
        <v>171</v>
      </c>
      <c r="M5549" t="e">
        <f>_xlfn.XLOOKUP(B5549,Sheet1!B:B,Sheet1!C:C)</f>
        <v>#N/A</v>
      </c>
    </row>
    <row r="5550" spans="2:13" hidden="1">
      <c r="B5550" t="s">
        <v>11889</v>
      </c>
      <c r="C5550" t="s">
        <v>11910</v>
      </c>
      <c r="D5550" t="s">
        <v>180</v>
      </c>
      <c r="E5550" t="s">
        <v>5154</v>
      </c>
      <c r="F5550">
        <v>1</v>
      </c>
      <c r="G5550">
        <v>0</v>
      </c>
      <c r="H5550" t="s">
        <v>103</v>
      </c>
      <c r="I5550" t="s">
        <v>102</v>
      </c>
      <c r="J5550" t="s">
        <v>103</v>
      </c>
      <c r="K5550" t="s">
        <v>11891</v>
      </c>
      <c r="L5550" t="s">
        <v>171</v>
      </c>
      <c r="M5550" t="e">
        <f>_xlfn.XLOOKUP(B5550,Sheet1!B:B,Sheet1!C:C)</f>
        <v>#N/A</v>
      </c>
    </row>
    <row r="5551" spans="2:13" hidden="1">
      <c r="B5551" t="s">
        <v>11889</v>
      </c>
      <c r="C5551" t="s">
        <v>11911</v>
      </c>
      <c r="D5551" t="s">
        <v>267</v>
      </c>
      <c r="E5551" t="s">
        <v>5154</v>
      </c>
      <c r="F5551">
        <v>1</v>
      </c>
      <c r="G5551">
        <v>0</v>
      </c>
      <c r="H5551" t="s">
        <v>103</v>
      </c>
      <c r="I5551" t="s">
        <v>102</v>
      </c>
      <c r="J5551" t="s">
        <v>103</v>
      </c>
      <c r="K5551" t="s">
        <v>11891</v>
      </c>
      <c r="L5551" t="s">
        <v>171</v>
      </c>
      <c r="M5551" t="e">
        <f>_xlfn.XLOOKUP(B5551,Sheet1!B:B,Sheet1!C:C)</f>
        <v>#N/A</v>
      </c>
    </row>
    <row r="5552" spans="2:13" hidden="1">
      <c r="B5552" t="s">
        <v>11889</v>
      </c>
      <c r="C5552" t="s">
        <v>11912</v>
      </c>
      <c r="D5552" t="s">
        <v>180</v>
      </c>
      <c r="E5552" t="s">
        <v>5154</v>
      </c>
      <c r="F5552">
        <v>1</v>
      </c>
      <c r="G5552">
        <v>0</v>
      </c>
      <c r="H5552" t="s">
        <v>103</v>
      </c>
      <c r="I5552" t="s">
        <v>102</v>
      </c>
      <c r="J5552" t="s">
        <v>103</v>
      </c>
      <c r="K5552" t="s">
        <v>11891</v>
      </c>
      <c r="L5552" t="s">
        <v>171</v>
      </c>
      <c r="M5552" t="e">
        <f>_xlfn.XLOOKUP(B5552,Sheet1!B:B,Sheet1!C:C)</f>
        <v>#N/A</v>
      </c>
    </row>
    <row r="5553" spans="2:13" hidden="1">
      <c r="B5553" t="s">
        <v>11913</v>
      </c>
      <c r="C5553" t="s">
        <v>11914</v>
      </c>
      <c r="D5553" t="s">
        <v>590</v>
      </c>
      <c r="E5553" t="s">
        <v>5070</v>
      </c>
      <c r="F5553">
        <v>1</v>
      </c>
      <c r="G5553">
        <v>0</v>
      </c>
      <c r="H5553" t="s">
        <v>102</v>
      </c>
      <c r="I5553" t="s">
        <v>102</v>
      </c>
      <c r="J5553" t="s">
        <v>103</v>
      </c>
      <c r="K5553" t="s">
        <v>11915</v>
      </c>
      <c r="L5553" t="s">
        <v>783</v>
      </c>
      <c r="M5553" t="e">
        <f>_xlfn.XLOOKUP(B5553,Sheet1!B:B,Sheet1!C:C)</f>
        <v>#N/A</v>
      </c>
    </row>
    <row r="5554" spans="2:13" hidden="1">
      <c r="B5554" t="s">
        <v>11913</v>
      </c>
      <c r="C5554" t="s">
        <v>11916</v>
      </c>
      <c r="D5554" t="s">
        <v>226</v>
      </c>
      <c r="E5554" t="s">
        <v>5154</v>
      </c>
      <c r="F5554">
        <v>1</v>
      </c>
      <c r="G5554">
        <v>0</v>
      </c>
      <c r="H5554" t="s">
        <v>103</v>
      </c>
      <c r="I5554" t="s">
        <v>102</v>
      </c>
      <c r="J5554" t="s">
        <v>103</v>
      </c>
      <c r="K5554" t="s">
        <v>11915</v>
      </c>
      <c r="L5554" t="s">
        <v>783</v>
      </c>
      <c r="M5554" t="e">
        <f>_xlfn.XLOOKUP(B5554,Sheet1!B:B,Sheet1!C:C)</f>
        <v>#N/A</v>
      </c>
    </row>
    <row r="5555" spans="2:13" hidden="1">
      <c r="B5555" t="s">
        <v>11913</v>
      </c>
      <c r="C5555" t="s">
        <v>11915</v>
      </c>
      <c r="D5555" t="s">
        <v>783</v>
      </c>
      <c r="E5555" t="s">
        <v>5070</v>
      </c>
      <c r="F5555">
        <v>10</v>
      </c>
      <c r="G5555">
        <v>0</v>
      </c>
      <c r="H5555" t="s">
        <v>102</v>
      </c>
      <c r="I5555" t="s">
        <v>102</v>
      </c>
      <c r="J5555" t="s">
        <v>103</v>
      </c>
      <c r="K5555" t="s">
        <v>11915</v>
      </c>
      <c r="L5555" t="s">
        <v>783</v>
      </c>
      <c r="M5555" t="e">
        <f>_xlfn.XLOOKUP(B5555,Sheet1!B:B,Sheet1!C:C)</f>
        <v>#N/A</v>
      </c>
    </row>
    <row r="5556" spans="2:13" hidden="1">
      <c r="B5556" t="s">
        <v>11913</v>
      </c>
      <c r="C5556" t="s">
        <v>11917</v>
      </c>
      <c r="D5556" t="s">
        <v>226</v>
      </c>
      <c r="E5556" t="s">
        <v>5154</v>
      </c>
      <c r="F5556">
        <v>1</v>
      </c>
      <c r="G5556">
        <v>0</v>
      </c>
      <c r="H5556" t="s">
        <v>103</v>
      </c>
      <c r="I5556" t="s">
        <v>102</v>
      </c>
      <c r="J5556" t="s">
        <v>103</v>
      </c>
      <c r="K5556" t="s">
        <v>11915</v>
      </c>
      <c r="L5556" t="s">
        <v>783</v>
      </c>
      <c r="M5556" t="e">
        <f>_xlfn.XLOOKUP(B5556,Sheet1!B:B,Sheet1!C:C)</f>
        <v>#N/A</v>
      </c>
    </row>
    <row r="5557" spans="2:13" hidden="1">
      <c r="B5557" t="s">
        <v>11913</v>
      </c>
      <c r="C5557" t="s">
        <v>11918</v>
      </c>
      <c r="D5557" t="s">
        <v>6996</v>
      </c>
      <c r="E5557" t="s">
        <v>5070</v>
      </c>
      <c r="F5557">
        <v>10</v>
      </c>
      <c r="G5557">
        <v>0</v>
      </c>
      <c r="H5557" t="s">
        <v>102</v>
      </c>
      <c r="I5557" t="s">
        <v>102</v>
      </c>
      <c r="J5557" t="s">
        <v>103</v>
      </c>
      <c r="K5557" t="s">
        <v>11915</v>
      </c>
      <c r="L5557" t="s">
        <v>783</v>
      </c>
      <c r="M5557" t="e">
        <f>_xlfn.XLOOKUP(B5557,Sheet1!B:B,Sheet1!C:C)</f>
        <v>#N/A</v>
      </c>
    </row>
    <row r="5558" spans="2:13" hidden="1">
      <c r="B5558" t="s">
        <v>11913</v>
      </c>
      <c r="C5558" t="s">
        <v>11919</v>
      </c>
      <c r="D5558" t="s">
        <v>670</v>
      </c>
      <c r="E5558" t="s">
        <v>5070</v>
      </c>
      <c r="F5558">
        <v>1</v>
      </c>
      <c r="G5558">
        <v>0</v>
      </c>
      <c r="H5558" t="s">
        <v>102</v>
      </c>
      <c r="I5558" t="s">
        <v>102</v>
      </c>
      <c r="J5558" t="s">
        <v>103</v>
      </c>
      <c r="K5558" t="s">
        <v>11915</v>
      </c>
      <c r="L5558" t="s">
        <v>783</v>
      </c>
      <c r="M5558" t="e">
        <f>_xlfn.XLOOKUP(B5558,Sheet1!B:B,Sheet1!C:C)</f>
        <v>#N/A</v>
      </c>
    </row>
    <row r="5559" spans="2:13" hidden="1">
      <c r="B5559" t="s">
        <v>11913</v>
      </c>
      <c r="C5559" t="s">
        <v>11920</v>
      </c>
      <c r="D5559" t="s">
        <v>142</v>
      </c>
      <c r="E5559" t="s">
        <v>5070</v>
      </c>
      <c r="F5559">
        <v>1</v>
      </c>
      <c r="G5559">
        <v>0</v>
      </c>
      <c r="H5559" t="s">
        <v>102</v>
      </c>
      <c r="I5559" t="s">
        <v>102</v>
      </c>
      <c r="J5559" t="s">
        <v>103</v>
      </c>
      <c r="K5559" t="s">
        <v>11915</v>
      </c>
      <c r="L5559" t="s">
        <v>783</v>
      </c>
      <c r="M5559" t="e">
        <f>_xlfn.XLOOKUP(B5559,Sheet1!B:B,Sheet1!C:C)</f>
        <v>#N/A</v>
      </c>
    </row>
    <row r="5560" spans="2:13" hidden="1">
      <c r="B5560" t="s">
        <v>11921</v>
      </c>
      <c r="C5560" t="s">
        <v>11922</v>
      </c>
      <c r="D5560" t="s">
        <v>153</v>
      </c>
      <c r="E5560" t="s">
        <v>5154</v>
      </c>
      <c r="F5560">
        <v>40</v>
      </c>
      <c r="G5560">
        <v>94914</v>
      </c>
      <c r="H5560" t="s">
        <v>103</v>
      </c>
      <c r="I5560" t="s">
        <v>102</v>
      </c>
      <c r="J5560" t="s">
        <v>103</v>
      </c>
      <c r="K5560" t="s">
        <v>11923</v>
      </c>
      <c r="L5560" t="s">
        <v>188</v>
      </c>
      <c r="M5560" t="e">
        <f>_xlfn.XLOOKUP(B5560,Sheet1!B:B,Sheet1!C:C)</f>
        <v>#N/A</v>
      </c>
    </row>
    <row r="5561" spans="2:13" hidden="1">
      <c r="B5561" t="s">
        <v>11921</v>
      </c>
      <c r="C5561" t="s">
        <v>11924</v>
      </c>
      <c r="D5561" t="s">
        <v>670</v>
      </c>
      <c r="E5561" t="s">
        <v>5070</v>
      </c>
      <c r="F5561">
        <v>2.5</v>
      </c>
      <c r="G5561">
        <v>0</v>
      </c>
      <c r="H5561" t="s">
        <v>102</v>
      </c>
      <c r="I5561" t="s">
        <v>102</v>
      </c>
      <c r="J5561" t="s">
        <v>103</v>
      </c>
      <c r="K5561" t="s">
        <v>11923</v>
      </c>
      <c r="L5561" t="s">
        <v>188</v>
      </c>
      <c r="M5561" t="e">
        <f>_xlfn.XLOOKUP(B5561,Sheet1!B:B,Sheet1!C:C)</f>
        <v>#N/A</v>
      </c>
    </row>
    <row r="5562" spans="2:13" hidden="1">
      <c r="B5562" t="s">
        <v>11921</v>
      </c>
      <c r="C5562" t="s">
        <v>11925</v>
      </c>
      <c r="D5562" t="s">
        <v>315</v>
      </c>
      <c r="E5562" t="s">
        <v>5070</v>
      </c>
      <c r="F5562">
        <v>2.5</v>
      </c>
      <c r="G5562">
        <v>0</v>
      </c>
      <c r="H5562" t="s">
        <v>102</v>
      </c>
      <c r="I5562" t="s">
        <v>102</v>
      </c>
      <c r="J5562" t="s">
        <v>103</v>
      </c>
      <c r="K5562" t="s">
        <v>11923</v>
      </c>
      <c r="L5562" t="s">
        <v>188</v>
      </c>
      <c r="M5562" t="e">
        <f>_xlfn.XLOOKUP(B5562,Sheet1!B:B,Sheet1!C:C)</f>
        <v>#N/A</v>
      </c>
    </row>
    <row r="5563" spans="2:13" hidden="1">
      <c r="B5563" t="s">
        <v>11921</v>
      </c>
      <c r="C5563" t="s">
        <v>11926</v>
      </c>
      <c r="D5563" t="s">
        <v>11927</v>
      </c>
      <c r="E5563" t="s">
        <v>5154</v>
      </c>
      <c r="F5563">
        <v>1.5</v>
      </c>
      <c r="G5563">
        <v>0</v>
      </c>
      <c r="H5563" t="s">
        <v>103</v>
      </c>
      <c r="I5563" t="s">
        <v>102</v>
      </c>
      <c r="J5563" t="s">
        <v>103</v>
      </c>
      <c r="K5563" t="s">
        <v>11923</v>
      </c>
      <c r="L5563" t="s">
        <v>188</v>
      </c>
      <c r="M5563" t="e">
        <f>_xlfn.XLOOKUP(B5563,Sheet1!B:B,Sheet1!C:C)</f>
        <v>#N/A</v>
      </c>
    </row>
    <row r="5564" spans="2:13" hidden="1">
      <c r="B5564" t="s">
        <v>11921</v>
      </c>
      <c r="C5564" t="s">
        <v>11928</v>
      </c>
      <c r="D5564" t="s">
        <v>226</v>
      </c>
      <c r="E5564" t="s">
        <v>5154</v>
      </c>
      <c r="F5564">
        <v>1.5</v>
      </c>
      <c r="G5564">
        <v>0</v>
      </c>
      <c r="H5564" t="s">
        <v>103</v>
      </c>
      <c r="I5564" t="s">
        <v>102</v>
      </c>
      <c r="J5564" t="s">
        <v>103</v>
      </c>
      <c r="K5564" t="s">
        <v>11923</v>
      </c>
      <c r="L5564" t="s">
        <v>188</v>
      </c>
      <c r="M5564" t="e">
        <f>_xlfn.XLOOKUP(B5564,Sheet1!B:B,Sheet1!C:C)</f>
        <v>#N/A</v>
      </c>
    </row>
    <row r="5565" spans="2:13" hidden="1">
      <c r="B5565" t="s">
        <v>11921</v>
      </c>
      <c r="C5565" t="s">
        <v>11929</v>
      </c>
      <c r="D5565" t="s">
        <v>653</v>
      </c>
      <c r="E5565" t="s">
        <v>5070</v>
      </c>
      <c r="F5565">
        <v>2.5</v>
      </c>
      <c r="G5565">
        <v>0</v>
      </c>
      <c r="H5565" t="s">
        <v>102</v>
      </c>
      <c r="I5565" t="s">
        <v>102</v>
      </c>
      <c r="J5565" t="s">
        <v>103</v>
      </c>
      <c r="K5565" t="s">
        <v>11923</v>
      </c>
      <c r="L5565" t="s">
        <v>188</v>
      </c>
      <c r="M5565" t="e">
        <f>_xlfn.XLOOKUP(B5565,Sheet1!B:B,Sheet1!C:C)</f>
        <v>#N/A</v>
      </c>
    </row>
    <row r="5566" spans="2:13" hidden="1">
      <c r="B5566" t="s">
        <v>11921</v>
      </c>
      <c r="C5566" t="s">
        <v>11930</v>
      </c>
      <c r="D5566" t="s">
        <v>142</v>
      </c>
      <c r="E5566" t="s">
        <v>5070</v>
      </c>
      <c r="F5566">
        <v>2.5</v>
      </c>
      <c r="G5566">
        <v>0</v>
      </c>
      <c r="H5566" t="s">
        <v>102</v>
      </c>
      <c r="I5566" t="s">
        <v>102</v>
      </c>
      <c r="J5566" t="s">
        <v>103</v>
      </c>
      <c r="K5566" t="s">
        <v>11923</v>
      </c>
      <c r="L5566" t="s">
        <v>188</v>
      </c>
      <c r="M5566" t="e">
        <f>_xlfn.XLOOKUP(B5566,Sheet1!B:B,Sheet1!C:C)</f>
        <v>#N/A</v>
      </c>
    </row>
    <row r="5567" spans="2:13" hidden="1">
      <c r="B5567" t="s">
        <v>11931</v>
      </c>
      <c r="C5567" t="s">
        <v>11932</v>
      </c>
      <c r="D5567" t="s">
        <v>142</v>
      </c>
      <c r="E5567" t="s">
        <v>5073</v>
      </c>
      <c r="F5567">
        <v>10</v>
      </c>
      <c r="G5567">
        <v>0</v>
      </c>
      <c r="H5567" t="s">
        <v>102</v>
      </c>
      <c r="I5567" t="s">
        <v>103</v>
      </c>
      <c r="J5567" t="s">
        <v>103</v>
      </c>
      <c r="K5567" t="s">
        <v>11933</v>
      </c>
      <c r="L5567" t="s">
        <v>254</v>
      </c>
      <c r="M5567" t="e">
        <f>_xlfn.XLOOKUP(B5567,Sheet1!B:B,Sheet1!C:C)</f>
        <v>#N/A</v>
      </c>
    </row>
    <row r="5568" spans="2:13" hidden="1">
      <c r="B5568" t="s">
        <v>11931</v>
      </c>
      <c r="C5568" t="s">
        <v>11934</v>
      </c>
      <c r="D5568" t="s">
        <v>226</v>
      </c>
      <c r="E5568" t="s">
        <v>5154</v>
      </c>
      <c r="F5568">
        <v>0</v>
      </c>
      <c r="G5568">
        <v>0</v>
      </c>
      <c r="H5568" t="s">
        <v>103</v>
      </c>
      <c r="I5568" t="s">
        <v>102</v>
      </c>
      <c r="J5568" t="s">
        <v>103</v>
      </c>
      <c r="K5568" t="s">
        <v>11933</v>
      </c>
      <c r="L5568" t="s">
        <v>254</v>
      </c>
      <c r="M5568" t="e">
        <f>_xlfn.XLOOKUP(B5568,Sheet1!B:B,Sheet1!C:C)</f>
        <v>#N/A</v>
      </c>
    </row>
    <row r="5569" spans="2:13" hidden="1">
      <c r="B5569" t="s">
        <v>11931</v>
      </c>
      <c r="C5569" t="s">
        <v>11935</v>
      </c>
      <c r="D5569" t="s">
        <v>226</v>
      </c>
      <c r="E5569" t="s">
        <v>5154</v>
      </c>
      <c r="F5569">
        <v>0</v>
      </c>
      <c r="G5569">
        <v>0</v>
      </c>
      <c r="H5569" t="s">
        <v>103</v>
      </c>
      <c r="I5569" t="s">
        <v>102</v>
      </c>
      <c r="J5569" t="s">
        <v>103</v>
      </c>
      <c r="K5569" t="s">
        <v>11933</v>
      </c>
      <c r="L5569" t="s">
        <v>254</v>
      </c>
      <c r="M5569" t="e">
        <f>_xlfn.XLOOKUP(B5569,Sheet1!B:B,Sheet1!C:C)</f>
        <v>#N/A</v>
      </c>
    </row>
    <row r="5570" spans="2:13" hidden="1">
      <c r="B5570" t="s">
        <v>11931</v>
      </c>
      <c r="C5570" t="s">
        <v>11936</v>
      </c>
      <c r="D5570" t="s">
        <v>226</v>
      </c>
      <c r="E5570" t="s">
        <v>5154</v>
      </c>
      <c r="F5570">
        <v>0</v>
      </c>
      <c r="G5570">
        <v>0</v>
      </c>
      <c r="H5570" t="s">
        <v>103</v>
      </c>
      <c r="I5570" t="s">
        <v>102</v>
      </c>
      <c r="J5570" t="s">
        <v>103</v>
      </c>
      <c r="K5570" t="s">
        <v>11933</v>
      </c>
      <c r="L5570" t="s">
        <v>254</v>
      </c>
      <c r="M5570" t="e">
        <f>_xlfn.XLOOKUP(B5570,Sheet1!B:B,Sheet1!C:C)</f>
        <v>#N/A</v>
      </c>
    </row>
    <row r="5571" spans="2:13" hidden="1">
      <c r="B5571" t="s">
        <v>11931</v>
      </c>
      <c r="C5571" t="s">
        <v>11937</v>
      </c>
      <c r="D5571" t="s">
        <v>226</v>
      </c>
      <c r="E5571" t="s">
        <v>5154</v>
      </c>
      <c r="F5571">
        <v>0</v>
      </c>
      <c r="G5571">
        <v>0</v>
      </c>
      <c r="H5571" t="s">
        <v>103</v>
      </c>
      <c r="I5571" t="s">
        <v>102</v>
      </c>
      <c r="J5571" t="s">
        <v>103</v>
      </c>
      <c r="K5571" t="s">
        <v>11933</v>
      </c>
      <c r="L5571" t="s">
        <v>254</v>
      </c>
      <c r="M5571" t="e">
        <f>_xlfn.XLOOKUP(B5571,Sheet1!B:B,Sheet1!C:C)</f>
        <v>#N/A</v>
      </c>
    </row>
    <row r="5572" spans="2:13" hidden="1">
      <c r="B5572" t="s">
        <v>11931</v>
      </c>
      <c r="C5572" t="s">
        <v>11938</v>
      </c>
      <c r="D5572" t="s">
        <v>226</v>
      </c>
      <c r="E5572" t="s">
        <v>5154</v>
      </c>
      <c r="F5572">
        <v>0</v>
      </c>
      <c r="G5572">
        <v>0</v>
      </c>
      <c r="H5572" t="s">
        <v>103</v>
      </c>
      <c r="I5572" t="s">
        <v>102</v>
      </c>
      <c r="J5572" t="s">
        <v>103</v>
      </c>
      <c r="K5572" t="s">
        <v>11933</v>
      </c>
      <c r="L5572" t="s">
        <v>254</v>
      </c>
      <c r="M5572" t="e">
        <f>_xlfn.XLOOKUP(B5572,Sheet1!B:B,Sheet1!C:C)</f>
        <v>#N/A</v>
      </c>
    </row>
    <row r="5573" spans="2:13" hidden="1">
      <c r="B5573" t="s">
        <v>11931</v>
      </c>
      <c r="C5573" t="s">
        <v>11933</v>
      </c>
      <c r="D5573" t="s">
        <v>254</v>
      </c>
      <c r="E5573" t="s">
        <v>5073</v>
      </c>
      <c r="F5573">
        <v>15</v>
      </c>
      <c r="G5573">
        <v>0</v>
      </c>
      <c r="H5573" t="s">
        <v>102</v>
      </c>
      <c r="I5573" t="s">
        <v>103</v>
      </c>
      <c r="J5573" t="s">
        <v>103</v>
      </c>
      <c r="K5573" t="s">
        <v>11933</v>
      </c>
      <c r="L5573" t="s">
        <v>254</v>
      </c>
      <c r="M5573" t="e">
        <f>_xlfn.XLOOKUP(B5573,Sheet1!B:B,Sheet1!C:C)</f>
        <v>#N/A</v>
      </c>
    </row>
    <row r="5574" spans="2:13" hidden="1">
      <c r="B5574" t="s">
        <v>11931</v>
      </c>
      <c r="C5574" t="s">
        <v>11939</v>
      </c>
      <c r="D5574" t="s">
        <v>226</v>
      </c>
      <c r="E5574" t="s">
        <v>5154</v>
      </c>
      <c r="F5574">
        <v>0</v>
      </c>
      <c r="G5574">
        <v>0</v>
      </c>
      <c r="H5574" t="s">
        <v>103</v>
      </c>
      <c r="I5574" t="s">
        <v>102</v>
      </c>
      <c r="J5574" t="s">
        <v>103</v>
      </c>
      <c r="K5574" t="s">
        <v>11933</v>
      </c>
      <c r="L5574" t="s">
        <v>254</v>
      </c>
      <c r="M5574" t="e">
        <f>_xlfn.XLOOKUP(B5574,Sheet1!B:B,Sheet1!C:C)</f>
        <v>#N/A</v>
      </c>
    </row>
    <row r="5575" spans="2:13" hidden="1">
      <c r="B5575" t="s">
        <v>11931</v>
      </c>
      <c r="C5575" t="s">
        <v>11940</v>
      </c>
      <c r="D5575" t="s">
        <v>226</v>
      </c>
      <c r="E5575" t="s">
        <v>5154</v>
      </c>
      <c r="F5575">
        <v>0</v>
      </c>
      <c r="G5575">
        <v>0</v>
      </c>
      <c r="H5575" t="s">
        <v>103</v>
      </c>
      <c r="I5575" t="s">
        <v>102</v>
      </c>
      <c r="J5575" t="s">
        <v>103</v>
      </c>
      <c r="K5575" t="s">
        <v>11933</v>
      </c>
      <c r="L5575" t="s">
        <v>254</v>
      </c>
      <c r="M5575" t="e">
        <f>_xlfn.XLOOKUP(B5575,Sheet1!B:B,Sheet1!C:C)</f>
        <v>#N/A</v>
      </c>
    </row>
    <row r="5576" spans="2:13" hidden="1">
      <c r="B5576" t="s">
        <v>11931</v>
      </c>
      <c r="C5576" t="s">
        <v>11941</v>
      </c>
      <c r="D5576" t="s">
        <v>670</v>
      </c>
      <c r="E5576" t="s">
        <v>5073</v>
      </c>
      <c r="F5576">
        <v>35</v>
      </c>
      <c r="G5576">
        <v>0</v>
      </c>
      <c r="H5576" t="s">
        <v>102</v>
      </c>
      <c r="I5576" t="s">
        <v>103</v>
      </c>
      <c r="J5576" t="s">
        <v>103</v>
      </c>
      <c r="K5576" t="s">
        <v>11933</v>
      </c>
      <c r="L5576" t="s">
        <v>254</v>
      </c>
      <c r="M5576" t="e">
        <f>_xlfn.XLOOKUP(B5576,Sheet1!B:B,Sheet1!C:C)</f>
        <v>#N/A</v>
      </c>
    </row>
    <row r="5577" spans="2:13" hidden="1">
      <c r="B5577" t="s">
        <v>11942</v>
      </c>
      <c r="C5577" t="s">
        <v>11943</v>
      </c>
      <c r="D5577" t="s">
        <v>315</v>
      </c>
      <c r="E5577" t="s">
        <v>5070</v>
      </c>
      <c r="F5577">
        <v>2</v>
      </c>
      <c r="G5577">
        <v>0</v>
      </c>
      <c r="H5577" t="s">
        <v>102</v>
      </c>
      <c r="I5577" t="s">
        <v>102</v>
      </c>
      <c r="J5577" t="s">
        <v>103</v>
      </c>
      <c r="K5577" t="s">
        <v>11944</v>
      </c>
      <c r="L5577" t="s">
        <v>267</v>
      </c>
      <c r="M5577" t="e">
        <f>_xlfn.XLOOKUP(B5577,Sheet1!B:B,Sheet1!C:C)</f>
        <v>#N/A</v>
      </c>
    </row>
    <row r="5578" spans="2:13" hidden="1">
      <c r="B5578" t="s">
        <v>11942</v>
      </c>
      <c r="C5578" t="s">
        <v>11945</v>
      </c>
      <c r="D5578" t="s">
        <v>5224</v>
      </c>
      <c r="E5578" t="s">
        <v>5070</v>
      </c>
      <c r="F5578">
        <v>2</v>
      </c>
      <c r="G5578">
        <v>0</v>
      </c>
      <c r="H5578" t="s">
        <v>102</v>
      </c>
      <c r="I5578" t="s">
        <v>102</v>
      </c>
      <c r="J5578" t="s">
        <v>103</v>
      </c>
      <c r="K5578" t="s">
        <v>11944</v>
      </c>
      <c r="L5578" t="s">
        <v>267</v>
      </c>
      <c r="M5578" t="e">
        <f>_xlfn.XLOOKUP(B5578,Sheet1!B:B,Sheet1!C:C)</f>
        <v>#N/A</v>
      </c>
    </row>
    <row r="5579" spans="2:13" hidden="1">
      <c r="B5579" t="s">
        <v>11942</v>
      </c>
      <c r="C5579" t="s">
        <v>11946</v>
      </c>
      <c r="D5579" t="s">
        <v>5246</v>
      </c>
      <c r="E5579" t="s">
        <v>5154</v>
      </c>
      <c r="F5579">
        <v>2</v>
      </c>
      <c r="G5579">
        <v>0</v>
      </c>
      <c r="H5579" t="s">
        <v>103</v>
      </c>
      <c r="I5579" t="s">
        <v>102</v>
      </c>
      <c r="J5579" t="s">
        <v>103</v>
      </c>
      <c r="K5579" t="s">
        <v>11944</v>
      </c>
      <c r="L5579" t="s">
        <v>267</v>
      </c>
      <c r="M5579" t="e">
        <f>_xlfn.XLOOKUP(B5579,Sheet1!B:B,Sheet1!C:C)</f>
        <v>#N/A</v>
      </c>
    </row>
    <row r="5580" spans="2:13" hidden="1">
      <c r="B5580" t="s">
        <v>11942</v>
      </c>
      <c r="C5580" t="s">
        <v>11947</v>
      </c>
      <c r="D5580" t="s">
        <v>5246</v>
      </c>
      <c r="E5580" t="s">
        <v>5154</v>
      </c>
      <c r="F5580">
        <v>2</v>
      </c>
      <c r="G5580">
        <v>0</v>
      </c>
      <c r="H5580" t="s">
        <v>103</v>
      </c>
      <c r="I5580" t="s">
        <v>102</v>
      </c>
      <c r="J5580" t="s">
        <v>103</v>
      </c>
      <c r="K5580" t="s">
        <v>11944</v>
      </c>
      <c r="L5580" t="s">
        <v>267</v>
      </c>
      <c r="M5580" t="e">
        <f>_xlfn.XLOOKUP(B5580,Sheet1!B:B,Sheet1!C:C)</f>
        <v>#N/A</v>
      </c>
    </row>
    <row r="5581" spans="2:13" hidden="1">
      <c r="B5581" t="s">
        <v>11942</v>
      </c>
      <c r="C5581" t="s">
        <v>11948</v>
      </c>
      <c r="D5581" t="s">
        <v>5246</v>
      </c>
      <c r="E5581" t="s">
        <v>5154</v>
      </c>
      <c r="F5581">
        <v>2</v>
      </c>
      <c r="G5581">
        <v>0</v>
      </c>
      <c r="H5581" t="s">
        <v>103</v>
      </c>
      <c r="I5581" t="s">
        <v>102</v>
      </c>
      <c r="J5581" t="s">
        <v>103</v>
      </c>
      <c r="K5581" t="s">
        <v>11944</v>
      </c>
      <c r="L5581" t="s">
        <v>267</v>
      </c>
      <c r="M5581" t="e">
        <f>_xlfn.XLOOKUP(B5581,Sheet1!B:B,Sheet1!C:C)</f>
        <v>#N/A</v>
      </c>
    </row>
    <row r="5582" spans="2:13" hidden="1">
      <c r="B5582" t="s">
        <v>11942</v>
      </c>
      <c r="C5582" t="s">
        <v>11949</v>
      </c>
      <c r="D5582" t="s">
        <v>188</v>
      </c>
      <c r="E5582" t="s">
        <v>5073</v>
      </c>
      <c r="F5582">
        <v>40</v>
      </c>
      <c r="G5582">
        <v>170000</v>
      </c>
      <c r="H5582" t="s">
        <v>102</v>
      </c>
      <c r="I5582" t="s">
        <v>103</v>
      </c>
      <c r="J5582" t="s">
        <v>103</v>
      </c>
      <c r="K5582" t="s">
        <v>11944</v>
      </c>
      <c r="L5582" t="s">
        <v>267</v>
      </c>
      <c r="M5582" t="e">
        <f>_xlfn.XLOOKUP(B5582,Sheet1!B:B,Sheet1!C:C)</f>
        <v>#N/A</v>
      </c>
    </row>
    <row r="5583" spans="2:13" hidden="1">
      <c r="B5583" t="s">
        <v>11942</v>
      </c>
      <c r="C5583" t="s">
        <v>11950</v>
      </c>
      <c r="D5583" t="s">
        <v>5246</v>
      </c>
      <c r="E5583" t="s">
        <v>5154</v>
      </c>
      <c r="F5583">
        <v>2</v>
      </c>
      <c r="G5583">
        <v>0</v>
      </c>
      <c r="H5583" t="s">
        <v>103</v>
      </c>
      <c r="I5583" t="s">
        <v>102</v>
      </c>
      <c r="J5583" t="s">
        <v>103</v>
      </c>
      <c r="K5583" t="s">
        <v>11944</v>
      </c>
      <c r="L5583" t="s">
        <v>267</v>
      </c>
      <c r="M5583" t="e">
        <f>_xlfn.XLOOKUP(B5583,Sheet1!B:B,Sheet1!C:C)</f>
        <v>#N/A</v>
      </c>
    </row>
    <row r="5584" spans="2:13" hidden="1">
      <c r="B5584" t="s">
        <v>11942</v>
      </c>
      <c r="C5584" t="s">
        <v>11951</v>
      </c>
      <c r="D5584" t="s">
        <v>5246</v>
      </c>
      <c r="E5584" t="s">
        <v>5154</v>
      </c>
      <c r="F5584">
        <v>2</v>
      </c>
      <c r="G5584">
        <v>0</v>
      </c>
      <c r="H5584" t="s">
        <v>103</v>
      </c>
      <c r="I5584" t="s">
        <v>102</v>
      </c>
      <c r="J5584" t="s">
        <v>103</v>
      </c>
      <c r="K5584" t="s">
        <v>11944</v>
      </c>
      <c r="L5584" t="s">
        <v>267</v>
      </c>
      <c r="M5584" t="e">
        <f>_xlfn.XLOOKUP(B5584,Sheet1!B:B,Sheet1!C:C)</f>
        <v>#N/A</v>
      </c>
    </row>
    <row r="5585" spans="2:13" hidden="1">
      <c r="B5585" t="s">
        <v>11942</v>
      </c>
      <c r="C5585" t="s">
        <v>11952</v>
      </c>
      <c r="D5585" t="s">
        <v>5246</v>
      </c>
      <c r="E5585" t="s">
        <v>5154</v>
      </c>
      <c r="F5585">
        <v>2</v>
      </c>
      <c r="G5585">
        <v>0</v>
      </c>
      <c r="H5585" t="s">
        <v>103</v>
      </c>
      <c r="I5585" t="s">
        <v>102</v>
      </c>
      <c r="J5585" t="s">
        <v>103</v>
      </c>
      <c r="K5585" t="s">
        <v>11944</v>
      </c>
      <c r="L5585" t="s">
        <v>267</v>
      </c>
      <c r="M5585" t="e">
        <f>_xlfn.XLOOKUP(B5585,Sheet1!B:B,Sheet1!C:C)</f>
        <v>#N/A</v>
      </c>
    </row>
    <row r="5586" spans="2:13" hidden="1">
      <c r="B5586" t="s">
        <v>11942</v>
      </c>
      <c r="C5586" t="s">
        <v>11953</v>
      </c>
      <c r="D5586" t="s">
        <v>653</v>
      </c>
      <c r="E5586" t="s">
        <v>5070</v>
      </c>
      <c r="F5586">
        <v>2</v>
      </c>
      <c r="G5586">
        <v>0</v>
      </c>
      <c r="H5586" t="s">
        <v>102</v>
      </c>
      <c r="I5586" t="s">
        <v>102</v>
      </c>
      <c r="J5586" t="s">
        <v>103</v>
      </c>
      <c r="K5586" t="s">
        <v>11944</v>
      </c>
      <c r="L5586" t="s">
        <v>267</v>
      </c>
      <c r="M5586" t="e">
        <f>_xlfn.XLOOKUP(B5586,Sheet1!B:B,Sheet1!C:C)</f>
        <v>#N/A</v>
      </c>
    </row>
    <row r="5587" spans="2:13" hidden="1">
      <c r="B5587" t="s">
        <v>11942</v>
      </c>
      <c r="C5587" t="s">
        <v>11954</v>
      </c>
      <c r="D5587" t="s">
        <v>9333</v>
      </c>
      <c r="E5587" t="s">
        <v>5073</v>
      </c>
      <c r="F5587">
        <v>40</v>
      </c>
      <c r="G5587">
        <v>124518</v>
      </c>
      <c r="H5587" t="s">
        <v>102</v>
      </c>
      <c r="I5587" t="s">
        <v>103</v>
      </c>
      <c r="J5587" t="s">
        <v>103</v>
      </c>
      <c r="K5587" t="s">
        <v>11944</v>
      </c>
      <c r="L5587" t="s">
        <v>267</v>
      </c>
      <c r="M5587" t="e">
        <f>_xlfn.XLOOKUP(B5587,Sheet1!B:B,Sheet1!C:C)</f>
        <v>#N/A</v>
      </c>
    </row>
    <row r="5588" spans="2:13" hidden="1">
      <c r="B5588" t="s">
        <v>11942</v>
      </c>
      <c r="C5588" t="s">
        <v>11955</v>
      </c>
      <c r="D5588" t="s">
        <v>5246</v>
      </c>
      <c r="E5588" t="s">
        <v>5154</v>
      </c>
      <c r="F5588">
        <v>2</v>
      </c>
      <c r="G5588">
        <v>0</v>
      </c>
      <c r="H5588" t="s">
        <v>103</v>
      </c>
      <c r="I5588" t="s">
        <v>102</v>
      </c>
      <c r="J5588" t="s">
        <v>103</v>
      </c>
      <c r="K5588" t="s">
        <v>11944</v>
      </c>
      <c r="L5588" t="s">
        <v>267</v>
      </c>
      <c r="M5588" t="e">
        <f>_xlfn.XLOOKUP(B5588,Sheet1!B:B,Sheet1!C:C)</f>
        <v>#N/A</v>
      </c>
    </row>
    <row r="5589" spans="2:13" hidden="1">
      <c r="B5589" t="s">
        <v>11942</v>
      </c>
      <c r="C5589" t="s">
        <v>11944</v>
      </c>
      <c r="D5589" t="s">
        <v>267</v>
      </c>
      <c r="E5589" t="s">
        <v>5070</v>
      </c>
      <c r="F5589">
        <v>2</v>
      </c>
      <c r="G5589">
        <v>0</v>
      </c>
      <c r="H5589" t="s">
        <v>102</v>
      </c>
      <c r="I5589" t="s">
        <v>102</v>
      </c>
      <c r="J5589" t="s">
        <v>103</v>
      </c>
      <c r="K5589" t="s">
        <v>11944</v>
      </c>
      <c r="L5589" t="s">
        <v>267</v>
      </c>
      <c r="M5589" t="e">
        <f>_xlfn.XLOOKUP(B5589,Sheet1!B:B,Sheet1!C:C)</f>
        <v>#N/A</v>
      </c>
    </row>
    <row r="5590" spans="2:13" hidden="1">
      <c r="B5590" t="s">
        <v>11942</v>
      </c>
      <c r="C5590" t="s">
        <v>11956</v>
      </c>
      <c r="D5590" t="s">
        <v>2613</v>
      </c>
      <c r="F5590">
        <v>40</v>
      </c>
      <c r="G5590">
        <v>128438</v>
      </c>
      <c r="H5590" t="s">
        <v>103</v>
      </c>
      <c r="I5590" t="s">
        <v>103</v>
      </c>
      <c r="J5590" t="s">
        <v>103</v>
      </c>
      <c r="K5590" t="s">
        <v>11944</v>
      </c>
      <c r="L5590" t="s">
        <v>267</v>
      </c>
      <c r="M5590" t="e">
        <f>_xlfn.XLOOKUP(B5590,Sheet1!B:B,Sheet1!C:C)</f>
        <v>#N/A</v>
      </c>
    </row>
    <row r="5591" spans="2:13" hidden="1">
      <c r="B5591" t="s">
        <v>11942</v>
      </c>
      <c r="C5591" t="s">
        <v>11957</v>
      </c>
      <c r="D5591" t="s">
        <v>11859</v>
      </c>
      <c r="F5591">
        <v>40</v>
      </c>
      <c r="G5591">
        <v>115500</v>
      </c>
      <c r="H5591" t="s">
        <v>103</v>
      </c>
      <c r="I5591" t="s">
        <v>103</v>
      </c>
      <c r="J5591" t="s">
        <v>103</v>
      </c>
      <c r="K5591" t="s">
        <v>11944</v>
      </c>
      <c r="L5591" t="s">
        <v>267</v>
      </c>
      <c r="M5591" t="e">
        <f>_xlfn.XLOOKUP(B5591,Sheet1!B:B,Sheet1!C:C)</f>
        <v>#N/A</v>
      </c>
    </row>
    <row r="5592" spans="2:13" hidden="1">
      <c r="B5592" t="s">
        <v>11942</v>
      </c>
      <c r="C5592" t="s">
        <v>11958</v>
      </c>
      <c r="D5592" t="s">
        <v>5246</v>
      </c>
      <c r="E5592" t="s">
        <v>5154</v>
      </c>
      <c r="F5592">
        <v>2</v>
      </c>
      <c r="G5592">
        <v>0</v>
      </c>
      <c r="H5592" t="s">
        <v>103</v>
      </c>
      <c r="I5592" t="s">
        <v>102</v>
      </c>
      <c r="J5592" t="s">
        <v>103</v>
      </c>
      <c r="K5592" t="s">
        <v>11944</v>
      </c>
      <c r="L5592" t="s">
        <v>267</v>
      </c>
      <c r="M5592" t="e">
        <f>_xlfn.XLOOKUP(B5592,Sheet1!B:B,Sheet1!C:C)</f>
        <v>#N/A</v>
      </c>
    </row>
    <row r="5593" spans="2:13" hidden="1">
      <c r="B5593" t="s">
        <v>11959</v>
      </c>
      <c r="C5593" t="s">
        <v>11960</v>
      </c>
      <c r="D5593" t="s">
        <v>180</v>
      </c>
      <c r="E5593" t="s">
        <v>5154</v>
      </c>
      <c r="F5593">
        <v>0.2</v>
      </c>
      <c r="G5593">
        <v>0</v>
      </c>
      <c r="H5593" t="s">
        <v>103</v>
      </c>
      <c r="I5593" t="s">
        <v>102</v>
      </c>
      <c r="J5593" t="s">
        <v>103</v>
      </c>
      <c r="K5593" t="s">
        <v>11961</v>
      </c>
      <c r="L5593" t="s">
        <v>188</v>
      </c>
      <c r="M5593" t="e">
        <f>_xlfn.XLOOKUP(B5593,Sheet1!B:B,Sheet1!C:C)</f>
        <v>#N/A</v>
      </c>
    </row>
    <row r="5594" spans="2:13" hidden="1">
      <c r="B5594" t="s">
        <v>11959</v>
      </c>
      <c r="C5594" t="s">
        <v>11962</v>
      </c>
      <c r="D5594" t="s">
        <v>180</v>
      </c>
      <c r="E5594" t="s">
        <v>5154</v>
      </c>
      <c r="F5594">
        <v>0.2</v>
      </c>
      <c r="G5594">
        <v>0</v>
      </c>
      <c r="H5594" t="s">
        <v>103</v>
      </c>
      <c r="I5594" t="s">
        <v>102</v>
      </c>
      <c r="J5594" t="s">
        <v>103</v>
      </c>
      <c r="K5594" t="s">
        <v>11961</v>
      </c>
      <c r="L5594" t="s">
        <v>188</v>
      </c>
      <c r="M5594" t="e">
        <f>_xlfn.XLOOKUP(B5594,Sheet1!B:B,Sheet1!C:C)</f>
        <v>#N/A</v>
      </c>
    </row>
    <row r="5595" spans="2:13" hidden="1">
      <c r="B5595" t="s">
        <v>11959</v>
      </c>
      <c r="C5595" t="s">
        <v>11963</v>
      </c>
      <c r="D5595" t="s">
        <v>180</v>
      </c>
      <c r="E5595" t="s">
        <v>5154</v>
      </c>
      <c r="F5595">
        <v>0.2</v>
      </c>
      <c r="G5595">
        <v>0</v>
      </c>
      <c r="H5595" t="s">
        <v>103</v>
      </c>
      <c r="I5595" t="s">
        <v>102</v>
      </c>
      <c r="J5595" t="s">
        <v>103</v>
      </c>
      <c r="K5595" t="s">
        <v>11961</v>
      </c>
      <c r="L5595" t="s">
        <v>188</v>
      </c>
      <c r="M5595" t="e">
        <f>_xlfn.XLOOKUP(B5595,Sheet1!B:B,Sheet1!C:C)</f>
        <v>#N/A</v>
      </c>
    </row>
    <row r="5596" spans="2:13" hidden="1">
      <c r="B5596" t="s">
        <v>11959</v>
      </c>
      <c r="C5596" t="s">
        <v>11964</v>
      </c>
      <c r="D5596" t="s">
        <v>180</v>
      </c>
      <c r="E5596" t="s">
        <v>5154</v>
      </c>
      <c r="F5596">
        <v>0.2</v>
      </c>
      <c r="G5596">
        <v>0</v>
      </c>
      <c r="H5596" t="s">
        <v>103</v>
      </c>
      <c r="I5596" t="s">
        <v>102</v>
      </c>
      <c r="J5596" t="s">
        <v>103</v>
      </c>
      <c r="K5596" t="s">
        <v>11961</v>
      </c>
      <c r="L5596" t="s">
        <v>188</v>
      </c>
      <c r="M5596" t="e">
        <f>_xlfn.XLOOKUP(B5596,Sheet1!B:B,Sheet1!C:C)</f>
        <v>#N/A</v>
      </c>
    </row>
    <row r="5597" spans="2:13" hidden="1">
      <c r="B5597" t="s">
        <v>11959</v>
      </c>
      <c r="C5597" t="s">
        <v>11965</v>
      </c>
      <c r="D5597" t="s">
        <v>11440</v>
      </c>
      <c r="E5597" t="s">
        <v>5154</v>
      </c>
      <c r="F5597">
        <v>0.2</v>
      </c>
      <c r="G5597">
        <v>0</v>
      </c>
      <c r="H5597" t="s">
        <v>103</v>
      </c>
      <c r="I5597" t="s">
        <v>102</v>
      </c>
      <c r="J5597" t="s">
        <v>103</v>
      </c>
      <c r="K5597" t="s">
        <v>11961</v>
      </c>
      <c r="L5597" t="s">
        <v>188</v>
      </c>
      <c r="M5597" t="e">
        <f>_xlfn.XLOOKUP(B5597,Sheet1!B:B,Sheet1!C:C)</f>
        <v>#N/A</v>
      </c>
    </row>
    <row r="5598" spans="2:13" hidden="1">
      <c r="B5598" t="s">
        <v>11959</v>
      </c>
      <c r="C5598" t="s">
        <v>11966</v>
      </c>
      <c r="D5598" t="s">
        <v>180</v>
      </c>
      <c r="E5598" t="s">
        <v>5154</v>
      </c>
      <c r="F5598">
        <v>0.2</v>
      </c>
      <c r="G5598">
        <v>0</v>
      </c>
      <c r="H5598" t="s">
        <v>103</v>
      </c>
      <c r="I5598" t="s">
        <v>102</v>
      </c>
      <c r="J5598" t="s">
        <v>103</v>
      </c>
      <c r="K5598" t="s">
        <v>11961</v>
      </c>
      <c r="L5598" t="s">
        <v>188</v>
      </c>
      <c r="M5598" t="e">
        <f>_xlfn.XLOOKUP(B5598,Sheet1!B:B,Sheet1!C:C)</f>
        <v>#N/A</v>
      </c>
    </row>
    <row r="5599" spans="2:13" hidden="1">
      <c r="B5599" t="s">
        <v>11959</v>
      </c>
      <c r="C5599" t="s">
        <v>11967</v>
      </c>
      <c r="D5599" t="s">
        <v>180</v>
      </c>
      <c r="E5599" t="s">
        <v>5154</v>
      </c>
      <c r="F5599">
        <v>0.2</v>
      </c>
      <c r="G5599">
        <v>0</v>
      </c>
      <c r="H5599" t="s">
        <v>103</v>
      </c>
      <c r="I5599" t="s">
        <v>102</v>
      </c>
      <c r="J5599" t="s">
        <v>103</v>
      </c>
      <c r="K5599" t="s">
        <v>11961</v>
      </c>
      <c r="L5599" t="s">
        <v>188</v>
      </c>
      <c r="M5599" t="e">
        <f>_xlfn.XLOOKUP(B5599,Sheet1!B:B,Sheet1!C:C)</f>
        <v>#N/A</v>
      </c>
    </row>
    <row r="5600" spans="2:13" hidden="1">
      <c r="B5600" t="s">
        <v>11959</v>
      </c>
      <c r="C5600" t="s">
        <v>11968</v>
      </c>
      <c r="D5600" t="s">
        <v>5195</v>
      </c>
      <c r="E5600" t="s">
        <v>5070</v>
      </c>
      <c r="F5600">
        <v>0.2</v>
      </c>
      <c r="G5600">
        <v>0</v>
      </c>
      <c r="H5600" t="s">
        <v>102</v>
      </c>
      <c r="I5600" t="s">
        <v>102</v>
      </c>
      <c r="J5600" t="s">
        <v>103</v>
      </c>
      <c r="K5600" t="s">
        <v>11961</v>
      </c>
      <c r="L5600" t="s">
        <v>188</v>
      </c>
      <c r="M5600" t="e">
        <f>_xlfn.XLOOKUP(B5600,Sheet1!B:B,Sheet1!C:C)</f>
        <v>#N/A</v>
      </c>
    </row>
    <row r="5601" spans="2:13" hidden="1">
      <c r="B5601" t="s">
        <v>11959</v>
      </c>
      <c r="C5601" t="s">
        <v>11969</v>
      </c>
      <c r="D5601" t="s">
        <v>5224</v>
      </c>
      <c r="E5601" t="s">
        <v>5070</v>
      </c>
      <c r="F5601">
        <v>0.2</v>
      </c>
      <c r="G5601">
        <v>0</v>
      </c>
      <c r="H5601" t="s">
        <v>102</v>
      </c>
      <c r="I5601" t="s">
        <v>102</v>
      </c>
      <c r="J5601" t="s">
        <v>103</v>
      </c>
      <c r="K5601" t="s">
        <v>11961</v>
      </c>
      <c r="L5601" t="s">
        <v>188</v>
      </c>
      <c r="M5601" t="e">
        <f>_xlfn.XLOOKUP(B5601,Sheet1!B:B,Sheet1!C:C)</f>
        <v>#N/A</v>
      </c>
    </row>
    <row r="5602" spans="2:13" hidden="1">
      <c r="B5602" t="s">
        <v>11959</v>
      </c>
      <c r="C5602" t="s">
        <v>11970</v>
      </c>
      <c r="D5602" t="s">
        <v>180</v>
      </c>
      <c r="E5602" t="s">
        <v>5154</v>
      </c>
      <c r="F5602">
        <v>0.2</v>
      </c>
      <c r="G5602">
        <v>0</v>
      </c>
      <c r="H5602" t="s">
        <v>103</v>
      </c>
      <c r="I5602" t="s">
        <v>102</v>
      </c>
      <c r="J5602" t="s">
        <v>103</v>
      </c>
      <c r="K5602" t="s">
        <v>11961</v>
      </c>
      <c r="L5602" t="s">
        <v>188</v>
      </c>
      <c r="M5602" t="e">
        <f>_xlfn.XLOOKUP(B5602,Sheet1!B:B,Sheet1!C:C)</f>
        <v>#N/A</v>
      </c>
    </row>
    <row r="5603" spans="2:13" hidden="1">
      <c r="B5603" t="s">
        <v>11959</v>
      </c>
      <c r="C5603" t="s">
        <v>11971</v>
      </c>
      <c r="D5603" t="s">
        <v>267</v>
      </c>
      <c r="E5603" t="s">
        <v>5070</v>
      </c>
      <c r="F5603">
        <v>0.2</v>
      </c>
      <c r="G5603">
        <v>0</v>
      </c>
      <c r="H5603" t="s">
        <v>102</v>
      </c>
      <c r="I5603" t="s">
        <v>102</v>
      </c>
      <c r="J5603" t="s">
        <v>103</v>
      </c>
      <c r="K5603" t="s">
        <v>11961</v>
      </c>
      <c r="L5603" t="s">
        <v>188</v>
      </c>
      <c r="M5603" t="e">
        <f>_xlfn.XLOOKUP(B5603,Sheet1!B:B,Sheet1!C:C)</f>
        <v>#N/A</v>
      </c>
    </row>
    <row r="5604" spans="2:13" hidden="1">
      <c r="B5604" t="s">
        <v>11959</v>
      </c>
      <c r="C5604" t="s">
        <v>11961</v>
      </c>
      <c r="D5604" t="s">
        <v>188</v>
      </c>
      <c r="F5604">
        <v>50</v>
      </c>
      <c r="G5604">
        <v>142424</v>
      </c>
      <c r="H5604" t="s">
        <v>103</v>
      </c>
      <c r="I5604" t="s">
        <v>103</v>
      </c>
      <c r="J5604" t="s">
        <v>103</v>
      </c>
      <c r="K5604" t="s">
        <v>11961</v>
      </c>
      <c r="L5604" t="s">
        <v>188</v>
      </c>
      <c r="M5604" t="e">
        <f>_xlfn.XLOOKUP(B5604,Sheet1!B:B,Sheet1!C:C)</f>
        <v>#N/A</v>
      </c>
    </row>
    <row r="5605" spans="2:13" hidden="1">
      <c r="B5605" t="s">
        <v>11959</v>
      </c>
      <c r="C5605" t="s">
        <v>11972</v>
      </c>
      <c r="D5605" t="s">
        <v>180</v>
      </c>
      <c r="E5605" t="s">
        <v>5154</v>
      </c>
      <c r="F5605">
        <v>0.2</v>
      </c>
      <c r="G5605">
        <v>0</v>
      </c>
      <c r="H5605" t="s">
        <v>103</v>
      </c>
      <c r="I5605" t="s">
        <v>102</v>
      </c>
      <c r="J5605" t="s">
        <v>103</v>
      </c>
      <c r="K5605" t="s">
        <v>11961</v>
      </c>
      <c r="L5605" t="s">
        <v>188</v>
      </c>
      <c r="M5605" t="e">
        <f>_xlfn.XLOOKUP(B5605,Sheet1!B:B,Sheet1!C:C)</f>
        <v>#N/A</v>
      </c>
    </row>
    <row r="5606" spans="2:13" hidden="1">
      <c r="B5606" t="s">
        <v>11959</v>
      </c>
      <c r="C5606" t="s">
        <v>11973</v>
      </c>
      <c r="D5606" t="s">
        <v>180</v>
      </c>
      <c r="E5606" t="s">
        <v>5154</v>
      </c>
      <c r="F5606">
        <v>0.2</v>
      </c>
      <c r="G5606">
        <v>0</v>
      </c>
      <c r="H5606" t="s">
        <v>103</v>
      </c>
      <c r="I5606" t="s">
        <v>102</v>
      </c>
      <c r="J5606" t="s">
        <v>103</v>
      </c>
      <c r="K5606" t="s">
        <v>11961</v>
      </c>
      <c r="L5606" t="s">
        <v>188</v>
      </c>
      <c r="M5606" t="e">
        <f>_xlfn.XLOOKUP(B5606,Sheet1!B:B,Sheet1!C:C)</f>
        <v>#N/A</v>
      </c>
    </row>
    <row r="5607" spans="2:13" hidden="1">
      <c r="B5607" t="s">
        <v>11959</v>
      </c>
      <c r="C5607" t="s">
        <v>11974</v>
      </c>
      <c r="D5607" t="s">
        <v>3018</v>
      </c>
      <c r="E5607" t="s">
        <v>5070</v>
      </c>
      <c r="F5607">
        <v>0.3</v>
      </c>
      <c r="G5607">
        <v>0</v>
      </c>
      <c r="H5607" t="s">
        <v>102</v>
      </c>
      <c r="I5607" t="s">
        <v>102</v>
      </c>
      <c r="J5607" t="s">
        <v>103</v>
      </c>
      <c r="K5607" t="s">
        <v>11961</v>
      </c>
      <c r="L5607" t="s">
        <v>188</v>
      </c>
      <c r="M5607" t="e">
        <f>_xlfn.XLOOKUP(B5607,Sheet1!B:B,Sheet1!C:C)</f>
        <v>#N/A</v>
      </c>
    </row>
    <row r="5608" spans="2:13" hidden="1">
      <c r="B5608" t="s">
        <v>11975</v>
      </c>
      <c r="C5608" t="s">
        <v>11976</v>
      </c>
      <c r="D5608" t="s">
        <v>180</v>
      </c>
      <c r="E5608" t="s">
        <v>5154</v>
      </c>
      <c r="F5608">
        <v>1</v>
      </c>
      <c r="G5608">
        <v>0</v>
      </c>
      <c r="H5608" t="s">
        <v>103</v>
      </c>
      <c r="I5608" t="s">
        <v>102</v>
      </c>
      <c r="J5608" t="s">
        <v>103</v>
      </c>
      <c r="K5608" t="s">
        <v>11977</v>
      </c>
      <c r="L5608" t="s">
        <v>171</v>
      </c>
      <c r="M5608" t="e">
        <f>_xlfn.XLOOKUP(B5608,Sheet1!B:B,Sheet1!C:C)</f>
        <v>#N/A</v>
      </c>
    </row>
    <row r="5609" spans="2:13" hidden="1">
      <c r="B5609" t="s">
        <v>11975</v>
      </c>
      <c r="C5609" t="s">
        <v>11978</v>
      </c>
      <c r="D5609" t="s">
        <v>180</v>
      </c>
      <c r="E5609" t="s">
        <v>5154</v>
      </c>
      <c r="F5609">
        <v>1</v>
      </c>
      <c r="G5609">
        <v>0</v>
      </c>
      <c r="H5609" t="s">
        <v>103</v>
      </c>
      <c r="I5609" t="s">
        <v>102</v>
      </c>
      <c r="J5609" t="s">
        <v>103</v>
      </c>
      <c r="K5609" t="s">
        <v>11977</v>
      </c>
      <c r="L5609" t="s">
        <v>171</v>
      </c>
      <c r="M5609" t="e">
        <f>_xlfn.XLOOKUP(B5609,Sheet1!B:B,Sheet1!C:C)</f>
        <v>#N/A</v>
      </c>
    </row>
    <row r="5610" spans="2:13" hidden="1">
      <c r="B5610" t="s">
        <v>11975</v>
      </c>
      <c r="C5610" t="s">
        <v>11979</v>
      </c>
      <c r="D5610" t="s">
        <v>180</v>
      </c>
      <c r="E5610" t="s">
        <v>5154</v>
      </c>
      <c r="F5610">
        <v>1</v>
      </c>
      <c r="G5610">
        <v>0</v>
      </c>
      <c r="H5610" t="s">
        <v>103</v>
      </c>
      <c r="I5610" t="s">
        <v>102</v>
      </c>
      <c r="J5610" t="s">
        <v>103</v>
      </c>
      <c r="K5610" t="s">
        <v>11977</v>
      </c>
      <c r="L5610" t="s">
        <v>171</v>
      </c>
      <c r="M5610" t="e">
        <f>_xlfn.XLOOKUP(B5610,Sheet1!B:B,Sheet1!C:C)</f>
        <v>#N/A</v>
      </c>
    </row>
    <row r="5611" spans="2:13" hidden="1">
      <c r="B5611" t="s">
        <v>11975</v>
      </c>
      <c r="C5611" t="s">
        <v>11980</v>
      </c>
      <c r="D5611" t="s">
        <v>466</v>
      </c>
      <c r="E5611" t="s">
        <v>5070</v>
      </c>
      <c r="F5611">
        <v>1</v>
      </c>
      <c r="G5611">
        <v>0</v>
      </c>
      <c r="H5611" t="s">
        <v>102</v>
      </c>
      <c r="I5611" t="s">
        <v>102</v>
      </c>
      <c r="J5611" t="s">
        <v>103</v>
      </c>
      <c r="K5611" t="s">
        <v>11977</v>
      </c>
      <c r="L5611" t="s">
        <v>171</v>
      </c>
      <c r="M5611" t="e">
        <f>_xlfn.XLOOKUP(B5611,Sheet1!B:B,Sheet1!C:C)</f>
        <v>#N/A</v>
      </c>
    </row>
    <row r="5612" spans="2:13" hidden="1">
      <c r="B5612" t="s">
        <v>11975</v>
      </c>
      <c r="C5612" t="s">
        <v>11981</v>
      </c>
      <c r="D5612" t="s">
        <v>195</v>
      </c>
      <c r="E5612" t="s">
        <v>5073</v>
      </c>
      <c r="F5612">
        <v>40</v>
      </c>
      <c r="G5612">
        <v>104616</v>
      </c>
      <c r="H5612" t="s">
        <v>102</v>
      </c>
      <c r="I5612" t="s">
        <v>103</v>
      </c>
      <c r="J5612" t="s">
        <v>103</v>
      </c>
      <c r="K5612" t="s">
        <v>11977</v>
      </c>
      <c r="L5612" t="s">
        <v>171</v>
      </c>
      <c r="M5612" t="e">
        <f>_xlfn.XLOOKUP(B5612,Sheet1!B:B,Sheet1!C:C)</f>
        <v>#N/A</v>
      </c>
    </row>
    <row r="5613" spans="2:13" hidden="1">
      <c r="B5613" t="s">
        <v>11975</v>
      </c>
      <c r="C5613" t="s">
        <v>11982</v>
      </c>
      <c r="D5613" t="s">
        <v>180</v>
      </c>
      <c r="E5613" t="s">
        <v>5154</v>
      </c>
      <c r="F5613">
        <v>1</v>
      </c>
      <c r="G5613">
        <v>0</v>
      </c>
      <c r="H5613" t="s">
        <v>103</v>
      </c>
      <c r="I5613" t="s">
        <v>102</v>
      </c>
      <c r="J5613" t="s">
        <v>103</v>
      </c>
      <c r="K5613" t="s">
        <v>11977</v>
      </c>
      <c r="L5613" t="s">
        <v>171</v>
      </c>
      <c r="M5613" t="e">
        <f>_xlfn.XLOOKUP(B5613,Sheet1!B:B,Sheet1!C:C)</f>
        <v>#N/A</v>
      </c>
    </row>
    <row r="5614" spans="2:13" hidden="1">
      <c r="B5614" t="s">
        <v>11975</v>
      </c>
      <c r="C5614" t="s">
        <v>11983</v>
      </c>
      <c r="D5614" t="s">
        <v>267</v>
      </c>
      <c r="E5614" t="s">
        <v>5070</v>
      </c>
      <c r="F5614">
        <v>1</v>
      </c>
      <c r="G5614">
        <v>0</v>
      </c>
      <c r="H5614" t="s">
        <v>102</v>
      </c>
      <c r="I5614" t="s">
        <v>102</v>
      </c>
      <c r="J5614" t="s">
        <v>103</v>
      </c>
      <c r="K5614" t="s">
        <v>11977</v>
      </c>
      <c r="L5614" t="s">
        <v>171</v>
      </c>
      <c r="M5614" t="e">
        <f>_xlfn.XLOOKUP(B5614,Sheet1!B:B,Sheet1!C:C)</f>
        <v>#N/A</v>
      </c>
    </row>
    <row r="5615" spans="2:13" hidden="1">
      <c r="B5615" t="s">
        <v>11975</v>
      </c>
      <c r="C5615" t="s">
        <v>11984</v>
      </c>
      <c r="D5615" t="s">
        <v>171</v>
      </c>
      <c r="E5615" t="s">
        <v>5073</v>
      </c>
      <c r="F5615">
        <v>40</v>
      </c>
      <c r="G5615">
        <v>4808</v>
      </c>
      <c r="H5615" t="s">
        <v>102</v>
      </c>
      <c r="I5615" t="s">
        <v>103</v>
      </c>
      <c r="J5615" t="s">
        <v>103</v>
      </c>
      <c r="K5615" t="s">
        <v>11977</v>
      </c>
      <c r="L5615" t="s">
        <v>171</v>
      </c>
      <c r="M5615" t="e">
        <f>_xlfn.XLOOKUP(B5615,Sheet1!B:B,Sheet1!C:C)</f>
        <v>#N/A</v>
      </c>
    </row>
    <row r="5616" spans="2:13" hidden="1">
      <c r="B5616" t="s">
        <v>11975</v>
      </c>
      <c r="C5616" t="s">
        <v>11985</v>
      </c>
      <c r="D5616" t="s">
        <v>180</v>
      </c>
      <c r="E5616" t="s">
        <v>5154</v>
      </c>
      <c r="F5616">
        <v>1</v>
      </c>
      <c r="G5616">
        <v>0</v>
      </c>
      <c r="H5616" t="s">
        <v>103</v>
      </c>
      <c r="I5616" t="s">
        <v>102</v>
      </c>
      <c r="J5616" t="s">
        <v>103</v>
      </c>
      <c r="K5616" t="s">
        <v>11977</v>
      </c>
      <c r="L5616" t="s">
        <v>171</v>
      </c>
      <c r="M5616" t="e">
        <f>_xlfn.XLOOKUP(B5616,Sheet1!B:B,Sheet1!C:C)</f>
        <v>#N/A</v>
      </c>
    </row>
    <row r="5617" spans="2:13" hidden="1">
      <c r="B5617" t="s">
        <v>11975</v>
      </c>
      <c r="C5617" t="s">
        <v>11986</v>
      </c>
      <c r="D5617" t="s">
        <v>180</v>
      </c>
      <c r="E5617" t="s">
        <v>5154</v>
      </c>
      <c r="F5617">
        <v>1</v>
      </c>
      <c r="G5617">
        <v>0</v>
      </c>
      <c r="H5617" t="s">
        <v>103</v>
      </c>
      <c r="I5617" t="s">
        <v>102</v>
      </c>
      <c r="J5617" t="s">
        <v>103</v>
      </c>
      <c r="K5617" t="s">
        <v>11977</v>
      </c>
      <c r="L5617" t="s">
        <v>171</v>
      </c>
      <c r="M5617" t="e">
        <f>_xlfn.XLOOKUP(B5617,Sheet1!B:B,Sheet1!C:C)</f>
        <v>#N/A</v>
      </c>
    </row>
    <row r="5618" spans="2:13" hidden="1">
      <c r="B5618" t="s">
        <v>11975</v>
      </c>
      <c r="C5618" t="s">
        <v>11987</v>
      </c>
      <c r="D5618" t="s">
        <v>180</v>
      </c>
      <c r="E5618" t="s">
        <v>5154</v>
      </c>
      <c r="F5618">
        <v>1</v>
      </c>
      <c r="G5618">
        <v>0</v>
      </c>
      <c r="H5618" t="s">
        <v>103</v>
      </c>
      <c r="I5618" t="s">
        <v>102</v>
      </c>
      <c r="J5618" t="s">
        <v>103</v>
      </c>
      <c r="K5618" t="s">
        <v>11977</v>
      </c>
      <c r="L5618" t="s">
        <v>171</v>
      </c>
      <c r="M5618" t="e">
        <f>_xlfn.XLOOKUP(B5618,Sheet1!B:B,Sheet1!C:C)</f>
        <v>#N/A</v>
      </c>
    </row>
    <row r="5619" spans="2:13" hidden="1">
      <c r="B5619" t="s">
        <v>11975</v>
      </c>
      <c r="C5619" t="s">
        <v>11988</v>
      </c>
      <c r="D5619" t="s">
        <v>180</v>
      </c>
      <c r="E5619" t="s">
        <v>5154</v>
      </c>
      <c r="F5619">
        <v>1</v>
      </c>
      <c r="G5619">
        <v>0</v>
      </c>
      <c r="H5619" t="s">
        <v>103</v>
      </c>
      <c r="I5619" t="s">
        <v>102</v>
      </c>
      <c r="J5619" t="s">
        <v>103</v>
      </c>
      <c r="K5619" t="s">
        <v>11977</v>
      </c>
      <c r="L5619" t="s">
        <v>171</v>
      </c>
      <c r="M5619" t="e">
        <f>_xlfn.XLOOKUP(B5619,Sheet1!B:B,Sheet1!C:C)</f>
        <v>#N/A</v>
      </c>
    </row>
    <row r="5620" spans="2:13" hidden="1">
      <c r="B5620" t="s">
        <v>11975</v>
      </c>
      <c r="C5620" t="s">
        <v>11989</v>
      </c>
      <c r="D5620" t="s">
        <v>180</v>
      </c>
      <c r="E5620" t="s">
        <v>5154</v>
      </c>
      <c r="F5620">
        <v>1</v>
      </c>
      <c r="G5620">
        <v>0</v>
      </c>
      <c r="H5620" t="s">
        <v>103</v>
      </c>
      <c r="I5620" t="s">
        <v>102</v>
      </c>
      <c r="J5620" t="s">
        <v>103</v>
      </c>
      <c r="K5620" t="s">
        <v>11977</v>
      </c>
      <c r="L5620" t="s">
        <v>171</v>
      </c>
      <c r="M5620" t="e">
        <f>_xlfn.XLOOKUP(B5620,Sheet1!B:B,Sheet1!C:C)</f>
        <v>#N/A</v>
      </c>
    </row>
    <row r="5621" spans="2:13" hidden="1">
      <c r="B5621" t="s">
        <v>11990</v>
      </c>
      <c r="C5621" t="s">
        <v>11991</v>
      </c>
      <c r="D5621" t="s">
        <v>254</v>
      </c>
      <c r="E5621" t="s">
        <v>5154</v>
      </c>
      <c r="F5621">
        <v>8</v>
      </c>
      <c r="G5621">
        <v>0</v>
      </c>
      <c r="H5621" t="s">
        <v>103</v>
      </c>
      <c r="I5621" t="s">
        <v>102</v>
      </c>
      <c r="J5621" t="s">
        <v>103</v>
      </c>
      <c r="K5621" t="s">
        <v>11992</v>
      </c>
      <c r="L5621" t="s">
        <v>142</v>
      </c>
      <c r="M5621" t="e">
        <f>_xlfn.XLOOKUP(B5621,Sheet1!B:B,Sheet1!C:C)</f>
        <v>#N/A</v>
      </c>
    </row>
    <row r="5622" spans="2:13" hidden="1">
      <c r="B5622" t="s">
        <v>11990</v>
      </c>
      <c r="C5622" t="s">
        <v>11993</v>
      </c>
      <c r="D5622" t="s">
        <v>11994</v>
      </c>
      <c r="E5622" t="s">
        <v>5154</v>
      </c>
      <c r="F5622">
        <v>8</v>
      </c>
      <c r="G5622">
        <v>0</v>
      </c>
      <c r="H5622" t="s">
        <v>103</v>
      </c>
      <c r="I5622" t="s">
        <v>102</v>
      </c>
      <c r="J5622" t="s">
        <v>103</v>
      </c>
      <c r="K5622" t="s">
        <v>11992</v>
      </c>
      <c r="L5622" t="s">
        <v>142</v>
      </c>
      <c r="M5622" t="e">
        <f>_xlfn.XLOOKUP(B5622,Sheet1!B:B,Sheet1!C:C)</f>
        <v>#N/A</v>
      </c>
    </row>
    <row r="5623" spans="2:13" hidden="1">
      <c r="B5623" t="s">
        <v>11990</v>
      </c>
      <c r="C5623" t="s">
        <v>11995</v>
      </c>
      <c r="D5623" t="s">
        <v>670</v>
      </c>
      <c r="E5623" t="s">
        <v>5154</v>
      </c>
      <c r="F5623">
        <v>8</v>
      </c>
      <c r="G5623">
        <v>0</v>
      </c>
      <c r="H5623" t="s">
        <v>103</v>
      </c>
      <c r="I5623" t="s">
        <v>102</v>
      </c>
      <c r="J5623" t="s">
        <v>103</v>
      </c>
      <c r="K5623" t="s">
        <v>11992</v>
      </c>
      <c r="L5623" t="s">
        <v>142</v>
      </c>
      <c r="M5623" t="e">
        <f>_xlfn.XLOOKUP(B5623,Sheet1!B:B,Sheet1!C:C)</f>
        <v>#N/A</v>
      </c>
    </row>
    <row r="5624" spans="2:13" hidden="1">
      <c r="B5624" t="s">
        <v>11990</v>
      </c>
      <c r="C5624" t="s">
        <v>11992</v>
      </c>
      <c r="D5624" t="s">
        <v>142</v>
      </c>
      <c r="E5624" t="s">
        <v>5154</v>
      </c>
      <c r="F5624">
        <v>8</v>
      </c>
      <c r="G5624">
        <v>0</v>
      </c>
      <c r="H5624" t="s">
        <v>103</v>
      </c>
      <c r="I5624" t="s">
        <v>102</v>
      </c>
      <c r="J5624" t="s">
        <v>103</v>
      </c>
      <c r="K5624" t="s">
        <v>11992</v>
      </c>
      <c r="L5624" t="s">
        <v>142</v>
      </c>
      <c r="M5624" t="e">
        <f>_xlfn.XLOOKUP(B5624,Sheet1!B:B,Sheet1!C:C)</f>
        <v>#N/A</v>
      </c>
    </row>
    <row r="5625" spans="2:13" hidden="1">
      <c r="B5625" t="s">
        <v>11990</v>
      </c>
      <c r="C5625" t="s">
        <v>11996</v>
      </c>
      <c r="D5625" t="s">
        <v>11997</v>
      </c>
      <c r="E5625" t="s">
        <v>5154</v>
      </c>
      <c r="F5625">
        <v>8</v>
      </c>
      <c r="G5625">
        <v>0</v>
      </c>
      <c r="H5625" t="s">
        <v>103</v>
      </c>
      <c r="I5625" t="s">
        <v>102</v>
      </c>
      <c r="J5625" t="s">
        <v>103</v>
      </c>
      <c r="K5625" t="s">
        <v>11992</v>
      </c>
      <c r="L5625" t="s">
        <v>142</v>
      </c>
      <c r="M5625" t="e">
        <f>_xlfn.XLOOKUP(B5625,Sheet1!B:B,Sheet1!C:C)</f>
        <v>#N/A</v>
      </c>
    </row>
    <row r="5626" spans="2:13" hidden="1">
      <c r="B5626" t="s">
        <v>11990</v>
      </c>
      <c r="C5626" t="s">
        <v>11998</v>
      </c>
      <c r="D5626" t="s">
        <v>11999</v>
      </c>
      <c r="F5626">
        <v>40</v>
      </c>
      <c r="G5626">
        <v>187901</v>
      </c>
      <c r="H5626" t="s">
        <v>103</v>
      </c>
      <c r="I5626" t="s">
        <v>103</v>
      </c>
      <c r="J5626" t="s">
        <v>103</v>
      </c>
      <c r="K5626" t="s">
        <v>11992</v>
      </c>
      <c r="L5626" t="s">
        <v>142</v>
      </c>
      <c r="M5626" t="e">
        <f>_xlfn.XLOOKUP(B5626,Sheet1!B:B,Sheet1!C:C)</f>
        <v>#N/A</v>
      </c>
    </row>
    <row r="5627" spans="2:13" hidden="1">
      <c r="B5627" t="s">
        <v>12000</v>
      </c>
      <c r="C5627" t="s">
        <v>12001</v>
      </c>
      <c r="D5627" t="s">
        <v>631</v>
      </c>
      <c r="E5627" t="s">
        <v>5154</v>
      </c>
      <c r="F5627">
        <v>2</v>
      </c>
      <c r="G5627">
        <v>0</v>
      </c>
      <c r="H5627" t="s">
        <v>103</v>
      </c>
      <c r="I5627" t="s">
        <v>102</v>
      </c>
      <c r="J5627" t="s">
        <v>103</v>
      </c>
      <c r="K5627" t="s">
        <v>12002</v>
      </c>
      <c r="L5627" t="s">
        <v>562</v>
      </c>
      <c r="M5627" t="e">
        <f>_xlfn.XLOOKUP(B5627,Sheet1!B:B,Sheet1!C:C)</f>
        <v>#N/A</v>
      </c>
    </row>
    <row r="5628" spans="2:13" hidden="1">
      <c r="B5628" t="s">
        <v>12000</v>
      </c>
      <c r="C5628" t="s">
        <v>12003</v>
      </c>
      <c r="D5628" t="s">
        <v>631</v>
      </c>
      <c r="E5628" t="s">
        <v>5154</v>
      </c>
      <c r="F5628">
        <v>2</v>
      </c>
      <c r="G5628">
        <v>0</v>
      </c>
      <c r="H5628" t="s">
        <v>103</v>
      </c>
      <c r="I5628" t="s">
        <v>102</v>
      </c>
      <c r="J5628" t="s">
        <v>103</v>
      </c>
      <c r="K5628" t="s">
        <v>12002</v>
      </c>
      <c r="L5628" t="s">
        <v>562</v>
      </c>
      <c r="M5628" t="e">
        <f>_xlfn.XLOOKUP(B5628,Sheet1!B:B,Sheet1!C:C)</f>
        <v>#N/A</v>
      </c>
    </row>
    <row r="5629" spans="2:13" hidden="1">
      <c r="B5629" t="s">
        <v>12000</v>
      </c>
      <c r="C5629" t="s">
        <v>12004</v>
      </c>
      <c r="D5629" t="s">
        <v>631</v>
      </c>
      <c r="E5629" t="s">
        <v>5154</v>
      </c>
      <c r="F5629">
        <v>2</v>
      </c>
      <c r="G5629">
        <v>0</v>
      </c>
      <c r="H5629" t="s">
        <v>103</v>
      </c>
      <c r="I5629" t="s">
        <v>102</v>
      </c>
      <c r="J5629" t="s">
        <v>103</v>
      </c>
      <c r="K5629" t="s">
        <v>12002</v>
      </c>
      <c r="L5629" t="s">
        <v>562</v>
      </c>
      <c r="M5629" t="e">
        <f>_xlfn.XLOOKUP(B5629,Sheet1!B:B,Sheet1!C:C)</f>
        <v>#N/A</v>
      </c>
    </row>
    <row r="5630" spans="2:13" hidden="1">
      <c r="B5630" t="s">
        <v>12000</v>
      </c>
      <c r="C5630" t="s">
        <v>12002</v>
      </c>
      <c r="D5630" t="s">
        <v>562</v>
      </c>
      <c r="E5630" t="s">
        <v>5070</v>
      </c>
      <c r="F5630">
        <v>5</v>
      </c>
      <c r="G5630">
        <v>0</v>
      </c>
      <c r="H5630" t="s">
        <v>102</v>
      </c>
      <c r="I5630" t="s">
        <v>102</v>
      </c>
      <c r="J5630" t="s">
        <v>103</v>
      </c>
      <c r="K5630" t="s">
        <v>12002</v>
      </c>
      <c r="L5630" t="s">
        <v>562</v>
      </c>
      <c r="M5630" t="e">
        <f>_xlfn.XLOOKUP(B5630,Sheet1!B:B,Sheet1!C:C)</f>
        <v>#N/A</v>
      </c>
    </row>
    <row r="5631" spans="2:13" hidden="1">
      <c r="B5631" t="s">
        <v>12000</v>
      </c>
      <c r="C5631" t="s">
        <v>12005</v>
      </c>
      <c r="D5631" t="s">
        <v>631</v>
      </c>
      <c r="E5631" t="s">
        <v>5154</v>
      </c>
      <c r="F5631">
        <v>2</v>
      </c>
      <c r="G5631">
        <v>0</v>
      </c>
      <c r="H5631" t="s">
        <v>103</v>
      </c>
      <c r="I5631" t="s">
        <v>102</v>
      </c>
      <c r="J5631" t="s">
        <v>103</v>
      </c>
      <c r="K5631" t="s">
        <v>12002</v>
      </c>
      <c r="L5631" t="s">
        <v>562</v>
      </c>
      <c r="M5631" t="e">
        <f>_xlfn.XLOOKUP(B5631,Sheet1!B:B,Sheet1!C:C)</f>
        <v>#N/A</v>
      </c>
    </row>
    <row r="5632" spans="2:13" hidden="1">
      <c r="B5632" t="s">
        <v>12000</v>
      </c>
      <c r="C5632" t="s">
        <v>12006</v>
      </c>
      <c r="D5632" t="s">
        <v>631</v>
      </c>
      <c r="E5632" t="s">
        <v>5154</v>
      </c>
      <c r="F5632">
        <v>2</v>
      </c>
      <c r="G5632">
        <v>0</v>
      </c>
      <c r="H5632" t="s">
        <v>103</v>
      </c>
      <c r="I5632" t="s">
        <v>102</v>
      </c>
      <c r="J5632" t="s">
        <v>103</v>
      </c>
      <c r="K5632" t="s">
        <v>12002</v>
      </c>
      <c r="L5632" t="s">
        <v>562</v>
      </c>
      <c r="M5632" t="e">
        <f>_xlfn.XLOOKUP(B5632,Sheet1!B:B,Sheet1!C:C)</f>
        <v>#N/A</v>
      </c>
    </row>
    <row r="5633" spans="2:13" hidden="1">
      <c r="B5633" t="s">
        <v>12000</v>
      </c>
      <c r="C5633" t="s">
        <v>12007</v>
      </c>
      <c r="D5633" t="s">
        <v>670</v>
      </c>
      <c r="E5633" t="s">
        <v>5070</v>
      </c>
      <c r="F5633">
        <v>5</v>
      </c>
      <c r="G5633">
        <v>0</v>
      </c>
      <c r="H5633" t="s">
        <v>102</v>
      </c>
      <c r="I5633" t="s">
        <v>102</v>
      </c>
      <c r="J5633" t="s">
        <v>103</v>
      </c>
      <c r="K5633" t="s">
        <v>12002</v>
      </c>
      <c r="L5633" t="s">
        <v>562</v>
      </c>
      <c r="M5633" t="e">
        <f>_xlfn.XLOOKUP(B5633,Sheet1!B:B,Sheet1!C:C)</f>
        <v>#N/A</v>
      </c>
    </row>
    <row r="5634" spans="2:13" hidden="1">
      <c r="B5634" t="s">
        <v>12000</v>
      </c>
      <c r="C5634" t="s">
        <v>12008</v>
      </c>
      <c r="D5634" t="s">
        <v>631</v>
      </c>
      <c r="E5634" t="s">
        <v>5154</v>
      </c>
      <c r="F5634">
        <v>2</v>
      </c>
      <c r="G5634">
        <v>0</v>
      </c>
      <c r="H5634" t="s">
        <v>103</v>
      </c>
      <c r="I5634" t="s">
        <v>102</v>
      </c>
      <c r="J5634" t="s">
        <v>103</v>
      </c>
      <c r="K5634" t="s">
        <v>12002</v>
      </c>
      <c r="L5634" t="s">
        <v>562</v>
      </c>
      <c r="M5634" t="e">
        <f>_xlfn.XLOOKUP(B5634,Sheet1!B:B,Sheet1!C:C)</f>
        <v>#N/A</v>
      </c>
    </row>
    <row r="5635" spans="2:13" hidden="1">
      <c r="B5635" t="s">
        <v>12000</v>
      </c>
      <c r="C5635" t="s">
        <v>12009</v>
      </c>
      <c r="D5635" t="s">
        <v>5532</v>
      </c>
      <c r="E5635" t="s">
        <v>5070</v>
      </c>
      <c r="F5635">
        <v>5</v>
      </c>
      <c r="G5635">
        <v>0</v>
      </c>
      <c r="H5635" t="s">
        <v>102</v>
      </c>
      <c r="I5635" t="s">
        <v>102</v>
      </c>
      <c r="J5635" t="s">
        <v>103</v>
      </c>
      <c r="K5635" t="s">
        <v>12002</v>
      </c>
      <c r="L5635" t="s">
        <v>562</v>
      </c>
      <c r="M5635" t="e">
        <f>_xlfn.XLOOKUP(B5635,Sheet1!B:B,Sheet1!C:C)</f>
        <v>#N/A</v>
      </c>
    </row>
    <row r="5636" spans="2:13" hidden="1">
      <c r="B5636" t="s">
        <v>12000</v>
      </c>
      <c r="C5636" t="s">
        <v>12010</v>
      </c>
      <c r="D5636" t="s">
        <v>631</v>
      </c>
      <c r="E5636" t="s">
        <v>5154</v>
      </c>
      <c r="F5636">
        <v>2</v>
      </c>
      <c r="G5636">
        <v>0</v>
      </c>
      <c r="H5636" t="s">
        <v>103</v>
      </c>
      <c r="I5636" t="s">
        <v>102</v>
      </c>
      <c r="J5636" t="s">
        <v>103</v>
      </c>
      <c r="K5636" t="s">
        <v>12002</v>
      </c>
      <c r="L5636" t="s">
        <v>562</v>
      </c>
      <c r="M5636" t="e">
        <f>_xlfn.XLOOKUP(B5636,Sheet1!B:B,Sheet1!C:C)</f>
        <v>#N/A</v>
      </c>
    </row>
    <row r="5637" spans="2:13" hidden="1">
      <c r="B5637" t="s">
        <v>12000</v>
      </c>
      <c r="C5637" t="s">
        <v>12011</v>
      </c>
      <c r="D5637" t="s">
        <v>153</v>
      </c>
      <c r="E5637" t="s">
        <v>5073</v>
      </c>
      <c r="F5637">
        <v>40</v>
      </c>
      <c r="G5637">
        <v>124998</v>
      </c>
      <c r="H5637" t="s">
        <v>102</v>
      </c>
      <c r="I5637" t="s">
        <v>103</v>
      </c>
      <c r="J5637" t="s">
        <v>103</v>
      </c>
      <c r="K5637" t="s">
        <v>12002</v>
      </c>
      <c r="L5637" t="s">
        <v>562</v>
      </c>
      <c r="M5637" t="e">
        <f>_xlfn.XLOOKUP(B5637,Sheet1!B:B,Sheet1!C:C)</f>
        <v>#N/A</v>
      </c>
    </row>
    <row r="5638" spans="2:13" hidden="1">
      <c r="B5638" t="s">
        <v>12000</v>
      </c>
      <c r="C5638" t="s">
        <v>12012</v>
      </c>
      <c r="D5638" t="s">
        <v>631</v>
      </c>
      <c r="E5638" t="s">
        <v>5154</v>
      </c>
      <c r="F5638">
        <v>2</v>
      </c>
      <c r="G5638">
        <v>0</v>
      </c>
      <c r="H5638" t="s">
        <v>103</v>
      </c>
      <c r="I5638" t="s">
        <v>102</v>
      </c>
      <c r="J5638" t="s">
        <v>103</v>
      </c>
      <c r="K5638" t="s">
        <v>12002</v>
      </c>
      <c r="L5638" t="s">
        <v>562</v>
      </c>
      <c r="M5638" t="e">
        <f>_xlfn.XLOOKUP(B5638,Sheet1!B:B,Sheet1!C:C)</f>
        <v>#N/A</v>
      </c>
    </row>
    <row r="5639" spans="2:13" hidden="1">
      <c r="B5639" t="s">
        <v>12000</v>
      </c>
      <c r="C5639" t="s">
        <v>12013</v>
      </c>
      <c r="D5639" t="s">
        <v>631</v>
      </c>
      <c r="E5639" t="s">
        <v>5154</v>
      </c>
      <c r="F5639">
        <v>2</v>
      </c>
      <c r="G5639">
        <v>0</v>
      </c>
      <c r="H5639" t="s">
        <v>103</v>
      </c>
      <c r="I5639" t="s">
        <v>102</v>
      </c>
      <c r="J5639" t="s">
        <v>103</v>
      </c>
      <c r="K5639" t="s">
        <v>12002</v>
      </c>
      <c r="L5639" t="s">
        <v>562</v>
      </c>
      <c r="M5639" t="e">
        <f>_xlfn.XLOOKUP(B5639,Sheet1!B:B,Sheet1!C:C)</f>
        <v>#N/A</v>
      </c>
    </row>
    <row r="5640" spans="2:13" hidden="1">
      <c r="B5640" t="s">
        <v>12000</v>
      </c>
      <c r="C5640" t="s">
        <v>12014</v>
      </c>
      <c r="D5640" t="s">
        <v>631</v>
      </c>
      <c r="E5640" t="s">
        <v>5154</v>
      </c>
      <c r="F5640">
        <v>2</v>
      </c>
      <c r="G5640">
        <v>0</v>
      </c>
      <c r="H5640" t="s">
        <v>103</v>
      </c>
      <c r="I5640" t="s">
        <v>102</v>
      </c>
      <c r="J5640" t="s">
        <v>103</v>
      </c>
      <c r="K5640" t="s">
        <v>12002</v>
      </c>
      <c r="L5640" t="s">
        <v>562</v>
      </c>
      <c r="M5640" t="e">
        <f>_xlfn.XLOOKUP(B5640,Sheet1!B:B,Sheet1!C:C)</f>
        <v>#N/A</v>
      </c>
    </row>
    <row r="5641" spans="2:13" hidden="1">
      <c r="B5641" t="s">
        <v>12000</v>
      </c>
      <c r="C5641" t="s">
        <v>12015</v>
      </c>
      <c r="D5641" t="s">
        <v>631</v>
      </c>
      <c r="E5641" t="s">
        <v>5154</v>
      </c>
      <c r="F5641">
        <v>2</v>
      </c>
      <c r="G5641">
        <v>0</v>
      </c>
      <c r="H5641" t="s">
        <v>103</v>
      </c>
      <c r="I5641" t="s">
        <v>102</v>
      </c>
      <c r="J5641" t="s">
        <v>103</v>
      </c>
      <c r="K5641" t="s">
        <v>12002</v>
      </c>
      <c r="L5641" t="s">
        <v>562</v>
      </c>
      <c r="M5641" t="e">
        <f>_xlfn.XLOOKUP(B5641,Sheet1!B:B,Sheet1!C:C)</f>
        <v>#N/A</v>
      </c>
    </row>
    <row r="5642" spans="2:13" hidden="1">
      <c r="B5642" t="s">
        <v>12000</v>
      </c>
      <c r="C5642" t="s">
        <v>12016</v>
      </c>
      <c r="D5642" t="s">
        <v>142</v>
      </c>
      <c r="E5642" t="s">
        <v>5070</v>
      </c>
      <c r="F5642">
        <v>5</v>
      </c>
      <c r="G5642">
        <v>0</v>
      </c>
      <c r="H5642" t="s">
        <v>102</v>
      </c>
      <c r="I5642" t="s">
        <v>102</v>
      </c>
      <c r="J5642" t="s">
        <v>103</v>
      </c>
      <c r="K5642" t="s">
        <v>12002</v>
      </c>
      <c r="L5642" t="s">
        <v>562</v>
      </c>
      <c r="M5642" t="e">
        <f>_xlfn.XLOOKUP(B5642,Sheet1!B:B,Sheet1!C:C)</f>
        <v>#N/A</v>
      </c>
    </row>
    <row r="5643" spans="2:13" hidden="1">
      <c r="B5643" t="s">
        <v>12000</v>
      </c>
      <c r="C5643" t="s">
        <v>12017</v>
      </c>
      <c r="D5643" t="s">
        <v>631</v>
      </c>
      <c r="E5643" t="s">
        <v>5154</v>
      </c>
      <c r="F5643">
        <v>2</v>
      </c>
      <c r="G5643">
        <v>0</v>
      </c>
      <c r="H5643" t="s">
        <v>103</v>
      </c>
      <c r="I5643" t="s">
        <v>102</v>
      </c>
      <c r="J5643" t="s">
        <v>103</v>
      </c>
      <c r="K5643" t="s">
        <v>12002</v>
      </c>
      <c r="L5643" t="s">
        <v>562</v>
      </c>
      <c r="M5643" t="e">
        <f>_xlfn.XLOOKUP(B5643,Sheet1!B:B,Sheet1!C:C)</f>
        <v>#N/A</v>
      </c>
    </row>
    <row r="5644" spans="2:13" hidden="1">
      <c r="B5644" t="s">
        <v>12000</v>
      </c>
      <c r="C5644" t="s">
        <v>12018</v>
      </c>
      <c r="D5644" t="s">
        <v>631</v>
      </c>
      <c r="E5644" t="s">
        <v>5154</v>
      </c>
      <c r="F5644">
        <v>2</v>
      </c>
      <c r="G5644">
        <v>0</v>
      </c>
      <c r="H5644" t="s">
        <v>103</v>
      </c>
      <c r="I5644" t="s">
        <v>102</v>
      </c>
      <c r="J5644" t="s">
        <v>103</v>
      </c>
      <c r="K5644" t="s">
        <v>12002</v>
      </c>
      <c r="L5644" t="s">
        <v>562</v>
      </c>
      <c r="M5644" t="e">
        <f>_xlfn.XLOOKUP(B5644,Sheet1!B:B,Sheet1!C:C)</f>
        <v>#N/A</v>
      </c>
    </row>
    <row r="5645" spans="2:13" hidden="1">
      <c r="B5645" t="s">
        <v>12000</v>
      </c>
      <c r="C5645" t="s">
        <v>12019</v>
      </c>
      <c r="D5645" t="s">
        <v>631</v>
      </c>
      <c r="E5645" t="s">
        <v>5154</v>
      </c>
      <c r="F5645">
        <v>2</v>
      </c>
      <c r="G5645">
        <v>0</v>
      </c>
      <c r="H5645" t="s">
        <v>103</v>
      </c>
      <c r="I5645" t="s">
        <v>102</v>
      </c>
      <c r="J5645" t="s">
        <v>103</v>
      </c>
      <c r="K5645" t="s">
        <v>12002</v>
      </c>
      <c r="L5645" t="s">
        <v>562</v>
      </c>
      <c r="M5645" t="e">
        <f>_xlfn.XLOOKUP(B5645,Sheet1!B:B,Sheet1!C:C)</f>
        <v>#N/A</v>
      </c>
    </row>
    <row r="5646" spans="2:13" hidden="1">
      <c r="B5646" t="s">
        <v>12020</v>
      </c>
      <c r="C5646" t="s">
        <v>12021</v>
      </c>
      <c r="D5646" t="s">
        <v>254</v>
      </c>
      <c r="E5646" t="s">
        <v>5070</v>
      </c>
      <c r="G5646">
        <v>0</v>
      </c>
      <c r="H5646" t="s">
        <v>102</v>
      </c>
      <c r="I5646" t="s">
        <v>102</v>
      </c>
      <c r="J5646" t="s">
        <v>103</v>
      </c>
      <c r="K5646" t="s">
        <v>12022</v>
      </c>
      <c r="L5646" t="s">
        <v>631</v>
      </c>
      <c r="M5646" t="e">
        <f>_xlfn.XLOOKUP(B5646,Sheet1!B:B,Sheet1!C:C)</f>
        <v>#N/A</v>
      </c>
    </row>
    <row r="5647" spans="2:13" hidden="1">
      <c r="B5647" t="s">
        <v>12020</v>
      </c>
      <c r="C5647" t="s">
        <v>12023</v>
      </c>
      <c r="D5647" t="s">
        <v>670</v>
      </c>
      <c r="E5647" t="s">
        <v>5070</v>
      </c>
      <c r="G5647">
        <v>0</v>
      </c>
      <c r="H5647" t="s">
        <v>102</v>
      </c>
      <c r="I5647" t="s">
        <v>102</v>
      </c>
      <c r="J5647" t="s">
        <v>103</v>
      </c>
      <c r="K5647" t="s">
        <v>12022</v>
      </c>
      <c r="L5647" t="s">
        <v>631</v>
      </c>
      <c r="M5647" t="e">
        <f>_xlfn.XLOOKUP(B5647,Sheet1!B:B,Sheet1!C:C)</f>
        <v>#N/A</v>
      </c>
    </row>
    <row r="5648" spans="2:13" hidden="1">
      <c r="B5648" t="s">
        <v>12020</v>
      </c>
      <c r="C5648" t="s">
        <v>12024</v>
      </c>
      <c r="D5648" t="s">
        <v>631</v>
      </c>
      <c r="E5648" t="s">
        <v>5154</v>
      </c>
      <c r="G5648">
        <v>0</v>
      </c>
      <c r="H5648" t="s">
        <v>103</v>
      </c>
      <c r="I5648" t="s">
        <v>102</v>
      </c>
      <c r="J5648" t="s">
        <v>103</v>
      </c>
      <c r="K5648" t="s">
        <v>12022</v>
      </c>
      <c r="L5648" t="s">
        <v>631</v>
      </c>
      <c r="M5648" t="e">
        <f>_xlfn.XLOOKUP(B5648,Sheet1!B:B,Sheet1!C:C)</f>
        <v>#N/A</v>
      </c>
    </row>
    <row r="5649" spans="2:13" hidden="1">
      <c r="B5649" t="s">
        <v>12020</v>
      </c>
      <c r="C5649" t="s">
        <v>12025</v>
      </c>
      <c r="D5649" t="s">
        <v>142</v>
      </c>
      <c r="E5649" t="s">
        <v>5070</v>
      </c>
      <c r="G5649">
        <v>0</v>
      </c>
      <c r="H5649" t="s">
        <v>102</v>
      </c>
      <c r="I5649" t="s">
        <v>102</v>
      </c>
      <c r="J5649" t="s">
        <v>103</v>
      </c>
      <c r="K5649" t="s">
        <v>12022</v>
      </c>
      <c r="L5649" t="s">
        <v>631</v>
      </c>
      <c r="M5649" t="e">
        <f>_xlfn.XLOOKUP(B5649,Sheet1!B:B,Sheet1!C:C)</f>
        <v>#N/A</v>
      </c>
    </row>
    <row r="5650" spans="2:13" hidden="1">
      <c r="B5650" t="s">
        <v>12020</v>
      </c>
      <c r="C5650" t="s">
        <v>12026</v>
      </c>
      <c r="D5650" t="s">
        <v>631</v>
      </c>
      <c r="E5650" t="s">
        <v>5154</v>
      </c>
      <c r="G5650">
        <v>0</v>
      </c>
      <c r="H5650" t="s">
        <v>103</v>
      </c>
      <c r="I5650" t="s">
        <v>102</v>
      </c>
      <c r="J5650" t="s">
        <v>103</v>
      </c>
      <c r="K5650" t="s">
        <v>12022</v>
      </c>
      <c r="L5650" t="s">
        <v>631</v>
      </c>
      <c r="M5650" t="e">
        <f>_xlfn.XLOOKUP(B5650,Sheet1!B:B,Sheet1!C:C)</f>
        <v>#N/A</v>
      </c>
    </row>
    <row r="5651" spans="2:13" hidden="1">
      <c r="B5651" t="s">
        <v>12020</v>
      </c>
      <c r="C5651" t="s">
        <v>12027</v>
      </c>
      <c r="D5651" t="s">
        <v>631</v>
      </c>
      <c r="E5651" t="s">
        <v>5154</v>
      </c>
      <c r="G5651">
        <v>0</v>
      </c>
      <c r="H5651" t="s">
        <v>103</v>
      </c>
      <c r="I5651" t="s">
        <v>102</v>
      </c>
      <c r="J5651" t="s">
        <v>103</v>
      </c>
      <c r="K5651" t="s">
        <v>12022</v>
      </c>
      <c r="L5651" t="s">
        <v>631</v>
      </c>
      <c r="M5651" t="e">
        <f>_xlfn.XLOOKUP(B5651,Sheet1!B:B,Sheet1!C:C)</f>
        <v>#N/A</v>
      </c>
    </row>
    <row r="5652" spans="2:13" hidden="1">
      <c r="B5652" t="s">
        <v>12020</v>
      </c>
      <c r="C5652" t="s">
        <v>12028</v>
      </c>
      <c r="D5652" t="s">
        <v>631</v>
      </c>
      <c r="E5652" t="s">
        <v>5154</v>
      </c>
      <c r="G5652">
        <v>0</v>
      </c>
      <c r="H5652" t="s">
        <v>103</v>
      </c>
      <c r="I5652" t="s">
        <v>102</v>
      </c>
      <c r="J5652" t="s">
        <v>103</v>
      </c>
      <c r="K5652" t="s">
        <v>12022</v>
      </c>
      <c r="L5652" t="s">
        <v>631</v>
      </c>
      <c r="M5652" t="e">
        <f>_xlfn.XLOOKUP(B5652,Sheet1!B:B,Sheet1!C:C)</f>
        <v>#N/A</v>
      </c>
    </row>
    <row r="5653" spans="2:13" hidden="1">
      <c r="B5653" t="s">
        <v>12020</v>
      </c>
      <c r="C5653" t="s">
        <v>12029</v>
      </c>
      <c r="D5653" t="s">
        <v>631</v>
      </c>
      <c r="E5653" t="s">
        <v>5154</v>
      </c>
      <c r="G5653">
        <v>0</v>
      </c>
      <c r="H5653" t="s">
        <v>103</v>
      </c>
      <c r="I5653" t="s">
        <v>102</v>
      </c>
      <c r="J5653" t="s">
        <v>103</v>
      </c>
      <c r="K5653" t="s">
        <v>12022</v>
      </c>
      <c r="L5653" t="s">
        <v>631</v>
      </c>
      <c r="M5653" t="e">
        <f>_xlfn.XLOOKUP(B5653,Sheet1!B:B,Sheet1!C:C)</f>
        <v>#N/A</v>
      </c>
    </row>
    <row r="5654" spans="2:13" hidden="1">
      <c r="B5654" t="s">
        <v>12020</v>
      </c>
      <c r="C5654" t="s">
        <v>12030</v>
      </c>
      <c r="D5654" t="s">
        <v>631</v>
      </c>
      <c r="E5654" t="s">
        <v>5154</v>
      </c>
      <c r="G5654">
        <v>0</v>
      </c>
      <c r="H5654" t="s">
        <v>103</v>
      </c>
      <c r="I5654" t="s">
        <v>102</v>
      </c>
      <c r="J5654" t="s">
        <v>103</v>
      </c>
      <c r="K5654" t="s">
        <v>12022</v>
      </c>
      <c r="L5654" t="s">
        <v>631</v>
      </c>
      <c r="M5654" t="e">
        <f>_xlfn.XLOOKUP(B5654,Sheet1!B:B,Sheet1!C:C)</f>
        <v>#N/A</v>
      </c>
    </row>
    <row r="5655" spans="2:13" hidden="1">
      <c r="B5655" t="s">
        <v>12020</v>
      </c>
      <c r="C5655" t="s">
        <v>12031</v>
      </c>
      <c r="D5655" t="s">
        <v>631</v>
      </c>
      <c r="E5655" t="s">
        <v>5154</v>
      </c>
      <c r="G5655">
        <v>0</v>
      </c>
      <c r="H5655" t="s">
        <v>103</v>
      </c>
      <c r="I5655" t="s">
        <v>102</v>
      </c>
      <c r="J5655" t="s">
        <v>103</v>
      </c>
      <c r="K5655" t="s">
        <v>12022</v>
      </c>
      <c r="L5655" t="s">
        <v>631</v>
      </c>
      <c r="M5655" t="e">
        <f>_xlfn.XLOOKUP(B5655,Sheet1!B:B,Sheet1!C:C)</f>
        <v>#N/A</v>
      </c>
    </row>
    <row r="5656" spans="2:13" hidden="1">
      <c r="B5656" t="s">
        <v>12020</v>
      </c>
      <c r="C5656" t="s">
        <v>12022</v>
      </c>
      <c r="D5656" t="s">
        <v>631</v>
      </c>
      <c r="E5656" t="s">
        <v>5154</v>
      </c>
      <c r="G5656">
        <v>0</v>
      </c>
      <c r="H5656" t="s">
        <v>103</v>
      </c>
      <c r="I5656" t="s">
        <v>102</v>
      </c>
      <c r="J5656" t="s">
        <v>103</v>
      </c>
      <c r="K5656" t="s">
        <v>12022</v>
      </c>
      <c r="L5656" t="s">
        <v>631</v>
      </c>
      <c r="M5656" t="e">
        <f>_xlfn.XLOOKUP(B5656,Sheet1!B:B,Sheet1!C:C)</f>
        <v>#N/A</v>
      </c>
    </row>
    <row r="5657" spans="2:13" hidden="1">
      <c r="B5657" t="s">
        <v>12032</v>
      </c>
      <c r="C5657" t="s">
        <v>12033</v>
      </c>
      <c r="F5657">
        <v>40</v>
      </c>
      <c r="G5657">
        <v>0</v>
      </c>
      <c r="H5657" t="s">
        <v>103</v>
      </c>
      <c r="I5657" t="s">
        <v>103</v>
      </c>
      <c r="J5657" t="s">
        <v>103</v>
      </c>
      <c r="K5657" t="s">
        <v>12034</v>
      </c>
      <c r="L5657" t="s">
        <v>195</v>
      </c>
      <c r="M5657" t="e">
        <f>_xlfn.XLOOKUP(B5657,Sheet1!B:B,Sheet1!C:C)</f>
        <v>#N/A</v>
      </c>
    </row>
    <row r="5658" spans="2:13" hidden="1">
      <c r="B5658" t="s">
        <v>12032</v>
      </c>
      <c r="C5658" t="s">
        <v>12035</v>
      </c>
      <c r="F5658">
        <v>40</v>
      </c>
      <c r="G5658">
        <v>0</v>
      </c>
      <c r="H5658" t="s">
        <v>103</v>
      </c>
      <c r="I5658" t="s">
        <v>103</v>
      </c>
      <c r="J5658" t="s">
        <v>103</v>
      </c>
      <c r="K5658" t="s">
        <v>12034</v>
      </c>
      <c r="L5658" t="s">
        <v>195</v>
      </c>
      <c r="M5658" t="e">
        <f>_xlfn.XLOOKUP(B5658,Sheet1!B:B,Sheet1!C:C)</f>
        <v>#N/A</v>
      </c>
    </row>
    <row r="5659" spans="2:13" hidden="1">
      <c r="B5659" t="s">
        <v>12032</v>
      </c>
      <c r="C5659" t="s">
        <v>12036</v>
      </c>
      <c r="D5659" t="s">
        <v>5889</v>
      </c>
      <c r="E5659" t="s">
        <v>5070</v>
      </c>
      <c r="F5659">
        <v>0</v>
      </c>
      <c r="G5659">
        <v>0</v>
      </c>
      <c r="H5659" t="s">
        <v>102</v>
      </c>
      <c r="I5659" t="s">
        <v>102</v>
      </c>
      <c r="J5659" t="s">
        <v>103</v>
      </c>
      <c r="K5659" t="s">
        <v>12034</v>
      </c>
      <c r="L5659" t="s">
        <v>195</v>
      </c>
      <c r="M5659" t="e">
        <f>_xlfn.XLOOKUP(B5659,Sheet1!B:B,Sheet1!C:C)</f>
        <v>#N/A</v>
      </c>
    </row>
    <row r="5660" spans="2:13" hidden="1">
      <c r="B5660" t="s">
        <v>12032</v>
      </c>
      <c r="C5660" t="s">
        <v>12037</v>
      </c>
      <c r="D5660" t="s">
        <v>5419</v>
      </c>
      <c r="E5660" t="s">
        <v>5154</v>
      </c>
      <c r="F5660">
        <v>0</v>
      </c>
      <c r="G5660">
        <v>0</v>
      </c>
      <c r="H5660" t="s">
        <v>103</v>
      </c>
      <c r="I5660" t="s">
        <v>102</v>
      </c>
      <c r="J5660" t="s">
        <v>103</v>
      </c>
      <c r="K5660" t="s">
        <v>12034</v>
      </c>
      <c r="L5660" t="s">
        <v>195</v>
      </c>
      <c r="M5660" t="e">
        <f>_xlfn.XLOOKUP(B5660,Sheet1!B:B,Sheet1!C:C)</f>
        <v>#N/A</v>
      </c>
    </row>
    <row r="5661" spans="2:13" hidden="1">
      <c r="B5661" t="s">
        <v>12032</v>
      </c>
      <c r="C5661" t="s">
        <v>12038</v>
      </c>
      <c r="D5661" t="s">
        <v>142</v>
      </c>
      <c r="E5661" t="s">
        <v>5070</v>
      </c>
      <c r="F5661">
        <v>0</v>
      </c>
      <c r="G5661">
        <v>0</v>
      </c>
      <c r="H5661" t="s">
        <v>102</v>
      </c>
      <c r="I5661" t="s">
        <v>102</v>
      </c>
      <c r="J5661" t="s">
        <v>103</v>
      </c>
      <c r="K5661" t="s">
        <v>12034</v>
      </c>
      <c r="L5661" t="s">
        <v>195</v>
      </c>
      <c r="M5661" t="e">
        <f>_xlfn.XLOOKUP(B5661,Sheet1!B:B,Sheet1!C:C)</f>
        <v>#N/A</v>
      </c>
    </row>
    <row r="5662" spans="2:13" hidden="1">
      <c r="B5662" t="s">
        <v>12032</v>
      </c>
      <c r="C5662" t="s">
        <v>12039</v>
      </c>
      <c r="D5662" t="s">
        <v>5419</v>
      </c>
      <c r="E5662" t="s">
        <v>5154</v>
      </c>
      <c r="F5662">
        <v>0</v>
      </c>
      <c r="G5662">
        <v>0</v>
      </c>
      <c r="H5662" t="s">
        <v>103</v>
      </c>
      <c r="I5662" t="s">
        <v>102</v>
      </c>
      <c r="J5662" t="s">
        <v>103</v>
      </c>
      <c r="K5662" t="s">
        <v>12034</v>
      </c>
      <c r="L5662" t="s">
        <v>195</v>
      </c>
      <c r="M5662" t="e">
        <f>_xlfn.XLOOKUP(B5662,Sheet1!B:B,Sheet1!C:C)</f>
        <v>#N/A</v>
      </c>
    </row>
    <row r="5663" spans="2:13" hidden="1">
      <c r="B5663" t="s">
        <v>12032</v>
      </c>
      <c r="C5663" t="s">
        <v>12034</v>
      </c>
      <c r="D5663" t="s">
        <v>195</v>
      </c>
      <c r="E5663" t="s">
        <v>5073</v>
      </c>
      <c r="F5663">
        <v>40</v>
      </c>
      <c r="G5663">
        <v>0</v>
      </c>
      <c r="H5663" t="s">
        <v>102</v>
      </c>
      <c r="I5663" t="s">
        <v>103</v>
      </c>
      <c r="J5663" t="s">
        <v>103</v>
      </c>
      <c r="K5663" t="s">
        <v>12034</v>
      </c>
      <c r="L5663" t="s">
        <v>195</v>
      </c>
      <c r="M5663" t="e">
        <f>_xlfn.XLOOKUP(B5663,Sheet1!B:B,Sheet1!C:C)</f>
        <v>#N/A</v>
      </c>
    </row>
    <row r="5664" spans="2:13" hidden="1">
      <c r="B5664" t="s">
        <v>12032</v>
      </c>
      <c r="C5664" t="s">
        <v>12040</v>
      </c>
      <c r="D5664" t="s">
        <v>5532</v>
      </c>
      <c r="E5664" t="s">
        <v>5070</v>
      </c>
      <c r="F5664">
        <v>0</v>
      </c>
      <c r="G5664">
        <v>0</v>
      </c>
      <c r="H5664" t="s">
        <v>102</v>
      </c>
      <c r="I5664" t="s">
        <v>102</v>
      </c>
      <c r="J5664" t="s">
        <v>103</v>
      </c>
      <c r="K5664" t="s">
        <v>12034</v>
      </c>
      <c r="L5664" t="s">
        <v>195</v>
      </c>
      <c r="M5664" t="e">
        <f>_xlfn.XLOOKUP(B5664,Sheet1!B:B,Sheet1!C:C)</f>
        <v>#N/A</v>
      </c>
    </row>
    <row r="5665" spans="2:13" hidden="1">
      <c r="B5665" t="s">
        <v>12032</v>
      </c>
      <c r="C5665" t="s">
        <v>12041</v>
      </c>
      <c r="D5665" t="s">
        <v>5419</v>
      </c>
      <c r="E5665" t="s">
        <v>5154</v>
      </c>
      <c r="F5665">
        <v>0</v>
      </c>
      <c r="G5665">
        <v>0</v>
      </c>
      <c r="H5665" t="s">
        <v>103</v>
      </c>
      <c r="I5665" t="s">
        <v>102</v>
      </c>
      <c r="J5665" t="s">
        <v>103</v>
      </c>
      <c r="K5665" t="s">
        <v>12034</v>
      </c>
      <c r="L5665" t="s">
        <v>195</v>
      </c>
      <c r="M5665" t="e">
        <f>_xlfn.XLOOKUP(B5665,Sheet1!B:B,Sheet1!C:C)</f>
        <v>#N/A</v>
      </c>
    </row>
    <row r="5666" spans="2:13" hidden="1">
      <c r="B5666" t="s">
        <v>12032</v>
      </c>
      <c r="C5666" t="s">
        <v>12042</v>
      </c>
      <c r="D5666" t="s">
        <v>5419</v>
      </c>
      <c r="E5666" t="s">
        <v>5154</v>
      </c>
      <c r="F5666">
        <v>0</v>
      </c>
      <c r="G5666">
        <v>0</v>
      </c>
      <c r="H5666" t="s">
        <v>103</v>
      </c>
      <c r="I5666" t="s">
        <v>102</v>
      </c>
      <c r="J5666" t="s">
        <v>103</v>
      </c>
      <c r="K5666" t="s">
        <v>12034</v>
      </c>
      <c r="L5666" t="s">
        <v>195</v>
      </c>
      <c r="M5666" t="e">
        <f>_xlfn.XLOOKUP(B5666,Sheet1!B:B,Sheet1!C:C)</f>
        <v>#N/A</v>
      </c>
    </row>
    <row r="5667" spans="2:13" hidden="1">
      <c r="B5667" t="s">
        <v>12032</v>
      </c>
      <c r="C5667" t="s">
        <v>12043</v>
      </c>
      <c r="F5667">
        <v>40</v>
      </c>
      <c r="G5667">
        <v>0</v>
      </c>
      <c r="H5667" t="s">
        <v>103</v>
      </c>
      <c r="I5667" t="s">
        <v>103</v>
      </c>
      <c r="J5667" t="s">
        <v>103</v>
      </c>
      <c r="K5667" t="s">
        <v>12034</v>
      </c>
      <c r="L5667" t="s">
        <v>195</v>
      </c>
      <c r="M5667" t="e">
        <f>_xlfn.XLOOKUP(B5667,Sheet1!B:B,Sheet1!C:C)</f>
        <v>#N/A</v>
      </c>
    </row>
    <row r="5668" spans="2:13" hidden="1">
      <c r="B5668" t="s">
        <v>12032</v>
      </c>
      <c r="C5668" t="s">
        <v>12044</v>
      </c>
      <c r="F5668">
        <v>40</v>
      </c>
      <c r="G5668">
        <v>0</v>
      </c>
      <c r="H5668" t="s">
        <v>103</v>
      </c>
      <c r="I5668" t="s">
        <v>103</v>
      </c>
      <c r="J5668" t="s">
        <v>103</v>
      </c>
      <c r="K5668" t="s">
        <v>12034</v>
      </c>
      <c r="L5668" t="s">
        <v>195</v>
      </c>
      <c r="M5668" t="e">
        <f>_xlfn.XLOOKUP(B5668,Sheet1!B:B,Sheet1!C:C)</f>
        <v>#N/A</v>
      </c>
    </row>
    <row r="5669" spans="2:13" hidden="1">
      <c r="B5669" t="s">
        <v>12032</v>
      </c>
      <c r="C5669" t="s">
        <v>12045</v>
      </c>
      <c r="F5669">
        <v>40</v>
      </c>
      <c r="G5669">
        <v>0</v>
      </c>
      <c r="H5669" t="s">
        <v>103</v>
      </c>
      <c r="I5669" t="s">
        <v>103</v>
      </c>
      <c r="J5669" t="s">
        <v>103</v>
      </c>
      <c r="K5669" t="s">
        <v>12034</v>
      </c>
      <c r="L5669" t="s">
        <v>195</v>
      </c>
      <c r="M5669" t="e">
        <f>_xlfn.XLOOKUP(B5669,Sheet1!B:B,Sheet1!C:C)</f>
        <v>#N/A</v>
      </c>
    </row>
    <row r="5670" spans="2:13" hidden="1">
      <c r="B5670" t="s">
        <v>12032</v>
      </c>
      <c r="C5670" t="s">
        <v>12046</v>
      </c>
      <c r="D5670" t="s">
        <v>5419</v>
      </c>
      <c r="E5670" t="s">
        <v>5154</v>
      </c>
      <c r="F5670">
        <v>0</v>
      </c>
      <c r="G5670">
        <v>0</v>
      </c>
      <c r="H5670" t="s">
        <v>103</v>
      </c>
      <c r="I5670" t="s">
        <v>102</v>
      </c>
      <c r="J5670" t="s">
        <v>103</v>
      </c>
      <c r="K5670" t="s">
        <v>12034</v>
      </c>
      <c r="L5670" t="s">
        <v>195</v>
      </c>
      <c r="M5670" t="e">
        <f>_xlfn.XLOOKUP(B5670,Sheet1!B:B,Sheet1!C:C)</f>
        <v>#N/A</v>
      </c>
    </row>
    <row r="5671" spans="2:13" hidden="1">
      <c r="B5671" t="s">
        <v>12047</v>
      </c>
      <c r="C5671" t="s">
        <v>12048</v>
      </c>
      <c r="D5671" t="s">
        <v>5246</v>
      </c>
      <c r="E5671" t="s">
        <v>5154</v>
      </c>
      <c r="F5671">
        <v>2</v>
      </c>
      <c r="G5671">
        <v>0</v>
      </c>
      <c r="H5671" t="s">
        <v>103</v>
      </c>
      <c r="I5671" t="s">
        <v>102</v>
      </c>
      <c r="J5671" t="s">
        <v>103</v>
      </c>
      <c r="K5671" t="s">
        <v>12049</v>
      </c>
      <c r="L5671" t="s">
        <v>195</v>
      </c>
      <c r="M5671" t="e">
        <f>_xlfn.XLOOKUP(B5671,Sheet1!B:B,Sheet1!C:C)</f>
        <v>#N/A</v>
      </c>
    </row>
    <row r="5672" spans="2:13" hidden="1">
      <c r="B5672" t="s">
        <v>12047</v>
      </c>
      <c r="C5672" t="s">
        <v>12050</v>
      </c>
      <c r="D5672" t="s">
        <v>5246</v>
      </c>
      <c r="E5672" t="s">
        <v>5154</v>
      </c>
      <c r="F5672">
        <v>2</v>
      </c>
      <c r="G5672">
        <v>0</v>
      </c>
      <c r="H5672" t="s">
        <v>103</v>
      </c>
      <c r="I5672" t="s">
        <v>102</v>
      </c>
      <c r="J5672" t="s">
        <v>103</v>
      </c>
      <c r="K5672" t="s">
        <v>12049</v>
      </c>
      <c r="L5672" t="s">
        <v>195</v>
      </c>
      <c r="M5672" t="e">
        <f>_xlfn.XLOOKUP(B5672,Sheet1!B:B,Sheet1!C:C)</f>
        <v>#N/A</v>
      </c>
    </row>
    <row r="5673" spans="2:13" hidden="1">
      <c r="B5673" t="s">
        <v>12047</v>
      </c>
      <c r="C5673" t="s">
        <v>12051</v>
      </c>
      <c r="D5673" t="s">
        <v>5246</v>
      </c>
      <c r="E5673" t="s">
        <v>5154</v>
      </c>
      <c r="F5673">
        <v>2</v>
      </c>
      <c r="G5673">
        <v>0</v>
      </c>
      <c r="H5673" t="s">
        <v>103</v>
      </c>
      <c r="I5673" t="s">
        <v>102</v>
      </c>
      <c r="J5673" t="s">
        <v>103</v>
      </c>
      <c r="K5673" t="s">
        <v>12049</v>
      </c>
      <c r="L5673" t="s">
        <v>195</v>
      </c>
      <c r="M5673" t="e">
        <f>_xlfn.XLOOKUP(B5673,Sheet1!B:B,Sheet1!C:C)</f>
        <v>#N/A</v>
      </c>
    </row>
    <row r="5674" spans="2:13" hidden="1">
      <c r="B5674" t="s">
        <v>12047</v>
      </c>
      <c r="C5674" t="s">
        <v>12052</v>
      </c>
      <c r="D5674" t="s">
        <v>5246</v>
      </c>
      <c r="E5674" t="s">
        <v>5154</v>
      </c>
      <c r="F5674">
        <v>2</v>
      </c>
      <c r="G5674">
        <v>0</v>
      </c>
      <c r="H5674" t="s">
        <v>103</v>
      </c>
      <c r="I5674" t="s">
        <v>102</v>
      </c>
      <c r="J5674" t="s">
        <v>103</v>
      </c>
      <c r="K5674" t="s">
        <v>12049</v>
      </c>
      <c r="L5674" t="s">
        <v>195</v>
      </c>
      <c r="M5674" t="e">
        <f>_xlfn.XLOOKUP(B5674,Sheet1!B:B,Sheet1!C:C)</f>
        <v>#N/A</v>
      </c>
    </row>
    <row r="5675" spans="2:13" hidden="1">
      <c r="B5675" t="s">
        <v>12047</v>
      </c>
      <c r="C5675" t="s">
        <v>12053</v>
      </c>
      <c r="D5675" t="s">
        <v>653</v>
      </c>
      <c r="E5675" t="s">
        <v>5070</v>
      </c>
      <c r="F5675">
        <v>2</v>
      </c>
      <c r="G5675">
        <v>0</v>
      </c>
      <c r="H5675" t="s">
        <v>102</v>
      </c>
      <c r="I5675" t="s">
        <v>102</v>
      </c>
      <c r="J5675" t="s">
        <v>103</v>
      </c>
      <c r="K5675" t="s">
        <v>12049</v>
      </c>
      <c r="L5675" t="s">
        <v>195</v>
      </c>
      <c r="M5675" t="e">
        <f>_xlfn.XLOOKUP(B5675,Sheet1!B:B,Sheet1!C:C)</f>
        <v>#N/A</v>
      </c>
    </row>
    <row r="5676" spans="2:13" hidden="1">
      <c r="B5676" t="s">
        <v>12047</v>
      </c>
      <c r="C5676" t="s">
        <v>12054</v>
      </c>
      <c r="D5676" t="s">
        <v>195</v>
      </c>
      <c r="E5676" t="s">
        <v>5073</v>
      </c>
      <c r="F5676">
        <v>40</v>
      </c>
      <c r="G5676">
        <v>59154</v>
      </c>
      <c r="H5676" t="s">
        <v>102</v>
      </c>
      <c r="I5676" t="s">
        <v>103</v>
      </c>
      <c r="J5676" t="s">
        <v>103</v>
      </c>
      <c r="K5676" t="s">
        <v>12049</v>
      </c>
      <c r="L5676" t="s">
        <v>195</v>
      </c>
      <c r="M5676" t="e">
        <f>_xlfn.XLOOKUP(B5676,Sheet1!B:B,Sheet1!C:C)</f>
        <v>#N/A</v>
      </c>
    </row>
    <row r="5677" spans="2:13" hidden="1">
      <c r="B5677" t="s">
        <v>12047</v>
      </c>
      <c r="C5677" t="s">
        <v>12055</v>
      </c>
      <c r="D5677" t="s">
        <v>267</v>
      </c>
      <c r="E5677" t="s">
        <v>5070</v>
      </c>
      <c r="F5677">
        <v>2</v>
      </c>
      <c r="G5677">
        <v>0</v>
      </c>
      <c r="H5677" t="s">
        <v>102</v>
      </c>
      <c r="I5677" t="s">
        <v>102</v>
      </c>
      <c r="J5677" t="s">
        <v>103</v>
      </c>
      <c r="K5677" t="s">
        <v>12049</v>
      </c>
      <c r="L5677" t="s">
        <v>195</v>
      </c>
      <c r="M5677" t="e">
        <f>_xlfn.XLOOKUP(B5677,Sheet1!B:B,Sheet1!C:C)</f>
        <v>#N/A</v>
      </c>
    </row>
    <row r="5678" spans="2:13" hidden="1">
      <c r="B5678" t="s">
        <v>12047</v>
      </c>
      <c r="C5678" t="s">
        <v>12056</v>
      </c>
      <c r="D5678" t="s">
        <v>5224</v>
      </c>
      <c r="E5678" t="s">
        <v>5070</v>
      </c>
      <c r="F5678">
        <v>2</v>
      </c>
      <c r="G5678">
        <v>0</v>
      </c>
      <c r="H5678" t="s">
        <v>102</v>
      </c>
      <c r="I5678" t="s">
        <v>102</v>
      </c>
      <c r="J5678" t="s">
        <v>103</v>
      </c>
      <c r="K5678" t="s">
        <v>12049</v>
      </c>
      <c r="L5678" t="s">
        <v>195</v>
      </c>
      <c r="M5678" t="e">
        <f>_xlfn.XLOOKUP(B5678,Sheet1!B:B,Sheet1!C:C)</f>
        <v>#N/A</v>
      </c>
    </row>
    <row r="5679" spans="2:13" hidden="1">
      <c r="B5679" t="s">
        <v>12047</v>
      </c>
      <c r="C5679" t="s">
        <v>12057</v>
      </c>
      <c r="D5679" t="s">
        <v>5246</v>
      </c>
      <c r="E5679" t="s">
        <v>5154</v>
      </c>
      <c r="F5679">
        <v>2</v>
      </c>
      <c r="G5679">
        <v>0</v>
      </c>
      <c r="H5679" t="s">
        <v>103</v>
      </c>
      <c r="I5679" t="s">
        <v>102</v>
      </c>
      <c r="J5679" t="s">
        <v>103</v>
      </c>
      <c r="K5679" t="s">
        <v>12049</v>
      </c>
      <c r="L5679" t="s">
        <v>195</v>
      </c>
      <c r="M5679" t="e">
        <f>_xlfn.XLOOKUP(B5679,Sheet1!B:B,Sheet1!C:C)</f>
        <v>#N/A</v>
      </c>
    </row>
    <row r="5680" spans="2:13" hidden="1">
      <c r="B5680" t="s">
        <v>12047</v>
      </c>
      <c r="C5680" t="s">
        <v>12058</v>
      </c>
      <c r="D5680" t="s">
        <v>5246</v>
      </c>
      <c r="E5680" t="s">
        <v>5154</v>
      </c>
      <c r="F5680">
        <v>2</v>
      </c>
      <c r="G5680">
        <v>0</v>
      </c>
      <c r="H5680" t="s">
        <v>103</v>
      </c>
      <c r="I5680" t="s">
        <v>102</v>
      </c>
      <c r="J5680" t="s">
        <v>103</v>
      </c>
      <c r="K5680" t="s">
        <v>12049</v>
      </c>
      <c r="L5680" t="s">
        <v>195</v>
      </c>
      <c r="M5680" t="e">
        <f>_xlfn.XLOOKUP(B5680,Sheet1!B:B,Sheet1!C:C)</f>
        <v>#N/A</v>
      </c>
    </row>
    <row r="5681" spans="2:13" hidden="1">
      <c r="B5681" t="s">
        <v>12047</v>
      </c>
      <c r="C5681" t="s">
        <v>12059</v>
      </c>
      <c r="D5681" t="s">
        <v>12060</v>
      </c>
      <c r="F5681">
        <v>40</v>
      </c>
      <c r="G5681">
        <v>103140</v>
      </c>
      <c r="H5681" t="s">
        <v>103</v>
      </c>
      <c r="I5681" t="s">
        <v>103</v>
      </c>
      <c r="J5681" t="s">
        <v>103</v>
      </c>
      <c r="K5681" t="s">
        <v>12049</v>
      </c>
      <c r="L5681" t="s">
        <v>195</v>
      </c>
      <c r="M5681" t="e">
        <f>_xlfn.XLOOKUP(B5681,Sheet1!B:B,Sheet1!C:C)</f>
        <v>#N/A</v>
      </c>
    </row>
    <row r="5682" spans="2:13" hidden="1">
      <c r="B5682" t="s">
        <v>12047</v>
      </c>
      <c r="C5682" t="s">
        <v>12061</v>
      </c>
      <c r="D5682" t="s">
        <v>12062</v>
      </c>
      <c r="F5682">
        <v>40</v>
      </c>
      <c r="G5682">
        <v>124189</v>
      </c>
      <c r="H5682" t="s">
        <v>103</v>
      </c>
      <c r="I5682" t="s">
        <v>103</v>
      </c>
      <c r="J5682" t="s">
        <v>103</v>
      </c>
      <c r="K5682" t="s">
        <v>12049</v>
      </c>
      <c r="L5682" t="s">
        <v>195</v>
      </c>
      <c r="M5682" t="e">
        <f>_xlfn.XLOOKUP(B5682,Sheet1!B:B,Sheet1!C:C)</f>
        <v>#N/A</v>
      </c>
    </row>
    <row r="5683" spans="2:13" hidden="1">
      <c r="B5683" t="s">
        <v>12047</v>
      </c>
      <c r="C5683" t="s">
        <v>12063</v>
      </c>
      <c r="D5683" t="s">
        <v>315</v>
      </c>
      <c r="E5683" t="s">
        <v>5070</v>
      </c>
      <c r="F5683">
        <v>2</v>
      </c>
      <c r="G5683">
        <v>0</v>
      </c>
      <c r="H5683" t="s">
        <v>102</v>
      </c>
      <c r="I5683" t="s">
        <v>102</v>
      </c>
      <c r="J5683" t="s">
        <v>103</v>
      </c>
      <c r="K5683" t="s">
        <v>12049</v>
      </c>
      <c r="L5683" t="s">
        <v>195</v>
      </c>
      <c r="M5683" t="e">
        <f>_xlfn.XLOOKUP(B5683,Sheet1!B:B,Sheet1!C:C)</f>
        <v>#N/A</v>
      </c>
    </row>
    <row r="5684" spans="2:13" hidden="1">
      <c r="B5684" t="s">
        <v>12064</v>
      </c>
      <c r="C5684" t="s">
        <v>12065</v>
      </c>
      <c r="D5684" t="s">
        <v>5224</v>
      </c>
      <c r="E5684" t="s">
        <v>5073</v>
      </c>
      <c r="G5684">
        <v>0</v>
      </c>
      <c r="H5684" t="s">
        <v>102</v>
      </c>
      <c r="I5684" t="s">
        <v>103</v>
      </c>
      <c r="J5684" t="s">
        <v>103</v>
      </c>
      <c r="K5684" t="s">
        <v>12066</v>
      </c>
      <c r="L5684" t="s">
        <v>5633</v>
      </c>
      <c r="M5684" t="e">
        <f>_xlfn.XLOOKUP(B5684,Sheet1!B:B,Sheet1!C:C)</f>
        <v>#N/A</v>
      </c>
    </row>
    <row r="5685" spans="2:13" hidden="1">
      <c r="B5685" t="s">
        <v>12064</v>
      </c>
      <c r="C5685" t="s">
        <v>12067</v>
      </c>
      <c r="D5685" t="s">
        <v>267</v>
      </c>
      <c r="E5685" t="s">
        <v>5073</v>
      </c>
      <c r="G5685">
        <v>0</v>
      </c>
      <c r="H5685" t="s">
        <v>102</v>
      </c>
      <c r="I5685" t="s">
        <v>103</v>
      </c>
      <c r="J5685" t="s">
        <v>103</v>
      </c>
      <c r="K5685" t="s">
        <v>12066</v>
      </c>
      <c r="L5685" t="s">
        <v>5633</v>
      </c>
      <c r="M5685" t="e">
        <f>_xlfn.XLOOKUP(B5685,Sheet1!B:B,Sheet1!C:C)</f>
        <v>#N/A</v>
      </c>
    </row>
    <row r="5686" spans="2:13" hidden="1">
      <c r="B5686" t="s">
        <v>12064</v>
      </c>
      <c r="C5686" t="s">
        <v>12066</v>
      </c>
      <c r="D5686" t="s">
        <v>171</v>
      </c>
      <c r="E5686" t="s">
        <v>5073</v>
      </c>
      <c r="G5686">
        <v>0</v>
      </c>
      <c r="H5686" t="s">
        <v>102</v>
      </c>
      <c r="I5686" t="s">
        <v>103</v>
      </c>
      <c r="J5686" t="s">
        <v>103</v>
      </c>
      <c r="K5686" t="s">
        <v>12066</v>
      </c>
      <c r="L5686" t="s">
        <v>5633</v>
      </c>
      <c r="M5686" t="e">
        <f>_xlfn.XLOOKUP(B5686,Sheet1!B:B,Sheet1!C:C)</f>
        <v>#N/A</v>
      </c>
    </row>
    <row r="5687" spans="2:13" hidden="1">
      <c r="B5687" t="s">
        <v>12064</v>
      </c>
      <c r="C5687" t="s">
        <v>12068</v>
      </c>
      <c r="D5687" t="s">
        <v>12069</v>
      </c>
      <c r="E5687" t="s">
        <v>5178</v>
      </c>
      <c r="G5687">
        <v>0</v>
      </c>
      <c r="H5687" t="s">
        <v>103</v>
      </c>
      <c r="I5687" t="s">
        <v>103</v>
      </c>
      <c r="J5687" t="s">
        <v>102</v>
      </c>
      <c r="K5687" t="s">
        <v>12066</v>
      </c>
      <c r="L5687" t="s">
        <v>5633</v>
      </c>
      <c r="M5687" t="e">
        <f>_xlfn.XLOOKUP(B5687,Sheet1!B:B,Sheet1!C:C)</f>
        <v>#N/A</v>
      </c>
    </row>
    <row r="5688" spans="2:13" hidden="1">
      <c r="B5688" t="s">
        <v>12070</v>
      </c>
      <c r="C5688" t="s">
        <v>12071</v>
      </c>
      <c r="D5688" t="s">
        <v>12072</v>
      </c>
      <c r="E5688" t="s">
        <v>5073</v>
      </c>
      <c r="F5688">
        <v>37.5</v>
      </c>
      <c r="G5688">
        <v>156556</v>
      </c>
      <c r="H5688" t="s">
        <v>102</v>
      </c>
      <c r="I5688" t="s">
        <v>103</v>
      </c>
      <c r="J5688" t="s">
        <v>103</v>
      </c>
      <c r="K5688" t="s">
        <v>12073</v>
      </c>
      <c r="L5688" t="s">
        <v>12074</v>
      </c>
      <c r="M5688" t="e">
        <f>_xlfn.XLOOKUP(B5688,Sheet1!B:B,Sheet1!C:C)</f>
        <v>#N/A</v>
      </c>
    </row>
    <row r="5689" spans="2:13" hidden="1">
      <c r="B5689" t="s">
        <v>12070</v>
      </c>
      <c r="C5689" t="s">
        <v>12075</v>
      </c>
      <c r="D5689" t="s">
        <v>226</v>
      </c>
      <c r="E5689" t="s">
        <v>5154</v>
      </c>
      <c r="F5689">
        <v>1</v>
      </c>
      <c r="G5689">
        <v>0</v>
      </c>
      <c r="H5689" t="s">
        <v>103</v>
      </c>
      <c r="I5689" t="s">
        <v>102</v>
      </c>
      <c r="J5689" t="s">
        <v>103</v>
      </c>
      <c r="K5689" t="s">
        <v>12073</v>
      </c>
      <c r="L5689" t="s">
        <v>12074</v>
      </c>
      <c r="M5689" t="e">
        <f>_xlfn.XLOOKUP(B5689,Sheet1!B:B,Sheet1!C:C)</f>
        <v>#N/A</v>
      </c>
    </row>
    <row r="5690" spans="2:13" hidden="1">
      <c r="B5690" t="s">
        <v>12070</v>
      </c>
      <c r="C5690" t="s">
        <v>12076</v>
      </c>
      <c r="D5690" t="s">
        <v>226</v>
      </c>
      <c r="E5690" t="s">
        <v>5154</v>
      </c>
      <c r="F5690">
        <v>1</v>
      </c>
      <c r="G5690">
        <v>0</v>
      </c>
      <c r="H5690" t="s">
        <v>103</v>
      </c>
      <c r="I5690" t="s">
        <v>102</v>
      </c>
      <c r="J5690" t="s">
        <v>103</v>
      </c>
      <c r="K5690" t="s">
        <v>12073</v>
      </c>
      <c r="L5690" t="s">
        <v>12074</v>
      </c>
      <c r="M5690" t="e">
        <f>_xlfn.XLOOKUP(B5690,Sheet1!B:B,Sheet1!C:C)</f>
        <v>#N/A</v>
      </c>
    </row>
    <row r="5691" spans="2:13" hidden="1">
      <c r="B5691" t="s">
        <v>12070</v>
      </c>
      <c r="C5691" t="s">
        <v>12077</v>
      </c>
      <c r="D5691" t="s">
        <v>226</v>
      </c>
      <c r="E5691" t="s">
        <v>5154</v>
      </c>
      <c r="F5691">
        <v>1</v>
      </c>
      <c r="G5691">
        <v>0</v>
      </c>
      <c r="H5691" t="s">
        <v>103</v>
      </c>
      <c r="I5691" t="s">
        <v>102</v>
      </c>
      <c r="J5691" t="s">
        <v>103</v>
      </c>
      <c r="K5691" t="s">
        <v>12073</v>
      </c>
      <c r="L5691" t="s">
        <v>12074</v>
      </c>
      <c r="M5691" t="e">
        <f>_xlfn.XLOOKUP(B5691,Sheet1!B:B,Sheet1!C:C)</f>
        <v>#N/A</v>
      </c>
    </row>
    <row r="5692" spans="2:13" hidden="1">
      <c r="B5692" t="s">
        <v>12070</v>
      </c>
      <c r="C5692" t="s">
        <v>12078</v>
      </c>
      <c r="D5692" t="s">
        <v>226</v>
      </c>
      <c r="E5692" t="s">
        <v>5154</v>
      </c>
      <c r="F5692">
        <v>1</v>
      </c>
      <c r="G5692">
        <v>0</v>
      </c>
      <c r="H5692" t="s">
        <v>103</v>
      </c>
      <c r="I5692" t="s">
        <v>102</v>
      </c>
      <c r="J5692" t="s">
        <v>103</v>
      </c>
      <c r="K5692" t="s">
        <v>12073</v>
      </c>
      <c r="L5692" t="s">
        <v>12074</v>
      </c>
      <c r="M5692" t="e">
        <f>_xlfn.XLOOKUP(B5692,Sheet1!B:B,Sheet1!C:C)</f>
        <v>#N/A</v>
      </c>
    </row>
    <row r="5693" spans="2:13" hidden="1">
      <c r="B5693" t="s">
        <v>12070</v>
      </c>
      <c r="C5693" t="s">
        <v>12079</v>
      </c>
      <c r="D5693" t="s">
        <v>226</v>
      </c>
      <c r="E5693" t="s">
        <v>5154</v>
      </c>
      <c r="F5693">
        <v>1</v>
      </c>
      <c r="G5693">
        <v>0</v>
      </c>
      <c r="H5693" t="s">
        <v>103</v>
      </c>
      <c r="I5693" t="s">
        <v>102</v>
      </c>
      <c r="J5693" t="s">
        <v>103</v>
      </c>
      <c r="K5693" t="s">
        <v>12073</v>
      </c>
      <c r="L5693" t="s">
        <v>12074</v>
      </c>
      <c r="M5693" t="e">
        <f>_xlfn.XLOOKUP(B5693,Sheet1!B:B,Sheet1!C:C)</f>
        <v>#N/A</v>
      </c>
    </row>
    <row r="5694" spans="2:13" hidden="1">
      <c r="B5694" t="s">
        <v>12070</v>
      </c>
      <c r="C5694" t="s">
        <v>12080</v>
      </c>
      <c r="D5694" t="s">
        <v>226</v>
      </c>
      <c r="E5694" t="s">
        <v>5154</v>
      </c>
      <c r="F5694">
        <v>1</v>
      </c>
      <c r="G5694">
        <v>0</v>
      </c>
      <c r="H5694" t="s">
        <v>103</v>
      </c>
      <c r="I5694" t="s">
        <v>102</v>
      </c>
      <c r="J5694" t="s">
        <v>103</v>
      </c>
      <c r="K5694" t="s">
        <v>12073</v>
      </c>
      <c r="L5694" t="s">
        <v>12074</v>
      </c>
      <c r="M5694" t="e">
        <f>_xlfn.XLOOKUP(B5694,Sheet1!B:B,Sheet1!C:C)</f>
        <v>#N/A</v>
      </c>
    </row>
    <row r="5695" spans="2:13" hidden="1">
      <c r="B5695" t="s">
        <v>12070</v>
      </c>
      <c r="C5695" t="s">
        <v>12081</v>
      </c>
      <c r="D5695" t="s">
        <v>142</v>
      </c>
      <c r="E5695" t="s">
        <v>5070</v>
      </c>
      <c r="F5695">
        <v>2</v>
      </c>
      <c r="G5695">
        <v>0</v>
      </c>
      <c r="H5695" t="s">
        <v>102</v>
      </c>
      <c r="I5695" t="s">
        <v>102</v>
      </c>
      <c r="J5695" t="s">
        <v>103</v>
      </c>
      <c r="K5695" t="s">
        <v>12073</v>
      </c>
      <c r="L5695" t="s">
        <v>12074</v>
      </c>
      <c r="M5695" t="e">
        <f>_xlfn.XLOOKUP(B5695,Sheet1!B:B,Sheet1!C:C)</f>
        <v>#N/A</v>
      </c>
    </row>
    <row r="5696" spans="2:13" hidden="1">
      <c r="B5696" t="s">
        <v>12070</v>
      </c>
      <c r="C5696" t="s">
        <v>12082</v>
      </c>
      <c r="D5696" t="s">
        <v>12083</v>
      </c>
      <c r="E5696" t="s">
        <v>5073</v>
      </c>
      <c r="F5696">
        <v>37.5</v>
      </c>
      <c r="G5696">
        <v>26385</v>
      </c>
      <c r="H5696" t="s">
        <v>102</v>
      </c>
      <c r="I5696" t="s">
        <v>103</v>
      </c>
      <c r="J5696" t="s">
        <v>103</v>
      </c>
      <c r="K5696" t="s">
        <v>12073</v>
      </c>
      <c r="L5696" t="s">
        <v>12074</v>
      </c>
      <c r="M5696" t="e">
        <f>_xlfn.XLOOKUP(B5696,Sheet1!B:B,Sheet1!C:C)</f>
        <v>#N/A</v>
      </c>
    </row>
    <row r="5697" spans="2:13" hidden="1">
      <c r="B5697" t="s">
        <v>12070</v>
      </c>
      <c r="C5697" t="s">
        <v>12084</v>
      </c>
      <c r="D5697" t="s">
        <v>226</v>
      </c>
      <c r="E5697" t="s">
        <v>5154</v>
      </c>
      <c r="F5697">
        <v>1</v>
      </c>
      <c r="G5697">
        <v>0</v>
      </c>
      <c r="H5697" t="s">
        <v>103</v>
      </c>
      <c r="I5697" t="s">
        <v>102</v>
      </c>
      <c r="J5697" t="s">
        <v>103</v>
      </c>
      <c r="K5697" t="s">
        <v>12073</v>
      </c>
      <c r="L5697" t="s">
        <v>12074</v>
      </c>
      <c r="M5697" t="e">
        <f>_xlfn.XLOOKUP(B5697,Sheet1!B:B,Sheet1!C:C)</f>
        <v>#N/A</v>
      </c>
    </row>
    <row r="5698" spans="2:13" hidden="1">
      <c r="B5698" t="s">
        <v>12070</v>
      </c>
      <c r="C5698" t="s">
        <v>12085</v>
      </c>
      <c r="D5698" t="s">
        <v>226</v>
      </c>
      <c r="E5698" t="s">
        <v>5154</v>
      </c>
      <c r="F5698">
        <v>1</v>
      </c>
      <c r="G5698">
        <v>0</v>
      </c>
      <c r="H5698" t="s">
        <v>103</v>
      </c>
      <c r="I5698" t="s">
        <v>102</v>
      </c>
      <c r="J5698" t="s">
        <v>103</v>
      </c>
      <c r="K5698" t="s">
        <v>12073</v>
      </c>
      <c r="L5698" t="s">
        <v>12074</v>
      </c>
      <c r="M5698" t="e">
        <f>_xlfn.XLOOKUP(B5698,Sheet1!B:B,Sheet1!C:C)</f>
        <v>#N/A</v>
      </c>
    </row>
    <row r="5699" spans="2:13" hidden="1">
      <c r="B5699" t="s">
        <v>12070</v>
      </c>
      <c r="C5699" t="s">
        <v>12086</v>
      </c>
      <c r="D5699" t="s">
        <v>670</v>
      </c>
      <c r="E5699" t="s">
        <v>5070</v>
      </c>
      <c r="F5699">
        <v>1</v>
      </c>
      <c r="G5699">
        <v>0</v>
      </c>
      <c r="H5699" t="s">
        <v>102</v>
      </c>
      <c r="I5699" t="s">
        <v>102</v>
      </c>
      <c r="J5699" t="s">
        <v>103</v>
      </c>
      <c r="K5699" t="s">
        <v>12073</v>
      </c>
      <c r="L5699" t="s">
        <v>12074</v>
      </c>
      <c r="M5699" t="e">
        <f>_xlfn.XLOOKUP(B5699,Sheet1!B:B,Sheet1!C:C)</f>
        <v>#N/A</v>
      </c>
    </row>
    <row r="5700" spans="2:13" hidden="1">
      <c r="B5700" t="s">
        <v>12070</v>
      </c>
      <c r="C5700" t="s">
        <v>12087</v>
      </c>
      <c r="D5700" t="s">
        <v>226</v>
      </c>
      <c r="E5700" t="s">
        <v>5154</v>
      </c>
      <c r="F5700">
        <v>1</v>
      </c>
      <c r="G5700">
        <v>0</v>
      </c>
      <c r="H5700" t="s">
        <v>103</v>
      </c>
      <c r="I5700" t="s">
        <v>102</v>
      </c>
      <c r="J5700" t="s">
        <v>103</v>
      </c>
      <c r="K5700" t="s">
        <v>12073</v>
      </c>
      <c r="L5700" t="s">
        <v>12074</v>
      </c>
      <c r="M5700" t="e">
        <f>_xlfn.XLOOKUP(B5700,Sheet1!B:B,Sheet1!C:C)</f>
        <v>#N/A</v>
      </c>
    </row>
    <row r="5701" spans="2:13" hidden="1">
      <c r="B5701" t="s">
        <v>12070</v>
      </c>
      <c r="C5701" t="s">
        <v>12088</v>
      </c>
      <c r="D5701" t="s">
        <v>226</v>
      </c>
      <c r="E5701" t="s">
        <v>5154</v>
      </c>
      <c r="F5701">
        <v>1</v>
      </c>
      <c r="G5701">
        <v>0</v>
      </c>
      <c r="H5701" t="s">
        <v>103</v>
      </c>
      <c r="I5701" t="s">
        <v>102</v>
      </c>
      <c r="J5701" t="s">
        <v>103</v>
      </c>
      <c r="K5701" t="s">
        <v>12073</v>
      </c>
      <c r="L5701" t="s">
        <v>12074</v>
      </c>
      <c r="M5701" t="e">
        <f>_xlfn.XLOOKUP(B5701,Sheet1!B:B,Sheet1!C:C)</f>
        <v>#N/A</v>
      </c>
    </row>
    <row r="5702" spans="2:13" hidden="1">
      <c r="B5702" t="s">
        <v>12070</v>
      </c>
      <c r="C5702" t="s">
        <v>12089</v>
      </c>
      <c r="D5702" t="s">
        <v>226</v>
      </c>
      <c r="E5702" t="s">
        <v>5154</v>
      </c>
      <c r="F5702">
        <v>2</v>
      </c>
      <c r="G5702">
        <v>0</v>
      </c>
      <c r="H5702" t="s">
        <v>103</v>
      </c>
      <c r="I5702" t="s">
        <v>102</v>
      </c>
      <c r="J5702" t="s">
        <v>103</v>
      </c>
      <c r="K5702" t="s">
        <v>12073</v>
      </c>
      <c r="L5702" t="s">
        <v>12074</v>
      </c>
      <c r="M5702" t="e">
        <f>_xlfn.XLOOKUP(B5702,Sheet1!B:B,Sheet1!C:C)</f>
        <v>#N/A</v>
      </c>
    </row>
    <row r="5703" spans="2:13" hidden="1">
      <c r="B5703" t="s">
        <v>12070</v>
      </c>
      <c r="C5703" t="s">
        <v>12090</v>
      </c>
      <c r="D5703" t="s">
        <v>226</v>
      </c>
      <c r="E5703" t="s">
        <v>5154</v>
      </c>
      <c r="F5703">
        <v>1</v>
      </c>
      <c r="G5703">
        <v>0</v>
      </c>
      <c r="H5703" t="s">
        <v>103</v>
      </c>
      <c r="I5703" t="s">
        <v>102</v>
      </c>
      <c r="J5703" t="s">
        <v>103</v>
      </c>
      <c r="K5703" t="s">
        <v>12073</v>
      </c>
      <c r="L5703" t="s">
        <v>12074</v>
      </c>
      <c r="M5703" t="e">
        <f>_xlfn.XLOOKUP(B5703,Sheet1!B:B,Sheet1!C:C)</f>
        <v>#N/A</v>
      </c>
    </row>
    <row r="5704" spans="2:13" hidden="1">
      <c r="B5704" t="s">
        <v>12070</v>
      </c>
      <c r="C5704" t="s">
        <v>12091</v>
      </c>
      <c r="D5704" t="s">
        <v>226</v>
      </c>
      <c r="E5704" t="s">
        <v>5154</v>
      </c>
      <c r="F5704">
        <v>1</v>
      </c>
      <c r="G5704">
        <v>0</v>
      </c>
      <c r="H5704" t="s">
        <v>103</v>
      </c>
      <c r="I5704" t="s">
        <v>102</v>
      </c>
      <c r="J5704" t="s">
        <v>103</v>
      </c>
      <c r="K5704" t="s">
        <v>12073</v>
      </c>
      <c r="L5704" t="s">
        <v>12074</v>
      </c>
      <c r="M5704" t="e">
        <f>_xlfn.XLOOKUP(B5704,Sheet1!B:B,Sheet1!C:C)</f>
        <v>#N/A</v>
      </c>
    </row>
    <row r="5705" spans="2:13" hidden="1">
      <c r="B5705" t="s">
        <v>12070</v>
      </c>
      <c r="C5705" t="s">
        <v>12092</v>
      </c>
      <c r="D5705" t="s">
        <v>226</v>
      </c>
      <c r="E5705" t="s">
        <v>5154</v>
      </c>
      <c r="F5705">
        <v>1</v>
      </c>
      <c r="G5705">
        <v>0</v>
      </c>
      <c r="H5705" t="s">
        <v>103</v>
      </c>
      <c r="I5705" t="s">
        <v>102</v>
      </c>
      <c r="J5705" t="s">
        <v>103</v>
      </c>
      <c r="K5705" t="s">
        <v>12073</v>
      </c>
      <c r="L5705" t="s">
        <v>12074</v>
      </c>
      <c r="M5705" t="e">
        <f>_xlfn.XLOOKUP(B5705,Sheet1!B:B,Sheet1!C:C)</f>
        <v>#N/A</v>
      </c>
    </row>
    <row r="5706" spans="2:13" hidden="1">
      <c r="B5706" t="s">
        <v>12070</v>
      </c>
      <c r="C5706" t="s">
        <v>12093</v>
      </c>
      <c r="D5706" t="s">
        <v>562</v>
      </c>
      <c r="E5706" t="s">
        <v>5070</v>
      </c>
      <c r="F5706">
        <v>7</v>
      </c>
      <c r="G5706">
        <v>0</v>
      </c>
      <c r="H5706" t="s">
        <v>102</v>
      </c>
      <c r="I5706" t="s">
        <v>102</v>
      </c>
      <c r="J5706" t="s">
        <v>103</v>
      </c>
      <c r="K5706" t="s">
        <v>12073</v>
      </c>
      <c r="L5706" t="s">
        <v>12074</v>
      </c>
      <c r="M5706" t="e">
        <f>_xlfn.XLOOKUP(B5706,Sheet1!B:B,Sheet1!C:C)</f>
        <v>#N/A</v>
      </c>
    </row>
    <row r="5707" spans="2:13" hidden="1">
      <c r="B5707" t="s">
        <v>12070</v>
      </c>
      <c r="C5707" t="s">
        <v>12094</v>
      </c>
      <c r="D5707" t="s">
        <v>12095</v>
      </c>
      <c r="E5707" t="s">
        <v>5070</v>
      </c>
      <c r="F5707">
        <v>37.5</v>
      </c>
      <c r="G5707">
        <v>192056</v>
      </c>
      <c r="H5707" t="s">
        <v>102</v>
      </c>
      <c r="I5707" t="s">
        <v>102</v>
      </c>
      <c r="J5707" t="s">
        <v>103</v>
      </c>
      <c r="K5707" t="s">
        <v>12073</v>
      </c>
      <c r="L5707" t="s">
        <v>12074</v>
      </c>
      <c r="M5707" t="e">
        <f>_xlfn.XLOOKUP(B5707,Sheet1!B:B,Sheet1!C:C)</f>
        <v>#N/A</v>
      </c>
    </row>
    <row r="5708" spans="2:13" hidden="1">
      <c r="B5708" t="s">
        <v>12096</v>
      </c>
      <c r="C5708" t="s">
        <v>12097</v>
      </c>
      <c r="D5708" t="s">
        <v>171</v>
      </c>
      <c r="E5708" t="s">
        <v>5154</v>
      </c>
      <c r="F5708">
        <v>40</v>
      </c>
      <c r="G5708">
        <v>0</v>
      </c>
      <c r="H5708" t="s">
        <v>103</v>
      </c>
      <c r="I5708" t="s">
        <v>102</v>
      </c>
      <c r="J5708" t="s">
        <v>103</v>
      </c>
      <c r="K5708" t="s">
        <v>12097</v>
      </c>
      <c r="L5708" t="s">
        <v>171</v>
      </c>
      <c r="M5708" t="e">
        <f>_xlfn.XLOOKUP(B5708,Sheet1!B:B,Sheet1!C:C)</f>
        <v>#N/A</v>
      </c>
    </row>
    <row r="5709" spans="2:13" hidden="1">
      <c r="B5709" t="s">
        <v>12096</v>
      </c>
      <c r="C5709" t="s">
        <v>12098</v>
      </c>
      <c r="D5709" t="s">
        <v>5224</v>
      </c>
      <c r="E5709" t="s">
        <v>5154</v>
      </c>
      <c r="F5709">
        <v>40</v>
      </c>
      <c r="G5709">
        <v>0</v>
      </c>
      <c r="H5709" t="s">
        <v>103</v>
      </c>
      <c r="I5709" t="s">
        <v>102</v>
      </c>
      <c r="J5709" t="s">
        <v>103</v>
      </c>
      <c r="K5709" t="s">
        <v>12097</v>
      </c>
      <c r="L5709" t="s">
        <v>171</v>
      </c>
      <c r="M5709" t="e">
        <f>_xlfn.XLOOKUP(B5709,Sheet1!B:B,Sheet1!C:C)</f>
        <v>#N/A</v>
      </c>
    </row>
    <row r="5710" spans="2:13" hidden="1">
      <c r="B5710" t="s">
        <v>12099</v>
      </c>
      <c r="C5710" t="s">
        <v>12100</v>
      </c>
      <c r="D5710" t="s">
        <v>180</v>
      </c>
      <c r="E5710" t="s">
        <v>5070</v>
      </c>
      <c r="F5710">
        <v>1</v>
      </c>
      <c r="G5710">
        <v>0</v>
      </c>
      <c r="H5710" t="s">
        <v>102</v>
      </c>
      <c r="I5710" t="s">
        <v>102</v>
      </c>
      <c r="J5710" t="s">
        <v>103</v>
      </c>
      <c r="K5710" t="s">
        <v>12101</v>
      </c>
      <c r="L5710" t="s">
        <v>188</v>
      </c>
      <c r="M5710" t="e">
        <f>_xlfn.XLOOKUP(B5710,Sheet1!B:B,Sheet1!C:C)</f>
        <v>#N/A</v>
      </c>
    </row>
    <row r="5711" spans="2:13" hidden="1">
      <c r="B5711" t="s">
        <v>12099</v>
      </c>
      <c r="C5711" t="s">
        <v>12102</v>
      </c>
      <c r="D5711" t="s">
        <v>5224</v>
      </c>
      <c r="E5711" t="s">
        <v>5070</v>
      </c>
      <c r="F5711">
        <v>2</v>
      </c>
      <c r="G5711">
        <v>0</v>
      </c>
      <c r="H5711" t="s">
        <v>102</v>
      </c>
      <c r="I5711" t="s">
        <v>102</v>
      </c>
      <c r="J5711" t="s">
        <v>103</v>
      </c>
      <c r="K5711" t="s">
        <v>12101</v>
      </c>
      <c r="L5711" t="s">
        <v>188</v>
      </c>
      <c r="M5711" t="e">
        <f>_xlfn.XLOOKUP(B5711,Sheet1!B:B,Sheet1!C:C)</f>
        <v>#N/A</v>
      </c>
    </row>
    <row r="5712" spans="2:13" hidden="1">
      <c r="B5712" t="s">
        <v>12099</v>
      </c>
      <c r="C5712" t="s">
        <v>12103</v>
      </c>
      <c r="D5712" t="s">
        <v>180</v>
      </c>
      <c r="E5712" t="s">
        <v>5154</v>
      </c>
      <c r="F5712">
        <v>1</v>
      </c>
      <c r="G5712">
        <v>0</v>
      </c>
      <c r="H5712" t="s">
        <v>103</v>
      </c>
      <c r="I5712" t="s">
        <v>102</v>
      </c>
      <c r="J5712" t="s">
        <v>103</v>
      </c>
      <c r="K5712" t="s">
        <v>12101</v>
      </c>
      <c r="L5712" t="s">
        <v>188</v>
      </c>
      <c r="M5712" t="e">
        <f>_xlfn.XLOOKUP(B5712,Sheet1!B:B,Sheet1!C:C)</f>
        <v>#N/A</v>
      </c>
    </row>
    <row r="5713" spans="2:13" hidden="1">
      <c r="B5713" t="s">
        <v>12099</v>
      </c>
      <c r="C5713" t="s">
        <v>12104</v>
      </c>
      <c r="D5713" t="s">
        <v>315</v>
      </c>
      <c r="E5713" t="s">
        <v>5070</v>
      </c>
      <c r="F5713">
        <v>2</v>
      </c>
      <c r="G5713">
        <v>0</v>
      </c>
      <c r="H5713" t="s">
        <v>102</v>
      </c>
      <c r="I5713" t="s">
        <v>102</v>
      </c>
      <c r="J5713" t="s">
        <v>103</v>
      </c>
      <c r="K5713" t="s">
        <v>12101</v>
      </c>
      <c r="L5713" t="s">
        <v>188</v>
      </c>
      <c r="M5713" t="e">
        <f>_xlfn.XLOOKUP(B5713,Sheet1!B:B,Sheet1!C:C)</f>
        <v>#N/A</v>
      </c>
    </row>
    <row r="5714" spans="2:13" hidden="1">
      <c r="B5714" t="s">
        <v>12099</v>
      </c>
      <c r="C5714" t="s">
        <v>12101</v>
      </c>
      <c r="D5714" t="s">
        <v>188</v>
      </c>
      <c r="E5714" t="s">
        <v>5073</v>
      </c>
      <c r="F5714">
        <v>40</v>
      </c>
      <c r="G5714">
        <v>189033</v>
      </c>
      <c r="H5714" t="s">
        <v>102</v>
      </c>
      <c r="I5714" t="s">
        <v>103</v>
      </c>
      <c r="J5714" t="s">
        <v>103</v>
      </c>
      <c r="K5714" t="s">
        <v>12101</v>
      </c>
      <c r="L5714" t="s">
        <v>188</v>
      </c>
      <c r="M5714" t="e">
        <f>_xlfn.XLOOKUP(B5714,Sheet1!B:B,Sheet1!C:C)</f>
        <v>#N/A</v>
      </c>
    </row>
    <row r="5715" spans="2:13" hidden="1">
      <c r="B5715" t="s">
        <v>12099</v>
      </c>
      <c r="C5715" t="s">
        <v>12105</v>
      </c>
      <c r="D5715" t="s">
        <v>180</v>
      </c>
      <c r="E5715" t="s">
        <v>5154</v>
      </c>
      <c r="F5715">
        <v>1</v>
      </c>
      <c r="G5715">
        <v>0</v>
      </c>
      <c r="H5715" t="s">
        <v>103</v>
      </c>
      <c r="I5715" t="s">
        <v>102</v>
      </c>
      <c r="J5715" t="s">
        <v>103</v>
      </c>
      <c r="K5715" t="s">
        <v>12101</v>
      </c>
      <c r="L5715" t="s">
        <v>188</v>
      </c>
      <c r="M5715" t="e">
        <f>_xlfn.XLOOKUP(B5715,Sheet1!B:B,Sheet1!C:C)</f>
        <v>#N/A</v>
      </c>
    </row>
    <row r="5716" spans="2:13" hidden="1">
      <c r="B5716" t="s">
        <v>12099</v>
      </c>
      <c r="C5716" t="s">
        <v>12106</v>
      </c>
      <c r="D5716" t="s">
        <v>5705</v>
      </c>
      <c r="E5716" t="s">
        <v>5070</v>
      </c>
      <c r="F5716">
        <v>40</v>
      </c>
      <c r="G5716">
        <v>106579</v>
      </c>
      <c r="H5716" t="s">
        <v>102</v>
      </c>
      <c r="I5716" t="s">
        <v>102</v>
      </c>
      <c r="J5716" t="s">
        <v>103</v>
      </c>
      <c r="K5716" t="s">
        <v>12101</v>
      </c>
      <c r="L5716" t="s">
        <v>188</v>
      </c>
      <c r="M5716" t="e">
        <f>_xlfn.XLOOKUP(B5716,Sheet1!B:B,Sheet1!C:C)</f>
        <v>#N/A</v>
      </c>
    </row>
    <row r="5717" spans="2:13" hidden="1">
      <c r="B5717" t="s">
        <v>12099</v>
      </c>
      <c r="C5717" t="s">
        <v>12107</v>
      </c>
      <c r="D5717" t="s">
        <v>180</v>
      </c>
      <c r="E5717" t="s">
        <v>5154</v>
      </c>
      <c r="F5717">
        <v>1</v>
      </c>
      <c r="G5717">
        <v>0</v>
      </c>
      <c r="H5717" t="s">
        <v>103</v>
      </c>
      <c r="I5717" t="s">
        <v>102</v>
      </c>
      <c r="J5717" t="s">
        <v>103</v>
      </c>
      <c r="K5717" t="s">
        <v>12101</v>
      </c>
      <c r="L5717" t="s">
        <v>188</v>
      </c>
      <c r="M5717" t="e">
        <f>_xlfn.XLOOKUP(B5717,Sheet1!B:B,Sheet1!C:C)</f>
        <v>#N/A</v>
      </c>
    </row>
    <row r="5718" spans="2:13" hidden="1">
      <c r="B5718" t="s">
        <v>12099</v>
      </c>
      <c r="C5718" t="s">
        <v>12108</v>
      </c>
      <c r="D5718" t="s">
        <v>9582</v>
      </c>
      <c r="E5718" t="s">
        <v>5073</v>
      </c>
      <c r="F5718">
        <v>40</v>
      </c>
      <c r="G5718">
        <v>118671</v>
      </c>
      <c r="H5718" t="s">
        <v>102</v>
      </c>
      <c r="I5718" t="s">
        <v>103</v>
      </c>
      <c r="J5718" t="s">
        <v>103</v>
      </c>
      <c r="K5718" t="s">
        <v>12101</v>
      </c>
      <c r="L5718" t="s">
        <v>188</v>
      </c>
      <c r="M5718" t="e">
        <f>_xlfn.XLOOKUP(B5718,Sheet1!B:B,Sheet1!C:C)</f>
        <v>#N/A</v>
      </c>
    </row>
    <row r="5719" spans="2:13" hidden="1">
      <c r="B5719" t="s">
        <v>12099</v>
      </c>
      <c r="C5719" t="s">
        <v>12109</v>
      </c>
      <c r="D5719" t="s">
        <v>180</v>
      </c>
      <c r="E5719" t="s">
        <v>5070</v>
      </c>
      <c r="F5719">
        <v>1</v>
      </c>
      <c r="G5719">
        <v>0</v>
      </c>
      <c r="H5719" t="s">
        <v>102</v>
      </c>
      <c r="I5719" t="s">
        <v>102</v>
      </c>
      <c r="J5719" t="s">
        <v>103</v>
      </c>
      <c r="K5719" t="s">
        <v>12101</v>
      </c>
      <c r="L5719" t="s">
        <v>188</v>
      </c>
      <c r="M5719" t="e">
        <f>_xlfn.XLOOKUP(B5719,Sheet1!B:B,Sheet1!C:C)</f>
        <v>#N/A</v>
      </c>
    </row>
    <row r="5720" spans="2:13" hidden="1">
      <c r="B5720" t="s">
        <v>12099</v>
      </c>
      <c r="C5720" t="s">
        <v>12110</v>
      </c>
      <c r="D5720" t="s">
        <v>267</v>
      </c>
      <c r="E5720" t="s">
        <v>5070</v>
      </c>
      <c r="F5720">
        <v>2</v>
      </c>
      <c r="G5720">
        <v>0</v>
      </c>
      <c r="H5720" t="s">
        <v>102</v>
      </c>
      <c r="I5720" t="s">
        <v>102</v>
      </c>
      <c r="J5720" t="s">
        <v>103</v>
      </c>
      <c r="K5720" t="s">
        <v>12101</v>
      </c>
      <c r="L5720" t="s">
        <v>188</v>
      </c>
      <c r="M5720" t="e">
        <f>_xlfn.XLOOKUP(B5720,Sheet1!B:B,Sheet1!C:C)</f>
        <v>#N/A</v>
      </c>
    </row>
    <row r="5721" spans="2:13" hidden="1">
      <c r="B5721" t="s">
        <v>12111</v>
      </c>
      <c r="C5721" t="s">
        <v>12112</v>
      </c>
      <c r="D5721" t="s">
        <v>226</v>
      </c>
      <c r="E5721" t="s">
        <v>5154</v>
      </c>
      <c r="F5721">
        <v>0.25</v>
      </c>
      <c r="G5721">
        <v>0</v>
      </c>
      <c r="H5721" t="s">
        <v>103</v>
      </c>
      <c r="I5721" t="s">
        <v>102</v>
      </c>
      <c r="J5721" t="s">
        <v>103</v>
      </c>
      <c r="K5721" t="s">
        <v>12113</v>
      </c>
      <c r="L5721" t="s">
        <v>171</v>
      </c>
      <c r="M5721" t="e">
        <f>_xlfn.XLOOKUP(B5721,Sheet1!B:B,Sheet1!C:C)</f>
        <v>#N/A</v>
      </c>
    </row>
    <row r="5722" spans="2:13" hidden="1">
      <c r="B5722" t="s">
        <v>12111</v>
      </c>
      <c r="C5722" t="s">
        <v>12114</v>
      </c>
      <c r="D5722" t="s">
        <v>12115</v>
      </c>
      <c r="E5722" t="s">
        <v>5070</v>
      </c>
      <c r="F5722">
        <v>0.25</v>
      </c>
      <c r="G5722">
        <v>0</v>
      </c>
      <c r="H5722" t="s">
        <v>102</v>
      </c>
      <c r="I5722" t="s">
        <v>102</v>
      </c>
      <c r="J5722" t="s">
        <v>103</v>
      </c>
      <c r="K5722" t="s">
        <v>12113</v>
      </c>
      <c r="L5722" t="s">
        <v>171</v>
      </c>
      <c r="M5722" t="e">
        <f>_xlfn.XLOOKUP(B5722,Sheet1!B:B,Sheet1!C:C)</f>
        <v>#N/A</v>
      </c>
    </row>
    <row r="5723" spans="2:13" hidden="1">
      <c r="B5723" t="s">
        <v>12111</v>
      </c>
      <c r="C5723" t="s">
        <v>12116</v>
      </c>
      <c r="D5723" t="s">
        <v>12117</v>
      </c>
      <c r="E5723" t="s">
        <v>5070</v>
      </c>
      <c r="F5723">
        <v>40</v>
      </c>
      <c r="G5723">
        <v>72975</v>
      </c>
      <c r="H5723" t="s">
        <v>102</v>
      </c>
      <c r="I5723" t="s">
        <v>102</v>
      </c>
      <c r="J5723" t="s">
        <v>103</v>
      </c>
      <c r="K5723" t="s">
        <v>12113</v>
      </c>
      <c r="L5723" t="s">
        <v>171</v>
      </c>
      <c r="M5723" t="e">
        <f>_xlfn.XLOOKUP(B5723,Sheet1!B:B,Sheet1!C:C)</f>
        <v>#N/A</v>
      </c>
    </row>
    <row r="5724" spans="2:13" hidden="1">
      <c r="B5724" t="s">
        <v>12111</v>
      </c>
      <c r="C5724" t="s">
        <v>12118</v>
      </c>
      <c r="D5724" t="s">
        <v>12119</v>
      </c>
      <c r="E5724" t="s">
        <v>5070</v>
      </c>
      <c r="F5724">
        <v>0</v>
      </c>
      <c r="G5724">
        <v>0</v>
      </c>
      <c r="H5724" t="s">
        <v>102</v>
      </c>
      <c r="I5724" t="s">
        <v>102</v>
      </c>
      <c r="J5724" t="s">
        <v>103</v>
      </c>
      <c r="K5724" t="s">
        <v>12113</v>
      </c>
      <c r="L5724" t="s">
        <v>171</v>
      </c>
      <c r="M5724" t="e">
        <f>_xlfn.XLOOKUP(B5724,Sheet1!B:B,Sheet1!C:C)</f>
        <v>#N/A</v>
      </c>
    </row>
    <row r="5725" spans="2:13" hidden="1">
      <c r="B5725" t="s">
        <v>12111</v>
      </c>
      <c r="C5725" t="s">
        <v>12120</v>
      </c>
      <c r="D5725" t="s">
        <v>226</v>
      </c>
      <c r="E5725" t="s">
        <v>5154</v>
      </c>
      <c r="F5725">
        <v>0.25</v>
      </c>
      <c r="G5725">
        <v>0</v>
      </c>
      <c r="H5725" t="s">
        <v>103</v>
      </c>
      <c r="I5725" t="s">
        <v>102</v>
      </c>
      <c r="J5725" t="s">
        <v>103</v>
      </c>
      <c r="K5725" t="s">
        <v>12113</v>
      </c>
      <c r="L5725" t="s">
        <v>171</v>
      </c>
      <c r="M5725" t="e">
        <f>_xlfn.XLOOKUP(B5725,Sheet1!B:B,Sheet1!C:C)</f>
        <v>#N/A</v>
      </c>
    </row>
    <row r="5726" spans="2:13" hidden="1">
      <c r="B5726" t="s">
        <v>12121</v>
      </c>
      <c r="C5726" t="s">
        <v>12122</v>
      </c>
      <c r="D5726" t="s">
        <v>226</v>
      </c>
      <c r="E5726" t="s">
        <v>5154</v>
      </c>
      <c r="F5726">
        <v>0</v>
      </c>
      <c r="G5726">
        <v>0</v>
      </c>
      <c r="H5726" t="s">
        <v>103</v>
      </c>
      <c r="I5726" t="s">
        <v>102</v>
      </c>
      <c r="J5726" t="s">
        <v>103</v>
      </c>
      <c r="K5726" t="s">
        <v>10855</v>
      </c>
      <c r="L5726" t="s">
        <v>254</v>
      </c>
      <c r="M5726" t="e">
        <f>_xlfn.XLOOKUP(B5726,Sheet1!B:B,Sheet1!C:C)</f>
        <v>#N/A</v>
      </c>
    </row>
    <row r="5727" spans="2:13" hidden="1">
      <c r="B5727" t="s">
        <v>12121</v>
      </c>
      <c r="C5727" t="s">
        <v>12123</v>
      </c>
      <c r="D5727" t="s">
        <v>226</v>
      </c>
      <c r="E5727" t="s">
        <v>5154</v>
      </c>
      <c r="F5727">
        <v>0</v>
      </c>
      <c r="G5727">
        <v>0</v>
      </c>
      <c r="H5727" t="s">
        <v>103</v>
      </c>
      <c r="I5727" t="s">
        <v>102</v>
      </c>
      <c r="J5727" t="s">
        <v>103</v>
      </c>
      <c r="K5727" t="s">
        <v>10855</v>
      </c>
      <c r="L5727" t="s">
        <v>254</v>
      </c>
      <c r="M5727" t="e">
        <f>_xlfn.XLOOKUP(B5727,Sheet1!B:B,Sheet1!C:C)</f>
        <v>#N/A</v>
      </c>
    </row>
    <row r="5728" spans="2:13" hidden="1">
      <c r="B5728" t="s">
        <v>12121</v>
      </c>
      <c r="C5728" t="s">
        <v>12124</v>
      </c>
      <c r="D5728" t="s">
        <v>226</v>
      </c>
      <c r="E5728" t="s">
        <v>5154</v>
      </c>
      <c r="F5728">
        <v>0</v>
      </c>
      <c r="G5728">
        <v>0</v>
      </c>
      <c r="H5728" t="s">
        <v>103</v>
      </c>
      <c r="I5728" t="s">
        <v>102</v>
      </c>
      <c r="J5728" t="s">
        <v>103</v>
      </c>
      <c r="K5728" t="s">
        <v>10855</v>
      </c>
      <c r="L5728" t="s">
        <v>254</v>
      </c>
      <c r="M5728" t="e">
        <f>_xlfn.XLOOKUP(B5728,Sheet1!B:B,Sheet1!C:C)</f>
        <v>#N/A</v>
      </c>
    </row>
    <row r="5729" spans="2:13" hidden="1">
      <c r="B5729" t="s">
        <v>12121</v>
      </c>
      <c r="C5729" t="s">
        <v>10790</v>
      </c>
      <c r="D5729" t="s">
        <v>226</v>
      </c>
      <c r="E5729" t="s">
        <v>5154</v>
      </c>
      <c r="F5729">
        <v>0</v>
      </c>
      <c r="G5729">
        <v>0</v>
      </c>
      <c r="H5729" t="s">
        <v>103</v>
      </c>
      <c r="I5729" t="s">
        <v>102</v>
      </c>
      <c r="J5729" t="s">
        <v>103</v>
      </c>
      <c r="K5729" t="s">
        <v>10855</v>
      </c>
      <c r="L5729" t="s">
        <v>254</v>
      </c>
      <c r="M5729" t="e">
        <f>_xlfn.XLOOKUP(B5729,Sheet1!B:B,Sheet1!C:C)</f>
        <v>#N/A</v>
      </c>
    </row>
    <row r="5730" spans="2:13" hidden="1">
      <c r="B5730" t="s">
        <v>12121</v>
      </c>
      <c r="C5730" t="s">
        <v>12125</v>
      </c>
      <c r="D5730" t="s">
        <v>226</v>
      </c>
      <c r="E5730" t="s">
        <v>5154</v>
      </c>
      <c r="F5730">
        <v>0</v>
      </c>
      <c r="G5730">
        <v>0</v>
      </c>
      <c r="H5730" t="s">
        <v>103</v>
      </c>
      <c r="I5730" t="s">
        <v>102</v>
      </c>
      <c r="J5730" t="s">
        <v>103</v>
      </c>
      <c r="K5730" t="s">
        <v>10855</v>
      </c>
      <c r="L5730" t="s">
        <v>254</v>
      </c>
      <c r="M5730" t="e">
        <f>_xlfn.XLOOKUP(B5730,Sheet1!B:B,Sheet1!C:C)</f>
        <v>#N/A</v>
      </c>
    </row>
    <row r="5731" spans="2:13" hidden="1">
      <c r="B5731" t="s">
        <v>12121</v>
      </c>
      <c r="C5731" t="s">
        <v>12126</v>
      </c>
      <c r="D5731" t="s">
        <v>226</v>
      </c>
      <c r="E5731" t="s">
        <v>5154</v>
      </c>
      <c r="F5731">
        <v>0</v>
      </c>
      <c r="G5731">
        <v>0</v>
      </c>
      <c r="H5731" t="s">
        <v>103</v>
      </c>
      <c r="I5731" t="s">
        <v>102</v>
      </c>
      <c r="J5731" t="s">
        <v>103</v>
      </c>
      <c r="K5731" t="s">
        <v>10855</v>
      </c>
      <c r="L5731" t="s">
        <v>254</v>
      </c>
      <c r="M5731" t="e">
        <f>_xlfn.XLOOKUP(B5731,Sheet1!B:B,Sheet1!C:C)</f>
        <v>#N/A</v>
      </c>
    </row>
    <row r="5732" spans="2:13" hidden="1">
      <c r="B5732" t="s">
        <v>12121</v>
      </c>
      <c r="C5732" t="s">
        <v>12127</v>
      </c>
      <c r="D5732" t="s">
        <v>226</v>
      </c>
      <c r="E5732" t="s">
        <v>5154</v>
      </c>
      <c r="F5732">
        <v>0</v>
      </c>
      <c r="G5732">
        <v>0</v>
      </c>
      <c r="H5732" t="s">
        <v>103</v>
      </c>
      <c r="I5732" t="s">
        <v>102</v>
      </c>
      <c r="J5732" t="s">
        <v>103</v>
      </c>
      <c r="K5732" t="s">
        <v>10855</v>
      </c>
      <c r="L5732" t="s">
        <v>254</v>
      </c>
      <c r="M5732" t="e">
        <f>_xlfn.XLOOKUP(B5732,Sheet1!B:B,Sheet1!C:C)</f>
        <v>#N/A</v>
      </c>
    </row>
    <row r="5733" spans="2:13" hidden="1">
      <c r="B5733" t="s">
        <v>12121</v>
      </c>
      <c r="C5733" t="s">
        <v>12128</v>
      </c>
      <c r="D5733" t="s">
        <v>226</v>
      </c>
      <c r="E5733" t="s">
        <v>5154</v>
      </c>
      <c r="F5733">
        <v>0</v>
      </c>
      <c r="G5733">
        <v>0</v>
      </c>
      <c r="H5733" t="s">
        <v>103</v>
      </c>
      <c r="I5733" t="s">
        <v>102</v>
      </c>
      <c r="J5733" t="s">
        <v>103</v>
      </c>
      <c r="K5733" t="s">
        <v>10855</v>
      </c>
      <c r="L5733" t="s">
        <v>254</v>
      </c>
      <c r="M5733" t="e">
        <f>_xlfn.XLOOKUP(B5733,Sheet1!B:B,Sheet1!C:C)</f>
        <v>#N/A</v>
      </c>
    </row>
    <row r="5734" spans="2:13" hidden="1">
      <c r="B5734" t="s">
        <v>12121</v>
      </c>
      <c r="C5734" t="s">
        <v>12129</v>
      </c>
      <c r="D5734" t="s">
        <v>226</v>
      </c>
      <c r="E5734" t="s">
        <v>5154</v>
      </c>
      <c r="F5734">
        <v>0</v>
      </c>
      <c r="G5734">
        <v>0</v>
      </c>
      <c r="H5734" t="s">
        <v>103</v>
      </c>
      <c r="I5734" t="s">
        <v>102</v>
      </c>
      <c r="J5734" t="s">
        <v>103</v>
      </c>
      <c r="K5734" t="s">
        <v>10855</v>
      </c>
      <c r="L5734" t="s">
        <v>254</v>
      </c>
      <c r="M5734" t="e">
        <f>_xlfn.XLOOKUP(B5734,Sheet1!B:B,Sheet1!C:C)</f>
        <v>#N/A</v>
      </c>
    </row>
    <row r="5735" spans="2:13" hidden="1">
      <c r="B5735" t="s">
        <v>12121</v>
      </c>
      <c r="C5735" t="s">
        <v>12130</v>
      </c>
      <c r="D5735" t="s">
        <v>142</v>
      </c>
      <c r="E5735" t="s">
        <v>5070</v>
      </c>
      <c r="F5735">
        <v>40</v>
      </c>
      <c r="G5735">
        <v>0</v>
      </c>
      <c r="H5735" t="s">
        <v>102</v>
      </c>
      <c r="I5735" t="s">
        <v>102</v>
      </c>
      <c r="J5735" t="s">
        <v>103</v>
      </c>
      <c r="K5735" t="s">
        <v>10855</v>
      </c>
      <c r="L5735" t="s">
        <v>254</v>
      </c>
      <c r="M5735" t="e">
        <f>_xlfn.XLOOKUP(B5735,Sheet1!B:B,Sheet1!C:C)</f>
        <v>#N/A</v>
      </c>
    </row>
    <row r="5736" spans="2:13" hidden="1">
      <c r="B5736" t="s">
        <v>12121</v>
      </c>
      <c r="C5736" t="s">
        <v>12131</v>
      </c>
      <c r="D5736" t="s">
        <v>226</v>
      </c>
      <c r="E5736" t="s">
        <v>5154</v>
      </c>
      <c r="F5736">
        <v>0</v>
      </c>
      <c r="G5736">
        <v>0</v>
      </c>
      <c r="H5736" t="s">
        <v>103</v>
      </c>
      <c r="I5736" t="s">
        <v>102</v>
      </c>
      <c r="J5736" t="s">
        <v>103</v>
      </c>
      <c r="K5736" t="s">
        <v>10855</v>
      </c>
      <c r="L5736" t="s">
        <v>254</v>
      </c>
      <c r="M5736" t="e">
        <f>_xlfn.XLOOKUP(B5736,Sheet1!B:B,Sheet1!C:C)</f>
        <v>#N/A</v>
      </c>
    </row>
    <row r="5737" spans="2:13" hidden="1">
      <c r="B5737" t="s">
        <v>12121</v>
      </c>
      <c r="C5737" t="s">
        <v>12132</v>
      </c>
      <c r="D5737" t="s">
        <v>226</v>
      </c>
      <c r="E5737" t="s">
        <v>5154</v>
      </c>
      <c r="F5737">
        <v>0</v>
      </c>
      <c r="G5737">
        <v>0</v>
      </c>
      <c r="H5737" t="s">
        <v>103</v>
      </c>
      <c r="I5737" t="s">
        <v>102</v>
      </c>
      <c r="J5737" t="s">
        <v>103</v>
      </c>
      <c r="K5737" t="s">
        <v>10855</v>
      </c>
      <c r="L5737" t="s">
        <v>254</v>
      </c>
      <c r="M5737" t="e">
        <f>_xlfn.XLOOKUP(B5737,Sheet1!B:B,Sheet1!C:C)</f>
        <v>#N/A</v>
      </c>
    </row>
    <row r="5738" spans="2:13" hidden="1">
      <c r="B5738" t="s">
        <v>12121</v>
      </c>
      <c r="C5738" t="s">
        <v>12133</v>
      </c>
      <c r="D5738" t="s">
        <v>226</v>
      </c>
      <c r="E5738" t="s">
        <v>5154</v>
      </c>
      <c r="F5738">
        <v>0</v>
      </c>
      <c r="G5738">
        <v>0</v>
      </c>
      <c r="H5738" t="s">
        <v>103</v>
      </c>
      <c r="I5738" t="s">
        <v>102</v>
      </c>
      <c r="J5738" t="s">
        <v>103</v>
      </c>
      <c r="K5738" t="s">
        <v>10855</v>
      </c>
      <c r="L5738" t="s">
        <v>254</v>
      </c>
      <c r="M5738" t="e">
        <f>_xlfn.XLOOKUP(B5738,Sheet1!B:B,Sheet1!C:C)</f>
        <v>#N/A</v>
      </c>
    </row>
    <row r="5739" spans="2:13" hidden="1">
      <c r="B5739" t="s">
        <v>12121</v>
      </c>
      <c r="C5739" t="s">
        <v>12134</v>
      </c>
      <c r="D5739" t="s">
        <v>226</v>
      </c>
      <c r="E5739" t="s">
        <v>5154</v>
      </c>
      <c r="F5739">
        <v>0</v>
      </c>
      <c r="G5739">
        <v>0</v>
      </c>
      <c r="H5739" t="s">
        <v>103</v>
      </c>
      <c r="I5739" t="s">
        <v>102</v>
      </c>
      <c r="J5739" t="s">
        <v>103</v>
      </c>
      <c r="K5739" t="s">
        <v>10855</v>
      </c>
      <c r="L5739" t="s">
        <v>254</v>
      </c>
      <c r="M5739" t="e">
        <f>_xlfn.XLOOKUP(B5739,Sheet1!B:B,Sheet1!C:C)</f>
        <v>#N/A</v>
      </c>
    </row>
    <row r="5740" spans="2:13" hidden="1">
      <c r="B5740" t="s">
        <v>12121</v>
      </c>
      <c r="C5740" t="s">
        <v>12135</v>
      </c>
      <c r="D5740" t="s">
        <v>226</v>
      </c>
      <c r="E5740" t="s">
        <v>5154</v>
      </c>
      <c r="F5740">
        <v>0</v>
      </c>
      <c r="G5740">
        <v>0</v>
      </c>
      <c r="H5740" t="s">
        <v>103</v>
      </c>
      <c r="I5740" t="s">
        <v>102</v>
      </c>
      <c r="J5740" t="s">
        <v>103</v>
      </c>
      <c r="K5740" t="s">
        <v>10855</v>
      </c>
      <c r="L5740" t="s">
        <v>254</v>
      </c>
      <c r="M5740" t="e">
        <f>_xlfn.XLOOKUP(B5740,Sheet1!B:B,Sheet1!C:C)</f>
        <v>#N/A</v>
      </c>
    </row>
    <row r="5741" spans="2:13" hidden="1">
      <c r="B5741" t="s">
        <v>12121</v>
      </c>
      <c r="C5741" t="s">
        <v>12136</v>
      </c>
      <c r="D5741" t="s">
        <v>226</v>
      </c>
      <c r="E5741" t="s">
        <v>5154</v>
      </c>
      <c r="F5741">
        <v>0</v>
      </c>
      <c r="G5741">
        <v>0</v>
      </c>
      <c r="H5741" t="s">
        <v>103</v>
      </c>
      <c r="I5741" t="s">
        <v>102</v>
      </c>
      <c r="J5741" t="s">
        <v>103</v>
      </c>
      <c r="K5741" t="s">
        <v>10855</v>
      </c>
      <c r="L5741" t="s">
        <v>254</v>
      </c>
      <c r="M5741" t="e">
        <f>_xlfn.XLOOKUP(B5741,Sheet1!B:B,Sheet1!C:C)</f>
        <v>#N/A</v>
      </c>
    </row>
    <row r="5742" spans="2:13" hidden="1">
      <c r="B5742" t="s">
        <v>12121</v>
      </c>
      <c r="C5742" t="s">
        <v>12137</v>
      </c>
      <c r="D5742" t="s">
        <v>226</v>
      </c>
      <c r="E5742" t="s">
        <v>5154</v>
      </c>
      <c r="F5742">
        <v>0</v>
      </c>
      <c r="G5742">
        <v>0</v>
      </c>
      <c r="H5742" t="s">
        <v>103</v>
      </c>
      <c r="I5742" t="s">
        <v>102</v>
      </c>
      <c r="J5742" t="s">
        <v>103</v>
      </c>
      <c r="K5742" t="s">
        <v>10855</v>
      </c>
      <c r="L5742" t="s">
        <v>254</v>
      </c>
      <c r="M5742" t="e">
        <f>_xlfn.XLOOKUP(B5742,Sheet1!B:B,Sheet1!C:C)</f>
        <v>#N/A</v>
      </c>
    </row>
    <row r="5743" spans="2:13" hidden="1">
      <c r="B5743" t="s">
        <v>12121</v>
      </c>
      <c r="C5743" t="s">
        <v>12138</v>
      </c>
      <c r="D5743" t="s">
        <v>226</v>
      </c>
      <c r="E5743" t="s">
        <v>5154</v>
      </c>
      <c r="F5743">
        <v>0</v>
      </c>
      <c r="G5743">
        <v>0</v>
      </c>
      <c r="H5743" t="s">
        <v>103</v>
      </c>
      <c r="I5743" t="s">
        <v>102</v>
      </c>
      <c r="J5743" t="s">
        <v>103</v>
      </c>
      <c r="K5743" t="s">
        <v>10855</v>
      </c>
      <c r="L5743" t="s">
        <v>254</v>
      </c>
      <c r="M5743" t="e">
        <f>_xlfn.XLOOKUP(B5743,Sheet1!B:B,Sheet1!C:C)</f>
        <v>#N/A</v>
      </c>
    </row>
    <row r="5744" spans="2:13" hidden="1">
      <c r="B5744" t="s">
        <v>12121</v>
      </c>
      <c r="C5744" t="s">
        <v>12139</v>
      </c>
      <c r="D5744" t="s">
        <v>226</v>
      </c>
      <c r="E5744" t="s">
        <v>5154</v>
      </c>
      <c r="F5744">
        <v>0</v>
      </c>
      <c r="G5744">
        <v>0</v>
      </c>
      <c r="H5744" t="s">
        <v>103</v>
      </c>
      <c r="I5744" t="s">
        <v>102</v>
      </c>
      <c r="J5744" t="s">
        <v>103</v>
      </c>
      <c r="K5744" t="s">
        <v>10855</v>
      </c>
      <c r="L5744" t="s">
        <v>254</v>
      </c>
      <c r="M5744" t="e">
        <f>_xlfn.XLOOKUP(B5744,Sheet1!B:B,Sheet1!C:C)</f>
        <v>#N/A</v>
      </c>
    </row>
    <row r="5745" spans="2:13" hidden="1">
      <c r="B5745" t="s">
        <v>12121</v>
      </c>
      <c r="C5745" t="s">
        <v>12140</v>
      </c>
      <c r="D5745" t="s">
        <v>226</v>
      </c>
      <c r="E5745" t="s">
        <v>5154</v>
      </c>
      <c r="F5745">
        <v>0</v>
      </c>
      <c r="G5745">
        <v>0</v>
      </c>
      <c r="H5745" t="s">
        <v>103</v>
      </c>
      <c r="I5745" t="s">
        <v>102</v>
      </c>
      <c r="J5745" t="s">
        <v>103</v>
      </c>
      <c r="K5745" t="s">
        <v>10855</v>
      </c>
      <c r="L5745" t="s">
        <v>254</v>
      </c>
      <c r="M5745" t="e">
        <f>_xlfn.XLOOKUP(B5745,Sheet1!B:B,Sheet1!C:C)</f>
        <v>#N/A</v>
      </c>
    </row>
    <row r="5746" spans="2:13" hidden="1">
      <c r="B5746" t="s">
        <v>12121</v>
      </c>
      <c r="C5746" t="s">
        <v>12141</v>
      </c>
      <c r="D5746" t="s">
        <v>226</v>
      </c>
      <c r="E5746" t="s">
        <v>5154</v>
      </c>
      <c r="F5746">
        <v>0</v>
      </c>
      <c r="G5746">
        <v>0</v>
      </c>
      <c r="H5746" t="s">
        <v>103</v>
      </c>
      <c r="I5746" t="s">
        <v>102</v>
      </c>
      <c r="J5746" t="s">
        <v>103</v>
      </c>
      <c r="K5746" t="s">
        <v>10855</v>
      </c>
      <c r="L5746" t="s">
        <v>254</v>
      </c>
      <c r="M5746" t="e">
        <f>_xlfn.XLOOKUP(B5746,Sheet1!B:B,Sheet1!C:C)</f>
        <v>#N/A</v>
      </c>
    </row>
    <row r="5747" spans="2:13" hidden="1">
      <c r="B5747" t="s">
        <v>12121</v>
      </c>
      <c r="C5747" t="s">
        <v>12142</v>
      </c>
      <c r="D5747" t="s">
        <v>226</v>
      </c>
      <c r="E5747" t="s">
        <v>5154</v>
      </c>
      <c r="F5747">
        <v>0</v>
      </c>
      <c r="G5747">
        <v>0</v>
      </c>
      <c r="H5747" t="s">
        <v>103</v>
      </c>
      <c r="I5747" t="s">
        <v>102</v>
      </c>
      <c r="J5747" t="s">
        <v>103</v>
      </c>
      <c r="K5747" t="s">
        <v>10855</v>
      </c>
      <c r="L5747" t="s">
        <v>254</v>
      </c>
      <c r="M5747" t="e">
        <f>_xlfn.XLOOKUP(B5747,Sheet1!B:B,Sheet1!C:C)</f>
        <v>#N/A</v>
      </c>
    </row>
    <row r="5748" spans="2:13" hidden="1">
      <c r="B5748" t="s">
        <v>12121</v>
      </c>
      <c r="C5748" t="s">
        <v>12143</v>
      </c>
      <c r="D5748" t="s">
        <v>12144</v>
      </c>
      <c r="F5748">
        <v>40</v>
      </c>
      <c r="G5748">
        <v>150500</v>
      </c>
      <c r="H5748" t="s">
        <v>103</v>
      </c>
      <c r="I5748" t="s">
        <v>103</v>
      </c>
      <c r="J5748" t="s">
        <v>103</v>
      </c>
      <c r="K5748" t="s">
        <v>10855</v>
      </c>
      <c r="L5748" t="s">
        <v>254</v>
      </c>
      <c r="M5748" t="e">
        <f>_xlfn.XLOOKUP(B5748,Sheet1!B:B,Sheet1!C:C)</f>
        <v>#N/A</v>
      </c>
    </row>
    <row r="5749" spans="2:13" hidden="1">
      <c r="B5749" t="s">
        <v>12121</v>
      </c>
      <c r="C5749" t="s">
        <v>12145</v>
      </c>
      <c r="D5749" t="s">
        <v>226</v>
      </c>
      <c r="E5749" t="s">
        <v>5154</v>
      </c>
      <c r="F5749">
        <v>0</v>
      </c>
      <c r="G5749">
        <v>0</v>
      </c>
      <c r="H5749" t="s">
        <v>103</v>
      </c>
      <c r="I5749" t="s">
        <v>102</v>
      </c>
      <c r="J5749" t="s">
        <v>103</v>
      </c>
      <c r="K5749" t="s">
        <v>10855</v>
      </c>
      <c r="L5749" t="s">
        <v>254</v>
      </c>
      <c r="M5749" t="e">
        <f>_xlfn.XLOOKUP(B5749,Sheet1!B:B,Sheet1!C:C)</f>
        <v>#N/A</v>
      </c>
    </row>
    <row r="5750" spans="2:13" hidden="1">
      <c r="B5750" t="s">
        <v>12121</v>
      </c>
      <c r="C5750" t="s">
        <v>12146</v>
      </c>
      <c r="D5750" t="s">
        <v>226</v>
      </c>
      <c r="E5750" t="s">
        <v>5154</v>
      </c>
      <c r="F5750">
        <v>0</v>
      </c>
      <c r="G5750">
        <v>0</v>
      </c>
      <c r="H5750" t="s">
        <v>103</v>
      </c>
      <c r="I5750" t="s">
        <v>102</v>
      </c>
      <c r="J5750" t="s">
        <v>103</v>
      </c>
      <c r="K5750" t="s">
        <v>10855</v>
      </c>
      <c r="L5750" t="s">
        <v>254</v>
      </c>
      <c r="M5750" t="e">
        <f>_xlfn.XLOOKUP(B5750,Sheet1!B:B,Sheet1!C:C)</f>
        <v>#N/A</v>
      </c>
    </row>
    <row r="5751" spans="2:13" hidden="1">
      <c r="B5751" t="s">
        <v>12121</v>
      </c>
      <c r="C5751" t="s">
        <v>12147</v>
      </c>
      <c r="D5751" t="s">
        <v>226</v>
      </c>
      <c r="E5751" t="s">
        <v>5154</v>
      </c>
      <c r="F5751">
        <v>0</v>
      </c>
      <c r="G5751">
        <v>0</v>
      </c>
      <c r="H5751" t="s">
        <v>103</v>
      </c>
      <c r="I5751" t="s">
        <v>102</v>
      </c>
      <c r="J5751" t="s">
        <v>103</v>
      </c>
      <c r="K5751" t="s">
        <v>10855</v>
      </c>
      <c r="L5751" t="s">
        <v>254</v>
      </c>
      <c r="M5751" t="e">
        <f>_xlfn.XLOOKUP(B5751,Sheet1!B:B,Sheet1!C:C)</f>
        <v>#N/A</v>
      </c>
    </row>
    <row r="5752" spans="2:13" hidden="1">
      <c r="B5752" t="s">
        <v>12121</v>
      </c>
      <c r="C5752" t="s">
        <v>12148</v>
      </c>
      <c r="D5752" t="s">
        <v>226</v>
      </c>
      <c r="E5752" t="s">
        <v>5154</v>
      </c>
      <c r="F5752">
        <v>0</v>
      </c>
      <c r="G5752">
        <v>0</v>
      </c>
      <c r="H5752" t="s">
        <v>103</v>
      </c>
      <c r="I5752" t="s">
        <v>102</v>
      </c>
      <c r="J5752" t="s">
        <v>103</v>
      </c>
      <c r="K5752" t="s">
        <v>10855</v>
      </c>
      <c r="L5752" t="s">
        <v>254</v>
      </c>
      <c r="M5752" t="e">
        <f>_xlfn.XLOOKUP(B5752,Sheet1!B:B,Sheet1!C:C)</f>
        <v>#N/A</v>
      </c>
    </row>
    <row r="5753" spans="2:13" hidden="1">
      <c r="B5753" t="s">
        <v>12121</v>
      </c>
      <c r="C5753" t="s">
        <v>12149</v>
      </c>
      <c r="D5753" t="s">
        <v>226</v>
      </c>
      <c r="E5753" t="s">
        <v>5154</v>
      </c>
      <c r="F5753">
        <v>0</v>
      </c>
      <c r="G5753">
        <v>0</v>
      </c>
      <c r="H5753" t="s">
        <v>103</v>
      </c>
      <c r="I5753" t="s">
        <v>102</v>
      </c>
      <c r="J5753" t="s">
        <v>103</v>
      </c>
      <c r="K5753" t="s">
        <v>10855</v>
      </c>
      <c r="L5753" t="s">
        <v>254</v>
      </c>
      <c r="M5753" t="e">
        <f>_xlfn.XLOOKUP(B5753,Sheet1!B:B,Sheet1!C:C)</f>
        <v>#N/A</v>
      </c>
    </row>
    <row r="5754" spans="2:13" hidden="1">
      <c r="B5754" t="s">
        <v>12121</v>
      </c>
      <c r="C5754" t="s">
        <v>12150</v>
      </c>
      <c r="D5754" t="s">
        <v>226</v>
      </c>
      <c r="E5754" t="s">
        <v>5154</v>
      </c>
      <c r="F5754">
        <v>0</v>
      </c>
      <c r="G5754">
        <v>0</v>
      </c>
      <c r="H5754" t="s">
        <v>103</v>
      </c>
      <c r="I5754" t="s">
        <v>102</v>
      </c>
      <c r="J5754" t="s">
        <v>103</v>
      </c>
      <c r="K5754" t="s">
        <v>10855</v>
      </c>
      <c r="L5754" t="s">
        <v>254</v>
      </c>
      <c r="M5754" t="e">
        <f>_xlfn.XLOOKUP(B5754,Sheet1!B:B,Sheet1!C:C)</f>
        <v>#N/A</v>
      </c>
    </row>
    <row r="5755" spans="2:13" hidden="1">
      <c r="B5755" t="s">
        <v>12121</v>
      </c>
      <c r="C5755" t="s">
        <v>12151</v>
      </c>
      <c r="D5755" t="s">
        <v>226</v>
      </c>
      <c r="E5755" t="s">
        <v>5154</v>
      </c>
      <c r="F5755">
        <v>0</v>
      </c>
      <c r="G5755">
        <v>0</v>
      </c>
      <c r="H5755" t="s">
        <v>103</v>
      </c>
      <c r="I5755" t="s">
        <v>102</v>
      </c>
      <c r="J5755" t="s">
        <v>103</v>
      </c>
      <c r="K5755" t="s">
        <v>10855</v>
      </c>
      <c r="L5755" t="s">
        <v>254</v>
      </c>
      <c r="M5755" t="e">
        <f>_xlfn.XLOOKUP(B5755,Sheet1!B:B,Sheet1!C:C)</f>
        <v>#N/A</v>
      </c>
    </row>
    <row r="5756" spans="2:13" hidden="1">
      <c r="B5756" t="s">
        <v>12121</v>
      </c>
      <c r="C5756" t="s">
        <v>12152</v>
      </c>
      <c r="D5756" t="s">
        <v>226</v>
      </c>
      <c r="E5756" t="s">
        <v>5154</v>
      </c>
      <c r="F5756">
        <v>0</v>
      </c>
      <c r="G5756">
        <v>0</v>
      </c>
      <c r="H5756" t="s">
        <v>103</v>
      </c>
      <c r="I5756" t="s">
        <v>102</v>
      </c>
      <c r="J5756" t="s">
        <v>103</v>
      </c>
      <c r="K5756" t="s">
        <v>10855</v>
      </c>
      <c r="L5756" t="s">
        <v>254</v>
      </c>
      <c r="M5756" t="e">
        <f>_xlfn.XLOOKUP(B5756,Sheet1!B:B,Sheet1!C:C)</f>
        <v>#N/A</v>
      </c>
    </row>
    <row r="5757" spans="2:13" hidden="1">
      <c r="B5757" t="s">
        <v>12121</v>
      </c>
      <c r="C5757" t="s">
        <v>12153</v>
      </c>
      <c r="D5757" t="s">
        <v>226</v>
      </c>
      <c r="E5757" t="s">
        <v>5154</v>
      </c>
      <c r="F5757">
        <v>0</v>
      </c>
      <c r="G5757">
        <v>0</v>
      </c>
      <c r="H5757" t="s">
        <v>103</v>
      </c>
      <c r="I5757" t="s">
        <v>102</v>
      </c>
      <c r="J5757" t="s">
        <v>103</v>
      </c>
      <c r="K5757" t="s">
        <v>10855</v>
      </c>
      <c r="L5757" t="s">
        <v>254</v>
      </c>
      <c r="M5757" t="e">
        <f>_xlfn.XLOOKUP(B5757,Sheet1!B:B,Sheet1!C:C)</f>
        <v>#N/A</v>
      </c>
    </row>
    <row r="5758" spans="2:13" hidden="1">
      <c r="B5758" t="s">
        <v>12121</v>
      </c>
      <c r="C5758" t="s">
        <v>12154</v>
      </c>
      <c r="D5758" t="s">
        <v>5215</v>
      </c>
      <c r="E5758" t="s">
        <v>5070</v>
      </c>
      <c r="F5758">
        <v>40</v>
      </c>
      <c r="G5758">
        <v>0</v>
      </c>
      <c r="H5758" t="s">
        <v>102</v>
      </c>
      <c r="I5758" t="s">
        <v>102</v>
      </c>
      <c r="J5758" t="s">
        <v>103</v>
      </c>
      <c r="K5758" t="s">
        <v>10855</v>
      </c>
      <c r="L5758" t="s">
        <v>254</v>
      </c>
      <c r="M5758" t="e">
        <f>_xlfn.XLOOKUP(B5758,Sheet1!B:B,Sheet1!C:C)</f>
        <v>#N/A</v>
      </c>
    </row>
    <row r="5759" spans="2:13" hidden="1">
      <c r="B5759" t="s">
        <v>12121</v>
      </c>
      <c r="C5759" t="s">
        <v>12155</v>
      </c>
      <c r="D5759" t="s">
        <v>153</v>
      </c>
      <c r="F5759">
        <v>40</v>
      </c>
      <c r="G5759">
        <v>134075</v>
      </c>
      <c r="H5759" t="s">
        <v>103</v>
      </c>
      <c r="I5759" t="s">
        <v>103</v>
      </c>
      <c r="J5759" t="s">
        <v>103</v>
      </c>
      <c r="K5759" t="s">
        <v>10855</v>
      </c>
      <c r="L5759" t="s">
        <v>254</v>
      </c>
      <c r="M5759" t="e">
        <f>_xlfn.XLOOKUP(B5759,Sheet1!B:B,Sheet1!C:C)</f>
        <v>#N/A</v>
      </c>
    </row>
    <row r="5760" spans="2:13" hidden="1">
      <c r="B5760" t="s">
        <v>12121</v>
      </c>
      <c r="C5760" t="s">
        <v>12156</v>
      </c>
      <c r="D5760" t="s">
        <v>226</v>
      </c>
      <c r="E5760" t="s">
        <v>5154</v>
      </c>
      <c r="F5760">
        <v>0</v>
      </c>
      <c r="G5760">
        <v>0</v>
      </c>
      <c r="H5760" t="s">
        <v>103</v>
      </c>
      <c r="I5760" t="s">
        <v>102</v>
      </c>
      <c r="J5760" t="s">
        <v>103</v>
      </c>
      <c r="K5760" t="s">
        <v>10855</v>
      </c>
      <c r="L5760" t="s">
        <v>254</v>
      </c>
      <c r="M5760" t="e">
        <f>_xlfn.XLOOKUP(B5760,Sheet1!B:B,Sheet1!C:C)</f>
        <v>#N/A</v>
      </c>
    </row>
    <row r="5761" spans="2:13" hidden="1">
      <c r="B5761" t="s">
        <v>12121</v>
      </c>
      <c r="C5761" t="s">
        <v>12157</v>
      </c>
      <c r="D5761" t="s">
        <v>226</v>
      </c>
      <c r="E5761" t="s">
        <v>5154</v>
      </c>
      <c r="F5761">
        <v>0</v>
      </c>
      <c r="G5761">
        <v>0</v>
      </c>
      <c r="H5761" t="s">
        <v>103</v>
      </c>
      <c r="I5761" t="s">
        <v>102</v>
      </c>
      <c r="J5761" t="s">
        <v>103</v>
      </c>
      <c r="K5761" t="s">
        <v>10855</v>
      </c>
      <c r="L5761" t="s">
        <v>254</v>
      </c>
      <c r="M5761" t="e">
        <f>_xlfn.XLOOKUP(B5761,Sheet1!B:B,Sheet1!C:C)</f>
        <v>#N/A</v>
      </c>
    </row>
    <row r="5762" spans="2:13" hidden="1">
      <c r="B5762" t="s">
        <v>12121</v>
      </c>
      <c r="C5762" t="s">
        <v>12158</v>
      </c>
      <c r="D5762" t="s">
        <v>226</v>
      </c>
      <c r="E5762" t="s">
        <v>5154</v>
      </c>
      <c r="F5762">
        <v>0</v>
      </c>
      <c r="G5762">
        <v>0</v>
      </c>
      <c r="H5762" t="s">
        <v>103</v>
      </c>
      <c r="I5762" t="s">
        <v>102</v>
      </c>
      <c r="J5762" t="s">
        <v>103</v>
      </c>
      <c r="K5762" t="s">
        <v>10855</v>
      </c>
      <c r="L5762" t="s">
        <v>254</v>
      </c>
      <c r="M5762" t="e">
        <f>_xlfn.XLOOKUP(B5762,Sheet1!B:B,Sheet1!C:C)</f>
        <v>#N/A</v>
      </c>
    </row>
    <row r="5763" spans="2:13" hidden="1">
      <c r="B5763" t="s">
        <v>12121</v>
      </c>
      <c r="C5763" t="s">
        <v>12159</v>
      </c>
      <c r="D5763" t="s">
        <v>226</v>
      </c>
      <c r="E5763" t="s">
        <v>5154</v>
      </c>
      <c r="F5763">
        <v>0</v>
      </c>
      <c r="G5763">
        <v>0</v>
      </c>
      <c r="H5763" t="s">
        <v>103</v>
      </c>
      <c r="I5763" t="s">
        <v>102</v>
      </c>
      <c r="J5763" t="s">
        <v>103</v>
      </c>
      <c r="K5763" t="s">
        <v>10855</v>
      </c>
      <c r="L5763" t="s">
        <v>254</v>
      </c>
      <c r="M5763" t="e">
        <f>_xlfn.XLOOKUP(B5763,Sheet1!B:B,Sheet1!C:C)</f>
        <v>#N/A</v>
      </c>
    </row>
    <row r="5764" spans="2:13" hidden="1">
      <c r="B5764" t="s">
        <v>12121</v>
      </c>
      <c r="C5764" t="s">
        <v>12160</v>
      </c>
      <c r="D5764" t="s">
        <v>226</v>
      </c>
      <c r="E5764" t="s">
        <v>5154</v>
      </c>
      <c r="F5764">
        <v>0</v>
      </c>
      <c r="G5764">
        <v>0</v>
      </c>
      <c r="H5764" t="s">
        <v>103</v>
      </c>
      <c r="I5764" t="s">
        <v>102</v>
      </c>
      <c r="J5764" t="s">
        <v>103</v>
      </c>
      <c r="K5764" t="s">
        <v>10855</v>
      </c>
      <c r="L5764" t="s">
        <v>254</v>
      </c>
      <c r="M5764" t="e">
        <f>_xlfn.XLOOKUP(B5764,Sheet1!B:B,Sheet1!C:C)</f>
        <v>#N/A</v>
      </c>
    </row>
    <row r="5765" spans="2:13" hidden="1">
      <c r="B5765" t="s">
        <v>12121</v>
      </c>
      <c r="C5765" t="s">
        <v>12161</v>
      </c>
      <c r="D5765" t="s">
        <v>226</v>
      </c>
      <c r="E5765" t="s">
        <v>5154</v>
      </c>
      <c r="F5765">
        <v>0</v>
      </c>
      <c r="G5765">
        <v>0</v>
      </c>
      <c r="H5765" t="s">
        <v>103</v>
      </c>
      <c r="I5765" t="s">
        <v>102</v>
      </c>
      <c r="J5765" t="s">
        <v>103</v>
      </c>
      <c r="K5765" t="s">
        <v>10855</v>
      </c>
      <c r="L5765" t="s">
        <v>254</v>
      </c>
      <c r="M5765" t="e">
        <f>_xlfn.XLOOKUP(B5765,Sheet1!B:B,Sheet1!C:C)</f>
        <v>#N/A</v>
      </c>
    </row>
    <row r="5766" spans="2:13" hidden="1">
      <c r="B5766" t="s">
        <v>12121</v>
      </c>
      <c r="C5766" t="s">
        <v>12162</v>
      </c>
      <c r="D5766" t="s">
        <v>226</v>
      </c>
      <c r="E5766" t="s">
        <v>5154</v>
      </c>
      <c r="F5766">
        <v>0</v>
      </c>
      <c r="G5766">
        <v>0</v>
      </c>
      <c r="H5766" t="s">
        <v>103</v>
      </c>
      <c r="I5766" t="s">
        <v>102</v>
      </c>
      <c r="J5766" t="s">
        <v>103</v>
      </c>
      <c r="K5766" t="s">
        <v>10855</v>
      </c>
      <c r="L5766" t="s">
        <v>254</v>
      </c>
      <c r="M5766" t="e">
        <f>_xlfn.XLOOKUP(B5766,Sheet1!B:B,Sheet1!C:C)</f>
        <v>#N/A</v>
      </c>
    </row>
    <row r="5767" spans="2:13" hidden="1">
      <c r="B5767" t="s">
        <v>12121</v>
      </c>
      <c r="C5767" t="s">
        <v>12163</v>
      </c>
      <c r="D5767" t="s">
        <v>226</v>
      </c>
      <c r="E5767" t="s">
        <v>5154</v>
      </c>
      <c r="F5767">
        <v>0</v>
      </c>
      <c r="G5767">
        <v>0</v>
      </c>
      <c r="H5767" t="s">
        <v>103</v>
      </c>
      <c r="I5767" t="s">
        <v>102</v>
      </c>
      <c r="J5767" t="s">
        <v>103</v>
      </c>
      <c r="K5767" t="s">
        <v>10855</v>
      </c>
      <c r="L5767" t="s">
        <v>254</v>
      </c>
      <c r="M5767" t="e">
        <f>_xlfn.XLOOKUP(B5767,Sheet1!B:B,Sheet1!C:C)</f>
        <v>#N/A</v>
      </c>
    </row>
    <row r="5768" spans="2:13" hidden="1">
      <c r="B5768" t="s">
        <v>12121</v>
      </c>
      <c r="C5768" t="s">
        <v>12164</v>
      </c>
      <c r="D5768" t="s">
        <v>226</v>
      </c>
      <c r="E5768" t="s">
        <v>5154</v>
      </c>
      <c r="F5768">
        <v>0</v>
      </c>
      <c r="G5768">
        <v>0</v>
      </c>
      <c r="H5768" t="s">
        <v>103</v>
      </c>
      <c r="I5768" t="s">
        <v>102</v>
      </c>
      <c r="J5768" t="s">
        <v>103</v>
      </c>
      <c r="K5768" t="s">
        <v>10855</v>
      </c>
      <c r="L5768" t="s">
        <v>254</v>
      </c>
      <c r="M5768" t="e">
        <f>_xlfn.XLOOKUP(B5768,Sheet1!B:B,Sheet1!C:C)</f>
        <v>#N/A</v>
      </c>
    </row>
    <row r="5769" spans="2:13" hidden="1">
      <c r="B5769" t="s">
        <v>12121</v>
      </c>
      <c r="C5769" t="s">
        <v>12165</v>
      </c>
      <c r="D5769" t="s">
        <v>226</v>
      </c>
      <c r="E5769" t="s">
        <v>5154</v>
      </c>
      <c r="F5769">
        <v>0</v>
      </c>
      <c r="G5769">
        <v>0</v>
      </c>
      <c r="H5769" t="s">
        <v>103</v>
      </c>
      <c r="I5769" t="s">
        <v>102</v>
      </c>
      <c r="J5769" t="s">
        <v>103</v>
      </c>
      <c r="K5769" t="s">
        <v>10855</v>
      </c>
      <c r="L5769" t="s">
        <v>254</v>
      </c>
      <c r="M5769" t="e">
        <f>_xlfn.XLOOKUP(B5769,Sheet1!B:B,Sheet1!C:C)</f>
        <v>#N/A</v>
      </c>
    </row>
    <row r="5770" spans="2:13" hidden="1">
      <c r="B5770" t="s">
        <v>12121</v>
      </c>
      <c r="C5770" t="s">
        <v>12166</v>
      </c>
      <c r="D5770" t="s">
        <v>226</v>
      </c>
      <c r="E5770" t="s">
        <v>5154</v>
      </c>
      <c r="F5770">
        <v>0</v>
      </c>
      <c r="G5770">
        <v>0</v>
      </c>
      <c r="H5770" t="s">
        <v>103</v>
      </c>
      <c r="I5770" t="s">
        <v>102</v>
      </c>
      <c r="J5770" t="s">
        <v>103</v>
      </c>
      <c r="K5770" t="s">
        <v>10855</v>
      </c>
      <c r="L5770" t="s">
        <v>254</v>
      </c>
      <c r="M5770" t="e">
        <f>_xlfn.XLOOKUP(B5770,Sheet1!B:B,Sheet1!C:C)</f>
        <v>#N/A</v>
      </c>
    </row>
    <row r="5771" spans="2:13" hidden="1">
      <c r="B5771" t="s">
        <v>12121</v>
      </c>
      <c r="C5771" t="s">
        <v>12167</v>
      </c>
      <c r="D5771" t="s">
        <v>5149</v>
      </c>
      <c r="E5771" t="s">
        <v>5073</v>
      </c>
      <c r="F5771">
        <v>40</v>
      </c>
      <c r="G5771">
        <v>328325</v>
      </c>
      <c r="H5771" t="s">
        <v>102</v>
      </c>
      <c r="I5771" t="s">
        <v>103</v>
      </c>
      <c r="J5771" t="s">
        <v>103</v>
      </c>
      <c r="K5771" t="s">
        <v>10855</v>
      </c>
      <c r="L5771" t="s">
        <v>254</v>
      </c>
      <c r="M5771" t="e">
        <f>_xlfn.XLOOKUP(B5771,Sheet1!B:B,Sheet1!C:C)</f>
        <v>#N/A</v>
      </c>
    </row>
    <row r="5772" spans="2:13" hidden="1">
      <c r="B5772" t="s">
        <v>12121</v>
      </c>
      <c r="C5772" t="s">
        <v>10851</v>
      </c>
      <c r="D5772" t="s">
        <v>226</v>
      </c>
      <c r="E5772" t="s">
        <v>5154</v>
      </c>
      <c r="F5772">
        <v>0</v>
      </c>
      <c r="G5772">
        <v>0</v>
      </c>
      <c r="H5772" t="s">
        <v>103</v>
      </c>
      <c r="I5772" t="s">
        <v>102</v>
      </c>
      <c r="J5772" t="s">
        <v>103</v>
      </c>
      <c r="K5772" t="s">
        <v>10855</v>
      </c>
      <c r="L5772" t="s">
        <v>254</v>
      </c>
      <c r="M5772" t="e">
        <f>_xlfn.XLOOKUP(B5772,Sheet1!B:B,Sheet1!C:C)</f>
        <v>#N/A</v>
      </c>
    </row>
    <row r="5773" spans="2:13" hidden="1">
      <c r="B5773" t="s">
        <v>12121</v>
      </c>
      <c r="C5773" t="s">
        <v>12168</v>
      </c>
      <c r="D5773" t="s">
        <v>12169</v>
      </c>
      <c r="E5773" t="s">
        <v>5070</v>
      </c>
      <c r="F5773">
        <v>40</v>
      </c>
      <c r="G5773">
        <v>0</v>
      </c>
      <c r="H5773" t="s">
        <v>102</v>
      </c>
      <c r="I5773" t="s">
        <v>102</v>
      </c>
      <c r="J5773" t="s">
        <v>103</v>
      </c>
      <c r="K5773" t="s">
        <v>10855</v>
      </c>
      <c r="L5773" t="s">
        <v>254</v>
      </c>
      <c r="M5773" t="e">
        <f>_xlfn.XLOOKUP(B5773,Sheet1!B:B,Sheet1!C:C)</f>
        <v>#N/A</v>
      </c>
    </row>
    <row r="5774" spans="2:13" hidden="1">
      <c r="B5774" t="s">
        <v>12121</v>
      </c>
      <c r="C5774" t="s">
        <v>12170</v>
      </c>
      <c r="D5774" t="s">
        <v>226</v>
      </c>
      <c r="E5774" t="s">
        <v>5154</v>
      </c>
      <c r="F5774">
        <v>0</v>
      </c>
      <c r="G5774">
        <v>0</v>
      </c>
      <c r="H5774" t="s">
        <v>103</v>
      </c>
      <c r="I5774" t="s">
        <v>102</v>
      </c>
      <c r="J5774" t="s">
        <v>103</v>
      </c>
      <c r="K5774" t="s">
        <v>10855</v>
      </c>
      <c r="L5774" t="s">
        <v>254</v>
      </c>
      <c r="M5774" t="e">
        <f>_xlfn.XLOOKUP(B5774,Sheet1!B:B,Sheet1!C:C)</f>
        <v>#N/A</v>
      </c>
    </row>
    <row r="5775" spans="2:13" hidden="1">
      <c r="B5775" t="s">
        <v>12121</v>
      </c>
      <c r="C5775" t="s">
        <v>10855</v>
      </c>
      <c r="D5775" t="s">
        <v>893</v>
      </c>
      <c r="E5775" t="s">
        <v>5070</v>
      </c>
      <c r="F5775">
        <v>40</v>
      </c>
      <c r="G5775">
        <v>451194</v>
      </c>
      <c r="H5775" t="s">
        <v>102</v>
      </c>
      <c r="I5775" t="s">
        <v>102</v>
      </c>
      <c r="J5775" t="s">
        <v>103</v>
      </c>
      <c r="K5775" t="s">
        <v>10855</v>
      </c>
      <c r="L5775" t="s">
        <v>254</v>
      </c>
      <c r="M5775" t="e">
        <f>_xlfn.XLOOKUP(B5775,Sheet1!B:B,Sheet1!C:C)</f>
        <v>#N/A</v>
      </c>
    </row>
    <row r="5776" spans="2:13" hidden="1">
      <c r="B5776" t="s">
        <v>12121</v>
      </c>
      <c r="C5776" t="s">
        <v>12171</v>
      </c>
      <c r="D5776" t="s">
        <v>226</v>
      </c>
      <c r="E5776" t="s">
        <v>5154</v>
      </c>
      <c r="F5776">
        <v>0</v>
      </c>
      <c r="G5776">
        <v>0</v>
      </c>
      <c r="H5776" t="s">
        <v>103</v>
      </c>
      <c r="I5776" t="s">
        <v>102</v>
      </c>
      <c r="J5776" t="s">
        <v>103</v>
      </c>
      <c r="K5776" t="s">
        <v>10855</v>
      </c>
      <c r="L5776" t="s">
        <v>254</v>
      </c>
      <c r="M5776" t="e">
        <f>_xlfn.XLOOKUP(B5776,Sheet1!B:B,Sheet1!C:C)</f>
        <v>#N/A</v>
      </c>
    </row>
    <row r="5777" spans="2:13" hidden="1">
      <c r="B5777" t="s">
        <v>12121</v>
      </c>
      <c r="C5777" t="s">
        <v>12172</v>
      </c>
      <c r="D5777" t="s">
        <v>226</v>
      </c>
      <c r="E5777" t="s">
        <v>5154</v>
      </c>
      <c r="F5777">
        <v>0</v>
      </c>
      <c r="G5777">
        <v>0</v>
      </c>
      <c r="H5777" t="s">
        <v>103</v>
      </c>
      <c r="I5777" t="s">
        <v>102</v>
      </c>
      <c r="J5777" t="s">
        <v>103</v>
      </c>
      <c r="K5777" t="s">
        <v>10855</v>
      </c>
      <c r="L5777" t="s">
        <v>254</v>
      </c>
      <c r="M5777" t="e">
        <f>_xlfn.XLOOKUP(B5777,Sheet1!B:B,Sheet1!C:C)</f>
        <v>#N/A</v>
      </c>
    </row>
    <row r="5778" spans="2:13" hidden="1">
      <c r="B5778" t="s">
        <v>12121</v>
      </c>
      <c r="C5778" t="s">
        <v>12173</v>
      </c>
      <c r="D5778" t="s">
        <v>226</v>
      </c>
      <c r="E5778" t="s">
        <v>5154</v>
      </c>
      <c r="F5778">
        <v>0</v>
      </c>
      <c r="G5778">
        <v>0</v>
      </c>
      <c r="H5778" t="s">
        <v>103</v>
      </c>
      <c r="I5778" t="s">
        <v>102</v>
      </c>
      <c r="J5778" t="s">
        <v>103</v>
      </c>
      <c r="K5778" t="s">
        <v>10855</v>
      </c>
      <c r="L5778" t="s">
        <v>254</v>
      </c>
      <c r="M5778" t="e">
        <f>_xlfn.XLOOKUP(B5778,Sheet1!B:B,Sheet1!C:C)</f>
        <v>#N/A</v>
      </c>
    </row>
    <row r="5779" spans="2:13" hidden="1">
      <c r="B5779" t="s">
        <v>12121</v>
      </c>
      <c r="C5779" t="s">
        <v>12174</v>
      </c>
      <c r="D5779" t="s">
        <v>226</v>
      </c>
      <c r="E5779" t="s">
        <v>5154</v>
      </c>
      <c r="F5779">
        <v>0</v>
      </c>
      <c r="G5779">
        <v>0</v>
      </c>
      <c r="H5779" t="s">
        <v>103</v>
      </c>
      <c r="I5779" t="s">
        <v>102</v>
      </c>
      <c r="J5779" t="s">
        <v>103</v>
      </c>
      <c r="K5779" t="s">
        <v>10855</v>
      </c>
      <c r="L5779" t="s">
        <v>254</v>
      </c>
      <c r="M5779" t="e">
        <f>_xlfn.XLOOKUP(B5779,Sheet1!B:B,Sheet1!C:C)</f>
        <v>#N/A</v>
      </c>
    </row>
    <row r="5780" spans="2:13" hidden="1">
      <c r="B5780" t="s">
        <v>12121</v>
      </c>
      <c r="C5780" t="s">
        <v>12175</v>
      </c>
      <c r="D5780" t="s">
        <v>226</v>
      </c>
      <c r="E5780" t="s">
        <v>5154</v>
      </c>
      <c r="F5780">
        <v>0</v>
      </c>
      <c r="G5780">
        <v>0</v>
      </c>
      <c r="H5780" t="s">
        <v>103</v>
      </c>
      <c r="I5780" t="s">
        <v>102</v>
      </c>
      <c r="J5780" t="s">
        <v>103</v>
      </c>
      <c r="K5780" t="s">
        <v>10855</v>
      </c>
      <c r="L5780" t="s">
        <v>254</v>
      </c>
      <c r="M5780" t="e">
        <f>_xlfn.XLOOKUP(B5780,Sheet1!B:B,Sheet1!C:C)</f>
        <v>#N/A</v>
      </c>
    </row>
    <row r="5781" spans="2:13" hidden="1">
      <c r="B5781" t="s">
        <v>12121</v>
      </c>
      <c r="C5781" t="s">
        <v>12176</v>
      </c>
      <c r="D5781" t="s">
        <v>226</v>
      </c>
      <c r="E5781" t="s">
        <v>5154</v>
      </c>
      <c r="F5781">
        <v>0</v>
      </c>
      <c r="G5781">
        <v>0</v>
      </c>
      <c r="H5781" t="s">
        <v>103</v>
      </c>
      <c r="I5781" t="s">
        <v>102</v>
      </c>
      <c r="J5781" t="s">
        <v>103</v>
      </c>
      <c r="K5781" t="s">
        <v>10855</v>
      </c>
      <c r="L5781" t="s">
        <v>254</v>
      </c>
      <c r="M5781" t="e">
        <f>_xlfn.XLOOKUP(B5781,Sheet1!B:B,Sheet1!C:C)</f>
        <v>#N/A</v>
      </c>
    </row>
    <row r="5782" spans="2:13" hidden="1">
      <c r="B5782" t="s">
        <v>12121</v>
      </c>
      <c r="C5782" t="s">
        <v>12177</v>
      </c>
      <c r="D5782" t="s">
        <v>226</v>
      </c>
      <c r="E5782" t="s">
        <v>5154</v>
      </c>
      <c r="F5782">
        <v>0</v>
      </c>
      <c r="G5782">
        <v>0</v>
      </c>
      <c r="H5782" t="s">
        <v>103</v>
      </c>
      <c r="I5782" t="s">
        <v>102</v>
      </c>
      <c r="J5782" t="s">
        <v>103</v>
      </c>
      <c r="K5782" t="s">
        <v>10855</v>
      </c>
      <c r="L5782" t="s">
        <v>254</v>
      </c>
      <c r="M5782" t="e">
        <f>_xlfn.XLOOKUP(B5782,Sheet1!B:B,Sheet1!C:C)</f>
        <v>#N/A</v>
      </c>
    </row>
    <row r="5783" spans="2:13" hidden="1">
      <c r="B5783" t="s">
        <v>12121</v>
      </c>
      <c r="C5783" t="s">
        <v>12178</v>
      </c>
      <c r="D5783" t="s">
        <v>5518</v>
      </c>
      <c r="F5783">
        <v>40</v>
      </c>
      <c r="G5783">
        <v>240750</v>
      </c>
      <c r="H5783" t="s">
        <v>103</v>
      </c>
      <c r="I5783" t="s">
        <v>103</v>
      </c>
      <c r="J5783" t="s">
        <v>103</v>
      </c>
      <c r="K5783" t="s">
        <v>10855</v>
      </c>
      <c r="L5783" t="s">
        <v>254</v>
      </c>
      <c r="M5783" t="e">
        <f>_xlfn.XLOOKUP(B5783,Sheet1!B:B,Sheet1!C:C)</f>
        <v>#N/A</v>
      </c>
    </row>
    <row r="5784" spans="2:13" hidden="1">
      <c r="B5784" t="s">
        <v>12121</v>
      </c>
      <c r="C5784" t="s">
        <v>12179</v>
      </c>
      <c r="D5784" t="s">
        <v>226</v>
      </c>
      <c r="E5784" t="s">
        <v>5154</v>
      </c>
      <c r="F5784">
        <v>0</v>
      </c>
      <c r="G5784">
        <v>0</v>
      </c>
      <c r="H5784" t="s">
        <v>103</v>
      </c>
      <c r="I5784" t="s">
        <v>102</v>
      </c>
      <c r="J5784" t="s">
        <v>103</v>
      </c>
      <c r="K5784" t="s">
        <v>10855</v>
      </c>
      <c r="L5784" t="s">
        <v>254</v>
      </c>
      <c r="M5784" t="e">
        <f>_xlfn.XLOOKUP(B5784,Sheet1!B:B,Sheet1!C:C)</f>
        <v>#N/A</v>
      </c>
    </row>
    <row r="5785" spans="2:13" hidden="1">
      <c r="B5785" t="s">
        <v>12121</v>
      </c>
      <c r="C5785" t="s">
        <v>12180</v>
      </c>
      <c r="D5785" t="s">
        <v>226</v>
      </c>
      <c r="E5785" t="s">
        <v>5154</v>
      </c>
      <c r="F5785">
        <v>0</v>
      </c>
      <c r="G5785">
        <v>0</v>
      </c>
      <c r="H5785" t="s">
        <v>103</v>
      </c>
      <c r="I5785" t="s">
        <v>102</v>
      </c>
      <c r="J5785" t="s">
        <v>103</v>
      </c>
      <c r="K5785" t="s">
        <v>10855</v>
      </c>
      <c r="L5785" t="s">
        <v>254</v>
      </c>
      <c r="M5785" t="e">
        <f>_xlfn.XLOOKUP(B5785,Sheet1!B:B,Sheet1!C:C)</f>
        <v>#N/A</v>
      </c>
    </row>
    <row r="5786" spans="2:13" hidden="1">
      <c r="B5786" t="s">
        <v>12121</v>
      </c>
      <c r="C5786" t="s">
        <v>12181</v>
      </c>
      <c r="D5786" t="s">
        <v>226</v>
      </c>
      <c r="E5786" t="s">
        <v>5154</v>
      </c>
      <c r="F5786">
        <v>0</v>
      </c>
      <c r="G5786">
        <v>0</v>
      </c>
      <c r="H5786" t="s">
        <v>103</v>
      </c>
      <c r="I5786" t="s">
        <v>102</v>
      </c>
      <c r="J5786" t="s">
        <v>103</v>
      </c>
      <c r="K5786" t="s">
        <v>10855</v>
      </c>
      <c r="L5786" t="s">
        <v>254</v>
      </c>
      <c r="M5786" t="e">
        <f>_xlfn.XLOOKUP(B5786,Sheet1!B:B,Sheet1!C:C)</f>
        <v>#N/A</v>
      </c>
    </row>
    <row r="5787" spans="2:13" hidden="1">
      <c r="B5787" t="s">
        <v>12121</v>
      </c>
      <c r="C5787" t="s">
        <v>10876</v>
      </c>
      <c r="D5787" t="s">
        <v>226</v>
      </c>
      <c r="E5787" t="s">
        <v>5154</v>
      </c>
      <c r="F5787">
        <v>0</v>
      </c>
      <c r="G5787">
        <v>0</v>
      </c>
      <c r="H5787" t="s">
        <v>103</v>
      </c>
      <c r="I5787" t="s">
        <v>102</v>
      </c>
      <c r="J5787" t="s">
        <v>103</v>
      </c>
      <c r="K5787" t="s">
        <v>10855</v>
      </c>
      <c r="L5787" t="s">
        <v>254</v>
      </c>
      <c r="M5787" t="e">
        <f>_xlfn.XLOOKUP(B5787,Sheet1!B:B,Sheet1!C:C)</f>
        <v>#N/A</v>
      </c>
    </row>
    <row r="5788" spans="2:13" hidden="1">
      <c r="B5788" t="s">
        <v>12121</v>
      </c>
      <c r="C5788" t="s">
        <v>12182</v>
      </c>
      <c r="D5788" t="s">
        <v>226</v>
      </c>
      <c r="E5788" t="s">
        <v>5154</v>
      </c>
      <c r="F5788">
        <v>0</v>
      </c>
      <c r="G5788">
        <v>0</v>
      </c>
      <c r="H5788" t="s">
        <v>103</v>
      </c>
      <c r="I5788" t="s">
        <v>102</v>
      </c>
      <c r="J5788" t="s">
        <v>103</v>
      </c>
      <c r="K5788" t="s">
        <v>10855</v>
      </c>
      <c r="L5788" t="s">
        <v>254</v>
      </c>
      <c r="M5788" t="e">
        <f>_xlfn.XLOOKUP(B5788,Sheet1!B:B,Sheet1!C:C)</f>
        <v>#N/A</v>
      </c>
    </row>
    <row r="5789" spans="2:13" hidden="1">
      <c r="B5789" t="s">
        <v>12121</v>
      </c>
      <c r="C5789" t="s">
        <v>12183</v>
      </c>
      <c r="D5789" t="s">
        <v>226</v>
      </c>
      <c r="E5789" t="s">
        <v>5154</v>
      </c>
      <c r="F5789">
        <v>0</v>
      </c>
      <c r="G5789">
        <v>0</v>
      </c>
      <c r="H5789" t="s">
        <v>103</v>
      </c>
      <c r="I5789" t="s">
        <v>102</v>
      </c>
      <c r="J5789" t="s">
        <v>103</v>
      </c>
      <c r="K5789" t="s">
        <v>10855</v>
      </c>
      <c r="L5789" t="s">
        <v>254</v>
      </c>
      <c r="M5789" t="e">
        <f>_xlfn.XLOOKUP(B5789,Sheet1!B:B,Sheet1!C:C)</f>
        <v>#N/A</v>
      </c>
    </row>
    <row r="5790" spans="2:13" hidden="1">
      <c r="B5790" t="s">
        <v>12121</v>
      </c>
      <c r="C5790" t="s">
        <v>12184</v>
      </c>
      <c r="D5790" t="s">
        <v>226</v>
      </c>
      <c r="E5790" t="s">
        <v>5154</v>
      </c>
      <c r="F5790">
        <v>0</v>
      </c>
      <c r="G5790">
        <v>0</v>
      </c>
      <c r="H5790" t="s">
        <v>103</v>
      </c>
      <c r="I5790" t="s">
        <v>102</v>
      </c>
      <c r="J5790" t="s">
        <v>103</v>
      </c>
      <c r="K5790" t="s">
        <v>10855</v>
      </c>
      <c r="L5790" t="s">
        <v>254</v>
      </c>
      <c r="M5790" t="e">
        <f>_xlfn.XLOOKUP(B5790,Sheet1!B:B,Sheet1!C:C)</f>
        <v>#N/A</v>
      </c>
    </row>
    <row r="5791" spans="2:13" hidden="1">
      <c r="B5791" t="s">
        <v>12121</v>
      </c>
      <c r="C5791" t="s">
        <v>12185</v>
      </c>
      <c r="D5791" t="s">
        <v>226</v>
      </c>
      <c r="E5791" t="s">
        <v>5154</v>
      </c>
      <c r="F5791">
        <v>0</v>
      </c>
      <c r="G5791">
        <v>0</v>
      </c>
      <c r="H5791" t="s">
        <v>103</v>
      </c>
      <c r="I5791" t="s">
        <v>102</v>
      </c>
      <c r="J5791" t="s">
        <v>103</v>
      </c>
      <c r="K5791" t="s">
        <v>10855</v>
      </c>
      <c r="L5791" t="s">
        <v>254</v>
      </c>
      <c r="M5791" t="e">
        <f>_xlfn.XLOOKUP(B5791,Sheet1!B:B,Sheet1!C:C)</f>
        <v>#N/A</v>
      </c>
    </row>
    <row r="5792" spans="2:13" hidden="1">
      <c r="B5792" t="s">
        <v>12121</v>
      </c>
      <c r="C5792" t="s">
        <v>12186</v>
      </c>
      <c r="D5792" t="s">
        <v>226</v>
      </c>
      <c r="E5792" t="s">
        <v>5154</v>
      </c>
      <c r="F5792">
        <v>0</v>
      </c>
      <c r="G5792">
        <v>0</v>
      </c>
      <c r="H5792" t="s">
        <v>103</v>
      </c>
      <c r="I5792" t="s">
        <v>102</v>
      </c>
      <c r="J5792" t="s">
        <v>103</v>
      </c>
      <c r="K5792" t="s">
        <v>10855</v>
      </c>
      <c r="L5792" t="s">
        <v>254</v>
      </c>
      <c r="M5792" t="e">
        <f>_xlfn.XLOOKUP(B5792,Sheet1!B:B,Sheet1!C:C)</f>
        <v>#N/A</v>
      </c>
    </row>
    <row r="5793" spans="2:13" hidden="1">
      <c r="B5793" t="s">
        <v>12121</v>
      </c>
      <c r="C5793" t="s">
        <v>12187</v>
      </c>
      <c r="D5793" t="s">
        <v>226</v>
      </c>
      <c r="E5793" t="s">
        <v>5154</v>
      </c>
      <c r="F5793">
        <v>0</v>
      </c>
      <c r="G5793">
        <v>0</v>
      </c>
      <c r="H5793" t="s">
        <v>103</v>
      </c>
      <c r="I5793" t="s">
        <v>102</v>
      </c>
      <c r="J5793" t="s">
        <v>103</v>
      </c>
      <c r="K5793" t="s">
        <v>10855</v>
      </c>
      <c r="L5793" t="s">
        <v>254</v>
      </c>
      <c r="M5793" t="e">
        <f>_xlfn.XLOOKUP(B5793,Sheet1!B:B,Sheet1!C:C)</f>
        <v>#N/A</v>
      </c>
    </row>
    <row r="5794" spans="2:13" hidden="1">
      <c r="B5794" t="s">
        <v>12121</v>
      </c>
      <c r="C5794" t="s">
        <v>12188</v>
      </c>
      <c r="D5794" t="s">
        <v>226</v>
      </c>
      <c r="E5794" t="s">
        <v>5154</v>
      </c>
      <c r="F5794">
        <v>0</v>
      </c>
      <c r="G5794">
        <v>0</v>
      </c>
      <c r="H5794" t="s">
        <v>103</v>
      </c>
      <c r="I5794" t="s">
        <v>102</v>
      </c>
      <c r="J5794" t="s">
        <v>103</v>
      </c>
      <c r="K5794" t="s">
        <v>10855</v>
      </c>
      <c r="L5794" t="s">
        <v>254</v>
      </c>
      <c r="M5794" t="e">
        <f>_xlfn.XLOOKUP(B5794,Sheet1!B:B,Sheet1!C:C)</f>
        <v>#N/A</v>
      </c>
    </row>
    <row r="5795" spans="2:13" hidden="1">
      <c r="B5795" t="s">
        <v>12121</v>
      </c>
      <c r="C5795" t="s">
        <v>12189</v>
      </c>
      <c r="D5795" t="s">
        <v>226</v>
      </c>
      <c r="E5795" t="s">
        <v>5154</v>
      </c>
      <c r="F5795">
        <v>0</v>
      </c>
      <c r="G5795">
        <v>0</v>
      </c>
      <c r="H5795" t="s">
        <v>103</v>
      </c>
      <c r="I5795" t="s">
        <v>102</v>
      </c>
      <c r="J5795" t="s">
        <v>103</v>
      </c>
      <c r="K5795" t="s">
        <v>10855</v>
      </c>
      <c r="L5795" t="s">
        <v>254</v>
      </c>
      <c r="M5795" t="e">
        <f>_xlfn.XLOOKUP(B5795,Sheet1!B:B,Sheet1!C:C)</f>
        <v>#N/A</v>
      </c>
    </row>
    <row r="5796" spans="2:13" hidden="1">
      <c r="B5796" t="s">
        <v>12121</v>
      </c>
      <c r="C5796" t="s">
        <v>12190</v>
      </c>
      <c r="D5796" t="s">
        <v>226</v>
      </c>
      <c r="E5796" t="s">
        <v>5154</v>
      </c>
      <c r="F5796">
        <v>0</v>
      </c>
      <c r="G5796">
        <v>0</v>
      </c>
      <c r="H5796" t="s">
        <v>103</v>
      </c>
      <c r="I5796" t="s">
        <v>102</v>
      </c>
      <c r="J5796" t="s">
        <v>103</v>
      </c>
      <c r="K5796" t="s">
        <v>10855</v>
      </c>
      <c r="L5796" t="s">
        <v>254</v>
      </c>
      <c r="M5796" t="e">
        <f>_xlfn.XLOOKUP(B5796,Sheet1!B:B,Sheet1!C:C)</f>
        <v>#N/A</v>
      </c>
    </row>
    <row r="5797" spans="2:13" hidden="1">
      <c r="B5797" t="s">
        <v>12121</v>
      </c>
      <c r="C5797" t="s">
        <v>12191</v>
      </c>
      <c r="D5797" t="s">
        <v>5532</v>
      </c>
      <c r="E5797" t="s">
        <v>5070</v>
      </c>
      <c r="F5797">
        <v>40</v>
      </c>
      <c r="G5797">
        <v>0</v>
      </c>
      <c r="H5797" t="s">
        <v>102</v>
      </c>
      <c r="I5797" t="s">
        <v>102</v>
      </c>
      <c r="J5797" t="s">
        <v>103</v>
      </c>
      <c r="K5797" t="s">
        <v>10855</v>
      </c>
      <c r="L5797" t="s">
        <v>254</v>
      </c>
      <c r="M5797" t="e">
        <f>_xlfn.XLOOKUP(B5797,Sheet1!B:B,Sheet1!C:C)</f>
        <v>#N/A</v>
      </c>
    </row>
    <row r="5798" spans="2:13" hidden="1">
      <c r="B5798" t="s">
        <v>12121</v>
      </c>
      <c r="C5798" t="s">
        <v>12192</v>
      </c>
      <c r="D5798" t="s">
        <v>226</v>
      </c>
      <c r="E5798" t="s">
        <v>5154</v>
      </c>
      <c r="F5798">
        <v>0</v>
      </c>
      <c r="G5798">
        <v>0</v>
      </c>
      <c r="H5798" t="s">
        <v>103</v>
      </c>
      <c r="I5798" t="s">
        <v>102</v>
      </c>
      <c r="J5798" t="s">
        <v>103</v>
      </c>
      <c r="K5798" t="s">
        <v>10855</v>
      </c>
      <c r="L5798" t="s">
        <v>254</v>
      </c>
      <c r="M5798" t="e">
        <f>_xlfn.XLOOKUP(B5798,Sheet1!B:B,Sheet1!C:C)</f>
        <v>#N/A</v>
      </c>
    </row>
    <row r="5799" spans="2:13" hidden="1">
      <c r="B5799" t="s">
        <v>12121</v>
      </c>
      <c r="C5799" t="s">
        <v>12193</v>
      </c>
      <c r="D5799" t="s">
        <v>226</v>
      </c>
      <c r="E5799" t="s">
        <v>5154</v>
      </c>
      <c r="F5799">
        <v>0</v>
      </c>
      <c r="G5799">
        <v>0</v>
      </c>
      <c r="H5799" t="s">
        <v>103</v>
      </c>
      <c r="I5799" t="s">
        <v>102</v>
      </c>
      <c r="J5799" t="s">
        <v>103</v>
      </c>
      <c r="K5799" t="s">
        <v>10855</v>
      </c>
      <c r="L5799" t="s">
        <v>254</v>
      </c>
      <c r="M5799" t="e">
        <f>_xlfn.XLOOKUP(B5799,Sheet1!B:B,Sheet1!C:C)</f>
        <v>#N/A</v>
      </c>
    </row>
    <row r="5800" spans="2:13" hidden="1">
      <c r="B5800" t="s">
        <v>12121</v>
      </c>
      <c r="C5800" t="s">
        <v>12194</v>
      </c>
      <c r="D5800" t="s">
        <v>226</v>
      </c>
      <c r="E5800" t="s">
        <v>5154</v>
      </c>
      <c r="F5800">
        <v>0</v>
      </c>
      <c r="G5800">
        <v>0</v>
      </c>
      <c r="H5800" t="s">
        <v>103</v>
      </c>
      <c r="I5800" t="s">
        <v>102</v>
      </c>
      <c r="J5800" t="s">
        <v>103</v>
      </c>
      <c r="K5800" t="s">
        <v>10855</v>
      </c>
      <c r="L5800" t="s">
        <v>254</v>
      </c>
      <c r="M5800" t="e">
        <f>_xlfn.XLOOKUP(B5800,Sheet1!B:B,Sheet1!C:C)</f>
        <v>#N/A</v>
      </c>
    </row>
    <row r="5801" spans="2:13" hidden="1">
      <c r="B5801" t="s">
        <v>12121</v>
      </c>
      <c r="C5801" t="s">
        <v>12195</v>
      </c>
      <c r="D5801" t="s">
        <v>226</v>
      </c>
      <c r="E5801" t="s">
        <v>5154</v>
      </c>
      <c r="F5801">
        <v>0</v>
      </c>
      <c r="G5801">
        <v>0</v>
      </c>
      <c r="H5801" t="s">
        <v>103</v>
      </c>
      <c r="I5801" t="s">
        <v>102</v>
      </c>
      <c r="J5801" t="s">
        <v>103</v>
      </c>
      <c r="K5801" t="s">
        <v>10855</v>
      </c>
      <c r="L5801" t="s">
        <v>254</v>
      </c>
      <c r="M5801" t="e">
        <f>_xlfn.XLOOKUP(B5801,Sheet1!B:B,Sheet1!C:C)</f>
        <v>#N/A</v>
      </c>
    </row>
    <row r="5802" spans="2:13" hidden="1">
      <c r="B5802" t="s">
        <v>12196</v>
      </c>
      <c r="C5802" t="s">
        <v>12197</v>
      </c>
      <c r="D5802" t="s">
        <v>180</v>
      </c>
      <c r="E5802" t="s">
        <v>5154</v>
      </c>
      <c r="F5802">
        <v>1</v>
      </c>
      <c r="G5802">
        <v>0</v>
      </c>
      <c r="H5802" t="s">
        <v>103</v>
      </c>
      <c r="I5802" t="s">
        <v>102</v>
      </c>
      <c r="J5802" t="s">
        <v>103</v>
      </c>
      <c r="K5802" t="s">
        <v>12198</v>
      </c>
      <c r="L5802" t="s">
        <v>171</v>
      </c>
      <c r="M5802" t="e">
        <f>_xlfn.XLOOKUP(B5802,Sheet1!B:B,Sheet1!C:C)</f>
        <v>#N/A</v>
      </c>
    </row>
    <row r="5803" spans="2:13" hidden="1">
      <c r="B5803" t="s">
        <v>12196</v>
      </c>
      <c r="C5803" t="s">
        <v>12199</v>
      </c>
      <c r="D5803" t="s">
        <v>180</v>
      </c>
      <c r="E5803" t="s">
        <v>5154</v>
      </c>
      <c r="F5803">
        <v>1</v>
      </c>
      <c r="G5803">
        <v>0</v>
      </c>
      <c r="H5803" t="s">
        <v>103</v>
      </c>
      <c r="I5803" t="s">
        <v>102</v>
      </c>
      <c r="J5803" t="s">
        <v>103</v>
      </c>
      <c r="K5803" t="s">
        <v>12198</v>
      </c>
      <c r="L5803" t="s">
        <v>171</v>
      </c>
      <c r="M5803" t="e">
        <f>_xlfn.XLOOKUP(B5803,Sheet1!B:B,Sheet1!C:C)</f>
        <v>#N/A</v>
      </c>
    </row>
    <row r="5804" spans="2:13" hidden="1">
      <c r="B5804" t="s">
        <v>12196</v>
      </c>
      <c r="C5804" t="s">
        <v>7110</v>
      </c>
      <c r="D5804" t="s">
        <v>5224</v>
      </c>
      <c r="E5804" t="s">
        <v>5070</v>
      </c>
      <c r="F5804">
        <v>1</v>
      </c>
      <c r="G5804">
        <v>0</v>
      </c>
      <c r="H5804" t="s">
        <v>102</v>
      </c>
      <c r="I5804" t="s">
        <v>102</v>
      </c>
      <c r="J5804" t="s">
        <v>103</v>
      </c>
      <c r="K5804" t="s">
        <v>12198</v>
      </c>
      <c r="L5804" t="s">
        <v>171</v>
      </c>
      <c r="M5804" t="e">
        <f>_xlfn.XLOOKUP(B5804,Sheet1!B:B,Sheet1!C:C)</f>
        <v>#N/A</v>
      </c>
    </row>
    <row r="5805" spans="2:13" hidden="1">
      <c r="B5805" t="s">
        <v>12196</v>
      </c>
      <c r="C5805" t="s">
        <v>12200</v>
      </c>
      <c r="D5805" t="s">
        <v>315</v>
      </c>
      <c r="E5805" t="s">
        <v>5070</v>
      </c>
      <c r="F5805">
        <v>1</v>
      </c>
      <c r="G5805">
        <v>0</v>
      </c>
      <c r="H5805" t="s">
        <v>102</v>
      </c>
      <c r="I5805" t="s">
        <v>102</v>
      </c>
      <c r="J5805" t="s">
        <v>103</v>
      </c>
      <c r="K5805" t="s">
        <v>12198</v>
      </c>
      <c r="L5805" t="s">
        <v>171</v>
      </c>
      <c r="M5805" t="e">
        <f>_xlfn.XLOOKUP(B5805,Sheet1!B:B,Sheet1!C:C)</f>
        <v>#N/A</v>
      </c>
    </row>
    <row r="5806" spans="2:13" hidden="1">
      <c r="B5806" t="s">
        <v>12196</v>
      </c>
      <c r="C5806" t="s">
        <v>12198</v>
      </c>
      <c r="D5806" t="s">
        <v>171</v>
      </c>
      <c r="E5806" t="s">
        <v>5073</v>
      </c>
      <c r="F5806">
        <v>40</v>
      </c>
      <c r="G5806">
        <v>136395</v>
      </c>
      <c r="H5806" t="s">
        <v>102</v>
      </c>
      <c r="I5806" t="s">
        <v>103</v>
      </c>
      <c r="J5806" t="s">
        <v>103</v>
      </c>
      <c r="K5806" t="s">
        <v>12198</v>
      </c>
      <c r="L5806" t="s">
        <v>171</v>
      </c>
      <c r="M5806" t="e">
        <f>_xlfn.XLOOKUP(B5806,Sheet1!B:B,Sheet1!C:C)</f>
        <v>#N/A</v>
      </c>
    </row>
    <row r="5807" spans="2:13" hidden="1">
      <c r="B5807" t="s">
        <v>12196</v>
      </c>
      <c r="C5807" t="s">
        <v>12201</v>
      </c>
      <c r="D5807" t="s">
        <v>267</v>
      </c>
      <c r="E5807" t="s">
        <v>5070</v>
      </c>
      <c r="F5807">
        <v>1</v>
      </c>
      <c r="G5807">
        <v>0</v>
      </c>
      <c r="H5807" t="s">
        <v>102</v>
      </c>
      <c r="I5807" t="s">
        <v>102</v>
      </c>
      <c r="J5807" t="s">
        <v>103</v>
      </c>
      <c r="K5807" t="s">
        <v>12198</v>
      </c>
      <c r="L5807" t="s">
        <v>171</v>
      </c>
      <c r="M5807" t="e">
        <f>_xlfn.XLOOKUP(B5807,Sheet1!B:B,Sheet1!C:C)</f>
        <v>#N/A</v>
      </c>
    </row>
    <row r="5808" spans="2:13" hidden="1">
      <c r="B5808" t="s">
        <v>12202</v>
      </c>
      <c r="C5808" t="s">
        <v>12203</v>
      </c>
      <c r="D5808" t="s">
        <v>188</v>
      </c>
      <c r="E5808" t="s">
        <v>5178</v>
      </c>
      <c r="F5808">
        <v>40</v>
      </c>
      <c r="G5808">
        <v>70002</v>
      </c>
      <c r="H5808" t="s">
        <v>103</v>
      </c>
      <c r="I5808" t="s">
        <v>103</v>
      </c>
      <c r="J5808" t="s">
        <v>102</v>
      </c>
      <c r="K5808" t="s">
        <v>12203</v>
      </c>
      <c r="L5808" t="s">
        <v>188</v>
      </c>
      <c r="M5808" t="e">
        <f>_xlfn.XLOOKUP(B5808,Sheet1!B:B,Sheet1!C:C)</f>
        <v>#N/A</v>
      </c>
    </row>
    <row r="5809" spans="2:13" hidden="1">
      <c r="B5809" t="s">
        <v>12202</v>
      </c>
      <c r="C5809" t="s">
        <v>12204</v>
      </c>
      <c r="D5809" t="s">
        <v>653</v>
      </c>
      <c r="E5809" t="s">
        <v>5070</v>
      </c>
      <c r="F5809">
        <v>1</v>
      </c>
      <c r="G5809">
        <v>0</v>
      </c>
      <c r="H5809" t="s">
        <v>102</v>
      </c>
      <c r="I5809" t="s">
        <v>102</v>
      </c>
      <c r="J5809" t="s">
        <v>103</v>
      </c>
      <c r="K5809" t="s">
        <v>12203</v>
      </c>
      <c r="L5809" t="s">
        <v>188</v>
      </c>
      <c r="M5809" t="e">
        <f>_xlfn.XLOOKUP(B5809,Sheet1!B:B,Sheet1!C:C)</f>
        <v>#N/A</v>
      </c>
    </row>
    <row r="5810" spans="2:13" hidden="1">
      <c r="B5810" t="s">
        <v>12202</v>
      </c>
      <c r="C5810" t="s">
        <v>12205</v>
      </c>
      <c r="D5810" t="s">
        <v>315</v>
      </c>
      <c r="E5810" t="s">
        <v>5070</v>
      </c>
      <c r="F5810">
        <v>1</v>
      </c>
      <c r="G5810">
        <v>0</v>
      </c>
      <c r="H5810" t="s">
        <v>102</v>
      </c>
      <c r="I5810" t="s">
        <v>102</v>
      </c>
      <c r="J5810" t="s">
        <v>103</v>
      </c>
      <c r="K5810" t="s">
        <v>12203</v>
      </c>
      <c r="L5810" t="s">
        <v>188</v>
      </c>
      <c r="M5810" t="e">
        <f>_xlfn.XLOOKUP(B5810,Sheet1!B:B,Sheet1!C:C)</f>
        <v>#N/A</v>
      </c>
    </row>
    <row r="5811" spans="2:13" hidden="1">
      <c r="B5811" t="s">
        <v>12202</v>
      </c>
      <c r="C5811" t="s">
        <v>12206</v>
      </c>
      <c r="D5811" t="s">
        <v>5224</v>
      </c>
      <c r="E5811" t="s">
        <v>5070</v>
      </c>
      <c r="F5811">
        <v>1</v>
      </c>
      <c r="G5811">
        <v>0</v>
      </c>
      <c r="H5811" t="s">
        <v>102</v>
      </c>
      <c r="I5811" t="s">
        <v>102</v>
      </c>
      <c r="J5811" t="s">
        <v>103</v>
      </c>
      <c r="K5811" t="s">
        <v>12203</v>
      </c>
      <c r="L5811" t="s">
        <v>188</v>
      </c>
      <c r="M5811" t="e">
        <f>_xlfn.XLOOKUP(B5811,Sheet1!B:B,Sheet1!C:C)</f>
        <v>#N/A</v>
      </c>
    </row>
    <row r="5812" spans="2:13" hidden="1">
      <c r="B5812" t="s">
        <v>12202</v>
      </c>
      <c r="C5812" t="s">
        <v>12207</v>
      </c>
      <c r="D5812" t="s">
        <v>267</v>
      </c>
      <c r="E5812" t="s">
        <v>5070</v>
      </c>
      <c r="F5812">
        <v>1</v>
      </c>
      <c r="G5812">
        <v>0</v>
      </c>
      <c r="H5812" t="s">
        <v>102</v>
      </c>
      <c r="I5812" t="s">
        <v>102</v>
      </c>
      <c r="J5812" t="s">
        <v>103</v>
      </c>
      <c r="K5812" t="s">
        <v>12203</v>
      </c>
      <c r="L5812" t="s">
        <v>188</v>
      </c>
      <c r="M5812" t="e">
        <f>_xlfn.XLOOKUP(B5812,Sheet1!B:B,Sheet1!C:C)</f>
        <v>#N/A</v>
      </c>
    </row>
    <row r="5813" spans="2:13" hidden="1">
      <c r="B5813" t="s">
        <v>12208</v>
      </c>
      <c r="C5813" t="s">
        <v>12209</v>
      </c>
      <c r="D5813" t="s">
        <v>631</v>
      </c>
      <c r="E5813" t="s">
        <v>5154</v>
      </c>
      <c r="F5813">
        <v>1</v>
      </c>
      <c r="G5813">
        <v>0</v>
      </c>
      <c r="H5813" t="s">
        <v>103</v>
      </c>
      <c r="I5813" t="s">
        <v>102</v>
      </c>
      <c r="J5813" t="s">
        <v>103</v>
      </c>
      <c r="K5813" t="s">
        <v>12210</v>
      </c>
      <c r="L5813" t="s">
        <v>153</v>
      </c>
      <c r="M5813" t="e">
        <f>_xlfn.XLOOKUP(B5813,Sheet1!B:B,Sheet1!C:C)</f>
        <v>#N/A</v>
      </c>
    </row>
    <row r="5814" spans="2:13" hidden="1">
      <c r="B5814" t="s">
        <v>12208</v>
      </c>
      <c r="C5814" t="s">
        <v>12211</v>
      </c>
      <c r="D5814" t="s">
        <v>142</v>
      </c>
      <c r="E5814" t="s">
        <v>5070</v>
      </c>
      <c r="F5814">
        <v>1</v>
      </c>
      <c r="G5814">
        <v>0</v>
      </c>
      <c r="H5814" t="s">
        <v>102</v>
      </c>
      <c r="I5814" t="s">
        <v>102</v>
      </c>
      <c r="J5814" t="s">
        <v>103</v>
      </c>
      <c r="K5814" t="s">
        <v>12210</v>
      </c>
      <c r="L5814" t="s">
        <v>153</v>
      </c>
      <c r="M5814" t="e">
        <f>_xlfn.XLOOKUP(B5814,Sheet1!B:B,Sheet1!C:C)</f>
        <v>#N/A</v>
      </c>
    </row>
    <row r="5815" spans="2:13" hidden="1">
      <c r="B5815" t="s">
        <v>12208</v>
      </c>
      <c r="C5815" t="s">
        <v>12212</v>
      </c>
      <c r="D5815" t="s">
        <v>254</v>
      </c>
      <c r="E5815" t="s">
        <v>5070</v>
      </c>
      <c r="F5815">
        <v>1</v>
      </c>
      <c r="G5815">
        <v>0</v>
      </c>
      <c r="H5815" t="s">
        <v>102</v>
      </c>
      <c r="I5815" t="s">
        <v>102</v>
      </c>
      <c r="J5815" t="s">
        <v>103</v>
      </c>
      <c r="K5815" t="s">
        <v>12210</v>
      </c>
      <c r="L5815" t="s">
        <v>153</v>
      </c>
      <c r="M5815" t="e">
        <f>_xlfn.XLOOKUP(B5815,Sheet1!B:B,Sheet1!C:C)</f>
        <v>#N/A</v>
      </c>
    </row>
    <row r="5816" spans="2:13" hidden="1">
      <c r="B5816" t="s">
        <v>12208</v>
      </c>
      <c r="C5816" t="s">
        <v>12210</v>
      </c>
      <c r="D5816" t="s">
        <v>153</v>
      </c>
      <c r="E5816" t="s">
        <v>5073</v>
      </c>
      <c r="F5816">
        <v>40</v>
      </c>
      <c r="G5816">
        <v>136440</v>
      </c>
      <c r="H5816" t="s">
        <v>102</v>
      </c>
      <c r="I5816" t="s">
        <v>103</v>
      </c>
      <c r="J5816" t="s">
        <v>103</v>
      </c>
      <c r="K5816" t="s">
        <v>12210</v>
      </c>
      <c r="L5816" t="s">
        <v>153</v>
      </c>
      <c r="M5816" t="e">
        <f>_xlfn.XLOOKUP(B5816,Sheet1!B:B,Sheet1!C:C)</f>
        <v>#N/A</v>
      </c>
    </row>
    <row r="5817" spans="2:13" hidden="1">
      <c r="B5817" t="s">
        <v>12208</v>
      </c>
      <c r="C5817" t="s">
        <v>12213</v>
      </c>
      <c r="D5817" t="s">
        <v>631</v>
      </c>
      <c r="E5817" t="s">
        <v>5154</v>
      </c>
      <c r="F5817">
        <v>1</v>
      </c>
      <c r="G5817">
        <v>0</v>
      </c>
      <c r="H5817" t="s">
        <v>103</v>
      </c>
      <c r="I5817" t="s">
        <v>102</v>
      </c>
      <c r="J5817" t="s">
        <v>103</v>
      </c>
      <c r="K5817" t="s">
        <v>12210</v>
      </c>
      <c r="L5817" t="s">
        <v>153</v>
      </c>
      <c r="M5817" t="e">
        <f>_xlfn.XLOOKUP(B5817,Sheet1!B:B,Sheet1!C:C)</f>
        <v>#N/A</v>
      </c>
    </row>
    <row r="5818" spans="2:13" hidden="1">
      <c r="B5818" t="s">
        <v>12208</v>
      </c>
      <c r="C5818" t="s">
        <v>12214</v>
      </c>
      <c r="D5818" t="s">
        <v>631</v>
      </c>
      <c r="E5818" t="s">
        <v>5154</v>
      </c>
      <c r="F5818">
        <v>1</v>
      </c>
      <c r="G5818">
        <v>0</v>
      </c>
      <c r="H5818" t="s">
        <v>103</v>
      </c>
      <c r="I5818" t="s">
        <v>102</v>
      </c>
      <c r="J5818" t="s">
        <v>103</v>
      </c>
      <c r="K5818" t="s">
        <v>12210</v>
      </c>
      <c r="L5818" t="s">
        <v>153</v>
      </c>
      <c r="M5818" t="e">
        <f>_xlfn.XLOOKUP(B5818,Sheet1!B:B,Sheet1!C:C)</f>
        <v>#N/A</v>
      </c>
    </row>
    <row r="5819" spans="2:13" hidden="1">
      <c r="B5819" t="s">
        <v>12208</v>
      </c>
      <c r="C5819" t="s">
        <v>12215</v>
      </c>
      <c r="D5819" t="s">
        <v>902</v>
      </c>
      <c r="E5819" t="s">
        <v>5070</v>
      </c>
      <c r="F5819">
        <v>1</v>
      </c>
      <c r="G5819">
        <v>0</v>
      </c>
      <c r="H5819" t="s">
        <v>102</v>
      </c>
      <c r="I5819" t="s">
        <v>102</v>
      </c>
      <c r="J5819" t="s">
        <v>103</v>
      </c>
      <c r="K5819" t="s">
        <v>12210</v>
      </c>
      <c r="L5819" t="s">
        <v>153</v>
      </c>
      <c r="M5819" t="e">
        <f>_xlfn.XLOOKUP(B5819,Sheet1!B:B,Sheet1!C:C)</f>
        <v>#N/A</v>
      </c>
    </row>
    <row r="5820" spans="2:13" hidden="1">
      <c r="B5820" t="s">
        <v>12208</v>
      </c>
      <c r="C5820" t="s">
        <v>12216</v>
      </c>
      <c r="D5820" t="s">
        <v>670</v>
      </c>
      <c r="E5820" t="s">
        <v>5070</v>
      </c>
      <c r="F5820">
        <v>1</v>
      </c>
      <c r="G5820">
        <v>0</v>
      </c>
      <c r="H5820" t="s">
        <v>102</v>
      </c>
      <c r="I5820" t="s">
        <v>102</v>
      </c>
      <c r="J5820" t="s">
        <v>103</v>
      </c>
      <c r="K5820" t="s">
        <v>12210</v>
      </c>
      <c r="L5820" t="s">
        <v>153</v>
      </c>
      <c r="M5820" t="e">
        <f>_xlfn.XLOOKUP(B5820,Sheet1!B:B,Sheet1!C:C)</f>
        <v>#N/A</v>
      </c>
    </row>
    <row r="5821" spans="2:13" hidden="1">
      <c r="B5821" t="s">
        <v>12217</v>
      </c>
      <c r="C5821" t="s">
        <v>12218</v>
      </c>
      <c r="D5821" t="s">
        <v>226</v>
      </c>
      <c r="E5821" t="s">
        <v>5154</v>
      </c>
      <c r="F5821">
        <v>10</v>
      </c>
      <c r="G5821">
        <v>0</v>
      </c>
      <c r="H5821" t="s">
        <v>103</v>
      </c>
      <c r="I5821" t="s">
        <v>102</v>
      </c>
      <c r="J5821" t="s">
        <v>103</v>
      </c>
      <c r="K5821" t="s">
        <v>12219</v>
      </c>
      <c r="L5821" t="s">
        <v>5091</v>
      </c>
      <c r="M5821" t="e">
        <f>_xlfn.XLOOKUP(B5821,Sheet1!B:B,Sheet1!C:C)</f>
        <v>#N/A</v>
      </c>
    </row>
    <row r="5822" spans="2:13" hidden="1">
      <c r="B5822" t="s">
        <v>12217</v>
      </c>
      <c r="C5822" t="s">
        <v>12220</v>
      </c>
      <c r="D5822" t="s">
        <v>12221</v>
      </c>
      <c r="E5822" t="s">
        <v>5070</v>
      </c>
      <c r="F5822">
        <v>10</v>
      </c>
      <c r="G5822">
        <v>0</v>
      </c>
      <c r="H5822" t="s">
        <v>102</v>
      </c>
      <c r="I5822" t="s">
        <v>102</v>
      </c>
      <c r="J5822" t="s">
        <v>103</v>
      </c>
      <c r="K5822" t="s">
        <v>12219</v>
      </c>
      <c r="L5822" t="s">
        <v>5091</v>
      </c>
      <c r="M5822" t="e">
        <f>_xlfn.XLOOKUP(B5822,Sheet1!B:B,Sheet1!C:C)</f>
        <v>#N/A</v>
      </c>
    </row>
    <row r="5823" spans="2:13" hidden="1">
      <c r="B5823" t="s">
        <v>12217</v>
      </c>
      <c r="C5823" t="s">
        <v>12222</v>
      </c>
      <c r="D5823" t="s">
        <v>12223</v>
      </c>
      <c r="E5823" t="s">
        <v>5070</v>
      </c>
      <c r="F5823">
        <v>10</v>
      </c>
      <c r="G5823">
        <v>0</v>
      </c>
      <c r="H5823" t="s">
        <v>102</v>
      </c>
      <c r="I5823" t="s">
        <v>102</v>
      </c>
      <c r="J5823" t="s">
        <v>103</v>
      </c>
      <c r="K5823" t="s">
        <v>12219</v>
      </c>
      <c r="L5823" t="s">
        <v>5091</v>
      </c>
      <c r="M5823" t="e">
        <f>_xlfn.XLOOKUP(B5823,Sheet1!B:B,Sheet1!C:C)</f>
        <v>#N/A</v>
      </c>
    </row>
    <row r="5824" spans="2:13" hidden="1">
      <c r="B5824" t="s">
        <v>12217</v>
      </c>
      <c r="C5824" t="s">
        <v>12224</v>
      </c>
      <c r="D5824" t="s">
        <v>12225</v>
      </c>
      <c r="E5824" t="s">
        <v>5154</v>
      </c>
      <c r="F5824">
        <v>10</v>
      </c>
      <c r="G5824">
        <v>0</v>
      </c>
      <c r="H5824" t="s">
        <v>103</v>
      </c>
      <c r="I5824" t="s">
        <v>102</v>
      </c>
      <c r="J5824" t="s">
        <v>103</v>
      </c>
      <c r="K5824" t="s">
        <v>12219</v>
      </c>
      <c r="L5824" t="s">
        <v>5091</v>
      </c>
      <c r="M5824" t="e">
        <f>_xlfn.XLOOKUP(B5824,Sheet1!B:B,Sheet1!C:C)</f>
        <v>#N/A</v>
      </c>
    </row>
    <row r="5825" spans="2:13" hidden="1">
      <c r="B5825" t="s">
        <v>12217</v>
      </c>
      <c r="C5825" t="s">
        <v>12226</v>
      </c>
      <c r="D5825" t="s">
        <v>153</v>
      </c>
      <c r="E5825" t="s">
        <v>5154</v>
      </c>
      <c r="F5825">
        <v>20</v>
      </c>
      <c r="G5825">
        <v>105624</v>
      </c>
      <c r="H5825" t="s">
        <v>103</v>
      </c>
      <c r="I5825" t="s">
        <v>102</v>
      </c>
      <c r="J5825" t="s">
        <v>103</v>
      </c>
      <c r="K5825" t="s">
        <v>12219</v>
      </c>
      <c r="L5825" t="s">
        <v>5091</v>
      </c>
      <c r="M5825" t="e">
        <f>_xlfn.XLOOKUP(B5825,Sheet1!B:B,Sheet1!C:C)</f>
        <v>#N/A</v>
      </c>
    </row>
    <row r="5826" spans="2:13" hidden="1">
      <c r="B5826" t="s">
        <v>12217</v>
      </c>
      <c r="C5826" t="s">
        <v>12227</v>
      </c>
      <c r="D5826" t="s">
        <v>226</v>
      </c>
      <c r="E5826" t="s">
        <v>5154</v>
      </c>
      <c r="F5826">
        <v>10</v>
      </c>
      <c r="G5826">
        <v>0</v>
      </c>
      <c r="H5826" t="s">
        <v>103</v>
      </c>
      <c r="I5826" t="s">
        <v>102</v>
      </c>
      <c r="J5826" t="s">
        <v>103</v>
      </c>
      <c r="K5826" t="s">
        <v>12219</v>
      </c>
      <c r="L5826" t="s">
        <v>5091</v>
      </c>
      <c r="M5826" t="e">
        <f>_xlfn.XLOOKUP(B5826,Sheet1!B:B,Sheet1!C:C)</f>
        <v>#N/A</v>
      </c>
    </row>
    <row r="5827" spans="2:13" hidden="1">
      <c r="B5827" t="s">
        <v>12217</v>
      </c>
      <c r="C5827" t="s">
        <v>12228</v>
      </c>
      <c r="D5827" t="s">
        <v>226</v>
      </c>
      <c r="E5827" t="s">
        <v>5154</v>
      </c>
      <c r="F5827">
        <v>10</v>
      </c>
      <c r="G5827">
        <v>0</v>
      </c>
      <c r="H5827" t="s">
        <v>103</v>
      </c>
      <c r="I5827" t="s">
        <v>102</v>
      </c>
      <c r="J5827" t="s">
        <v>103</v>
      </c>
      <c r="K5827" t="s">
        <v>12219</v>
      </c>
      <c r="L5827" t="s">
        <v>5091</v>
      </c>
      <c r="M5827" t="e">
        <f>_xlfn.XLOOKUP(B5827,Sheet1!B:B,Sheet1!C:C)</f>
        <v>#N/A</v>
      </c>
    </row>
    <row r="5828" spans="2:13" hidden="1">
      <c r="B5828" t="s">
        <v>12229</v>
      </c>
      <c r="C5828" t="s">
        <v>12230</v>
      </c>
      <c r="D5828" t="s">
        <v>12231</v>
      </c>
      <c r="F5828">
        <v>40</v>
      </c>
      <c r="G5828">
        <v>106776</v>
      </c>
      <c r="H5828" t="s">
        <v>103</v>
      </c>
      <c r="I5828" t="s">
        <v>103</v>
      </c>
      <c r="J5828" t="s">
        <v>103</v>
      </c>
      <c r="K5828" t="s">
        <v>12232</v>
      </c>
      <c r="L5828" t="s">
        <v>153</v>
      </c>
      <c r="M5828" t="e">
        <f>_xlfn.XLOOKUP(B5828,Sheet1!B:B,Sheet1!C:C)</f>
        <v>#N/A</v>
      </c>
    </row>
    <row r="5829" spans="2:13" hidden="1">
      <c r="B5829" t="s">
        <v>12229</v>
      </c>
      <c r="C5829" t="s">
        <v>12233</v>
      </c>
      <c r="D5829" t="s">
        <v>5215</v>
      </c>
      <c r="E5829" t="s">
        <v>5154</v>
      </c>
      <c r="F5829">
        <v>2</v>
      </c>
      <c r="G5829">
        <v>0</v>
      </c>
      <c r="H5829" t="s">
        <v>103</v>
      </c>
      <c r="I5829" t="s">
        <v>102</v>
      </c>
      <c r="J5829" t="s">
        <v>103</v>
      </c>
      <c r="K5829" t="s">
        <v>12232</v>
      </c>
      <c r="L5829" t="s">
        <v>153</v>
      </c>
      <c r="M5829" t="e">
        <f>_xlfn.XLOOKUP(B5829,Sheet1!B:B,Sheet1!C:C)</f>
        <v>#N/A</v>
      </c>
    </row>
    <row r="5830" spans="2:13" hidden="1">
      <c r="B5830" t="s">
        <v>12229</v>
      </c>
      <c r="C5830" t="s">
        <v>12234</v>
      </c>
      <c r="D5830" t="s">
        <v>5847</v>
      </c>
      <c r="E5830" t="s">
        <v>5154</v>
      </c>
      <c r="F5830">
        <v>2</v>
      </c>
      <c r="G5830">
        <v>0</v>
      </c>
      <c r="H5830" t="s">
        <v>103</v>
      </c>
      <c r="I5830" t="s">
        <v>102</v>
      </c>
      <c r="J5830" t="s">
        <v>103</v>
      </c>
      <c r="K5830" t="s">
        <v>12232</v>
      </c>
      <c r="L5830" t="s">
        <v>153</v>
      </c>
      <c r="M5830" t="e">
        <f>_xlfn.XLOOKUP(B5830,Sheet1!B:B,Sheet1!C:C)</f>
        <v>#N/A</v>
      </c>
    </row>
    <row r="5831" spans="2:13" hidden="1">
      <c r="B5831" t="s">
        <v>12229</v>
      </c>
      <c r="C5831" t="s">
        <v>12235</v>
      </c>
      <c r="D5831" t="s">
        <v>631</v>
      </c>
      <c r="E5831" t="s">
        <v>5154</v>
      </c>
      <c r="F5831">
        <v>2</v>
      </c>
      <c r="G5831">
        <v>0</v>
      </c>
      <c r="H5831" t="s">
        <v>103</v>
      </c>
      <c r="I5831" t="s">
        <v>102</v>
      </c>
      <c r="J5831" t="s">
        <v>103</v>
      </c>
      <c r="K5831" t="s">
        <v>12232</v>
      </c>
      <c r="L5831" t="s">
        <v>153</v>
      </c>
      <c r="M5831" t="e">
        <f>_xlfn.XLOOKUP(B5831,Sheet1!B:B,Sheet1!C:C)</f>
        <v>#N/A</v>
      </c>
    </row>
    <row r="5832" spans="2:13" hidden="1">
      <c r="B5832" t="s">
        <v>12229</v>
      </c>
      <c r="C5832" t="s">
        <v>12236</v>
      </c>
      <c r="D5832" t="s">
        <v>631</v>
      </c>
      <c r="E5832" t="s">
        <v>5154</v>
      </c>
      <c r="F5832">
        <v>2</v>
      </c>
      <c r="G5832">
        <v>0</v>
      </c>
      <c r="H5832" t="s">
        <v>103</v>
      </c>
      <c r="I5832" t="s">
        <v>102</v>
      </c>
      <c r="J5832" t="s">
        <v>103</v>
      </c>
      <c r="K5832" t="s">
        <v>12232</v>
      </c>
      <c r="L5832" t="s">
        <v>153</v>
      </c>
      <c r="M5832" t="e">
        <f>_xlfn.XLOOKUP(B5832,Sheet1!B:B,Sheet1!C:C)</f>
        <v>#N/A</v>
      </c>
    </row>
    <row r="5833" spans="2:13" hidden="1">
      <c r="B5833" t="s">
        <v>12229</v>
      </c>
      <c r="C5833" t="s">
        <v>12237</v>
      </c>
      <c r="D5833" t="s">
        <v>631</v>
      </c>
      <c r="E5833" t="s">
        <v>5154</v>
      </c>
      <c r="F5833">
        <v>50</v>
      </c>
      <c r="G5833">
        <v>0</v>
      </c>
      <c r="H5833" t="s">
        <v>103</v>
      </c>
      <c r="I5833" t="s">
        <v>102</v>
      </c>
      <c r="J5833" t="s">
        <v>103</v>
      </c>
      <c r="K5833" t="s">
        <v>12232</v>
      </c>
      <c r="L5833" t="s">
        <v>153</v>
      </c>
      <c r="M5833" t="e">
        <f>_xlfn.XLOOKUP(B5833,Sheet1!B:B,Sheet1!C:C)</f>
        <v>#N/A</v>
      </c>
    </row>
    <row r="5834" spans="2:13" hidden="1">
      <c r="B5834" t="s">
        <v>12229</v>
      </c>
      <c r="C5834" t="s">
        <v>12232</v>
      </c>
      <c r="D5834" t="s">
        <v>153</v>
      </c>
      <c r="E5834" t="s">
        <v>5073</v>
      </c>
      <c r="F5834">
        <v>40</v>
      </c>
      <c r="G5834">
        <v>0</v>
      </c>
      <c r="H5834" t="s">
        <v>102</v>
      </c>
      <c r="I5834" t="s">
        <v>103</v>
      </c>
      <c r="J5834" t="s">
        <v>103</v>
      </c>
      <c r="K5834" t="s">
        <v>12232</v>
      </c>
      <c r="L5834" t="s">
        <v>153</v>
      </c>
      <c r="M5834" t="e">
        <f>_xlfn.XLOOKUP(B5834,Sheet1!B:B,Sheet1!C:C)</f>
        <v>#N/A</v>
      </c>
    </row>
    <row r="5835" spans="2:13" hidden="1">
      <c r="B5835" t="s">
        <v>12229</v>
      </c>
      <c r="C5835" t="s">
        <v>12238</v>
      </c>
      <c r="D5835" t="s">
        <v>631</v>
      </c>
      <c r="E5835" t="s">
        <v>5154</v>
      </c>
      <c r="F5835">
        <v>2</v>
      </c>
      <c r="G5835">
        <v>0</v>
      </c>
      <c r="H5835" t="s">
        <v>103</v>
      </c>
      <c r="I5835" t="s">
        <v>102</v>
      </c>
      <c r="J5835" t="s">
        <v>103</v>
      </c>
      <c r="K5835" t="s">
        <v>12232</v>
      </c>
      <c r="L5835" t="s">
        <v>153</v>
      </c>
      <c r="M5835" t="e">
        <f>_xlfn.XLOOKUP(B5835,Sheet1!B:B,Sheet1!C:C)</f>
        <v>#N/A</v>
      </c>
    </row>
    <row r="5836" spans="2:13" hidden="1">
      <c r="B5836" t="s">
        <v>12229</v>
      </c>
      <c r="C5836" t="s">
        <v>12239</v>
      </c>
      <c r="D5836" t="s">
        <v>631</v>
      </c>
      <c r="E5836" t="s">
        <v>5154</v>
      </c>
      <c r="F5836">
        <v>2</v>
      </c>
      <c r="G5836">
        <v>0</v>
      </c>
      <c r="H5836" t="s">
        <v>103</v>
      </c>
      <c r="I5836" t="s">
        <v>102</v>
      </c>
      <c r="J5836" t="s">
        <v>103</v>
      </c>
      <c r="K5836" t="s">
        <v>12232</v>
      </c>
      <c r="L5836" t="s">
        <v>153</v>
      </c>
      <c r="M5836" t="e">
        <f>_xlfn.XLOOKUP(B5836,Sheet1!B:B,Sheet1!C:C)</f>
        <v>#N/A</v>
      </c>
    </row>
    <row r="5837" spans="2:13" hidden="1">
      <c r="B5837" t="s">
        <v>12240</v>
      </c>
      <c r="C5837" t="s">
        <v>12241</v>
      </c>
      <c r="D5837" t="s">
        <v>12242</v>
      </c>
      <c r="E5837" t="s">
        <v>5073</v>
      </c>
      <c r="F5837">
        <v>40</v>
      </c>
      <c r="G5837">
        <v>79429</v>
      </c>
      <c r="H5837" t="s">
        <v>102</v>
      </c>
      <c r="I5837" t="s">
        <v>103</v>
      </c>
      <c r="J5837" t="s">
        <v>103</v>
      </c>
      <c r="K5837" t="s">
        <v>12243</v>
      </c>
      <c r="L5837" t="s">
        <v>562</v>
      </c>
      <c r="M5837" t="e">
        <f>_xlfn.XLOOKUP(B5837,Sheet1!B:B,Sheet1!C:C)</f>
        <v>#N/A</v>
      </c>
    </row>
    <row r="5838" spans="2:13" hidden="1">
      <c r="B5838" t="s">
        <v>12240</v>
      </c>
      <c r="C5838" t="s">
        <v>12243</v>
      </c>
      <c r="D5838" t="s">
        <v>562</v>
      </c>
      <c r="E5838" t="s">
        <v>5073</v>
      </c>
      <c r="F5838">
        <v>1</v>
      </c>
      <c r="G5838">
        <v>0</v>
      </c>
      <c r="H5838" t="s">
        <v>102</v>
      </c>
      <c r="I5838" t="s">
        <v>103</v>
      </c>
      <c r="J5838" t="s">
        <v>103</v>
      </c>
      <c r="K5838" t="s">
        <v>12243</v>
      </c>
      <c r="L5838" t="s">
        <v>562</v>
      </c>
      <c r="M5838" t="e">
        <f>_xlfn.XLOOKUP(B5838,Sheet1!B:B,Sheet1!C:C)</f>
        <v>#N/A</v>
      </c>
    </row>
    <row r="5839" spans="2:13" hidden="1">
      <c r="B5839" t="s">
        <v>12240</v>
      </c>
      <c r="C5839" t="s">
        <v>12244</v>
      </c>
      <c r="D5839" t="s">
        <v>142</v>
      </c>
      <c r="E5839" t="s">
        <v>5073</v>
      </c>
      <c r="F5839">
        <v>1</v>
      </c>
      <c r="G5839">
        <v>0</v>
      </c>
      <c r="H5839" t="s">
        <v>102</v>
      </c>
      <c r="I5839" t="s">
        <v>103</v>
      </c>
      <c r="J5839" t="s">
        <v>103</v>
      </c>
      <c r="K5839" t="s">
        <v>12243</v>
      </c>
      <c r="L5839" t="s">
        <v>562</v>
      </c>
      <c r="M5839" t="e">
        <f>_xlfn.XLOOKUP(B5839,Sheet1!B:B,Sheet1!C:C)</f>
        <v>#N/A</v>
      </c>
    </row>
    <row r="5840" spans="2:13" hidden="1">
      <c r="B5840" t="s">
        <v>12240</v>
      </c>
      <c r="C5840" t="s">
        <v>12245</v>
      </c>
      <c r="D5840" t="s">
        <v>5419</v>
      </c>
      <c r="E5840" t="s">
        <v>5154</v>
      </c>
      <c r="F5840">
        <v>1</v>
      </c>
      <c r="G5840">
        <v>0</v>
      </c>
      <c r="H5840" t="s">
        <v>103</v>
      </c>
      <c r="I5840" t="s">
        <v>102</v>
      </c>
      <c r="J5840" t="s">
        <v>103</v>
      </c>
      <c r="K5840" t="s">
        <v>12243</v>
      </c>
      <c r="L5840" t="s">
        <v>562</v>
      </c>
      <c r="M5840" t="e">
        <f>_xlfn.XLOOKUP(B5840,Sheet1!B:B,Sheet1!C:C)</f>
        <v>#N/A</v>
      </c>
    </row>
    <row r="5841" spans="2:13" hidden="1">
      <c r="B5841" t="s">
        <v>12240</v>
      </c>
      <c r="C5841" t="s">
        <v>12246</v>
      </c>
      <c r="D5841" t="s">
        <v>12247</v>
      </c>
      <c r="E5841" t="s">
        <v>5073</v>
      </c>
      <c r="F5841">
        <v>40</v>
      </c>
      <c r="G5841">
        <v>87898</v>
      </c>
      <c r="H5841" t="s">
        <v>102</v>
      </c>
      <c r="I5841" t="s">
        <v>103</v>
      </c>
      <c r="J5841" t="s">
        <v>103</v>
      </c>
      <c r="K5841" t="s">
        <v>12243</v>
      </c>
      <c r="L5841" t="s">
        <v>562</v>
      </c>
      <c r="M5841" t="e">
        <f>_xlfn.XLOOKUP(B5841,Sheet1!B:B,Sheet1!C:C)</f>
        <v>#N/A</v>
      </c>
    </row>
    <row r="5842" spans="2:13" hidden="1">
      <c r="B5842" t="s">
        <v>12240</v>
      </c>
      <c r="C5842" t="s">
        <v>12248</v>
      </c>
      <c r="D5842" t="s">
        <v>670</v>
      </c>
      <c r="E5842" t="s">
        <v>5073</v>
      </c>
      <c r="F5842">
        <v>1</v>
      </c>
      <c r="G5842">
        <v>0</v>
      </c>
      <c r="H5842" t="s">
        <v>102</v>
      </c>
      <c r="I5842" t="s">
        <v>103</v>
      </c>
      <c r="J5842" t="s">
        <v>103</v>
      </c>
      <c r="K5842" t="s">
        <v>12243</v>
      </c>
      <c r="L5842" t="s">
        <v>562</v>
      </c>
      <c r="M5842" t="e">
        <f>_xlfn.XLOOKUP(B5842,Sheet1!B:B,Sheet1!C:C)</f>
        <v>#N/A</v>
      </c>
    </row>
    <row r="5843" spans="2:13" hidden="1">
      <c r="B5843" t="s">
        <v>12249</v>
      </c>
      <c r="C5843" t="s">
        <v>12250</v>
      </c>
      <c r="D5843" t="s">
        <v>12251</v>
      </c>
      <c r="F5843">
        <v>40</v>
      </c>
      <c r="G5843">
        <v>112562</v>
      </c>
      <c r="H5843" t="s">
        <v>103</v>
      </c>
      <c r="I5843" t="s">
        <v>103</v>
      </c>
      <c r="J5843" t="s">
        <v>103</v>
      </c>
      <c r="K5843" t="s">
        <v>12252</v>
      </c>
      <c r="L5843" t="s">
        <v>12253</v>
      </c>
      <c r="M5843" t="e">
        <f>_xlfn.XLOOKUP(B5843,Sheet1!B:B,Sheet1!C:C)</f>
        <v>#N/A</v>
      </c>
    </row>
    <row r="5844" spans="2:13" hidden="1">
      <c r="B5844" t="s">
        <v>12249</v>
      </c>
      <c r="C5844" t="s">
        <v>12254</v>
      </c>
      <c r="D5844" t="s">
        <v>631</v>
      </c>
      <c r="E5844" t="s">
        <v>5154</v>
      </c>
      <c r="F5844">
        <v>1</v>
      </c>
      <c r="G5844">
        <v>0</v>
      </c>
      <c r="H5844" t="s">
        <v>103</v>
      </c>
      <c r="I5844" t="s">
        <v>102</v>
      </c>
      <c r="J5844" t="s">
        <v>103</v>
      </c>
      <c r="K5844" t="s">
        <v>12252</v>
      </c>
      <c r="L5844" t="s">
        <v>12253</v>
      </c>
      <c r="M5844" t="e">
        <f>_xlfn.XLOOKUP(B5844,Sheet1!B:B,Sheet1!C:C)</f>
        <v>#N/A</v>
      </c>
    </row>
    <row r="5845" spans="2:13" hidden="1">
      <c r="B5845" t="s">
        <v>12249</v>
      </c>
      <c r="C5845" t="s">
        <v>12255</v>
      </c>
      <c r="D5845" t="s">
        <v>631</v>
      </c>
      <c r="E5845" t="s">
        <v>5154</v>
      </c>
      <c r="F5845">
        <v>1</v>
      </c>
      <c r="G5845">
        <v>0</v>
      </c>
      <c r="H5845" t="s">
        <v>103</v>
      </c>
      <c r="I5845" t="s">
        <v>102</v>
      </c>
      <c r="J5845" t="s">
        <v>103</v>
      </c>
      <c r="K5845" t="s">
        <v>12252</v>
      </c>
      <c r="L5845" t="s">
        <v>12253</v>
      </c>
      <c r="M5845" t="e">
        <f>_xlfn.XLOOKUP(B5845,Sheet1!B:B,Sheet1!C:C)</f>
        <v>#N/A</v>
      </c>
    </row>
    <row r="5846" spans="2:13" hidden="1">
      <c r="B5846" t="s">
        <v>12249</v>
      </c>
      <c r="C5846" t="s">
        <v>12252</v>
      </c>
      <c r="D5846" t="s">
        <v>12256</v>
      </c>
      <c r="E5846" t="s">
        <v>5070</v>
      </c>
      <c r="F5846">
        <v>1</v>
      </c>
      <c r="G5846">
        <v>0</v>
      </c>
      <c r="H5846" t="s">
        <v>102</v>
      </c>
      <c r="I5846" t="s">
        <v>102</v>
      </c>
      <c r="J5846" t="s">
        <v>103</v>
      </c>
      <c r="K5846" t="s">
        <v>12252</v>
      </c>
      <c r="L5846" t="s">
        <v>12253</v>
      </c>
      <c r="M5846" t="e">
        <f>_xlfn.XLOOKUP(B5846,Sheet1!B:B,Sheet1!C:C)</f>
        <v>#N/A</v>
      </c>
    </row>
    <row r="5847" spans="2:13" hidden="1">
      <c r="B5847" t="s">
        <v>12249</v>
      </c>
      <c r="C5847" t="s">
        <v>12257</v>
      </c>
      <c r="D5847" t="s">
        <v>714</v>
      </c>
      <c r="E5847" t="s">
        <v>5070</v>
      </c>
      <c r="F5847">
        <v>40</v>
      </c>
      <c r="G5847">
        <v>328407</v>
      </c>
      <c r="H5847" t="s">
        <v>102</v>
      </c>
      <c r="I5847" t="s">
        <v>102</v>
      </c>
      <c r="J5847" t="s">
        <v>103</v>
      </c>
      <c r="K5847" t="s">
        <v>12252</v>
      </c>
      <c r="L5847" t="s">
        <v>12253</v>
      </c>
      <c r="M5847" t="e">
        <f>_xlfn.XLOOKUP(B5847,Sheet1!B:B,Sheet1!C:C)</f>
        <v>#N/A</v>
      </c>
    </row>
    <row r="5848" spans="2:13" hidden="1">
      <c r="B5848" t="s">
        <v>12258</v>
      </c>
      <c r="C5848" t="s">
        <v>12259</v>
      </c>
      <c r="D5848" t="s">
        <v>267</v>
      </c>
      <c r="E5848" t="s">
        <v>5070</v>
      </c>
      <c r="F5848">
        <v>4</v>
      </c>
      <c r="G5848">
        <v>0</v>
      </c>
      <c r="H5848" t="s">
        <v>102</v>
      </c>
      <c r="I5848" t="s">
        <v>102</v>
      </c>
      <c r="J5848" t="s">
        <v>103</v>
      </c>
      <c r="K5848" t="s">
        <v>12260</v>
      </c>
      <c r="L5848" t="s">
        <v>188</v>
      </c>
      <c r="M5848" t="e">
        <f>_xlfn.XLOOKUP(B5848,Sheet1!B:B,Sheet1!C:C)</f>
        <v>#N/A</v>
      </c>
    </row>
    <row r="5849" spans="2:13" hidden="1">
      <c r="B5849" t="s">
        <v>12258</v>
      </c>
      <c r="C5849" t="s">
        <v>12261</v>
      </c>
      <c r="D5849" t="s">
        <v>315</v>
      </c>
      <c r="E5849" t="s">
        <v>5070</v>
      </c>
      <c r="F5849">
        <v>4</v>
      </c>
      <c r="G5849">
        <v>0</v>
      </c>
      <c r="H5849" t="s">
        <v>102</v>
      </c>
      <c r="I5849" t="s">
        <v>102</v>
      </c>
      <c r="J5849" t="s">
        <v>103</v>
      </c>
      <c r="K5849" t="s">
        <v>12260</v>
      </c>
      <c r="L5849" t="s">
        <v>188</v>
      </c>
      <c r="M5849" t="e">
        <f>_xlfn.XLOOKUP(B5849,Sheet1!B:B,Sheet1!C:C)</f>
        <v>#N/A</v>
      </c>
    </row>
    <row r="5850" spans="2:13" hidden="1">
      <c r="B5850" t="s">
        <v>12258</v>
      </c>
      <c r="C5850" t="s">
        <v>12262</v>
      </c>
      <c r="D5850" t="s">
        <v>180</v>
      </c>
      <c r="E5850" t="s">
        <v>5154</v>
      </c>
      <c r="F5850">
        <v>2</v>
      </c>
      <c r="G5850">
        <v>0</v>
      </c>
      <c r="H5850" t="s">
        <v>103</v>
      </c>
      <c r="I5850" t="s">
        <v>102</v>
      </c>
      <c r="J5850" t="s">
        <v>103</v>
      </c>
      <c r="K5850" t="s">
        <v>12260</v>
      </c>
      <c r="L5850" t="s">
        <v>188</v>
      </c>
      <c r="M5850" t="e">
        <f>_xlfn.XLOOKUP(B5850,Sheet1!B:B,Sheet1!C:C)</f>
        <v>#N/A</v>
      </c>
    </row>
    <row r="5851" spans="2:13" hidden="1">
      <c r="B5851" t="s">
        <v>12258</v>
      </c>
      <c r="C5851" t="s">
        <v>12263</v>
      </c>
      <c r="D5851" t="s">
        <v>180</v>
      </c>
      <c r="E5851" t="s">
        <v>5154</v>
      </c>
      <c r="F5851">
        <v>4</v>
      </c>
      <c r="G5851">
        <v>0</v>
      </c>
      <c r="H5851" t="s">
        <v>103</v>
      </c>
      <c r="I5851" t="s">
        <v>102</v>
      </c>
      <c r="J5851" t="s">
        <v>103</v>
      </c>
      <c r="K5851" t="s">
        <v>12260</v>
      </c>
      <c r="L5851" t="s">
        <v>188</v>
      </c>
      <c r="M5851" t="e">
        <f>_xlfn.XLOOKUP(B5851,Sheet1!B:B,Sheet1!C:C)</f>
        <v>#N/A</v>
      </c>
    </row>
    <row r="5852" spans="2:13" hidden="1">
      <c r="B5852" t="s">
        <v>12258</v>
      </c>
      <c r="C5852" t="s">
        <v>12260</v>
      </c>
      <c r="D5852" t="s">
        <v>195</v>
      </c>
      <c r="E5852" t="s">
        <v>5070</v>
      </c>
      <c r="F5852">
        <v>20</v>
      </c>
      <c r="G5852">
        <v>67500</v>
      </c>
      <c r="H5852" t="s">
        <v>102</v>
      </c>
      <c r="I5852" t="s">
        <v>102</v>
      </c>
      <c r="J5852" t="s">
        <v>103</v>
      </c>
      <c r="K5852" t="s">
        <v>12260</v>
      </c>
      <c r="L5852" t="s">
        <v>188</v>
      </c>
      <c r="M5852" t="e">
        <f>_xlfn.XLOOKUP(B5852,Sheet1!B:B,Sheet1!C:C)</f>
        <v>#N/A</v>
      </c>
    </row>
    <row r="5853" spans="2:13" hidden="1">
      <c r="B5853" t="s">
        <v>12258</v>
      </c>
      <c r="C5853" t="s">
        <v>12264</v>
      </c>
      <c r="D5853" t="s">
        <v>5224</v>
      </c>
      <c r="E5853" t="s">
        <v>5070</v>
      </c>
      <c r="F5853">
        <v>2</v>
      </c>
      <c r="G5853">
        <v>0</v>
      </c>
      <c r="H5853" t="s">
        <v>102</v>
      </c>
      <c r="I5853" t="s">
        <v>102</v>
      </c>
      <c r="J5853" t="s">
        <v>103</v>
      </c>
      <c r="K5853" t="s">
        <v>12260</v>
      </c>
      <c r="L5853" t="s">
        <v>188</v>
      </c>
      <c r="M5853" t="e">
        <f>_xlfn.XLOOKUP(B5853,Sheet1!B:B,Sheet1!C:C)</f>
        <v>#N/A</v>
      </c>
    </row>
    <row r="5854" spans="2:13" hidden="1">
      <c r="B5854" t="s">
        <v>12258</v>
      </c>
      <c r="C5854" t="s">
        <v>12265</v>
      </c>
      <c r="D5854" t="s">
        <v>180</v>
      </c>
      <c r="E5854" t="s">
        <v>5154</v>
      </c>
      <c r="F5854">
        <v>2</v>
      </c>
      <c r="G5854">
        <v>0</v>
      </c>
      <c r="H5854" t="s">
        <v>103</v>
      </c>
      <c r="I5854" t="s">
        <v>102</v>
      </c>
      <c r="J5854" t="s">
        <v>103</v>
      </c>
      <c r="K5854" t="s">
        <v>12260</v>
      </c>
      <c r="L5854" t="s">
        <v>188</v>
      </c>
      <c r="M5854" t="e">
        <f>_xlfn.XLOOKUP(B5854,Sheet1!B:B,Sheet1!C:C)</f>
        <v>#N/A</v>
      </c>
    </row>
    <row r="5855" spans="2:13" hidden="1">
      <c r="B5855" t="s">
        <v>12258</v>
      </c>
      <c r="C5855" t="s">
        <v>12266</v>
      </c>
      <c r="D5855" t="s">
        <v>180</v>
      </c>
      <c r="E5855" t="s">
        <v>5154</v>
      </c>
      <c r="F5855">
        <v>2</v>
      </c>
      <c r="G5855">
        <v>0</v>
      </c>
      <c r="H5855" t="s">
        <v>103</v>
      </c>
      <c r="I5855" t="s">
        <v>102</v>
      </c>
      <c r="J5855" t="s">
        <v>103</v>
      </c>
      <c r="K5855" t="s">
        <v>12260</v>
      </c>
      <c r="L5855" t="s">
        <v>188</v>
      </c>
      <c r="M5855" t="e">
        <f>_xlfn.XLOOKUP(B5855,Sheet1!B:B,Sheet1!C:C)</f>
        <v>#N/A</v>
      </c>
    </row>
    <row r="5856" spans="2:13" hidden="1">
      <c r="B5856" t="s">
        <v>12267</v>
      </c>
      <c r="C5856" t="s">
        <v>12268</v>
      </c>
      <c r="D5856" t="s">
        <v>171</v>
      </c>
      <c r="E5856" t="s">
        <v>5073</v>
      </c>
      <c r="F5856">
        <v>1</v>
      </c>
      <c r="G5856">
        <v>0</v>
      </c>
      <c r="H5856" t="s">
        <v>102</v>
      </c>
      <c r="I5856" t="s">
        <v>103</v>
      </c>
      <c r="J5856" t="s">
        <v>103</v>
      </c>
      <c r="K5856" t="s">
        <v>12269</v>
      </c>
      <c r="L5856" t="s">
        <v>12270</v>
      </c>
      <c r="M5856" t="e">
        <f>_xlfn.XLOOKUP(B5856,Sheet1!B:B,Sheet1!C:C)</f>
        <v>#N/A</v>
      </c>
    </row>
    <row r="5857" spans="2:13" hidden="1">
      <c r="B5857" t="s">
        <v>12267</v>
      </c>
      <c r="C5857" t="s">
        <v>12271</v>
      </c>
      <c r="D5857" t="s">
        <v>226</v>
      </c>
      <c r="E5857" t="s">
        <v>5154</v>
      </c>
      <c r="F5857">
        <v>0.1</v>
      </c>
      <c r="G5857">
        <v>0</v>
      </c>
      <c r="H5857" t="s">
        <v>103</v>
      </c>
      <c r="I5857" t="s">
        <v>102</v>
      </c>
      <c r="J5857" t="s">
        <v>103</v>
      </c>
      <c r="K5857" t="s">
        <v>12269</v>
      </c>
      <c r="L5857" t="s">
        <v>12270</v>
      </c>
      <c r="M5857" t="e">
        <f>_xlfn.XLOOKUP(B5857,Sheet1!B:B,Sheet1!C:C)</f>
        <v>#N/A</v>
      </c>
    </row>
    <row r="5858" spans="2:13" hidden="1">
      <c r="B5858" t="s">
        <v>12267</v>
      </c>
      <c r="C5858" t="s">
        <v>12272</v>
      </c>
      <c r="D5858" t="s">
        <v>226</v>
      </c>
      <c r="E5858" t="s">
        <v>5154</v>
      </c>
      <c r="F5858">
        <v>0.1</v>
      </c>
      <c r="G5858">
        <v>0</v>
      </c>
      <c r="H5858" t="s">
        <v>103</v>
      </c>
      <c r="I5858" t="s">
        <v>102</v>
      </c>
      <c r="J5858" t="s">
        <v>103</v>
      </c>
      <c r="K5858" t="s">
        <v>12269</v>
      </c>
      <c r="L5858" t="s">
        <v>12270</v>
      </c>
      <c r="M5858" t="e">
        <f>_xlfn.XLOOKUP(B5858,Sheet1!B:B,Sheet1!C:C)</f>
        <v>#N/A</v>
      </c>
    </row>
    <row r="5859" spans="2:13" hidden="1">
      <c r="B5859" t="s">
        <v>12267</v>
      </c>
      <c r="C5859" t="s">
        <v>12273</v>
      </c>
      <c r="D5859" t="s">
        <v>5532</v>
      </c>
      <c r="E5859" t="s">
        <v>5070</v>
      </c>
      <c r="F5859">
        <v>0.1</v>
      </c>
      <c r="G5859">
        <v>0</v>
      </c>
      <c r="H5859" t="s">
        <v>102</v>
      </c>
      <c r="I5859" t="s">
        <v>102</v>
      </c>
      <c r="J5859" t="s">
        <v>103</v>
      </c>
      <c r="K5859" t="s">
        <v>12269</v>
      </c>
      <c r="L5859" t="s">
        <v>12270</v>
      </c>
      <c r="M5859" t="e">
        <f>_xlfn.XLOOKUP(B5859,Sheet1!B:B,Sheet1!C:C)</f>
        <v>#N/A</v>
      </c>
    </row>
    <row r="5860" spans="2:13" hidden="1">
      <c r="B5860" t="s">
        <v>12267</v>
      </c>
      <c r="C5860" t="s">
        <v>12274</v>
      </c>
      <c r="D5860" t="s">
        <v>562</v>
      </c>
      <c r="E5860" t="s">
        <v>5070</v>
      </c>
      <c r="F5860">
        <v>0.1</v>
      </c>
      <c r="G5860">
        <v>0</v>
      </c>
      <c r="H5860" t="s">
        <v>102</v>
      </c>
      <c r="I5860" t="s">
        <v>102</v>
      </c>
      <c r="J5860" t="s">
        <v>103</v>
      </c>
      <c r="K5860" t="s">
        <v>12269</v>
      </c>
      <c r="L5860" t="s">
        <v>12270</v>
      </c>
      <c r="M5860" t="e">
        <f>_xlfn.XLOOKUP(B5860,Sheet1!B:B,Sheet1!C:C)</f>
        <v>#N/A</v>
      </c>
    </row>
    <row r="5861" spans="2:13" hidden="1">
      <c r="B5861" t="s">
        <v>12267</v>
      </c>
      <c r="C5861" t="s">
        <v>12275</v>
      </c>
      <c r="D5861" t="s">
        <v>226</v>
      </c>
      <c r="E5861" t="s">
        <v>5154</v>
      </c>
      <c r="F5861">
        <v>0.1</v>
      </c>
      <c r="G5861">
        <v>0</v>
      </c>
      <c r="H5861" t="s">
        <v>103</v>
      </c>
      <c r="I5861" t="s">
        <v>102</v>
      </c>
      <c r="J5861" t="s">
        <v>103</v>
      </c>
      <c r="K5861" t="s">
        <v>12269</v>
      </c>
      <c r="L5861" t="s">
        <v>12270</v>
      </c>
      <c r="M5861" t="e">
        <f>_xlfn.XLOOKUP(B5861,Sheet1!B:B,Sheet1!C:C)</f>
        <v>#N/A</v>
      </c>
    </row>
    <row r="5862" spans="2:13" hidden="1">
      <c r="B5862" t="s">
        <v>12267</v>
      </c>
      <c r="C5862" t="s">
        <v>12276</v>
      </c>
      <c r="D5862" t="s">
        <v>226</v>
      </c>
      <c r="E5862" t="s">
        <v>5154</v>
      </c>
      <c r="F5862">
        <v>0.1</v>
      </c>
      <c r="G5862">
        <v>0</v>
      </c>
      <c r="H5862" t="s">
        <v>103</v>
      </c>
      <c r="I5862" t="s">
        <v>102</v>
      </c>
      <c r="J5862" t="s">
        <v>103</v>
      </c>
      <c r="K5862" t="s">
        <v>12269</v>
      </c>
      <c r="L5862" t="s">
        <v>12270</v>
      </c>
      <c r="M5862" t="e">
        <f>_xlfn.XLOOKUP(B5862,Sheet1!B:B,Sheet1!C:C)</f>
        <v>#N/A</v>
      </c>
    </row>
    <row r="5863" spans="2:13" hidden="1">
      <c r="B5863" t="s">
        <v>12267</v>
      </c>
      <c r="C5863" t="s">
        <v>12277</v>
      </c>
      <c r="D5863" t="s">
        <v>226</v>
      </c>
      <c r="E5863" t="s">
        <v>5154</v>
      </c>
      <c r="F5863">
        <v>0.1</v>
      </c>
      <c r="G5863">
        <v>0</v>
      </c>
      <c r="H5863" t="s">
        <v>103</v>
      </c>
      <c r="I5863" t="s">
        <v>102</v>
      </c>
      <c r="J5863" t="s">
        <v>103</v>
      </c>
      <c r="K5863" t="s">
        <v>12269</v>
      </c>
      <c r="L5863" t="s">
        <v>12270</v>
      </c>
      <c r="M5863" t="e">
        <f>_xlfn.XLOOKUP(B5863,Sheet1!B:B,Sheet1!C:C)</f>
        <v>#N/A</v>
      </c>
    </row>
    <row r="5864" spans="2:13" hidden="1">
      <c r="B5864" t="s">
        <v>12267</v>
      </c>
      <c r="C5864" t="s">
        <v>12278</v>
      </c>
      <c r="D5864" t="s">
        <v>226</v>
      </c>
      <c r="E5864" t="s">
        <v>5154</v>
      </c>
      <c r="F5864">
        <v>0.1</v>
      </c>
      <c r="G5864">
        <v>0</v>
      </c>
      <c r="H5864" t="s">
        <v>103</v>
      </c>
      <c r="I5864" t="s">
        <v>102</v>
      </c>
      <c r="J5864" t="s">
        <v>103</v>
      </c>
      <c r="K5864" t="s">
        <v>12269</v>
      </c>
      <c r="L5864" t="s">
        <v>12270</v>
      </c>
      <c r="M5864" t="e">
        <f>_xlfn.XLOOKUP(B5864,Sheet1!B:B,Sheet1!C:C)</f>
        <v>#N/A</v>
      </c>
    </row>
    <row r="5865" spans="2:13" hidden="1">
      <c r="B5865" t="s">
        <v>12267</v>
      </c>
      <c r="C5865" t="s">
        <v>12279</v>
      </c>
      <c r="D5865" t="s">
        <v>226</v>
      </c>
      <c r="E5865" t="s">
        <v>5154</v>
      </c>
      <c r="F5865">
        <v>0.1</v>
      </c>
      <c r="G5865">
        <v>0</v>
      </c>
      <c r="H5865" t="s">
        <v>103</v>
      </c>
      <c r="I5865" t="s">
        <v>102</v>
      </c>
      <c r="J5865" t="s">
        <v>103</v>
      </c>
      <c r="K5865" t="s">
        <v>12269</v>
      </c>
      <c r="L5865" t="s">
        <v>12270</v>
      </c>
      <c r="M5865" t="e">
        <f>_xlfn.XLOOKUP(B5865,Sheet1!B:B,Sheet1!C:C)</f>
        <v>#N/A</v>
      </c>
    </row>
    <row r="5866" spans="2:13" hidden="1">
      <c r="B5866" t="s">
        <v>12267</v>
      </c>
      <c r="C5866" t="s">
        <v>12269</v>
      </c>
      <c r="D5866" t="s">
        <v>12280</v>
      </c>
      <c r="E5866" t="s">
        <v>5073</v>
      </c>
      <c r="F5866">
        <v>1</v>
      </c>
      <c r="G5866">
        <v>0</v>
      </c>
      <c r="H5866" t="s">
        <v>102</v>
      </c>
      <c r="I5866" t="s">
        <v>103</v>
      </c>
      <c r="J5866" t="s">
        <v>103</v>
      </c>
      <c r="K5866" t="s">
        <v>12269</v>
      </c>
      <c r="L5866" t="s">
        <v>12270</v>
      </c>
      <c r="M5866" t="e">
        <f>_xlfn.XLOOKUP(B5866,Sheet1!B:B,Sheet1!C:C)</f>
        <v>#N/A</v>
      </c>
    </row>
    <row r="5867" spans="2:13" hidden="1">
      <c r="B5867" t="s">
        <v>12267</v>
      </c>
      <c r="C5867" t="s">
        <v>12281</v>
      </c>
      <c r="D5867" t="s">
        <v>670</v>
      </c>
      <c r="E5867" t="s">
        <v>5073</v>
      </c>
      <c r="F5867">
        <v>1</v>
      </c>
      <c r="G5867">
        <v>0</v>
      </c>
      <c r="H5867" t="s">
        <v>102</v>
      </c>
      <c r="I5867" t="s">
        <v>103</v>
      </c>
      <c r="J5867" t="s">
        <v>103</v>
      </c>
      <c r="K5867" t="s">
        <v>12269</v>
      </c>
      <c r="L5867" t="s">
        <v>12270</v>
      </c>
      <c r="M5867" t="e">
        <f>_xlfn.XLOOKUP(B5867,Sheet1!B:B,Sheet1!C:C)</f>
        <v>#N/A</v>
      </c>
    </row>
    <row r="5868" spans="2:13" hidden="1">
      <c r="B5868" t="s">
        <v>12267</v>
      </c>
      <c r="C5868" t="s">
        <v>12282</v>
      </c>
      <c r="D5868" t="s">
        <v>226</v>
      </c>
      <c r="E5868" t="s">
        <v>5154</v>
      </c>
      <c r="F5868">
        <v>0.1</v>
      </c>
      <c r="G5868">
        <v>0</v>
      </c>
      <c r="H5868" t="s">
        <v>103</v>
      </c>
      <c r="I5868" t="s">
        <v>102</v>
      </c>
      <c r="J5868" t="s">
        <v>103</v>
      </c>
      <c r="K5868" t="s">
        <v>12269</v>
      </c>
      <c r="L5868" t="s">
        <v>12270</v>
      </c>
      <c r="M5868" t="e">
        <f>_xlfn.XLOOKUP(B5868,Sheet1!B:B,Sheet1!C:C)</f>
        <v>#N/A</v>
      </c>
    </row>
    <row r="5869" spans="2:13" hidden="1">
      <c r="B5869" t="s">
        <v>12267</v>
      </c>
      <c r="C5869" t="s">
        <v>2030</v>
      </c>
      <c r="D5869" t="s">
        <v>254</v>
      </c>
      <c r="E5869" t="s">
        <v>5070</v>
      </c>
      <c r="F5869">
        <v>1</v>
      </c>
      <c r="G5869">
        <v>0</v>
      </c>
      <c r="H5869" t="s">
        <v>102</v>
      </c>
      <c r="I5869" t="s">
        <v>102</v>
      </c>
      <c r="J5869" t="s">
        <v>103</v>
      </c>
      <c r="K5869" t="s">
        <v>12269</v>
      </c>
      <c r="L5869" t="s">
        <v>12270</v>
      </c>
      <c r="M5869" t="e">
        <f>_xlfn.XLOOKUP(B5869,Sheet1!B:B,Sheet1!C:C)</f>
        <v>#N/A</v>
      </c>
    </row>
    <row r="5870" spans="2:13" hidden="1">
      <c r="B5870" t="s">
        <v>12283</v>
      </c>
      <c r="C5870" t="s">
        <v>12268</v>
      </c>
      <c r="D5870" t="s">
        <v>171</v>
      </c>
      <c r="E5870" t="s">
        <v>5073</v>
      </c>
      <c r="F5870">
        <v>1</v>
      </c>
      <c r="G5870">
        <v>0</v>
      </c>
      <c r="H5870" t="s">
        <v>102</v>
      </c>
      <c r="I5870" t="s">
        <v>103</v>
      </c>
      <c r="J5870" t="s">
        <v>103</v>
      </c>
      <c r="K5870" t="s">
        <v>12269</v>
      </c>
      <c r="L5870" t="s">
        <v>12270</v>
      </c>
      <c r="M5870" t="e">
        <f>_xlfn.XLOOKUP(B5870,Sheet1!B:B,Sheet1!C:C)</f>
        <v>#N/A</v>
      </c>
    </row>
    <row r="5871" spans="2:13" hidden="1">
      <c r="B5871" t="s">
        <v>12283</v>
      </c>
      <c r="C5871" t="s">
        <v>12271</v>
      </c>
      <c r="D5871" t="s">
        <v>226</v>
      </c>
      <c r="E5871" t="s">
        <v>5154</v>
      </c>
      <c r="F5871">
        <v>0.1</v>
      </c>
      <c r="G5871">
        <v>0</v>
      </c>
      <c r="H5871" t="s">
        <v>103</v>
      </c>
      <c r="I5871" t="s">
        <v>102</v>
      </c>
      <c r="J5871" t="s">
        <v>103</v>
      </c>
      <c r="K5871" t="s">
        <v>12269</v>
      </c>
      <c r="L5871" t="s">
        <v>12270</v>
      </c>
      <c r="M5871" t="e">
        <f>_xlfn.XLOOKUP(B5871,Sheet1!B:B,Sheet1!C:C)</f>
        <v>#N/A</v>
      </c>
    </row>
    <row r="5872" spans="2:13" hidden="1">
      <c r="B5872" t="s">
        <v>12283</v>
      </c>
      <c r="C5872" t="s">
        <v>12272</v>
      </c>
      <c r="D5872" t="s">
        <v>226</v>
      </c>
      <c r="E5872" t="s">
        <v>5154</v>
      </c>
      <c r="F5872">
        <v>0.1</v>
      </c>
      <c r="G5872">
        <v>0</v>
      </c>
      <c r="H5872" t="s">
        <v>103</v>
      </c>
      <c r="I5872" t="s">
        <v>102</v>
      </c>
      <c r="J5872" t="s">
        <v>103</v>
      </c>
      <c r="K5872" t="s">
        <v>12269</v>
      </c>
      <c r="L5872" t="s">
        <v>12270</v>
      </c>
      <c r="M5872" t="e">
        <f>_xlfn.XLOOKUP(B5872,Sheet1!B:B,Sheet1!C:C)</f>
        <v>#N/A</v>
      </c>
    </row>
    <row r="5873" spans="2:13" hidden="1">
      <c r="B5873" t="s">
        <v>12283</v>
      </c>
      <c r="C5873" t="s">
        <v>12273</v>
      </c>
      <c r="D5873" t="s">
        <v>5532</v>
      </c>
      <c r="E5873" t="s">
        <v>5070</v>
      </c>
      <c r="F5873">
        <v>0.1</v>
      </c>
      <c r="G5873">
        <v>0</v>
      </c>
      <c r="H5873" t="s">
        <v>102</v>
      </c>
      <c r="I5873" t="s">
        <v>102</v>
      </c>
      <c r="J5873" t="s">
        <v>103</v>
      </c>
      <c r="K5873" t="s">
        <v>12269</v>
      </c>
      <c r="L5873" t="s">
        <v>12270</v>
      </c>
      <c r="M5873" t="e">
        <f>_xlfn.XLOOKUP(B5873,Sheet1!B:B,Sheet1!C:C)</f>
        <v>#N/A</v>
      </c>
    </row>
    <row r="5874" spans="2:13" hidden="1">
      <c r="B5874" t="s">
        <v>12283</v>
      </c>
      <c r="C5874" t="s">
        <v>12274</v>
      </c>
      <c r="D5874" t="s">
        <v>562</v>
      </c>
      <c r="E5874" t="s">
        <v>5070</v>
      </c>
      <c r="F5874">
        <v>0.1</v>
      </c>
      <c r="G5874">
        <v>0</v>
      </c>
      <c r="H5874" t="s">
        <v>102</v>
      </c>
      <c r="I5874" t="s">
        <v>102</v>
      </c>
      <c r="J5874" t="s">
        <v>103</v>
      </c>
      <c r="K5874" t="s">
        <v>12269</v>
      </c>
      <c r="L5874" t="s">
        <v>12270</v>
      </c>
      <c r="M5874" t="e">
        <f>_xlfn.XLOOKUP(B5874,Sheet1!B:B,Sheet1!C:C)</f>
        <v>#N/A</v>
      </c>
    </row>
    <row r="5875" spans="2:13" hidden="1">
      <c r="B5875" t="s">
        <v>12283</v>
      </c>
      <c r="C5875" t="s">
        <v>12275</v>
      </c>
      <c r="D5875" t="s">
        <v>226</v>
      </c>
      <c r="E5875" t="s">
        <v>5154</v>
      </c>
      <c r="F5875">
        <v>0.1</v>
      </c>
      <c r="G5875">
        <v>0</v>
      </c>
      <c r="H5875" t="s">
        <v>103</v>
      </c>
      <c r="I5875" t="s">
        <v>102</v>
      </c>
      <c r="J5875" t="s">
        <v>103</v>
      </c>
      <c r="K5875" t="s">
        <v>12269</v>
      </c>
      <c r="L5875" t="s">
        <v>12270</v>
      </c>
      <c r="M5875" t="e">
        <f>_xlfn.XLOOKUP(B5875,Sheet1!B:B,Sheet1!C:C)</f>
        <v>#N/A</v>
      </c>
    </row>
    <row r="5876" spans="2:13" hidden="1">
      <c r="B5876" t="s">
        <v>12283</v>
      </c>
      <c r="C5876" t="s">
        <v>12276</v>
      </c>
      <c r="D5876" t="s">
        <v>226</v>
      </c>
      <c r="E5876" t="s">
        <v>5154</v>
      </c>
      <c r="F5876">
        <v>0.1</v>
      </c>
      <c r="G5876">
        <v>0</v>
      </c>
      <c r="H5876" t="s">
        <v>103</v>
      </c>
      <c r="I5876" t="s">
        <v>102</v>
      </c>
      <c r="J5876" t="s">
        <v>103</v>
      </c>
      <c r="K5876" t="s">
        <v>12269</v>
      </c>
      <c r="L5876" t="s">
        <v>12270</v>
      </c>
      <c r="M5876" t="e">
        <f>_xlfn.XLOOKUP(B5876,Sheet1!B:B,Sheet1!C:C)</f>
        <v>#N/A</v>
      </c>
    </row>
    <row r="5877" spans="2:13" hidden="1">
      <c r="B5877" t="s">
        <v>12283</v>
      </c>
      <c r="C5877" t="s">
        <v>12277</v>
      </c>
      <c r="D5877" t="s">
        <v>226</v>
      </c>
      <c r="E5877" t="s">
        <v>5154</v>
      </c>
      <c r="F5877">
        <v>0.1</v>
      </c>
      <c r="G5877">
        <v>0</v>
      </c>
      <c r="H5877" t="s">
        <v>103</v>
      </c>
      <c r="I5877" t="s">
        <v>102</v>
      </c>
      <c r="J5877" t="s">
        <v>103</v>
      </c>
      <c r="K5877" t="s">
        <v>12269</v>
      </c>
      <c r="L5877" t="s">
        <v>12270</v>
      </c>
      <c r="M5877" t="e">
        <f>_xlfn.XLOOKUP(B5877,Sheet1!B:B,Sheet1!C:C)</f>
        <v>#N/A</v>
      </c>
    </row>
    <row r="5878" spans="2:13" hidden="1">
      <c r="B5878" t="s">
        <v>12283</v>
      </c>
      <c r="C5878" t="s">
        <v>12278</v>
      </c>
      <c r="D5878" t="s">
        <v>226</v>
      </c>
      <c r="E5878" t="s">
        <v>5154</v>
      </c>
      <c r="F5878">
        <v>0.1</v>
      </c>
      <c r="G5878">
        <v>0</v>
      </c>
      <c r="H5878" t="s">
        <v>103</v>
      </c>
      <c r="I5878" t="s">
        <v>102</v>
      </c>
      <c r="J5878" t="s">
        <v>103</v>
      </c>
      <c r="K5878" t="s">
        <v>12269</v>
      </c>
      <c r="L5878" t="s">
        <v>12270</v>
      </c>
      <c r="M5878" t="e">
        <f>_xlfn.XLOOKUP(B5878,Sheet1!B:B,Sheet1!C:C)</f>
        <v>#N/A</v>
      </c>
    </row>
    <row r="5879" spans="2:13" hidden="1">
      <c r="B5879" t="s">
        <v>12283</v>
      </c>
      <c r="C5879" t="s">
        <v>12279</v>
      </c>
      <c r="D5879" t="s">
        <v>226</v>
      </c>
      <c r="E5879" t="s">
        <v>5154</v>
      </c>
      <c r="F5879">
        <v>0.1</v>
      </c>
      <c r="G5879">
        <v>0</v>
      </c>
      <c r="H5879" t="s">
        <v>103</v>
      </c>
      <c r="I5879" t="s">
        <v>102</v>
      </c>
      <c r="J5879" t="s">
        <v>103</v>
      </c>
      <c r="K5879" t="s">
        <v>12269</v>
      </c>
      <c r="L5879" t="s">
        <v>12270</v>
      </c>
      <c r="M5879" t="e">
        <f>_xlfn.XLOOKUP(B5879,Sheet1!B:B,Sheet1!C:C)</f>
        <v>#N/A</v>
      </c>
    </row>
    <row r="5880" spans="2:13" hidden="1">
      <c r="B5880" t="s">
        <v>12283</v>
      </c>
      <c r="C5880" t="s">
        <v>12269</v>
      </c>
      <c r="D5880" t="s">
        <v>12280</v>
      </c>
      <c r="E5880" t="s">
        <v>5073</v>
      </c>
      <c r="F5880">
        <v>1</v>
      </c>
      <c r="G5880">
        <v>0</v>
      </c>
      <c r="H5880" t="s">
        <v>102</v>
      </c>
      <c r="I5880" t="s">
        <v>103</v>
      </c>
      <c r="J5880" t="s">
        <v>103</v>
      </c>
      <c r="K5880" t="s">
        <v>12269</v>
      </c>
      <c r="L5880" t="s">
        <v>12270</v>
      </c>
      <c r="M5880" t="e">
        <f>_xlfn.XLOOKUP(B5880,Sheet1!B:B,Sheet1!C:C)</f>
        <v>#N/A</v>
      </c>
    </row>
    <row r="5881" spans="2:13" hidden="1">
      <c r="B5881" t="s">
        <v>12283</v>
      </c>
      <c r="C5881" t="s">
        <v>12281</v>
      </c>
      <c r="D5881" t="s">
        <v>670</v>
      </c>
      <c r="E5881" t="s">
        <v>5073</v>
      </c>
      <c r="F5881">
        <v>1</v>
      </c>
      <c r="G5881">
        <v>0</v>
      </c>
      <c r="H5881" t="s">
        <v>102</v>
      </c>
      <c r="I5881" t="s">
        <v>103</v>
      </c>
      <c r="J5881" t="s">
        <v>103</v>
      </c>
      <c r="K5881" t="s">
        <v>12269</v>
      </c>
      <c r="L5881" t="s">
        <v>12270</v>
      </c>
      <c r="M5881" t="e">
        <f>_xlfn.XLOOKUP(B5881,Sheet1!B:B,Sheet1!C:C)</f>
        <v>#N/A</v>
      </c>
    </row>
    <row r="5882" spans="2:13" hidden="1">
      <c r="B5882" t="s">
        <v>12283</v>
      </c>
      <c r="C5882" t="s">
        <v>12282</v>
      </c>
      <c r="D5882" t="s">
        <v>226</v>
      </c>
      <c r="E5882" t="s">
        <v>5154</v>
      </c>
      <c r="F5882">
        <v>0.1</v>
      </c>
      <c r="G5882">
        <v>0</v>
      </c>
      <c r="H5882" t="s">
        <v>103</v>
      </c>
      <c r="I5882" t="s">
        <v>102</v>
      </c>
      <c r="J5882" t="s">
        <v>103</v>
      </c>
      <c r="K5882" t="s">
        <v>12269</v>
      </c>
      <c r="L5882" t="s">
        <v>12270</v>
      </c>
      <c r="M5882" t="e">
        <f>_xlfn.XLOOKUP(B5882,Sheet1!B:B,Sheet1!C:C)</f>
        <v>#N/A</v>
      </c>
    </row>
    <row r="5883" spans="2:13" hidden="1">
      <c r="B5883" t="s">
        <v>12283</v>
      </c>
      <c r="C5883" t="s">
        <v>2030</v>
      </c>
      <c r="D5883" t="s">
        <v>254</v>
      </c>
      <c r="E5883" t="s">
        <v>5070</v>
      </c>
      <c r="F5883">
        <v>1</v>
      </c>
      <c r="G5883">
        <v>0</v>
      </c>
      <c r="H5883" t="s">
        <v>102</v>
      </c>
      <c r="I5883" t="s">
        <v>102</v>
      </c>
      <c r="J5883" t="s">
        <v>103</v>
      </c>
      <c r="K5883" t="s">
        <v>12269</v>
      </c>
      <c r="L5883" t="s">
        <v>12270</v>
      </c>
      <c r="M5883" t="e">
        <f>_xlfn.XLOOKUP(B5883,Sheet1!B:B,Sheet1!C:C)</f>
        <v>#N/A</v>
      </c>
    </row>
    <row r="5884" spans="2:13" hidden="1">
      <c r="B5884" t="s">
        <v>12284</v>
      </c>
      <c r="C5884" t="s">
        <v>12268</v>
      </c>
      <c r="D5884" t="s">
        <v>171</v>
      </c>
      <c r="E5884" t="s">
        <v>5073</v>
      </c>
      <c r="F5884">
        <v>1</v>
      </c>
      <c r="G5884">
        <v>0</v>
      </c>
      <c r="H5884" t="s">
        <v>102</v>
      </c>
      <c r="I5884" t="s">
        <v>103</v>
      </c>
      <c r="J5884" t="s">
        <v>103</v>
      </c>
      <c r="K5884" t="s">
        <v>12269</v>
      </c>
      <c r="L5884" t="s">
        <v>12270</v>
      </c>
      <c r="M5884" t="e">
        <f>_xlfn.XLOOKUP(B5884,Sheet1!B:B,Sheet1!C:C)</f>
        <v>#N/A</v>
      </c>
    </row>
    <row r="5885" spans="2:13" hidden="1">
      <c r="B5885" t="s">
        <v>12284</v>
      </c>
      <c r="C5885" t="s">
        <v>12271</v>
      </c>
      <c r="D5885" t="s">
        <v>226</v>
      </c>
      <c r="E5885" t="s">
        <v>5154</v>
      </c>
      <c r="F5885">
        <v>0.1</v>
      </c>
      <c r="G5885">
        <v>0</v>
      </c>
      <c r="H5885" t="s">
        <v>103</v>
      </c>
      <c r="I5885" t="s">
        <v>102</v>
      </c>
      <c r="J5885" t="s">
        <v>103</v>
      </c>
      <c r="K5885" t="s">
        <v>12269</v>
      </c>
      <c r="L5885" t="s">
        <v>12270</v>
      </c>
      <c r="M5885" t="e">
        <f>_xlfn.XLOOKUP(B5885,Sheet1!B:B,Sheet1!C:C)</f>
        <v>#N/A</v>
      </c>
    </row>
    <row r="5886" spans="2:13" hidden="1">
      <c r="B5886" t="s">
        <v>12284</v>
      </c>
      <c r="C5886" t="s">
        <v>12272</v>
      </c>
      <c r="D5886" t="s">
        <v>226</v>
      </c>
      <c r="E5886" t="s">
        <v>5154</v>
      </c>
      <c r="F5886">
        <v>0.1</v>
      </c>
      <c r="G5886">
        <v>0</v>
      </c>
      <c r="H5886" t="s">
        <v>103</v>
      </c>
      <c r="I5886" t="s">
        <v>102</v>
      </c>
      <c r="J5886" t="s">
        <v>103</v>
      </c>
      <c r="K5886" t="s">
        <v>12269</v>
      </c>
      <c r="L5886" t="s">
        <v>12270</v>
      </c>
      <c r="M5886" t="e">
        <f>_xlfn.XLOOKUP(B5886,Sheet1!B:B,Sheet1!C:C)</f>
        <v>#N/A</v>
      </c>
    </row>
    <row r="5887" spans="2:13" hidden="1">
      <c r="B5887" t="s">
        <v>12284</v>
      </c>
      <c r="C5887" t="s">
        <v>12273</v>
      </c>
      <c r="D5887" t="s">
        <v>5532</v>
      </c>
      <c r="E5887" t="s">
        <v>5070</v>
      </c>
      <c r="F5887">
        <v>0.1</v>
      </c>
      <c r="G5887">
        <v>0</v>
      </c>
      <c r="H5887" t="s">
        <v>102</v>
      </c>
      <c r="I5887" t="s">
        <v>102</v>
      </c>
      <c r="J5887" t="s">
        <v>103</v>
      </c>
      <c r="K5887" t="s">
        <v>12269</v>
      </c>
      <c r="L5887" t="s">
        <v>12270</v>
      </c>
      <c r="M5887" t="e">
        <f>_xlfn.XLOOKUP(B5887,Sheet1!B:B,Sheet1!C:C)</f>
        <v>#N/A</v>
      </c>
    </row>
    <row r="5888" spans="2:13" hidden="1">
      <c r="B5888" t="s">
        <v>12284</v>
      </c>
      <c r="C5888" t="s">
        <v>12274</v>
      </c>
      <c r="D5888" t="s">
        <v>562</v>
      </c>
      <c r="E5888" t="s">
        <v>5070</v>
      </c>
      <c r="F5888">
        <v>0.1</v>
      </c>
      <c r="G5888">
        <v>0</v>
      </c>
      <c r="H5888" t="s">
        <v>102</v>
      </c>
      <c r="I5888" t="s">
        <v>102</v>
      </c>
      <c r="J5888" t="s">
        <v>103</v>
      </c>
      <c r="K5888" t="s">
        <v>12269</v>
      </c>
      <c r="L5888" t="s">
        <v>12270</v>
      </c>
      <c r="M5888" t="e">
        <f>_xlfn.XLOOKUP(B5888,Sheet1!B:B,Sheet1!C:C)</f>
        <v>#N/A</v>
      </c>
    </row>
    <row r="5889" spans="2:13" hidden="1">
      <c r="B5889" t="s">
        <v>12284</v>
      </c>
      <c r="C5889" t="s">
        <v>12275</v>
      </c>
      <c r="D5889" t="s">
        <v>226</v>
      </c>
      <c r="E5889" t="s">
        <v>5154</v>
      </c>
      <c r="F5889">
        <v>0.1</v>
      </c>
      <c r="G5889">
        <v>0</v>
      </c>
      <c r="H5889" t="s">
        <v>103</v>
      </c>
      <c r="I5889" t="s">
        <v>102</v>
      </c>
      <c r="J5889" t="s">
        <v>103</v>
      </c>
      <c r="K5889" t="s">
        <v>12269</v>
      </c>
      <c r="L5889" t="s">
        <v>12270</v>
      </c>
      <c r="M5889" t="e">
        <f>_xlfn.XLOOKUP(B5889,Sheet1!B:B,Sheet1!C:C)</f>
        <v>#N/A</v>
      </c>
    </row>
    <row r="5890" spans="2:13" hidden="1">
      <c r="B5890" t="s">
        <v>12284</v>
      </c>
      <c r="C5890" t="s">
        <v>12276</v>
      </c>
      <c r="D5890" t="s">
        <v>226</v>
      </c>
      <c r="E5890" t="s">
        <v>5154</v>
      </c>
      <c r="F5890">
        <v>0.1</v>
      </c>
      <c r="G5890">
        <v>0</v>
      </c>
      <c r="H5890" t="s">
        <v>103</v>
      </c>
      <c r="I5890" t="s">
        <v>102</v>
      </c>
      <c r="J5890" t="s">
        <v>103</v>
      </c>
      <c r="K5890" t="s">
        <v>12269</v>
      </c>
      <c r="L5890" t="s">
        <v>12270</v>
      </c>
      <c r="M5890" t="e">
        <f>_xlfn.XLOOKUP(B5890,Sheet1!B:B,Sheet1!C:C)</f>
        <v>#N/A</v>
      </c>
    </row>
    <row r="5891" spans="2:13" hidden="1">
      <c r="B5891" t="s">
        <v>12284</v>
      </c>
      <c r="C5891" t="s">
        <v>12277</v>
      </c>
      <c r="D5891" t="s">
        <v>12285</v>
      </c>
      <c r="E5891" t="s">
        <v>5154</v>
      </c>
      <c r="F5891">
        <v>0.1</v>
      </c>
      <c r="G5891">
        <v>0</v>
      </c>
      <c r="H5891" t="s">
        <v>103</v>
      </c>
      <c r="I5891" t="s">
        <v>102</v>
      </c>
      <c r="J5891" t="s">
        <v>103</v>
      </c>
      <c r="K5891" t="s">
        <v>12269</v>
      </c>
      <c r="L5891" t="s">
        <v>12270</v>
      </c>
      <c r="M5891" t="e">
        <f>_xlfn.XLOOKUP(B5891,Sheet1!B:B,Sheet1!C:C)</f>
        <v>#N/A</v>
      </c>
    </row>
    <row r="5892" spans="2:13" hidden="1">
      <c r="B5892" t="s">
        <v>12284</v>
      </c>
      <c r="C5892" t="s">
        <v>12278</v>
      </c>
      <c r="D5892" t="s">
        <v>226</v>
      </c>
      <c r="E5892" t="s">
        <v>5154</v>
      </c>
      <c r="F5892">
        <v>0.1</v>
      </c>
      <c r="G5892">
        <v>0</v>
      </c>
      <c r="H5892" t="s">
        <v>103</v>
      </c>
      <c r="I5892" t="s">
        <v>102</v>
      </c>
      <c r="J5892" t="s">
        <v>103</v>
      </c>
      <c r="K5892" t="s">
        <v>12269</v>
      </c>
      <c r="L5892" t="s">
        <v>12270</v>
      </c>
      <c r="M5892" t="e">
        <f>_xlfn.XLOOKUP(B5892,Sheet1!B:B,Sheet1!C:C)</f>
        <v>#N/A</v>
      </c>
    </row>
    <row r="5893" spans="2:13" hidden="1">
      <c r="B5893" t="s">
        <v>12284</v>
      </c>
      <c r="C5893" t="s">
        <v>12279</v>
      </c>
      <c r="D5893" t="s">
        <v>226</v>
      </c>
      <c r="E5893" t="s">
        <v>5154</v>
      </c>
      <c r="F5893">
        <v>0.1</v>
      </c>
      <c r="G5893">
        <v>0</v>
      </c>
      <c r="H5893" t="s">
        <v>103</v>
      </c>
      <c r="I5893" t="s">
        <v>102</v>
      </c>
      <c r="J5893" t="s">
        <v>103</v>
      </c>
      <c r="K5893" t="s">
        <v>12269</v>
      </c>
      <c r="L5893" t="s">
        <v>12270</v>
      </c>
      <c r="M5893" t="e">
        <f>_xlfn.XLOOKUP(B5893,Sheet1!B:B,Sheet1!C:C)</f>
        <v>#N/A</v>
      </c>
    </row>
    <row r="5894" spans="2:13" hidden="1">
      <c r="B5894" t="s">
        <v>12284</v>
      </c>
      <c r="C5894" t="s">
        <v>12269</v>
      </c>
      <c r="D5894" t="s">
        <v>12280</v>
      </c>
      <c r="E5894" t="s">
        <v>5073</v>
      </c>
      <c r="F5894">
        <v>1</v>
      </c>
      <c r="G5894">
        <v>0</v>
      </c>
      <c r="H5894" t="s">
        <v>102</v>
      </c>
      <c r="I5894" t="s">
        <v>103</v>
      </c>
      <c r="J5894" t="s">
        <v>103</v>
      </c>
      <c r="K5894" t="s">
        <v>12269</v>
      </c>
      <c r="L5894" t="s">
        <v>12270</v>
      </c>
      <c r="M5894" t="e">
        <f>_xlfn.XLOOKUP(B5894,Sheet1!B:B,Sheet1!C:C)</f>
        <v>#N/A</v>
      </c>
    </row>
    <row r="5895" spans="2:13" hidden="1">
      <c r="B5895" t="s">
        <v>12284</v>
      </c>
      <c r="C5895" t="s">
        <v>12281</v>
      </c>
      <c r="D5895" t="s">
        <v>670</v>
      </c>
      <c r="E5895" t="s">
        <v>5073</v>
      </c>
      <c r="F5895">
        <v>1</v>
      </c>
      <c r="G5895">
        <v>0</v>
      </c>
      <c r="H5895" t="s">
        <v>102</v>
      </c>
      <c r="I5895" t="s">
        <v>103</v>
      </c>
      <c r="J5895" t="s">
        <v>103</v>
      </c>
      <c r="K5895" t="s">
        <v>12269</v>
      </c>
      <c r="L5895" t="s">
        <v>12270</v>
      </c>
      <c r="M5895" t="e">
        <f>_xlfn.XLOOKUP(B5895,Sheet1!B:B,Sheet1!C:C)</f>
        <v>#N/A</v>
      </c>
    </row>
    <row r="5896" spans="2:13" hidden="1">
      <c r="B5896" t="s">
        <v>12284</v>
      </c>
      <c r="C5896" t="s">
        <v>12282</v>
      </c>
      <c r="D5896" t="s">
        <v>226</v>
      </c>
      <c r="E5896" t="s">
        <v>5154</v>
      </c>
      <c r="F5896">
        <v>0.1</v>
      </c>
      <c r="G5896">
        <v>0</v>
      </c>
      <c r="H5896" t="s">
        <v>103</v>
      </c>
      <c r="I5896" t="s">
        <v>102</v>
      </c>
      <c r="J5896" t="s">
        <v>103</v>
      </c>
      <c r="K5896" t="s">
        <v>12269</v>
      </c>
      <c r="L5896" t="s">
        <v>12270</v>
      </c>
      <c r="M5896" t="e">
        <f>_xlfn.XLOOKUP(B5896,Sheet1!B:B,Sheet1!C:C)</f>
        <v>#N/A</v>
      </c>
    </row>
    <row r="5897" spans="2:13" hidden="1">
      <c r="B5897" t="s">
        <v>12284</v>
      </c>
      <c r="C5897" t="s">
        <v>2030</v>
      </c>
      <c r="D5897" t="s">
        <v>254</v>
      </c>
      <c r="E5897" t="s">
        <v>5070</v>
      </c>
      <c r="F5897">
        <v>1</v>
      </c>
      <c r="G5897">
        <v>0</v>
      </c>
      <c r="H5897" t="s">
        <v>102</v>
      </c>
      <c r="I5897" t="s">
        <v>102</v>
      </c>
      <c r="J5897" t="s">
        <v>103</v>
      </c>
      <c r="K5897" t="s">
        <v>12269</v>
      </c>
      <c r="L5897" t="s">
        <v>12270</v>
      </c>
      <c r="M5897" t="e">
        <f>_xlfn.XLOOKUP(B5897,Sheet1!B:B,Sheet1!C:C)</f>
        <v>#N/A</v>
      </c>
    </row>
    <row r="5898" spans="2:13" hidden="1">
      <c r="B5898" t="s">
        <v>12286</v>
      </c>
      <c r="C5898" t="s">
        <v>12268</v>
      </c>
      <c r="D5898" t="s">
        <v>171</v>
      </c>
      <c r="E5898" t="s">
        <v>5073</v>
      </c>
      <c r="F5898">
        <v>1</v>
      </c>
      <c r="G5898">
        <v>0</v>
      </c>
      <c r="H5898" t="s">
        <v>102</v>
      </c>
      <c r="I5898" t="s">
        <v>103</v>
      </c>
      <c r="J5898" t="s">
        <v>103</v>
      </c>
      <c r="K5898" t="s">
        <v>12269</v>
      </c>
      <c r="L5898" t="s">
        <v>12287</v>
      </c>
      <c r="M5898" t="e">
        <f>_xlfn.XLOOKUP(B5898,Sheet1!B:B,Sheet1!C:C)</f>
        <v>#N/A</v>
      </c>
    </row>
    <row r="5899" spans="2:13" hidden="1">
      <c r="B5899" t="s">
        <v>12286</v>
      </c>
      <c r="C5899" t="s">
        <v>12271</v>
      </c>
      <c r="D5899" t="s">
        <v>226</v>
      </c>
      <c r="E5899" t="s">
        <v>5154</v>
      </c>
      <c r="F5899">
        <v>0.1</v>
      </c>
      <c r="G5899">
        <v>0</v>
      </c>
      <c r="H5899" t="s">
        <v>103</v>
      </c>
      <c r="I5899" t="s">
        <v>102</v>
      </c>
      <c r="J5899" t="s">
        <v>103</v>
      </c>
      <c r="K5899" t="s">
        <v>12269</v>
      </c>
      <c r="L5899" t="s">
        <v>12287</v>
      </c>
      <c r="M5899" t="e">
        <f>_xlfn.XLOOKUP(B5899,Sheet1!B:B,Sheet1!C:C)</f>
        <v>#N/A</v>
      </c>
    </row>
    <row r="5900" spans="2:13" hidden="1">
      <c r="B5900" t="s">
        <v>12286</v>
      </c>
      <c r="C5900" t="s">
        <v>12272</v>
      </c>
      <c r="D5900" t="s">
        <v>226</v>
      </c>
      <c r="E5900" t="s">
        <v>5154</v>
      </c>
      <c r="F5900">
        <v>0.1</v>
      </c>
      <c r="G5900">
        <v>0</v>
      </c>
      <c r="H5900" t="s">
        <v>103</v>
      </c>
      <c r="I5900" t="s">
        <v>102</v>
      </c>
      <c r="J5900" t="s">
        <v>103</v>
      </c>
      <c r="K5900" t="s">
        <v>12269</v>
      </c>
      <c r="L5900" t="s">
        <v>12287</v>
      </c>
      <c r="M5900" t="e">
        <f>_xlfn.XLOOKUP(B5900,Sheet1!B:B,Sheet1!C:C)</f>
        <v>#N/A</v>
      </c>
    </row>
    <row r="5901" spans="2:13" hidden="1">
      <c r="B5901" t="s">
        <v>12286</v>
      </c>
      <c r="C5901" t="s">
        <v>12273</v>
      </c>
      <c r="D5901" t="s">
        <v>5532</v>
      </c>
      <c r="E5901" t="s">
        <v>5070</v>
      </c>
      <c r="F5901">
        <v>0.1</v>
      </c>
      <c r="G5901">
        <v>0</v>
      </c>
      <c r="H5901" t="s">
        <v>102</v>
      </c>
      <c r="I5901" t="s">
        <v>102</v>
      </c>
      <c r="J5901" t="s">
        <v>103</v>
      </c>
      <c r="K5901" t="s">
        <v>12269</v>
      </c>
      <c r="L5901" t="s">
        <v>12287</v>
      </c>
      <c r="M5901" t="e">
        <f>_xlfn.XLOOKUP(B5901,Sheet1!B:B,Sheet1!C:C)</f>
        <v>#N/A</v>
      </c>
    </row>
    <row r="5902" spans="2:13" hidden="1">
      <c r="B5902" t="s">
        <v>12286</v>
      </c>
      <c r="C5902" t="s">
        <v>12274</v>
      </c>
      <c r="D5902" t="s">
        <v>562</v>
      </c>
      <c r="E5902" t="s">
        <v>5070</v>
      </c>
      <c r="F5902">
        <v>0.1</v>
      </c>
      <c r="G5902">
        <v>0</v>
      </c>
      <c r="H5902" t="s">
        <v>102</v>
      </c>
      <c r="I5902" t="s">
        <v>102</v>
      </c>
      <c r="J5902" t="s">
        <v>103</v>
      </c>
      <c r="K5902" t="s">
        <v>12269</v>
      </c>
      <c r="L5902" t="s">
        <v>12287</v>
      </c>
      <c r="M5902" t="e">
        <f>_xlfn.XLOOKUP(B5902,Sheet1!B:B,Sheet1!C:C)</f>
        <v>#N/A</v>
      </c>
    </row>
    <row r="5903" spans="2:13" hidden="1">
      <c r="B5903" t="s">
        <v>12286</v>
      </c>
      <c r="C5903" t="s">
        <v>12275</v>
      </c>
      <c r="D5903" t="s">
        <v>226</v>
      </c>
      <c r="E5903" t="s">
        <v>5154</v>
      </c>
      <c r="F5903">
        <v>0.1</v>
      </c>
      <c r="G5903">
        <v>0</v>
      </c>
      <c r="H5903" t="s">
        <v>103</v>
      </c>
      <c r="I5903" t="s">
        <v>102</v>
      </c>
      <c r="J5903" t="s">
        <v>103</v>
      </c>
      <c r="K5903" t="s">
        <v>12269</v>
      </c>
      <c r="L5903" t="s">
        <v>12287</v>
      </c>
      <c r="M5903" t="e">
        <f>_xlfn.XLOOKUP(B5903,Sheet1!B:B,Sheet1!C:C)</f>
        <v>#N/A</v>
      </c>
    </row>
    <row r="5904" spans="2:13" hidden="1">
      <c r="B5904" t="s">
        <v>12286</v>
      </c>
      <c r="C5904" t="s">
        <v>12276</v>
      </c>
      <c r="D5904" t="s">
        <v>226</v>
      </c>
      <c r="E5904" t="s">
        <v>5154</v>
      </c>
      <c r="F5904">
        <v>0.1</v>
      </c>
      <c r="G5904">
        <v>0</v>
      </c>
      <c r="H5904" t="s">
        <v>103</v>
      </c>
      <c r="I5904" t="s">
        <v>102</v>
      </c>
      <c r="J5904" t="s">
        <v>103</v>
      </c>
      <c r="K5904" t="s">
        <v>12269</v>
      </c>
      <c r="L5904" t="s">
        <v>12287</v>
      </c>
      <c r="M5904" t="e">
        <f>_xlfn.XLOOKUP(B5904,Sheet1!B:B,Sheet1!C:C)</f>
        <v>#N/A</v>
      </c>
    </row>
    <row r="5905" spans="2:13" hidden="1">
      <c r="B5905" t="s">
        <v>12286</v>
      </c>
      <c r="C5905" t="s">
        <v>12277</v>
      </c>
      <c r="D5905" t="s">
        <v>226</v>
      </c>
      <c r="E5905" t="s">
        <v>5154</v>
      </c>
      <c r="F5905">
        <v>0.1</v>
      </c>
      <c r="G5905">
        <v>0</v>
      </c>
      <c r="H5905" t="s">
        <v>103</v>
      </c>
      <c r="I5905" t="s">
        <v>102</v>
      </c>
      <c r="J5905" t="s">
        <v>103</v>
      </c>
      <c r="K5905" t="s">
        <v>12269</v>
      </c>
      <c r="L5905" t="s">
        <v>12287</v>
      </c>
      <c r="M5905" t="e">
        <f>_xlfn.XLOOKUP(B5905,Sheet1!B:B,Sheet1!C:C)</f>
        <v>#N/A</v>
      </c>
    </row>
    <row r="5906" spans="2:13" hidden="1">
      <c r="B5906" t="s">
        <v>12286</v>
      </c>
      <c r="C5906" t="s">
        <v>12278</v>
      </c>
      <c r="D5906" t="s">
        <v>226</v>
      </c>
      <c r="E5906" t="s">
        <v>5154</v>
      </c>
      <c r="F5906">
        <v>0.1</v>
      </c>
      <c r="G5906">
        <v>0</v>
      </c>
      <c r="H5906" t="s">
        <v>103</v>
      </c>
      <c r="I5906" t="s">
        <v>102</v>
      </c>
      <c r="J5906" t="s">
        <v>103</v>
      </c>
      <c r="K5906" t="s">
        <v>12269</v>
      </c>
      <c r="L5906" t="s">
        <v>12287</v>
      </c>
      <c r="M5906" t="e">
        <f>_xlfn.XLOOKUP(B5906,Sheet1!B:B,Sheet1!C:C)</f>
        <v>#N/A</v>
      </c>
    </row>
    <row r="5907" spans="2:13" hidden="1">
      <c r="B5907" t="s">
        <v>12286</v>
      </c>
      <c r="C5907" t="s">
        <v>12279</v>
      </c>
      <c r="D5907" t="s">
        <v>226</v>
      </c>
      <c r="E5907" t="s">
        <v>5154</v>
      </c>
      <c r="F5907">
        <v>0.1</v>
      </c>
      <c r="G5907">
        <v>0</v>
      </c>
      <c r="H5907" t="s">
        <v>103</v>
      </c>
      <c r="I5907" t="s">
        <v>102</v>
      </c>
      <c r="J5907" t="s">
        <v>103</v>
      </c>
      <c r="K5907" t="s">
        <v>12269</v>
      </c>
      <c r="L5907" t="s">
        <v>12287</v>
      </c>
      <c r="M5907" t="e">
        <f>_xlfn.XLOOKUP(B5907,Sheet1!B:B,Sheet1!C:C)</f>
        <v>#N/A</v>
      </c>
    </row>
    <row r="5908" spans="2:13" hidden="1">
      <c r="B5908" t="s">
        <v>12286</v>
      </c>
      <c r="C5908" t="s">
        <v>12269</v>
      </c>
      <c r="D5908" t="s">
        <v>12280</v>
      </c>
      <c r="E5908" t="s">
        <v>5073</v>
      </c>
      <c r="F5908">
        <v>1</v>
      </c>
      <c r="G5908">
        <v>0</v>
      </c>
      <c r="H5908" t="s">
        <v>102</v>
      </c>
      <c r="I5908" t="s">
        <v>103</v>
      </c>
      <c r="J5908" t="s">
        <v>103</v>
      </c>
      <c r="K5908" t="s">
        <v>12269</v>
      </c>
      <c r="L5908" t="s">
        <v>12287</v>
      </c>
      <c r="M5908" t="e">
        <f>_xlfn.XLOOKUP(B5908,Sheet1!B:B,Sheet1!C:C)</f>
        <v>#N/A</v>
      </c>
    </row>
    <row r="5909" spans="2:13" hidden="1">
      <c r="B5909" t="s">
        <v>12286</v>
      </c>
      <c r="C5909" t="s">
        <v>12281</v>
      </c>
      <c r="D5909" t="s">
        <v>670</v>
      </c>
      <c r="E5909" t="s">
        <v>5073</v>
      </c>
      <c r="F5909">
        <v>1</v>
      </c>
      <c r="G5909">
        <v>0</v>
      </c>
      <c r="H5909" t="s">
        <v>102</v>
      </c>
      <c r="I5909" t="s">
        <v>103</v>
      </c>
      <c r="J5909" t="s">
        <v>103</v>
      </c>
      <c r="K5909" t="s">
        <v>12269</v>
      </c>
      <c r="L5909" t="s">
        <v>12287</v>
      </c>
      <c r="M5909" t="e">
        <f>_xlfn.XLOOKUP(B5909,Sheet1!B:B,Sheet1!C:C)</f>
        <v>#N/A</v>
      </c>
    </row>
    <row r="5910" spans="2:13" hidden="1">
      <c r="B5910" t="s">
        <v>12286</v>
      </c>
      <c r="C5910" t="s">
        <v>12282</v>
      </c>
      <c r="D5910" t="s">
        <v>226</v>
      </c>
      <c r="E5910" t="s">
        <v>5154</v>
      </c>
      <c r="F5910">
        <v>0.1</v>
      </c>
      <c r="G5910">
        <v>0</v>
      </c>
      <c r="H5910" t="s">
        <v>103</v>
      </c>
      <c r="I5910" t="s">
        <v>102</v>
      </c>
      <c r="J5910" t="s">
        <v>103</v>
      </c>
      <c r="K5910" t="s">
        <v>12269</v>
      </c>
      <c r="L5910" t="s">
        <v>12287</v>
      </c>
      <c r="M5910" t="e">
        <f>_xlfn.XLOOKUP(B5910,Sheet1!B:B,Sheet1!C:C)</f>
        <v>#N/A</v>
      </c>
    </row>
    <row r="5911" spans="2:13" hidden="1">
      <c r="B5911" t="s">
        <v>12286</v>
      </c>
      <c r="C5911" t="s">
        <v>2030</v>
      </c>
      <c r="D5911" t="s">
        <v>254</v>
      </c>
      <c r="E5911" t="s">
        <v>5070</v>
      </c>
      <c r="F5911">
        <v>1</v>
      </c>
      <c r="G5911">
        <v>0</v>
      </c>
      <c r="H5911" t="s">
        <v>102</v>
      </c>
      <c r="I5911" t="s">
        <v>102</v>
      </c>
      <c r="J5911" t="s">
        <v>103</v>
      </c>
      <c r="K5911" t="s">
        <v>12269</v>
      </c>
      <c r="L5911" t="s">
        <v>12287</v>
      </c>
      <c r="M5911" t="e">
        <f>_xlfn.XLOOKUP(B5911,Sheet1!B:B,Sheet1!C:C)</f>
        <v>#N/A</v>
      </c>
    </row>
    <row r="5912" spans="2:13" hidden="1">
      <c r="B5912" t="s">
        <v>12288</v>
      </c>
      <c r="C5912" t="s">
        <v>12289</v>
      </c>
      <c r="D5912" t="s">
        <v>631</v>
      </c>
      <c r="E5912" t="s">
        <v>5154</v>
      </c>
      <c r="F5912">
        <v>2</v>
      </c>
      <c r="G5912">
        <v>0</v>
      </c>
      <c r="H5912" t="s">
        <v>103</v>
      </c>
      <c r="I5912" t="s">
        <v>102</v>
      </c>
      <c r="J5912" t="s">
        <v>103</v>
      </c>
      <c r="K5912" t="s">
        <v>12290</v>
      </c>
      <c r="L5912" t="s">
        <v>153</v>
      </c>
      <c r="M5912" t="e">
        <f>_xlfn.XLOOKUP(B5912,Sheet1!B:B,Sheet1!C:C)</f>
        <v>#N/A</v>
      </c>
    </row>
    <row r="5913" spans="2:13" hidden="1">
      <c r="B5913" t="s">
        <v>12288</v>
      </c>
      <c r="C5913" t="s">
        <v>12291</v>
      </c>
      <c r="D5913" t="s">
        <v>12292</v>
      </c>
      <c r="E5913" t="s">
        <v>5073</v>
      </c>
      <c r="F5913">
        <v>2</v>
      </c>
      <c r="G5913">
        <v>0</v>
      </c>
      <c r="H5913" t="s">
        <v>102</v>
      </c>
      <c r="I5913" t="s">
        <v>103</v>
      </c>
      <c r="J5913" t="s">
        <v>103</v>
      </c>
      <c r="K5913" t="s">
        <v>12290</v>
      </c>
      <c r="L5913" t="s">
        <v>153</v>
      </c>
      <c r="M5913" t="e">
        <f>_xlfn.XLOOKUP(B5913,Sheet1!B:B,Sheet1!C:C)</f>
        <v>#N/A</v>
      </c>
    </row>
    <row r="5914" spans="2:13" hidden="1">
      <c r="B5914" t="s">
        <v>12288</v>
      </c>
      <c r="C5914" t="s">
        <v>12293</v>
      </c>
      <c r="D5914" t="s">
        <v>670</v>
      </c>
      <c r="E5914" t="s">
        <v>5073</v>
      </c>
      <c r="F5914">
        <v>2</v>
      </c>
      <c r="G5914">
        <v>0</v>
      </c>
      <c r="H5914" t="s">
        <v>102</v>
      </c>
      <c r="I5914" t="s">
        <v>103</v>
      </c>
      <c r="J5914" t="s">
        <v>103</v>
      </c>
      <c r="K5914" t="s">
        <v>12290</v>
      </c>
      <c r="L5914" t="s">
        <v>153</v>
      </c>
      <c r="M5914" t="e">
        <f>_xlfn.XLOOKUP(B5914,Sheet1!B:B,Sheet1!C:C)</f>
        <v>#N/A</v>
      </c>
    </row>
    <row r="5915" spans="2:13" hidden="1">
      <c r="B5915" t="s">
        <v>12288</v>
      </c>
      <c r="C5915" t="s">
        <v>12294</v>
      </c>
      <c r="D5915" t="s">
        <v>631</v>
      </c>
      <c r="E5915" t="s">
        <v>5154</v>
      </c>
      <c r="F5915">
        <v>2</v>
      </c>
      <c r="G5915">
        <v>0</v>
      </c>
      <c r="H5915" t="s">
        <v>103</v>
      </c>
      <c r="I5915" t="s">
        <v>102</v>
      </c>
      <c r="J5915" t="s">
        <v>103</v>
      </c>
      <c r="K5915" t="s">
        <v>12290</v>
      </c>
      <c r="L5915" t="s">
        <v>153</v>
      </c>
      <c r="M5915" t="e">
        <f>_xlfn.XLOOKUP(B5915,Sheet1!B:B,Sheet1!C:C)</f>
        <v>#N/A</v>
      </c>
    </row>
    <row r="5916" spans="2:13" hidden="1">
      <c r="B5916" t="s">
        <v>12288</v>
      </c>
      <c r="C5916" t="s">
        <v>12295</v>
      </c>
      <c r="D5916" t="s">
        <v>254</v>
      </c>
      <c r="E5916" t="s">
        <v>5073</v>
      </c>
      <c r="F5916">
        <v>2</v>
      </c>
      <c r="G5916">
        <v>0</v>
      </c>
      <c r="H5916" t="s">
        <v>102</v>
      </c>
      <c r="I5916" t="s">
        <v>103</v>
      </c>
      <c r="J5916" t="s">
        <v>103</v>
      </c>
      <c r="K5916" t="s">
        <v>12290</v>
      </c>
      <c r="L5916" t="s">
        <v>153</v>
      </c>
      <c r="M5916" t="e">
        <f>_xlfn.XLOOKUP(B5916,Sheet1!B:B,Sheet1!C:C)</f>
        <v>#N/A</v>
      </c>
    </row>
    <row r="5917" spans="2:13" hidden="1">
      <c r="B5917" t="s">
        <v>12288</v>
      </c>
      <c r="C5917" t="s">
        <v>12296</v>
      </c>
      <c r="D5917" t="s">
        <v>631</v>
      </c>
      <c r="E5917" t="s">
        <v>5154</v>
      </c>
      <c r="F5917">
        <v>2</v>
      </c>
      <c r="G5917">
        <v>0</v>
      </c>
      <c r="H5917" t="s">
        <v>103</v>
      </c>
      <c r="I5917" t="s">
        <v>102</v>
      </c>
      <c r="J5917" t="s">
        <v>103</v>
      </c>
      <c r="K5917" t="s">
        <v>12290</v>
      </c>
      <c r="L5917" t="s">
        <v>153</v>
      </c>
      <c r="M5917" t="e">
        <f>_xlfn.XLOOKUP(B5917,Sheet1!B:B,Sheet1!C:C)</f>
        <v>#N/A</v>
      </c>
    </row>
    <row r="5918" spans="2:13" hidden="1">
      <c r="B5918" t="s">
        <v>12288</v>
      </c>
      <c r="C5918" t="s">
        <v>12297</v>
      </c>
      <c r="D5918" t="s">
        <v>631</v>
      </c>
      <c r="E5918" t="s">
        <v>5154</v>
      </c>
      <c r="F5918">
        <v>2</v>
      </c>
      <c r="G5918">
        <v>0</v>
      </c>
      <c r="H5918" t="s">
        <v>103</v>
      </c>
      <c r="I5918" t="s">
        <v>102</v>
      </c>
      <c r="J5918" t="s">
        <v>103</v>
      </c>
      <c r="K5918" t="s">
        <v>12290</v>
      </c>
      <c r="L5918" t="s">
        <v>153</v>
      </c>
      <c r="M5918" t="e">
        <f>_xlfn.XLOOKUP(B5918,Sheet1!B:B,Sheet1!C:C)</f>
        <v>#N/A</v>
      </c>
    </row>
    <row r="5919" spans="2:13" hidden="1">
      <c r="B5919" t="s">
        <v>12288</v>
      </c>
      <c r="C5919" t="s">
        <v>12298</v>
      </c>
      <c r="D5919" t="s">
        <v>142</v>
      </c>
      <c r="E5919" t="s">
        <v>5073</v>
      </c>
      <c r="F5919">
        <v>2</v>
      </c>
      <c r="G5919">
        <v>0</v>
      </c>
      <c r="H5919" t="s">
        <v>102</v>
      </c>
      <c r="I5919" t="s">
        <v>103</v>
      </c>
      <c r="J5919" t="s">
        <v>103</v>
      </c>
      <c r="K5919" t="s">
        <v>12290</v>
      </c>
      <c r="L5919" t="s">
        <v>153</v>
      </c>
      <c r="M5919" t="e">
        <f>_xlfn.XLOOKUP(B5919,Sheet1!B:B,Sheet1!C:C)</f>
        <v>#N/A</v>
      </c>
    </row>
    <row r="5920" spans="2:13" hidden="1">
      <c r="B5920" t="s">
        <v>12288</v>
      </c>
      <c r="C5920" t="s">
        <v>12299</v>
      </c>
      <c r="D5920" t="s">
        <v>631</v>
      </c>
      <c r="E5920" t="s">
        <v>5154</v>
      </c>
      <c r="F5920">
        <v>2</v>
      </c>
      <c r="G5920">
        <v>0</v>
      </c>
      <c r="H5920" t="s">
        <v>103</v>
      </c>
      <c r="I5920" t="s">
        <v>102</v>
      </c>
      <c r="J5920" t="s">
        <v>103</v>
      </c>
      <c r="K5920" t="s">
        <v>12290</v>
      </c>
      <c r="L5920" t="s">
        <v>153</v>
      </c>
      <c r="M5920" t="e">
        <f>_xlfn.XLOOKUP(B5920,Sheet1!B:B,Sheet1!C:C)</f>
        <v>#N/A</v>
      </c>
    </row>
    <row r="5921" spans="2:13" hidden="1">
      <c r="B5921" t="s">
        <v>12288</v>
      </c>
      <c r="C5921" t="s">
        <v>12300</v>
      </c>
      <c r="D5921" t="s">
        <v>631</v>
      </c>
      <c r="E5921" t="s">
        <v>5154</v>
      </c>
      <c r="F5921">
        <v>2</v>
      </c>
      <c r="G5921">
        <v>0</v>
      </c>
      <c r="H5921" t="s">
        <v>103</v>
      </c>
      <c r="I5921" t="s">
        <v>102</v>
      </c>
      <c r="J5921" t="s">
        <v>103</v>
      </c>
      <c r="K5921" t="s">
        <v>12290</v>
      </c>
      <c r="L5921" t="s">
        <v>153</v>
      </c>
      <c r="M5921" t="e">
        <f>_xlfn.XLOOKUP(B5921,Sheet1!B:B,Sheet1!C:C)</f>
        <v>#N/A</v>
      </c>
    </row>
    <row r="5922" spans="2:13" hidden="1">
      <c r="B5922" t="s">
        <v>12288</v>
      </c>
      <c r="C5922" t="s">
        <v>12301</v>
      </c>
      <c r="D5922" t="s">
        <v>631</v>
      </c>
      <c r="E5922" t="s">
        <v>5154</v>
      </c>
      <c r="F5922">
        <v>2</v>
      </c>
      <c r="G5922">
        <v>0</v>
      </c>
      <c r="H5922" t="s">
        <v>103</v>
      </c>
      <c r="I5922" t="s">
        <v>102</v>
      </c>
      <c r="J5922" t="s">
        <v>103</v>
      </c>
      <c r="K5922" t="s">
        <v>12290</v>
      </c>
      <c r="L5922" t="s">
        <v>153</v>
      </c>
      <c r="M5922" t="e">
        <f>_xlfn.XLOOKUP(B5922,Sheet1!B:B,Sheet1!C:C)</f>
        <v>#N/A</v>
      </c>
    </row>
    <row r="5923" spans="2:13" hidden="1">
      <c r="B5923" t="s">
        <v>12288</v>
      </c>
      <c r="C5923" t="s">
        <v>12302</v>
      </c>
      <c r="D5923" t="s">
        <v>631</v>
      </c>
      <c r="E5923" t="s">
        <v>5154</v>
      </c>
      <c r="F5923">
        <v>2</v>
      </c>
      <c r="G5923">
        <v>0</v>
      </c>
      <c r="H5923" t="s">
        <v>103</v>
      </c>
      <c r="I5923" t="s">
        <v>102</v>
      </c>
      <c r="J5923" t="s">
        <v>103</v>
      </c>
      <c r="K5923" t="s">
        <v>12290</v>
      </c>
      <c r="L5923" t="s">
        <v>153</v>
      </c>
      <c r="M5923" t="e">
        <f>_xlfn.XLOOKUP(B5923,Sheet1!B:B,Sheet1!C:C)</f>
        <v>#N/A</v>
      </c>
    </row>
    <row r="5924" spans="2:13" hidden="1">
      <c r="B5924" t="s">
        <v>12288</v>
      </c>
      <c r="C5924" t="s">
        <v>12303</v>
      </c>
      <c r="D5924" t="s">
        <v>631</v>
      </c>
      <c r="E5924" t="s">
        <v>5154</v>
      </c>
      <c r="F5924">
        <v>2</v>
      </c>
      <c r="G5924">
        <v>0</v>
      </c>
      <c r="H5924" t="s">
        <v>103</v>
      </c>
      <c r="I5924" t="s">
        <v>102</v>
      </c>
      <c r="J5924" t="s">
        <v>103</v>
      </c>
      <c r="K5924" t="s">
        <v>12290</v>
      </c>
      <c r="L5924" t="s">
        <v>153</v>
      </c>
      <c r="M5924" t="e">
        <f>_xlfn.XLOOKUP(B5924,Sheet1!B:B,Sheet1!C:C)</f>
        <v>#N/A</v>
      </c>
    </row>
    <row r="5925" spans="2:13" hidden="1">
      <c r="B5925" t="s">
        <v>12288</v>
      </c>
      <c r="C5925" t="s">
        <v>12304</v>
      </c>
      <c r="D5925" t="s">
        <v>226</v>
      </c>
      <c r="E5925" t="s">
        <v>5154</v>
      </c>
      <c r="F5925">
        <v>2</v>
      </c>
      <c r="G5925">
        <v>0</v>
      </c>
      <c r="H5925" t="s">
        <v>103</v>
      </c>
      <c r="I5925" t="s">
        <v>102</v>
      </c>
      <c r="J5925" t="s">
        <v>103</v>
      </c>
      <c r="K5925" t="s">
        <v>12290</v>
      </c>
      <c r="L5925" t="s">
        <v>153</v>
      </c>
      <c r="M5925" t="e">
        <f>_xlfn.XLOOKUP(B5925,Sheet1!B:B,Sheet1!C:C)</f>
        <v>#N/A</v>
      </c>
    </row>
    <row r="5926" spans="2:13" hidden="1">
      <c r="B5926" t="s">
        <v>12288</v>
      </c>
      <c r="C5926" t="s">
        <v>12305</v>
      </c>
      <c r="D5926" t="s">
        <v>631</v>
      </c>
      <c r="E5926" t="s">
        <v>5154</v>
      </c>
      <c r="F5926">
        <v>2</v>
      </c>
      <c r="G5926">
        <v>0</v>
      </c>
      <c r="H5926" t="s">
        <v>103</v>
      </c>
      <c r="I5926" t="s">
        <v>102</v>
      </c>
      <c r="J5926" t="s">
        <v>103</v>
      </c>
      <c r="K5926" t="s">
        <v>12290</v>
      </c>
      <c r="L5926" t="s">
        <v>153</v>
      </c>
      <c r="M5926" t="e">
        <f>_xlfn.XLOOKUP(B5926,Sheet1!B:B,Sheet1!C:C)</f>
        <v>#N/A</v>
      </c>
    </row>
    <row r="5927" spans="2:13" hidden="1">
      <c r="B5927" t="s">
        <v>12288</v>
      </c>
      <c r="C5927" t="s">
        <v>12306</v>
      </c>
      <c r="D5927" t="s">
        <v>631</v>
      </c>
      <c r="E5927" t="s">
        <v>5154</v>
      </c>
      <c r="F5927">
        <v>2</v>
      </c>
      <c r="G5927">
        <v>0</v>
      </c>
      <c r="H5927" t="s">
        <v>103</v>
      </c>
      <c r="I5927" t="s">
        <v>102</v>
      </c>
      <c r="J5927" t="s">
        <v>103</v>
      </c>
      <c r="K5927" t="s">
        <v>12290</v>
      </c>
      <c r="L5927" t="s">
        <v>153</v>
      </c>
      <c r="M5927" t="e">
        <f>_xlfn.XLOOKUP(B5927,Sheet1!B:B,Sheet1!C:C)</f>
        <v>#N/A</v>
      </c>
    </row>
    <row r="5928" spans="2:13" hidden="1">
      <c r="B5928" t="s">
        <v>12288</v>
      </c>
      <c r="C5928" t="s">
        <v>12307</v>
      </c>
      <c r="D5928" t="s">
        <v>12308</v>
      </c>
      <c r="E5928" t="s">
        <v>5073</v>
      </c>
      <c r="F5928">
        <v>2</v>
      </c>
      <c r="G5928">
        <v>0</v>
      </c>
      <c r="H5928" t="s">
        <v>102</v>
      </c>
      <c r="I5928" t="s">
        <v>103</v>
      </c>
      <c r="J5928" t="s">
        <v>103</v>
      </c>
      <c r="K5928" t="s">
        <v>12290</v>
      </c>
      <c r="L5928" t="s">
        <v>153</v>
      </c>
      <c r="M5928" t="e">
        <f>_xlfn.XLOOKUP(B5928,Sheet1!B:B,Sheet1!C:C)</f>
        <v>#N/A</v>
      </c>
    </row>
    <row r="5929" spans="2:13" hidden="1">
      <c r="B5929" t="s">
        <v>12309</v>
      </c>
      <c r="C5929" t="s">
        <v>12310</v>
      </c>
      <c r="D5929" t="s">
        <v>226</v>
      </c>
      <c r="E5929" t="s">
        <v>5154</v>
      </c>
      <c r="F5929">
        <v>0.2</v>
      </c>
      <c r="G5929">
        <v>0</v>
      </c>
      <c r="H5929" t="s">
        <v>103</v>
      </c>
      <c r="I5929" t="s">
        <v>102</v>
      </c>
      <c r="J5929" t="s">
        <v>103</v>
      </c>
      <c r="K5929" t="s">
        <v>12311</v>
      </c>
      <c r="L5929" t="s">
        <v>893</v>
      </c>
      <c r="M5929" t="e">
        <f>_xlfn.XLOOKUP(B5929,Sheet1!B:B,Sheet1!C:C)</f>
        <v>#N/A</v>
      </c>
    </row>
    <row r="5930" spans="2:13" hidden="1">
      <c r="B5930" t="s">
        <v>12309</v>
      </c>
      <c r="C5930" t="s">
        <v>12312</v>
      </c>
      <c r="D5930" t="s">
        <v>12313</v>
      </c>
      <c r="E5930" t="s">
        <v>5070</v>
      </c>
      <c r="F5930">
        <v>0.5</v>
      </c>
      <c r="G5930">
        <v>0</v>
      </c>
      <c r="H5930" t="s">
        <v>102</v>
      </c>
      <c r="I5930" t="s">
        <v>102</v>
      </c>
      <c r="J5930" t="s">
        <v>103</v>
      </c>
      <c r="K5930" t="s">
        <v>12311</v>
      </c>
      <c r="L5930" t="s">
        <v>893</v>
      </c>
      <c r="M5930" t="e">
        <f>_xlfn.XLOOKUP(B5930,Sheet1!B:B,Sheet1!C:C)</f>
        <v>#N/A</v>
      </c>
    </row>
    <row r="5931" spans="2:13" hidden="1">
      <c r="B5931" t="s">
        <v>12309</v>
      </c>
      <c r="C5931" t="s">
        <v>12311</v>
      </c>
      <c r="D5931" t="s">
        <v>893</v>
      </c>
      <c r="E5931" t="s">
        <v>5070</v>
      </c>
      <c r="F5931">
        <v>15</v>
      </c>
      <c r="G5931">
        <v>395254</v>
      </c>
      <c r="H5931" t="s">
        <v>102</v>
      </c>
      <c r="I5931" t="s">
        <v>102</v>
      </c>
      <c r="J5931" t="s">
        <v>103</v>
      </c>
      <c r="K5931" t="s">
        <v>12311</v>
      </c>
      <c r="L5931" t="s">
        <v>893</v>
      </c>
      <c r="M5931" t="e">
        <f>_xlfn.XLOOKUP(B5931,Sheet1!B:B,Sheet1!C:C)</f>
        <v>#N/A</v>
      </c>
    </row>
    <row r="5932" spans="2:13" hidden="1">
      <c r="B5932" t="s">
        <v>12309</v>
      </c>
      <c r="C5932" t="s">
        <v>12314</v>
      </c>
      <c r="D5932" t="s">
        <v>226</v>
      </c>
      <c r="E5932" t="s">
        <v>5154</v>
      </c>
      <c r="F5932">
        <v>0.2</v>
      </c>
      <c r="G5932">
        <v>0</v>
      </c>
      <c r="H5932" t="s">
        <v>103</v>
      </c>
      <c r="I5932" t="s">
        <v>102</v>
      </c>
      <c r="J5932" t="s">
        <v>103</v>
      </c>
      <c r="K5932" t="s">
        <v>12311</v>
      </c>
      <c r="L5932" t="s">
        <v>893</v>
      </c>
      <c r="M5932" t="e">
        <f>_xlfn.XLOOKUP(B5932,Sheet1!B:B,Sheet1!C:C)</f>
        <v>#N/A</v>
      </c>
    </row>
    <row r="5933" spans="2:13" hidden="1">
      <c r="B5933" t="s">
        <v>12309</v>
      </c>
      <c r="C5933" t="s">
        <v>12315</v>
      </c>
      <c r="D5933" t="s">
        <v>12316</v>
      </c>
      <c r="E5933" t="s">
        <v>5070</v>
      </c>
      <c r="F5933">
        <v>0.5</v>
      </c>
      <c r="G5933">
        <v>0</v>
      </c>
      <c r="H5933" t="s">
        <v>102</v>
      </c>
      <c r="I5933" t="s">
        <v>102</v>
      </c>
      <c r="J5933" t="s">
        <v>103</v>
      </c>
      <c r="K5933" t="s">
        <v>12311</v>
      </c>
      <c r="L5933" t="s">
        <v>893</v>
      </c>
      <c r="M5933" t="e">
        <f>_xlfn.XLOOKUP(B5933,Sheet1!B:B,Sheet1!C:C)</f>
        <v>#N/A</v>
      </c>
    </row>
    <row r="5934" spans="2:13" hidden="1">
      <c r="B5934" t="s">
        <v>12309</v>
      </c>
      <c r="C5934" t="s">
        <v>12317</v>
      </c>
      <c r="D5934" t="s">
        <v>12318</v>
      </c>
      <c r="E5934" t="s">
        <v>5070</v>
      </c>
      <c r="F5934">
        <v>2</v>
      </c>
      <c r="G5934">
        <v>402543</v>
      </c>
      <c r="H5934" t="s">
        <v>102</v>
      </c>
      <c r="I5934" t="s">
        <v>102</v>
      </c>
      <c r="J5934" t="s">
        <v>103</v>
      </c>
      <c r="K5934" t="s">
        <v>12311</v>
      </c>
      <c r="L5934" t="s">
        <v>893</v>
      </c>
      <c r="M5934" t="e">
        <f>_xlfn.XLOOKUP(B5934,Sheet1!B:B,Sheet1!C:C)</f>
        <v>#N/A</v>
      </c>
    </row>
    <row r="5935" spans="2:13" hidden="1">
      <c r="B5935" t="s">
        <v>12309</v>
      </c>
      <c r="C5935" t="s">
        <v>12319</v>
      </c>
      <c r="D5935" t="s">
        <v>7554</v>
      </c>
      <c r="E5935" t="s">
        <v>5070</v>
      </c>
      <c r="F5935">
        <v>0.5</v>
      </c>
      <c r="G5935">
        <v>0</v>
      </c>
      <c r="H5935" t="s">
        <v>102</v>
      </c>
      <c r="I5935" t="s">
        <v>102</v>
      </c>
      <c r="J5935" t="s">
        <v>103</v>
      </c>
      <c r="K5935" t="s">
        <v>12311</v>
      </c>
      <c r="L5935" t="s">
        <v>893</v>
      </c>
      <c r="M5935" t="e">
        <f>_xlfn.XLOOKUP(B5935,Sheet1!B:B,Sheet1!C:C)</f>
        <v>#N/A</v>
      </c>
    </row>
    <row r="5936" spans="2:13" hidden="1">
      <c r="B5936" t="s">
        <v>12309</v>
      </c>
      <c r="C5936" t="s">
        <v>12320</v>
      </c>
      <c r="D5936" t="s">
        <v>12321</v>
      </c>
      <c r="E5936" t="s">
        <v>5073</v>
      </c>
      <c r="F5936">
        <v>10</v>
      </c>
      <c r="G5936">
        <v>111251</v>
      </c>
      <c r="H5936" t="s">
        <v>102</v>
      </c>
      <c r="I5936" t="s">
        <v>103</v>
      </c>
      <c r="J5936" t="s">
        <v>103</v>
      </c>
      <c r="K5936" t="s">
        <v>12311</v>
      </c>
      <c r="L5936" t="s">
        <v>893</v>
      </c>
      <c r="M5936" t="e">
        <f>_xlfn.XLOOKUP(B5936,Sheet1!B:B,Sheet1!C:C)</f>
        <v>#N/A</v>
      </c>
    </row>
    <row r="5937" spans="2:13" hidden="1">
      <c r="B5937" t="s">
        <v>12322</v>
      </c>
      <c r="C5937" t="s">
        <v>12323</v>
      </c>
      <c r="D5937" t="s">
        <v>5246</v>
      </c>
      <c r="E5937" t="s">
        <v>5154</v>
      </c>
      <c r="F5937">
        <v>0.5</v>
      </c>
      <c r="G5937">
        <v>0</v>
      </c>
      <c r="H5937" t="s">
        <v>103</v>
      </c>
      <c r="I5937" t="s">
        <v>102</v>
      </c>
      <c r="J5937" t="s">
        <v>103</v>
      </c>
      <c r="K5937" t="s">
        <v>12324</v>
      </c>
      <c r="L5937" t="s">
        <v>2226</v>
      </c>
      <c r="M5937" t="e">
        <f>_xlfn.XLOOKUP(B5937,Sheet1!B:B,Sheet1!C:C)</f>
        <v>#N/A</v>
      </c>
    </row>
    <row r="5938" spans="2:13" hidden="1">
      <c r="B5938" t="s">
        <v>12322</v>
      </c>
      <c r="C5938" t="s">
        <v>12325</v>
      </c>
      <c r="D5938" t="s">
        <v>5246</v>
      </c>
      <c r="E5938" t="s">
        <v>5154</v>
      </c>
      <c r="F5938">
        <v>0.5</v>
      </c>
      <c r="G5938">
        <v>0</v>
      </c>
      <c r="H5938" t="s">
        <v>103</v>
      </c>
      <c r="I5938" t="s">
        <v>102</v>
      </c>
      <c r="J5938" t="s">
        <v>103</v>
      </c>
      <c r="K5938" t="s">
        <v>12324</v>
      </c>
      <c r="L5938" t="s">
        <v>2226</v>
      </c>
      <c r="M5938" t="e">
        <f>_xlfn.XLOOKUP(B5938,Sheet1!B:B,Sheet1!C:C)</f>
        <v>#N/A</v>
      </c>
    </row>
    <row r="5939" spans="2:13" hidden="1">
      <c r="B5939" t="s">
        <v>12322</v>
      </c>
      <c r="C5939" t="s">
        <v>12326</v>
      </c>
      <c r="D5939" t="s">
        <v>12327</v>
      </c>
      <c r="E5939" t="s">
        <v>5070</v>
      </c>
      <c r="F5939">
        <v>50</v>
      </c>
      <c r="G5939">
        <v>70220</v>
      </c>
      <c r="H5939" t="s">
        <v>102</v>
      </c>
      <c r="I5939" t="s">
        <v>102</v>
      </c>
      <c r="J5939" t="s">
        <v>103</v>
      </c>
      <c r="K5939" t="s">
        <v>12324</v>
      </c>
      <c r="L5939" t="s">
        <v>2226</v>
      </c>
      <c r="M5939" t="e">
        <f>_xlfn.XLOOKUP(B5939,Sheet1!B:B,Sheet1!C:C)</f>
        <v>#N/A</v>
      </c>
    </row>
    <row r="5940" spans="2:13" hidden="1">
      <c r="B5940" t="s">
        <v>12322</v>
      </c>
      <c r="C5940" t="s">
        <v>12324</v>
      </c>
      <c r="D5940" t="s">
        <v>171</v>
      </c>
      <c r="E5940" t="s">
        <v>5073</v>
      </c>
      <c r="F5940">
        <v>50</v>
      </c>
      <c r="G5940">
        <v>129677</v>
      </c>
      <c r="H5940" t="s">
        <v>102</v>
      </c>
      <c r="I5940" t="s">
        <v>103</v>
      </c>
      <c r="J5940" t="s">
        <v>103</v>
      </c>
      <c r="K5940" t="s">
        <v>12324</v>
      </c>
      <c r="L5940" t="s">
        <v>2226</v>
      </c>
      <c r="M5940" t="e">
        <f>_xlfn.XLOOKUP(B5940,Sheet1!B:B,Sheet1!C:C)</f>
        <v>#N/A</v>
      </c>
    </row>
    <row r="5941" spans="2:13" hidden="1">
      <c r="B5941" t="s">
        <v>12322</v>
      </c>
      <c r="C5941" t="s">
        <v>12328</v>
      </c>
      <c r="D5941" t="s">
        <v>5246</v>
      </c>
      <c r="E5941" t="s">
        <v>5154</v>
      </c>
      <c r="F5941">
        <v>0.5</v>
      </c>
      <c r="G5941">
        <v>0</v>
      </c>
      <c r="H5941" t="s">
        <v>103</v>
      </c>
      <c r="I5941" t="s">
        <v>102</v>
      </c>
      <c r="J5941" t="s">
        <v>103</v>
      </c>
      <c r="K5941" t="s">
        <v>12324</v>
      </c>
      <c r="L5941" t="s">
        <v>2226</v>
      </c>
      <c r="M5941" t="e">
        <f>_xlfn.XLOOKUP(B5941,Sheet1!B:B,Sheet1!C:C)</f>
        <v>#N/A</v>
      </c>
    </row>
    <row r="5942" spans="2:13" hidden="1">
      <c r="B5942" t="s">
        <v>12322</v>
      </c>
      <c r="C5942" t="s">
        <v>12329</v>
      </c>
      <c r="D5942" t="s">
        <v>5224</v>
      </c>
      <c r="E5942" t="s">
        <v>5154</v>
      </c>
      <c r="F5942">
        <v>0.5</v>
      </c>
      <c r="G5942">
        <v>0</v>
      </c>
      <c r="H5942" t="s">
        <v>103</v>
      </c>
      <c r="I5942" t="s">
        <v>102</v>
      </c>
      <c r="J5942" t="s">
        <v>103</v>
      </c>
      <c r="K5942" t="s">
        <v>12324</v>
      </c>
      <c r="L5942" t="s">
        <v>2226</v>
      </c>
      <c r="M5942" t="e">
        <f>_xlfn.XLOOKUP(B5942,Sheet1!B:B,Sheet1!C:C)</f>
        <v>#N/A</v>
      </c>
    </row>
    <row r="5943" spans="2:13" hidden="1">
      <c r="B5943" t="s">
        <v>12322</v>
      </c>
      <c r="C5943" t="s">
        <v>12330</v>
      </c>
      <c r="D5943" t="s">
        <v>267</v>
      </c>
      <c r="E5943" t="s">
        <v>5154</v>
      </c>
      <c r="F5943">
        <v>0.5</v>
      </c>
      <c r="G5943">
        <v>0</v>
      </c>
      <c r="H5943" t="s">
        <v>103</v>
      </c>
      <c r="I5943" t="s">
        <v>102</v>
      </c>
      <c r="J5943" t="s">
        <v>103</v>
      </c>
      <c r="K5943" t="s">
        <v>12324</v>
      </c>
      <c r="L5943" t="s">
        <v>2226</v>
      </c>
      <c r="M5943" t="e">
        <f>_xlfn.XLOOKUP(B5943,Sheet1!B:B,Sheet1!C:C)</f>
        <v>#N/A</v>
      </c>
    </row>
    <row r="5944" spans="2:13" hidden="1">
      <c r="B5944" t="s">
        <v>12322</v>
      </c>
      <c r="C5944" t="s">
        <v>12331</v>
      </c>
      <c r="D5944" t="s">
        <v>5246</v>
      </c>
      <c r="E5944" t="s">
        <v>5154</v>
      </c>
      <c r="F5944">
        <v>0.5</v>
      </c>
      <c r="G5944">
        <v>0</v>
      </c>
      <c r="H5944" t="s">
        <v>103</v>
      </c>
      <c r="I5944" t="s">
        <v>102</v>
      </c>
      <c r="J5944" t="s">
        <v>103</v>
      </c>
      <c r="K5944" t="s">
        <v>12324</v>
      </c>
      <c r="L5944" t="s">
        <v>2226</v>
      </c>
      <c r="M5944" t="e">
        <f>_xlfn.XLOOKUP(B5944,Sheet1!B:B,Sheet1!C:C)</f>
        <v>#N/A</v>
      </c>
    </row>
    <row r="5945" spans="2:13" hidden="1">
      <c r="B5945" t="s">
        <v>12322</v>
      </c>
      <c r="C5945" t="s">
        <v>12332</v>
      </c>
      <c r="D5945" t="s">
        <v>12333</v>
      </c>
      <c r="E5945" t="s">
        <v>5154</v>
      </c>
      <c r="F5945">
        <v>3</v>
      </c>
      <c r="G5945">
        <v>0</v>
      </c>
      <c r="H5945" t="s">
        <v>103</v>
      </c>
      <c r="I5945" t="s">
        <v>102</v>
      </c>
      <c r="J5945" t="s">
        <v>103</v>
      </c>
      <c r="K5945" t="s">
        <v>12324</v>
      </c>
      <c r="L5945" t="s">
        <v>2226</v>
      </c>
      <c r="M5945" t="e">
        <f>_xlfn.XLOOKUP(B5945,Sheet1!B:B,Sheet1!C:C)</f>
        <v>#N/A</v>
      </c>
    </row>
    <row r="5946" spans="2:13" hidden="1">
      <c r="B5946" t="s">
        <v>5106</v>
      </c>
      <c r="C5946" t="s">
        <v>5107</v>
      </c>
      <c r="D5946" t="s">
        <v>188</v>
      </c>
      <c r="E5946" t="s">
        <v>5070</v>
      </c>
      <c r="F5946" t="s">
        <v>5066</v>
      </c>
      <c r="G5946">
        <v>90000</v>
      </c>
      <c r="H5946" t="s">
        <v>102</v>
      </c>
      <c r="I5946" t="s">
        <v>102</v>
      </c>
      <c r="J5946" t="s">
        <v>103</v>
      </c>
      <c r="K5946" t="s">
        <v>12334</v>
      </c>
      <c r="L5946" t="s">
        <v>267</v>
      </c>
      <c r="M5946" t="str">
        <f>_xlfn.XLOOKUP(B5946,Sheet1!B:B,Sheet1!C:C)</f>
        <v>Daniel Silver</v>
      </c>
    </row>
    <row r="5947" spans="2:13" hidden="1">
      <c r="B5947" t="s">
        <v>5106</v>
      </c>
      <c r="C5947" t="s">
        <v>12335</v>
      </c>
      <c r="D5947" t="s">
        <v>180</v>
      </c>
      <c r="E5947" t="s">
        <v>5154</v>
      </c>
      <c r="F5947" t="s">
        <v>5447</v>
      </c>
      <c r="G5947">
        <v>0</v>
      </c>
      <c r="H5947" t="s">
        <v>103</v>
      </c>
      <c r="I5947" t="s">
        <v>102</v>
      </c>
      <c r="J5947" t="s">
        <v>103</v>
      </c>
      <c r="K5947" t="s">
        <v>12334</v>
      </c>
      <c r="L5947" t="s">
        <v>267</v>
      </c>
      <c r="M5947" t="str">
        <f>_xlfn.XLOOKUP(B5947,Sheet1!B:B,Sheet1!C:C)</f>
        <v>Daniel Silver</v>
      </c>
    </row>
    <row r="5948" spans="2:13" hidden="1">
      <c r="B5948" t="s">
        <v>5106</v>
      </c>
      <c r="C5948" t="s">
        <v>12334</v>
      </c>
      <c r="D5948" t="s">
        <v>267</v>
      </c>
      <c r="E5948" t="s">
        <v>5070</v>
      </c>
      <c r="F5948" t="s">
        <v>12336</v>
      </c>
      <c r="G5948">
        <v>32500</v>
      </c>
      <c r="H5948" t="s">
        <v>102</v>
      </c>
      <c r="I5948" t="s">
        <v>102</v>
      </c>
      <c r="J5948" t="s">
        <v>103</v>
      </c>
      <c r="K5948" t="s">
        <v>12334</v>
      </c>
      <c r="L5948" t="s">
        <v>267</v>
      </c>
      <c r="M5948" t="str">
        <f>_xlfn.XLOOKUP(B5948,Sheet1!B:B,Sheet1!C:C)</f>
        <v>Daniel Silver</v>
      </c>
    </row>
    <row r="5949" spans="2:13" hidden="1">
      <c r="B5949" t="s">
        <v>5106</v>
      </c>
      <c r="C5949" t="s">
        <v>12337</v>
      </c>
      <c r="D5949" t="s">
        <v>180</v>
      </c>
      <c r="E5949" t="s">
        <v>5154</v>
      </c>
      <c r="F5949" t="s">
        <v>5447</v>
      </c>
      <c r="G5949">
        <v>0</v>
      </c>
      <c r="H5949" t="s">
        <v>103</v>
      </c>
      <c r="I5949" t="s">
        <v>102</v>
      </c>
      <c r="J5949" t="s">
        <v>103</v>
      </c>
      <c r="K5949" t="s">
        <v>12334</v>
      </c>
      <c r="L5949" t="s">
        <v>267</v>
      </c>
      <c r="M5949" t="str">
        <f>_xlfn.XLOOKUP(B5949,Sheet1!B:B,Sheet1!C:C)</f>
        <v>Daniel Silver</v>
      </c>
    </row>
    <row r="5950" spans="2:13" hidden="1">
      <c r="B5950" t="s">
        <v>5106</v>
      </c>
      <c r="C5950" t="s">
        <v>12338</v>
      </c>
      <c r="D5950" t="s">
        <v>180</v>
      </c>
      <c r="E5950" t="s">
        <v>5154</v>
      </c>
      <c r="F5950" t="s">
        <v>7544</v>
      </c>
      <c r="G5950">
        <v>0</v>
      </c>
      <c r="H5950" t="s">
        <v>103</v>
      </c>
      <c r="I5950" t="s">
        <v>102</v>
      </c>
      <c r="J5950" t="s">
        <v>103</v>
      </c>
      <c r="K5950" t="s">
        <v>12334</v>
      </c>
      <c r="L5950" t="s">
        <v>267</v>
      </c>
      <c r="M5950" t="str">
        <f>_xlfn.XLOOKUP(B5950,Sheet1!B:B,Sheet1!C:C)</f>
        <v>Daniel Silver</v>
      </c>
    </row>
    <row r="5951" spans="2:13" hidden="1">
      <c r="B5951" t="s">
        <v>5106</v>
      </c>
      <c r="C5951" t="s">
        <v>12339</v>
      </c>
      <c r="D5951" t="s">
        <v>5224</v>
      </c>
      <c r="E5951" t="s">
        <v>5070</v>
      </c>
      <c r="F5951" t="s">
        <v>5447</v>
      </c>
      <c r="G5951">
        <v>0</v>
      </c>
      <c r="H5951" t="s">
        <v>102</v>
      </c>
      <c r="I5951" t="s">
        <v>102</v>
      </c>
      <c r="J5951" t="s">
        <v>103</v>
      </c>
      <c r="K5951" t="s">
        <v>12334</v>
      </c>
      <c r="L5951" t="s">
        <v>267</v>
      </c>
      <c r="M5951" t="str">
        <f>_xlfn.XLOOKUP(B5951,Sheet1!B:B,Sheet1!C:C)</f>
        <v>Daniel Silver</v>
      </c>
    </row>
    <row r="5952" spans="2:13" hidden="1">
      <c r="B5952" t="s">
        <v>12340</v>
      </c>
      <c r="C5952" t="s">
        <v>12341</v>
      </c>
      <c r="D5952" t="s">
        <v>226</v>
      </c>
      <c r="E5952" t="s">
        <v>5154</v>
      </c>
      <c r="F5952">
        <v>1</v>
      </c>
      <c r="G5952">
        <v>0</v>
      </c>
      <c r="H5952" t="s">
        <v>103</v>
      </c>
      <c r="I5952" t="s">
        <v>102</v>
      </c>
      <c r="J5952" t="s">
        <v>103</v>
      </c>
      <c r="K5952" t="s">
        <v>12342</v>
      </c>
      <c r="L5952" t="s">
        <v>171</v>
      </c>
      <c r="M5952" t="e">
        <f>_xlfn.XLOOKUP(B5952,Sheet1!B:B,Sheet1!C:C)</f>
        <v>#N/A</v>
      </c>
    </row>
    <row r="5953" spans="2:13" hidden="1">
      <c r="B5953" t="s">
        <v>12340</v>
      </c>
      <c r="C5953" t="s">
        <v>12343</v>
      </c>
      <c r="D5953" t="s">
        <v>670</v>
      </c>
      <c r="E5953" t="s">
        <v>5154</v>
      </c>
      <c r="F5953">
        <v>1</v>
      </c>
      <c r="G5953">
        <v>0</v>
      </c>
      <c r="H5953" t="s">
        <v>103</v>
      </c>
      <c r="I5953" t="s">
        <v>102</v>
      </c>
      <c r="J5953" t="s">
        <v>103</v>
      </c>
      <c r="K5953" t="s">
        <v>12342</v>
      </c>
      <c r="L5953" t="s">
        <v>171</v>
      </c>
      <c r="M5953" t="e">
        <f>_xlfn.XLOOKUP(B5953,Sheet1!B:B,Sheet1!C:C)</f>
        <v>#N/A</v>
      </c>
    </row>
    <row r="5954" spans="2:13" hidden="1">
      <c r="B5954" t="s">
        <v>12340</v>
      </c>
      <c r="C5954" t="s">
        <v>12344</v>
      </c>
      <c r="D5954" t="s">
        <v>226</v>
      </c>
      <c r="E5954" t="s">
        <v>5154</v>
      </c>
      <c r="F5954">
        <v>1</v>
      </c>
      <c r="G5954">
        <v>0</v>
      </c>
      <c r="H5954" t="s">
        <v>103</v>
      </c>
      <c r="I5954" t="s">
        <v>102</v>
      </c>
      <c r="J5954" t="s">
        <v>103</v>
      </c>
      <c r="K5954" t="s">
        <v>12342</v>
      </c>
      <c r="L5954" t="s">
        <v>171</v>
      </c>
      <c r="M5954" t="e">
        <f>_xlfn.XLOOKUP(B5954,Sheet1!B:B,Sheet1!C:C)</f>
        <v>#N/A</v>
      </c>
    </row>
    <row r="5955" spans="2:13" hidden="1">
      <c r="B5955" t="s">
        <v>12340</v>
      </c>
      <c r="C5955" t="s">
        <v>12345</v>
      </c>
      <c r="D5955" t="s">
        <v>226</v>
      </c>
      <c r="E5955" t="s">
        <v>5154</v>
      </c>
      <c r="F5955">
        <v>1</v>
      </c>
      <c r="G5955">
        <v>0</v>
      </c>
      <c r="H5955" t="s">
        <v>103</v>
      </c>
      <c r="I5955" t="s">
        <v>102</v>
      </c>
      <c r="J5955" t="s">
        <v>103</v>
      </c>
      <c r="K5955" t="s">
        <v>12342</v>
      </c>
      <c r="L5955" t="s">
        <v>171</v>
      </c>
      <c r="M5955" t="e">
        <f>_xlfn.XLOOKUP(B5955,Sheet1!B:B,Sheet1!C:C)</f>
        <v>#N/A</v>
      </c>
    </row>
    <row r="5956" spans="2:13" hidden="1">
      <c r="B5956" t="s">
        <v>12340</v>
      </c>
      <c r="C5956" t="s">
        <v>12346</v>
      </c>
      <c r="D5956" t="s">
        <v>226</v>
      </c>
      <c r="E5956" t="s">
        <v>5154</v>
      </c>
      <c r="F5956">
        <v>1</v>
      </c>
      <c r="G5956">
        <v>0</v>
      </c>
      <c r="H5956" t="s">
        <v>103</v>
      </c>
      <c r="I5956" t="s">
        <v>102</v>
      </c>
      <c r="J5956" t="s">
        <v>103</v>
      </c>
      <c r="K5956" t="s">
        <v>12342</v>
      </c>
      <c r="L5956" t="s">
        <v>171</v>
      </c>
      <c r="M5956" t="e">
        <f>_xlfn.XLOOKUP(B5956,Sheet1!B:B,Sheet1!C:C)</f>
        <v>#N/A</v>
      </c>
    </row>
    <row r="5957" spans="2:13" hidden="1">
      <c r="B5957" t="s">
        <v>12340</v>
      </c>
      <c r="C5957" t="s">
        <v>12347</v>
      </c>
      <c r="D5957" t="s">
        <v>226</v>
      </c>
      <c r="E5957" t="s">
        <v>5070</v>
      </c>
      <c r="F5957">
        <v>1</v>
      </c>
      <c r="G5957">
        <v>0</v>
      </c>
      <c r="H5957" t="s">
        <v>102</v>
      </c>
      <c r="I5957" t="s">
        <v>102</v>
      </c>
      <c r="J5957" t="s">
        <v>103</v>
      </c>
      <c r="K5957" t="s">
        <v>12342</v>
      </c>
      <c r="L5957" t="s">
        <v>171</v>
      </c>
      <c r="M5957" t="e">
        <f>_xlfn.XLOOKUP(B5957,Sheet1!B:B,Sheet1!C:C)</f>
        <v>#N/A</v>
      </c>
    </row>
    <row r="5958" spans="2:13" hidden="1">
      <c r="B5958" t="s">
        <v>12340</v>
      </c>
      <c r="C5958" t="s">
        <v>12348</v>
      </c>
      <c r="D5958" t="s">
        <v>562</v>
      </c>
      <c r="E5958" t="s">
        <v>5070</v>
      </c>
      <c r="F5958">
        <v>1</v>
      </c>
      <c r="G5958">
        <v>0</v>
      </c>
      <c r="H5958" t="s">
        <v>102</v>
      </c>
      <c r="I5958" t="s">
        <v>102</v>
      </c>
      <c r="J5958" t="s">
        <v>103</v>
      </c>
      <c r="K5958" t="s">
        <v>12342</v>
      </c>
      <c r="L5958" t="s">
        <v>171</v>
      </c>
      <c r="M5958" t="e">
        <f>_xlfn.XLOOKUP(B5958,Sheet1!B:B,Sheet1!C:C)</f>
        <v>#N/A</v>
      </c>
    </row>
    <row r="5959" spans="2:13" hidden="1">
      <c r="B5959" t="s">
        <v>12340</v>
      </c>
      <c r="C5959" t="s">
        <v>12349</v>
      </c>
      <c r="D5959" t="s">
        <v>5149</v>
      </c>
      <c r="E5959" t="s">
        <v>5073</v>
      </c>
      <c r="F5959">
        <v>40</v>
      </c>
      <c r="G5959">
        <v>118642</v>
      </c>
      <c r="H5959" t="s">
        <v>102</v>
      </c>
      <c r="I5959" t="s">
        <v>103</v>
      </c>
      <c r="J5959" t="s">
        <v>103</v>
      </c>
      <c r="K5959" t="s">
        <v>12342</v>
      </c>
      <c r="L5959" t="s">
        <v>171</v>
      </c>
      <c r="M5959" t="e">
        <f>_xlfn.XLOOKUP(B5959,Sheet1!B:B,Sheet1!C:C)</f>
        <v>#N/A</v>
      </c>
    </row>
    <row r="5960" spans="2:13" hidden="1">
      <c r="B5960" t="s">
        <v>12340</v>
      </c>
      <c r="C5960" t="s">
        <v>12350</v>
      </c>
      <c r="D5960" t="s">
        <v>6442</v>
      </c>
      <c r="E5960" t="s">
        <v>5178</v>
      </c>
      <c r="F5960">
        <v>40</v>
      </c>
      <c r="G5960">
        <v>154174</v>
      </c>
      <c r="H5960" t="s">
        <v>103</v>
      </c>
      <c r="I5960" t="s">
        <v>103</v>
      </c>
      <c r="J5960" t="s">
        <v>102</v>
      </c>
      <c r="K5960" t="s">
        <v>12342</v>
      </c>
      <c r="L5960" t="s">
        <v>171</v>
      </c>
      <c r="M5960" t="e">
        <f>_xlfn.XLOOKUP(B5960,Sheet1!B:B,Sheet1!C:C)</f>
        <v>#N/A</v>
      </c>
    </row>
    <row r="5961" spans="2:13" hidden="1">
      <c r="B5961" t="s">
        <v>12351</v>
      </c>
      <c r="C5961" t="s">
        <v>12352</v>
      </c>
      <c r="D5961" t="s">
        <v>5419</v>
      </c>
      <c r="E5961" t="s">
        <v>5154</v>
      </c>
      <c r="F5961">
        <v>1</v>
      </c>
      <c r="G5961">
        <v>0</v>
      </c>
      <c r="H5961" t="s">
        <v>103</v>
      </c>
      <c r="I5961" t="s">
        <v>102</v>
      </c>
      <c r="J5961" t="s">
        <v>103</v>
      </c>
      <c r="K5961" t="s">
        <v>12353</v>
      </c>
      <c r="L5961" t="s">
        <v>153</v>
      </c>
      <c r="M5961" t="e">
        <f>_xlfn.XLOOKUP(B5961,Sheet1!B:B,Sheet1!C:C)</f>
        <v>#N/A</v>
      </c>
    </row>
    <row r="5962" spans="2:13" hidden="1">
      <c r="B5962" t="s">
        <v>12351</v>
      </c>
      <c r="C5962" t="s">
        <v>12354</v>
      </c>
      <c r="D5962" t="s">
        <v>590</v>
      </c>
      <c r="E5962" t="s">
        <v>5070</v>
      </c>
      <c r="F5962">
        <v>3</v>
      </c>
      <c r="G5962">
        <v>0</v>
      </c>
      <c r="H5962" t="s">
        <v>102</v>
      </c>
      <c r="I5962" t="s">
        <v>102</v>
      </c>
      <c r="J5962" t="s">
        <v>103</v>
      </c>
      <c r="K5962" t="s">
        <v>12353</v>
      </c>
      <c r="L5962" t="s">
        <v>153</v>
      </c>
      <c r="M5962" t="e">
        <f>_xlfn.XLOOKUP(B5962,Sheet1!B:B,Sheet1!C:C)</f>
        <v>#N/A</v>
      </c>
    </row>
    <row r="5963" spans="2:13" hidden="1">
      <c r="B5963" t="s">
        <v>12351</v>
      </c>
      <c r="C5963" t="s">
        <v>12355</v>
      </c>
      <c r="D5963" t="s">
        <v>5419</v>
      </c>
      <c r="E5963" t="s">
        <v>5154</v>
      </c>
      <c r="F5963">
        <v>1</v>
      </c>
      <c r="G5963">
        <v>0</v>
      </c>
      <c r="H5963" t="s">
        <v>103</v>
      </c>
      <c r="I5963" t="s">
        <v>102</v>
      </c>
      <c r="J5963" t="s">
        <v>103</v>
      </c>
      <c r="K5963" t="s">
        <v>12353</v>
      </c>
      <c r="L5963" t="s">
        <v>153</v>
      </c>
      <c r="M5963" t="e">
        <f>_xlfn.XLOOKUP(B5963,Sheet1!B:B,Sheet1!C:C)</f>
        <v>#N/A</v>
      </c>
    </row>
    <row r="5964" spans="2:13" hidden="1">
      <c r="B5964" t="s">
        <v>12351</v>
      </c>
      <c r="C5964" t="s">
        <v>12356</v>
      </c>
      <c r="D5964" t="s">
        <v>5419</v>
      </c>
      <c r="E5964" t="s">
        <v>5154</v>
      </c>
      <c r="F5964">
        <v>1</v>
      </c>
      <c r="G5964">
        <v>0</v>
      </c>
      <c r="H5964" t="s">
        <v>103</v>
      </c>
      <c r="I5964" t="s">
        <v>102</v>
      </c>
      <c r="J5964" t="s">
        <v>103</v>
      </c>
      <c r="K5964" t="s">
        <v>12353</v>
      </c>
      <c r="L5964" t="s">
        <v>153</v>
      </c>
      <c r="M5964" t="e">
        <f>_xlfn.XLOOKUP(B5964,Sheet1!B:B,Sheet1!C:C)</f>
        <v>#N/A</v>
      </c>
    </row>
    <row r="5965" spans="2:13" hidden="1">
      <c r="B5965" t="s">
        <v>12351</v>
      </c>
      <c r="C5965" t="s">
        <v>12357</v>
      </c>
      <c r="D5965" t="s">
        <v>5419</v>
      </c>
      <c r="E5965" t="s">
        <v>5154</v>
      </c>
      <c r="F5965">
        <v>1</v>
      </c>
      <c r="G5965">
        <v>0</v>
      </c>
      <c r="H5965" t="s">
        <v>103</v>
      </c>
      <c r="I5965" t="s">
        <v>102</v>
      </c>
      <c r="J5965" t="s">
        <v>103</v>
      </c>
      <c r="K5965" t="s">
        <v>12353</v>
      </c>
      <c r="L5965" t="s">
        <v>153</v>
      </c>
      <c r="M5965" t="e">
        <f>_xlfn.XLOOKUP(B5965,Sheet1!B:B,Sheet1!C:C)</f>
        <v>#N/A</v>
      </c>
    </row>
    <row r="5966" spans="2:13" hidden="1">
      <c r="B5966" t="s">
        <v>12351</v>
      </c>
      <c r="C5966" t="s">
        <v>12358</v>
      </c>
      <c r="D5966" t="s">
        <v>5419</v>
      </c>
      <c r="E5966" t="s">
        <v>5154</v>
      </c>
      <c r="F5966">
        <v>1</v>
      </c>
      <c r="G5966">
        <v>0</v>
      </c>
      <c r="H5966" t="s">
        <v>103</v>
      </c>
      <c r="I5966" t="s">
        <v>102</v>
      </c>
      <c r="J5966" t="s">
        <v>103</v>
      </c>
      <c r="K5966" t="s">
        <v>12353</v>
      </c>
      <c r="L5966" t="s">
        <v>153</v>
      </c>
      <c r="M5966" t="e">
        <f>_xlfn.XLOOKUP(B5966,Sheet1!B:B,Sheet1!C:C)</f>
        <v>#N/A</v>
      </c>
    </row>
    <row r="5967" spans="2:13" hidden="1">
      <c r="B5967" t="s">
        <v>12351</v>
      </c>
      <c r="C5967" t="s">
        <v>12353</v>
      </c>
      <c r="D5967" t="s">
        <v>153</v>
      </c>
      <c r="E5967" t="s">
        <v>5073</v>
      </c>
      <c r="F5967">
        <v>40</v>
      </c>
      <c r="G5967">
        <v>155913</v>
      </c>
      <c r="H5967" t="s">
        <v>102</v>
      </c>
      <c r="I5967" t="s">
        <v>103</v>
      </c>
      <c r="J5967" t="s">
        <v>103</v>
      </c>
      <c r="K5967" t="s">
        <v>12353</v>
      </c>
      <c r="L5967" t="s">
        <v>153</v>
      </c>
      <c r="M5967" t="e">
        <f>_xlfn.XLOOKUP(B5967,Sheet1!B:B,Sheet1!C:C)</f>
        <v>#N/A</v>
      </c>
    </row>
    <row r="5968" spans="2:13" hidden="1">
      <c r="B5968" t="s">
        <v>12351</v>
      </c>
      <c r="C5968" t="s">
        <v>12359</v>
      </c>
      <c r="D5968" t="s">
        <v>5419</v>
      </c>
      <c r="E5968" t="s">
        <v>5154</v>
      </c>
      <c r="F5968">
        <v>1</v>
      </c>
      <c r="G5968">
        <v>0</v>
      </c>
      <c r="H5968" t="s">
        <v>103</v>
      </c>
      <c r="I5968" t="s">
        <v>102</v>
      </c>
      <c r="J5968" t="s">
        <v>103</v>
      </c>
      <c r="K5968" t="s">
        <v>12353</v>
      </c>
      <c r="L5968" t="s">
        <v>153</v>
      </c>
      <c r="M5968" t="e">
        <f>_xlfn.XLOOKUP(B5968,Sheet1!B:B,Sheet1!C:C)</f>
        <v>#N/A</v>
      </c>
    </row>
    <row r="5969" spans="2:13" hidden="1">
      <c r="B5969" t="s">
        <v>12351</v>
      </c>
      <c r="C5969" t="s">
        <v>12360</v>
      </c>
      <c r="D5969" t="s">
        <v>5832</v>
      </c>
      <c r="F5969">
        <v>40</v>
      </c>
      <c r="G5969">
        <v>106793</v>
      </c>
      <c r="H5969" t="s">
        <v>103</v>
      </c>
      <c r="I5969" t="s">
        <v>103</v>
      </c>
      <c r="J5969" t="s">
        <v>103</v>
      </c>
      <c r="K5969" t="s">
        <v>12353</v>
      </c>
      <c r="L5969" t="s">
        <v>153</v>
      </c>
      <c r="M5969" t="e">
        <f>_xlfn.XLOOKUP(B5969,Sheet1!B:B,Sheet1!C:C)</f>
        <v>#N/A</v>
      </c>
    </row>
    <row r="5970" spans="2:13" hidden="1">
      <c r="B5970" t="s">
        <v>12351</v>
      </c>
      <c r="C5970" t="s">
        <v>12361</v>
      </c>
      <c r="D5970" t="s">
        <v>5419</v>
      </c>
      <c r="E5970" t="s">
        <v>5154</v>
      </c>
      <c r="F5970">
        <v>1</v>
      </c>
      <c r="G5970">
        <v>0</v>
      </c>
      <c r="H5970" t="s">
        <v>103</v>
      </c>
      <c r="I5970" t="s">
        <v>102</v>
      </c>
      <c r="J5970" t="s">
        <v>103</v>
      </c>
      <c r="K5970" t="s">
        <v>12353</v>
      </c>
      <c r="L5970" t="s">
        <v>153</v>
      </c>
      <c r="M5970" t="e">
        <f>_xlfn.XLOOKUP(B5970,Sheet1!B:B,Sheet1!C:C)</f>
        <v>#N/A</v>
      </c>
    </row>
    <row r="5971" spans="2:13" hidden="1">
      <c r="B5971" t="s">
        <v>12351</v>
      </c>
      <c r="C5971" t="s">
        <v>12362</v>
      </c>
      <c r="D5971" t="s">
        <v>5419</v>
      </c>
      <c r="E5971" t="s">
        <v>5154</v>
      </c>
      <c r="F5971">
        <v>1</v>
      </c>
      <c r="G5971">
        <v>0</v>
      </c>
      <c r="H5971" t="s">
        <v>103</v>
      </c>
      <c r="I5971" t="s">
        <v>102</v>
      </c>
      <c r="J5971" t="s">
        <v>103</v>
      </c>
      <c r="K5971" t="s">
        <v>12353</v>
      </c>
      <c r="L5971" t="s">
        <v>153</v>
      </c>
      <c r="M5971" t="e">
        <f>_xlfn.XLOOKUP(B5971,Sheet1!B:B,Sheet1!C:C)</f>
        <v>#N/A</v>
      </c>
    </row>
    <row r="5972" spans="2:13" hidden="1">
      <c r="B5972" t="s">
        <v>12351</v>
      </c>
      <c r="C5972" t="s">
        <v>12363</v>
      </c>
      <c r="D5972" t="s">
        <v>12364</v>
      </c>
      <c r="F5972">
        <v>40</v>
      </c>
      <c r="G5972">
        <v>114132</v>
      </c>
      <c r="H5972" t="s">
        <v>103</v>
      </c>
      <c r="I5972" t="s">
        <v>103</v>
      </c>
      <c r="J5972" t="s">
        <v>103</v>
      </c>
      <c r="K5972" t="s">
        <v>12353</v>
      </c>
      <c r="L5972" t="s">
        <v>153</v>
      </c>
      <c r="M5972" t="e">
        <f>_xlfn.XLOOKUP(B5972,Sheet1!B:B,Sheet1!C:C)</f>
        <v>#N/A</v>
      </c>
    </row>
    <row r="5973" spans="2:13" hidden="1">
      <c r="B5973" t="s">
        <v>12351</v>
      </c>
      <c r="C5973" t="s">
        <v>12365</v>
      </c>
      <c r="D5973" t="s">
        <v>5419</v>
      </c>
      <c r="E5973" t="s">
        <v>5154</v>
      </c>
      <c r="F5973">
        <v>1</v>
      </c>
      <c r="G5973">
        <v>0</v>
      </c>
      <c r="H5973" t="s">
        <v>103</v>
      </c>
      <c r="I5973" t="s">
        <v>102</v>
      </c>
      <c r="J5973" t="s">
        <v>103</v>
      </c>
      <c r="K5973" t="s">
        <v>12353</v>
      </c>
      <c r="L5973" t="s">
        <v>153</v>
      </c>
      <c r="M5973" t="e">
        <f>_xlfn.XLOOKUP(B5973,Sheet1!B:B,Sheet1!C:C)</f>
        <v>#N/A</v>
      </c>
    </row>
    <row r="5974" spans="2:13" hidden="1">
      <c r="B5974" t="s">
        <v>12351</v>
      </c>
      <c r="C5974" t="s">
        <v>12366</v>
      </c>
      <c r="D5974" t="s">
        <v>5419</v>
      </c>
      <c r="E5974" t="s">
        <v>5154</v>
      </c>
      <c r="F5974">
        <v>1</v>
      </c>
      <c r="G5974">
        <v>0</v>
      </c>
      <c r="H5974" t="s">
        <v>103</v>
      </c>
      <c r="I5974" t="s">
        <v>102</v>
      </c>
      <c r="J5974" t="s">
        <v>103</v>
      </c>
      <c r="K5974" t="s">
        <v>12353</v>
      </c>
      <c r="L5974" t="s">
        <v>153</v>
      </c>
      <c r="M5974" t="e">
        <f>_xlfn.XLOOKUP(B5974,Sheet1!B:B,Sheet1!C:C)</f>
        <v>#N/A</v>
      </c>
    </row>
    <row r="5975" spans="2:13" hidden="1">
      <c r="B5975" t="s">
        <v>12351</v>
      </c>
      <c r="C5975" t="s">
        <v>12367</v>
      </c>
      <c r="D5975" t="s">
        <v>254</v>
      </c>
      <c r="E5975" t="s">
        <v>5070</v>
      </c>
      <c r="F5975">
        <v>7</v>
      </c>
      <c r="G5975">
        <v>0</v>
      </c>
      <c r="H5975" t="s">
        <v>102</v>
      </c>
      <c r="I5975" t="s">
        <v>102</v>
      </c>
      <c r="J5975" t="s">
        <v>103</v>
      </c>
      <c r="K5975" t="s">
        <v>12353</v>
      </c>
      <c r="L5975" t="s">
        <v>153</v>
      </c>
      <c r="M5975" t="e">
        <f>_xlfn.XLOOKUP(B5975,Sheet1!B:B,Sheet1!C:C)</f>
        <v>#N/A</v>
      </c>
    </row>
    <row r="5976" spans="2:13" hidden="1">
      <c r="B5976" t="s">
        <v>12351</v>
      </c>
      <c r="C5976" t="s">
        <v>12368</v>
      </c>
      <c r="D5976" t="s">
        <v>9726</v>
      </c>
      <c r="F5976">
        <v>40</v>
      </c>
      <c r="G5976">
        <v>106753</v>
      </c>
      <c r="H5976" t="s">
        <v>103</v>
      </c>
      <c r="I5976" t="s">
        <v>103</v>
      </c>
      <c r="J5976" t="s">
        <v>103</v>
      </c>
      <c r="K5976" t="s">
        <v>12353</v>
      </c>
      <c r="L5976" t="s">
        <v>153</v>
      </c>
      <c r="M5976" t="e">
        <f>_xlfn.XLOOKUP(B5976,Sheet1!B:B,Sheet1!C:C)</f>
        <v>#N/A</v>
      </c>
    </row>
    <row r="5977" spans="2:13" hidden="1">
      <c r="B5977" t="s">
        <v>12351</v>
      </c>
      <c r="C5977" t="s">
        <v>12369</v>
      </c>
      <c r="D5977" t="s">
        <v>670</v>
      </c>
      <c r="E5977" t="s">
        <v>5070</v>
      </c>
      <c r="F5977">
        <v>3</v>
      </c>
      <c r="G5977">
        <v>0</v>
      </c>
      <c r="H5977" t="s">
        <v>102</v>
      </c>
      <c r="I5977" t="s">
        <v>102</v>
      </c>
      <c r="J5977" t="s">
        <v>103</v>
      </c>
      <c r="K5977" t="s">
        <v>12353</v>
      </c>
      <c r="L5977" t="s">
        <v>153</v>
      </c>
      <c r="M5977" t="e">
        <f>_xlfn.XLOOKUP(B5977,Sheet1!B:B,Sheet1!C:C)</f>
        <v>#N/A</v>
      </c>
    </row>
    <row r="5978" spans="2:13" hidden="1">
      <c r="B5978" t="s">
        <v>12351</v>
      </c>
      <c r="C5978" t="s">
        <v>12370</v>
      </c>
      <c r="D5978" t="s">
        <v>5419</v>
      </c>
      <c r="E5978" t="s">
        <v>5154</v>
      </c>
      <c r="F5978">
        <v>1</v>
      </c>
      <c r="G5978">
        <v>0</v>
      </c>
      <c r="H5978" t="s">
        <v>103</v>
      </c>
      <c r="I5978" t="s">
        <v>102</v>
      </c>
      <c r="J5978" t="s">
        <v>103</v>
      </c>
      <c r="K5978" t="s">
        <v>12353</v>
      </c>
      <c r="L5978" t="s">
        <v>153</v>
      </c>
      <c r="M5978" t="e">
        <f>_xlfn.XLOOKUP(B5978,Sheet1!B:B,Sheet1!C:C)</f>
        <v>#N/A</v>
      </c>
    </row>
    <row r="5979" spans="2:13" hidden="1">
      <c r="B5979" t="s">
        <v>12351</v>
      </c>
      <c r="C5979" t="s">
        <v>12371</v>
      </c>
      <c r="D5979" t="s">
        <v>5419</v>
      </c>
      <c r="E5979" t="s">
        <v>5154</v>
      </c>
      <c r="F5979">
        <v>1</v>
      </c>
      <c r="G5979">
        <v>0</v>
      </c>
      <c r="H5979" t="s">
        <v>103</v>
      </c>
      <c r="I5979" t="s">
        <v>102</v>
      </c>
      <c r="J5979" t="s">
        <v>103</v>
      </c>
      <c r="K5979" t="s">
        <v>12353</v>
      </c>
      <c r="L5979" t="s">
        <v>153</v>
      </c>
      <c r="M5979" t="e">
        <f>_xlfn.XLOOKUP(B5979,Sheet1!B:B,Sheet1!C:C)</f>
        <v>#N/A</v>
      </c>
    </row>
    <row r="5980" spans="2:13" hidden="1">
      <c r="B5980" t="s">
        <v>12351</v>
      </c>
      <c r="C5980" t="s">
        <v>12372</v>
      </c>
      <c r="D5980" t="s">
        <v>142</v>
      </c>
      <c r="E5980" t="s">
        <v>5070</v>
      </c>
      <c r="F5980">
        <v>3</v>
      </c>
      <c r="G5980">
        <v>0</v>
      </c>
      <c r="H5980" t="s">
        <v>102</v>
      </c>
      <c r="I5980" t="s">
        <v>102</v>
      </c>
      <c r="J5980" t="s">
        <v>103</v>
      </c>
      <c r="K5980" t="s">
        <v>12353</v>
      </c>
      <c r="L5980" t="s">
        <v>153</v>
      </c>
      <c r="M5980" t="e">
        <f>_xlfn.XLOOKUP(B5980,Sheet1!B:B,Sheet1!C:C)</f>
        <v>#N/A</v>
      </c>
    </row>
    <row r="5981" spans="2:13" hidden="1">
      <c r="B5981" t="s">
        <v>12351</v>
      </c>
      <c r="C5981" t="s">
        <v>12373</v>
      </c>
      <c r="D5981" t="s">
        <v>5419</v>
      </c>
      <c r="E5981" t="s">
        <v>5154</v>
      </c>
      <c r="F5981">
        <v>1</v>
      </c>
      <c r="G5981">
        <v>0</v>
      </c>
      <c r="H5981" t="s">
        <v>103</v>
      </c>
      <c r="I5981" t="s">
        <v>102</v>
      </c>
      <c r="J5981" t="s">
        <v>103</v>
      </c>
      <c r="K5981" t="s">
        <v>12353</v>
      </c>
      <c r="L5981" t="s">
        <v>153</v>
      </c>
      <c r="M5981" t="e">
        <f>_xlfn.XLOOKUP(B5981,Sheet1!B:B,Sheet1!C:C)</f>
        <v>#N/A</v>
      </c>
    </row>
    <row r="5982" spans="2:13" hidden="1">
      <c r="B5982" t="s">
        <v>12351</v>
      </c>
      <c r="C5982" t="s">
        <v>12374</v>
      </c>
      <c r="D5982" t="s">
        <v>12364</v>
      </c>
      <c r="F5982">
        <v>40</v>
      </c>
      <c r="G5982">
        <v>103923</v>
      </c>
      <c r="H5982" t="s">
        <v>103</v>
      </c>
      <c r="I5982" t="s">
        <v>103</v>
      </c>
      <c r="J5982" t="s">
        <v>103</v>
      </c>
      <c r="K5982" t="s">
        <v>12353</v>
      </c>
      <c r="L5982" t="s">
        <v>153</v>
      </c>
      <c r="M5982" t="e">
        <f>_xlfn.XLOOKUP(B5982,Sheet1!B:B,Sheet1!C:C)</f>
        <v>#N/A</v>
      </c>
    </row>
    <row r="5983" spans="2:13" hidden="1">
      <c r="B5983" t="s">
        <v>12351</v>
      </c>
      <c r="C5983" t="s">
        <v>12375</v>
      </c>
      <c r="D5983" t="s">
        <v>5419</v>
      </c>
      <c r="E5983" t="s">
        <v>5154</v>
      </c>
      <c r="F5983">
        <v>1</v>
      </c>
      <c r="G5983">
        <v>0</v>
      </c>
      <c r="H5983" t="s">
        <v>103</v>
      </c>
      <c r="I5983" t="s">
        <v>102</v>
      </c>
      <c r="J5983" t="s">
        <v>103</v>
      </c>
      <c r="K5983" t="s">
        <v>12353</v>
      </c>
      <c r="L5983" t="s">
        <v>153</v>
      </c>
      <c r="M5983" t="e">
        <f>_xlfn.XLOOKUP(B5983,Sheet1!B:B,Sheet1!C:C)</f>
        <v>#N/A</v>
      </c>
    </row>
    <row r="5984" spans="2:13" hidden="1">
      <c r="B5984" t="s">
        <v>12351</v>
      </c>
      <c r="C5984" t="s">
        <v>12376</v>
      </c>
      <c r="D5984" t="s">
        <v>5419</v>
      </c>
      <c r="E5984" t="s">
        <v>5154</v>
      </c>
      <c r="F5984">
        <v>1</v>
      </c>
      <c r="G5984">
        <v>0</v>
      </c>
      <c r="H5984" t="s">
        <v>103</v>
      </c>
      <c r="I5984" t="s">
        <v>102</v>
      </c>
      <c r="J5984" t="s">
        <v>103</v>
      </c>
      <c r="K5984" t="s">
        <v>12353</v>
      </c>
      <c r="L5984" t="s">
        <v>153</v>
      </c>
      <c r="M5984" t="e">
        <f>_xlfn.XLOOKUP(B5984,Sheet1!B:B,Sheet1!C:C)</f>
        <v>#N/A</v>
      </c>
    </row>
    <row r="5985" spans="2:13" hidden="1">
      <c r="B5985" t="s">
        <v>12351</v>
      </c>
      <c r="C5985" t="s">
        <v>12377</v>
      </c>
      <c r="D5985" t="s">
        <v>5419</v>
      </c>
      <c r="E5985" t="s">
        <v>5154</v>
      </c>
      <c r="F5985">
        <v>1</v>
      </c>
      <c r="G5985">
        <v>0</v>
      </c>
      <c r="H5985" t="s">
        <v>103</v>
      </c>
      <c r="I5985" t="s">
        <v>102</v>
      </c>
      <c r="J5985" t="s">
        <v>103</v>
      </c>
      <c r="K5985" t="s">
        <v>12353</v>
      </c>
      <c r="L5985" t="s">
        <v>153</v>
      </c>
      <c r="M5985" t="e">
        <f>_xlfn.XLOOKUP(B5985,Sheet1!B:B,Sheet1!C:C)</f>
        <v>#N/A</v>
      </c>
    </row>
    <row r="5986" spans="2:13" hidden="1">
      <c r="B5986" t="s">
        <v>12351</v>
      </c>
      <c r="C5986" t="s">
        <v>12378</v>
      </c>
      <c r="D5986" t="s">
        <v>5419</v>
      </c>
      <c r="E5986" t="s">
        <v>5154</v>
      </c>
      <c r="F5986">
        <v>1</v>
      </c>
      <c r="G5986">
        <v>0</v>
      </c>
      <c r="H5986" t="s">
        <v>103</v>
      </c>
      <c r="I5986" t="s">
        <v>102</v>
      </c>
      <c r="J5986" t="s">
        <v>103</v>
      </c>
      <c r="K5986" t="s">
        <v>12353</v>
      </c>
      <c r="L5986" t="s">
        <v>153</v>
      </c>
      <c r="M5986" t="e">
        <f>_xlfn.XLOOKUP(B5986,Sheet1!B:B,Sheet1!C:C)</f>
        <v>#N/A</v>
      </c>
    </row>
    <row r="5987" spans="2:13" hidden="1">
      <c r="B5987" t="s">
        <v>12379</v>
      </c>
      <c r="C5987" t="s">
        <v>12380</v>
      </c>
      <c r="D5987" t="s">
        <v>5246</v>
      </c>
      <c r="E5987" t="s">
        <v>5073</v>
      </c>
      <c r="F5987">
        <v>1</v>
      </c>
      <c r="G5987">
        <v>0</v>
      </c>
      <c r="H5987" t="s">
        <v>102</v>
      </c>
      <c r="I5987" t="s">
        <v>103</v>
      </c>
      <c r="J5987" t="s">
        <v>103</v>
      </c>
      <c r="K5987" t="s">
        <v>12381</v>
      </c>
      <c r="L5987" t="s">
        <v>188</v>
      </c>
      <c r="M5987" t="e">
        <f>_xlfn.XLOOKUP(B5987,Sheet1!B:B,Sheet1!C:C)</f>
        <v>#N/A</v>
      </c>
    </row>
    <row r="5988" spans="2:13" hidden="1">
      <c r="B5988" t="s">
        <v>12379</v>
      </c>
      <c r="C5988" t="s">
        <v>12382</v>
      </c>
      <c r="D5988" t="s">
        <v>5224</v>
      </c>
      <c r="E5988" t="s">
        <v>5073</v>
      </c>
      <c r="F5988">
        <v>1</v>
      </c>
      <c r="G5988">
        <v>0</v>
      </c>
      <c r="H5988" t="s">
        <v>102</v>
      </c>
      <c r="I5988" t="s">
        <v>103</v>
      </c>
      <c r="J5988" t="s">
        <v>103</v>
      </c>
      <c r="K5988" t="s">
        <v>12381</v>
      </c>
      <c r="L5988" t="s">
        <v>188</v>
      </c>
      <c r="M5988" t="e">
        <f>_xlfn.XLOOKUP(B5988,Sheet1!B:B,Sheet1!C:C)</f>
        <v>#N/A</v>
      </c>
    </row>
    <row r="5989" spans="2:13" hidden="1">
      <c r="B5989" t="s">
        <v>12379</v>
      </c>
      <c r="C5989" t="s">
        <v>12383</v>
      </c>
      <c r="D5989" t="s">
        <v>267</v>
      </c>
      <c r="E5989" t="s">
        <v>5073</v>
      </c>
      <c r="F5989">
        <v>1</v>
      </c>
      <c r="G5989">
        <v>0</v>
      </c>
      <c r="H5989" t="s">
        <v>102</v>
      </c>
      <c r="I5989" t="s">
        <v>103</v>
      </c>
      <c r="J5989" t="s">
        <v>103</v>
      </c>
      <c r="K5989" t="s">
        <v>12381</v>
      </c>
      <c r="L5989" t="s">
        <v>188</v>
      </c>
      <c r="M5989" t="e">
        <f>_xlfn.XLOOKUP(B5989,Sheet1!B:B,Sheet1!C:C)</f>
        <v>#N/A</v>
      </c>
    </row>
    <row r="5990" spans="2:13" hidden="1">
      <c r="B5990" t="s">
        <v>12379</v>
      </c>
      <c r="C5990" t="s">
        <v>12384</v>
      </c>
      <c r="D5990" t="s">
        <v>5246</v>
      </c>
      <c r="E5990" t="s">
        <v>5073</v>
      </c>
      <c r="F5990">
        <v>1</v>
      </c>
      <c r="G5990">
        <v>0</v>
      </c>
      <c r="H5990" t="s">
        <v>102</v>
      </c>
      <c r="I5990" t="s">
        <v>103</v>
      </c>
      <c r="J5990" t="s">
        <v>103</v>
      </c>
      <c r="K5990" t="s">
        <v>12381</v>
      </c>
      <c r="L5990" t="s">
        <v>188</v>
      </c>
      <c r="M5990" t="e">
        <f>_xlfn.XLOOKUP(B5990,Sheet1!B:B,Sheet1!C:C)</f>
        <v>#N/A</v>
      </c>
    </row>
    <row r="5991" spans="2:13" hidden="1">
      <c r="B5991" t="s">
        <v>12379</v>
      </c>
      <c r="C5991" t="s">
        <v>12385</v>
      </c>
      <c r="D5991" t="s">
        <v>5246</v>
      </c>
      <c r="E5991" t="s">
        <v>5073</v>
      </c>
      <c r="F5991">
        <v>1</v>
      </c>
      <c r="G5991">
        <v>0</v>
      </c>
      <c r="H5991" t="s">
        <v>102</v>
      </c>
      <c r="I5991" t="s">
        <v>103</v>
      </c>
      <c r="J5991" t="s">
        <v>103</v>
      </c>
      <c r="K5991" t="s">
        <v>12381</v>
      </c>
      <c r="L5991" t="s">
        <v>188</v>
      </c>
      <c r="M5991" t="e">
        <f>_xlfn.XLOOKUP(B5991,Sheet1!B:B,Sheet1!C:C)</f>
        <v>#N/A</v>
      </c>
    </row>
    <row r="5992" spans="2:13" hidden="1">
      <c r="B5992" t="s">
        <v>12379</v>
      </c>
      <c r="C5992" t="s">
        <v>12386</v>
      </c>
      <c r="D5992" t="s">
        <v>188</v>
      </c>
      <c r="E5992" t="s">
        <v>5092</v>
      </c>
      <c r="F5992">
        <v>70</v>
      </c>
      <c r="G5992">
        <v>20000</v>
      </c>
      <c r="H5992" t="s">
        <v>102</v>
      </c>
      <c r="I5992" t="s">
        <v>103</v>
      </c>
      <c r="J5992" t="s">
        <v>102</v>
      </c>
      <c r="K5992" t="s">
        <v>12381</v>
      </c>
      <c r="L5992" t="s">
        <v>188</v>
      </c>
      <c r="M5992" t="e">
        <f>_xlfn.XLOOKUP(B5992,Sheet1!B:B,Sheet1!C:C)</f>
        <v>#N/A</v>
      </c>
    </row>
    <row r="5993" spans="2:13" hidden="1">
      <c r="B5993" t="s">
        <v>12387</v>
      </c>
      <c r="C5993" t="s">
        <v>12388</v>
      </c>
      <c r="D5993" t="s">
        <v>142</v>
      </c>
      <c r="E5993" t="s">
        <v>5070</v>
      </c>
      <c r="F5993">
        <v>1</v>
      </c>
      <c r="G5993">
        <v>0</v>
      </c>
      <c r="H5993" t="s">
        <v>102</v>
      </c>
      <c r="I5993" t="s">
        <v>102</v>
      </c>
      <c r="J5993" t="s">
        <v>103</v>
      </c>
      <c r="K5993" t="s">
        <v>12389</v>
      </c>
      <c r="L5993" t="s">
        <v>171</v>
      </c>
      <c r="M5993" t="e">
        <f>_xlfn.XLOOKUP(B5993,Sheet1!B:B,Sheet1!C:C)</f>
        <v>#N/A</v>
      </c>
    </row>
    <row r="5994" spans="2:13" hidden="1">
      <c r="B5994" t="s">
        <v>12390</v>
      </c>
      <c r="C5994" t="s">
        <v>12388</v>
      </c>
      <c r="D5994" t="s">
        <v>180</v>
      </c>
      <c r="E5994" t="s">
        <v>5154</v>
      </c>
      <c r="F5994">
        <v>1</v>
      </c>
      <c r="G5994">
        <v>0</v>
      </c>
      <c r="H5994" t="s">
        <v>103</v>
      </c>
      <c r="I5994" t="s">
        <v>102</v>
      </c>
      <c r="J5994" t="s">
        <v>103</v>
      </c>
      <c r="K5994" t="s">
        <v>12391</v>
      </c>
      <c r="L5994" t="s">
        <v>171</v>
      </c>
      <c r="M5994" t="e">
        <f>_xlfn.XLOOKUP(B5994,Sheet1!B:B,Sheet1!C:C)</f>
        <v>#N/A</v>
      </c>
    </row>
    <row r="5995" spans="2:13" hidden="1">
      <c r="B5995" t="s">
        <v>12390</v>
      </c>
      <c r="C5995" t="s">
        <v>12392</v>
      </c>
      <c r="D5995" t="s">
        <v>171</v>
      </c>
      <c r="E5995" t="s">
        <v>5073</v>
      </c>
      <c r="F5995">
        <v>18</v>
      </c>
      <c r="G5995">
        <v>107720</v>
      </c>
      <c r="H5995" t="s">
        <v>102</v>
      </c>
      <c r="I5995" t="s">
        <v>103</v>
      </c>
      <c r="J5995" t="s">
        <v>103</v>
      </c>
      <c r="K5995" t="s">
        <v>12391</v>
      </c>
      <c r="L5995" t="s">
        <v>171</v>
      </c>
      <c r="M5995" t="e">
        <f>_xlfn.XLOOKUP(B5995,Sheet1!B:B,Sheet1!C:C)</f>
        <v>#N/A</v>
      </c>
    </row>
    <row r="5996" spans="2:13" hidden="1">
      <c r="B5996" t="s">
        <v>12387</v>
      </c>
      <c r="C5996" t="s">
        <v>12393</v>
      </c>
      <c r="D5996" t="s">
        <v>171</v>
      </c>
      <c r="E5996" t="s">
        <v>5092</v>
      </c>
      <c r="F5996">
        <v>40</v>
      </c>
      <c r="G5996">
        <v>215000</v>
      </c>
      <c r="H5996" t="s">
        <v>102</v>
      </c>
      <c r="I5996" t="s">
        <v>103</v>
      </c>
      <c r="J5996" t="s">
        <v>102</v>
      </c>
      <c r="K5996" t="s">
        <v>12389</v>
      </c>
      <c r="L5996" t="s">
        <v>171</v>
      </c>
      <c r="M5996" t="e">
        <f>_xlfn.XLOOKUP(B5996,Sheet1!B:B,Sheet1!C:C)</f>
        <v>#N/A</v>
      </c>
    </row>
    <row r="5997" spans="2:13" hidden="1">
      <c r="B5997" t="s">
        <v>12390</v>
      </c>
      <c r="C5997" t="s">
        <v>12394</v>
      </c>
      <c r="D5997" t="s">
        <v>171</v>
      </c>
      <c r="E5997" t="s">
        <v>5073</v>
      </c>
      <c r="F5997">
        <v>20</v>
      </c>
      <c r="G5997">
        <v>109292</v>
      </c>
      <c r="H5997" t="s">
        <v>102</v>
      </c>
      <c r="I5997" t="s">
        <v>103</v>
      </c>
      <c r="J5997" t="s">
        <v>103</v>
      </c>
      <c r="K5997" t="s">
        <v>12391</v>
      </c>
      <c r="L5997" t="s">
        <v>171</v>
      </c>
      <c r="M5997" t="e">
        <f>_xlfn.XLOOKUP(B5997,Sheet1!B:B,Sheet1!C:C)</f>
        <v>#N/A</v>
      </c>
    </row>
    <row r="5998" spans="2:13" hidden="1">
      <c r="B5998" t="s">
        <v>12390</v>
      </c>
      <c r="C5998" t="s">
        <v>12395</v>
      </c>
      <c r="D5998" t="s">
        <v>267</v>
      </c>
      <c r="E5998" t="s">
        <v>5070</v>
      </c>
      <c r="F5998">
        <v>1</v>
      </c>
      <c r="G5998">
        <v>0</v>
      </c>
      <c r="H5998" t="s">
        <v>102</v>
      </c>
      <c r="I5998" t="s">
        <v>102</v>
      </c>
      <c r="J5998" t="s">
        <v>103</v>
      </c>
      <c r="K5998" t="s">
        <v>12391</v>
      </c>
      <c r="L5998" t="s">
        <v>171</v>
      </c>
      <c r="M5998" t="e">
        <f>_xlfn.XLOOKUP(B5998,Sheet1!B:B,Sheet1!C:C)</f>
        <v>#N/A</v>
      </c>
    </row>
    <row r="5999" spans="2:13" hidden="1">
      <c r="B5999" t="s">
        <v>12390</v>
      </c>
      <c r="C5999" t="s">
        <v>12396</v>
      </c>
      <c r="F5999">
        <v>40</v>
      </c>
      <c r="G5999">
        <v>131159</v>
      </c>
      <c r="H5999" t="s">
        <v>103</v>
      </c>
      <c r="I5999" t="s">
        <v>103</v>
      </c>
      <c r="J5999" t="s">
        <v>103</v>
      </c>
      <c r="K5999" t="s">
        <v>12391</v>
      </c>
      <c r="L5999" t="s">
        <v>171</v>
      </c>
      <c r="M5999" t="e">
        <f>_xlfn.XLOOKUP(B5999,Sheet1!B:B,Sheet1!C:C)</f>
        <v>#N/A</v>
      </c>
    </row>
    <row r="6000" spans="2:13" hidden="1">
      <c r="B6000" t="s">
        <v>12387</v>
      </c>
      <c r="C6000" t="s">
        <v>12397</v>
      </c>
      <c r="D6000" t="s">
        <v>12398</v>
      </c>
      <c r="F6000">
        <v>40</v>
      </c>
      <c r="G6000">
        <v>156780</v>
      </c>
      <c r="H6000" t="s">
        <v>103</v>
      </c>
      <c r="I6000" t="s">
        <v>103</v>
      </c>
      <c r="J6000" t="s">
        <v>103</v>
      </c>
      <c r="K6000" t="s">
        <v>12389</v>
      </c>
      <c r="L6000" t="s">
        <v>171</v>
      </c>
      <c r="M6000" t="e">
        <f>_xlfn.XLOOKUP(B6000,Sheet1!B:B,Sheet1!C:C)</f>
        <v>#N/A</v>
      </c>
    </row>
    <row r="6001" spans="2:13" hidden="1">
      <c r="B6001" t="s">
        <v>12390</v>
      </c>
      <c r="C6001" t="s">
        <v>12397</v>
      </c>
      <c r="F6001">
        <v>40</v>
      </c>
      <c r="G6001">
        <v>159553</v>
      </c>
      <c r="H6001" t="s">
        <v>103</v>
      </c>
      <c r="I6001" t="s">
        <v>103</v>
      </c>
      <c r="J6001" t="s">
        <v>103</v>
      </c>
      <c r="K6001" t="s">
        <v>12391</v>
      </c>
      <c r="L6001" t="s">
        <v>171</v>
      </c>
      <c r="M6001" t="e">
        <f>_xlfn.XLOOKUP(B6001,Sheet1!B:B,Sheet1!C:C)</f>
        <v>#N/A</v>
      </c>
    </row>
    <row r="6002" spans="2:13" hidden="1">
      <c r="B6002" t="s">
        <v>12387</v>
      </c>
      <c r="C6002" t="s">
        <v>12399</v>
      </c>
      <c r="D6002" t="s">
        <v>12400</v>
      </c>
      <c r="F6002">
        <v>40</v>
      </c>
      <c r="G6002">
        <v>122108</v>
      </c>
      <c r="H6002" t="s">
        <v>103</v>
      </c>
      <c r="I6002" t="s">
        <v>103</v>
      </c>
      <c r="J6002" t="s">
        <v>103</v>
      </c>
      <c r="K6002" t="s">
        <v>12389</v>
      </c>
      <c r="L6002" t="s">
        <v>171</v>
      </c>
      <c r="M6002" t="e">
        <f>_xlfn.XLOOKUP(B6002,Sheet1!B:B,Sheet1!C:C)</f>
        <v>#N/A</v>
      </c>
    </row>
    <row r="6003" spans="2:13" hidden="1">
      <c r="B6003" t="s">
        <v>12390</v>
      </c>
      <c r="C6003" t="s">
        <v>12399</v>
      </c>
      <c r="F6003">
        <v>40</v>
      </c>
      <c r="G6003">
        <v>135333</v>
      </c>
      <c r="H6003" t="s">
        <v>103</v>
      </c>
      <c r="I6003" t="s">
        <v>103</v>
      </c>
      <c r="J6003" t="s">
        <v>103</v>
      </c>
      <c r="K6003" t="s">
        <v>12391</v>
      </c>
      <c r="L6003" t="s">
        <v>171</v>
      </c>
      <c r="M6003" t="e">
        <f>_xlfn.XLOOKUP(B6003,Sheet1!B:B,Sheet1!C:C)</f>
        <v>#N/A</v>
      </c>
    </row>
    <row r="6004" spans="2:13" hidden="1">
      <c r="B6004" t="s">
        <v>12387</v>
      </c>
      <c r="C6004" t="s">
        <v>12401</v>
      </c>
      <c r="D6004" t="s">
        <v>226</v>
      </c>
      <c r="E6004" t="s">
        <v>5154</v>
      </c>
      <c r="F6004">
        <v>1</v>
      </c>
      <c r="G6004">
        <v>0</v>
      </c>
      <c r="H6004" t="s">
        <v>103</v>
      </c>
      <c r="I6004" t="s">
        <v>102</v>
      </c>
      <c r="J6004" t="s">
        <v>103</v>
      </c>
      <c r="K6004" t="s">
        <v>12389</v>
      </c>
      <c r="L6004" t="s">
        <v>171</v>
      </c>
      <c r="M6004" t="e">
        <f>_xlfn.XLOOKUP(B6004,Sheet1!B:B,Sheet1!C:C)</f>
        <v>#N/A</v>
      </c>
    </row>
    <row r="6005" spans="2:13" hidden="1">
      <c r="B6005" t="s">
        <v>12390</v>
      </c>
      <c r="C6005" t="s">
        <v>12401</v>
      </c>
      <c r="D6005" t="s">
        <v>180</v>
      </c>
      <c r="E6005" t="s">
        <v>5154</v>
      </c>
      <c r="F6005">
        <v>1</v>
      </c>
      <c r="G6005">
        <v>0</v>
      </c>
      <c r="H6005" t="s">
        <v>103</v>
      </c>
      <c r="I6005" t="s">
        <v>102</v>
      </c>
      <c r="J6005" t="s">
        <v>103</v>
      </c>
      <c r="K6005" t="s">
        <v>12391</v>
      </c>
      <c r="L6005" t="s">
        <v>171</v>
      </c>
      <c r="M6005" t="e">
        <f>_xlfn.XLOOKUP(B6005,Sheet1!B:B,Sheet1!C:C)</f>
        <v>#N/A</v>
      </c>
    </row>
    <row r="6006" spans="2:13" hidden="1">
      <c r="B6006" t="s">
        <v>12387</v>
      </c>
      <c r="C6006" t="s">
        <v>12402</v>
      </c>
      <c r="D6006" t="s">
        <v>226</v>
      </c>
      <c r="E6006" t="s">
        <v>5154</v>
      </c>
      <c r="F6006">
        <v>1</v>
      </c>
      <c r="G6006">
        <v>0</v>
      </c>
      <c r="H6006" t="s">
        <v>103</v>
      </c>
      <c r="I6006" t="s">
        <v>102</v>
      </c>
      <c r="J6006" t="s">
        <v>103</v>
      </c>
      <c r="K6006" t="s">
        <v>12389</v>
      </c>
      <c r="L6006" t="s">
        <v>171</v>
      </c>
      <c r="M6006" t="e">
        <f>_xlfn.XLOOKUP(B6006,Sheet1!B:B,Sheet1!C:C)</f>
        <v>#N/A</v>
      </c>
    </row>
    <row r="6007" spans="2:13" hidden="1">
      <c r="B6007" t="s">
        <v>12387</v>
      </c>
      <c r="C6007" t="s">
        <v>12403</v>
      </c>
      <c r="D6007" t="s">
        <v>226</v>
      </c>
      <c r="E6007" t="s">
        <v>5154</v>
      </c>
      <c r="F6007">
        <v>1</v>
      </c>
      <c r="G6007">
        <v>0</v>
      </c>
      <c r="H6007" t="s">
        <v>103</v>
      </c>
      <c r="I6007" t="s">
        <v>102</v>
      </c>
      <c r="J6007" t="s">
        <v>103</v>
      </c>
      <c r="K6007" t="s">
        <v>12389</v>
      </c>
      <c r="L6007" t="s">
        <v>171</v>
      </c>
      <c r="M6007" t="e">
        <f>_xlfn.XLOOKUP(B6007,Sheet1!B:B,Sheet1!C:C)</f>
        <v>#N/A</v>
      </c>
    </row>
    <row r="6008" spans="2:13" hidden="1">
      <c r="B6008" t="s">
        <v>12390</v>
      </c>
      <c r="C6008" t="s">
        <v>12403</v>
      </c>
      <c r="D6008" t="s">
        <v>5224</v>
      </c>
      <c r="E6008" t="s">
        <v>5070</v>
      </c>
      <c r="F6008">
        <v>1</v>
      </c>
      <c r="G6008">
        <v>0</v>
      </c>
      <c r="H6008" t="s">
        <v>102</v>
      </c>
      <c r="I6008" t="s">
        <v>102</v>
      </c>
      <c r="J6008" t="s">
        <v>103</v>
      </c>
      <c r="K6008" t="s">
        <v>12391</v>
      </c>
      <c r="L6008" t="s">
        <v>171</v>
      </c>
      <c r="M6008" t="e">
        <f>_xlfn.XLOOKUP(B6008,Sheet1!B:B,Sheet1!C:C)</f>
        <v>#N/A</v>
      </c>
    </row>
    <row r="6009" spans="2:13" hidden="1">
      <c r="B6009" t="s">
        <v>12387</v>
      </c>
      <c r="C6009" t="s">
        <v>12404</v>
      </c>
      <c r="D6009" t="s">
        <v>12405</v>
      </c>
      <c r="F6009">
        <v>40</v>
      </c>
      <c r="G6009">
        <v>125225</v>
      </c>
      <c r="H6009" t="s">
        <v>103</v>
      </c>
      <c r="I6009" t="s">
        <v>103</v>
      </c>
      <c r="J6009" t="s">
        <v>103</v>
      </c>
      <c r="K6009" t="s">
        <v>12389</v>
      </c>
      <c r="L6009" t="s">
        <v>171</v>
      </c>
      <c r="M6009" t="e">
        <f>_xlfn.XLOOKUP(B6009,Sheet1!B:B,Sheet1!C:C)</f>
        <v>#N/A</v>
      </c>
    </row>
    <row r="6010" spans="2:13" hidden="1">
      <c r="B6010" t="s">
        <v>12387</v>
      </c>
      <c r="C6010" t="s">
        <v>12406</v>
      </c>
      <c r="D6010" t="s">
        <v>12407</v>
      </c>
      <c r="F6010">
        <v>40</v>
      </c>
      <c r="G6010">
        <v>139964</v>
      </c>
      <c r="H6010" t="s">
        <v>103</v>
      </c>
      <c r="I6010" t="s">
        <v>103</v>
      </c>
      <c r="J6010" t="s">
        <v>103</v>
      </c>
      <c r="K6010" t="s">
        <v>12389</v>
      </c>
      <c r="L6010" t="s">
        <v>171</v>
      </c>
      <c r="M6010" t="e">
        <f>_xlfn.XLOOKUP(B6010,Sheet1!B:B,Sheet1!C:C)</f>
        <v>#N/A</v>
      </c>
    </row>
    <row r="6011" spans="2:13" hidden="1">
      <c r="B6011" t="s">
        <v>12390</v>
      </c>
      <c r="C6011" t="s">
        <v>12406</v>
      </c>
      <c r="F6011">
        <v>40</v>
      </c>
      <c r="G6011">
        <v>145167</v>
      </c>
      <c r="H6011" t="s">
        <v>103</v>
      </c>
      <c r="I6011" t="s">
        <v>103</v>
      </c>
      <c r="J6011" t="s">
        <v>103</v>
      </c>
      <c r="K6011" t="s">
        <v>12391</v>
      </c>
      <c r="L6011" t="s">
        <v>171</v>
      </c>
      <c r="M6011" t="e">
        <f>_xlfn.XLOOKUP(B6011,Sheet1!B:B,Sheet1!C:C)</f>
        <v>#N/A</v>
      </c>
    </row>
    <row r="6012" spans="2:13" hidden="1">
      <c r="B6012" t="s">
        <v>12387</v>
      </c>
      <c r="C6012" t="s">
        <v>12408</v>
      </c>
      <c r="D6012" t="s">
        <v>254</v>
      </c>
      <c r="E6012" t="s">
        <v>5070</v>
      </c>
      <c r="F6012">
        <v>1</v>
      </c>
      <c r="G6012">
        <v>0</v>
      </c>
      <c r="H6012" t="s">
        <v>102</v>
      </c>
      <c r="I6012" t="s">
        <v>102</v>
      </c>
      <c r="J6012" t="s">
        <v>103</v>
      </c>
      <c r="K6012" t="s">
        <v>12389</v>
      </c>
      <c r="L6012" t="s">
        <v>171</v>
      </c>
      <c r="M6012" t="e">
        <f>_xlfn.XLOOKUP(B6012,Sheet1!B:B,Sheet1!C:C)</f>
        <v>#N/A</v>
      </c>
    </row>
    <row r="6013" spans="2:13" hidden="1">
      <c r="B6013" t="s">
        <v>12390</v>
      </c>
      <c r="C6013" t="s">
        <v>12408</v>
      </c>
      <c r="D6013" t="s">
        <v>315</v>
      </c>
      <c r="E6013" t="s">
        <v>5070</v>
      </c>
      <c r="F6013">
        <v>1</v>
      </c>
      <c r="G6013">
        <v>0</v>
      </c>
      <c r="H6013" t="s">
        <v>102</v>
      </c>
      <c r="I6013" t="s">
        <v>102</v>
      </c>
      <c r="J6013" t="s">
        <v>103</v>
      </c>
      <c r="K6013" t="s">
        <v>12391</v>
      </c>
      <c r="L6013" t="s">
        <v>171</v>
      </c>
      <c r="M6013" t="e">
        <f>_xlfn.XLOOKUP(B6013,Sheet1!B:B,Sheet1!C:C)</f>
        <v>#N/A</v>
      </c>
    </row>
    <row r="6014" spans="2:13" hidden="1">
      <c r="B6014" t="s">
        <v>12409</v>
      </c>
      <c r="C6014" t="s">
        <v>12410</v>
      </c>
      <c r="D6014" t="s">
        <v>226</v>
      </c>
      <c r="E6014" t="s">
        <v>5154</v>
      </c>
      <c r="F6014">
        <v>1</v>
      </c>
      <c r="G6014">
        <v>0</v>
      </c>
      <c r="H6014" t="s">
        <v>103</v>
      </c>
      <c r="I6014" t="s">
        <v>102</v>
      </c>
      <c r="J6014" t="s">
        <v>103</v>
      </c>
      <c r="K6014" t="s">
        <v>12411</v>
      </c>
      <c r="L6014" t="s">
        <v>12412</v>
      </c>
      <c r="M6014" t="e">
        <f>_xlfn.XLOOKUP(B6014,Sheet1!B:B,Sheet1!C:C)</f>
        <v>#N/A</v>
      </c>
    </row>
    <row r="6015" spans="2:13" hidden="1">
      <c r="B6015" t="s">
        <v>12409</v>
      </c>
      <c r="C6015" t="s">
        <v>12413</v>
      </c>
      <c r="D6015" t="s">
        <v>226</v>
      </c>
      <c r="E6015" t="s">
        <v>5154</v>
      </c>
      <c r="F6015">
        <v>1</v>
      </c>
      <c r="G6015">
        <v>0</v>
      </c>
      <c r="H6015" t="s">
        <v>103</v>
      </c>
      <c r="I6015" t="s">
        <v>102</v>
      </c>
      <c r="J6015" t="s">
        <v>103</v>
      </c>
      <c r="K6015" t="s">
        <v>12411</v>
      </c>
      <c r="L6015" t="s">
        <v>12412</v>
      </c>
      <c r="M6015" t="e">
        <f>_xlfn.XLOOKUP(B6015,Sheet1!B:B,Sheet1!C:C)</f>
        <v>#N/A</v>
      </c>
    </row>
    <row r="6016" spans="2:13" hidden="1">
      <c r="B6016" t="s">
        <v>12409</v>
      </c>
      <c r="C6016" t="s">
        <v>12414</v>
      </c>
      <c r="D6016" t="s">
        <v>254</v>
      </c>
      <c r="E6016" t="s">
        <v>5070</v>
      </c>
      <c r="F6016">
        <v>1</v>
      </c>
      <c r="G6016">
        <v>0</v>
      </c>
      <c r="H6016" t="s">
        <v>102</v>
      </c>
      <c r="I6016" t="s">
        <v>102</v>
      </c>
      <c r="J6016" t="s">
        <v>103</v>
      </c>
      <c r="K6016" t="s">
        <v>12411</v>
      </c>
      <c r="L6016" t="s">
        <v>12412</v>
      </c>
      <c r="M6016" t="e">
        <f>_xlfn.XLOOKUP(B6016,Sheet1!B:B,Sheet1!C:C)</f>
        <v>#N/A</v>
      </c>
    </row>
    <row r="6017" spans="2:13" hidden="1">
      <c r="B6017" t="s">
        <v>12409</v>
      </c>
      <c r="C6017" t="s">
        <v>12415</v>
      </c>
      <c r="D6017" t="s">
        <v>226</v>
      </c>
      <c r="E6017" t="s">
        <v>5154</v>
      </c>
      <c r="F6017">
        <v>1</v>
      </c>
      <c r="G6017">
        <v>0</v>
      </c>
      <c r="H6017" t="s">
        <v>103</v>
      </c>
      <c r="I6017" t="s">
        <v>102</v>
      </c>
      <c r="J6017" t="s">
        <v>103</v>
      </c>
      <c r="K6017" t="s">
        <v>12411</v>
      </c>
      <c r="L6017" t="s">
        <v>12412</v>
      </c>
      <c r="M6017" t="e">
        <f>_xlfn.XLOOKUP(B6017,Sheet1!B:B,Sheet1!C:C)</f>
        <v>#N/A</v>
      </c>
    </row>
    <row r="6018" spans="2:13" hidden="1">
      <c r="B6018" t="s">
        <v>12409</v>
      </c>
      <c r="C6018" t="s">
        <v>12416</v>
      </c>
      <c r="D6018" t="s">
        <v>226</v>
      </c>
      <c r="E6018" t="s">
        <v>5154</v>
      </c>
      <c r="F6018">
        <v>1</v>
      </c>
      <c r="G6018">
        <v>0</v>
      </c>
      <c r="H6018" t="s">
        <v>103</v>
      </c>
      <c r="I6018" t="s">
        <v>102</v>
      </c>
      <c r="J6018" t="s">
        <v>103</v>
      </c>
      <c r="K6018" t="s">
        <v>12411</v>
      </c>
      <c r="L6018" t="s">
        <v>12412</v>
      </c>
      <c r="M6018" t="e">
        <f>_xlfn.XLOOKUP(B6018,Sheet1!B:B,Sheet1!C:C)</f>
        <v>#N/A</v>
      </c>
    </row>
    <row r="6019" spans="2:13" hidden="1">
      <c r="B6019" t="s">
        <v>12409</v>
      </c>
      <c r="C6019" t="s">
        <v>12417</v>
      </c>
      <c r="D6019" t="s">
        <v>226</v>
      </c>
      <c r="E6019" t="s">
        <v>5154</v>
      </c>
      <c r="F6019">
        <v>1</v>
      </c>
      <c r="G6019">
        <v>0</v>
      </c>
      <c r="H6019" t="s">
        <v>103</v>
      </c>
      <c r="I6019" t="s">
        <v>102</v>
      </c>
      <c r="J6019" t="s">
        <v>103</v>
      </c>
      <c r="K6019" t="s">
        <v>12411</v>
      </c>
      <c r="L6019" t="s">
        <v>12412</v>
      </c>
      <c r="M6019" t="e">
        <f>_xlfn.XLOOKUP(B6019,Sheet1!B:B,Sheet1!C:C)</f>
        <v>#N/A</v>
      </c>
    </row>
    <row r="6020" spans="2:13" hidden="1">
      <c r="B6020" t="s">
        <v>12409</v>
      </c>
      <c r="C6020" t="s">
        <v>12418</v>
      </c>
      <c r="D6020" t="s">
        <v>226</v>
      </c>
      <c r="E6020" t="s">
        <v>5154</v>
      </c>
      <c r="F6020">
        <v>1</v>
      </c>
      <c r="G6020">
        <v>0</v>
      </c>
      <c r="H6020" t="s">
        <v>103</v>
      </c>
      <c r="I6020" t="s">
        <v>102</v>
      </c>
      <c r="J6020" t="s">
        <v>103</v>
      </c>
      <c r="K6020" t="s">
        <v>12411</v>
      </c>
      <c r="L6020" t="s">
        <v>12412</v>
      </c>
      <c r="M6020" t="e">
        <f>_xlfn.XLOOKUP(B6020,Sheet1!B:B,Sheet1!C:C)</f>
        <v>#N/A</v>
      </c>
    </row>
    <row r="6021" spans="2:13" hidden="1">
      <c r="B6021" t="s">
        <v>12409</v>
      </c>
      <c r="C6021" t="s">
        <v>12419</v>
      </c>
      <c r="D6021" t="s">
        <v>226</v>
      </c>
      <c r="E6021" t="s">
        <v>5154</v>
      </c>
      <c r="F6021">
        <v>1</v>
      </c>
      <c r="G6021">
        <v>0</v>
      </c>
      <c r="H6021" t="s">
        <v>103</v>
      </c>
      <c r="I6021" t="s">
        <v>102</v>
      </c>
      <c r="J6021" t="s">
        <v>103</v>
      </c>
      <c r="K6021" t="s">
        <v>12411</v>
      </c>
      <c r="L6021" t="s">
        <v>12412</v>
      </c>
      <c r="M6021" t="e">
        <f>_xlfn.XLOOKUP(B6021,Sheet1!B:B,Sheet1!C:C)</f>
        <v>#N/A</v>
      </c>
    </row>
    <row r="6022" spans="2:13" hidden="1">
      <c r="B6022" t="s">
        <v>12409</v>
      </c>
      <c r="C6022" t="s">
        <v>12420</v>
      </c>
      <c r="D6022" t="s">
        <v>226</v>
      </c>
      <c r="E6022" t="s">
        <v>5154</v>
      </c>
      <c r="F6022">
        <v>1</v>
      </c>
      <c r="G6022">
        <v>0</v>
      </c>
      <c r="H6022" t="s">
        <v>103</v>
      </c>
      <c r="I6022" t="s">
        <v>102</v>
      </c>
      <c r="J6022" t="s">
        <v>103</v>
      </c>
      <c r="K6022" t="s">
        <v>12411</v>
      </c>
      <c r="L6022" t="s">
        <v>12412</v>
      </c>
      <c r="M6022" t="e">
        <f>_xlfn.XLOOKUP(B6022,Sheet1!B:B,Sheet1!C:C)</f>
        <v>#N/A</v>
      </c>
    </row>
    <row r="6023" spans="2:13" hidden="1">
      <c r="B6023" t="s">
        <v>12409</v>
      </c>
      <c r="C6023" t="s">
        <v>12421</v>
      </c>
      <c r="D6023" t="s">
        <v>226</v>
      </c>
      <c r="E6023" t="s">
        <v>5154</v>
      </c>
      <c r="F6023">
        <v>1</v>
      </c>
      <c r="G6023">
        <v>0</v>
      </c>
      <c r="H6023" t="s">
        <v>103</v>
      </c>
      <c r="I6023" t="s">
        <v>102</v>
      </c>
      <c r="J6023" t="s">
        <v>103</v>
      </c>
      <c r="K6023" t="s">
        <v>12411</v>
      </c>
      <c r="L6023" t="s">
        <v>12412</v>
      </c>
      <c r="M6023" t="e">
        <f>_xlfn.XLOOKUP(B6023,Sheet1!B:B,Sheet1!C:C)</f>
        <v>#N/A</v>
      </c>
    </row>
    <row r="6024" spans="2:13" hidden="1">
      <c r="B6024" t="s">
        <v>12409</v>
      </c>
      <c r="C6024" t="s">
        <v>12422</v>
      </c>
      <c r="D6024" t="s">
        <v>226</v>
      </c>
      <c r="E6024" t="s">
        <v>5154</v>
      </c>
      <c r="F6024">
        <v>1</v>
      </c>
      <c r="G6024">
        <v>0</v>
      </c>
      <c r="H6024" t="s">
        <v>103</v>
      </c>
      <c r="I6024" t="s">
        <v>102</v>
      </c>
      <c r="J6024" t="s">
        <v>103</v>
      </c>
      <c r="K6024" t="s">
        <v>12411</v>
      </c>
      <c r="L6024" t="s">
        <v>12412</v>
      </c>
      <c r="M6024" t="e">
        <f>_xlfn.XLOOKUP(B6024,Sheet1!B:B,Sheet1!C:C)</f>
        <v>#N/A</v>
      </c>
    </row>
    <row r="6025" spans="2:13" hidden="1">
      <c r="B6025" t="s">
        <v>12409</v>
      </c>
      <c r="C6025" t="s">
        <v>12423</v>
      </c>
      <c r="D6025" t="s">
        <v>226</v>
      </c>
      <c r="E6025" t="s">
        <v>5154</v>
      </c>
      <c r="F6025">
        <v>1</v>
      </c>
      <c r="G6025">
        <v>0</v>
      </c>
      <c r="H6025" t="s">
        <v>103</v>
      </c>
      <c r="I6025" t="s">
        <v>102</v>
      </c>
      <c r="J6025" t="s">
        <v>103</v>
      </c>
      <c r="K6025" t="s">
        <v>12411</v>
      </c>
      <c r="L6025" t="s">
        <v>12412</v>
      </c>
      <c r="M6025" t="e">
        <f>_xlfn.XLOOKUP(B6025,Sheet1!B:B,Sheet1!C:C)</f>
        <v>#N/A</v>
      </c>
    </row>
    <row r="6026" spans="2:13" hidden="1">
      <c r="B6026" t="s">
        <v>12409</v>
      </c>
      <c r="C6026" t="s">
        <v>12424</v>
      </c>
      <c r="D6026" t="s">
        <v>590</v>
      </c>
      <c r="E6026" t="s">
        <v>5070</v>
      </c>
      <c r="F6026">
        <v>1</v>
      </c>
      <c r="G6026">
        <v>0</v>
      </c>
      <c r="H6026" t="s">
        <v>102</v>
      </c>
      <c r="I6026" t="s">
        <v>102</v>
      </c>
      <c r="J6026" t="s">
        <v>103</v>
      </c>
      <c r="K6026" t="s">
        <v>12411</v>
      </c>
      <c r="L6026" t="s">
        <v>12412</v>
      </c>
      <c r="M6026" t="e">
        <f>_xlfn.XLOOKUP(B6026,Sheet1!B:B,Sheet1!C:C)</f>
        <v>#N/A</v>
      </c>
    </row>
    <row r="6027" spans="2:13" hidden="1">
      <c r="B6027" t="s">
        <v>12409</v>
      </c>
      <c r="C6027" t="s">
        <v>12425</v>
      </c>
      <c r="D6027" t="s">
        <v>226</v>
      </c>
      <c r="E6027" t="s">
        <v>5154</v>
      </c>
      <c r="F6027">
        <v>1</v>
      </c>
      <c r="G6027">
        <v>0</v>
      </c>
      <c r="H6027" t="s">
        <v>103</v>
      </c>
      <c r="I6027" t="s">
        <v>102</v>
      </c>
      <c r="J6027" t="s">
        <v>103</v>
      </c>
      <c r="K6027" t="s">
        <v>12411</v>
      </c>
      <c r="L6027" t="s">
        <v>12412</v>
      </c>
      <c r="M6027" t="e">
        <f>_xlfn.XLOOKUP(B6027,Sheet1!B:B,Sheet1!C:C)</f>
        <v>#N/A</v>
      </c>
    </row>
    <row r="6028" spans="2:13" hidden="1">
      <c r="B6028" t="s">
        <v>12409</v>
      </c>
      <c r="C6028" t="s">
        <v>12426</v>
      </c>
      <c r="D6028" t="s">
        <v>12427</v>
      </c>
      <c r="F6028">
        <v>40</v>
      </c>
      <c r="G6028">
        <v>184805</v>
      </c>
      <c r="H6028" t="s">
        <v>103</v>
      </c>
      <c r="I6028" t="s">
        <v>103</v>
      </c>
      <c r="J6028" t="s">
        <v>103</v>
      </c>
      <c r="K6028" t="s">
        <v>12411</v>
      </c>
      <c r="L6028" t="s">
        <v>12412</v>
      </c>
      <c r="M6028" t="e">
        <f>_xlfn.XLOOKUP(B6028,Sheet1!B:B,Sheet1!C:C)</f>
        <v>#N/A</v>
      </c>
    </row>
    <row r="6029" spans="2:13" hidden="1">
      <c r="B6029" t="s">
        <v>12409</v>
      </c>
      <c r="C6029" t="s">
        <v>12428</v>
      </c>
      <c r="D6029" t="s">
        <v>670</v>
      </c>
      <c r="E6029" t="s">
        <v>5070</v>
      </c>
      <c r="F6029">
        <v>1</v>
      </c>
      <c r="G6029">
        <v>0</v>
      </c>
      <c r="H6029" t="s">
        <v>102</v>
      </c>
      <c r="I6029" t="s">
        <v>102</v>
      </c>
      <c r="J6029" t="s">
        <v>103</v>
      </c>
      <c r="K6029" t="s">
        <v>12411</v>
      </c>
      <c r="L6029" t="s">
        <v>12412</v>
      </c>
      <c r="M6029" t="e">
        <f>_xlfn.XLOOKUP(B6029,Sheet1!B:B,Sheet1!C:C)</f>
        <v>#N/A</v>
      </c>
    </row>
    <row r="6030" spans="2:13" hidden="1">
      <c r="B6030" t="s">
        <v>12409</v>
      </c>
      <c r="C6030" t="s">
        <v>12429</v>
      </c>
      <c r="D6030" t="s">
        <v>226</v>
      </c>
      <c r="E6030" t="s">
        <v>5154</v>
      </c>
      <c r="F6030">
        <v>1</v>
      </c>
      <c r="G6030">
        <v>0</v>
      </c>
      <c r="H6030" t="s">
        <v>103</v>
      </c>
      <c r="I6030" t="s">
        <v>102</v>
      </c>
      <c r="J6030" t="s">
        <v>103</v>
      </c>
      <c r="K6030" t="s">
        <v>12411</v>
      </c>
      <c r="L6030" t="s">
        <v>12412</v>
      </c>
      <c r="M6030" t="e">
        <f>_xlfn.XLOOKUP(B6030,Sheet1!B:B,Sheet1!C:C)</f>
        <v>#N/A</v>
      </c>
    </row>
    <row r="6031" spans="2:13" hidden="1">
      <c r="B6031" t="s">
        <v>12409</v>
      </c>
      <c r="C6031" t="s">
        <v>12430</v>
      </c>
      <c r="D6031" t="s">
        <v>226</v>
      </c>
      <c r="E6031" t="s">
        <v>5154</v>
      </c>
      <c r="F6031">
        <v>1</v>
      </c>
      <c r="G6031">
        <v>0</v>
      </c>
      <c r="H6031" t="s">
        <v>103</v>
      </c>
      <c r="I6031" t="s">
        <v>102</v>
      </c>
      <c r="J6031" t="s">
        <v>103</v>
      </c>
      <c r="K6031" t="s">
        <v>12411</v>
      </c>
      <c r="L6031" t="s">
        <v>12412</v>
      </c>
      <c r="M6031" t="e">
        <f>_xlfn.XLOOKUP(B6031,Sheet1!B:B,Sheet1!C:C)</f>
        <v>#N/A</v>
      </c>
    </row>
    <row r="6032" spans="2:13" hidden="1">
      <c r="B6032" t="s">
        <v>12409</v>
      </c>
      <c r="C6032" t="s">
        <v>12431</v>
      </c>
      <c r="D6032" t="s">
        <v>226</v>
      </c>
      <c r="E6032" t="s">
        <v>5154</v>
      </c>
      <c r="F6032">
        <v>1</v>
      </c>
      <c r="G6032">
        <v>0</v>
      </c>
      <c r="H6032" t="s">
        <v>103</v>
      </c>
      <c r="I6032" t="s">
        <v>102</v>
      </c>
      <c r="J6032" t="s">
        <v>103</v>
      </c>
      <c r="K6032" t="s">
        <v>12411</v>
      </c>
      <c r="L6032" t="s">
        <v>12412</v>
      </c>
      <c r="M6032" t="e">
        <f>_xlfn.XLOOKUP(B6032,Sheet1!B:B,Sheet1!C:C)</f>
        <v>#N/A</v>
      </c>
    </row>
    <row r="6033" spans="2:13" hidden="1">
      <c r="B6033" t="s">
        <v>12409</v>
      </c>
      <c r="C6033" t="s">
        <v>12432</v>
      </c>
      <c r="D6033" t="s">
        <v>226</v>
      </c>
      <c r="E6033" t="s">
        <v>5154</v>
      </c>
      <c r="F6033">
        <v>1</v>
      </c>
      <c r="G6033">
        <v>0</v>
      </c>
      <c r="H6033" t="s">
        <v>103</v>
      </c>
      <c r="I6033" t="s">
        <v>102</v>
      </c>
      <c r="J6033" t="s">
        <v>103</v>
      </c>
      <c r="K6033" t="s">
        <v>12411</v>
      </c>
      <c r="L6033" t="s">
        <v>12412</v>
      </c>
      <c r="M6033" t="e">
        <f>_xlfn.XLOOKUP(B6033,Sheet1!B:B,Sheet1!C:C)</f>
        <v>#N/A</v>
      </c>
    </row>
    <row r="6034" spans="2:13" hidden="1">
      <c r="B6034" t="s">
        <v>12409</v>
      </c>
      <c r="C6034" t="s">
        <v>12433</v>
      </c>
      <c r="D6034" t="s">
        <v>226</v>
      </c>
      <c r="E6034" t="s">
        <v>5154</v>
      </c>
      <c r="F6034">
        <v>1</v>
      </c>
      <c r="G6034">
        <v>0</v>
      </c>
      <c r="H6034" t="s">
        <v>103</v>
      </c>
      <c r="I6034" t="s">
        <v>102</v>
      </c>
      <c r="J6034" t="s">
        <v>103</v>
      </c>
      <c r="K6034" t="s">
        <v>12411</v>
      </c>
      <c r="L6034" t="s">
        <v>12412</v>
      </c>
      <c r="M6034" t="e">
        <f>_xlfn.XLOOKUP(B6034,Sheet1!B:B,Sheet1!C:C)</f>
        <v>#N/A</v>
      </c>
    </row>
    <row r="6035" spans="2:13" hidden="1">
      <c r="B6035" t="s">
        <v>12409</v>
      </c>
      <c r="C6035" t="s">
        <v>12434</v>
      </c>
      <c r="D6035" t="s">
        <v>226</v>
      </c>
      <c r="E6035" t="s">
        <v>5154</v>
      </c>
      <c r="F6035">
        <v>1</v>
      </c>
      <c r="G6035">
        <v>0</v>
      </c>
      <c r="H6035" t="s">
        <v>103</v>
      </c>
      <c r="I6035" t="s">
        <v>102</v>
      </c>
      <c r="J6035" t="s">
        <v>103</v>
      </c>
      <c r="K6035" t="s">
        <v>12411</v>
      </c>
      <c r="L6035" t="s">
        <v>12412</v>
      </c>
      <c r="M6035" t="e">
        <f>_xlfn.XLOOKUP(B6035,Sheet1!B:B,Sheet1!C:C)</f>
        <v>#N/A</v>
      </c>
    </row>
    <row r="6036" spans="2:13" hidden="1">
      <c r="B6036" t="s">
        <v>12409</v>
      </c>
      <c r="C6036" t="s">
        <v>12435</v>
      </c>
      <c r="D6036" t="s">
        <v>226</v>
      </c>
      <c r="E6036" t="s">
        <v>5154</v>
      </c>
      <c r="F6036">
        <v>1</v>
      </c>
      <c r="G6036">
        <v>0</v>
      </c>
      <c r="H6036" t="s">
        <v>103</v>
      </c>
      <c r="I6036" t="s">
        <v>102</v>
      </c>
      <c r="J6036" t="s">
        <v>103</v>
      </c>
      <c r="K6036" t="s">
        <v>12411</v>
      </c>
      <c r="L6036" t="s">
        <v>12412</v>
      </c>
      <c r="M6036" t="e">
        <f>_xlfn.XLOOKUP(B6036,Sheet1!B:B,Sheet1!C:C)</f>
        <v>#N/A</v>
      </c>
    </row>
    <row r="6037" spans="2:13" hidden="1">
      <c r="B6037" t="s">
        <v>12409</v>
      </c>
      <c r="C6037" t="s">
        <v>12411</v>
      </c>
      <c r="D6037" t="s">
        <v>12412</v>
      </c>
      <c r="E6037" t="s">
        <v>5073</v>
      </c>
      <c r="F6037">
        <v>40</v>
      </c>
      <c r="G6037">
        <v>169423</v>
      </c>
      <c r="H6037" t="s">
        <v>102</v>
      </c>
      <c r="I6037" t="s">
        <v>103</v>
      </c>
      <c r="J6037" t="s">
        <v>103</v>
      </c>
      <c r="K6037" t="s">
        <v>12411</v>
      </c>
      <c r="L6037" t="s">
        <v>12412</v>
      </c>
      <c r="M6037" t="e">
        <f>_xlfn.XLOOKUP(B6037,Sheet1!B:B,Sheet1!C:C)</f>
        <v>#N/A</v>
      </c>
    </row>
    <row r="6038" spans="2:13" hidden="1">
      <c r="B6038" t="s">
        <v>12409</v>
      </c>
      <c r="C6038" t="s">
        <v>12436</v>
      </c>
      <c r="D6038" t="s">
        <v>226</v>
      </c>
      <c r="E6038" t="s">
        <v>5154</v>
      </c>
      <c r="F6038">
        <v>1</v>
      </c>
      <c r="G6038">
        <v>0</v>
      </c>
      <c r="H6038" t="s">
        <v>103</v>
      </c>
      <c r="I6038" t="s">
        <v>102</v>
      </c>
      <c r="J6038" t="s">
        <v>103</v>
      </c>
      <c r="K6038" t="s">
        <v>12411</v>
      </c>
      <c r="L6038" t="s">
        <v>12412</v>
      </c>
      <c r="M6038" t="e">
        <f>_xlfn.XLOOKUP(B6038,Sheet1!B:B,Sheet1!C:C)</f>
        <v>#N/A</v>
      </c>
    </row>
    <row r="6039" spans="2:13" hidden="1">
      <c r="B6039" t="s">
        <v>12409</v>
      </c>
      <c r="C6039" t="s">
        <v>12437</v>
      </c>
      <c r="D6039" t="s">
        <v>142</v>
      </c>
      <c r="E6039" t="s">
        <v>5070</v>
      </c>
      <c r="F6039">
        <v>5</v>
      </c>
      <c r="G6039">
        <v>0</v>
      </c>
      <c r="H6039" t="s">
        <v>102</v>
      </c>
      <c r="I6039" t="s">
        <v>102</v>
      </c>
      <c r="J6039" t="s">
        <v>103</v>
      </c>
      <c r="K6039" t="s">
        <v>12411</v>
      </c>
      <c r="L6039" t="s">
        <v>12412</v>
      </c>
      <c r="M6039" t="e">
        <f>_xlfn.XLOOKUP(B6039,Sheet1!B:B,Sheet1!C:C)</f>
        <v>#N/A</v>
      </c>
    </row>
    <row r="6040" spans="2:13" hidden="1">
      <c r="B6040" t="s">
        <v>12438</v>
      </c>
      <c r="C6040" t="s">
        <v>12439</v>
      </c>
      <c r="D6040" t="s">
        <v>6078</v>
      </c>
      <c r="E6040" t="s">
        <v>5073</v>
      </c>
      <c r="F6040">
        <v>5</v>
      </c>
      <c r="G6040">
        <v>0</v>
      </c>
      <c r="H6040" t="s">
        <v>102</v>
      </c>
      <c r="I6040" t="s">
        <v>103</v>
      </c>
      <c r="J6040" t="s">
        <v>103</v>
      </c>
      <c r="K6040" t="s">
        <v>12439</v>
      </c>
      <c r="L6040" t="s">
        <v>6958</v>
      </c>
      <c r="M6040" t="e">
        <f>_xlfn.XLOOKUP(B6040,Sheet1!B:B,Sheet1!C:C)</f>
        <v>#N/A</v>
      </c>
    </row>
    <row r="6041" spans="2:13" hidden="1">
      <c r="B6041" t="s">
        <v>12438</v>
      </c>
      <c r="C6041" t="s">
        <v>12440</v>
      </c>
      <c r="D6041" t="s">
        <v>12441</v>
      </c>
      <c r="E6041" t="s">
        <v>5073</v>
      </c>
      <c r="F6041">
        <v>5</v>
      </c>
      <c r="G6041">
        <v>0</v>
      </c>
      <c r="H6041" t="s">
        <v>102</v>
      </c>
      <c r="I6041" t="s">
        <v>103</v>
      </c>
      <c r="J6041" t="s">
        <v>103</v>
      </c>
      <c r="K6041" t="s">
        <v>12439</v>
      </c>
      <c r="L6041" t="s">
        <v>6958</v>
      </c>
      <c r="M6041" t="e">
        <f>_xlfn.XLOOKUP(B6041,Sheet1!B:B,Sheet1!C:C)</f>
        <v>#N/A</v>
      </c>
    </row>
    <row r="6042" spans="2:13" hidden="1">
      <c r="B6042" t="s">
        <v>12438</v>
      </c>
      <c r="C6042" t="s">
        <v>12442</v>
      </c>
      <c r="D6042" t="s">
        <v>12443</v>
      </c>
      <c r="E6042" t="s">
        <v>5073</v>
      </c>
      <c r="F6042">
        <v>5</v>
      </c>
      <c r="G6042">
        <v>0</v>
      </c>
      <c r="H6042" t="s">
        <v>102</v>
      </c>
      <c r="I6042" t="s">
        <v>103</v>
      </c>
      <c r="J6042" t="s">
        <v>103</v>
      </c>
      <c r="K6042" t="s">
        <v>12439</v>
      </c>
      <c r="L6042" t="s">
        <v>6958</v>
      </c>
      <c r="M6042" t="e">
        <f>_xlfn.XLOOKUP(B6042,Sheet1!B:B,Sheet1!C:C)</f>
        <v>#N/A</v>
      </c>
    </row>
    <row r="6043" spans="2:13" hidden="1">
      <c r="B6043" t="s">
        <v>12438</v>
      </c>
      <c r="C6043" t="s">
        <v>12444</v>
      </c>
      <c r="D6043" t="s">
        <v>12445</v>
      </c>
      <c r="E6043" t="s">
        <v>5073</v>
      </c>
      <c r="F6043">
        <v>5</v>
      </c>
      <c r="G6043">
        <v>0</v>
      </c>
      <c r="H6043" t="s">
        <v>102</v>
      </c>
      <c r="I6043" t="s">
        <v>103</v>
      </c>
      <c r="J6043" t="s">
        <v>103</v>
      </c>
      <c r="K6043" t="s">
        <v>12439</v>
      </c>
      <c r="L6043" t="s">
        <v>6958</v>
      </c>
      <c r="M6043" t="e">
        <f>_xlfn.XLOOKUP(B6043,Sheet1!B:B,Sheet1!C:C)</f>
        <v>#N/A</v>
      </c>
    </row>
    <row r="6044" spans="2:13" hidden="1">
      <c r="B6044" t="s">
        <v>12438</v>
      </c>
      <c r="C6044" t="s">
        <v>12446</v>
      </c>
      <c r="D6044" t="s">
        <v>12447</v>
      </c>
      <c r="E6044" t="s">
        <v>5073</v>
      </c>
      <c r="F6044">
        <v>5</v>
      </c>
      <c r="G6044">
        <v>0</v>
      </c>
      <c r="H6044" t="s">
        <v>102</v>
      </c>
      <c r="I6044" t="s">
        <v>103</v>
      </c>
      <c r="J6044" t="s">
        <v>103</v>
      </c>
      <c r="K6044" t="s">
        <v>12439</v>
      </c>
      <c r="L6044" t="s">
        <v>6958</v>
      </c>
      <c r="M6044" t="e">
        <f>_xlfn.XLOOKUP(B6044,Sheet1!B:B,Sheet1!C:C)</f>
        <v>#N/A</v>
      </c>
    </row>
    <row r="6045" spans="2:13" hidden="1">
      <c r="B6045" t="s">
        <v>12438</v>
      </c>
      <c r="C6045" t="s">
        <v>12448</v>
      </c>
      <c r="D6045" t="s">
        <v>12449</v>
      </c>
      <c r="E6045" t="s">
        <v>5073</v>
      </c>
      <c r="F6045">
        <v>5</v>
      </c>
      <c r="G6045">
        <v>0</v>
      </c>
      <c r="H6045" t="s">
        <v>102</v>
      </c>
      <c r="I6045" t="s">
        <v>103</v>
      </c>
      <c r="J6045" t="s">
        <v>103</v>
      </c>
      <c r="K6045" t="s">
        <v>12439</v>
      </c>
      <c r="L6045" t="s">
        <v>6958</v>
      </c>
      <c r="M6045" t="e">
        <f>_xlfn.XLOOKUP(B6045,Sheet1!B:B,Sheet1!C:C)</f>
        <v>#N/A</v>
      </c>
    </row>
    <row r="6046" spans="2:13" hidden="1">
      <c r="B6046" t="s">
        <v>12438</v>
      </c>
      <c r="C6046" t="s">
        <v>12450</v>
      </c>
      <c r="D6046" t="s">
        <v>12451</v>
      </c>
      <c r="E6046" t="s">
        <v>5073</v>
      </c>
      <c r="F6046">
        <v>5</v>
      </c>
      <c r="G6046">
        <v>0</v>
      </c>
      <c r="H6046" t="s">
        <v>102</v>
      </c>
      <c r="I6046" t="s">
        <v>103</v>
      </c>
      <c r="J6046" t="s">
        <v>103</v>
      </c>
      <c r="K6046" t="s">
        <v>12439</v>
      </c>
      <c r="L6046" t="s">
        <v>6958</v>
      </c>
      <c r="M6046" t="e">
        <f>_xlfn.XLOOKUP(B6046,Sheet1!B:B,Sheet1!C:C)</f>
        <v>#N/A</v>
      </c>
    </row>
    <row r="6047" spans="2:13" hidden="1">
      <c r="B6047" t="s">
        <v>12438</v>
      </c>
      <c r="C6047" t="s">
        <v>12452</v>
      </c>
      <c r="D6047" t="s">
        <v>12453</v>
      </c>
      <c r="E6047" t="s">
        <v>5073</v>
      </c>
      <c r="F6047">
        <v>5</v>
      </c>
      <c r="G6047">
        <v>0</v>
      </c>
      <c r="H6047" t="s">
        <v>102</v>
      </c>
      <c r="I6047" t="s">
        <v>103</v>
      </c>
      <c r="J6047" t="s">
        <v>103</v>
      </c>
      <c r="K6047" t="s">
        <v>12439</v>
      </c>
      <c r="L6047" t="s">
        <v>6958</v>
      </c>
      <c r="M6047" t="e">
        <f>_xlfn.XLOOKUP(B6047,Sheet1!B:B,Sheet1!C:C)</f>
        <v>#N/A</v>
      </c>
    </row>
    <row r="6048" spans="2:13" hidden="1">
      <c r="B6048" t="s">
        <v>12438</v>
      </c>
      <c r="C6048" t="s">
        <v>12454</v>
      </c>
      <c r="D6048" t="s">
        <v>12455</v>
      </c>
      <c r="E6048" t="s">
        <v>5073</v>
      </c>
      <c r="F6048">
        <v>5</v>
      </c>
      <c r="G6048">
        <v>0</v>
      </c>
      <c r="H6048" t="s">
        <v>102</v>
      </c>
      <c r="I6048" t="s">
        <v>103</v>
      </c>
      <c r="J6048" t="s">
        <v>103</v>
      </c>
      <c r="K6048" t="s">
        <v>12439</v>
      </c>
      <c r="L6048" t="s">
        <v>6958</v>
      </c>
      <c r="M6048" t="e">
        <f>_xlfn.XLOOKUP(B6048,Sheet1!B:B,Sheet1!C:C)</f>
        <v>#N/A</v>
      </c>
    </row>
    <row r="6049" spans="2:13" hidden="1">
      <c r="B6049" t="s">
        <v>12438</v>
      </c>
      <c r="C6049" t="s">
        <v>12456</v>
      </c>
      <c r="D6049" t="s">
        <v>12443</v>
      </c>
      <c r="E6049" t="s">
        <v>5073</v>
      </c>
      <c r="F6049">
        <v>5</v>
      </c>
      <c r="G6049">
        <v>0</v>
      </c>
      <c r="H6049" t="s">
        <v>102</v>
      </c>
      <c r="I6049" t="s">
        <v>103</v>
      </c>
      <c r="J6049" t="s">
        <v>103</v>
      </c>
      <c r="K6049" t="s">
        <v>12439</v>
      </c>
      <c r="L6049" t="s">
        <v>6958</v>
      </c>
      <c r="M6049" t="e">
        <f>_xlfn.XLOOKUP(B6049,Sheet1!B:B,Sheet1!C:C)</f>
        <v>#N/A</v>
      </c>
    </row>
    <row r="6050" spans="2:13" hidden="1">
      <c r="B6050" t="s">
        <v>12438</v>
      </c>
      <c r="C6050" t="s">
        <v>12457</v>
      </c>
      <c r="D6050" t="s">
        <v>12458</v>
      </c>
      <c r="E6050" t="s">
        <v>5073</v>
      </c>
      <c r="F6050">
        <v>5</v>
      </c>
      <c r="G6050">
        <v>0</v>
      </c>
      <c r="H6050" t="s">
        <v>102</v>
      </c>
      <c r="I6050" t="s">
        <v>103</v>
      </c>
      <c r="J6050" t="s">
        <v>103</v>
      </c>
      <c r="K6050" t="s">
        <v>12439</v>
      </c>
      <c r="L6050" t="s">
        <v>6958</v>
      </c>
      <c r="M6050" t="e">
        <f>_xlfn.XLOOKUP(B6050,Sheet1!B:B,Sheet1!C:C)</f>
        <v>#N/A</v>
      </c>
    </row>
    <row r="6051" spans="2:13" hidden="1">
      <c r="B6051" t="s">
        <v>12438</v>
      </c>
      <c r="C6051" t="s">
        <v>12459</v>
      </c>
      <c r="D6051" t="s">
        <v>315</v>
      </c>
      <c r="E6051" t="s">
        <v>5073</v>
      </c>
      <c r="F6051">
        <v>10</v>
      </c>
      <c r="G6051">
        <v>0</v>
      </c>
      <c r="H6051" t="s">
        <v>102</v>
      </c>
      <c r="I6051" t="s">
        <v>103</v>
      </c>
      <c r="J6051" t="s">
        <v>103</v>
      </c>
      <c r="K6051" t="s">
        <v>12439</v>
      </c>
      <c r="L6051" t="s">
        <v>6958</v>
      </c>
      <c r="M6051" t="e">
        <f>_xlfn.XLOOKUP(B6051,Sheet1!B:B,Sheet1!C:C)</f>
        <v>#N/A</v>
      </c>
    </row>
    <row r="6052" spans="2:13" hidden="1">
      <c r="B6052" t="s">
        <v>12438</v>
      </c>
      <c r="C6052" t="s">
        <v>12460</v>
      </c>
      <c r="D6052" t="s">
        <v>12461</v>
      </c>
      <c r="E6052" t="s">
        <v>5073</v>
      </c>
      <c r="F6052">
        <v>5</v>
      </c>
      <c r="G6052">
        <v>0</v>
      </c>
      <c r="H6052" t="s">
        <v>102</v>
      </c>
      <c r="I6052" t="s">
        <v>103</v>
      </c>
      <c r="J6052" t="s">
        <v>103</v>
      </c>
      <c r="K6052" t="s">
        <v>12439</v>
      </c>
      <c r="L6052" t="s">
        <v>6958</v>
      </c>
      <c r="M6052" t="e">
        <f>_xlfn.XLOOKUP(B6052,Sheet1!B:B,Sheet1!C:C)</f>
        <v>#N/A</v>
      </c>
    </row>
    <row r="6053" spans="2:13" hidden="1">
      <c r="B6053" t="s">
        <v>12438</v>
      </c>
      <c r="C6053" t="s">
        <v>12462</v>
      </c>
      <c r="D6053" t="s">
        <v>12463</v>
      </c>
      <c r="E6053" t="s">
        <v>5073</v>
      </c>
      <c r="F6053">
        <v>5</v>
      </c>
      <c r="G6053">
        <v>0</v>
      </c>
      <c r="H6053" t="s">
        <v>102</v>
      </c>
      <c r="I6053" t="s">
        <v>103</v>
      </c>
      <c r="J6053" t="s">
        <v>103</v>
      </c>
      <c r="K6053" t="s">
        <v>12439</v>
      </c>
      <c r="L6053" t="s">
        <v>6958</v>
      </c>
      <c r="M6053" t="e">
        <f>_xlfn.XLOOKUP(B6053,Sheet1!B:B,Sheet1!C:C)</f>
        <v>#N/A</v>
      </c>
    </row>
    <row r="6054" spans="2:13" hidden="1">
      <c r="B6054" t="s">
        <v>12438</v>
      </c>
      <c r="C6054" t="s">
        <v>12464</v>
      </c>
      <c r="D6054" t="s">
        <v>12441</v>
      </c>
      <c r="E6054" t="s">
        <v>5073</v>
      </c>
      <c r="F6054">
        <v>5</v>
      </c>
      <c r="G6054">
        <v>0</v>
      </c>
      <c r="H6054" t="s">
        <v>102</v>
      </c>
      <c r="I6054" t="s">
        <v>103</v>
      </c>
      <c r="J6054" t="s">
        <v>103</v>
      </c>
      <c r="K6054" t="s">
        <v>12439</v>
      </c>
      <c r="L6054" t="s">
        <v>6958</v>
      </c>
      <c r="M6054" t="e">
        <f>_xlfn.XLOOKUP(B6054,Sheet1!B:B,Sheet1!C:C)</f>
        <v>#N/A</v>
      </c>
    </row>
    <row r="6055" spans="2:13" hidden="1">
      <c r="B6055" t="s">
        <v>12438</v>
      </c>
      <c r="C6055" t="s">
        <v>12465</v>
      </c>
      <c r="D6055" t="s">
        <v>12466</v>
      </c>
      <c r="E6055" t="s">
        <v>5073</v>
      </c>
      <c r="F6055">
        <v>5</v>
      </c>
      <c r="G6055">
        <v>0</v>
      </c>
      <c r="H6055" t="s">
        <v>102</v>
      </c>
      <c r="I6055" t="s">
        <v>103</v>
      </c>
      <c r="J6055" t="s">
        <v>103</v>
      </c>
      <c r="K6055" t="s">
        <v>12439</v>
      </c>
      <c r="L6055" t="s">
        <v>6958</v>
      </c>
      <c r="M6055" t="e">
        <f>_xlfn.XLOOKUP(B6055,Sheet1!B:B,Sheet1!C:C)</f>
        <v>#N/A</v>
      </c>
    </row>
    <row r="6056" spans="2:13" hidden="1">
      <c r="B6056" t="s">
        <v>12438</v>
      </c>
      <c r="C6056" t="s">
        <v>12467</v>
      </c>
      <c r="D6056" t="s">
        <v>12455</v>
      </c>
      <c r="E6056" t="s">
        <v>5073</v>
      </c>
      <c r="F6056">
        <v>5</v>
      </c>
      <c r="G6056">
        <v>0</v>
      </c>
      <c r="H6056" t="s">
        <v>102</v>
      </c>
      <c r="I6056" t="s">
        <v>103</v>
      </c>
      <c r="J6056" t="s">
        <v>103</v>
      </c>
      <c r="K6056" t="s">
        <v>12439</v>
      </c>
      <c r="L6056" t="s">
        <v>6958</v>
      </c>
      <c r="M6056" t="e">
        <f>_xlfn.XLOOKUP(B6056,Sheet1!B:B,Sheet1!C:C)</f>
        <v>#N/A</v>
      </c>
    </row>
    <row r="6057" spans="2:13" hidden="1">
      <c r="B6057" t="s">
        <v>12438</v>
      </c>
      <c r="C6057" t="s">
        <v>12468</v>
      </c>
      <c r="D6057" t="s">
        <v>12469</v>
      </c>
      <c r="E6057" t="s">
        <v>5073</v>
      </c>
      <c r="F6057">
        <v>5</v>
      </c>
      <c r="G6057">
        <v>0</v>
      </c>
      <c r="H6057" t="s">
        <v>102</v>
      </c>
      <c r="I6057" t="s">
        <v>103</v>
      </c>
      <c r="J6057" t="s">
        <v>103</v>
      </c>
      <c r="K6057" t="s">
        <v>12439</v>
      </c>
      <c r="L6057" t="s">
        <v>6958</v>
      </c>
      <c r="M6057" t="e">
        <f>_xlfn.XLOOKUP(B6057,Sheet1!B:B,Sheet1!C:C)</f>
        <v>#N/A</v>
      </c>
    </row>
    <row r="6058" spans="2:13" hidden="1">
      <c r="B6058" t="s">
        <v>12438</v>
      </c>
      <c r="C6058" t="s">
        <v>12470</v>
      </c>
      <c r="D6058" t="s">
        <v>12471</v>
      </c>
      <c r="E6058" t="s">
        <v>5073</v>
      </c>
      <c r="F6058">
        <v>5</v>
      </c>
      <c r="G6058">
        <v>0</v>
      </c>
      <c r="H6058" t="s">
        <v>102</v>
      </c>
      <c r="I6058" t="s">
        <v>103</v>
      </c>
      <c r="J6058" t="s">
        <v>103</v>
      </c>
      <c r="K6058" t="s">
        <v>12439</v>
      </c>
      <c r="L6058" t="s">
        <v>6958</v>
      </c>
      <c r="M6058" t="e">
        <f>_xlfn.XLOOKUP(B6058,Sheet1!B:B,Sheet1!C:C)</f>
        <v>#N/A</v>
      </c>
    </row>
    <row r="6059" spans="2:13" hidden="1">
      <c r="B6059" t="s">
        <v>12438</v>
      </c>
      <c r="C6059" t="s">
        <v>12472</v>
      </c>
      <c r="D6059" t="s">
        <v>12473</v>
      </c>
      <c r="E6059" t="s">
        <v>5073</v>
      </c>
      <c r="F6059">
        <v>5</v>
      </c>
      <c r="G6059">
        <v>0</v>
      </c>
      <c r="H6059" t="s">
        <v>102</v>
      </c>
      <c r="I6059" t="s">
        <v>103</v>
      </c>
      <c r="J6059" t="s">
        <v>103</v>
      </c>
      <c r="K6059" t="s">
        <v>12439</v>
      </c>
      <c r="L6059" t="s">
        <v>6958</v>
      </c>
      <c r="M6059" t="e">
        <f>_xlfn.XLOOKUP(B6059,Sheet1!B:B,Sheet1!C:C)</f>
        <v>#N/A</v>
      </c>
    </row>
    <row r="6060" spans="2:13" hidden="1">
      <c r="B6060" t="s">
        <v>12438</v>
      </c>
      <c r="C6060" t="s">
        <v>2135</v>
      </c>
      <c r="D6060" t="s">
        <v>6958</v>
      </c>
      <c r="E6060" t="s">
        <v>5073</v>
      </c>
      <c r="F6060">
        <v>5</v>
      </c>
      <c r="G6060">
        <v>0</v>
      </c>
      <c r="H6060" t="s">
        <v>102</v>
      </c>
      <c r="I6060" t="s">
        <v>103</v>
      </c>
      <c r="J6060" t="s">
        <v>103</v>
      </c>
      <c r="K6060" t="s">
        <v>12439</v>
      </c>
      <c r="L6060" t="s">
        <v>6958</v>
      </c>
      <c r="M6060" t="e">
        <f>_xlfn.XLOOKUP(B6060,Sheet1!B:B,Sheet1!C:C)</f>
        <v>#N/A</v>
      </c>
    </row>
    <row r="6061" spans="2:13" hidden="1">
      <c r="B6061" t="s">
        <v>12438</v>
      </c>
      <c r="C6061" t="s">
        <v>12474</v>
      </c>
      <c r="D6061" t="s">
        <v>12475</v>
      </c>
      <c r="E6061" t="s">
        <v>5073</v>
      </c>
      <c r="F6061">
        <v>5</v>
      </c>
      <c r="G6061">
        <v>0</v>
      </c>
      <c r="H6061" t="s">
        <v>102</v>
      </c>
      <c r="I6061" t="s">
        <v>103</v>
      </c>
      <c r="J6061" t="s">
        <v>103</v>
      </c>
      <c r="K6061" t="s">
        <v>12439</v>
      </c>
      <c r="L6061" t="s">
        <v>6958</v>
      </c>
      <c r="M6061" t="e">
        <f>_xlfn.XLOOKUP(B6061,Sheet1!B:B,Sheet1!C:C)</f>
        <v>#N/A</v>
      </c>
    </row>
    <row r="6062" spans="2:13" hidden="1">
      <c r="B6062" t="s">
        <v>12438</v>
      </c>
      <c r="C6062" t="s">
        <v>12476</v>
      </c>
      <c r="D6062" t="s">
        <v>12441</v>
      </c>
      <c r="E6062" t="s">
        <v>5073</v>
      </c>
      <c r="F6062">
        <v>5</v>
      </c>
      <c r="G6062">
        <v>0</v>
      </c>
      <c r="H6062" t="s">
        <v>102</v>
      </c>
      <c r="I6062" t="s">
        <v>103</v>
      </c>
      <c r="J6062" t="s">
        <v>103</v>
      </c>
      <c r="K6062" t="s">
        <v>12439</v>
      </c>
      <c r="L6062" t="s">
        <v>6958</v>
      </c>
      <c r="M6062" t="e">
        <f>_xlfn.XLOOKUP(B6062,Sheet1!B:B,Sheet1!C:C)</f>
        <v>#N/A</v>
      </c>
    </row>
    <row r="6063" spans="2:13" hidden="1">
      <c r="B6063" t="s">
        <v>12438</v>
      </c>
      <c r="C6063" t="s">
        <v>12477</v>
      </c>
      <c r="D6063" t="s">
        <v>12478</v>
      </c>
      <c r="E6063" t="s">
        <v>5073</v>
      </c>
      <c r="F6063">
        <v>5</v>
      </c>
      <c r="G6063">
        <v>0</v>
      </c>
      <c r="H6063" t="s">
        <v>102</v>
      </c>
      <c r="I6063" t="s">
        <v>103</v>
      </c>
      <c r="J6063" t="s">
        <v>103</v>
      </c>
      <c r="K6063" t="s">
        <v>12439</v>
      </c>
      <c r="L6063" t="s">
        <v>6958</v>
      </c>
      <c r="M6063" t="e">
        <f>_xlfn.XLOOKUP(B6063,Sheet1!B:B,Sheet1!C:C)</f>
        <v>#N/A</v>
      </c>
    </row>
    <row r="6064" spans="2:13" hidden="1">
      <c r="B6064" t="s">
        <v>12438</v>
      </c>
      <c r="C6064" t="s">
        <v>12479</v>
      </c>
      <c r="D6064" t="s">
        <v>12480</v>
      </c>
      <c r="E6064" t="s">
        <v>5073</v>
      </c>
      <c r="F6064">
        <v>5</v>
      </c>
      <c r="G6064">
        <v>0</v>
      </c>
      <c r="H6064" t="s">
        <v>102</v>
      </c>
      <c r="I6064" t="s">
        <v>103</v>
      </c>
      <c r="J6064" t="s">
        <v>103</v>
      </c>
      <c r="K6064" t="s">
        <v>12439</v>
      </c>
      <c r="L6064" t="s">
        <v>6958</v>
      </c>
      <c r="M6064" t="e">
        <f>_xlfn.XLOOKUP(B6064,Sheet1!B:B,Sheet1!C:C)</f>
        <v>#N/A</v>
      </c>
    </row>
    <row r="6065" spans="2:13" hidden="1">
      <c r="B6065" t="s">
        <v>12438</v>
      </c>
      <c r="C6065" t="s">
        <v>12481</v>
      </c>
      <c r="D6065" t="s">
        <v>3778</v>
      </c>
      <c r="E6065" t="s">
        <v>5073</v>
      </c>
      <c r="F6065">
        <v>5</v>
      </c>
      <c r="G6065">
        <v>0</v>
      </c>
      <c r="H6065" t="s">
        <v>102</v>
      </c>
      <c r="I6065" t="s">
        <v>103</v>
      </c>
      <c r="J6065" t="s">
        <v>103</v>
      </c>
      <c r="K6065" t="s">
        <v>12439</v>
      </c>
      <c r="L6065" t="s">
        <v>6958</v>
      </c>
      <c r="M6065" t="e">
        <f>_xlfn.XLOOKUP(B6065,Sheet1!B:B,Sheet1!C:C)</f>
        <v>#N/A</v>
      </c>
    </row>
    <row r="6066" spans="2:13" hidden="1">
      <c r="B6066" t="s">
        <v>12438</v>
      </c>
      <c r="C6066" t="s">
        <v>12482</v>
      </c>
      <c r="D6066" t="s">
        <v>12483</v>
      </c>
      <c r="E6066" t="s">
        <v>5073</v>
      </c>
      <c r="F6066">
        <v>5</v>
      </c>
      <c r="G6066">
        <v>0</v>
      </c>
      <c r="H6066" t="s">
        <v>102</v>
      </c>
      <c r="I6066" t="s">
        <v>103</v>
      </c>
      <c r="J6066" t="s">
        <v>103</v>
      </c>
      <c r="K6066" t="s">
        <v>12439</v>
      </c>
      <c r="L6066" t="s">
        <v>6958</v>
      </c>
      <c r="M6066" t="e">
        <f>_xlfn.XLOOKUP(B6066,Sheet1!B:B,Sheet1!C:C)</f>
        <v>#N/A</v>
      </c>
    </row>
    <row r="6067" spans="2:13" hidden="1">
      <c r="B6067" t="s">
        <v>12484</v>
      </c>
      <c r="C6067" t="s">
        <v>12485</v>
      </c>
      <c r="D6067" t="s">
        <v>142</v>
      </c>
      <c r="E6067" t="s">
        <v>5070</v>
      </c>
      <c r="F6067">
        <v>8</v>
      </c>
      <c r="G6067">
        <v>27991</v>
      </c>
      <c r="H6067" t="s">
        <v>102</v>
      </c>
      <c r="I6067" t="s">
        <v>102</v>
      </c>
      <c r="J6067" t="s">
        <v>103</v>
      </c>
      <c r="K6067" t="s">
        <v>12486</v>
      </c>
      <c r="L6067" t="s">
        <v>12487</v>
      </c>
      <c r="M6067" t="e">
        <f>_xlfn.XLOOKUP(B6067,Sheet1!B:B,Sheet1!C:C)</f>
        <v>#N/A</v>
      </c>
    </row>
    <row r="6068" spans="2:13" hidden="1">
      <c r="B6068" t="s">
        <v>12484</v>
      </c>
      <c r="C6068" t="s">
        <v>12488</v>
      </c>
      <c r="D6068" t="s">
        <v>254</v>
      </c>
      <c r="E6068" t="s">
        <v>5070</v>
      </c>
      <c r="F6068">
        <v>1</v>
      </c>
      <c r="G6068">
        <v>0</v>
      </c>
      <c r="H6068" t="s">
        <v>102</v>
      </c>
      <c r="I6068" t="s">
        <v>102</v>
      </c>
      <c r="J6068" t="s">
        <v>103</v>
      </c>
      <c r="K6068" t="s">
        <v>12486</v>
      </c>
      <c r="L6068" t="s">
        <v>12487</v>
      </c>
      <c r="M6068" t="e">
        <f>_xlfn.XLOOKUP(B6068,Sheet1!B:B,Sheet1!C:C)</f>
        <v>#N/A</v>
      </c>
    </row>
    <row r="6069" spans="2:13" hidden="1">
      <c r="B6069" t="s">
        <v>12484</v>
      </c>
      <c r="C6069" t="s">
        <v>12486</v>
      </c>
      <c r="D6069" t="s">
        <v>12487</v>
      </c>
      <c r="E6069" t="s">
        <v>5154</v>
      </c>
      <c r="F6069">
        <v>20</v>
      </c>
      <c r="G6069">
        <v>75995</v>
      </c>
      <c r="H6069" t="s">
        <v>103</v>
      </c>
      <c r="I6069" t="s">
        <v>102</v>
      </c>
      <c r="J6069" t="s">
        <v>103</v>
      </c>
      <c r="K6069" t="s">
        <v>12486</v>
      </c>
      <c r="L6069" t="s">
        <v>12487</v>
      </c>
      <c r="M6069" t="e">
        <f>_xlfn.XLOOKUP(B6069,Sheet1!B:B,Sheet1!C:C)</f>
        <v>#N/A</v>
      </c>
    </row>
    <row r="6070" spans="2:13" hidden="1">
      <c r="B6070" t="s">
        <v>12484</v>
      </c>
      <c r="C6070" t="s">
        <v>12489</v>
      </c>
      <c r="D6070" t="s">
        <v>226</v>
      </c>
      <c r="E6070" t="s">
        <v>5154</v>
      </c>
      <c r="F6070">
        <v>1</v>
      </c>
      <c r="G6070">
        <v>0</v>
      </c>
      <c r="H6070" t="s">
        <v>103</v>
      </c>
      <c r="I6070" t="s">
        <v>102</v>
      </c>
      <c r="J6070" t="s">
        <v>103</v>
      </c>
      <c r="K6070" t="s">
        <v>12486</v>
      </c>
      <c r="L6070" t="s">
        <v>12487</v>
      </c>
      <c r="M6070" t="e">
        <f>_xlfn.XLOOKUP(B6070,Sheet1!B:B,Sheet1!C:C)</f>
        <v>#N/A</v>
      </c>
    </row>
    <row r="6071" spans="2:13" hidden="1">
      <c r="B6071" t="s">
        <v>12484</v>
      </c>
      <c r="C6071" t="s">
        <v>12490</v>
      </c>
      <c r="D6071" t="s">
        <v>670</v>
      </c>
      <c r="E6071" t="s">
        <v>5070</v>
      </c>
      <c r="F6071">
        <v>1</v>
      </c>
      <c r="G6071">
        <v>0</v>
      </c>
      <c r="H6071" t="s">
        <v>102</v>
      </c>
      <c r="I6071" t="s">
        <v>102</v>
      </c>
      <c r="J6071" t="s">
        <v>103</v>
      </c>
      <c r="K6071" t="s">
        <v>12486</v>
      </c>
      <c r="L6071" t="s">
        <v>12487</v>
      </c>
      <c r="M6071" t="e">
        <f>_xlfn.XLOOKUP(B6071,Sheet1!B:B,Sheet1!C:C)</f>
        <v>#N/A</v>
      </c>
    </row>
    <row r="6072" spans="2:13" hidden="1">
      <c r="B6072" t="s">
        <v>12491</v>
      </c>
      <c r="C6072" t="s">
        <v>12492</v>
      </c>
      <c r="D6072" t="s">
        <v>195</v>
      </c>
      <c r="E6072" t="s">
        <v>5073</v>
      </c>
      <c r="F6072">
        <v>40</v>
      </c>
      <c r="G6072">
        <v>161781</v>
      </c>
      <c r="H6072" t="s">
        <v>102</v>
      </c>
      <c r="I6072" t="s">
        <v>103</v>
      </c>
      <c r="J6072" t="s">
        <v>103</v>
      </c>
      <c r="K6072" t="s">
        <v>12492</v>
      </c>
      <c r="L6072" t="s">
        <v>188</v>
      </c>
      <c r="M6072" t="e">
        <f>_xlfn.XLOOKUP(B6072,Sheet1!B:B,Sheet1!C:C)</f>
        <v>#N/A</v>
      </c>
    </row>
    <row r="6073" spans="2:13" hidden="1">
      <c r="B6073" t="s">
        <v>12491</v>
      </c>
      <c r="C6073" t="s">
        <v>12493</v>
      </c>
      <c r="D6073" t="s">
        <v>180</v>
      </c>
      <c r="E6073" t="s">
        <v>5154</v>
      </c>
      <c r="F6073">
        <v>1</v>
      </c>
      <c r="G6073">
        <v>0</v>
      </c>
      <c r="H6073" t="s">
        <v>103</v>
      </c>
      <c r="I6073" t="s">
        <v>102</v>
      </c>
      <c r="J6073" t="s">
        <v>103</v>
      </c>
      <c r="K6073" t="s">
        <v>12492</v>
      </c>
      <c r="L6073" t="s">
        <v>188</v>
      </c>
      <c r="M6073" t="e">
        <f>_xlfn.XLOOKUP(B6073,Sheet1!B:B,Sheet1!C:C)</f>
        <v>#N/A</v>
      </c>
    </row>
    <row r="6074" spans="2:13" hidden="1">
      <c r="B6074" t="s">
        <v>12491</v>
      </c>
      <c r="C6074" t="s">
        <v>12494</v>
      </c>
      <c r="D6074" t="s">
        <v>653</v>
      </c>
      <c r="E6074" t="s">
        <v>5070</v>
      </c>
      <c r="F6074">
        <v>1</v>
      </c>
      <c r="G6074">
        <v>0</v>
      </c>
      <c r="H6074" t="s">
        <v>102</v>
      </c>
      <c r="I6074" t="s">
        <v>102</v>
      </c>
      <c r="J6074" t="s">
        <v>103</v>
      </c>
      <c r="K6074" t="s">
        <v>12492</v>
      </c>
      <c r="L6074" t="s">
        <v>188</v>
      </c>
      <c r="M6074" t="e">
        <f>_xlfn.XLOOKUP(B6074,Sheet1!B:B,Sheet1!C:C)</f>
        <v>#N/A</v>
      </c>
    </row>
    <row r="6075" spans="2:13" hidden="1">
      <c r="B6075" t="s">
        <v>12491</v>
      </c>
      <c r="C6075" t="s">
        <v>12495</v>
      </c>
      <c r="D6075" t="s">
        <v>180</v>
      </c>
      <c r="E6075" t="s">
        <v>5154</v>
      </c>
      <c r="F6075">
        <v>1</v>
      </c>
      <c r="G6075">
        <v>0</v>
      </c>
      <c r="H6075" t="s">
        <v>103</v>
      </c>
      <c r="I6075" t="s">
        <v>102</v>
      </c>
      <c r="J6075" t="s">
        <v>103</v>
      </c>
      <c r="K6075" t="s">
        <v>12492</v>
      </c>
      <c r="L6075" t="s">
        <v>188</v>
      </c>
      <c r="M6075" t="e">
        <f>_xlfn.XLOOKUP(B6075,Sheet1!B:B,Sheet1!C:C)</f>
        <v>#N/A</v>
      </c>
    </row>
    <row r="6076" spans="2:13" hidden="1">
      <c r="B6076" t="s">
        <v>12491</v>
      </c>
      <c r="C6076" t="s">
        <v>12496</v>
      </c>
      <c r="D6076" t="s">
        <v>12497</v>
      </c>
      <c r="F6076">
        <v>0</v>
      </c>
      <c r="G6076">
        <v>40000</v>
      </c>
      <c r="H6076" t="s">
        <v>103</v>
      </c>
      <c r="I6076" t="s">
        <v>103</v>
      </c>
      <c r="J6076" t="s">
        <v>103</v>
      </c>
      <c r="K6076" t="s">
        <v>12492</v>
      </c>
      <c r="L6076" t="s">
        <v>188</v>
      </c>
      <c r="M6076" t="e">
        <f>_xlfn.XLOOKUP(B6076,Sheet1!B:B,Sheet1!C:C)</f>
        <v>#N/A</v>
      </c>
    </row>
    <row r="6077" spans="2:13" hidden="1">
      <c r="B6077" t="s">
        <v>12491</v>
      </c>
      <c r="C6077" t="s">
        <v>12498</v>
      </c>
      <c r="D6077" t="s">
        <v>180</v>
      </c>
      <c r="E6077" t="s">
        <v>5154</v>
      </c>
      <c r="F6077">
        <v>1</v>
      </c>
      <c r="G6077">
        <v>0</v>
      </c>
      <c r="H6077" t="s">
        <v>103</v>
      </c>
      <c r="I6077" t="s">
        <v>102</v>
      </c>
      <c r="J6077" t="s">
        <v>103</v>
      </c>
      <c r="K6077" t="s">
        <v>12492</v>
      </c>
      <c r="L6077" t="s">
        <v>188</v>
      </c>
      <c r="M6077" t="e">
        <f>_xlfn.XLOOKUP(B6077,Sheet1!B:B,Sheet1!C:C)</f>
        <v>#N/A</v>
      </c>
    </row>
    <row r="6078" spans="2:13" hidden="1">
      <c r="B6078" t="s">
        <v>12491</v>
      </c>
      <c r="C6078" t="s">
        <v>12499</v>
      </c>
      <c r="D6078" t="s">
        <v>180</v>
      </c>
      <c r="E6078" t="s">
        <v>5154</v>
      </c>
      <c r="F6078">
        <v>1</v>
      </c>
      <c r="G6078">
        <v>0</v>
      </c>
      <c r="H6078" t="s">
        <v>103</v>
      </c>
      <c r="I6078" t="s">
        <v>102</v>
      </c>
      <c r="J6078" t="s">
        <v>103</v>
      </c>
      <c r="K6078" t="s">
        <v>12492</v>
      </c>
      <c r="L6078" t="s">
        <v>188</v>
      </c>
      <c r="M6078" t="e">
        <f>_xlfn.XLOOKUP(B6078,Sheet1!B:B,Sheet1!C:C)</f>
        <v>#N/A</v>
      </c>
    </row>
    <row r="6079" spans="2:13" hidden="1">
      <c r="B6079" t="s">
        <v>12491</v>
      </c>
      <c r="C6079" t="s">
        <v>12500</v>
      </c>
      <c r="D6079" t="s">
        <v>180</v>
      </c>
      <c r="E6079" t="s">
        <v>5154</v>
      </c>
      <c r="F6079">
        <v>1</v>
      </c>
      <c r="G6079">
        <v>0</v>
      </c>
      <c r="H6079" t="s">
        <v>103</v>
      </c>
      <c r="I6079" t="s">
        <v>102</v>
      </c>
      <c r="J6079" t="s">
        <v>103</v>
      </c>
      <c r="K6079" t="s">
        <v>12492</v>
      </c>
      <c r="L6079" t="s">
        <v>188</v>
      </c>
      <c r="M6079" t="e">
        <f>_xlfn.XLOOKUP(B6079,Sheet1!B:B,Sheet1!C:C)</f>
        <v>#N/A</v>
      </c>
    </row>
    <row r="6080" spans="2:13" hidden="1">
      <c r="B6080" t="s">
        <v>12491</v>
      </c>
      <c r="C6080" t="s">
        <v>12501</v>
      </c>
      <c r="D6080" t="s">
        <v>315</v>
      </c>
      <c r="E6080" t="s">
        <v>5070</v>
      </c>
      <c r="F6080">
        <v>1</v>
      </c>
      <c r="G6080">
        <v>0</v>
      </c>
      <c r="H6080" t="s">
        <v>102</v>
      </c>
      <c r="I6080" t="s">
        <v>102</v>
      </c>
      <c r="J6080" t="s">
        <v>103</v>
      </c>
      <c r="K6080" t="s">
        <v>12492</v>
      </c>
      <c r="L6080" t="s">
        <v>188</v>
      </c>
      <c r="M6080" t="e">
        <f>_xlfn.XLOOKUP(B6080,Sheet1!B:B,Sheet1!C:C)</f>
        <v>#N/A</v>
      </c>
    </row>
    <row r="6081" spans="2:13" hidden="1">
      <c r="B6081" t="s">
        <v>12491</v>
      </c>
      <c r="C6081" t="s">
        <v>12502</v>
      </c>
      <c r="D6081" t="s">
        <v>180</v>
      </c>
      <c r="E6081" t="s">
        <v>5154</v>
      </c>
      <c r="F6081">
        <v>1</v>
      </c>
      <c r="G6081">
        <v>0</v>
      </c>
      <c r="H6081" t="s">
        <v>103</v>
      </c>
      <c r="I6081" t="s">
        <v>102</v>
      </c>
      <c r="J6081" t="s">
        <v>103</v>
      </c>
      <c r="K6081" t="s">
        <v>12492</v>
      </c>
      <c r="L6081" t="s">
        <v>188</v>
      </c>
      <c r="M6081" t="e">
        <f>_xlfn.XLOOKUP(B6081,Sheet1!B:B,Sheet1!C:C)</f>
        <v>#N/A</v>
      </c>
    </row>
    <row r="6082" spans="2:13" hidden="1">
      <c r="B6082" t="s">
        <v>12491</v>
      </c>
      <c r="C6082" t="s">
        <v>12503</v>
      </c>
      <c r="D6082" t="s">
        <v>5224</v>
      </c>
      <c r="E6082" t="s">
        <v>5070</v>
      </c>
      <c r="F6082">
        <v>1</v>
      </c>
      <c r="G6082">
        <v>0</v>
      </c>
      <c r="H6082" t="s">
        <v>102</v>
      </c>
      <c r="I6082" t="s">
        <v>102</v>
      </c>
      <c r="J6082" t="s">
        <v>103</v>
      </c>
      <c r="K6082" t="s">
        <v>12492</v>
      </c>
      <c r="L6082" t="s">
        <v>188</v>
      </c>
      <c r="M6082" t="e">
        <f>_xlfn.XLOOKUP(B6082,Sheet1!B:B,Sheet1!C:C)</f>
        <v>#N/A</v>
      </c>
    </row>
    <row r="6083" spans="2:13" hidden="1">
      <c r="B6083" t="s">
        <v>12491</v>
      </c>
      <c r="C6083" t="s">
        <v>12504</v>
      </c>
      <c r="D6083" t="s">
        <v>180</v>
      </c>
      <c r="E6083" t="s">
        <v>5154</v>
      </c>
      <c r="F6083">
        <v>1</v>
      </c>
      <c r="G6083">
        <v>0</v>
      </c>
      <c r="H6083" t="s">
        <v>103</v>
      </c>
      <c r="I6083" t="s">
        <v>102</v>
      </c>
      <c r="J6083" t="s">
        <v>103</v>
      </c>
      <c r="K6083" t="s">
        <v>12492</v>
      </c>
      <c r="L6083" t="s">
        <v>188</v>
      </c>
      <c r="M6083" t="e">
        <f>_xlfn.XLOOKUP(B6083,Sheet1!B:B,Sheet1!C:C)</f>
        <v>#N/A</v>
      </c>
    </row>
    <row r="6084" spans="2:13" hidden="1">
      <c r="B6084" t="s">
        <v>12491</v>
      </c>
      <c r="C6084" t="s">
        <v>12505</v>
      </c>
      <c r="D6084" t="s">
        <v>180</v>
      </c>
      <c r="E6084" t="s">
        <v>5154</v>
      </c>
      <c r="F6084">
        <v>1</v>
      </c>
      <c r="G6084">
        <v>0</v>
      </c>
      <c r="H6084" t="s">
        <v>103</v>
      </c>
      <c r="I6084" t="s">
        <v>102</v>
      </c>
      <c r="J6084" t="s">
        <v>103</v>
      </c>
      <c r="K6084" t="s">
        <v>12492</v>
      </c>
      <c r="L6084" t="s">
        <v>188</v>
      </c>
      <c r="M6084" t="e">
        <f>_xlfn.XLOOKUP(B6084,Sheet1!B:B,Sheet1!C:C)</f>
        <v>#N/A</v>
      </c>
    </row>
    <row r="6085" spans="2:13" hidden="1">
      <c r="B6085" t="s">
        <v>12491</v>
      </c>
      <c r="C6085" t="s">
        <v>12506</v>
      </c>
      <c r="D6085" t="s">
        <v>267</v>
      </c>
      <c r="E6085" t="s">
        <v>5070</v>
      </c>
      <c r="F6085">
        <v>1</v>
      </c>
      <c r="G6085">
        <v>0</v>
      </c>
      <c r="H6085" t="s">
        <v>102</v>
      </c>
      <c r="I6085" t="s">
        <v>102</v>
      </c>
      <c r="J6085" t="s">
        <v>103</v>
      </c>
      <c r="K6085" t="s">
        <v>12492</v>
      </c>
      <c r="L6085" t="s">
        <v>188</v>
      </c>
      <c r="M6085" t="e">
        <f>_xlfn.XLOOKUP(B6085,Sheet1!B:B,Sheet1!C:C)</f>
        <v>#N/A</v>
      </c>
    </row>
    <row r="6086" spans="2:13" hidden="1">
      <c r="B6086" t="s">
        <v>12507</v>
      </c>
      <c r="C6086" t="s">
        <v>12508</v>
      </c>
      <c r="D6086" t="s">
        <v>12509</v>
      </c>
      <c r="F6086">
        <v>40</v>
      </c>
      <c r="G6086">
        <v>158220</v>
      </c>
      <c r="H6086" t="s">
        <v>103</v>
      </c>
      <c r="I6086" t="s">
        <v>103</v>
      </c>
      <c r="J6086" t="s">
        <v>103</v>
      </c>
      <c r="K6086" t="s">
        <v>12510</v>
      </c>
      <c r="L6086" t="s">
        <v>153</v>
      </c>
      <c r="M6086" t="e">
        <f>_xlfn.XLOOKUP(B6086,Sheet1!B:B,Sheet1!C:C)</f>
        <v>#N/A</v>
      </c>
    </row>
    <row r="6087" spans="2:13" hidden="1">
      <c r="B6087" t="s">
        <v>12507</v>
      </c>
      <c r="C6087" t="s">
        <v>12511</v>
      </c>
      <c r="D6087" t="s">
        <v>5537</v>
      </c>
      <c r="E6087" t="s">
        <v>5070</v>
      </c>
      <c r="F6087">
        <v>4</v>
      </c>
      <c r="G6087">
        <v>0</v>
      </c>
      <c r="H6087" t="s">
        <v>102</v>
      </c>
      <c r="I6087" t="s">
        <v>102</v>
      </c>
      <c r="J6087" t="s">
        <v>103</v>
      </c>
      <c r="K6087" t="s">
        <v>12510</v>
      </c>
      <c r="L6087" t="s">
        <v>153</v>
      </c>
      <c r="M6087" t="e">
        <f>_xlfn.XLOOKUP(B6087,Sheet1!B:B,Sheet1!C:C)</f>
        <v>#N/A</v>
      </c>
    </row>
    <row r="6088" spans="2:13" hidden="1">
      <c r="B6088" t="s">
        <v>12507</v>
      </c>
      <c r="C6088" t="s">
        <v>12512</v>
      </c>
      <c r="D6088" t="s">
        <v>12513</v>
      </c>
      <c r="E6088" t="s">
        <v>5154</v>
      </c>
      <c r="F6088">
        <v>4</v>
      </c>
      <c r="G6088">
        <v>0</v>
      </c>
      <c r="H6088" t="s">
        <v>103</v>
      </c>
      <c r="I6088" t="s">
        <v>102</v>
      </c>
      <c r="J6088" t="s">
        <v>103</v>
      </c>
      <c r="K6088" t="s">
        <v>12510</v>
      </c>
      <c r="L6088" t="s">
        <v>153</v>
      </c>
      <c r="M6088" t="e">
        <f>_xlfn.XLOOKUP(B6088,Sheet1!B:B,Sheet1!C:C)</f>
        <v>#N/A</v>
      </c>
    </row>
    <row r="6089" spans="2:13" hidden="1">
      <c r="B6089" t="s">
        <v>12507</v>
      </c>
      <c r="C6089" t="s">
        <v>12514</v>
      </c>
      <c r="D6089" t="s">
        <v>631</v>
      </c>
      <c r="E6089" t="s">
        <v>5154</v>
      </c>
      <c r="F6089">
        <v>4</v>
      </c>
      <c r="G6089">
        <v>0</v>
      </c>
      <c r="H6089" t="s">
        <v>103</v>
      </c>
      <c r="I6089" t="s">
        <v>102</v>
      </c>
      <c r="J6089" t="s">
        <v>103</v>
      </c>
      <c r="K6089" t="s">
        <v>12510</v>
      </c>
      <c r="L6089" t="s">
        <v>153</v>
      </c>
      <c r="M6089" t="e">
        <f>_xlfn.XLOOKUP(B6089,Sheet1!B:B,Sheet1!C:C)</f>
        <v>#N/A</v>
      </c>
    </row>
    <row r="6090" spans="2:13" hidden="1">
      <c r="B6090" t="s">
        <v>12507</v>
      </c>
      <c r="C6090" t="s">
        <v>12515</v>
      </c>
      <c r="D6090" t="s">
        <v>5215</v>
      </c>
      <c r="E6090" t="s">
        <v>5070</v>
      </c>
      <c r="F6090">
        <v>4</v>
      </c>
      <c r="G6090">
        <v>0</v>
      </c>
      <c r="H6090" t="s">
        <v>102</v>
      </c>
      <c r="I6090" t="s">
        <v>102</v>
      </c>
      <c r="J6090" t="s">
        <v>103</v>
      </c>
      <c r="K6090" t="s">
        <v>12510</v>
      </c>
      <c r="L6090" t="s">
        <v>153</v>
      </c>
      <c r="M6090" t="e">
        <f>_xlfn.XLOOKUP(B6090,Sheet1!B:B,Sheet1!C:C)</f>
        <v>#N/A</v>
      </c>
    </row>
    <row r="6091" spans="2:13" hidden="1">
      <c r="B6091" t="s">
        <v>12507</v>
      </c>
      <c r="C6091" t="s">
        <v>12516</v>
      </c>
      <c r="D6091" t="s">
        <v>631</v>
      </c>
      <c r="E6091" t="s">
        <v>5154</v>
      </c>
      <c r="F6091">
        <v>4</v>
      </c>
      <c r="G6091">
        <v>0</v>
      </c>
      <c r="H6091" t="s">
        <v>103</v>
      </c>
      <c r="I6091" t="s">
        <v>102</v>
      </c>
      <c r="J6091" t="s">
        <v>103</v>
      </c>
      <c r="K6091" t="s">
        <v>12510</v>
      </c>
      <c r="L6091" t="s">
        <v>153</v>
      </c>
      <c r="M6091" t="e">
        <f>_xlfn.XLOOKUP(B6091,Sheet1!B:B,Sheet1!C:C)</f>
        <v>#N/A</v>
      </c>
    </row>
    <row r="6092" spans="2:13" hidden="1">
      <c r="B6092" t="s">
        <v>12507</v>
      </c>
      <c r="C6092" t="s">
        <v>12510</v>
      </c>
      <c r="D6092" t="s">
        <v>153</v>
      </c>
      <c r="E6092" t="s">
        <v>5073</v>
      </c>
      <c r="F6092">
        <v>40</v>
      </c>
      <c r="G6092">
        <v>201032</v>
      </c>
      <c r="H6092" t="s">
        <v>102</v>
      </c>
      <c r="I6092" t="s">
        <v>103</v>
      </c>
      <c r="J6092" t="s">
        <v>103</v>
      </c>
      <c r="K6092" t="s">
        <v>12510</v>
      </c>
      <c r="L6092" t="s">
        <v>153</v>
      </c>
      <c r="M6092" t="e">
        <f>_xlfn.XLOOKUP(B6092,Sheet1!B:B,Sheet1!C:C)</f>
        <v>#N/A</v>
      </c>
    </row>
    <row r="6093" spans="2:13" hidden="1">
      <c r="B6093" t="s">
        <v>12507</v>
      </c>
      <c r="C6093" t="s">
        <v>12517</v>
      </c>
      <c r="D6093" t="s">
        <v>631</v>
      </c>
      <c r="E6093" t="s">
        <v>5154</v>
      </c>
      <c r="F6093">
        <v>4</v>
      </c>
      <c r="G6093">
        <v>0</v>
      </c>
      <c r="H6093" t="s">
        <v>103</v>
      </c>
      <c r="I6093" t="s">
        <v>102</v>
      </c>
      <c r="J6093" t="s">
        <v>103</v>
      </c>
      <c r="K6093" t="s">
        <v>12510</v>
      </c>
      <c r="L6093" t="s">
        <v>153</v>
      </c>
      <c r="M6093" t="e">
        <f>_xlfn.XLOOKUP(B6093,Sheet1!B:B,Sheet1!C:C)</f>
        <v>#N/A</v>
      </c>
    </row>
    <row r="6094" spans="2:13" hidden="1">
      <c r="B6094" t="s">
        <v>12507</v>
      </c>
      <c r="C6094" t="s">
        <v>12518</v>
      </c>
      <c r="D6094" t="s">
        <v>7013</v>
      </c>
      <c r="F6094">
        <v>40</v>
      </c>
      <c r="G6094">
        <v>130700</v>
      </c>
      <c r="H6094" t="s">
        <v>103</v>
      </c>
      <c r="I6094" t="s">
        <v>103</v>
      </c>
      <c r="J6094" t="s">
        <v>103</v>
      </c>
      <c r="K6094" t="s">
        <v>12510</v>
      </c>
      <c r="L6094" t="s">
        <v>153</v>
      </c>
      <c r="M6094" t="e">
        <f>_xlfn.XLOOKUP(B6094,Sheet1!B:B,Sheet1!C:C)</f>
        <v>#N/A</v>
      </c>
    </row>
    <row r="6095" spans="2:13" hidden="1">
      <c r="B6095" t="s">
        <v>12519</v>
      </c>
      <c r="C6095" t="s">
        <v>12520</v>
      </c>
      <c r="D6095" t="s">
        <v>10389</v>
      </c>
      <c r="E6095" t="s">
        <v>5070</v>
      </c>
      <c r="F6095">
        <v>2</v>
      </c>
      <c r="G6095">
        <v>0</v>
      </c>
      <c r="H6095" t="s">
        <v>102</v>
      </c>
      <c r="I6095" t="s">
        <v>102</v>
      </c>
      <c r="J6095" t="s">
        <v>103</v>
      </c>
      <c r="K6095" t="s">
        <v>12521</v>
      </c>
      <c r="L6095" t="s">
        <v>142</v>
      </c>
      <c r="M6095" t="e">
        <f>_xlfn.XLOOKUP(B6095,Sheet1!B:B,Sheet1!C:C)</f>
        <v>#N/A</v>
      </c>
    </row>
    <row r="6096" spans="2:13" hidden="1">
      <c r="B6096" t="s">
        <v>12519</v>
      </c>
      <c r="C6096" t="s">
        <v>12522</v>
      </c>
      <c r="D6096" t="s">
        <v>226</v>
      </c>
      <c r="E6096" t="s">
        <v>5154</v>
      </c>
      <c r="F6096">
        <v>2</v>
      </c>
      <c r="G6096">
        <v>0</v>
      </c>
      <c r="H6096" t="s">
        <v>103</v>
      </c>
      <c r="I6096" t="s">
        <v>102</v>
      </c>
      <c r="J6096" t="s">
        <v>103</v>
      </c>
      <c r="K6096" t="s">
        <v>12521</v>
      </c>
      <c r="L6096" t="s">
        <v>142</v>
      </c>
      <c r="M6096" t="e">
        <f>_xlfn.XLOOKUP(B6096,Sheet1!B:B,Sheet1!C:C)</f>
        <v>#N/A</v>
      </c>
    </row>
    <row r="6097" spans="2:13" hidden="1">
      <c r="B6097" t="s">
        <v>12519</v>
      </c>
      <c r="C6097" t="s">
        <v>12523</v>
      </c>
      <c r="D6097" t="s">
        <v>226</v>
      </c>
      <c r="E6097" t="s">
        <v>5154</v>
      </c>
      <c r="F6097">
        <v>2</v>
      </c>
      <c r="G6097">
        <v>0</v>
      </c>
      <c r="H6097" t="s">
        <v>103</v>
      </c>
      <c r="I6097" t="s">
        <v>102</v>
      </c>
      <c r="J6097" t="s">
        <v>103</v>
      </c>
      <c r="K6097" t="s">
        <v>12521</v>
      </c>
      <c r="L6097" t="s">
        <v>142</v>
      </c>
      <c r="M6097" t="e">
        <f>_xlfn.XLOOKUP(B6097,Sheet1!B:B,Sheet1!C:C)</f>
        <v>#N/A</v>
      </c>
    </row>
    <row r="6098" spans="2:13" hidden="1">
      <c r="B6098" t="s">
        <v>12519</v>
      </c>
      <c r="C6098" t="s">
        <v>12524</v>
      </c>
      <c r="D6098" t="s">
        <v>226</v>
      </c>
      <c r="E6098" t="s">
        <v>5154</v>
      </c>
      <c r="F6098">
        <v>2</v>
      </c>
      <c r="G6098">
        <v>0</v>
      </c>
      <c r="H6098" t="s">
        <v>103</v>
      </c>
      <c r="I6098" t="s">
        <v>102</v>
      </c>
      <c r="J6098" t="s">
        <v>103</v>
      </c>
      <c r="K6098" t="s">
        <v>12521</v>
      </c>
      <c r="L6098" t="s">
        <v>142</v>
      </c>
      <c r="M6098" t="e">
        <f>_xlfn.XLOOKUP(B6098,Sheet1!B:B,Sheet1!C:C)</f>
        <v>#N/A</v>
      </c>
    </row>
    <row r="6099" spans="2:13" hidden="1">
      <c r="B6099" t="s">
        <v>12519</v>
      </c>
      <c r="C6099" t="s">
        <v>12525</v>
      </c>
      <c r="D6099" t="s">
        <v>226</v>
      </c>
      <c r="E6099" t="s">
        <v>5154</v>
      </c>
      <c r="F6099">
        <v>2</v>
      </c>
      <c r="G6099">
        <v>0</v>
      </c>
      <c r="H6099" t="s">
        <v>103</v>
      </c>
      <c r="I6099" t="s">
        <v>102</v>
      </c>
      <c r="J6099" t="s">
        <v>103</v>
      </c>
      <c r="K6099" t="s">
        <v>12521</v>
      </c>
      <c r="L6099" t="s">
        <v>142</v>
      </c>
      <c r="M6099" t="e">
        <f>_xlfn.XLOOKUP(B6099,Sheet1!B:B,Sheet1!C:C)</f>
        <v>#N/A</v>
      </c>
    </row>
    <row r="6100" spans="2:13" hidden="1">
      <c r="B6100" t="s">
        <v>12519</v>
      </c>
      <c r="C6100" t="s">
        <v>12526</v>
      </c>
      <c r="D6100" t="s">
        <v>226</v>
      </c>
      <c r="E6100" t="s">
        <v>5154</v>
      </c>
      <c r="F6100">
        <v>2</v>
      </c>
      <c r="G6100">
        <v>0</v>
      </c>
      <c r="H6100" t="s">
        <v>103</v>
      </c>
      <c r="I6100" t="s">
        <v>102</v>
      </c>
      <c r="J6100" t="s">
        <v>103</v>
      </c>
      <c r="K6100" t="s">
        <v>12521</v>
      </c>
      <c r="L6100" t="s">
        <v>142</v>
      </c>
      <c r="M6100" t="e">
        <f>_xlfn.XLOOKUP(B6100,Sheet1!B:B,Sheet1!C:C)</f>
        <v>#N/A</v>
      </c>
    </row>
    <row r="6101" spans="2:13" hidden="1">
      <c r="B6101" t="s">
        <v>12519</v>
      </c>
      <c r="C6101" t="s">
        <v>12527</v>
      </c>
      <c r="D6101" t="s">
        <v>226</v>
      </c>
      <c r="E6101" t="s">
        <v>5154</v>
      </c>
      <c r="F6101">
        <v>2</v>
      </c>
      <c r="G6101">
        <v>0</v>
      </c>
      <c r="H6101" t="s">
        <v>103</v>
      </c>
      <c r="I6101" t="s">
        <v>102</v>
      </c>
      <c r="J6101" t="s">
        <v>103</v>
      </c>
      <c r="K6101" t="s">
        <v>12521</v>
      </c>
      <c r="L6101" t="s">
        <v>142</v>
      </c>
      <c r="M6101" t="e">
        <f>_xlfn.XLOOKUP(B6101,Sheet1!B:B,Sheet1!C:C)</f>
        <v>#N/A</v>
      </c>
    </row>
    <row r="6102" spans="2:13" hidden="1">
      <c r="B6102" t="s">
        <v>12519</v>
      </c>
      <c r="C6102" t="s">
        <v>12528</v>
      </c>
      <c r="D6102" t="s">
        <v>226</v>
      </c>
      <c r="E6102" t="s">
        <v>5154</v>
      </c>
      <c r="F6102">
        <v>2</v>
      </c>
      <c r="G6102">
        <v>0</v>
      </c>
      <c r="H6102" t="s">
        <v>103</v>
      </c>
      <c r="I6102" t="s">
        <v>102</v>
      </c>
      <c r="J6102" t="s">
        <v>103</v>
      </c>
      <c r="K6102" t="s">
        <v>12521</v>
      </c>
      <c r="L6102" t="s">
        <v>142</v>
      </c>
      <c r="M6102" t="e">
        <f>_xlfn.XLOOKUP(B6102,Sheet1!B:B,Sheet1!C:C)</f>
        <v>#N/A</v>
      </c>
    </row>
    <row r="6103" spans="2:13" hidden="1">
      <c r="B6103" t="s">
        <v>12519</v>
      </c>
      <c r="C6103" t="s">
        <v>12529</v>
      </c>
      <c r="D6103" t="s">
        <v>226</v>
      </c>
      <c r="E6103" t="s">
        <v>5154</v>
      </c>
      <c r="F6103">
        <v>2</v>
      </c>
      <c r="G6103">
        <v>0</v>
      </c>
      <c r="H6103" t="s">
        <v>103</v>
      </c>
      <c r="I6103" t="s">
        <v>102</v>
      </c>
      <c r="J6103" t="s">
        <v>103</v>
      </c>
      <c r="K6103" t="s">
        <v>12521</v>
      </c>
      <c r="L6103" t="s">
        <v>142</v>
      </c>
      <c r="M6103" t="e">
        <f>_xlfn.XLOOKUP(B6103,Sheet1!B:B,Sheet1!C:C)</f>
        <v>#N/A</v>
      </c>
    </row>
    <row r="6104" spans="2:13" hidden="1">
      <c r="B6104" t="s">
        <v>12519</v>
      </c>
      <c r="C6104" t="s">
        <v>12530</v>
      </c>
      <c r="D6104" t="s">
        <v>226</v>
      </c>
      <c r="E6104" t="s">
        <v>5154</v>
      </c>
      <c r="F6104">
        <v>2</v>
      </c>
      <c r="G6104">
        <v>0</v>
      </c>
      <c r="H6104" t="s">
        <v>103</v>
      </c>
      <c r="I6104" t="s">
        <v>102</v>
      </c>
      <c r="J6104" t="s">
        <v>103</v>
      </c>
      <c r="K6104" t="s">
        <v>12521</v>
      </c>
      <c r="L6104" t="s">
        <v>142</v>
      </c>
      <c r="M6104" t="e">
        <f>_xlfn.XLOOKUP(B6104,Sheet1!B:B,Sheet1!C:C)</f>
        <v>#N/A</v>
      </c>
    </row>
    <row r="6105" spans="2:13" hidden="1">
      <c r="B6105" t="s">
        <v>12519</v>
      </c>
      <c r="C6105" t="s">
        <v>12531</v>
      </c>
      <c r="D6105" t="s">
        <v>226</v>
      </c>
      <c r="E6105" t="s">
        <v>5154</v>
      </c>
      <c r="F6105">
        <v>2</v>
      </c>
      <c r="G6105">
        <v>0</v>
      </c>
      <c r="H6105" t="s">
        <v>103</v>
      </c>
      <c r="I6105" t="s">
        <v>102</v>
      </c>
      <c r="J6105" t="s">
        <v>103</v>
      </c>
      <c r="K6105" t="s">
        <v>12521</v>
      </c>
      <c r="L6105" t="s">
        <v>142</v>
      </c>
      <c r="M6105" t="e">
        <f>_xlfn.XLOOKUP(B6105,Sheet1!B:B,Sheet1!C:C)</f>
        <v>#N/A</v>
      </c>
    </row>
    <row r="6106" spans="2:13" hidden="1">
      <c r="B6106" t="s">
        <v>12519</v>
      </c>
      <c r="C6106" t="s">
        <v>12532</v>
      </c>
      <c r="D6106" t="s">
        <v>226</v>
      </c>
      <c r="E6106" t="s">
        <v>5154</v>
      </c>
      <c r="F6106">
        <v>2</v>
      </c>
      <c r="G6106">
        <v>0</v>
      </c>
      <c r="H6106" t="s">
        <v>103</v>
      </c>
      <c r="I6106" t="s">
        <v>102</v>
      </c>
      <c r="J6106" t="s">
        <v>103</v>
      </c>
      <c r="K6106" t="s">
        <v>12521</v>
      </c>
      <c r="L6106" t="s">
        <v>142</v>
      </c>
      <c r="M6106" t="e">
        <f>_xlfn.XLOOKUP(B6106,Sheet1!B:B,Sheet1!C:C)</f>
        <v>#N/A</v>
      </c>
    </row>
    <row r="6107" spans="2:13" hidden="1">
      <c r="B6107" t="s">
        <v>12519</v>
      </c>
      <c r="C6107" t="s">
        <v>12533</v>
      </c>
      <c r="D6107" t="s">
        <v>5836</v>
      </c>
      <c r="E6107" t="s">
        <v>5073</v>
      </c>
      <c r="F6107">
        <v>12</v>
      </c>
      <c r="G6107">
        <v>62762</v>
      </c>
      <c r="H6107" t="s">
        <v>102</v>
      </c>
      <c r="I6107" t="s">
        <v>103</v>
      </c>
      <c r="J6107" t="s">
        <v>103</v>
      </c>
      <c r="K6107" t="s">
        <v>12521</v>
      </c>
      <c r="L6107" t="s">
        <v>142</v>
      </c>
      <c r="M6107" t="e">
        <f>_xlfn.XLOOKUP(B6107,Sheet1!B:B,Sheet1!C:C)</f>
        <v>#N/A</v>
      </c>
    </row>
    <row r="6108" spans="2:13" hidden="1">
      <c r="B6108" t="s">
        <v>12519</v>
      </c>
      <c r="C6108" t="s">
        <v>12534</v>
      </c>
      <c r="D6108" t="s">
        <v>254</v>
      </c>
      <c r="E6108" t="s">
        <v>5070</v>
      </c>
      <c r="F6108">
        <v>2</v>
      </c>
      <c r="G6108">
        <v>0</v>
      </c>
      <c r="H6108" t="s">
        <v>102</v>
      </c>
      <c r="I6108" t="s">
        <v>102</v>
      </c>
      <c r="J6108" t="s">
        <v>103</v>
      </c>
      <c r="K6108" t="s">
        <v>12521</v>
      </c>
      <c r="L6108" t="s">
        <v>142</v>
      </c>
      <c r="M6108" t="e">
        <f>_xlfn.XLOOKUP(B6108,Sheet1!B:B,Sheet1!C:C)</f>
        <v>#N/A</v>
      </c>
    </row>
    <row r="6109" spans="2:13" hidden="1">
      <c r="B6109" t="s">
        <v>12519</v>
      </c>
      <c r="C6109" t="s">
        <v>12535</v>
      </c>
      <c r="D6109" t="s">
        <v>226</v>
      </c>
      <c r="E6109" t="s">
        <v>5154</v>
      </c>
      <c r="F6109">
        <v>2</v>
      </c>
      <c r="G6109">
        <v>0</v>
      </c>
      <c r="H6109" t="s">
        <v>103</v>
      </c>
      <c r="I6109" t="s">
        <v>102</v>
      </c>
      <c r="J6109" t="s">
        <v>103</v>
      </c>
      <c r="K6109" t="s">
        <v>12521</v>
      </c>
      <c r="L6109" t="s">
        <v>142</v>
      </c>
      <c r="M6109" t="e">
        <f>_xlfn.XLOOKUP(B6109,Sheet1!B:B,Sheet1!C:C)</f>
        <v>#N/A</v>
      </c>
    </row>
    <row r="6110" spans="2:13" hidden="1">
      <c r="B6110" t="s">
        <v>12519</v>
      </c>
      <c r="C6110" t="s">
        <v>12536</v>
      </c>
      <c r="D6110" t="s">
        <v>590</v>
      </c>
      <c r="E6110" t="s">
        <v>5070</v>
      </c>
      <c r="F6110">
        <v>2</v>
      </c>
      <c r="G6110">
        <v>0</v>
      </c>
      <c r="H6110" t="s">
        <v>102</v>
      </c>
      <c r="I6110" t="s">
        <v>102</v>
      </c>
      <c r="J6110" t="s">
        <v>103</v>
      </c>
      <c r="K6110" t="s">
        <v>12521</v>
      </c>
      <c r="L6110" t="s">
        <v>142</v>
      </c>
      <c r="M6110" t="e">
        <f>_xlfn.XLOOKUP(B6110,Sheet1!B:B,Sheet1!C:C)</f>
        <v>#N/A</v>
      </c>
    </row>
    <row r="6111" spans="2:13" hidden="1">
      <c r="B6111" t="s">
        <v>12519</v>
      </c>
      <c r="C6111" t="s">
        <v>12537</v>
      </c>
      <c r="D6111" t="s">
        <v>226</v>
      </c>
      <c r="E6111" t="s">
        <v>5154</v>
      </c>
      <c r="F6111">
        <v>2</v>
      </c>
      <c r="G6111">
        <v>0</v>
      </c>
      <c r="H6111" t="s">
        <v>103</v>
      </c>
      <c r="I6111" t="s">
        <v>102</v>
      </c>
      <c r="J6111" t="s">
        <v>103</v>
      </c>
      <c r="K6111" t="s">
        <v>12521</v>
      </c>
      <c r="L6111" t="s">
        <v>142</v>
      </c>
      <c r="M6111" t="e">
        <f>_xlfn.XLOOKUP(B6111,Sheet1!B:B,Sheet1!C:C)</f>
        <v>#N/A</v>
      </c>
    </row>
    <row r="6112" spans="2:13" hidden="1">
      <c r="B6112" t="s">
        <v>12519</v>
      </c>
      <c r="C6112" t="s">
        <v>12538</v>
      </c>
      <c r="D6112" t="s">
        <v>226</v>
      </c>
      <c r="E6112" t="s">
        <v>5154</v>
      </c>
      <c r="F6112">
        <v>2</v>
      </c>
      <c r="G6112">
        <v>0</v>
      </c>
      <c r="H6112" t="s">
        <v>103</v>
      </c>
      <c r="I6112" t="s">
        <v>102</v>
      </c>
      <c r="J6112" t="s">
        <v>103</v>
      </c>
      <c r="K6112" t="s">
        <v>12521</v>
      </c>
      <c r="L6112" t="s">
        <v>142</v>
      </c>
      <c r="M6112" t="e">
        <f>_xlfn.XLOOKUP(B6112,Sheet1!B:B,Sheet1!C:C)</f>
        <v>#N/A</v>
      </c>
    </row>
    <row r="6113" spans="2:13" hidden="1">
      <c r="B6113" t="s">
        <v>12519</v>
      </c>
      <c r="C6113" t="s">
        <v>12539</v>
      </c>
      <c r="D6113" t="s">
        <v>153</v>
      </c>
      <c r="E6113" t="s">
        <v>5073</v>
      </c>
      <c r="F6113">
        <v>40</v>
      </c>
      <c r="G6113">
        <v>104468</v>
      </c>
      <c r="H6113" t="s">
        <v>102</v>
      </c>
      <c r="I6113" t="s">
        <v>103</v>
      </c>
      <c r="J6113" t="s">
        <v>103</v>
      </c>
      <c r="K6113" t="s">
        <v>12521</v>
      </c>
      <c r="L6113" t="s">
        <v>142</v>
      </c>
      <c r="M6113" t="e">
        <f>_xlfn.XLOOKUP(B6113,Sheet1!B:B,Sheet1!C:C)</f>
        <v>#N/A</v>
      </c>
    </row>
    <row r="6114" spans="2:13" hidden="1">
      <c r="B6114" t="s">
        <v>12519</v>
      </c>
      <c r="C6114" t="s">
        <v>12540</v>
      </c>
      <c r="D6114" t="s">
        <v>226</v>
      </c>
      <c r="E6114" t="s">
        <v>5154</v>
      </c>
      <c r="F6114">
        <v>2</v>
      </c>
      <c r="G6114">
        <v>0</v>
      </c>
      <c r="H6114" t="s">
        <v>103</v>
      </c>
      <c r="I6114" t="s">
        <v>102</v>
      </c>
      <c r="J6114" t="s">
        <v>103</v>
      </c>
      <c r="K6114" t="s">
        <v>12521</v>
      </c>
      <c r="L6114" t="s">
        <v>142</v>
      </c>
      <c r="M6114" t="e">
        <f>_xlfn.XLOOKUP(B6114,Sheet1!B:B,Sheet1!C:C)</f>
        <v>#N/A</v>
      </c>
    </row>
    <row r="6115" spans="2:13" hidden="1">
      <c r="B6115" t="s">
        <v>12519</v>
      </c>
      <c r="C6115" t="s">
        <v>12521</v>
      </c>
      <c r="D6115" t="s">
        <v>142</v>
      </c>
      <c r="E6115" t="s">
        <v>5070</v>
      </c>
      <c r="F6115">
        <v>2</v>
      </c>
      <c r="G6115">
        <v>0</v>
      </c>
      <c r="H6115" t="s">
        <v>102</v>
      </c>
      <c r="I6115" t="s">
        <v>102</v>
      </c>
      <c r="J6115" t="s">
        <v>103</v>
      </c>
      <c r="K6115" t="s">
        <v>12521</v>
      </c>
      <c r="L6115" t="s">
        <v>142</v>
      </c>
      <c r="M6115" t="e">
        <f>_xlfn.XLOOKUP(B6115,Sheet1!B:B,Sheet1!C:C)</f>
        <v>#N/A</v>
      </c>
    </row>
    <row r="6116" spans="2:13" hidden="1">
      <c r="B6116" t="s">
        <v>12519</v>
      </c>
      <c r="C6116" t="s">
        <v>12541</v>
      </c>
      <c r="D6116" t="s">
        <v>670</v>
      </c>
      <c r="E6116" t="s">
        <v>5070</v>
      </c>
      <c r="F6116">
        <v>2</v>
      </c>
      <c r="G6116">
        <v>0</v>
      </c>
      <c r="H6116" t="s">
        <v>102</v>
      </c>
      <c r="I6116" t="s">
        <v>102</v>
      </c>
      <c r="J6116" t="s">
        <v>103</v>
      </c>
      <c r="K6116" t="s">
        <v>12521</v>
      </c>
      <c r="L6116" t="s">
        <v>142</v>
      </c>
      <c r="M6116" t="e">
        <f>_xlfn.XLOOKUP(B6116,Sheet1!B:B,Sheet1!C:C)</f>
        <v>#N/A</v>
      </c>
    </row>
    <row r="6117" spans="2:13" hidden="1">
      <c r="B6117" t="s">
        <v>12519</v>
      </c>
      <c r="C6117" t="s">
        <v>12542</v>
      </c>
      <c r="D6117" t="s">
        <v>226</v>
      </c>
      <c r="E6117" t="s">
        <v>5154</v>
      </c>
      <c r="F6117">
        <v>2</v>
      </c>
      <c r="G6117">
        <v>0</v>
      </c>
      <c r="H6117" t="s">
        <v>103</v>
      </c>
      <c r="I6117" t="s">
        <v>102</v>
      </c>
      <c r="J6117" t="s">
        <v>103</v>
      </c>
      <c r="K6117" t="s">
        <v>12521</v>
      </c>
      <c r="L6117" t="s">
        <v>142</v>
      </c>
      <c r="M6117" t="e">
        <f>_xlfn.XLOOKUP(B6117,Sheet1!B:B,Sheet1!C:C)</f>
        <v>#N/A</v>
      </c>
    </row>
    <row r="6118" spans="2:13" hidden="1">
      <c r="B6118" t="s">
        <v>12543</v>
      </c>
      <c r="C6118" t="s">
        <v>12544</v>
      </c>
      <c r="D6118" t="s">
        <v>195</v>
      </c>
      <c r="E6118" t="s">
        <v>5073</v>
      </c>
      <c r="F6118">
        <v>40</v>
      </c>
      <c r="G6118">
        <v>177786</v>
      </c>
      <c r="H6118" t="s">
        <v>102</v>
      </c>
      <c r="I6118" t="s">
        <v>103</v>
      </c>
      <c r="J6118" t="s">
        <v>103</v>
      </c>
      <c r="K6118" t="s">
        <v>12544</v>
      </c>
      <c r="L6118" t="s">
        <v>195</v>
      </c>
      <c r="M6118" t="e">
        <f>_xlfn.XLOOKUP(B6118,Sheet1!B:B,Sheet1!C:C)</f>
        <v>#N/A</v>
      </c>
    </row>
    <row r="6119" spans="2:13" hidden="1">
      <c r="B6119" t="s">
        <v>12543</v>
      </c>
      <c r="C6119" t="s">
        <v>12545</v>
      </c>
      <c r="D6119" t="s">
        <v>180</v>
      </c>
      <c r="E6119" t="s">
        <v>5154</v>
      </c>
      <c r="F6119">
        <v>5</v>
      </c>
      <c r="G6119">
        <v>0</v>
      </c>
      <c r="H6119" t="s">
        <v>103</v>
      </c>
      <c r="I6119" t="s">
        <v>102</v>
      </c>
      <c r="J6119" t="s">
        <v>103</v>
      </c>
      <c r="K6119" t="s">
        <v>12544</v>
      </c>
      <c r="L6119" t="s">
        <v>195</v>
      </c>
      <c r="M6119" t="e">
        <f>_xlfn.XLOOKUP(B6119,Sheet1!B:B,Sheet1!C:C)</f>
        <v>#N/A</v>
      </c>
    </row>
    <row r="6120" spans="2:13" hidden="1">
      <c r="B6120" t="s">
        <v>12543</v>
      </c>
      <c r="C6120" t="s">
        <v>12546</v>
      </c>
      <c r="D6120" t="s">
        <v>180</v>
      </c>
      <c r="E6120" t="s">
        <v>5154</v>
      </c>
      <c r="F6120">
        <v>5</v>
      </c>
      <c r="G6120">
        <v>0</v>
      </c>
      <c r="H6120" t="s">
        <v>103</v>
      </c>
      <c r="I6120" t="s">
        <v>102</v>
      </c>
      <c r="J6120" t="s">
        <v>103</v>
      </c>
      <c r="K6120" t="s">
        <v>12544</v>
      </c>
      <c r="L6120" t="s">
        <v>195</v>
      </c>
      <c r="M6120" t="e">
        <f>_xlfn.XLOOKUP(B6120,Sheet1!B:B,Sheet1!C:C)</f>
        <v>#N/A</v>
      </c>
    </row>
    <row r="6121" spans="2:13" hidden="1">
      <c r="B6121" t="s">
        <v>12543</v>
      </c>
      <c r="C6121" t="s">
        <v>12547</v>
      </c>
      <c r="D6121" t="s">
        <v>12548</v>
      </c>
      <c r="E6121" t="s">
        <v>5073</v>
      </c>
      <c r="F6121">
        <v>40</v>
      </c>
      <c r="G6121">
        <v>136383</v>
      </c>
      <c r="H6121" t="s">
        <v>102</v>
      </c>
      <c r="I6121" t="s">
        <v>103</v>
      </c>
      <c r="J6121" t="s">
        <v>103</v>
      </c>
      <c r="K6121" t="s">
        <v>12544</v>
      </c>
      <c r="L6121" t="s">
        <v>195</v>
      </c>
      <c r="M6121" t="e">
        <f>_xlfn.XLOOKUP(B6121,Sheet1!B:B,Sheet1!C:C)</f>
        <v>#N/A</v>
      </c>
    </row>
    <row r="6122" spans="2:13" hidden="1">
      <c r="B6122" t="s">
        <v>12543</v>
      </c>
      <c r="C6122" t="s">
        <v>12549</v>
      </c>
      <c r="D6122" t="s">
        <v>180</v>
      </c>
      <c r="E6122" t="s">
        <v>5154</v>
      </c>
      <c r="F6122">
        <v>5</v>
      </c>
      <c r="G6122">
        <v>0</v>
      </c>
      <c r="H6122" t="s">
        <v>103</v>
      </c>
      <c r="I6122" t="s">
        <v>102</v>
      </c>
      <c r="J6122" t="s">
        <v>103</v>
      </c>
      <c r="K6122" t="s">
        <v>12544</v>
      </c>
      <c r="L6122" t="s">
        <v>195</v>
      </c>
      <c r="M6122" t="e">
        <f>_xlfn.XLOOKUP(B6122,Sheet1!B:B,Sheet1!C:C)</f>
        <v>#N/A</v>
      </c>
    </row>
    <row r="6123" spans="2:13" hidden="1">
      <c r="B6123" t="s">
        <v>12543</v>
      </c>
      <c r="C6123" t="s">
        <v>12550</v>
      </c>
      <c r="D6123" t="s">
        <v>315</v>
      </c>
      <c r="E6123" t="s">
        <v>5070</v>
      </c>
      <c r="F6123">
        <v>10</v>
      </c>
      <c r="G6123">
        <v>0</v>
      </c>
      <c r="H6123" t="s">
        <v>102</v>
      </c>
      <c r="I6123" t="s">
        <v>102</v>
      </c>
      <c r="J6123" t="s">
        <v>103</v>
      </c>
      <c r="K6123" t="s">
        <v>12544</v>
      </c>
      <c r="L6123" t="s">
        <v>195</v>
      </c>
      <c r="M6123" t="e">
        <f>_xlfn.XLOOKUP(B6123,Sheet1!B:B,Sheet1!C:C)</f>
        <v>#N/A</v>
      </c>
    </row>
    <row r="6124" spans="2:13" hidden="1">
      <c r="B6124" t="s">
        <v>12543</v>
      </c>
      <c r="C6124" t="s">
        <v>12551</v>
      </c>
      <c r="D6124" t="s">
        <v>12552</v>
      </c>
      <c r="F6124">
        <v>40</v>
      </c>
      <c r="G6124">
        <v>122664</v>
      </c>
      <c r="H6124" t="s">
        <v>103</v>
      </c>
      <c r="I6124" t="s">
        <v>103</v>
      </c>
      <c r="J6124" t="s">
        <v>103</v>
      </c>
      <c r="K6124" t="s">
        <v>12544</v>
      </c>
      <c r="L6124" t="s">
        <v>195</v>
      </c>
      <c r="M6124" t="e">
        <f>_xlfn.XLOOKUP(B6124,Sheet1!B:B,Sheet1!C:C)</f>
        <v>#N/A</v>
      </c>
    </row>
    <row r="6125" spans="2:13" hidden="1">
      <c r="B6125" t="s">
        <v>12543</v>
      </c>
      <c r="C6125" t="s">
        <v>12553</v>
      </c>
      <c r="D6125" t="s">
        <v>180</v>
      </c>
      <c r="E6125" t="s">
        <v>5154</v>
      </c>
      <c r="F6125">
        <v>5</v>
      </c>
      <c r="G6125">
        <v>0</v>
      </c>
      <c r="H6125" t="s">
        <v>103</v>
      </c>
      <c r="I6125" t="s">
        <v>102</v>
      </c>
      <c r="J6125" t="s">
        <v>103</v>
      </c>
      <c r="K6125" t="s">
        <v>12544</v>
      </c>
      <c r="L6125" t="s">
        <v>195</v>
      </c>
      <c r="M6125" t="e">
        <f>_xlfn.XLOOKUP(B6125,Sheet1!B:B,Sheet1!C:C)</f>
        <v>#N/A</v>
      </c>
    </row>
    <row r="6126" spans="2:13" hidden="1">
      <c r="B6126" t="s">
        <v>12543</v>
      </c>
      <c r="C6126" t="s">
        <v>12554</v>
      </c>
      <c r="D6126" t="s">
        <v>653</v>
      </c>
      <c r="E6126" t="s">
        <v>5070</v>
      </c>
      <c r="F6126">
        <v>10</v>
      </c>
      <c r="G6126">
        <v>0</v>
      </c>
      <c r="H6126" t="s">
        <v>102</v>
      </c>
      <c r="I6126" t="s">
        <v>102</v>
      </c>
      <c r="J6126" t="s">
        <v>103</v>
      </c>
      <c r="K6126" t="s">
        <v>12544</v>
      </c>
      <c r="L6126" t="s">
        <v>195</v>
      </c>
      <c r="M6126" t="e">
        <f>_xlfn.XLOOKUP(B6126,Sheet1!B:B,Sheet1!C:C)</f>
        <v>#N/A</v>
      </c>
    </row>
    <row r="6127" spans="2:13" hidden="1">
      <c r="B6127" t="s">
        <v>12543</v>
      </c>
      <c r="C6127" t="s">
        <v>12555</v>
      </c>
      <c r="F6127">
        <v>40</v>
      </c>
      <c r="G6127">
        <v>101815</v>
      </c>
      <c r="H6127" t="s">
        <v>103</v>
      </c>
      <c r="I6127" t="s">
        <v>103</v>
      </c>
      <c r="J6127" t="s">
        <v>103</v>
      </c>
      <c r="K6127" t="s">
        <v>12544</v>
      </c>
      <c r="L6127" t="s">
        <v>195</v>
      </c>
      <c r="M6127" t="e">
        <f>_xlfn.XLOOKUP(B6127,Sheet1!B:B,Sheet1!C:C)</f>
        <v>#N/A</v>
      </c>
    </row>
    <row r="6128" spans="2:13" hidden="1">
      <c r="B6128" t="s">
        <v>12543</v>
      </c>
      <c r="C6128" t="s">
        <v>12556</v>
      </c>
      <c r="D6128" t="s">
        <v>12557</v>
      </c>
      <c r="F6128">
        <v>40</v>
      </c>
      <c r="G6128">
        <v>130656</v>
      </c>
      <c r="H6128" t="s">
        <v>103</v>
      </c>
      <c r="I6128" t="s">
        <v>103</v>
      </c>
      <c r="J6128" t="s">
        <v>103</v>
      </c>
      <c r="K6128" t="s">
        <v>12544</v>
      </c>
      <c r="L6128" t="s">
        <v>195</v>
      </c>
      <c r="M6128" t="e">
        <f>_xlfn.XLOOKUP(B6128,Sheet1!B:B,Sheet1!C:C)</f>
        <v>#N/A</v>
      </c>
    </row>
    <row r="6129" spans="2:13" hidden="1">
      <c r="B6129" t="s">
        <v>12543</v>
      </c>
      <c r="C6129" t="s">
        <v>12558</v>
      </c>
      <c r="D6129" t="s">
        <v>180</v>
      </c>
      <c r="E6129" t="s">
        <v>5154</v>
      </c>
      <c r="F6129">
        <v>5</v>
      </c>
      <c r="G6129">
        <v>0</v>
      </c>
      <c r="H6129" t="s">
        <v>103</v>
      </c>
      <c r="I6129" t="s">
        <v>102</v>
      </c>
      <c r="J6129" t="s">
        <v>103</v>
      </c>
      <c r="K6129" t="s">
        <v>12544</v>
      </c>
      <c r="L6129" t="s">
        <v>195</v>
      </c>
      <c r="M6129" t="e">
        <f>_xlfn.XLOOKUP(B6129,Sheet1!B:B,Sheet1!C:C)</f>
        <v>#N/A</v>
      </c>
    </row>
    <row r="6130" spans="2:13" hidden="1">
      <c r="B6130" t="s">
        <v>12543</v>
      </c>
      <c r="C6130" t="s">
        <v>12559</v>
      </c>
      <c r="D6130" t="s">
        <v>180</v>
      </c>
      <c r="E6130" t="s">
        <v>5154</v>
      </c>
      <c r="F6130">
        <v>5</v>
      </c>
      <c r="G6130">
        <v>0</v>
      </c>
      <c r="H6130" t="s">
        <v>103</v>
      </c>
      <c r="I6130" t="s">
        <v>102</v>
      </c>
      <c r="J6130" t="s">
        <v>103</v>
      </c>
      <c r="K6130" t="s">
        <v>12544</v>
      </c>
      <c r="L6130" t="s">
        <v>195</v>
      </c>
      <c r="M6130" t="e">
        <f>_xlfn.XLOOKUP(B6130,Sheet1!B:B,Sheet1!C:C)</f>
        <v>#N/A</v>
      </c>
    </row>
    <row r="6131" spans="2:13" hidden="1">
      <c r="B6131" t="s">
        <v>12543</v>
      </c>
      <c r="C6131" t="s">
        <v>12560</v>
      </c>
      <c r="D6131" t="s">
        <v>12561</v>
      </c>
      <c r="F6131">
        <v>40</v>
      </c>
      <c r="G6131">
        <v>133256</v>
      </c>
      <c r="H6131" t="s">
        <v>103</v>
      </c>
      <c r="I6131" t="s">
        <v>103</v>
      </c>
      <c r="J6131" t="s">
        <v>103</v>
      </c>
      <c r="K6131" t="s">
        <v>12544</v>
      </c>
      <c r="L6131" t="s">
        <v>195</v>
      </c>
      <c r="M6131" t="e">
        <f>_xlfn.XLOOKUP(B6131,Sheet1!B:B,Sheet1!C:C)</f>
        <v>#N/A</v>
      </c>
    </row>
    <row r="6132" spans="2:13" hidden="1">
      <c r="B6132" t="s">
        <v>12543</v>
      </c>
      <c r="C6132" t="s">
        <v>12562</v>
      </c>
      <c r="D6132" t="s">
        <v>12563</v>
      </c>
      <c r="F6132">
        <v>40</v>
      </c>
      <c r="G6132">
        <v>119535</v>
      </c>
      <c r="H6132" t="s">
        <v>103</v>
      </c>
      <c r="I6132" t="s">
        <v>103</v>
      </c>
      <c r="J6132" t="s">
        <v>103</v>
      </c>
      <c r="K6132" t="s">
        <v>12544</v>
      </c>
      <c r="L6132" t="s">
        <v>195</v>
      </c>
      <c r="M6132" t="e">
        <f>_xlfn.XLOOKUP(B6132,Sheet1!B:B,Sheet1!C:C)</f>
        <v>#N/A</v>
      </c>
    </row>
    <row r="6133" spans="2:13" hidden="1">
      <c r="B6133" t="s">
        <v>12543</v>
      </c>
      <c r="C6133" t="s">
        <v>12564</v>
      </c>
      <c r="D6133" t="s">
        <v>180</v>
      </c>
      <c r="E6133" t="s">
        <v>5154</v>
      </c>
      <c r="F6133">
        <v>5</v>
      </c>
      <c r="G6133">
        <v>0</v>
      </c>
      <c r="H6133" t="s">
        <v>103</v>
      </c>
      <c r="I6133" t="s">
        <v>102</v>
      </c>
      <c r="J6133" t="s">
        <v>103</v>
      </c>
      <c r="K6133" t="s">
        <v>12544</v>
      </c>
      <c r="L6133" t="s">
        <v>195</v>
      </c>
      <c r="M6133" t="e">
        <f>_xlfn.XLOOKUP(B6133,Sheet1!B:B,Sheet1!C:C)</f>
        <v>#N/A</v>
      </c>
    </row>
    <row r="6134" spans="2:13" hidden="1">
      <c r="B6134" t="s">
        <v>12543</v>
      </c>
      <c r="C6134" t="s">
        <v>12565</v>
      </c>
      <c r="D6134" t="s">
        <v>180</v>
      </c>
      <c r="E6134" t="s">
        <v>5154</v>
      </c>
      <c r="F6134">
        <v>5</v>
      </c>
      <c r="G6134">
        <v>0</v>
      </c>
      <c r="H6134" t="s">
        <v>103</v>
      </c>
      <c r="I6134" t="s">
        <v>102</v>
      </c>
      <c r="J6134" t="s">
        <v>103</v>
      </c>
      <c r="K6134" t="s">
        <v>12544</v>
      </c>
      <c r="L6134" t="s">
        <v>195</v>
      </c>
      <c r="M6134" t="e">
        <f>_xlfn.XLOOKUP(B6134,Sheet1!B:B,Sheet1!C:C)</f>
        <v>#N/A</v>
      </c>
    </row>
    <row r="6135" spans="2:13" hidden="1">
      <c r="B6135" t="s">
        <v>12543</v>
      </c>
      <c r="C6135" t="s">
        <v>12566</v>
      </c>
      <c r="D6135" t="s">
        <v>180</v>
      </c>
      <c r="E6135" t="s">
        <v>5154</v>
      </c>
      <c r="F6135">
        <v>5</v>
      </c>
      <c r="G6135">
        <v>0</v>
      </c>
      <c r="H6135" t="s">
        <v>103</v>
      </c>
      <c r="I6135" t="s">
        <v>102</v>
      </c>
      <c r="J6135" t="s">
        <v>103</v>
      </c>
      <c r="K6135" t="s">
        <v>12544</v>
      </c>
      <c r="L6135" t="s">
        <v>195</v>
      </c>
      <c r="M6135" t="e">
        <f>_xlfn.XLOOKUP(B6135,Sheet1!B:B,Sheet1!C:C)</f>
        <v>#N/A</v>
      </c>
    </row>
    <row r="6136" spans="2:13" hidden="1">
      <c r="B6136" t="s">
        <v>12543</v>
      </c>
      <c r="C6136" t="s">
        <v>12567</v>
      </c>
      <c r="D6136" t="s">
        <v>180</v>
      </c>
      <c r="E6136" t="s">
        <v>5154</v>
      </c>
      <c r="F6136">
        <v>5</v>
      </c>
      <c r="G6136">
        <v>0</v>
      </c>
      <c r="H6136" t="s">
        <v>103</v>
      </c>
      <c r="I6136" t="s">
        <v>102</v>
      </c>
      <c r="J6136" t="s">
        <v>103</v>
      </c>
      <c r="K6136" t="s">
        <v>12544</v>
      </c>
      <c r="L6136" t="s">
        <v>195</v>
      </c>
      <c r="M6136" t="e">
        <f>_xlfn.XLOOKUP(B6136,Sheet1!B:B,Sheet1!C:C)</f>
        <v>#N/A</v>
      </c>
    </row>
    <row r="6137" spans="2:13" hidden="1">
      <c r="B6137" t="s">
        <v>12543</v>
      </c>
      <c r="C6137" t="s">
        <v>12568</v>
      </c>
      <c r="D6137" t="s">
        <v>5224</v>
      </c>
      <c r="E6137" t="s">
        <v>5070</v>
      </c>
      <c r="F6137">
        <v>8</v>
      </c>
      <c r="G6137">
        <v>0</v>
      </c>
      <c r="H6137" t="s">
        <v>102</v>
      </c>
      <c r="I6137" t="s">
        <v>102</v>
      </c>
      <c r="J6137" t="s">
        <v>103</v>
      </c>
      <c r="K6137" t="s">
        <v>12544</v>
      </c>
      <c r="L6137" t="s">
        <v>195</v>
      </c>
      <c r="M6137" t="e">
        <f>_xlfn.XLOOKUP(B6137,Sheet1!B:B,Sheet1!C:C)</f>
        <v>#N/A</v>
      </c>
    </row>
    <row r="6138" spans="2:13" hidden="1">
      <c r="B6138" t="s">
        <v>12543</v>
      </c>
      <c r="C6138" t="s">
        <v>12569</v>
      </c>
      <c r="D6138" t="s">
        <v>267</v>
      </c>
      <c r="E6138" t="s">
        <v>5070</v>
      </c>
      <c r="F6138">
        <v>8</v>
      </c>
      <c r="G6138">
        <v>0</v>
      </c>
      <c r="H6138" t="s">
        <v>102</v>
      </c>
      <c r="I6138" t="s">
        <v>102</v>
      </c>
      <c r="J6138" t="s">
        <v>103</v>
      </c>
      <c r="K6138" t="s">
        <v>12544</v>
      </c>
      <c r="L6138" t="s">
        <v>195</v>
      </c>
      <c r="M6138" t="e">
        <f>_xlfn.XLOOKUP(B6138,Sheet1!B:B,Sheet1!C:C)</f>
        <v>#N/A</v>
      </c>
    </row>
    <row r="6139" spans="2:13" hidden="1">
      <c r="B6139" t="s">
        <v>12570</v>
      </c>
      <c r="C6139" t="s">
        <v>12571</v>
      </c>
      <c r="D6139" t="s">
        <v>153</v>
      </c>
      <c r="E6139" t="s">
        <v>5070</v>
      </c>
      <c r="F6139">
        <v>0</v>
      </c>
      <c r="G6139">
        <v>0</v>
      </c>
      <c r="H6139" t="s">
        <v>102</v>
      </c>
      <c r="I6139" t="s">
        <v>102</v>
      </c>
      <c r="J6139" t="s">
        <v>103</v>
      </c>
      <c r="K6139" t="s">
        <v>12572</v>
      </c>
      <c r="L6139" t="s">
        <v>590</v>
      </c>
      <c r="M6139" t="e">
        <f>_xlfn.XLOOKUP(B6139,Sheet1!B:B,Sheet1!C:C)</f>
        <v>#N/A</v>
      </c>
    </row>
    <row r="6140" spans="2:13" hidden="1">
      <c r="B6140" t="s">
        <v>12570</v>
      </c>
      <c r="C6140" t="s">
        <v>12573</v>
      </c>
      <c r="D6140" t="s">
        <v>226</v>
      </c>
      <c r="E6140" t="s">
        <v>5070</v>
      </c>
      <c r="F6140">
        <v>0.5</v>
      </c>
      <c r="G6140">
        <v>0</v>
      </c>
      <c r="H6140" t="s">
        <v>102</v>
      </c>
      <c r="I6140" t="s">
        <v>102</v>
      </c>
      <c r="J6140" t="s">
        <v>103</v>
      </c>
      <c r="K6140" t="s">
        <v>12572</v>
      </c>
      <c r="L6140" t="s">
        <v>590</v>
      </c>
      <c r="M6140" t="e">
        <f>_xlfn.XLOOKUP(B6140,Sheet1!B:B,Sheet1!C:C)</f>
        <v>#N/A</v>
      </c>
    </row>
    <row r="6141" spans="2:13" hidden="1">
      <c r="B6141" t="s">
        <v>12570</v>
      </c>
      <c r="C6141" t="s">
        <v>12574</v>
      </c>
      <c r="D6141" t="s">
        <v>670</v>
      </c>
      <c r="E6141" t="s">
        <v>5070</v>
      </c>
      <c r="F6141">
        <v>0.5</v>
      </c>
      <c r="G6141">
        <v>0</v>
      </c>
      <c r="H6141" t="s">
        <v>102</v>
      </c>
      <c r="I6141" t="s">
        <v>102</v>
      </c>
      <c r="J6141" t="s">
        <v>103</v>
      </c>
      <c r="K6141" t="s">
        <v>12572</v>
      </c>
      <c r="L6141" t="s">
        <v>590</v>
      </c>
      <c r="M6141" t="e">
        <f>_xlfn.XLOOKUP(B6141,Sheet1!B:B,Sheet1!C:C)</f>
        <v>#N/A</v>
      </c>
    </row>
    <row r="6142" spans="2:13" hidden="1">
      <c r="B6142" t="s">
        <v>12570</v>
      </c>
      <c r="C6142" t="s">
        <v>12575</v>
      </c>
      <c r="D6142" t="s">
        <v>226</v>
      </c>
      <c r="E6142" t="s">
        <v>5070</v>
      </c>
      <c r="F6142">
        <v>0.5</v>
      </c>
      <c r="G6142">
        <v>0</v>
      </c>
      <c r="H6142" t="s">
        <v>102</v>
      </c>
      <c r="I6142" t="s">
        <v>102</v>
      </c>
      <c r="J6142" t="s">
        <v>103</v>
      </c>
      <c r="K6142" t="s">
        <v>12572</v>
      </c>
      <c r="L6142" t="s">
        <v>590</v>
      </c>
      <c r="M6142" t="e">
        <f>_xlfn.XLOOKUP(B6142,Sheet1!B:B,Sheet1!C:C)</f>
        <v>#N/A</v>
      </c>
    </row>
    <row r="6143" spans="2:13" hidden="1">
      <c r="B6143" t="s">
        <v>12570</v>
      </c>
      <c r="C6143" t="s">
        <v>12576</v>
      </c>
      <c r="D6143" t="s">
        <v>142</v>
      </c>
      <c r="E6143" t="s">
        <v>5070</v>
      </c>
      <c r="F6143">
        <v>0.5</v>
      </c>
      <c r="G6143">
        <v>0</v>
      </c>
      <c r="H6143" t="s">
        <v>102</v>
      </c>
      <c r="I6143" t="s">
        <v>102</v>
      </c>
      <c r="J6143" t="s">
        <v>103</v>
      </c>
      <c r="K6143" t="s">
        <v>12572</v>
      </c>
      <c r="L6143" t="s">
        <v>590</v>
      </c>
      <c r="M6143" t="e">
        <f>_xlfn.XLOOKUP(B6143,Sheet1!B:B,Sheet1!C:C)</f>
        <v>#N/A</v>
      </c>
    </row>
    <row r="6144" spans="2:13" hidden="1">
      <c r="B6144" t="s">
        <v>12570</v>
      </c>
      <c r="C6144" t="s">
        <v>12577</v>
      </c>
      <c r="D6144" t="s">
        <v>226</v>
      </c>
      <c r="E6144" t="s">
        <v>5070</v>
      </c>
      <c r="F6144">
        <v>0.5</v>
      </c>
      <c r="G6144">
        <v>0</v>
      </c>
      <c r="H6144" t="s">
        <v>102</v>
      </c>
      <c r="I6144" t="s">
        <v>102</v>
      </c>
      <c r="J6144" t="s">
        <v>103</v>
      </c>
      <c r="K6144" t="s">
        <v>12572</v>
      </c>
      <c r="L6144" t="s">
        <v>590</v>
      </c>
      <c r="M6144" t="e">
        <f>_xlfn.XLOOKUP(B6144,Sheet1!B:B,Sheet1!C:C)</f>
        <v>#N/A</v>
      </c>
    </row>
    <row r="6145" spans="2:13" hidden="1">
      <c r="B6145" t="s">
        <v>12570</v>
      </c>
      <c r="C6145" t="s">
        <v>12572</v>
      </c>
      <c r="D6145" t="s">
        <v>590</v>
      </c>
      <c r="E6145" t="s">
        <v>5070</v>
      </c>
      <c r="F6145">
        <v>0.5</v>
      </c>
      <c r="G6145">
        <v>0</v>
      </c>
      <c r="H6145" t="s">
        <v>102</v>
      </c>
      <c r="I6145" t="s">
        <v>102</v>
      </c>
      <c r="J6145" t="s">
        <v>103</v>
      </c>
      <c r="K6145" t="s">
        <v>12572</v>
      </c>
      <c r="L6145" t="s">
        <v>590</v>
      </c>
      <c r="M6145" t="e">
        <f>_xlfn.XLOOKUP(B6145,Sheet1!B:B,Sheet1!C:C)</f>
        <v>#N/A</v>
      </c>
    </row>
    <row r="6146" spans="2:13" hidden="1">
      <c r="B6146" t="s">
        <v>12570</v>
      </c>
      <c r="C6146" t="s">
        <v>12578</v>
      </c>
      <c r="D6146" t="s">
        <v>254</v>
      </c>
      <c r="E6146" t="s">
        <v>5070</v>
      </c>
      <c r="F6146">
        <v>0.5</v>
      </c>
      <c r="G6146">
        <v>0</v>
      </c>
      <c r="H6146" t="s">
        <v>102</v>
      </c>
      <c r="I6146" t="s">
        <v>102</v>
      </c>
      <c r="J6146" t="s">
        <v>103</v>
      </c>
      <c r="K6146" t="s">
        <v>12572</v>
      </c>
      <c r="L6146" t="s">
        <v>590</v>
      </c>
      <c r="M6146" t="e">
        <f>_xlfn.XLOOKUP(B6146,Sheet1!B:B,Sheet1!C:C)</f>
        <v>#N/A</v>
      </c>
    </row>
    <row r="6147" spans="2:13" hidden="1">
      <c r="B6147" t="s">
        <v>5108</v>
      </c>
      <c r="C6147" t="s">
        <v>12579</v>
      </c>
      <c r="D6147" t="s">
        <v>180</v>
      </c>
      <c r="E6147" t="s">
        <v>5154</v>
      </c>
      <c r="F6147" t="s">
        <v>5447</v>
      </c>
      <c r="G6147">
        <v>0</v>
      </c>
      <c r="H6147" t="s">
        <v>103</v>
      </c>
      <c r="I6147" t="s">
        <v>102</v>
      </c>
      <c r="J6147" t="s">
        <v>103</v>
      </c>
      <c r="K6147" t="s">
        <v>5109</v>
      </c>
      <c r="L6147" t="s">
        <v>12580</v>
      </c>
      <c r="M6147" t="str">
        <f>_xlfn.XLOOKUP(B6147,Sheet1!B:B,Sheet1!C:C)</f>
        <v>Merryl Putri</v>
      </c>
    </row>
    <row r="6148" spans="2:13" hidden="1">
      <c r="B6148" t="s">
        <v>5108</v>
      </c>
      <c r="C6148" t="s">
        <v>12581</v>
      </c>
      <c r="D6148" t="s">
        <v>466</v>
      </c>
      <c r="E6148" t="s">
        <v>5154</v>
      </c>
      <c r="F6148" t="s">
        <v>12582</v>
      </c>
      <c r="G6148">
        <v>70626</v>
      </c>
      <c r="H6148" t="s">
        <v>103</v>
      </c>
      <c r="I6148" t="s">
        <v>102</v>
      </c>
      <c r="J6148" t="s">
        <v>103</v>
      </c>
      <c r="K6148" t="s">
        <v>5109</v>
      </c>
      <c r="L6148" t="s">
        <v>12580</v>
      </c>
      <c r="M6148" t="str">
        <f>_xlfn.XLOOKUP(B6148,Sheet1!B:B,Sheet1!C:C)</f>
        <v>Merryl Putri</v>
      </c>
    </row>
    <row r="6149" spans="2:13" hidden="1">
      <c r="B6149" t="s">
        <v>5108</v>
      </c>
      <c r="C6149" t="s">
        <v>12583</v>
      </c>
      <c r="D6149" t="s">
        <v>8054</v>
      </c>
      <c r="E6149" t="s">
        <v>5154</v>
      </c>
      <c r="F6149" t="s">
        <v>5447</v>
      </c>
      <c r="G6149">
        <v>0</v>
      </c>
      <c r="H6149" t="s">
        <v>103</v>
      </c>
      <c r="I6149" t="s">
        <v>102</v>
      </c>
      <c r="J6149" t="s">
        <v>103</v>
      </c>
      <c r="K6149" t="s">
        <v>5109</v>
      </c>
      <c r="L6149" t="s">
        <v>12580</v>
      </c>
      <c r="M6149" t="str">
        <f>_xlfn.XLOOKUP(B6149,Sheet1!B:B,Sheet1!C:C)</f>
        <v>Merryl Putri</v>
      </c>
    </row>
    <row r="6150" spans="2:13" hidden="1">
      <c r="B6150" t="s">
        <v>5108</v>
      </c>
      <c r="C6150" t="s">
        <v>5109</v>
      </c>
      <c r="D6150" t="s">
        <v>5110</v>
      </c>
      <c r="E6150" t="s">
        <v>5070</v>
      </c>
      <c r="F6150" t="s">
        <v>5066</v>
      </c>
      <c r="G6150">
        <v>225085</v>
      </c>
      <c r="H6150" t="s">
        <v>102</v>
      </c>
      <c r="I6150" t="s">
        <v>102</v>
      </c>
      <c r="J6150" t="s">
        <v>103</v>
      </c>
      <c r="K6150" t="s">
        <v>5109</v>
      </c>
      <c r="L6150" t="s">
        <v>12580</v>
      </c>
      <c r="M6150" t="str">
        <f>_xlfn.XLOOKUP(B6150,Sheet1!B:B,Sheet1!C:C)</f>
        <v>Merryl Putri</v>
      </c>
    </row>
    <row r="6151" spans="2:13" hidden="1">
      <c r="B6151" t="s">
        <v>5108</v>
      </c>
      <c r="C6151" t="s">
        <v>12584</v>
      </c>
      <c r="D6151" t="s">
        <v>180</v>
      </c>
      <c r="E6151" t="s">
        <v>5154</v>
      </c>
      <c r="F6151" t="s">
        <v>5447</v>
      </c>
      <c r="G6151">
        <v>0</v>
      </c>
      <c r="H6151" t="s">
        <v>103</v>
      </c>
      <c r="I6151" t="s">
        <v>102</v>
      </c>
      <c r="J6151" t="s">
        <v>103</v>
      </c>
      <c r="K6151" t="s">
        <v>5109</v>
      </c>
      <c r="L6151" t="s">
        <v>12580</v>
      </c>
      <c r="M6151" t="str">
        <f>_xlfn.XLOOKUP(B6151,Sheet1!B:B,Sheet1!C:C)</f>
        <v>Merryl Putri</v>
      </c>
    </row>
    <row r="6152" spans="2:13" hidden="1">
      <c r="B6152" t="s">
        <v>12585</v>
      </c>
      <c r="C6152" t="s">
        <v>12586</v>
      </c>
      <c r="D6152" t="s">
        <v>142</v>
      </c>
      <c r="E6152" t="s">
        <v>5070</v>
      </c>
      <c r="F6152">
        <v>5</v>
      </c>
      <c r="G6152">
        <v>0</v>
      </c>
      <c r="H6152" t="s">
        <v>102</v>
      </c>
      <c r="I6152" t="s">
        <v>102</v>
      </c>
      <c r="J6152" t="s">
        <v>103</v>
      </c>
      <c r="K6152" t="s">
        <v>12587</v>
      </c>
      <c r="L6152" t="s">
        <v>153</v>
      </c>
      <c r="M6152" t="e">
        <f>_xlfn.XLOOKUP(B6152,Sheet1!B:B,Sheet1!C:C)</f>
        <v>#N/A</v>
      </c>
    </row>
    <row r="6153" spans="2:13" hidden="1">
      <c r="B6153" t="s">
        <v>12585</v>
      </c>
      <c r="C6153" t="s">
        <v>12588</v>
      </c>
      <c r="D6153" t="s">
        <v>254</v>
      </c>
      <c r="E6153" t="s">
        <v>5070</v>
      </c>
      <c r="F6153">
        <v>10</v>
      </c>
      <c r="G6153">
        <v>0</v>
      </c>
      <c r="H6153" t="s">
        <v>102</v>
      </c>
      <c r="I6153" t="s">
        <v>102</v>
      </c>
      <c r="J6153" t="s">
        <v>103</v>
      </c>
      <c r="K6153" t="s">
        <v>12587</v>
      </c>
      <c r="L6153" t="s">
        <v>153</v>
      </c>
      <c r="M6153" t="e">
        <f>_xlfn.XLOOKUP(B6153,Sheet1!B:B,Sheet1!C:C)</f>
        <v>#N/A</v>
      </c>
    </row>
    <row r="6154" spans="2:13" hidden="1">
      <c r="B6154" t="s">
        <v>12585</v>
      </c>
      <c r="C6154" t="s">
        <v>12589</v>
      </c>
      <c r="D6154" t="s">
        <v>226</v>
      </c>
      <c r="E6154" t="s">
        <v>5154</v>
      </c>
      <c r="F6154">
        <v>5</v>
      </c>
      <c r="G6154">
        <v>0</v>
      </c>
      <c r="H6154" t="s">
        <v>103</v>
      </c>
      <c r="I6154" t="s">
        <v>102</v>
      </c>
      <c r="J6154" t="s">
        <v>103</v>
      </c>
      <c r="K6154" t="s">
        <v>12587</v>
      </c>
      <c r="L6154" t="s">
        <v>153</v>
      </c>
      <c r="M6154" t="e">
        <f>_xlfn.XLOOKUP(B6154,Sheet1!B:B,Sheet1!C:C)</f>
        <v>#N/A</v>
      </c>
    </row>
    <row r="6155" spans="2:13" hidden="1">
      <c r="B6155" t="s">
        <v>12585</v>
      </c>
      <c r="C6155" t="s">
        <v>12590</v>
      </c>
      <c r="D6155" t="s">
        <v>226</v>
      </c>
      <c r="E6155" t="s">
        <v>5154</v>
      </c>
      <c r="F6155">
        <v>5</v>
      </c>
      <c r="G6155">
        <v>0</v>
      </c>
      <c r="H6155" t="s">
        <v>103</v>
      </c>
      <c r="I6155" t="s">
        <v>102</v>
      </c>
      <c r="J6155" t="s">
        <v>103</v>
      </c>
      <c r="K6155" t="s">
        <v>12587</v>
      </c>
      <c r="L6155" t="s">
        <v>153</v>
      </c>
      <c r="M6155" t="e">
        <f>_xlfn.XLOOKUP(B6155,Sheet1!B:B,Sheet1!C:C)</f>
        <v>#N/A</v>
      </c>
    </row>
    <row r="6156" spans="2:13" hidden="1">
      <c r="B6156" t="s">
        <v>12591</v>
      </c>
      <c r="C6156" t="s">
        <v>12592</v>
      </c>
      <c r="D6156" t="s">
        <v>226</v>
      </c>
      <c r="E6156" t="s">
        <v>5154</v>
      </c>
      <c r="F6156">
        <v>1</v>
      </c>
      <c r="G6156">
        <v>0</v>
      </c>
      <c r="H6156" t="s">
        <v>103</v>
      </c>
      <c r="I6156" t="s">
        <v>102</v>
      </c>
      <c r="J6156" t="s">
        <v>103</v>
      </c>
      <c r="K6156" t="s">
        <v>12593</v>
      </c>
      <c r="L6156" t="s">
        <v>153</v>
      </c>
      <c r="M6156" t="e">
        <f>_xlfn.XLOOKUP(B6156,Sheet1!B:B,Sheet1!C:C)</f>
        <v>#N/A</v>
      </c>
    </row>
    <row r="6157" spans="2:13" hidden="1">
      <c r="B6157" t="s">
        <v>12591</v>
      </c>
      <c r="C6157" t="s">
        <v>12594</v>
      </c>
      <c r="D6157" t="s">
        <v>226</v>
      </c>
      <c r="E6157" t="s">
        <v>5154</v>
      </c>
      <c r="F6157">
        <v>1</v>
      </c>
      <c r="G6157">
        <v>0</v>
      </c>
      <c r="H6157" t="s">
        <v>103</v>
      </c>
      <c r="I6157" t="s">
        <v>102</v>
      </c>
      <c r="J6157" t="s">
        <v>103</v>
      </c>
      <c r="K6157" t="s">
        <v>12593</v>
      </c>
      <c r="L6157" t="s">
        <v>153</v>
      </c>
      <c r="M6157" t="e">
        <f>_xlfn.XLOOKUP(B6157,Sheet1!B:B,Sheet1!C:C)</f>
        <v>#N/A</v>
      </c>
    </row>
    <row r="6158" spans="2:13" hidden="1">
      <c r="B6158" t="s">
        <v>12591</v>
      </c>
      <c r="C6158" t="s">
        <v>12595</v>
      </c>
      <c r="D6158" t="s">
        <v>562</v>
      </c>
      <c r="E6158" t="s">
        <v>5070</v>
      </c>
      <c r="F6158">
        <v>2</v>
      </c>
      <c r="G6158">
        <v>0</v>
      </c>
      <c r="H6158" t="s">
        <v>102</v>
      </c>
      <c r="I6158" t="s">
        <v>102</v>
      </c>
      <c r="J6158" t="s">
        <v>103</v>
      </c>
      <c r="K6158" t="s">
        <v>12593</v>
      </c>
      <c r="L6158" t="s">
        <v>153</v>
      </c>
      <c r="M6158" t="e">
        <f>_xlfn.XLOOKUP(B6158,Sheet1!B:B,Sheet1!C:C)</f>
        <v>#N/A</v>
      </c>
    </row>
    <row r="6159" spans="2:13" hidden="1">
      <c r="B6159" t="s">
        <v>12591</v>
      </c>
      <c r="C6159" t="s">
        <v>12596</v>
      </c>
      <c r="D6159" t="s">
        <v>226</v>
      </c>
      <c r="E6159" t="s">
        <v>5154</v>
      </c>
      <c r="F6159">
        <v>1</v>
      </c>
      <c r="G6159">
        <v>0</v>
      </c>
      <c r="H6159" t="s">
        <v>103</v>
      </c>
      <c r="I6159" t="s">
        <v>102</v>
      </c>
      <c r="J6159" t="s">
        <v>103</v>
      </c>
      <c r="K6159" t="s">
        <v>12593</v>
      </c>
      <c r="L6159" t="s">
        <v>153</v>
      </c>
      <c r="M6159" t="e">
        <f>_xlfn.XLOOKUP(B6159,Sheet1!B:B,Sheet1!C:C)</f>
        <v>#N/A</v>
      </c>
    </row>
    <row r="6160" spans="2:13" hidden="1">
      <c r="B6160" t="s">
        <v>12591</v>
      </c>
      <c r="C6160" t="s">
        <v>12597</v>
      </c>
      <c r="D6160" t="s">
        <v>226</v>
      </c>
      <c r="E6160" t="s">
        <v>5154</v>
      </c>
      <c r="F6160">
        <v>1</v>
      </c>
      <c r="G6160">
        <v>0</v>
      </c>
      <c r="H6160" t="s">
        <v>103</v>
      </c>
      <c r="I6160" t="s">
        <v>102</v>
      </c>
      <c r="J6160" t="s">
        <v>103</v>
      </c>
      <c r="K6160" t="s">
        <v>12593</v>
      </c>
      <c r="L6160" t="s">
        <v>153</v>
      </c>
      <c r="M6160" t="e">
        <f>_xlfn.XLOOKUP(B6160,Sheet1!B:B,Sheet1!C:C)</f>
        <v>#N/A</v>
      </c>
    </row>
    <row r="6161" spans="2:13" hidden="1">
      <c r="B6161" t="s">
        <v>12591</v>
      </c>
      <c r="C6161" t="s">
        <v>12598</v>
      </c>
      <c r="D6161" t="s">
        <v>226</v>
      </c>
      <c r="E6161" t="s">
        <v>5154</v>
      </c>
      <c r="F6161">
        <v>1</v>
      </c>
      <c r="G6161">
        <v>0</v>
      </c>
      <c r="H6161" t="s">
        <v>103</v>
      </c>
      <c r="I6161" t="s">
        <v>102</v>
      </c>
      <c r="J6161" t="s">
        <v>103</v>
      </c>
      <c r="K6161" t="s">
        <v>12593</v>
      </c>
      <c r="L6161" t="s">
        <v>153</v>
      </c>
      <c r="M6161" t="e">
        <f>_xlfn.XLOOKUP(B6161,Sheet1!B:B,Sheet1!C:C)</f>
        <v>#N/A</v>
      </c>
    </row>
    <row r="6162" spans="2:13" hidden="1">
      <c r="B6162" t="s">
        <v>12591</v>
      </c>
      <c r="C6162" t="s">
        <v>12599</v>
      </c>
      <c r="D6162" t="s">
        <v>142</v>
      </c>
      <c r="E6162" t="s">
        <v>5070</v>
      </c>
      <c r="F6162">
        <v>1</v>
      </c>
      <c r="G6162">
        <v>0</v>
      </c>
      <c r="H6162" t="s">
        <v>102</v>
      </c>
      <c r="I6162" t="s">
        <v>102</v>
      </c>
      <c r="J6162" t="s">
        <v>103</v>
      </c>
      <c r="K6162" t="s">
        <v>12593</v>
      </c>
      <c r="L6162" t="s">
        <v>153</v>
      </c>
      <c r="M6162" t="e">
        <f>_xlfn.XLOOKUP(B6162,Sheet1!B:B,Sheet1!C:C)</f>
        <v>#N/A</v>
      </c>
    </row>
    <row r="6163" spans="2:13" hidden="1">
      <c r="B6163" t="s">
        <v>12591</v>
      </c>
      <c r="C6163" t="s">
        <v>12600</v>
      </c>
      <c r="D6163" t="s">
        <v>226</v>
      </c>
      <c r="E6163" t="s">
        <v>5154</v>
      </c>
      <c r="F6163">
        <v>1</v>
      </c>
      <c r="G6163">
        <v>0</v>
      </c>
      <c r="H6163" t="s">
        <v>103</v>
      </c>
      <c r="I6163" t="s">
        <v>102</v>
      </c>
      <c r="J6163" t="s">
        <v>103</v>
      </c>
      <c r="K6163" t="s">
        <v>12593</v>
      </c>
      <c r="L6163" t="s">
        <v>153</v>
      </c>
      <c r="M6163" t="e">
        <f>_xlfn.XLOOKUP(B6163,Sheet1!B:B,Sheet1!C:C)</f>
        <v>#N/A</v>
      </c>
    </row>
    <row r="6164" spans="2:13" hidden="1">
      <c r="B6164" t="s">
        <v>12591</v>
      </c>
      <c r="C6164" t="s">
        <v>12601</v>
      </c>
      <c r="D6164" t="s">
        <v>226</v>
      </c>
      <c r="E6164" t="s">
        <v>5154</v>
      </c>
      <c r="F6164">
        <v>1</v>
      </c>
      <c r="G6164">
        <v>0</v>
      </c>
      <c r="H6164" t="s">
        <v>103</v>
      </c>
      <c r="I6164" t="s">
        <v>102</v>
      </c>
      <c r="J6164" t="s">
        <v>103</v>
      </c>
      <c r="K6164" t="s">
        <v>12593</v>
      </c>
      <c r="L6164" t="s">
        <v>153</v>
      </c>
      <c r="M6164" t="e">
        <f>_xlfn.XLOOKUP(B6164,Sheet1!B:B,Sheet1!C:C)</f>
        <v>#N/A</v>
      </c>
    </row>
    <row r="6165" spans="2:13" hidden="1">
      <c r="B6165" t="s">
        <v>12591</v>
      </c>
      <c r="C6165" t="s">
        <v>12602</v>
      </c>
      <c r="D6165" t="s">
        <v>226</v>
      </c>
      <c r="E6165" t="s">
        <v>5154</v>
      </c>
      <c r="F6165">
        <v>1</v>
      </c>
      <c r="G6165">
        <v>0</v>
      </c>
      <c r="H6165" t="s">
        <v>103</v>
      </c>
      <c r="I6165" t="s">
        <v>102</v>
      </c>
      <c r="J6165" t="s">
        <v>103</v>
      </c>
      <c r="K6165" t="s">
        <v>12593</v>
      </c>
      <c r="L6165" t="s">
        <v>153</v>
      </c>
      <c r="M6165" t="e">
        <f>_xlfn.XLOOKUP(B6165,Sheet1!B:B,Sheet1!C:C)</f>
        <v>#N/A</v>
      </c>
    </row>
    <row r="6166" spans="2:13" hidden="1">
      <c r="B6166" t="s">
        <v>12591</v>
      </c>
      <c r="C6166" t="s">
        <v>12603</v>
      </c>
      <c r="D6166" t="s">
        <v>226</v>
      </c>
      <c r="E6166" t="s">
        <v>5154</v>
      </c>
      <c r="F6166">
        <v>1</v>
      </c>
      <c r="G6166">
        <v>0</v>
      </c>
      <c r="H6166" t="s">
        <v>103</v>
      </c>
      <c r="I6166" t="s">
        <v>102</v>
      </c>
      <c r="J6166" t="s">
        <v>103</v>
      </c>
      <c r="K6166" t="s">
        <v>12593</v>
      </c>
      <c r="L6166" t="s">
        <v>153</v>
      </c>
      <c r="M6166" t="e">
        <f>_xlfn.XLOOKUP(B6166,Sheet1!B:B,Sheet1!C:C)</f>
        <v>#N/A</v>
      </c>
    </row>
    <row r="6167" spans="2:13" hidden="1">
      <c r="B6167" t="s">
        <v>12591</v>
      </c>
      <c r="C6167" t="s">
        <v>12604</v>
      </c>
      <c r="D6167" t="s">
        <v>226</v>
      </c>
      <c r="E6167" t="s">
        <v>5154</v>
      </c>
      <c r="F6167">
        <v>1</v>
      </c>
      <c r="G6167">
        <v>0</v>
      </c>
      <c r="H6167" t="s">
        <v>103</v>
      </c>
      <c r="I6167" t="s">
        <v>102</v>
      </c>
      <c r="J6167" t="s">
        <v>103</v>
      </c>
      <c r="K6167" t="s">
        <v>12593</v>
      </c>
      <c r="L6167" t="s">
        <v>153</v>
      </c>
      <c r="M6167" t="e">
        <f>_xlfn.XLOOKUP(B6167,Sheet1!B:B,Sheet1!C:C)</f>
        <v>#N/A</v>
      </c>
    </row>
    <row r="6168" spans="2:13" hidden="1">
      <c r="B6168" t="s">
        <v>12591</v>
      </c>
      <c r="C6168" t="s">
        <v>12605</v>
      </c>
      <c r="D6168" t="s">
        <v>5532</v>
      </c>
      <c r="E6168" t="s">
        <v>5070</v>
      </c>
      <c r="F6168">
        <v>1</v>
      </c>
      <c r="G6168">
        <v>0</v>
      </c>
      <c r="H6168" t="s">
        <v>102</v>
      </c>
      <c r="I6168" t="s">
        <v>102</v>
      </c>
      <c r="J6168" t="s">
        <v>103</v>
      </c>
      <c r="K6168" t="s">
        <v>12593</v>
      </c>
      <c r="L6168" t="s">
        <v>153</v>
      </c>
      <c r="M6168" t="e">
        <f>_xlfn.XLOOKUP(B6168,Sheet1!B:B,Sheet1!C:C)</f>
        <v>#N/A</v>
      </c>
    </row>
    <row r="6169" spans="2:13" hidden="1">
      <c r="B6169" t="s">
        <v>12591</v>
      </c>
      <c r="C6169" t="s">
        <v>12606</v>
      </c>
      <c r="D6169" t="s">
        <v>226</v>
      </c>
      <c r="E6169" t="s">
        <v>5154</v>
      </c>
      <c r="F6169">
        <v>1</v>
      </c>
      <c r="G6169">
        <v>0</v>
      </c>
      <c r="H6169" t="s">
        <v>103</v>
      </c>
      <c r="I6169" t="s">
        <v>102</v>
      </c>
      <c r="J6169" t="s">
        <v>103</v>
      </c>
      <c r="K6169" t="s">
        <v>12593</v>
      </c>
      <c r="L6169" t="s">
        <v>153</v>
      </c>
      <c r="M6169" t="e">
        <f>_xlfn.XLOOKUP(B6169,Sheet1!B:B,Sheet1!C:C)</f>
        <v>#N/A</v>
      </c>
    </row>
    <row r="6170" spans="2:13" hidden="1">
      <c r="B6170" t="s">
        <v>12591</v>
      </c>
      <c r="C6170" t="s">
        <v>12607</v>
      </c>
      <c r="D6170" t="s">
        <v>226</v>
      </c>
      <c r="E6170" t="s">
        <v>5154</v>
      </c>
      <c r="F6170">
        <v>1</v>
      </c>
      <c r="G6170">
        <v>0</v>
      </c>
      <c r="H6170" t="s">
        <v>103</v>
      </c>
      <c r="I6170" t="s">
        <v>102</v>
      </c>
      <c r="J6170" t="s">
        <v>103</v>
      </c>
      <c r="K6170" t="s">
        <v>12593</v>
      </c>
      <c r="L6170" t="s">
        <v>153</v>
      </c>
      <c r="M6170" t="e">
        <f>_xlfn.XLOOKUP(B6170,Sheet1!B:B,Sheet1!C:C)</f>
        <v>#N/A</v>
      </c>
    </row>
    <row r="6171" spans="2:13" hidden="1">
      <c r="B6171" t="s">
        <v>12591</v>
      </c>
      <c r="C6171" t="s">
        <v>12608</v>
      </c>
      <c r="D6171" t="s">
        <v>226</v>
      </c>
      <c r="E6171" t="s">
        <v>5154</v>
      </c>
      <c r="F6171">
        <v>1</v>
      </c>
      <c r="G6171">
        <v>0</v>
      </c>
      <c r="H6171" t="s">
        <v>103</v>
      </c>
      <c r="I6171" t="s">
        <v>102</v>
      </c>
      <c r="J6171" t="s">
        <v>103</v>
      </c>
      <c r="K6171" t="s">
        <v>12593</v>
      </c>
      <c r="L6171" t="s">
        <v>153</v>
      </c>
      <c r="M6171" t="e">
        <f>_xlfn.XLOOKUP(B6171,Sheet1!B:B,Sheet1!C:C)</f>
        <v>#N/A</v>
      </c>
    </row>
    <row r="6172" spans="2:13" hidden="1">
      <c r="B6172" t="s">
        <v>12591</v>
      </c>
      <c r="C6172" t="s">
        <v>12609</v>
      </c>
      <c r="D6172" t="s">
        <v>226</v>
      </c>
      <c r="E6172" t="s">
        <v>5154</v>
      </c>
      <c r="F6172">
        <v>1</v>
      </c>
      <c r="G6172">
        <v>0</v>
      </c>
      <c r="H6172" t="s">
        <v>103</v>
      </c>
      <c r="I6172" t="s">
        <v>102</v>
      </c>
      <c r="J6172" t="s">
        <v>103</v>
      </c>
      <c r="K6172" t="s">
        <v>12593</v>
      </c>
      <c r="L6172" t="s">
        <v>153</v>
      </c>
      <c r="M6172" t="e">
        <f>_xlfn.XLOOKUP(B6172,Sheet1!B:B,Sheet1!C:C)</f>
        <v>#N/A</v>
      </c>
    </row>
    <row r="6173" spans="2:13" hidden="1">
      <c r="B6173" t="s">
        <v>12591</v>
      </c>
      <c r="C6173" t="s">
        <v>12610</v>
      </c>
      <c r="D6173" t="s">
        <v>670</v>
      </c>
      <c r="E6173" t="s">
        <v>5070</v>
      </c>
      <c r="F6173">
        <v>1</v>
      </c>
      <c r="G6173">
        <v>0</v>
      </c>
      <c r="H6173" t="s">
        <v>102</v>
      </c>
      <c r="I6173" t="s">
        <v>102</v>
      </c>
      <c r="J6173" t="s">
        <v>103</v>
      </c>
      <c r="K6173" t="s">
        <v>12593</v>
      </c>
      <c r="L6173" t="s">
        <v>153</v>
      </c>
      <c r="M6173" t="e">
        <f>_xlfn.XLOOKUP(B6173,Sheet1!B:B,Sheet1!C:C)</f>
        <v>#N/A</v>
      </c>
    </row>
    <row r="6174" spans="2:13" hidden="1">
      <c r="B6174" t="s">
        <v>12591</v>
      </c>
      <c r="C6174" t="s">
        <v>12611</v>
      </c>
      <c r="D6174" t="s">
        <v>7569</v>
      </c>
      <c r="E6174" t="s">
        <v>5070</v>
      </c>
      <c r="F6174">
        <v>1</v>
      </c>
      <c r="G6174">
        <v>0</v>
      </c>
      <c r="H6174" t="s">
        <v>102</v>
      </c>
      <c r="I6174" t="s">
        <v>102</v>
      </c>
      <c r="J6174" t="s">
        <v>103</v>
      </c>
      <c r="K6174" t="s">
        <v>12593</v>
      </c>
      <c r="L6174" t="s">
        <v>153</v>
      </c>
      <c r="M6174" t="e">
        <f>_xlfn.XLOOKUP(B6174,Sheet1!B:B,Sheet1!C:C)</f>
        <v>#N/A</v>
      </c>
    </row>
    <row r="6175" spans="2:13" hidden="1">
      <c r="B6175" t="s">
        <v>12591</v>
      </c>
      <c r="C6175" t="s">
        <v>12612</v>
      </c>
      <c r="D6175" t="s">
        <v>226</v>
      </c>
      <c r="E6175" t="s">
        <v>5154</v>
      </c>
      <c r="F6175">
        <v>1</v>
      </c>
      <c r="G6175">
        <v>0</v>
      </c>
      <c r="H6175" t="s">
        <v>103</v>
      </c>
      <c r="I6175" t="s">
        <v>102</v>
      </c>
      <c r="J6175" t="s">
        <v>103</v>
      </c>
      <c r="K6175" t="s">
        <v>12593</v>
      </c>
      <c r="L6175" t="s">
        <v>153</v>
      </c>
      <c r="M6175" t="e">
        <f>_xlfn.XLOOKUP(B6175,Sheet1!B:B,Sheet1!C:C)</f>
        <v>#N/A</v>
      </c>
    </row>
    <row r="6176" spans="2:13" hidden="1">
      <c r="B6176" t="s">
        <v>12591</v>
      </c>
      <c r="C6176" t="s">
        <v>12613</v>
      </c>
      <c r="D6176" t="s">
        <v>226</v>
      </c>
      <c r="E6176" t="s">
        <v>5154</v>
      </c>
      <c r="F6176">
        <v>1</v>
      </c>
      <c r="G6176">
        <v>0</v>
      </c>
      <c r="H6176" t="s">
        <v>103</v>
      </c>
      <c r="I6176" t="s">
        <v>102</v>
      </c>
      <c r="J6176" t="s">
        <v>103</v>
      </c>
      <c r="K6176" t="s">
        <v>12593</v>
      </c>
      <c r="L6176" t="s">
        <v>153</v>
      </c>
      <c r="M6176" t="e">
        <f>_xlfn.XLOOKUP(B6176,Sheet1!B:B,Sheet1!C:C)</f>
        <v>#N/A</v>
      </c>
    </row>
    <row r="6177" spans="2:13" hidden="1">
      <c r="B6177" t="s">
        <v>12591</v>
      </c>
      <c r="C6177" t="s">
        <v>12593</v>
      </c>
      <c r="D6177" t="s">
        <v>6155</v>
      </c>
      <c r="E6177" t="s">
        <v>5070</v>
      </c>
      <c r="F6177">
        <v>70</v>
      </c>
      <c r="G6177">
        <v>150000</v>
      </c>
      <c r="H6177" t="s">
        <v>102</v>
      </c>
      <c r="I6177" t="s">
        <v>102</v>
      </c>
      <c r="J6177" t="s">
        <v>103</v>
      </c>
      <c r="K6177" t="s">
        <v>12593</v>
      </c>
      <c r="L6177" t="s">
        <v>153</v>
      </c>
      <c r="M6177" t="e">
        <f>_xlfn.XLOOKUP(B6177,Sheet1!B:B,Sheet1!C:C)</f>
        <v>#N/A</v>
      </c>
    </row>
    <row r="6178" spans="2:13" hidden="1">
      <c r="B6178" t="s">
        <v>12591</v>
      </c>
      <c r="C6178" t="s">
        <v>12614</v>
      </c>
      <c r="D6178" t="s">
        <v>226</v>
      </c>
      <c r="E6178" t="s">
        <v>5154</v>
      </c>
      <c r="F6178">
        <v>1</v>
      </c>
      <c r="G6178">
        <v>0</v>
      </c>
      <c r="H6178" t="s">
        <v>103</v>
      </c>
      <c r="I6178" t="s">
        <v>102</v>
      </c>
      <c r="J6178" t="s">
        <v>103</v>
      </c>
      <c r="K6178" t="s">
        <v>12593</v>
      </c>
      <c r="L6178" t="s">
        <v>153</v>
      </c>
      <c r="M6178" t="e">
        <f>_xlfn.XLOOKUP(B6178,Sheet1!B:B,Sheet1!C:C)</f>
        <v>#N/A</v>
      </c>
    </row>
    <row r="6179" spans="2:13" hidden="1">
      <c r="B6179" t="s">
        <v>12615</v>
      </c>
      <c r="C6179" t="s">
        <v>12616</v>
      </c>
      <c r="D6179" t="s">
        <v>195</v>
      </c>
      <c r="E6179" t="s">
        <v>5073</v>
      </c>
      <c r="F6179">
        <v>40</v>
      </c>
      <c r="G6179">
        <v>98200</v>
      </c>
      <c r="H6179" t="s">
        <v>102</v>
      </c>
      <c r="I6179" t="s">
        <v>103</v>
      </c>
      <c r="J6179" t="s">
        <v>103</v>
      </c>
      <c r="K6179" t="s">
        <v>12616</v>
      </c>
      <c r="L6179" t="s">
        <v>7153</v>
      </c>
      <c r="M6179" t="e">
        <f>_xlfn.XLOOKUP(B6179,Sheet1!B:B,Sheet1!C:C)</f>
        <v>#N/A</v>
      </c>
    </row>
    <row r="6180" spans="2:13" hidden="1">
      <c r="B6180" t="s">
        <v>12615</v>
      </c>
      <c r="C6180" t="s">
        <v>12617</v>
      </c>
      <c r="D6180" t="s">
        <v>315</v>
      </c>
      <c r="E6180" t="s">
        <v>5073</v>
      </c>
      <c r="F6180">
        <v>1</v>
      </c>
      <c r="G6180">
        <v>0</v>
      </c>
      <c r="H6180" t="s">
        <v>102</v>
      </c>
      <c r="I6180" t="s">
        <v>103</v>
      </c>
      <c r="J6180" t="s">
        <v>103</v>
      </c>
      <c r="K6180" t="s">
        <v>12616</v>
      </c>
      <c r="L6180" t="s">
        <v>7153</v>
      </c>
      <c r="M6180" t="e">
        <f>_xlfn.XLOOKUP(B6180,Sheet1!B:B,Sheet1!C:C)</f>
        <v>#N/A</v>
      </c>
    </row>
    <row r="6181" spans="2:13" hidden="1">
      <c r="B6181" t="s">
        <v>12615</v>
      </c>
      <c r="C6181" t="s">
        <v>12618</v>
      </c>
      <c r="D6181" t="s">
        <v>267</v>
      </c>
      <c r="E6181" t="s">
        <v>5073</v>
      </c>
      <c r="F6181">
        <v>1</v>
      </c>
      <c r="G6181">
        <v>0</v>
      </c>
      <c r="H6181" t="s">
        <v>102</v>
      </c>
      <c r="I6181" t="s">
        <v>103</v>
      </c>
      <c r="J6181" t="s">
        <v>103</v>
      </c>
      <c r="K6181" t="s">
        <v>12616</v>
      </c>
      <c r="L6181" t="s">
        <v>7153</v>
      </c>
      <c r="M6181" t="e">
        <f>_xlfn.XLOOKUP(B6181,Sheet1!B:B,Sheet1!C:C)</f>
        <v>#N/A</v>
      </c>
    </row>
    <row r="6182" spans="2:13" hidden="1">
      <c r="B6182" t="s">
        <v>12615</v>
      </c>
      <c r="C6182" t="s">
        <v>12619</v>
      </c>
      <c r="D6182" t="s">
        <v>180</v>
      </c>
      <c r="E6182" t="s">
        <v>5154</v>
      </c>
      <c r="F6182">
        <v>1</v>
      </c>
      <c r="G6182">
        <v>0</v>
      </c>
      <c r="H6182" t="s">
        <v>103</v>
      </c>
      <c r="I6182" t="s">
        <v>102</v>
      </c>
      <c r="J6182" t="s">
        <v>103</v>
      </c>
      <c r="K6182" t="s">
        <v>12616</v>
      </c>
      <c r="L6182" t="s">
        <v>7153</v>
      </c>
      <c r="M6182" t="e">
        <f>_xlfn.XLOOKUP(B6182,Sheet1!B:B,Sheet1!C:C)</f>
        <v>#N/A</v>
      </c>
    </row>
    <row r="6183" spans="2:13" hidden="1">
      <c r="B6183" t="s">
        <v>12615</v>
      </c>
      <c r="C6183" t="s">
        <v>12620</v>
      </c>
      <c r="D6183" t="s">
        <v>653</v>
      </c>
      <c r="E6183" t="s">
        <v>5154</v>
      </c>
      <c r="F6183">
        <v>1</v>
      </c>
      <c r="G6183">
        <v>0</v>
      </c>
      <c r="H6183" t="s">
        <v>103</v>
      </c>
      <c r="I6183" t="s">
        <v>102</v>
      </c>
      <c r="J6183" t="s">
        <v>103</v>
      </c>
      <c r="K6183" t="s">
        <v>12616</v>
      </c>
      <c r="L6183" t="s">
        <v>7153</v>
      </c>
      <c r="M6183" t="e">
        <f>_xlfn.XLOOKUP(B6183,Sheet1!B:B,Sheet1!C:C)</f>
        <v>#N/A</v>
      </c>
    </row>
    <row r="6184" spans="2:13" hidden="1">
      <c r="B6184" t="s">
        <v>12615</v>
      </c>
      <c r="C6184" t="s">
        <v>12621</v>
      </c>
      <c r="D6184" t="s">
        <v>180</v>
      </c>
      <c r="E6184" t="s">
        <v>5154</v>
      </c>
      <c r="F6184">
        <v>1</v>
      </c>
      <c r="G6184">
        <v>0</v>
      </c>
      <c r="H6184" t="s">
        <v>103</v>
      </c>
      <c r="I6184" t="s">
        <v>102</v>
      </c>
      <c r="J6184" t="s">
        <v>103</v>
      </c>
      <c r="K6184" t="s">
        <v>12616</v>
      </c>
      <c r="L6184" t="s">
        <v>7153</v>
      </c>
      <c r="M6184" t="e">
        <f>_xlfn.XLOOKUP(B6184,Sheet1!B:B,Sheet1!C:C)</f>
        <v>#N/A</v>
      </c>
    </row>
    <row r="6185" spans="2:13" hidden="1">
      <c r="B6185" t="s">
        <v>12622</v>
      </c>
      <c r="C6185" t="s">
        <v>12623</v>
      </c>
      <c r="D6185" t="s">
        <v>226</v>
      </c>
      <c r="E6185" t="s">
        <v>5154</v>
      </c>
      <c r="F6185">
        <v>5</v>
      </c>
      <c r="G6185">
        <v>0</v>
      </c>
      <c r="H6185" t="s">
        <v>103</v>
      </c>
      <c r="I6185" t="s">
        <v>102</v>
      </c>
      <c r="J6185" t="s">
        <v>103</v>
      </c>
      <c r="K6185" t="s">
        <v>12624</v>
      </c>
      <c r="L6185" t="s">
        <v>142</v>
      </c>
      <c r="M6185" t="e">
        <f>_xlfn.XLOOKUP(B6185,Sheet1!B:B,Sheet1!C:C)</f>
        <v>#N/A</v>
      </c>
    </row>
    <row r="6186" spans="2:13" hidden="1">
      <c r="B6186" t="s">
        <v>12622</v>
      </c>
      <c r="C6186" t="s">
        <v>12625</v>
      </c>
      <c r="D6186" t="s">
        <v>254</v>
      </c>
      <c r="E6186" t="s">
        <v>5073</v>
      </c>
      <c r="F6186">
        <v>40</v>
      </c>
      <c r="G6186">
        <v>71906</v>
      </c>
      <c r="H6186" t="s">
        <v>102</v>
      </c>
      <c r="I6186" t="s">
        <v>103</v>
      </c>
      <c r="J6186" t="s">
        <v>103</v>
      </c>
      <c r="K6186" t="s">
        <v>12624</v>
      </c>
      <c r="L6186" t="s">
        <v>142</v>
      </c>
      <c r="M6186" t="e">
        <f>_xlfn.XLOOKUP(B6186,Sheet1!B:B,Sheet1!C:C)</f>
        <v>#N/A</v>
      </c>
    </row>
    <row r="6187" spans="2:13" hidden="1">
      <c r="B6187" t="s">
        <v>12622</v>
      </c>
      <c r="C6187" t="s">
        <v>12626</v>
      </c>
      <c r="D6187" t="s">
        <v>226</v>
      </c>
      <c r="E6187" t="s">
        <v>5154</v>
      </c>
      <c r="F6187">
        <v>5</v>
      </c>
      <c r="G6187">
        <v>0</v>
      </c>
      <c r="H6187" t="s">
        <v>103</v>
      </c>
      <c r="I6187" t="s">
        <v>102</v>
      </c>
      <c r="J6187" t="s">
        <v>103</v>
      </c>
      <c r="K6187" t="s">
        <v>12624</v>
      </c>
      <c r="L6187" t="s">
        <v>142</v>
      </c>
      <c r="M6187" t="e">
        <f>_xlfn.XLOOKUP(B6187,Sheet1!B:B,Sheet1!C:C)</f>
        <v>#N/A</v>
      </c>
    </row>
    <row r="6188" spans="2:13" hidden="1">
      <c r="B6188" t="s">
        <v>12622</v>
      </c>
      <c r="C6188" t="s">
        <v>12627</v>
      </c>
      <c r="D6188" t="s">
        <v>670</v>
      </c>
      <c r="E6188" t="s">
        <v>5070</v>
      </c>
      <c r="F6188">
        <v>5</v>
      </c>
      <c r="G6188">
        <v>0</v>
      </c>
      <c r="H6188" t="s">
        <v>102</v>
      </c>
      <c r="I6188" t="s">
        <v>102</v>
      </c>
      <c r="J6188" t="s">
        <v>103</v>
      </c>
      <c r="K6188" t="s">
        <v>12624</v>
      </c>
      <c r="L6188" t="s">
        <v>142</v>
      </c>
      <c r="M6188" t="e">
        <f>_xlfn.XLOOKUP(B6188,Sheet1!B:B,Sheet1!C:C)</f>
        <v>#N/A</v>
      </c>
    </row>
    <row r="6189" spans="2:13" hidden="1">
      <c r="B6189" t="s">
        <v>12622</v>
      </c>
      <c r="C6189" t="s">
        <v>12628</v>
      </c>
      <c r="D6189" t="s">
        <v>5532</v>
      </c>
      <c r="E6189" t="s">
        <v>5070</v>
      </c>
      <c r="F6189">
        <v>5</v>
      </c>
      <c r="G6189">
        <v>0</v>
      </c>
      <c r="H6189" t="s">
        <v>102</v>
      </c>
      <c r="I6189" t="s">
        <v>102</v>
      </c>
      <c r="J6189" t="s">
        <v>103</v>
      </c>
      <c r="K6189" t="s">
        <v>12624</v>
      </c>
      <c r="L6189" t="s">
        <v>142</v>
      </c>
      <c r="M6189" t="e">
        <f>_xlfn.XLOOKUP(B6189,Sheet1!B:B,Sheet1!C:C)</f>
        <v>#N/A</v>
      </c>
    </row>
    <row r="6190" spans="2:13" hidden="1">
      <c r="B6190" t="s">
        <v>12622</v>
      </c>
      <c r="C6190" t="s">
        <v>12629</v>
      </c>
      <c r="D6190" t="s">
        <v>562</v>
      </c>
      <c r="E6190" t="s">
        <v>5070</v>
      </c>
      <c r="F6190">
        <v>5</v>
      </c>
      <c r="G6190">
        <v>0</v>
      </c>
      <c r="H6190" t="s">
        <v>102</v>
      </c>
      <c r="I6190" t="s">
        <v>102</v>
      </c>
      <c r="J6190" t="s">
        <v>103</v>
      </c>
      <c r="K6190" t="s">
        <v>12624</v>
      </c>
      <c r="L6190" t="s">
        <v>142</v>
      </c>
      <c r="M6190" t="e">
        <f>_xlfn.XLOOKUP(B6190,Sheet1!B:B,Sheet1!C:C)</f>
        <v>#N/A</v>
      </c>
    </row>
    <row r="6191" spans="2:13" hidden="1">
      <c r="B6191" t="s">
        <v>12622</v>
      </c>
      <c r="C6191" t="s">
        <v>12630</v>
      </c>
      <c r="D6191" t="s">
        <v>226</v>
      </c>
      <c r="E6191" t="s">
        <v>5154</v>
      </c>
      <c r="F6191">
        <v>5</v>
      </c>
      <c r="G6191">
        <v>0</v>
      </c>
      <c r="H6191" t="s">
        <v>103</v>
      </c>
      <c r="I6191" t="s">
        <v>102</v>
      </c>
      <c r="J6191" t="s">
        <v>103</v>
      </c>
      <c r="K6191" t="s">
        <v>12624</v>
      </c>
      <c r="L6191" t="s">
        <v>142</v>
      </c>
      <c r="M6191" t="e">
        <f>_xlfn.XLOOKUP(B6191,Sheet1!B:B,Sheet1!C:C)</f>
        <v>#N/A</v>
      </c>
    </row>
    <row r="6192" spans="2:13" hidden="1">
      <c r="B6192" t="s">
        <v>12622</v>
      </c>
      <c r="C6192" t="s">
        <v>12631</v>
      </c>
      <c r="D6192" t="s">
        <v>226</v>
      </c>
      <c r="E6192" t="s">
        <v>5154</v>
      </c>
      <c r="F6192">
        <v>5</v>
      </c>
      <c r="G6192">
        <v>0</v>
      </c>
      <c r="H6192" t="s">
        <v>103</v>
      </c>
      <c r="I6192" t="s">
        <v>102</v>
      </c>
      <c r="J6192" t="s">
        <v>103</v>
      </c>
      <c r="K6192" t="s">
        <v>12624</v>
      </c>
      <c r="L6192" t="s">
        <v>142</v>
      </c>
      <c r="M6192" t="e">
        <f>_xlfn.XLOOKUP(B6192,Sheet1!B:B,Sheet1!C:C)</f>
        <v>#N/A</v>
      </c>
    </row>
    <row r="6193" spans="2:13" hidden="1">
      <c r="B6193" t="s">
        <v>12622</v>
      </c>
      <c r="C6193" t="s">
        <v>12632</v>
      </c>
      <c r="D6193" t="s">
        <v>226</v>
      </c>
      <c r="E6193" t="s">
        <v>5154</v>
      </c>
      <c r="F6193">
        <v>5</v>
      </c>
      <c r="G6193">
        <v>0</v>
      </c>
      <c r="H6193" t="s">
        <v>103</v>
      </c>
      <c r="I6193" t="s">
        <v>102</v>
      </c>
      <c r="J6193" t="s">
        <v>103</v>
      </c>
      <c r="K6193" t="s">
        <v>12624</v>
      </c>
      <c r="L6193" t="s">
        <v>142</v>
      </c>
      <c r="M6193" t="e">
        <f>_xlfn.XLOOKUP(B6193,Sheet1!B:B,Sheet1!C:C)</f>
        <v>#N/A</v>
      </c>
    </row>
    <row r="6194" spans="2:13" hidden="1">
      <c r="B6194" t="s">
        <v>12622</v>
      </c>
      <c r="C6194" t="s">
        <v>12624</v>
      </c>
      <c r="D6194" t="s">
        <v>142</v>
      </c>
      <c r="E6194" t="s">
        <v>5070</v>
      </c>
      <c r="F6194">
        <v>5</v>
      </c>
      <c r="G6194">
        <v>0</v>
      </c>
      <c r="H6194" t="s">
        <v>102</v>
      </c>
      <c r="I6194" t="s">
        <v>102</v>
      </c>
      <c r="J6194" t="s">
        <v>103</v>
      </c>
      <c r="K6194" t="s">
        <v>12624</v>
      </c>
      <c r="L6194" t="s">
        <v>142</v>
      </c>
      <c r="M6194" t="e">
        <f>_xlfn.XLOOKUP(B6194,Sheet1!B:B,Sheet1!C:C)</f>
        <v>#N/A</v>
      </c>
    </row>
    <row r="6195" spans="2:13" hidden="1">
      <c r="B6195" t="s">
        <v>12633</v>
      </c>
      <c r="C6195" t="s">
        <v>12634</v>
      </c>
      <c r="D6195" t="s">
        <v>12635</v>
      </c>
      <c r="E6195" t="s">
        <v>5154</v>
      </c>
      <c r="F6195">
        <v>1</v>
      </c>
      <c r="G6195">
        <v>0</v>
      </c>
      <c r="H6195" t="s">
        <v>103</v>
      </c>
      <c r="I6195" t="s">
        <v>102</v>
      </c>
      <c r="J6195" t="s">
        <v>103</v>
      </c>
      <c r="K6195" t="s">
        <v>12636</v>
      </c>
      <c r="L6195" t="s">
        <v>12637</v>
      </c>
      <c r="M6195" t="e">
        <f>_xlfn.XLOOKUP(B6195,Sheet1!B:B,Sheet1!C:C)</f>
        <v>#N/A</v>
      </c>
    </row>
    <row r="6196" spans="2:13" hidden="1">
      <c r="B6196" t="s">
        <v>12633</v>
      </c>
      <c r="C6196" t="s">
        <v>12638</v>
      </c>
      <c r="D6196" t="s">
        <v>12639</v>
      </c>
      <c r="E6196" t="s">
        <v>5154</v>
      </c>
      <c r="F6196">
        <v>2</v>
      </c>
      <c r="G6196">
        <v>0</v>
      </c>
      <c r="H6196" t="s">
        <v>103</v>
      </c>
      <c r="I6196" t="s">
        <v>102</v>
      </c>
      <c r="J6196" t="s">
        <v>103</v>
      </c>
      <c r="K6196" t="s">
        <v>12636</v>
      </c>
      <c r="L6196" t="s">
        <v>12637</v>
      </c>
      <c r="M6196" t="e">
        <f>_xlfn.XLOOKUP(B6196,Sheet1!B:B,Sheet1!C:C)</f>
        <v>#N/A</v>
      </c>
    </row>
    <row r="6197" spans="2:13" hidden="1">
      <c r="B6197" t="s">
        <v>12633</v>
      </c>
      <c r="C6197" t="s">
        <v>12640</v>
      </c>
      <c r="D6197" t="s">
        <v>12641</v>
      </c>
      <c r="E6197" t="s">
        <v>5154</v>
      </c>
      <c r="F6197">
        <v>1</v>
      </c>
      <c r="G6197">
        <v>0</v>
      </c>
      <c r="H6197" t="s">
        <v>103</v>
      </c>
      <c r="I6197" t="s">
        <v>102</v>
      </c>
      <c r="J6197" t="s">
        <v>103</v>
      </c>
      <c r="K6197" t="s">
        <v>12636</v>
      </c>
      <c r="L6197" t="s">
        <v>12637</v>
      </c>
      <c r="M6197" t="e">
        <f>_xlfn.XLOOKUP(B6197,Sheet1!B:B,Sheet1!C:C)</f>
        <v>#N/A</v>
      </c>
    </row>
    <row r="6198" spans="2:13" hidden="1">
      <c r="B6198" t="s">
        <v>12633</v>
      </c>
      <c r="C6198" t="s">
        <v>12642</v>
      </c>
      <c r="D6198" t="s">
        <v>12643</v>
      </c>
      <c r="E6198" t="s">
        <v>5154</v>
      </c>
      <c r="F6198">
        <v>1</v>
      </c>
      <c r="G6198">
        <v>0</v>
      </c>
      <c r="H6198" t="s">
        <v>103</v>
      </c>
      <c r="I6198" t="s">
        <v>102</v>
      </c>
      <c r="J6198" t="s">
        <v>103</v>
      </c>
      <c r="K6198" t="s">
        <v>12636</v>
      </c>
      <c r="L6198" t="s">
        <v>12637</v>
      </c>
      <c r="M6198" t="e">
        <f>_xlfn.XLOOKUP(B6198,Sheet1!B:B,Sheet1!C:C)</f>
        <v>#N/A</v>
      </c>
    </row>
    <row r="6199" spans="2:13" hidden="1">
      <c r="B6199" t="s">
        <v>12633</v>
      </c>
      <c r="C6199" t="s">
        <v>12644</v>
      </c>
      <c r="D6199" t="s">
        <v>12645</v>
      </c>
      <c r="E6199" t="s">
        <v>5154</v>
      </c>
      <c r="F6199">
        <v>1</v>
      </c>
      <c r="G6199">
        <v>0</v>
      </c>
      <c r="H6199" t="s">
        <v>103</v>
      </c>
      <c r="I6199" t="s">
        <v>102</v>
      </c>
      <c r="J6199" t="s">
        <v>103</v>
      </c>
      <c r="K6199" t="s">
        <v>12636</v>
      </c>
      <c r="L6199" t="s">
        <v>12637</v>
      </c>
      <c r="M6199" t="e">
        <f>_xlfn.XLOOKUP(B6199,Sheet1!B:B,Sheet1!C:C)</f>
        <v>#N/A</v>
      </c>
    </row>
    <row r="6200" spans="2:13" hidden="1">
      <c r="B6200" t="s">
        <v>12633</v>
      </c>
      <c r="C6200" t="s">
        <v>12646</v>
      </c>
      <c r="D6200" t="s">
        <v>12647</v>
      </c>
      <c r="E6200" t="s">
        <v>5154</v>
      </c>
      <c r="F6200">
        <v>1</v>
      </c>
      <c r="G6200">
        <v>0</v>
      </c>
      <c r="H6200" t="s">
        <v>103</v>
      </c>
      <c r="I6200" t="s">
        <v>102</v>
      </c>
      <c r="J6200" t="s">
        <v>103</v>
      </c>
      <c r="K6200" t="s">
        <v>12636</v>
      </c>
      <c r="L6200" t="s">
        <v>12637</v>
      </c>
      <c r="M6200" t="e">
        <f>_xlfn.XLOOKUP(B6200,Sheet1!B:B,Sheet1!C:C)</f>
        <v>#N/A</v>
      </c>
    </row>
    <row r="6201" spans="2:13" hidden="1">
      <c r="B6201" t="s">
        <v>12633</v>
      </c>
      <c r="C6201" t="s">
        <v>12648</v>
      </c>
      <c r="D6201" t="s">
        <v>12649</v>
      </c>
      <c r="E6201" t="s">
        <v>5154</v>
      </c>
      <c r="F6201">
        <v>2</v>
      </c>
      <c r="G6201">
        <v>0</v>
      </c>
      <c r="H6201" t="s">
        <v>103</v>
      </c>
      <c r="I6201" t="s">
        <v>102</v>
      </c>
      <c r="J6201" t="s">
        <v>103</v>
      </c>
      <c r="K6201" t="s">
        <v>12636</v>
      </c>
      <c r="L6201" t="s">
        <v>12637</v>
      </c>
      <c r="M6201" t="e">
        <f>_xlfn.XLOOKUP(B6201,Sheet1!B:B,Sheet1!C:C)</f>
        <v>#N/A</v>
      </c>
    </row>
    <row r="6202" spans="2:13" hidden="1">
      <c r="B6202" t="s">
        <v>12633</v>
      </c>
      <c r="C6202" t="s">
        <v>12650</v>
      </c>
      <c r="D6202" t="s">
        <v>12651</v>
      </c>
      <c r="E6202" t="s">
        <v>5154</v>
      </c>
      <c r="F6202">
        <v>2</v>
      </c>
      <c r="G6202">
        <v>0</v>
      </c>
      <c r="H6202" t="s">
        <v>103</v>
      </c>
      <c r="I6202" t="s">
        <v>102</v>
      </c>
      <c r="J6202" t="s">
        <v>103</v>
      </c>
      <c r="K6202" t="s">
        <v>12636</v>
      </c>
      <c r="L6202" t="s">
        <v>12637</v>
      </c>
      <c r="M6202" t="e">
        <f>_xlfn.XLOOKUP(B6202,Sheet1!B:B,Sheet1!C:C)</f>
        <v>#N/A</v>
      </c>
    </row>
    <row r="6203" spans="2:13" hidden="1">
      <c r="B6203" t="s">
        <v>12633</v>
      </c>
      <c r="C6203" t="s">
        <v>12652</v>
      </c>
      <c r="D6203" t="s">
        <v>12643</v>
      </c>
      <c r="E6203" t="s">
        <v>5154</v>
      </c>
      <c r="F6203">
        <v>1</v>
      </c>
      <c r="G6203">
        <v>0</v>
      </c>
      <c r="H6203" t="s">
        <v>103</v>
      </c>
      <c r="I6203" t="s">
        <v>102</v>
      </c>
      <c r="J6203" t="s">
        <v>103</v>
      </c>
      <c r="K6203" t="s">
        <v>12636</v>
      </c>
      <c r="L6203" t="s">
        <v>12637</v>
      </c>
      <c r="M6203" t="e">
        <f>_xlfn.XLOOKUP(B6203,Sheet1!B:B,Sheet1!C:C)</f>
        <v>#N/A</v>
      </c>
    </row>
    <row r="6204" spans="2:13" hidden="1">
      <c r="B6204" t="s">
        <v>12633</v>
      </c>
      <c r="C6204" t="s">
        <v>12653</v>
      </c>
      <c r="D6204" t="s">
        <v>12654</v>
      </c>
      <c r="E6204" t="s">
        <v>5073</v>
      </c>
      <c r="F6204">
        <v>2</v>
      </c>
      <c r="G6204">
        <v>0</v>
      </c>
      <c r="H6204" t="s">
        <v>102</v>
      </c>
      <c r="I6204" t="s">
        <v>103</v>
      </c>
      <c r="J6204" t="s">
        <v>103</v>
      </c>
      <c r="K6204" t="s">
        <v>12636</v>
      </c>
      <c r="L6204" t="s">
        <v>12637</v>
      </c>
      <c r="M6204" t="e">
        <f>_xlfn.XLOOKUP(B6204,Sheet1!B:B,Sheet1!C:C)</f>
        <v>#N/A</v>
      </c>
    </row>
    <row r="6205" spans="2:13" hidden="1">
      <c r="B6205" t="s">
        <v>12633</v>
      </c>
      <c r="C6205" t="s">
        <v>12655</v>
      </c>
      <c r="D6205" t="s">
        <v>12656</v>
      </c>
      <c r="E6205" t="s">
        <v>5154</v>
      </c>
      <c r="F6205">
        <v>1</v>
      </c>
      <c r="G6205">
        <v>0</v>
      </c>
      <c r="H6205" t="s">
        <v>103</v>
      </c>
      <c r="I6205" t="s">
        <v>102</v>
      </c>
      <c r="J6205" t="s">
        <v>103</v>
      </c>
      <c r="K6205" t="s">
        <v>12636</v>
      </c>
      <c r="L6205" t="s">
        <v>12637</v>
      </c>
      <c r="M6205" t="e">
        <f>_xlfn.XLOOKUP(B6205,Sheet1!B:B,Sheet1!C:C)</f>
        <v>#N/A</v>
      </c>
    </row>
    <row r="6206" spans="2:13" hidden="1">
      <c r="B6206" t="s">
        <v>12633</v>
      </c>
      <c r="C6206" t="s">
        <v>12657</v>
      </c>
      <c r="D6206" t="s">
        <v>12649</v>
      </c>
      <c r="E6206" t="s">
        <v>5154</v>
      </c>
      <c r="F6206">
        <v>1</v>
      </c>
      <c r="G6206">
        <v>0</v>
      </c>
      <c r="H6206" t="s">
        <v>103</v>
      </c>
      <c r="I6206" t="s">
        <v>102</v>
      </c>
      <c r="J6206" t="s">
        <v>103</v>
      </c>
      <c r="K6206" t="s">
        <v>12636</v>
      </c>
      <c r="L6206" t="s">
        <v>12637</v>
      </c>
      <c r="M6206" t="e">
        <f>_xlfn.XLOOKUP(B6206,Sheet1!B:B,Sheet1!C:C)</f>
        <v>#N/A</v>
      </c>
    </row>
    <row r="6207" spans="2:13" hidden="1">
      <c r="B6207" t="s">
        <v>12633</v>
      </c>
      <c r="C6207" t="s">
        <v>12658</v>
      </c>
      <c r="D6207" t="s">
        <v>12659</v>
      </c>
      <c r="E6207" t="s">
        <v>5154</v>
      </c>
      <c r="F6207">
        <v>2</v>
      </c>
      <c r="G6207">
        <v>0</v>
      </c>
      <c r="H6207" t="s">
        <v>103</v>
      </c>
      <c r="I6207" t="s">
        <v>102</v>
      </c>
      <c r="J6207" t="s">
        <v>103</v>
      </c>
      <c r="K6207" t="s">
        <v>12636</v>
      </c>
      <c r="L6207" t="s">
        <v>12637</v>
      </c>
      <c r="M6207" t="e">
        <f>_xlfn.XLOOKUP(B6207,Sheet1!B:B,Sheet1!C:C)</f>
        <v>#N/A</v>
      </c>
    </row>
    <row r="6208" spans="2:13" hidden="1">
      <c r="B6208" t="s">
        <v>12633</v>
      </c>
      <c r="C6208" t="s">
        <v>12660</v>
      </c>
      <c r="D6208" t="s">
        <v>12661</v>
      </c>
      <c r="E6208" t="s">
        <v>5154</v>
      </c>
      <c r="F6208">
        <v>1</v>
      </c>
      <c r="G6208">
        <v>0</v>
      </c>
      <c r="H6208" t="s">
        <v>103</v>
      </c>
      <c r="I6208" t="s">
        <v>102</v>
      </c>
      <c r="J6208" t="s">
        <v>103</v>
      </c>
      <c r="K6208" t="s">
        <v>12636</v>
      </c>
      <c r="L6208" t="s">
        <v>12637</v>
      </c>
      <c r="M6208" t="e">
        <f>_xlfn.XLOOKUP(B6208,Sheet1!B:B,Sheet1!C:C)</f>
        <v>#N/A</v>
      </c>
    </row>
    <row r="6209" spans="2:13" hidden="1">
      <c r="B6209" t="s">
        <v>12633</v>
      </c>
      <c r="C6209" t="s">
        <v>12636</v>
      </c>
      <c r="D6209" t="s">
        <v>188</v>
      </c>
      <c r="E6209" t="s">
        <v>5154</v>
      </c>
      <c r="F6209">
        <v>40</v>
      </c>
      <c r="G6209">
        <v>243336</v>
      </c>
      <c r="H6209" t="s">
        <v>103</v>
      </c>
      <c r="I6209" t="s">
        <v>102</v>
      </c>
      <c r="J6209" t="s">
        <v>103</v>
      </c>
      <c r="K6209" t="s">
        <v>12636</v>
      </c>
      <c r="L6209" t="s">
        <v>12637</v>
      </c>
      <c r="M6209" t="e">
        <f>_xlfn.XLOOKUP(B6209,Sheet1!B:B,Sheet1!C:C)</f>
        <v>#N/A</v>
      </c>
    </row>
    <row r="6210" spans="2:13" hidden="1">
      <c r="B6210" t="s">
        <v>12633</v>
      </c>
      <c r="C6210" t="s">
        <v>12662</v>
      </c>
      <c r="D6210" t="s">
        <v>12663</v>
      </c>
      <c r="E6210" t="s">
        <v>5154</v>
      </c>
      <c r="F6210">
        <v>1</v>
      </c>
      <c r="G6210">
        <v>0</v>
      </c>
      <c r="H6210" t="s">
        <v>103</v>
      </c>
      <c r="I6210" t="s">
        <v>102</v>
      </c>
      <c r="J6210" t="s">
        <v>103</v>
      </c>
      <c r="K6210" t="s">
        <v>12636</v>
      </c>
      <c r="L6210" t="s">
        <v>12637</v>
      </c>
      <c r="M6210" t="e">
        <f>_xlfn.XLOOKUP(B6210,Sheet1!B:B,Sheet1!C:C)</f>
        <v>#N/A</v>
      </c>
    </row>
    <row r="6211" spans="2:13" hidden="1">
      <c r="B6211" t="s">
        <v>12633</v>
      </c>
      <c r="C6211" t="s">
        <v>12664</v>
      </c>
      <c r="D6211" t="s">
        <v>12665</v>
      </c>
      <c r="E6211" t="s">
        <v>5154</v>
      </c>
      <c r="F6211">
        <v>1</v>
      </c>
      <c r="G6211">
        <v>0</v>
      </c>
      <c r="H6211" t="s">
        <v>103</v>
      </c>
      <c r="I6211" t="s">
        <v>102</v>
      </c>
      <c r="J6211" t="s">
        <v>103</v>
      </c>
      <c r="K6211" t="s">
        <v>12636</v>
      </c>
      <c r="L6211" t="s">
        <v>12637</v>
      </c>
      <c r="M6211" t="e">
        <f>_xlfn.XLOOKUP(B6211,Sheet1!B:B,Sheet1!C:C)</f>
        <v>#N/A</v>
      </c>
    </row>
    <row r="6212" spans="2:13" hidden="1">
      <c r="B6212" t="s">
        <v>12633</v>
      </c>
      <c r="C6212" t="s">
        <v>12666</v>
      </c>
      <c r="D6212" t="s">
        <v>12667</v>
      </c>
      <c r="E6212" t="s">
        <v>5073</v>
      </c>
      <c r="F6212">
        <v>2</v>
      </c>
      <c r="G6212">
        <v>0</v>
      </c>
      <c r="H6212" t="s">
        <v>102</v>
      </c>
      <c r="I6212" t="s">
        <v>103</v>
      </c>
      <c r="J6212" t="s">
        <v>103</v>
      </c>
      <c r="K6212" t="s">
        <v>12636</v>
      </c>
      <c r="L6212" t="s">
        <v>12637</v>
      </c>
      <c r="M6212" t="e">
        <f>_xlfn.XLOOKUP(B6212,Sheet1!B:B,Sheet1!C:C)</f>
        <v>#N/A</v>
      </c>
    </row>
    <row r="6213" spans="2:13" hidden="1">
      <c r="B6213" t="s">
        <v>12668</v>
      </c>
      <c r="C6213" t="s">
        <v>12669</v>
      </c>
      <c r="D6213" t="s">
        <v>12670</v>
      </c>
      <c r="E6213" t="s">
        <v>5154</v>
      </c>
      <c r="F6213">
        <v>1</v>
      </c>
      <c r="G6213">
        <v>0</v>
      </c>
      <c r="H6213" t="s">
        <v>103</v>
      </c>
      <c r="I6213" t="s">
        <v>102</v>
      </c>
      <c r="J6213" t="s">
        <v>103</v>
      </c>
      <c r="K6213" t="s">
        <v>12671</v>
      </c>
      <c r="L6213" t="s">
        <v>153</v>
      </c>
      <c r="M6213" t="e">
        <f>_xlfn.XLOOKUP(B6213,Sheet1!B:B,Sheet1!C:C)</f>
        <v>#N/A</v>
      </c>
    </row>
    <row r="6214" spans="2:13" hidden="1">
      <c r="B6214" t="s">
        <v>12668</v>
      </c>
      <c r="C6214" t="s">
        <v>12672</v>
      </c>
      <c r="D6214" t="s">
        <v>9079</v>
      </c>
      <c r="E6214" t="s">
        <v>5154</v>
      </c>
      <c r="F6214">
        <v>1</v>
      </c>
      <c r="G6214">
        <v>0</v>
      </c>
      <c r="H6214" t="s">
        <v>103</v>
      </c>
      <c r="I6214" t="s">
        <v>102</v>
      </c>
      <c r="J6214" t="s">
        <v>103</v>
      </c>
      <c r="K6214" t="s">
        <v>12671</v>
      </c>
      <c r="L6214" t="s">
        <v>153</v>
      </c>
      <c r="M6214" t="e">
        <f>_xlfn.XLOOKUP(B6214,Sheet1!B:B,Sheet1!C:C)</f>
        <v>#N/A</v>
      </c>
    </row>
    <row r="6215" spans="2:13" hidden="1">
      <c r="B6215" t="s">
        <v>12668</v>
      </c>
      <c r="C6215" t="s">
        <v>12673</v>
      </c>
      <c r="D6215" t="s">
        <v>12670</v>
      </c>
      <c r="E6215" t="s">
        <v>5154</v>
      </c>
      <c r="F6215">
        <v>1</v>
      </c>
      <c r="G6215">
        <v>0</v>
      </c>
      <c r="H6215" t="s">
        <v>103</v>
      </c>
      <c r="I6215" t="s">
        <v>102</v>
      </c>
      <c r="J6215" t="s">
        <v>103</v>
      </c>
      <c r="K6215" t="s">
        <v>12671</v>
      </c>
      <c r="L6215" t="s">
        <v>153</v>
      </c>
      <c r="M6215" t="e">
        <f>_xlfn.XLOOKUP(B6215,Sheet1!B:B,Sheet1!C:C)</f>
        <v>#N/A</v>
      </c>
    </row>
    <row r="6216" spans="2:13" hidden="1">
      <c r="B6216" t="s">
        <v>12668</v>
      </c>
      <c r="C6216" t="s">
        <v>12674</v>
      </c>
      <c r="D6216" t="s">
        <v>12675</v>
      </c>
      <c r="F6216">
        <v>40</v>
      </c>
      <c r="G6216">
        <v>127520</v>
      </c>
      <c r="H6216" t="s">
        <v>103</v>
      </c>
      <c r="I6216" t="s">
        <v>103</v>
      </c>
      <c r="J6216" t="s">
        <v>103</v>
      </c>
      <c r="K6216" t="s">
        <v>12671</v>
      </c>
      <c r="L6216" t="s">
        <v>153</v>
      </c>
      <c r="M6216" t="e">
        <f>_xlfn.XLOOKUP(B6216,Sheet1!B:B,Sheet1!C:C)</f>
        <v>#N/A</v>
      </c>
    </row>
    <row r="6217" spans="2:13" hidden="1">
      <c r="B6217" t="s">
        <v>12668</v>
      </c>
      <c r="C6217" t="s">
        <v>12676</v>
      </c>
      <c r="D6217" t="s">
        <v>12677</v>
      </c>
      <c r="E6217" t="s">
        <v>5154</v>
      </c>
      <c r="F6217">
        <v>1</v>
      </c>
      <c r="G6217">
        <v>0</v>
      </c>
      <c r="H6217" t="s">
        <v>103</v>
      </c>
      <c r="I6217" t="s">
        <v>102</v>
      </c>
      <c r="J6217" t="s">
        <v>103</v>
      </c>
      <c r="K6217" t="s">
        <v>12671</v>
      </c>
      <c r="L6217" t="s">
        <v>153</v>
      </c>
      <c r="M6217" t="e">
        <f>_xlfn.XLOOKUP(B6217,Sheet1!B:B,Sheet1!C:C)</f>
        <v>#N/A</v>
      </c>
    </row>
    <row r="6218" spans="2:13" hidden="1">
      <c r="B6218" t="s">
        <v>12668</v>
      </c>
      <c r="C6218" t="s">
        <v>12678</v>
      </c>
      <c r="D6218" t="s">
        <v>670</v>
      </c>
      <c r="E6218" t="s">
        <v>5070</v>
      </c>
      <c r="F6218">
        <v>1</v>
      </c>
      <c r="G6218">
        <v>0</v>
      </c>
      <c r="H6218" t="s">
        <v>102</v>
      </c>
      <c r="I6218" t="s">
        <v>102</v>
      </c>
      <c r="J6218" t="s">
        <v>103</v>
      </c>
      <c r="K6218" t="s">
        <v>12671</v>
      </c>
      <c r="L6218" t="s">
        <v>153</v>
      </c>
      <c r="M6218" t="e">
        <f>_xlfn.XLOOKUP(B6218,Sheet1!B:B,Sheet1!C:C)</f>
        <v>#N/A</v>
      </c>
    </row>
    <row r="6219" spans="2:13" hidden="1">
      <c r="B6219" t="s">
        <v>12668</v>
      </c>
      <c r="C6219" t="s">
        <v>12671</v>
      </c>
      <c r="D6219" t="s">
        <v>153</v>
      </c>
      <c r="E6219" t="s">
        <v>5073</v>
      </c>
      <c r="F6219">
        <v>40</v>
      </c>
      <c r="G6219">
        <v>237082</v>
      </c>
      <c r="H6219" t="s">
        <v>102</v>
      </c>
      <c r="I6219" t="s">
        <v>103</v>
      </c>
      <c r="J6219" t="s">
        <v>103</v>
      </c>
      <c r="K6219" t="s">
        <v>12671</v>
      </c>
      <c r="L6219" t="s">
        <v>153</v>
      </c>
      <c r="M6219" t="e">
        <f>_xlfn.XLOOKUP(B6219,Sheet1!B:B,Sheet1!C:C)</f>
        <v>#N/A</v>
      </c>
    </row>
    <row r="6220" spans="2:13" hidden="1">
      <c r="B6220" t="s">
        <v>12668</v>
      </c>
      <c r="C6220" t="s">
        <v>12679</v>
      </c>
      <c r="D6220" t="s">
        <v>12680</v>
      </c>
      <c r="F6220">
        <v>40</v>
      </c>
      <c r="G6220">
        <v>146561</v>
      </c>
      <c r="H6220" t="s">
        <v>103</v>
      </c>
      <c r="I6220" t="s">
        <v>103</v>
      </c>
      <c r="J6220" t="s">
        <v>103</v>
      </c>
      <c r="K6220" t="s">
        <v>12671</v>
      </c>
      <c r="L6220" t="s">
        <v>153</v>
      </c>
      <c r="M6220" t="e">
        <f>_xlfn.XLOOKUP(B6220,Sheet1!B:B,Sheet1!C:C)</f>
        <v>#N/A</v>
      </c>
    </row>
    <row r="6221" spans="2:13" hidden="1">
      <c r="B6221" t="s">
        <v>12668</v>
      </c>
      <c r="C6221" t="s">
        <v>12681</v>
      </c>
      <c r="D6221" t="s">
        <v>142</v>
      </c>
      <c r="E6221" t="s">
        <v>5070</v>
      </c>
      <c r="F6221">
        <v>1</v>
      </c>
      <c r="G6221">
        <v>0</v>
      </c>
      <c r="H6221" t="s">
        <v>102</v>
      </c>
      <c r="I6221" t="s">
        <v>102</v>
      </c>
      <c r="J6221" t="s">
        <v>103</v>
      </c>
      <c r="K6221" t="s">
        <v>12671</v>
      </c>
      <c r="L6221" t="s">
        <v>153</v>
      </c>
      <c r="M6221" t="e">
        <f>_xlfn.XLOOKUP(B6221,Sheet1!B:B,Sheet1!C:C)</f>
        <v>#N/A</v>
      </c>
    </row>
    <row r="6222" spans="2:13" hidden="1">
      <c r="B6222" t="s">
        <v>12668</v>
      </c>
      <c r="C6222" t="s">
        <v>12682</v>
      </c>
      <c r="D6222" t="s">
        <v>9079</v>
      </c>
      <c r="E6222" t="s">
        <v>5154</v>
      </c>
      <c r="F6222">
        <v>1</v>
      </c>
      <c r="G6222">
        <v>0</v>
      </c>
      <c r="H6222" t="s">
        <v>103</v>
      </c>
      <c r="I6222" t="s">
        <v>102</v>
      </c>
      <c r="J6222" t="s">
        <v>103</v>
      </c>
      <c r="K6222" t="s">
        <v>12671</v>
      </c>
      <c r="L6222" t="s">
        <v>153</v>
      </c>
      <c r="M6222" t="e">
        <f>_xlfn.XLOOKUP(B6222,Sheet1!B:B,Sheet1!C:C)</f>
        <v>#N/A</v>
      </c>
    </row>
    <row r="6223" spans="2:13" hidden="1">
      <c r="B6223" t="s">
        <v>12668</v>
      </c>
      <c r="C6223" t="s">
        <v>12683</v>
      </c>
      <c r="D6223" t="s">
        <v>5889</v>
      </c>
      <c r="E6223" t="s">
        <v>5070</v>
      </c>
      <c r="F6223">
        <v>2</v>
      </c>
      <c r="G6223">
        <v>0</v>
      </c>
      <c r="H6223" t="s">
        <v>102</v>
      </c>
      <c r="I6223" t="s">
        <v>102</v>
      </c>
      <c r="J6223" t="s">
        <v>103</v>
      </c>
      <c r="K6223" t="s">
        <v>12671</v>
      </c>
      <c r="L6223" t="s">
        <v>153</v>
      </c>
      <c r="M6223" t="e">
        <f>_xlfn.XLOOKUP(B6223,Sheet1!B:B,Sheet1!C:C)</f>
        <v>#N/A</v>
      </c>
    </row>
    <row r="6224" spans="2:13" hidden="1">
      <c r="B6224" t="s">
        <v>12684</v>
      </c>
      <c r="C6224" t="s">
        <v>12672</v>
      </c>
      <c r="D6224" t="s">
        <v>12685</v>
      </c>
      <c r="E6224" t="s">
        <v>5070</v>
      </c>
      <c r="F6224">
        <v>1</v>
      </c>
      <c r="G6224">
        <v>0</v>
      </c>
      <c r="H6224" t="s">
        <v>102</v>
      </c>
      <c r="I6224" t="s">
        <v>102</v>
      </c>
      <c r="J6224" t="s">
        <v>103</v>
      </c>
      <c r="K6224" t="s">
        <v>12671</v>
      </c>
      <c r="L6224" t="s">
        <v>153</v>
      </c>
      <c r="M6224" t="e">
        <f>_xlfn.XLOOKUP(B6224,Sheet1!B:B,Sheet1!C:C)</f>
        <v>#N/A</v>
      </c>
    </row>
    <row r="6225" spans="2:13" hidden="1">
      <c r="B6225" t="s">
        <v>12684</v>
      </c>
      <c r="C6225" t="s">
        <v>12678</v>
      </c>
      <c r="D6225" t="s">
        <v>670</v>
      </c>
      <c r="E6225" t="s">
        <v>5070</v>
      </c>
      <c r="F6225">
        <v>1</v>
      </c>
      <c r="G6225">
        <v>0</v>
      </c>
      <c r="H6225" t="s">
        <v>102</v>
      </c>
      <c r="I6225" t="s">
        <v>102</v>
      </c>
      <c r="J6225" t="s">
        <v>103</v>
      </c>
      <c r="K6225" t="s">
        <v>12671</v>
      </c>
      <c r="L6225" t="s">
        <v>153</v>
      </c>
      <c r="M6225" t="e">
        <f>_xlfn.XLOOKUP(B6225,Sheet1!B:B,Sheet1!C:C)</f>
        <v>#N/A</v>
      </c>
    </row>
    <row r="6226" spans="2:13" hidden="1">
      <c r="B6226" t="s">
        <v>12684</v>
      </c>
      <c r="C6226" t="s">
        <v>12671</v>
      </c>
      <c r="D6226" t="s">
        <v>153</v>
      </c>
      <c r="E6226" t="s">
        <v>5073</v>
      </c>
      <c r="F6226">
        <v>40</v>
      </c>
      <c r="G6226">
        <v>220171</v>
      </c>
      <c r="H6226" t="s">
        <v>102</v>
      </c>
      <c r="I6226" t="s">
        <v>103</v>
      </c>
      <c r="J6226" t="s">
        <v>103</v>
      </c>
      <c r="K6226" t="s">
        <v>12671</v>
      </c>
      <c r="L6226" t="s">
        <v>153</v>
      </c>
      <c r="M6226" t="e">
        <f>_xlfn.XLOOKUP(B6226,Sheet1!B:B,Sheet1!C:C)</f>
        <v>#N/A</v>
      </c>
    </row>
    <row r="6227" spans="2:13" hidden="1">
      <c r="B6227" t="s">
        <v>12684</v>
      </c>
      <c r="C6227" t="s">
        <v>12686</v>
      </c>
      <c r="D6227" t="s">
        <v>12680</v>
      </c>
      <c r="F6227">
        <v>40</v>
      </c>
      <c r="G6227">
        <v>120638</v>
      </c>
      <c r="H6227" t="s">
        <v>103</v>
      </c>
      <c r="I6227" t="s">
        <v>103</v>
      </c>
      <c r="J6227" t="s">
        <v>103</v>
      </c>
      <c r="K6227" t="s">
        <v>12671</v>
      </c>
      <c r="L6227" t="s">
        <v>153</v>
      </c>
      <c r="M6227" t="e">
        <f>_xlfn.XLOOKUP(B6227,Sheet1!B:B,Sheet1!C:C)</f>
        <v>#N/A</v>
      </c>
    </row>
    <row r="6228" spans="2:13" hidden="1">
      <c r="B6228" t="s">
        <v>12684</v>
      </c>
      <c r="C6228" t="s">
        <v>12681</v>
      </c>
      <c r="D6228" t="s">
        <v>142</v>
      </c>
      <c r="E6228" t="s">
        <v>5070</v>
      </c>
      <c r="F6228">
        <v>1</v>
      </c>
      <c r="G6228">
        <v>0</v>
      </c>
      <c r="H6228" t="s">
        <v>102</v>
      </c>
      <c r="I6228" t="s">
        <v>102</v>
      </c>
      <c r="J6228" t="s">
        <v>103</v>
      </c>
      <c r="K6228" t="s">
        <v>12671</v>
      </c>
      <c r="L6228" t="s">
        <v>153</v>
      </c>
      <c r="M6228" t="e">
        <f>_xlfn.XLOOKUP(B6228,Sheet1!B:B,Sheet1!C:C)</f>
        <v>#N/A</v>
      </c>
    </row>
    <row r="6229" spans="2:13" hidden="1">
      <c r="B6229" t="s">
        <v>12684</v>
      </c>
      <c r="C6229" t="s">
        <v>12682</v>
      </c>
      <c r="D6229" t="s">
        <v>12687</v>
      </c>
      <c r="E6229" t="s">
        <v>5070</v>
      </c>
      <c r="F6229">
        <v>1</v>
      </c>
      <c r="G6229">
        <v>0</v>
      </c>
      <c r="H6229" t="s">
        <v>102</v>
      </c>
      <c r="I6229" t="s">
        <v>102</v>
      </c>
      <c r="J6229" t="s">
        <v>103</v>
      </c>
      <c r="K6229" t="s">
        <v>12671</v>
      </c>
      <c r="L6229" t="s">
        <v>153</v>
      </c>
      <c r="M6229" t="e">
        <f>_xlfn.XLOOKUP(B6229,Sheet1!B:B,Sheet1!C:C)</f>
        <v>#N/A</v>
      </c>
    </row>
    <row r="6230" spans="2:13" hidden="1">
      <c r="B6230" t="s">
        <v>12684</v>
      </c>
      <c r="C6230" t="s">
        <v>12683</v>
      </c>
      <c r="D6230" t="s">
        <v>5889</v>
      </c>
      <c r="E6230" t="s">
        <v>5070</v>
      </c>
      <c r="F6230">
        <v>1</v>
      </c>
      <c r="G6230">
        <v>0</v>
      </c>
      <c r="H6230" t="s">
        <v>102</v>
      </c>
      <c r="I6230" t="s">
        <v>102</v>
      </c>
      <c r="J6230" t="s">
        <v>103</v>
      </c>
      <c r="K6230" t="s">
        <v>12671</v>
      </c>
      <c r="L6230" t="s">
        <v>153</v>
      </c>
      <c r="M6230" t="e">
        <f>_xlfn.XLOOKUP(B6230,Sheet1!B:B,Sheet1!C:C)</f>
        <v>#N/A</v>
      </c>
    </row>
    <row r="6231" spans="2:13" hidden="1">
      <c r="B6231" t="s">
        <v>12688</v>
      </c>
      <c r="C6231" t="s">
        <v>12689</v>
      </c>
      <c r="D6231" t="s">
        <v>5246</v>
      </c>
      <c r="E6231" t="s">
        <v>5154</v>
      </c>
      <c r="F6231">
        <v>2</v>
      </c>
      <c r="G6231">
        <v>0</v>
      </c>
      <c r="H6231" t="s">
        <v>103</v>
      </c>
      <c r="I6231" t="s">
        <v>102</v>
      </c>
      <c r="J6231" t="s">
        <v>103</v>
      </c>
      <c r="K6231" t="s">
        <v>12690</v>
      </c>
      <c r="L6231" t="s">
        <v>188</v>
      </c>
      <c r="M6231" t="e">
        <f>_xlfn.XLOOKUP(B6231,Sheet1!B:B,Sheet1!C:C)</f>
        <v>#N/A</v>
      </c>
    </row>
    <row r="6232" spans="2:13" hidden="1">
      <c r="B6232" t="s">
        <v>12688</v>
      </c>
      <c r="C6232" t="s">
        <v>12691</v>
      </c>
      <c r="D6232" t="s">
        <v>267</v>
      </c>
      <c r="E6232" t="s">
        <v>5070</v>
      </c>
      <c r="F6232">
        <v>2</v>
      </c>
      <c r="G6232">
        <v>0</v>
      </c>
      <c r="H6232" t="s">
        <v>102</v>
      </c>
      <c r="I6232" t="s">
        <v>102</v>
      </c>
      <c r="J6232" t="s">
        <v>103</v>
      </c>
      <c r="K6232" t="s">
        <v>12690</v>
      </c>
      <c r="L6232" t="s">
        <v>188</v>
      </c>
      <c r="M6232" t="e">
        <f>_xlfn.XLOOKUP(B6232,Sheet1!B:B,Sheet1!C:C)</f>
        <v>#N/A</v>
      </c>
    </row>
    <row r="6233" spans="2:13" hidden="1">
      <c r="B6233" t="s">
        <v>12688</v>
      </c>
      <c r="C6233" t="s">
        <v>12692</v>
      </c>
      <c r="D6233" t="s">
        <v>5246</v>
      </c>
      <c r="E6233" t="s">
        <v>5154</v>
      </c>
      <c r="F6233">
        <v>2</v>
      </c>
      <c r="G6233">
        <v>0</v>
      </c>
      <c r="H6233" t="s">
        <v>103</v>
      </c>
      <c r="I6233" t="s">
        <v>102</v>
      </c>
      <c r="J6233" t="s">
        <v>103</v>
      </c>
      <c r="K6233" t="s">
        <v>12690</v>
      </c>
      <c r="L6233" t="s">
        <v>188</v>
      </c>
      <c r="M6233" t="e">
        <f>_xlfn.XLOOKUP(B6233,Sheet1!B:B,Sheet1!C:C)</f>
        <v>#N/A</v>
      </c>
    </row>
    <row r="6234" spans="2:13" hidden="1">
      <c r="B6234" t="s">
        <v>12688</v>
      </c>
      <c r="C6234" t="s">
        <v>12690</v>
      </c>
      <c r="D6234" t="s">
        <v>188</v>
      </c>
      <c r="E6234" t="s">
        <v>5073</v>
      </c>
      <c r="F6234">
        <v>40</v>
      </c>
      <c r="G6234">
        <v>165864</v>
      </c>
      <c r="H6234" t="s">
        <v>102</v>
      </c>
      <c r="I6234" t="s">
        <v>103</v>
      </c>
      <c r="J6234" t="s">
        <v>103</v>
      </c>
      <c r="K6234" t="s">
        <v>12690</v>
      </c>
      <c r="L6234" t="s">
        <v>188</v>
      </c>
      <c r="M6234" t="e">
        <f>_xlfn.XLOOKUP(B6234,Sheet1!B:B,Sheet1!C:C)</f>
        <v>#N/A</v>
      </c>
    </row>
    <row r="6235" spans="2:13" hidden="1">
      <c r="B6235" t="s">
        <v>12688</v>
      </c>
      <c r="C6235" t="s">
        <v>12693</v>
      </c>
      <c r="D6235" t="s">
        <v>315</v>
      </c>
      <c r="E6235" t="s">
        <v>5070</v>
      </c>
      <c r="F6235">
        <v>2</v>
      </c>
      <c r="G6235">
        <v>0</v>
      </c>
      <c r="H6235" t="s">
        <v>102</v>
      </c>
      <c r="I6235" t="s">
        <v>102</v>
      </c>
      <c r="J6235" t="s">
        <v>103</v>
      </c>
      <c r="K6235" t="s">
        <v>12690</v>
      </c>
      <c r="L6235" t="s">
        <v>188</v>
      </c>
      <c r="M6235" t="e">
        <f>_xlfn.XLOOKUP(B6235,Sheet1!B:B,Sheet1!C:C)</f>
        <v>#N/A</v>
      </c>
    </row>
    <row r="6236" spans="2:13" hidden="1">
      <c r="B6236" t="s">
        <v>12688</v>
      </c>
      <c r="C6236" t="s">
        <v>12694</v>
      </c>
      <c r="D6236" t="s">
        <v>5224</v>
      </c>
      <c r="E6236" t="s">
        <v>5070</v>
      </c>
      <c r="F6236">
        <v>2</v>
      </c>
      <c r="G6236">
        <v>0</v>
      </c>
      <c r="H6236" t="s">
        <v>102</v>
      </c>
      <c r="I6236" t="s">
        <v>102</v>
      </c>
      <c r="J6236" t="s">
        <v>103</v>
      </c>
      <c r="K6236" t="s">
        <v>12690</v>
      </c>
      <c r="L6236" t="s">
        <v>188</v>
      </c>
      <c r="M6236" t="e">
        <f>_xlfn.XLOOKUP(B6236,Sheet1!B:B,Sheet1!C:C)</f>
        <v>#N/A</v>
      </c>
    </row>
    <row r="6237" spans="2:13" hidden="1">
      <c r="B6237" t="s">
        <v>12688</v>
      </c>
      <c r="C6237" t="s">
        <v>12695</v>
      </c>
      <c r="D6237" t="s">
        <v>653</v>
      </c>
      <c r="E6237" t="s">
        <v>5070</v>
      </c>
      <c r="F6237">
        <v>2</v>
      </c>
      <c r="G6237">
        <v>0</v>
      </c>
      <c r="H6237" t="s">
        <v>102</v>
      </c>
      <c r="I6237" t="s">
        <v>102</v>
      </c>
      <c r="J6237" t="s">
        <v>103</v>
      </c>
      <c r="K6237" t="s">
        <v>12690</v>
      </c>
      <c r="L6237" t="s">
        <v>188</v>
      </c>
      <c r="M6237" t="e">
        <f>_xlfn.XLOOKUP(B6237,Sheet1!B:B,Sheet1!C:C)</f>
        <v>#N/A</v>
      </c>
    </row>
    <row r="6238" spans="2:13" hidden="1">
      <c r="B6238" t="s">
        <v>12696</v>
      </c>
      <c r="C6238" t="s">
        <v>12697</v>
      </c>
      <c r="D6238" t="s">
        <v>226</v>
      </c>
      <c r="E6238" t="s">
        <v>5070</v>
      </c>
      <c r="F6238">
        <v>20</v>
      </c>
      <c r="G6238">
        <v>0</v>
      </c>
      <c r="H6238" t="s">
        <v>102</v>
      </c>
      <c r="I6238" t="s">
        <v>102</v>
      </c>
      <c r="J6238" t="s">
        <v>103</v>
      </c>
      <c r="K6238" t="s">
        <v>12697</v>
      </c>
      <c r="L6238" t="s">
        <v>226</v>
      </c>
      <c r="M6238" t="e">
        <f>_xlfn.XLOOKUP(B6238,Sheet1!B:B,Sheet1!C:C)</f>
        <v>#N/A</v>
      </c>
    </row>
    <row r="6239" spans="2:13" hidden="1">
      <c r="B6239" t="s">
        <v>186</v>
      </c>
      <c r="C6239" t="s">
        <v>12698</v>
      </c>
      <c r="D6239" t="s">
        <v>5246</v>
      </c>
      <c r="E6239" t="s">
        <v>5154</v>
      </c>
      <c r="F6239">
        <v>1</v>
      </c>
      <c r="G6239">
        <v>0</v>
      </c>
      <c r="H6239" t="s">
        <v>103</v>
      </c>
      <c r="I6239" t="s">
        <v>102</v>
      </c>
      <c r="J6239" t="s">
        <v>103</v>
      </c>
      <c r="K6239" t="s">
        <v>187</v>
      </c>
      <c r="L6239" t="s">
        <v>188</v>
      </c>
      <c r="M6239" t="e">
        <f>_xlfn.XLOOKUP(B6239,Sheet1!B:B,Sheet1!C:C)</f>
        <v>#N/A</v>
      </c>
    </row>
    <row r="6240" spans="2:13" hidden="1">
      <c r="B6240" t="s">
        <v>186</v>
      </c>
      <c r="C6240" t="s">
        <v>12699</v>
      </c>
      <c r="D6240" t="s">
        <v>315</v>
      </c>
      <c r="E6240" t="s">
        <v>5070</v>
      </c>
      <c r="F6240">
        <v>2</v>
      </c>
      <c r="G6240">
        <v>0</v>
      </c>
      <c r="H6240" t="s">
        <v>102</v>
      </c>
      <c r="I6240" t="s">
        <v>102</v>
      </c>
      <c r="J6240" t="s">
        <v>103</v>
      </c>
      <c r="K6240" t="s">
        <v>187</v>
      </c>
      <c r="L6240" t="s">
        <v>188</v>
      </c>
      <c r="M6240" t="e">
        <f>_xlfn.XLOOKUP(B6240,Sheet1!B:B,Sheet1!C:C)</f>
        <v>#N/A</v>
      </c>
    </row>
    <row r="6241" spans="2:13" hidden="1">
      <c r="B6241" t="s">
        <v>186</v>
      </c>
      <c r="C6241" t="s">
        <v>187</v>
      </c>
      <c r="D6241" t="s">
        <v>188</v>
      </c>
      <c r="E6241" t="s">
        <v>5073</v>
      </c>
      <c r="F6241">
        <v>37.5</v>
      </c>
      <c r="G6241">
        <v>135848</v>
      </c>
      <c r="H6241" t="s">
        <v>102</v>
      </c>
      <c r="I6241" t="s">
        <v>103</v>
      </c>
      <c r="J6241" t="s">
        <v>103</v>
      </c>
      <c r="K6241" t="s">
        <v>187</v>
      </c>
      <c r="L6241" t="s">
        <v>188</v>
      </c>
      <c r="M6241" t="e">
        <f>_xlfn.XLOOKUP(B6241,Sheet1!B:B,Sheet1!C:C)</f>
        <v>#N/A</v>
      </c>
    </row>
    <row r="6242" spans="2:13" hidden="1">
      <c r="B6242" t="s">
        <v>186</v>
      </c>
      <c r="C6242" t="s">
        <v>12700</v>
      </c>
      <c r="D6242" t="s">
        <v>5224</v>
      </c>
      <c r="E6242" t="s">
        <v>5070</v>
      </c>
      <c r="F6242">
        <v>1</v>
      </c>
      <c r="G6242">
        <v>0</v>
      </c>
      <c r="H6242" t="s">
        <v>102</v>
      </c>
      <c r="I6242" t="s">
        <v>102</v>
      </c>
      <c r="J6242" t="s">
        <v>103</v>
      </c>
      <c r="K6242" t="s">
        <v>187</v>
      </c>
      <c r="L6242" t="s">
        <v>188</v>
      </c>
      <c r="M6242" t="e">
        <f>_xlfn.XLOOKUP(B6242,Sheet1!B:B,Sheet1!C:C)</f>
        <v>#N/A</v>
      </c>
    </row>
    <row r="6243" spans="2:13" hidden="1">
      <c r="B6243" t="s">
        <v>186</v>
      </c>
      <c r="C6243" t="s">
        <v>12701</v>
      </c>
      <c r="D6243" t="s">
        <v>653</v>
      </c>
      <c r="E6243" t="s">
        <v>5070</v>
      </c>
      <c r="F6243">
        <v>2</v>
      </c>
      <c r="G6243">
        <v>0</v>
      </c>
      <c r="H6243" t="s">
        <v>102</v>
      </c>
      <c r="I6243" t="s">
        <v>102</v>
      </c>
      <c r="J6243" t="s">
        <v>103</v>
      </c>
      <c r="K6243" t="s">
        <v>187</v>
      </c>
      <c r="L6243" t="s">
        <v>188</v>
      </c>
      <c r="M6243" t="e">
        <f>_xlfn.XLOOKUP(B6243,Sheet1!B:B,Sheet1!C:C)</f>
        <v>#N/A</v>
      </c>
    </row>
    <row r="6244" spans="2:13" hidden="1">
      <c r="B6244" t="s">
        <v>186</v>
      </c>
      <c r="C6244" t="s">
        <v>12702</v>
      </c>
      <c r="D6244" t="s">
        <v>267</v>
      </c>
      <c r="E6244" t="s">
        <v>5070</v>
      </c>
      <c r="F6244">
        <v>2</v>
      </c>
      <c r="G6244">
        <v>0</v>
      </c>
      <c r="H6244" t="s">
        <v>102</v>
      </c>
      <c r="I6244" t="s">
        <v>102</v>
      </c>
      <c r="J6244" t="s">
        <v>103</v>
      </c>
      <c r="K6244" t="s">
        <v>187</v>
      </c>
      <c r="L6244" t="s">
        <v>188</v>
      </c>
      <c r="M6244" t="e">
        <f>_xlfn.XLOOKUP(B6244,Sheet1!B:B,Sheet1!C:C)</f>
        <v>#N/A</v>
      </c>
    </row>
    <row r="6245" spans="2:13" hidden="1">
      <c r="B6245" t="s">
        <v>186</v>
      </c>
      <c r="C6245" t="s">
        <v>12703</v>
      </c>
      <c r="D6245" t="s">
        <v>5246</v>
      </c>
      <c r="E6245" t="s">
        <v>5154</v>
      </c>
      <c r="F6245">
        <v>1</v>
      </c>
      <c r="G6245">
        <v>0</v>
      </c>
      <c r="H6245" t="s">
        <v>103</v>
      </c>
      <c r="I6245" t="s">
        <v>102</v>
      </c>
      <c r="J6245" t="s">
        <v>103</v>
      </c>
      <c r="K6245" t="s">
        <v>187</v>
      </c>
      <c r="L6245" t="s">
        <v>188</v>
      </c>
      <c r="M6245" t="e">
        <f>_xlfn.XLOOKUP(B6245,Sheet1!B:B,Sheet1!C:C)</f>
        <v>#N/A</v>
      </c>
    </row>
    <row r="6246" spans="2:13" hidden="1">
      <c r="B6246" t="s">
        <v>186</v>
      </c>
      <c r="C6246" t="s">
        <v>12704</v>
      </c>
      <c r="D6246" t="s">
        <v>5246</v>
      </c>
      <c r="E6246" t="s">
        <v>5154</v>
      </c>
      <c r="F6246">
        <v>1</v>
      </c>
      <c r="G6246">
        <v>0</v>
      </c>
      <c r="H6246" t="s">
        <v>103</v>
      </c>
      <c r="I6246" t="s">
        <v>102</v>
      </c>
      <c r="J6246" t="s">
        <v>103</v>
      </c>
      <c r="K6246" t="s">
        <v>187</v>
      </c>
      <c r="L6246" t="s">
        <v>188</v>
      </c>
      <c r="M6246" t="e">
        <f>_xlfn.XLOOKUP(B6246,Sheet1!B:B,Sheet1!C:C)</f>
        <v>#N/A</v>
      </c>
    </row>
    <row r="6247" spans="2:13" hidden="1">
      <c r="B6247" t="s">
        <v>186</v>
      </c>
      <c r="C6247" t="s">
        <v>12705</v>
      </c>
      <c r="D6247" t="s">
        <v>5246</v>
      </c>
      <c r="E6247" t="s">
        <v>5154</v>
      </c>
      <c r="F6247">
        <v>1</v>
      </c>
      <c r="G6247">
        <v>0</v>
      </c>
      <c r="H6247" t="s">
        <v>103</v>
      </c>
      <c r="I6247" t="s">
        <v>102</v>
      </c>
      <c r="J6247" t="s">
        <v>103</v>
      </c>
      <c r="K6247" t="s">
        <v>187</v>
      </c>
      <c r="L6247" t="s">
        <v>188</v>
      </c>
      <c r="M6247" t="e">
        <f>_xlfn.XLOOKUP(B6247,Sheet1!B:B,Sheet1!C:C)</f>
        <v>#N/A</v>
      </c>
    </row>
    <row r="6248" spans="2:13" hidden="1">
      <c r="B6248" t="s">
        <v>12706</v>
      </c>
      <c r="C6248" t="s">
        <v>12707</v>
      </c>
      <c r="D6248" t="s">
        <v>631</v>
      </c>
      <c r="E6248" t="s">
        <v>5154</v>
      </c>
      <c r="F6248">
        <v>5</v>
      </c>
      <c r="G6248">
        <v>0</v>
      </c>
      <c r="H6248" t="s">
        <v>103</v>
      </c>
      <c r="I6248" t="s">
        <v>102</v>
      </c>
      <c r="J6248" t="s">
        <v>103</v>
      </c>
      <c r="K6248" t="s">
        <v>12708</v>
      </c>
      <c r="L6248" t="s">
        <v>153</v>
      </c>
      <c r="M6248" t="e">
        <f>_xlfn.XLOOKUP(B6248,Sheet1!B:B,Sheet1!C:C)</f>
        <v>#N/A</v>
      </c>
    </row>
    <row r="6249" spans="2:13" hidden="1">
      <c r="B6249" t="s">
        <v>12706</v>
      </c>
      <c r="C6249" t="s">
        <v>12709</v>
      </c>
      <c r="D6249" t="s">
        <v>631</v>
      </c>
      <c r="E6249" t="s">
        <v>5154</v>
      </c>
      <c r="F6249">
        <v>5</v>
      </c>
      <c r="G6249">
        <v>0</v>
      </c>
      <c r="H6249" t="s">
        <v>103</v>
      </c>
      <c r="I6249" t="s">
        <v>102</v>
      </c>
      <c r="J6249" t="s">
        <v>103</v>
      </c>
      <c r="K6249" t="s">
        <v>12708</v>
      </c>
      <c r="L6249" t="s">
        <v>153</v>
      </c>
      <c r="M6249" t="e">
        <f>_xlfn.XLOOKUP(B6249,Sheet1!B:B,Sheet1!C:C)</f>
        <v>#N/A</v>
      </c>
    </row>
    <row r="6250" spans="2:13" hidden="1">
      <c r="B6250" t="s">
        <v>12706</v>
      </c>
      <c r="C6250" t="s">
        <v>12710</v>
      </c>
      <c r="D6250" t="s">
        <v>631</v>
      </c>
      <c r="E6250" t="s">
        <v>5154</v>
      </c>
      <c r="F6250">
        <v>5</v>
      </c>
      <c r="G6250">
        <v>0</v>
      </c>
      <c r="H6250" t="s">
        <v>103</v>
      </c>
      <c r="I6250" t="s">
        <v>102</v>
      </c>
      <c r="J6250" t="s">
        <v>103</v>
      </c>
      <c r="K6250" t="s">
        <v>12708</v>
      </c>
      <c r="L6250" t="s">
        <v>153</v>
      </c>
      <c r="M6250" t="e">
        <f>_xlfn.XLOOKUP(B6250,Sheet1!B:B,Sheet1!C:C)</f>
        <v>#N/A</v>
      </c>
    </row>
    <row r="6251" spans="2:13" hidden="1">
      <c r="B6251" t="s">
        <v>12706</v>
      </c>
      <c r="C6251" t="s">
        <v>12711</v>
      </c>
      <c r="D6251" t="s">
        <v>5663</v>
      </c>
      <c r="E6251" t="s">
        <v>5070</v>
      </c>
      <c r="F6251">
        <v>5</v>
      </c>
      <c r="G6251">
        <v>0</v>
      </c>
      <c r="H6251" t="s">
        <v>102</v>
      </c>
      <c r="I6251" t="s">
        <v>102</v>
      </c>
      <c r="J6251" t="s">
        <v>103</v>
      </c>
      <c r="K6251" t="s">
        <v>12708</v>
      </c>
      <c r="L6251" t="s">
        <v>153</v>
      </c>
      <c r="M6251" t="e">
        <f>_xlfn.XLOOKUP(B6251,Sheet1!B:B,Sheet1!C:C)</f>
        <v>#N/A</v>
      </c>
    </row>
    <row r="6252" spans="2:13" hidden="1">
      <c r="B6252" t="s">
        <v>12706</v>
      </c>
      <c r="C6252" t="s">
        <v>12712</v>
      </c>
      <c r="D6252" t="s">
        <v>142</v>
      </c>
      <c r="E6252" t="s">
        <v>5070</v>
      </c>
      <c r="F6252">
        <v>5</v>
      </c>
      <c r="G6252">
        <v>0</v>
      </c>
      <c r="H6252" t="s">
        <v>102</v>
      </c>
      <c r="I6252" t="s">
        <v>102</v>
      </c>
      <c r="J6252" t="s">
        <v>103</v>
      </c>
      <c r="K6252" t="s">
        <v>12708</v>
      </c>
      <c r="L6252" t="s">
        <v>153</v>
      </c>
      <c r="M6252" t="e">
        <f>_xlfn.XLOOKUP(B6252,Sheet1!B:B,Sheet1!C:C)</f>
        <v>#N/A</v>
      </c>
    </row>
    <row r="6253" spans="2:13" hidden="1">
      <c r="B6253" t="s">
        <v>12706</v>
      </c>
      <c r="C6253" t="s">
        <v>12713</v>
      </c>
      <c r="D6253" t="s">
        <v>254</v>
      </c>
      <c r="E6253" t="s">
        <v>5070</v>
      </c>
      <c r="F6253">
        <v>5</v>
      </c>
      <c r="G6253">
        <v>0</v>
      </c>
      <c r="H6253" t="s">
        <v>102</v>
      </c>
      <c r="I6253" t="s">
        <v>102</v>
      </c>
      <c r="J6253" t="s">
        <v>103</v>
      </c>
      <c r="K6253" t="s">
        <v>12708</v>
      </c>
      <c r="L6253" t="s">
        <v>153</v>
      </c>
      <c r="M6253" t="e">
        <f>_xlfn.XLOOKUP(B6253,Sheet1!B:B,Sheet1!C:C)</f>
        <v>#N/A</v>
      </c>
    </row>
    <row r="6254" spans="2:13" hidden="1">
      <c r="B6254" t="s">
        <v>12706</v>
      </c>
      <c r="C6254" t="s">
        <v>12714</v>
      </c>
      <c r="D6254" t="s">
        <v>631</v>
      </c>
      <c r="E6254" t="s">
        <v>5154</v>
      </c>
      <c r="F6254">
        <v>5</v>
      </c>
      <c r="G6254">
        <v>0</v>
      </c>
      <c r="H6254" t="s">
        <v>103</v>
      </c>
      <c r="I6254" t="s">
        <v>102</v>
      </c>
      <c r="J6254" t="s">
        <v>103</v>
      </c>
      <c r="K6254" t="s">
        <v>12708</v>
      </c>
      <c r="L6254" t="s">
        <v>153</v>
      </c>
      <c r="M6254" t="e">
        <f>_xlfn.XLOOKUP(B6254,Sheet1!B:B,Sheet1!C:C)</f>
        <v>#N/A</v>
      </c>
    </row>
    <row r="6255" spans="2:13" hidden="1">
      <c r="B6255" t="s">
        <v>12706</v>
      </c>
      <c r="C6255" t="s">
        <v>12715</v>
      </c>
      <c r="D6255" t="s">
        <v>670</v>
      </c>
      <c r="E6255" t="s">
        <v>5070</v>
      </c>
      <c r="F6255">
        <v>5</v>
      </c>
      <c r="G6255">
        <v>0</v>
      </c>
      <c r="H6255" t="s">
        <v>102</v>
      </c>
      <c r="I6255" t="s">
        <v>102</v>
      </c>
      <c r="J6255" t="s">
        <v>103</v>
      </c>
      <c r="K6255" t="s">
        <v>12708</v>
      </c>
      <c r="L6255" t="s">
        <v>153</v>
      </c>
      <c r="M6255" t="e">
        <f>_xlfn.XLOOKUP(B6255,Sheet1!B:B,Sheet1!C:C)</f>
        <v>#N/A</v>
      </c>
    </row>
    <row r="6256" spans="2:13" hidden="1">
      <c r="B6256" t="s">
        <v>12706</v>
      </c>
      <c r="C6256" t="s">
        <v>12716</v>
      </c>
      <c r="D6256" t="s">
        <v>631</v>
      </c>
      <c r="E6256" t="s">
        <v>5154</v>
      </c>
      <c r="F6256">
        <v>5</v>
      </c>
      <c r="G6256">
        <v>0</v>
      </c>
      <c r="H6256" t="s">
        <v>103</v>
      </c>
      <c r="I6256" t="s">
        <v>102</v>
      </c>
      <c r="J6256" t="s">
        <v>103</v>
      </c>
      <c r="K6256" t="s">
        <v>12708</v>
      </c>
      <c r="L6256" t="s">
        <v>153</v>
      </c>
      <c r="M6256" t="e">
        <f>_xlfn.XLOOKUP(B6256,Sheet1!B:B,Sheet1!C:C)</f>
        <v>#N/A</v>
      </c>
    </row>
    <row r="6257" spans="2:13" hidden="1">
      <c r="B6257" t="s">
        <v>12706</v>
      </c>
      <c r="C6257" t="s">
        <v>12717</v>
      </c>
      <c r="D6257" t="s">
        <v>631</v>
      </c>
      <c r="E6257" t="s">
        <v>5154</v>
      </c>
      <c r="F6257">
        <v>5</v>
      </c>
      <c r="G6257">
        <v>0</v>
      </c>
      <c r="H6257" t="s">
        <v>103</v>
      </c>
      <c r="I6257" t="s">
        <v>102</v>
      </c>
      <c r="J6257" t="s">
        <v>103</v>
      </c>
      <c r="K6257" t="s">
        <v>12708</v>
      </c>
      <c r="L6257" t="s">
        <v>153</v>
      </c>
      <c r="M6257" t="e">
        <f>_xlfn.XLOOKUP(B6257,Sheet1!B:B,Sheet1!C:C)</f>
        <v>#N/A</v>
      </c>
    </row>
    <row r="6258" spans="2:13" hidden="1">
      <c r="B6258" t="s">
        <v>12706</v>
      </c>
      <c r="C6258" t="s">
        <v>12708</v>
      </c>
      <c r="D6258" t="s">
        <v>6211</v>
      </c>
      <c r="E6258" t="s">
        <v>5073</v>
      </c>
      <c r="F6258">
        <v>40</v>
      </c>
      <c r="G6258">
        <v>90960</v>
      </c>
      <c r="H6258" t="s">
        <v>102</v>
      </c>
      <c r="I6258" t="s">
        <v>103</v>
      </c>
      <c r="J6258" t="s">
        <v>103</v>
      </c>
      <c r="K6258" t="s">
        <v>12708</v>
      </c>
      <c r="L6258" t="s">
        <v>153</v>
      </c>
      <c r="M6258" t="e">
        <f>_xlfn.XLOOKUP(B6258,Sheet1!B:B,Sheet1!C:C)</f>
        <v>#N/A</v>
      </c>
    </row>
    <row r="6259" spans="2:13" hidden="1">
      <c r="B6259" t="s">
        <v>12718</v>
      </c>
      <c r="C6259" t="s">
        <v>12719</v>
      </c>
      <c r="D6259" t="s">
        <v>180</v>
      </c>
      <c r="E6259" t="s">
        <v>5154</v>
      </c>
      <c r="F6259">
        <v>2</v>
      </c>
      <c r="G6259">
        <v>0</v>
      </c>
      <c r="H6259" t="s">
        <v>103</v>
      </c>
      <c r="I6259" t="s">
        <v>102</v>
      </c>
      <c r="J6259" t="s">
        <v>103</v>
      </c>
      <c r="K6259" t="s">
        <v>12720</v>
      </c>
      <c r="L6259" t="s">
        <v>188</v>
      </c>
      <c r="M6259" t="e">
        <f>_xlfn.XLOOKUP(B6259,Sheet1!B:B,Sheet1!C:C)</f>
        <v>#N/A</v>
      </c>
    </row>
    <row r="6260" spans="2:13" hidden="1">
      <c r="B6260" t="s">
        <v>12718</v>
      </c>
      <c r="C6260" t="s">
        <v>1787</v>
      </c>
      <c r="D6260" t="s">
        <v>267</v>
      </c>
      <c r="E6260" t="s">
        <v>5070</v>
      </c>
      <c r="F6260">
        <v>2</v>
      </c>
      <c r="G6260">
        <v>0</v>
      </c>
      <c r="H6260" t="s">
        <v>102</v>
      </c>
      <c r="I6260" t="s">
        <v>102</v>
      </c>
      <c r="J6260" t="s">
        <v>103</v>
      </c>
      <c r="K6260" t="s">
        <v>12720</v>
      </c>
      <c r="L6260" t="s">
        <v>188</v>
      </c>
      <c r="M6260" t="e">
        <f>_xlfn.XLOOKUP(B6260,Sheet1!B:B,Sheet1!C:C)</f>
        <v>#N/A</v>
      </c>
    </row>
    <row r="6261" spans="2:13" hidden="1">
      <c r="B6261" t="s">
        <v>12718</v>
      </c>
      <c r="C6261" t="s">
        <v>12721</v>
      </c>
      <c r="D6261" t="s">
        <v>5224</v>
      </c>
      <c r="E6261" t="s">
        <v>5070</v>
      </c>
      <c r="F6261">
        <v>2</v>
      </c>
      <c r="G6261">
        <v>0</v>
      </c>
      <c r="H6261" t="s">
        <v>102</v>
      </c>
      <c r="I6261" t="s">
        <v>102</v>
      </c>
      <c r="J6261" t="s">
        <v>103</v>
      </c>
      <c r="K6261" t="s">
        <v>12720</v>
      </c>
      <c r="L6261" t="s">
        <v>188</v>
      </c>
      <c r="M6261" t="e">
        <f>_xlfn.XLOOKUP(B6261,Sheet1!B:B,Sheet1!C:C)</f>
        <v>#N/A</v>
      </c>
    </row>
    <row r="6262" spans="2:13" hidden="1">
      <c r="B6262" t="s">
        <v>12718</v>
      </c>
      <c r="C6262" t="s">
        <v>12722</v>
      </c>
      <c r="D6262" t="s">
        <v>9452</v>
      </c>
      <c r="E6262" t="s">
        <v>5073</v>
      </c>
      <c r="F6262">
        <v>40</v>
      </c>
      <c r="G6262">
        <v>160023</v>
      </c>
      <c r="H6262" t="s">
        <v>102</v>
      </c>
      <c r="I6262" t="s">
        <v>103</v>
      </c>
      <c r="J6262" t="s">
        <v>103</v>
      </c>
      <c r="K6262" t="s">
        <v>12720</v>
      </c>
      <c r="L6262" t="s">
        <v>188</v>
      </c>
      <c r="M6262" t="e">
        <f>_xlfn.XLOOKUP(B6262,Sheet1!B:B,Sheet1!C:C)</f>
        <v>#N/A</v>
      </c>
    </row>
    <row r="6263" spans="2:13" hidden="1">
      <c r="B6263" t="s">
        <v>12718</v>
      </c>
      <c r="C6263" t="s">
        <v>12723</v>
      </c>
      <c r="D6263" t="s">
        <v>180</v>
      </c>
      <c r="E6263" t="s">
        <v>5154</v>
      </c>
      <c r="F6263">
        <v>2</v>
      </c>
      <c r="G6263">
        <v>0</v>
      </c>
      <c r="H6263" t="s">
        <v>103</v>
      </c>
      <c r="I6263" t="s">
        <v>102</v>
      </c>
      <c r="J6263" t="s">
        <v>103</v>
      </c>
      <c r="K6263" t="s">
        <v>12720</v>
      </c>
      <c r="L6263" t="s">
        <v>188</v>
      </c>
      <c r="M6263" t="e">
        <f>_xlfn.XLOOKUP(B6263,Sheet1!B:B,Sheet1!C:C)</f>
        <v>#N/A</v>
      </c>
    </row>
    <row r="6264" spans="2:13" hidden="1">
      <c r="B6264" t="s">
        <v>12718</v>
      </c>
      <c r="C6264" t="s">
        <v>12720</v>
      </c>
      <c r="D6264" t="s">
        <v>195</v>
      </c>
      <c r="E6264" t="s">
        <v>5073</v>
      </c>
      <c r="F6264">
        <v>40</v>
      </c>
      <c r="G6264">
        <v>180964</v>
      </c>
      <c r="H6264" t="s">
        <v>102</v>
      </c>
      <c r="I6264" t="s">
        <v>103</v>
      </c>
      <c r="J6264" t="s">
        <v>103</v>
      </c>
      <c r="K6264" t="s">
        <v>12720</v>
      </c>
      <c r="L6264" t="s">
        <v>188</v>
      </c>
      <c r="M6264" t="e">
        <f>_xlfn.XLOOKUP(B6264,Sheet1!B:B,Sheet1!C:C)</f>
        <v>#N/A</v>
      </c>
    </row>
    <row r="6265" spans="2:13" hidden="1">
      <c r="B6265" t="s">
        <v>12718</v>
      </c>
      <c r="C6265" t="s">
        <v>12724</v>
      </c>
      <c r="D6265" t="s">
        <v>5195</v>
      </c>
      <c r="E6265" t="s">
        <v>5070</v>
      </c>
      <c r="F6265">
        <v>2</v>
      </c>
      <c r="G6265">
        <v>0</v>
      </c>
      <c r="H6265" t="s">
        <v>102</v>
      </c>
      <c r="I6265" t="s">
        <v>102</v>
      </c>
      <c r="J6265" t="s">
        <v>103</v>
      </c>
      <c r="K6265" t="s">
        <v>12720</v>
      </c>
      <c r="L6265" t="s">
        <v>188</v>
      </c>
      <c r="M6265" t="e">
        <f>_xlfn.XLOOKUP(B6265,Sheet1!B:B,Sheet1!C:C)</f>
        <v>#N/A</v>
      </c>
    </row>
    <row r="6266" spans="2:13" hidden="1">
      <c r="B6266" t="s">
        <v>12718</v>
      </c>
      <c r="C6266" t="s">
        <v>12725</v>
      </c>
      <c r="D6266" t="s">
        <v>3018</v>
      </c>
      <c r="E6266" t="s">
        <v>5070</v>
      </c>
      <c r="F6266">
        <v>2</v>
      </c>
      <c r="G6266">
        <v>0</v>
      </c>
      <c r="H6266" t="s">
        <v>102</v>
      </c>
      <c r="I6266" t="s">
        <v>102</v>
      </c>
      <c r="J6266" t="s">
        <v>103</v>
      </c>
      <c r="K6266" t="s">
        <v>12720</v>
      </c>
      <c r="L6266" t="s">
        <v>188</v>
      </c>
      <c r="M6266" t="e">
        <f>_xlfn.XLOOKUP(B6266,Sheet1!B:B,Sheet1!C:C)</f>
        <v>#N/A</v>
      </c>
    </row>
    <row r="6267" spans="2:13" hidden="1">
      <c r="B6267" t="s">
        <v>12718</v>
      </c>
      <c r="C6267" t="s">
        <v>12726</v>
      </c>
      <c r="D6267" t="s">
        <v>180</v>
      </c>
      <c r="E6267" t="s">
        <v>5154</v>
      </c>
      <c r="F6267">
        <v>2</v>
      </c>
      <c r="G6267">
        <v>0</v>
      </c>
      <c r="H6267" t="s">
        <v>103</v>
      </c>
      <c r="I6267" t="s">
        <v>102</v>
      </c>
      <c r="J6267" t="s">
        <v>103</v>
      </c>
      <c r="K6267" t="s">
        <v>12720</v>
      </c>
      <c r="L6267" t="s">
        <v>188</v>
      </c>
      <c r="M6267" t="e">
        <f>_xlfn.XLOOKUP(B6267,Sheet1!B:B,Sheet1!C:C)</f>
        <v>#N/A</v>
      </c>
    </row>
    <row r="6268" spans="2:13" hidden="1">
      <c r="B6268" t="s">
        <v>12718</v>
      </c>
      <c r="C6268" t="s">
        <v>12727</v>
      </c>
      <c r="D6268" t="s">
        <v>180</v>
      </c>
      <c r="E6268" t="s">
        <v>5154</v>
      </c>
      <c r="F6268">
        <v>2</v>
      </c>
      <c r="G6268">
        <v>0</v>
      </c>
      <c r="H6268" t="s">
        <v>103</v>
      </c>
      <c r="I6268" t="s">
        <v>102</v>
      </c>
      <c r="J6268" t="s">
        <v>103</v>
      </c>
      <c r="K6268" t="s">
        <v>12720</v>
      </c>
      <c r="L6268" t="s">
        <v>188</v>
      </c>
      <c r="M6268" t="e">
        <f>_xlfn.XLOOKUP(B6268,Sheet1!B:B,Sheet1!C:C)</f>
        <v>#N/A</v>
      </c>
    </row>
    <row r="6269" spans="2:13" hidden="1">
      <c r="B6269" t="s">
        <v>12718</v>
      </c>
      <c r="C6269" t="s">
        <v>12728</v>
      </c>
      <c r="D6269" t="s">
        <v>180</v>
      </c>
      <c r="E6269" t="s">
        <v>5154</v>
      </c>
      <c r="F6269">
        <v>2</v>
      </c>
      <c r="G6269">
        <v>0</v>
      </c>
      <c r="H6269" t="s">
        <v>103</v>
      </c>
      <c r="I6269" t="s">
        <v>102</v>
      </c>
      <c r="J6269" t="s">
        <v>103</v>
      </c>
      <c r="K6269" t="s">
        <v>12720</v>
      </c>
      <c r="L6269" t="s">
        <v>188</v>
      </c>
      <c r="M6269" t="e">
        <f>_xlfn.XLOOKUP(B6269,Sheet1!B:B,Sheet1!C:C)</f>
        <v>#N/A</v>
      </c>
    </row>
    <row r="6270" spans="2:13" hidden="1">
      <c r="B6270" t="s">
        <v>5111</v>
      </c>
      <c r="C6270" t="s">
        <v>12729</v>
      </c>
      <c r="D6270" t="s">
        <v>180</v>
      </c>
      <c r="E6270" t="s">
        <v>5154</v>
      </c>
      <c r="F6270" t="s">
        <v>5447</v>
      </c>
      <c r="G6270">
        <v>0</v>
      </c>
      <c r="H6270" t="s">
        <v>103</v>
      </c>
      <c r="I6270" t="s">
        <v>102</v>
      </c>
      <c r="J6270" t="s">
        <v>103</v>
      </c>
      <c r="K6270" t="s">
        <v>5112</v>
      </c>
      <c r="L6270" t="s">
        <v>188</v>
      </c>
      <c r="M6270" t="str">
        <f>_xlfn.XLOOKUP(B6270,Sheet1!B:B,Sheet1!C:C)</f>
        <v>Katie Testa</v>
      </c>
    </row>
    <row r="6271" spans="2:13" hidden="1">
      <c r="B6271" t="s">
        <v>5111</v>
      </c>
      <c r="C6271" t="s">
        <v>7720</v>
      </c>
      <c r="D6271" t="s">
        <v>315</v>
      </c>
      <c r="E6271" t="s">
        <v>5070</v>
      </c>
      <c r="F6271" t="s">
        <v>5441</v>
      </c>
      <c r="G6271">
        <v>0</v>
      </c>
      <c r="H6271" t="s">
        <v>102</v>
      </c>
      <c r="I6271" t="s">
        <v>102</v>
      </c>
      <c r="J6271" t="s">
        <v>103</v>
      </c>
      <c r="K6271" t="s">
        <v>5112</v>
      </c>
      <c r="L6271" t="s">
        <v>188</v>
      </c>
      <c r="M6271" t="str">
        <f>_xlfn.XLOOKUP(B6271,Sheet1!B:B,Sheet1!C:C)</f>
        <v>Katie Testa</v>
      </c>
    </row>
    <row r="6272" spans="2:13" hidden="1">
      <c r="B6272" t="s">
        <v>5111</v>
      </c>
      <c r="C6272" t="s">
        <v>12730</v>
      </c>
      <c r="D6272" t="s">
        <v>267</v>
      </c>
      <c r="E6272" t="s">
        <v>5070</v>
      </c>
      <c r="F6272" t="s">
        <v>5441</v>
      </c>
      <c r="G6272">
        <v>0</v>
      </c>
      <c r="H6272" t="s">
        <v>102</v>
      </c>
      <c r="I6272" t="s">
        <v>102</v>
      </c>
      <c r="J6272" t="s">
        <v>103</v>
      </c>
      <c r="K6272" t="s">
        <v>5112</v>
      </c>
      <c r="L6272" t="s">
        <v>188</v>
      </c>
      <c r="M6272" t="str">
        <f>_xlfn.XLOOKUP(B6272,Sheet1!B:B,Sheet1!C:C)</f>
        <v>Katie Testa</v>
      </c>
    </row>
    <row r="6273" spans="2:13" hidden="1">
      <c r="B6273" t="s">
        <v>5111</v>
      </c>
      <c r="C6273" t="s">
        <v>7722</v>
      </c>
      <c r="D6273" t="s">
        <v>180</v>
      </c>
      <c r="E6273" t="s">
        <v>5154</v>
      </c>
      <c r="F6273" t="s">
        <v>5447</v>
      </c>
      <c r="G6273">
        <v>0</v>
      </c>
      <c r="H6273" t="s">
        <v>103</v>
      </c>
      <c r="I6273" t="s">
        <v>102</v>
      </c>
      <c r="J6273" t="s">
        <v>103</v>
      </c>
      <c r="K6273" t="s">
        <v>5112</v>
      </c>
      <c r="L6273" t="s">
        <v>188</v>
      </c>
      <c r="M6273" t="str">
        <f>_xlfn.XLOOKUP(B6273,Sheet1!B:B,Sheet1!C:C)</f>
        <v>Katie Testa</v>
      </c>
    </row>
    <row r="6274" spans="2:13" hidden="1">
      <c r="B6274" t="s">
        <v>5111</v>
      </c>
      <c r="C6274" t="s">
        <v>5112</v>
      </c>
      <c r="D6274" t="s">
        <v>188</v>
      </c>
      <c r="E6274" t="s">
        <v>5070</v>
      </c>
      <c r="F6274" t="s">
        <v>5066</v>
      </c>
      <c r="G6274">
        <v>64746</v>
      </c>
      <c r="H6274" t="s">
        <v>102</v>
      </c>
      <c r="I6274" t="s">
        <v>102</v>
      </c>
      <c r="J6274" t="s">
        <v>103</v>
      </c>
      <c r="K6274" t="s">
        <v>5112</v>
      </c>
      <c r="L6274" t="s">
        <v>188</v>
      </c>
      <c r="M6274" t="str">
        <f>_xlfn.XLOOKUP(B6274,Sheet1!B:B,Sheet1!C:C)</f>
        <v>Katie Testa</v>
      </c>
    </row>
    <row r="6275" spans="2:13" hidden="1">
      <c r="B6275" t="s">
        <v>5111</v>
      </c>
      <c r="C6275" t="s">
        <v>12731</v>
      </c>
      <c r="D6275" t="s">
        <v>180</v>
      </c>
      <c r="E6275" t="s">
        <v>5154</v>
      </c>
      <c r="F6275" t="s">
        <v>5447</v>
      </c>
      <c r="G6275">
        <v>0</v>
      </c>
      <c r="H6275" t="s">
        <v>103</v>
      </c>
      <c r="I6275" t="s">
        <v>102</v>
      </c>
      <c r="J6275" t="s">
        <v>103</v>
      </c>
      <c r="K6275" t="s">
        <v>5112</v>
      </c>
      <c r="L6275" t="s">
        <v>188</v>
      </c>
      <c r="M6275" t="str">
        <f>_xlfn.XLOOKUP(B6275,Sheet1!B:B,Sheet1!C:C)</f>
        <v>Katie Testa</v>
      </c>
    </row>
    <row r="6276" spans="2:13" hidden="1">
      <c r="B6276" t="s">
        <v>5111</v>
      </c>
      <c r="C6276" t="s">
        <v>12732</v>
      </c>
      <c r="D6276" t="s">
        <v>180</v>
      </c>
      <c r="E6276" t="s">
        <v>5154</v>
      </c>
      <c r="F6276" t="s">
        <v>5447</v>
      </c>
      <c r="G6276">
        <v>0</v>
      </c>
      <c r="H6276" t="s">
        <v>103</v>
      </c>
      <c r="I6276" t="s">
        <v>102</v>
      </c>
      <c r="J6276" t="s">
        <v>103</v>
      </c>
      <c r="K6276" t="s">
        <v>5112</v>
      </c>
      <c r="L6276" t="s">
        <v>188</v>
      </c>
      <c r="M6276" t="str">
        <f>_xlfn.XLOOKUP(B6276,Sheet1!B:B,Sheet1!C:C)</f>
        <v>Katie Testa</v>
      </c>
    </row>
    <row r="6277" spans="2:13" hidden="1">
      <c r="B6277" t="s">
        <v>5111</v>
      </c>
      <c r="C6277" t="s">
        <v>12733</v>
      </c>
      <c r="D6277" t="s">
        <v>5224</v>
      </c>
      <c r="E6277" t="s">
        <v>5070</v>
      </c>
      <c r="F6277" t="s">
        <v>5441</v>
      </c>
      <c r="G6277">
        <v>0</v>
      </c>
      <c r="H6277" t="s">
        <v>102</v>
      </c>
      <c r="I6277" t="s">
        <v>102</v>
      </c>
      <c r="J6277" t="s">
        <v>103</v>
      </c>
      <c r="K6277" t="s">
        <v>5112</v>
      </c>
      <c r="L6277" t="s">
        <v>188</v>
      </c>
      <c r="M6277" t="str">
        <f>_xlfn.XLOOKUP(B6277,Sheet1!B:B,Sheet1!C:C)</f>
        <v>Katie Testa</v>
      </c>
    </row>
    <row r="6278" spans="2:13" hidden="1">
      <c r="B6278" t="s">
        <v>5111</v>
      </c>
      <c r="C6278" t="s">
        <v>12734</v>
      </c>
      <c r="D6278" t="s">
        <v>180</v>
      </c>
      <c r="E6278" t="s">
        <v>5154</v>
      </c>
      <c r="F6278" t="s">
        <v>5447</v>
      </c>
      <c r="G6278">
        <v>0</v>
      </c>
      <c r="H6278" t="s">
        <v>103</v>
      </c>
      <c r="I6278" t="s">
        <v>102</v>
      </c>
      <c r="J6278" t="s">
        <v>103</v>
      </c>
      <c r="K6278" t="s">
        <v>5112</v>
      </c>
      <c r="L6278" t="s">
        <v>188</v>
      </c>
      <c r="M6278" t="str">
        <f>_xlfn.XLOOKUP(B6278,Sheet1!B:B,Sheet1!C:C)</f>
        <v>Katie Testa</v>
      </c>
    </row>
    <row r="6279" spans="2:13" hidden="1">
      <c r="B6279" t="s">
        <v>5111</v>
      </c>
      <c r="C6279" t="s">
        <v>12735</v>
      </c>
      <c r="D6279" t="s">
        <v>180</v>
      </c>
      <c r="E6279" t="s">
        <v>5154</v>
      </c>
      <c r="F6279" t="s">
        <v>5447</v>
      </c>
      <c r="G6279">
        <v>0</v>
      </c>
      <c r="H6279" t="s">
        <v>103</v>
      </c>
      <c r="I6279" t="s">
        <v>102</v>
      </c>
      <c r="J6279" t="s">
        <v>103</v>
      </c>
      <c r="K6279" t="s">
        <v>5112</v>
      </c>
      <c r="L6279" t="s">
        <v>188</v>
      </c>
      <c r="M6279" t="str">
        <f>_xlfn.XLOOKUP(B6279,Sheet1!B:B,Sheet1!C:C)</f>
        <v>Katie Testa</v>
      </c>
    </row>
    <row r="6280" spans="2:13" hidden="1">
      <c r="B6280" t="s">
        <v>5111</v>
      </c>
      <c r="C6280" t="s">
        <v>12736</v>
      </c>
      <c r="D6280" t="s">
        <v>180</v>
      </c>
      <c r="E6280" t="s">
        <v>5154</v>
      </c>
      <c r="F6280" t="s">
        <v>5447</v>
      </c>
      <c r="G6280">
        <v>0</v>
      </c>
      <c r="H6280" t="s">
        <v>103</v>
      </c>
      <c r="I6280" t="s">
        <v>102</v>
      </c>
      <c r="J6280" t="s">
        <v>103</v>
      </c>
      <c r="K6280" t="s">
        <v>5112</v>
      </c>
      <c r="L6280" t="s">
        <v>188</v>
      </c>
      <c r="M6280" t="str">
        <f>_xlfn.XLOOKUP(B6280,Sheet1!B:B,Sheet1!C:C)</f>
        <v>Katie Testa</v>
      </c>
    </row>
    <row r="6281" spans="2:13" hidden="1">
      <c r="B6281" t="s">
        <v>5111</v>
      </c>
      <c r="C6281" t="s">
        <v>12737</v>
      </c>
      <c r="D6281" t="s">
        <v>653</v>
      </c>
      <c r="E6281" t="s">
        <v>5070</v>
      </c>
      <c r="F6281" t="s">
        <v>5441</v>
      </c>
      <c r="G6281">
        <v>0</v>
      </c>
      <c r="H6281" t="s">
        <v>102</v>
      </c>
      <c r="I6281" t="s">
        <v>102</v>
      </c>
      <c r="J6281" t="s">
        <v>103</v>
      </c>
      <c r="K6281" t="s">
        <v>5112</v>
      </c>
      <c r="L6281" t="s">
        <v>188</v>
      </c>
      <c r="M6281" t="str">
        <f>_xlfn.XLOOKUP(B6281,Sheet1!B:B,Sheet1!C:C)</f>
        <v>Katie Testa</v>
      </c>
    </row>
    <row r="6282" spans="2:13" hidden="1">
      <c r="B6282" t="s">
        <v>12738</v>
      </c>
      <c r="C6282" t="s">
        <v>12739</v>
      </c>
      <c r="D6282" t="s">
        <v>1109</v>
      </c>
      <c r="E6282" t="s">
        <v>5070</v>
      </c>
      <c r="F6282">
        <v>1</v>
      </c>
      <c r="G6282">
        <v>0</v>
      </c>
      <c r="H6282" t="s">
        <v>102</v>
      </c>
      <c r="I6282" t="s">
        <v>102</v>
      </c>
      <c r="J6282" t="s">
        <v>103</v>
      </c>
      <c r="K6282" t="s">
        <v>12740</v>
      </c>
      <c r="L6282" t="s">
        <v>195</v>
      </c>
      <c r="M6282" t="e">
        <f>_xlfn.XLOOKUP(B6282,Sheet1!B:B,Sheet1!C:C)</f>
        <v>#N/A</v>
      </c>
    </row>
    <row r="6283" spans="2:13" hidden="1">
      <c r="B6283" t="s">
        <v>12738</v>
      </c>
      <c r="C6283" t="s">
        <v>12741</v>
      </c>
      <c r="D6283" t="s">
        <v>5419</v>
      </c>
      <c r="E6283" t="s">
        <v>5154</v>
      </c>
      <c r="F6283">
        <v>1</v>
      </c>
      <c r="G6283">
        <v>0</v>
      </c>
      <c r="H6283" t="s">
        <v>103</v>
      </c>
      <c r="I6283" t="s">
        <v>102</v>
      </c>
      <c r="J6283" t="s">
        <v>103</v>
      </c>
      <c r="K6283" t="s">
        <v>12740</v>
      </c>
      <c r="L6283" t="s">
        <v>195</v>
      </c>
      <c r="M6283" t="e">
        <f>_xlfn.XLOOKUP(B6283,Sheet1!B:B,Sheet1!C:C)</f>
        <v>#N/A</v>
      </c>
    </row>
    <row r="6284" spans="2:13" hidden="1">
      <c r="B6284" t="s">
        <v>12738</v>
      </c>
      <c r="C6284" t="s">
        <v>12742</v>
      </c>
      <c r="D6284" t="s">
        <v>267</v>
      </c>
      <c r="E6284" t="s">
        <v>5070</v>
      </c>
      <c r="F6284">
        <v>1</v>
      </c>
      <c r="G6284">
        <v>0</v>
      </c>
      <c r="H6284" t="s">
        <v>102</v>
      </c>
      <c r="I6284" t="s">
        <v>102</v>
      </c>
      <c r="J6284" t="s">
        <v>103</v>
      </c>
      <c r="K6284" t="s">
        <v>12740</v>
      </c>
      <c r="L6284" t="s">
        <v>195</v>
      </c>
      <c r="M6284" t="e">
        <f>_xlfn.XLOOKUP(B6284,Sheet1!B:B,Sheet1!C:C)</f>
        <v>#N/A</v>
      </c>
    </row>
    <row r="6285" spans="2:13" hidden="1">
      <c r="B6285" t="s">
        <v>12738</v>
      </c>
      <c r="C6285" t="s">
        <v>12743</v>
      </c>
      <c r="D6285" t="s">
        <v>5224</v>
      </c>
      <c r="E6285" t="s">
        <v>5070</v>
      </c>
      <c r="F6285">
        <v>1</v>
      </c>
      <c r="G6285">
        <v>0</v>
      </c>
      <c r="H6285" t="s">
        <v>102</v>
      </c>
      <c r="I6285" t="s">
        <v>102</v>
      </c>
      <c r="J6285" t="s">
        <v>103</v>
      </c>
      <c r="K6285" t="s">
        <v>12740</v>
      </c>
      <c r="L6285" t="s">
        <v>195</v>
      </c>
      <c r="M6285" t="e">
        <f>_xlfn.XLOOKUP(B6285,Sheet1!B:B,Sheet1!C:C)</f>
        <v>#N/A</v>
      </c>
    </row>
    <row r="6286" spans="2:13" hidden="1">
      <c r="B6286" t="s">
        <v>12738</v>
      </c>
      <c r="C6286" t="s">
        <v>12744</v>
      </c>
      <c r="D6286" t="s">
        <v>5419</v>
      </c>
      <c r="E6286" t="s">
        <v>5154</v>
      </c>
      <c r="F6286">
        <v>1</v>
      </c>
      <c r="G6286">
        <v>0</v>
      </c>
      <c r="H6286" t="s">
        <v>103</v>
      </c>
      <c r="I6286" t="s">
        <v>102</v>
      </c>
      <c r="J6286" t="s">
        <v>103</v>
      </c>
      <c r="K6286" t="s">
        <v>12740</v>
      </c>
      <c r="L6286" t="s">
        <v>195</v>
      </c>
      <c r="M6286" t="e">
        <f>_xlfn.XLOOKUP(B6286,Sheet1!B:B,Sheet1!C:C)</f>
        <v>#N/A</v>
      </c>
    </row>
    <row r="6287" spans="2:13" hidden="1">
      <c r="B6287" t="s">
        <v>12738</v>
      </c>
      <c r="C6287" t="s">
        <v>12745</v>
      </c>
      <c r="D6287" t="s">
        <v>5419</v>
      </c>
      <c r="E6287" t="s">
        <v>5154</v>
      </c>
      <c r="F6287">
        <v>1</v>
      </c>
      <c r="G6287">
        <v>0</v>
      </c>
      <c r="H6287" t="s">
        <v>103</v>
      </c>
      <c r="I6287" t="s">
        <v>102</v>
      </c>
      <c r="J6287" t="s">
        <v>103</v>
      </c>
      <c r="K6287" t="s">
        <v>12740</v>
      </c>
      <c r="L6287" t="s">
        <v>195</v>
      </c>
      <c r="M6287" t="e">
        <f>_xlfn.XLOOKUP(B6287,Sheet1!B:B,Sheet1!C:C)</f>
        <v>#N/A</v>
      </c>
    </row>
    <row r="6288" spans="2:13" hidden="1">
      <c r="B6288" t="s">
        <v>12738</v>
      </c>
      <c r="C6288" t="s">
        <v>12746</v>
      </c>
      <c r="D6288" t="s">
        <v>5419</v>
      </c>
      <c r="E6288" t="s">
        <v>5154</v>
      </c>
      <c r="F6288">
        <v>1</v>
      </c>
      <c r="G6288">
        <v>0</v>
      </c>
      <c r="H6288" t="s">
        <v>103</v>
      </c>
      <c r="I6288" t="s">
        <v>102</v>
      </c>
      <c r="J6288" t="s">
        <v>103</v>
      </c>
      <c r="K6288" t="s">
        <v>12740</v>
      </c>
      <c r="L6288" t="s">
        <v>195</v>
      </c>
      <c r="M6288" t="e">
        <f>_xlfn.XLOOKUP(B6288,Sheet1!B:B,Sheet1!C:C)</f>
        <v>#N/A</v>
      </c>
    </row>
    <row r="6289" spans="2:13" hidden="1">
      <c r="B6289" t="s">
        <v>12738</v>
      </c>
      <c r="C6289" t="s">
        <v>12747</v>
      </c>
      <c r="D6289" t="s">
        <v>5419</v>
      </c>
      <c r="E6289" t="s">
        <v>5154</v>
      </c>
      <c r="F6289">
        <v>1</v>
      </c>
      <c r="G6289">
        <v>0</v>
      </c>
      <c r="H6289" t="s">
        <v>103</v>
      </c>
      <c r="I6289" t="s">
        <v>102</v>
      </c>
      <c r="J6289" t="s">
        <v>103</v>
      </c>
      <c r="K6289" t="s">
        <v>12740</v>
      </c>
      <c r="L6289" t="s">
        <v>195</v>
      </c>
      <c r="M6289" t="e">
        <f>_xlfn.XLOOKUP(B6289,Sheet1!B:B,Sheet1!C:C)</f>
        <v>#N/A</v>
      </c>
    </row>
    <row r="6290" spans="2:13" hidden="1">
      <c r="B6290" t="s">
        <v>12738</v>
      </c>
      <c r="C6290" t="s">
        <v>12740</v>
      </c>
      <c r="D6290" t="s">
        <v>195</v>
      </c>
      <c r="E6290" t="s">
        <v>5073</v>
      </c>
      <c r="F6290">
        <v>40</v>
      </c>
      <c r="G6290">
        <v>97445</v>
      </c>
      <c r="H6290" t="s">
        <v>102</v>
      </c>
      <c r="I6290" t="s">
        <v>103</v>
      </c>
      <c r="J6290" t="s">
        <v>103</v>
      </c>
      <c r="K6290" t="s">
        <v>12740</v>
      </c>
      <c r="L6290" t="s">
        <v>195</v>
      </c>
      <c r="M6290" t="e">
        <f>_xlfn.XLOOKUP(B6290,Sheet1!B:B,Sheet1!C:C)</f>
        <v>#N/A</v>
      </c>
    </row>
    <row r="6291" spans="2:13" hidden="1">
      <c r="B6291" t="s">
        <v>12738</v>
      </c>
      <c r="C6291" t="s">
        <v>12748</v>
      </c>
      <c r="D6291" t="s">
        <v>1109</v>
      </c>
      <c r="E6291" t="s">
        <v>5070</v>
      </c>
      <c r="F6291">
        <v>5</v>
      </c>
      <c r="G6291">
        <v>0</v>
      </c>
      <c r="H6291" t="s">
        <v>102</v>
      </c>
      <c r="I6291" t="s">
        <v>102</v>
      </c>
      <c r="J6291" t="s">
        <v>103</v>
      </c>
      <c r="K6291" t="s">
        <v>12740</v>
      </c>
      <c r="L6291" t="s">
        <v>195</v>
      </c>
      <c r="M6291" t="e">
        <f>_xlfn.XLOOKUP(B6291,Sheet1!B:B,Sheet1!C:C)</f>
        <v>#N/A</v>
      </c>
    </row>
    <row r="6292" spans="2:13" hidden="1">
      <c r="B6292" t="s">
        <v>12738</v>
      </c>
      <c r="C6292" t="s">
        <v>12749</v>
      </c>
      <c r="D6292" t="s">
        <v>5419</v>
      </c>
      <c r="E6292" t="s">
        <v>5154</v>
      </c>
      <c r="F6292">
        <v>1</v>
      </c>
      <c r="G6292">
        <v>0</v>
      </c>
      <c r="H6292" t="s">
        <v>103</v>
      </c>
      <c r="I6292" t="s">
        <v>102</v>
      </c>
      <c r="J6292" t="s">
        <v>103</v>
      </c>
      <c r="K6292" t="s">
        <v>12740</v>
      </c>
      <c r="L6292" t="s">
        <v>195</v>
      </c>
      <c r="M6292" t="e">
        <f>_xlfn.XLOOKUP(B6292,Sheet1!B:B,Sheet1!C:C)</f>
        <v>#N/A</v>
      </c>
    </row>
    <row r="6293" spans="2:13" hidden="1">
      <c r="B6293" t="s">
        <v>12750</v>
      </c>
      <c r="C6293" t="s">
        <v>12751</v>
      </c>
      <c r="D6293" t="s">
        <v>142</v>
      </c>
      <c r="E6293" t="s">
        <v>5070</v>
      </c>
      <c r="F6293">
        <v>0</v>
      </c>
      <c r="G6293">
        <v>0</v>
      </c>
      <c r="H6293" t="s">
        <v>102</v>
      </c>
      <c r="I6293" t="s">
        <v>102</v>
      </c>
      <c r="J6293" t="s">
        <v>103</v>
      </c>
      <c r="K6293" t="s">
        <v>12752</v>
      </c>
      <c r="L6293" t="s">
        <v>153</v>
      </c>
      <c r="M6293" t="e">
        <f>_xlfn.XLOOKUP(B6293,Sheet1!B:B,Sheet1!C:C)</f>
        <v>#N/A</v>
      </c>
    </row>
    <row r="6294" spans="2:13" hidden="1">
      <c r="B6294" t="s">
        <v>12750</v>
      </c>
      <c r="C6294" t="s">
        <v>12752</v>
      </c>
      <c r="D6294" t="s">
        <v>153</v>
      </c>
      <c r="F6294">
        <v>40</v>
      </c>
      <c r="G6294">
        <v>178479</v>
      </c>
      <c r="H6294" t="s">
        <v>103</v>
      </c>
      <c r="I6294" t="s">
        <v>103</v>
      </c>
      <c r="J6294" t="s">
        <v>103</v>
      </c>
      <c r="K6294" t="s">
        <v>12752</v>
      </c>
      <c r="L6294" t="s">
        <v>153</v>
      </c>
      <c r="M6294" t="e">
        <f>_xlfn.XLOOKUP(B6294,Sheet1!B:B,Sheet1!C:C)</f>
        <v>#N/A</v>
      </c>
    </row>
    <row r="6295" spans="2:13" hidden="1">
      <c r="B6295" t="s">
        <v>12750</v>
      </c>
      <c r="C6295" t="s">
        <v>12753</v>
      </c>
      <c r="D6295" t="s">
        <v>5419</v>
      </c>
      <c r="E6295" t="s">
        <v>5154</v>
      </c>
      <c r="F6295">
        <v>0</v>
      </c>
      <c r="G6295">
        <v>0</v>
      </c>
      <c r="H6295" t="s">
        <v>103</v>
      </c>
      <c r="I6295" t="s">
        <v>102</v>
      </c>
      <c r="J6295" t="s">
        <v>103</v>
      </c>
      <c r="K6295" t="s">
        <v>12752</v>
      </c>
      <c r="L6295" t="s">
        <v>153</v>
      </c>
      <c r="M6295" t="e">
        <f>_xlfn.XLOOKUP(B6295,Sheet1!B:B,Sheet1!C:C)</f>
        <v>#N/A</v>
      </c>
    </row>
    <row r="6296" spans="2:13" hidden="1">
      <c r="B6296" t="s">
        <v>12750</v>
      </c>
      <c r="C6296" t="s">
        <v>12754</v>
      </c>
      <c r="D6296" t="s">
        <v>254</v>
      </c>
      <c r="E6296" t="s">
        <v>5070</v>
      </c>
      <c r="F6296">
        <v>0</v>
      </c>
      <c r="G6296">
        <v>0</v>
      </c>
      <c r="H6296" t="s">
        <v>102</v>
      </c>
      <c r="I6296" t="s">
        <v>102</v>
      </c>
      <c r="J6296" t="s">
        <v>103</v>
      </c>
      <c r="K6296" t="s">
        <v>12752</v>
      </c>
      <c r="L6296" t="s">
        <v>153</v>
      </c>
      <c r="M6296" t="e">
        <f>_xlfn.XLOOKUP(B6296,Sheet1!B:B,Sheet1!C:C)</f>
        <v>#N/A</v>
      </c>
    </row>
    <row r="6297" spans="2:13" hidden="1">
      <c r="B6297" t="s">
        <v>12750</v>
      </c>
      <c r="C6297" t="s">
        <v>12755</v>
      </c>
      <c r="D6297" t="s">
        <v>5419</v>
      </c>
      <c r="E6297" t="s">
        <v>5154</v>
      </c>
      <c r="F6297">
        <v>0</v>
      </c>
      <c r="G6297">
        <v>0</v>
      </c>
      <c r="H6297" t="s">
        <v>103</v>
      </c>
      <c r="I6297" t="s">
        <v>102</v>
      </c>
      <c r="J6297" t="s">
        <v>103</v>
      </c>
      <c r="K6297" t="s">
        <v>12752</v>
      </c>
      <c r="L6297" t="s">
        <v>153</v>
      </c>
      <c r="M6297" t="e">
        <f>_xlfn.XLOOKUP(B6297,Sheet1!B:B,Sheet1!C:C)</f>
        <v>#N/A</v>
      </c>
    </row>
    <row r="6298" spans="2:13" hidden="1">
      <c r="B6298" t="s">
        <v>12750</v>
      </c>
      <c r="C6298" t="s">
        <v>12756</v>
      </c>
      <c r="D6298" t="s">
        <v>5419</v>
      </c>
      <c r="E6298" t="s">
        <v>5154</v>
      </c>
      <c r="F6298">
        <v>0</v>
      </c>
      <c r="G6298">
        <v>0</v>
      </c>
      <c r="H6298" t="s">
        <v>103</v>
      </c>
      <c r="I6298" t="s">
        <v>102</v>
      </c>
      <c r="J6298" t="s">
        <v>103</v>
      </c>
      <c r="K6298" t="s">
        <v>12752</v>
      </c>
      <c r="L6298" t="s">
        <v>153</v>
      </c>
      <c r="M6298" t="e">
        <f>_xlfn.XLOOKUP(B6298,Sheet1!B:B,Sheet1!C:C)</f>
        <v>#N/A</v>
      </c>
    </row>
    <row r="6299" spans="2:13" hidden="1">
      <c r="B6299" t="s">
        <v>12750</v>
      </c>
      <c r="C6299" t="s">
        <v>12757</v>
      </c>
      <c r="D6299" t="s">
        <v>5419</v>
      </c>
      <c r="E6299" t="s">
        <v>5154</v>
      </c>
      <c r="F6299">
        <v>0</v>
      </c>
      <c r="G6299">
        <v>0</v>
      </c>
      <c r="H6299" t="s">
        <v>103</v>
      </c>
      <c r="I6299" t="s">
        <v>102</v>
      </c>
      <c r="J6299" t="s">
        <v>103</v>
      </c>
      <c r="K6299" t="s">
        <v>12752</v>
      </c>
      <c r="L6299" t="s">
        <v>153</v>
      </c>
      <c r="M6299" t="e">
        <f>_xlfn.XLOOKUP(B6299,Sheet1!B:B,Sheet1!C:C)</f>
        <v>#N/A</v>
      </c>
    </row>
    <row r="6300" spans="2:13" hidden="1">
      <c r="B6300" t="s">
        <v>12750</v>
      </c>
      <c r="C6300" t="s">
        <v>12758</v>
      </c>
      <c r="D6300" t="s">
        <v>590</v>
      </c>
      <c r="E6300" t="s">
        <v>5070</v>
      </c>
      <c r="F6300">
        <v>0</v>
      </c>
      <c r="G6300">
        <v>0</v>
      </c>
      <c r="H6300" t="s">
        <v>102</v>
      </c>
      <c r="I6300" t="s">
        <v>102</v>
      </c>
      <c r="J6300" t="s">
        <v>103</v>
      </c>
      <c r="K6300" t="s">
        <v>12752</v>
      </c>
      <c r="L6300" t="s">
        <v>153</v>
      </c>
      <c r="M6300" t="e">
        <f>_xlfn.XLOOKUP(B6300,Sheet1!B:B,Sheet1!C:C)</f>
        <v>#N/A</v>
      </c>
    </row>
    <row r="6301" spans="2:13" hidden="1">
      <c r="B6301" t="s">
        <v>12750</v>
      </c>
      <c r="C6301" t="s">
        <v>12759</v>
      </c>
      <c r="D6301" t="s">
        <v>5419</v>
      </c>
      <c r="E6301" t="s">
        <v>5154</v>
      </c>
      <c r="F6301">
        <v>0</v>
      </c>
      <c r="G6301">
        <v>0</v>
      </c>
      <c r="H6301" t="s">
        <v>103</v>
      </c>
      <c r="I6301" t="s">
        <v>102</v>
      </c>
      <c r="J6301" t="s">
        <v>103</v>
      </c>
      <c r="K6301" t="s">
        <v>12752</v>
      </c>
      <c r="L6301" t="s">
        <v>153</v>
      </c>
      <c r="M6301" t="e">
        <f>_xlfn.XLOOKUP(B6301,Sheet1!B:B,Sheet1!C:C)</f>
        <v>#N/A</v>
      </c>
    </row>
    <row r="6302" spans="2:13" hidden="1">
      <c r="B6302" t="s">
        <v>12750</v>
      </c>
      <c r="C6302" t="s">
        <v>12760</v>
      </c>
      <c r="D6302" t="s">
        <v>5419</v>
      </c>
      <c r="E6302" t="s">
        <v>5154</v>
      </c>
      <c r="F6302">
        <v>0</v>
      </c>
      <c r="G6302">
        <v>0</v>
      </c>
      <c r="H6302" t="s">
        <v>103</v>
      </c>
      <c r="I6302" t="s">
        <v>102</v>
      </c>
      <c r="J6302" t="s">
        <v>103</v>
      </c>
      <c r="K6302" t="s">
        <v>12752</v>
      </c>
      <c r="L6302" t="s">
        <v>153</v>
      </c>
      <c r="M6302" t="e">
        <f>_xlfn.XLOOKUP(B6302,Sheet1!B:B,Sheet1!C:C)</f>
        <v>#N/A</v>
      </c>
    </row>
    <row r="6303" spans="2:13" hidden="1">
      <c r="B6303" t="s">
        <v>12750</v>
      </c>
      <c r="C6303" t="s">
        <v>12761</v>
      </c>
      <c r="D6303" t="s">
        <v>5419</v>
      </c>
      <c r="E6303" t="s">
        <v>5154</v>
      </c>
      <c r="F6303">
        <v>0</v>
      </c>
      <c r="G6303">
        <v>0</v>
      </c>
      <c r="H6303" t="s">
        <v>103</v>
      </c>
      <c r="I6303" t="s">
        <v>102</v>
      </c>
      <c r="J6303" t="s">
        <v>103</v>
      </c>
      <c r="K6303" t="s">
        <v>12752</v>
      </c>
      <c r="L6303" t="s">
        <v>153</v>
      </c>
      <c r="M6303" t="e">
        <f>_xlfn.XLOOKUP(B6303,Sheet1!B:B,Sheet1!C:C)</f>
        <v>#N/A</v>
      </c>
    </row>
    <row r="6304" spans="2:13" hidden="1">
      <c r="B6304" t="s">
        <v>12750</v>
      </c>
      <c r="C6304" t="s">
        <v>12762</v>
      </c>
      <c r="D6304" t="s">
        <v>670</v>
      </c>
      <c r="E6304" t="s">
        <v>5154</v>
      </c>
      <c r="F6304">
        <v>0</v>
      </c>
      <c r="G6304">
        <v>0</v>
      </c>
      <c r="H6304" t="s">
        <v>103</v>
      </c>
      <c r="I6304" t="s">
        <v>102</v>
      </c>
      <c r="J6304" t="s">
        <v>103</v>
      </c>
      <c r="K6304" t="s">
        <v>12752</v>
      </c>
      <c r="L6304" t="s">
        <v>153</v>
      </c>
      <c r="M6304" t="e">
        <f>_xlfn.XLOOKUP(B6304,Sheet1!B:B,Sheet1!C:C)</f>
        <v>#N/A</v>
      </c>
    </row>
    <row r="6305" spans="2:13" hidden="1">
      <c r="B6305" t="s">
        <v>12750</v>
      </c>
      <c r="C6305" t="s">
        <v>12763</v>
      </c>
      <c r="D6305" t="s">
        <v>5419</v>
      </c>
      <c r="E6305" t="s">
        <v>5154</v>
      </c>
      <c r="F6305">
        <v>0</v>
      </c>
      <c r="G6305">
        <v>0</v>
      </c>
      <c r="H6305" t="s">
        <v>103</v>
      </c>
      <c r="I6305" t="s">
        <v>102</v>
      </c>
      <c r="J6305" t="s">
        <v>103</v>
      </c>
      <c r="K6305" t="s">
        <v>12752</v>
      </c>
      <c r="L6305" t="s">
        <v>153</v>
      </c>
      <c r="M6305" t="e">
        <f>_xlfn.XLOOKUP(B6305,Sheet1!B:B,Sheet1!C:C)</f>
        <v>#N/A</v>
      </c>
    </row>
    <row r="6306" spans="2:13" hidden="1">
      <c r="B6306" t="s">
        <v>12750</v>
      </c>
      <c r="C6306" t="s">
        <v>12764</v>
      </c>
      <c r="D6306" t="s">
        <v>5419</v>
      </c>
      <c r="E6306" t="s">
        <v>5154</v>
      </c>
      <c r="F6306">
        <v>0</v>
      </c>
      <c r="G6306">
        <v>0</v>
      </c>
      <c r="H6306" t="s">
        <v>103</v>
      </c>
      <c r="I6306" t="s">
        <v>102</v>
      </c>
      <c r="J6306" t="s">
        <v>103</v>
      </c>
      <c r="K6306" t="s">
        <v>12752</v>
      </c>
      <c r="L6306" t="s">
        <v>153</v>
      </c>
      <c r="M6306" t="e">
        <f>_xlfn.XLOOKUP(B6306,Sheet1!B:B,Sheet1!C:C)</f>
        <v>#N/A</v>
      </c>
    </row>
    <row r="6307" spans="2:13" hidden="1">
      <c r="B6307" t="s">
        <v>12750</v>
      </c>
      <c r="C6307" t="s">
        <v>12765</v>
      </c>
      <c r="D6307" t="s">
        <v>5419</v>
      </c>
      <c r="E6307" t="s">
        <v>5154</v>
      </c>
      <c r="F6307">
        <v>0</v>
      </c>
      <c r="G6307">
        <v>0</v>
      </c>
      <c r="H6307" t="s">
        <v>103</v>
      </c>
      <c r="I6307" t="s">
        <v>102</v>
      </c>
      <c r="J6307" t="s">
        <v>103</v>
      </c>
      <c r="K6307" t="s">
        <v>12752</v>
      </c>
      <c r="L6307" t="s">
        <v>153</v>
      </c>
      <c r="M6307" t="e">
        <f>_xlfn.XLOOKUP(B6307,Sheet1!B:B,Sheet1!C:C)</f>
        <v>#N/A</v>
      </c>
    </row>
    <row r="6308" spans="2:13" hidden="1">
      <c r="B6308" t="s">
        <v>12750</v>
      </c>
      <c r="C6308" t="s">
        <v>12766</v>
      </c>
      <c r="D6308" t="s">
        <v>5419</v>
      </c>
      <c r="E6308" t="s">
        <v>5154</v>
      </c>
      <c r="F6308">
        <v>0</v>
      </c>
      <c r="G6308">
        <v>0</v>
      </c>
      <c r="H6308" t="s">
        <v>103</v>
      </c>
      <c r="I6308" t="s">
        <v>102</v>
      </c>
      <c r="J6308" t="s">
        <v>103</v>
      </c>
      <c r="K6308" t="s">
        <v>12752</v>
      </c>
      <c r="L6308" t="s">
        <v>153</v>
      </c>
      <c r="M6308" t="e">
        <f>_xlfn.XLOOKUP(B6308,Sheet1!B:B,Sheet1!C:C)</f>
        <v>#N/A</v>
      </c>
    </row>
    <row r="6309" spans="2:13" hidden="1">
      <c r="B6309" t="s">
        <v>12750</v>
      </c>
      <c r="C6309" t="s">
        <v>12767</v>
      </c>
      <c r="D6309" t="s">
        <v>5419</v>
      </c>
      <c r="E6309" t="s">
        <v>5154</v>
      </c>
      <c r="F6309">
        <v>0</v>
      </c>
      <c r="G6309">
        <v>0</v>
      </c>
      <c r="H6309" t="s">
        <v>103</v>
      </c>
      <c r="I6309" t="s">
        <v>102</v>
      </c>
      <c r="J6309" t="s">
        <v>103</v>
      </c>
      <c r="K6309" t="s">
        <v>12752</v>
      </c>
      <c r="L6309" t="s">
        <v>153</v>
      </c>
      <c r="M6309" t="e">
        <f>_xlfn.XLOOKUP(B6309,Sheet1!B:B,Sheet1!C:C)</f>
        <v>#N/A</v>
      </c>
    </row>
    <row r="6310" spans="2:13" hidden="1">
      <c r="B6310" t="s">
        <v>5113</v>
      </c>
      <c r="C6310" t="s">
        <v>12768</v>
      </c>
      <c r="D6310" t="s">
        <v>631</v>
      </c>
      <c r="E6310" t="s">
        <v>5154</v>
      </c>
      <c r="F6310" t="s">
        <v>5447</v>
      </c>
      <c r="G6310">
        <v>0</v>
      </c>
      <c r="H6310" t="s">
        <v>103</v>
      </c>
      <c r="I6310" t="s">
        <v>102</v>
      </c>
      <c r="J6310" t="s">
        <v>103</v>
      </c>
      <c r="K6310" t="s">
        <v>12769</v>
      </c>
      <c r="L6310" t="s">
        <v>149</v>
      </c>
      <c r="M6310" t="str">
        <f>_xlfn.XLOOKUP(B6310,Sheet1!B:B,Sheet1!C:C)</f>
        <v>HOWARD J COURNEY</v>
      </c>
    </row>
    <row r="6311" spans="2:13" hidden="1">
      <c r="B6311" t="s">
        <v>5113</v>
      </c>
      <c r="C6311" t="s">
        <v>12770</v>
      </c>
      <c r="D6311" t="s">
        <v>631</v>
      </c>
      <c r="E6311" t="s">
        <v>5154</v>
      </c>
      <c r="F6311" t="s">
        <v>5447</v>
      </c>
      <c r="G6311">
        <v>0</v>
      </c>
      <c r="H6311" t="s">
        <v>103</v>
      </c>
      <c r="I6311" t="s">
        <v>102</v>
      </c>
      <c r="J6311" t="s">
        <v>103</v>
      </c>
      <c r="K6311" t="s">
        <v>12769</v>
      </c>
      <c r="L6311" t="s">
        <v>149</v>
      </c>
      <c r="M6311" t="str">
        <f>_xlfn.XLOOKUP(B6311,Sheet1!B:B,Sheet1!C:C)</f>
        <v>HOWARD J COURNEY</v>
      </c>
    </row>
    <row r="6312" spans="2:13" hidden="1">
      <c r="B6312" t="s">
        <v>5113</v>
      </c>
      <c r="C6312" t="s">
        <v>5114</v>
      </c>
      <c r="D6312" t="s">
        <v>504</v>
      </c>
      <c r="E6312" t="s">
        <v>5070</v>
      </c>
      <c r="F6312" t="s">
        <v>5066</v>
      </c>
      <c r="G6312">
        <v>124500</v>
      </c>
      <c r="H6312" t="s">
        <v>102</v>
      </c>
      <c r="I6312" t="s">
        <v>102</v>
      </c>
      <c r="J6312" t="s">
        <v>103</v>
      </c>
      <c r="K6312" t="s">
        <v>12769</v>
      </c>
      <c r="L6312" t="s">
        <v>149</v>
      </c>
      <c r="M6312" t="str">
        <f>_xlfn.XLOOKUP(B6312,Sheet1!B:B,Sheet1!C:C)</f>
        <v>HOWARD J COURNEY</v>
      </c>
    </row>
    <row r="6313" spans="2:13" hidden="1">
      <c r="B6313" t="s">
        <v>5113</v>
      </c>
      <c r="C6313" t="s">
        <v>12771</v>
      </c>
      <c r="D6313" t="s">
        <v>631</v>
      </c>
      <c r="E6313" t="s">
        <v>5154</v>
      </c>
      <c r="F6313" t="s">
        <v>5447</v>
      </c>
      <c r="G6313">
        <v>0</v>
      </c>
      <c r="H6313" t="s">
        <v>103</v>
      </c>
      <c r="I6313" t="s">
        <v>102</v>
      </c>
      <c r="J6313" t="s">
        <v>103</v>
      </c>
      <c r="K6313" t="s">
        <v>12769</v>
      </c>
      <c r="L6313" t="s">
        <v>149</v>
      </c>
      <c r="M6313" t="str">
        <f>_xlfn.XLOOKUP(B6313,Sheet1!B:B,Sheet1!C:C)</f>
        <v>HOWARD J COURNEY</v>
      </c>
    </row>
    <row r="6314" spans="2:13" hidden="1">
      <c r="B6314" t="s">
        <v>5113</v>
      </c>
      <c r="C6314" t="s">
        <v>12772</v>
      </c>
      <c r="D6314" t="s">
        <v>631</v>
      </c>
      <c r="E6314" t="s">
        <v>5154</v>
      </c>
      <c r="F6314" t="s">
        <v>5447</v>
      </c>
      <c r="G6314">
        <v>0</v>
      </c>
      <c r="H6314" t="s">
        <v>103</v>
      </c>
      <c r="I6314" t="s">
        <v>102</v>
      </c>
      <c r="J6314" t="s">
        <v>103</v>
      </c>
      <c r="K6314" t="s">
        <v>12769</v>
      </c>
      <c r="L6314" t="s">
        <v>149</v>
      </c>
      <c r="M6314" t="str">
        <f>_xlfn.XLOOKUP(B6314,Sheet1!B:B,Sheet1!C:C)</f>
        <v>HOWARD J COURNEY</v>
      </c>
    </row>
    <row r="6315" spans="2:13" hidden="1">
      <c r="B6315" t="s">
        <v>5113</v>
      </c>
      <c r="C6315" t="s">
        <v>12773</v>
      </c>
      <c r="D6315" t="s">
        <v>631</v>
      </c>
      <c r="E6315" t="s">
        <v>5154</v>
      </c>
      <c r="F6315" t="s">
        <v>5447</v>
      </c>
      <c r="G6315">
        <v>0</v>
      </c>
      <c r="H6315" t="s">
        <v>103</v>
      </c>
      <c r="I6315" t="s">
        <v>102</v>
      </c>
      <c r="J6315" t="s">
        <v>103</v>
      </c>
      <c r="K6315" t="s">
        <v>12769</v>
      </c>
      <c r="L6315" t="s">
        <v>149</v>
      </c>
      <c r="M6315" t="str">
        <f>_xlfn.XLOOKUP(B6315,Sheet1!B:B,Sheet1!C:C)</f>
        <v>HOWARD J COURNEY</v>
      </c>
    </row>
    <row r="6316" spans="2:13" hidden="1">
      <c r="B6316" t="s">
        <v>5113</v>
      </c>
      <c r="C6316" t="s">
        <v>12769</v>
      </c>
      <c r="D6316" t="s">
        <v>12774</v>
      </c>
      <c r="E6316" t="s">
        <v>5070</v>
      </c>
      <c r="F6316" t="s">
        <v>5066</v>
      </c>
      <c r="G6316">
        <v>124500</v>
      </c>
      <c r="H6316" t="s">
        <v>102</v>
      </c>
      <c r="I6316" t="s">
        <v>102</v>
      </c>
      <c r="J6316" t="s">
        <v>103</v>
      </c>
      <c r="K6316" t="s">
        <v>12769</v>
      </c>
      <c r="L6316" t="s">
        <v>149</v>
      </c>
      <c r="M6316" t="str">
        <f>_xlfn.XLOOKUP(B6316,Sheet1!B:B,Sheet1!C:C)</f>
        <v>HOWARD J COURNEY</v>
      </c>
    </row>
    <row r="6317" spans="2:13" hidden="1">
      <c r="B6317" t="s">
        <v>12775</v>
      </c>
      <c r="C6317" t="s">
        <v>12776</v>
      </c>
      <c r="D6317" t="s">
        <v>631</v>
      </c>
      <c r="E6317" t="s">
        <v>5154</v>
      </c>
      <c r="F6317">
        <v>3</v>
      </c>
      <c r="G6317">
        <v>0</v>
      </c>
      <c r="H6317" t="s">
        <v>103</v>
      </c>
      <c r="I6317" t="s">
        <v>102</v>
      </c>
      <c r="J6317" t="s">
        <v>103</v>
      </c>
      <c r="K6317" t="s">
        <v>12777</v>
      </c>
      <c r="L6317" t="s">
        <v>188</v>
      </c>
      <c r="M6317" t="e">
        <f>_xlfn.XLOOKUP(B6317,Sheet1!B:B,Sheet1!C:C)</f>
        <v>#N/A</v>
      </c>
    </row>
    <row r="6318" spans="2:13" hidden="1">
      <c r="B6318" t="s">
        <v>12775</v>
      </c>
      <c r="C6318" t="s">
        <v>12778</v>
      </c>
      <c r="D6318" t="s">
        <v>631</v>
      </c>
      <c r="E6318" t="s">
        <v>5154</v>
      </c>
      <c r="F6318">
        <v>3</v>
      </c>
      <c r="G6318">
        <v>0</v>
      </c>
      <c r="H6318" t="s">
        <v>103</v>
      </c>
      <c r="I6318" t="s">
        <v>102</v>
      </c>
      <c r="J6318" t="s">
        <v>103</v>
      </c>
      <c r="K6318" t="s">
        <v>12777</v>
      </c>
      <c r="L6318" t="s">
        <v>188</v>
      </c>
      <c r="M6318" t="e">
        <f>_xlfn.XLOOKUP(B6318,Sheet1!B:B,Sheet1!C:C)</f>
        <v>#N/A</v>
      </c>
    </row>
    <row r="6319" spans="2:13" hidden="1">
      <c r="B6319" t="s">
        <v>12775</v>
      </c>
      <c r="C6319" t="s">
        <v>12779</v>
      </c>
      <c r="D6319" t="s">
        <v>631</v>
      </c>
      <c r="E6319" t="s">
        <v>5154</v>
      </c>
      <c r="F6319">
        <v>3</v>
      </c>
      <c r="G6319">
        <v>0</v>
      </c>
      <c r="H6319" t="s">
        <v>103</v>
      </c>
      <c r="I6319" t="s">
        <v>102</v>
      </c>
      <c r="J6319" t="s">
        <v>103</v>
      </c>
      <c r="K6319" t="s">
        <v>12777</v>
      </c>
      <c r="L6319" t="s">
        <v>188</v>
      </c>
      <c r="M6319" t="e">
        <f>_xlfn.XLOOKUP(B6319,Sheet1!B:B,Sheet1!C:C)</f>
        <v>#N/A</v>
      </c>
    </row>
    <row r="6320" spans="2:13" hidden="1">
      <c r="B6320" t="s">
        <v>12775</v>
      </c>
      <c r="C6320" t="s">
        <v>12780</v>
      </c>
      <c r="D6320" t="s">
        <v>631</v>
      </c>
      <c r="E6320" t="s">
        <v>5154</v>
      </c>
      <c r="F6320">
        <v>3</v>
      </c>
      <c r="G6320">
        <v>0</v>
      </c>
      <c r="H6320" t="s">
        <v>103</v>
      </c>
      <c r="I6320" t="s">
        <v>102</v>
      </c>
      <c r="J6320" t="s">
        <v>103</v>
      </c>
      <c r="K6320" t="s">
        <v>12777</v>
      </c>
      <c r="L6320" t="s">
        <v>188</v>
      </c>
      <c r="M6320" t="e">
        <f>_xlfn.XLOOKUP(B6320,Sheet1!B:B,Sheet1!C:C)</f>
        <v>#N/A</v>
      </c>
    </row>
    <row r="6321" spans="2:13" hidden="1">
      <c r="B6321" t="s">
        <v>12775</v>
      </c>
      <c r="C6321" t="s">
        <v>12781</v>
      </c>
      <c r="D6321" t="s">
        <v>631</v>
      </c>
      <c r="E6321" t="s">
        <v>5154</v>
      </c>
      <c r="F6321">
        <v>3</v>
      </c>
      <c r="G6321">
        <v>0</v>
      </c>
      <c r="H6321" t="s">
        <v>103</v>
      </c>
      <c r="I6321" t="s">
        <v>102</v>
      </c>
      <c r="J6321" t="s">
        <v>103</v>
      </c>
      <c r="K6321" t="s">
        <v>12777</v>
      </c>
      <c r="L6321" t="s">
        <v>188</v>
      </c>
      <c r="M6321" t="e">
        <f>_xlfn.XLOOKUP(B6321,Sheet1!B:B,Sheet1!C:C)</f>
        <v>#N/A</v>
      </c>
    </row>
    <row r="6322" spans="2:13" hidden="1">
      <c r="B6322" t="s">
        <v>12775</v>
      </c>
      <c r="C6322" t="s">
        <v>12782</v>
      </c>
      <c r="D6322" t="s">
        <v>631</v>
      </c>
      <c r="E6322" t="s">
        <v>5154</v>
      </c>
      <c r="F6322">
        <v>3</v>
      </c>
      <c r="G6322">
        <v>0</v>
      </c>
      <c r="H6322" t="s">
        <v>103</v>
      </c>
      <c r="I6322" t="s">
        <v>102</v>
      </c>
      <c r="J6322" t="s">
        <v>103</v>
      </c>
      <c r="K6322" t="s">
        <v>12777</v>
      </c>
      <c r="L6322" t="s">
        <v>188</v>
      </c>
      <c r="M6322" t="e">
        <f>_xlfn.XLOOKUP(B6322,Sheet1!B:B,Sheet1!C:C)</f>
        <v>#N/A</v>
      </c>
    </row>
    <row r="6323" spans="2:13" hidden="1">
      <c r="B6323" t="s">
        <v>12775</v>
      </c>
      <c r="C6323" t="s">
        <v>12783</v>
      </c>
      <c r="D6323" t="s">
        <v>315</v>
      </c>
      <c r="E6323" t="s">
        <v>5070</v>
      </c>
      <c r="F6323">
        <v>5</v>
      </c>
      <c r="G6323">
        <v>0</v>
      </c>
      <c r="H6323" t="s">
        <v>102</v>
      </c>
      <c r="I6323" t="s">
        <v>102</v>
      </c>
      <c r="J6323" t="s">
        <v>103</v>
      </c>
      <c r="K6323" t="s">
        <v>12777</v>
      </c>
      <c r="L6323" t="s">
        <v>188</v>
      </c>
      <c r="M6323" t="e">
        <f>_xlfn.XLOOKUP(B6323,Sheet1!B:B,Sheet1!C:C)</f>
        <v>#N/A</v>
      </c>
    </row>
    <row r="6324" spans="2:13" hidden="1">
      <c r="B6324" t="s">
        <v>12775</v>
      </c>
      <c r="C6324" t="s">
        <v>12784</v>
      </c>
      <c r="D6324" t="s">
        <v>5224</v>
      </c>
      <c r="E6324" t="s">
        <v>5070</v>
      </c>
      <c r="F6324">
        <v>5</v>
      </c>
      <c r="G6324">
        <v>0</v>
      </c>
      <c r="H6324" t="s">
        <v>102</v>
      </c>
      <c r="I6324" t="s">
        <v>102</v>
      </c>
      <c r="J6324" t="s">
        <v>103</v>
      </c>
      <c r="K6324" t="s">
        <v>12777</v>
      </c>
      <c r="L6324" t="s">
        <v>188</v>
      </c>
      <c r="M6324" t="e">
        <f>_xlfn.XLOOKUP(B6324,Sheet1!B:B,Sheet1!C:C)</f>
        <v>#N/A</v>
      </c>
    </row>
    <row r="6325" spans="2:13" hidden="1">
      <c r="B6325" t="s">
        <v>12785</v>
      </c>
      <c r="C6325" t="s">
        <v>12786</v>
      </c>
      <c r="D6325" t="s">
        <v>466</v>
      </c>
      <c r="E6325" t="s">
        <v>5073</v>
      </c>
      <c r="F6325">
        <v>1</v>
      </c>
      <c r="G6325">
        <v>0</v>
      </c>
      <c r="H6325" t="s">
        <v>102</v>
      </c>
      <c r="I6325" t="s">
        <v>103</v>
      </c>
      <c r="J6325" t="s">
        <v>103</v>
      </c>
      <c r="K6325" t="s">
        <v>12787</v>
      </c>
      <c r="L6325" t="s">
        <v>195</v>
      </c>
      <c r="M6325" t="e">
        <f>_xlfn.XLOOKUP(B6325,Sheet1!B:B,Sheet1!C:C)</f>
        <v>#N/A</v>
      </c>
    </row>
    <row r="6326" spans="2:13" hidden="1">
      <c r="B6326" t="s">
        <v>12785</v>
      </c>
      <c r="C6326" t="s">
        <v>12787</v>
      </c>
      <c r="D6326" t="s">
        <v>195</v>
      </c>
      <c r="E6326" t="s">
        <v>5073</v>
      </c>
      <c r="F6326">
        <v>40</v>
      </c>
      <c r="G6326">
        <v>217436</v>
      </c>
      <c r="H6326" t="s">
        <v>102</v>
      </c>
      <c r="I6326" t="s">
        <v>103</v>
      </c>
      <c r="J6326" t="s">
        <v>103</v>
      </c>
      <c r="K6326" t="s">
        <v>12787</v>
      </c>
      <c r="L6326" t="s">
        <v>195</v>
      </c>
      <c r="M6326" t="e">
        <f>_xlfn.XLOOKUP(B6326,Sheet1!B:B,Sheet1!C:C)</f>
        <v>#N/A</v>
      </c>
    </row>
    <row r="6327" spans="2:13" hidden="1">
      <c r="B6327" t="s">
        <v>12785</v>
      </c>
      <c r="C6327" t="s">
        <v>12788</v>
      </c>
      <c r="D6327" t="s">
        <v>267</v>
      </c>
      <c r="E6327" t="s">
        <v>5073</v>
      </c>
      <c r="F6327">
        <v>1</v>
      </c>
      <c r="G6327">
        <v>0</v>
      </c>
      <c r="H6327" t="s">
        <v>102</v>
      </c>
      <c r="I6327" t="s">
        <v>103</v>
      </c>
      <c r="J6327" t="s">
        <v>103</v>
      </c>
      <c r="K6327" t="s">
        <v>12787</v>
      </c>
      <c r="L6327" t="s">
        <v>195</v>
      </c>
      <c r="M6327" t="e">
        <f>_xlfn.XLOOKUP(B6327,Sheet1!B:B,Sheet1!C:C)</f>
        <v>#N/A</v>
      </c>
    </row>
    <row r="6328" spans="2:13" hidden="1">
      <c r="B6328" t="s">
        <v>12785</v>
      </c>
      <c r="C6328" t="s">
        <v>12789</v>
      </c>
      <c r="D6328" t="s">
        <v>7135</v>
      </c>
      <c r="F6328">
        <v>1</v>
      </c>
      <c r="G6328">
        <v>0</v>
      </c>
      <c r="H6328" t="s">
        <v>103</v>
      </c>
      <c r="I6328" t="s">
        <v>103</v>
      </c>
      <c r="J6328" t="s">
        <v>103</v>
      </c>
      <c r="K6328" t="s">
        <v>12787</v>
      </c>
      <c r="L6328" t="s">
        <v>195</v>
      </c>
      <c r="M6328" t="e">
        <f>_xlfn.XLOOKUP(B6328,Sheet1!B:B,Sheet1!C:C)</f>
        <v>#N/A</v>
      </c>
    </row>
    <row r="6329" spans="2:13" hidden="1">
      <c r="B6329" t="s">
        <v>12785</v>
      </c>
      <c r="C6329" t="s">
        <v>12790</v>
      </c>
      <c r="D6329" t="s">
        <v>7135</v>
      </c>
      <c r="F6329">
        <v>1</v>
      </c>
      <c r="G6329">
        <v>0</v>
      </c>
      <c r="H6329" t="s">
        <v>103</v>
      </c>
      <c r="I6329" t="s">
        <v>103</v>
      </c>
      <c r="J6329" t="s">
        <v>103</v>
      </c>
      <c r="K6329" t="s">
        <v>12787</v>
      </c>
      <c r="L6329" t="s">
        <v>195</v>
      </c>
      <c r="M6329" t="e">
        <f>_xlfn.XLOOKUP(B6329,Sheet1!B:B,Sheet1!C:C)</f>
        <v>#N/A</v>
      </c>
    </row>
    <row r="6330" spans="2:13" hidden="1">
      <c r="B6330" t="s">
        <v>12785</v>
      </c>
      <c r="C6330" t="s">
        <v>12791</v>
      </c>
      <c r="D6330" t="s">
        <v>226</v>
      </c>
      <c r="F6330">
        <v>40</v>
      </c>
      <c r="G6330">
        <v>117546</v>
      </c>
      <c r="H6330" t="s">
        <v>103</v>
      </c>
      <c r="I6330" t="s">
        <v>103</v>
      </c>
      <c r="J6330" t="s">
        <v>103</v>
      </c>
      <c r="K6330" t="s">
        <v>12787</v>
      </c>
      <c r="L6330" t="s">
        <v>195</v>
      </c>
      <c r="M6330" t="e">
        <f>_xlfn.XLOOKUP(B6330,Sheet1!B:B,Sheet1!C:C)</f>
        <v>#N/A</v>
      </c>
    </row>
    <row r="6331" spans="2:13" hidden="1">
      <c r="B6331" t="s">
        <v>12785</v>
      </c>
      <c r="C6331" t="s">
        <v>12792</v>
      </c>
      <c r="D6331" t="s">
        <v>12793</v>
      </c>
      <c r="F6331">
        <v>40</v>
      </c>
      <c r="G6331">
        <v>131054</v>
      </c>
      <c r="H6331" t="s">
        <v>103</v>
      </c>
      <c r="I6331" t="s">
        <v>103</v>
      </c>
      <c r="J6331" t="s">
        <v>103</v>
      </c>
      <c r="K6331" t="s">
        <v>12787</v>
      </c>
      <c r="L6331" t="s">
        <v>195</v>
      </c>
      <c r="M6331" t="e">
        <f>_xlfn.XLOOKUP(B6331,Sheet1!B:B,Sheet1!C:C)</f>
        <v>#N/A</v>
      </c>
    </row>
    <row r="6332" spans="2:13" hidden="1">
      <c r="B6332" t="s">
        <v>12794</v>
      </c>
      <c r="C6332" t="s">
        <v>12795</v>
      </c>
      <c r="D6332" t="s">
        <v>226</v>
      </c>
      <c r="E6332" t="s">
        <v>5154</v>
      </c>
      <c r="F6332">
        <v>1</v>
      </c>
      <c r="G6332">
        <v>0</v>
      </c>
      <c r="H6332" t="s">
        <v>103</v>
      </c>
      <c r="I6332" t="s">
        <v>102</v>
      </c>
      <c r="J6332" t="s">
        <v>103</v>
      </c>
      <c r="K6332" t="s">
        <v>12796</v>
      </c>
      <c r="L6332" t="s">
        <v>153</v>
      </c>
      <c r="M6332" t="e">
        <f>_xlfn.XLOOKUP(B6332,Sheet1!B:B,Sheet1!C:C)</f>
        <v>#N/A</v>
      </c>
    </row>
    <row r="6333" spans="2:13" hidden="1">
      <c r="B6333" t="s">
        <v>12794</v>
      </c>
      <c r="C6333" t="s">
        <v>12797</v>
      </c>
      <c r="D6333" t="s">
        <v>226</v>
      </c>
      <c r="E6333" t="s">
        <v>5154</v>
      </c>
      <c r="F6333">
        <v>1</v>
      </c>
      <c r="G6333">
        <v>0</v>
      </c>
      <c r="H6333" t="s">
        <v>103</v>
      </c>
      <c r="I6333" t="s">
        <v>102</v>
      </c>
      <c r="J6333" t="s">
        <v>103</v>
      </c>
      <c r="K6333" t="s">
        <v>12796</v>
      </c>
      <c r="L6333" t="s">
        <v>153</v>
      </c>
      <c r="M6333" t="e">
        <f>_xlfn.XLOOKUP(B6333,Sheet1!B:B,Sheet1!C:C)</f>
        <v>#N/A</v>
      </c>
    </row>
    <row r="6334" spans="2:13" hidden="1">
      <c r="B6334" t="s">
        <v>12794</v>
      </c>
      <c r="C6334" t="s">
        <v>12796</v>
      </c>
      <c r="D6334" t="s">
        <v>153</v>
      </c>
      <c r="E6334" t="s">
        <v>5073</v>
      </c>
      <c r="F6334">
        <v>40</v>
      </c>
      <c r="G6334">
        <v>137237</v>
      </c>
      <c r="H6334" t="s">
        <v>102</v>
      </c>
      <c r="I6334" t="s">
        <v>103</v>
      </c>
      <c r="J6334" t="s">
        <v>103</v>
      </c>
      <c r="K6334" t="s">
        <v>12796</v>
      </c>
      <c r="L6334" t="s">
        <v>153</v>
      </c>
      <c r="M6334" t="e">
        <f>_xlfn.XLOOKUP(B6334,Sheet1!B:B,Sheet1!C:C)</f>
        <v>#N/A</v>
      </c>
    </row>
    <row r="6335" spans="2:13" hidden="1">
      <c r="B6335" t="s">
        <v>12794</v>
      </c>
      <c r="C6335" t="s">
        <v>12798</v>
      </c>
      <c r="D6335" t="s">
        <v>226</v>
      </c>
      <c r="E6335" t="s">
        <v>5154</v>
      </c>
      <c r="F6335">
        <v>1</v>
      </c>
      <c r="G6335">
        <v>0</v>
      </c>
      <c r="H6335" t="s">
        <v>103</v>
      </c>
      <c r="I6335" t="s">
        <v>102</v>
      </c>
      <c r="J6335" t="s">
        <v>103</v>
      </c>
      <c r="K6335" t="s">
        <v>12796</v>
      </c>
      <c r="L6335" t="s">
        <v>153</v>
      </c>
      <c r="M6335" t="e">
        <f>_xlfn.XLOOKUP(B6335,Sheet1!B:B,Sheet1!C:C)</f>
        <v>#N/A</v>
      </c>
    </row>
    <row r="6336" spans="2:13" hidden="1">
      <c r="B6336" t="s">
        <v>12794</v>
      </c>
      <c r="C6336" t="s">
        <v>12799</v>
      </c>
      <c r="D6336" t="s">
        <v>254</v>
      </c>
      <c r="E6336" t="s">
        <v>5070</v>
      </c>
      <c r="F6336">
        <v>10</v>
      </c>
      <c r="G6336">
        <v>0</v>
      </c>
      <c r="H6336" t="s">
        <v>102</v>
      </c>
      <c r="I6336" t="s">
        <v>102</v>
      </c>
      <c r="J6336" t="s">
        <v>103</v>
      </c>
      <c r="K6336" t="s">
        <v>12796</v>
      </c>
      <c r="L6336" t="s">
        <v>153</v>
      </c>
      <c r="M6336" t="e">
        <f>_xlfn.XLOOKUP(B6336,Sheet1!B:B,Sheet1!C:C)</f>
        <v>#N/A</v>
      </c>
    </row>
    <row r="6337" spans="2:13" hidden="1">
      <c r="B6337" t="s">
        <v>12794</v>
      </c>
      <c r="C6337" t="s">
        <v>12800</v>
      </c>
      <c r="D6337" t="s">
        <v>226</v>
      </c>
      <c r="E6337" t="s">
        <v>5154</v>
      </c>
      <c r="F6337">
        <v>1</v>
      </c>
      <c r="G6337">
        <v>0</v>
      </c>
      <c r="H6337" t="s">
        <v>103</v>
      </c>
      <c r="I6337" t="s">
        <v>102</v>
      </c>
      <c r="J6337" t="s">
        <v>103</v>
      </c>
      <c r="K6337" t="s">
        <v>12796</v>
      </c>
      <c r="L6337" t="s">
        <v>153</v>
      </c>
      <c r="M6337" t="e">
        <f>_xlfn.XLOOKUP(B6337,Sheet1!B:B,Sheet1!C:C)</f>
        <v>#N/A</v>
      </c>
    </row>
    <row r="6338" spans="2:13" hidden="1">
      <c r="B6338" t="s">
        <v>12794</v>
      </c>
      <c r="C6338" t="s">
        <v>12801</v>
      </c>
      <c r="D6338" t="s">
        <v>5945</v>
      </c>
      <c r="F6338">
        <v>40</v>
      </c>
      <c r="G6338">
        <v>109506</v>
      </c>
      <c r="H6338" t="s">
        <v>103</v>
      </c>
      <c r="I6338" t="s">
        <v>103</v>
      </c>
      <c r="J6338" t="s">
        <v>103</v>
      </c>
      <c r="K6338" t="s">
        <v>12796</v>
      </c>
      <c r="L6338" t="s">
        <v>153</v>
      </c>
      <c r="M6338" t="e">
        <f>_xlfn.XLOOKUP(B6338,Sheet1!B:B,Sheet1!C:C)</f>
        <v>#N/A</v>
      </c>
    </row>
    <row r="6339" spans="2:13" hidden="1">
      <c r="B6339" t="s">
        <v>12794</v>
      </c>
      <c r="C6339" t="s">
        <v>12802</v>
      </c>
      <c r="D6339" t="s">
        <v>226</v>
      </c>
      <c r="E6339" t="s">
        <v>5154</v>
      </c>
      <c r="F6339">
        <v>1</v>
      </c>
      <c r="G6339">
        <v>0</v>
      </c>
      <c r="H6339" t="s">
        <v>103</v>
      </c>
      <c r="I6339" t="s">
        <v>102</v>
      </c>
      <c r="J6339" t="s">
        <v>103</v>
      </c>
      <c r="K6339" t="s">
        <v>12796</v>
      </c>
      <c r="L6339" t="s">
        <v>153</v>
      </c>
      <c r="M6339" t="e">
        <f>_xlfn.XLOOKUP(B6339,Sheet1!B:B,Sheet1!C:C)</f>
        <v>#N/A</v>
      </c>
    </row>
    <row r="6340" spans="2:13" hidden="1">
      <c r="B6340" t="s">
        <v>12794</v>
      </c>
      <c r="C6340" t="s">
        <v>12803</v>
      </c>
      <c r="D6340" t="s">
        <v>226</v>
      </c>
      <c r="E6340" t="s">
        <v>5154</v>
      </c>
      <c r="F6340">
        <v>1</v>
      </c>
      <c r="G6340">
        <v>0</v>
      </c>
      <c r="H6340" t="s">
        <v>103</v>
      </c>
      <c r="I6340" t="s">
        <v>102</v>
      </c>
      <c r="J6340" t="s">
        <v>103</v>
      </c>
      <c r="K6340" t="s">
        <v>12796</v>
      </c>
      <c r="L6340" t="s">
        <v>153</v>
      </c>
      <c r="M6340" t="e">
        <f>_xlfn.XLOOKUP(B6340,Sheet1!B:B,Sheet1!C:C)</f>
        <v>#N/A</v>
      </c>
    </row>
    <row r="6341" spans="2:13" hidden="1">
      <c r="B6341" t="s">
        <v>12794</v>
      </c>
      <c r="C6341" t="s">
        <v>12804</v>
      </c>
      <c r="D6341" t="s">
        <v>226</v>
      </c>
      <c r="E6341" t="s">
        <v>5154</v>
      </c>
      <c r="F6341">
        <v>1</v>
      </c>
      <c r="G6341">
        <v>0</v>
      </c>
      <c r="H6341" t="s">
        <v>103</v>
      </c>
      <c r="I6341" t="s">
        <v>102</v>
      </c>
      <c r="J6341" t="s">
        <v>103</v>
      </c>
      <c r="K6341" t="s">
        <v>12796</v>
      </c>
      <c r="L6341" t="s">
        <v>153</v>
      </c>
      <c r="M6341" t="e">
        <f>_xlfn.XLOOKUP(B6341,Sheet1!B:B,Sheet1!C:C)</f>
        <v>#N/A</v>
      </c>
    </row>
    <row r="6342" spans="2:13" hidden="1">
      <c r="B6342" t="s">
        <v>12794</v>
      </c>
      <c r="C6342" t="s">
        <v>12805</v>
      </c>
      <c r="D6342" t="s">
        <v>226</v>
      </c>
      <c r="E6342" t="s">
        <v>5154</v>
      </c>
      <c r="F6342">
        <v>1</v>
      </c>
      <c r="G6342">
        <v>0</v>
      </c>
      <c r="H6342" t="s">
        <v>103</v>
      </c>
      <c r="I6342" t="s">
        <v>102</v>
      </c>
      <c r="J6342" t="s">
        <v>103</v>
      </c>
      <c r="K6342" t="s">
        <v>12796</v>
      </c>
      <c r="L6342" t="s">
        <v>153</v>
      </c>
      <c r="M6342" t="e">
        <f>_xlfn.XLOOKUP(B6342,Sheet1!B:B,Sheet1!C:C)</f>
        <v>#N/A</v>
      </c>
    </row>
    <row r="6343" spans="2:13" hidden="1">
      <c r="B6343" t="s">
        <v>12794</v>
      </c>
      <c r="C6343" t="s">
        <v>12806</v>
      </c>
      <c r="D6343" t="s">
        <v>12807</v>
      </c>
      <c r="E6343" t="s">
        <v>5154</v>
      </c>
      <c r="F6343">
        <v>1</v>
      </c>
      <c r="G6343">
        <v>0</v>
      </c>
      <c r="H6343" t="s">
        <v>103</v>
      </c>
      <c r="I6343" t="s">
        <v>102</v>
      </c>
      <c r="J6343" t="s">
        <v>103</v>
      </c>
      <c r="K6343" t="s">
        <v>12796</v>
      </c>
      <c r="L6343" t="s">
        <v>153</v>
      </c>
      <c r="M6343" t="e">
        <f>_xlfn.XLOOKUP(B6343,Sheet1!B:B,Sheet1!C:C)</f>
        <v>#N/A</v>
      </c>
    </row>
    <row r="6344" spans="2:13" hidden="1">
      <c r="B6344" t="s">
        <v>12794</v>
      </c>
      <c r="C6344" t="s">
        <v>12808</v>
      </c>
      <c r="D6344" t="s">
        <v>226</v>
      </c>
      <c r="E6344" t="s">
        <v>5154</v>
      </c>
      <c r="F6344">
        <v>5</v>
      </c>
      <c r="G6344">
        <v>0</v>
      </c>
      <c r="H6344" t="s">
        <v>103</v>
      </c>
      <c r="I6344" t="s">
        <v>102</v>
      </c>
      <c r="J6344" t="s">
        <v>103</v>
      </c>
      <c r="K6344" t="s">
        <v>12796</v>
      </c>
      <c r="L6344" t="s">
        <v>153</v>
      </c>
      <c r="M6344" t="e">
        <f>_xlfn.XLOOKUP(B6344,Sheet1!B:B,Sheet1!C:C)</f>
        <v>#N/A</v>
      </c>
    </row>
    <row r="6345" spans="2:13" hidden="1">
      <c r="B6345" t="s">
        <v>12794</v>
      </c>
      <c r="C6345" t="s">
        <v>12809</v>
      </c>
      <c r="D6345" t="s">
        <v>590</v>
      </c>
      <c r="E6345" t="s">
        <v>5070</v>
      </c>
      <c r="F6345">
        <v>5</v>
      </c>
      <c r="G6345">
        <v>0</v>
      </c>
      <c r="H6345" t="s">
        <v>102</v>
      </c>
      <c r="I6345" t="s">
        <v>102</v>
      </c>
      <c r="J6345" t="s">
        <v>103</v>
      </c>
      <c r="K6345" t="s">
        <v>12796</v>
      </c>
      <c r="L6345" t="s">
        <v>153</v>
      </c>
      <c r="M6345" t="e">
        <f>_xlfn.XLOOKUP(B6345,Sheet1!B:B,Sheet1!C:C)</f>
        <v>#N/A</v>
      </c>
    </row>
    <row r="6346" spans="2:13" hidden="1">
      <c r="B6346" t="s">
        <v>12794</v>
      </c>
      <c r="C6346" t="s">
        <v>12810</v>
      </c>
      <c r="D6346" t="s">
        <v>142</v>
      </c>
      <c r="E6346" t="s">
        <v>5070</v>
      </c>
      <c r="F6346">
        <v>10</v>
      </c>
      <c r="G6346">
        <v>0</v>
      </c>
      <c r="H6346" t="s">
        <v>102</v>
      </c>
      <c r="I6346" t="s">
        <v>102</v>
      </c>
      <c r="J6346" t="s">
        <v>103</v>
      </c>
      <c r="K6346" t="s">
        <v>12796</v>
      </c>
      <c r="L6346" t="s">
        <v>153</v>
      </c>
      <c r="M6346" t="e">
        <f>_xlfn.XLOOKUP(B6346,Sheet1!B:B,Sheet1!C:C)</f>
        <v>#N/A</v>
      </c>
    </row>
    <row r="6347" spans="2:13" hidden="1">
      <c r="B6347" t="s">
        <v>12794</v>
      </c>
      <c r="C6347" t="s">
        <v>12811</v>
      </c>
      <c r="D6347" t="s">
        <v>10584</v>
      </c>
      <c r="F6347">
        <v>40</v>
      </c>
      <c r="G6347">
        <v>113075</v>
      </c>
      <c r="H6347" t="s">
        <v>103</v>
      </c>
      <c r="I6347" t="s">
        <v>103</v>
      </c>
      <c r="J6347" t="s">
        <v>103</v>
      </c>
      <c r="K6347" t="s">
        <v>12796</v>
      </c>
      <c r="L6347" t="s">
        <v>153</v>
      </c>
      <c r="M6347" t="e">
        <f>_xlfn.XLOOKUP(B6347,Sheet1!B:B,Sheet1!C:C)</f>
        <v>#N/A</v>
      </c>
    </row>
    <row r="6348" spans="2:13" hidden="1">
      <c r="B6348" t="s">
        <v>12794</v>
      </c>
      <c r="C6348" t="s">
        <v>12812</v>
      </c>
      <c r="D6348" t="s">
        <v>226</v>
      </c>
      <c r="E6348" t="s">
        <v>5154</v>
      </c>
      <c r="F6348">
        <v>1</v>
      </c>
      <c r="G6348">
        <v>0</v>
      </c>
      <c r="H6348" t="s">
        <v>103</v>
      </c>
      <c r="I6348" t="s">
        <v>102</v>
      </c>
      <c r="J6348" t="s">
        <v>103</v>
      </c>
      <c r="K6348" t="s">
        <v>12796</v>
      </c>
      <c r="L6348" t="s">
        <v>153</v>
      </c>
      <c r="M6348" t="e">
        <f>_xlfn.XLOOKUP(B6348,Sheet1!B:B,Sheet1!C:C)</f>
        <v>#N/A</v>
      </c>
    </row>
    <row r="6349" spans="2:13" hidden="1">
      <c r="B6349" t="s">
        <v>12794</v>
      </c>
      <c r="C6349" t="s">
        <v>12813</v>
      </c>
      <c r="D6349" t="s">
        <v>670</v>
      </c>
      <c r="E6349" t="s">
        <v>5070</v>
      </c>
      <c r="F6349">
        <v>10</v>
      </c>
      <c r="G6349">
        <v>0</v>
      </c>
      <c r="H6349" t="s">
        <v>102</v>
      </c>
      <c r="I6349" t="s">
        <v>102</v>
      </c>
      <c r="J6349" t="s">
        <v>103</v>
      </c>
      <c r="K6349" t="s">
        <v>12796</v>
      </c>
      <c r="L6349" t="s">
        <v>153</v>
      </c>
      <c r="M6349" t="e">
        <f>_xlfn.XLOOKUP(B6349,Sheet1!B:B,Sheet1!C:C)</f>
        <v>#N/A</v>
      </c>
    </row>
    <row r="6350" spans="2:13" hidden="1">
      <c r="B6350" t="s">
        <v>12794</v>
      </c>
      <c r="C6350" t="s">
        <v>12814</v>
      </c>
      <c r="D6350" t="s">
        <v>12815</v>
      </c>
      <c r="E6350" t="s">
        <v>5154</v>
      </c>
      <c r="F6350">
        <v>1</v>
      </c>
      <c r="G6350">
        <v>0</v>
      </c>
      <c r="H6350" t="s">
        <v>103</v>
      </c>
      <c r="I6350" t="s">
        <v>102</v>
      </c>
      <c r="J6350" t="s">
        <v>103</v>
      </c>
      <c r="K6350" t="s">
        <v>12796</v>
      </c>
      <c r="L6350" t="s">
        <v>153</v>
      </c>
      <c r="M6350" t="e">
        <f>_xlfn.XLOOKUP(B6350,Sheet1!B:B,Sheet1!C:C)</f>
        <v>#N/A</v>
      </c>
    </row>
    <row r="6351" spans="2:13" hidden="1">
      <c r="B6351" t="s">
        <v>12816</v>
      </c>
      <c r="C6351" t="s">
        <v>12817</v>
      </c>
      <c r="D6351" t="s">
        <v>5246</v>
      </c>
      <c r="E6351" t="s">
        <v>5154</v>
      </c>
      <c r="F6351">
        <v>2</v>
      </c>
      <c r="G6351">
        <v>0</v>
      </c>
      <c r="H6351" t="s">
        <v>103</v>
      </c>
      <c r="I6351" t="s">
        <v>102</v>
      </c>
      <c r="J6351" t="s">
        <v>103</v>
      </c>
      <c r="K6351" t="s">
        <v>12818</v>
      </c>
      <c r="L6351" t="s">
        <v>539</v>
      </c>
      <c r="M6351" t="e">
        <f>_xlfn.XLOOKUP(B6351,Sheet1!B:B,Sheet1!C:C)</f>
        <v>#N/A</v>
      </c>
    </row>
    <row r="6352" spans="2:13" hidden="1">
      <c r="B6352" t="s">
        <v>12816</v>
      </c>
      <c r="C6352" t="s">
        <v>12819</v>
      </c>
      <c r="D6352" t="s">
        <v>5246</v>
      </c>
      <c r="E6352" t="s">
        <v>5154</v>
      </c>
      <c r="F6352">
        <v>2</v>
      </c>
      <c r="G6352">
        <v>0</v>
      </c>
      <c r="H6352" t="s">
        <v>103</v>
      </c>
      <c r="I6352" t="s">
        <v>102</v>
      </c>
      <c r="J6352" t="s">
        <v>103</v>
      </c>
      <c r="K6352" t="s">
        <v>12818</v>
      </c>
      <c r="L6352" t="s">
        <v>539</v>
      </c>
      <c r="M6352" t="e">
        <f>_xlfn.XLOOKUP(B6352,Sheet1!B:B,Sheet1!C:C)</f>
        <v>#N/A</v>
      </c>
    </row>
    <row r="6353" spans="2:13" hidden="1">
      <c r="B6353" t="s">
        <v>12816</v>
      </c>
      <c r="C6353" t="s">
        <v>12820</v>
      </c>
      <c r="D6353" t="s">
        <v>267</v>
      </c>
      <c r="E6353" t="s">
        <v>5070</v>
      </c>
      <c r="F6353">
        <v>2</v>
      </c>
      <c r="G6353">
        <v>0</v>
      </c>
      <c r="H6353" t="s">
        <v>102</v>
      </c>
      <c r="I6353" t="s">
        <v>102</v>
      </c>
      <c r="J6353" t="s">
        <v>103</v>
      </c>
      <c r="K6353" t="s">
        <v>12818</v>
      </c>
      <c r="L6353" t="s">
        <v>539</v>
      </c>
      <c r="M6353" t="e">
        <f>_xlfn.XLOOKUP(B6353,Sheet1!B:B,Sheet1!C:C)</f>
        <v>#N/A</v>
      </c>
    </row>
    <row r="6354" spans="2:13" hidden="1">
      <c r="B6354" t="s">
        <v>12816</v>
      </c>
      <c r="C6354" t="s">
        <v>12818</v>
      </c>
      <c r="D6354" t="s">
        <v>539</v>
      </c>
      <c r="E6354" t="s">
        <v>5070</v>
      </c>
      <c r="F6354">
        <v>15</v>
      </c>
      <c r="G6354">
        <v>16430</v>
      </c>
      <c r="H6354" t="s">
        <v>102</v>
      </c>
      <c r="I6354" t="s">
        <v>102</v>
      </c>
      <c r="J6354" t="s">
        <v>103</v>
      </c>
      <c r="K6354" t="s">
        <v>12818</v>
      </c>
      <c r="L6354" t="s">
        <v>539</v>
      </c>
      <c r="M6354" t="e">
        <f>_xlfn.XLOOKUP(B6354,Sheet1!B:B,Sheet1!C:C)</f>
        <v>#N/A</v>
      </c>
    </row>
    <row r="6355" spans="2:13" hidden="1">
      <c r="B6355" t="s">
        <v>12816</v>
      </c>
      <c r="C6355" t="s">
        <v>12821</v>
      </c>
      <c r="D6355" t="s">
        <v>5246</v>
      </c>
      <c r="E6355" t="s">
        <v>5154</v>
      </c>
      <c r="F6355">
        <v>2</v>
      </c>
      <c r="G6355">
        <v>0</v>
      </c>
      <c r="H6355" t="s">
        <v>103</v>
      </c>
      <c r="I6355" t="s">
        <v>102</v>
      </c>
      <c r="J6355" t="s">
        <v>103</v>
      </c>
      <c r="K6355" t="s">
        <v>12818</v>
      </c>
      <c r="L6355" t="s">
        <v>539</v>
      </c>
      <c r="M6355" t="e">
        <f>_xlfn.XLOOKUP(B6355,Sheet1!B:B,Sheet1!C:C)</f>
        <v>#N/A</v>
      </c>
    </row>
    <row r="6356" spans="2:13" hidden="1">
      <c r="B6356" t="s">
        <v>12816</v>
      </c>
      <c r="C6356" t="s">
        <v>12822</v>
      </c>
      <c r="D6356" t="s">
        <v>5246</v>
      </c>
      <c r="E6356" t="s">
        <v>5154</v>
      </c>
      <c r="F6356">
        <v>2</v>
      </c>
      <c r="G6356">
        <v>0</v>
      </c>
      <c r="H6356" t="s">
        <v>103</v>
      </c>
      <c r="I6356" t="s">
        <v>102</v>
      </c>
      <c r="J6356" t="s">
        <v>103</v>
      </c>
      <c r="K6356" t="s">
        <v>12818</v>
      </c>
      <c r="L6356" t="s">
        <v>539</v>
      </c>
      <c r="M6356" t="e">
        <f>_xlfn.XLOOKUP(B6356,Sheet1!B:B,Sheet1!C:C)</f>
        <v>#N/A</v>
      </c>
    </row>
    <row r="6357" spans="2:13" hidden="1">
      <c r="B6357" t="s">
        <v>12816</v>
      </c>
      <c r="C6357" t="s">
        <v>12823</v>
      </c>
      <c r="D6357" t="s">
        <v>5246</v>
      </c>
      <c r="E6357" t="s">
        <v>5154</v>
      </c>
      <c r="F6357">
        <v>2</v>
      </c>
      <c r="G6357">
        <v>0</v>
      </c>
      <c r="H6357" t="s">
        <v>103</v>
      </c>
      <c r="I6357" t="s">
        <v>102</v>
      </c>
      <c r="J6357" t="s">
        <v>103</v>
      </c>
      <c r="K6357" t="s">
        <v>12818</v>
      </c>
      <c r="L6357" t="s">
        <v>539</v>
      </c>
      <c r="M6357" t="e">
        <f>_xlfn.XLOOKUP(B6357,Sheet1!B:B,Sheet1!C:C)</f>
        <v>#N/A</v>
      </c>
    </row>
    <row r="6358" spans="2:13" hidden="1">
      <c r="B6358" t="s">
        <v>12816</v>
      </c>
      <c r="C6358" t="s">
        <v>12824</v>
      </c>
      <c r="D6358" t="s">
        <v>653</v>
      </c>
      <c r="E6358" t="s">
        <v>5070</v>
      </c>
      <c r="F6358">
        <v>2</v>
      </c>
      <c r="G6358">
        <v>0</v>
      </c>
      <c r="H6358" t="s">
        <v>102</v>
      </c>
      <c r="I6358" t="s">
        <v>102</v>
      </c>
      <c r="J6358" t="s">
        <v>103</v>
      </c>
      <c r="K6358" t="s">
        <v>12818</v>
      </c>
      <c r="L6358" t="s">
        <v>539</v>
      </c>
      <c r="M6358" t="e">
        <f>_xlfn.XLOOKUP(B6358,Sheet1!B:B,Sheet1!C:C)</f>
        <v>#N/A</v>
      </c>
    </row>
    <row r="6359" spans="2:13" hidden="1">
      <c r="B6359" t="s">
        <v>12816</v>
      </c>
      <c r="C6359" t="s">
        <v>12825</v>
      </c>
      <c r="D6359" t="s">
        <v>5224</v>
      </c>
      <c r="E6359" t="s">
        <v>5070</v>
      </c>
      <c r="F6359">
        <v>2</v>
      </c>
      <c r="G6359">
        <v>0</v>
      </c>
      <c r="H6359" t="s">
        <v>102</v>
      </c>
      <c r="I6359" t="s">
        <v>102</v>
      </c>
      <c r="J6359" t="s">
        <v>103</v>
      </c>
      <c r="K6359" t="s">
        <v>12818</v>
      </c>
      <c r="L6359" t="s">
        <v>539</v>
      </c>
      <c r="M6359" t="e">
        <f>_xlfn.XLOOKUP(B6359,Sheet1!B:B,Sheet1!C:C)</f>
        <v>#N/A</v>
      </c>
    </row>
    <row r="6360" spans="2:13" hidden="1">
      <c r="B6360" t="s">
        <v>320</v>
      </c>
      <c r="C6360" t="s">
        <v>12826</v>
      </c>
      <c r="D6360" t="s">
        <v>670</v>
      </c>
      <c r="E6360" t="s">
        <v>5070</v>
      </c>
      <c r="F6360">
        <v>1</v>
      </c>
      <c r="G6360">
        <v>0</v>
      </c>
      <c r="H6360" t="s">
        <v>102</v>
      </c>
      <c r="I6360" t="s">
        <v>102</v>
      </c>
      <c r="J6360" t="s">
        <v>103</v>
      </c>
      <c r="K6360" t="s">
        <v>321</v>
      </c>
      <c r="L6360" t="s">
        <v>153</v>
      </c>
      <c r="M6360" t="e">
        <f>_xlfn.XLOOKUP(B6360,Sheet1!B:B,Sheet1!C:C)</f>
        <v>#N/A</v>
      </c>
    </row>
    <row r="6361" spans="2:13" hidden="1">
      <c r="B6361" t="s">
        <v>320</v>
      </c>
      <c r="C6361" t="s">
        <v>12827</v>
      </c>
      <c r="D6361" t="s">
        <v>226</v>
      </c>
      <c r="E6361" t="s">
        <v>5154</v>
      </c>
      <c r="F6361">
        <v>1</v>
      </c>
      <c r="G6361">
        <v>0</v>
      </c>
      <c r="H6361" t="s">
        <v>103</v>
      </c>
      <c r="I6361" t="s">
        <v>102</v>
      </c>
      <c r="J6361" t="s">
        <v>103</v>
      </c>
      <c r="K6361" t="s">
        <v>321</v>
      </c>
      <c r="L6361" t="s">
        <v>153</v>
      </c>
      <c r="M6361" t="e">
        <f>_xlfn.XLOOKUP(B6361,Sheet1!B:B,Sheet1!C:C)</f>
        <v>#N/A</v>
      </c>
    </row>
    <row r="6362" spans="2:13" hidden="1">
      <c r="B6362" t="s">
        <v>320</v>
      </c>
      <c r="C6362" t="s">
        <v>12828</v>
      </c>
      <c r="D6362" t="s">
        <v>142</v>
      </c>
      <c r="E6362" t="s">
        <v>5070</v>
      </c>
      <c r="F6362">
        <v>1</v>
      </c>
      <c r="G6362">
        <v>0</v>
      </c>
      <c r="H6362" t="s">
        <v>102</v>
      </c>
      <c r="I6362" t="s">
        <v>102</v>
      </c>
      <c r="J6362" t="s">
        <v>103</v>
      </c>
      <c r="K6362" t="s">
        <v>321</v>
      </c>
      <c r="L6362" t="s">
        <v>153</v>
      </c>
      <c r="M6362" t="e">
        <f>_xlfn.XLOOKUP(B6362,Sheet1!B:B,Sheet1!C:C)</f>
        <v>#N/A</v>
      </c>
    </row>
    <row r="6363" spans="2:13" hidden="1">
      <c r="B6363" t="s">
        <v>320</v>
      </c>
      <c r="C6363" t="s">
        <v>12829</v>
      </c>
      <c r="D6363" t="s">
        <v>5215</v>
      </c>
      <c r="E6363" t="s">
        <v>5154</v>
      </c>
      <c r="F6363">
        <v>1</v>
      </c>
      <c r="G6363">
        <v>0</v>
      </c>
      <c r="H6363" t="s">
        <v>103</v>
      </c>
      <c r="I6363" t="s">
        <v>102</v>
      </c>
      <c r="J6363" t="s">
        <v>103</v>
      </c>
      <c r="K6363" t="s">
        <v>321</v>
      </c>
      <c r="L6363" t="s">
        <v>153</v>
      </c>
      <c r="M6363" t="e">
        <f>_xlfn.XLOOKUP(B6363,Sheet1!B:B,Sheet1!C:C)</f>
        <v>#N/A</v>
      </c>
    </row>
    <row r="6364" spans="2:13" hidden="1">
      <c r="B6364" t="s">
        <v>320</v>
      </c>
      <c r="C6364" t="s">
        <v>321</v>
      </c>
      <c r="D6364" t="s">
        <v>153</v>
      </c>
      <c r="E6364" t="s">
        <v>5073</v>
      </c>
      <c r="F6364">
        <v>50</v>
      </c>
      <c r="G6364">
        <v>90000</v>
      </c>
      <c r="H6364" t="s">
        <v>102</v>
      </c>
      <c r="I6364" t="s">
        <v>103</v>
      </c>
      <c r="J6364" t="s">
        <v>103</v>
      </c>
      <c r="K6364" t="s">
        <v>321</v>
      </c>
      <c r="L6364" t="s">
        <v>153</v>
      </c>
      <c r="M6364" t="e">
        <f>_xlfn.XLOOKUP(B6364,Sheet1!B:B,Sheet1!C:C)</f>
        <v>#N/A</v>
      </c>
    </row>
    <row r="6365" spans="2:13" hidden="1">
      <c r="B6365" t="s">
        <v>320</v>
      </c>
      <c r="C6365" t="s">
        <v>12830</v>
      </c>
      <c r="D6365" t="s">
        <v>226</v>
      </c>
      <c r="E6365" t="s">
        <v>5154</v>
      </c>
      <c r="F6365">
        <v>1</v>
      </c>
      <c r="G6365">
        <v>0</v>
      </c>
      <c r="H6365" t="s">
        <v>103</v>
      </c>
      <c r="I6365" t="s">
        <v>102</v>
      </c>
      <c r="J6365" t="s">
        <v>103</v>
      </c>
      <c r="K6365" t="s">
        <v>321</v>
      </c>
      <c r="L6365" t="s">
        <v>153</v>
      </c>
      <c r="M6365" t="e">
        <f>_xlfn.XLOOKUP(B6365,Sheet1!B:B,Sheet1!C:C)</f>
        <v>#N/A</v>
      </c>
    </row>
    <row r="6366" spans="2:13" hidden="1">
      <c r="B6366" t="s">
        <v>320</v>
      </c>
      <c r="C6366" t="s">
        <v>12831</v>
      </c>
      <c r="D6366" t="s">
        <v>226</v>
      </c>
      <c r="E6366" t="s">
        <v>5154</v>
      </c>
      <c r="F6366">
        <v>1</v>
      </c>
      <c r="G6366">
        <v>0</v>
      </c>
      <c r="H6366" t="s">
        <v>103</v>
      </c>
      <c r="I6366" t="s">
        <v>102</v>
      </c>
      <c r="J6366" t="s">
        <v>103</v>
      </c>
      <c r="K6366" t="s">
        <v>321</v>
      </c>
      <c r="L6366" t="s">
        <v>153</v>
      </c>
      <c r="M6366" t="e">
        <f>_xlfn.XLOOKUP(B6366,Sheet1!B:B,Sheet1!C:C)</f>
        <v>#N/A</v>
      </c>
    </row>
    <row r="6367" spans="2:13" hidden="1">
      <c r="B6367" t="s">
        <v>12832</v>
      </c>
      <c r="C6367" t="s">
        <v>12833</v>
      </c>
      <c r="D6367" t="s">
        <v>12834</v>
      </c>
      <c r="E6367" t="s">
        <v>5070</v>
      </c>
      <c r="F6367">
        <v>2</v>
      </c>
      <c r="G6367">
        <v>0</v>
      </c>
      <c r="H6367" t="s">
        <v>102</v>
      </c>
      <c r="I6367" t="s">
        <v>102</v>
      </c>
      <c r="J6367" t="s">
        <v>103</v>
      </c>
      <c r="K6367" t="s">
        <v>12835</v>
      </c>
      <c r="L6367" t="s">
        <v>149</v>
      </c>
      <c r="M6367" t="e">
        <f>_xlfn.XLOOKUP(B6367,Sheet1!B:B,Sheet1!C:C)</f>
        <v>#N/A</v>
      </c>
    </row>
    <row r="6368" spans="2:13" hidden="1">
      <c r="B6368" t="s">
        <v>12832</v>
      </c>
      <c r="C6368" t="s">
        <v>12836</v>
      </c>
      <c r="D6368" t="s">
        <v>153</v>
      </c>
      <c r="E6368" t="s">
        <v>5070</v>
      </c>
      <c r="F6368">
        <v>40</v>
      </c>
      <c r="G6368">
        <v>263559</v>
      </c>
      <c r="H6368" t="s">
        <v>102</v>
      </c>
      <c r="I6368" t="s">
        <v>102</v>
      </c>
      <c r="J6368" t="s">
        <v>103</v>
      </c>
      <c r="K6368" t="s">
        <v>12835</v>
      </c>
      <c r="L6368" t="s">
        <v>149</v>
      </c>
      <c r="M6368" t="e">
        <f>_xlfn.XLOOKUP(B6368,Sheet1!B:B,Sheet1!C:C)</f>
        <v>#N/A</v>
      </c>
    </row>
    <row r="6369" spans="2:13" hidden="1">
      <c r="B6369" t="s">
        <v>12832</v>
      </c>
      <c r="C6369" t="s">
        <v>12837</v>
      </c>
      <c r="D6369" t="s">
        <v>2925</v>
      </c>
      <c r="E6369" t="s">
        <v>5154</v>
      </c>
      <c r="F6369">
        <v>2</v>
      </c>
      <c r="G6369">
        <v>0</v>
      </c>
      <c r="H6369" t="s">
        <v>103</v>
      </c>
      <c r="I6369" t="s">
        <v>102</v>
      </c>
      <c r="J6369" t="s">
        <v>103</v>
      </c>
      <c r="K6369" t="s">
        <v>12835</v>
      </c>
      <c r="L6369" t="s">
        <v>149</v>
      </c>
      <c r="M6369" t="e">
        <f>_xlfn.XLOOKUP(B6369,Sheet1!B:B,Sheet1!C:C)</f>
        <v>#N/A</v>
      </c>
    </row>
    <row r="6370" spans="2:13" hidden="1">
      <c r="B6370" t="s">
        <v>12832</v>
      </c>
      <c r="C6370" t="s">
        <v>12838</v>
      </c>
      <c r="D6370" t="s">
        <v>2925</v>
      </c>
      <c r="E6370" t="s">
        <v>5154</v>
      </c>
      <c r="F6370">
        <v>2</v>
      </c>
      <c r="G6370">
        <v>0</v>
      </c>
      <c r="H6370" t="s">
        <v>103</v>
      </c>
      <c r="I6370" t="s">
        <v>102</v>
      </c>
      <c r="J6370" t="s">
        <v>103</v>
      </c>
      <c r="K6370" t="s">
        <v>12835</v>
      </c>
      <c r="L6370" t="s">
        <v>149</v>
      </c>
      <c r="M6370" t="e">
        <f>_xlfn.XLOOKUP(B6370,Sheet1!B:B,Sheet1!C:C)</f>
        <v>#N/A</v>
      </c>
    </row>
    <row r="6371" spans="2:13" hidden="1">
      <c r="B6371" t="s">
        <v>12832</v>
      </c>
      <c r="C6371" t="s">
        <v>12839</v>
      </c>
      <c r="D6371" t="s">
        <v>2925</v>
      </c>
      <c r="E6371" t="s">
        <v>5154</v>
      </c>
      <c r="F6371">
        <v>2</v>
      </c>
      <c r="G6371">
        <v>0</v>
      </c>
      <c r="H6371" t="s">
        <v>103</v>
      </c>
      <c r="I6371" t="s">
        <v>102</v>
      </c>
      <c r="J6371" t="s">
        <v>103</v>
      </c>
      <c r="K6371" t="s">
        <v>12835</v>
      </c>
      <c r="L6371" t="s">
        <v>149</v>
      </c>
      <c r="M6371" t="e">
        <f>_xlfn.XLOOKUP(B6371,Sheet1!B:B,Sheet1!C:C)</f>
        <v>#N/A</v>
      </c>
    </row>
    <row r="6372" spans="2:13" hidden="1">
      <c r="B6372" t="s">
        <v>12832</v>
      </c>
      <c r="C6372" t="s">
        <v>12840</v>
      </c>
      <c r="D6372" t="s">
        <v>2925</v>
      </c>
      <c r="E6372" t="s">
        <v>5154</v>
      </c>
      <c r="F6372">
        <v>2</v>
      </c>
      <c r="G6372">
        <v>0</v>
      </c>
      <c r="H6372" t="s">
        <v>103</v>
      </c>
      <c r="I6372" t="s">
        <v>102</v>
      </c>
      <c r="J6372" t="s">
        <v>103</v>
      </c>
      <c r="K6372" t="s">
        <v>12835</v>
      </c>
      <c r="L6372" t="s">
        <v>149</v>
      </c>
      <c r="M6372" t="e">
        <f>_xlfn.XLOOKUP(B6372,Sheet1!B:B,Sheet1!C:C)</f>
        <v>#N/A</v>
      </c>
    </row>
    <row r="6373" spans="2:13" hidden="1">
      <c r="B6373" t="s">
        <v>12832</v>
      </c>
      <c r="C6373" t="s">
        <v>12841</v>
      </c>
      <c r="D6373" t="s">
        <v>12834</v>
      </c>
      <c r="E6373" t="s">
        <v>5154</v>
      </c>
      <c r="F6373">
        <v>2</v>
      </c>
      <c r="G6373">
        <v>0</v>
      </c>
      <c r="H6373" t="s">
        <v>103</v>
      </c>
      <c r="I6373" t="s">
        <v>102</v>
      </c>
      <c r="J6373" t="s">
        <v>103</v>
      </c>
      <c r="K6373" t="s">
        <v>12835</v>
      </c>
      <c r="L6373" t="s">
        <v>149</v>
      </c>
      <c r="M6373" t="e">
        <f>_xlfn.XLOOKUP(B6373,Sheet1!B:B,Sheet1!C:C)</f>
        <v>#N/A</v>
      </c>
    </row>
    <row r="6374" spans="2:13" hidden="1">
      <c r="B6374" t="s">
        <v>12832</v>
      </c>
      <c r="C6374" t="s">
        <v>12842</v>
      </c>
      <c r="D6374" t="s">
        <v>3085</v>
      </c>
      <c r="E6374" t="s">
        <v>5154</v>
      </c>
      <c r="F6374">
        <v>10</v>
      </c>
      <c r="G6374">
        <v>0</v>
      </c>
      <c r="H6374" t="s">
        <v>103</v>
      </c>
      <c r="I6374" t="s">
        <v>102</v>
      </c>
      <c r="J6374" t="s">
        <v>103</v>
      </c>
      <c r="K6374" t="s">
        <v>12835</v>
      </c>
      <c r="L6374" t="s">
        <v>149</v>
      </c>
      <c r="M6374" t="e">
        <f>_xlfn.XLOOKUP(B6374,Sheet1!B:B,Sheet1!C:C)</f>
        <v>#N/A</v>
      </c>
    </row>
    <row r="6375" spans="2:13" hidden="1">
      <c r="B6375" t="s">
        <v>12832</v>
      </c>
      <c r="C6375" t="s">
        <v>12843</v>
      </c>
      <c r="D6375" t="s">
        <v>2925</v>
      </c>
      <c r="E6375" t="s">
        <v>5154</v>
      </c>
      <c r="F6375">
        <v>2</v>
      </c>
      <c r="G6375">
        <v>0</v>
      </c>
      <c r="H6375" t="s">
        <v>103</v>
      </c>
      <c r="I6375" t="s">
        <v>102</v>
      </c>
      <c r="J6375" t="s">
        <v>103</v>
      </c>
      <c r="K6375" t="s">
        <v>12835</v>
      </c>
      <c r="L6375" t="s">
        <v>149</v>
      </c>
      <c r="M6375" t="e">
        <f>_xlfn.XLOOKUP(B6375,Sheet1!B:B,Sheet1!C:C)</f>
        <v>#N/A</v>
      </c>
    </row>
    <row r="6376" spans="2:13" hidden="1">
      <c r="B6376" t="s">
        <v>12832</v>
      </c>
      <c r="C6376" t="s">
        <v>12844</v>
      </c>
      <c r="D6376" t="s">
        <v>2925</v>
      </c>
      <c r="E6376" t="s">
        <v>5154</v>
      </c>
      <c r="F6376">
        <v>2</v>
      </c>
      <c r="G6376">
        <v>0</v>
      </c>
      <c r="H6376" t="s">
        <v>103</v>
      </c>
      <c r="I6376" t="s">
        <v>102</v>
      </c>
      <c r="J6376" t="s">
        <v>103</v>
      </c>
      <c r="K6376" t="s">
        <v>12835</v>
      </c>
      <c r="L6376" t="s">
        <v>149</v>
      </c>
      <c r="M6376" t="e">
        <f>_xlfn.XLOOKUP(B6376,Sheet1!B:B,Sheet1!C:C)</f>
        <v>#N/A</v>
      </c>
    </row>
    <row r="6377" spans="2:13" hidden="1">
      <c r="B6377" t="s">
        <v>12832</v>
      </c>
      <c r="C6377" t="s">
        <v>12845</v>
      </c>
      <c r="D6377" t="s">
        <v>2925</v>
      </c>
      <c r="E6377" t="s">
        <v>5154</v>
      </c>
      <c r="F6377">
        <v>2</v>
      </c>
      <c r="G6377">
        <v>0</v>
      </c>
      <c r="H6377" t="s">
        <v>103</v>
      </c>
      <c r="I6377" t="s">
        <v>102</v>
      </c>
      <c r="J6377" t="s">
        <v>103</v>
      </c>
      <c r="K6377" t="s">
        <v>12835</v>
      </c>
      <c r="L6377" t="s">
        <v>149</v>
      </c>
      <c r="M6377" t="e">
        <f>_xlfn.XLOOKUP(B6377,Sheet1!B:B,Sheet1!C:C)</f>
        <v>#N/A</v>
      </c>
    </row>
    <row r="6378" spans="2:13" hidden="1">
      <c r="B6378" t="s">
        <v>12832</v>
      </c>
      <c r="C6378" t="s">
        <v>12846</v>
      </c>
      <c r="D6378" t="s">
        <v>2925</v>
      </c>
      <c r="E6378" t="s">
        <v>5154</v>
      </c>
      <c r="F6378">
        <v>2</v>
      </c>
      <c r="G6378">
        <v>0</v>
      </c>
      <c r="H6378" t="s">
        <v>103</v>
      </c>
      <c r="I6378" t="s">
        <v>102</v>
      </c>
      <c r="J6378" t="s">
        <v>103</v>
      </c>
      <c r="K6378" t="s">
        <v>12835</v>
      </c>
      <c r="L6378" t="s">
        <v>149</v>
      </c>
      <c r="M6378" t="e">
        <f>_xlfn.XLOOKUP(B6378,Sheet1!B:B,Sheet1!C:C)</f>
        <v>#N/A</v>
      </c>
    </row>
    <row r="6379" spans="2:13" hidden="1">
      <c r="B6379" t="s">
        <v>12832</v>
      </c>
      <c r="C6379" t="s">
        <v>12847</v>
      </c>
      <c r="D6379" t="s">
        <v>2925</v>
      </c>
      <c r="E6379" t="s">
        <v>5070</v>
      </c>
      <c r="F6379">
        <v>2</v>
      </c>
      <c r="G6379">
        <v>0</v>
      </c>
      <c r="H6379" t="s">
        <v>102</v>
      </c>
      <c r="I6379" t="s">
        <v>102</v>
      </c>
      <c r="J6379" t="s">
        <v>103</v>
      </c>
      <c r="K6379" t="s">
        <v>12835</v>
      </c>
      <c r="L6379" t="s">
        <v>149</v>
      </c>
      <c r="M6379" t="e">
        <f>_xlfn.XLOOKUP(B6379,Sheet1!B:B,Sheet1!C:C)</f>
        <v>#N/A</v>
      </c>
    </row>
    <row r="6380" spans="2:13" hidden="1">
      <c r="B6380" t="s">
        <v>12832</v>
      </c>
      <c r="C6380" t="s">
        <v>12835</v>
      </c>
      <c r="D6380" t="s">
        <v>12848</v>
      </c>
      <c r="E6380" t="s">
        <v>5154</v>
      </c>
      <c r="F6380">
        <v>3</v>
      </c>
      <c r="G6380">
        <v>0</v>
      </c>
      <c r="H6380" t="s">
        <v>103</v>
      </c>
      <c r="I6380" t="s">
        <v>102</v>
      </c>
      <c r="J6380" t="s">
        <v>103</v>
      </c>
      <c r="K6380" t="s">
        <v>12835</v>
      </c>
      <c r="L6380" t="s">
        <v>149</v>
      </c>
      <c r="M6380" t="e">
        <f>_xlfn.XLOOKUP(B6380,Sheet1!B:B,Sheet1!C:C)</f>
        <v>#N/A</v>
      </c>
    </row>
    <row r="6381" spans="2:13" hidden="1">
      <c r="B6381" t="s">
        <v>12832</v>
      </c>
      <c r="C6381" t="s">
        <v>12849</v>
      </c>
      <c r="D6381" t="s">
        <v>2925</v>
      </c>
      <c r="E6381" t="s">
        <v>5154</v>
      </c>
      <c r="F6381">
        <v>2</v>
      </c>
      <c r="G6381">
        <v>0</v>
      </c>
      <c r="H6381" t="s">
        <v>103</v>
      </c>
      <c r="I6381" t="s">
        <v>102</v>
      </c>
      <c r="J6381" t="s">
        <v>103</v>
      </c>
      <c r="K6381" t="s">
        <v>12835</v>
      </c>
      <c r="L6381" t="s">
        <v>149</v>
      </c>
      <c r="M6381" t="e">
        <f>_xlfn.XLOOKUP(B6381,Sheet1!B:B,Sheet1!C:C)</f>
        <v>#N/A</v>
      </c>
    </row>
    <row r="6382" spans="2:13" hidden="1">
      <c r="B6382" t="s">
        <v>12832</v>
      </c>
      <c r="C6382" t="s">
        <v>12850</v>
      </c>
      <c r="D6382" t="s">
        <v>2925</v>
      </c>
      <c r="E6382" t="s">
        <v>5154</v>
      </c>
      <c r="F6382">
        <v>2</v>
      </c>
      <c r="G6382">
        <v>0</v>
      </c>
      <c r="H6382" t="s">
        <v>103</v>
      </c>
      <c r="I6382" t="s">
        <v>102</v>
      </c>
      <c r="J6382" t="s">
        <v>103</v>
      </c>
      <c r="K6382" t="s">
        <v>12835</v>
      </c>
      <c r="L6382" t="s">
        <v>149</v>
      </c>
      <c r="M6382" t="e">
        <f>_xlfn.XLOOKUP(B6382,Sheet1!B:B,Sheet1!C:C)</f>
        <v>#N/A</v>
      </c>
    </row>
    <row r="6383" spans="2:13" hidden="1">
      <c r="B6383" t="s">
        <v>12832</v>
      </c>
      <c r="C6383" t="s">
        <v>12851</v>
      </c>
      <c r="D6383" t="s">
        <v>2925</v>
      </c>
      <c r="E6383" t="s">
        <v>5154</v>
      </c>
      <c r="F6383">
        <v>2</v>
      </c>
      <c r="G6383">
        <v>0</v>
      </c>
      <c r="H6383" t="s">
        <v>103</v>
      </c>
      <c r="I6383" t="s">
        <v>102</v>
      </c>
      <c r="J6383" t="s">
        <v>103</v>
      </c>
      <c r="K6383" t="s">
        <v>12835</v>
      </c>
      <c r="L6383" t="s">
        <v>149</v>
      </c>
      <c r="M6383" t="e">
        <f>_xlfn.XLOOKUP(B6383,Sheet1!B:B,Sheet1!C:C)</f>
        <v>#N/A</v>
      </c>
    </row>
    <row r="6384" spans="2:13" hidden="1">
      <c r="B6384" t="s">
        <v>12832</v>
      </c>
      <c r="C6384" t="s">
        <v>12852</v>
      </c>
      <c r="D6384" t="s">
        <v>2925</v>
      </c>
      <c r="E6384" t="s">
        <v>5154</v>
      </c>
      <c r="F6384">
        <v>2</v>
      </c>
      <c r="G6384">
        <v>0</v>
      </c>
      <c r="H6384" t="s">
        <v>103</v>
      </c>
      <c r="I6384" t="s">
        <v>102</v>
      </c>
      <c r="J6384" t="s">
        <v>103</v>
      </c>
      <c r="K6384" t="s">
        <v>12835</v>
      </c>
      <c r="L6384" t="s">
        <v>149</v>
      </c>
      <c r="M6384" t="e">
        <f>_xlfn.XLOOKUP(B6384,Sheet1!B:B,Sheet1!C:C)</f>
        <v>#N/A</v>
      </c>
    </row>
    <row r="6385" spans="2:13" hidden="1">
      <c r="B6385" t="s">
        <v>12832</v>
      </c>
      <c r="C6385" t="s">
        <v>12853</v>
      </c>
      <c r="D6385" t="s">
        <v>2925</v>
      </c>
      <c r="E6385" t="s">
        <v>5154</v>
      </c>
      <c r="F6385">
        <v>2</v>
      </c>
      <c r="G6385">
        <v>0</v>
      </c>
      <c r="H6385" t="s">
        <v>103</v>
      </c>
      <c r="I6385" t="s">
        <v>102</v>
      </c>
      <c r="J6385" t="s">
        <v>103</v>
      </c>
      <c r="K6385" t="s">
        <v>12835</v>
      </c>
      <c r="L6385" t="s">
        <v>149</v>
      </c>
      <c r="M6385" t="e">
        <f>_xlfn.XLOOKUP(B6385,Sheet1!B:B,Sheet1!C:C)</f>
        <v>#N/A</v>
      </c>
    </row>
    <row r="6386" spans="2:13" hidden="1">
      <c r="B6386" t="s">
        <v>12832</v>
      </c>
      <c r="C6386" t="s">
        <v>12854</v>
      </c>
      <c r="D6386" t="s">
        <v>670</v>
      </c>
      <c r="E6386" t="s">
        <v>5073</v>
      </c>
      <c r="F6386">
        <v>4</v>
      </c>
      <c r="G6386">
        <v>0</v>
      </c>
      <c r="H6386" t="s">
        <v>102</v>
      </c>
      <c r="I6386" t="s">
        <v>103</v>
      </c>
      <c r="J6386" t="s">
        <v>103</v>
      </c>
      <c r="K6386" t="s">
        <v>12835</v>
      </c>
      <c r="L6386" t="s">
        <v>149</v>
      </c>
      <c r="M6386" t="e">
        <f>_xlfn.XLOOKUP(B6386,Sheet1!B:B,Sheet1!C:C)</f>
        <v>#N/A</v>
      </c>
    </row>
    <row r="6387" spans="2:13" hidden="1">
      <c r="B6387" t="s">
        <v>12832</v>
      </c>
      <c r="C6387" t="s">
        <v>12855</v>
      </c>
      <c r="D6387" t="s">
        <v>2925</v>
      </c>
      <c r="E6387" t="s">
        <v>5154</v>
      </c>
      <c r="F6387">
        <v>2</v>
      </c>
      <c r="G6387">
        <v>0</v>
      </c>
      <c r="H6387" t="s">
        <v>103</v>
      </c>
      <c r="I6387" t="s">
        <v>102</v>
      </c>
      <c r="J6387" t="s">
        <v>103</v>
      </c>
      <c r="K6387" t="s">
        <v>12835</v>
      </c>
      <c r="L6387" t="s">
        <v>149</v>
      </c>
      <c r="M6387" t="e">
        <f>_xlfn.XLOOKUP(B6387,Sheet1!B:B,Sheet1!C:C)</f>
        <v>#N/A</v>
      </c>
    </row>
    <row r="6388" spans="2:13" hidden="1">
      <c r="B6388" t="s">
        <v>471</v>
      </c>
      <c r="C6388" t="s">
        <v>12856</v>
      </c>
      <c r="D6388" t="s">
        <v>315</v>
      </c>
      <c r="E6388" t="s">
        <v>5154</v>
      </c>
      <c r="F6388">
        <v>2</v>
      </c>
      <c r="G6388">
        <v>0</v>
      </c>
      <c r="H6388" t="s">
        <v>103</v>
      </c>
      <c r="I6388" t="s">
        <v>102</v>
      </c>
      <c r="J6388" t="s">
        <v>103</v>
      </c>
      <c r="K6388" t="s">
        <v>472</v>
      </c>
      <c r="L6388" t="s">
        <v>188</v>
      </c>
      <c r="M6388" t="e">
        <f>_xlfn.XLOOKUP(B6388,Sheet1!B:B,Sheet1!C:C)</f>
        <v>#N/A</v>
      </c>
    </row>
    <row r="6389" spans="2:13" hidden="1">
      <c r="B6389" t="s">
        <v>471</v>
      </c>
      <c r="C6389" t="s">
        <v>12856</v>
      </c>
      <c r="D6389" t="s">
        <v>315</v>
      </c>
      <c r="E6389" t="s">
        <v>5154</v>
      </c>
      <c r="F6389">
        <v>2</v>
      </c>
      <c r="G6389">
        <v>0</v>
      </c>
      <c r="H6389" t="s">
        <v>103</v>
      </c>
      <c r="I6389" t="s">
        <v>102</v>
      </c>
      <c r="J6389" t="s">
        <v>103</v>
      </c>
      <c r="K6389" t="s">
        <v>472</v>
      </c>
      <c r="L6389" t="s">
        <v>188</v>
      </c>
      <c r="M6389" t="e">
        <f>_xlfn.XLOOKUP(B6389,Sheet1!B:B,Sheet1!C:C)</f>
        <v>#N/A</v>
      </c>
    </row>
    <row r="6390" spans="2:13" hidden="1">
      <c r="B6390" t="s">
        <v>471</v>
      </c>
      <c r="C6390" t="s">
        <v>472</v>
      </c>
      <c r="D6390" t="s">
        <v>681</v>
      </c>
      <c r="E6390" t="s">
        <v>5178</v>
      </c>
      <c r="F6390">
        <v>40</v>
      </c>
      <c r="G6390">
        <v>0</v>
      </c>
      <c r="H6390" t="s">
        <v>103</v>
      </c>
      <c r="I6390" t="s">
        <v>103</v>
      </c>
      <c r="J6390" t="s">
        <v>102</v>
      </c>
      <c r="K6390" t="s">
        <v>472</v>
      </c>
      <c r="L6390" t="s">
        <v>188</v>
      </c>
      <c r="M6390" t="e">
        <f>_xlfn.XLOOKUP(B6390,Sheet1!B:B,Sheet1!C:C)</f>
        <v>#N/A</v>
      </c>
    </row>
    <row r="6391" spans="2:13" hidden="1">
      <c r="B6391" t="s">
        <v>471</v>
      </c>
      <c r="C6391" t="s">
        <v>472</v>
      </c>
      <c r="D6391" t="s">
        <v>681</v>
      </c>
      <c r="E6391" t="s">
        <v>5178</v>
      </c>
      <c r="F6391">
        <v>40</v>
      </c>
      <c r="G6391">
        <v>0</v>
      </c>
      <c r="H6391" t="s">
        <v>103</v>
      </c>
      <c r="I6391" t="s">
        <v>103</v>
      </c>
      <c r="J6391" t="s">
        <v>102</v>
      </c>
      <c r="K6391" t="s">
        <v>472</v>
      </c>
      <c r="L6391" t="s">
        <v>188</v>
      </c>
      <c r="M6391" t="e">
        <f>_xlfn.XLOOKUP(B6391,Sheet1!B:B,Sheet1!C:C)</f>
        <v>#N/A</v>
      </c>
    </row>
    <row r="6392" spans="2:13" hidden="1">
      <c r="B6392" t="s">
        <v>471</v>
      </c>
      <c r="C6392" t="s">
        <v>12857</v>
      </c>
      <c r="D6392" t="s">
        <v>267</v>
      </c>
      <c r="E6392" t="s">
        <v>5154</v>
      </c>
      <c r="F6392">
        <v>2</v>
      </c>
      <c r="G6392">
        <v>0</v>
      </c>
      <c r="H6392" t="s">
        <v>103</v>
      </c>
      <c r="I6392" t="s">
        <v>102</v>
      </c>
      <c r="J6392" t="s">
        <v>103</v>
      </c>
      <c r="K6392" t="s">
        <v>472</v>
      </c>
      <c r="L6392" t="s">
        <v>188</v>
      </c>
      <c r="M6392" t="e">
        <f>_xlfn.XLOOKUP(B6392,Sheet1!B:B,Sheet1!C:C)</f>
        <v>#N/A</v>
      </c>
    </row>
    <row r="6393" spans="2:13" hidden="1">
      <c r="B6393" t="s">
        <v>471</v>
      </c>
      <c r="C6393" t="s">
        <v>12857</v>
      </c>
      <c r="D6393" t="s">
        <v>267</v>
      </c>
      <c r="E6393" t="s">
        <v>5154</v>
      </c>
      <c r="F6393">
        <v>2</v>
      </c>
      <c r="G6393">
        <v>0</v>
      </c>
      <c r="H6393" t="s">
        <v>103</v>
      </c>
      <c r="I6393" t="s">
        <v>102</v>
      </c>
      <c r="J6393" t="s">
        <v>103</v>
      </c>
      <c r="K6393" t="s">
        <v>472</v>
      </c>
      <c r="L6393" t="s">
        <v>188</v>
      </c>
      <c r="M6393" t="e">
        <f>_xlfn.XLOOKUP(B6393,Sheet1!B:B,Sheet1!C:C)</f>
        <v>#N/A</v>
      </c>
    </row>
    <row r="6394" spans="2:13" hidden="1">
      <c r="B6394" t="s">
        <v>471</v>
      </c>
      <c r="C6394" t="s">
        <v>12858</v>
      </c>
      <c r="D6394" t="s">
        <v>180</v>
      </c>
      <c r="E6394" t="s">
        <v>5154</v>
      </c>
      <c r="F6394">
        <v>2</v>
      </c>
      <c r="G6394">
        <v>0</v>
      </c>
      <c r="H6394" t="s">
        <v>103</v>
      </c>
      <c r="I6394" t="s">
        <v>102</v>
      </c>
      <c r="J6394" t="s">
        <v>103</v>
      </c>
      <c r="K6394" t="s">
        <v>472</v>
      </c>
      <c r="L6394" t="s">
        <v>188</v>
      </c>
      <c r="M6394" t="e">
        <f>_xlfn.XLOOKUP(B6394,Sheet1!B:B,Sheet1!C:C)</f>
        <v>#N/A</v>
      </c>
    </row>
    <row r="6395" spans="2:13" hidden="1">
      <c r="B6395" t="s">
        <v>471</v>
      </c>
      <c r="C6395" t="s">
        <v>12858</v>
      </c>
      <c r="D6395" t="s">
        <v>180</v>
      </c>
      <c r="E6395" t="s">
        <v>5154</v>
      </c>
      <c r="F6395">
        <v>2</v>
      </c>
      <c r="G6395">
        <v>0</v>
      </c>
      <c r="H6395" t="s">
        <v>103</v>
      </c>
      <c r="I6395" t="s">
        <v>102</v>
      </c>
      <c r="J6395" t="s">
        <v>103</v>
      </c>
      <c r="K6395" t="s">
        <v>472</v>
      </c>
      <c r="L6395" t="s">
        <v>188</v>
      </c>
      <c r="M6395" t="e">
        <f>_xlfn.XLOOKUP(B6395,Sheet1!B:B,Sheet1!C:C)</f>
        <v>#N/A</v>
      </c>
    </row>
    <row r="6396" spans="2:13" hidden="1">
      <c r="B6396" t="s">
        <v>12859</v>
      </c>
      <c r="C6396" t="s">
        <v>12860</v>
      </c>
      <c r="D6396" t="s">
        <v>12861</v>
      </c>
      <c r="E6396" t="s">
        <v>5070</v>
      </c>
      <c r="F6396">
        <v>50</v>
      </c>
      <c r="G6396">
        <v>53763</v>
      </c>
      <c r="H6396" t="s">
        <v>102</v>
      </c>
      <c r="I6396" t="s">
        <v>102</v>
      </c>
      <c r="J6396" t="s">
        <v>103</v>
      </c>
      <c r="K6396" t="s">
        <v>12860</v>
      </c>
      <c r="L6396" t="s">
        <v>7839</v>
      </c>
      <c r="M6396" t="e">
        <f>_xlfn.XLOOKUP(B6396,Sheet1!B:B,Sheet1!C:C)</f>
        <v>#N/A</v>
      </c>
    </row>
    <row r="6397" spans="2:13" hidden="1">
      <c r="B6397" t="s">
        <v>12859</v>
      </c>
      <c r="C6397" t="s">
        <v>12862</v>
      </c>
      <c r="D6397" t="s">
        <v>12863</v>
      </c>
      <c r="E6397" t="s">
        <v>5154</v>
      </c>
      <c r="G6397">
        <v>0</v>
      </c>
      <c r="H6397" t="s">
        <v>103</v>
      </c>
      <c r="I6397" t="s">
        <v>102</v>
      </c>
      <c r="J6397" t="s">
        <v>103</v>
      </c>
      <c r="K6397" t="s">
        <v>12860</v>
      </c>
      <c r="L6397" t="s">
        <v>7839</v>
      </c>
      <c r="M6397" t="e">
        <f>_xlfn.XLOOKUP(B6397,Sheet1!B:B,Sheet1!C:C)</f>
        <v>#N/A</v>
      </c>
    </row>
    <row r="6398" spans="2:13" hidden="1">
      <c r="B6398" t="s">
        <v>12859</v>
      </c>
      <c r="C6398" t="s">
        <v>12864</v>
      </c>
      <c r="D6398" t="s">
        <v>12865</v>
      </c>
      <c r="E6398" t="s">
        <v>5154</v>
      </c>
      <c r="G6398">
        <v>0</v>
      </c>
      <c r="H6398" t="s">
        <v>103</v>
      </c>
      <c r="I6398" t="s">
        <v>102</v>
      </c>
      <c r="J6398" t="s">
        <v>103</v>
      </c>
      <c r="K6398" t="s">
        <v>12860</v>
      </c>
      <c r="L6398" t="s">
        <v>7839</v>
      </c>
      <c r="M6398" t="e">
        <f>_xlfn.XLOOKUP(B6398,Sheet1!B:B,Sheet1!C:C)</f>
        <v>#N/A</v>
      </c>
    </row>
    <row r="6399" spans="2:13" hidden="1">
      <c r="B6399" t="s">
        <v>12859</v>
      </c>
      <c r="C6399" t="s">
        <v>12866</v>
      </c>
      <c r="D6399" t="s">
        <v>12867</v>
      </c>
      <c r="E6399" t="s">
        <v>5154</v>
      </c>
      <c r="G6399">
        <v>0</v>
      </c>
      <c r="H6399" t="s">
        <v>103</v>
      </c>
      <c r="I6399" t="s">
        <v>102</v>
      </c>
      <c r="J6399" t="s">
        <v>103</v>
      </c>
      <c r="K6399" t="s">
        <v>12860</v>
      </c>
      <c r="L6399" t="s">
        <v>7839</v>
      </c>
      <c r="M6399" t="e">
        <f>_xlfn.XLOOKUP(B6399,Sheet1!B:B,Sheet1!C:C)</f>
        <v>#N/A</v>
      </c>
    </row>
    <row r="6400" spans="2:13" hidden="1">
      <c r="B6400" t="s">
        <v>12859</v>
      </c>
      <c r="C6400" t="s">
        <v>12868</v>
      </c>
      <c r="D6400" t="s">
        <v>12869</v>
      </c>
      <c r="E6400" t="s">
        <v>5154</v>
      </c>
      <c r="G6400">
        <v>0</v>
      </c>
      <c r="H6400" t="s">
        <v>103</v>
      </c>
      <c r="I6400" t="s">
        <v>102</v>
      </c>
      <c r="J6400" t="s">
        <v>103</v>
      </c>
      <c r="K6400" t="s">
        <v>12860</v>
      </c>
      <c r="L6400" t="s">
        <v>7839</v>
      </c>
      <c r="M6400" t="e">
        <f>_xlfn.XLOOKUP(B6400,Sheet1!B:B,Sheet1!C:C)</f>
        <v>#N/A</v>
      </c>
    </row>
    <row r="6401" spans="2:13" hidden="1">
      <c r="B6401" t="s">
        <v>12870</v>
      </c>
      <c r="C6401" t="s">
        <v>12871</v>
      </c>
      <c r="D6401" t="s">
        <v>5224</v>
      </c>
      <c r="E6401" t="s">
        <v>5070</v>
      </c>
      <c r="F6401">
        <v>3</v>
      </c>
      <c r="G6401">
        <v>0</v>
      </c>
      <c r="H6401" t="s">
        <v>102</v>
      </c>
      <c r="I6401" t="s">
        <v>102</v>
      </c>
      <c r="J6401" t="s">
        <v>103</v>
      </c>
      <c r="K6401" t="s">
        <v>12872</v>
      </c>
      <c r="L6401" t="s">
        <v>9260</v>
      </c>
      <c r="M6401" t="e">
        <f>_xlfn.XLOOKUP(B6401,Sheet1!B:B,Sheet1!C:C)</f>
        <v>#N/A</v>
      </c>
    </row>
    <row r="6402" spans="2:13" hidden="1">
      <c r="B6402" t="s">
        <v>12870</v>
      </c>
      <c r="C6402" t="s">
        <v>12873</v>
      </c>
      <c r="D6402" t="s">
        <v>2504</v>
      </c>
      <c r="E6402" t="s">
        <v>5154</v>
      </c>
      <c r="F6402">
        <v>3</v>
      </c>
      <c r="G6402">
        <v>0</v>
      </c>
      <c r="H6402" t="s">
        <v>103</v>
      </c>
      <c r="I6402" t="s">
        <v>102</v>
      </c>
      <c r="J6402" t="s">
        <v>103</v>
      </c>
      <c r="K6402" t="s">
        <v>12872</v>
      </c>
      <c r="L6402" t="s">
        <v>9260</v>
      </c>
      <c r="M6402" t="e">
        <f>_xlfn.XLOOKUP(B6402,Sheet1!B:B,Sheet1!C:C)</f>
        <v>#N/A</v>
      </c>
    </row>
    <row r="6403" spans="2:13" hidden="1">
      <c r="B6403" t="s">
        <v>12870</v>
      </c>
      <c r="C6403" t="s">
        <v>12874</v>
      </c>
      <c r="D6403" t="s">
        <v>2504</v>
      </c>
      <c r="E6403" t="s">
        <v>5154</v>
      </c>
      <c r="F6403">
        <v>3</v>
      </c>
      <c r="G6403">
        <v>0</v>
      </c>
      <c r="H6403" t="s">
        <v>103</v>
      </c>
      <c r="I6403" t="s">
        <v>102</v>
      </c>
      <c r="J6403" t="s">
        <v>103</v>
      </c>
      <c r="K6403" t="s">
        <v>12872</v>
      </c>
      <c r="L6403" t="s">
        <v>9260</v>
      </c>
      <c r="M6403" t="e">
        <f>_xlfn.XLOOKUP(B6403,Sheet1!B:B,Sheet1!C:C)</f>
        <v>#N/A</v>
      </c>
    </row>
    <row r="6404" spans="2:13" hidden="1">
      <c r="B6404" t="s">
        <v>12870</v>
      </c>
      <c r="C6404" t="s">
        <v>12875</v>
      </c>
      <c r="D6404" t="s">
        <v>267</v>
      </c>
      <c r="E6404" t="s">
        <v>5070</v>
      </c>
      <c r="F6404">
        <v>3</v>
      </c>
      <c r="G6404">
        <v>0</v>
      </c>
      <c r="H6404" t="s">
        <v>102</v>
      </c>
      <c r="I6404" t="s">
        <v>102</v>
      </c>
      <c r="J6404" t="s">
        <v>103</v>
      </c>
      <c r="K6404" t="s">
        <v>12872</v>
      </c>
      <c r="L6404" t="s">
        <v>9260</v>
      </c>
      <c r="M6404" t="e">
        <f>_xlfn.XLOOKUP(B6404,Sheet1!B:B,Sheet1!C:C)</f>
        <v>#N/A</v>
      </c>
    </row>
    <row r="6405" spans="2:13" hidden="1">
      <c r="B6405" t="s">
        <v>12870</v>
      </c>
      <c r="C6405" t="s">
        <v>12876</v>
      </c>
      <c r="D6405" t="s">
        <v>2504</v>
      </c>
      <c r="E6405" t="s">
        <v>5154</v>
      </c>
      <c r="F6405">
        <v>3</v>
      </c>
      <c r="G6405">
        <v>0</v>
      </c>
      <c r="H6405" t="s">
        <v>103</v>
      </c>
      <c r="I6405" t="s">
        <v>102</v>
      </c>
      <c r="J6405" t="s">
        <v>103</v>
      </c>
      <c r="K6405" t="s">
        <v>12872</v>
      </c>
      <c r="L6405" t="s">
        <v>9260</v>
      </c>
      <c r="M6405" t="e">
        <f>_xlfn.XLOOKUP(B6405,Sheet1!B:B,Sheet1!C:C)</f>
        <v>#N/A</v>
      </c>
    </row>
    <row r="6406" spans="2:13" hidden="1">
      <c r="B6406" t="s">
        <v>12870</v>
      </c>
      <c r="C6406" t="s">
        <v>12872</v>
      </c>
      <c r="D6406" t="s">
        <v>9260</v>
      </c>
      <c r="E6406" t="s">
        <v>5073</v>
      </c>
      <c r="F6406">
        <v>40</v>
      </c>
      <c r="G6406">
        <v>210090</v>
      </c>
      <c r="H6406" t="s">
        <v>102</v>
      </c>
      <c r="I6406" t="s">
        <v>103</v>
      </c>
      <c r="J6406" t="s">
        <v>103</v>
      </c>
      <c r="K6406" t="s">
        <v>12872</v>
      </c>
      <c r="L6406" t="s">
        <v>9260</v>
      </c>
      <c r="M6406" t="e">
        <f>_xlfn.XLOOKUP(B6406,Sheet1!B:B,Sheet1!C:C)</f>
        <v>#N/A</v>
      </c>
    </row>
    <row r="6407" spans="2:13" hidden="1">
      <c r="B6407" t="s">
        <v>12870</v>
      </c>
      <c r="C6407" t="s">
        <v>12877</v>
      </c>
      <c r="D6407" t="s">
        <v>2504</v>
      </c>
      <c r="E6407" t="s">
        <v>5154</v>
      </c>
      <c r="F6407">
        <v>3</v>
      </c>
      <c r="G6407">
        <v>0</v>
      </c>
      <c r="H6407" t="s">
        <v>103</v>
      </c>
      <c r="I6407" t="s">
        <v>102</v>
      </c>
      <c r="J6407" t="s">
        <v>103</v>
      </c>
      <c r="K6407" t="s">
        <v>12872</v>
      </c>
      <c r="L6407" t="s">
        <v>9260</v>
      </c>
      <c r="M6407" t="e">
        <f>_xlfn.XLOOKUP(B6407,Sheet1!B:B,Sheet1!C:C)</f>
        <v>#N/A</v>
      </c>
    </row>
    <row r="6408" spans="2:13" hidden="1">
      <c r="B6408" t="s">
        <v>12870</v>
      </c>
      <c r="C6408" t="s">
        <v>12878</v>
      </c>
      <c r="D6408" t="s">
        <v>2504</v>
      </c>
      <c r="E6408" t="s">
        <v>5154</v>
      </c>
      <c r="F6408">
        <v>3</v>
      </c>
      <c r="G6408">
        <v>0</v>
      </c>
      <c r="H6408" t="s">
        <v>103</v>
      </c>
      <c r="I6408" t="s">
        <v>102</v>
      </c>
      <c r="J6408" t="s">
        <v>103</v>
      </c>
      <c r="K6408" t="s">
        <v>12872</v>
      </c>
      <c r="L6408" t="s">
        <v>9260</v>
      </c>
      <c r="M6408" t="e">
        <f>_xlfn.XLOOKUP(B6408,Sheet1!B:B,Sheet1!C:C)</f>
        <v>#N/A</v>
      </c>
    </row>
    <row r="6409" spans="2:13" hidden="1">
      <c r="B6409" t="s">
        <v>12870</v>
      </c>
      <c r="C6409" t="s">
        <v>12879</v>
      </c>
      <c r="D6409" t="s">
        <v>2504</v>
      </c>
      <c r="E6409" t="s">
        <v>5154</v>
      </c>
      <c r="F6409">
        <v>3</v>
      </c>
      <c r="G6409">
        <v>0</v>
      </c>
      <c r="H6409" t="s">
        <v>103</v>
      </c>
      <c r="I6409" t="s">
        <v>102</v>
      </c>
      <c r="J6409" t="s">
        <v>103</v>
      </c>
      <c r="K6409" t="s">
        <v>12872</v>
      </c>
      <c r="L6409" t="s">
        <v>9260</v>
      </c>
      <c r="M6409" t="e">
        <f>_xlfn.XLOOKUP(B6409,Sheet1!B:B,Sheet1!C:C)</f>
        <v>#N/A</v>
      </c>
    </row>
    <row r="6410" spans="2:13" hidden="1">
      <c r="B6410" t="s">
        <v>12870</v>
      </c>
      <c r="C6410" t="s">
        <v>12880</v>
      </c>
      <c r="D6410" t="s">
        <v>2504</v>
      </c>
      <c r="E6410" t="s">
        <v>5154</v>
      </c>
      <c r="F6410">
        <v>3</v>
      </c>
      <c r="G6410">
        <v>0</v>
      </c>
      <c r="H6410" t="s">
        <v>103</v>
      </c>
      <c r="I6410" t="s">
        <v>102</v>
      </c>
      <c r="J6410" t="s">
        <v>103</v>
      </c>
      <c r="K6410" t="s">
        <v>12872</v>
      </c>
      <c r="L6410" t="s">
        <v>9260</v>
      </c>
      <c r="M6410" t="e">
        <f>_xlfn.XLOOKUP(B6410,Sheet1!B:B,Sheet1!C:C)</f>
        <v>#N/A</v>
      </c>
    </row>
    <row r="6411" spans="2:13" hidden="1">
      <c r="B6411" t="s">
        <v>12870</v>
      </c>
      <c r="C6411" t="s">
        <v>12881</v>
      </c>
      <c r="D6411" t="s">
        <v>2504</v>
      </c>
      <c r="E6411" t="s">
        <v>5154</v>
      </c>
      <c r="F6411">
        <v>3</v>
      </c>
      <c r="G6411">
        <v>0</v>
      </c>
      <c r="H6411" t="s">
        <v>103</v>
      </c>
      <c r="I6411" t="s">
        <v>102</v>
      </c>
      <c r="J6411" t="s">
        <v>103</v>
      </c>
      <c r="K6411" t="s">
        <v>12872</v>
      </c>
      <c r="L6411" t="s">
        <v>9260</v>
      </c>
      <c r="M6411" t="e">
        <f>_xlfn.XLOOKUP(B6411,Sheet1!B:B,Sheet1!C:C)</f>
        <v>#N/A</v>
      </c>
    </row>
    <row r="6412" spans="2:13" hidden="1">
      <c r="B6412" t="s">
        <v>12870</v>
      </c>
      <c r="C6412" t="s">
        <v>12882</v>
      </c>
      <c r="D6412" t="s">
        <v>2504</v>
      </c>
      <c r="E6412" t="s">
        <v>5154</v>
      </c>
      <c r="F6412">
        <v>3</v>
      </c>
      <c r="G6412">
        <v>0</v>
      </c>
      <c r="H6412" t="s">
        <v>103</v>
      </c>
      <c r="I6412" t="s">
        <v>102</v>
      </c>
      <c r="J6412" t="s">
        <v>103</v>
      </c>
      <c r="K6412" t="s">
        <v>12872</v>
      </c>
      <c r="L6412" t="s">
        <v>9260</v>
      </c>
      <c r="M6412" t="e">
        <f>_xlfn.XLOOKUP(B6412,Sheet1!B:B,Sheet1!C:C)</f>
        <v>#N/A</v>
      </c>
    </row>
    <row r="6413" spans="2:13" hidden="1">
      <c r="B6413" t="s">
        <v>12870</v>
      </c>
      <c r="C6413" t="s">
        <v>12883</v>
      </c>
      <c r="D6413" t="s">
        <v>2504</v>
      </c>
      <c r="E6413" t="s">
        <v>5154</v>
      </c>
      <c r="F6413">
        <v>3</v>
      </c>
      <c r="G6413">
        <v>0</v>
      </c>
      <c r="H6413" t="s">
        <v>103</v>
      </c>
      <c r="I6413" t="s">
        <v>102</v>
      </c>
      <c r="J6413" t="s">
        <v>103</v>
      </c>
      <c r="K6413" t="s">
        <v>12872</v>
      </c>
      <c r="L6413" t="s">
        <v>9260</v>
      </c>
      <c r="M6413" t="e">
        <f>_xlfn.XLOOKUP(B6413,Sheet1!B:B,Sheet1!C:C)</f>
        <v>#N/A</v>
      </c>
    </row>
    <row r="6414" spans="2:13" hidden="1">
      <c r="B6414" t="s">
        <v>12870</v>
      </c>
      <c r="C6414" t="s">
        <v>12884</v>
      </c>
      <c r="D6414" t="s">
        <v>466</v>
      </c>
      <c r="E6414" t="s">
        <v>5070</v>
      </c>
      <c r="F6414">
        <v>3</v>
      </c>
      <c r="G6414">
        <v>0</v>
      </c>
      <c r="H6414" t="s">
        <v>102</v>
      </c>
      <c r="I6414" t="s">
        <v>102</v>
      </c>
      <c r="J6414" t="s">
        <v>103</v>
      </c>
      <c r="K6414" t="s">
        <v>12872</v>
      </c>
      <c r="L6414" t="s">
        <v>9260</v>
      </c>
      <c r="M6414" t="e">
        <f>_xlfn.XLOOKUP(B6414,Sheet1!B:B,Sheet1!C:C)</f>
        <v>#N/A</v>
      </c>
    </row>
    <row r="6415" spans="2:13" hidden="1">
      <c r="B6415" t="s">
        <v>12870</v>
      </c>
      <c r="C6415" t="s">
        <v>12885</v>
      </c>
      <c r="D6415" t="s">
        <v>2504</v>
      </c>
      <c r="E6415" t="s">
        <v>5154</v>
      </c>
      <c r="F6415">
        <v>3</v>
      </c>
      <c r="G6415">
        <v>0</v>
      </c>
      <c r="H6415" t="s">
        <v>103</v>
      </c>
      <c r="I6415" t="s">
        <v>102</v>
      </c>
      <c r="J6415" t="s">
        <v>103</v>
      </c>
      <c r="K6415" t="s">
        <v>12872</v>
      </c>
      <c r="L6415" t="s">
        <v>9260</v>
      </c>
      <c r="M6415" t="e">
        <f>_xlfn.XLOOKUP(B6415,Sheet1!B:B,Sheet1!C:C)</f>
        <v>#N/A</v>
      </c>
    </row>
    <row r="6416" spans="2:13" hidden="1">
      <c r="B6416" t="s">
        <v>12870</v>
      </c>
      <c r="C6416" t="s">
        <v>12886</v>
      </c>
      <c r="D6416" t="s">
        <v>653</v>
      </c>
      <c r="E6416" t="s">
        <v>5070</v>
      </c>
      <c r="F6416">
        <v>3</v>
      </c>
      <c r="G6416">
        <v>0</v>
      </c>
      <c r="H6416" t="s">
        <v>102</v>
      </c>
      <c r="I6416" t="s">
        <v>102</v>
      </c>
      <c r="J6416" t="s">
        <v>103</v>
      </c>
      <c r="K6416" t="s">
        <v>12872</v>
      </c>
      <c r="L6416" t="s">
        <v>9260</v>
      </c>
      <c r="M6416" t="e">
        <f>_xlfn.XLOOKUP(B6416,Sheet1!B:B,Sheet1!C:C)</f>
        <v>#N/A</v>
      </c>
    </row>
    <row r="6417" spans="2:13" hidden="1">
      <c r="B6417" t="s">
        <v>12870</v>
      </c>
      <c r="C6417" t="s">
        <v>12887</v>
      </c>
      <c r="D6417" t="s">
        <v>2504</v>
      </c>
      <c r="E6417" t="s">
        <v>5154</v>
      </c>
      <c r="F6417">
        <v>3</v>
      </c>
      <c r="G6417">
        <v>0</v>
      </c>
      <c r="H6417" t="s">
        <v>103</v>
      </c>
      <c r="I6417" t="s">
        <v>102</v>
      </c>
      <c r="J6417" t="s">
        <v>103</v>
      </c>
      <c r="K6417" t="s">
        <v>12872</v>
      </c>
      <c r="L6417" t="s">
        <v>9260</v>
      </c>
      <c r="M6417" t="e">
        <f>_xlfn.XLOOKUP(B6417,Sheet1!B:B,Sheet1!C:C)</f>
        <v>#N/A</v>
      </c>
    </row>
    <row r="6418" spans="2:13" hidden="1">
      <c r="B6418" t="s">
        <v>12888</v>
      </c>
      <c r="C6418" t="s">
        <v>12889</v>
      </c>
      <c r="D6418" t="s">
        <v>631</v>
      </c>
      <c r="E6418" t="s">
        <v>5154</v>
      </c>
      <c r="F6418">
        <v>0.5</v>
      </c>
      <c r="G6418">
        <v>0</v>
      </c>
      <c r="H6418" t="s">
        <v>103</v>
      </c>
      <c r="I6418" t="s">
        <v>102</v>
      </c>
      <c r="J6418" t="s">
        <v>103</v>
      </c>
      <c r="K6418" t="s">
        <v>12890</v>
      </c>
      <c r="L6418" t="s">
        <v>195</v>
      </c>
      <c r="M6418" t="e">
        <f>_xlfn.XLOOKUP(B6418,Sheet1!B:B,Sheet1!C:C)</f>
        <v>#N/A</v>
      </c>
    </row>
    <row r="6419" spans="2:13" hidden="1">
      <c r="B6419" t="s">
        <v>12888</v>
      </c>
      <c r="C6419" t="s">
        <v>12891</v>
      </c>
      <c r="D6419" t="s">
        <v>631</v>
      </c>
      <c r="E6419" t="s">
        <v>5154</v>
      </c>
      <c r="F6419">
        <v>0.5</v>
      </c>
      <c r="G6419">
        <v>0</v>
      </c>
      <c r="H6419" t="s">
        <v>103</v>
      </c>
      <c r="I6419" t="s">
        <v>102</v>
      </c>
      <c r="J6419" t="s">
        <v>103</v>
      </c>
      <c r="K6419" t="s">
        <v>12890</v>
      </c>
      <c r="L6419" t="s">
        <v>195</v>
      </c>
      <c r="M6419" t="e">
        <f>_xlfn.XLOOKUP(B6419,Sheet1!B:B,Sheet1!C:C)</f>
        <v>#N/A</v>
      </c>
    </row>
    <row r="6420" spans="2:13" hidden="1">
      <c r="B6420" t="s">
        <v>12888</v>
      </c>
      <c r="C6420" t="s">
        <v>12892</v>
      </c>
      <c r="D6420" t="s">
        <v>267</v>
      </c>
      <c r="E6420" t="s">
        <v>5070</v>
      </c>
      <c r="F6420">
        <v>0.5</v>
      </c>
      <c r="G6420">
        <v>0</v>
      </c>
      <c r="H6420" t="s">
        <v>102</v>
      </c>
      <c r="I6420" t="s">
        <v>102</v>
      </c>
      <c r="J6420" t="s">
        <v>103</v>
      </c>
      <c r="K6420" t="s">
        <v>12890</v>
      </c>
      <c r="L6420" t="s">
        <v>195</v>
      </c>
      <c r="M6420" t="e">
        <f>_xlfn.XLOOKUP(B6420,Sheet1!B:B,Sheet1!C:C)</f>
        <v>#N/A</v>
      </c>
    </row>
    <row r="6421" spans="2:13" hidden="1">
      <c r="B6421" t="s">
        <v>12888</v>
      </c>
      <c r="C6421" t="s">
        <v>12893</v>
      </c>
      <c r="D6421" t="s">
        <v>315</v>
      </c>
      <c r="E6421" t="s">
        <v>5070</v>
      </c>
      <c r="F6421">
        <v>0.5</v>
      </c>
      <c r="G6421">
        <v>0</v>
      </c>
      <c r="H6421" t="s">
        <v>102</v>
      </c>
      <c r="I6421" t="s">
        <v>102</v>
      </c>
      <c r="J6421" t="s">
        <v>103</v>
      </c>
      <c r="K6421" t="s">
        <v>12890</v>
      </c>
      <c r="L6421" t="s">
        <v>195</v>
      </c>
      <c r="M6421" t="e">
        <f>_xlfn.XLOOKUP(B6421,Sheet1!B:B,Sheet1!C:C)</f>
        <v>#N/A</v>
      </c>
    </row>
    <row r="6422" spans="2:13" hidden="1">
      <c r="B6422" t="s">
        <v>12888</v>
      </c>
      <c r="C6422" t="s">
        <v>12894</v>
      </c>
      <c r="D6422" t="s">
        <v>631</v>
      </c>
      <c r="E6422" t="s">
        <v>5154</v>
      </c>
      <c r="F6422">
        <v>0.5</v>
      </c>
      <c r="G6422">
        <v>0</v>
      </c>
      <c r="H6422" t="s">
        <v>103</v>
      </c>
      <c r="I6422" t="s">
        <v>102</v>
      </c>
      <c r="J6422" t="s">
        <v>103</v>
      </c>
      <c r="K6422" t="s">
        <v>12890</v>
      </c>
      <c r="L6422" t="s">
        <v>195</v>
      </c>
      <c r="M6422" t="e">
        <f>_xlfn.XLOOKUP(B6422,Sheet1!B:B,Sheet1!C:C)</f>
        <v>#N/A</v>
      </c>
    </row>
    <row r="6423" spans="2:13" hidden="1">
      <c r="B6423" t="s">
        <v>12888</v>
      </c>
      <c r="C6423" t="s">
        <v>12895</v>
      </c>
      <c r="D6423" t="s">
        <v>195</v>
      </c>
      <c r="E6423" t="s">
        <v>5073</v>
      </c>
      <c r="F6423">
        <v>40</v>
      </c>
      <c r="G6423">
        <v>132000</v>
      </c>
      <c r="H6423" t="s">
        <v>102</v>
      </c>
      <c r="I6423" t="s">
        <v>103</v>
      </c>
      <c r="J6423" t="s">
        <v>103</v>
      </c>
      <c r="K6423" t="s">
        <v>12890</v>
      </c>
      <c r="L6423" t="s">
        <v>195</v>
      </c>
      <c r="M6423" t="e">
        <f>_xlfn.XLOOKUP(B6423,Sheet1!B:B,Sheet1!C:C)</f>
        <v>#N/A</v>
      </c>
    </row>
    <row r="6424" spans="2:13" hidden="1">
      <c r="B6424" t="s">
        <v>12888</v>
      </c>
      <c r="C6424" t="s">
        <v>12896</v>
      </c>
      <c r="D6424" t="s">
        <v>631</v>
      </c>
      <c r="E6424" t="s">
        <v>5154</v>
      </c>
      <c r="F6424">
        <v>0.5</v>
      </c>
      <c r="G6424">
        <v>0</v>
      </c>
      <c r="H6424" t="s">
        <v>103</v>
      </c>
      <c r="I6424" t="s">
        <v>102</v>
      </c>
      <c r="J6424" t="s">
        <v>103</v>
      </c>
      <c r="K6424" t="s">
        <v>12890</v>
      </c>
      <c r="L6424" t="s">
        <v>195</v>
      </c>
      <c r="M6424" t="e">
        <f>_xlfn.XLOOKUP(B6424,Sheet1!B:B,Sheet1!C:C)</f>
        <v>#N/A</v>
      </c>
    </row>
    <row r="6425" spans="2:13" hidden="1">
      <c r="B6425" t="s">
        <v>12888</v>
      </c>
      <c r="C6425" t="s">
        <v>12897</v>
      </c>
      <c r="D6425" t="s">
        <v>5224</v>
      </c>
      <c r="E6425" t="s">
        <v>5070</v>
      </c>
      <c r="F6425">
        <v>0.5</v>
      </c>
      <c r="G6425">
        <v>0</v>
      </c>
      <c r="H6425" t="s">
        <v>102</v>
      </c>
      <c r="I6425" t="s">
        <v>102</v>
      </c>
      <c r="J6425" t="s">
        <v>103</v>
      </c>
      <c r="K6425" t="s">
        <v>12890</v>
      </c>
      <c r="L6425" t="s">
        <v>195</v>
      </c>
      <c r="M6425" t="e">
        <f>_xlfn.XLOOKUP(B6425,Sheet1!B:B,Sheet1!C:C)</f>
        <v>#N/A</v>
      </c>
    </row>
    <row r="6426" spans="2:13" hidden="1">
      <c r="B6426" t="s">
        <v>12888</v>
      </c>
      <c r="C6426" t="s">
        <v>12898</v>
      </c>
      <c r="D6426" t="s">
        <v>631</v>
      </c>
      <c r="E6426" t="s">
        <v>5154</v>
      </c>
      <c r="F6426">
        <v>0.5</v>
      </c>
      <c r="G6426">
        <v>0</v>
      </c>
      <c r="H6426" t="s">
        <v>103</v>
      </c>
      <c r="I6426" t="s">
        <v>102</v>
      </c>
      <c r="J6426" t="s">
        <v>103</v>
      </c>
      <c r="K6426" t="s">
        <v>12890</v>
      </c>
      <c r="L6426" t="s">
        <v>195</v>
      </c>
      <c r="M6426" t="e">
        <f>_xlfn.XLOOKUP(B6426,Sheet1!B:B,Sheet1!C:C)</f>
        <v>#N/A</v>
      </c>
    </row>
    <row r="6427" spans="2:13" hidden="1">
      <c r="B6427" t="s">
        <v>12888</v>
      </c>
      <c r="C6427" t="s">
        <v>12899</v>
      </c>
      <c r="D6427" t="s">
        <v>631</v>
      </c>
      <c r="E6427" t="s">
        <v>5154</v>
      </c>
      <c r="F6427">
        <v>0.5</v>
      </c>
      <c r="G6427">
        <v>0</v>
      </c>
      <c r="H6427" t="s">
        <v>103</v>
      </c>
      <c r="I6427" t="s">
        <v>102</v>
      </c>
      <c r="J6427" t="s">
        <v>103</v>
      </c>
      <c r="K6427" t="s">
        <v>12890</v>
      </c>
      <c r="L6427" t="s">
        <v>195</v>
      </c>
      <c r="M6427" t="e">
        <f>_xlfn.XLOOKUP(B6427,Sheet1!B:B,Sheet1!C:C)</f>
        <v>#N/A</v>
      </c>
    </row>
    <row r="6428" spans="2:13" hidden="1">
      <c r="B6428" t="s">
        <v>12888</v>
      </c>
      <c r="C6428" t="s">
        <v>12900</v>
      </c>
      <c r="D6428" t="s">
        <v>653</v>
      </c>
      <c r="E6428" t="s">
        <v>5070</v>
      </c>
      <c r="F6428">
        <v>0.5</v>
      </c>
      <c r="G6428">
        <v>0</v>
      </c>
      <c r="H6428" t="s">
        <v>102</v>
      </c>
      <c r="I6428" t="s">
        <v>102</v>
      </c>
      <c r="J6428" t="s">
        <v>103</v>
      </c>
      <c r="K6428" t="s">
        <v>12890</v>
      </c>
      <c r="L6428" t="s">
        <v>195</v>
      </c>
      <c r="M6428" t="e">
        <f>_xlfn.XLOOKUP(B6428,Sheet1!B:B,Sheet1!C:C)</f>
        <v>#N/A</v>
      </c>
    </row>
    <row r="6429" spans="2:13" hidden="1">
      <c r="B6429" t="s">
        <v>12888</v>
      </c>
      <c r="C6429" t="s">
        <v>12901</v>
      </c>
      <c r="D6429" t="s">
        <v>631</v>
      </c>
      <c r="E6429" t="s">
        <v>5154</v>
      </c>
      <c r="F6429">
        <v>0.5</v>
      </c>
      <c r="G6429">
        <v>0</v>
      </c>
      <c r="H6429" t="s">
        <v>103</v>
      </c>
      <c r="I6429" t="s">
        <v>102</v>
      </c>
      <c r="J6429" t="s">
        <v>103</v>
      </c>
      <c r="K6429" t="s">
        <v>12890</v>
      </c>
      <c r="L6429" t="s">
        <v>195</v>
      </c>
      <c r="M6429" t="e">
        <f>_xlfn.XLOOKUP(B6429,Sheet1!B:B,Sheet1!C:C)</f>
        <v>#N/A</v>
      </c>
    </row>
    <row r="6430" spans="2:13" hidden="1">
      <c r="B6430" t="s">
        <v>12888</v>
      </c>
      <c r="C6430" t="s">
        <v>12902</v>
      </c>
      <c r="D6430" t="s">
        <v>631</v>
      </c>
      <c r="E6430" t="s">
        <v>5154</v>
      </c>
      <c r="F6430">
        <v>0.5</v>
      </c>
      <c r="G6430">
        <v>0</v>
      </c>
      <c r="H6430" t="s">
        <v>103</v>
      </c>
      <c r="I6430" t="s">
        <v>102</v>
      </c>
      <c r="J6430" t="s">
        <v>103</v>
      </c>
      <c r="K6430" t="s">
        <v>12890</v>
      </c>
      <c r="L6430" t="s">
        <v>195</v>
      </c>
      <c r="M6430" t="e">
        <f>_xlfn.XLOOKUP(B6430,Sheet1!B:B,Sheet1!C:C)</f>
        <v>#N/A</v>
      </c>
    </row>
    <row r="6431" spans="2:13" hidden="1">
      <c r="B6431" t="s">
        <v>12903</v>
      </c>
      <c r="C6431" t="s">
        <v>12904</v>
      </c>
      <c r="D6431" t="s">
        <v>142</v>
      </c>
      <c r="E6431" t="s">
        <v>5070</v>
      </c>
      <c r="F6431">
        <v>1</v>
      </c>
      <c r="G6431">
        <v>0</v>
      </c>
      <c r="H6431" t="s">
        <v>102</v>
      </c>
      <c r="I6431" t="s">
        <v>102</v>
      </c>
      <c r="J6431" t="s">
        <v>103</v>
      </c>
      <c r="K6431" t="s">
        <v>12904</v>
      </c>
      <c r="L6431" t="s">
        <v>142</v>
      </c>
      <c r="M6431" t="e">
        <f>_xlfn.XLOOKUP(B6431,Sheet1!B:B,Sheet1!C:C)</f>
        <v>#N/A</v>
      </c>
    </row>
    <row r="6432" spans="2:13" hidden="1">
      <c r="B6432" t="s">
        <v>12903</v>
      </c>
      <c r="C6432" t="s">
        <v>12905</v>
      </c>
      <c r="D6432" t="s">
        <v>12906</v>
      </c>
      <c r="E6432" t="s">
        <v>5070</v>
      </c>
      <c r="F6432">
        <v>5</v>
      </c>
      <c r="G6432">
        <v>0</v>
      </c>
      <c r="H6432" t="s">
        <v>102</v>
      </c>
      <c r="I6432" t="s">
        <v>102</v>
      </c>
      <c r="J6432" t="s">
        <v>103</v>
      </c>
      <c r="K6432" t="s">
        <v>12904</v>
      </c>
      <c r="L6432" t="s">
        <v>142</v>
      </c>
      <c r="M6432" t="e">
        <f>_xlfn.XLOOKUP(B6432,Sheet1!B:B,Sheet1!C:C)</f>
        <v>#N/A</v>
      </c>
    </row>
    <row r="6433" spans="2:13" hidden="1">
      <c r="B6433" t="s">
        <v>12903</v>
      </c>
      <c r="C6433" t="s">
        <v>12907</v>
      </c>
      <c r="D6433" t="s">
        <v>631</v>
      </c>
      <c r="E6433" t="s">
        <v>5154</v>
      </c>
      <c r="F6433">
        <v>1</v>
      </c>
      <c r="G6433">
        <v>0</v>
      </c>
      <c r="H6433" t="s">
        <v>103</v>
      </c>
      <c r="I6433" t="s">
        <v>102</v>
      </c>
      <c r="J6433" t="s">
        <v>103</v>
      </c>
      <c r="K6433" t="s">
        <v>12904</v>
      </c>
      <c r="L6433" t="s">
        <v>142</v>
      </c>
      <c r="M6433" t="e">
        <f>_xlfn.XLOOKUP(B6433,Sheet1!B:B,Sheet1!C:C)</f>
        <v>#N/A</v>
      </c>
    </row>
    <row r="6434" spans="2:13" hidden="1">
      <c r="B6434" t="s">
        <v>12903</v>
      </c>
      <c r="C6434" t="s">
        <v>12908</v>
      </c>
      <c r="D6434" t="s">
        <v>631</v>
      </c>
      <c r="E6434" t="s">
        <v>5154</v>
      </c>
      <c r="F6434">
        <v>1</v>
      </c>
      <c r="G6434">
        <v>0</v>
      </c>
      <c r="H6434" t="s">
        <v>103</v>
      </c>
      <c r="I6434" t="s">
        <v>102</v>
      </c>
      <c r="J6434" t="s">
        <v>103</v>
      </c>
      <c r="K6434" t="s">
        <v>12904</v>
      </c>
      <c r="L6434" t="s">
        <v>142</v>
      </c>
      <c r="M6434" t="e">
        <f>_xlfn.XLOOKUP(B6434,Sheet1!B:B,Sheet1!C:C)</f>
        <v>#N/A</v>
      </c>
    </row>
    <row r="6435" spans="2:13" hidden="1">
      <c r="B6435" t="s">
        <v>12903</v>
      </c>
      <c r="C6435" t="s">
        <v>12909</v>
      </c>
      <c r="D6435" t="s">
        <v>12910</v>
      </c>
      <c r="E6435" t="s">
        <v>5073</v>
      </c>
      <c r="F6435">
        <v>40</v>
      </c>
      <c r="G6435">
        <v>52615</v>
      </c>
      <c r="H6435" t="s">
        <v>102</v>
      </c>
      <c r="I6435" t="s">
        <v>103</v>
      </c>
      <c r="J6435" t="s">
        <v>103</v>
      </c>
      <c r="K6435" t="s">
        <v>12904</v>
      </c>
      <c r="L6435" t="s">
        <v>142</v>
      </c>
      <c r="M6435" t="e">
        <f>_xlfn.XLOOKUP(B6435,Sheet1!B:B,Sheet1!C:C)</f>
        <v>#N/A</v>
      </c>
    </row>
    <row r="6436" spans="2:13" hidden="1">
      <c r="B6436" t="s">
        <v>12903</v>
      </c>
      <c r="C6436" t="s">
        <v>12911</v>
      </c>
      <c r="D6436" t="s">
        <v>12912</v>
      </c>
      <c r="E6436" t="s">
        <v>5070</v>
      </c>
      <c r="F6436">
        <v>1</v>
      </c>
      <c r="G6436">
        <v>0</v>
      </c>
      <c r="H6436" t="s">
        <v>102</v>
      </c>
      <c r="I6436" t="s">
        <v>102</v>
      </c>
      <c r="J6436" t="s">
        <v>103</v>
      </c>
      <c r="K6436" t="s">
        <v>12904</v>
      </c>
      <c r="L6436" t="s">
        <v>142</v>
      </c>
      <c r="M6436" t="e">
        <f>_xlfn.XLOOKUP(B6436,Sheet1!B:B,Sheet1!C:C)</f>
        <v>#N/A</v>
      </c>
    </row>
    <row r="6437" spans="2:13" hidden="1">
      <c r="B6437" t="s">
        <v>12903</v>
      </c>
      <c r="C6437" t="s">
        <v>12913</v>
      </c>
      <c r="D6437" t="s">
        <v>12914</v>
      </c>
      <c r="E6437" t="s">
        <v>5073</v>
      </c>
      <c r="F6437">
        <v>40</v>
      </c>
      <c r="G6437">
        <v>124767</v>
      </c>
      <c r="H6437" t="s">
        <v>102</v>
      </c>
      <c r="I6437" t="s">
        <v>103</v>
      </c>
      <c r="J6437" t="s">
        <v>103</v>
      </c>
      <c r="K6437" t="s">
        <v>12904</v>
      </c>
      <c r="L6437" t="s">
        <v>142</v>
      </c>
      <c r="M6437" t="e">
        <f>_xlfn.XLOOKUP(B6437,Sheet1!B:B,Sheet1!C:C)</f>
        <v>#N/A</v>
      </c>
    </row>
    <row r="6438" spans="2:13" hidden="1">
      <c r="B6438" t="s">
        <v>12903</v>
      </c>
      <c r="C6438" t="s">
        <v>12915</v>
      </c>
      <c r="D6438" t="s">
        <v>12916</v>
      </c>
      <c r="E6438" t="s">
        <v>5154</v>
      </c>
      <c r="F6438">
        <v>1</v>
      </c>
      <c r="G6438">
        <v>0</v>
      </c>
      <c r="H6438" t="s">
        <v>103</v>
      </c>
      <c r="I6438" t="s">
        <v>102</v>
      </c>
      <c r="J6438" t="s">
        <v>103</v>
      </c>
      <c r="K6438" t="s">
        <v>12904</v>
      </c>
      <c r="L6438" t="s">
        <v>142</v>
      </c>
      <c r="M6438" t="e">
        <f>_xlfn.XLOOKUP(B6438,Sheet1!B:B,Sheet1!C:C)</f>
        <v>#N/A</v>
      </c>
    </row>
    <row r="6439" spans="2:13" hidden="1">
      <c r="B6439" t="s">
        <v>12903</v>
      </c>
      <c r="C6439" t="s">
        <v>12917</v>
      </c>
      <c r="D6439" t="s">
        <v>631</v>
      </c>
      <c r="E6439" t="s">
        <v>5154</v>
      </c>
      <c r="F6439">
        <v>1</v>
      </c>
      <c r="G6439">
        <v>0</v>
      </c>
      <c r="H6439" t="s">
        <v>103</v>
      </c>
      <c r="I6439" t="s">
        <v>102</v>
      </c>
      <c r="J6439" t="s">
        <v>103</v>
      </c>
      <c r="K6439" t="s">
        <v>12904</v>
      </c>
      <c r="L6439" t="s">
        <v>142</v>
      </c>
      <c r="M6439" t="e">
        <f>_xlfn.XLOOKUP(B6439,Sheet1!B:B,Sheet1!C:C)</f>
        <v>#N/A</v>
      </c>
    </row>
    <row r="6440" spans="2:13" hidden="1">
      <c r="B6440" t="s">
        <v>12903</v>
      </c>
      <c r="C6440" t="s">
        <v>12918</v>
      </c>
      <c r="D6440" t="s">
        <v>631</v>
      </c>
      <c r="E6440" t="s">
        <v>5154</v>
      </c>
      <c r="F6440">
        <v>1</v>
      </c>
      <c r="G6440">
        <v>0</v>
      </c>
      <c r="H6440" t="s">
        <v>103</v>
      </c>
      <c r="I6440" t="s">
        <v>102</v>
      </c>
      <c r="J6440" t="s">
        <v>103</v>
      </c>
      <c r="K6440" t="s">
        <v>12904</v>
      </c>
      <c r="L6440" t="s">
        <v>142</v>
      </c>
      <c r="M6440" t="e">
        <f>_xlfn.XLOOKUP(B6440,Sheet1!B:B,Sheet1!C:C)</f>
        <v>#N/A</v>
      </c>
    </row>
    <row r="6441" spans="2:13" hidden="1">
      <c r="B6441" t="s">
        <v>12903</v>
      </c>
      <c r="C6441" t="s">
        <v>12919</v>
      </c>
      <c r="D6441" t="s">
        <v>631</v>
      </c>
      <c r="E6441" t="s">
        <v>5154</v>
      </c>
      <c r="F6441">
        <v>1</v>
      </c>
      <c r="G6441">
        <v>0</v>
      </c>
      <c r="H6441" t="s">
        <v>103</v>
      </c>
      <c r="I6441" t="s">
        <v>102</v>
      </c>
      <c r="J6441" t="s">
        <v>103</v>
      </c>
      <c r="K6441" t="s">
        <v>12904</v>
      </c>
      <c r="L6441" t="s">
        <v>142</v>
      </c>
      <c r="M6441" t="e">
        <f>_xlfn.XLOOKUP(B6441,Sheet1!B:B,Sheet1!C:C)</f>
        <v>#N/A</v>
      </c>
    </row>
    <row r="6442" spans="2:13" hidden="1">
      <c r="B6442" t="s">
        <v>12920</v>
      </c>
      <c r="C6442" t="s">
        <v>12921</v>
      </c>
      <c r="D6442" t="s">
        <v>631</v>
      </c>
      <c r="E6442" t="s">
        <v>5154</v>
      </c>
      <c r="F6442">
        <v>2</v>
      </c>
      <c r="G6442">
        <v>0</v>
      </c>
      <c r="H6442" t="s">
        <v>103</v>
      </c>
      <c r="I6442" t="s">
        <v>102</v>
      </c>
      <c r="J6442" t="s">
        <v>103</v>
      </c>
      <c r="K6442" t="s">
        <v>12922</v>
      </c>
      <c r="L6442" t="s">
        <v>748</v>
      </c>
      <c r="M6442" t="e">
        <f>_xlfn.XLOOKUP(B6442,Sheet1!B:B,Sheet1!C:C)</f>
        <v>#N/A</v>
      </c>
    </row>
    <row r="6443" spans="2:13" hidden="1">
      <c r="B6443" t="s">
        <v>12920</v>
      </c>
      <c r="C6443" t="s">
        <v>12923</v>
      </c>
      <c r="D6443" t="s">
        <v>631</v>
      </c>
      <c r="E6443" t="s">
        <v>5154</v>
      </c>
      <c r="F6443">
        <v>2</v>
      </c>
      <c r="G6443">
        <v>0</v>
      </c>
      <c r="H6443" t="s">
        <v>103</v>
      </c>
      <c r="I6443" t="s">
        <v>102</v>
      </c>
      <c r="J6443" t="s">
        <v>103</v>
      </c>
      <c r="K6443" t="s">
        <v>12922</v>
      </c>
      <c r="L6443" t="s">
        <v>748</v>
      </c>
      <c r="M6443" t="e">
        <f>_xlfn.XLOOKUP(B6443,Sheet1!B:B,Sheet1!C:C)</f>
        <v>#N/A</v>
      </c>
    </row>
    <row r="6444" spans="2:13" hidden="1">
      <c r="B6444" t="s">
        <v>12920</v>
      </c>
      <c r="C6444" t="s">
        <v>12924</v>
      </c>
      <c r="D6444" t="s">
        <v>12925</v>
      </c>
      <c r="E6444" t="s">
        <v>5070</v>
      </c>
      <c r="F6444">
        <v>2</v>
      </c>
      <c r="G6444">
        <v>0</v>
      </c>
      <c r="H6444" t="s">
        <v>102</v>
      </c>
      <c r="I6444" t="s">
        <v>102</v>
      </c>
      <c r="J6444" t="s">
        <v>103</v>
      </c>
      <c r="K6444" t="s">
        <v>12922</v>
      </c>
      <c r="L6444" t="s">
        <v>748</v>
      </c>
      <c r="M6444" t="e">
        <f>_xlfn.XLOOKUP(B6444,Sheet1!B:B,Sheet1!C:C)</f>
        <v>#N/A</v>
      </c>
    </row>
    <row r="6445" spans="2:13" hidden="1">
      <c r="B6445" t="s">
        <v>12920</v>
      </c>
      <c r="C6445" t="s">
        <v>12926</v>
      </c>
      <c r="D6445" t="s">
        <v>631</v>
      </c>
      <c r="E6445" t="s">
        <v>5154</v>
      </c>
      <c r="F6445">
        <v>2</v>
      </c>
      <c r="G6445">
        <v>0</v>
      </c>
      <c r="H6445" t="s">
        <v>103</v>
      </c>
      <c r="I6445" t="s">
        <v>102</v>
      </c>
      <c r="J6445" t="s">
        <v>103</v>
      </c>
      <c r="K6445" t="s">
        <v>12922</v>
      </c>
      <c r="L6445" t="s">
        <v>748</v>
      </c>
      <c r="M6445" t="e">
        <f>_xlfn.XLOOKUP(B6445,Sheet1!B:B,Sheet1!C:C)</f>
        <v>#N/A</v>
      </c>
    </row>
    <row r="6446" spans="2:13" hidden="1">
      <c r="B6446" t="s">
        <v>12920</v>
      </c>
      <c r="C6446" t="s">
        <v>12927</v>
      </c>
      <c r="D6446" t="s">
        <v>631</v>
      </c>
      <c r="E6446" t="s">
        <v>5154</v>
      </c>
      <c r="F6446">
        <v>2</v>
      </c>
      <c r="G6446">
        <v>0</v>
      </c>
      <c r="H6446" t="s">
        <v>103</v>
      </c>
      <c r="I6446" t="s">
        <v>102</v>
      </c>
      <c r="J6446" t="s">
        <v>103</v>
      </c>
      <c r="K6446" t="s">
        <v>12922</v>
      </c>
      <c r="L6446" t="s">
        <v>748</v>
      </c>
      <c r="M6446" t="e">
        <f>_xlfn.XLOOKUP(B6446,Sheet1!B:B,Sheet1!C:C)</f>
        <v>#N/A</v>
      </c>
    </row>
    <row r="6447" spans="2:13" hidden="1">
      <c r="B6447" t="s">
        <v>12920</v>
      </c>
      <c r="C6447" t="s">
        <v>12928</v>
      </c>
      <c r="D6447" t="s">
        <v>12929</v>
      </c>
      <c r="E6447" t="s">
        <v>5070</v>
      </c>
      <c r="F6447">
        <v>2</v>
      </c>
      <c r="G6447">
        <v>0</v>
      </c>
      <c r="H6447" t="s">
        <v>102</v>
      </c>
      <c r="I6447" t="s">
        <v>102</v>
      </c>
      <c r="J6447" t="s">
        <v>103</v>
      </c>
      <c r="K6447" t="s">
        <v>12922</v>
      </c>
      <c r="L6447" t="s">
        <v>748</v>
      </c>
      <c r="M6447" t="e">
        <f>_xlfn.XLOOKUP(B6447,Sheet1!B:B,Sheet1!C:C)</f>
        <v>#N/A</v>
      </c>
    </row>
    <row r="6448" spans="2:13" hidden="1">
      <c r="B6448" t="s">
        <v>12920</v>
      </c>
      <c r="C6448" t="s">
        <v>12930</v>
      </c>
      <c r="D6448" t="s">
        <v>631</v>
      </c>
      <c r="E6448" t="s">
        <v>5154</v>
      </c>
      <c r="F6448">
        <v>2</v>
      </c>
      <c r="G6448">
        <v>0</v>
      </c>
      <c r="H6448" t="s">
        <v>103</v>
      </c>
      <c r="I6448" t="s">
        <v>102</v>
      </c>
      <c r="J6448" t="s">
        <v>103</v>
      </c>
      <c r="K6448" t="s">
        <v>12922</v>
      </c>
      <c r="L6448" t="s">
        <v>748</v>
      </c>
      <c r="M6448" t="e">
        <f>_xlfn.XLOOKUP(B6448,Sheet1!B:B,Sheet1!C:C)</f>
        <v>#N/A</v>
      </c>
    </row>
    <row r="6449" spans="2:13" hidden="1">
      <c r="B6449" t="s">
        <v>12920</v>
      </c>
      <c r="C6449" t="s">
        <v>12931</v>
      </c>
      <c r="D6449" t="s">
        <v>12932</v>
      </c>
      <c r="E6449" t="s">
        <v>5070</v>
      </c>
      <c r="F6449">
        <v>2</v>
      </c>
      <c r="G6449">
        <v>0</v>
      </c>
      <c r="H6449" t="s">
        <v>102</v>
      </c>
      <c r="I6449" t="s">
        <v>102</v>
      </c>
      <c r="J6449" t="s">
        <v>103</v>
      </c>
      <c r="K6449" t="s">
        <v>12922</v>
      </c>
      <c r="L6449" t="s">
        <v>748</v>
      </c>
      <c r="M6449" t="e">
        <f>_xlfn.XLOOKUP(B6449,Sheet1!B:B,Sheet1!C:C)</f>
        <v>#N/A</v>
      </c>
    </row>
    <row r="6450" spans="2:13" hidden="1">
      <c r="B6450" t="s">
        <v>12920</v>
      </c>
      <c r="C6450" t="s">
        <v>12933</v>
      </c>
      <c r="D6450" t="s">
        <v>631</v>
      </c>
      <c r="E6450" t="s">
        <v>5154</v>
      </c>
      <c r="F6450">
        <v>2</v>
      </c>
      <c r="G6450">
        <v>0</v>
      </c>
      <c r="H6450" t="s">
        <v>103</v>
      </c>
      <c r="I6450" t="s">
        <v>102</v>
      </c>
      <c r="J6450" t="s">
        <v>103</v>
      </c>
      <c r="K6450" t="s">
        <v>12922</v>
      </c>
      <c r="L6450" t="s">
        <v>748</v>
      </c>
      <c r="M6450" t="e">
        <f>_xlfn.XLOOKUP(B6450,Sheet1!B:B,Sheet1!C:C)</f>
        <v>#N/A</v>
      </c>
    </row>
    <row r="6451" spans="2:13" hidden="1">
      <c r="B6451" t="s">
        <v>12920</v>
      </c>
      <c r="C6451" t="s">
        <v>12934</v>
      </c>
      <c r="D6451" t="s">
        <v>631</v>
      </c>
      <c r="E6451" t="s">
        <v>5154</v>
      </c>
      <c r="F6451">
        <v>2</v>
      </c>
      <c r="G6451">
        <v>0</v>
      </c>
      <c r="H6451" t="s">
        <v>103</v>
      </c>
      <c r="I6451" t="s">
        <v>102</v>
      </c>
      <c r="J6451" t="s">
        <v>103</v>
      </c>
      <c r="K6451" t="s">
        <v>12922</v>
      </c>
      <c r="L6451" t="s">
        <v>748</v>
      </c>
      <c r="M6451" t="e">
        <f>_xlfn.XLOOKUP(B6451,Sheet1!B:B,Sheet1!C:C)</f>
        <v>#N/A</v>
      </c>
    </row>
    <row r="6452" spans="2:13" hidden="1">
      <c r="B6452" t="s">
        <v>12920</v>
      </c>
      <c r="C6452" t="s">
        <v>12935</v>
      </c>
      <c r="D6452" t="s">
        <v>631</v>
      </c>
      <c r="E6452" t="s">
        <v>5154</v>
      </c>
      <c r="F6452">
        <v>2</v>
      </c>
      <c r="G6452">
        <v>0</v>
      </c>
      <c r="H6452" t="s">
        <v>103</v>
      </c>
      <c r="I6452" t="s">
        <v>102</v>
      </c>
      <c r="J6452" t="s">
        <v>103</v>
      </c>
      <c r="K6452" t="s">
        <v>12922</v>
      </c>
      <c r="L6452" t="s">
        <v>748</v>
      </c>
      <c r="M6452" t="e">
        <f>_xlfn.XLOOKUP(B6452,Sheet1!B:B,Sheet1!C:C)</f>
        <v>#N/A</v>
      </c>
    </row>
    <row r="6453" spans="2:13" hidden="1">
      <c r="B6453" t="s">
        <v>12920</v>
      </c>
      <c r="C6453" t="s">
        <v>12936</v>
      </c>
      <c r="D6453" t="s">
        <v>12937</v>
      </c>
      <c r="E6453" t="s">
        <v>5070</v>
      </c>
      <c r="F6453">
        <v>2</v>
      </c>
      <c r="G6453">
        <v>0</v>
      </c>
      <c r="H6453" t="s">
        <v>102</v>
      </c>
      <c r="I6453" t="s">
        <v>102</v>
      </c>
      <c r="J6453" t="s">
        <v>103</v>
      </c>
      <c r="K6453" t="s">
        <v>12922</v>
      </c>
      <c r="L6453" t="s">
        <v>748</v>
      </c>
      <c r="M6453" t="e">
        <f>_xlfn.XLOOKUP(B6453,Sheet1!B:B,Sheet1!C:C)</f>
        <v>#N/A</v>
      </c>
    </row>
    <row r="6454" spans="2:13" hidden="1">
      <c r="B6454" t="s">
        <v>12920</v>
      </c>
      <c r="C6454" t="s">
        <v>12938</v>
      </c>
      <c r="D6454" t="s">
        <v>254</v>
      </c>
      <c r="E6454" t="s">
        <v>5070</v>
      </c>
      <c r="F6454">
        <v>2</v>
      </c>
      <c r="G6454">
        <v>0</v>
      </c>
      <c r="H6454" t="s">
        <v>102</v>
      </c>
      <c r="I6454" t="s">
        <v>102</v>
      </c>
      <c r="J6454" t="s">
        <v>103</v>
      </c>
      <c r="K6454" t="s">
        <v>12922</v>
      </c>
      <c r="L6454" t="s">
        <v>748</v>
      </c>
      <c r="M6454" t="e">
        <f>_xlfn.XLOOKUP(B6454,Sheet1!B:B,Sheet1!C:C)</f>
        <v>#N/A</v>
      </c>
    </row>
    <row r="6455" spans="2:13" hidden="1">
      <c r="B6455" t="s">
        <v>12920</v>
      </c>
      <c r="C6455" t="s">
        <v>12939</v>
      </c>
      <c r="D6455" t="s">
        <v>631</v>
      </c>
      <c r="E6455" t="s">
        <v>5154</v>
      </c>
      <c r="F6455">
        <v>2</v>
      </c>
      <c r="G6455">
        <v>0</v>
      </c>
      <c r="H6455" t="s">
        <v>103</v>
      </c>
      <c r="I6455" t="s">
        <v>102</v>
      </c>
      <c r="J6455" t="s">
        <v>103</v>
      </c>
      <c r="K6455" t="s">
        <v>12922</v>
      </c>
      <c r="L6455" t="s">
        <v>748</v>
      </c>
      <c r="M6455" t="e">
        <f>_xlfn.XLOOKUP(B6455,Sheet1!B:B,Sheet1!C:C)</f>
        <v>#N/A</v>
      </c>
    </row>
    <row r="6456" spans="2:13" hidden="1">
      <c r="B6456" t="s">
        <v>12920</v>
      </c>
      <c r="C6456" t="s">
        <v>12940</v>
      </c>
      <c r="D6456" t="s">
        <v>631</v>
      </c>
      <c r="E6456" t="s">
        <v>5154</v>
      </c>
      <c r="F6456">
        <v>2</v>
      </c>
      <c r="G6456">
        <v>0</v>
      </c>
      <c r="H6456" t="s">
        <v>103</v>
      </c>
      <c r="I6456" t="s">
        <v>102</v>
      </c>
      <c r="J6456" t="s">
        <v>103</v>
      </c>
      <c r="K6456" t="s">
        <v>12922</v>
      </c>
      <c r="L6456" t="s">
        <v>748</v>
      </c>
      <c r="M6456" t="e">
        <f>_xlfn.XLOOKUP(B6456,Sheet1!B:B,Sheet1!C:C)</f>
        <v>#N/A</v>
      </c>
    </row>
    <row r="6457" spans="2:13" hidden="1">
      <c r="B6457" t="s">
        <v>12920</v>
      </c>
      <c r="C6457" t="s">
        <v>12922</v>
      </c>
      <c r="D6457" t="s">
        <v>12941</v>
      </c>
      <c r="E6457" t="s">
        <v>5073</v>
      </c>
      <c r="F6457">
        <v>40</v>
      </c>
      <c r="G6457">
        <v>158800</v>
      </c>
      <c r="H6457" t="s">
        <v>102</v>
      </c>
      <c r="I6457" t="s">
        <v>103</v>
      </c>
      <c r="J6457" t="s">
        <v>103</v>
      </c>
      <c r="K6457" t="s">
        <v>12922</v>
      </c>
      <c r="L6457" t="s">
        <v>748</v>
      </c>
      <c r="M6457" t="e">
        <f>_xlfn.XLOOKUP(B6457,Sheet1!B:B,Sheet1!C:C)</f>
        <v>#N/A</v>
      </c>
    </row>
    <row r="6458" spans="2:13" hidden="1">
      <c r="B6458" t="s">
        <v>12920</v>
      </c>
      <c r="C6458" t="s">
        <v>12942</v>
      </c>
      <c r="D6458" t="s">
        <v>631</v>
      </c>
      <c r="E6458" t="s">
        <v>5154</v>
      </c>
      <c r="F6458">
        <v>2</v>
      </c>
      <c r="G6458">
        <v>0</v>
      </c>
      <c r="H6458" t="s">
        <v>103</v>
      </c>
      <c r="I6458" t="s">
        <v>102</v>
      </c>
      <c r="J6458" t="s">
        <v>103</v>
      </c>
      <c r="K6458" t="s">
        <v>12922</v>
      </c>
      <c r="L6458" t="s">
        <v>748</v>
      </c>
      <c r="M6458" t="e">
        <f>_xlfn.XLOOKUP(B6458,Sheet1!B:B,Sheet1!C:C)</f>
        <v>#N/A</v>
      </c>
    </row>
    <row r="6459" spans="2:13" hidden="1">
      <c r="B6459" t="s">
        <v>12943</v>
      </c>
      <c r="C6459" t="s">
        <v>12944</v>
      </c>
      <c r="D6459" t="s">
        <v>180</v>
      </c>
      <c r="E6459" t="s">
        <v>5154</v>
      </c>
      <c r="F6459">
        <v>1</v>
      </c>
      <c r="G6459">
        <v>0</v>
      </c>
      <c r="H6459" t="s">
        <v>103</v>
      </c>
      <c r="I6459" t="s">
        <v>102</v>
      </c>
      <c r="J6459" t="s">
        <v>103</v>
      </c>
      <c r="K6459" t="s">
        <v>12945</v>
      </c>
      <c r="L6459" t="s">
        <v>188</v>
      </c>
      <c r="M6459" t="e">
        <f>_xlfn.XLOOKUP(B6459,Sheet1!B:B,Sheet1!C:C)</f>
        <v>#N/A</v>
      </c>
    </row>
    <row r="6460" spans="2:13" hidden="1">
      <c r="B6460" t="s">
        <v>12943</v>
      </c>
      <c r="C6460" t="s">
        <v>12946</v>
      </c>
      <c r="D6460" t="s">
        <v>315</v>
      </c>
      <c r="E6460" t="s">
        <v>5070</v>
      </c>
      <c r="F6460">
        <v>2</v>
      </c>
      <c r="G6460">
        <v>0</v>
      </c>
      <c r="H6460" t="s">
        <v>102</v>
      </c>
      <c r="I6460" t="s">
        <v>102</v>
      </c>
      <c r="J6460" t="s">
        <v>103</v>
      </c>
      <c r="K6460" t="s">
        <v>12945</v>
      </c>
      <c r="L6460" t="s">
        <v>188</v>
      </c>
      <c r="M6460" t="e">
        <f>_xlfn.XLOOKUP(B6460,Sheet1!B:B,Sheet1!C:C)</f>
        <v>#N/A</v>
      </c>
    </row>
    <row r="6461" spans="2:13" hidden="1">
      <c r="B6461" t="s">
        <v>12943</v>
      </c>
      <c r="C6461" t="s">
        <v>12947</v>
      </c>
      <c r="D6461" t="s">
        <v>180</v>
      </c>
      <c r="E6461" t="s">
        <v>5154</v>
      </c>
      <c r="F6461">
        <v>1</v>
      </c>
      <c r="G6461">
        <v>0</v>
      </c>
      <c r="H6461" t="s">
        <v>103</v>
      </c>
      <c r="I6461" t="s">
        <v>102</v>
      </c>
      <c r="J6461" t="s">
        <v>103</v>
      </c>
      <c r="K6461" t="s">
        <v>12945</v>
      </c>
      <c r="L6461" t="s">
        <v>188</v>
      </c>
      <c r="M6461" t="e">
        <f>_xlfn.XLOOKUP(B6461,Sheet1!B:B,Sheet1!C:C)</f>
        <v>#N/A</v>
      </c>
    </row>
    <row r="6462" spans="2:13" hidden="1">
      <c r="B6462" t="s">
        <v>12943</v>
      </c>
      <c r="C6462" t="s">
        <v>12948</v>
      </c>
      <c r="D6462" t="s">
        <v>180</v>
      </c>
      <c r="E6462" t="s">
        <v>5154</v>
      </c>
      <c r="F6462">
        <v>1</v>
      </c>
      <c r="G6462">
        <v>0</v>
      </c>
      <c r="H6462" t="s">
        <v>103</v>
      </c>
      <c r="I6462" t="s">
        <v>102</v>
      </c>
      <c r="J6462" t="s">
        <v>103</v>
      </c>
      <c r="K6462" t="s">
        <v>12945</v>
      </c>
      <c r="L6462" t="s">
        <v>188</v>
      </c>
      <c r="M6462" t="e">
        <f>_xlfn.XLOOKUP(B6462,Sheet1!B:B,Sheet1!C:C)</f>
        <v>#N/A</v>
      </c>
    </row>
    <row r="6463" spans="2:13" hidden="1">
      <c r="B6463" t="s">
        <v>12943</v>
      </c>
      <c r="C6463" t="s">
        <v>12949</v>
      </c>
      <c r="D6463" t="s">
        <v>180</v>
      </c>
      <c r="E6463" t="s">
        <v>5154</v>
      </c>
      <c r="F6463">
        <v>1</v>
      </c>
      <c r="G6463">
        <v>0</v>
      </c>
      <c r="H6463" t="s">
        <v>103</v>
      </c>
      <c r="I6463" t="s">
        <v>102</v>
      </c>
      <c r="J6463" t="s">
        <v>103</v>
      </c>
      <c r="K6463" t="s">
        <v>12945</v>
      </c>
      <c r="L6463" t="s">
        <v>188</v>
      </c>
      <c r="M6463" t="e">
        <f>_xlfn.XLOOKUP(B6463,Sheet1!B:B,Sheet1!C:C)</f>
        <v>#N/A</v>
      </c>
    </row>
    <row r="6464" spans="2:13" hidden="1">
      <c r="B6464" t="s">
        <v>12943</v>
      </c>
      <c r="C6464" t="s">
        <v>12950</v>
      </c>
      <c r="D6464" t="s">
        <v>180</v>
      </c>
      <c r="E6464" t="s">
        <v>5154</v>
      </c>
      <c r="F6464">
        <v>1</v>
      </c>
      <c r="G6464">
        <v>0</v>
      </c>
      <c r="H6464" t="s">
        <v>103</v>
      </c>
      <c r="I6464" t="s">
        <v>102</v>
      </c>
      <c r="J6464" t="s">
        <v>103</v>
      </c>
      <c r="K6464" t="s">
        <v>12945</v>
      </c>
      <c r="L6464" t="s">
        <v>188</v>
      </c>
      <c r="M6464" t="e">
        <f>_xlfn.XLOOKUP(B6464,Sheet1!B:B,Sheet1!C:C)</f>
        <v>#N/A</v>
      </c>
    </row>
    <row r="6465" spans="2:13" hidden="1">
      <c r="B6465" t="s">
        <v>12943</v>
      </c>
      <c r="C6465" t="s">
        <v>12951</v>
      </c>
      <c r="D6465" t="s">
        <v>12952</v>
      </c>
      <c r="E6465" t="s">
        <v>5070</v>
      </c>
      <c r="F6465">
        <v>2</v>
      </c>
      <c r="G6465">
        <v>0</v>
      </c>
      <c r="H6465" t="s">
        <v>102</v>
      </c>
      <c r="I6465" t="s">
        <v>102</v>
      </c>
      <c r="J6465" t="s">
        <v>103</v>
      </c>
      <c r="K6465" t="s">
        <v>12945</v>
      </c>
      <c r="L6465" t="s">
        <v>188</v>
      </c>
      <c r="M6465" t="e">
        <f>_xlfn.XLOOKUP(B6465,Sheet1!B:B,Sheet1!C:C)</f>
        <v>#N/A</v>
      </c>
    </row>
    <row r="6466" spans="2:13" hidden="1">
      <c r="B6466" t="s">
        <v>12943</v>
      </c>
      <c r="C6466" t="s">
        <v>12953</v>
      </c>
      <c r="D6466" t="s">
        <v>180</v>
      </c>
      <c r="E6466" t="s">
        <v>5154</v>
      </c>
      <c r="F6466">
        <v>1</v>
      </c>
      <c r="G6466">
        <v>0</v>
      </c>
      <c r="H6466" t="s">
        <v>103</v>
      </c>
      <c r="I6466" t="s">
        <v>102</v>
      </c>
      <c r="J6466" t="s">
        <v>103</v>
      </c>
      <c r="K6466" t="s">
        <v>12945</v>
      </c>
      <c r="L6466" t="s">
        <v>188</v>
      </c>
      <c r="M6466" t="e">
        <f>_xlfn.XLOOKUP(B6466,Sheet1!B:B,Sheet1!C:C)</f>
        <v>#N/A</v>
      </c>
    </row>
    <row r="6467" spans="2:13" hidden="1">
      <c r="B6467" t="s">
        <v>12943</v>
      </c>
      <c r="C6467" t="s">
        <v>12954</v>
      </c>
      <c r="D6467" t="s">
        <v>180</v>
      </c>
      <c r="E6467" t="s">
        <v>5154</v>
      </c>
      <c r="F6467">
        <v>1</v>
      </c>
      <c r="G6467">
        <v>0</v>
      </c>
      <c r="H6467" t="s">
        <v>103</v>
      </c>
      <c r="I6467" t="s">
        <v>102</v>
      </c>
      <c r="J6467" t="s">
        <v>103</v>
      </c>
      <c r="K6467" t="s">
        <v>12945</v>
      </c>
      <c r="L6467" t="s">
        <v>188</v>
      </c>
      <c r="M6467" t="e">
        <f>_xlfn.XLOOKUP(B6467,Sheet1!B:B,Sheet1!C:C)</f>
        <v>#N/A</v>
      </c>
    </row>
    <row r="6468" spans="2:13" hidden="1">
      <c r="B6468" t="s">
        <v>12943</v>
      </c>
      <c r="C6468" t="s">
        <v>12955</v>
      </c>
      <c r="D6468" t="s">
        <v>267</v>
      </c>
      <c r="E6468" t="s">
        <v>5070</v>
      </c>
      <c r="F6468">
        <v>2</v>
      </c>
      <c r="G6468">
        <v>0</v>
      </c>
      <c r="H6468" t="s">
        <v>102</v>
      </c>
      <c r="I6468" t="s">
        <v>102</v>
      </c>
      <c r="J6468" t="s">
        <v>103</v>
      </c>
      <c r="K6468" t="s">
        <v>12945</v>
      </c>
      <c r="L6468" t="s">
        <v>188</v>
      </c>
      <c r="M6468" t="e">
        <f>_xlfn.XLOOKUP(B6468,Sheet1!B:B,Sheet1!C:C)</f>
        <v>#N/A</v>
      </c>
    </row>
    <row r="6469" spans="2:13" hidden="1">
      <c r="B6469" t="s">
        <v>12943</v>
      </c>
      <c r="C6469" t="s">
        <v>12956</v>
      </c>
      <c r="D6469" t="s">
        <v>180</v>
      </c>
      <c r="E6469" t="s">
        <v>5154</v>
      </c>
      <c r="F6469">
        <v>1</v>
      </c>
      <c r="G6469">
        <v>0</v>
      </c>
      <c r="H6469" t="s">
        <v>103</v>
      </c>
      <c r="I6469" t="s">
        <v>102</v>
      </c>
      <c r="J6469" t="s">
        <v>103</v>
      </c>
      <c r="K6469" t="s">
        <v>12945</v>
      </c>
      <c r="L6469" t="s">
        <v>188</v>
      </c>
      <c r="M6469" t="e">
        <f>_xlfn.XLOOKUP(B6469,Sheet1!B:B,Sheet1!C:C)</f>
        <v>#N/A</v>
      </c>
    </row>
    <row r="6470" spans="2:13" hidden="1">
      <c r="B6470" t="s">
        <v>12943</v>
      </c>
      <c r="C6470" t="s">
        <v>12957</v>
      </c>
      <c r="D6470" t="s">
        <v>180</v>
      </c>
      <c r="E6470" t="s">
        <v>5154</v>
      </c>
      <c r="F6470">
        <v>1</v>
      </c>
      <c r="G6470">
        <v>0</v>
      </c>
      <c r="H6470" t="s">
        <v>103</v>
      </c>
      <c r="I6470" t="s">
        <v>102</v>
      </c>
      <c r="J6470" t="s">
        <v>103</v>
      </c>
      <c r="K6470" t="s">
        <v>12945</v>
      </c>
      <c r="L6470" t="s">
        <v>188</v>
      </c>
      <c r="M6470" t="e">
        <f>_xlfn.XLOOKUP(B6470,Sheet1!B:B,Sheet1!C:C)</f>
        <v>#N/A</v>
      </c>
    </row>
    <row r="6471" spans="2:13" hidden="1">
      <c r="B6471" t="s">
        <v>12943</v>
      </c>
      <c r="C6471" t="s">
        <v>12958</v>
      </c>
      <c r="D6471" t="s">
        <v>180</v>
      </c>
      <c r="E6471" t="s">
        <v>5154</v>
      </c>
      <c r="F6471">
        <v>1</v>
      </c>
      <c r="G6471">
        <v>0</v>
      </c>
      <c r="H6471" t="s">
        <v>103</v>
      </c>
      <c r="I6471" t="s">
        <v>102</v>
      </c>
      <c r="J6471" t="s">
        <v>103</v>
      </c>
      <c r="K6471" t="s">
        <v>12945</v>
      </c>
      <c r="L6471" t="s">
        <v>188</v>
      </c>
      <c r="M6471" t="e">
        <f>_xlfn.XLOOKUP(B6471,Sheet1!B:B,Sheet1!C:C)</f>
        <v>#N/A</v>
      </c>
    </row>
    <row r="6472" spans="2:13" hidden="1">
      <c r="B6472" t="s">
        <v>12943</v>
      </c>
      <c r="C6472" t="s">
        <v>12959</v>
      </c>
      <c r="D6472" t="s">
        <v>195</v>
      </c>
      <c r="E6472" t="s">
        <v>5073</v>
      </c>
      <c r="F6472">
        <v>40</v>
      </c>
      <c r="G6472">
        <v>151641</v>
      </c>
      <c r="H6472" t="s">
        <v>102</v>
      </c>
      <c r="I6472" t="s">
        <v>103</v>
      </c>
      <c r="J6472" t="s">
        <v>103</v>
      </c>
      <c r="K6472" t="s">
        <v>12945</v>
      </c>
      <c r="L6472" t="s">
        <v>188</v>
      </c>
      <c r="M6472" t="e">
        <f>_xlfn.XLOOKUP(B6472,Sheet1!B:B,Sheet1!C:C)</f>
        <v>#N/A</v>
      </c>
    </row>
    <row r="6473" spans="2:13" hidden="1">
      <c r="B6473" t="s">
        <v>12943</v>
      </c>
      <c r="C6473" t="s">
        <v>12960</v>
      </c>
      <c r="D6473" t="s">
        <v>5224</v>
      </c>
      <c r="E6473" t="s">
        <v>5070</v>
      </c>
      <c r="F6473">
        <v>2</v>
      </c>
      <c r="G6473">
        <v>0</v>
      </c>
      <c r="H6473" t="s">
        <v>102</v>
      </c>
      <c r="I6473" t="s">
        <v>102</v>
      </c>
      <c r="J6473" t="s">
        <v>103</v>
      </c>
      <c r="K6473" t="s">
        <v>12945</v>
      </c>
      <c r="L6473" t="s">
        <v>188</v>
      </c>
      <c r="M6473" t="e">
        <f>_xlfn.XLOOKUP(B6473,Sheet1!B:B,Sheet1!C:C)</f>
        <v>#N/A</v>
      </c>
    </row>
    <row r="6474" spans="2:13" hidden="1">
      <c r="B6474" t="s">
        <v>12943</v>
      </c>
      <c r="C6474" t="s">
        <v>12961</v>
      </c>
      <c r="D6474" t="s">
        <v>180</v>
      </c>
      <c r="E6474" t="s">
        <v>5154</v>
      </c>
      <c r="F6474">
        <v>1</v>
      </c>
      <c r="G6474">
        <v>0</v>
      </c>
      <c r="H6474" t="s">
        <v>103</v>
      </c>
      <c r="I6474" t="s">
        <v>102</v>
      </c>
      <c r="J6474" t="s">
        <v>103</v>
      </c>
      <c r="K6474" t="s">
        <v>12945</v>
      </c>
      <c r="L6474" t="s">
        <v>188</v>
      </c>
      <c r="M6474" t="e">
        <f>_xlfn.XLOOKUP(B6474,Sheet1!B:B,Sheet1!C:C)</f>
        <v>#N/A</v>
      </c>
    </row>
    <row r="6475" spans="2:13" hidden="1">
      <c r="B6475" t="s">
        <v>12943</v>
      </c>
      <c r="C6475" t="s">
        <v>12962</v>
      </c>
      <c r="D6475" t="s">
        <v>315</v>
      </c>
      <c r="E6475" t="s">
        <v>5070</v>
      </c>
      <c r="F6475">
        <v>2</v>
      </c>
      <c r="G6475">
        <v>0</v>
      </c>
      <c r="H6475" t="s">
        <v>102</v>
      </c>
      <c r="I6475" t="s">
        <v>102</v>
      </c>
      <c r="J6475" t="s">
        <v>103</v>
      </c>
      <c r="K6475" t="s">
        <v>12945</v>
      </c>
      <c r="L6475" t="s">
        <v>188</v>
      </c>
      <c r="M6475" t="e">
        <f>_xlfn.XLOOKUP(B6475,Sheet1!B:B,Sheet1!C:C)</f>
        <v>#N/A</v>
      </c>
    </row>
    <row r="6476" spans="2:13" hidden="1">
      <c r="B6476" t="s">
        <v>12963</v>
      </c>
      <c r="C6476" t="s">
        <v>12964</v>
      </c>
      <c r="D6476" t="s">
        <v>226</v>
      </c>
      <c r="E6476" t="s">
        <v>5154</v>
      </c>
      <c r="F6476">
        <v>5</v>
      </c>
      <c r="G6476">
        <v>0</v>
      </c>
      <c r="H6476" t="s">
        <v>103</v>
      </c>
      <c r="I6476" t="s">
        <v>102</v>
      </c>
      <c r="J6476" t="s">
        <v>103</v>
      </c>
      <c r="K6476" t="s">
        <v>12965</v>
      </c>
      <c r="L6476" t="s">
        <v>5986</v>
      </c>
      <c r="M6476" t="e">
        <f>_xlfn.XLOOKUP(B6476,Sheet1!B:B,Sheet1!C:C)</f>
        <v>#N/A</v>
      </c>
    </row>
    <row r="6477" spans="2:13" hidden="1">
      <c r="B6477" t="s">
        <v>12963</v>
      </c>
      <c r="C6477" t="s">
        <v>12966</v>
      </c>
      <c r="D6477" t="s">
        <v>226</v>
      </c>
      <c r="E6477" t="s">
        <v>5154</v>
      </c>
      <c r="F6477">
        <v>0.5</v>
      </c>
      <c r="G6477">
        <v>0</v>
      </c>
      <c r="H6477" t="s">
        <v>103</v>
      </c>
      <c r="I6477" t="s">
        <v>102</v>
      </c>
      <c r="J6477" t="s">
        <v>103</v>
      </c>
      <c r="K6477" t="s">
        <v>12965</v>
      </c>
      <c r="L6477" t="s">
        <v>5986</v>
      </c>
      <c r="M6477" t="e">
        <f>_xlfn.XLOOKUP(B6477,Sheet1!B:B,Sheet1!C:C)</f>
        <v>#N/A</v>
      </c>
    </row>
    <row r="6478" spans="2:13" hidden="1">
      <c r="B6478" t="s">
        <v>12963</v>
      </c>
      <c r="C6478" t="s">
        <v>12967</v>
      </c>
      <c r="D6478" t="s">
        <v>670</v>
      </c>
      <c r="E6478" t="s">
        <v>5070</v>
      </c>
      <c r="F6478">
        <v>1</v>
      </c>
      <c r="G6478">
        <v>0</v>
      </c>
      <c r="H6478" t="s">
        <v>102</v>
      </c>
      <c r="I6478" t="s">
        <v>102</v>
      </c>
      <c r="J6478" t="s">
        <v>103</v>
      </c>
      <c r="K6478" t="s">
        <v>12965</v>
      </c>
      <c r="L6478" t="s">
        <v>5986</v>
      </c>
      <c r="M6478" t="e">
        <f>_xlfn.XLOOKUP(B6478,Sheet1!B:B,Sheet1!C:C)</f>
        <v>#N/A</v>
      </c>
    </row>
    <row r="6479" spans="2:13" hidden="1">
      <c r="B6479" t="s">
        <v>12963</v>
      </c>
      <c r="C6479" t="s">
        <v>12965</v>
      </c>
      <c r="D6479" t="s">
        <v>12968</v>
      </c>
      <c r="E6479" t="s">
        <v>5073</v>
      </c>
      <c r="F6479">
        <v>45</v>
      </c>
      <c r="G6479">
        <v>135383</v>
      </c>
      <c r="H6479" t="s">
        <v>102</v>
      </c>
      <c r="I6479" t="s">
        <v>103</v>
      </c>
      <c r="J6479" t="s">
        <v>103</v>
      </c>
      <c r="K6479" t="s">
        <v>12965</v>
      </c>
      <c r="L6479" t="s">
        <v>5986</v>
      </c>
      <c r="M6479" t="e">
        <f>_xlfn.XLOOKUP(B6479,Sheet1!B:B,Sheet1!C:C)</f>
        <v>#N/A</v>
      </c>
    </row>
    <row r="6480" spans="2:13" hidden="1">
      <c r="B6480" t="s">
        <v>12963</v>
      </c>
      <c r="C6480" t="s">
        <v>12969</v>
      </c>
      <c r="D6480" t="s">
        <v>142</v>
      </c>
      <c r="E6480" t="s">
        <v>5070</v>
      </c>
      <c r="F6480">
        <v>3</v>
      </c>
      <c r="G6480">
        <v>0</v>
      </c>
      <c r="H6480" t="s">
        <v>102</v>
      </c>
      <c r="I6480" t="s">
        <v>102</v>
      </c>
      <c r="J6480" t="s">
        <v>103</v>
      </c>
      <c r="K6480" t="s">
        <v>12965</v>
      </c>
      <c r="L6480" t="s">
        <v>5986</v>
      </c>
      <c r="M6480" t="e">
        <f>_xlfn.XLOOKUP(B6480,Sheet1!B:B,Sheet1!C:C)</f>
        <v>#N/A</v>
      </c>
    </row>
    <row r="6481" spans="2:13" hidden="1">
      <c r="B6481" t="s">
        <v>12963</v>
      </c>
      <c r="C6481" t="s">
        <v>12970</v>
      </c>
      <c r="D6481" t="s">
        <v>226</v>
      </c>
      <c r="E6481" t="s">
        <v>5154</v>
      </c>
      <c r="F6481">
        <v>3</v>
      </c>
      <c r="G6481">
        <v>0</v>
      </c>
      <c r="H6481" t="s">
        <v>103</v>
      </c>
      <c r="I6481" t="s">
        <v>102</v>
      </c>
      <c r="J6481" t="s">
        <v>103</v>
      </c>
      <c r="K6481" t="s">
        <v>12965</v>
      </c>
      <c r="L6481" t="s">
        <v>5986</v>
      </c>
      <c r="M6481" t="e">
        <f>_xlfn.XLOOKUP(B6481,Sheet1!B:B,Sheet1!C:C)</f>
        <v>#N/A</v>
      </c>
    </row>
    <row r="6482" spans="2:13" hidden="1">
      <c r="B6482" t="s">
        <v>12963</v>
      </c>
      <c r="C6482" t="s">
        <v>12971</v>
      </c>
      <c r="D6482" t="s">
        <v>254</v>
      </c>
      <c r="E6482" t="s">
        <v>5070</v>
      </c>
      <c r="F6482">
        <v>4</v>
      </c>
      <c r="G6482">
        <v>0</v>
      </c>
      <c r="H6482" t="s">
        <v>102</v>
      </c>
      <c r="I6482" t="s">
        <v>102</v>
      </c>
      <c r="J6482" t="s">
        <v>103</v>
      </c>
      <c r="K6482" t="s">
        <v>12965</v>
      </c>
      <c r="L6482" t="s">
        <v>5986</v>
      </c>
      <c r="M6482" t="e">
        <f>_xlfn.XLOOKUP(B6482,Sheet1!B:B,Sheet1!C:C)</f>
        <v>#N/A</v>
      </c>
    </row>
    <row r="6483" spans="2:13" hidden="1">
      <c r="B6483" t="s">
        <v>12972</v>
      </c>
      <c r="C6483" t="s">
        <v>12973</v>
      </c>
      <c r="D6483" t="s">
        <v>631</v>
      </c>
      <c r="E6483" t="s">
        <v>5154</v>
      </c>
      <c r="F6483">
        <v>0</v>
      </c>
      <c r="G6483">
        <v>0</v>
      </c>
      <c r="H6483" t="s">
        <v>103</v>
      </c>
      <c r="I6483" t="s">
        <v>102</v>
      </c>
      <c r="J6483" t="s">
        <v>103</v>
      </c>
      <c r="K6483" t="s">
        <v>12974</v>
      </c>
      <c r="L6483" t="s">
        <v>188</v>
      </c>
      <c r="M6483" t="e">
        <f>_xlfn.XLOOKUP(B6483,Sheet1!B:B,Sheet1!C:C)</f>
        <v>#N/A</v>
      </c>
    </row>
    <row r="6484" spans="2:13" hidden="1">
      <c r="B6484" t="s">
        <v>12972</v>
      </c>
      <c r="C6484" t="s">
        <v>12975</v>
      </c>
      <c r="D6484" t="s">
        <v>631</v>
      </c>
      <c r="E6484" t="s">
        <v>5154</v>
      </c>
      <c r="F6484">
        <v>0</v>
      </c>
      <c r="G6484">
        <v>0</v>
      </c>
      <c r="H6484" t="s">
        <v>103</v>
      </c>
      <c r="I6484" t="s">
        <v>102</v>
      </c>
      <c r="J6484" t="s">
        <v>103</v>
      </c>
      <c r="K6484" t="s">
        <v>12974</v>
      </c>
      <c r="L6484" t="s">
        <v>188</v>
      </c>
      <c r="M6484" t="e">
        <f>_xlfn.XLOOKUP(B6484,Sheet1!B:B,Sheet1!C:C)</f>
        <v>#N/A</v>
      </c>
    </row>
    <row r="6485" spans="2:13" hidden="1">
      <c r="B6485" t="s">
        <v>12972</v>
      </c>
      <c r="C6485" t="s">
        <v>12976</v>
      </c>
      <c r="D6485" t="s">
        <v>267</v>
      </c>
      <c r="E6485" t="s">
        <v>5070</v>
      </c>
      <c r="F6485">
        <v>0</v>
      </c>
      <c r="G6485">
        <v>0</v>
      </c>
      <c r="H6485" t="s">
        <v>102</v>
      </c>
      <c r="I6485" t="s">
        <v>102</v>
      </c>
      <c r="J6485" t="s">
        <v>103</v>
      </c>
      <c r="K6485" t="s">
        <v>12974</v>
      </c>
      <c r="L6485" t="s">
        <v>188</v>
      </c>
      <c r="M6485" t="e">
        <f>_xlfn.XLOOKUP(B6485,Sheet1!B:B,Sheet1!C:C)</f>
        <v>#N/A</v>
      </c>
    </row>
    <row r="6486" spans="2:13" hidden="1">
      <c r="B6486" t="s">
        <v>12972</v>
      </c>
      <c r="C6486" t="s">
        <v>12977</v>
      </c>
      <c r="D6486" t="s">
        <v>631</v>
      </c>
      <c r="E6486" t="s">
        <v>5154</v>
      </c>
      <c r="F6486">
        <v>0</v>
      </c>
      <c r="G6486">
        <v>0</v>
      </c>
      <c r="H6486" t="s">
        <v>103</v>
      </c>
      <c r="I6486" t="s">
        <v>102</v>
      </c>
      <c r="J6486" t="s">
        <v>103</v>
      </c>
      <c r="K6486" t="s">
        <v>12974</v>
      </c>
      <c r="L6486" t="s">
        <v>188</v>
      </c>
      <c r="M6486" t="e">
        <f>_xlfn.XLOOKUP(B6486,Sheet1!B:B,Sheet1!C:C)</f>
        <v>#N/A</v>
      </c>
    </row>
    <row r="6487" spans="2:13" hidden="1">
      <c r="B6487" t="s">
        <v>12972</v>
      </c>
      <c r="C6487" t="s">
        <v>12978</v>
      </c>
      <c r="D6487" t="s">
        <v>5215</v>
      </c>
      <c r="E6487" t="s">
        <v>5070</v>
      </c>
      <c r="F6487">
        <v>0</v>
      </c>
      <c r="G6487">
        <v>0</v>
      </c>
      <c r="H6487" t="s">
        <v>102</v>
      </c>
      <c r="I6487" t="s">
        <v>102</v>
      </c>
      <c r="J6487" t="s">
        <v>103</v>
      </c>
      <c r="K6487" t="s">
        <v>12974</v>
      </c>
      <c r="L6487" t="s">
        <v>188</v>
      </c>
      <c r="M6487" t="e">
        <f>_xlfn.XLOOKUP(B6487,Sheet1!B:B,Sheet1!C:C)</f>
        <v>#N/A</v>
      </c>
    </row>
    <row r="6488" spans="2:13" hidden="1">
      <c r="B6488" t="s">
        <v>12972</v>
      </c>
      <c r="C6488" t="s">
        <v>12974</v>
      </c>
      <c r="D6488" t="s">
        <v>195</v>
      </c>
      <c r="E6488" t="s">
        <v>5070</v>
      </c>
      <c r="F6488">
        <v>30</v>
      </c>
      <c r="G6488">
        <v>0</v>
      </c>
      <c r="H6488" t="s">
        <v>102</v>
      </c>
      <c r="I6488" t="s">
        <v>102</v>
      </c>
      <c r="J6488" t="s">
        <v>103</v>
      </c>
      <c r="K6488" t="s">
        <v>12974</v>
      </c>
      <c r="L6488" t="s">
        <v>188</v>
      </c>
      <c r="M6488" t="e">
        <f>_xlfn.XLOOKUP(B6488,Sheet1!B:B,Sheet1!C:C)</f>
        <v>#N/A</v>
      </c>
    </row>
    <row r="6489" spans="2:13" hidden="1">
      <c r="B6489" t="s">
        <v>12972</v>
      </c>
      <c r="C6489" t="s">
        <v>12979</v>
      </c>
      <c r="D6489" t="s">
        <v>631</v>
      </c>
      <c r="E6489" t="s">
        <v>5070</v>
      </c>
      <c r="F6489">
        <v>0</v>
      </c>
      <c r="G6489">
        <v>0</v>
      </c>
      <c r="H6489" t="s">
        <v>102</v>
      </c>
      <c r="I6489" t="s">
        <v>102</v>
      </c>
      <c r="J6489" t="s">
        <v>103</v>
      </c>
      <c r="K6489" t="s">
        <v>12974</v>
      </c>
      <c r="L6489" t="s">
        <v>188</v>
      </c>
      <c r="M6489" t="e">
        <f>_xlfn.XLOOKUP(B6489,Sheet1!B:B,Sheet1!C:C)</f>
        <v>#N/A</v>
      </c>
    </row>
    <row r="6490" spans="2:13" hidden="1">
      <c r="B6490" t="s">
        <v>12980</v>
      </c>
      <c r="C6490" t="s">
        <v>12981</v>
      </c>
      <c r="D6490" t="s">
        <v>226</v>
      </c>
      <c r="E6490" t="s">
        <v>5070</v>
      </c>
      <c r="F6490">
        <v>2</v>
      </c>
      <c r="G6490">
        <v>0</v>
      </c>
      <c r="H6490" t="s">
        <v>102</v>
      </c>
      <c r="I6490" t="s">
        <v>102</v>
      </c>
      <c r="J6490" t="s">
        <v>103</v>
      </c>
      <c r="K6490" t="s">
        <v>12982</v>
      </c>
      <c r="L6490" t="s">
        <v>153</v>
      </c>
      <c r="M6490" t="e">
        <f>_xlfn.XLOOKUP(B6490,Sheet1!B:B,Sheet1!C:C)</f>
        <v>#N/A</v>
      </c>
    </row>
    <row r="6491" spans="2:13" hidden="1">
      <c r="B6491" t="s">
        <v>12980</v>
      </c>
      <c r="C6491" t="s">
        <v>11741</v>
      </c>
      <c r="D6491" t="s">
        <v>226</v>
      </c>
      <c r="E6491" t="s">
        <v>5070</v>
      </c>
      <c r="F6491">
        <v>2</v>
      </c>
      <c r="G6491">
        <v>0</v>
      </c>
      <c r="H6491" t="s">
        <v>102</v>
      </c>
      <c r="I6491" t="s">
        <v>102</v>
      </c>
      <c r="J6491" t="s">
        <v>103</v>
      </c>
      <c r="K6491" t="s">
        <v>12982</v>
      </c>
      <c r="L6491" t="s">
        <v>153</v>
      </c>
      <c r="M6491" t="e">
        <f>_xlfn.XLOOKUP(B6491,Sheet1!B:B,Sheet1!C:C)</f>
        <v>#N/A</v>
      </c>
    </row>
    <row r="6492" spans="2:13" hidden="1">
      <c r="B6492" t="s">
        <v>12980</v>
      </c>
      <c r="C6492" t="s">
        <v>12982</v>
      </c>
      <c r="D6492" t="s">
        <v>6211</v>
      </c>
      <c r="E6492" t="s">
        <v>5073</v>
      </c>
      <c r="F6492">
        <v>45</v>
      </c>
      <c r="G6492">
        <v>154000</v>
      </c>
      <c r="H6492" t="s">
        <v>102</v>
      </c>
      <c r="I6492" t="s">
        <v>103</v>
      </c>
      <c r="J6492" t="s">
        <v>103</v>
      </c>
      <c r="K6492" t="s">
        <v>12982</v>
      </c>
      <c r="L6492" t="s">
        <v>153</v>
      </c>
      <c r="M6492" t="e">
        <f>_xlfn.XLOOKUP(B6492,Sheet1!B:B,Sheet1!C:C)</f>
        <v>#N/A</v>
      </c>
    </row>
    <row r="6493" spans="2:13" hidden="1">
      <c r="B6493" t="s">
        <v>12980</v>
      </c>
      <c r="C6493" t="s">
        <v>12983</v>
      </c>
      <c r="D6493" t="s">
        <v>226</v>
      </c>
      <c r="E6493" t="s">
        <v>5070</v>
      </c>
      <c r="F6493">
        <v>2</v>
      </c>
      <c r="G6493">
        <v>0</v>
      </c>
      <c r="H6493" t="s">
        <v>102</v>
      </c>
      <c r="I6493" t="s">
        <v>102</v>
      </c>
      <c r="J6493" t="s">
        <v>103</v>
      </c>
      <c r="K6493" t="s">
        <v>12982</v>
      </c>
      <c r="L6493" t="s">
        <v>153</v>
      </c>
      <c r="M6493" t="e">
        <f>_xlfn.XLOOKUP(B6493,Sheet1!B:B,Sheet1!C:C)</f>
        <v>#N/A</v>
      </c>
    </row>
    <row r="6494" spans="2:13" hidden="1">
      <c r="B6494" t="s">
        <v>12980</v>
      </c>
      <c r="C6494" t="s">
        <v>12984</v>
      </c>
      <c r="D6494" t="s">
        <v>254</v>
      </c>
      <c r="E6494" t="s">
        <v>5070</v>
      </c>
      <c r="F6494">
        <v>5</v>
      </c>
      <c r="G6494">
        <v>0</v>
      </c>
      <c r="H6494" t="s">
        <v>102</v>
      </c>
      <c r="I6494" t="s">
        <v>102</v>
      </c>
      <c r="J6494" t="s">
        <v>103</v>
      </c>
      <c r="K6494" t="s">
        <v>12982</v>
      </c>
      <c r="L6494" t="s">
        <v>153</v>
      </c>
      <c r="M6494" t="e">
        <f>_xlfn.XLOOKUP(B6494,Sheet1!B:B,Sheet1!C:C)</f>
        <v>#N/A</v>
      </c>
    </row>
    <row r="6495" spans="2:13" hidden="1">
      <c r="B6495" t="s">
        <v>12980</v>
      </c>
      <c r="C6495" t="s">
        <v>12985</v>
      </c>
      <c r="D6495" t="s">
        <v>5663</v>
      </c>
      <c r="E6495" t="s">
        <v>5070</v>
      </c>
      <c r="F6495">
        <v>2</v>
      </c>
      <c r="G6495">
        <v>0</v>
      </c>
      <c r="H6495" t="s">
        <v>102</v>
      </c>
      <c r="I6495" t="s">
        <v>102</v>
      </c>
      <c r="J6495" t="s">
        <v>103</v>
      </c>
      <c r="K6495" t="s">
        <v>12982</v>
      </c>
      <c r="L6495" t="s">
        <v>153</v>
      </c>
      <c r="M6495" t="e">
        <f>_xlfn.XLOOKUP(B6495,Sheet1!B:B,Sheet1!C:C)</f>
        <v>#N/A</v>
      </c>
    </row>
    <row r="6496" spans="2:13" hidden="1">
      <c r="B6496" t="s">
        <v>12980</v>
      </c>
      <c r="C6496" t="s">
        <v>12986</v>
      </c>
      <c r="D6496" t="s">
        <v>670</v>
      </c>
      <c r="E6496" t="s">
        <v>5070</v>
      </c>
      <c r="F6496">
        <v>2</v>
      </c>
      <c r="G6496">
        <v>0</v>
      </c>
      <c r="H6496" t="s">
        <v>102</v>
      </c>
      <c r="I6496" t="s">
        <v>102</v>
      </c>
      <c r="J6496" t="s">
        <v>103</v>
      </c>
      <c r="K6496" t="s">
        <v>12982</v>
      </c>
      <c r="L6496" t="s">
        <v>153</v>
      </c>
      <c r="M6496" t="e">
        <f>_xlfn.XLOOKUP(B6496,Sheet1!B:B,Sheet1!C:C)</f>
        <v>#N/A</v>
      </c>
    </row>
    <row r="6497" spans="2:13" hidden="1">
      <c r="B6497" t="s">
        <v>12980</v>
      </c>
      <c r="C6497" t="s">
        <v>12987</v>
      </c>
      <c r="D6497" t="s">
        <v>226</v>
      </c>
      <c r="E6497" t="s">
        <v>5070</v>
      </c>
      <c r="F6497">
        <v>2</v>
      </c>
      <c r="G6497">
        <v>0</v>
      </c>
      <c r="H6497" t="s">
        <v>102</v>
      </c>
      <c r="I6497" t="s">
        <v>102</v>
      </c>
      <c r="J6497" t="s">
        <v>103</v>
      </c>
      <c r="K6497" t="s">
        <v>12982</v>
      </c>
      <c r="L6497" t="s">
        <v>153</v>
      </c>
      <c r="M6497" t="e">
        <f>_xlfn.XLOOKUP(B6497,Sheet1!B:B,Sheet1!C:C)</f>
        <v>#N/A</v>
      </c>
    </row>
    <row r="6498" spans="2:13" hidden="1">
      <c r="B6498" t="s">
        <v>12980</v>
      </c>
      <c r="C6498" t="s">
        <v>12988</v>
      </c>
      <c r="D6498" t="s">
        <v>142</v>
      </c>
      <c r="E6498" t="s">
        <v>5070</v>
      </c>
      <c r="F6498">
        <v>2</v>
      </c>
      <c r="G6498">
        <v>0</v>
      </c>
      <c r="H6498" t="s">
        <v>102</v>
      </c>
      <c r="I6498" t="s">
        <v>102</v>
      </c>
      <c r="J6498" t="s">
        <v>103</v>
      </c>
      <c r="K6498" t="s">
        <v>12982</v>
      </c>
      <c r="L6498" t="s">
        <v>153</v>
      </c>
      <c r="M6498" t="e">
        <f>_xlfn.XLOOKUP(B6498,Sheet1!B:B,Sheet1!C:C)</f>
        <v>#N/A</v>
      </c>
    </row>
    <row r="6499" spans="2:13" hidden="1">
      <c r="B6499" t="s">
        <v>12980</v>
      </c>
      <c r="C6499" t="s">
        <v>12989</v>
      </c>
      <c r="D6499" t="s">
        <v>226</v>
      </c>
      <c r="E6499" t="s">
        <v>5070</v>
      </c>
      <c r="F6499">
        <v>2</v>
      </c>
      <c r="G6499">
        <v>0</v>
      </c>
      <c r="H6499" t="s">
        <v>102</v>
      </c>
      <c r="I6499" t="s">
        <v>102</v>
      </c>
      <c r="J6499" t="s">
        <v>103</v>
      </c>
      <c r="K6499" t="s">
        <v>12982</v>
      </c>
      <c r="L6499" t="s">
        <v>153</v>
      </c>
      <c r="M6499" t="e">
        <f>_xlfn.XLOOKUP(B6499,Sheet1!B:B,Sheet1!C:C)</f>
        <v>#N/A</v>
      </c>
    </row>
    <row r="6500" spans="2:13" hidden="1">
      <c r="B6500" t="s">
        <v>12990</v>
      </c>
      <c r="C6500" t="s">
        <v>12991</v>
      </c>
      <c r="D6500" t="s">
        <v>180</v>
      </c>
      <c r="E6500" t="s">
        <v>5154</v>
      </c>
      <c r="F6500">
        <v>5</v>
      </c>
      <c r="G6500">
        <v>0</v>
      </c>
      <c r="H6500" t="s">
        <v>103</v>
      </c>
      <c r="I6500" t="s">
        <v>102</v>
      </c>
      <c r="J6500" t="s">
        <v>103</v>
      </c>
      <c r="K6500" t="s">
        <v>12992</v>
      </c>
      <c r="L6500" t="s">
        <v>539</v>
      </c>
      <c r="M6500" t="e">
        <f>_xlfn.XLOOKUP(B6500,Sheet1!B:B,Sheet1!C:C)</f>
        <v>#N/A</v>
      </c>
    </row>
    <row r="6501" spans="2:13" hidden="1">
      <c r="B6501" t="s">
        <v>12990</v>
      </c>
      <c r="C6501" t="s">
        <v>12993</v>
      </c>
      <c r="D6501" t="s">
        <v>12994</v>
      </c>
      <c r="E6501" t="s">
        <v>5070</v>
      </c>
      <c r="F6501">
        <v>10</v>
      </c>
      <c r="G6501">
        <v>0</v>
      </c>
      <c r="H6501" t="s">
        <v>102</v>
      </c>
      <c r="I6501" t="s">
        <v>102</v>
      </c>
      <c r="J6501" t="s">
        <v>103</v>
      </c>
      <c r="K6501" t="s">
        <v>12992</v>
      </c>
      <c r="L6501" t="s">
        <v>539</v>
      </c>
      <c r="M6501" t="e">
        <f>_xlfn.XLOOKUP(B6501,Sheet1!B:B,Sheet1!C:C)</f>
        <v>#N/A</v>
      </c>
    </row>
    <row r="6502" spans="2:13" hidden="1">
      <c r="B6502" t="s">
        <v>12990</v>
      </c>
      <c r="C6502" t="s">
        <v>12995</v>
      </c>
      <c r="D6502" t="s">
        <v>180</v>
      </c>
      <c r="E6502" t="s">
        <v>5154</v>
      </c>
      <c r="F6502">
        <v>5</v>
      </c>
      <c r="G6502">
        <v>0</v>
      </c>
      <c r="H6502" t="s">
        <v>103</v>
      </c>
      <c r="I6502" t="s">
        <v>102</v>
      </c>
      <c r="J6502" t="s">
        <v>103</v>
      </c>
      <c r="K6502" t="s">
        <v>12992</v>
      </c>
      <c r="L6502" t="s">
        <v>539</v>
      </c>
      <c r="M6502" t="e">
        <f>_xlfn.XLOOKUP(B6502,Sheet1!B:B,Sheet1!C:C)</f>
        <v>#N/A</v>
      </c>
    </row>
    <row r="6503" spans="2:13" hidden="1">
      <c r="B6503" t="s">
        <v>12990</v>
      </c>
      <c r="C6503" t="s">
        <v>12996</v>
      </c>
      <c r="D6503" t="s">
        <v>180</v>
      </c>
      <c r="E6503" t="s">
        <v>5154</v>
      </c>
      <c r="F6503">
        <v>5</v>
      </c>
      <c r="G6503">
        <v>0</v>
      </c>
      <c r="H6503" t="s">
        <v>103</v>
      </c>
      <c r="I6503" t="s">
        <v>102</v>
      </c>
      <c r="J6503" t="s">
        <v>103</v>
      </c>
      <c r="K6503" t="s">
        <v>12992</v>
      </c>
      <c r="L6503" t="s">
        <v>539</v>
      </c>
      <c r="M6503" t="e">
        <f>_xlfn.XLOOKUP(B6503,Sheet1!B:B,Sheet1!C:C)</f>
        <v>#N/A</v>
      </c>
    </row>
    <row r="6504" spans="2:13" hidden="1">
      <c r="B6504" t="s">
        <v>12990</v>
      </c>
      <c r="C6504" t="s">
        <v>12997</v>
      </c>
      <c r="D6504" t="s">
        <v>180</v>
      </c>
      <c r="E6504" t="s">
        <v>5154</v>
      </c>
      <c r="F6504">
        <v>5</v>
      </c>
      <c r="G6504">
        <v>0</v>
      </c>
      <c r="H6504" t="s">
        <v>103</v>
      </c>
      <c r="I6504" t="s">
        <v>102</v>
      </c>
      <c r="J6504" t="s">
        <v>103</v>
      </c>
      <c r="K6504" t="s">
        <v>12992</v>
      </c>
      <c r="L6504" t="s">
        <v>539</v>
      </c>
      <c r="M6504" t="e">
        <f>_xlfn.XLOOKUP(B6504,Sheet1!B:B,Sheet1!C:C)</f>
        <v>#N/A</v>
      </c>
    </row>
    <row r="6505" spans="2:13" hidden="1">
      <c r="B6505" t="s">
        <v>12990</v>
      </c>
      <c r="C6505" t="s">
        <v>12998</v>
      </c>
      <c r="D6505" t="s">
        <v>12999</v>
      </c>
      <c r="F6505">
        <v>40</v>
      </c>
      <c r="G6505">
        <v>101799</v>
      </c>
      <c r="H6505" t="s">
        <v>103</v>
      </c>
      <c r="I6505" t="s">
        <v>103</v>
      </c>
      <c r="J6505" t="s">
        <v>103</v>
      </c>
      <c r="K6505" t="s">
        <v>12992</v>
      </c>
      <c r="L6505" t="s">
        <v>539</v>
      </c>
      <c r="M6505" t="e">
        <f>_xlfn.XLOOKUP(B6505,Sheet1!B:B,Sheet1!C:C)</f>
        <v>#N/A</v>
      </c>
    </row>
    <row r="6506" spans="2:13" hidden="1">
      <c r="B6506" t="s">
        <v>12990</v>
      </c>
      <c r="C6506" t="s">
        <v>13000</v>
      </c>
      <c r="D6506" t="s">
        <v>562</v>
      </c>
      <c r="E6506" t="s">
        <v>5070</v>
      </c>
      <c r="F6506">
        <v>10</v>
      </c>
      <c r="G6506">
        <v>0</v>
      </c>
      <c r="H6506" t="s">
        <v>102</v>
      </c>
      <c r="I6506" t="s">
        <v>102</v>
      </c>
      <c r="J6506" t="s">
        <v>103</v>
      </c>
      <c r="K6506" t="s">
        <v>12992</v>
      </c>
      <c r="L6506" t="s">
        <v>539</v>
      </c>
      <c r="M6506" t="e">
        <f>_xlfn.XLOOKUP(B6506,Sheet1!B:B,Sheet1!C:C)</f>
        <v>#N/A</v>
      </c>
    </row>
    <row r="6507" spans="2:13" hidden="1">
      <c r="B6507" t="s">
        <v>12990</v>
      </c>
      <c r="C6507" t="s">
        <v>13001</v>
      </c>
      <c r="D6507" t="s">
        <v>539</v>
      </c>
      <c r="E6507" t="s">
        <v>5073</v>
      </c>
      <c r="F6507">
        <v>40</v>
      </c>
      <c r="G6507">
        <v>312966</v>
      </c>
      <c r="H6507" t="s">
        <v>102</v>
      </c>
      <c r="I6507" t="s">
        <v>103</v>
      </c>
      <c r="J6507" t="s">
        <v>103</v>
      </c>
      <c r="K6507" t="s">
        <v>12992</v>
      </c>
      <c r="L6507" t="s">
        <v>539</v>
      </c>
      <c r="M6507" t="e">
        <f>_xlfn.XLOOKUP(B6507,Sheet1!B:B,Sheet1!C:C)</f>
        <v>#N/A</v>
      </c>
    </row>
    <row r="6508" spans="2:13" hidden="1">
      <c r="B6508" t="s">
        <v>12990</v>
      </c>
      <c r="C6508" t="s">
        <v>13002</v>
      </c>
      <c r="D6508" t="s">
        <v>13003</v>
      </c>
      <c r="E6508" t="s">
        <v>5073</v>
      </c>
      <c r="F6508">
        <v>40</v>
      </c>
      <c r="G6508">
        <v>113798</v>
      </c>
      <c r="H6508" t="s">
        <v>102</v>
      </c>
      <c r="I6508" t="s">
        <v>103</v>
      </c>
      <c r="J6508" t="s">
        <v>103</v>
      </c>
      <c r="K6508" t="s">
        <v>12992</v>
      </c>
      <c r="L6508" t="s">
        <v>539</v>
      </c>
      <c r="M6508" t="e">
        <f>_xlfn.XLOOKUP(B6508,Sheet1!B:B,Sheet1!C:C)</f>
        <v>#N/A</v>
      </c>
    </row>
    <row r="6509" spans="2:13" hidden="1">
      <c r="B6509" t="s">
        <v>12990</v>
      </c>
      <c r="C6509" t="s">
        <v>13004</v>
      </c>
      <c r="D6509" t="s">
        <v>180</v>
      </c>
      <c r="E6509" t="s">
        <v>5154</v>
      </c>
      <c r="F6509">
        <v>5</v>
      </c>
      <c r="G6509">
        <v>0</v>
      </c>
      <c r="H6509" t="s">
        <v>103</v>
      </c>
      <c r="I6509" t="s">
        <v>102</v>
      </c>
      <c r="J6509" t="s">
        <v>103</v>
      </c>
      <c r="K6509" t="s">
        <v>12992</v>
      </c>
      <c r="L6509" t="s">
        <v>539</v>
      </c>
      <c r="M6509" t="e">
        <f>_xlfn.XLOOKUP(B6509,Sheet1!B:B,Sheet1!C:C)</f>
        <v>#N/A</v>
      </c>
    </row>
    <row r="6510" spans="2:13" hidden="1">
      <c r="B6510" t="s">
        <v>12990</v>
      </c>
      <c r="C6510" t="s">
        <v>13005</v>
      </c>
      <c r="D6510" t="s">
        <v>180</v>
      </c>
      <c r="E6510" t="s">
        <v>5154</v>
      </c>
      <c r="F6510">
        <v>5</v>
      </c>
      <c r="G6510">
        <v>0</v>
      </c>
      <c r="H6510" t="s">
        <v>103</v>
      </c>
      <c r="I6510" t="s">
        <v>102</v>
      </c>
      <c r="J6510" t="s">
        <v>103</v>
      </c>
      <c r="K6510" t="s">
        <v>12992</v>
      </c>
      <c r="L6510" t="s">
        <v>539</v>
      </c>
      <c r="M6510" t="e">
        <f>_xlfn.XLOOKUP(B6510,Sheet1!B:B,Sheet1!C:C)</f>
        <v>#N/A</v>
      </c>
    </row>
    <row r="6511" spans="2:13" hidden="1">
      <c r="B6511" t="s">
        <v>12990</v>
      </c>
      <c r="C6511" t="s">
        <v>13006</v>
      </c>
      <c r="D6511" t="s">
        <v>180</v>
      </c>
      <c r="E6511" t="s">
        <v>5154</v>
      </c>
      <c r="F6511">
        <v>5</v>
      </c>
      <c r="G6511">
        <v>0</v>
      </c>
      <c r="H6511" t="s">
        <v>103</v>
      </c>
      <c r="I6511" t="s">
        <v>102</v>
      </c>
      <c r="J6511" t="s">
        <v>103</v>
      </c>
      <c r="K6511" t="s">
        <v>12992</v>
      </c>
      <c r="L6511" t="s">
        <v>539</v>
      </c>
      <c r="M6511" t="e">
        <f>_xlfn.XLOOKUP(B6511,Sheet1!B:B,Sheet1!C:C)</f>
        <v>#N/A</v>
      </c>
    </row>
    <row r="6512" spans="2:13" hidden="1">
      <c r="B6512" t="s">
        <v>12990</v>
      </c>
      <c r="C6512" t="s">
        <v>13007</v>
      </c>
      <c r="D6512" t="s">
        <v>180</v>
      </c>
      <c r="E6512" t="s">
        <v>5154</v>
      </c>
      <c r="F6512">
        <v>10</v>
      </c>
      <c r="G6512">
        <v>0</v>
      </c>
      <c r="H6512" t="s">
        <v>103</v>
      </c>
      <c r="I6512" t="s">
        <v>102</v>
      </c>
      <c r="J6512" t="s">
        <v>103</v>
      </c>
      <c r="K6512" t="s">
        <v>12992</v>
      </c>
      <c r="L6512" t="s">
        <v>539</v>
      </c>
      <c r="M6512" t="e">
        <f>_xlfn.XLOOKUP(B6512,Sheet1!B:B,Sheet1!C:C)</f>
        <v>#N/A</v>
      </c>
    </row>
    <row r="6513" spans="2:13" hidden="1">
      <c r="B6513" t="s">
        <v>12990</v>
      </c>
      <c r="C6513" t="s">
        <v>13008</v>
      </c>
      <c r="D6513" t="s">
        <v>180</v>
      </c>
      <c r="E6513" t="s">
        <v>5154</v>
      </c>
      <c r="F6513">
        <v>5</v>
      </c>
      <c r="G6513">
        <v>0</v>
      </c>
      <c r="H6513" t="s">
        <v>103</v>
      </c>
      <c r="I6513" t="s">
        <v>102</v>
      </c>
      <c r="J6513" t="s">
        <v>103</v>
      </c>
      <c r="K6513" t="s">
        <v>12992</v>
      </c>
      <c r="L6513" t="s">
        <v>539</v>
      </c>
      <c r="M6513" t="e">
        <f>_xlfn.XLOOKUP(B6513,Sheet1!B:B,Sheet1!C:C)</f>
        <v>#N/A</v>
      </c>
    </row>
    <row r="6514" spans="2:13" hidden="1">
      <c r="B6514" t="s">
        <v>12990</v>
      </c>
      <c r="C6514" t="s">
        <v>13009</v>
      </c>
      <c r="D6514" t="s">
        <v>13010</v>
      </c>
      <c r="F6514">
        <v>40</v>
      </c>
      <c r="G6514">
        <v>106988</v>
      </c>
      <c r="H6514" t="s">
        <v>103</v>
      </c>
      <c r="I6514" t="s">
        <v>103</v>
      </c>
      <c r="J6514" t="s">
        <v>103</v>
      </c>
      <c r="K6514" t="s">
        <v>12992</v>
      </c>
      <c r="L6514" t="s">
        <v>539</v>
      </c>
      <c r="M6514" t="e">
        <f>_xlfn.XLOOKUP(B6514,Sheet1!B:B,Sheet1!C:C)</f>
        <v>#N/A</v>
      </c>
    </row>
    <row r="6515" spans="2:13" hidden="1">
      <c r="B6515" t="s">
        <v>12990</v>
      </c>
      <c r="C6515" t="s">
        <v>13011</v>
      </c>
      <c r="D6515" t="s">
        <v>180</v>
      </c>
      <c r="E6515" t="s">
        <v>5154</v>
      </c>
      <c r="F6515">
        <v>5</v>
      </c>
      <c r="G6515">
        <v>0</v>
      </c>
      <c r="H6515" t="s">
        <v>103</v>
      </c>
      <c r="I6515" t="s">
        <v>102</v>
      </c>
      <c r="J6515" t="s">
        <v>103</v>
      </c>
      <c r="K6515" t="s">
        <v>12992</v>
      </c>
      <c r="L6515" t="s">
        <v>539</v>
      </c>
      <c r="M6515" t="e">
        <f>_xlfn.XLOOKUP(B6515,Sheet1!B:B,Sheet1!C:C)</f>
        <v>#N/A</v>
      </c>
    </row>
    <row r="6516" spans="2:13" hidden="1">
      <c r="B6516" t="s">
        <v>12990</v>
      </c>
      <c r="C6516" t="s">
        <v>13012</v>
      </c>
      <c r="D6516" t="s">
        <v>180</v>
      </c>
      <c r="E6516" t="s">
        <v>5154</v>
      </c>
      <c r="F6516">
        <v>5</v>
      </c>
      <c r="G6516">
        <v>0</v>
      </c>
      <c r="H6516" t="s">
        <v>103</v>
      </c>
      <c r="I6516" t="s">
        <v>102</v>
      </c>
      <c r="J6516" t="s">
        <v>103</v>
      </c>
      <c r="K6516" t="s">
        <v>12992</v>
      </c>
      <c r="L6516" t="s">
        <v>539</v>
      </c>
      <c r="M6516" t="e">
        <f>_xlfn.XLOOKUP(B6516,Sheet1!B:B,Sheet1!C:C)</f>
        <v>#N/A</v>
      </c>
    </row>
    <row r="6517" spans="2:13" hidden="1">
      <c r="B6517" t="s">
        <v>12990</v>
      </c>
      <c r="C6517" t="s">
        <v>13013</v>
      </c>
      <c r="D6517" t="s">
        <v>180</v>
      </c>
      <c r="E6517" t="s">
        <v>5154</v>
      </c>
      <c r="F6517">
        <v>5</v>
      </c>
      <c r="G6517">
        <v>0</v>
      </c>
      <c r="H6517" t="s">
        <v>103</v>
      </c>
      <c r="I6517" t="s">
        <v>102</v>
      </c>
      <c r="J6517" t="s">
        <v>103</v>
      </c>
      <c r="K6517" t="s">
        <v>12992</v>
      </c>
      <c r="L6517" t="s">
        <v>539</v>
      </c>
      <c r="M6517" t="e">
        <f>_xlfn.XLOOKUP(B6517,Sheet1!B:B,Sheet1!C:C)</f>
        <v>#N/A</v>
      </c>
    </row>
    <row r="6518" spans="2:13" hidden="1">
      <c r="B6518" t="s">
        <v>12990</v>
      </c>
      <c r="C6518" t="s">
        <v>13014</v>
      </c>
      <c r="D6518" t="s">
        <v>180</v>
      </c>
      <c r="E6518" t="s">
        <v>5154</v>
      </c>
      <c r="F6518">
        <v>5</v>
      </c>
      <c r="G6518">
        <v>0</v>
      </c>
      <c r="H6518" t="s">
        <v>103</v>
      </c>
      <c r="I6518" t="s">
        <v>102</v>
      </c>
      <c r="J6518" t="s">
        <v>103</v>
      </c>
      <c r="K6518" t="s">
        <v>12992</v>
      </c>
      <c r="L6518" t="s">
        <v>539</v>
      </c>
      <c r="M6518" t="e">
        <f>_xlfn.XLOOKUP(B6518,Sheet1!B:B,Sheet1!C:C)</f>
        <v>#N/A</v>
      </c>
    </row>
    <row r="6519" spans="2:13" hidden="1">
      <c r="B6519" t="s">
        <v>12990</v>
      </c>
      <c r="C6519" t="s">
        <v>13014</v>
      </c>
      <c r="D6519" t="s">
        <v>180</v>
      </c>
      <c r="E6519" t="s">
        <v>5154</v>
      </c>
      <c r="F6519">
        <v>5</v>
      </c>
      <c r="G6519">
        <v>0</v>
      </c>
      <c r="H6519" t="s">
        <v>103</v>
      </c>
      <c r="I6519" t="s">
        <v>102</v>
      </c>
      <c r="J6519" t="s">
        <v>103</v>
      </c>
      <c r="K6519" t="s">
        <v>12992</v>
      </c>
      <c r="L6519" t="s">
        <v>539</v>
      </c>
      <c r="M6519" t="e">
        <f>_xlfn.XLOOKUP(B6519,Sheet1!B:B,Sheet1!C:C)</f>
        <v>#N/A</v>
      </c>
    </row>
    <row r="6520" spans="2:13" hidden="1">
      <c r="B6520" t="s">
        <v>12990</v>
      </c>
      <c r="C6520" t="s">
        <v>13015</v>
      </c>
      <c r="D6520" t="s">
        <v>180</v>
      </c>
      <c r="E6520" t="s">
        <v>5154</v>
      </c>
      <c r="F6520">
        <v>5</v>
      </c>
      <c r="G6520">
        <v>0</v>
      </c>
      <c r="H6520" t="s">
        <v>103</v>
      </c>
      <c r="I6520" t="s">
        <v>102</v>
      </c>
      <c r="J6520" t="s">
        <v>103</v>
      </c>
      <c r="K6520" t="s">
        <v>12992</v>
      </c>
      <c r="L6520" t="s">
        <v>539</v>
      </c>
      <c r="M6520" t="e">
        <f>_xlfn.XLOOKUP(B6520,Sheet1!B:B,Sheet1!C:C)</f>
        <v>#N/A</v>
      </c>
    </row>
    <row r="6521" spans="2:13" hidden="1">
      <c r="B6521" t="s">
        <v>12990</v>
      </c>
      <c r="C6521" t="s">
        <v>13016</v>
      </c>
      <c r="D6521" t="s">
        <v>180</v>
      </c>
      <c r="E6521" t="s">
        <v>5154</v>
      </c>
      <c r="F6521">
        <v>5</v>
      </c>
      <c r="G6521">
        <v>0</v>
      </c>
      <c r="H6521" t="s">
        <v>103</v>
      </c>
      <c r="I6521" t="s">
        <v>102</v>
      </c>
      <c r="J6521" t="s">
        <v>103</v>
      </c>
      <c r="K6521" t="s">
        <v>12992</v>
      </c>
      <c r="L6521" t="s">
        <v>539</v>
      </c>
      <c r="M6521" t="e">
        <f>_xlfn.XLOOKUP(B6521,Sheet1!B:B,Sheet1!C:C)</f>
        <v>#N/A</v>
      </c>
    </row>
    <row r="6522" spans="2:13" hidden="1">
      <c r="B6522" t="s">
        <v>12990</v>
      </c>
      <c r="C6522" t="s">
        <v>13017</v>
      </c>
      <c r="D6522" t="s">
        <v>180</v>
      </c>
      <c r="E6522" t="s">
        <v>5154</v>
      </c>
      <c r="F6522">
        <v>5</v>
      </c>
      <c r="G6522">
        <v>0</v>
      </c>
      <c r="H6522" t="s">
        <v>103</v>
      </c>
      <c r="I6522" t="s">
        <v>102</v>
      </c>
      <c r="J6522" t="s">
        <v>103</v>
      </c>
      <c r="K6522" t="s">
        <v>12992</v>
      </c>
      <c r="L6522" t="s">
        <v>539</v>
      </c>
      <c r="M6522" t="e">
        <f>_xlfn.XLOOKUP(B6522,Sheet1!B:B,Sheet1!C:C)</f>
        <v>#N/A</v>
      </c>
    </row>
    <row r="6523" spans="2:13" hidden="1">
      <c r="B6523" t="s">
        <v>12990</v>
      </c>
      <c r="C6523" t="s">
        <v>13018</v>
      </c>
      <c r="D6523" t="s">
        <v>180</v>
      </c>
      <c r="E6523" t="s">
        <v>5154</v>
      </c>
      <c r="F6523">
        <v>5</v>
      </c>
      <c r="G6523">
        <v>0</v>
      </c>
      <c r="H6523" t="s">
        <v>103</v>
      </c>
      <c r="I6523" t="s">
        <v>102</v>
      </c>
      <c r="J6523" t="s">
        <v>103</v>
      </c>
      <c r="K6523" t="s">
        <v>12992</v>
      </c>
      <c r="L6523" t="s">
        <v>539</v>
      </c>
      <c r="M6523" t="e">
        <f>_xlfn.XLOOKUP(B6523,Sheet1!B:B,Sheet1!C:C)</f>
        <v>#N/A</v>
      </c>
    </row>
    <row r="6524" spans="2:13" hidden="1">
      <c r="B6524" t="s">
        <v>12990</v>
      </c>
      <c r="C6524" t="s">
        <v>13019</v>
      </c>
      <c r="D6524" t="s">
        <v>180</v>
      </c>
      <c r="E6524" t="s">
        <v>5154</v>
      </c>
      <c r="F6524">
        <v>5</v>
      </c>
      <c r="G6524">
        <v>0</v>
      </c>
      <c r="H6524" t="s">
        <v>103</v>
      </c>
      <c r="I6524" t="s">
        <v>102</v>
      </c>
      <c r="J6524" t="s">
        <v>103</v>
      </c>
      <c r="K6524" t="s">
        <v>12992</v>
      </c>
      <c r="L6524" t="s">
        <v>539</v>
      </c>
      <c r="M6524" t="e">
        <f>_xlfn.XLOOKUP(B6524,Sheet1!B:B,Sheet1!C:C)</f>
        <v>#N/A</v>
      </c>
    </row>
    <row r="6525" spans="2:13" hidden="1">
      <c r="B6525" t="s">
        <v>12990</v>
      </c>
      <c r="C6525" t="s">
        <v>13020</v>
      </c>
      <c r="D6525" t="s">
        <v>180</v>
      </c>
      <c r="E6525" t="s">
        <v>5154</v>
      </c>
      <c r="F6525">
        <v>5</v>
      </c>
      <c r="G6525">
        <v>0</v>
      </c>
      <c r="H6525" t="s">
        <v>103</v>
      </c>
      <c r="I6525" t="s">
        <v>102</v>
      </c>
      <c r="J6525" t="s">
        <v>103</v>
      </c>
      <c r="K6525" t="s">
        <v>12992</v>
      </c>
      <c r="L6525" t="s">
        <v>539</v>
      </c>
      <c r="M6525" t="e">
        <f>_xlfn.XLOOKUP(B6525,Sheet1!B:B,Sheet1!C:C)</f>
        <v>#N/A</v>
      </c>
    </row>
    <row r="6526" spans="2:13" hidden="1">
      <c r="B6526" t="s">
        <v>12990</v>
      </c>
      <c r="C6526" t="s">
        <v>13021</v>
      </c>
      <c r="D6526" t="s">
        <v>180</v>
      </c>
      <c r="E6526" t="s">
        <v>5154</v>
      </c>
      <c r="F6526">
        <v>5</v>
      </c>
      <c r="G6526">
        <v>0</v>
      </c>
      <c r="H6526" t="s">
        <v>103</v>
      </c>
      <c r="I6526" t="s">
        <v>102</v>
      </c>
      <c r="J6526" t="s">
        <v>103</v>
      </c>
      <c r="K6526" t="s">
        <v>12992</v>
      </c>
      <c r="L6526" t="s">
        <v>539</v>
      </c>
      <c r="M6526" t="e">
        <f>_xlfn.XLOOKUP(B6526,Sheet1!B:B,Sheet1!C:C)</f>
        <v>#N/A</v>
      </c>
    </row>
    <row r="6527" spans="2:13" hidden="1">
      <c r="B6527" t="s">
        <v>12990</v>
      </c>
      <c r="C6527" t="s">
        <v>13022</v>
      </c>
      <c r="D6527" t="s">
        <v>180</v>
      </c>
      <c r="E6527" t="s">
        <v>5154</v>
      </c>
      <c r="F6527">
        <v>5</v>
      </c>
      <c r="G6527">
        <v>0</v>
      </c>
      <c r="H6527" t="s">
        <v>103</v>
      </c>
      <c r="I6527" t="s">
        <v>102</v>
      </c>
      <c r="J6527" t="s">
        <v>103</v>
      </c>
      <c r="K6527" t="s">
        <v>12992</v>
      </c>
      <c r="L6527" t="s">
        <v>539</v>
      </c>
      <c r="M6527" t="e">
        <f>_xlfn.XLOOKUP(B6527,Sheet1!B:B,Sheet1!C:C)</f>
        <v>#N/A</v>
      </c>
    </row>
    <row r="6528" spans="2:13" hidden="1">
      <c r="B6528" t="s">
        <v>12990</v>
      </c>
      <c r="C6528" t="s">
        <v>13023</v>
      </c>
      <c r="D6528" t="s">
        <v>180</v>
      </c>
      <c r="E6528" t="s">
        <v>5154</v>
      </c>
      <c r="F6528">
        <v>5</v>
      </c>
      <c r="G6528">
        <v>0</v>
      </c>
      <c r="H6528" t="s">
        <v>103</v>
      </c>
      <c r="I6528" t="s">
        <v>102</v>
      </c>
      <c r="J6528" t="s">
        <v>103</v>
      </c>
      <c r="K6528" t="s">
        <v>12992</v>
      </c>
      <c r="L6528" t="s">
        <v>539</v>
      </c>
      <c r="M6528" t="e">
        <f>_xlfn.XLOOKUP(B6528,Sheet1!B:B,Sheet1!C:C)</f>
        <v>#N/A</v>
      </c>
    </row>
    <row r="6529" spans="2:13" hidden="1">
      <c r="B6529" t="s">
        <v>12990</v>
      </c>
      <c r="C6529" t="s">
        <v>13024</v>
      </c>
      <c r="D6529" t="s">
        <v>180</v>
      </c>
      <c r="E6529" t="s">
        <v>5154</v>
      </c>
      <c r="F6529">
        <v>5</v>
      </c>
      <c r="G6529">
        <v>0</v>
      </c>
      <c r="H6529" t="s">
        <v>103</v>
      </c>
      <c r="I6529" t="s">
        <v>102</v>
      </c>
      <c r="J6529" t="s">
        <v>103</v>
      </c>
      <c r="K6529" t="s">
        <v>12992</v>
      </c>
      <c r="L6529" t="s">
        <v>539</v>
      </c>
      <c r="M6529" t="e">
        <f>_xlfn.XLOOKUP(B6529,Sheet1!B:B,Sheet1!C:C)</f>
        <v>#N/A</v>
      </c>
    </row>
    <row r="6530" spans="2:13" hidden="1">
      <c r="B6530" t="s">
        <v>12990</v>
      </c>
      <c r="C6530" t="s">
        <v>13025</v>
      </c>
      <c r="D6530" t="s">
        <v>180</v>
      </c>
      <c r="E6530" t="s">
        <v>5154</v>
      </c>
      <c r="F6530">
        <v>5</v>
      </c>
      <c r="G6530">
        <v>0</v>
      </c>
      <c r="H6530" t="s">
        <v>103</v>
      </c>
      <c r="I6530" t="s">
        <v>102</v>
      </c>
      <c r="J6530" t="s">
        <v>103</v>
      </c>
      <c r="K6530" t="s">
        <v>12992</v>
      </c>
      <c r="L6530" t="s">
        <v>539</v>
      </c>
      <c r="M6530" t="e">
        <f>_xlfn.XLOOKUP(B6530,Sheet1!B:B,Sheet1!C:C)</f>
        <v>#N/A</v>
      </c>
    </row>
    <row r="6531" spans="2:13" hidden="1">
      <c r="B6531" t="s">
        <v>12990</v>
      </c>
      <c r="C6531" t="s">
        <v>13026</v>
      </c>
      <c r="D6531" t="s">
        <v>180</v>
      </c>
      <c r="E6531" t="s">
        <v>5154</v>
      </c>
      <c r="F6531">
        <v>5</v>
      </c>
      <c r="G6531">
        <v>0</v>
      </c>
      <c r="H6531" t="s">
        <v>103</v>
      </c>
      <c r="I6531" t="s">
        <v>102</v>
      </c>
      <c r="J6531" t="s">
        <v>103</v>
      </c>
      <c r="K6531" t="s">
        <v>12992</v>
      </c>
      <c r="L6531" t="s">
        <v>539</v>
      </c>
      <c r="M6531" t="e">
        <f>_xlfn.XLOOKUP(B6531,Sheet1!B:B,Sheet1!C:C)</f>
        <v>#N/A</v>
      </c>
    </row>
    <row r="6532" spans="2:13" hidden="1">
      <c r="B6532" t="s">
        <v>12990</v>
      </c>
      <c r="C6532" t="s">
        <v>13027</v>
      </c>
      <c r="D6532" t="s">
        <v>180</v>
      </c>
      <c r="E6532" t="s">
        <v>5154</v>
      </c>
      <c r="F6532">
        <v>5</v>
      </c>
      <c r="G6532">
        <v>0</v>
      </c>
      <c r="H6532" t="s">
        <v>103</v>
      </c>
      <c r="I6532" t="s">
        <v>102</v>
      </c>
      <c r="J6532" t="s">
        <v>103</v>
      </c>
      <c r="K6532" t="s">
        <v>12992</v>
      </c>
      <c r="L6532" t="s">
        <v>539</v>
      </c>
      <c r="M6532" t="e">
        <f>_xlfn.XLOOKUP(B6532,Sheet1!B:B,Sheet1!C:C)</f>
        <v>#N/A</v>
      </c>
    </row>
    <row r="6533" spans="2:13" hidden="1">
      <c r="B6533" t="s">
        <v>12990</v>
      </c>
      <c r="C6533" t="s">
        <v>13028</v>
      </c>
      <c r="D6533" t="s">
        <v>13029</v>
      </c>
      <c r="E6533" t="s">
        <v>5154</v>
      </c>
      <c r="F6533">
        <v>5</v>
      </c>
      <c r="G6533">
        <v>0</v>
      </c>
      <c r="H6533" t="s">
        <v>103</v>
      </c>
      <c r="I6533" t="s">
        <v>102</v>
      </c>
      <c r="J6533" t="s">
        <v>103</v>
      </c>
      <c r="K6533" t="s">
        <v>12992</v>
      </c>
      <c r="L6533" t="s">
        <v>539</v>
      </c>
      <c r="M6533" t="e">
        <f>_xlfn.XLOOKUP(B6533,Sheet1!B:B,Sheet1!C:C)</f>
        <v>#N/A</v>
      </c>
    </row>
    <row r="6534" spans="2:13" hidden="1">
      <c r="B6534" t="s">
        <v>12990</v>
      </c>
      <c r="C6534" t="s">
        <v>13030</v>
      </c>
      <c r="D6534" t="s">
        <v>8219</v>
      </c>
      <c r="E6534" t="s">
        <v>5154</v>
      </c>
      <c r="F6534">
        <v>5</v>
      </c>
      <c r="G6534">
        <v>0</v>
      </c>
      <c r="H6534" t="s">
        <v>103</v>
      </c>
      <c r="I6534" t="s">
        <v>102</v>
      </c>
      <c r="J6534" t="s">
        <v>103</v>
      </c>
      <c r="K6534" t="s">
        <v>12992</v>
      </c>
      <c r="L6534" t="s">
        <v>539</v>
      </c>
      <c r="M6534" t="e">
        <f>_xlfn.XLOOKUP(B6534,Sheet1!B:B,Sheet1!C:C)</f>
        <v>#N/A</v>
      </c>
    </row>
    <row r="6535" spans="2:13" hidden="1">
      <c r="B6535" t="s">
        <v>13031</v>
      </c>
      <c r="C6535" t="s">
        <v>13032</v>
      </c>
      <c r="D6535" t="s">
        <v>5246</v>
      </c>
      <c r="E6535" t="s">
        <v>5154</v>
      </c>
      <c r="F6535">
        <v>0</v>
      </c>
      <c r="G6535">
        <v>0</v>
      </c>
      <c r="H6535" t="s">
        <v>103</v>
      </c>
      <c r="I6535" t="s">
        <v>102</v>
      </c>
      <c r="J6535" t="s">
        <v>103</v>
      </c>
      <c r="K6535" t="s">
        <v>13033</v>
      </c>
      <c r="L6535" t="s">
        <v>12580</v>
      </c>
      <c r="M6535" t="e">
        <f>_xlfn.XLOOKUP(B6535,Sheet1!B:B,Sheet1!C:C)</f>
        <v>#N/A</v>
      </c>
    </row>
    <row r="6536" spans="2:13" hidden="1">
      <c r="B6536" t="s">
        <v>13031</v>
      </c>
      <c r="C6536" t="s">
        <v>13034</v>
      </c>
      <c r="D6536" t="s">
        <v>5246</v>
      </c>
      <c r="E6536" t="s">
        <v>5154</v>
      </c>
      <c r="F6536">
        <v>0</v>
      </c>
      <c r="G6536">
        <v>0</v>
      </c>
      <c r="H6536" t="s">
        <v>103</v>
      </c>
      <c r="I6536" t="s">
        <v>102</v>
      </c>
      <c r="J6536" t="s">
        <v>103</v>
      </c>
      <c r="K6536" t="s">
        <v>13033</v>
      </c>
      <c r="L6536" t="s">
        <v>12580</v>
      </c>
      <c r="M6536" t="e">
        <f>_xlfn.XLOOKUP(B6536,Sheet1!B:B,Sheet1!C:C)</f>
        <v>#N/A</v>
      </c>
    </row>
    <row r="6537" spans="2:13" hidden="1">
      <c r="B6537" t="s">
        <v>13031</v>
      </c>
      <c r="C6537" t="s">
        <v>13035</v>
      </c>
      <c r="D6537" t="s">
        <v>5246</v>
      </c>
      <c r="E6537" t="s">
        <v>5154</v>
      </c>
      <c r="F6537">
        <v>0</v>
      </c>
      <c r="G6537">
        <v>0</v>
      </c>
      <c r="H6537" t="s">
        <v>103</v>
      </c>
      <c r="I6537" t="s">
        <v>102</v>
      </c>
      <c r="J6537" t="s">
        <v>103</v>
      </c>
      <c r="K6537" t="s">
        <v>13033</v>
      </c>
      <c r="L6537" t="s">
        <v>12580</v>
      </c>
      <c r="M6537" t="e">
        <f>_xlfn.XLOOKUP(B6537,Sheet1!B:B,Sheet1!C:C)</f>
        <v>#N/A</v>
      </c>
    </row>
    <row r="6538" spans="2:13" hidden="1">
      <c r="B6538" t="s">
        <v>13031</v>
      </c>
      <c r="C6538" t="s">
        <v>13036</v>
      </c>
      <c r="D6538" t="s">
        <v>13037</v>
      </c>
      <c r="E6538" t="s">
        <v>5154</v>
      </c>
      <c r="F6538">
        <v>0</v>
      </c>
      <c r="G6538">
        <v>0</v>
      </c>
      <c r="H6538" t="s">
        <v>103</v>
      </c>
      <c r="I6538" t="s">
        <v>102</v>
      </c>
      <c r="J6538" t="s">
        <v>103</v>
      </c>
      <c r="K6538" t="s">
        <v>13033</v>
      </c>
      <c r="L6538" t="s">
        <v>12580</v>
      </c>
      <c r="M6538" t="e">
        <f>_xlfn.XLOOKUP(B6538,Sheet1!B:B,Sheet1!C:C)</f>
        <v>#N/A</v>
      </c>
    </row>
    <row r="6539" spans="2:13" hidden="1">
      <c r="B6539" t="s">
        <v>13031</v>
      </c>
      <c r="C6539" t="s">
        <v>13038</v>
      </c>
      <c r="D6539" t="s">
        <v>13039</v>
      </c>
      <c r="E6539" t="s">
        <v>5073</v>
      </c>
      <c r="F6539">
        <v>0</v>
      </c>
      <c r="G6539">
        <v>88200</v>
      </c>
      <c r="H6539" t="s">
        <v>102</v>
      </c>
      <c r="I6539" t="s">
        <v>103</v>
      </c>
      <c r="J6539" t="s">
        <v>103</v>
      </c>
      <c r="K6539" t="s">
        <v>13033</v>
      </c>
      <c r="L6539" t="s">
        <v>12580</v>
      </c>
      <c r="M6539" t="e">
        <f>_xlfn.XLOOKUP(B6539,Sheet1!B:B,Sheet1!C:C)</f>
        <v>#N/A</v>
      </c>
    </row>
    <row r="6540" spans="2:13" hidden="1">
      <c r="B6540" t="s">
        <v>13031</v>
      </c>
      <c r="C6540" t="s">
        <v>13040</v>
      </c>
      <c r="D6540" t="s">
        <v>5215</v>
      </c>
      <c r="E6540" t="s">
        <v>5154</v>
      </c>
      <c r="F6540">
        <v>0</v>
      </c>
      <c r="G6540">
        <v>0</v>
      </c>
      <c r="H6540" t="s">
        <v>103</v>
      </c>
      <c r="I6540" t="s">
        <v>102</v>
      </c>
      <c r="J6540" t="s">
        <v>103</v>
      </c>
      <c r="K6540" t="s">
        <v>13033</v>
      </c>
      <c r="L6540" t="s">
        <v>12580</v>
      </c>
      <c r="M6540" t="e">
        <f>_xlfn.XLOOKUP(B6540,Sheet1!B:B,Sheet1!C:C)</f>
        <v>#N/A</v>
      </c>
    </row>
    <row r="6541" spans="2:13" hidden="1">
      <c r="B6541" t="s">
        <v>13031</v>
      </c>
      <c r="C6541" t="s">
        <v>13041</v>
      </c>
      <c r="D6541" t="s">
        <v>13042</v>
      </c>
      <c r="E6541" t="s">
        <v>5073</v>
      </c>
      <c r="F6541">
        <v>0</v>
      </c>
      <c r="G6541">
        <v>95856</v>
      </c>
      <c r="H6541" t="s">
        <v>102</v>
      </c>
      <c r="I6541" t="s">
        <v>103</v>
      </c>
      <c r="J6541" t="s">
        <v>103</v>
      </c>
      <c r="K6541" t="s">
        <v>13033</v>
      </c>
      <c r="L6541" t="s">
        <v>12580</v>
      </c>
      <c r="M6541" t="e">
        <f>_xlfn.XLOOKUP(B6541,Sheet1!B:B,Sheet1!C:C)</f>
        <v>#N/A</v>
      </c>
    </row>
    <row r="6542" spans="2:13" hidden="1">
      <c r="B6542" t="s">
        <v>13043</v>
      </c>
      <c r="C6542" t="s">
        <v>13044</v>
      </c>
      <c r="D6542" t="s">
        <v>226</v>
      </c>
      <c r="E6542" t="s">
        <v>5154</v>
      </c>
      <c r="F6542">
        <v>1</v>
      </c>
      <c r="G6542">
        <v>0</v>
      </c>
      <c r="H6542" t="s">
        <v>103</v>
      </c>
      <c r="I6542" t="s">
        <v>102</v>
      </c>
      <c r="J6542" t="s">
        <v>103</v>
      </c>
      <c r="K6542" t="s">
        <v>13045</v>
      </c>
      <c r="L6542" t="s">
        <v>142</v>
      </c>
      <c r="M6542" t="e">
        <f>_xlfn.XLOOKUP(B6542,Sheet1!B:B,Sheet1!C:C)</f>
        <v>#N/A</v>
      </c>
    </row>
    <row r="6543" spans="2:13" hidden="1">
      <c r="B6543" t="s">
        <v>13043</v>
      </c>
      <c r="C6543" t="s">
        <v>13046</v>
      </c>
      <c r="D6543" t="s">
        <v>226</v>
      </c>
      <c r="E6543" t="s">
        <v>5154</v>
      </c>
      <c r="F6543">
        <v>1</v>
      </c>
      <c r="G6543">
        <v>0</v>
      </c>
      <c r="H6543" t="s">
        <v>103</v>
      </c>
      <c r="I6543" t="s">
        <v>102</v>
      </c>
      <c r="J6543" t="s">
        <v>103</v>
      </c>
      <c r="K6543" t="s">
        <v>13045</v>
      </c>
      <c r="L6543" t="s">
        <v>142</v>
      </c>
      <c r="M6543" t="e">
        <f>_xlfn.XLOOKUP(B6543,Sheet1!B:B,Sheet1!C:C)</f>
        <v>#N/A</v>
      </c>
    </row>
    <row r="6544" spans="2:13" hidden="1">
      <c r="B6544" t="s">
        <v>13043</v>
      </c>
      <c r="C6544" t="s">
        <v>13047</v>
      </c>
      <c r="D6544" t="s">
        <v>670</v>
      </c>
      <c r="E6544" t="s">
        <v>5070</v>
      </c>
      <c r="F6544">
        <v>1</v>
      </c>
      <c r="G6544">
        <v>0</v>
      </c>
      <c r="H6544" t="s">
        <v>102</v>
      </c>
      <c r="I6544" t="s">
        <v>102</v>
      </c>
      <c r="J6544" t="s">
        <v>103</v>
      </c>
      <c r="K6544" t="s">
        <v>13045</v>
      </c>
      <c r="L6544" t="s">
        <v>142</v>
      </c>
      <c r="M6544" t="e">
        <f>_xlfn.XLOOKUP(B6544,Sheet1!B:B,Sheet1!C:C)</f>
        <v>#N/A</v>
      </c>
    </row>
    <row r="6545" spans="2:13" hidden="1">
      <c r="B6545" t="s">
        <v>13043</v>
      </c>
      <c r="C6545" t="s">
        <v>13048</v>
      </c>
      <c r="D6545" t="s">
        <v>13049</v>
      </c>
      <c r="E6545" t="s">
        <v>5070</v>
      </c>
      <c r="F6545">
        <v>1</v>
      </c>
      <c r="G6545">
        <v>0</v>
      </c>
      <c r="H6545" t="s">
        <v>102</v>
      </c>
      <c r="I6545" t="s">
        <v>102</v>
      </c>
      <c r="J6545" t="s">
        <v>103</v>
      </c>
      <c r="K6545" t="s">
        <v>13045</v>
      </c>
      <c r="L6545" t="s">
        <v>142</v>
      </c>
      <c r="M6545" t="e">
        <f>_xlfn.XLOOKUP(B6545,Sheet1!B:B,Sheet1!C:C)</f>
        <v>#N/A</v>
      </c>
    </row>
    <row r="6546" spans="2:13" hidden="1">
      <c r="B6546" t="s">
        <v>13043</v>
      </c>
      <c r="C6546" t="s">
        <v>13050</v>
      </c>
      <c r="D6546" t="s">
        <v>226</v>
      </c>
      <c r="E6546" t="s">
        <v>5154</v>
      </c>
      <c r="F6546">
        <v>1</v>
      </c>
      <c r="G6546">
        <v>0</v>
      </c>
      <c r="H6546" t="s">
        <v>103</v>
      </c>
      <c r="I6546" t="s">
        <v>102</v>
      </c>
      <c r="J6546" t="s">
        <v>103</v>
      </c>
      <c r="K6546" t="s">
        <v>13045</v>
      </c>
      <c r="L6546" t="s">
        <v>142</v>
      </c>
      <c r="M6546" t="e">
        <f>_xlfn.XLOOKUP(B6546,Sheet1!B:B,Sheet1!C:C)</f>
        <v>#N/A</v>
      </c>
    </row>
    <row r="6547" spans="2:13" hidden="1">
      <c r="B6547" t="s">
        <v>13043</v>
      </c>
      <c r="C6547" t="s">
        <v>13045</v>
      </c>
      <c r="D6547" t="s">
        <v>142</v>
      </c>
      <c r="E6547" t="s">
        <v>5070</v>
      </c>
      <c r="F6547">
        <v>1</v>
      </c>
      <c r="G6547">
        <v>0</v>
      </c>
      <c r="H6547" t="s">
        <v>102</v>
      </c>
      <c r="I6547" t="s">
        <v>102</v>
      </c>
      <c r="J6547" t="s">
        <v>103</v>
      </c>
      <c r="K6547" t="s">
        <v>13045</v>
      </c>
      <c r="L6547" t="s">
        <v>142</v>
      </c>
      <c r="M6547" t="e">
        <f>_xlfn.XLOOKUP(B6547,Sheet1!B:B,Sheet1!C:C)</f>
        <v>#N/A</v>
      </c>
    </row>
    <row r="6548" spans="2:13" hidden="1">
      <c r="B6548" t="s">
        <v>13043</v>
      </c>
      <c r="C6548" t="s">
        <v>13051</v>
      </c>
      <c r="D6548" t="s">
        <v>6155</v>
      </c>
      <c r="E6548" t="s">
        <v>5073</v>
      </c>
      <c r="F6548">
        <v>40</v>
      </c>
      <c r="G6548">
        <v>197987</v>
      </c>
      <c r="H6548" t="s">
        <v>102</v>
      </c>
      <c r="I6548" t="s">
        <v>103</v>
      </c>
      <c r="J6548" t="s">
        <v>103</v>
      </c>
      <c r="K6548" t="s">
        <v>13045</v>
      </c>
      <c r="L6548" t="s">
        <v>142</v>
      </c>
      <c r="M6548" t="e">
        <f>_xlfn.XLOOKUP(B6548,Sheet1!B:B,Sheet1!C:C)</f>
        <v>#N/A</v>
      </c>
    </row>
    <row r="6549" spans="2:13" hidden="1">
      <c r="B6549" t="s">
        <v>13043</v>
      </c>
      <c r="C6549" t="s">
        <v>13052</v>
      </c>
      <c r="D6549" t="s">
        <v>226</v>
      </c>
      <c r="E6549" t="s">
        <v>5154</v>
      </c>
      <c r="F6549">
        <v>1</v>
      </c>
      <c r="G6549">
        <v>0</v>
      </c>
      <c r="H6549" t="s">
        <v>103</v>
      </c>
      <c r="I6549" t="s">
        <v>102</v>
      </c>
      <c r="J6549" t="s">
        <v>103</v>
      </c>
      <c r="K6549" t="s">
        <v>13045</v>
      </c>
      <c r="L6549" t="s">
        <v>142</v>
      </c>
      <c r="M6549" t="e">
        <f>_xlfn.XLOOKUP(B6549,Sheet1!B:B,Sheet1!C:C)</f>
        <v>#N/A</v>
      </c>
    </row>
    <row r="6550" spans="2:13" hidden="1">
      <c r="B6550" t="s">
        <v>13043</v>
      </c>
      <c r="C6550" t="s">
        <v>13053</v>
      </c>
      <c r="D6550" t="s">
        <v>226</v>
      </c>
      <c r="E6550" t="s">
        <v>5154</v>
      </c>
      <c r="F6550">
        <v>1</v>
      </c>
      <c r="G6550">
        <v>0</v>
      </c>
      <c r="H6550" t="s">
        <v>103</v>
      </c>
      <c r="I6550" t="s">
        <v>102</v>
      </c>
      <c r="J6550" t="s">
        <v>103</v>
      </c>
      <c r="K6550" t="s">
        <v>13045</v>
      </c>
      <c r="L6550" t="s">
        <v>142</v>
      </c>
      <c r="M6550" t="e">
        <f>_xlfn.XLOOKUP(B6550,Sheet1!B:B,Sheet1!C:C)</f>
        <v>#N/A</v>
      </c>
    </row>
    <row r="6551" spans="2:13" hidden="1">
      <c r="B6551" t="s">
        <v>13043</v>
      </c>
      <c r="C6551" t="s">
        <v>13054</v>
      </c>
      <c r="D6551" t="s">
        <v>226</v>
      </c>
      <c r="E6551" t="s">
        <v>5154</v>
      </c>
      <c r="F6551">
        <v>1</v>
      </c>
      <c r="G6551">
        <v>0</v>
      </c>
      <c r="H6551" t="s">
        <v>103</v>
      </c>
      <c r="I6551" t="s">
        <v>102</v>
      </c>
      <c r="J6551" t="s">
        <v>103</v>
      </c>
      <c r="K6551" t="s">
        <v>13045</v>
      </c>
      <c r="L6551" t="s">
        <v>142</v>
      </c>
      <c r="M6551" t="e">
        <f>_xlfn.XLOOKUP(B6551,Sheet1!B:B,Sheet1!C:C)</f>
        <v>#N/A</v>
      </c>
    </row>
    <row r="6552" spans="2:13" hidden="1">
      <c r="B6552" t="s">
        <v>13055</v>
      </c>
      <c r="C6552" t="s">
        <v>13056</v>
      </c>
      <c r="D6552" t="s">
        <v>13057</v>
      </c>
      <c r="E6552" t="s">
        <v>5154</v>
      </c>
      <c r="F6552">
        <v>0</v>
      </c>
      <c r="G6552">
        <v>0</v>
      </c>
      <c r="H6552" t="s">
        <v>103</v>
      </c>
      <c r="I6552" t="s">
        <v>102</v>
      </c>
      <c r="J6552" t="s">
        <v>103</v>
      </c>
      <c r="K6552" t="s">
        <v>13056</v>
      </c>
      <c r="L6552" t="s">
        <v>13058</v>
      </c>
      <c r="M6552" t="e">
        <f>_xlfn.XLOOKUP(B6552,Sheet1!B:B,Sheet1!C:C)</f>
        <v>#N/A</v>
      </c>
    </row>
    <row r="6553" spans="2:13" hidden="1">
      <c r="B6553" t="s">
        <v>13055</v>
      </c>
      <c r="C6553" t="s">
        <v>13059</v>
      </c>
      <c r="D6553" t="s">
        <v>631</v>
      </c>
      <c r="E6553" t="s">
        <v>5154</v>
      </c>
      <c r="F6553">
        <v>0</v>
      </c>
      <c r="G6553">
        <v>0</v>
      </c>
      <c r="H6553" t="s">
        <v>103</v>
      </c>
      <c r="I6553" t="s">
        <v>102</v>
      </c>
      <c r="J6553" t="s">
        <v>103</v>
      </c>
      <c r="K6553" t="s">
        <v>13056</v>
      </c>
      <c r="L6553" t="s">
        <v>13058</v>
      </c>
      <c r="M6553" t="e">
        <f>_xlfn.XLOOKUP(B6553,Sheet1!B:B,Sheet1!C:C)</f>
        <v>#N/A</v>
      </c>
    </row>
    <row r="6554" spans="2:13" hidden="1">
      <c r="B6554" t="s">
        <v>13055</v>
      </c>
      <c r="C6554" t="s">
        <v>13060</v>
      </c>
      <c r="D6554" t="s">
        <v>631</v>
      </c>
      <c r="E6554" t="s">
        <v>5154</v>
      </c>
      <c r="F6554">
        <v>0</v>
      </c>
      <c r="G6554">
        <v>0</v>
      </c>
      <c r="H6554" t="s">
        <v>103</v>
      </c>
      <c r="I6554" t="s">
        <v>102</v>
      </c>
      <c r="J6554" t="s">
        <v>103</v>
      </c>
      <c r="K6554" t="s">
        <v>13056</v>
      </c>
      <c r="L6554" t="s">
        <v>13058</v>
      </c>
      <c r="M6554" t="e">
        <f>_xlfn.XLOOKUP(B6554,Sheet1!B:B,Sheet1!C:C)</f>
        <v>#N/A</v>
      </c>
    </row>
    <row r="6555" spans="2:13" hidden="1">
      <c r="B6555" t="s">
        <v>13055</v>
      </c>
      <c r="C6555" t="s">
        <v>13061</v>
      </c>
      <c r="D6555" t="s">
        <v>631</v>
      </c>
      <c r="E6555" t="s">
        <v>5154</v>
      </c>
      <c r="F6555">
        <v>0</v>
      </c>
      <c r="G6555">
        <v>0</v>
      </c>
      <c r="H6555" t="s">
        <v>103</v>
      </c>
      <c r="I6555" t="s">
        <v>102</v>
      </c>
      <c r="J6555" t="s">
        <v>103</v>
      </c>
      <c r="K6555" t="s">
        <v>13056</v>
      </c>
      <c r="L6555" t="s">
        <v>13058</v>
      </c>
      <c r="M6555" t="e">
        <f>_xlfn.XLOOKUP(B6555,Sheet1!B:B,Sheet1!C:C)</f>
        <v>#N/A</v>
      </c>
    </row>
    <row r="6556" spans="2:13" hidden="1">
      <c r="B6556" t="s">
        <v>13055</v>
      </c>
      <c r="C6556" t="s">
        <v>13062</v>
      </c>
      <c r="D6556" t="s">
        <v>254</v>
      </c>
      <c r="E6556" t="s">
        <v>5154</v>
      </c>
      <c r="F6556">
        <v>0</v>
      </c>
      <c r="G6556">
        <v>0</v>
      </c>
      <c r="H6556" t="s">
        <v>103</v>
      </c>
      <c r="I6556" t="s">
        <v>102</v>
      </c>
      <c r="J6556" t="s">
        <v>103</v>
      </c>
      <c r="K6556" t="s">
        <v>13056</v>
      </c>
      <c r="L6556" t="s">
        <v>13058</v>
      </c>
      <c r="M6556" t="e">
        <f>_xlfn.XLOOKUP(B6556,Sheet1!B:B,Sheet1!C:C)</f>
        <v>#N/A</v>
      </c>
    </row>
    <row r="6557" spans="2:13" hidden="1">
      <c r="B6557" t="s">
        <v>13055</v>
      </c>
      <c r="C6557" t="s">
        <v>13063</v>
      </c>
      <c r="D6557" t="s">
        <v>226</v>
      </c>
      <c r="E6557" t="s">
        <v>5154</v>
      </c>
      <c r="F6557">
        <v>0</v>
      </c>
      <c r="G6557">
        <v>0</v>
      </c>
      <c r="H6557" t="s">
        <v>103</v>
      </c>
      <c r="I6557" t="s">
        <v>102</v>
      </c>
      <c r="J6557" t="s">
        <v>103</v>
      </c>
      <c r="K6557" t="s">
        <v>13056</v>
      </c>
      <c r="L6557" t="s">
        <v>13058</v>
      </c>
      <c r="M6557" t="e">
        <f>_xlfn.XLOOKUP(B6557,Sheet1!B:B,Sheet1!C:C)</f>
        <v>#N/A</v>
      </c>
    </row>
    <row r="6558" spans="2:13" hidden="1">
      <c r="B6558" t="s">
        <v>13055</v>
      </c>
      <c r="C6558" t="s">
        <v>13064</v>
      </c>
      <c r="D6558" t="s">
        <v>631</v>
      </c>
      <c r="E6558" t="s">
        <v>5154</v>
      </c>
      <c r="F6558">
        <v>0</v>
      </c>
      <c r="G6558">
        <v>0</v>
      </c>
      <c r="H6558" t="s">
        <v>103</v>
      </c>
      <c r="I6558" t="s">
        <v>102</v>
      </c>
      <c r="J6558" t="s">
        <v>103</v>
      </c>
      <c r="K6558" t="s">
        <v>13056</v>
      </c>
      <c r="L6558" t="s">
        <v>13058</v>
      </c>
      <c r="M6558" t="e">
        <f>_xlfn.XLOOKUP(B6558,Sheet1!B:B,Sheet1!C:C)</f>
        <v>#N/A</v>
      </c>
    </row>
    <row r="6559" spans="2:13" hidden="1">
      <c r="B6559" t="s">
        <v>13055</v>
      </c>
      <c r="C6559" t="s">
        <v>13065</v>
      </c>
      <c r="D6559" t="s">
        <v>631</v>
      </c>
      <c r="E6559" t="s">
        <v>5154</v>
      </c>
      <c r="F6559">
        <v>0</v>
      </c>
      <c r="G6559">
        <v>0</v>
      </c>
      <c r="H6559" t="s">
        <v>103</v>
      </c>
      <c r="I6559" t="s">
        <v>102</v>
      </c>
      <c r="J6559" t="s">
        <v>103</v>
      </c>
      <c r="K6559" t="s">
        <v>13056</v>
      </c>
      <c r="L6559" t="s">
        <v>13058</v>
      </c>
      <c r="M6559" t="e">
        <f>_xlfn.XLOOKUP(B6559,Sheet1!B:B,Sheet1!C:C)</f>
        <v>#N/A</v>
      </c>
    </row>
    <row r="6560" spans="2:13" hidden="1">
      <c r="B6560" t="s">
        <v>13055</v>
      </c>
      <c r="C6560" t="s">
        <v>13066</v>
      </c>
      <c r="D6560" t="s">
        <v>631</v>
      </c>
      <c r="E6560" t="s">
        <v>5154</v>
      </c>
      <c r="F6560">
        <v>0</v>
      </c>
      <c r="G6560">
        <v>0</v>
      </c>
      <c r="H6560" t="s">
        <v>103</v>
      </c>
      <c r="I6560" t="s">
        <v>102</v>
      </c>
      <c r="J6560" t="s">
        <v>103</v>
      </c>
      <c r="K6560" t="s">
        <v>13056</v>
      </c>
      <c r="L6560" t="s">
        <v>13058</v>
      </c>
      <c r="M6560" t="e">
        <f>_xlfn.XLOOKUP(B6560,Sheet1!B:B,Sheet1!C:C)</f>
        <v>#N/A</v>
      </c>
    </row>
    <row r="6561" spans="2:13" hidden="1">
      <c r="B6561" t="s">
        <v>13055</v>
      </c>
      <c r="C6561" t="s">
        <v>13067</v>
      </c>
      <c r="D6561" t="s">
        <v>631</v>
      </c>
      <c r="E6561" t="s">
        <v>5154</v>
      </c>
      <c r="F6561">
        <v>0</v>
      </c>
      <c r="G6561">
        <v>0</v>
      </c>
      <c r="H6561" t="s">
        <v>103</v>
      </c>
      <c r="I6561" t="s">
        <v>102</v>
      </c>
      <c r="J6561" t="s">
        <v>103</v>
      </c>
      <c r="K6561" t="s">
        <v>13056</v>
      </c>
      <c r="L6561" t="s">
        <v>13058</v>
      </c>
      <c r="M6561" t="e">
        <f>_xlfn.XLOOKUP(B6561,Sheet1!B:B,Sheet1!C:C)</f>
        <v>#N/A</v>
      </c>
    </row>
    <row r="6562" spans="2:13" hidden="1">
      <c r="B6562" t="s">
        <v>13055</v>
      </c>
      <c r="C6562" t="s">
        <v>13068</v>
      </c>
      <c r="D6562" t="s">
        <v>631</v>
      </c>
      <c r="E6562" t="s">
        <v>5154</v>
      </c>
      <c r="F6562">
        <v>0</v>
      </c>
      <c r="G6562">
        <v>0</v>
      </c>
      <c r="H6562" t="s">
        <v>103</v>
      </c>
      <c r="I6562" t="s">
        <v>102</v>
      </c>
      <c r="J6562" t="s">
        <v>103</v>
      </c>
      <c r="K6562" t="s">
        <v>13056</v>
      </c>
      <c r="L6562" t="s">
        <v>13058</v>
      </c>
      <c r="M6562" t="e">
        <f>_xlfn.XLOOKUP(B6562,Sheet1!B:B,Sheet1!C:C)</f>
        <v>#N/A</v>
      </c>
    </row>
    <row r="6563" spans="2:13" hidden="1">
      <c r="B6563" t="s">
        <v>13055</v>
      </c>
      <c r="C6563" t="s">
        <v>13069</v>
      </c>
      <c r="D6563" t="s">
        <v>631</v>
      </c>
      <c r="E6563" t="s">
        <v>5154</v>
      </c>
      <c r="F6563">
        <v>0</v>
      </c>
      <c r="G6563">
        <v>0</v>
      </c>
      <c r="H6563" t="s">
        <v>103</v>
      </c>
      <c r="I6563" t="s">
        <v>102</v>
      </c>
      <c r="J6563" t="s">
        <v>103</v>
      </c>
      <c r="K6563" t="s">
        <v>13056</v>
      </c>
      <c r="L6563" t="s">
        <v>13058</v>
      </c>
      <c r="M6563" t="e">
        <f>_xlfn.XLOOKUP(B6563,Sheet1!B:B,Sheet1!C:C)</f>
        <v>#N/A</v>
      </c>
    </row>
    <row r="6564" spans="2:13" hidden="1">
      <c r="B6564" t="s">
        <v>13055</v>
      </c>
      <c r="C6564" t="s">
        <v>13070</v>
      </c>
      <c r="D6564" t="s">
        <v>631</v>
      </c>
      <c r="E6564" t="s">
        <v>5154</v>
      </c>
      <c r="F6564">
        <v>0</v>
      </c>
      <c r="G6564">
        <v>0</v>
      </c>
      <c r="H6564" t="s">
        <v>103</v>
      </c>
      <c r="I6564" t="s">
        <v>102</v>
      </c>
      <c r="J6564" t="s">
        <v>103</v>
      </c>
      <c r="K6564" t="s">
        <v>13056</v>
      </c>
      <c r="L6564" t="s">
        <v>13058</v>
      </c>
      <c r="M6564" t="e">
        <f>_xlfn.XLOOKUP(B6564,Sheet1!B:B,Sheet1!C:C)</f>
        <v>#N/A</v>
      </c>
    </row>
    <row r="6565" spans="2:13" hidden="1">
      <c r="B6565" t="s">
        <v>13055</v>
      </c>
      <c r="C6565" t="s">
        <v>13071</v>
      </c>
      <c r="D6565" t="s">
        <v>631</v>
      </c>
      <c r="E6565" t="s">
        <v>5154</v>
      </c>
      <c r="F6565">
        <v>0</v>
      </c>
      <c r="G6565">
        <v>0</v>
      </c>
      <c r="H6565" t="s">
        <v>103</v>
      </c>
      <c r="I6565" t="s">
        <v>102</v>
      </c>
      <c r="J6565" t="s">
        <v>103</v>
      </c>
      <c r="K6565" t="s">
        <v>13056</v>
      </c>
      <c r="L6565" t="s">
        <v>13058</v>
      </c>
      <c r="M6565" t="e">
        <f>_xlfn.XLOOKUP(B6565,Sheet1!B:B,Sheet1!C:C)</f>
        <v>#N/A</v>
      </c>
    </row>
    <row r="6566" spans="2:13" hidden="1">
      <c r="B6566" t="s">
        <v>13072</v>
      </c>
      <c r="C6566" t="s">
        <v>13073</v>
      </c>
      <c r="D6566" t="s">
        <v>13074</v>
      </c>
      <c r="F6566">
        <v>40</v>
      </c>
      <c r="G6566">
        <v>111488</v>
      </c>
      <c r="H6566" t="s">
        <v>103</v>
      </c>
      <c r="I6566" t="s">
        <v>103</v>
      </c>
      <c r="J6566" t="s">
        <v>103</v>
      </c>
      <c r="K6566" t="s">
        <v>13075</v>
      </c>
      <c r="L6566" t="s">
        <v>315</v>
      </c>
      <c r="M6566" t="e">
        <f>_xlfn.XLOOKUP(B6566,Sheet1!B:B,Sheet1!C:C)</f>
        <v>#N/A</v>
      </c>
    </row>
    <row r="6567" spans="2:13" hidden="1">
      <c r="B6567" t="s">
        <v>13072</v>
      </c>
      <c r="C6567" t="s">
        <v>13076</v>
      </c>
      <c r="D6567" t="s">
        <v>13077</v>
      </c>
      <c r="F6567">
        <v>40</v>
      </c>
      <c r="G6567">
        <v>111022</v>
      </c>
      <c r="H6567" t="s">
        <v>103</v>
      </c>
      <c r="I6567" t="s">
        <v>103</v>
      </c>
      <c r="J6567" t="s">
        <v>103</v>
      </c>
      <c r="K6567" t="s">
        <v>13075</v>
      </c>
      <c r="L6567" t="s">
        <v>315</v>
      </c>
      <c r="M6567" t="e">
        <f>_xlfn.XLOOKUP(B6567,Sheet1!B:B,Sheet1!C:C)</f>
        <v>#N/A</v>
      </c>
    </row>
    <row r="6568" spans="2:13" hidden="1">
      <c r="B6568" t="s">
        <v>13072</v>
      </c>
      <c r="C6568" t="s">
        <v>13075</v>
      </c>
      <c r="D6568" t="s">
        <v>315</v>
      </c>
      <c r="E6568" t="s">
        <v>5070</v>
      </c>
      <c r="F6568">
        <v>40</v>
      </c>
      <c r="G6568">
        <v>104636</v>
      </c>
      <c r="H6568" t="s">
        <v>102</v>
      </c>
      <c r="I6568" t="s">
        <v>102</v>
      </c>
      <c r="J6568" t="s">
        <v>103</v>
      </c>
      <c r="K6568" t="s">
        <v>13075</v>
      </c>
      <c r="L6568" t="s">
        <v>315</v>
      </c>
      <c r="M6568" t="e">
        <f>_xlfn.XLOOKUP(B6568,Sheet1!B:B,Sheet1!C:C)</f>
        <v>#N/A</v>
      </c>
    </row>
    <row r="6569" spans="2:13" hidden="1">
      <c r="B6569" t="s">
        <v>13072</v>
      </c>
      <c r="C6569" t="s">
        <v>13078</v>
      </c>
      <c r="D6569" t="s">
        <v>5224</v>
      </c>
      <c r="E6569" t="s">
        <v>5070</v>
      </c>
      <c r="F6569">
        <v>0.5</v>
      </c>
      <c r="G6569">
        <v>0</v>
      </c>
      <c r="H6569" t="s">
        <v>102</v>
      </c>
      <c r="I6569" t="s">
        <v>102</v>
      </c>
      <c r="J6569" t="s">
        <v>103</v>
      </c>
      <c r="K6569" t="s">
        <v>13075</v>
      </c>
      <c r="L6569" t="s">
        <v>315</v>
      </c>
      <c r="M6569" t="e">
        <f>_xlfn.XLOOKUP(B6569,Sheet1!B:B,Sheet1!C:C)</f>
        <v>#N/A</v>
      </c>
    </row>
    <row r="6570" spans="2:13" hidden="1">
      <c r="B6570" t="s">
        <v>13072</v>
      </c>
      <c r="C6570" t="s">
        <v>13079</v>
      </c>
      <c r="D6570" t="s">
        <v>13080</v>
      </c>
      <c r="F6570">
        <v>40</v>
      </c>
      <c r="G6570">
        <v>108400</v>
      </c>
      <c r="H6570" t="s">
        <v>103</v>
      </c>
      <c r="I6570" t="s">
        <v>103</v>
      </c>
      <c r="J6570" t="s">
        <v>103</v>
      </c>
      <c r="K6570" t="s">
        <v>13075</v>
      </c>
      <c r="L6570" t="s">
        <v>315</v>
      </c>
      <c r="M6570" t="e">
        <f>_xlfn.XLOOKUP(B6570,Sheet1!B:B,Sheet1!C:C)</f>
        <v>#N/A</v>
      </c>
    </row>
    <row r="6571" spans="2:13" hidden="1">
      <c r="B6571" t="s">
        <v>13072</v>
      </c>
      <c r="C6571" t="s">
        <v>13081</v>
      </c>
      <c r="D6571" t="s">
        <v>13082</v>
      </c>
      <c r="F6571">
        <v>40</v>
      </c>
      <c r="G6571">
        <v>112013</v>
      </c>
      <c r="H6571" t="s">
        <v>103</v>
      </c>
      <c r="I6571" t="s">
        <v>103</v>
      </c>
      <c r="J6571" t="s">
        <v>103</v>
      </c>
      <c r="K6571" t="s">
        <v>13075</v>
      </c>
      <c r="L6571" t="s">
        <v>315</v>
      </c>
      <c r="M6571" t="e">
        <f>_xlfn.XLOOKUP(B6571,Sheet1!B:B,Sheet1!C:C)</f>
        <v>#N/A</v>
      </c>
    </row>
    <row r="6572" spans="2:13" hidden="1">
      <c r="B6572" t="s">
        <v>13072</v>
      </c>
      <c r="C6572" t="s">
        <v>13083</v>
      </c>
      <c r="D6572" t="s">
        <v>13074</v>
      </c>
      <c r="F6572">
        <v>40</v>
      </c>
      <c r="G6572">
        <v>119860</v>
      </c>
      <c r="H6572" t="s">
        <v>103</v>
      </c>
      <c r="I6572" t="s">
        <v>103</v>
      </c>
      <c r="J6572" t="s">
        <v>103</v>
      </c>
      <c r="K6572" t="s">
        <v>13075</v>
      </c>
      <c r="L6572" t="s">
        <v>315</v>
      </c>
      <c r="M6572" t="e">
        <f>_xlfn.XLOOKUP(B6572,Sheet1!B:B,Sheet1!C:C)</f>
        <v>#N/A</v>
      </c>
    </row>
    <row r="6573" spans="2:13" hidden="1">
      <c r="B6573" t="s">
        <v>13072</v>
      </c>
      <c r="C6573" t="s">
        <v>13084</v>
      </c>
      <c r="D6573" t="s">
        <v>180</v>
      </c>
      <c r="E6573" t="s">
        <v>5154</v>
      </c>
      <c r="F6573">
        <v>0.5</v>
      </c>
      <c r="G6573">
        <v>0</v>
      </c>
      <c r="H6573" t="s">
        <v>103</v>
      </c>
      <c r="I6573" t="s">
        <v>102</v>
      </c>
      <c r="J6573" t="s">
        <v>103</v>
      </c>
      <c r="K6573" t="s">
        <v>13075</v>
      </c>
      <c r="L6573" t="s">
        <v>315</v>
      </c>
      <c r="M6573" t="e">
        <f>_xlfn.XLOOKUP(B6573,Sheet1!B:B,Sheet1!C:C)</f>
        <v>#N/A</v>
      </c>
    </row>
    <row r="6574" spans="2:13" hidden="1">
      <c r="B6574" t="s">
        <v>13072</v>
      </c>
      <c r="C6574" t="s">
        <v>13085</v>
      </c>
      <c r="D6574" t="s">
        <v>149</v>
      </c>
      <c r="E6574" t="s">
        <v>5070</v>
      </c>
      <c r="F6574">
        <v>1</v>
      </c>
      <c r="G6574">
        <v>0</v>
      </c>
      <c r="H6574" t="s">
        <v>102</v>
      </c>
      <c r="I6574" t="s">
        <v>102</v>
      </c>
      <c r="J6574" t="s">
        <v>103</v>
      </c>
      <c r="K6574" t="s">
        <v>13075</v>
      </c>
      <c r="L6574" t="s">
        <v>315</v>
      </c>
      <c r="M6574" t="e">
        <f>_xlfn.XLOOKUP(B6574,Sheet1!B:B,Sheet1!C:C)</f>
        <v>#N/A</v>
      </c>
    </row>
    <row r="6575" spans="2:13" hidden="1">
      <c r="B6575" t="s">
        <v>13072</v>
      </c>
      <c r="C6575" t="s">
        <v>13086</v>
      </c>
      <c r="D6575" t="s">
        <v>180</v>
      </c>
      <c r="E6575" t="s">
        <v>5154</v>
      </c>
      <c r="F6575">
        <v>0.5</v>
      </c>
      <c r="G6575">
        <v>0</v>
      </c>
      <c r="H6575" t="s">
        <v>103</v>
      </c>
      <c r="I6575" t="s">
        <v>102</v>
      </c>
      <c r="J6575" t="s">
        <v>103</v>
      </c>
      <c r="K6575" t="s">
        <v>13075</v>
      </c>
      <c r="L6575" t="s">
        <v>315</v>
      </c>
      <c r="M6575" t="e">
        <f>_xlfn.XLOOKUP(B6575,Sheet1!B:B,Sheet1!C:C)</f>
        <v>#N/A</v>
      </c>
    </row>
    <row r="6576" spans="2:13" hidden="1">
      <c r="B6576" t="s">
        <v>13072</v>
      </c>
      <c r="C6576" t="s">
        <v>13087</v>
      </c>
      <c r="D6576" t="s">
        <v>180</v>
      </c>
      <c r="E6576" t="s">
        <v>5154</v>
      </c>
      <c r="F6576">
        <v>0.5</v>
      </c>
      <c r="G6576">
        <v>0</v>
      </c>
      <c r="H6576" t="s">
        <v>103</v>
      </c>
      <c r="I6576" t="s">
        <v>102</v>
      </c>
      <c r="J6576" t="s">
        <v>103</v>
      </c>
      <c r="K6576" t="s">
        <v>13075</v>
      </c>
      <c r="L6576" t="s">
        <v>315</v>
      </c>
      <c r="M6576" t="e">
        <f>_xlfn.XLOOKUP(B6576,Sheet1!B:B,Sheet1!C:C)</f>
        <v>#N/A</v>
      </c>
    </row>
    <row r="6577" spans="2:13" hidden="1">
      <c r="B6577" t="s">
        <v>13088</v>
      </c>
      <c r="C6577" t="s">
        <v>13089</v>
      </c>
      <c r="D6577" t="s">
        <v>13090</v>
      </c>
      <c r="F6577">
        <v>50</v>
      </c>
      <c r="G6577">
        <v>118151</v>
      </c>
      <c r="H6577" t="s">
        <v>103</v>
      </c>
      <c r="I6577" t="s">
        <v>103</v>
      </c>
      <c r="J6577" t="s">
        <v>103</v>
      </c>
      <c r="K6577" t="s">
        <v>13091</v>
      </c>
      <c r="L6577" t="s">
        <v>6235</v>
      </c>
      <c r="M6577" t="e">
        <f>_xlfn.XLOOKUP(B6577,Sheet1!B:B,Sheet1!C:C)</f>
        <v>#N/A</v>
      </c>
    </row>
    <row r="6578" spans="2:13" hidden="1">
      <c r="B6578" t="s">
        <v>13088</v>
      </c>
      <c r="C6578" t="s">
        <v>13092</v>
      </c>
      <c r="D6578" t="s">
        <v>226</v>
      </c>
      <c r="E6578" t="s">
        <v>5154</v>
      </c>
      <c r="F6578">
        <v>1</v>
      </c>
      <c r="G6578">
        <v>0</v>
      </c>
      <c r="H6578" t="s">
        <v>103</v>
      </c>
      <c r="I6578" t="s">
        <v>102</v>
      </c>
      <c r="J6578" t="s">
        <v>103</v>
      </c>
      <c r="K6578" t="s">
        <v>13091</v>
      </c>
      <c r="L6578" t="s">
        <v>6235</v>
      </c>
      <c r="M6578" t="e">
        <f>_xlfn.XLOOKUP(B6578,Sheet1!B:B,Sheet1!C:C)</f>
        <v>#N/A</v>
      </c>
    </row>
    <row r="6579" spans="2:13" hidden="1">
      <c r="B6579" t="s">
        <v>13088</v>
      </c>
      <c r="C6579" t="s">
        <v>13091</v>
      </c>
      <c r="D6579" t="s">
        <v>13093</v>
      </c>
      <c r="E6579" t="s">
        <v>5073</v>
      </c>
      <c r="F6579">
        <v>50</v>
      </c>
      <c r="G6579">
        <v>166431</v>
      </c>
      <c r="H6579" t="s">
        <v>102</v>
      </c>
      <c r="I6579" t="s">
        <v>103</v>
      </c>
      <c r="J6579" t="s">
        <v>103</v>
      </c>
      <c r="K6579" t="s">
        <v>13091</v>
      </c>
      <c r="L6579" t="s">
        <v>6235</v>
      </c>
      <c r="M6579" t="e">
        <f>_xlfn.XLOOKUP(B6579,Sheet1!B:B,Sheet1!C:C)</f>
        <v>#N/A</v>
      </c>
    </row>
    <row r="6580" spans="2:13" hidden="1">
      <c r="B6580" t="s">
        <v>13088</v>
      </c>
      <c r="C6580" t="s">
        <v>13094</v>
      </c>
      <c r="D6580" t="s">
        <v>226</v>
      </c>
      <c r="E6580" t="s">
        <v>5154</v>
      </c>
      <c r="F6580">
        <v>1</v>
      </c>
      <c r="G6580">
        <v>0</v>
      </c>
      <c r="H6580" t="s">
        <v>103</v>
      </c>
      <c r="I6580" t="s">
        <v>102</v>
      </c>
      <c r="J6580" t="s">
        <v>103</v>
      </c>
      <c r="K6580" t="s">
        <v>13091</v>
      </c>
      <c r="L6580" t="s">
        <v>6235</v>
      </c>
      <c r="M6580" t="e">
        <f>_xlfn.XLOOKUP(B6580,Sheet1!B:B,Sheet1!C:C)</f>
        <v>#N/A</v>
      </c>
    </row>
    <row r="6581" spans="2:13" hidden="1">
      <c r="B6581" t="s">
        <v>13088</v>
      </c>
      <c r="C6581" t="s">
        <v>13095</v>
      </c>
      <c r="D6581" t="s">
        <v>5532</v>
      </c>
      <c r="E6581" t="s">
        <v>5070</v>
      </c>
      <c r="F6581">
        <v>3</v>
      </c>
      <c r="G6581">
        <v>0</v>
      </c>
      <c r="H6581" t="s">
        <v>102</v>
      </c>
      <c r="I6581" t="s">
        <v>102</v>
      </c>
      <c r="J6581" t="s">
        <v>103</v>
      </c>
      <c r="K6581" t="s">
        <v>13091</v>
      </c>
      <c r="L6581" t="s">
        <v>6235</v>
      </c>
      <c r="M6581" t="e">
        <f>_xlfn.XLOOKUP(B6581,Sheet1!B:B,Sheet1!C:C)</f>
        <v>#N/A</v>
      </c>
    </row>
    <row r="6582" spans="2:13" hidden="1">
      <c r="B6582" t="s">
        <v>13088</v>
      </c>
      <c r="C6582" t="s">
        <v>13096</v>
      </c>
      <c r="D6582" t="s">
        <v>226</v>
      </c>
      <c r="E6582" t="s">
        <v>5154</v>
      </c>
      <c r="F6582">
        <v>1</v>
      </c>
      <c r="G6582">
        <v>0</v>
      </c>
      <c r="H6582" t="s">
        <v>103</v>
      </c>
      <c r="I6582" t="s">
        <v>102</v>
      </c>
      <c r="J6582" t="s">
        <v>103</v>
      </c>
      <c r="K6582" t="s">
        <v>13091</v>
      </c>
      <c r="L6582" t="s">
        <v>6235</v>
      </c>
      <c r="M6582" t="e">
        <f>_xlfn.XLOOKUP(B6582,Sheet1!B:B,Sheet1!C:C)</f>
        <v>#N/A</v>
      </c>
    </row>
    <row r="6583" spans="2:13" hidden="1">
      <c r="B6583" t="s">
        <v>13088</v>
      </c>
      <c r="C6583" t="s">
        <v>13097</v>
      </c>
      <c r="D6583" t="s">
        <v>226</v>
      </c>
      <c r="E6583" t="s">
        <v>5154</v>
      </c>
      <c r="F6583">
        <v>1</v>
      </c>
      <c r="G6583">
        <v>0</v>
      </c>
      <c r="H6583" t="s">
        <v>103</v>
      </c>
      <c r="I6583" t="s">
        <v>102</v>
      </c>
      <c r="J6583" t="s">
        <v>103</v>
      </c>
      <c r="K6583" t="s">
        <v>13091</v>
      </c>
      <c r="L6583" t="s">
        <v>6235</v>
      </c>
      <c r="M6583" t="e">
        <f>_xlfn.XLOOKUP(B6583,Sheet1!B:B,Sheet1!C:C)</f>
        <v>#N/A</v>
      </c>
    </row>
    <row r="6584" spans="2:13" hidden="1">
      <c r="B6584" t="s">
        <v>13088</v>
      </c>
      <c r="C6584" t="s">
        <v>13098</v>
      </c>
      <c r="D6584" t="s">
        <v>13099</v>
      </c>
      <c r="E6584" t="s">
        <v>5073</v>
      </c>
      <c r="F6584">
        <v>50</v>
      </c>
      <c r="G6584">
        <v>237600</v>
      </c>
      <c r="H6584" t="s">
        <v>102</v>
      </c>
      <c r="I6584" t="s">
        <v>103</v>
      </c>
      <c r="J6584" t="s">
        <v>103</v>
      </c>
      <c r="K6584" t="s">
        <v>13091</v>
      </c>
      <c r="L6584" t="s">
        <v>6235</v>
      </c>
      <c r="M6584" t="e">
        <f>_xlfn.XLOOKUP(B6584,Sheet1!B:B,Sheet1!C:C)</f>
        <v>#N/A</v>
      </c>
    </row>
    <row r="6585" spans="2:13" hidden="1">
      <c r="B6585" t="s">
        <v>13088</v>
      </c>
      <c r="C6585" t="s">
        <v>13100</v>
      </c>
      <c r="D6585" t="s">
        <v>142</v>
      </c>
      <c r="E6585" t="s">
        <v>5070</v>
      </c>
      <c r="F6585">
        <v>3</v>
      </c>
      <c r="G6585">
        <v>0</v>
      </c>
      <c r="H6585" t="s">
        <v>102</v>
      </c>
      <c r="I6585" t="s">
        <v>102</v>
      </c>
      <c r="J6585" t="s">
        <v>103</v>
      </c>
      <c r="K6585" t="s">
        <v>13091</v>
      </c>
      <c r="L6585" t="s">
        <v>6235</v>
      </c>
      <c r="M6585" t="e">
        <f>_xlfn.XLOOKUP(B6585,Sheet1!B:B,Sheet1!C:C)</f>
        <v>#N/A</v>
      </c>
    </row>
    <row r="6586" spans="2:13" hidden="1">
      <c r="B6586" t="s">
        <v>13088</v>
      </c>
      <c r="C6586" t="s">
        <v>13101</v>
      </c>
      <c r="D6586" t="s">
        <v>6000</v>
      </c>
      <c r="E6586" t="s">
        <v>5154</v>
      </c>
      <c r="F6586">
        <v>1</v>
      </c>
      <c r="G6586">
        <v>0</v>
      </c>
      <c r="H6586" t="s">
        <v>103</v>
      </c>
      <c r="I6586" t="s">
        <v>102</v>
      </c>
      <c r="J6586" t="s">
        <v>103</v>
      </c>
      <c r="K6586" t="s">
        <v>13091</v>
      </c>
      <c r="L6586" t="s">
        <v>6235</v>
      </c>
      <c r="M6586" t="e">
        <f>_xlfn.XLOOKUP(B6586,Sheet1!B:B,Sheet1!C:C)</f>
        <v>#N/A</v>
      </c>
    </row>
    <row r="6587" spans="2:13" hidden="1">
      <c r="B6587" t="s">
        <v>13088</v>
      </c>
      <c r="C6587" t="s">
        <v>13102</v>
      </c>
      <c r="D6587" t="s">
        <v>5215</v>
      </c>
      <c r="E6587" t="s">
        <v>5070</v>
      </c>
      <c r="F6587">
        <v>3</v>
      </c>
      <c r="G6587">
        <v>0</v>
      </c>
      <c r="H6587" t="s">
        <v>102</v>
      </c>
      <c r="I6587" t="s">
        <v>102</v>
      </c>
      <c r="J6587" t="s">
        <v>103</v>
      </c>
      <c r="K6587" t="s">
        <v>13091</v>
      </c>
      <c r="L6587" t="s">
        <v>6235</v>
      </c>
      <c r="M6587" t="e">
        <f>_xlfn.XLOOKUP(B6587,Sheet1!B:B,Sheet1!C:C)</f>
        <v>#N/A</v>
      </c>
    </row>
    <row r="6588" spans="2:13" hidden="1">
      <c r="B6588" t="s">
        <v>13088</v>
      </c>
      <c r="C6588" t="s">
        <v>13103</v>
      </c>
      <c r="D6588" t="s">
        <v>8841</v>
      </c>
      <c r="F6588">
        <v>50</v>
      </c>
      <c r="G6588">
        <v>136283</v>
      </c>
      <c r="H6588" t="s">
        <v>103</v>
      </c>
      <c r="I6588" t="s">
        <v>103</v>
      </c>
      <c r="J6588" t="s">
        <v>103</v>
      </c>
      <c r="K6588" t="s">
        <v>13091</v>
      </c>
      <c r="L6588" t="s">
        <v>6235</v>
      </c>
      <c r="M6588" t="e">
        <f>_xlfn.XLOOKUP(B6588,Sheet1!B:B,Sheet1!C:C)</f>
        <v>#N/A</v>
      </c>
    </row>
    <row r="6589" spans="2:13" hidden="1">
      <c r="B6589" t="s">
        <v>13088</v>
      </c>
      <c r="C6589" t="s">
        <v>13104</v>
      </c>
      <c r="D6589" t="s">
        <v>13105</v>
      </c>
      <c r="F6589">
        <v>50</v>
      </c>
      <c r="G6589">
        <v>120229</v>
      </c>
      <c r="H6589" t="s">
        <v>103</v>
      </c>
      <c r="I6589" t="s">
        <v>103</v>
      </c>
      <c r="J6589" t="s">
        <v>103</v>
      </c>
      <c r="K6589" t="s">
        <v>13091</v>
      </c>
      <c r="L6589" t="s">
        <v>6235</v>
      </c>
      <c r="M6589" t="e">
        <f>_xlfn.XLOOKUP(B6589,Sheet1!B:B,Sheet1!C:C)</f>
        <v>#N/A</v>
      </c>
    </row>
    <row r="6590" spans="2:13" hidden="1">
      <c r="B6590" t="s">
        <v>13088</v>
      </c>
      <c r="C6590" t="s">
        <v>13106</v>
      </c>
      <c r="D6590" t="s">
        <v>670</v>
      </c>
      <c r="E6590" t="s">
        <v>5070</v>
      </c>
      <c r="F6590">
        <v>3</v>
      </c>
      <c r="G6590">
        <v>0</v>
      </c>
      <c r="H6590" t="s">
        <v>102</v>
      </c>
      <c r="I6590" t="s">
        <v>102</v>
      </c>
      <c r="J6590" t="s">
        <v>103</v>
      </c>
      <c r="K6590" t="s">
        <v>13091</v>
      </c>
      <c r="L6590" t="s">
        <v>6235</v>
      </c>
      <c r="M6590" t="e">
        <f>_xlfn.XLOOKUP(B6590,Sheet1!B:B,Sheet1!C:C)</f>
        <v>#N/A</v>
      </c>
    </row>
    <row r="6591" spans="2:13" hidden="1">
      <c r="B6591" t="s">
        <v>13088</v>
      </c>
      <c r="C6591" t="s">
        <v>13107</v>
      </c>
      <c r="D6591" t="s">
        <v>226</v>
      </c>
      <c r="E6591" t="s">
        <v>5154</v>
      </c>
      <c r="F6591">
        <v>1</v>
      </c>
      <c r="G6591">
        <v>0</v>
      </c>
      <c r="H6591" t="s">
        <v>103</v>
      </c>
      <c r="I6591" t="s">
        <v>102</v>
      </c>
      <c r="J6591" t="s">
        <v>103</v>
      </c>
      <c r="K6591" t="s">
        <v>13091</v>
      </c>
      <c r="L6591" t="s">
        <v>6235</v>
      </c>
      <c r="M6591" t="e">
        <f>_xlfn.XLOOKUP(B6591,Sheet1!B:B,Sheet1!C:C)</f>
        <v>#N/A</v>
      </c>
    </row>
    <row r="6592" spans="2:13" hidden="1">
      <c r="B6592" t="s">
        <v>13088</v>
      </c>
      <c r="C6592" t="s">
        <v>13108</v>
      </c>
      <c r="D6592" t="s">
        <v>226</v>
      </c>
      <c r="E6592" t="s">
        <v>5154</v>
      </c>
      <c r="F6592">
        <v>1</v>
      </c>
      <c r="G6592">
        <v>0</v>
      </c>
      <c r="H6592" t="s">
        <v>103</v>
      </c>
      <c r="I6592" t="s">
        <v>102</v>
      </c>
      <c r="J6592" t="s">
        <v>103</v>
      </c>
      <c r="K6592" t="s">
        <v>13091</v>
      </c>
      <c r="L6592" t="s">
        <v>6235</v>
      </c>
      <c r="M6592" t="e">
        <f>_xlfn.XLOOKUP(B6592,Sheet1!B:B,Sheet1!C:C)</f>
        <v>#N/A</v>
      </c>
    </row>
    <row r="6593" spans="2:13" hidden="1">
      <c r="B6593" t="s">
        <v>13088</v>
      </c>
      <c r="C6593" t="s">
        <v>13109</v>
      </c>
      <c r="D6593" t="s">
        <v>226</v>
      </c>
      <c r="E6593" t="s">
        <v>5154</v>
      </c>
      <c r="F6593">
        <v>1</v>
      </c>
      <c r="G6593">
        <v>0</v>
      </c>
      <c r="H6593" t="s">
        <v>103</v>
      </c>
      <c r="I6593" t="s">
        <v>102</v>
      </c>
      <c r="J6593" t="s">
        <v>103</v>
      </c>
      <c r="K6593" t="s">
        <v>13091</v>
      </c>
      <c r="L6593" t="s">
        <v>6235</v>
      </c>
      <c r="M6593" t="e">
        <f>_xlfn.XLOOKUP(B6593,Sheet1!B:B,Sheet1!C:C)</f>
        <v>#N/A</v>
      </c>
    </row>
    <row r="6594" spans="2:13" hidden="1">
      <c r="B6594" t="s">
        <v>13088</v>
      </c>
      <c r="C6594" t="s">
        <v>13110</v>
      </c>
      <c r="D6594" t="s">
        <v>13111</v>
      </c>
      <c r="E6594" t="s">
        <v>5154</v>
      </c>
      <c r="F6594">
        <v>1</v>
      </c>
      <c r="G6594">
        <v>0</v>
      </c>
      <c r="H6594" t="s">
        <v>103</v>
      </c>
      <c r="I6594" t="s">
        <v>102</v>
      </c>
      <c r="J6594" t="s">
        <v>103</v>
      </c>
      <c r="K6594" t="s">
        <v>13091</v>
      </c>
      <c r="L6594" t="s">
        <v>6235</v>
      </c>
      <c r="M6594" t="e">
        <f>_xlfn.XLOOKUP(B6594,Sheet1!B:B,Sheet1!C:C)</f>
        <v>#N/A</v>
      </c>
    </row>
    <row r="6595" spans="2:13" hidden="1">
      <c r="B6595" t="s">
        <v>13088</v>
      </c>
      <c r="C6595" t="s">
        <v>13112</v>
      </c>
      <c r="D6595" t="s">
        <v>226</v>
      </c>
      <c r="E6595" t="s">
        <v>5154</v>
      </c>
      <c r="F6595">
        <v>1</v>
      </c>
      <c r="G6595">
        <v>0</v>
      </c>
      <c r="H6595" t="s">
        <v>103</v>
      </c>
      <c r="I6595" t="s">
        <v>102</v>
      </c>
      <c r="J6595" t="s">
        <v>103</v>
      </c>
      <c r="K6595" t="s">
        <v>13091</v>
      </c>
      <c r="L6595" t="s">
        <v>6235</v>
      </c>
      <c r="M6595" t="e">
        <f>_xlfn.XLOOKUP(B6595,Sheet1!B:B,Sheet1!C:C)</f>
        <v>#N/A</v>
      </c>
    </row>
    <row r="6596" spans="2:13" hidden="1">
      <c r="B6596" t="s">
        <v>13088</v>
      </c>
      <c r="C6596" t="s">
        <v>13113</v>
      </c>
      <c r="D6596" t="s">
        <v>6000</v>
      </c>
      <c r="E6596" t="s">
        <v>5154</v>
      </c>
      <c r="F6596">
        <v>2</v>
      </c>
      <c r="G6596">
        <v>0</v>
      </c>
      <c r="H6596" t="s">
        <v>103</v>
      </c>
      <c r="I6596" t="s">
        <v>102</v>
      </c>
      <c r="J6596" t="s">
        <v>103</v>
      </c>
      <c r="K6596" t="s">
        <v>13091</v>
      </c>
      <c r="L6596" t="s">
        <v>6235</v>
      </c>
      <c r="M6596" t="e">
        <f>_xlfn.XLOOKUP(B6596,Sheet1!B:B,Sheet1!C:C)</f>
        <v>#N/A</v>
      </c>
    </row>
    <row r="6597" spans="2:13" hidden="1">
      <c r="B6597" t="s">
        <v>13088</v>
      </c>
      <c r="C6597" t="s">
        <v>8207</v>
      </c>
      <c r="D6597" t="s">
        <v>13114</v>
      </c>
      <c r="E6597" t="s">
        <v>5154</v>
      </c>
      <c r="F6597">
        <v>1</v>
      </c>
      <c r="G6597">
        <v>0</v>
      </c>
      <c r="H6597" t="s">
        <v>103</v>
      </c>
      <c r="I6597" t="s">
        <v>102</v>
      </c>
      <c r="J6597" t="s">
        <v>103</v>
      </c>
      <c r="K6597" t="s">
        <v>13091</v>
      </c>
      <c r="L6597" t="s">
        <v>6235</v>
      </c>
      <c r="M6597" t="e">
        <f>_xlfn.XLOOKUP(B6597,Sheet1!B:B,Sheet1!C:C)</f>
        <v>#N/A</v>
      </c>
    </row>
    <row r="6598" spans="2:13" hidden="1">
      <c r="B6598" t="s">
        <v>13088</v>
      </c>
      <c r="C6598" t="s">
        <v>13115</v>
      </c>
      <c r="D6598" t="s">
        <v>226</v>
      </c>
      <c r="E6598" t="s">
        <v>5154</v>
      </c>
      <c r="F6598">
        <v>1</v>
      </c>
      <c r="G6598">
        <v>0</v>
      </c>
      <c r="H6598" t="s">
        <v>103</v>
      </c>
      <c r="I6598" t="s">
        <v>102</v>
      </c>
      <c r="J6598" t="s">
        <v>103</v>
      </c>
      <c r="K6598" t="s">
        <v>13091</v>
      </c>
      <c r="L6598" t="s">
        <v>6235</v>
      </c>
      <c r="M6598" t="e">
        <f>_xlfn.XLOOKUP(B6598,Sheet1!B:B,Sheet1!C:C)</f>
        <v>#N/A</v>
      </c>
    </row>
    <row r="6599" spans="2:13" hidden="1">
      <c r="B6599" t="s">
        <v>13088</v>
      </c>
      <c r="C6599" t="s">
        <v>13116</v>
      </c>
      <c r="D6599" t="s">
        <v>13117</v>
      </c>
      <c r="F6599">
        <v>50</v>
      </c>
      <c r="G6599">
        <v>124633</v>
      </c>
      <c r="H6599" t="s">
        <v>103</v>
      </c>
      <c r="I6599" t="s">
        <v>103</v>
      </c>
      <c r="J6599" t="s">
        <v>103</v>
      </c>
      <c r="K6599" t="s">
        <v>13091</v>
      </c>
      <c r="L6599" t="s">
        <v>6235</v>
      </c>
      <c r="M6599" t="e">
        <f>_xlfn.XLOOKUP(B6599,Sheet1!B:B,Sheet1!C:C)</f>
        <v>#N/A</v>
      </c>
    </row>
    <row r="6600" spans="2:13" hidden="1">
      <c r="B6600" t="s">
        <v>13118</v>
      </c>
      <c r="C6600" t="s">
        <v>13119</v>
      </c>
      <c r="D6600" t="s">
        <v>180</v>
      </c>
      <c r="E6600" t="s">
        <v>5154</v>
      </c>
      <c r="F6600">
        <v>1</v>
      </c>
      <c r="G6600">
        <v>0</v>
      </c>
      <c r="H6600" t="s">
        <v>103</v>
      </c>
      <c r="I6600" t="s">
        <v>102</v>
      </c>
      <c r="J6600" t="s">
        <v>103</v>
      </c>
      <c r="K6600" t="s">
        <v>13120</v>
      </c>
      <c r="L6600" t="s">
        <v>267</v>
      </c>
      <c r="M6600" t="e">
        <f>_xlfn.XLOOKUP(B6600,Sheet1!B:B,Sheet1!C:C)</f>
        <v>#N/A</v>
      </c>
    </row>
    <row r="6601" spans="2:13" hidden="1">
      <c r="B6601" t="s">
        <v>13118</v>
      </c>
      <c r="C6601" t="s">
        <v>13121</v>
      </c>
      <c r="D6601" t="s">
        <v>180</v>
      </c>
      <c r="E6601" t="s">
        <v>5154</v>
      </c>
      <c r="F6601">
        <v>1</v>
      </c>
      <c r="G6601">
        <v>0</v>
      </c>
      <c r="H6601" t="s">
        <v>103</v>
      </c>
      <c r="I6601" t="s">
        <v>102</v>
      </c>
      <c r="J6601" t="s">
        <v>103</v>
      </c>
      <c r="K6601" t="s">
        <v>13120</v>
      </c>
      <c r="L6601" t="s">
        <v>267</v>
      </c>
      <c r="M6601" t="e">
        <f>_xlfn.XLOOKUP(B6601,Sheet1!B:B,Sheet1!C:C)</f>
        <v>#N/A</v>
      </c>
    </row>
    <row r="6602" spans="2:13" hidden="1">
      <c r="B6602" t="s">
        <v>13118</v>
      </c>
      <c r="C6602" t="s">
        <v>13122</v>
      </c>
      <c r="D6602" t="s">
        <v>5224</v>
      </c>
      <c r="E6602" t="s">
        <v>5070</v>
      </c>
      <c r="F6602">
        <v>2</v>
      </c>
      <c r="G6602">
        <v>0</v>
      </c>
      <c r="H6602" t="s">
        <v>102</v>
      </c>
      <c r="I6602" t="s">
        <v>102</v>
      </c>
      <c r="J6602" t="s">
        <v>103</v>
      </c>
      <c r="K6602" t="s">
        <v>13120</v>
      </c>
      <c r="L6602" t="s">
        <v>267</v>
      </c>
      <c r="M6602" t="e">
        <f>_xlfn.XLOOKUP(B6602,Sheet1!B:B,Sheet1!C:C)</f>
        <v>#N/A</v>
      </c>
    </row>
    <row r="6603" spans="2:13" hidden="1">
      <c r="B6603" t="s">
        <v>13118</v>
      </c>
      <c r="C6603" t="s">
        <v>13123</v>
      </c>
      <c r="D6603" t="s">
        <v>180</v>
      </c>
      <c r="E6603" t="s">
        <v>5154</v>
      </c>
      <c r="F6603">
        <v>1</v>
      </c>
      <c r="G6603">
        <v>0</v>
      </c>
      <c r="H6603" t="s">
        <v>103</v>
      </c>
      <c r="I6603" t="s">
        <v>102</v>
      </c>
      <c r="J6603" t="s">
        <v>103</v>
      </c>
      <c r="K6603" t="s">
        <v>13120</v>
      </c>
      <c r="L6603" t="s">
        <v>267</v>
      </c>
      <c r="M6603" t="e">
        <f>_xlfn.XLOOKUP(B6603,Sheet1!B:B,Sheet1!C:C)</f>
        <v>#N/A</v>
      </c>
    </row>
    <row r="6604" spans="2:13" hidden="1">
      <c r="B6604" t="s">
        <v>13118</v>
      </c>
      <c r="C6604" t="s">
        <v>13124</v>
      </c>
      <c r="D6604" t="s">
        <v>180</v>
      </c>
      <c r="E6604" t="s">
        <v>5154</v>
      </c>
      <c r="F6604">
        <v>1</v>
      </c>
      <c r="G6604">
        <v>0</v>
      </c>
      <c r="H6604" t="s">
        <v>103</v>
      </c>
      <c r="I6604" t="s">
        <v>102</v>
      </c>
      <c r="J6604" t="s">
        <v>103</v>
      </c>
      <c r="K6604" t="s">
        <v>13120</v>
      </c>
      <c r="L6604" t="s">
        <v>267</v>
      </c>
      <c r="M6604" t="e">
        <f>_xlfn.XLOOKUP(B6604,Sheet1!B:B,Sheet1!C:C)</f>
        <v>#N/A</v>
      </c>
    </row>
    <row r="6605" spans="2:13" hidden="1">
      <c r="B6605" t="s">
        <v>13118</v>
      </c>
      <c r="C6605" t="s">
        <v>13125</v>
      </c>
      <c r="D6605" t="s">
        <v>180</v>
      </c>
      <c r="E6605" t="s">
        <v>5154</v>
      </c>
      <c r="F6605">
        <v>1</v>
      </c>
      <c r="G6605">
        <v>0</v>
      </c>
      <c r="H6605" t="s">
        <v>103</v>
      </c>
      <c r="I6605" t="s">
        <v>102</v>
      </c>
      <c r="J6605" t="s">
        <v>103</v>
      </c>
      <c r="K6605" t="s">
        <v>13120</v>
      </c>
      <c r="L6605" t="s">
        <v>267</v>
      </c>
      <c r="M6605" t="e">
        <f>_xlfn.XLOOKUP(B6605,Sheet1!B:B,Sheet1!C:C)</f>
        <v>#N/A</v>
      </c>
    </row>
    <row r="6606" spans="2:13" hidden="1">
      <c r="B6606" t="s">
        <v>13118</v>
      </c>
      <c r="C6606" t="s">
        <v>13126</v>
      </c>
      <c r="D6606" t="s">
        <v>180</v>
      </c>
      <c r="E6606" t="s">
        <v>5154</v>
      </c>
      <c r="F6606">
        <v>1</v>
      </c>
      <c r="G6606">
        <v>0</v>
      </c>
      <c r="H6606" t="s">
        <v>103</v>
      </c>
      <c r="I6606" t="s">
        <v>102</v>
      </c>
      <c r="J6606" t="s">
        <v>103</v>
      </c>
      <c r="K6606" t="s">
        <v>13120</v>
      </c>
      <c r="L6606" t="s">
        <v>267</v>
      </c>
      <c r="M6606" t="e">
        <f>_xlfn.XLOOKUP(B6606,Sheet1!B:B,Sheet1!C:C)</f>
        <v>#N/A</v>
      </c>
    </row>
    <row r="6607" spans="2:13" hidden="1">
      <c r="B6607" t="s">
        <v>13118</v>
      </c>
      <c r="C6607" t="s">
        <v>13127</v>
      </c>
      <c r="D6607" t="s">
        <v>6811</v>
      </c>
      <c r="E6607" t="s">
        <v>5070</v>
      </c>
      <c r="F6607">
        <v>1</v>
      </c>
      <c r="G6607">
        <v>0</v>
      </c>
      <c r="H6607" t="s">
        <v>102</v>
      </c>
      <c r="I6607" t="s">
        <v>102</v>
      </c>
      <c r="J6607" t="s">
        <v>103</v>
      </c>
      <c r="K6607" t="s">
        <v>13120</v>
      </c>
      <c r="L6607" t="s">
        <v>267</v>
      </c>
      <c r="M6607" t="e">
        <f>_xlfn.XLOOKUP(B6607,Sheet1!B:B,Sheet1!C:C)</f>
        <v>#N/A</v>
      </c>
    </row>
    <row r="6608" spans="2:13" hidden="1">
      <c r="B6608" t="s">
        <v>13118</v>
      </c>
      <c r="C6608" t="s">
        <v>13128</v>
      </c>
      <c r="D6608" t="s">
        <v>171</v>
      </c>
      <c r="E6608" t="s">
        <v>5073</v>
      </c>
      <c r="F6608">
        <v>40</v>
      </c>
      <c r="G6608">
        <v>34374</v>
      </c>
      <c r="H6608" t="s">
        <v>102</v>
      </c>
      <c r="I6608" t="s">
        <v>103</v>
      </c>
      <c r="J6608" t="s">
        <v>103</v>
      </c>
      <c r="K6608" t="s">
        <v>13120</v>
      </c>
      <c r="L6608" t="s">
        <v>267</v>
      </c>
      <c r="M6608" t="e">
        <f>_xlfn.XLOOKUP(B6608,Sheet1!B:B,Sheet1!C:C)</f>
        <v>#N/A</v>
      </c>
    </row>
    <row r="6609" spans="2:13" hidden="1">
      <c r="B6609" t="s">
        <v>13118</v>
      </c>
      <c r="C6609" t="s">
        <v>13129</v>
      </c>
      <c r="D6609" t="s">
        <v>180</v>
      </c>
      <c r="E6609" t="s">
        <v>5154</v>
      </c>
      <c r="F6609">
        <v>1</v>
      </c>
      <c r="G6609">
        <v>0</v>
      </c>
      <c r="H6609" t="s">
        <v>103</v>
      </c>
      <c r="I6609" t="s">
        <v>102</v>
      </c>
      <c r="J6609" t="s">
        <v>103</v>
      </c>
      <c r="K6609" t="s">
        <v>13120</v>
      </c>
      <c r="L6609" t="s">
        <v>267</v>
      </c>
      <c r="M6609" t="e">
        <f>_xlfn.XLOOKUP(B6609,Sheet1!B:B,Sheet1!C:C)</f>
        <v>#N/A</v>
      </c>
    </row>
    <row r="6610" spans="2:13" hidden="1">
      <c r="B6610" t="s">
        <v>13118</v>
      </c>
      <c r="C6610" t="s">
        <v>13130</v>
      </c>
      <c r="D6610" t="s">
        <v>13131</v>
      </c>
      <c r="E6610" t="s">
        <v>5070</v>
      </c>
      <c r="F6610">
        <v>40</v>
      </c>
      <c r="G6610">
        <v>60000</v>
      </c>
      <c r="H6610" t="s">
        <v>102</v>
      </c>
      <c r="I6610" t="s">
        <v>102</v>
      </c>
      <c r="J6610" t="s">
        <v>103</v>
      </c>
      <c r="K6610" t="s">
        <v>13120</v>
      </c>
      <c r="L6610" t="s">
        <v>267</v>
      </c>
      <c r="M6610" t="e">
        <f>_xlfn.XLOOKUP(B6610,Sheet1!B:B,Sheet1!C:C)</f>
        <v>#N/A</v>
      </c>
    </row>
    <row r="6611" spans="2:13" hidden="1">
      <c r="B6611" t="s">
        <v>13118</v>
      </c>
      <c r="C6611" t="s">
        <v>13120</v>
      </c>
      <c r="D6611" t="s">
        <v>267</v>
      </c>
      <c r="E6611" t="s">
        <v>5070</v>
      </c>
      <c r="F6611">
        <v>3</v>
      </c>
      <c r="G6611">
        <v>0</v>
      </c>
      <c r="H6611" t="s">
        <v>102</v>
      </c>
      <c r="I6611" t="s">
        <v>102</v>
      </c>
      <c r="J6611" t="s">
        <v>103</v>
      </c>
      <c r="K6611" t="s">
        <v>13120</v>
      </c>
      <c r="L6611" t="s">
        <v>267</v>
      </c>
      <c r="M6611" t="e">
        <f>_xlfn.XLOOKUP(B6611,Sheet1!B:B,Sheet1!C:C)</f>
        <v>#N/A</v>
      </c>
    </row>
    <row r="6612" spans="2:13" hidden="1">
      <c r="B6612" t="s">
        <v>13118</v>
      </c>
      <c r="C6612" t="s">
        <v>13132</v>
      </c>
      <c r="D6612" t="s">
        <v>180</v>
      </c>
      <c r="E6612" t="s">
        <v>5154</v>
      </c>
      <c r="F6612">
        <v>1</v>
      </c>
      <c r="G6612">
        <v>0</v>
      </c>
      <c r="H6612" t="s">
        <v>103</v>
      </c>
      <c r="I6612" t="s">
        <v>102</v>
      </c>
      <c r="J6612" t="s">
        <v>103</v>
      </c>
      <c r="K6612" t="s">
        <v>13120</v>
      </c>
      <c r="L6612" t="s">
        <v>267</v>
      </c>
      <c r="M6612" t="e">
        <f>_xlfn.XLOOKUP(B6612,Sheet1!B:B,Sheet1!C:C)</f>
        <v>#N/A</v>
      </c>
    </row>
    <row r="6613" spans="2:13" hidden="1">
      <c r="B6613" t="s">
        <v>13118</v>
      </c>
      <c r="C6613" t="s">
        <v>13133</v>
      </c>
      <c r="D6613" t="s">
        <v>5532</v>
      </c>
      <c r="E6613" t="s">
        <v>5070</v>
      </c>
      <c r="F6613">
        <v>1</v>
      </c>
      <c r="G6613">
        <v>0</v>
      </c>
      <c r="H6613" t="s">
        <v>102</v>
      </c>
      <c r="I6613" t="s">
        <v>102</v>
      </c>
      <c r="J6613" t="s">
        <v>103</v>
      </c>
      <c r="K6613" t="s">
        <v>13120</v>
      </c>
      <c r="L6613" t="s">
        <v>267</v>
      </c>
      <c r="M6613" t="e">
        <f>_xlfn.XLOOKUP(B6613,Sheet1!B:B,Sheet1!C:C)</f>
        <v>#N/A</v>
      </c>
    </row>
    <row r="6614" spans="2:13" hidden="1">
      <c r="B6614" t="s">
        <v>13134</v>
      </c>
      <c r="C6614" t="s">
        <v>13135</v>
      </c>
      <c r="D6614" t="s">
        <v>267</v>
      </c>
      <c r="E6614" t="s">
        <v>5070</v>
      </c>
      <c r="F6614">
        <v>2</v>
      </c>
      <c r="G6614">
        <v>0</v>
      </c>
      <c r="H6614" t="s">
        <v>102</v>
      </c>
      <c r="I6614" t="s">
        <v>102</v>
      </c>
      <c r="J6614" t="s">
        <v>103</v>
      </c>
      <c r="K6614" t="s">
        <v>13136</v>
      </c>
      <c r="L6614" t="s">
        <v>195</v>
      </c>
      <c r="M6614" t="e">
        <f>_xlfn.XLOOKUP(B6614,Sheet1!B:B,Sheet1!C:C)</f>
        <v>#N/A</v>
      </c>
    </row>
    <row r="6615" spans="2:13" hidden="1">
      <c r="B6615" t="s">
        <v>13134</v>
      </c>
      <c r="C6615" t="s">
        <v>13137</v>
      </c>
      <c r="D6615" t="s">
        <v>180</v>
      </c>
      <c r="E6615" t="s">
        <v>5154</v>
      </c>
      <c r="F6615">
        <v>2</v>
      </c>
      <c r="G6615">
        <v>0</v>
      </c>
      <c r="H6615" t="s">
        <v>103</v>
      </c>
      <c r="I6615" t="s">
        <v>102</v>
      </c>
      <c r="J6615" t="s">
        <v>103</v>
      </c>
      <c r="K6615" t="s">
        <v>13136</v>
      </c>
      <c r="L6615" t="s">
        <v>195</v>
      </c>
      <c r="M6615" t="e">
        <f>_xlfn.XLOOKUP(B6615,Sheet1!B:B,Sheet1!C:C)</f>
        <v>#N/A</v>
      </c>
    </row>
    <row r="6616" spans="2:13" hidden="1">
      <c r="B6616" t="s">
        <v>13134</v>
      </c>
      <c r="C6616" t="s">
        <v>13138</v>
      </c>
      <c r="D6616" t="s">
        <v>180</v>
      </c>
      <c r="E6616" t="s">
        <v>5154</v>
      </c>
      <c r="F6616">
        <v>2</v>
      </c>
      <c r="G6616">
        <v>0</v>
      </c>
      <c r="H6616" t="s">
        <v>103</v>
      </c>
      <c r="I6616" t="s">
        <v>102</v>
      </c>
      <c r="J6616" t="s">
        <v>103</v>
      </c>
      <c r="K6616" t="s">
        <v>13136</v>
      </c>
      <c r="L6616" t="s">
        <v>195</v>
      </c>
      <c r="M6616" t="e">
        <f>_xlfn.XLOOKUP(B6616,Sheet1!B:B,Sheet1!C:C)</f>
        <v>#N/A</v>
      </c>
    </row>
    <row r="6617" spans="2:13" hidden="1">
      <c r="B6617" t="s">
        <v>13134</v>
      </c>
      <c r="C6617" t="s">
        <v>13139</v>
      </c>
      <c r="D6617" t="s">
        <v>466</v>
      </c>
      <c r="E6617" t="s">
        <v>5070</v>
      </c>
      <c r="F6617">
        <v>2</v>
      </c>
      <c r="G6617">
        <v>0</v>
      </c>
      <c r="H6617" t="s">
        <v>102</v>
      </c>
      <c r="I6617" t="s">
        <v>102</v>
      </c>
      <c r="J6617" t="s">
        <v>103</v>
      </c>
      <c r="K6617" t="s">
        <v>13136</v>
      </c>
      <c r="L6617" t="s">
        <v>195</v>
      </c>
      <c r="M6617" t="e">
        <f>_xlfn.XLOOKUP(B6617,Sheet1!B:B,Sheet1!C:C)</f>
        <v>#N/A</v>
      </c>
    </row>
    <row r="6618" spans="2:13" hidden="1">
      <c r="B6618" t="s">
        <v>13134</v>
      </c>
      <c r="C6618" t="s">
        <v>13140</v>
      </c>
      <c r="D6618" t="s">
        <v>180</v>
      </c>
      <c r="E6618" t="s">
        <v>5154</v>
      </c>
      <c r="F6618">
        <v>2</v>
      </c>
      <c r="G6618">
        <v>0</v>
      </c>
      <c r="H6618" t="s">
        <v>103</v>
      </c>
      <c r="I6618" t="s">
        <v>102</v>
      </c>
      <c r="J6618" t="s">
        <v>103</v>
      </c>
      <c r="K6618" t="s">
        <v>13136</v>
      </c>
      <c r="L6618" t="s">
        <v>195</v>
      </c>
      <c r="M6618" t="e">
        <f>_xlfn.XLOOKUP(B6618,Sheet1!B:B,Sheet1!C:C)</f>
        <v>#N/A</v>
      </c>
    </row>
    <row r="6619" spans="2:13" hidden="1">
      <c r="B6619" t="s">
        <v>13134</v>
      </c>
      <c r="C6619" t="s">
        <v>13136</v>
      </c>
      <c r="D6619" t="s">
        <v>195</v>
      </c>
      <c r="E6619" t="s">
        <v>5070</v>
      </c>
      <c r="F6619">
        <v>40</v>
      </c>
      <c r="G6619">
        <v>133253</v>
      </c>
      <c r="H6619" t="s">
        <v>102</v>
      </c>
      <c r="I6619" t="s">
        <v>102</v>
      </c>
      <c r="J6619" t="s">
        <v>103</v>
      </c>
      <c r="K6619" t="s">
        <v>13136</v>
      </c>
      <c r="L6619" t="s">
        <v>195</v>
      </c>
      <c r="M6619" t="e">
        <f>_xlfn.XLOOKUP(B6619,Sheet1!B:B,Sheet1!C:C)</f>
        <v>#N/A</v>
      </c>
    </row>
    <row r="6620" spans="2:13" hidden="1">
      <c r="B6620" t="s">
        <v>13141</v>
      </c>
      <c r="C6620" t="s">
        <v>13142</v>
      </c>
      <c r="D6620" t="s">
        <v>267</v>
      </c>
      <c r="E6620" t="s">
        <v>5070</v>
      </c>
      <c r="F6620">
        <v>2</v>
      </c>
      <c r="G6620">
        <v>0</v>
      </c>
      <c r="H6620" t="s">
        <v>102</v>
      </c>
      <c r="I6620" t="s">
        <v>102</v>
      </c>
      <c r="J6620" t="s">
        <v>103</v>
      </c>
      <c r="K6620" t="s">
        <v>13143</v>
      </c>
      <c r="L6620" t="s">
        <v>315</v>
      </c>
      <c r="M6620" t="e">
        <f>_xlfn.XLOOKUP(B6620,Sheet1!B:B,Sheet1!C:C)</f>
        <v>#N/A</v>
      </c>
    </row>
    <row r="6621" spans="2:13" hidden="1">
      <c r="B6621" t="s">
        <v>13141</v>
      </c>
      <c r="C6621" t="s">
        <v>13144</v>
      </c>
      <c r="D6621" t="s">
        <v>653</v>
      </c>
      <c r="E6621" t="s">
        <v>5070</v>
      </c>
      <c r="F6621">
        <v>2</v>
      </c>
      <c r="G6621">
        <v>0</v>
      </c>
      <c r="H6621" t="s">
        <v>102</v>
      </c>
      <c r="I6621" t="s">
        <v>102</v>
      </c>
      <c r="J6621" t="s">
        <v>103</v>
      </c>
      <c r="K6621" t="s">
        <v>13143</v>
      </c>
      <c r="L6621" t="s">
        <v>315</v>
      </c>
      <c r="M6621" t="e">
        <f>_xlfn.XLOOKUP(B6621,Sheet1!B:B,Sheet1!C:C)</f>
        <v>#N/A</v>
      </c>
    </row>
    <row r="6622" spans="2:13" hidden="1">
      <c r="B6622" t="s">
        <v>13141</v>
      </c>
      <c r="C6622" t="s">
        <v>13145</v>
      </c>
      <c r="D6622" t="s">
        <v>180</v>
      </c>
      <c r="E6622" t="s">
        <v>5154</v>
      </c>
      <c r="F6622">
        <v>2</v>
      </c>
      <c r="G6622">
        <v>0</v>
      </c>
      <c r="H6622" t="s">
        <v>103</v>
      </c>
      <c r="I6622" t="s">
        <v>102</v>
      </c>
      <c r="J6622" t="s">
        <v>103</v>
      </c>
      <c r="K6622" t="s">
        <v>13143</v>
      </c>
      <c r="L6622" t="s">
        <v>315</v>
      </c>
      <c r="M6622" t="e">
        <f>_xlfn.XLOOKUP(B6622,Sheet1!B:B,Sheet1!C:C)</f>
        <v>#N/A</v>
      </c>
    </row>
    <row r="6623" spans="2:13" hidden="1">
      <c r="B6623" t="s">
        <v>13141</v>
      </c>
      <c r="C6623" t="s">
        <v>13146</v>
      </c>
      <c r="D6623" t="s">
        <v>180</v>
      </c>
      <c r="E6623" t="s">
        <v>5154</v>
      </c>
      <c r="F6623">
        <v>2</v>
      </c>
      <c r="G6623">
        <v>0</v>
      </c>
      <c r="H6623" t="s">
        <v>103</v>
      </c>
      <c r="I6623" t="s">
        <v>102</v>
      </c>
      <c r="J6623" t="s">
        <v>103</v>
      </c>
      <c r="K6623" t="s">
        <v>13143</v>
      </c>
      <c r="L6623" t="s">
        <v>315</v>
      </c>
      <c r="M6623" t="e">
        <f>_xlfn.XLOOKUP(B6623,Sheet1!B:B,Sheet1!C:C)</f>
        <v>#N/A</v>
      </c>
    </row>
    <row r="6624" spans="2:13" hidden="1">
      <c r="B6624" t="s">
        <v>13141</v>
      </c>
      <c r="C6624" t="s">
        <v>13147</v>
      </c>
      <c r="D6624" t="s">
        <v>5224</v>
      </c>
      <c r="E6624" t="s">
        <v>5070</v>
      </c>
      <c r="F6624">
        <v>2</v>
      </c>
      <c r="G6624">
        <v>0</v>
      </c>
      <c r="H6624" t="s">
        <v>102</v>
      </c>
      <c r="I6624" t="s">
        <v>102</v>
      </c>
      <c r="J6624" t="s">
        <v>103</v>
      </c>
      <c r="K6624" t="s">
        <v>13143</v>
      </c>
      <c r="L6624" t="s">
        <v>315</v>
      </c>
      <c r="M6624" t="e">
        <f>_xlfn.XLOOKUP(B6624,Sheet1!B:B,Sheet1!C:C)</f>
        <v>#N/A</v>
      </c>
    </row>
    <row r="6625" spans="2:13" hidden="1">
      <c r="B6625" t="s">
        <v>13141</v>
      </c>
      <c r="C6625" t="s">
        <v>13148</v>
      </c>
      <c r="D6625" t="s">
        <v>180</v>
      </c>
      <c r="E6625" t="s">
        <v>5154</v>
      </c>
      <c r="F6625">
        <v>2</v>
      </c>
      <c r="G6625">
        <v>0</v>
      </c>
      <c r="H6625" t="s">
        <v>103</v>
      </c>
      <c r="I6625" t="s">
        <v>102</v>
      </c>
      <c r="J6625" t="s">
        <v>103</v>
      </c>
      <c r="K6625" t="s">
        <v>13143</v>
      </c>
      <c r="L6625" t="s">
        <v>315</v>
      </c>
      <c r="M6625" t="e">
        <f>_xlfn.XLOOKUP(B6625,Sheet1!B:B,Sheet1!C:C)</f>
        <v>#N/A</v>
      </c>
    </row>
    <row r="6626" spans="2:13" hidden="1">
      <c r="B6626" t="s">
        <v>13141</v>
      </c>
      <c r="C6626" t="s">
        <v>13149</v>
      </c>
      <c r="D6626" t="s">
        <v>180</v>
      </c>
      <c r="E6626" t="s">
        <v>5154</v>
      </c>
      <c r="F6626">
        <v>2</v>
      </c>
      <c r="G6626">
        <v>0</v>
      </c>
      <c r="H6626" t="s">
        <v>103</v>
      </c>
      <c r="I6626" t="s">
        <v>102</v>
      </c>
      <c r="J6626" t="s">
        <v>103</v>
      </c>
      <c r="K6626" t="s">
        <v>13143</v>
      </c>
      <c r="L6626" t="s">
        <v>315</v>
      </c>
      <c r="M6626" t="e">
        <f>_xlfn.XLOOKUP(B6626,Sheet1!B:B,Sheet1!C:C)</f>
        <v>#N/A</v>
      </c>
    </row>
    <row r="6627" spans="2:13" hidden="1">
      <c r="B6627" t="s">
        <v>13141</v>
      </c>
      <c r="C6627" t="s">
        <v>13143</v>
      </c>
      <c r="D6627" t="s">
        <v>315</v>
      </c>
      <c r="E6627" t="s">
        <v>5070</v>
      </c>
      <c r="F6627">
        <v>2</v>
      </c>
      <c r="G6627">
        <v>0</v>
      </c>
      <c r="H6627" t="s">
        <v>102</v>
      </c>
      <c r="I6627" t="s">
        <v>102</v>
      </c>
      <c r="J6627" t="s">
        <v>103</v>
      </c>
      <c r="K6627" t="s">
        <v>13143</v>
      </c>
      <c r="L6627" t="s">
        <v>315</v>
      </c>
      <c r="M6627" t="e">
        <f>_xlfn.XLOOKUP(B6627,Sheet1!B:B,Sheet1!C:C)</f>
        <v>#N/A</v>
      </c>
    </row>
    <row r="6628" spans="2:13" hidden="1">
      <c r="B6628" t="s">
        <v>13150</v>
      </c>
      <c r="C6628" t="s">
        <v>13151</v>
      </c>
      <c r="D6628" t="s">
        <v>7168</v>
      </c>
      <c r="E6628" t="s">
        <v>5070</v>
      </c>
      <c r="F6628">
        <v>40</v>
      </c>
      <c r="G6628">
        <v>116484</v>
      </c>
      <c r="H6628" t="s">
        <v>102</v>
      </c>
      <c r="I6628" t="s">
        <v>102</v>
      </c>
      <c r="J6628" t="s">
        <v>103</v>
      </c>
      <c r="K6628" t="s">
        <v>13151</v>
      </c>
      <c r="L6628" t="s">
        <v>171</v>
      </c>
      <c r="M6628" t="e">
        <f>_xlfn.XLOOKUP(B6628,Sheet1!B:B,Sheet1!C:C)</f>
        <v>#N/A</v>
      </c>
    </row>
    <row r="6629" spans="2:13" hidden="1">
      <c r="B6629" t="s">
        <v>13150</v>
      </c>
      <c r="C6629" t="s">
        <v>13152</v>
      </c>
      <c r="D6629" t="s">
        <v>5195</v>
      </c>
      <c r="E6629" t="s">
        <v>5154</v>
      </c>
      <c r="F6629">
        <v>0</v>
      </c>
      <c r="G6629">
        <v>0</v>
      </c>
      <c r="H6629" t="s">
        <v>103</v>
      </c>
      <c r="I6629" t="s">
        <v>102</v>
      </c>
      <c r="J6629" t="s">
        <v>103</v>
      </c>
      <c r="K6629" t="s">
        <v>13151</v>
      </c>
      <c r="L6629" t="s">
        <v>171</v>
      </c>
      <c r="M6629" t="e">
        <f>_xlfn.XLOOKUP(B6629,Sheet1!B:B,Sheet1!C:C)</f>
        <v>#N/A</v>
      </c>
    </row>
    <row r="6630" spans="2:13" hidden="1">
      <c r="B6630" t="s">
        <v>13150</v>
      </c>
      <c r="C6630" t="s">
        <v>13153</v>
      </c>
      <c r="D6630" t="s">
        <v>5224</v>
      </c>
      <c r="E6630" t="s">
        <v>5154</v>
      </c>
      <c r="F6630">
        <v>0</v>
      </c>
      <c r="G6630">
        <v>0</v>
      </c>
      <c r="H6630" t="s">
        <v>103</v>
      </c>
      <c r="I6630" t="s">
        <v>102</v>
      </c>
      <c r="J6630" t="s">
        <v>103</v>
      </c>
      <c r="K6630" t="s">
        <v>13151</v>
      </c>
      <c r="L6630" t="s">
        <v>171</v>
      </c>
      <c r="M6630" t="e">
        <f>_xlfn.XLOOKUP(B6630,Sheet1!B:B,Sheet1!C:C)</f>
        <v>#N/A</v>
      </c>
    </row>
    <row r="6631" spans="2:13" hidden="1">
      <c r="B6631" t="s">
        <v>13150</v>
      </c>
      <c r="C6631" t="s">
        <v>13154</v>
      </c>
      <c r="D6631" t="s">
        <v>267</v>
      </c>
      <c r="E6631" t="s">
        <v>5154</v>
      </c>
      <c r="F6631">
        <v>0</v>
      </c>
      <c r="G6631">
        <v>0</v>
      </c>
      <c r="H6631" t="s">
        <v>103</v>
      </c>
      <c r="I6631" t="s">
        <v>102</v>
      </c>
      <c r="J6631" t="s">
        <v>103</v>
      </c>
      <c r="K6631" t="s">
        <v>13151</v>
      </c>
      <c r="L6631" t="s">
        <v>171</v>
      </c>
      <c r="M6631" t="e">
        <f>_xlfn.XLOOKUP(B6631,Sheet1!B:B,Sheet1!C:C)</f>
        <v>#N/A</v>
      </c>
    </row>
    <row r="6632" spans="2:13" hidden="1">
      <c r="B6632" t="s">
        <v>13150</v>
      </c>
      <c r="C6632" t="s">
        <v>13155</v>
      </c>
      <c r="D6632" t="s">
        <v>13156</v>
      </c>
      <c r="E6632" t="s">
        <v>5154</v>
      </c>
      <c r="F6632">
        <v>0</v>
      </c>
      <c r="G6632">
        <v>0</v>
      </c>
      <c r="H6632" t="s">
        <v>103</v>
      </c>
      <c r="I6632" t="s">
        <v>102</v>
      </c>
      <c r="J6632" t="s">
        <v>103</v>
      </c>
      <c r="K6632" t="s">
        <v>13151</v>
      </c>
      <c r="L6632" t="s">
        <v>171</v>
      </c>
      <c r="M6632" t="e">
        <f>_xlfn.XLOOKUP(B6632,Sheet1!B:B,Sheet1!C:C)</f>
        <v>#N/A</v>
      </c>
    </row>
    <row r="6633" spans="2:13" hidden="1">
      <c r="B6633" t="s">
        <v>13150</v>
      </c>
      <c r="C6633" t="s">
        <v>13157</v>
      </c>
      <c r="D6633" t="s">
        <v>5246</v>
      </c>
      <c r="E6633" t="s">
        <v>5154</v>
      </c>
      <c r="F6633">
        <v>0</v>
      </c>
      <c r="G6633">
        <v>0</v>
      </c>
      <c r="H6633" t="s">
        <v>103</v>
      </c>
      <c r="I6633" t="s">
        <v>102</v>
      </c>
      <c r="J6633" t="s">
        <v>103</v>
      </c>
      <c r="K6633" t="s">
        <v>13151</v>
      </c>
      <c r="L6633" t="s">
        <v>171</v>
      </c>
      <c r="M6633" t="e">
        <f>_xlfn.XLOOKUP(B6633,Sheet1!B:B,Sheet1!C:C)</f>
        <v>#N/A</v>
      </c>
    </row>
    <row r="6634" spans="2:13" hidden="1">
      <c r="B6634" t="s">
        <v>13150</v>
      </c>
      <c r="C6634" t="s">
        <v>13158</v>
      </c>
      <c r="D6634" t="s">
        <v>5246</v>
      </c>
      <c r="E6634" t="s">
        <v>5154</v>
      </c>
      <c r="F6634">
        <v>0</v>
      </c>
      <c r="G6634">
        <v>0</v>
      </c>
      <c r="H6634" t="s">
        <v>103</v>
      </c>
      <c r="I6634" t="s">
        <v>102</v>
      </c>
      <c r="J6634" t="s">
        <v>103</v>
      </c>
      <c r="K6634" t="s">
        <v>13151</v>
      </c>
      <c r="L6634" t="s">
        <v>171</v>
      </c>
      <c r="M6634" t="e">
        <f>_xlfn.XLOOKUP(B6634,Sheet1!B:B,Sheet1!C:C)</f>
        <v>#N/A</v>
      </c>
    </row>
    <row r="6635" spans="2:13" hidden="1">
      <c r="B6635" t="s">
        <v>13159</v>
      </c>
      <c r="C6635" t="s">
        <v>13160</v>
      </c>
      <c r="D6635" t="s">
        <v>7135</v>
      </c>
      <c r="E6635" t="s">
        <v>5154</v>
      </c>
      <c r="F6635">
        <v>0.5</v>
      </c>
      <c r="G6635">
        <v>0</v>
      </c>
      <c r="H6635" t="s">
        <v>103</v>
      </c>
      <c r="I6635" t="s">
        <v>102</v>
      </c>
      <c r="J6635" t="s">
        <v>103</v>
      </c>
      <c r="K6635" t="s">
        <v>13161</v>
      </c>
      <c r="L6635" t="s">
        <v>653</v>
      </c>
      <c r="M6635" t="e">
        <f>_xlfn.XLOOKUP(B6635,Sheet1!B:B,Sheet1!C:C)</f>
        <v>#N/A</v>
      </c>
    </row>
    <row r="6636" spans="2:13" hidden="1">
      <c r="B6636" t="s">
        <v>13159</v>
      </c>
      <c r="C6636" t="s">
        <v>13162</v>
      </c>
      <c r="D6636" t="s">
        <v>7135</v>
      </c>
      <c r="E6636" t="s">
        <v>5154</v>
      </c>
      <c r="F6636">
        <v>0.5</v>
      </c>
      <c r="G6636">
        <v>98330</v>
      </c>
      <c r="H6636" t="s">
        <v>103</v>
      </c>
      <c r="I6636" t="s">
        <v>102</v>
      </c>
      <c r="J6636" t="s">
        <v>103</v>
      </c>
      <c r="K6636" t="s">
        <v>13161</v>
      </c>
      <c r="L6636" t="s">
        <v>653</v>
      </c>
      <c r="M6636" t="e">
        <f>_xlfn.XLOOKUP(B6636,Sheet1!B:B,Sheet1!C:C)</f>
        <v>#N/A</v>
      </c>
    </row>
    <row r="6637" spans="2:13" hidden="1">
      <c r="B6637" t="s">
        <v>13159</v>
      </c>
      <c r="C6637" t="s">
        <v>13163</v>
      </c>
      <c r="D6637" t="s">
        <v>315</v>
      </c>
      <c r="E6637" t="s">
        <v>5070</v>
      </c>
      <c r="F6637">
        <v>0.5</v>
      </c>
      <c r="G6637">
        <v>0</v>
      </c>
      <c r="H6637" t="s">
        <v>102</v>
      </c>
      <c r="I6637" t="s">
        <v>102</v>
      </c>
      <c r="J6637" t="s">
        <v>103</v>
      </c>
      <c r="K6637" t="s">
        <v>13161</v>
      </c>
      <c r="L6637" t="s">
        <v>653</v>
      </c>
      <c r="M6637" t="e">
        <f>_xlfn.XLOOKUP(B6637,Sheet1!B:B,Sheet1!C:C)</f>
        <v>#N/A</v>
      </c>
    </row>
    <row r="6638" spans="2:13" hidden="1">
      <c r="B6638" t="s">
        <v>13159</v>
      </c>
      <c r="C6638" t="s">
        <v>13164</v>
      </c>
      <c r="D6638" t="s">
        <v>7135</v>
      </c>
      <c r="E6638" t="s">
        <v>5154</v>
      </c>
      <c r="F6638">
        <v>0.5</v>
      </c>
      <c r="G6638">
        <v>0</v>
      </c>
      <c r="H6638" t="s">
        <v>103</v>
      </c>
      <c r="I6638" t="s">
        <v>102</v>
      </c>
      <c r="J6638" t="s">
        <v>103</v>
      </c>
      <c r="K6638" t="s">
        <v>13161</v>
      </c>
      <c r="L6638" t="s">
        <v>653</v>
      </c>
      <c r="M6638" t="e">
        <f>_xlfn.XLOOKUP(B6638,Sheet1!B:B,Sheet1!C:C)</f>
        <v>#N/A</v>
      </c>
    </row>
    <row r="6639" spans="2:13" hidden="1">
      <c r="B6639" t="s">
        <v>13159</v>
      </c>
      <c r="C6639" t="s">
        <v>13165</v>
      </c>
      <c r="D6639" t="s">
        <v>267</v>
      </c>
      <c r="E6639" t="s">
        <v>5070</v>
      </c>
      <c r="F6639">
        <v>0.5</v>
      </c>
      <c r="G6639">
        <v>0</v>
      </c>
      <c r="H6639" t="s">
        <v>102</v>
      </c>
      <c r="I6639" t="s">
        <v>102</v>
      </c>
      <c r="J6639" t="s">
        <v>103</v>
      </c>
      <c r="K6639" t="s">
        <v>13161</v>
      </c>
      <c r="L6639" t="s">
        <v>653</v>
      </c>
      <c r="M6639" t="e">
        <f>_xlfn.XLOOKUP(B6639,Sheet1!B:B,Sheet1!C:C)</f>
        <v>#N/A</v>
      </c>
    </row>
    <row r="6640" spans="2:13" hidden="1">
      <c r="B6640" t="s">
        <v>13159</v>
      </c>
      <c r="C6640" t="s">
        <v>13166</v>
      </c>
      <c r="D6640" t="s">
        <v>7135</v>
      </c>
      <c r="E6640" t="s">
        <v>5154</v>
      </c>
      <c r="F6640">
        <v>0.5</v>
      </c>
      <c r="G6640">
        <v>101500</v>
      </c>
      <c r="H6640" t="s">
        <v>103</v>
      </c>
      <c r="I6640" t="s">
        <v>102</v>
      </c>
      <c r="J6640" t="s">
        <v>103</v>
      </c>
      <c r="K6640" t="s">
        <v>13161</v>
      </c>
      <c r="L6640" t="s">
        <v>653</v>
      </c>
      <c r="M6640" t="e">
        <f>_xlfn.XLOOKUP(B6640,Sheet1!B:B,Sheet1!C:C)</f>
        <v>#N/A</v>
      </c>
    </row>
    <row r="6641" spans="2:13" hidden="1">
      <c r="B6641" t="s">
        <v>13159</v>
      </c>
      <c r="C6641" t="s">
        <v>13161</v>
      </c>
      <c r="D6641" t="s">
        <v>653</v>
      </c>
      <c r="E6641" t="s">
        <v>5070</v>
      </c>
      <c r="F6641">
        <v>0.5</v>
      </c>
      <c r="G6641">
        <v>166250</v>
      </c>
      <c r="H6641" t="s">
        <v>102</v>
      </c>
      <c r="I6641" t="s">
        <v>102</v>
      </c>
      <c r="J6641" t="s">
        <v>103</v>
      </c>
      <c r="K6641" t="s">
        <v>13161</v>
      </c>
      <c r="L6641" t="s">
        <v>653</v>
      </c>
      <c r="M6641" t="e">
        <f>_xlfn.XLOOKUP(B6641,Sheet1!B:B,Sheet1!C:C)</f>
        <v>#N/A</v>
      </c>
    </row>
    <row r="6642" spans="2:13" hidden="1">
      <c r="B6642" t="s">
        <v>13159</v>
      </c>
      <c r="C6642" t="s">
        <v>13167</v>
      </c>
      <c r="D6642" t="s">
        <v>5224</v>
      </c>
      <c r="E6642" t="s">
        <v>5070</v>
      </c>
      <c r="F6642">
        <v>0.5</v>
      </c>
      <c r="G6642">
        <v>0</v>
      </c>
      <c r="H6642" t="s">
        <v>102</v>
      </c>
      <c r="I6642" t="s">
        <v>102</v>
      </c>
      <c r="J6642" t="s">
        <v>103</v>
      </c>
      <c r="K6642" t="s">
        <v>13161</v>
      </c>
      <c r="L6642" t="s">
        <v>653</v>
      </c>
      <c r="M6642" t="e">
        <f>_xlfn.XLOOKUP(B6642,Sheet1!B:B,Sheet1!C:C)</f>
        <v>#N/A</v>
      </c>
    </row>
    <row r="6643" spans="2:13" hidden="1">
      <c r="B6643" t="s">
        <v>13168</v>
      </c>
      <c r="C6643" t="s">
        <v>11321</v>
      </c>
      <c r="D6643" t="s">
        <v>5633</v>
      </c>
      <c r="E6643" t="s">
        <v>5154</v>
      </c>
      <c r="F6643">
        <v>2</v>
      </c>
      <c r="G6643">
        <v>0</v>
      </c>
      <c r="H6643" t="s">
        <v>103</v>
      </c>
      <c r="I6643" t="s">
        <v>102</v>
      </c>
      <c r="J6643" t="s">
        <v>103</v>
      </c>
      <c r="K6643" t="s">
        <v>13169</v>
      </c>
      <c r="L6643" t="s">
        <v>539</v>
      </c>
      <c r="M6643" t="e">
        <f>_xlfn.XLOOKUP(B6643,Sheet1!B:B,Sheet1!C:C)</f>
        <v>#N/A</v>
      </c>
    </row>
    <row r="6644" spans="2:13" hidden="1">
      <c r="B6644" t="s">
        <v>13168</v>
      </c>
      <c r="C6644" t="s">
        <v>13170</v>
      </c>
      <c r="D6644" t="s">
        <v>267</v>
      </c>
      <c r="E6644" t="s">
        <v>5154</v>
      </c>
      <c r="F6644">
        <v>0</v>
      </c>
      <c r="G6644">
        <v>0</v>
      </c>
      <c r="H6644" t="s">
        <v>103</v>
      </c>
      <c r="I6644" t="s">
        <v>102</v>
      </c>
      <c r="J6644" t="s">
        <v>103</v>
      </c>
      <c r="K6644" t="s">
        <v>13169</v>
      </c>
      <c r="L6644" t="s">
        <v>539</v>
      </c>
      <c r="M6644" t="e">
        <f>_xlfn.XLOOKUP(B6644,Sheet1!B:B,Sheet1!C:C)</f>
        <v>#N/A</v>
      </c>
    </row>
    <row r="6645" spans="2:13" hidden="1">
      <c r="B6645" t="s">
        <v>13168</v>
      </c>
      <c r="C6645" t="s">
        <v>13171</v>
      </c>
      <c r="D6645" t="s">
        <v>180</v>
      </c>
      <c r="E6645" t="s">
        <v>5154</v>
      </c>
      <c r="F6645">
        <v>2</v>
      </c>
      <c r="G6645">
        <v>0</v>
      </c>
      <c r="H6645" t="s">
        <v>103</v>
      </c>
      <c r="I6645" t="s">
        <v>102</v>
      </c>
      <c r="J6645" t="s">
        <v>103</v>
      </c>
      <c r="K6645" t="s">
        <v>13169</v>
      </c>
      <c r="L6645" t="s">
        <v>539</v>
      </c>
      <c r="M6645" t="e">
        <f>_xlfn.XLOOKUP(B6645,Sheet1!B:B,Sheet1!C:C)</f>
        <v>#N/A</v>
      </c>
    </row>
    <row r="6646" spans="2:13" hidden="1">
      <c r="B6646" t="s">
        <v>13168</v>
      </c>
      <c r="C6646" t="s">
        <v>13169</v>
      </c>
      <c r="D6646" t="s">
        <v>539</v>
      </c>
      <c r="E6646" t="s">
        <v>5073</v>
      </c>
      <c r="F6646">
        <v>40</v>
      </c>
      <c r="G6646">
        <v>160262</v>
      </c>
      <c r="H6646" t="s">
        <v>102</v>
      </c>
      <c r="I6646" t="s">
        <v>103</v>
      </c>
      <c r="J6646" t="s">
        <v>103</v>
      </c>
      <c r="K6646" t="s">
        <v>13169</v>
      </c>
      <c r="L6646" t="s">
        <v>539</v>
      </c>
      <c r="M6646" t="e">
        <f>_xlfn.XLOOKUP(B6646,Sheet1!B:B,Sheet1!C:C)</f>
        <v>#N/A</v>
      </c>
    </row>
    <row r="6647" spans="2:13" hidden="1">
      <c r="B6647" t="s">
        <v>13168</v>
      </c>
      <c r="C6647" t="s">
        <v>13172</v>
      </c>
      <c r="D6647" t="s">
        <v>180</v>
      </c>
      <c r="E6647" t="s">
        <v>5154</v>
      </c>
      <c r="F6647">
        <v>2</v>
      </c>
      <c r="G6647">
        <v>0</v>
      </c>
      <c r="H6647" t="s">
        <v>103</v>
      </c>
      <c r="I6647" t="s">
        <v>102</v>
      </c>
      <c r="J6647" t="s">
        <v>103</v>
      </c>
      <c r="K6647" t="s">
        <v>13169</v>
      </c>
      <c r="L6647" t="s">
        <v>539</v>
      </c>
      <c r="M6647" t="e">
        <f>_xlfn.XLOOKUP(B6647,Sheet1!B:B,Sheet1!C:C)</f>
        <v>#N/A</v>
      </c>
    </row>
    <row r="6648" spans="2:13" hidden="1">
      <c r="B6648" t="s">
        <v>13173</v>
      </c>
      <c r="C6648" t="s">
        <v>13174</v>
      </c>
      <c r="D6648" t="s">
        <v>653</v>
      </c>
      <c r="E6648" t="s">
        <v>5073</v>
      </c>
      <c r="F6648">
        <v>2</v>
      </c>
      <c r="G6648">
        <v>0</v>
      </c>
      <c r="H6648" t="s">
        <v>102</v>
      </c>
      <c r="I6648" t="s">
        <v>103</v>
      </c>
      <c r="J6648" t="s">
        <v>103</v>
      </c>
      <c r="K6648" t="s">
        <v>13175</v>
      </c>
      <c r="L6648" t="s">
        <v>539</v>
      </c>
      <c r="M6648" t="e">
        <f>_xlfn.XLOOKUP(B6648,Sheet1!B:B,Sheet1!C:C)</f>
        <v>#N/A</v>
      </c>
    </row>
    <row r="6649" spans="2:13" hidden="1">
      <c r="B6649" t="s">
        <v>13173</v>
      </c>
      <c r="C6649" t="s">
        <v>13175</v>
      </c>
      <c r="D6649" t="s">
        <v>539</v>
      </c>
      <c r="E6649" t="s">
        <v>5073</v>
      </c>
      <c r="F6649">
        <v>40</v>
      </c>
      <c r="G6649">
        <v>0</v>
      </c>
      <c r="H6649" t="s">
        <v>102</v>
      </c>
      <c r="I6649" t="s">
        <v>103</v>
      </c>
      <c r="J6649" t="s">
        <v>103</v>
      </c>
      <c r="K6649" t="s">
        <v>13175</v>
      </c>
      <c r="L6649" t="s">
        <v>539</v>
      </c>
      <c r="M6649" t="e">
        <f>_xlfn.XLOOKUP(B6649,Sheet1!B:B,Sheet1!C:C)</f>
        <v>#N/A</v>
      </c>
    </row>
    <row r="6650" spans="2:13" hidden="1">
      <c r="B6650" t="s">
        <v>13173</v>
      </c>
      <c r="C6650" t="s">
        <v>13176</v>
      </c>
      <c r="D6650" t="s">
        <v>180</v>
      </c>
      <c r="E6650" t="s">
        <v>5154</v>
      </c>
      <c r="F6650">
        <v>2</v>
      </c>
      <c r="G6650">
        <v>0</v>
      </c>
      <c r="H6650" t="s">
        <v>103</v>
      </c>
      <c r="I6650" t="s">
        <v>102</v>
      </c>
      <c r="J6650" t="s">
        <v>103</v>
      </c>
      <c r="K6650" t="s">
        <v>13175</v>
      </c>
      <c r="L6650" t="s">
        <v>539</v>
      </c>
      <c r="M6650" t="e">
        <f>_xlfn.XLOOKUP(B6650,Sheet1!B:B,Sheet1!C:C)</f>
        <v>#N/A</v>
      </c>
    </row>
    <row r="6651" spans="2:13" hidden="1">
      <c r="B6651" t="s">
        <v>13173</v>
      </c>
      <c r="C6651" t="s">
        <v>13177</v>
      </c>
      <c r="D6651" t="s">
        <v>180</v>
      </c>
      <c r="E6651" t="s">
        <v>5154</v>
      </c>
      <c r="F6651">
        <v>2</v>
      </c>
      <c r="G6651">
        <v>0</v>
      </c>
      <c r="H6651" t="s">
        <v>103</v>
      </c>
      <c r="I6651" t="s">
        <v>102</v>
      </c>
      <c r="J6651" t="s">
        <v>103</v>
      </c>
      <c r="K6651" t="s">
        <v>13175</v>
      </c>
      <c r="L6651" t="s">
        <v>539</v>
      </c>
      <c r="M6651" t="e">
        <f>_xlfn.XLOOKUP(B6651,Sheet1!B:B,Sheet1!C:C)</f>
        <v>#N/A</v>
      </c>
    </row>
    <row r="6652" spans="2:13" hidden="1">
      <c r="B6652" t="s">
        <v>13173</v>
      </c>
      <c r="C6652" t="s">
        <v>13178</v>
      </c>
      <c r="D6652" t="s">
        <v>5224</v>
      </c>
      <c r="E6652" t="s">
        <v>5073</v>
      </c>
      <c r="F6652">
        <v>10</v>
      </c>
      <c r="G6652">
        <v>0</v>
      </c>
      <c r="H6652" t="s">
        <v>102</v>
      </c>
      <c r="I6652" t="s">
        <v>103</v>
      </c>
      <c r="J6652" t="s">
        <v>103</v>
      </c>
      <c r="K6652" t="s">
        <v>13175</v>
      </c>
      <c r="L6652" t="s">
        <v>539</v>
      </c>
      <c r="M6652" t="e">
        <f>_xlfn.XLOOKUP(B6652,Sheet1!B:B,Sheet1!C:C)</f>
        <v>#N/A</v>
      </c>
    </row>
    <row r="6653" spans="2:13" hidden="1">
      <c r="B6653" t="s">
        <v>13173</v>
      </c>
      <c r="C6653" t="s">
        <v>13179</v>
      </c>
      <c r="D6653" t="s">
        <v>180</v>
      </c>
      <c r="E6653" t="s">
        <v>5154</v>
      </c>
      <c r="F6653">
        <v>2</v>
      </c>
      <c r="G6653">
        <v>0</v>
      </c>
      <c r="H6653" t="s">
        <v>103</v>
      </c>
      <c r="I6653" t="s">
        <v>102</v>
      </c>
      <c r="J6653" t="s">
        <v>103</v>
      </c>
      <c r="K6653" t="s">
        <v>13175</v>
      </c>
      <c r="L6653" t="s">
        <v>539</v>
      </c>
      <c r="M6653" t="e">
        <f>_xlfn.XLOOKUP(B6653,Sheet1!B:B,Sheet1!C:C)</f>
        <v>#N/A</v>
      </c>
    </row>
    <row r="6654" spans="2:13" hidden="1">
      <c r="B6654" t="s">
        <v>13180</v>
      </c>
      <c r="C6654" t="s">
        <v>13181</v>
      </c>
      <c r="D6654" t="s">
        <v>226</v>
      </c>
      <c r="E6654" t="s">
        <v>5154</v>
      </c>
      <c r="F6654">
        <v>1</v>
      </c>
      <c r="G6654">
        <v>0</v>
      </c>
      <c r="H6654" t="s">
        <v>103</v>
      </c>
      <c r="I6654" t="s">
        <v>102</v>
      </c>
      <c r="J6654" t="s">
        <v>103</v>
      </c>
      <c r="K6654" t="s">
        <v>13182</v>
      </c>
      <c r="L6654" t="s">
        <v>254</v>
      </c>
      <c r="M6654" t="e">
        <f>_xlfn.XLOOKUP(B6654,Sheet1!B:B,Sheet1!C:C)</f>
        <v>#N/A</v>
      </c>
    </row>
    <row r="6655" spans="2:13" hidden="1">
      <c r="B6655" t="s">
        <v>13180</v>
      </c>
      <c r="C6655" t="s">
        <v>13183</v>
      </c>
      <c r="D6655" t="s">
        <v>226</v>
      </c>
      <c r="E6655" t="s">
        <v>5154</v>
      </c>
      <c r="F6655">
        <v>1</v>
      </c>
      <c r="G6655">
        <v>0</v>
      </c>
      <c r="H6655" t="s">
        <v>103</v>
      </c>
      <c r="I6655" t="s">
        <v>102</v>
      </c>
      <c r="J6655" t="s">
        <v>103</v>
      </c>
      <c r="K6655" t="s">
        <v>13182</v>
      </c>
      <c r="L6655" t="s">
        <v>254</v>
      </c>
      <c r="M6655" t="e">
        <f>_xlfn.XLOOKUP(B6655,Sheet1!B:B,Sheet1!C:C)</f>
        <v>#N/A</v>
      </c>
    </row>
    <row r="6656" spans="2:13" hidden="1">
      <c r="B6656" t="s">
        <v>13180</v>
      </c>
      <c r="C6656" t="s">
        <v>13184</v>
      </c>
      <c r="D6656" t="s">
        <v>6155</v>
      </c>
      <c r="E6656" t="s">
        <v>5178</v>
      </c>
      <c r="F6656">
        <v>45</v>
      </c>
      <c r="G6656">
        <v>236619</v>
      </c>
      <c r="H6656" t="s">
        <v>103</v>
      </c>
      <c r="I6656" t="s">
        <v>103</v>
      </c>
      <c r="J6656" t="s">
        <v>102</v>
      </c>
      <c r="K6656" t="s">
        <v>13182</v>
      </c>
      <c r="L6656" t="s">
        <v>254</v>
      </c>
      <c r="M6656" t="e">
        <f>_xlfn.XLOOKUP(B6656,Sheet1!B:B,Sheet1!C:C)</f>
        <v>#N/A</v>
      </c>
    </row>
    <row r="6657" spans="2:13" hidden="1">
      <c r="B6657" t="s">
        <v>13180</v>
      </c>
      <c r="C6657" t="s">
        <v>13182</v>
      </c>
      <c r="D6657" t="s">
        <v>254</v>
      </c>
      <c r="E6657" t="s">
        <v>5073</v>
      </c>
      <c r="F6657">
        <v>45</v>
      </c>
      <c r="G6657">
        <v>0</v>
      </c>
      <c r="H6657" t="s">
        <v>102</v>
      </c>
      <c r="I6657" t="s">
        <v>103</v>
      </c>
      <c r="J6657" t="s">
        <v>103</v>
      </c>
      <c r="K6657" t="s">
        <v>13182</v>
      </c>
      <c r="L6657" t="s">
        <v>254</v>
      </c>
      <c r="M6657" t="e">
        <f>_xlfn.XLOOKUP(B6657,Sheet1!B:B,Sheet1!C:C)</f>
        <v>#N/A</v>
      </c>
    </row>
    <row r="6658" spans="2:13" hidden="1">
      <c r="B6658" t="s">
        <v>13180</v>
      </c>
      <c r="C6658" t="s">
        <v>13185</v>
      </c>
      <c r="D6658" t="s">
        <v>226</v>
      </c>
      <c r="E6658" t="s">
        <v>5154</v>
      </c>
      <c r="F6658">
        <v>1</v>
      </c>
      <c r="G6658">
        <v>0</v>
      </c>
      <c r="H6658" t="s">
        <v>103</v>
      </c>
      <c r="I6658" t="s">
        <v>102</v>
      </c>
      <c r="J6658" t="s">
        <v>103</v>
      </c>
      <c r="K6658" t="s">
        <v>13182</v>
      </c>
      <c r="L6658" t="s">
        <v>254</v>
      </c>
      <c r="M6658" t="e">
        <f>_xlfn.XLOOKUP(B6658,Sheet1!B:B,Sheet1!C:C)</f>
        <v>#N/A</v>
      </c>
    </row>
    <row r="6659" spans="2:13" hidden="1">
      <c r="B6659" t="s">
        <v>13180</v>
      </c>
      <c r="C6659" t="s">
        <v>13186</v>
      </c>
      <c r="D6659" t="s">
        <v>226</v>
      </c>
      <c r="E6659" t="s">
        <v>5154</v>
      </c>
      <c r="F6659">
        <v>1</v>
      </c>
      <c r="G6659">
        <v>0</v>
      </c>
      <c r="H6659" t="s">
        <v>103</v>
      </c>
      <c r="I6659" t="s">
        <v>102</v>
      </c>
      <c r="J6659" t="s">
        <v>103</v>
      </c>
      <c r="K6659" t="s">
        <v>13182</v>
      </c>
      <c r="L6659" t="s">
        <v>254</v>
      </c>
      <c r="M6659" t="e">
        <f>_xlfn.XLOOKUP(B6659,Sheet1!B:B,Sheet1!C:C)</f>
        <v>#N/A</v>
      </c>
    </row>
    <row r="6660" spans="2:13" hidden="1">
      <c r="B6660" t="s">
        <v>13180</v>
      </c>
      <c r="C6660" t="s">
        <v>13187</v>
      </c>
      <c r="D6660" t="s">
        <v>226</v>
      </c>
      <c r="E6660" t="s">
        <v>5154</v>
      </c>
      <c r="F6660">
        <v>1</v>
      </c>
      <c r="G6660">
        <v>0</v>
      </c>
      <c r="H6660" t="s">
        <v>103</v>
      </c>
      <c r="I6660" t="s">
        <v>102</v>
      </c>
      <c r="J6660" t="s">
        <v>103</v>
      </c>
      <c r="K6660" t="s">
        <v>13182</v>
      </c>
      <c r="L6660" t="s">
        <v>254</v>
      </c>
      <c r="M6660" t="e">
        <f>_xlfn.XLOOKUP(B6660,Sheet1!B:B,Sheet1!C:C)</f>
        <v>#N/A</v>
      </c>
    </row>
    <row r="6661" spans="2:13" hidden="1">
      <c r="B6661" t="s">
        <v>13180</v>
      </c>
      <c r="C6661" t="s">
        <v>13188</v>
      </c>
      <c r="D6661" t="s">
        <v>590</v>
      </c>
      <c r="E6661" t="s">
        <v>5073</v>
      </c>
      <c r="F6661">
        <v>1</v>
      </c>
      <c r="G6661">
        <v>0</v>
      </c>
      <c r="H6661" t="s">
        <v>102</v>
      </c>
      <c r="I6661" t="s">
        <v>103</v>
      </c>
      <c r="J6661" t="s">
        <v>103</v>
      </c>
      <c r="K6661" t="s">
        <v>13182</v>
      </c>
      <c r="L6661" t="s">
        <v>254</v>
      </c>
      <c r="M6661" t="e">
        <f>_xlfn.XLOOKUP(B6661,Sheet1!B:B,Sheet1!C:C)</f>
        <v>#N/A</v>
      </c>
    </row>
    <row r="6662" spans="2:13" hidden="1">
      <c r="B6662" t="s">
        <v>13180</v>
      </c>
      <c r="C6662" t="s">
        <v>13189</v>
      </c>
      <c r="D6662" t="s">
        <v>226</v>
      </c>
      <c r="E6662" t="s">
        <v>5154</v>
      </c>
      <c r="F6662">
        <v>1</v>
      </c>
      <c r="G6662">
        <v>0</v>
      </c>
      <c r="H6662" t="s">
        <v>103</v>
      </c>
      <c r="I6662" t="s">
        <v>102</v>
      </c>
      <c r="J6662" t="s">
        <v>103</v>
      </c>
      <c r="K6662" t="s">
        <v>13182</v>
      </c>
      <c r="L6662" t="s">
        <v>254</v>
      </c>
      <c r="M6662" t="e">
        <f>_xlfn.XLOOKUP(B6662,Sheet1!B:B,Sheet1!C:C)</f>
        <v>#N/A</v>
      </c>
    </row>
    <row r="6663" spans="2:13" hidden="1">
      <c r="B6663" t="s">
        <v>13180</v>
      </c>
      <c r="C6663" t="s">
        <v>13190</v>
      </c>
      <c r="D6663" t="s">
        <v>142</v>
      </c>
      <c r="E6663" t="s">
        <v>5073</v>
      </c>
      <c r="F6663">
        <v>3</v>
      </c>
      <c r="G6663">
        <v>0</v>
      </c>
      <c r="H6663" t="s">
        <v>102</v>
      </c>
      <c r="I6663" t="s">
        <v>103</v>
      </c>
      <c r="J6663" t="s">
        <v>103</v>
      </c>
      <c r="K6663" t="s">
        <v>13182</v>
      </c>
      <c r="L6663" t="s">
        <v>254</v>
      </c>
      <c r="M6663" t="e">
        <f>_xlfn.XLOOKUP(B6663,Sheet1!B:B,Sheet1!C:C)</f>
        <v>#N/A</v>
      </c>
    </row>
    <row r="6664" spans="2:13" hidden="1">
      <c r="B6664" t="s">
        <v>13180</v>
      </c>
      <c r="C6664" t="s">
        <v>13191</v>
      </c>
      <c r="D6664" t="s">
        <v>670</v>
      </c>
      <c r="E6664" t="s">
        <v>5073</v>
      </c>
      <c r="F6664">
        <v>1</v>
      </c>
      <c r="G6664">
        <v>0</v>
      </c>
      <c r="H6664" t="s">
        <v>102</v>
      </c>
      <c r="I6664" t="s">
        <v>103</v>
      </c>
      <c r="J6664" t="s">
        <v>103</v>
      </c>
      <c r="K6664" t="s">
        <v>13182</v>
      </c>
      <c r="L6664" t="s">
        <v>254</v>
      </c>
      <c r="M6664" t="e">
        <f>_xlfn.XLOOKUP(B6664,Sheet1!B:B,Sheet1!C:C)</f>
        <v>#N/A</v>
      </c>
    </row>
    <row r="6665" spans="2:13" hidden="1">
      <c r="B6665" t="s">
        <v>13192</v>
      </c>
      <c r="C6665" t="s">
        <v>13193</v>
      </c>
      <c r="D6665" t="s">
        <v>13194</v>
      </c>
      <c r="E6665" t="s">
        <v>5154</v>
      </c>
      <c r="F6665">
        <v>0.5</v>
      </c>
      <c r="G6665">
        <v>0</v>
      </c>
      <c r="H6665" t="s">
        <v>103</v>
      </c>
      <c r="I6665" t="s">
        <v>102</v>
      </c>
      <c r="J6665" t="s">
        <v>103</v>
      </c>
      <c r="K6665" t="s">
        <v>13195</v>
      </c>
      <c r="L6665" t="s">
        <v>539</v>
      </c>
      <c r="M6665" t="e">
        <f>_xlfn.XLOOKUP(B6665,Sheet1!B:B,Sheet1!C:C)</f>
        <v>#N/A</v>
      </c>
    </row>
    <row r="6666" spans="2:13" hidden="1">
      <c r="B6666" t="s">
        <v>13192</v>
      </c>
      <c r="C6666" t="s">
        <v>13196</v>
      </c>
      <c r="D6666" t="s">
        <v>13197</v>
      </c>
      <c r="E6666" t="s">
        <v>5070</v>
      </c>
      <c r="F6666">
        <v>0.5</v>
      </c>
      <c r="G6666">
        <v>0</v>
      </c>
      <c r="H6666" t="s">
        <v>102</v>
      </c>
      <c r="I6666" t="s">
        <v>102</v>
      </c>
      <c r="J6666" t="s">
        <v>103</v>
      </c>
      <c r="K6666" t="s">
        <v>13195</v>
      </c>
      <c r="L6666" t="s">
        <v>539</v>
      </c>
      <c r="M6666" t="e">
        <f>_xlfn.XLOOKUP(B6666,Sheet1!B:B,Sheet1!C:C)</f>
        <v>#N/A</v>
      </c>
    </row>
    <row r="6667" spans="2:13" hidden="1">
      <c r="B6667" t="s">
        <v>13192</v>
      </c>
      <c r="C6667" t="s">
        <v>13198</v>
      </c>
      <c r="D6667" t="s">
        <v>13199</v>
      </c>
      <c r="E6667" t="s">
        <v>5154</v>
      </c>
      <c r="F6667">
        <v>0.5</v>
      </c>
      <c r="G6667">
        <v>0</v>
      </c>
      <c r="H6667" t="s">
        <v>103</v>
      </c>
      <c r="I6667" t="s">
        <v>102</v>
      </c>
      <c r="J6667" t="s">
        <v>103</v>
      </c>
      <c r="K6667" t="s">
        <v>13195</v>
      </c>
      <c r="L6667" t="s">
        <v>539</v>
      </c>
      <c r="M6667" t="e">
        <f>_xlfn.XLOOKUP(B6667,Sheet1!B:B,Sheet1!C:C)</f>
        <v>#N/A</v>
      </c>
    </row>
    <row r="6668" spans="2:13" hidden="1">
      <c r="B6668" t="s">
        <v>13192</v>
      </c>
      <c r="C6668" t="s">
        <v>13200</v>
      </c>
      <c r="D6668" t="s">
        <v>13201</v>
      </c>
      <c r="E6668" t="s">
        <v>5070</v>
      </c>
      <c r="F6668">
        <v>0.5</v>
      </c>
      <c r="G6668">
        <v>0</v>
      </c>
      <c r="H6668" t="s">
        <v>102</v>
      </c>
      <c r="I6668" t="s">
        <v>102</v>
      </c>
      <c r="J6668" t="s">
        <v>103</v>
      </c>
      <c r="K6668" t="s">
        <v>13195</v>
      </c>
      <c r="L6668" t="s">
        <v>539</v>
      </c>
      <c r="M6668" t="e">
        <f>_xlfn.XLOOKUP(B6668,Sheet1!B:B,Sheet1!C:C)</f>
        <v>#N/A</v>
      </c>
    </row>
    <row r="6669" spans="2:13" hidden="1">
      <c r="B6669" t="s">
        <v>13192</v>
      </c>
      <c r="C6669" t="s">
        <v>13202</v>
      </c>
      <c r="D6669" t="s">
        <v>13203</v>
      </c>
      <c r="E6669" t="s">
        <v>5154</v>
      </c>
      <c r="F6669">
        <v>0.5</v>
      </c>
      <c r="G6669">
        <v>0</v>
      </c>
      <c r="H6669" t="s">
        <v>103</v>
      </c>
      <c r="I6669" t="s">
        <v>102</v>
      </c>
      <c r="J6669" t="s">
        <v>103</v>
      </c>
      <c r="K6669" t="s">
        <v>13195</v>
      </c>
      <c r="L6669" t="s">
        <v>539</v>
      </c>
      <c r="M6669" t="e">
        <f>_xlfn.XLOOKUP(B6669,Sheet1!B:B,Sheet1!C:C)</f>
        <v>#N/A</v>
      </c>
    </row>
    <row r="6670" spans="2:13" hidden="1">
      <c r="B6670" t="s">
        <v>13192</v>
      </c>
      <c r="C6670" t="s">
        <v>13204</v>
      </c>
      <c r="D6670" t="s">
        <v>13199</v>
      </c>
      <c r="E6670" t="s">
        <v>5154</v>
      </c>
      <c r="F6670">
        <v>0.5</v>
      </c>
      <c r="G6670">
        <v>0</v>
      </c>
      <c r="H6670" t="s">
        <v>103</v>
      </c>
      <c r="I6670" t="s">
        <v>102</v>
      </c>
      <c r="J6670" t="s">
        <v>103</v>
      </c>
      <c r="K6670" t="s">
        <v>13195</v>
      </c>
      <c r="L6670" t="s">
        <v>539</v>
      </c>
      <c r="M6670" t="e">
        <f>_xlfn.XLOOKUP(B6670,Sheet1!B:B,Sheet1!C:C)</f>
        <v>#N/A</v>
      </c>
    </row>
    <row r="6671" spans="2:13" hidden="1">
      <c r="B6671" t="s">
        <v>13192</v>
      </c>
      <c r="C6671" t="s">
        <v>13205</v>
      </c>
      <c r="D6671" t="s">
        <v>13206</v>
      </c>
      <c r="E6671" t="s">
        <v>5154</v>
      </c>
      <c r="F6671">
        <v>0.5</v>
      </c>
      <c r="G6671">
        <v>0</v>
      </c>
      <c r="H6671" t="s">
        <v>103</v>
      </c>
      <c r="I6671" t="s">
        <v>102</v>
      </c>
      <c r="J6671" t="s">
        <v>103</v>
      </c>
      <c r="K6671" t="s">
        <v>13195</v>
      </c>
      <c r="L6671" t="s">
        <v>539</v>
      </c>
      <c r="M6671" t="e">
        <f>_xlfn.XLOOKUP(B6671,Sheet1!B:B,Sheet1!C:C)</f>
        <v>#N/A</v>
      </c>
    </row>
    <row r="6672" spans="2:13" hidden="1">
      <c r="B6672" t="s">
        <v>13192</v>
      </c>
      <c r="C6672" t="s">
        <v>13207</v>
      </c>
      <c r="D6672" t="s">
        <v>13197</v>
      </c>
      <c r="E6672" t="s">
        <v>5154</v>
      </c>
      <c r="F6672">
        <v>0.5</v>
      </c>
      <c r="G6672">
        <v>0</v>
      </c>
      <c r="H6672" t="s">
        <v>103</v>
      </c>
      <c r="I6672" t="s">
        <v>102</v>
      </c>
      <c r="J6672" t="s">
        <v>103</v>
      </c>
      <c r="K6672" t="s">
        <v>13195</v>
      </c>
      <c r="L6672" t="s">
        <v>539</v>
      </c>
      <c r="M6672" t="e">
        <f>_xlfn.XLOOKUP(B6672,Sheet1!B:B,Sheet1!C:C)</f>
        <v>#N/A</v>
      </c>
    </row>
    <row r="6673" spans="2:13" hidden="1">
      <c r="B6673" t="s">
        <v>13192</v>
      </c>
      <c r="C6673" t="s">
        <v>13208</v>
      </c>
      <c r="D6673" t="s">
        <v>315</v>
      </c>
      <c r="E6673" t="s">
        <v>5154</v>
      </c>
      <c r="F6673">
        <v>0.5</v>
      </c>
      <c r="G6673">
        <v>0</v>
      </c>
      <c r="H6673" t="s">
        <v>103</v>
      </c>
      <c r="I6673" t="s">
        <v>102</v>
      </c>
      <c r="J6673" t="s">
        <v>103</v>
      </c>
      <c r="K6673" t="s">
        <v>13195</v>
      </c>
      <c r="L6673" t="s">
        <v>539</v>
      </c>
      <c r="M6673" t="e">
        <f>_xlfn.XLOOKUP(B6673,Sheet1!B:B,Sheet1!C:C)</f>
        <v>#N/A</v>
      </c>
    </row>
    <row r="6674" spans="2:13" hidden="1">
      <c r="B6674" t="s">
        <v>13192</v>
      </c>
      <c r="C6674" t="s">
        <v>13209</v>
      </c>
      <c r="D6674" t="s">
        <v>13210</v>
      </c>
      <c r="E6674" t="s">
        <v>5154</v>
      </c>
      <c r="F6674">
        <v>0.5</v>
      </c>
      <c r="G6674">
        <v>0</v>
      </c>
      <c r="H6674" t="s">
        <v>103</v>
      </c>
      <c r="I6674" t="s">
        <v>102</v>
      </c>
      <c r="J6674" t="s">
        <v>103</v>
      </c>
      <c r="K6674" t="s">
        <v>13195</v>
      </c>
      <c r="L6674" t="s">
        <v>539</v>
      </c>
      <c r="M6674" t="e">
        <f>_xlfn.XLOOKUP(B6674,Sheet1!B:B,Sheet1!C:C)</f>
        <v>#N/A</v>
      </c>
    </row>
    <row r="6675" spans="2:13" hidden="1">
      <c r="B6675" t="s">
        <v>13192</v>
      </c>
      <c r="C6675" t="s">
        <v>13211</v>
      </c>
      <c r="D6675" t="s">
        <v>13199</v>
      </c>
      <c r="E6675" t="s">
        <v>5154</v>
      </c>
      <c r="F6675">
        <v>0.5</v>
      </c>
      <c r="G6675">
        <v>0</v>
      </c>
      <c r="H6675" t="s">
        <v>103</v>
      </c>
      <c r="I6675" t="s">
        <v>102</v>
      </c>
      <c r="J6675" t="s">
        <v>103</v>
      </c>
      <c r="K6675" t="s">
        <v>13195</v>
      </c>
      <c r="L6675" t="s">
        <v>539</v>
      </c>
      <c r="M6675" t="e">
        <f>_xlfn.XLOOKUP(B6675,Sheet1!B:B,Sheet1!C:C)</f>
        <v>#N/A</v>
      </c>
    </row>
    <row r="6676" spans="2:13" hidden="1">
      <c r="B6676" t="s">
        <v>13212</v>
      </c>
      <c r="C6676" t="s">
        <v>13213</v>
      </c>
      <c r="D6676" t="s">
        <v>180</v>
      </c>
      <c r="F6676">
        <v>1</v>
      </c>
      <c r="G6676">
        <v>0</v>
      </c>
      <c r="H6676" t="s">
        <v>103</v>
      </c>
      <c r="I6676" t="s">
        <v>103</v>
      </c>
      <c r="J6676" t="s">
        <v>103</v>
      </c>
      <c r="K6676" t="s">
        <v>13214</v>
      </c>
      <c r="L6676" t="s">
        <v>315</v>
      </c>
      <c r="M6676" t="e">
        <f>_xlfn.XLOOKUP(B6676,Sheet1!B:B,Sheet1!C:C)</f>
        <v>#N/A</v>
      </c>
    </row>
    <row r="6677" spans="2:13" hidden="1">
      <c r="B6677" t="s">
        <v>13212</v>
      </c>
      <c r="C6677" t="s">
        <v>13215</v>
      </c>
      <c r="D6677" t="s">
        <v>5224</v>
      </c>
      <c r="E6677" t="s">
        <v>5070</v>
      </c>
      <c r="F6677">
        <v>1</v>
      </c>
      <c r="G6677">
        <v>0</v>
      </c>
      <c r="H6677" t="s">
        <v>102</v>
      </c>
      <c r="I6677" t="s">
        <v>102</v>
      </c>
      <c r="J6677" t="s">
        <v>103</v>
      </c>
      <c r="K6677" t="s">
        <v>13214</v>
      </c>
      <c r="L6677" t="s">
        <v>315</v>
      </c>
      <c r="M6677" t="e">
        <f>_xlfn.XLOOKUP(B6677,Sheet1!B:B,Sheet1!C:C)</f>
        <v>#N/A</v>
      </c>
    </row>
    <row r="6678" spans="2:13" hidden="1">
      <c r="B6678" t="s">
        <v>13212</v>
      </c>
      <c r="C6678" t="s">
        <v>13216</v>
      </c>
      <c r="D6678" t="s">
        <v>195</v>
      </c>
      <c r="E6678" t="s">
        <v>5154</v>
      </c>
      <c r="F6678">
        <v>40</v>
      </c>
      <c r="G6678">
        <v>123500</v>
      </c>
      <c r="H6678" t="s">
        <v>103</v>
      </c>
      <c r="I6678" t="s">
        <v>102</v>
      </c>
      <c r="J6678" t="s">
        <v>103</v>
      </c>
      <c r="K6678" t="s">
        <v>13214</v>
      </c>
      <c r="L6678" t="s">
        <v>315</v>
      </c>
      <c r="M6678" t="e">
        <f>_xlfn.XLOOKUP(B6678,Sheet1!B:B,Sheet1!C:C)</f>
        <v>#N/A</v>
      </c>
    </row>
    <row r="6679" spans="2:13" hidden="1">
      <c r="B6679" t="s">
        <v>13212</v>
      </c>
      <c r="C6679" t="s">
        <v>13217</v>
      </c>
      <c r="D6679" t="s">
        <v>180</v>
      </c>
      <c r="E6679" t="s">
        <v>5154</v>
      </c>
      <c r="F6679">
        <v>1</v>
      </c>
      <c r="G6679">
        <v>0</v>
      </c>
      <c r="H6679" t="s">
        <v>103</v>
      </c>
      <c r="I6679" t="s">
        <v>102</v>
      </c>
      <c r="J6679" t="s">
        <v>103</v>
      </c>
      <c r="K6679" t="s">
        <v>13214</v>
      </c>
      <c r="L6679" t="s">
        <v>315</v>
      </c>
      <c r="M6679" t="e">
        <f>_xlfn.XLOOKUP(B6679,Sheet1!B:B,Sheet1!C:C)</f>
        <v>#N/A</v>
      </c>
    </row>
    <row r="6680" spans="2:13" hidden="1">
      <c r="B6680" t="s">
        <v>13212</v>
      </c>
      <c r="C6680" t="s">
        <v>13218</v>
      </c>
      <c r="D6680" t="s">
        <v>180</v>
      </c>
      <c r="E6680" t="s">
        <v>5154</v>
      </c>
      <c r="F6680">
        <v>1</v>
      </c>
      <c r="G6680">
        <v>0</v>
      </c>
      <c r="H6680" t="s">
        <v>103</v>
      </c>
      <c r="I6680" t="s">
        <v>102</v>
      </c>
      <c r="J6680" t="s">
        <v>103</v>
      </c>
      <c r="K6680" t="s">
        <v>13214</v>
      </c>
      <c r="L6680" t="s">
        <v>315</v>
      </c>
      <c r="M6680" t="e">
        <f>_xlfn.XLOOKUP(B6680,Sheet1!B:B,Sheet1!C:C)</f>
        <v>#N/A</v>
      </c>
    </row>
    <row r="6681" spans="2:13" hidden="1">
      <c r="B6681" t="s">
        <v>13212</v>
      </c>
      <c r="C6681" t="s">
        <v>13219</v>
      </c>
      <c r="D6681" t="s">
        <v>180</v>
      </c>
      <c r="E6681" t="s">
        <v>5154</v>
      </c>
      <c r="F6681">
        <v>1</v>
      </c>
      <c r="G6681">
        <v>0</v>
      </c>
      <c r="H6681" t="s">
        <v>103</v>
      </c>
      <c r="I6681" t="s">
        <v>102</v>
      </c>
      <c r="J6681" t="s">
        <v>103</v>
      </c>
      <c r="K6681" t="s">
        <v>13214</v>
      </c>
      <c r="L6681" t="s">
        <v>315</v>
      </c>
      <c r="M6681" t="e">
        <f>_xlfn.XLOOKUP(B6681,Sheet1!B:B,Sheet1!C:C)</f>
        <v>#N/A</v>
      </c>
    </row>
    <row r="6682" spans="2:13" hidden="1">
      <c r="B6682" t="s">
        <v>13212</v>
      </c>
      <c r="C6682" t="s">
        <v>13220</v>
      </c>
      <c r="D6682" t="s">
        <v>180</v>
      </c>
      <c r="F6682">
        <v>1</v>
      </c>
      <c r="G6682">
        <v>0</v>
      </c>
      <c r="H6682" t="s">
        <v>103</v>
      </c>
      <c r="I6682" t="s">
        <v>103</v>
      </c>
      <c r="J6682" t="s">
        <v>103</v>
      </c>
      <c r="K6682" t="s">
        <v>13214</v>
      </c>
      <c r="L6682" t="s">
        <v>315</v>
      </c>
      <c r="M6682" t="e">
        <f>_xlfn.XLOOKUP(B6682,Sheet1!B:B,Sheet1!C:C)</f>
        <v>#N/A</v>
      </c>
    </row>
    <row r="6683" spans="2:13" hidden="1">
      <c r="B6683" t="s">
        <v>13212</v>
      </c>
      <c r="C6683" t="s">
        <v>13221</v>
      </c>
      <c r="D6683" t="s">
        <v>180</v>
      </c>
      <c r="E6683" t="s">
        <v>5154</v>
      </c>
      <c r="F6683">
        <v>1</v>
      </c>
      <c r="G6683">
        <v>0</v>
      </c>
      <c r="H6683" t="s">
        <v>103</v>
      </c>
      <c r="I6683" t="s">
        <v>102</v>
      </c>
      <c r="J6683" t="s">
        <v>103</v>
      </c>
      <c r="K6683" t="s">
        <v>13214</v>
      </c>
      <c r="L6683" t="s">
        <v>315</v>
      </c>
      <c r="M6683" t="e">
        <f>_xlfn.XLOOKUP(B6683,Sheet1!B:B,Sheet1!C:C)</f>
        <v>#N/A</v>
      </c>
    </row>
    <row r="6684" spans="2:13" hidden="1">
      <c r="B6684" t="s">
        <v>13212</v>
      </c>
      <c r="C6684" t="s">
        <v>13222</v>
      </c>
      <c r="D6684" t="s">
        <v>180</v>
      </c>
      <c r="F6684">
        <v>1</v>
      </c>
      <c r="G6684">
        <v>0</v>
      </c>
      <c r="H6684" t="s">
        <v>103</v>
      </c>
      <c r="I6684" t="s">
        <v>103</v>
      </c>
      <c r="J6684" t="s">
        <v>103</v>
      </c>
      <c r="K6684" t="s">
        <v>13214</v>
      </c>
      <c r="L6684" t="s">
        <v>315</v>
      </c>
      <c r="M6684" t="e">
        <f>_xlfn.XLOOKUP(B6684,Sheet1!B:B,Sheet1!C:C)</f>
        <v>#N/A</v>
      </c>
    </row>
    <row r="6685" spans="2:13" hidden="1">
      <c r="B6685" t="s">
        <v>13212</v>
      </c>
      <c r="C6685" t="s">
        <v>13223</v>
      </c>
      <c r="D6685" t="s">
        <v>267</v>
      </c>
      <c r="E6685" t="s">
        <v>5070</v>
      </c>
      <c r="F6685">
        <v>1</v>
      </c>
      <c r="G6685">
        <v>0</v>
      </c>
      <c r="H6685" t="s">
        <v>102</v>
      </c>
      <c r="I6685" t="s">
        <v>102</v>
      </c>
      <c r="J6685" t="s">
        <v>103</v>
      </c>
      <c r="K6685" t="s">
        <v>13214</v>
      </c>
      <c r="L6685" t="s">
        <v>315</v>
      </c>
      <c r="M6685" t="e">
        <f>_xlfn.XLOOKUP(B6685,Sheet1!B:B,Sheet1!C:C)</f>
        <v>#N/A</v>
      </c>
    </row>
    <row r="6686" spans="2:13" hidden="1">
      <c r="B6686" t="s">
        <v>13212</v>
      </c>
      <c r="C6686" t="s">
        <v>13224</v>
      </c>
      <c r="D6686" t="s">
        <v>315</v>
      </c>
      <c r="E6686" t="s">
        <v>5070</v>
      </c>
      <c r="F6686">
        <v>10</v>
      </c>
      <c r="G6686">
        <v>0</v>
      </c>
      <c r="H6686" t="s">
        <v>102</v>
      </c>
      <c r="I6686" t="s">
        <v>102</v>
      </c>
      <c r="J6686" t="s">
        <v>103</v>
      </c>
      <c r="K6686" t="s">
        <v>13214</v>
      </c>
      <c r="L6686" t="s">
        <v>315</v>
      </c>
      <c r="M6686" t="e">
        <f>_xlfn.XLOOKUP(B6686,Sheet1!B:B,Sheet1!C:C)</f>
        <v>#N/A</v>
      </c>
    </row>
    <row r="6687" spans="2:13" hidden="1">
      <c r="B6687" t="s">
        <v>13212</v>
      </c>
      <c r="C6687" t="s">
        <v>13225</v>
      </c>
      <c r="D6687" t="s">
        <v>653</v>
      </c>
      <c r="F6687">
        <v>1</v>
      </c>
      <c r="G6687">
        <v>0</v>
      </c>
      <c r="H6687" t="s">
        <v>103</v>
      </c>
      <c r="I6687" t="s">
        <v>103</v>
      </c>
      <c r="J6687" t="s">
        <v>103</v>
      </c>
      <c r="K6687" t="s">
        <v>13214</v>
      </c>
      <c r="L6687" t="s">
        <v>315</v>
      </c>
      <c r="M6687" t="e">
        <f>_xlfn.XLOOKUP(B6687,Sheet1!B:B,Sheet1!C:C)</f>
        <v>#N/A</v>
      </c>
    </row>
    <row r="6688" spans="2:13" hidden="1">
      <c r="B6688" t="s">
        <v>13212</v>
      </c>
      <c r="C6688" t="s">
        <v>13226</v>
      </c>
      <c r="D6688" t="s">
        <v>315</v>
      </c>
      <c r="F6688">
        <v>4</v>
      </c>
      <c r="G6688">
        <v>0</v>
      </c>
      <c r="H6688" t="s">
        <v>103</v>
      </c>
      <c r="I6688" t="s">
        <v>103</v>
      </c>
      <c r="J6688" t="s">
        <v>103</v>
      </c>
      <c r="K6688" t="s">
        <v>13214</v>
      </c>
      <c r="L6688" t="s">
        <v>315</v>
      </c>
      <c r="M6688" t="e">
        <f>_xlfn.XLOOKUP(B6688,Sheet1!B:B,Sheet1!C:C)</f>
        <v>#N/A</v>
      </c>
    </row>
    <row r="6689" spans="2:13" hidden="1">
      <c r="B6689" t="s">
        <v>13212</v>
      </c>
      <c r="C6689" t="s">
        <v>13227</v>
      </c>
      <c r="D6689" t="s">
        <v>13228</v>
      </c>
      <c r="E6689" t="s">
        <v>5154</v>
      </c>
      <c r="F6689">
        <v>10</v>
      </c>
      <c r="G6689">
        <v>48000</v>
      </c>
      <c r="H6689" t="s">
        <v>103</v>
      </c>
      <c r="I6689" t="s">
        <v>102</v>
      </c>
      <c r="J6689" t="s">
        <v>103</v>
      </c>
      <c r="K6689" t="s">
        <v>13214</v>
      </c>
      <c r="L6689" t="s">
        <v>315</v>
      </c>
      <c r="M6689" t="e">
        <f>_xlfn.XLOOKUP(B6689,Sheet1!B:B,Sheet1!C:C)</f>
        <v>#N/A</v>
      </c>
    </row>
    <row r="6690" spans="2:13" hidden="1">
      <c r="B6690" t="s">
        <v>13212</v>
      </c>
      <c r="C6690" t="s">
        <v>13229</v>
      </c>
      <c r="D6690" t="s">
        <v>180</v>
      </c>
      <c r="E6690" t="s">
        <v>5154</v>
      </c>
      <c r="F6690">
        <v>1</v>
      </c>
      <c r="G6690">
        <v>0</v>
      </c>
      <c r="H6690" t="s">
        <v>103</v>
      </c>
      <c r="I6690" t="s">
        <v>102</v>
      </c>
      <c r="J6690" t="s">
        <v>103</v>
      </c>
      <c r="K6690" t="s">
        <v>13214</v>
      </c>
      <c r="L6690" t="s">
        <v>315</v>
      </c>
      <c r="M6690" t="e">
        <f>_xlfn.XLOOKUP(B6690,Sheet1!B:B,Sheet1!C:C)</f>
        <v>#N/A</v>
      </c>
    </row>
    <row r="6691" spans="2:13" hidden="1">
      <c r="B6691" t="s">
        <v>13230</v>
      </c>
      <c r="C6691" t="s">
        <v>13231</v>
      </c>
      <c r="D6691" t="s">
        <v>180</v>
      </c>
      <c r="E6691" t="s">
        <v>5154</v>
      </c>
      <c r="F6691">
        <v>3</v>
      </c>
      <c r="G6691">
        <v>0</v>
      </c>
      <c r="H6691" t="s">
        <v>103</v>
      </c>
      <c r="I6691" t="s">
        <v>102</v>
      </c>
      <c r="J6691" t="s">
        <v>103</v>
      </c>
      <c r="K6691" t="s">
        <v>13232</v>
      </c>
      <c r="L6691" t="s">
        <v>195</v>
      </c>
      <c r="M6691" t="e">
        <f>_xlfn.XLOOKUP(B6691,Sheet1!B:B,Sheet1!C:C)</f>
        <v>#N/A</v>
      </c>
    </row>
    <row r="6692" spans="2:13" hidden="1">
      <c r="B6692" t="s">
        <v>13230</v>
      </c>
      <c r="C6692" t="s">
        <v>13233</v>
      </c>
      <c r="D6692" t="s">
        <v>180</v>
      </c>
      <c r="E6692" t="s">
        <v>5154</v>
      </c>
      <c r="F6692">
        <v>2</v>
      </c>
      <c r="G6692">
        <v>0</v>
      </c>
      <c r="H6692" t="s">
        <v>103</v>
      </c>
      <c r="I6692" t="s">
        <v>102</v>
      </c>
      <c r="J6692" t="s">
        <v>103</v>
      </c>
      <c r="K6692" t="s">
        <v>13232</v>
      </c>
      <c r="L6692" t="s">
        <v>195</v>
      </c>
      <c r="M6692" t="e">
        <f>_xlfn.XLOOKUP(B6692,Sheet1!B:B,Sheet1!C:C)</f>
        <v>#N/A</v>
      </c>
    </row>
    <row r="6693" spans="2:13" hidden="1">
      <c r="B6693" t="s">
        <v>13230</v>
      </c>
      <c r="C6693" t="s">
        <v>13232</v>
      </c>
      <c r="D6693" t="s">
        <v>195</v>
      </c>
      <c r="E6693" t="s">
        <v>5073</v>
      </c>
      <c r="F6693">
        <v>40</v>
      </c>
      <c r="G6693">
        <v>79719</v>
      </c>
      <c r="H6693" t="s">
        <v>102</v>
      </c>
      <c r="I6693" t="s">
        <v>103</v>
      </c>
      <c r="J6693" t="s">
        <v>103</v>
      </c>
      <c r="K6693" t="s">
        <v>13232</v>
      </c>
      <c r="L6693" t="s">
        <v>195</v>
      </c>
      <c r="M6693" t="e">
        <f>_xlfn.XLOOKUP(B6693,Sheet1!B:B,Sheet1!C:C)</f>
        <v>#N/A</v>
      </c>
    </row>
    <row r="6694" spans="2:13" hidden="1">
      <c r="B6694" t="s">
        <v>13230</v>
      </c>
      <c r="C6694" t="s">
        <v>13234</v>
      </c>
      <c r="D6694" t="s">
        <v>13235</v>
      </c>
      <c r="E6694" t="s">
        <v>5070</v>
      </c>
      <c r="F6694">
        <v>2</v>
      </c>
      <c r="G6694">
        <v>0</v>
      </c>
      <c r="H6694" t="s">
        <v>102</v>
      </c>
      <c r="I6694" t="s">
        <v>102</v>
      </c>
      <c r="J6694" t="s">
        <v>103</v>
      </c>
      <c r="K6694" t="s">
        <v>13232</v>
      </c>
      <c r="L6694" t="s">
        <v>195</v>
      </c>
      <c r="M6694" t="e">
        <f>_xlfn.XLOOKUP(B6694,Sheet1!B:B,Sheet1!C:C)</f>
        <v>#N/A</v>
      </c>
    </row>
    <row r="6695" spans="2:13" hidden="1">
      <c r="B6695" t="s">
        <v>13230</v>
      </c>
      <c r="C6695" t="s">
        <v>13236</v>
      </c>
      <c r="D6695" t="s">
        <v>315</v>
      </c>
      <c r="E6695" t="s">
        <v>5070</v>
      </c>
      <c r="F6695">
        <v>12</v>
      </c>
      <c r="G6695">
        <v>0</v>
      </c>
      <c r="H6695" t="s">
        <v>102</v>
      </c>
      <c r="I6695" t="s">
        <v>102</v>
      </c>
      <c r="J6695" t="s">
        <v>103</v>
      </c>
      <c r="K6695" t="s">
        <v>13232</v>
      </c>
      <c r="L6695" t="s">
        <v>195</v>
      </c>
      <c r="M6695" t="e">
        <f>_xlfn.XLOOKUP(B6695,Sheet1!B:B,Sheet1!C:C)</f>
        <v>#N/A</v>
      </c>
    </row>
    <row r="6696" spans="2:13" hidden="1">
      <c r="B6696" t="s">
        <v>13230</v>
      </c>
      <c r="C6696" t="s">
        <v>13237</v>
      </c>
      <c r="D6696" t="s">
        <v>180</v>
      </c>
      <c r="E6696" t="s">
        <v>5154</v>
      </c>
      <c r="F6696">
        <v>2</v>
      </c>
      <c r="G6696">
        <v>0</v>
      </c>
      <c r="H6696" t="s">
        <v>103</v>
      </c>
      <c r="I6696" t="s">
        <v>102</v>
      </c>
      <c r="J6696" t="s">
        <v>103</v>
      </c>
      <c r="K6696" t="s">
        <v>13232</v>
      </c>
      <c r="L6696" t="s">
        <v>195</v>
      </c>
      <c r="M6696" t="e">
        <f>_xlfn.XLOOKUP(B6696,Sheet1!B:B,Sheet1!C:C)</f>
        <v>#N/A</v>
      </c>
    </row>
    <row r="6697" spans="2:13" hidden="1">
      <c r="B6697" t="s">
        <v>13230</v>
      </c>
      <c r="C6697" t="s">
        <v>13238</v>
      </c>
      <c r="D6697" t="s">
        <v>653</v>
      </c>
      <c r="E6697" t="s">
        <v>5070</v>
      </c>
      <c r="F6697">
        <v>4</v>
      </c>
      <c r="G6697">
        <v>0</v>
      </c>
      <c r="H6697" t="s">
        <v>102</v>
      </c>
      <c r="I6697" t="s">
        <v>102</v>
      </c>
      <c r="J6697" t="s">
        <v>103</v>
      </c>
      <c r="K6697" t="s">
        <v>13232</v>
      </c>
      <c r="L6697" t="s">
        <v>195</v>
      </c>
      <c r="M6697" t="e">
        <f>_xlfn.XLOOKUP(B6697,Sheet1!B:B,Sheet1!C:C)</f>
        <v>#N/A</v>
      </c>
    </row>
    <row r="6698" spans="2:13" hidden="1">
      <c r="B6698" t="s">
        <v>13230</v>
      </c>
      <c r="C6698" t="s">
        <v>13239</v>
      </c>
      <c r="D6698" t="s">
        <v>180</v>
      </c>
      <c r="E6698" t="s">
        <v>5154</v>
      </c>
      <c r="F6698">
        <v>1</v>
      </c>
      <c r="G6698">
        <v>0</v>
      </c>
      <c r="H6698" t="s">
        <v>103</v>
      </c>
      <c r="I6698" t="s">
        <v>102</v>
      </c>
      <c r="J6698" t="s">
        <v>103</v>
      </c>
      <c r="K6698" t="s">
        <v>13232</v>
      </c>
      <c r="L6698" t="s">
        <v>195</v>
      </c>
      <c r="M6698" t="e">
        <f>_xlfn.XLOOKUP(B6698,Sheet1!B:B,Sheet1!C:C)</f>
        <v>#N/A</v>
      </c>
    </row>
    <row r="6699" spans="2:13" hidden="1">
      <c r="B6699" t="s">
        <v>13230</v>
      </c>
      <c r="C6699" t="s">
        <v>13240</v>
      </c>
      <c r="D6699" t="s">
        <v>180</v>
      </c>
      <c r="E6699" t="s">
        <v>5154</v>
      </c>
      <c r="F6699">
        <v>5</v>
      </c>
      <c r="G6699">
        <v>0</v>
      </c>
      <c r="H6699" t="s">
        <v>103</v>
      </c>
      <c r="I6699" t="s">
        <v>102</v>
      </c>
      <c r="J6699" t="s">
        <v>103</v>
      </c>
      <c r="K6699" t="s">
        <v>13232</v>
      </c>
      <c r="L6699" t="s">
        <v>195</v>
      </c>
      <c r="M6699" t="e">
        <f>_xlfn.XLOOKUP(B6699,Sheet1!B:B,Sheet1!C:C)</f>
        <v>#N/A</v>
      </c>
    </row>
    <row r="6700" spans="2:13" hidden="1">
      <c r="B6700" t="s">
        <v>13230</v>
      </c>
      <c r="C6700" t="s">
        <v>13241</v>
      </c>
      <c r="D6700" t="s">
        <v>180</v>
      </c>
      <c r="E6700" t="s">
        <v>5154</v>
      </c>
      <c r="F6700">
        <v>2</v>
      </c>
      <c r="G6700">
        <v>0</v>
      </c>
      <c r="H6700" t="s">
        <v>103</v>
      </c>
      <c r="I6700" t="s">
        <v>102</v>
      </c>
      <c r="J6700" t="s">
        <v>103</v>
      </c>
      <c r="K6700" t="s">
        <v>13232</v>
      </c>
      <c r="L6700" t="s">
        <v>195</v>
      </c>
      <c r="M6700" t="e">
        <f>_xlfn.XLOOKUP(B6700,Sheet1!B:B,Sheet1!C:C)</f>
        <v>#N/A</v>
      </c>
    </row>
    <row r="6701" spans="2:13" hidden="1">
      <c r="B6701" t="s">
        <v>5115</v>
      </c>
      <c r="C6701" t="s">
        <v>13242</v>
      </c>
      <c r="D6701" t="s">
        <v>13243</v>
      </c>
      <c r="E6701" t="s">
        <v>5154</v>
      </c>
      <c r="F6701" t="s">
        <v>5441</v>
      </c>
      <c r="G6701">
        <v>0</v>
      </c>
      <c r="H6701" t="s">
        <v>103</v>
      </c>
      <c r="I6701" t="s">
        <v>102</v>
      </c>
      <c r="J6701" t="s">
        <v>103</v>
      </c>
      <c r="K6701" t="s">
        <v>13244</v>
      </c>
      <c r="L6701" t="s">
        <v>315</v>
      </c>
      <c r="M6701" t="str">
        <f>_xlfn.XLOOKUP(B6701,Sheet1!B:B,Sheet1!C:C)</f>
        <v>Terry Kochanski</v>
      </c>
    </row>
    <row r="6702" spans="2:13" hidden="1">
      <c r="B6702" t="s">
        <v>5115</v>
      </c>
      <c r="C6702" t="s">
        <v>13244</v>
      </c>
      <c r="D6702" t="s">
        <v>315</v>
      </c>
      <c r="E6702" t="s">
        <v>5070</v>
      </c>
      <c r="F6702" t="s">
        <v>5441</v>
      </c>
      <c r="G6702">
        <v>0</v>
      </c>
      <c r="H6702" t="s">
        <v>102</v>
      </c>
      <c r="I6702" t="s">
        <v>102</v>
      </c>
      <c r="J6702" t="s">
        <v>103</v>
      </c>
      <c r="K6702" t="s">
        <v>13244</v>
      </c>
      <c r="L6702" t="s">
        <v>315</v>
      </c>
      <c r="M6702" t="str">
        <f>_xlfn.XLOOKUP(B6702,Sheet1!B:B,Sheet1!C:C)</f>
        <v>Terry Kochanski</v>
      </c>
    </row>
    <row r="6703" spans="2:13" hidden="1">
      <c r="B6703" t="s">
        <v>5115</v>
      </c>
      <c r="C6703" t="s">
        <v>13245</v>
      </c>
      <c r="D6703" t="s">
        <v>13243</v>
      </c>
      <c r="E6703" t="s">
        <v>5154</v>
      </c>
      <c r="F6703" t="s">
        <v>5441</v>
      </c>
      <c r="G6703">
        <v>0</v>
      </c>
      <c r="H6703" t="s">
        <v>103</v>
      </c>
      <c r="I6703" t="s">
        <v>102</v>
      </c>
      <c r="J6703" t="s">
        <v>103</v>
      </c>
      <c r="K6703" t="s">
        <v>13244</v>
      </c>
      <c r="L6703" t="s">
        <v>315</v>
      </c>
      <c r="M6703" t="str">
        <f>_xlfn.XLOOKUP(B6703,Sheet1!B:B,Sheet1!C:C)</f>
        <v>Terry Kochanski</v>
      </c>
    </row>
    <row r="6704" spans="2:13" hidden="1">
      <c r="B6704" t="s">
        <v>5115</v>
      </c>
      <c r="C6704" t="s">
        <v>13246</v>
      </c>
      <c r="D6704" t="s">
        <v>5224</v>
      </c>
      <c r="E6704" t="s">
        <v>5070</v>
      </c>
      <c r="F6704" t="s">
        <v>5441</v>
      </c>
      <c r="G6704">
        <v>0</v>
      </c>
      <c r="H6704" t="s">
        <v>102</v>
      </c>
      <c r="I6704" t="s">
        <v>102</v>
      </c>
      <c r="J6704" t="s">
        <v>103</v>
      </c>
      <c r="K6704" t="s">
        <v>13244</v>
      </c>
      <c r="L6704" t="s">
        <v>315</v>
      </c>
      <c r="M6704" t="str">
        <f>_xlfn.XLOOKUP(B6704,Sheet1!B:B,Sheet1!C:C)</f>
        <v>Terry Kochanski</v>
      </c>
    </row>
    <row r="6705" spans="2:13" hidden="1">
      <c r="B6705" t="s">
        <v>5115</v>
      </c>
      <c r="C6705" t="s">
        <v>13247</v>
      </c>
      <c r="D6705" t="s">
        <v>13243</v>
      </c>
      <c r="E6705" t="s">
        <v>5154</v>
      </c>
      <c r="F6705" t="s">
        <v>5441</v>
      </c>
      <c r="G6705">
        <v>0</v>
      </c>
      <c r="H6705" t="s">
        <v>103</v>
      </c>
      <c r="I6705" t="s">
        <v>102</v>
      </c>
      <c r="J6705" t="s">
        <v>103</v>
      </c>
      <c r="K6705" t="s">
        <v>13244</v>
      </c>
      <c r="L6705" t="s">
        <v>315</v>
      </c>
      <c r="M6705" t="str">
        <f>_xlfn.XLOOKUP(B6705,Sheet1!B:B,Sheet1!C:C)</f>
        <v>Terry Kochanski</v>
      </c>
    </row>
    <row r="6706" spans="2:13" hidden="1">
      <c r="B6706" t="s">
        <v>5115</v>
      </c>
      <c r="C6706" t="s">
        <v>13248</v>
      </c>
      <c r="D6706" t="s">
        <v>13243</v>
      </c>
      <c r="E6706" t="s">
        <v>5154</v>
      </c>
      <c r="F6706" t="s">
        <v>5441</v>
      </c>
      <c r="G6706">
        <v>0</v>
      </c>
      <c r="H6706" t="s">
        <v>103</v>
      </c>
      <c r="I6706" t="s">
        <v>102</v>
      </c>
      <c r="J6706" t="s">
        <v>103</v>
      </c>
      <c r="K6706" t="s">
        <v>13244</v>
      </c>
      <c r="L6706" t="s">
        <v>315</v>
      </c>
      <c r="M6706" t="str">
        <f>_xlfn.XLOOKUP(B6706,Sheet1!B:B,Sheet1!C:C)</f>
        <v>Terry Kochanski</v>
      </c>
    </row>
    <row r="6707" spans="2:13" hidden="1">
      <c r="B6707" t="s">
        <v>5115</v>
      </c>
      <c r="C6707" t="s">
        <v>5116</v>
      </c>
      <c r="D6707" t="s">
        <v>5117</v>
      </c>
      <c r="E6707" t="s">
        <v>5073</v>
      </c>
      <c r="F6707" t="s">
        <v>5066</v>
      </c>
      <c r="G6707">
        <v>115295</v>
      </c>
      <c r="H6707" t="s">
        <v>102</v>
      </c>
      <c r="I6707" t="s">
        <v>103</v>
      </c>
      <c r="J6707" t="s">
        <v>103</v>
      </c>
      <c r="K6707" t="s">
        <v>13244</v>
      </c>
      <c r="L6707" t="s">
        <v>315</v>
      </c>
      <c r="M6707" t="str">
        <f>_xlfn.XLOOKUP(B6707,Sheet1!B:B,Sheet1!C:C)</f>
        <v>Terry Kochanski</v>
      </c>
    </row>
    <row r="6708" spans="2:13" hidden="1">
      <c r="B6708" t="s">
        <v>5115</v>
      </c>
      <c r="C6708" t="s">
        <v>13249</v>
      </c>
      <c r="D6708" t="s">
        <v>267</v>
      </c>
      <c r="E6708" t="s">
        <v>5070</v>
      </c>
      <c r="F6708" t="s">
        <v>5441</v>
      </c>
      <c r="G6708">
        <v>0</v>
      </c>
      <c r="H6708" t="s">
        <v>102</v>
      </c>
      <c r="I6708" t="s">
        <v>102</v>
      </c>
      <c r="J6708" t="s">
        <v>103</v>
      </c>
      <c r="K6708" t="s">
        <v>13244</v>
      </c>
      <c r="L6708" t="s">
        <v>315</v>
      </c>
      <c r="M6708" t="str">
        <f>_xlfn.XLOOKUP(B6708,Sheet1!B:B,Sheet1!C:C)</f>
        <v>Terry Kochanski</v>
      </c>
    </row>
    <row r="6709" spans="2:13" hidden="1">
      <c r="B6709" t="s">
        <v>5115</v>
      </c>
      <c r="C6709" t="s">
        <v>13250</v>
      </c>
      <c r="D6709" t="s">
        <v>13243</v>
      </c>
      <c r="E6709" t="s">
        <v>5154</v>
      </c>
      <c r="F6709" t="s">
        <v>5441</v>
      </c>
      <c r="G6709">
        <v>0</v>
      </c>
      <c r="H6709" t="s">
        <v>103</v>
      </c>
      <c r="I6709" t="s">
        <v>102</v>
      </c>
      <c r="J6709" t="s">
        <v>103</v>
      </c>
      <c r="K6709" t="s">
        <v>13244</v>
      </c>
      <c r="L6709" t="s">
        <v>315</v>
      </c>
      <c r="M6709" t="str">
        <f>_xlfn.XLOOKUP(B6709,Sheet1!B:B,Sheet1!C:C)</f>
        <v>Terry Kochanski</v>
      </c>
    </row>
    <row r="6710" spans="2:13" hidden="1">
      <c r="B6710" t="s">
        <v>13251</v>
      </c>
      <c r="C6710" t="s">
        <v>13252</v>
      </c>
      <c r="D6710" t="s">
        <v>149</v>
      </c>
      <c r="E6710" t="s">
        <v>5070</v>
      </c>
      <c r="F6710">
        <v>5</v>
      </c>
      <c r="G6710">
        <v>0</v>
      </c>
      <c r="H6710" t="s">
        <v>102</v>
      </c>
      <c r="I6710" t="s">
        <v>102</v>
      </c>
      <c r="J6710" t="s">
        <v>103</v>
      </c>
      <c r="K6710" t="s">
        <v>13253</v>
      </c>
      <c r="L6710" t="s">
        <v>13254</v>
      </c>
      <c r="M6710" t="e">
        <f>_xlfn.XLOOKUP(B6710,Sheet1!B:B,Sheet1!C:C)</f>
        <v>#N/A</v>
      </c>
    </row>
    <row r="6711" spans="2:13" hidden="1">
      <c r="B6711" t="s">
        <v>13251</v>
      </c>
      <c r="C6711" t="s">
        <v>13255</v>
      </c>
      <c r="D6711" t="s">
        <v>226</v>
      </c>
      <c r="E6711" t="s">
        <v>5154</v>
      </c>
      <c r="F6711">
        <v>5</v>
      </c>
      <c r="G6711">
        <v>0</v>
      </c>
      <c r="H6711" t="s">
        <v>103</v>
      </c>
      <c r="I6711" t="s">
        <v>102</v>
      </c>
      <c r="J6711" t="s">
        <v>103</v>
      </c>
      <c r="K6711" t="s">
        <v>13253</v>
      </c>
      <c r="L6711" t="s">
        <v>13254</v>
      </c>
      <c r="M6711" t="e">
        <f>_xlfn.XLOOKUP(B6711,Sheet1!B:B,Sheet1!C:C)</f>
        <v>#N/A</v>
      </c>
    </row>
    <row r="6712" spans="2:13" hidden="1">
      <c r="B6712" t="s">
        <v>13251</v>
      </c>
      <c r="C6712" t="s">
        <v>13253</v>
      </c>
      <c r="D6712" t="s">
        <v>13254</v>
      </c>
      <c r="E6712" t="s">
        <v>5070</v>
      </c>
      <c r="F6712">
        <v>5</v>
      </c>
      <c r="G6712">
        <v>0</v>
      </c>
      <c r="H6712" t="s">
        <v>102</v>
      </c>
      <c r="I6712" t="s">
        <v>102</v>
      </c>
      <c r="J6712" t="s">
        <v>103</v>
      </c>
      <c r="K6712" t="s">
        <v>13253</v>
      </c>
      <c r="L6712" t="s">
        <v>13254</v>
      </c>
      <c r="M6712" t="e">
        <f>_xlfn.XLOOKUP(B6712,Sheet1!B:B,Sheet1!C:C)</f>
        <v>#N/A</v>
      </c>
    </row>
    <row r="6713" spans="2:13" hidden="1">
      <c r="B6713" t="s">
        <v>13251</v>
      </c>
      <c r="C6713" t="s">
        <v>13256</v>
      </c>
      <c r="D6713" t="s">
        <v>670</v>
      </c>
      <c r="E6713" t="s">
        <v>5070</v>
      </c>
      <c r="F6713">
        <v>5</v>
      </c>
      <c r="G6713">
        <v>0</v>
      </c>
      <c r="H6713" t="s">
        <v>102</v>
      </c>
      <c r="I6713" t="s">
        <v>102</v>
      </c>
      <c r="J6713" t="s">
        <v>103</v>
      </c>
      <c r="K6713" t="s">
        <v>13253</v>
      </c>
      <c r="L6713" t="s">
        <v>13254</v>
      </c>
      <c r="M6713" t="e">
        <f>_xlfn.XLOOKUP(B6713,Sheet1!B:B,Sheet1!C:C)</f>
        <v>#N/A</v>
      </c>
    </row>
    <row r="6714" spans="2:13" hidden="1">
      <c r="B6714" t="s">
        <v>13251</v>
      </c>
      <c r="C6714" t="s">
        <v>13257</v>
      </c>
      <c r="D6714" t="s">
        <v>226</v>
      </c>
      <c r="E6714" t="s">
        <v>5154</v>
      </c>
      <c r="F6714">
        <v>5</v>
      </c>
      <c r="G6714">
        <v>0</v>
      </c>
      <c r="H6714" t="s">
        <v>103</v>
      </c>
      <c r="I6714" t="s">
        <v>102</v>
      </c>
      <c r="J6714" t="s">
        <v>103</v>
      </c>
      <c r="K6714" t="s">
        <v>13253</v>
      </c>
      <c r="L6714" t="s">
        <v>13254</v>
      </c>
      <c r="M6714" t="e">
        <f>_xlfn.XLOOKUP(B6714,Sheet1!B:B,Sheet1!C:C)</f>
        <v>#N/A</v>
      </c>
    </row>
    <row r="6715" spans="2:13" hidden="1">
      <c r="B6715" t="s">
        <v>13258</v>
      </c>
      <c r="C6715" t="s">
        <v>13259</v>
      </c>
      <c r="D6715" t="s">
        <v>5215</v>
      </c>
      <c r="E6715" t="s">
        <v>5070</v>
      </c>
      <c r="F6715">
        <v>1</v>
      </c>
      <c r="G6715">
        <v>0</v>
      </c>
      <c r="H6715" t="s">
        <v>102</v>
      </c>
      <c r="I6715" t="s">
        <v>102</v>
      </c>
      <c r="J6715" t="s">
        <v>103</v>
      </c>
      <c r="K6715" t="s">
        <v>13260</v>
      </c>
      <c r="L6715" t="s">
        <v>153</v>
      </c>
      <c r="M6715" t="e">
        <f>_xlfn.XLOOKUP(B6715,Sheet1!B:B,Sheet1!C:C)</f>
        <v>#N/A</v>
      </c>
    </row>
    <row r="6716" spans="2:13" hidden="1">
      <c r="B6716" t="s">
        <v>13258</v>
      </c>
      <c r="C6716" t="s">
        <v>13261</v>
      </c>
      <c r="D6716" t="s">
        <v>226</v>
      </c>
      <c r="E6716" t="s">
        <v>5154</v>
      </c>
      <c r="F6716">
        <v>1</v>
      </c>
      <c r="G6716">
        <v>0</v>
      </c>
      <c r="H6716" t="s">
        <v>103</v>
      </c>
      <c r="I6716" t="s">
        <v>102</v>
      </c>
      <c r="J6716" t="s">
        <v>103</v>
      </c>
      <c r="K6716" t="s">
        <v>13260</v>
      </c>
      <c r="L6716" t="s">
        <v>153</v>
      </c>
      <c r="M6716" t="e">
        <f>_xlfn.XLOOKUP(B6716,Sheet1!B:B,Sheet1!C:C)</f>
        <v>#N/A</v>
      </c>
    </row>
    <row r="6717" spans="2:13" hidden="1">
      <c r="B6717" t="s">
        <v>13258</v>
      </c>
      <c r="C6717" t="s">
        <v>13262</v>
      </c>
      <c r="D6717" t="s">
        <v>226</v>
      </c>
      <c r="E6717" t="s">
        <v>5154</v>
      </c>
      <c r="F6717">
        <v>1</v>
      </c>
      <c r="G6717">
        <v>0</v>
      </c>
      <c r="H6717" t="s">
        <v>103</v>
      </c>
      <c r="I6717" t="s">
        <v>102</v>
      </c>
      <c r="J6717" t="s">
        <v>103</v>
      </c>
      <c r="K6717" t="s">
        <v>13260</v>
      </c>
      <c r="L6717" t="s">
        <v>153</v>
      </c>
      <c r="M6717" t="e">
        <f>_xlfn.XLOOKUP(B6717,Sheet1!B:B,Sheet1!C:C)</f>
        <v>#N/A</v>
      </c>
    </row>
    <row r="6718" spans="2:13" hidden="1">
      <c r="B6718" t="s">
        <v>13258</v>
      </c>
      <c r="C6718" t="s">
        <v>13263</v>
      </c>
      <c r="D6718" t="s">
        <v>226</v>
      </c>
      <c r="E6718" t="s">
        <v>5154</v>
      </c>
      <c r="F6718">
        <v>1</v>
      </c>
      <c r="G6718">
        <v>0</v>
      </c>
      <c r="H6718" t="s">
        <v>103</v>
      </c>
      <c r="I6718" t="s">
        <v>102</v>
      </c>
      <c r="J6718" t="s">
        <v>103</v>
      </c>
      <c r="K6718" t="s">
        <v>13260</v>
      </c>
      <c r="L6718" t="s">
        <v>153</v>
      </c>
      <c r="M6718" t="e">
        <f>_xlfn.XLOOKUP(B6718,Sheet1!B:B,Sheet1!C:C)</f>
        <v>#N/A</v>
      </c>
    </row>
    <row r="6719" spans="2:13" hidden="1">
      <c r="B6719" t="s">
        <v>13258</v>
      </c>
      <c r="C6719" t="s">
        <v>13264</v>
      </c>
      <c r="D6719" t="s">
        <v>226</v>
      </c>
      <c r="E6719" t="s">
        <v>5154</v>
      </c>
      <c r="F6719">
        <v>1</v>
      </c>
      <c r="G6719">
        <v>0</v>
      </c>
      <c r="H6719" t="s">
        <v>103</v>
      </c>
      <c r="I6719" t="s">
        <v>102</v>
      </c>
      <c r="J6719" t="s">
        <v>103</v>
      </c>
      <c r="K6719" t="s">
        <v>13260</v>
      </c>
      <c r="L6719" t="s">
        <v>153</v>
      </c>
      <c r="M6719" t="e">
        <f>_xlfn.XLOOKUP(B6719,Sheet1!B:B,Sheet1!C:C)</f>
        <v>#N/A</v>
      </c>
    </row>
    <row r="6720" spans="2:13" hidden="1">
      <c r="B6720" t="s">
        <v>13258</v>
      </c>
      <c r="C6720" t="s">
        <v>13265</v>
      </c>
      <c r="D6720" t="s">
        <v>5832</v>
      </c>
      <c r="F6720">
        <v>40</v>
      </c>
      <c r="G6720">
        <v>103320</v>
      </c>
      <c r="H6720" t="s">
        <v>103</v>
      </c>
      <c r="I6720" t="s">
        <v>103</v>
      </c>
      <c r="J6720" t="s">
        <v>103</v>
      </c>
      <c r="K6720" t="s">
        <v>13260</v>
      </c>
      <c r="L6720" t="s">
        <v>153</v>
      </c>
      <c r="M6720" t="e">
        <f>_xlfn.XLOOKUP(B6720,Sheet1!B:B,Sheet1!C:C)</f>
        <v>#N/A</v>
      </c>
    </row>
    <row r="6721" spans="2:13" hidden="1">
      <c r="B6721" t="s">
        <v>13258</v>
      </c>
      <c r="C6721" t="s">
        <v>13266</v>
      </c>
      <c r="D6721" t="s">
        <v>226</v>
      </c>
      <c r="E6721" t="s">
        <v>5154</v>
      </c>
      <c r="F6721">
        <v>1</v>
      </c>
      <c r="G6721">
        <v>0</v>
      </c>
      <c r="H6721" t="s">
        <v>103</v>
      </c>
      <c r="I6721" t="s">
        <v>102</v>
      </c>
      <c r="J6721" t="s">
        <v>103</v>
      </c>
      <c r="K6721" t="s">
        <v>13260</v>
      </c>
      <c r="L6721" t="s">
        <v>153</v>
      </c>
      <c r="M6721" t="e">
        <f>_xlfn.XLOOKUP(B6721,Sheet1!B:B,Sheet1!C:C)</f>
        <v>#N/A</v>
      </c>
    </row>
    <row r="6722" spans="2:13" hidden="1">
      <c r="B6722" t="s">
        <v>13258</v>
      </c>
      <c r="C6722" t="s">
        <v>13267</v>
      </c>
      <c r="D6722" t="s">
        <v>226</v>
      </c>
      <c r="E6722" t="s">
        <v>5154</v>
      </c>
      <c r="F6722">
        <v>1</v>
      </c>
      <c r="G6722">
        <v>0</v>
      </c>
      <c r="H6722" t="s">
        <v>103</v>
      </c>
      <c r="I6722" t="s">
        <v>102</v>
      </c>
      <c r="J6722" t="s">
        <v>103</v>
      </c>
      <c r="K6722" t="s">
        <v>13260</v>
      </c>
      <c r="L6722" t="s">
        <v>153</v>
      </c>
      <c r="M6722" t="e">
        <f>_xlfn.XLOOKUP(B6722,Sheet1!B:B,Sheet1!C:C)</f>
        <v>#N/A</v>
      </c>
    </row>
    <row r="6723" spans="2:13" hidden="1">
      <c r="B6723" t="s">
        <v>13258</v>
      </c>
      <c r="C6723" t="s">
        <v>13268</v>
      </c>
      <c r="D6723" t="s">
        <v>226</v>
      </c>
      <c r="E6723" t="s">
        <v>5154</v>
      </c>
      <c r="F6723">
        <v>1</v>
      </c>
      <c r="G6723">
        <v>0</v>
      </c>
      <c r="H6723" t="s">
        <v>103</v>
      </c>
      <c r="I6723" t="s">
        <v>102</v>
      </c>
      <c r="J6723" t="s">
        <v>103</v>
      </c>
      <c r="K6723" t="s">
        <v>13260</v>
      </c>
      <c r="L6723" t="s">
        <v>153</v>
      </c>
      <c r="M6723" t="e">
        <f>_xlfn.XLOOKUP(B6723,Sheet1!B:B,Sheet1!C:C)</f>
        <v>#N/A</v>
      </c>
    </row>
    <row r="6724" spans="2:13" hidden="1">
      <c r="B6724" t="s">
        <v>13258</v>
      </c>
      <c r="C6724" t="s">
        <v>13269</v>
      </c>
      <c r="D6724" t="s">
        <v>226</v>
      </c>
      <c r="E6724" t="s">
        <v>5154</v>
      </c>
      <c r="F6724">
        <v>1</v>
      </c>
      <c r="G6724">
        <v>0</v>
      </c>
      <c r="H6724" t="s">
        <v>103</v>
      </c>
      <c r="I6724" t="s">
        <v>102</v>
      </c>
      <c r="J6724" t="s">
        <v>103</v>
      </c>
      <c r="K6724" t="s">
        <v>13260</v>
      </c>
      <c r="L6724" t="s">
        <v>153</v>
      </c>
      <c r="M6724" t="e">
        <f>_xlfn.XLOOKUP(B6724,Sheet1!B:B,Sheet1!C:C)</f>
        <v>#N/A</v>
      </c>
    </row>
    <row r="6725" spans="2:13" hidden="1">
      <c r="B6725" t="s">
        <v>13258</v>
      </c>
      <c r="C6725" t="s">
        <v>13270</v>
      </c>
      <c r="D6725" t="s">
        <v>5532</v>
      </c>
      <c r="E6725" t="s">
        <v>5070</v>
      </c>
      <c r="F6725">
        <v>1</v>
      </c>
      <c r="G6725">
        <v>0</v>
      </c>
      <c r="H6725" t="s">
        <v>102</v>
      </c>
      <c r="I6725" t="s">
        <v>102</v>
      </c>
      <c r="J6725" t="s">
        <v>103</v>
      </c>
      <c r="K6725" t="s">
        <v>13260</v>
      </c>
      <c r="L6725" t="s">
        <v>153</v>
      </c>
      <c r="M6725" t="e">
        <f>_xlfn.XLOOKUP(B6725,Sheet1!B:B,Sheet1!C:C)</f>
        <v>#N/A</v>
      </c>
    </row>
    <row r="6726" spans="2:13" hidden="1">
      <c r="B6726" t="s">
        <v>13258</v>
      </c>
      <c r="C6726" t="s">
        <v>13271</v>
      </c>
      <c r="D6726" t="s">
        <v>226</v>
      </c>
      <c r="E6726" t="s">
        <v>5154</v>
      </c>
      <c r="F6726">
        <v>1</v>
      </c>
      <c r="G6726">
        <v>0</v>
      </c>
      <c r="H6726" t="s">
        <v>103</v>
      </c>
      <c r="I6726" t="s">
        <v>102</v>
      </c>
      <c r="J6726" t="s">
        <v>103</v>
      </c>
      <c r="K6726" t="s">
        <v>13260</v>
      </c>
      <c r="L6726" t="s">
        <v>153</v>
      </c>
      <c r="M6726" t="e">
        <f>_xlfn.XLOOKUP(B6726,Sheet1!B:B,Sheet1!C:C)</f>
        <v>#N/A</v>
      </c>
    </row>
    <row r="6727" spans="2:13" hidden="1">
      <c r="B6727" t="s">
        <v>13258</v>
      </c>
      <c r="C6727" t="s">
        <v>13272</v>
      </c>
      <c r="D6727" t="s">
        <v>226</v>
      </c>
      <c r="E6727" t="s">
        <v>5154</v>
      </c>
      <c r="F6727">
        <v>1</v>
      </c>
      <c r="G6727">
        <v>0</v>
      </c>
      <c r="H6727" t="s">
        <v>103</v>
      </c>
      <c r="I6727" t="s">
        <v>102</v>
      </c>
      <c r="J6727" t="s">
        <v>103</v>
      </c>
      <c r="K6727" t="s">
        <v>13260</v>
      </c>
      <c r="L6727" t="s">
        <v>153</v>
      </c>
      <c r="M6727" t="e">
        <f>_xlfn.XLOOKUP(B6727,Sheet1!B:B,Sheet1!C:C)</f>
        <v>#N/A</v>
      </c>
    </row>
    <row r="6728" spans="2:13" hidden="1">
      <c r="B6728" t="s">
        <v>13258</v>
      </c>
      <c r="C6728" t="s">
        <v>13273</v>
      </c>
      <c r="D6728" t="s">
        <v>226</v>
      </c>
      <c r="E6728" t="s">
        <v>5154</v>
      </c>
      <c r="F6728">
        <v>1</v>
      </c>
      <c r="G6728">
        <v>0</v>
      </c>
      <c r="H6728" t="s">
        <v>103</v>
      </c>
      <c r="I6728" t="s">
        <v>102</v>
      </c>
      <c r="J6728" t="s">
        <v>103</v>
      </c>
      <c r="K6728" t="s">
        <v>13260</v>
      </c>
      <c r="L6728" t="s">
        <v>153</v>
      </c>
      <c r="M6728" t="e">
        <f>_xlfn.XLOOKUP(B6728,Sheet1!B:B,Sheet1!C:C)</f>
        <v>#N/A</v>
      </c>
    </row>
    <row r="6729" spans="2:13" hidden="1">
      <c r="B6729" t="s">
        <v>13258</v>
      </c>
      <c r="C6729" t="s">
        <v>13260</v>
      </c>
      <c r="D6729" t="s">
        <v>13274</v>
      </c>
      <c r="E6729" t="s">
        <v>5073</v>
      </c>
      <c r="F6729">
        <v>40</v>
      </c>
      <c r="G6729">
        <v>151500</v>
      </c>
      <c r="H6729" t="s">
        <v>102</v>
      </c>
      <c r="I6729" t="s">
        <v>103</v>
      </c>
      <c r="J6729" t="s">
        <v>103</v>
      </c>
      <c r="K6729" t="s">
        <v>13260</v>
      </c>
      <c r="L6729" t="s">
        <v>153</v>
      </c>
      <c r="M6729" t="e">
        <f>_xlfn.XLOOKUP(B6729,Sheet1!B:B,Sheet1!C:C)</f>
        <v>#N/A</v>
      </c>
    </row>
    <row r="6730" spans="2:13" hidden="1">
      <c r="B6730" t="s">
        <v>13258</v>
      </c>
      <c r="C6730" t="s">
        <v>13275</v>
      </c>
      <c r="D6730" t="s">
        <v>226</v>
      </c>
      <c r="E6730" t="s">
        <v>5154</v>
      </c>
      <c r="F6730">
        <v>1</v>
      </c>
      <c r="G6730">
        <v>0</v>
      </c>
      <c r="H6730" t="s">
        <v>103</v>
      </c>
      <c r="I6730" t="s">
        <v>102</v>
      </c>
      <c r="J6730" t="s">
        <v>103</v>
      </c>
      <c r="K6730" t="s">
        <v>13260</v>
      </c>
      <c r="L6730" t="s">
        <v>153</v>
      </c>
      <c r="M6730" t="e">
        <f>_xlfn.XLOOKUP(B6730,Sheet1!B:B,Sheet1!C:C)</f>
        <v>#N/A</v>
      </c>
    </row>
    <row r="6731" spans="2:13" hidden="1">
      <c r="B6731" t="s">
        <v>13258</v>
      </c>
      <c r="C6731" t="s">
        <v>13276</v>
      </c>
      <c r="D6731" t="s">
        <v>142</v>
      </c>
      <c r="E6731" t="s">
        <v>5070</v>
      </c>
      <c r="F6731">
        <v>1</v>
      </c>
      <c r="G6731">
        <v>0</v>
      </c>
      <c r="H6731" t="s">
        <v>102</v>
      </c>
      <c r="I6731" t="s">
        <v>102</v>
      </c>
      <c r="J6731" t="s">
        <v>103</v>
      </c>
      <c r="K6731" t="s">
        <v>13260</v>
      </c>
      <c r="L6731" t="s">
        <v>153</v>
      </c>
      <c r="M6731" t="e">
        <f>_xlfn.XLOOKUP(B6731,Sheet1!B:B,Sheet1!C:C)</f>
        <v>#N/A</v>
      </c>
    </row>
    <row r="6732" spans="2:13" hidden="1">
      <c r="B6732" t="s">
        <v>13258</v>
      </c>
      <c r="C6732" t="s">
        <v>13277</v>
      </c>
      <c r="D6732" t="s">
        <v>153</v>
      </c>
      <c r="E6732" t="s">
        <v>5073</v>
      </c>
      <c r="F6732">
        <v>40</v>
      </c>
      <c r="G6732">
        <v>169650</v>
      </c>
      <c r="H6732" t="s">
        <v>102</v>
      </c>
      <c r="I6732" t="s">
        <v>103</v>
      </c>
      <c r="J6732" t="s">
        <v>103</v>
      </c>
      <c r="K6732" t="s">
        <v>13260</v>
      </c>
      <c r="L6732" t="s">
        <v>153</v>
      </c>
      <c r="M6732" t="e">
        <f>_xlfn.XLOOKUP(B6732,Sheet1!B:B,Sheet1!C:C)</f>
        <v>#N/A</v>
      </c>
    </row>
    <row r="6733" spans="2:13" hidden="1">
      <c r="B6733" t="s">
        <v>13258</v>
      </c>
      <c r="C6733" t="s">
        <v>13278</v>
      </c>
      <c r="D6733" t="s">
        <v>226</v>
      </c>
      <c r="E6733" t="s">
        <v>5154</v>
      </c>
      <c r="F6733">
        <v>1</v>
      </c>
      <c r="G6733">
        <v>0</v>
      </c>
      <c r="H6733" t="s">
        <v>103</v>
      </c>
      <c r="I6733" t="s">
        <v>102</v>
      </c>
      <c r="J6733" t="s">
        <v>103</v>
      </c>
      <c r="K6733" t="s">
        <v>13260</v>
      </c>
      <c r="L6733" t="s">
        <v>153</v>
      </c>
      <c r="M6733" t="e">
        <f>_xlfn.XLOOKUP(B6733,Sheet1!B:B,Sheet1!C:C)</f>
        <v>#N/A</v>
      </c>
    </row>
    <row r="6734" spans="2:13" hidden="1">
      <c r="B6734" t="s">
        <v>13279</v>
      </c>
      <c r="C6734" t="s">
        <v>13280</v>
      </c>
      <c r="D6734" t="s">
        <v>631</v>
      </c>
      <c r="E6734" t="s">
        <v>5154</v>
      </c>
      <c r="F6734">
        <v>0.5</v>
      </c>
      <c r="G6734">
        <v>0</v>
      </c>
      <c r="H6734" t="s">
        <v>103</v>
      </c>
      <c r="I6734" t="s">
        <v>102</v>
      </c>
      <c r="J6734" t="s">
        <v>103</v>
      </c>
      <c r="K6734" t="s">
        <v>13281</v>
      </c>
      <c r="L6734" t="s">
        <v>142</v>
      </c>
      <c r="M6734" t="e">
        <f>_xlfn.XLOOKUP(B6734,Sheet1!B:B,Sheet1!C:C)</f>
        <v>#N/A</v>
      </c>
    </row>
    <row r="6735" spans="2:13" hidden="1">
      <c r="B6735" t="s">
        <v>13279</v>
      </c>
      <c r="C6735" t="s">
        <v>13282</v>
      </c>
      <c r="D6735" t="s">
        <v>631</v>
      </c>
      <c r="E6735" t="s">
        <v>5154</v>
      </c>
      <c r="F6735">
        <v>2</v>
      </c>
      <c r="G6735">
        <v>0</v>
      </c>
      <c r="H6735" t="s">
        <v>103</v>
      </c>
      <c r="I6735" t="s">
        <v>102</v>
      </c>
      <c r="J6735" t="s">
        <v>103</v>
      </c>
      <c r="K6735" t="s">
        <v>13281</v>
      </c>
      <c r="L6735" t="s">
        <v>142</v>
      </c>
      <c r="M6735" t="e">
        <f>_xlfn.XLOOKUP(B6735,Sheet1!B:B,Sheet1!C:C)</f>
        <v>#N/A</v>
      </c>
    </row>
    <row r="6736" spans="2:13" hidden="1">
      <c r="B6736" t="s">
        <v>13279</v>
      </c>
      <c r="C6736" t="s">
        <v>13283</v>
      </c>
      <c r="D6736" t="s">
        <v>631</v>
      </c>
      <c r="E6736" t="s">
        <v>5154</v>
      </c>
      <c r="F6736">
        <v>1</v>
      </c>
      <c r="G6736">
        <v>0</v>
      </c>
      <c r="H6736" t="s">
        <v>103</v>
      </c>
      <c r="I6736" t="s">
        <v>102</v>
      </c>
      <c r="J6736" t="s">
        <v>103</v>
      </c>
      <c r="K6736" t="s">
        <v>13281</v>
      </c>
      <c r="L6736" t="s">
        <v>142</v>
      </c>
      <c r="M6736" t="e">
        <f>_xlfn.XLOOKUP(B6736,Sheet1!B:B,Sheet1!C:C)</f>
        <v>#N/A</v>
      </c>
    </row>
    <row r="6737" spans="2:13" hidden="1">
      <c r="B6737" t="s">
        <v>13279</v>
      </c>
      <c r="C6737" t="s">
        <v>13284</v>
      </c>
      <c r="D6737" t="s">
        <v>631</v>
      </c>
      <c r="E6737" t="s">
        <v>5154</v>
      </c>
      <c r="F6737">
        <v>2</v>
      </c>
      <c r="G6737">
        <v>0</v>
      </c>
      <c r="H6737" t="s">
        <v>103</v>
      </c>
      <c r="I6737" t="s">
        <v>102</v>
      </c>
      <c r="J6737" t="s">
        <v>103</v>
      </c>
      <c r="K6737" t="s">
        <v>13281</v>
      </c>
      <c r="L6737" t="s">
        <v>142</v>
      </c>
      <c r="M6737" t="e">
        <f>_xlfn.XLOOKUP(B6737,Sheet1!B:B,Sheet1!C:C)</f>
        <v>#N/A</v>
      </c>
    </row>
    <row r="6738" spans="2:13" hidden="1">
      <c r="B6738" t="s">
        <v>13279</v>
      </c>
      <c r="C6738" t="s">
        <v>13285</v>
      </c>
      <c r="D6738" t="s">
        <v>670</v>
      </c>
      <c r="E6738" t="s">
        <v>5070</v>
      </c>
      <c r="F6738">
        <v>2</v>
      </c>
      <c r="G6738">
        <v>0</v>
      </c>
      <c r="H6738" t="s">
        <v>102</v>
      </c>
      <c r="I6738" t="s">
        <v>102</v>
      </c>
      <c r="J6738" t="s">
        <v>103</v>
      </c>
      <c r="K6738" t="s">
        <v>13281</v>
      </c>
      <c r="L6738" t="s">
        <v>142</v>
      </c>
      <c r="M6738" t="e">
        <f>_xlfn.XLOOKUP(B6738,Sheet1!B:B,Sheet1!C:C)</f>
        <v>#N/A</v>
      </c>
    </row>
    <row r="6739" spans="2:13" hidden="1">
      <c r="B6739" t="s">
        <v>13279</v>
      </c>
      <c r="C6739" t="s">
        <v>13286</v>
      </c>
      <c r="D6739" t="s">
        <v>562</v>
      </c>
      <c r="E6739" t="s">
        <v>5070</v>
      </c>
      <c r="F6739">
        <v>4</v>
      </c>
      <c r="G6739">
        <v>0</v>
      </c>
      <c r="H6739" t="s">
        <v>102</v>
      </c>
      <c r="I6739" t="s">
        <v>102</v>
      </c>
      <c r="J6739" t="s">
        <v>103</v>
      </c>
      <c r="K6739" t="s">
        <v>13281</v>
      </c>
      <c r="L6739" t="s">
        <v>142</v>
      </c>
      <c r="M6739" t="e">
        <f>_xlfn.XLOOKUP(B6739,Sheet1!B:B,Sheet1!C:C)</f>
        <v>#N/A</v>
      </c>
    </row>
    <row r="6740" spans="2:13" hidden="1">
      <c r="B6740" t="s">
        <v>13279</v>
      </c>
      <c r="C6740" t="s">
        <v>13287</v>
      </c>
      <c r="D6740" t="s">
        <v>631</v>
      </c>
      <c r="E6740" t="s">
        <v>5154</v>
      </c>
      <c r="F6740">
        <v>0.5</v>
      </c>
      <c r="G6740">
        <v>0</v>
      </c>
      <c r="H6740" t="s">
        <v>103</v>
      </c>
      <c r="I6740" t="s">
        <v>102</v>
      </c>
      <c r="J6740" t="s">
        <v>103</v>
      </c>
      <c r="K6740" t="s">
        <v>13281</v>
      </c>
      <c r="L6740" t="s">
        <v>142</v>
      </c>
      <c r="M6740" t="e">
        <f>_xlfn.XLOOKUP(B6740,Sheet1!B:B,Sheet1!C:C)</f>
        <v>#N/A</v>
      </c>
    </row>
    <row r="6741" spans="2:13" hidden="1">
      <c r="B6741" t="s">
        <v>13279</v>
      </c>
      <c r="C6741" t="s">
        <v>13288</v>
      </c>
      <c r="D6741" t="s">
        <v>631</v>
      </c>
      <c r="E6741" t="s">
        <v>5154</v>
      </c>
      <c r="F6741">
        <v>2</v>
      </c>
      <c r="G6741">
        <v>0</v>
      </c>
      <c r="H6741" t="s">
        <v>103</v>
      </c>
      <c r="I6741" t="s">
        <v>102</v>
      </c>
      <c r="J6741" t="s">
        <v>103</v>
      </c>
      <c r="K6741" t="s">
        <v>13281</v>
      </c>
      <c r="L6741" t="s">
        <v>142</v>
      </c>
      <c r="M6741" t="e">
        <f>_xlfn.XLOOKUP(B6741,Sheet1!B:B,Sheet1!C:C)</f>
        <v>#N/A</v>
      </c>
    </row>
    <row r="6742" spans="2:13" hidden="1">
      <c r="B6742" t="s">
        <v>13279</v>
      </c>
      <c r="C6742" t="s">
        <v>13289</v>
      </c>
      <c r="D6742" t="s">
        <v>631</v>
      </c>
      <c r="E6742" t="s">
        <v>5154</v>
      </c>
      <c r="F6742">
        <v>2</v>
      </c>
      <c r="G6742">
        <v>0</v>
      </c>
      <c r="H6742" t="s">
        <v>103</v>
      </c>
      <c r="I6742" t="s">
        <v>102</v>
      </c>
      <c r="J6742" t="s">
        <v>103</v>
      </c>
      <c r="K6742" t="s">
        <v>13281</v>
      </c>
      <c r="L6742" t="s">
        <v>142</v>
      </c>
      <c r="M6742" t="e">
        <f>_xlfn.XLOOKUP(B6742,Sheet1!B:B,Sheet1!C:C)</f>
        <v>#N/A</v>
      </c>
    </row>
    <row r="6743" spans="2:13" hidden="1">
      <c r="B6743" t="s">
        <v>13279</v>
      </c>
      <c r="C6743" t="s">
        <v>13290</v>
      </c>
      <c r="D6743" t="s">
        <v>631</v>
      </c>
      <c r="E6743" t="s">
        <v>5154</v>
      </c>
      <c r="F6743">
        <v>0.5</v>
      </c>
      <c r="G6743">
        <v>0</v>
      </c>
      <c r="H6743" t="s">
        <v>103</v>
      </c>
      <c r="I6743" t="s">
        <v>102</v>
      </c>
      <c r="J6743" t="s">
        <v>103</v>
      </c>
      <c r="K6743" t="s">
        <v>13281</v>
      </c>
      <c r="L6743" t="s">
        <v>142</v>
      </c>
      <c r="M6743" t="e">
        <f>_xlfn.XLOOKUP(B6743,Sheet1!B:B,Sheet1!C:C)</f>
        <v>#N/A</v>
      </c>
    </row>
    <row r="6744" spans="2:13" hidden="1">
      <c r="B6744" t="s">
        <v>13279</v>
      </c>
      <c r="C6744" t="s">
        <v>13281</v>
      </c>
      <c r="D6744" t="s">
        <v>142</v>
      </c>
      <c r="E6744" t="s">
        <v>5070</v>
      </c>
      <c r="F6744">
        <v>2</v>
      </c>
      <c r="G6744">
        <v>0</v>
      </c>
      <c r="H6744" t="s">
        <v>102</v>
      </c>
      <c r="I6744" t="s">
        <v>102</v>
      </c>
      <c r="J6744" t="s">
        <v>103</v>
      </c>
      <c r="K6744" t="s">
        <v>13281</v>
      </c>
      <c r="L6744" t="s">
        <v>142</v>
      </c>
      <c r="M6744" t="e">
        <f>_xlfn.XLOOKUP(B6744,Sheet1!B:B,Sheet1!C:C)</f>
        <v>#N/A</v>
      </c>
    </row>
    <row r="6745" spans="2:13" hidden="1">
      <c r="B6745" t="s">
        <v>13279</v>
      </c>
      <c r="C6745" t="s">
        <v>13291</v>
      </c>
      <c r="D6745" t="s">
        <v>631</v>
      </c>
      <c r="E6745" t="s">
        <v>5154</v>
      </c>
      <c r="F6745">
        <v>1</v>
      </c>
      <c r="G6745">
        <v>0</v>
      </c>
      <c r="H6745" t="s">
        <v>103</v>
      </c>
      <c r="I6745" t="s">
        <v>102</v>
      </c>
      <c r="J6745" t="s">
        <v>103</v>
      </c>
      <c r="K6745" t="s">
        <v>13281</v>
      </c>
      <c r="L6745" t="s">
        <v>142</v>
      </c>
      <c r="M6745" t="e">
        <f>_xlfn.XLOOKUP(B6745,Sheet1!B:B,Sheet1!C:C)</f>
        <v>#N/A</v>
      </c>
    </row>
    <row r="6746" spans="2:13" hidden="1">
      <c r="B6746" t="s">
        <v>13279</v>
      </c>
      <c r="C6746" t="s">
        <v>13292</v>
      </c>
      <c r="D6746" t="s">
        <v>631</v>
      </c>
      <c r="E6746" t="s">
        <v>5154</v>
      </c>
      <c r="F6746">
        <v>4</v>
      </c>
      <c r="G6746">
        <v>0</v>
      </c>
      <c r="H6746" t="s">
        <v>103</v>
      </c>
      <c r="I6746" t="s">
        <v>102</v>
      </c>
      <c r="J6746" t="s">
        <v>103</v>
      </c>
      <c r="K6746" t="s">
        <v>13281</v>
      </c>
      <c r="L6746" t="s">
        <v>142</v>
      </c>
      <c r="M6746" t="e">
        <f>_xlfn.XLOOKUP(B6746,Sheet1!B:B,Sheet1!C:C)</f>
        <v>#N/A</v>
      </c>
    </row>
    <row r="6747" spans="2:13" hidden="1">
      <c r="B6747" t="s">
        <v>13279</v>
      </c>
      <c r="C6747" t="s">
        <v>13293</v>
      </c>
      <c r="D6747" t="s">
        <v>631</v>
      </c>
      <c r="E6747" t="s">
        <v>5154</v>
      </c>
      <c r="F6747">
        <v>1</v>
      </c>
      <c r="G6747">
        <v>0</v>
      </c>
      <c r="H6747" t="s">
        <v>103</v>
      </c>
      <c r="I6747" t="s">
        <v>102</v>
      </c>
      <c r="J6747" t="s">
        <v>103</v>
      </c>
      <c r="K6747" t="s">
        <v>13281</v>
      </c>
      <c r="L6747" t="s">
        <v>142</v>
      </c>
      <c r="M6747" t="e">
        <f>_xlfn.XLOOKUP(B6747,Sheet1!B:B,Sheet1!C:C)</f>
        <v>#N/A</v>
      </c>
    </row>
    <row r="6748" spans="2:13" hidden="1">
      <c r="B6748" t="s">
        <v>13279</v>
      </c>
      <c r="C6748" t="s">
        <v>13294</v>
      </c>
      <c r="D6748" t="s">
        <v>631</v>
      </c>
      <c r="E6748" t="s">
        <v>5154</v>
      </c>
      <c r="F6748">
        <v>0.5</v>
      </c>
      <c r="G6748">
        <v>0</v>
      </c>
      <c r="H6748" t="s">
        <v>103</v>
      </c>
      <c r="I6748" t="s">
        <v>102</v>
      </c>
      <c r="J6748" t="s">
        <v>103</v>
      </c>
      <c r="K6748" t="s">
        <v>13281</v>
      </c>
      <c r="L6748" t="s">
        <v>142</v>
      </c>
      <c r="M6748" t="e">
        <f>_xlfn.XLOOKUP(B6748,Sheet1!B:B,Sheet1!C:C)</f>
        <v>#N/A</v>
      </c>
    </row>
    <row r="6749" spans="2:13" hidden="1">
      <c r="B6749" t="s">
        <v>13279</v>
      </c>
      <c r="C6749" t="s">
        <v>13295</v>
      </c>
      <c r="D6749" t="s">
        <v>13296</v>
      </c>
      <c r="E6749" t="s">
        <v>5073</v>
      </c>
      <c r="F6749">
        <v>40</v>
      </c>
      <c r="G6749">
        <v>97172</v>
      </c>
      <c r="H6749" t="s">
        <v>102</v>
      </c>
      <c r="I6749" t="s">
        <v>103</v>
      </c>
      <c r="J6749" t="s">
        <v>103</v>
      </c>
      <c r="K6749" t="s">
        <v>13281</v>
      </c>
      <c r="L6749" t="s">
        <v>142</v>
      </c>
      <c r="M6749" t="e">
        <f>_xlfn.XLOOKUP(B6749,Sheet1!B:B,Sheet1!C:C)</f>
        <v>#N/A</v>
      </c>
    </row>
    <row r="6750" spans="2:13" hidden="1">
      <c r="B6750" t="s">
        <v>13279</v>
      </c>
      <c r="C6750" t="s">
        <v>13297</v>
      </c>
      <c r="D6750" t="s">
        <v>5532</v>
      </c>
      <c r="E6750" t="s">
        <v>5070</v>
      </c>
      <c r="F6750">
        <v>3</v>
      </c>
      <c r="G6750">
        <v>0</v>
      </c>
      <c r="H6750" t="s">
        <v>102</v>
      </c>
      <c r="I6750" t="s">
        <v>102</v>
      </c>
      <c r="J6750" t="s">
        <v>103</v>
      </c>
      <c r="K6750" t="s">
        <v>13281</v>
      </c>
      <c r="L6750" t="s">
        <v>142</v>
      </c>
      <c r="M6750" t="e">
        <f>_xlfn.XLOOKUP(B6750,Sheet1!B:B,Sheet1!C:C)</f>
        <v>#N/A</v>
      </c>
    </row>
    <row r="6751" spans="2:13" hidden="1">
      <c r="B6751" t="s">
        <v>13279</v>
      </c>
      <c r="C6751" t="s">
        <v>13298</v>
      </c>
      <c r="D6751" t="s">
        <v>13299</v>
      </c>
      <c r="E6751" t="s">
        <v>5154</v>
      </c>
      <c r="F6751">
        <v>1</v>
      </c>
      <c r="G6751">
        <v>0</v>
      </c>
      <c r="H6751" t="s">
        <v>103</v>
      </c>
      <c r="I6751" t="s">
        <v>102</v>
      </c>
      <c r="J6751" t="s">
        <v>103</v>
      </c>
      <c r="K6751" t="s">
        <v>13281</v>
      </c>
      <c r="L6751" t="s">
        <v>142</v>
      </c>
      <c r="M6751" t="e">
        <f>_xlfn.XLOOKUP(B6751,Sheet1!B:B,Sheet1!C:C)</f>
        <v>#N/A</v>
      </c>
    </row>
    <row r="6752" spans="2:13" hidden="1">
      <c r="B6752" t="s">
        <v>13300</v>
      </c>
      <c r="C6752" t="s">
        <v>13301</v>
      </c>
      <c r="D6752" t="s">
        <v>2925</v>
      </c>
      <c r="E6752" t="s">
        <v>5154</v>
      </c>
      <c r="F6752">
        <v>1.5</v>
      </c>
      <c r="G6752">
        <v>0</v>
      </c>
      <c r="H6752" t="s">
        <v>103</v>
      </c>
      <c r="I6752" t="s">
        <v>102</v>
      </c>
      <c r="J6752" t="s">
        <v>103</v>
      </c>
      <c r="K6752" t="s">
        <v>13302</v>
      </c>
      <c r="L6752" t="s">
        <v>5149</v>
      </c>
      <c r="M6752" t="e">
        <f>_xlfn.XLOOKUP(B6752,Sheet1!B:B,Sheet1!C:C)</f>
        <v>#N/A</v>
      </c>
    </row>
    <row r="6753" spans="2:13" hidden="1">
      <c r="B6753" t="s">
        <v>13300</v>
      </c>
      <c r="C6753" t="s">
        <v>13303</v>
      </c>
      <c r="D6753" t="s">
        <v>670</v>
      </c>
      <c r="E6753" t="s">
        <v>5070</v>
      </c>
      <c r="F6753">
        <v>1.5</v>
      </c>
      <c r="G6753">
        <v>0</v>
      </c>
      <c r="H6753" t="s">
        <v>102</v>
      </c>
      <c r="I6753" t="s">
        <v>102</v>
      </c>
      <c r="J6753" t="s">
        <v>103</v>
      </c>
      <c r="K6753" t="s">
        <v>13302</v>
      </c>
      <c r="L6753" t="s">
        <v>5149</v>
      </c>
      <c r="M6753" t="e">
        <f>_xlfn.XLOOKUP(B6753,Sheet1!B:B,Sheet1!C:C)</f>
        <v>#N/A</v>
      </c>
    </row>
    <row r="6754" spans="2:13" hidden="1">
      <c r="B6754" t="s">
        <v>13300</v>
      </c>
      <c r="C6754" t="s">
        <v>13304</v>
      </c>
      <c r="D6754" t="s">
        <v>2925</v>
      </c>
      <c r="E6754" t="s">
        <v>5154</v>
      </c>
      <c r="F6754">
        <v>1.5</v>
      </c>
      <c r="G6754">
        <v>0</v>
      </c>
      <c r="H6754" t="s">
        <v>103</v>
      </c>
      <c r="I6754" t="s">
        <v>102</v>
      </c>
      <c r="J6754" t="s">
        <v>103</v>
      </c>
      <c r="K6754" t="s">
        <v>13302</v>
      </c>
      <c r="L6754" t="s">
        <v>5149</v>
      </c>
      <c r="M6754" t="e">
        <f>_xlfn.XLOOKUP(B6754,Sheet1!B:B,Sheet1!C:C)</f>
        <v>#N/A</v>
      </c>
    </row>
    <row r="6755" spans="2:13" hidden="1">
      <c r="B6755" t="s">
        <v>13300</v>
      </c>
      <c r="C6755" t="s">
        <v>13305</v>
      </c>
      <c r="D6755" t="s">
        <v>254</v>
      </c>
      <c r="E6755" t="s">
        <v>5073</v>
      </c>
      <c r="F6755">
        <v>40</v>
      </c>
      <c r="G6755">
        <v>141489</v>
      </c>
      <c r="H6755" t="s">
        <v>102</v>
      </c>
      <c r="I6755" t="s">
        <v>103</v>
      </c>
      <c r="J6755" t="s">
        <v>103</v>
      </c>
      <c r="K6755" t="s">
        <v>13302</v>
      </c>
      <c r="L6755" t="s">
        <v>5149</v>
      </c>
      <c r="M6755" t="e">
        <f>_xlfn.XLOOKUP(B6755,Sheet1!B:B,Sheet1!C:C)</f>
        <v>#N/A</v>
      </c>
    </row>
    <row r="6756" spans="2:13" hidden="1">
      <c r="B6756" t="s">
        <v>13300</v>
      </c>
      <c r="C6756" t="s">
        <v>13306</v>
      </c>
      <c r="D6756" t="s">
        <v>2925</v>
      </c>
      <c r="E6756" t="s">
        <v>5154</v>
      </c>
      <c r="F6756">
        <v>1.5</v>
      </c>
      <c r="G6756">
        <v>0</v>
      </c>
      <c r="H6756" t="s">
        <v>103</v>
      </c>
      <c r="I6756" t="s">
        <v>102</v>
      </c>
      <c r="J6756" t="s">
        <v>103</v>
      </c>
      <c r="K6756" t="s">
        <v>13302</v>
      </c>
      <c r="L6756" t="s">
        <v>5149</v>
      </c>
      <c r="M6756" t="e">
        <f>_xlfn.XLOOKUP(B6756,Sheet1!B:B,Sheet1!C:C)</f>
        <v>#N/A</v>
      </c>
    </row>
    <row r="6757" spans="2:13" hidden="1">
      <c r="B6757" t="s">
        <v>13300</v>
      </c>
      <c r="C6757" t="s">
        <v>13307</v>
      </c>
      <c r="D6757" t="s">
        <v>2925</v>
      </c>
      <c r="E6757" t="s">
        <v>5154</v>
      </c>
      <c r="F6757">
        <v>1.5</v>
      </c>
      <c r="G6757">
        <v>0</v>
      </c>
      <c r="H6757" t="s">
        <v>103</v>
      </c>
      <c r="I6757" t="s">
        <v>102</v>
      </c>
      <c r="J6757" t="s">
        <v>103</v>
      </c>
      <c r="K6757" t="s">
        <v>13302</v>
      </c>
      <c r="L6757" t="s">
        <v>5149</v>
      </c>
      <c r="M6757" t="e">
        <f>_xlfn.XLOOKUP(B6757,Sheet1!B:B,Sheet1!C:C)</f>
        <v>#N/A</v>
      </c>
    </row>
    <row r="6758" spans="2:13" hidden="1">
      <c r="B6758" t="s">
        <v>13300</v>
      </c>
      <c r="C6758" t="s">
        <v>13308</v>
      </c>
      <c r="D6758" t="s">
        <v>6034</v>
      </c>
      <c r="F6758">
        <v>40</v>
      </c>
      <c r="G6758">
        <v>100754</v>
      </c>
      <c r="H6758" t="s">
        <v>103</v>
      </c>
      <c r="I6758" t="s">
        <v>103</v>
      </c>
      <c r="J6758" t="s">
        <v>103</v>
      </c>
      <c r="K6758" t="s">
        <v>13302</v>
      </c>
      <c r="L6758" t="s">
        <v>5149</v>
      </c>
      <c r="M6758" t="e">
        <f>_xlfn.XLOOKUP(B6758,Sheet1!B:B,Sheet1!C:C)</f>
        <v>#N/A</v>
      </c>
    </row>
    <row r="6759" spans="2:13" hidden="1">
      <c r="B6759" t="s">
        <v>13300</v>
      </c>
      <c r="C6759" t="s">
        <v>13309</v>
      </c>
      <c r="D6759" t="s">
        <v>2925</v>
      </c>
      <c r="E6759" t="s">
        <v>5154</v>
      </c>
      <c r="F6759">
        <v>1.5</v>
      </c>
      <c r="G6759">
        <v>0</v>
      </c>
      <c r="H6759" t="s">
        <v>103</v>
      </c>
      <c r="I6759" t="s">
        <v>102</v>
      </c>
      <c r="J6759" t="s">
        <v>103</v>
      </c>
      <c r="K6759" t="s">
        <v>13302</v>
      </c>
      <c r="L6759" t="s">
        <v>5149</v>
      </c>
      <c r="M6759" t="e">
        <f>_xlfn.XLOOKUP(B6759,Sheet1!B:B,Sheet1!C:C)</f>
        <v>#N/A</v>
      </c>
    </row>
    <row r="6760" spans="2:13" hidden="1">
      <c r="B6760" t="s">
        <v>13300</v>
      </c>
      <c r="C6760" t="s">
        <v>13310</v>
      </c>
      <c r="D6760" t="s">
        <v>142</v>
      </c>
      <c r="E6760" t="s">
        <v>5070</v>
      </c>
      <c r="F6760">
        <v>1.5</v>
      </c>
      <c r="G6760">
        <v>0</v>
      </c>
      <c r="H6760" t="s">
        <v>102</v>
      </c>
      <c r="I6760" t="s">
        <v>102</v>
      </c>
      <c r="J6760" t="s">
        <v>103</v>
      </c>
      <c r="K6760" t="s">
        <v>13302</v>
      </c>
      <c r="L6760" t="s">
        <v>5149</v>
      </c>
      <c r="M6760" t="e">
        <f>_xlfn.XLOOKUP(B6760,Sheet1!B:B,Sheet1!C:C)</f>
        <v>#N/A</v>
      </c>
    </row>
    <row r="6761" spans="2:13" hidden="1">
      <c r="B6761" t="s">
        <v>13300</v>
      </c>
      <c r="C6761" t="s">
        <v>13311</v>
      </c>
      <c r="D6761" t="s">
        <v>5215</v>
      </c>
      <c r="E6761" t="s">
        <v>5070</v>
      </c>
      <c r="F6761">
        <v>1.5</v>
      </c>
      <c r="G6761">
        <v>0</v>
      </c>
      <c r="H6761" t="s">
        <v>102</v>
      </c>
      <c r="I6761" t="s">
        <v>102</v>
      </c>
      <c r="J6761" t="s">
        <v>103</v>
      </c>
      <c r="K6761" t="s">
        <v>13302</v>
      </c>
      <c r="L6761" t="s">
        <v>5149</v>
      </c>
      <c r="M6761" t="e">
        <f>_xlfn.XLOOKUP(B6761,Sheet1!B:B,Sheet1!C:C)</f>
        <v>#N/A</v>
      </c>
    </row>
    <row r="6762" spans="2:13" hidden="1">
      <c r="B6762" t="s">
        <v>13300</v>
      </c>
      <c r="C6762" t="s">
        <v>13312</v>
      </c>
      <c r="D6762" t="s">
        <v>2925</v>
      </c>
      <c r="E6762" t="s">
        <v>5154</v>
      </c>
      <c r="F6762">
        <v>1.5</v>
      </c>
      <c r="G6762">
        <v>0</v>
      </c>
      <c r="H6762" t="s">
        <v>103</v>
      </c>
      <c r="I6762" t="s">
        <v>102</v>
      </c>
      <c r="J6762" t="s">
        <v>103</v>
      </c>
      <c r="K6762" t="s">
        <v>13302</v>
      </c>
      <c r="L6762" t="s">
        <v>5149</v>
      </c>
      <c r="M6762" t="e">
        <f>_xlfn.XLOOKUP(B6762,Sheet1!B:B,Sheet1!C:C)</f>
        <v>#N/A</v>
      </c>
    </row>
    <row r="6763" spans="2:13" hidden="1">
      <c r="B6763" t="s">
        <v>13300</v>
      </c>
      <c r="C6763" t="s">
        <v>13313</v>
      </c>
      <c r="D6763" t="s">
        <v>2925</v>
      </c>
      <c r="E6763" t="s">
        <v>5154</v>
      </c>
      <c r="F6763">
        <v>1.5</v>
      </c>
      <c r="G6763">
        <v>0</v>
      </c>
      <c r="H6763" t="s">
        <v>103</v>
      </c>
      <c r="I6763" t="s">
        <v>102</v>
      </c>
      <c r="J6763" t="s">
        <v>103</v>
      </c>
      <c r="K6763" t="s">
        <v>13302</v>
      </c>
      <c r="L6763" t="s">
        <v>5149</v>
      </c>
      <c r="M6763" t="e">
        <f>_xlfn.XLOOKUP(B6763,Sheet1!B:B,Sheet1!C:C)</f>
        <v>#N/A</v>
      </c>
    </row>
    <row r="6764" spans="2:13" hidden="1">
      <c r="B6764" t="s">
        <v>13300</v>
      </c>
      <c r="C6764" t="s">
        <v>13314</v>
      </c>
      <c r="D6764" t="s">
        <v>2925</v>
      </c>
      <c r="E6764" t="s">
        <v>5154</v>
      </c>
      <c r="F6764">
        <v>1.5</v>
      </c>
      <c r="G6764">
        <v>0</v>
      </c>
      <c r="H6764" t="s">
        <v>103</v>
      </c>
      <c r="I6764" t="s">
        <v>102</v>
      </c>
      <c r="J6764" t="s">
        <v>103</v>
      </c>
      <c r="K6764" t="s">
        <v>13302</v>
      </c>
      <c r="L6764" t="s">
        <v>5149</v>
      </c>
      <c r="M6764" t="e">
        <f>_xlfn.XLOOKUP(B6764,Sheet1!B:B,Sheet1!C:C)</f>
        <v>#N/A</v>
      </c>
    </row>
    <row r="6765" spans="2:13" hidden="1">
      <c r="B6765" t="s">
        <v>464</v>
      </c>
      <c r="C6765" t="s">
        <v>13315</v>
      </c>
      <c r="D6765" t="s">
        <v>13316</v>
      </c>
      <c r="E6765" t="s">
        <v>5073</v>
      </c>
      <c r="F6765">
        <v>20</v>
      </c>
      <c r="G6765">
        <v>0</v>
      </c>
      <c r="H6765" t="s">
        <v>102</v>
      </c>
      <c r="I6765" t="s">
        <v>103</v>
      </c>
      <c r="J6765" t="s">
        <v>103</v>
      </c>
      <c r="K6765" t="s">
        <v>465</v>
      </c>
      <c r="L6765" t="s">
        <v>466</v>
      </c>
      <c r="M6765" t="e">
        <f>_xlfn.XLOOKUP(B6765,Sheet1!B:B,Sheet1!C:C)</f>
        <v>#N/A</v>
      </c>
    </row>
    <row r="6766" spans="2:13" hidden="1">
      <c r="B6766" t="s">
        <v>464</v>
      </c>
      <c r="C6766" t="s">
        <v>13317</v>
      </c>
      <c r="D6766" t="s">
        <v>13318</v>
      </c>
      <c r="E6766" t="s">
        <v>5073</v>
      </c>
      <c r="F6766">
        <v>20</v>
      </c>
      <c r="G6766">
        <v>0</v>
      </c>
      <c r="H6766" t="s">
        <v>102</v>
      </c>
      <c r="I6766" t="s">
        <v>103</v>
      </c>
      <c r="J6766" t="s">
        <v>103</v>
      </c>
      <c r="K6766" t="s">
        <v>465</v>
      </c>
      <c r="L6766" t="s">
        <v>466</v>
      </c>
      <c r="M6766" t="e">
        <f>_xlfn.XLOOKUP(B6766,Sheet1!B:B,Sheet1!C:C)</f>
        <v>#N/A</v>
      </c>
    </row>
    <row r="6767" spans="2:13" hidden="1">
      <c r="B6767" t="s">
        <v>464</v>
      </c>
      <c r="C6767" t="s">
        <v>13319</v>
      </c>
      <c r="D6767" t="s">
        <v>5224</v>
      </c>
      <c r="E6767" t="s">
        <v>5073</v>
      </c>
      <c r="F6767">
        <v>20</v>
      </c>
      <c r="G6767">
        <v>0</v>
      </c>
      <c r="H6767" t="s">
        <v>102</v>
      </c>
      <c r="I6767" t="s">
        <v>103</v>
      </c>
      <c r="J6767" t="s">
        <v>103</v>
      </c>
      <c r="K6767" t="s">
        <v>465</v>
      </c>
      <c r="L6767" t="s">
        <v>466</v>
      </c>
      <c r="M6767" t="e">
        <f>_xlfn.XLOOKUP(B6767,Sheet1!B:B,Sheet1!C:C)</f>
        <v>#N/A</v>
      </c>
    </row>
    <row r="6768" spans="2:13" hidden="1">
      <c r="B6768" t="s">
        <v>464</v>
      </c>
      <c r="C6768" t="s">
        <v>465</v>
      </c>
      <c r="D6768" t="s">
        <v>466</v>
      </c>
      <c r="E6768" t="s">
        <v>5073</v>
      </c>
      <c r="F6768">
        <v>20</v>
      </c>
      <c r="G6768">
        <v>0</v>
      </c>
      <c r="H6768" t="s">
        <v>102</v>
      </c>
      <c r="I6768" t="s">
        <v>103</v>
      </c>
      <c r="J6768" t="s">
        <v>103</v>
      </c>
      <c r="K6768" t="s">
        <v>465</v>
      </c>
      <c r="L6768" t="s">
        <v>466</v>
      </c>
      <c r="M6768" t="e">
        <f>_xlfn.XLOOKUP(B6768,Sheet1!B:B,Sheet1!C:C)</f>
        <v>#N/A</v>
      </c>
    </row>
    <row r="6769" spans="2:13" hidden="1">
      <c r="B6769" t="s">
        <v>464</v>
      </c>
      <c r="C6769" t="s">
        <v>13320</v>
      </c>
      <c r="D6769" t="s">
        <v>267</v>
      </c>
      <c r="E6769" t="s">
        <v>5073</v>
      </c>
      <c r="F6769">
        <v>20</v>
      </c>
      <c r="G6769">
        <v>0</v>
      </c>
      <c r="H6769" t="s">
        <v>102</v>
      </c>
      <c r="I6769" t="s">
        <v>103</v>
      </c>
      <c r="J6769" t="s">
        <v>103</v>
      </c>
      <c r="K6769" t="s">
        <v>465</v>
      </c>
      <c r="L6769" t="s">
        <v>466</v>
      </c>
      <c r="M6769" t="e">
        <f>_xlfn.XLOOKUP(B6769,Sheet1!B:B,Sheet1!C:C)</f>
        <v>#N/A</v>
      </c>
    </row>
    <row r="6770" spans="2:13" hidden="1">
      <c r="B6770" t="s">
        <v>464</v>
      </c>
      <c r="C6770" t="s">
        <v>13321</v>
      </c>
      <c r="D6770" t="s">
        <v>13322</v>
      </c>
      <c r="E6770" t="s">
        <v>5073</v>
      </c>
      <c r="F6770">
        <v>20</v>
      </c>
      <c r="G6770">
        <v>0</v>
      </c>
      <c r="H6770" t="s">
        <v>102</v>
      </c>
      <c r="I6770" t="s">
        <v>103</v>
      </c>
      <c r="J6770" t="s">
        <v>103</v>
      </c>
      <c r="K6770" t="s">
        <v>465</v>
      </c>
      <c r="L6770" t="s">
        <v>466</v>
      </c>
      <c r="M6770" t="e">
        <f>_xlfn.XLOOKUP(B6770,Sheet1!B:B,Sheet1!C:C)</f>
        <v>#N/A</v>
      </c>
    </row>
    <row r="6771" spans="2:13" hidden="1">
      <c r="B6771" t="s">
        <v>464</v>
      </c>
      <c r="C6771" t="s">
        <v>13323</v>
      </c>
      <c r="D6771" t="s">
        <v>13324</v>
      </c>
      <c r="E6771" t="s">
        <v>5073</v>
      </c>
      <c r="F6771">
        <v>20</v>
      </c>
      <c r="G6771">
        <v>0</v>
      </c>
      <c r="H6771" t="s">
        <v>102</v>
      </c>
      <c r="I6771" t="s">
        <v>103</v>
      </c>
      <c r="J6771" t="s">
        <v>103</v>
      </c>
      <c r="K6771" t="s">
        <v>465</v>
      </c>
      <c r="L6771" t="s">
        <v>466</v>
      </c>
      <c r="M6771" t="e">
        <f>_xlfn.XLOOKUP(B6771,Sheet1!B:B,Sheet1!C:C)</f>
        <v>#N/A</v>
      </c>
    </row>
    <row r="6772" spans="2:13" hidden="1">
      <c r="B6772" t="s">
        <v>13325</v>
      </c>
      <c r="C6772" t="s">
        <v>13326</v>
      </c>
      <c r="D6772" t="s">
        <v>180</v>
      </c>
      <c r="E6772" t="s">
        <v>5154</v>
      </c>
      <c r="F6772">
        <v>2</v>
      </c>
      <c r="G6772">
        <v>0</v>
      </c>
      <c r="H6772" t="s">
        <v>103</v>
      </c>
      <c r="I6772" t="s">
        <v>102</v>
      </c>
      <c r="J6772" t="s">
        <v>103</v>
      </c>
      <c r="K6772" t="s">
        <v>13327</v>
      </c>
      <c r="L6772" t="s">
        <v>315</v>
      </c>
      <c r="M6772" t="e">
        <f>_xlfn.XLOOKUP(B6772,Sheet1!B:B,Sheet1!C:C)</f>
        <v>#N/A</v>
      </c>
    </row>
    <row r="6773" spans="2:13" hidden="1">
      <c r="B6773" t="s">
        <v>13325</v>
      </c>
      <c r="C6773" t="s">
        <v>13328</v>
      </c>
      <c r="D6773" t="s">
        <v>7192</v>
      </c>
      <c r="F6773">
        <v>40</v>
      </c>
      <c r="G6773">
        <v>101970</v>
      </c>
      <c r="H6773" t="s">
        <v>103</v>
      </c>
      <c r="I6773" t="s">
        <v>103</v>
      </c>
      <c r="J6773" t="s">
        <v>103</v>
      </c>
      <c r="K6773" t="s">
        <v>13327</v>
      </c>
      <c r="L6773" t="s">
        <v>315</v>
      </c>
      <c r="M6773" t="e">
        <f>_xlfn.XLOOKUP(B6773,Sheet1!B:B,Sheet1!C:C)</f>
        <v>#N/A</v>
      </c>
    </row>
    <row r="6774" spans="2:13" hidden="1">
      <c r="B6774" t="s">
        <v>13325</v>
      </c>
      <c r="C6774" t="s">
        <v>13329</v>
      </c>
      <c r="D6774" t="s">
        <v>180</v>
      </c>
      <c r="E6774" t="s">
        <v>5154</v>
      </c>
      <c r="F6774">
        <v>5</v>
      </c>
      <c r="G6774">
        <v>0</v>
      </c>
      <c r="H6774" t="s">
        <v>103</v>
      </c>
      <c r="I6774" t="s">
        <v>102</v>
      </c>
      <c r="J6774" t="s">
        <v>103</v>
      </c>
      <c r="K6774" t="s">
        <v>13327</v>
      </c>
      <c r="L6774" t="s">
        <v>315</v>
      </c>
      <c r="M6774" t="e">
        <f>_xlfn.XLOOKUP(B6774,Sheet1!B:B,Sheet1!C:C)</f>
        <v>#N/A</v>
      </c>
    </row>
    <row r="6775" spans="2:13" hidden="1">
      <c r="B6775" t="s">
        <v>13325</v>
      </c>
      <c r="C6775" t="s">
        <v>13330</v>
      </c>
      <c r="D6775" t="s">
        <v>653</v>
      </c>
      <c r="E6775" t="s">
        <v>5070</v>
      </c>
      <c r="F6775">
        <v>2</v>
      </c>
      <c r="G6775">
        <v>0</v>
      </c>
      <c r="H6775" t="s">
        <v>102</v>
      </c>
      <c r="I6775" t="s">
        <v>102</v>
      </c>
      <c r="J6775" t="s">
        <v>103</v>
      </c>
      <c r="K6775" t="s">
        <v>13327</v>
      </c>
      <c r="L6775" t="s">
        <v>315</v>
      </c>
      <c r="M6775" t="e">
        <f>_xlfn.XLOOKUP(B6775,Sheet1!B:B,Sheet1!C:C)</f>
        <v>#N/A</v>
      </c>
    </row>
    <row r="6776" spans="2:13" hidden="1">
      <c r="B6776" t="s">
        <v>13325</v>
      </c>
      <c r="C6776" t="s">
        <v>13331</v>
      </c>
      <c r="D6776" t="s">
        <v>195</v>
      </c>
      <c r="E6776" t="s">
        <v>5073</v>
      </c>
      <c r="F6776">
        <v>40</v>
      </c>
      <c r="G6776">
        <v>170757</v>
      </c>
      <c r="H6776" t="s">
        <v>102</v>
      </c>
      <c r="I6776" t="s">
        <v>103</v>
      </c>
      <c r="J6776" t="s">
        <v>103</v>
      </c>
      <c r="K6776" t="s">
        <v>13327</v>
      </c>
      <c r="L6776" t="s">
        <v>315</v>
      </c>
      <c r="M6776" t="e">
        <f>_xlfn.XLOOKUP(B6776,Sheet1!B:B,Sheet1!C:C)</f>
        <v>#N/A</v>
      </c>
    </row>
    <row r="6777" spans="2:13" hidden="1">
      <c r="B6777" t="s">
        <v>13325</v>
      </c>
      <c r="C6777" t="s">
        <v>13332</v>
      </c>
      <c r="D6777" t="s">
        <v>180</v>
      </c>
      <c r="E6777" t="s">
        <v>5154</v>
      </c>
      <c r="F6777">
        <v>2</v>
      </c>
      <c r="G6777">
        <v>0</v>
      </c>
      <c r="H6777" t="s">
        <v>103</v>
      </c>
      <c r="I6777" t="s">
        <v>102</v>
      </c>
      <c r="J6777" t="s">
        <v>103</v>
      </c>
      <c r="K6777" t="s">
        <v>13327</v>
      </c>
      <c r="L6777" t="s">
        <v>315</v>
      </c>
      <c r="M6777" t="e">
        <f>_xlfn.XLOOKUP(B6777,Sheet1!B:B,Sheet1!C:C)</f>
        <v>#N/A</v>
      </c>
    </row>
    <row r="6778" spans="2:13" hidden="1">
      <c r="B6778" t="s">
        <v>13325</v>
      </c>
      <c r="C6778" t="s">
        <v>13333</v>
      </c>
      <c r="D6778" t="s">
        <v>180</v>
      </c>
      <c r="E6778" t="s">
        <v>5154</v>
      </c>
      <c r="F6778">
        <v>2</v>
      </c>
      <c r="G6778">
        <v>0</v>
      </c>
      <c r="H6778" t="s">
        <v>103</v>
      </c>
      <c r="I6778" t="s">
        <v>102</v>
      </c>
      <c r="J6778" t="s">
        <v>103</v>
      </c>
      <c r="K6778" t="s">
        <v>13327</v>
      </c>
      <c r="L6778" t="s">
        <v>315</v>
      </c>
      <c r="M6778" t="e">
        <f>_xlfn.XLOOKUP(B6778,Sheet1!B:B,Sheet1!C:C)</f>
        <v>#N/A</v>
      </c>
    </row>
    <row r="6779" spans="2:13" hidden="1">
      <c r="B6779" t="s">
        <v>13325</v>
      </c>
      <c r="C6779" t="s">
        <v>13334</v>
      </c>
      <c r="D6779" t="s">
        <v>180</v>
      </c>
      <c r="E6779" t="s">
        <v>5154</v>
      </c>
      <c r="F6779">
        <v>39</v>
      </c>
      <c r="G6779">
        <v>0</v>
      </c>
      <c r="H6779" t="s">
        <v>103</v>
      </c>
      <c r="I6779" t="s">
        <v>102</v>
      </c>
      <c r="J6779" t="s">
        <v>103</v>
      </c>
      <c r="K6779" t="s">
        <v>13327</v>
      </c>
      <c r="L6779" t="s">
        <v>315</v>
      </c>
      <c r="M6779" t="e">
        <f>_xlfn.XLOOKUP(B6779,Sheet1!B:B,Sheet1!C:C)</f>
        <v>#N/A</v>
      </c>
    </row>
    <row r="6780" spans="2:13" hidden="1">
      <c r="B6780" t="s">
        <v>13325</v>
      </c>
      <c r="C6780" t="s">
        <v>13335</v>
      </c>
      <c r="D6780" t="s">
        <v>653</v>
      </c>
      <c r="E6780" t="s">
        <v>5070</v>
      </c>
      <c r="F6780">
        <v>9</v>
      </c>
      <c r="G6780">
        <v>0</v>
      </c>
      <c r="H6780" t="s">
        <v>102</v>
      </c>
      <c r="I6780" t="s">
        <v>102</v>
      </c>
      <c r="J6780" t="s">
        <v>103</v>
      </c>
      <c r="K6780" t="s">
        <v>13327</v>
      </c>
      <c r="L6780" t="s">
        <v>315</v>
      </c>
      <c r="M6780" t="e">
        <f>_xlfn.XLOOKUP(B6780,Sheet1!B:B,Sheet1!C:C)</f>
        <v>#N/A</v>
      </c>
    </row>
    <row r="6781" spans="2:13" hidden="1">
      <c r="B6781" t="s">
        <v>13325</v>
      </c>
      <c r="C6781" t="s">
        <v>13336</v>
      </c>
      <c r="D6781" t="s">
        <v>267</v>
      </c>
      <c r="E6781" t="s">
        <v>5070</v>
      </c>
      <c r="F6781">
        <v>6</v>
      </c>
      <c r="G6781">
        <v>0</v>
      </c>
      <c r="H6781" t="s">
        <v>102</v>
      </c>
      <c r="I6781" t="s">
        <v>102</v>
      </c>
      <c r="J6781" t="s">
        <v>103</v>
      </c>
      <c r="K6781" t="s">
        <v>13327</v>
      </c>
      <c r="L6781" t="s">
        <v>315</v>
      </c>
      <c r="M6781" t="e">
        <f>_xlfn.XLOOKUP(B6781,Sheet1!B:B,Sheet1!C:C)</f>
        <v>#N/A</v>
      </c>
    </row>
    <row r="6782" spans="2:13" hidden="1">
      <c r="B6782" t="s">
        <v>13325</v>
      </c>
      <c r="C6782" t="s">
        <v>13337</v>
      </c>
      <c r="D6782" t="s">
        <v>180</v>
      </c>
      <c r="E6782" t="s">
        <v>5154</v>
      </c>
      <c r="F6782">
        <v>2</v>
      </c>
      <c r="G6782">
        <v>0</v>
      </c>
      <c r="H6782" t="s">
        <v>103</v>
      </c>
      <c r="I6782" t="s">
        <v>102</v>
      </c>
      <c r="J6782" t="s">
        <v>103</v>
      </c>
      <c r="K6782" t="s">
        <v>13327</v>
      </c>
      <c r="L6782" t="s">
        <v>315</v>
      </c>
      <c r="M6782" t="e">
        <f>_xlfn.XLOOKUP(B6782,Sheet1!B:B,Sheet1!C:C)</f>
        <v>#N/A</v>
      </c>
    </row>
    <row r="6783" spans="2:13" hidden="1">
      <c r="B6783" t="s">
        <v>13325</v>
      </c>
      <c r="C6783" t="s">
        <v>13338</v>
      </c>
      <c r="D6783" t="s">
        <v>180</v>
      </c>
      <c r="E6783" t="s">
        <v>5154</v>
      </c>
      <c r="F6783">
        <v>2</v>
      </c>
      <c r="G6783">
        <v>0</v>
      </c>
      <c r="H6783" t="s">
        <v>103</v>
      </c>
      <c r="I6783" t="s">
        <v>102</v>
      </c>
      <c r="J6783" t="s">
        <v>103</v>
      </c>
      <c r="K6783" t="s">
        <v>13327</v>
      </c>
      <c r="L6783" t="s">
        <v>315</v>
      </c>
      <c r="M6783" t="e">
        <f>_xlfn.XLOOKUP(B6783,Sheet1!B:B,Sheet1!C:C)</f>
        <v>#N/A</v>
      </c>
    </row>
    <row r="6784" spans="2:13" hidden="1">
      <c r="B6784" t="s">
        <v>13325</v>
      </c>
      <c r="C6784" t="s">
        <v>13339</v>
      </c>
      <c r="D6784" t="s">
        <v>13340</v>
      </c>
      <c r="F6784">
        <v>40</v>
      </c>
      <c r="G6784">
        <v>131981</v>
      </c>
      <c r="H6784" t="s">
        <v>103</v>
      </c>
      <c r="I6784" t="s">
        <v>103</v>
      </c>
      <c r="J6784" t="s">
        <v>103</v>
      </c>
      <c r="K6784" t="s">
        <v>13327</v>
      </c>
      <c r="L6784" t="s">
        <v>315</v>
      </c>
      <c r="M6784" t="e">
        <f>_xlfn.XLOOKUP(B6784,Sheet1!B:B,Sheet1!C:C)</f>
        <v>#N/A</v>
      </c>
    </row>
    <row r="6785" spans="2:13" hidden="1">
      <c r="B6785" t="s">
        <v>13325</v>
      </c>
      <c r="C6785" t="s">
        <v>13341</v>
      </c>
      <c r="D6785" t="s">
        <v>180</v>
      </c>
      <c r="E6785" t="s">
        <v>5154</v>
      </c>
      <c r="F6785">
        <v>2</v>
      </c>
      <c r="G6785">
        <v>0</v>
      </c>
      <c r="H6785" t="s">
        <v>103</v>
      </c>
      <c r="I6785" t="s">
        <v>102</v>
      </c>
      <c r="J6785" t="s">
        <v>103</v>
      </c>
      <c r="K6785" t="s">
        <v>13327</v>
      </c>
      <c r="L6785" t="s">
        <v>315</v>
      </c>
      <c r="M6785" t="e">
        <f>_xlfn.XLOOKUP(B6785,Sheet1!B:B,Sheet1!C:C)</f>
        <v>#N/A</v>
      </c>
    </row>
    <row r="6786" spans="2:13" hidden="1">
      <c r="B6786" t="s">
        <v>13325</v>
      </c>
      <c r="C6786" t="s">
        <v>13342</v>
      </c>
      <c r="D6786" t="s">
        <v>180</v>
      </c>
      <c r="E6786" t="s">
        <v>5154</v>
      </c>
      <c r="F6786">
        <v>2</v>
      </c>
      <c r="G6786">
        <v>0</v>
      </c>
      <c r="H6786" t="s">
        <v>103</v>
      </c>
      <c r="I6786" t="s">
        <v>102</v>
      </c>
      <c r="J6786" t="s">
        <v>103</v>
      </c>
      <c r="K6786" t="s">
        <v>13327</v>
      </c>
      <c r="L6786" t="s">
        <v>315</v>
      </c>
      <c r="M6786" t="e">
        <f>_xlfn.XLOOKUP(B6786,Sheet1!B:B,Sheet1!C:C)</f>
        <v>#N/A</v>
      </c>
    </row>
    <row r="6787" spans="2:13" hidden="1">
      <c r="B6787" t="s">
        <v>13325</v>
      </c>
      <c r="C6787" t="s">
        <v>13327</v>
      </c>
      <c r="D6787" t="s">
        <v>315</v>
      </c>
      <c r="E6787" t="s">
        <v>5070</v>
      </c>
      <c r="F6787">
        <v>6</v>
      </c>
      <c r="G6787">
        <v>0</v>
      </c>
      <c r="H6787" t="s">
        <v>102</v>
      </c>
      <c r="I6787" t="s">
        <v>102</v>
      </c>
      <c r="J6787" t="s">
        <v>103</v>
      </c>
      <c r="K6787" t="s">
        <v>13327</v>
      </c>
      <c r="L6787" t="s">
        <v>315</v>
      </c>
      <c r="M6787" t="e">
        <f>_xlfn.XLOOKUP(B6787,Sheet1!B:B,Sheet1!C:C)</f>
        <v>#N/A</v>
      </c>
    </row>
    <row r="6788" spans="2:13" hidden="1">
      <c r="B6788" t="s">
        <v>13325</v>
      </c>
      <c r="C6788" t="s">
        <v>13343</v>
      </c>
      <c r="D6788" t="s">
        <v>5224</v>
      </c>
      <c r="E6788" t="s">
        <v>5070</v>
      </c>
      <c r="F6788">
        <v>6</v>
      </c>
      <c r="G6788">
        <v>0</v>
      </c>
      <c r="H6788" t="s">
        <v>102</v>
      </c>
      <c r="I6788" t="s">
        <v>102</v>
      </c>
      <c r="J6788" t="s">
        <v>103</v>
      </c>
      <c r="K6788" t="s">
        <v>13327</v>
      </c>
      <c r="L6788" t="s">
        <v>315</v>
      </c>
      <c r="M6788" t="e">
        <f>_xlfn.XLOOKUP(B6788,Sheet1!B:B,Sheet1!C:C)</f>
        <v>#N/A</v>
      </c>
    </row>
    <row r="6789" spans="2:13" hidden="1">
      <c r="B6789" t="s">
        <v>13344</v>
      </c>
      <c r="C6789" t="s">
        <v>13345</v>
      </c>
      <c r="D6789" t="s">
        <v>6958</v>
      </c>
      <c r="E6789" t="s">
        <v>5154</v>
      </c>
      <c r="F6789">
        <v>0.25</v>
      </c>
      <c r="G6789">
        <v>0</v>
      </c>
      <c r="H6789" t="s">
        <v>103</v>
      </c>
      <c r="I6789" t="s">
        <v>102</v>
      </c>
      <c r="J6789" t="s">
        <v>103</v>
      </c>
      <c r="K6789" t="s">
        <v>13346</v>
      </c>
      <c r="L6789" t="s">
        <v>171</v>
      </c>
      <c r="M6789" t="e">
        <f>_xlfn.XLOOKUP(B6789,Sheet1!B:B,Sheet1!C:C)</f>
        <v>#N/A</v>
      </c>
    </row>
    <row r="6790" spans="2:13" hidden="1">
      <c r="B6790" t="s">
        <v>13344</v>
      </c>
      <c r="C6790" t="s">
        <v>13347</v>
      </c>
      <c r="D6790" t="s">
        <v>13348</v>
      </c>
      <c r="E6790" t="s">
        <v>5178</v>
      </c>
      <c r="F6790">
        <v>40</v>
      </c>
      <c r="G6790">
        <v>161680</v>
      </c>
      <c r="H6790" t="s">
        <v>103</v>
      </c>
      <c r="I6790" t="s">
        <v>103</v>
      </c>
      <c r="J6790" t="s">
        <v>102</v>
      </c>
      <c r="K6790" t="s">
        <v>13346</v>
      </c>
      <c r="L6790" t="s">
        <v>171</v>
      </c>
      <c r="M6790" t="e">
        <f>_xlfn.XLOOKUP(B6790,Sheet1!B:B,Sheet1!C:C)</f>
        <v>#N/A</v>
      </c>
    </row>
    <row r="6791" spans="2:13" hidden="1">
      <c r="B6791" t="s">
        <v>13344</v>
      </c>
      <c r="C6791" t="s">
        <v>13349</v>
      </c>
      <c r="D6791" t="s">
        <v>670</v>
      </c>
      <c r="E6791" t="s">
        <v>5070</v>
      </c>
      <c r="F6791">
        <v>0.25</v>
      </c>
      <c r="G6791">
        <v>0</v>
      </c>
      <c r="H6791" t="s">
        <v>102</v>
      </c>
      <c r="I6791" t="s">
        <v>102</v>
      </c>
      <c r="J6791" t="s">
        <v>103</v>
      </c>
      <c r="K6791" t="s">
        <v>13346</v>
      </c>
      <c r="L6791" t="s">
        <v>171</v>
      </c>
      <c r="M6791" t="e">
        <f>_xlfn.XLOOKUP(B6791,Sheet1!B:B,Sheet1!C:C)</f>
        <v>#N/A</v>
      </c>
    </row>
    <row r="6792" spans="2:13" hidden="1">
      <c r="B6792" t="s">
        <v>13344</v>
      </c>
      <c r="C6792" t="s">
        <v>13350</v>
      </c>
      <c r="D6792" t="s">
        <v>13351</v>
      </c>
      <c r="E6792" t="s">
        <v>5178</v>
      </c>
      <c r="F6792">
        <v>40</v>
      </c>
      <c r="G6792">
        <v>202283</v>
      </c>
      <c r="H6792" t="s">
        <v>103</v>
      </c>
      <c r="I6792" t="s">
        <v>103</v>
      </c>
      <c r="J6792" t="s">
        <v>102</v>
      </c>
      <c r="K6792" t="s">
        <v>13346</v>
      </c>
      <c r="L6792" t="s">
        <v>171</v>
      </c>
      <c r="M6792" t="e">
        <f>_xlfn.XLOOKUP(B6792,Sheet1!B:B,Sheet1!C:C)</f>
        <v>#N/A</v>
      </c>
    </row>
    <row r="6793" spans="2:13" hidden="1">
      <c r="B6793" t="s">
        <v>13344</v>
      </c>
      <c r="C6793" t="s">
        <v>13352</v>
      </c>
      <c r="D6793" t="s">
        <v>631</v>
      </c>
      <c r="E6793" t="s">
        <v>5154</v>
      </c>
      <c r="F6793">
        <v>0.25</v>
      </c>
      <c r="G6793">
        <v>0</v>
      </c>
      <c r="H6793" t="s">
        <v>103</v>
      </c>
      <c r="I6793" t="s">
        <v>102</v>
      </c>
      <c r="J6793" t="s">
        <v>103</v>
      </c>
      <c r="K6793" t="s">
        <v>13346</v>
      </c>
      <c r="L6793" t="s">
        <v>171</v>
      </c>
      <c r="M6793" t="e">
        <f>_xlfn.XLOOKUP(B6793,Sheet1!B:B,Sheet1!C:C)</f>
        <v>#N/A</v>
      </c>
    </row>
    <row r="6794" spans="2:13" hidden="1">
      <c r="B6794" t="s">
        <v>13344</v>
      </c>
      <c r="C6794" t="s">
        <v>13353</v>
      </c>
      <c r="D6794" t="s">
        <v>631</v>
      </c>
      <c r="E6794" t="s">
        <v>5154</v>
      </c>
      <c r="F6794">
        <v>0.25</v>
      </c>
      <c r="G6794">
        <v>0</v>
      </c>
      <c r="H6794" t="s">
        <v>103</v>
      </c>
      <c r="I6794" t="s">
        <v>102</v>
      </c>
      <c r="J6794" t="s">
        <v>103</v>
      </c>
      <c r="K6794" t="s">
        <v>13346</v>
      </c>
      <c r="L6794" t="s">
        <v>171</v>
      </c>
      <c r="M6794" t="e">
        <f>_xlfn.XLOOKUP(B6794,Sheet1!B:B,Sheet1!C:C)</f>
        <v>#N/A</v>
      </c>
    </row>
    <row r="6795" spans="2:13" hidden="1">
      <c r="B6795" t="s">
        <v>13344</v>
      </c>
      <c r="C6795" t="s">
        <v>13354</v>
      </c>
      <c r="D6795" t="s">
        <v>631</v>
      </c>
      <c r="E6795" t="s">
        <v>5154</v>
      </c>
      <c r="F6795">
        <v>0.25</v>
      </c>
      <c r="G6795">
        <v>0</v>
      </c>
      <c r="H6795" t="s">
        <v>103</v>
      </c>
      <c r="I6795" t="s">
        <v>102</v>
      </c>
      <c r="J6795" t="s">
        <v>103</v>
      </c>
      <c r="K6795" t="s">
        <v>13346</v>
      </c>
      <c r="L6795" t="s">
        <v>171</v>
      </c>
      <c r="M6795" t="e">
        <f>_xlfn.XLOOKUP(B6795,Sheet1!B:B,Sheet1!C:C)</f>
        <v>#N/A</v>
      </c>
    </row>
    <row r="6796" spans="2:13" hidden="1">
      <c r="B6796" t="s">
        <v>13344</v>
      </c>
      <c r="C6796" t="s">
        <v>13346</v>
      </c>
      <c r="D6796" t="s">
        <v>171</v>
      </c>
      <c r="E6796" t="s">
        <v>5073</v>
      </c>
      <c r="F6796">
        <v>40</v>
      </c>
      <c r="G6796">
        <v>200000</v>
      </c>
      <c r="H6796" t="s">
        <v>102</v>
      </c>
      <c r="I6796" t="s">
        <v>103</v>
      </c>
      <c r="J6796" t="s">
        <v>103</v>
      </c>
      <c r="K6796" t="s">
        <v>13346</v>
      </c>
      <c r="L6796" t="s">
        <v>171</v>
      </c>
      <c r="M6796" t="e">
        <f>_xlfn.XLOOKUP(B6796,Sheet1!B:B,Sheet1!C:C)</f>
        <v>#N/A</v>
      </c>
    </row>
    <row r="6797" spans="2:13" hidden="1">
      <c r="B6797" t="s">
        <v>13344</v>
      </c>
      <c r="C6797" t="s">
        <v>13355</v>
      </c>
      <c r="D6797" t="s">
        <v>631</v>
      </c>
      <c r="E6797" t="s">
        <v>5154</v>
      </c>
      <c r="F6797">
        <v>0.25</v>
      </c>
      <c r="G6797">
        <v>0</v>
      </c>
      <c r="H6797" t="s">
        <v>103</v>
      </c>
      <c r="I6797" t="s">
        <v>102</v>
      </c>
      <c r="J6797" t="s">
        <v>103</v>
      </c>
      <c r="K6797" t="s">
        <v>13346</v>
      </c>
      <c r="L6797" t="s">
        <v>171</v>
      </c>
      <c r="M6797" t="e">
        <f>_xlfn.XLOOKUP(B6797,Sheet1!B:B,Sheet1!C:C)</f>
        <v>#N/A</v>
      </c>
    </row>
    <row r="6798" spans="2:13" hidden="1">
      <c r="B6798" t="s">
        <v>13344</v>
      </c>
      <c r="C6798" t="s">
        <v>13356</v>
      </c>
      <c r="D6798" t="s">
        <v>3008</v>
      </c>
      <c r="E6798" t="s">
        <v>5070</v>
      </c>
      <c r="F6798">
        <v>0.25</v>
      </c>
      <c r="G6798">
        <v>0</v>
      </c>
      <c r="H6798" t="s">
        <v>102</v>
      </c>
      <c r="I6798" t="s">
        <v>102</v>
      </c>
      <c r="J6798" t="s">
        <v>103</v>
      </c>
      <c r="K6798" t="s">
        <v>13346</v>
      </c>
      <c r="L6798" t="s">
        <v>171</v>
      </c>
      <c r="M6798" t="e">
        <f>_xlfn.XLOOKUP(B6798,Sheet1!B:B,Sheet1!C:C)</f>
        <v>#N/A</v>
      </c>
    </row>
    <row r="6799" spans="2:13" hidden="1">
      <c r="B6799" t="s">
        <v>13344</v>
      </c>
      <c r="C6799" t="s">
        <v>13357</v>
      </c>
      <c r="D6799" t="s">
        <v>11129</v>
      </c>
      <c r="E6799" t="s">
        <v>5154</v>
      </c>
      <c r="F6799">
        <v>0.25</v>
      </c>
      <c r="G6799">
        <v>0</v>
      </c>
      <c r="H6799" t="s">
        <v>103</v>
      </c>
      <c r="I6799" t="s">
        <v>102</v>
      </c>
      <c r="J6799" t="s">
        <v>103</v>
      </c>
      <c r="K6799" t="s">
        <v>13346</v>
      </c>
      <c r="L6799" t="s">
        <v>171</v>
      </c>
      <c r="M6799" t="e">
        <f>_xlfn.XLOOKUP(B6799,Sheet1!B:B,Sheet1!C:C)</f>
        <v>#N/A</v>
      </c>
    </row>
    <row r="6800" spans="2:13" hidden="1">
      <c r="B6800" t="s">
        <v>13344</v>
      </c>
      <c r="C6800" t="s">
        <v>13358</v>
      </c>
      <c r="D6800" t="s">
        <v>631</v>
      </c>
      <c r="E6800" t="s">
        <v>5154</v>
      </c>
      <c r="F6800">
        <v>0.25</v>
      </c>
      <c r="G6800">
        <v>0</v>
      </c>
      <c r="H6800" t="s">
        <v>103</v>
      </c>
      <c r="I6800" t="s">
        <v>102</v>
      </c>
      <c r="J6800" t="s">
        <v>103</v>
      </c>
      <c r="K6800" t="s">
        <v>13346</v>
      </c>
      <c r="L6800" t="s">
        <v>171</v>
      </c>
      <c r="M6800" t="e">
        <f>_xlfn.XLOOKUP(B6800,Sheet1!B:B,Sheet1!C:C)</f>
        <v>#N/A</v>
      </c>
    </row>
    <row r="6801" spans="2:13" hidden="1">
      <c r="B6801" t="s">
        <v>13344</v>
      </c>
      <c r="C6801" t="s">
        <v>13359</v>
      </c>
      <c r="D6801" t="s">
        <v>5532</v>
      </c>
      <c r="E6801" t="s">
        <v>5070</v>
      </c>
      <c r="F6801">
        <v>0.25</v>
      </c>
      <c r="G6801">
        <v>0</v>
      </c>
      <c r="H6801" t="s">
        <v>102</v>
      </c>
      <c r="I6801" t="s">
        <v>102</v>
      </c>
      <c r="J6801" t="s">
        <v>103</v>
      </c>
      <c r="K6801" t="s">
        <v>13346</v>
      </c>
      <c r="L6801" t="s">
        <v>171</v>
      </c>
      <c r="M6801" t="e">
        <f>_xlfn.XLOOKUP(B6801,Sheet1!B:B,Sheet1!C:C)</f>
        <v>#N/A</v>
      </c>
    </row>
    <row r="6802" spans="2:13" hidden="1">
      <c r="B6802" t="s">
        <v>13344</v>
      </c>
      <c r="C6802" t="s">
        <v>13360</v>
      </c>
      <c r="D6802" t="s">
        <v>631</v>
      </c>
      <c r="E6802" t="s">
        <v>5154</v>
      </c>
      <c r="F6802">
        <v>0.25</v>
      </c>
      <c r="G6802">
        <v>0</v>
      </c>
      <c r="H6802" t="s">
        <v>103</v>
      </c>
      <c r="I6802" t="s">
        <v>102</v>
      </c>
      <c r="J6802" t="s">
        <v>103</v>
      </c>
      <c r="K6802" t="s">
        <v>13346</v>
      </c>
      <c r="L6802" t="s">
        <v>171</v>
      </c>
      <c r="M6802" t="e">
        <f>_xlfn.XLOOKUP(B6802,Sheet1!B:B,Sheet1!C:C)</f>
        <v>#N/A</v>
      </c>
    </row>
    <row r="6803" spans="2:13" hidden="1">
      <c r="B6803" t="s">
        <v>13344</v>
      </c>
      <c r="C6803" t="s">
        <v>13361</v>
      </c>
      <c r="D6803" t="s">
        <v>631</v>
      </c>
      <c r="E6803" t="s">
        <v>5154</v>
      </c>
      <c r="F6803">
        <v>0.25</v>
      </c>
      <c r="G6803">
        <v>0</v>
      </c>
      <c r="H6803" t="s">
        <v>103</v>
      </c>
      <c r="I6803" t="s">
        <v>102</v>
      </c>
      <c r="J6803" t="s">
        <v>103</v>
      </c>
      <c r="K6803" t="s">
        <v>13346</v>
      </c>
      <c r="L6803" t="s">
        <v>171</v>
      </c>
      <c r="M6803" t="e">
        <f>_xlfn.XLOOKUP(B6803,Sheet1!B:B,Sheet1!C:C)</f>
        <v>#N/A</v>
      </c>
    </row>
    <row r="6804" spans="2:13" hidden="1">
      <c r="B6804" t="s">
        <v>13344</v>
      </c>
      <c r="C6804" t="s">
        <v>13362</v>
      </c>
      <c r="D6804" t="s">
        <v>631</v>
      </c>
      <c r="E6804" t="s">
        <v>5154</v>
      </c>
      <c r="F6804">
        <v>0.25</v>
      </c>
      <c r="G6804">
        <v>0</v>
      </c>
      <c r="H6804" t="s">
        <v>103</v>
      </c>
      <c r="I6804" t="s">
        <v>102</v>
      </c>
      <c r="J6804" t="s">
        <v>103</v>
      </c>
      <c r="K6804" t="s">
        <v>13346</v>
      </c>
      <c r="L6804" t="s">
        <v>171</v>
      </c>
      <c r="M6804" t="e">
        <f>_xlfn.XLOOKUP(B6804,Sheet1!B:B,Sheet1!C:C)</f>
        <v>#N/A</v>
      </c>
    </row>
    <row r="6805" spans="2:13" hidden="1">
      <c r="B6805" t="s">
        <v>13363</v>
      </c>
      <c r="C6805" t="s">
        <v>13364</v>
      </c>
      <c r="D6805" t="s">
        <v>2504</v>
      </c>
      <c r="E6805" t="s">
        <v>5154</v>
      </c>
      <c r="F6805">
        <v>1</v>
      </c>
      <c r="G6805">
        <v>0</v>
      </c>
      <c r="H6805" t="s">
        <v>103</v>
      </c>
      <c r="I6805" t="s">
        <v>102</v>
      </c>
      <c r="J6805" t="s">
        <v>103</v>
      </c>
      <c r="K6805" t="s">
        <v>13365</v>
      </c>
      <c r="L6805" t="s">
        <v>149</v>
      </c>
      <c r="M6805" t="e">
        <f>_xlfn.XLOOKUP(B6805,Sheet1!B:B,Sheet1!C:C)</f>
        <v>#N/A</v>
      </c>
    </row>
    <row r="6806" spans="2:13" hidden="1">
      <c r="B6806" t="s">
        <v>13363</v>
      </c>
      <c r="C6806" t="s">
        <v>13366</v>
      </c>
      <c r="D6806" t="s">
        <v>2504</v>
      </c>
      <c r="E6806" t="s">
        <v>5154</v>
      </c>
      <c r="F6806">
        <v>1</v>
      </c>
      <c r="G6806">
        <v>0</v>
      </c>
      <c r="H6806" t="s">
        <v>103</v>
      </c>
      <c r="I6806" t="s">
        <v>102</v>
      </c>
      <c r="J6806" t="s">
        <v>103</v>
      </c>
      <c r="K6806" t="s">
        <v>13365</v>
      </c>
      <c r="L6806" t="s">
        <v>149</v>
      </c>
      <c r="M6806" t="e">
        <f>_xlfn.XLOOKUP(B6806,Sheet1!B:B,Sheet1!C:C)</f>
        <v>#N/A</v>
      </c>
    </row>
    <row r="6807" spans="2:13" hidden="1">
      <c r="B6807" t="s">
        <v>13363</v>
      </c>
      <c r="C6807" t="s">
        <v>13367</v>
      </c>
      <c r="D6807" t="s">
        <v>2504</v>
      </c>
      <c r="E6807" t="s">
        <v>5154</v>
      </c>
      <c r="F6807">
        <v>1</v>
      </c>
      <c r="G6807">
        <v>0</v>
      </c>
      <c r="H6807" t="s">
        <v>103</v>
      </c>
      <c r="I6807" t="s">
        <v>102</v>
      </c>
      <c r="J6807" t="s">
        <v>103</v>
      </c>
      <c r="K6807" t="s">
        <v>13365</v>
      </c>
      <c r="L6807" t="s">
        <v>149</v>
      </c>
      <c r="M6807" t="e">
        <f>_xlfn.XLOOKUP(B6807,Sheet1!B:B,Sheet1!C:C)</f>
        <v>#N/A</v>
      </c>
    </row>
    <row r="6808" spans="2:13" hidden="1">
      <c r="B6808" t="s">
        <v>13363</v>
      </c>
      <c r="C6808" t="s">
        <v>13368</v>
      </c>
      <c r="D6808" t="s">
        <v>5224</v>
      </c>
      <c r="E6808" t="s">
        <v>5070</v>
      </c>
      <c r="F6808">
        <v>1.5</v>
      </c>
      <c r="G6808">
        <v>0</v>
      </c>
      <c r="H6808" t="s">
        <v>102</v>
      </c>
      <c r="I6808" t="s">
        <v>102</v>
      </c>
      <c r="J6808" t="s">
        <v>103</v>
      </c>
      <c r="K6808" t="s">
        <v>13365</v>
      </c>
      <c r="L6808" t="s">
        <v>149</v>
      </c>
      <c r="M6808" t="e">
        <f>_xlfn.XLOOKUP(B6808,Sheet1!B:B,Sheet1!C:C)</f>
        <v>#N/A</v>
      </c>
    </row>
    <row r="6809" spans="2:13" hidden="1">
      <c r="B6809" t="s">
        <v>13363</v>
      </c>
      <c r="C6809" t="s">
        <v>13369</v>
      </c>
      <c r="D6809" t="s">
        <v>2504</v>
      </c>
      <c r="E6809" t="s">
        <v>5154</v>
      </c>
      <c r="F6809">
        <v>1</v>
      </c>
      <c r="G6809">
        <v>0</v>
      </c>
      <c r="H6809" t="s">
        <v>103</v>
      </c>
      <c r="I6809" t="s">
        <v>102</v>
      </c>
      <c r="J6809" t="s">
        <v>103</v>
      </c>
      <c r="K6809" t="s">
        <v>13365</v>
      </c>
      <c r="L6809" t="s">
        <v>149</v>
      </c>
      <c r="M6809" t="e">
        <f>_xlfn.XLOOKUP(B6809,Sheet1!B:B,Sheet1!C:C)</f>
        <v>#N/A</v>
      </c>
    </row>
    <row r="6810" spans="2:13" hidden="1">
      <c r="B6810" t="s">
        <v>13363</v>
      </c>
      <c r="C6810" t="s">
        <v>13370</v>
      </c>
      <c r="D6810" t="s">
        <v>5195</v>
      </c>
      <c r="E6810" t="s">
        <v>5154</v>
      </c>
      <c r="F6810">
        <v>1</v>
      </c>
      <c r="G6810">
        <v>0</v>
      </c>
      <c r="H6810" t="s">
        <v>103</v>
      </c>
      <c r="I6810" t="s">
        <v>102</v>
      </c>
      <c r="J6810" t="s">
        <v>103</v>
      </c>
      <c r="K6810" t="s">
        <v>13365</v>
      </c>
      <c r="L6810" t="s">
        <v>149</v>
      </c>
      <c r="M6810" t="e">
        <f>_xlfn.XLOOKUP(B6810,Sheet1!B:B,Sheet1!C:C)</f>
        <v>#N/A</v>
      </c>
    </row>
    <row r="6811" spans="2:13" hidden="1">
      <c r="B6811" t="s">
        <v>13363</v>
      </c>
      <c r="C6811" t="s">
        <v>13371</v>
      </c>
      <c r="D6811" t="s">
        <v>267</v>
      </c>
      <c r="E6811" t="s">
        <v>5070</v>
      </c>
      <c r="F6811">
        <v>1.5</v>
      </c>
      <c r="G6811">
        <v>0</v>
      </c>
      <c r="H6811" t="s">
        <v>102</v>
      </c>
      <c r="I6811" t="s">
        <v>102</v>
      </c>
      <c r="J6811" t="s">
        <v>103</v>
      </c>
      <c r="K6811" t="s">
        <v>13365</v>
      </c>
      <c r="L6811" t="s">
        <v>149</v>
      </c>
      <c r="M6811" t="e">
        <f>_xlfn.XLOOKUP(B6811,Sheet1!B:B,Sheet1!C:C)</f>
        <v>#N/A</v>
      </c>
    </row>
    <row r="6812" spans="2:13" hidden="1">
      <c r="B6812" t="s">
        <v>13363</v>
      </c>
      <c r="C6812" t="s">
        <v>13372</v>
      </c>
      <c r="D6812" t="s">
        <v>2504</v>
      </c>
      <c r="E6812" t="s">
        <v>5154</v>
      </c>
      <c r="F6812">
        <v>1</v>
      </c>
      <c r="G6812">
        <v>0</v>
      </c>
      <c r="H6812" t="s">
        <v>103</v>
      </c>
      <c r="I6812" t="s">
        <v>102</v>
      </c>
      <c r="J6812" t="s">
        <v>103</v>
      </c>
      <c r="K6812" t="s">
        <v>13365</v>
      </c>
      <c r="L6812" t="s">
        <v>149</v>
      </c>
      <c r="M6812" t="e">
        <f>_xlfn.XLOOKUP(B6812,Sheet1!B:B,Sheet1!C:C)</f>
        <v>#N/A</v>
      </c>
    </row>
    <row r="6813" spans="2:13" hidden="1">
      <c r="B6813" t="s">
        <v>13363</v>
      </c>
      <c r="C6813" t="s">
        <v>13373</v>
      </c>
      <c r="D6813" t="s">
        <v>2504</v>
      </c>
      <c r="E6813" t="s">
        <v>5154</v>
      </c>
      <c r="F6813">
        <v>1</v>
      </c>
      <c r="G6813">
        <v>0</v>
      </c>
      <c r="H6813" t="s">
        <v>103</v>
      </c>
      <c r="I6813" t="s">
        <v>102</v>
      </c>
      <c r="J6813" t="s">
        <v>103</v>
      </c>
      <c r="K6813" t="s">
        <v>13365</v>
      </c>
      <c r="L6813" t="s">
        <v>149</v>
      </c>
      <c r="M6813" t="e">
        <f>_xlfn.XLOOKUP(B6813,Sheet1!B:B,Sheet1!C:C)</f>
        <v>#N/A</v>
      </c>
    </row>
    <row r="6814" spans="2:13" hidden="1">
      <c r="B6814" t="s">
        <v>13363</v>
      </c>
      <c r="C6814" t="s">
        <v>3746</v>
      </c>
      <c r="D6814" t="s">
        <v>2504</v>
      </c>
      <c r="E6814" t="s">
        <v>5154</v>
      </c>
      <c r="F6814">
        <v>1</v>
      </c>
      <c r="G6814">
        <v>0</v>
      </c>
      <c r="H6814" t="s">
        <v>103</v>
      </c>
      <c r="I6814" t="s">
        <v>102</v>
      </c>
      <c r="J6814" t="s">
        <v>103</v>
      </c>
      <c r="K6814" t="s">
        <v>13365</v>
      </c>
      <c r="L6814" t="s">
        <v>149</v>
      </c>
      <c r="M6814" t="e">
        <f>_xlfn.XLOOKUP(B6814,Sheet1!B:B,Sheet1!C:C)</f>
        <v>#N/A</v>
      </c>
    </row>
    <row r="6815" spans="2:13" hidden="1">
      <c r="B6815" t="s">
        <v>13363</v>
      </c>
      <c r="C6815" t="s">
        <v>13374</v>
      </c>
      <c r="D6815" t="s">
        <v>2504</v>
      </c>
      <c r="E6815" t="s">
        <v>5154</v>
      </c>
      <c r="F6815">
        <v>1</v>
      </c>
      <c r="G6815">
        <v>0</v>
      </c>
      <c r="H6815" t="s">
        <v>103</v>
      </c>
      <c r="I6815" t="s">
        <v>102</v>
      </c>
      <c r="J6815" t="s">
        <v>103</v>
      </c>
      <c r="K6815" t="s">
        <v>13365</v>
      </c>
      <c r="L6815" t="s">
        <v>149</v>
      </c>
      <c r="M6815" t="e">
        <f>_xlfn.XLOOKUP(B6815,Sheet1!B:B,Sheet1!C:C)</f>
        <v>#N/A</v>
      </c>
    </row>
    <row r="6816" spans="2:13" hidden="1">
      <c r="B6816" t="s">
        <v>13363</v>
      </c>
      <c r="C6816" t="s">
        <v>13375</v>
      </c>
      <c r="D6816" t="s">
        <v>2504</v>
      </c>
      <c r="E6816" t="s">
        <v>5154</v>
      </c>
      <c r="F6816">
        <v>1</v>
      </c>
      <c r="G6816">
        <v>0</v>
      </c>
      <c r="H6816" t="s">
        <v>103</v>
      </c>
      <c r="I6816" t="s">
        <v>102</v>
      </c>
      <c r="J6816" t="s">
        <v>103</v>
      </c>
      <c r="K6816" t="s">
        <v>13365</v>
      </c>
      <c r="L6816" t="s">
        <v>149</v>
      </c>
      <c r="M6816" t="e">
        <f>_xlfn.XLOOKUP(B6816,Sheet1!B:B,Sheet1!C:C)</f>
        <v>#N/A</v>
      </c>
    </row>
    <row r="6817" spans="2:13" hidden="1">
      <c r="B6817" t="s">
        <v>13363</v>
      </c>
      <c r="C6817" t="s">
        <v>13376</v>
      </c>
      <c r="D6817" t="s">
        <v>5195</v>
      </c>
      <c r="E6817" t="s">
        <v>5070</v>
      </c>
      <c r="F6817">
        <v>1.5</v>
      </c>
      <c r="G6817">
        <v>0</v>
      </c>
      <c r="H6817" t="s">
        <v>102</v>
      </c>
      <c r="I6817" t="s">
        <v>102</v>
      </c>
      <c r="J6817" t="s">
        <v>103</v>
      </c>
      <c r="K6817" t="s">
        <v>13365</v>
      </c>
      <c r="L6817" t="s">
        <v>149</v>
      </c>
      <c r="M6817" t="e">
        <f>_xlfn.XLOOKUP(B6817,Sheet1!B:B,Sheet1!C:C)</f>
        <v>#N/A</v>
      </c>
    </row>
    <row r="6818" spans="2:13" hidden="1">
      <c r="B6818" t="s">
        <v>13363</v>
      </c>
      <c r="C6818" t="s">
        <v>13377</v>
      </c>
      <c r="D6818" t="s">
        <v>195</v>
      </c>
      <c r="E6818" t="s">
        <v>5073</v>
      </c>
      <c r="F6818">
        <v>40</v>
      </c>
      <c r="G6818">
        <v>0</v>
      </c>
      <c r="H6818" t="s">
        <v>102</v>
      </c>
      <c r="I6818" t="s">
        <v>103</v>
      </c>
      <c r="J6818" t="s">
        <v>103</v>
      </c>
      <c r="K6818" t="s">
        <v>13365</v>
      </c>
      <c r="L6818" t="s">
        <v>149</v>
      </c>
      <c r="M6818" t="e">
        <f>_xlfn.XLOOKUP(B6818,Sheet1!B:B,Sheet1!C:C)</f>
        <v>#N/A</v>
      </c>
    </row>
    <row r="6819" spans="2:13" hidden="1">
      <c r="B6819" t="s">
        <v>13363</v>
      </c>
      <c r="C6819" t="s">
        <v>13365</v>
      </c>
      <c r="D6819" t="s">
        <v>149</v>
      </c>
      <c r="E6819" t="s">
        <v>5073</v>
      </c>
      <c r="F6819">
        <v>1</v>
      </c>
      <c r="G6819">
        <v>0</v>
      </c>
      <c r="H6819" t="s">
        <v>102</v>
      </c>
      <c r="I6819" t="s">
        <v>103</v>
      </c>
      <c r="J6819" t="s">
        <v>103</v>
      </c>
      <c r="K6819" t="s">
        <v>13365</v>
      </c>
      <c r="L6819" t="s">
        <v>149</v>
      </c>
      <c r="M6819" t="e">
        <f>_xlfn.XLOOKUP(B6819,Sheet1!B:B,Sheet1!C:C)</f>
        <v>#N/A</v>
      </c>
    </row>
    <row r="6820" spans="2:13" hidden="1">
      <c r="B6820" t="s">
        <v>13363</v>
      </c>
      <c r="C6820" t="s">
        <v>13378</v>
      </c>
      <c r="D6820" t="s">
        <v>171</v>
      </c>
      <c r="E6820" t="s">
        <v>5070</v>
      </c>
      <c r="F6820">
        <v>1</v>
      </c>
      <c r="G6820">
        <v>0</v>
      </c>
      <c r="H6820" t="s">
        <v>102</v>
      </c>
      <c r="I6820" t="s">
        <v>102</v>
      </c>
      <c r="J6820" t="s">
        <v>103</v>
      </c>
      <c r="K6820" t="s">
        <v>13365</v>
      </c>
      <c r="L6820" t="s">
        <v>149</v>
      </c>
      <c r="M6820" t="e">
        <f>_xlfn.XLOOKUP(B6820,Sheet1!B:B,Sheet1!C:C)</f>
        <v>#N/A</v>
      </c>
    </row>
    <row r="6821" spans="2:13" hidden="1">
      <c r="B6821" t="s">
        <v>13363</v>
      </c>
      <c r="C6821" t="s">
        <v>13379</v>
      </c>
      <c r="D6821" t="s">
        <v>2504</v>
      </c>
      <c r="E6821" t="s">
        <v>5154</v>
      </c>
      <c r="F6821">
        <v>1</v>
      </c>
      <c r="G6821">
        <v>0</v>
      </c>
      <c r="H6821" t="s">
        <v>103</v>
      </c>
      <c r="I6821" t="s">
        <v>102</v>
      </c>
      <c r="J6821" t="s">
        <v>103</v>
      </c>
      <c r="K6821" t="s">
        <v>13365</v>
      </c>
      <c r="L6821" t="s">
        <v>149</v>
      </c>
      <c r="M6821" t="e">
        <f>_xlfn.XLOOKUP(B6821,Sheet1!B:B,Sheet1!C:C)</f>
        <v>#N/A</v>
      </c>
    </row>
    <row r="6822" spans="2:13" hidden="1">
      <c r="B6822" t="s">
        <v>13363</v>
      </c>
      <c r="C6822" t="s">
        <v>13380</v>
      </c>
      <c r="D6822" t="s">
        <v>2504</v>
      </c>
      <c r="E6822" t="s">
        <v>5154</v>
      </c>
      <c r="F6822">
        <v>1</v>
      </c>
      <c r="G6822">
        <v>0</v>
      </c>
      <c r="H6822" t="s">
        <v>103</v>
      </c>
      <c r="I6822" t="s">
        <v>102</v>
      </c>
      <c r="J6822" t="s">
        <v>103</v>
      </c>
      <c r="K6822" t="s">
        <v>13365</v>
      </c>
      <c r="L6822" t="s">
        <v>149</v>
      </c>
      <c r="M6822" t="e">
        <f>_xlfn.XLOOKUP(B6822,Sheet1!B:B,Sheet1!C:C)</f>
        <v>#N/A</v>
      </c>
    </row>
    <row r="6823" spans="2:13" hidden="1">
      <c r="B6823" t="s">
        <v>13363</v>
      </c>
      <c r="C6823" t="s">
        <v>13381</v>
      </c>
      <c r="D6823" t="s">
        <v>2504</v>
      </c>
      <c r="E6823" t="s">
        <v>5154</v>
      </c>
      <c r="F6823">
        <v>1</v>
      </c>
      <c r="G6823">
        <v>0</v>
      </c>
      <c r="H6823" t="s">
        <v>103</v>
      </c>
      <c r="I6823" t="s">
        <v>102</v>
      </c>
      <c r="J6823" t="s">
        <v>103</v>
      </c>
      <c r="K6823" t="s">
        <v>13365</v>
      </c>
      <c r="L6823" t="s">
        <v>149</v>
      </c>
      <c r="M6823" t="e">
        <f>_xlfn.XLOOKUP(B6823,Sheet1!B:B,Sheet1!C:C)</f>
        <v>#N/A</v>
      </c>
    </row>
    <row r="6824" spans="2:13" hidden="1">
      <c r="B6824" t="s">
        <v>13363</v>
      </c>
      <c r="C6824" t="s">
        <v>13030</v>
      </c>
      <c r="D6824" t="s">
        <v>562</v>
      </c>
      <c r="E6824" t="s">
        <v>5070</v>
      </c>
      <c r="F6824">
        <v>1.5</v>
      </c>
      <c r="G6824">
        <v>0</v>
      </c>
      <c r="H6824" t="s">
        <v>102</v>
      </c>
      <c r="I6824" t="s">
        <v>102</v>
      </c>
      <c r="J6824" t="s">
        <v>103</v>
      </c>
      <c r="K6824" t="s">
        <v>13365</v>
      </c>
      <c r="L6824" t="s">
        <v>149</v>
      </c>
      <c r="M6824" t="e">
        <f>_xlfn.XLOOKUP(B6824,Sheet1!B:B,Sheet1!C:C)</f>
        <v>#N/A</v>
      </c>
    </row>
    <row r="6825" spans="2:13" hidden="1">
      <c r="B6825" t="s">
        <v>13382</v>
      </c>
      <c r="C6825" t="s">
        <v>13383</v>
      </c>
      <c r="D6825" t="s">
        <v>653</v>
      </c>
      <c r="E6825" t="s">
        <v>5070</v>
      </c>
      <c r="F6825">
        <v>1</v>
      </c>
      <c r="G6825">
        <v>0</v>
      </c>
      <c r="H6825" t="s">
        <v>102</v>
      </c>
      <c r="I6825" t="s">
        <v>102</v>
      </c>
      <c r="J6825" t="s">
        <v>103</v>
      </c>
      <c r="K6825" t="s">
        <v>13384</v>
      </c>
      <c r="L6825" t="s">
        <v>188</v>
      </c>
      <c r="M6825" t="e">
        <f>_xlfn.XLOOKUP(B6825,Sheet1!B:B,Sheet1!C:C)</f>
        <v>#N/A</v>
      </c>
    </row>
    <row r="6826" spans="2:13" hidden="1">
      <c r="B6826" t="s">
        <v>13382</v>
      </c>
      <c r="C6826" t="s">
        <v>13385</v>
      </c>
      <c r="D6826" t="s">
        <v>9905</v>
      </c>
      <c r="E6826" t="s">
        <v>5154</v>
      </c>
      <c r="F6826">
        <v>1</v>
      </c>
      <c r="G6826">
        <v>0</v>
      </c>
      <c r="H6826" t="s">
        <v>103</v>
      </c>
      <c r="I6826" t="s">
        <v>102</v>
      </c>
      <c r="J6826" t="s">
        <v>103</v>
      </c>
      <c r="K6826" t="s">
        <v>13384</v>
      </c>
      <c r="L6826" t="s">
        <v>188</v>
      </c>
      <c r="M6826" t="e">
        <f>_xlfn.XLOOKUP(B6826,Sheet1!B:B,Sheet1!C:C)</f>
        <v>#N/A</v>
      </c>
    </row>
    <row r="6827" spans="2:13" hidden="1">
      <c r="B6827" t="s">
        <v>13382</v>
      </c>
      <c r="C6827" t="s">
        <v>13384</v>
      </c>
      <c r="D6827" t="s">
        <v>188</v>
      </c>
      <c r="E6827" t="s">
        <v>5073</v>
      </c>
      <c r="F6827">
        <v>40</v>
      </c>
      <c r="G6827">
        <v>119313</v>
      </c>
      <c r="H6827" t="s">
        <v>102</v>
      </c>
      <c r="I6827" t="s">
        <v>103</v>
      </c>
      <c r="J6827" t="s">
        <v>103</v>
      </c>
      <c r="K6827" t="s">
        <v>13384</v>
      </c>
      <c r="L6827" t="s">
        <v>188</v>
      </c>
      <c r="M6827" t="e">
        <f>_xlfn.XLOOKUP(B6827,Sheet1!B:B,Sheet1!C:C)</f>
        <v>#N/A</v>
      </c>
    </row>
    <row r="6828" spans="2:13" hidden="1">
      <c r="B6828" t="s">
        <v>13382</v>
      </c>
      <c r="C6828" t="s">
        <v>13386</v>
      </c>
      <c r="D6828" t="s">
        <v>9905</v>
      </c>
      <c r="E6828" t="s">
        <v>5154</v>
      </c>
      <c r="F6828">
        <v>1</v>
      </c>
      <c r="G6828">
        <v>0</v>
      </c>
      <c r="H6828" t="s">
        <v>103</v>
      </c>
      <c r="I6828" t="s">
        <v>102</v>
      </c>
      <c r="J6828" t="s">
        <v>103</v>
      </c>
      <c r="K6828" t="s">
        <v>13384</v>
      </c>
      <c r="L6828" t="s">
        <v>188</v>
      </c>
      <c r="M6828" t="e">
        <f>_xlfn.XLOOKUP(B6828,Sheet1!B:B,Sheet1!C:C)</f>
        <v>#N/A</v>
      </c>
    </row>
    <row r="6829" spans="2:13" hidden="1">
      <c r="B6829" t="s">
        <v>13382</v>
      </c>
      <c r="C6829" t="s">
        <v>13387</v>
      </c>
      <c r="D6829" t="s">
        <v>5224</v>
      </c>
      <c r="E6829" t="s">
        <v>5070</v>
      </c>
      <c r="F6829">
        <v>1</v>
      </c>
      <c r="G6829">
        <v>0</v>
      </c>
      <c r="H6829" t="s">
        <v>102</v>
      </c>
      <c r="I6829" t="s">
        <v>102</v>
      </c>
      <c r="J6829" t="s">
        <v>103</v>
      </c>
      <c r="K6829" t="s">
        <v>13384</v>
      </c>
      <c r="L6829" t="s">
        <v>188</v>
      </c>
      <c r="M6829" t="e">
        <f>_xlfn.XLOOKUP(B6829,Sheet1!B:B,Sheet1!C:C)</f>
        <v>#N/A</v>
      </c>
    </row>
    <row r="6830" spans="2:13" hidden="1">
      <c r="B6830" t="s">
        <v>13382</v>
      </c>
      <c r="C6830" t="s">
        <v>13388</v>
      </c>
      <c r="D6830" t="s">
        <v>315</v>
      </c>
      <c r="E6830" t="s">
        <v>5070</v>
      </c>
      <c r="F6830">
        <v>1</v>
      </c>
      <c r="G6830">
        <v>0</v>
      </c>
      <c r="H6830" t="s">
        <v>102</v>
      </c>
      <c r="I6830" t="s">
        <v>102</v>
      </c>
      <c r="J6830" t="s">
        <v>103</v>
      </c>
      <c r="K6830" t="s">
        <v>13384</v>
      </c>
      <c r="L6830" t="s">
        <v>188</v>
      </c>
      <c r="M6830" t="e">
        <f>_xlfn.XLOOKUP(B6830,Sheet1!B:B,Sheet1!C:C)</f>
        <v>#N/A</v>
      </c>
    </row>
    <row r="6831" spans="2:13" hidden="1">
      <c r="B6831" t="s">
        <v>401</v>
      </c>
      <c r="C6831" t="s">
        <v>13389</v>
      </c>
      <c r="D6831" t="s">
        <v>466</v>
      </c>
      <c r="E6831" t="s">
        <v>5154</v>
      </c>
      <c r="F6831">
        <v>5</v>
      </c>
      <c r="G6831">
        <v>0</v>
      </c>
      <c r="H6831" t="s">
        <v>103</v>
      </c>
      <c r="I6831" t="s">
        <v>102</v>
      </c>
      <c r="J6831" t="s">
        <v>103</v>
      </c>
      <c r="K6831" t="s">
        <v>402</v>
      </c>
      <c r="L6831" t="s">
        <v>195</v>
      </c>
      <c r="M6831" t="e">
        <f>_xlfn.XLOOKUP(B6831,Sheet1!B:B,Sheet1!C:C)</f>
        <v>#N/A</v>
      </c>
    </row>
    <row r="6832" spans="2:13" hidden="1">
      <c r="B6832" t="s">
        <v>401</v>
      </c>
      <c r="C6832" t="s">
        <v>13390</v>
      </c>
      <c r="D6832" t="s">
        <v>13391</v>
      </c>
      <c r="E6832" t="s">
        <v>5154</v>
      </c>
      <c r="F6832">
        <v>5</v>
      </c>
      <c r="G6832">
        <v>0</v>
      </c>
      <c r="H6832" t="s">
        <v>103</v>
      </c>
      <c r="I6832" t="s">
        <v>102</v>
      </c>
      <c r="J6832" t="s">
        <v>103</v>
      </c>
      <c r="K6832" t="s">
        <v>402</v>
      </c>
      <c r="L6832" t="s">
        <v>195</v>
      </c>
      <c r="M6832" t="e">
        <f>_xlfn.XLOOKUP(B6832,Sheet1!B:B,Sheet1!C:C)</f>
        <v>#N/A</v>
      </c>
    </row>
    <row r="6833" spans="2:13" hidden="1">
      <c r="B6833" t="s">
        <v>401</v>
      </c>
      <c r="C6833" t="s">
        <v>13392</v>
      </c>
      <c r="D6833" t="s">
        <v>5224</v>
      </c>
      <c r="E6833" t="s">
        <v>5070</v>
      </c>
      <c r="F6833">
        <v>5</v>
      </c>
      <c r="G6833">
        <v>0</v>
      </c>
      <c r="H6833" t="s">
        <v>102</v>
      </c>
      <c r="I6833" t="s">
        <v>102</v>
      </c>
      <c r="J6833" t="s">
        <v>103</v>
      </c>
      <c r="K6833" t="s">
        <v>402</v>
      </c>
      <c r="L6833" t="s">
        <v>195</v>
      </c>
      <c r="M6833" t="e">
        <f>_xlfn.XLOOKUP(B6833,Sheet1!B:B,Sheet1!C:C)</f>
        <v>#N/A</v>
      </c>
    </row>
    <row r="6834" spans="2:13" hidden="1">
      <c r="B6834" t="s">
        <v>401</v>
      </c>
      <c r="C6834" t="s">
        <v>13393</v>
      </c>
      <c r="D6834" t="s">
        <v>315</v>
      </c>
      <c r="E6834" t="s">
        <v>5070</v>
      </c>
      <c r="F6834">
        <v>5</v>
      </c>
      <c r="G6834">
        <v>0</v>
      </c>
      <c r="H6834" t="s">
        <v>102</v>
      </c>
      <c r="I6834" t="s">
        <v>102</v>
      </c>
      <c r="J6834" t="s">
        <v>103</v>
      </c>
      <c r="K6834" t="s">
        <v>402</v>
      </c>
      <c r="L6834" t="s">
        <v>195</v>
      </c>
      <c r="M6834" t="e">
        <f>_xlfn.XLOOKUP(B6834,Sheet1!B:B,Sheet1!C:C)</f>
        <v>#N/A</v>
      </c>
    </row>
    <row r="6835" spans="2:13" hidden="1">
      <c r="B6835" t="s">
        <v>401</v>
      </c>
      <c r="C6835" t="s">
        <v>13394</v>
      </c>
      <c r="D6835" t="s">
        <v>267</v>
      </c>
      <c r="E6835" t="s">
        <v>5070</v>
      </c>
      <c r="F6835">
        <v>25</v>
      </c>
      <c r="G6835">
        <v>0</v>
      </c>
      <c r="H6835" t="s">
        <v>102</v>
      </c>
      <c r="I6835" t="s">
        <v>102</v>
      </c>
      <c r="J6835" t="s">
        <v>103</v>
      </c>
      <c r="K6835" t="s">
        <v>402</v>
      </c>
      <c r="L6835" t="s">
        <v>195</v>
      </c>
      <c r="M6835" t="e">
        <f>_xlfn.XLOOKUP(B6835,Sheet1!B:B,Sheet1!C:C)</f>
        <v>#N/A</v>
      </c>
    </row>
    <row r="6836" spans="2:13" hidden="1">
      <c r="B6836" t="s">
        <v>401</v>
      </c>
      <c r="C6836" t="s">
        <v>13395</v>
      </c>
      <c r="D6836" t="s">
        <v>180</v>
      </c>
      <c r="E6836" t="s">
        <v>5154</v>
      </c>
      <c r="F6836">
        <v>5</v>
      </c>
      <c r="G6836">
        <v>0</v>
      </c>
      <c r="H6836" t="s">
        <v>103</v>
      </c>
      <c r="I6836" t="s">
        <v>102</v>
      </c>
      <c r="J6836" t="s">
        <v>103</v>
      </c>
      <c r="K6836" t="s">
        <v>402</v>
      </c>
      <c r="L6836" t="s">
        <v>195</v>
      </c>
      <c r="M6836" t="e">
        <f>_xlfn.XLOOKUP(B6836,Sheet1!B:B,Sheet1!C:C)</f>
        <v>#N/A</v>
      </c>
    </row>
    <row r="6837" spans="2:13" hidden="1">
      <c r="B6837" t="s">
        <v>401</v>
      </c>
      <c r="C6837" t="s">
        <v>13396</v>
      </c>
      <c r="D6837" t="s">
        <v>13397</v>
      </c>
      <c r="F6837">
        <v>20</v>
      </c>
      <c r="G6837">
        <v>161840</v>
      </c>
      <c r="H6837" t="s">
        <v>103</v>
      </c>
      <c r="I6837" t="s">
        <v>103</v>
      </c>
      <c r="J6837" t="s">
        <v>103</v>
      </c>
      <c r="K6837" t="s">
        <v>402</v>
      </c>
      <c r="L6837" t="s">
        <v>195</v>
      </c>
      <c r="M6837" t="e">
        <f>_xlfn.XLOOKUP(B6837,Sheet1!B:B,Sheet1!C:C)</f>
        <v>#N/A</v>
      </c>
    </row>
    <row r="6838" spans="2:13" hidden="1">
      <c r="B6838" t="s">
        <v>401</v>
      </c>
      <c r="C6838" t="s">
        <v>13398</v>
      </c>
      <c r="D6838" t="s">
        <v>13391</v>
      </c>
      <c r="E6838" t="s">
        <v>5154</v>
      </c>
      <c r="F6838">
        <v>5</v>
      </c>
      <c r="G6838">
        <v>0</v>
      </c>
      <c r="H6838" t="s">
        <v>103</v>
      </c>
      <c r="I6838" t="s">
        <v>102</v>
      </c>
      <c r="J6838" t="s">
        <v>103</v>
      </c>
      <c r="K6838" t="s">
        <v>402</v>
      </c>
      <c r="L6838" t="s">
        <v>195</v>
      </c>
      <c r="M6838" t="e">
        <f>_xlfn.XLOOKUP(B6838,Sheet1!B:B,Sheet1!C:C)</f>
        <v>#N/A</v>
      </c>
    </row>
    <row r="6839" spans="2:13" hidden="1">
      <c r="B6839" t="s">
        <v>401</v>
      </c>
      <c r="C6839" t="s">
        <v>402</v>
      </c>
      <c r="D6839" t="s">
        <v>195</v>
      </c>
      <c r="E6839" t="s">
        <v>5073</v>
      </c>
      <c r="F6839">
        <v>25</v>
      </c>
      <c r="G6839">
        <v>31136</v>
      </c>
      <c r="H6839" t="s">
        <v>102</v>
      </c>
      <c r="I6839" t="s">
        <v>103</v>
      </c>
      <c r="J6839" t="s">
        <v>103</v>
      </c>
      <c r="K6839" t="s">
        <v>402</v>
      </c>
      <c r="L6839" t="s">
        <v>195</v>
      </c>
      <c r="M6839" t="e">
        <f>_xlfn.XLOOKUP(B6839,Sheet1!B:B,Sheet1!C:C)</f>
        <v>#N/A</v>
      </c>
    </row>
    <row r="6840" spans="2:13" hidden="1">
      <c r="B6840" t="s">
        <v>367</v>
      </c>
      <c r="C6840" t="s">
        <v>6301</v>
      </c>
      <c r="D6840" t="s">
        <v>6302</v>
      </c>
      <c r="E6840" t="s">
        <v>5178</v>
      </c>
      <c r="F6840">
        <v>0.2</v>
      </c>
      <c r="G6840">
        <v>0</v>
      </c>
      <c r="H6840" t="s">
        <v>103</v>
      </c>
      <c r="I6840" t="s">
        <v>103</v>
      </c>
      <c r="J6840" t="s">
        <v>102</v>
      </c>
      <c r="K6840" t="s">
        <v>274</v>
      </c>
      <c r="L6840" t="s">
        <v>275</v>
      </c>
      <c r="M6840" t="e">
        <f>_xlfn.XLOOKUP(B6840,Sheet1!B:B,Sheet1!C:C)</f>
        <v>#N/A</v>
      </c>
    </row>
    <row r="6841" spans="2:13" hidden="1">
      <c r="B6841" t="s">
        <v>367</v>
      </c>
      <c r="C6841" t="s">
        <v>6303</v>
      </c>
      <c r="D6841" t="s">
        <v>6304</v>
      </c>
      <c r="E6841" t="s">
        <v>5178</v>
      </c>
      <c r="F6841">
        <v>0.2</v>
      </c>
      <c r="G6841">
        <v>0</v>
      </c>
      <c r="H6841" t="s">
        <v>103</v>
      </c>
      <c r="I6841" t="s">
        <v>103</v>
      </c>
      <c r="J6841" t="s">
        <v>102</v>
      </c>
      <c r="K6841" t="s">
        <v>274</v>
      </c>
      <c r="L6841" t="s">
        <v>275</v>
      </c>
      <c r="M6841" t="e">
        <f>_xlfn.XLOOKUP(B6841,Sheet1!B:B,Sheet1!C:C)</f>
        <v>#N/A</v>
      </c>
    </row>
    <row r="6842" spans="2:13" hidden="1">
      <c r="B6842" t="s">
        <v>367</v>
      </c>
      <c r="C6842" t="s">
        <v>6305</v>
      </c>
      <c r="D6842" t="s">
        <v>226</v>
      </c>
      <c r="E6842" t="s">
        <v>5154</v>
      </c>
      <c r="F6842">
        <v>0.2</v>
      </c>
      <c r="G6842">
        <v>0</v>
      </c>
      <c r="H6842" t="s">
        <v>103</v>
      </c>
      <c r="I6842" t="s">
        <v>102</v>
      </c>
      <c r="J6842" t="s">
        <v>103</v>
      </c>
      <c r="K6842" t="s">
        <v>274</v>
      </c>
      <c r="L6842" t="s">
        <v>275</v>
      </c>
      <c r="M6842" t="e">
        <f>_xlfn.XLOOKUP(B6842,Sheet1!B:B,Sheet1!C:C)</f>
        <v>#N/A</v>
      </c>
    </row>
    <row r="6843" spans="2:13" hidden="1">
      <c r="B6843" t="s">
        <v>367</v>
      </c>
      <c r="C6843" t="s">
        <v>6306</v>
      </c>
      <c r="D6843" t="s">
        <v>6307</v>
      </c>
      <c r="F6843">
        <v>0.2</v>
      </c>
      <c r="G6843">
        <v>0</v>
      </c>
      <c r="H6843" t="s">
        <v>103</v>
      </c>
      <c r="I6843" t="s">
        <v>103</v>
      </c>
      <c r="J6843" t="s">
        <v>103</v>
      </c>
      <c r="K6843" t="s">
        <v>274</v>
      </c>
      <c r="L6843" t="s">
        <v>275</v>
      </c>
      <c r="M6843" t="e">
        <f>_xlfn.XLOOKUP(B6843,Sheet1!B:B,Sheet1!C:C)</f>
        <v>#N/A</v>
      </c>
    </row>
    <row r="6844" spans="2:13" hidden="1">
      <c r="B6844" t="s">
        <v>367</v>
      </c>
      <c r="C6844" t="s">
        <v>6308</v>
      </c>
      <c r="D6844" t="s">
        <v>142</v>
      </c>
      <c r="E6844" t="s">
        <v>5070</v>
      </c>
      <c r="F6844">
        <v>0.2</v>
      </c>
      <c r="G6844">
        <v>0</v>
      </c>
      <c r="H6844" t="s">
        <v>102</v>
      </c>
      <c r="I6844" t="s">
        <v>102</v>
      </c>
      <c r="J6844" t="s">
        <v>103</v>
      </c>
      <c r="K6844" t="s">
        <v>274</v>
      </c>
      <c r="L6844" t="s">
        <v>275</v>
      </c>
      <c r="M6844" t="e">
        <f>_xlfn.XLOOKUP(B6844,Sheet1!B:B,Sheet1!C:C)</f>
        <v>#N/A</v>
      </c>
    </row>
    <row r="6845" spans="2:13" hidden="1">
      <c r="B6845" t="s">
        <v>367</v>
      </c>
      <c r="C6845" t="s">
        <v>6309</v>
      </c>
      <c r="D6845" t="s">
        <v>6310</v>
      </c>
      <c r="E6845" t="s">
        <v>5178</v>
      </c>
      <c r="F6845">
        <v>0.2</v>
      </c>
      <c r="G6845">
        <v>0</v>
      </c>
      <c r="H6845" t="s">
        <v>103</v>
      </c>
      <c r="I6845" t="s">
        <v>103</v>
      </c>
      <c r="J6845" t="s">
        <v>102</v>
      </c>
      <c r="K6845" t="s">
        <v>274</v>
      </c>
      <c r="L6845" t="s">
        <v>275</v>
      </c>
      <c r="M6845" t="e">
        <f>_xlfn.XLOOKUP(B6845,Sheet1!B:B,Sheet1!C:C)</f>
        <v>#N/A</v>
      </c>
    </row>
    <row r="6846" spans="2:13" hidden="1">
      <c r="B6846" t="s">
        <v>367</v>
      </c>
      <c r="C6846" t="s">
        <v>6311</v>
      </c>
      <c r="D6846" t="s">
        <v>590</v>
      </c>
      <c r="E6846" t="s">
        <v>5070</v>
      </c>
      <c r="F6846">
        <v>0.2</v>
      </c>
      <c r="G6846">
        <v>0</v>
      </c>
      <c r="H6846" t="s">
        <v>102</v>
      </c>
      <c r="I6846" t="s">
        <v>102</v>
      </c>
      <c r="J6846" t="s">
        <v>103</v>
      </c>
      <c r="K6846" t="s">
        <v>274</v>
      </c>
      <c r="L6846" t="s">
        <v>275</v>
      </c>
      <c r="M6846" t="e">
        <f>_xlfn.XLOOKUP(B6846,Sheet1!B:B,Sheet1!C:C)</f>
        <v>#N/A</v>
      </c>
    </row>
    <row r="6847" spans="2:13" hidden="1">
      <c r="B6847" t="s">
        <v>367</v>
      </c>
      <c r="C6847" t="s">
        <v>6312</v>
      </c>
      <c r="D6847" t="s">
        <v>6313</v>
      </c>
      <c r="F6847">
        <v>0.2</v>
      </c>
      <c r="G6847">
        <v>0</v>
      </c>
      <c r="H6847" t="s">
        <v>103</v>
      </c>
      <c r="I6847" t="s">
        <v>103</v>
      </c>
      <c r="J6847" t="s">
        <v>103</v>
      </c>
      <c r="K6847" t="s">
        <v>274</v>
      </c>
      <c r="L6847" t="s">
        <v>275</v>
      </c>
      <c r="M6847" t="e">
        <f>_xlfn.XLOOKUP(B6847,Sheet1!B:B,Sheet1!C:C)</f>
        <v>#N/A</v>
      </c>
    </row>
    <row r="6848" spans="2:13" hidden="1">
      <c r="B6848" t="s">
        <v>367</v>
      </c>
      <c r="C6848" t="s">
        <v>6314</v>
      </c>
      <c r="D6848" t="s">
        <v>226</v>
      </c>
      <c r="E6848" t="s">
        <v>5154</v>
      </c>
      <c r="F6848">
        <v>0.2</v>
      </c>
      <c r="G6848">
        <v>0</v>
      </c>
      <c r="H6848" t="s">
        <v>103</v>
      </c>
      <c r="I6848" t="s">
        <v>102</v>
      </c>
      <c r="J6848" t="s">
        <v>103</v>
      </c>
      <c r="K6848" t="s">
        <v>274</v>
      </c>
      <c r="L6848" t="s">
        <v>275</v>
      </c>
      <c r="M6848" t="e">
        <f>_xlfn.XLOOKUP(B6848,Sheet1!B:B,Sheet1!C:C)</f>
        <v>#N/A</v>
      </c>
    </row>
    <row r="6849" spans="2:13" hidden="1">
      <c r="B6849" t="s">
        <v>367</v>
      </c>
      <c r="C6849" t="s">
        <v>6315</v>
      </c>
      <c r="D6849" t="s">
        <v>6316</v>
      </c>
      <c r="E6849" t="s">
        <v>5178</v>
      </c>
      <c r="F6849">
        <v>0.2</v>
      </c>
      <c r="G6849">
        <v>0</v>
      </c>
      <c r="H6849" t="s">
        <v>103</v>
      </c>
      <c r="I6849" t="s">
        <v>103</v>
      </c>
      <c r="J6849" t="s">
        <v>102</v>
      </c>
      <c r="K6849" t="s">
        <v>274</v>
      </c>
      <c r="L6849" t="s">
        <v>275</v>
      </c>
      <c r="M6849" t="e">
        <f>_xlfn.XLOOKUP(B6849,Sheet1!B:B,Sheet1!C:C)</f>
        <v>#N/A</v>
      </c>
    </row>
    <row r="6850" spans="2:13" hidden="1">
      <c r="B6850" t="s">
        <v>367</v>
      </c>
      <c r="C6850" t="s">
        <v>11648</v>
      </c>
      <c r="D6850" t="s">
        <v>6318</v>
      </c>
      <c r="E6850" t="s">
        <v>5178</v>
      </c>
      <c r="F6850">
        <v>0.2</v>
      </c>
      <c r="G6850">
        <v>0</v>
      </c>
      <c r="H6850" t="s">
        <v>103</v>
      </c>
      <c r="I6850" t="s">
        <v>103</v>
      </c>
      <c r="J6850" t="s">
        <v>102</v>
      </c>
      <c r="K6850" t="s">
        <v>274</v>
      </c>
      <c r="L6850" t="s">
        <v>275</v>
      </c>
      <c r="M6850" t="e">
        <f>_xlfn.XLOOKUP(B6850,Sheet1!B:B,Sheet1!C:C)</f>
        <v>#N/A</v>
      </c>
    </row>
    <row r="6851" spans="2:13" hidden="1">
      <c r="B6851" t="s">
        <v>367</v>
      </c>
      <c r="C6851" t="s">
        <v>6319</v>
      </c>
      <c r="D6851" t="s">
        <v>6320</v>
      </c>
      <c r="E6851" t="s">
        <v>5073</v>
      </c>
      <c r="F6851">
        <v>0.2</v>
      </c>
      <c r="G6851">
        <v>0</v>
      </c>
      <c r="H6851" t="s">
        <v>102</v>
      </c>
      <c r="I6851" t="s">
        <v>103</v>
      </c>
      <c r="J6851" t="s">
        <v>103</v>
      </c>
      <c r="K6851" t="s">
        <v>274</v>
      </c>
      <c r="L6851" t="s">
        <v>275</v>
      </c>
      <c r="M6851" t="e">
        <f>_xlfn.XLOOKUP(B6851,Sheet1!B:B,Sheet1!C:C)</f>
        <v>#N/A</v>
      </c>
    </row>
    <row r="6852" spans="2:13" hidden="1">
      <c r="B6852" t="s">
        <v>367</v>
      </c>
      <c r="C6852" t="s">
        <v>6321</v>
      </c>
      <c r="D6852" t="s">
        <v>6322</v>
      </c>
      <c r="E6852" t="s">
        <v>5178</v>
      </c>
      <c r="F6852">
        <v>0.2</v>
      </c>
      <c r="G6852">
        <v>0</v>
      </c>
      <c r="H6852" t="s">
        <v>103</v>
      </c>
      <c r="I6852" t="s">
        <v>103</v>
      </c>
      <c r="J6852" t="s">
        <v>102</v>
      </c>
      <c r="K6852" t="s">
        <v>274</v>
      </c>
      <c r="L6852" t="s">
        <v>275</v>
      </c>
      <c r="M6852" t="e">
        <f>_xlfn.XLOOKUP(B6852,Sheet1!B:B,Sheet1!C:C)</f>
        <v>#N/A</v>
      </c>
    </row>
    <row r="6853" spans="2:13" hidden="1">
      <c r="B6853" t="s">
        <v>367</v>
      </c>
      <c r="C6853" t="s">
        <v>6323</v>
      </c>
      <c r="D6853" t="s">
        <v>226</v>
      </c>
      <c r="E6853" t="s">
        <v>5154</v>
      </c>
      <c r="F6853">
        <v>0.2</v>
      </c>
      <c r="G6853">
        <v>0</v>
      </c>
      <c r="H6853" t="s">
        <v>103</v>
      </c>
      <c r="I6853" t="s">
        <v>102</v>
      </c>
      <c r="J6853" t="s">
        <v>103</v>
      </c>
      <c r="K6853" t="s">
        <v>274</v>
      </c>
      <c r="L6853" t="s">
        <v>275</v>
      </c>
      <c r="M6853" t="e">
        <f>_xlfn.XLOOKUP(B6853,Sheet1!B:B,Sheet1!C:C)</f>
        <v>#N/A</v>
      </c>
    </row>
    <row r="6854" spans="2:13" hidden="1">
      <c r="B6854" t="s">
        <v>367</v>
      </c>
      <c r="C6854" t="s">
        <v>6324</v>
      </c>
      <c r="D6854" t="s">
        <v>331</v>
      </c>
      <c r="E6854" t="s">
        <v>5073</v>
      </c>
      <c r="F6854">
        <v>0.2</v>
      </c>
      <c r="G6854">
        <v>0</v>
      </c>
      <c r="H6854" t="s">
        <v>102</v>
      </c>
      <c r="I6854" t="s">
        <v>103</v>
      </c>
      <c r="J6854" t="s">
        <v>103</v>
      </c>
      <c r="K6854" t="s">
        <v>274</v>
      </c>
      <c r="L6854" t="s">
        <v>275</v>
      </c>
      <c r="M6854" t="e">
        <f>_xlfn.XLOOKUP(B6854,Sheet1!B:B,Sheet1!C:C)</f>
        <v>#N/A</v>
      </c>
    </row>
    <row r="6855" spans="2:13" hidden="1">
      <c r="B6855" t="s">
        <v>367</v>
      </c>
      <c r="C6855" t="s">
        <v>6325</v>
      </c>
      <c r="D6855" t="s">
        <v>6326</v>
      </c>
      <c r="F6855">
        <v>0.2</v>
      </c>
      <c r="G6855">
        <v>0</v>
      </c>
      <c r="H6855" t="s">
        <v>103</v>
      </c>
      <c r="I6855" t="s">
        <v>103</v>
      </c>
      <c r="J6855" t="s">
        <v>103</v>
      </c>
      <c r="K6855" t="s">
        <v>274</v>
      </c>
      <c r="L6855" t="s">
        <v>275</v>
      </c>
      <c r="M6855" t="e">
        <f>_xlfn.XLOOKUP(B6855,Sheet1!B:B,Sheet1!C:C)</f>
        <v>#N/A</v>
      </c>
    </row>
    <row r="6856" spans="2:13" hidden="1">
      <c r="B6856" t="s">
        <v>367</v>
      </c>
      <c r="C6856" t="s">
        <v>6327</v>
      </c>
      <c r="D6856" t="s">
        <v>6328</v>
      </c>
      <c r="E6856" t="s">
        <v>5178</v>
      </c>
      <c r="F6856">
        <v>0.2</v>
      </c>
      <c r="G6856">
        <v>0</v>
      </c>
      <c r="H6856" t="s">
        <v>103</v>
      </c>
      <c r="I6856" t="s">
        <v>103</v>
      </c>
      <c r="J6856" t="s">
        <v>102</v>
      </c>
      <c r="K6856" t="s">
        <v>274</v>
      </c>
      <c r="L6856" t="s">
        <v>275</v>
      </c>
      <c r="M6856" t="e">
        <f>_xlfn.XLOOKUP(B6856,Sheet1!B:B,Sheet1!C:C)</f>
        <v>#N/A</v>
      </c>
    </row>
    <row r="6857" spans="2:13" hidden="1">
      <c r="B6857" t="s">
        <v>367</v>
      </c>
      <c r="C6857" t="s">
        <v>6329</v>
      </c>
      <c r="D6857" t="s">
        <v>6330</v>
      </c>
      <c r="E6857" t="s">
        <v>5178</v>
      </c>
      <c r="F6857">
        <v>0.2</v>
      </c>
      <c r="G6857">
        <v>0</v>
      </c>
      <c r="H6857" t="s">
        <v>103</v>
      </c>
      <c r="I6857" t="s">
        <v>103</v>
      </c>
      <c r="J6857" t="s">
        <v>102</v>
      </c>
      <c r="K6857" t="s">
        <v>274</v>
      </c>
      <c r="L6857" t="s">
        <v>275</v>
      </c>
      <c r="M6857" t="e">
        <f>_xlfn.XLOOKUP(B6857,Sheet1!B:B,Sheet1!C:C)</f>
        <v>#N/A</v>
      </c>
    </row>
    <row r="6858" spans="2:13" hidden="1">
      <c r="B6858" t="s">
        <v>367</v>
      </c>
      <c r="C6858" t="s">
        <v>6331</v>
      </c>
      <c r="D6858" t="s">
        <v>6332</v>
      </c>
      <c r="E6858" t="s">
        <v>5178</v>
      </c>
      <c r="F6858">
        <v>0.2</v>
      </c>
      <c r="G6858">
        <v>0</v>
      </c>
      <c r="H6858" t="s">
        <v>103</v>
      </c>
      <c r="I6858" t="s">
        <v>103</v>
      </c>
      <c r="J6858" t="s">
        <v>102</v>
      </c>
      <c r="K6858" t="s">
        <v>274</v>
      </c>
      <c r="L6858" t="s">
        <v>275</v>
      </c>
      <c r="M6858" t="e">
        <f>_xlfn.XLOOKUP(B6858,Sheet1!B:B,Sheet1!C:C)</f>
        <v>#N/A</v>
      </c>
    </row>
    <row r="6859" spans="2:13" hidden="1">
      <c r="B6859" t="s">
        <v>367</v>
      </c>
      <c r="C6859" t="s">
        <v>6333</v>
      </c>
      <c r="D6859" t="s">
        <v>6334</v>
      </c>
      <c r="E6859" t="s">
        <v>5178</v>
      </c>
      <c r="F6859">
        <v>0.2</v>
      </c>
      <c r="G6859">
        <v>0</v>
      </c>
      <c r="H6859" t="s">
        <v>103</v>
      </c>
      <c r="I6859" t="s">
        <v>103</v>
      </c>
      <c r="J6859" t="s">
        <v>102</v>
      </c>
      <c r="K6859" t="s">
        <v>274</v>
      </c>
      <c r="L6859" t="s">
        <v>275</v>
      </c>
      <c r="M6859" t="e">
        <f>_xlfn.XLOOKUP(B6859,Sheet1!B:B,Sheet1!C:C)</f>
        <v>#N/A</v>
      </c>
    </row>
    <row r="6860" spans="2:13" hidden="1">
      <c r="B6860" t="s">
        <v>367</v>
      </c>
      <c r="C6860" t="s">
        <v>6335</v>
      </c>
      <c r="D6860" t="s">
        <v>226</v>
      </c>
      <c r="E6860" t="s">
        <v>5154</v>
      </c>
      <c r="F6860">
        <v>0.2</v>
      </c>
      <c r="G6860">
        <v>0</v>
      </c>
      <c r="H6860" t="s">
        <v>103</v>
      </c>
      <c r="I6860" t="s">
        <v>102</v>
      </c>
      <c r="J6860" t="s">
        <v>103</v>
      </c>
      <c r="K6860" t="s">
        <v>274</v>
      </c>
      <c r="L6860" t="s">
        <v>275</v>
      </c>
      <c r="M6860" t="e">
        <f>_xlfn.XLOOKUP(B6860,Sheet1!B:B,Sheet1!C:C)</f>
        <v>#N/A</v>
      </c>
    </row>
    <row r="6861" spans="2:13" hidden="1">
      <c r="B6861" t="s">
        <v>367</v>
      </c>
      <c r="C6861" t="s">
        <v>6336</v>
      </c>
      <c r="D6861" t="s">
        <v>6337</v>
      </c>
      <c r="E6861" t="s">
        <v>5178</v>
      </c>
      <c r="F6861">
        <v>0.2</v>
      </c>
      <c r="G6861">
        <v>0</v>
      </c>
      <c r="H6861" t="s">
        <v>103</v>
      </c>
      <c r="I6861" t="s">
        <v>103</v>
      </c>
      <c r="J6861" t="s">
        <v>102</v>
      </c>
      <c r="K6861" t="s">
        <v>274</v>
      </c>
      <c r="L6861" t="s">
        <v>275</v>
      </c>
      <c r="M6861" t="e">
        <f>_xlfn.XLOOKUP(B6861,Sheet1!B:B,Sheet1!C:C)</f>
        <v>#N/A</v>
      </c>
    </row>
    <row r="6862" spans="2:13" hidden="1">
      <c r="B6862" t="s">
        <v>367</v>
      </c>
      <c r="C6862" t="s">
        <v>6338</v>
      </c>
      <c r="D6862" t="s">
        <v>6339</v>
      </c>
      <c r="E6862" t="s">
        <v>5178</v>
      </c>
      <c r="F6862">
        <v>0.2</v>
      </c>
      <c r="G6862">
        <v>0</v>
      </c>
      <c r="H6862" t="s">
        <v>103</v>
      </c>
      <c r="I6862" t="s">
        <v>103</v>
      </c>
      <c r="J6862" t="s">
        <v>102</v>
      </c>
      <c r="K6862" t="s">
        <v>274</v>
      </c>
      <c r="L6862" t="s">
        <v>275</v>
      </c>
      <c r="M6862" t="e">
        <f>_xlfn.XLOOKUP(B6862,Sheet1!B:B,Sheet1!C:C)</f>
        <v>#N/A</v>
      </c>
    </row>
    <row r="6863" spans="2:13" hidden="1">
      <c r="B6863" t="s">
        <v>367</v>
      </c>
      <c r="C6863" t="s">
        <v>6340</v>
      </c>
      <c r="D6863" t="s">
        <v>226</v>
      </c>
      <c r="E6863" t="s">
        <v>5154</v>
      </c>
      <c r="F6863">
        <v>0.2</v>
      </c>
      <c r="G6863">
        <v>0</v>
      </c>
      <c r="H6863" t="s">
        <v>103</v>
      </c>
      <c r="I6863" t="s">
        <v>102</v>
      </c>
      <c r="J6863" t="s">
        <v>103</v>
      </c>
      <c r="K6863" t="s">
        <v>274</v>
      </c>
      <c r="L6863" t="s">
        <v>275</v>
      </c>
      <c r="M6863" t="e">
        <f>_xlfn.XLOOKUP(B6863,Sheet1!B:B,Sheet1!C:C)</f>
        <v>#N/A</v>
      </c>
    </row>
    <row r="6864" spans="2:13" hidden="1">
      <c r="B6864" t="s">
        <v>367</v>
      </c>
      <c r="C6864" t="s">
        <v>11649</v>
      </c>
      <c r="D6864" t="s">
        <v>6342</v>
      </c>
      <c r="E6864" t="s">
        <v>5178</v>
      </c>
      <c r="F6864">
        <v>0.2</v>
      </c>
      <c r="G6864">
        <v>0</v>
      </c>
      <c r="H6864" t="s">
        <v>103</v>
      </c>
      <c r="I6864" t="s">
        <v>103</v>
      </c>
      <c r="J6864" t="s">
        <v>102</v>
      </c>
      <c r="K6864" t="s">
        <v>274</v>
      </c>
      <c r="L6864" t="s">
        <v>275</v>
      </c>
      <c r="M6864" t="e">
        <f>_xlfn.XLOOKUP(B6864,Sheet1!B:B,Sheet1!C:C)</f>
        <v>#N/A</v>
      </c>
    </row>
    <row r="6865" spans="2:13" hidden="1">
      <c r="B6865" t="s">
        <v>367</v>
      </c>
      <c r="C6865" t="s">
        <v>6343</v>
      </c>
      <c r="D6865" t="s">
        <v>6344</v>
      </c>
      <c r="F6865">
        <v>0.2</v>
      </c>
      <c r="G6865">
        <v>0</v>
      </c>
      <c r="H6865" t="s">
        <v>103</v>
      </c>
      <c r="I6865" t="s">
        <v>103</v>
      </c>
      <c r="J6865" t="s">
        <v>103</v>
      </c>
      <c r="K6865" t="s">
        <v>274</v>
      </c>
      <c r="L6865" t="s">
        <v>275</v>
      </c>
      <c r="M6865" t="e">
        <f>_xlfn.XLOOKUP(B6865,Sheet1!B:B,Sheet1!C:C)</f>
        <v>#N/A</v>
      </c>
    </row>
    <row r="6866" spans="2:13" hidden="1">
      <c r="B6866" t="s">
        <v>367</v>
      </c>
      <c r="C6866" t="s">
        <v>6345</v>
      </c>
      <c r="D6866" t="s">
        <v>6313</v>
      </c>
      <c r="F6866">
        <v>0.2</v>
      </c>
      <c r="G6866">
        <v>0</v>
      </c>
      <c r="H6866" t="s">
        <v>103</v>
      </c>
      <c r="I6866" t="s">
        <v>103</v>
      </c>
      <c r="J6866" t="s">
        <v>103</v>
      </c>
      <c r="K6866" t="s">
        <v>274</v>
      </c>
      <c r="L6866" t="s">
        <v>275</v>
      </c>
      <c r="M6866" t="e">
        <f>_xlfn.XLOOKUP(B6866,Sheet1!B:B,Sheet1!C:C)</f>
        <v>#N/A</v>
      </c>
    </row>
    <row r="6867" spans="2:13" hidden="1">
      <c r="B6867" t="s">
        <v>367</v>
      </c>
      <c r="C6867" t="s">
        <v>6346</v>
      </c>
      <c r="D6867" t="s">
        <v>6347</v>
      </c>
      <c r="E6867" t="s">
        <v>5178</v>
      </c>
      <c r="F6867">
        <v>0.2</v>
      </c>
      <c r="G6867">
        <v>0</v>
      </c>
      <c r="H6867" t="s">
        <v>103</v>
      </c>
      <c r="I6867" t="s">
        <v>103</v>
      </c>
      <c r="J6867" t="s">
        <v>102</v>
      </c>
      <c r="K6867" t="s">
        <v>274</v>
      </c>
      <c r="L6867" t="s">
        <v>275</v>
      </c>
      <c r="M6867" t="e">
        <f>_xlfn.XLOOKUP(B6867,Sheet1!B:B,Sheet1!C:C)</f>
        <v>#N/A</v>
      </c>
    </row>
    <row r="6868" spans="2:13" hidden="1">
      <c r="B6868" t="s">
        <v>367</v>
      </c>
      <c r="C6868" t="s">
        <v>6348</v>
      </c>
      <c r="D6868" t="s">
        <v>6349</v>
      </c>
      <c r="E6868" t="s">
        <v>5178</v>
      </c>
      <c r="F6868">
        <v>0.2</v>
      </c>
      <c r="G6868">
        <v>0</v>
      </c>
      <c r="H6868" t="s">
        <v>103</v>
      </c>
      <c r="I6868" t="s">
        <v>103</v>
      </c>
      <c r="J6868" t="s">
        <v>102</v>
      </c>
      <c r="K6868" t="s">
        <v>274</v>
      </c>
      <c r="L6868" t="s">
        <v>275</v>
      </c>
      <c r="M6868" t="e">
        <f>_xlfn.XLOOKUP(B6868,Sheet1!B:B,Sheet1!C:C)</f>
        <v>#N/A</v>
      </c>
    </row>
    <row r="6869" spans="2:13" hidden="1">
      <c r="B6869" t="s">
        <v>367</v>
      </c>
      <c r="C6869" t="s">
        <v>6350</v>
      </c>
      <c r="D6869" t="s">
        <v>6351</v>
      </c>
      <c r="E6869" t="s">
        <v>5178</v>
      </c>
      <c r="F6869">
        <v>0.2</v>
      </c>
      <c r="G6869">
        <v>0</v>
      </c>
      <c r="H6869" t="s">
        <v>103</v>
      </c>
      <c r="I6869" t="s">
        <v>103</v>
      </c>
      <c r="J6869" t="s">
        <v>102</v>
      </c>
      <c r="K6869" t="s">
        <v>274</v>
      </c>
      <c r="L6869" t="s">
        <v>275</v>
      </c>
      <c r="M6869" t="e">
        <f>_xlfn.XLOOKUP(B6869,Sheet1!B:B,Sheet1!C:C)</f>
        <v>#N/A</v>
      </c>
    </row>
    <row r="6870" spans="2:13" hidden="1">
      <c r="B6870" t="s">
        <v>367</v>
      </c>
      <c r="C6870" t="s">
        <v>6352</v>
      </c>
      <c r="D6870" t="s">
        <v>6353</v>
      </c>
      <c r="E6870" t="s">
        <v>5073</v>
      </c>
      <c r="F6870">
        <v>0</v>
      </c>
      <c r="G6870">
        <v>0</v>
      </c>
      <c r="H6870" t="s">
        <v>102</v>
      </c>
      <c r="I6870" t="s">
        <v>103</v>
      </c>
      <c r="J6870" t="s">
        <v>103</v>
      </c>
      <c r="K6870" t="s">
        <v>274</v>
      </c>
      <c r="L6870" t="s">
        <v>275</v>
      </c>
      <c r="M6870" t="e">
        <f>_xlfn.XLOOKUP(B6870,Sheet1!B:B,Sheet1!C:C)</f>
        <v>#N/A</v>
      </c>
    </row>
    <row r="6871" spans="2:13" hidden="1">
      <c r="B6871" t="s">
        <v>367</v>
      </c>
      <c r="C6871" t="s">
        <v>6354</v>
      </c>
      <c r="D6871" t="s">
        <v>6355</v>
      </c>
      <c r="E6871" t="s">
        <v>5178</v>
      </c>
      <c r="F6871">
        <v>0.2</v>
      </c>
      <c r="G6871">
        <v>0</v>
      </c>
      <c r="H6871" t="s">
        <v>103</v>
      </c>
      <c r="I6871" t="s">
        <v>103</v>
      </c>
      <c r="J6871" t="s">
        <v>102</v>
      </c>
      <c r="K6871" t="s">
        <v>274</v>
      </c>
      <c r="L6871" t="s">
        <v>275</v>
      </c>
      <c r="M6871" t="e">
        <f>_xlfn.XLOOKUP(B6871,Sheet1!B:B,Sheet1!C:C)</f>
        <v>#N/A</v>
      </c>
    </row>
    <row r="6872" spans="2:13" hidden="1">
      <c r="B6872" t="s">
        <v>367</v>
      </c>
      <c r="C6872" t="s">
        <v>6356</v>
      </c>
      <c r="D6872" t="s">
        <v>6357</v>
      </c>
      <c r="E6872" t="s">
        <v>5178</v>
      </c>
      <c r="F6872">
        <v>0.2</v>
      </c>
      <c r="G6872">
        <v>0</v>
      </c>
      <c r="H6872" t="s">
        <v>103</v>
      </c>
      <c r="I6872" t="s">
        <v>103</v>
      </c>
      <c r="J6872" t="s">
        <v>102</v>
      </c>
      <c r="K6872" t="s">
        <v>274</v>
      </c>
      <c r="L6872" t="s">
        <v>275</v>
      </c>
      <c r="M6872" t="e">
        <f>_xlfn.XLOOKUP(B6872,Sheet1!B:B,Sheet1!C:C)</f>
        <v>#N/A</v>
      </c>
    </row>
    <row r="6873" spans="2:13" hidden="1">
      <c r="B6873" t="s">
        <v>367</v>
      </c>
      <c r="C6873" t="s">
        <v>6358</v>
      </c>
      <c r="D6873" t="s">
        <v>6359</v>
      </c>
      <c r="E6873" t="s">
        <v>5178</v>
      </c>
      <c r="F6873">
        <v>0.2</v>
      </c>
      <c r="G6873">
        <v>0</v>
      </c>
      <c r="H6873" t="s">
        <v>103</v>
      </c>
      <c r="I6873" t="s">
        <v>103</v>
      </c>
      <c r="J6873" t="s">
        <v>102</v>
      </c>
      <c r="K6873" t="s">
        <v>274</v>
      </c>
      <c r="L6873" t="s">
        <v>275</v>
      </c>
      <c r="M6873" t="e">
        <f>_xlfn.XLOOKUP(B6873,Sheet1!B:B,Sheet1!C:C)</f>
        <v>#N/A</v>
      </c>
    </row>
    <row r="6874" spans="2:13" hidden="1">
      <c r="B6874" t="s">
        <v>367</v>
      </c>
      <c r="C6874" t="s">
        <v>6360</v>
      </c>
      <c r="D6874" t="s">
        <v>226</v>
      </c>
      <c r="E6874" t="s">
        <v>5154</v>
      </c>
      <c r="F6874">
        <v>0.2</v>
      </c>
      <c r="G6874">
        <v>0</v>
      </c>
      <c r="H6874" t="s">
        <v>103</v>
      </c>
      <c r="I6874" t="s">
        <v>102</v>
      </c>
      <c r="J6874" t="s">
        <v>103</v>
      </c>
      <c r="K6874" t="s">
        <v>274</v>
      </c>
      <c r="L6874" t="s">
        <v>275</v>
      </c>
      <c r="M6874" t="e">
        <f>_xlfn.XLOOKUP(B6874,Sheet1!B:B,Sheet1!C:C)</f>
        <v>#N/A</v>
      </c>
    </row>
    <row r="6875" spans="2:13" hidden="1">
      <c r="B6875" t="s">
        <v>367</v>
      </c>
      <c r="C6875" t="s">
        <v>6361</v>
      </c>
      <c r="D6875" t="s">
        <v>6362</v>
      </c>
      <c r="E6875" t="s">
        <v>5178</v>
      </c>
      <c r="F6875">
        <v>0.2</v>
      </c>
      <c r="G6875">
        <v>0</v>
      </c>
      <c r="H6875" t="s">
        <v>103</v>
      </c>
      <c r="I6875" t="s">
        <v>103</v>
      </c>
      <c r="J6875" t="s">
        <v>102</v>
      </c>
      <c r="K6875" t="s">
        <v>274</v>
      </c>
      <c r="L6875" t="s">
        <v>275</v>
      </c>
      <c r="M6875" t="e">
        <f>_xlfn.XLOOKUP(B6875,Sheet1!B:B,Sheet1!C:C)</f>
        <v>#N/A</v>
      </c>
    </row>
    <row r="6876" spans="2:13" hidden="1">
      <c r="B6876" t="s">
        <v>13399</v>
      </c>
      <c r="C6876" t="s">
        <v>13400</v>
      </c>
      <c r="D6876" t="s">
        <v>267</v>
      </c>
      <c r="E6876" t="s">
        <v>5070</v>
      </c>
      <c r="F6876">
        <v>10</v>
      </c>
      <c r="G6876">
        <v>0</v>
      </c>
      <c r="H6876" t="s">
        <v>102</v>
      </c>
      <c r="I6876" t="s">
        <v>102</v>
      </c>
      <c r="J6876" t="s">
        <v>103</v>
      </c>
      <c r="K6876" t="s">
        <v>13401</v>
      </c>
      <c r="L6876" t="s">
        <v>315</v>
      </c>
      <c r="M6876" t="e">
        <f>_xlfn.XLOOKUP(B6876,Sheet1!B:B,Sheet1!C:C)</f>
        <v>#N/A</v>
      </c>
    </row>
    <row r="6877" spans="2:13" hidden="1">
      <c r="B6877" t="s">
        <v>13399</v>
      </c>
      <c r="C6877" t="s">
        <v>13402</v>
      </c>
      <c r="D6877" t="s">
        <v>5224</v>
      </c>
      <c r="E6877" t="s">
        <v>5070</v>
      </c>
      <c r="F6877">
        <v>1</v>
      </c>
      <c r="G6877">
        <v>0</v>
      </c>
      <c r="H6877" t="s">
        <v>102</v>
      </c>
      <c r="I6877" t="s">
        <v>102</v>
      </c>
      <c r="J6877" t="s">
        <v>103</v>
      </c>
      <c r="K6877" t="s">
        <v>13401</v>
      </c>
      <c r="L6877" t="s">
        <v>315</v>
      </c>
      <c r="M6877" t="e">
        <f>_xlfn.XLOOKUP(B6877,Sheet1!B:B,Sheet1!C:C)</f>
        <v>#N/A</v>
      </c>
    </row>
    <row r="6878" spans="2:13" hidden="1">
      <c r="B6878" t="s">
        <v>13399</v>
      </c>
      <c r="C6878" t="s">
        <v>13403</v>
      </c>
      <c r="D6878" t="s">
        <v>315</v>
      </c>
      <c r="E6878" t="s">
        <v>5070</v>
      </c>
      <c r="F6878">
        <v>40</v>
      </c>
      <c r="G6878">
        <v>46000</v>
      </c>
      <c r="H6878" t="s">
        <v>102</v>
      </c>
      <c r="I6878" t="s">
        <v>102</v>
      </c>
      <c r="J6878" t="s">
        <v>103</v>
      </c>
      <c r="K6878" t="s">
        <v>13401</v>
      </c>
      <c r="L6878" t="s">
        <v>315</v>
      </c>
      <c r="M6878" t="e">
        <f>_xlfn.XLOOKUP(B6878,Sheet1!B:B,Sheet1!C:C)</f>
        <v>#N/A</v>
      </c>
    </row>
    <row r="6879" spans="2:13" hidden="1">
      <c r="B6879" t="s">
        <v>13399</v>
      </c>
      <c r="C6879" t="s">
        <v>13404</v>
      </c>
      <c r="F6879">
        <v>30</v>
      </c>
      <c r="G6879">
        <v>138333</v>
      </c>
      <c r="H6879" t="s">
        <v>103</v>
      </c>
      <c r="I6879" t="s">
        <v>103</v>
      </c>
      <c r="J6879" t="s">
        <v>103</v>
      </c>
      <c r="K6879" t="s">
        <v>13401</v>
      </c>
      <c r="L6879" t="s">
        <v>315</v>
      </c>
      <c r="M6879" t="e">
        <f>_xlfn.XLOOKUP(B6879,Sheet1!B:B,Sheet1!C:C)</f>
        <v>#N/A</v>
      </c>
    </row>
    <row r="6880" spans="2:13" hidden="1">
      <c r="B6880" t="s">
        <v>13405</v>
      </c>
      <c r="C6880" t="s">
        <v>13406</v>
      </c>
      <c r="D6880" t="s">
        <v>5224</v>
      </c>
      <c r="E6880" t="s">
        <v>5073</v>
      </c>
      <c r="F6880">
        <v>4</v>
      </c>
      <c r="G6880">
        <v>0</v>
      </c>
      <c r="H6880" t="s">
        <v>102</v>
      </c>
      <c r="I6880" t="s">
        <v>103</v>
      </c>
      <c r="J6880" t="s">
        <v>103</v>
      </c>
      <c r="K6880" t="s">
        <v>13407</v>
      </c>
      <c r="L6880" t="s">
        <v>315</v>
      </c>
      <c r="M6880" t="e">
        <f>_xlfn.XLOOKUP(B6880,Sheet1!B:B,Sheet1!C:C)</f>
        <v>#N/A</v>
      </c>
    </row>
    <row r="6881" spans="2:13" hidden="1">
      <c r="B6881" t="s">
        <v>13405</v>
      </c>
      <c r="C6881" t="s">
        <v>13407</v>
      </c>
      <c r="D6881" t="s">
        <v>13408</v>
      </c>
      <c r="E6881" t="s">
        <v>5073</v>
      </c>
      <c r="F6881">
        <v>4</v>
      </c>
      <c r="G6881">
        <v>0</v>
      </c>
      <c r="H6881" t="s">
        <v>102</v>
      </c>
      <c r="I6881" t="s">
        <v>103</v>
      </c>
      <c r="J6881" t="s">
        <v>103</v>
      </c>
      <c r="K6881" t="s">
        <v>13407</v>
      </c>
      <c r="L6881" t="s">
        <v>315</v>
      </c>
      <c r="M6881" t="e">
        <f>_xlfn.XLOOKUP(B6881,Sheet1!B:B,Sheet1!C:C)</f>
        <v>#N/A</v>
      </c>
    </row>
    <row r="6882" spans="2:13" hidden="1">
      <c r="B6882" t="s">
        <v>13405</v>
      </c>
      <c r="C6882" t="s">
        <v>13409</v>
      </c>
      <c r="D6882" t="s">
        <v>180</v>
      </c>
      <c r="E6882" t="s">
        <v>5154</v>
      </c>
      <c r="F6882">
        <v>2</v>
      </c>
      <c r="G6882">
        <v>0</v>
      </c>
      <c r="H6882" t="s">
        <v>103</v>
      </c>
      <c r="I6882" t="s">
        <v>102</v>
      </c>
      <c r="J6882" t="s">
        <v>103</v>
      </c>
      <c r="K6882" t="s">
        <v>13407</v>
      </c>
      <c r="L6882" t="s">
        <v>315</v>
      </c>
      <c r="M6882" t="e">
        <f>_xlfn.XLOOKUP(B6882,Sheet1!B:B,Sheet1!C:C)</f>
        <v>#N/A</v>
      </c>
    </row>
    <row r="6883" spans="2:13" hidden="1">
      <c r="B6883" t="s">
        <v>13405</v>
      </c>
      <c r="C6883" t="s">
        <v>13410</v>
      </c>
      <c r="D6883" t="s">
        <v>180</v>
      </c>
      <c r="E6883" t="s">
        <v>5154</v>
      </c>
      <c r="F6883">
        <v>2</v>
      </c>
      <c r="G6883">
        <v>0</v>
      </c>
      <c r="H6883" t="s">
        <v>103</v>
      </c>
      <c r="I6883" t="s">
        <v>102</v>
      </c>
      <c r="J6883" t="s">
        <v>103</v>
      </c>
      <c r="K6883" t="s">
        <v>13407</v>
      </c>
      <c r="L6883" t="s">
        <v>315</v>
      </c>
      <c r="M6883" t="e">
        <f>_xlfn.XLOOKUP(B6883,Sheet1!B:B,Sheet1!C:C)</f>
        <v>#N/A</v>
      </c>
    </row>
    <row r="6884" spans="2:13" hidden="1">
      <c r="B6884" t="s">
        <v>13405</v>
      </c>
      <c r="C6884" t="s">
        <v>13411</v>
      </c>
      <c r="D6884" t="s">
        <v>180</v>
      </c>
      <c r="E6884" t="s">
        <v>5154</v>
      </c>
      <c r="F6884">
        <v>2</v>
      </c>
      <c r="G6884">
        <v>0</v>
      </c>
      <c r="H6884" t="s">
        <v>103</v>
      </c>
      <c r="I6884" t="s">
        <v>102</v>
      </c>
      <c r="J6884" t="s">
        <v>103</v>
      </c>
      <c r="K6884" t="s">
        <v>13407</v>
      </c>
      <c r="L6884" t="s">
        <v>315</v>
      </c>
      <c r="M6884" t="e">
        <f>_xlfn.XLOOKUP(B6884,Sheet1!B:B,Sheet1!C:C)</f>
        <v>#N/A</v>
      </c>
    </row>
    <row r="6885" spans="2:13" hidden="1">
      <c r="B6885" t="s">
        <v>13412</v>
      </c>
      <c r="C6885" t="s">
        <v>13413</v>
      </c>
      <c r="D6885" t="s">
        <v>10584</v>
      </c>
      <c r="F6885">
        <v>40</v>
      </c>
      <c r="G6885">
        <v>116078</v>
      </c>
      <c r="H6885" t="s">
        <v>103</v>
      </c>
      <c r="I6885" t="s">
        <v>103</v>
      </c>
      <c r="J6885" t="s">
        <v>103</v>
      </c>
      <c r="K6885" t="s">
        <v>13414</v>
      </c>
      <c r="L6885" t="s">
        <v>149</v>
      </c>
      <c r="M6885" t="e">
        <f>_xlfn.XLOOKUP(B6885,Sheet1!B:B,Sheet1!C:C)</f>
        <v>#N/A</v>
      </c>
    </row>
    <row r="6886" spans="2:13" hidden="1">
      <c r="B6886" t="s">
        <v>13412</v>
      </c>
      <c r="C6886" t="s">
        <v>13415</v>
      </c>
      <c r="D6886" t="s">
        <v>13416</v>
      </c>
      <c r="F6886">
        <v>40</v>
      </c>
      <c r="G6886">
        <v>100014</v>
      </c>
      <c r="H6886" t="s">
        <v>103</v>
      </c>
      <c r="I6886" t="s">
        <v>103</v>
      </c>
      <c r="J6886" t="s">
        <v>103</v>
      </c>
      <c r="K6886" t="s">
        <v>13414</v>
      </c>
      <c r="L6886" t="s">
        <v>149</v>
      </c>
      <c r="M6886" t="e">
        <f>_xlfn.XLOOKUP(B6886,Sheet1!B:B,Sheet1!C:C)</f>
        <v>#N/A</v>
      </c>
    </row>
    <row r="6887" spans="2:13" hidden="1">
      <c r="B6887" t="s">
        <v>13412</v>
      </c>
      <c r="C6887" t="s">
        <v>13417</v>
      </c>
      <c r="D6887" t="s">
        <v>226</v>
      </c>
      <c r="E6887" t="s">
        <v>5154</v>
      </c>
      <c r="F6887">
        <v>2</v>
      </c>
      <c r="G6887">
        <v>0</v>
      </c>
      <c r="H6887" t="s">
        <v>103</v>
      </c>
      <c r="I6887" t="s">
        <v>102</v>
      </c>
      <c r="J6887" t="s">
        <v>103</v>
      </c>
      <c r="K6887" t="s">
        <v>13414</v>
      </c>
      <c r="L6887" t="s">
        <v>149</v>
      </c>
      <c r="M6887" t="e">
        <f>_xlfn.XLOOKUP(B6887,Sheet1!B:B,Sheet1!C:C)</f>
        <v>#N/A</v>
      </c>
    </row>
    <row r="6888" spans="2:13" hidden="1">
      <c r="B6888" t="s">
        <v>13412</v>
      </c>
      <c r="C6888" t="s">
        <v>13418</v>
      </c>
      <c r="D6888" t="s">
        <v>226</v>
      </c>
      <c r="E6888" t="s">
        <v>5154</v>
      </c>
      <c r="F6888">
        <v>1</v>
      </c>
      <c r="G6888">
        <v>0</v>
      </c>
      <c r="H6888" t="s">
        <v>103</v>
      </c>
      <c r="I6888" t="s">
        <v>102</v>
      </c>
      <c r="J6888" t="s">
        <v>103</v>
      </c>
      <c r="K6888" t="s">
        <v>13414</v>
      </c>
      <c r="L6888" t="s">
        <v>149</v>
      </c>
      <c r="M6888" t="e">
        <f>_xlfn.XLOOKUP(B6888,Sheet1!B:B,Sheet1!C:C)</f>
        <v>#N/A</v>
      </c>
    </row>
    <row r="6889" spans="2:13" hidden="1">
      <c r="B6889" t="s">
        <v>13412</v>
      </c>
      <c r="C6889" t="s">
        <v>13419</v>
      </c>
      <c r="D6889" t="s">
        <v>226</v>
      </c>
      <c r="E6889" t="s">
        <v>5154</v>
      </c>
      <c r="F6889">
        <v>1</v>
      </c>
      <c r="G6889">
        <v>0</v>
      </c>
      <c r="H6889" t="s">
        <v>103</v>
      </c>
      <c r="I6889" t="s">
        <v>102</v>
      </c>
      <c r="J6889" t="s">
        <v>103</v>
      </c>
      <c r="K6889" t="s">
        <v>13414</v>
      </c>
      <c r="L6889" t="s">
        <v>149</v>
      </c>
      <c r="M6889" t="e">
        <f>_xlfn.XLOOKUP(B6889,Sheet1!B:B,Sheet1!C:C)</f>
        <v>#N/A</v>
      </c>
    </row>
    <row r="6890" spans="2:13" hidden="1">
      <c r="B6890" t="s">
        <v>13412</v>
      </c>
      <c r="C6890" t="s">
        <v>13420</v>
      </c>
      <c r="D6890" t="s">
        <v>226</v>
      </c>
      <c r="E6890" t="s">
        <v>5154</v>
      </c>
      <c r="F6890">
        <v>1</v>
      </c>
      <c r="G6890">
        <v>0</v>
      </c>
      <c r="H6890" t="s">
        <v>103</v>
      </c>
      <c r="I6890" t="s">
        <v>102</v>
      </c>
      <c r="J6890" t="s">
        <v>103</v>
      </c>
      <c r="K6890" t="s">
        <v>13414</v>
      </c>
      <c r="L6890" t="s">
        <v>149</v>
      </c>
      <c r="M6890" t="e">
        <f>_xlfn.XLOOKUP(B6890,Sheet1!B:B,Sheet1!C:C)</f>
        <v>#N/A</v>
      </c>
    </row>
    <row r="6891" spans="2:13" hidden="1">
      <c r="B6891" t="s">
        <v>13412</v>
      </c>
      <c r="C6891" t="s">
        <v>13421</v>
      </c>
      <c r="D6891" t="s">
        <v>226</v>
      </c>
      <c r="E6891" t="s">
        <v>5154</v>
      </c>
      <c r="F6891">
        <v>1</v>
      </c>
      <c r="G6891">
        <v>0</v>
      </c>
      <c r="H6891" t="s">
        <v>103</v>
      </c>
      <c r="I6891" t="s">
        <v>102</v>
      </c>
      <c r="J6891" t="s">
        <v>103</v>
      </c>
      <c r="K6891" t="s">
        <v>13414</v>
      </c>
      <c r="L6891" t="s">
        <v>149</v>
      </c>
      <c r="M6891" t="e">
        <f>_xlfn.XLOOKUP(B6891,Sheet1!B:B,Sheet1!C:C)</f>
        <v>#N/A</v>
      </c>
    </row>
    <row r="6892" spans="2:13" hidden="1">
      <c r="B6892" t="s">
        <v>13412</v>
      </c>
      <c r="C6892" t="s">
        <v>13422</v>
      </c>
      <c r="D6892" t="s">
        <v>13423</v>
      </c>
      <c r="E6892" t="s">
        <v>5154</v>
      </c>
      <c r="F6892">
        <v>1</v>
      </c>
      <c r="G6892">
        <v>0</v>
      </c>
      <c r="H6892" t="s">
        <v>103</v>
      </c>
      <c r="I6892" t="s">
        <v>102</v>
      </c>
      <c r="J6892" t="s">
        <v>103</v>
      </c>
      <c r="K6892" t="s">
        <v>13414</v>
      </c>
      <c r="L6892" t="s">
        <v>149</v>
      </c>
      <c r="M6892" t="e">
        <f>_xlfn.XLOOKUP(B6892,Sheet1!B:B,Sheet1!C:C)</f>
        <v>#N/A</v>
      </c>
    </row>
    <row r="6893" spans="2:13" hidden="1">
      <c r="B6893" t="s">
        <v>13412</v>
      </c>
      <c r="C6893" t="s">
        <v>13424</v>
      </c>
      <c r="D6893" t="s">
        <v>226</v>
      </c>
      <c r="E6893" t="s">
        <v>5154</v>
      </c>
      <c r="F6893">
        <v>2</v>
      </c>
      <c r="G6893">
        <v>0</v>
      </c>
      <c r="H6893" t="s">
        <v>103</v>
      </c>
      <c r="I6893" t="s">
        <v>102</v>
      </c>
      <c r="J6893" t="s">
        <v>103</v>
      </c>
      <c r="K6893" t="s">
        <v>13414</v>
      </c>
      <c r="L6893" t="s">
        <v>149</v>
      </c>
      <c r="M6893" t="e">
        <f>_xlfn.XLOOKUP(B6893,Sheet1!B:B,Sheet1!C:C)</f>
        <v>#N/A</v>
      </c>
    </row>
    <row r="6894" spans="2:13" hidden="1">
      <c r="B6894" t="s">
        <v>13412</v>
      </c>
      <c r="C6894" t="s">
        <v>13425</v>
      </c>
      <c r="D6894" t="s">
        <v>171</v>
      </c>
      <c r="F6894">
        <v>40</v>
      </c>
      <c r="G6894">
        <v>216944</v>
      </c>
      <c r="H6894" t="s">
        <v>103</v>
      </c>
      <c r="I6894" t="s">
        <v>103</v>
      </c>
      <c r="J6894" t="s">
        <v>103</v>
      </c>
      <c r="K6894" t="s">
        <v>13414</v>
      </c>
      <c r="L6894" t="s">
        <v>149</v>
      </c>
      <c r="M6894" t="e">
        <f>_xlfn.XLOOKUP(B6894,Sheet1!B:B,Sheet1!C:C)</f>
        <v>#N/A</v>
      </c>
    </row>
    <row r="6895" spans="2:13" hidden="1">
      <c r="B6895" t="s">
        <v>13412</v>
      </c>
      <c r="C6895" t="s">
        <v>13426</v>
      </c>
      <c r="D6895" t="s">
        <v>226</v>
      </c>
      <c r="E6895" t="s">
        <v>5154</v>
      </c>
      <c r="F6895">
        <v>2</v>
      </c>
      <c r="G6895">
        <v>0</v>
      </c>
      <c r="H6895" t="s">
        <v>103</v>
      </c>
      <c r="I6895" t="s">
        <v>102</v>
      </c>
      <c r="J6895" t="s">
        <v>103</v>
      </c>
      <c r="K6895" t="s">
        <v>13414</v>
      </c>
      <c r="L6895" t="s">
        <v>149</v>
      </c>
      <c r="M6895" t="e">
        <f>_xlfn.XLOOKUP(B6895,Sheet1!B:B,Sheet1!C:C)</f>
        <v>#N/A</v>
      </c>
    </row>
    <row r="6896" spans="2:13" hidden="1">
      <c r="B6896" t="s">
        <v>13412</v>
      </c>
      <c r="C6896" t="s">
        <v>13427</v>
      </c>
      <c r="D6896" t="s">
        <v>226</v>
      </c>
      <c r="E6896" t="s">
        <v>5154</v>
      </c>
      <c r="F6896">
        <v>1</v>
      </c>
      <c r="G6896">
        <v>0</v>
      </c>
      <c r="H6896" t="s">
        <v>103</v>
      </c>
      <c r="I6896" t="s">
        <v>102</v>
      </c>
      <c r="J6896" t="s">
        <v>103</v>
      </c>
      <c r="K6896" t="s">
        <v>13414</v>
      </c>
      <c r="L6896" t="s">
        <v>149</v>
      </c>
      <c r="M6896" t="e">
        <f>_xlfn.XLOOKUP(B6896,Sheet1!B:B,Sheet1!C:C)</f>
        <v>#N/A</v>
      </c>
    </row>
    <row r="6897" spans="2:13" hidden="1">
      <c r="B6897" t="s">
        <v>13412</v>
      </c>
      <c r="C6897" t="s">
        <v>13428</v>
      </c>
      <c r="D6897" t="s">
        <v>226</v>
      </c>
      <c r="E6897" t="s">
        <v>5154</v>
      </c>
      <c r="F6897">
        <v>1</v>
      </c>
      <c r="G6897">
        <v>0</v>
      </c>
      <c r="H6897" t="s">
        <v>103</v>
      </c>
      <c r="I6897" t="s">
        <v>102</v>
      </c>
      <c r="J6897" t="s">
        <v>103</v>
      </c>
      <c r="K6897" t="s">
        <v>13414</v>
      </c>
      <c r="L6897" t="s">
        <v>149</v>
      </c>
      <c r="M6897" t="e">
        <f>_xlfn.XLOOKUP(B6897,Sheet1!B:B,Sheet1!C:C)</f>
        <v>#N/A</v>
      </c>
    </row>
    <row r="6898" spans="2:13" hidden="1">
      <c r="B6898" t="s">
        <v>13412</v>
      </c>
      <c r="C6898" t="s">
        <v>13429</v>
      </c>
      <c r="D6898" t="s">
        <v>226</v>
      </c>
      <c r="E6898" t="s">
        <v>5154</v>
      </c>
      <c r="F6898">
        <v>1</v>
      </c>
      <c r="G6898">
        <v>0</v>
      </c>
      <c r="H6898" t="s">
        <v>103</v>
      </c>
      <c r="I6898" t="s">
        <v>102</v>
      </c>
      <c r="J6898" t="s">
        <v>103</v>
      </c>
      <c r="K6898" t="s">
        <v>13414</v>
      </c>
      <c r="L6898" t="s">
        <v>149</v>
      </c>
      <c r="M6898" t="e">
        <f>_xlfn.XLOOKUP(B6898,Sheet1!B:B,Sheet1!C:C)</f>
        <v>#N/A</v>
      </c>
    </row>
    <row r="6899" spans="2:13" hidden="1">
      <c r="B6899" t="s">
        <v>13412</v>
      </c>
      <c r="C6899" t="s">
        <v>13430</v>
      </c>
      <c r="D6899" t="s">
        <v>226</v>
      </c>
      <c r="E6899" t="s">
        <v>5154</v>
      </c>
      <c r="F6899">
        <v>1</v>
      </c>
      <c r="G6899">
        <v>0</v>
      </c>
      <c r="H6899" t="s">
        <v>103</v>
      </c>
      <c r="I6899" t="s">
        <v>102</v>
      </c>
      <c r="J6899" t="s">
        <v>103</v>
      </c>
      <c r="K6899" t="s">
        <v>13414</v>
      </c>
      <c r="L6899" t="s">
        <v>149</v>
      </c>
      <c r="M6899" t="e">
        <f>_xlfn.XLOOKUP(B6899,Sheet1!B:B,Sheet1!C:C)</f>
        <v>#N/A</v>
      </c>
    </row>
    <row r="6900" spans="2:13" hidden="1">
      <c r="B6900" t="s">
        <v>13412</v>
      </c>
      <c r="C6900" t="s">
        <v>13431</v>
      </c>
      <c r="D6900" t="s">
        <v>226</v>
      </c>
      <c r="E6900" t="s">
        <v>5154</v>
      </c>
      <c r="F6900">
        <v>1</v>
      </c>
      <c r="G6900">
        <v>0</v>
      </c>
      <c r="H6900" t="s">
        <v>103</v>
      </c>
      <c r="I6900" t="s">
        <v>102</v>
      </c>
      <c r="J6900" t="s">
        <v>103</v>
      </c>
      <c r="K6900" t="s">
        <v>13414</v>
      </c>
      <c r="L6900" t="s">
        <v>149</v>
      </c>
      <c r="M6900" t="e">
        <f>_xlfn.XLOOKUP(B6900,Sheet1!B:B,Sheet1!C:C)</f>
        <v>#N/A</v>
      </c>
    </row>
    <row r="6901" spans="2:13" hidden="1">
      <c r="B6901" t="s">
        <v>13412</v>
      </c>
      <c r="C6901" t="s">
        <v>13432</v>
      </c>
      <c r="D6901" t="s">
        <v>226</v>
      </c>
      <c r="E6901" t="s">
        <v>5154</v>
      </c>
      <c r="F6901">
        <v>1</v>
      </c>
      <c r="G6901">
        <v>0</v>
      </c>
      <c r="H6901" t="s">
        <v>103</v>
      </c>
      <c r="I6901" t="s">
        <v>102</v>
      </c>
      <c r="J6901" t="s">
        <v>103</v>
      </c>
      <c r="K6901" t="s">
        <v>13414</v>
      </c>
      <c r="L6901" t="s">
        <v>149</v>
      </c>
      <c r="M6901" t="e">
        <f>_xlfn.XLOOKUP(B6901,Sheet1!B:B,Sheet1!C:C)</f>
        <v>#N/A</v>
      </c>
    </row>
    <row r="6902" spans="2:13" hidden="1">
      <c r="B6902" t="s">
        <v>13412</v>
      </c>
      <c r="C6902" t="s">
        <v>13414</v>
      </c>
      <c r="D6902" t="s">
        <v>149</v>
      </c>
      <c r="F6902">
        <v>40</v>
      </c>
      <c r="G6902">
        <v>156526</v>
      </c>
      <c r="H6902" t="s">
        <v>103</v>
      </c>
      <c r="I6902" t="s">
        <v>103</v>
      </c>
      <c r="J6902" t="s">
        <v>103</v>
      </c>
      <c r="K6902" t="s">
        <v>13414</v>
      </c>
      <c r="L6902" t="s">
        <v>149</v>
      </c>
      <c r="M6902" t="e">
        <f>_xlfn.XLOOKUP(B6902,Sheet1!B:B,Sheet1!C:C)</f>
        <v>#N/A</v>
      </c>
    </row>
    <row r="6903" spans="2:13" hidden="1">
      <c r="B6903" t="s">
        <v>13412</v>
      </c>
      <c r="C6903" t="s">
        <v>13433</v>
      </c>
      <c r="D6903" t="s">
        <v>226</v>
      </c>
      <c r="E6903" t="s">
        <v>5154</v>
      </c>
      <c r="F6903">
        <v>1</v>
      </c>
      <c r="G6903">
        <v>0</v>
      </c>
      <c r="H6903" t="s">
        <v>103</v>
      </c>
      <c r="I6903" t="s">
        <v>102</v>
      </c>
      <c r="J6903" t="s">
        <v>103</v>
      </c>
      <c r="K6903" t="s">
        <v>13414</v>
      </c>
      <c r="L6903" t="s">
        <v>149</v>
      </c>
      <c r="M6903" t="e">
        <f>_xlfn.XLOOKUP(B6903,Sheet1!B:B,Sheet1!C:C)</f>
        <v>#N/A</v>
      </c>
    </row>
    <row r="6904" spans="2:13" hidden="1">
      <c r="B6904" t="s">
        <v>13412</v>
      </c>
      <c r="C6904" t="s">
        <v>13434</v>
      </c>
      <c r="D6904" t="s">
        <v>13435</v>
      </c>
      <c r="F6904">
        <v>40</v>
      </c>
      <c r="G6904">
        <v>109584</v>
      </c>
      <c r="H6904" t="s">
        <v>103</v>
      </c>
      <c r="I6904" t="s">
        <v>103</v>
      </c>
      <c r="J6904" t="s">
        <v>103</v>
      </c>
      <c r="K6904" t="s">
        <v>13414</v>
      </c>
      <c r="L6904" t="s">
        <v>149</v>
      </c>
      <c r="M6904" t="e">
        <f>_xlfn.XLOOKUP(B6904,Sheet1!B:B,Sheet1!C:C)</f>
        <v>#N/A</v>
      </c>
    </row>
    <row r="6905" spans="2:13" hidden="1">
      <c r="B6905" t="s">
        <v>13412</v>
      </c>
      <c r="C6905" t="s">
        <v>13436</v>
      </c>
      <c r="D6905" t="s">
        <v>226</v>
      </c>
      <c r="E6905" t="s">
        <v>5154</v>
      </c>
      <c r="F6905">
        <v>1</v>
      </c>
      <c r="G6905">
        <v>0</v>
      </c>
      <c r="H6905" t="s">
        <v>103</v>
      </c>
      <c r="I6905" t="s">
        <v>102</v>
      </c>
      <c r="J6905" t="s">
        <v>103</v>
      </c>
      <c r="K6905" t="s">
        <v>13414</v>
      </c>
      <c r="L6905" t="s">
        <v>149</v>
      </c>
      <c r="M6905" t="e">
        <f>_xlfn.XLOOKUP(B6905,Sheet1!B:B,Sheet1!C:C)</f>
        <v>#N/A</v>
      </c>
    </row>
    <row r="6906" spans="2:13" hidden="1">
      <c r="B6906" t="s">
        <v>13412</v>
      </c>
      <c r="C6906" t="s">
        <v>13437</v>
      </c>
      <c r="D6906" t="s">
        <v>226</v>
      </c>
      <c r="E6906" t="s">
        <v>5154</v>
      </c>
      <c r="F6906">
        <v>1</v>
      </c>
      <c r="G6906">
        <v>0</v>
      </c>
      <c r="H6906" t="s">
        <v>103</v>
      </c>
      <c r="I6906" t="s">
        <v>102</v>
      </c>
      <c r="J6906" t="s">
        <v>103</v>
      </c>
      <c r="K6906" t="s">
        <v>13414</v>
      </c>
      <c r="L6906" t="s">
        <v>149</v>
      </c>
      <c r="M6906" t="e">
        <f>_xlfn.XLOOKUP(B6906,Sheet1!B:B,Sheet1!C:C)</f>
        <v>#N/A</v>
      </c>
    </row>
    <row r="6907" spans="2:13" hidden="1">
      <c r="B6907" t="s">
        <v>13412</v>
      </c>
      <c r="C6907" t="s">
        <v>13438</v>
      </c>
      <c r="D6907" t="s">
        <v>226</v>
      </c>
      <c r="E6907" t="s">
        <v>5154</v>
      </c>
      <c r="F6907">
        <v>2</v>
      </c>
      <c r="G6907">
        <v>0</v>
      </c>
      <c r="H6907" t="s">
        <v>103</v>
      </c>
      <c r="I6907" t="s">
        <v>102</v>
      </c>
      <c r="J6907" t="s">
        <v>103</v>
      </c>
      <c r="K6907" t="s">
        <v>13414</v>
      </c>
      <c r="L6907" t="s">
        <v>149</v>
      </c>
      <c r="M6907" t="e">
        <f>_xlfn.XLOOKUP(B6907,Sheet1!B:B,Sheet1!C:C)</f>
        <v>#N/A</v>
      </c>
    </row>
    <row r="6908" spans="2:13" hidden="1">
      <c r="B6908" t="s">
        <v>13412</v>
      </c>
      <c r="C6908" t="s">
        <v>13439</v>
      </c>
      <c r="D6908" t="s">
        <v>226</v>
      </c>
      <c r="E6908" t="s">
        <v>5154</v>
      </c>
      <c r="F6908">
        <v>1</v>
      </c>
      <c r="G6908">
        <v>0</v>
      </c>
      <c r="H6908" t="s">
        <v>103</v>
      </c>
      <c r="I6908" t="s">
        <v>102</v>
      </c>
      <c r="J6908" t="s">
        <v>103</v>
      </c>
      <c r="K6908" t="s">
        <v>13414</v>
      </c>
      <c r="L6908" t="s">
        <v>149</v>
      </c>
      <c r="M6908" t="e">
        <f>_xlfn.XLOOKUP(B6908,Sheet1!B:B,Sheet1!C:C)</f>
        <v>#N/A</v>
      </c>
    </row>
    <row r="6909" spans="2:13" hidden="1">
      <c r="B6909" t="s">
        <v>13412</v>
      </c>
      <c r="C6909" t="s">
        <v>13440</v>
      </c>
      <c r="D6909" t="s">
        <v>226</v>
      </c>
      <c r="E6909" t="s">
        <v>5154</v>
      </c>
      <c r="F6909">
        <v>1</v>
      </c>
      <c r="G6909">
        <v>0</v>
      </c>
      <c r="H6909" t="s">
        <v>103</v>
      </c>
      <c r="I6909" t="s">
        <v>102</v>
      </c>
      <c r="J6909" t="s">
        <v>103</v>
      </c>
      <c r="K6909" t="s">
        <v>13414</v>
      </c>
      <c r="L6909" t="s">
        <v>149</v>
      </c>
      <c r="M6909" t="e">
        <f>_xlfn.XLOOKUP(B6909,Sheet1!B:B,Sheet1!C:C)</f>
        <v>#N/A</v>
      </c>
    </row>
    <row r="6910" spans="2:13" hidden="1">
      <c r="B6910" t="s">
        <v>13412</v>
      </c>
      <c r="C6910" t="s">
        <v>13441</v>
      </c>
      <c r="D6910" t="s">
        <v>226</v>
      </c>
      <c r="E6910" t="s">
        <v>5154</v>
      </c>
      <c r="F6910">
        <v>1</v>
      </c>
      <c r="G6910">
        <v>0</v>
      </c>
      <c r="H6910" t="s">
        <v>103</v>
      </c>
      <c r="I6910" t="s">
        <v>102</v>
      </c>
      <c r="J6910" t="s">
        <v>103</v>
      </c>
      <c r="K6910" t="s">
        <v>13414</v>
      </c>
      <c r="L6910" t="s">
        <v>149</v>
      </c>
      <c r="M6910" t="e">
        <f>_xlfn.XLOOKUP(B6910,Sheet1!B:B,Sheet1!C:C)</f>
        <v>#N/A</v>
      </c>
    </row>
    <row r="6911" spans="2:13" hidden="1">
      <c r="B6911" t="s">
        <v>13412</v>
      </c>
      <c r="C6911" t="s">
        <v>13442</v>
      </c>
      <c r="D6911" t="s">
        <v>670</v>
      </c>
      <c r="E6911" t="s">
        <v>5070</v>
      </c>
      <c r="F6911">
        <v>1</v>
      </c>
      <c r="G6911">
        <v>0</v>
      </c>
      <c r="H6911" t="s">
        <v>102</v>
      </c>
      <c r="I6911" t="s">
        <v>102</v>
      </c>
      <c r="J6911" t="s">
        <v>103</v>
      </c>
      <c r="K6911" t="s">
        <v>13414</v>
      </c>
      <c r="L6911" t="s">
        <v>149</v>
      </c>
      <c r="M6911" t="e">
        <f>_xlfn.XLOOKUP(B6911,Sheet1!B:B,Sheet1!C:C)</f>
        <v>#N/A</v>
      </c>
    </row>
    <row r="6912" spans="2:13" hidden="1">
      <c r="B6912" t="s">
        <v>13412</v>
      </c>
      <c r="C6912" t="s">
        <v>13443</v>
      </c>
      <c r="D6912" t="s">
        <v>13444</v>
      </c>
      <c r="F6912">
        <v>40</v>
      </c>
      <c r="G6912">
        <v>155731</v>
      </c>
      <c r="H6912" t="s">
        <v>103</v>
      </c>
      <c r="I6912" t="s">
        <v>103</v>
      </c>
      <c r="J6912" t="s">
        <v>103</v>
      </c>
      <c r="K6912" t="s">
        <v>13414</v>
      </c>
      <c r="L6912" t="s">
        <v>149</v>
      </c>
      <c r="M6912" t="e">
        <f>_xlfn.XLOOKUP(B6912,Sheet1!B:B,Sheet1!C:C)</f>
        <v>#N/A</v>
      </c>
    </row>
    <row r="6913" spans="2:13" hidden="1">
      <c r="B6913" t="s">
        <v>13412</v>
      </c>
      <c r="C6913" t="s">
        <v>13445</v>
      </c>
      <c r="D6913" t="s">
        <v>226</v>
      </c>
      <c r="E6913" t="s">
        <v>5154</v>
      </c>
      <c r="F6913">
        <v>1</v>
      </c>
      <c r="G6913">
        <v>0</v>
      </c>
      <c r="H6913" t="s">
        <v>103</v>
      </c>
      <c r="I6913" t="s">
        <v>102</v>
      </c>
      <c r="J6913" t="s">
        <v>103</v>
      </c>
      <c r="K6913" t="s">
        <v>13414</v>
      </c>
      <c r="L6913" t="s">
        <v>149</v>
      </c>
      <c r="M6913" t="e">
        <f>_xlfn.XLOOKUP(B6913,Sheet1!B:B,Sheet1!C:C)</f>
        <v>#N/A</v>
      </c>
    </row>
    <row r="6914" spans="2:13" hidden="1">
      <c r="B6914" t="s">
        <v>13412</v>
      </c>
      <c r="C6914" t="s">
        <v>13446</v>
      </c>
      <c r="D6914" t="s">
        <v>562</v>
      </c>
      <c r="E6914" t="s">
        <v>5070</v>
      </c>
      <c r="F6914">
        <v>5</v>
      </c>
      <c r="G6914">
        <v>0</v>
      </c>
      <c r="H6914" t="s">
        <v>102</v>
      </c>
      <c r="I6914" t="s">
        <v>102</v>
      </c>
      <c r="J6914" t="s">
        <v>103</v>
      </c>
      <c r="K6914" t="s">
        <v>13414</v>
      </c>
      <c r="L6914" t="s">
        <v>149</v>
      </c>
      <c r="M6914" t="e">
        <f>_xlfn.XLOOKUP(B6914,Sheet1!B:B,Sheet1!C:C)</f>
        <v>#N/A</v>
      </c>
    </row>
    <row r="6915" spans="2:13" hidden="1">
      <c r="B6915" t="s">
        <v>13447</v>
      </c>
      <c r="C6915" t="s">
        <v>13448</v>
      </c>
      <c r="D6915" t="s">
        <v>254</v>
      </c>
      <c r="E6915" t="s">
        <v>5070</v>
      </c>
      <c r="F6915">
        <v>40</v>
      </c>
      <c r="G6915">
        <v>178199</v>
      </c>
      <c r="H6915" t="s">
        <v>102</v>
      </c>
      <c r="I6915" t="s">
        <v>102</v>
      </c>
      <c r="J6915" t="s">
        <v>103</v>
      </c>
      <c r="K6915" t="s">
        <v>13448</v>
      </c>
      <c r="L6915" t="s">
        <v>5149</v>
      </c>
      <c r="M6915" t="e">
        <f>_xlfn.XLOOKUP(B6915,Sheet1!B:B,Sheet1!C:C)</f>
        <v>#N/A</v>
      </c>
    </row>
    <row r="6916" spans="2:13" hidden="1">
      <c r="B6916" t="s">
        <v>13447</v>
      </c>
      <c r="C6916" t="s">
        <v>13449</v>
      </c>
      <c r="D6916" t="s">
        <v>670</v>
      </c>
      <c r="E6916" t="s">
        <v>5070</v>
      </c>
      <c r="F6916">
        <v>2</v>
      </c>
      <c r="G6916">
        <v>0</v>
      </c>
      <c r="H6916" t="s">
        <v>102</v>
      </c>
      <c r="I6916" t="s">
        <v>102</v>
      </c>
      <c r="J6916" t="s">
        <v>103</v>
      </c>
      <c r="K6916" t="s">
        <v>13448</v>
      </c>
      <c r="L6916" t="s">
        <v>5149</v>
      </c>
      <c r="M6916" t="e">
        <f>_xlfn.XLOOKUP(B6916,Sheet1!B:B,Sheet1!C:C)</f>
        <v>#N/A</v>
      </c>
    </row>
    <row r="6917" spans="2:13" hidden="1">
      <c r="B6917" t="s">
        <v>13447</v>
      </c>
      <c r="C6917" t="s">
        <v>13450</v>
      </c>
      <c r="D6917" t="s">
        <v>142</v>
      </c>
      <c r="E6917" t="s">
        <v>5070</v>
      </c>
      <c r="F6917">
        <v>2</v>
      </c>
      <c r="G6917">
        <v>0</v>
      </c>
      <c r="H6917" t="s">
        <v>102</v>
      </c>
      <c r="I6917" t="s">
        <v>102</v>
      </c>
      <c r="J6917" t="s">
        <v>103</v>
      </c>
      <c r="K6917" t="s">
        <v>13448</v>
      </c>
      <c r="L6917" t="s">
        <v>5149</v>
      </c>
      <c r="M6917" t="e">
        <f>_xlfn.XLOOKUP(B6917,Sheet1!B:B,Sheet1!C:C)</f>
        <v>#N/A</v>
      </c>
    </row>
    <row r="6918" spans="2:13" hidden="1">
      <c r="B6918" t="s">
        <v>13447</v>
      </c>
      <c r="C6918" t="s">
        <v>13451</v>
      </c>
      <c r="D6918" t="s">
        <v>631</v>
      </c>
      <c r="E6918" t="s">
        <v>5154</v>
      </c>
      <c r="F6918">
        <v>40</v>
      </c>
      <c r="G6918">
        <v>91539</v>
      </c>
      <c r="H6918" t="s">
        <v>103</v>
      </c>
      <c r="I6918" t="s">
        <v>102</v>
      </c>
      <c r="J6918" t="s">
        <v>103</v>
      </c>
      <c r="K6918" t="s">
        <v>13448</v>
      </c>
      <c r="L6918" t="s">
        <v>5149</v>
      </c>
      <c r="M6918" t="e">
        <f>_xlfn.XLOOKUP(B6918,Sheet1!B:B,Sheet1!C:C)</f>
        <v>#N/A</v>
      </c>
    </row>
    <row r="6919" spans="2:13" hidden="1">
      <c r="B6919" t="s">
        <v>13452</v>
      </c>
      <c r="C6919" t="s">
        <v>13453</v>
      </c>
      <c r="D6919" t="s">
        <v>180</v>
      </c>
      <c r="E6919" t="s">
        <v>5070</v>
      </c>
      <c r="F6919">
        <v>40</v>
      </c>
      <c r="G6919">
        <v>45000</v>
      </c>
      <c r="H6919" t="s">
        <v>102</v>
      </c>
      <c r="I6919" t="s">
        <v>102</v>
      </c>
      <c r="J6919" t="s">
        <v>103</v>
      </c>
      <c r="K6919" t="s">
        <v>13454</v>
      </c>
      <c r="L6919" t="s">
        <v>180</v>
      </c>
      <c r="M6919" t="e">
        <f>_xlfn.XLOOKUP(B6919,Sheet1!B:B,Sheet1!C:C)</f>
        <v>#N/A</v>
      </c>
    </row>
    <row r="6920" spans="2:13" hidden="1">
      <c r="B6920" t="s">
        <v>13452</v>
      </c>
      <c r="C6920" t="s">
        <v>13453</v>
      </c>
      <c r="D6920" t="s">
        <v>180</v>
      </c>
      <c r="E6920" t="s">
        <v>5070</v>
      </c>
      <c r="F6920">
        <v>40</v>
      </c>
      <c r="G6920">
        <v>75000</v>
      </c>
      <c r="H6920" t="s">
        <v>102</v>
      </c>
      <c r="I6920" t="s">
        <v>102</v>
      </c>
      <c r="J6920" t="s">
        <v>103</v>
      </c>
      <c r="K6920" t="s">
        <v>13454</v>
      </c>
      <c r="L6920" t="s">
        <v>180</v>
      </c>
      <c r="M6920" t="e">
        <f>_xlfn.XLOOKUP(B6920,Sheet1!B:B,Sheet1!C:C)</f>
        <v>#N/A</v>
      </c>
    </row>
    <row r="6921" spans="2:13" hidden="1">
      <c r="B6921" t="s">
        <v>13452</v>
      </c>
      <c r="C6921" t="s">
        <v>13455</v>
      </c>
      <c r="D6921" t="s">
        <v>5224</v>
      </c>
      <c r="E6921" t="s">
        <v>5070</v>
      </c>
      <c r="F6921">
        <v>10</v>
      </c>
      <c r="G6921">
        <v>0</v>
      </c>
      <c r="H6921" t="s">
        <v>102</v>
      </c>
      <c r="I6921" t="s">
        <v>102</v>
      </c>
      <c r="J6921" t="s">
        <v>103</v>
      </c>
      <c r="K6921" t="s">
        <v>13454</v>
      </c>
      <c r="L6921" t="s">
        <v>180</v>
      </c>
      <c r="M6921" t="e">
        <f>_xlfn.XLOOKUP(B6921,Sheet1!B:B,Sheet1!C:C)</f>
        <v>#N/A</v>
      </c>
    </row>
    <row r="6922" spans="2:13" hidden="1">
      <c r="B6922" t="s">
        <v>13452</v>
      </c>
      <c r="C6922" t="s">
        <v>13455</v>
      </c>
      <c r="D6922" t="s">
        <v>5224</v>
      </c>
      <c r="E6922" t="s">
        <v>5070</v>
      </c>
      <c r="F6922">
        <v>10</v>
      </c>
      <c r="G6922">
        <v>0</v>
      </c>
      <c r="H6922" t="s">
        <v>102</v>
      </c>
      <c r="I6922" t="s">
        <v>102</v>
      </c>
      <c r="J6922" t="s">
        <v>103</v>
      </c>
      <c r="K6922" t="s">
        <v>13454</v>
      </c>
      <c r="L6922" t="s">
        <v>180</v>
      </c>
      <c r="M6922" t="e">
        <f>_xlfn.XLOOKUP(B6922,Sheet1!B:B,Sheet1!C:C)</f>
        <v>#N/A</v>
      </c>
    </row>
    <row r="6923" spans="2:13" hidden="1">
      <c r="B6923" t="s">
        <v>13452</v>
      </c>
      <c r="C6923" t="s">
        <v>13456</v>
      </c>
      <c r="D6923" t="s">
        <v>180</v>
      </c>
      <c r="E6923" t="s">
        <v>5070</v>
      </c>
      <c r="F6923">
        <v>10</v>
      </c>
      <c r="G6923">
        <v>0</v>
      </c>
      <c r="H6923" t="s">
        <v>102</v>
      </c>
      <c r="I6923" t="s">
        <v>102</v>
      </c>
      <c r="J6923" t="s">
        <v>103</v>
      </c>
      <c r="K6923" t="s">
        <v>13454</v>
      </c>
      <c r="L6923" t="s">
        <v>180</v>
      </c>
      <c r="M6923" t="e">
        <f>_xlfn.XLOOKUP(B6923,Sheet1!B:B,Sheet1!C:C)</f>
        <v>#N/A</v>
      </c>
    </row>
    <row r="6924" spans="2:13" hidden="1">
      <c r="B6924" t="s">
        <v>13452</v>
      </c>
      <c r="C6924" t="s">
        <v>13456</v>
      </c>
      <c r="D6924" t="s">
        <v>180</v>
      </c>
      <c r="E6924" t="s">
        <v>5070</v>
      </c>
      <c r="F6924">
        <v>10</v>
      </c>
      <c r="G6924">
        <v>0</v>
      </c>
      <c r="H6924" t="s">
        <v>102</v>
      </c>
      <c r="I6924" t="s">
        <v>102</v>
      </c>
      <c r="J6924" t="s">
        <v>103</v>
      </c>
      <c r="K6924" t="s">
        <v>13454</v>
      </c>
      <c r="L6924" t="s">
        <v>180</v>
      </c>
      <c r="M6924" t="e">
        <f>_xlfn.XLOOKUP(B6924,Sheet1!B:B,Sheet1!C:C)</f>
        <v>#N/A</v>
      </c>
    </row>
    <row r="6925" spans="2:13" hidden="1">
      <c r="B6925" t="s">
        <v>13452</v>
      </c>
      <c r="C6925" t="s">
        <v>13457</v>
      </c>
      <c r="D6925" t="s">
        <v>180</v>
      </c>
      <c r="E6925" t="s">
        <v>5070</v>
      </c>
      <c r="F6925">
        <v>10</v>
      </c>
      <c r="G6925">
        <v>0</v>
      </c>
      <c r="H6925" t="s">
        <v>102</v>
      </c>
      <c r="I6925" t="s">
        <v>102</v>
      </c>
      <c r="J6925" t="s">
        <v>103</v>
      </c>
      <c r="K6925" t="s">
        <v>13454</v>
      </c>
      <c r="L6925" t="s">
        <v>180</v>
      </c>
      <c r="M6925" t="e">
        <f>_xlfn.XLOOKUP(B6925,Sheet1!B:B,Sheet1!C:C)</f>
        <v>#N/A</v>
      </c>
    </row>
    <row r="6926" spans="2:13" hidden="1">
      <c r="B6926" t="s">
        <v>13452</v>
      </c>
      <c r="C6926" t="s">
        <v>13457</v>
      </c>
      <c r="D6926" t="s">
        <v>180</v>
      </c>
      <c r="E6926" t="s">
        <v>5070</v>
      </c>
      <c r="F6926">
        <v>10</v>
      </c>
      <c r="G6926">
        <v>0</v>
      </c>
      <c r="H6926" t="s">
        <v>102</v>
      </c>
      <c r="I6926" t="s">
        <v>102</v>
      </c>
      <c r="J6926" t="s">
        <v>103</v>
      </c>
      <c r="K6926" t="s">
        <v>13454</v>
      </c>
      <c r="L6926" t="s">
        <v>180</v>
      </c>
      <c r="M6926" t="e">
        <f>_xlfn.XLOOKUP(B6926,Sheet1!B:B,Sheet1!C:C)</f>
        <v>#N/A</v>
      </c>
    </row>
    <row r="6927" spans="2:13" hidden="1">
      <c r="B6927" t="s">
        <v>13458</v>
      </c>
      <c r="C6927" t="s">
        <v>13459</v>
      </c>
      <c r="D6927" t="s">
        <v>315</v>
      </c>
      <c r="E6927" t="s">
        <v>5154</v>
      </c>
      <c r="F6927">
        <v>10</v>
      </c>
      <c r="G6927">
        <v>0</v>
      </c>
      <c r="H6927" t="s">
        <v>103</v>
      </c>
      <c r="I6927" t="s">
        <v>102</v>
      </c>
      <c r="J6927" t="s">
        <v>103</v>
      </c>
      <c r="K6927" t="s">
        <v>13460</v>
      </c>
      <c r="L6927" t="s">
        <v>315</v>
      </c>
      <c r="M6927" t="e">
        <f>_xlfn.XLOOKUP(B6927,Sheet1!B:B,Sheet1!C:C)</f>
        <v>#N/A</v>
      </c>
    </row>
    <row r="6928" spans="2:13" hidden="1">
      <c r="B6928" t="s">
        <v>13458</v>
      </c>
      <c r="C6928" t="s">
        <v>13461</v>
      </c>
      <c r="D6928" t="s">
        <v>149</v>
      </c>
      <c r="E6928" t="s">
        <v>5154</v>
      </c>
      <c r="F6928">
        <v>20</v>
      </c>
      <c r="G6928">
        <v>0</v>
      </c>
      <c r="H6928" t="s">
        <v>103</v>
      </c>
      <c r="I6928" t="s">
        <v>102</v>
      </c>
      <c r="J6928" t="s">
        <v>103</v>
      </c>
      <c r="K6928" t="s">
        <v>13460</v>
      </c>
      <c r="L6928" t="s">
        <v>315</v>
      </c>
      <c r="M6928" t="e">
        <f>_xlfn.XLOOKUP(B6928,Sheet1!B:B,Sheet1!C:C)</f>
        <v>#N/A</v>
      </c>
    </row>
    <row r="6929" spans="2:13" hidden="1">
      <c r="B6929" t="s">
        <v>13458</v>
      </c>
      <c r="C6929" t="s">
        <v>13462</v>
      </c>
      <c r="D6929" t="s">
        <v>13463</v>
      </c>
      <c r="E6929" t="s">
        <v>5154</v>
      </c>
      <c r="F6929">
        <v>20</v>
      </c>
      <c r="G6929">
        <v>0</v>
      </c>
      <c r="H6929" t="s">
        <v>103</v>
      </c>
      <c r="I6929" t="s">
        <v>102</v>
      </c>
      <c r="J6929" t="s">
        <v>103</v>
      </c>
      <c r="K6929" t="s">
        <v>13460</v>
      </c>
      <c r="L6929" t="s">
        <v>315</v>
      </c>
      <c r="M6929" t="e">
        <f>_xlfn.XLOOKUP(B6929,Sheet1!B:B,Sheet1!C:C)</f>
        <v>#N/A</v>
      </c>
    </row>
    <row r="6930" spans="2:13" hidden="1">
      <c r="B6930" t="s">
        <v>13464</v>
      </c>
      <c r="C6930" t="s">
        <v>13465</v>
      </c>
      <c r="D6930" t="s">
        <v>5224</v>
      </c>
      <c r="E6930" t="s">
        <v>5073</v>
      </c>
      <c r="F6930">
        <v>40</v>
      </c>
      <c r="G6930">
        <v>15947</v>
      </c>
      <c r="H6930" t="s">
        <v>102</v>
      </c>
      <c r="I6930" t="s">
        <v>103</v>
      </c>
      <c r="J6930" t="s">
        <v>103</v>
      </c>
      <c r="K6930" t="s">
        <v>13466</v>
      </c>
      <c r="L6930" t="s">
        <v>315</v>
      </c>
      <c r="M6930" t="e">
        <f>_xlfn.XLOOKUP(B6930,Sheet1!B:B,Sheet1!C:C)</f>
        <v>#N/A</v>
      </c>
    </row>
    <row r="6931" spans="2:13" hidden="1">
      <c r="B6931" t="s">
        <v>13464</v>
      </c>
      <c r="C6931" t="s">
        <v>13467</v>
      </c>
      <c r="D6931" t="s">
        <v>5246</v>
      </c>
      <c r="E6931" t="s">
        <v>5154</v>
      </c>
      <c r="F6931">
        <v>8</v>
      </c>
      <c r="G6931">
        <v>12290</v>
      </c>
      <c r="H6931" t="s">
        <v>103</v>
      </c>
      <c r="I6931" t="s">
        <v>102</v>
      </c>
      <c r="J6931" t="s">
        <v>103</v>
      </c>
      <c r="K6931" t="s">
        <v>13466</v>
      </c>
      <c r="L6931" t="s">
        <v>315</v>
      </c>
      <c r="M6931" t="e">
        <f>_xlfn.XLOOKUP(B6931,Sheet1!B:B,Sheet1!C:C)</f>
        <v>#N/A</v>
      </c>
    </row>
    <row r="6932" spans="2:13" hidden="1">
      <c r="B6932" t="s">
        <v>13464</v>
      </c>
      <c r="C6932" t="s">
        <v>13468</v>
      </c>
      <c r="D6932" t="s">
        <v>5246</v>
      </c>
      <c r="E6932" t="s">
        <v>5154</v>
      </c>
      <c r="F6932">
        <v>1</v>
      </c>
      <c r="G6932">
        <v>0</v>
      </c>
      <c r="H6932" t="s">
        <v>103</v>
      </c>
      <c r="I6932" t="s">
        <v>102</v>
      </c>
      <c r="J6932" t="s">
        <v>103</v>
      </c>
      <c r="K6932" t="s">
        <v>13466</v>
      </c>
      <c r="L6932" t="s">
        <v>315</v>
      </c>
      <c r="M6932" t="e">
        <f>_xlfn.XLOOKUP(B6932,Sheet1!B:B,Sheet1!C:C)</f>
        <v>#N/A</v>
      </c>
    </row>
    <row r="6933" spans="2:13" hidden="1">
      <c r="B6933" t="s">
        <v>13464</v>
      </c>
      <c r="C6933" t="s">
        <v>13469</v>
      </c>
      <c r="D6933" t="s">
        <v>5246</v>
      </c>
      <c r="E6933" t="s">
        <v>5154</v>
      </c>
      <c r="F6933">
        <v>1</v>
      </c>
      <c r="G6933">
        <v>0</v>
      </c>
      <c r="H6933" t="s">
        <v>103</v>
      </c>
      <c r="I6933" t="s">
        <v>102</v>
      </c>
      <c r="J6933" t="s">
        <v>103</v>
      </c>
      <c r="K6933" t="s">
        <v>13466</v>
      </c>
      <c r="L6933" t="s">
        <v>315</v>
      </c>
      <c r="M6933" t="e">
        <f>_xlfn.XLOOKUP(B6933,Sheet1!B:B,Sheet1!C:C)</f>
        <v>#N/A</v>
      </c>
    </row>
    <row r="6934" spans="2:13" hidden="1">
      <c r="B6934" t="s">
        <v>13464</v>
      </c>
      <c r="C6934" t="s">
        <v>13470</v>
      </c>
      <c r="D6934" t="s">
        <v>5246</v>
      </c>
      <c r="E6934" t="s">
        <v>5154</v>
      </c>
      <c r="F6934">
        <v>1</v>
      </c>
      <c r="G6934">
        <v>0</v>
      </c>
      <c r="H6934" t="s">
        <v>103</v>
      </c>
      <c r="I6934" t="s">
        <v>102</v>
      </c>
      <c r="J6934" t="s">
        <v>103</v>
      </c>
      <c r="K6934" t="s">
        <v>13466</v>
      </c>
      <c r="L6934" t="s">
        <v>315</v>
      </c>
      <c r="M6934" t="e">
        <f>_xlfn.XLOOKUP(B6934,Sheet1!B:B,Sheet1!C:C)</f>
        <v>#N/A</v>
      </c>
    </row>
    <row r="6935" spans="2:13" hidden="1">
      <c r="B6935" t="s">
        <v>13464</v>
      </c>
      <c r="C6935" t="s">
        <v>13471</v>
      </c>
      <c r="D6935" t="s">
        <v>5246</v>
      </c>
      <c r="E6935" t="s">
        <v>5154</v>
      </c>
      <c r="F6935">
        <v>1</v>
      </c>
      <c r="G6935">
        <v>0</v>
      </c>
      <c r="H6935" t="s">
        <v>103</v>
      </c>
      <c r="I6935" t="s">
        <v>102</v>
      </c>
      <c r="J6935" t="s">
        <v>103</v>
      </c>
      <c r="K6935" t="s">
        <v>13466</v>
      </c>
      <c r="L6935" t="s">
        <v>315</v>
      </c>
      <c r="M6935" t="e">
        <f>_xlfn.XLOOKUP(B6935,Sheet1!B:B,Sheet1!C:C)</f>
        <v>#N/A</v>
      </c>
    </row>
    <row r="6936" spans="2:13" hidden="1">
      <c r="B6936" t="s">
        <v>13464</v>
      </c>
      <c r="C6936" t="s">
        <v>13472</v>
      </c>
      <c r="D6936" t="s">
        <v>653</v>
      </c>
      <c r="E6936" t="s">
        <v>5070</v>
      </c>
      <c r="F6936">
        <v>1</v>
      </c>
      <c r="G6936">
        <v>0</v>
      </c>
      <c r="H6936" t="s">
        <v>102</v>
      </c>
      <c r="I6936" t="s">
        <v>102</v>
      </c>
      <c r="J6936" t="s">
        <v>103</v>
      </c>
      <c r="K6936" t="s">
        <v>13466</v>
      </c>
      <c r="L6936" t="s">
        <v>315</v>
      </c>
      <c r="M6936" t="e">
        <f>_xlfn.XLOOKUP(B6936,Sheet1!B:B,Sheet1!C:C)</f>
        <v>#N/A</v>
      </c>
    </row>
    <row r="6937" spans="2:13" hidden="1">
      <c r="B6937" t="s">
        <v>13464</v>
      </c>
      <c r="C6937" t="s">
        <v>13473</v>
      </c>
      <c r="D6937" t="s">
        <v>267</v>
      </c>
      <c r="E6937" t="s">
        <v>5073</v>
      </c>
      <c r="F6937">
        <v>40</v>
      </c>
      <c r="G6937">
        <v>15888</v>
      </c>
      <c r="H6937" t="s">
        <v>102</v>
      </c>
      <c r="I6937" t="s">
        <v>103</v>
      </c>
      <c r="J6937" t="s">
        <v>103</v>
      </c>
      <c r="K6937" t="s">
        <v>13466</v>
      </c>
      <c r="L6937" t="s">
        <v>315</v>
      </c>
      <c r="M6937" t="e">
        <f>_xlfn.XLOOKUP(B6937,Sheet1!B:B,Sheet1!C:C)</f>
        <v>#N/A</v>
      </c>
    </row>
    <row r="6938" spans="2:13" hidden="1">
      <c r="B6938" t="s">
        <v>13464</v>
      </c>
      <c r="C6938" t="s">
        <v>13474</v>
      </c>
      <c r="D6938" t="s">
        <v>5246</v>
      </c>
      <c r="E6938" t="s">
        <v>5154</v>
      </c>
      <c r="F6938">
        <v>1</v>
      </c>
      <c r="G6938">
        <v>0</v>
      </c>
      <c r="H6938" t="s">
        <v>103</v>
      </c>
      <c r="I6938" t="s">
        <v>102</v>
      </c>
      <c r="J6938" t="s">
        <v>103</v>
      </c>
      <c r="K6938" t="s">
        <v>13466</v>
      </c>
      <c r="L6938" t="s">
        <v>315</v>
      </c>
      <c r="M6938" t="e">
        <f>_xlfn.XLOOKUP(B6938,Sheet1!B:B,Sheet1!C:C)</f>
        <v>#N/A</v>
      </c>
    </row>
    <row r="6939" spans="2:13" hidden="1">
      <c r="B6939" t="s">
        <v>13464</v>
      </c>
      <c r="C6939" t="s">
        <v>13475</v>
      </c>
      <c r="D6939" t="s">
        <v>5246</v>
      </c>
      <c r="E6939" t="s">
        <v>5154</v>
      </c>
      <c r="F6939">
        <v>1</v>
      </c>
      <c r="G6939">
        <v>0</v>
      </c>
      <c r="H6939" t="s">
        <v>103</v>
      </c>
      <c r="I6939" t="s">
        <v>102</v>
      </c>
      <c r="J6939" t="s">
        <v>103</v>
      </c>
      <c r="K6939" t="s">
        <v>13466</v>
      </c>
      <c r="L6939" t="s">
        <v>315</v>
      </c>
      <c r="M6939" t="e">
        <f>_xlfn.XLOOKUP(B6939,Sheet1!B:B,Sheet1!C:C)</f>
        <v>#N/A</v>
      </c>
    </row>
    <row r="6940" spans="2:13" hidden="1">
      <c r="B6940" t="s">
        <v>13464</v>
      </c>
      <c r="C6940" t="s">
        <v>13466</v>
      </c>
      <c r="D6940" t="s">
        <v>315</v>
      </c>
      <c r="E6940" t="s">
        <v>5070</v>
      </c>
      <c r="F6940">
        <v>45</v>
      </c>
      <c r="G6940">
        <v>38410</v>
      </c>
      <c r="H6940" t="s">
        <v>102</v>
      </c>
      <c r="I6940" t="s">
        <v>102</v>
      </c>
      <c r="J6940" t="s">
        <v>103</v>
      </c>
      <c r="K6940" t="s">
        <v>13466</v>
      </c>
      <c r="L6940" t="s">
        <v>315</v>
      </c>
      <c r="M6940" t="e">
        <f>_xlfn.XLOOKUP(B6940,Sheet1!B:B,Sheet1!C:C)</f>
        <v>#N/A</v>
      </c>
    </row>
    <row r="6941" spans="2:13" hidden="1">
      <c r="B6941" t="s">
        <v>13464</v>
      </c>
      <c r="C6941" t="s">
        <v>13476</v>
      </c>
      <c r="D6941" t="s">
        <v>9708</v>
      </c>
      <c r="E6941" t="s">
        <v>5070</v>
      </c>
      <c r="F6941">
        <v>20</v>
      </c>
      <c r="G6941">
        <v>15004</v>
      </c>
      <c r="H6941" t="s">
        <v>102</v>
      </c>
      <c r="I6941" t="s">
        <v>102</v>
      </c>
      <c r="J6941" t="s">
        <v>103</v>
      </c>
      <c r="K6941" t="s">
        <v>13466</v>
      </c>
      <c r="L6941" t="s">
        <v>315</v>
      </c>
      <c r="M6941" t="e">
        <f>_xlfn.XLOOKUP(B6941,Sheet1!B:B,Sheet1!C:C)</f>
        <v>#N/A</v>
      </c>
    </row>
    <row r="6942" spans="2:13" hidden="1">
      <c r="B6942" t="s">
        <v>13477</v>
      </c>
      <c r="C6942" t="s">
        <v>13478</v>
      </c>
      <c r="D6942" t="s">
        <v>180</v>
      </c>
      <c r="E6942" t="s">
        <v>5154</v>
      </c>
      <c r="F6942">
        <v>0.5</v>
      </c>
      <c r="G6942">
        <v>0</v>
      </c>
      <c r="H6942" t="s">
        <v>103</v>
      </c>
      <c r="I6942" t="s">
        <v>102</v>
      </c>
      <c r="J6942" t="s">
        <v>103</v>
      </c>
      <c r="K6942" t="s">
        <v>13479</v>
      </c>
      <c r="L6942" t="s">
        <v>188</v>
      </c>
      <c r="M6942" t="e">
        <f>_xlfn.XLOOKUP(B6942,Sheet1!B:B,Sheet1!C:C)</f>
        <v>#N/A</v>
      </c>
    </row>
    <row r="6943" spans="2:13" hidden="1">
      <c r="B6943" t="s">
        <v>13477</v>
      </c>
      <c r="C6943" t="s">
        <v>13480</v>
      </c>
      <c r="D6943" t="s">
        <v>180</v>
      </c>
      <c r="E6943" t="s">
        <v>5154</v>
      </c>
      <c r="F6943">
        <v>0.5</v>
      </c>
      <c r="G6943">
        <v>0</v>
      </c>
      <c r="H6943" t="s">
        <v>103</v>
      </c>
      <c r="I6943" t="s">
        <v>102</v>
      </c>
      <c r="J6943" t="s">
        <v>103</v>
      </c>
      <c r="K6943" t="s">
        <v>13479</v>
      </c>
      <c r="L6943" t="s">
        <v>188</v>
      </c>
      <c r="M6943" t="e">
        <f>_xlfn.XLOOKUP(B6943,Sheet1!B:B,Sheet1!C:C)</f>
        <v>#N/A</v>
      </c>
    </row>
    <row r="6944" spans="2:13" hidden="1">
      <c r="B6944" t="s">
        <v>13477</v>
      </c>
      <c r="C6944" t="s">
        <v>13479</v>
      </c>
      <c r="D6944" t="s">
        <v>153</v>
      </c>
      <c r="F6944">
        <v>40</v>
      </c>
      <c r="G6944">
        <v>107763</v>
      </c>
      <c r="H6944" t="s">
        <v>103</v>
      </c>
      <c r="I6944" t="s">
        <v>103</v>
      </c>
      <c r="J6944" t="s">
        <v>103</v>
      </c>
      <c r="K6944" t="s">
        <v>13479</v>
      </c>
      <c r="L6944" t="s">
        <v>188</v>
      </c>
      <c r="M6944" t="e">
        <f>_xlfn.XLOOKUP(B6944,Sheet1!B:B,Sheet1!C:C)</f>
        <v>#N/A</v>
      </c>
    </row>
    <row r="6945" spans="2:13" hidden="1">
      <c r="B6945" t="s">
        <v>13477</v>
      </c>
      <c r="C6945" t="s">
        <v>13481</v>
      </c>
      <c r="D6945" t="s">
        <v>653</v>
      </c>
      <c r="E6945" t="s">
        <v>5070</v>
      </c>
      <c r="F6945">
        <v>0.5</v>
      </c>
      <c r="G6945">
        <v>0</v>
      </c>
      <c r="H6945" t="s">
        <v>102</v>
      </c>
      <c r="I6945" t="s">
        <v>102</v>
      </c>
      <c r="J6945" t="s">
        <v>103</v>
      </c>
      <c r="K6945" t="s">
        <v>13479</v>
      </c>
      <c r="L6945" t="s">
        <v>188</v>
      </c>
      <c r="M6945" t="e">
        <f>_xlfn.XLOOKUP(B6945,Sheet1!B:B,Sheet1!C:C)</f>
        <v>#N/A</v>
      </c>
    </row>
    <row r="6946" spans="2:13" hidden="1">
      <c r="B6946" t="s">
        <v>13477</v>
      </c>
      <c r="C6946" t="s">
        <v>13482</v>
      </c>
      <c r="D6946" t="s">
        <v>180</v>
      </c>
      <c r="E6946" t="s">
        <v>5154</v>
      </c>
      <c r="F6946">
        <v>0.5</v>
      </c>
      <c r="G6946">
        <v>0</v>
      </c>
      <c r="H6946" t="s">
        <v>103</v>
      </c>
      <c r="I6946" t="s">
        <v>102</v>
      </c>
      <c r="J6946" t="s">
        <v>103</v>
      </c>
      <c r="K6946" t="s">
        <v>13479</v>
      </c>
      <c r="L6946" t="s">
        <v>188</v>
      </c>
      <c r="M6946" t="e">
        <f>_xlfn.XLOOKUP(B6946,Sheet1!B:B,Sheet1!C:C)</f>
        <v>#N/A</v>
      </c>
    </row>
    <row r="6947" spans="2:13" hidden="1">
      <c r="B6947" t="s">
        <v>13477</v>
      </c>
      <c r="C6947" t="s">
        <v>13483</v>
      </c>
      <c r="D6947" t="s">
        <v>180</v>
      </c>
      <c r="E6947" t="s">
        <v>5154</v>
      </c>
      <c r="F6947">
        <v>0.5</v>
      </c>
      <c r="G6947">
        <v>0</v>
      </c>
      <c r="H6947" t="s">
        <v>103</v>
      </c>
      <c r="I6947" t="s">
        <v>102</v>
      </c>
      <c r="J6947" t="s">
        <v>103</v>
      </c>
      <c r="K6947" t="s">
        <v>13479</v>
      </c>
      <c r="L6947" t="s">
        <v>188</v>
      </c>
      <c r="M6947" t="e">
        <f>_xlfn.XLOOKUP(B6947,Sheet1!B:B,Sheet1!C:C)</f>
        <v>#N/A</v>
      </c>
    </row>
    <row r="6948" spans="2:13" hidden="1">
      <c r="B6948" t="s">
        <v>13477</v>
      </c>
      <c r="C6948" t="s">
        <v>13484</v>
      </c>
      <c r="D6948" t="s">
        <v>180</v>
      </c>
      <c r="E6948" t="s">
        <v>5154</v>
      </c>
      <c r="F6948">
        <v>0.5</v>
      </c>
      <c r="G6948">
        <v>0</v>
      </c>
      <c r="H6948" t="s">
        <v>103</v>
      </c>
      <c r="I6948" t="s">
        <v>102</v>
      </c>
      <c r="J6948" t="s">
        <v>103</v>
      </c>
      <c r="K6948" t="s">
        <v>13479</v>
      </c>
      <c r="L6948" t="s">
        <v>188</v>
      </c>
      <c r="M6948" t="e">
        <f>_xlfn.XLOOKUP(B6948,Sheet1!B:B,Sheet1!C:C)</f>
        <v>#N/A</v>
      </c>
    </row>
    <row r="6949" spans="2:13" hidden="1">
      <c r="B6949" t="s">
        <v>13477</v>
      </c>
      <c r="C6949" t="s">
        <v>13485</v>
      </c>
      <c r="D6949" t="s">
        <v>180</v>
      </c>
      <c r="E6949" t="s">
        <v>5154</v>
      </c>
      <c r="F6949">
        <v>0.5</v>
      </c>
      <c r="G6949">
        <v>0</v>
      </c>
      <c r="H6949" t="s">
        <v>103</v>
      </c>
      <c r="I6949" t="s">
        <v>102</v>
      </c>
      <c r="J6949" t="s">
        <v>103</v>
      </c>
      <c r="K6949" t="s">
        <v>13479</v>
      </c>
      <c r="L6949" t="s">
        <v>188</v>
      </c>
      <c r="M6949" t="e">
        <f>_xlfn.XLOOKUP(B6949,Sheet1!B:B,Sheet1!C:C)</f>
        <v>#N/A</v>
      </c>
    </row>
    <row r="6950" spans="2:13" hidden="1">
      <c r="B6950" t="s">
        <v>13477</v>
      </c>
      <c r="C6950" t="s">
        <v>13486</v>
      </c>
      <c r="D6950" t="s">
        <v>180</v>
      </c>
      <c r="E6950" t="s">
        <v>5154</v>
      </c>
      <c r="F6950">
        <v>0.5</v>
      </c>
      <c r="G6950">
        <v>0</v>
      </c>
      <c r="H6950" t="s">
        <v>103</v>
      </c>
      <c r="I6950" t="s">
        <v>102</v>
      </c>
      <c r="J6950" t="s">
        <v>103</v>
      </c>
      <c r="K6950" t="s">
        <v>13479</v>
      </c>
      <c r="L6950" t="s">
        <v>188</v>
      </c>
      <c r="M6950" t="e">
        <f>_xlfn.XLOOKUP(B6950,Sheet1!B:B,Sheet1!C:C)</f>
        <v>#N/A</v>
      </c>
    </row>
    <row r="6951" spans="2:13" hidden="1">
      <c r="B6951" t="s">
        <v>13477</v>
      </c>
      <c r="C6951" t="s">
        <v>13487</v>
      </c>
      <c r="D6951" t="s">
        <v>180</v>
      </c>
      <c r="E6951" t="s">
        <v>5154</v>
      </c>
      <c r="F6951">
        <v>0.5</v>
      </c>
      <c r="G6951">
        <v>0</v>
      </c>
      <c r="H6951" t="s">
        <v>103</v>
      </c>
      <c r="I6951" t="s">
        <v>102</v>
      </c>
      <c r="J6951" t="s">
        <v>103</v>
      </c>
      <c r="K6951" t="s">
        <v>13479</v>
      </c>
      <c r="L6951" t="s">
        <v>188</v>
      </c>
      <c r="M6951" t="e">
        <f>_xlfn.XLOOKUP(B6951,Sheet1!B:B,Sheet1!C:C)</f>
        <v>#N/A</v>
      </c>
    </row>
    <row r="6952" spans="2:13" hidden="1">
      <c r="B6952" t="s">
        <v>13477</v>
      </c>
      <c r="C6952" t="s">
        <v>10667</v>
      </c>
      <c r="D6952" t="s">
        <v>267</v>
      </c>
      <c r="E6952" t="s">
        <v>5070</v>
      </c>
      <c r="F6952">
        <v>0.5</v>
      </c>
      <c r="G6952">
        <v>0</v>
      </c>
      <c r="H6952" t="s">
        <v>102</v>
      </c>
      <c r="I6952" t="s">
        <v>102</v>
      </c>
      <c r="J6952" t="s">
        <v>103</v>
      </c>
      <c r="K6952" t="s">
        <v>13479</v>
      </c>
      <c r="L6952" t="s">
        <v>188</v>
      </c>
      <c r="M6952" t="e">
        <f>_xlfn.XLOOKUP(B6952,Sheet1!B:B,Sheet1!C:C)</f>
        <v>#N/A</v>
      </c>
    </row>
    <row r="6953" spans="2:13" hidden="1">
      <c r="B6953" t="s">
        <v>13477</v>
      </c>
      <c r="C6953" t="s">
        <v>13488</v>
      </c>
      <c r="D6953" t="s">
        <v>180</v>
      </c>
      <c r="E6953" t="s">
        <v>5154</v>
      </c>
      <c r="F6953">
        <v>0.5</v>
      </c>
      <c r="G6953">
        <v>0</v>
      </c>
      <c r="H6953" t="s">
        <v>103</v>
      </c>
      <c r="I6953" t="s">
        <v>102</v>
      </c>
      <c r="J6953" t="s">
        <v>103</v>
      </c>
      <c r="K6953" t="s">
        <v>13479</v>
      </c>
      <c r="L6953" t="s">
        <v>188</v>
      </c>
      <c r="M6953" t="e">
        <f>_xlfn.XLOOKUP(B6953,Sheet1!B:B,Sheet1!C:C)</f>
        <v>#N/A</v>
      </c>
    </row>
    <row r="6954" spans="2:13" hidden="1">
      <c r="B6954" t="s">
        <v>13477</v>
      </c>
      <c r="C6954" t="s">
        <v>13489</v>
      </c>
      <c r="D6954" t="s">
        <v>180</v>
      </c>
      <c r="E6954" t="s">
        <v>5154</v>
      </c>
      <c r="F6954">
        <v>0.5</v>
      </c>
      <c r="G6954">
        <v>0</v>
      </c>
      <c r="H6954" t="s">
        <v>103</v>
      </c>
      <c r="I6954" t="s">
        <v>102</v>
      </c>
      <c r="J6954" t="s">
        <v>103</v>
      </c>
      <c r="K6954" t="s">
        <v>13479</v>
      </c>
      <c r="L6954" t="s">
        <v>188</v>
      </c>
      <c r="M6954" t="e">
        <f>_xlfn.XLOOKUP(B6954,Sheet1!B:B,Sheet1!C:C)</f>
        <v>#N/A</v>
      </c>
    </row>
    <row r="6955" spans="2:13" hidden="1">
      <c r="B6955" t="s">
        <v>13477</v>
      </c>
      <c r="C6955" t="s">
        <v>13490</v>
      </c>
      <c r="D6955" t="s">
        <v>5224</v>
      </c>
      <c r="E6955" t="s">
        <v>5070</v>
      </c>
      <c r="F6955">
        <v>0.5</v>
      </c>
      <c r="G6955">
        <v>0</v>
      </c>
      <c r="H6955" t="s">
        <v>102</v>
      </c>
      <c r="I6955" t="s">
        <v>102</v>
      </c>
      <c r="J6955" t="s">
        <v>103</v>
      </c>
      <c r="K6955" t="s">
        <v>13479</v>
      </c>
      <c r="L6955" t="s">
        <v>188</v>
      </c>
      <c r="M6955" t="e">
        <f>_xlfn.XLOOKUP(B6955,Sheet1!B:B,Sheet1!C:C)</f>
        <v>#N/A</v>
      </c>
    </row>
    <row r="6956" spans="2:13" hidden="1">
      <c r="B6956" t="s">
        <v>13477</v>
      </c>
      <c r="C6956" t="s">
        <v>13491</v>
      </c>
      <c r="D6956" t="s">
        <v>180</v>
      </c>
      <c r="E6956" t="s">
        <v>5154</v>
      </c>
      <c r="F6956">
        <v>0.5</v>
      </c>
      <c r="G6956">
        <v>0</v>
      </c>
      <c r="H6956" t="s">
        <v>103</v>
      </c>
      <c r="I6956" t="s">
        <v>102</v>
      </c>
      <c r="J6956" t="s">
        <v>103</v>
      </c>
      <c r="K6956" t="s">
        <v>13479</v>
      </c>
      <c r="L6956" t="s">
        <v>188</v>
      </c>
      <c r="M6956" t="e">
        <f>_xlfn.XLOOKUP(B6956,Sheet1!B:B,Sheet1!C:C)</f>
        <v>#N/A</v>
      </c>
    </row>
    <row r="6957" spans="2:13" hidden="1">
      <c r="B6957" t="s">
        <v>13477</v>
      </c>
      <c r="C6957" t="s">
        <v>13492</v>
      </c>
      <c r="D6957" t="s">
        <v>180</v>
      </c>
      <c r="E6957" t="s">
        <v>5154</v>
      </c>
      <c r="F6957">
        <v>0.5</v>
      </c>
      <c r="G6957">
        <v>0</v>
      </c>
      <c r="H6957" t="s">
        <v>103</v>
      </c>
      <c r="I6957" t="s">
        <v>102</v>
      </c>
      <c r="J6957" t="s">
        <v>103</v>
      </c>
      <c r="K6957" t="s">
        <v>13479</v>
      </c>
      <c r="L6957" t="s">
        <v>188</v>
      </c>
      <c r="M6957" t="e">
        <f>_xlfn.XLOOKUP(B6957,Sheet1!B:B,Sheet1!C:C)</f>
        <v>#N/A</v>
      </c>
    </row>
    <row r="6958" spans="2:13" hidden="1">
      <c r="B6958" t="s">
        <v>13477</v>
      </c>
      <c r="C6958" t="s">
        <v>13493</v>
      </c>
      <c r="D6958" t="s">
        <v>180</v>
      </c>
      <c r="E6958" t="s">
        <v>5154</v>
      </c>
      <c r="F6958">
        <v>0.5</v>
      </c>
      <c r="G6958">
        <v>0</v>
      </c>
      <c r="H6958" t="s">
        <v>103</v>
      </c>
      <c r="I6958" t="s">
        <v>102</v>
      </c>
      <c r="J6958" t="s">
        <v>103</v>
      </c>
      <c r="K6958" t="s">
        <v>13479</v>
      </c>
      <c r="L6958" t="s">
        <v>188</v>
      </c>
      <c r="M6958" t="e">
        <f>_xlfn.XLOOKUP(B6958,Sheet1!B:B,Sheet1!C:C)</f>
        <v>#N/A</v>
      </c>
    </row>
    <row r="6959" spans="2:13" hidden="1">
      <c r="B6959" t="s">
        <v>13477</v>
      </c>
      <c r="C6959" t="s">
        <v>13494</v>
      </c>
      <c r="D6959" t="s">
        <v>180</v>
      </c>
      <c r="E6959" t="s">
        <v>5154</v>
      </c>
      <c r="F6959">
        <v>0.5</v>
      </c>
      <c r="G6959">
        <v>0</v>
      </c>
      <c r="H6959" t="s">
        <v>103</v>
      </c>
      <c r="I6959" t="s">
        <v>102</v>
      </c>
      <c r="J6959" t="s">
        <v>103</v>
      </c>
      <c r="K6959" t="s">
        <v>13479</v>
      </c>
      <c r="L6959" t="s">
        <v>188</v>
      </c>
      <c r="M6959" t="e">
        <f>_xlfn.XLOOKUP(B6959,Sheet1!B:B,Sheet1!C:C)</f>
        <v>#N/A</v>
      </c>
    </row>
    <row r="6960" spans="2:13" hidden="1">
      <c r="B6960" t="s">
        <v>13477</v>
      </c>
      <c r="C6960" t="s">
        <v>13495</v>
      </c>
      <c r="D6960" t="s">
        <v>180</v>
      </c>
      <c r="E6960" t="s">
        <v>5154</v>
      </c>
      <c r="F6960">
        <v>0.5</v>
      </c>
      <c r="G6960">
        <v>0</v>
      </c>
      <c r="H6960" t="s">
        <v>103</v>
      </c>
      <c r="I6960" t="s">
        <v>102</v>
      </c>
      <c r="J6960" t="s">
        <v>103</v>
      </c>
      <c r="K6960" t="s">
        <v>13479</v>
      </c>
      <c r="L6960" t="s">
        <v>188</v>
      </c>
      <c r="M6960" t="e">
        <f>_xlfn.XLOOKUP(B6960,Sheet1!B:B,Sheet1!C:C)</f>
        <v>#N/A</v>
      </c>
    </row>
    <row r="6961" spans="2:13" hidden="1">
      <c r="B6961" t="s">
        <v>13477</v>
      </c>
      <c r="C6961" t="s">
        <v>13496</v>
      </c>
      <c r="D6961" t="s">
        <v>180</v>
      </c>
      <c r="E6961" t="s">
        <v>5154</v>
      </c>
      <c r="F6961">
        <v>0.5</v>
      </c>
      <c r="G6961">
        <v>0</v>
      </c>
      <c r="H6961" t="s">
        <v>103</v>
      </c>
      <c r="I6961" t="s">
        <v>102</v>
      </c>
      <c r="J6961" t="s">
        <v>103</v>
      </c>
      <c r="K6961" t="s">
        <v>13479</v>
      </c>
      <c r="L6961" t="s">
        <v>188</v>
      </c>
      <c r="M6961" t="e">
        <f>_xlfn.XLOOKUP(B6961,Sheet1!B:B,Sheet1!C:C)</f>
        <v>#N/A</v>
      </c>
    </row>
    <row r="6962" spans="2:13" hidden="1">
      <c r="B6962" t="s">
        <v>13477</v>
      </c>
      <c r="C6962" t="s">
        <v>13497</v>
      </c>
      <c r="D6962" t="s">
        <v>315</v>
      </c>
      <c r="E6962" t="s">
        <v>5070</v>
      </c>
      <c r="F6962">
        <v>0.5</v>
      </c>
      <c r="G6962">
        <v>0</v>
      </c>
      <c r="H6962" t="s">
        <v>102</v>
      </c>
      <c r="I6962" t="s">
        <v>102</v>
      </c>
      <c r="J6962" t="s">
        <v>103</v>
      </c>
      <c r="K6962" t="s">
        <v>13479</v>
      </c>
      <c r="L6962" t="s">
        <v>188</v>
      </c>
      <c r="M6962" t="e">
        <f>_xlfn.XLOOKUP(B6962,Sheet1!B:B,Sheet1!C:C)</f>
        <v>#N/A</v>
      </c>
    </row>
    <row r="6963" spans="2:13" hidden="1">
      <c r="B6963" t="s">
        <v>13477</v>
      </c>
      <c r="C6963" t="s">
        <v>13498</v>
      </c>
      <c r="D6963" t="s">
        <v>180</v>
      </c>
      <c r="E6963" t="s">
        <v>5154</v>
      </c>
      <c r="F6963">
        <v>0.5</v>
      </c>
      <c r="G6963">
        <v>0</v>
      </c>
      <c r="H6963" t="s">
        <v>103</v>
      </c>
      <c r="I6963" t="s">
        <v>102</v>
      </c>
      <c r="J6963" t="s">
        <v>103</v>
      </c>
      <c r="K6963" t="s">
        <v>13479</v>
      </c>
      <c r="L6963" t="s">
        <v>188</v>
      </c>
      <c r="M6963" t="e">
        <f>_xlfn.XLOOKUP(B6963,Sheet1!B:B,Sheet1!C:C)</f>
        <v>#N/A</v>
      </c>
    </row>
    <row r="6964" spans="2:13" hidden="1">
      <c r="B6964" t="s">
        <v>13477</v>
      </c>
      <c r="C6964" t="s">
        <v>13499</v>
      </c>
      <c r="D6964" t="s">
        <v>180</v>
      </c>
      <c r="E6964" t="s">
        <v>5154</v>
      </c>
      <c r="F6964">
        <v>0.5</v>
      </c>
      <c r="G6964">
        <v>0</v>
      </c>
      <c r="H6964" t="s">
        <v>103</v>
      </c>
      <c r="I6964" t="s">
        <v>102</v>
      </c>
      <c r="J6964" t="s">
        <v>103</v>
      </c>
      <c r="K6964" t="s">
        <v>13479</v>
      </c>
      <c r="L6964" t="s">
        <v>188</v>
      </c>
      <c r="M6964" t="e">
        <f>_xlfn.XLOOKUP(B6964,Sheet1!B:B,Sheet1!C:C)</f>
        <v>#N/A</v>
      </c>
    </row>
    <row r="6965" spans="2:13" hidden="1">
      <c r="B6965" t="s">
        <v>13500</v>
      </c>
      <c r="C6965" t="s">
        <v>13501</v>
      </c>
      <c r="D6965" t="s">
        <v>180</v>
      </c>
      <c r="E6965" t="s">
        <v>5154</v>
      </c>
      <c r="F6965">
        <v>15</v>
      </c>
      <c r="G6965">
        <v>0</v>
      </c>
      <c r="H6965" t="s">
        <v>103</v>
      </c>
      <c r="I6965" t="s">
        <v>102</v>
      </c>
      <c r="J6965" t="s">
        <v>103</v>
      </c>
      <c r="K6965" t="s">
        <v>13502</v>
      </c>
      <c r="L6965" t="s">
        <v>315</v>
      </c>
      <c r="M6965" t="e">
        <f>_xlfn.XLOOKUP(B6965,Sheet1!B:B,Sheet1!C:C)</f>
        <v>#N/A</v>
      </c>
    </row>
    <row r="6966" spans="2:13" hidden="1">
      <c r="B6966" t="s">
        <v>13500</v>
      </c>
      <c r="C6966" t="s">
        <v>13503</v>
      </c>
      <c r="D6966" t="s">
        <v>653</v>
      </c>
      <c r="E6966" t="s">
        <v>5070</v>
      </c>
      <c r="F6966">
        <v>15</v>
      </c>
      <c r="G6966">
        <v>0</v>
      </c>
      <c r="H6966" t="s">
        <v>102</v>
      </c>
      <c r="I6966" t="s">
        <v>102</v>
      </c>
      <c r="J6966" t="s">
        <v>103</v>
      </c>
      <c r="K6966" t="s">
        <v>13502</v>
      </c>
      <c r="L6966" t="s">
        <v>315</v>
      </c>
      <c r="M6966" t="e">
        <f>_xlfn.XLOOKUP(B6966,Sheet1!B:B,Sheet1!C:C)</f>
        <v>#N/A</v>
      </c>
    </row>
    <row r="6967" spans="2:13" hidden="1">
      <c r="B6967" t="s">
        <v>13500</v>
      </c>
      <c r="C6967" t="s">
        <v>13504</v>
      </c>
      <c r="D6967" t="s">
        <v>13505</v>
      </c>
      <c r="E6967" t="s">
        <v>5073</v>
      </c>
      <c r="F6967">
        <v>10</v>
      </c>
      <c r="G6967">
        <v>13558</v>
      </c>
      <c r="H6967" t="s">
        <v>102</v>
      </c>
      <c r="I6967" t="s">
        <v>103</v>
      </c>
      <c r="J6967" t="s">
        <v>103</v>
      </c>
      <c r="K6967" t="s">
        <v>13502</v>
      </c>
      <c r="L6967" t="s">
        <v>315</v>
      </c>
      <c r="M6967" t="e">
        <f>_xlfn.XLOOKUP(B6967,Sheet1!B:B,Sheet1!C:C)</f>
        <v>#N/A</v>
      </c>
    </row>
    <row r="6968" spans="2:13" hidden="1">
      <c r="B6968" t="s">
        <v>13500</v>
      </c>
      <c r="C6968" t="s">
        <v>13506</v>
      </c>
      <c r="D6968" t="s">
        <v>180</v>
      </c>
      <c r="E6968" t="s">
        <v>5154</v>
      </c>
      <c r="F6968">
        <v>15</v>
      </c>
      <c r="G6968">
        <v>0</v>
      </c>
      <c r="H6968" t="s">
        <v>103</v>
      </c>
      <c r="I6968" t="s">
        <v>102</v>
      </c>
      <c r="J6968" t="s">
        <v>103</v>
      </c>
      <c r="K6968" t="s">
        <v>13502</v>
      </c>
      <c r="L6968" t="s">
        <v>315</v>
      </c>
      <c r="M6968" t="e">
        <f>_xlfn.XLOOKUP(B6968,Sheet1!B:B,Sheet1!C:C)</f>
        <v>#N/A</v>
      </c>
    </row>
    <row r="6969" spans="2:13" hidden="1">
      <c r="B6969" t="s">
        <v>13500</v>
      </c>
      <c r="C6969" t="s">
        <v>13507</v>
      </c>
      <c r="D6969" t="s">
        <v>180</v>
      </c>
      <c r="E6969" t="s">
        <v>5154</v>
      </c>
      <c r="F6969">
        <v>15</v>
      </c>
      <c r="G6969">
        <v>0</v>
      </c>
      <c r="H6969" t="s">
        <v>103</v>
      </c>
      <c r="I6969" t="s">
        <v>102</v>
      </c>
      <c r="J6969" t="s">
        <v>103</v>
      </c>
      <c r="K6969" t="s">
        <v>13502</v>
      </c>
      <c r="L6969" t="s">
        <v>315</v>
      </c>
      <c r="M6969" t="e">
        <f>_xlfn.XLOOKUP(B6969,Sheet1!B:B,Sheet1!C:C)</f>
        <v>#N/A</v>
      </c>
    </row>
    <row r="6970" spans="2:13" hidden="1">
      <c r="B6970" t="s">
        <v>13500</v>
      </c>
      <c r="C6970" t="s">
        <v>13508</v>
      </c>
      <c r="D6970" t="s">
        <v>267</v>
      </c>
      <c r="E6970" t="s">
        <v>5070</v>
      </c>
      <c r="F6970">
        <v>15</v>
      </c>
      <c r="G6970">
        <v>0</v>
      </c>
      <c r="H6970" t="s">
        <v>102</v>
      </c>
      <c r="I6970" t="s">
        <v>102</v>
      </c>
      <c r="J6970" t="s">
        <v>103</v>
      </c>
      <c r="K6970" t="s">
        <v>13502</v>
      </c>
      <c r="L6970" t="s">
        <v>315</v>
      </c>
      <c r="M6970" t="e">
        <f>_xlfn.XLOOKUP(B6970,Sheet1!B:B,Sheet1!C:C)</f>
        <v>#N/A</v>
      </c>
    </row>
    <row r="6971" spans="2:13" hidden="1">
      <c r="B6971" t="s">
        <v>13500</v>
      </c>
      <c r="C6971" t="s">
        <v>13509</v>
      </c>
      <c r="D6971" t="s">
        <v>5224</v>
      </c>
      <c r="E6971" t="s">
        <v>5070</v>
      </c>
      <c r="F6971">
        <v>15</v>
      </c>
      <c r="G6971">
        <v>0</v>
      </c>
      <c r="H6971" t="s">
        <v>102</v>
      </c>
      <c r="I6971" t="s">
        <v>102</v>
      </c>
      <c r="J6971" t="s">
        <v>103</v>
      </c>
      <c r="K6971" t="s">
        <v>13502</v>
      </c>
      <c r="L6971" t="s">
        <v>315</v>
      </c>
      <c r="M6971" t="e">
        <f>_xlfn.XLOOKUP(B6971,Sheet1!B:B,Sheet1!C:C)</f>
        <v>#N/A</v>
      </c>
    </row>
    <row r="6972" spans="2:13" hidden="1">
      <c r="B6972" t="s">
        <v>13500</v>
      </c>
      <c r="C6972" t="s">
        <v>13510</v>
      </c>
      <c r="D6972" t="s">
        <v>13505</v>
      </c>
      <c r="E6972" t="s">
        <v>5073</v>
      </c>
      <c r="F6972">
        <v>4.38</v>
      </c>
      <c r="G6972">
        <v>14715</v>
      </c>
      <c r="H6972" t="s">
        <v>102</v>
      </c>
      <c r="I6972" t="s">
        <v>103</v>
      </c>
      <c r="J6972" t="s">
        <v>103</v>
      </c>
      <c r="K6972" t="s">
        <v>13502</v>
      </c>
      <c r="L6972" t="s">
        <v>315</v>
      </c>
      <c r="M6972" t="e">
        <f>_xlfn.XLOOKUP(B6972,Sheet1!B:B,Sheet1!C:C)</f>
        <v>#N/A</v>
      </c>
    </row>
    <row r="6973" spans="2:13" hidden="1">
      <c r="B6973" t="s">
        <v>13500</v>
      </c>
      <c r="C6973" t="s">
        <v>13511</v>
      </c>
      <c r="D6973" t="s">
        <v>5224</v>
      </c>
      <c r="E6973" t="s">
        <v>5154</v>
      </c>
      <c r="F6973">
        <v>15</v>
      </c>
      <c r="G6973">
        <v>0</v>
      </c>
      <c r="H6973" t="s">
        <v>103</v>
      </c>
      <c r="I6973" t="s">
        <v>102</v>
      </c>
      <c r="J6973" t="s">
        <v>103</v>
      </c>
      <c r="K6973" t="s">
        <v>13502</v>
      </c>
      <c r="L6973" t="s">
        <v>315</v>
      </c>
      <c r="M6973" t="e">
        <f>_xlfn.XLOOKUP(B6973,Sheet1!B:B,Sheet1!C:C)</f>
        <v>#N/A</v>
      </c>
    </row>
    <row r="6974" spans="2:13" hidden="1">
      <c r="B6974" t="s">
        <v>13500</v>
      </c>
      <c r="C6974" t="s">
        <v>13512</v>
      </c>
      <c r="D6974" t="s">
        <v>226</v>
      </c>
      <c r="E6974" t="s">
        <v>5154</v>
      </c>
      <c r="F6974">
        <v>15</v>
      </c>
      <c r="G6974">
        <v>0</v>
      </c>
      <c r="H6974" t="s">
        <v>103</v>
      </c>
      <c r="I6974" t="s">
        <v>102</v>
      </c>
      <c r="J6974" t="s">
        <v>103</v>
      </c>
      <c r="K6974" t="s">
        <v>13502</v>
      </c>
      <c r="L6974" t="s">
        <v>315</v>
      </c>
      <c r="M6974" t="e">
        <f>_xlfn.XLOOKUP(B6974,Sheet1!B:B,Sheet1!C:C)</f>
        <v>#N/A</v>
      </c>
    </row>
    <row r="6975" spans="2:13" hidden="1">
      <c r="B6975" t="s">
        <v>13500</v>
      </c>
      <c r="C6975" t="s">
        <v>13502</v>
      </c>
      <c r="D6975" t="s">
        <v>315</v>
      </c>
      <c r="E6975" t="s">
        <v>5070</v>
      </c>
      <c r="F6975">
        <v>16</v>
      </c>
      <c r="G6975">
        <v>0</v>
      </c>
      <c r="H6975" t="s">
        <v>102</v>
      </c>
      <c r="I6975" t="s">
        <v>102</v>
      </c>
      <c r="J6975" t="s">
        <v>103</v>
      </c>
      <c r="K6975" t="s">
        <v>13502</v>
      </c>
      <c r="L6975" t="s">
        <v>315</v>
      </c>
      <c r="M6975" t="e">
        <f>_xlfn.XLOOKUP(B6975,Sheet1!B:B,Sheet1!C:C)</f>
        <v>#N/A</v>
      </c>
    </row>
    <row r="6976" spans="2:13" hidden="1">
      <c r="B6976" t="s">
        <v>13500</v>
      </c>
      <c r="C6976" t="s">
        <v>13513</v>
      </c>
      <c r="D6976" t="s">
        <v>267</v>
      </c>
      <c r="E6976" t="s">
        <v>5154</v>
      </c>
      <c r="F6976">
        <v>5</v>
      </c>
      <c r="G6976">
        <v>0</v>
      </c>
      <c r="H6976" t="s">
        <v>103</v>
      </c>
      <c r="I6976" t="s">
        <v>102</v>
      </c>
      <c r="J6976" t="s">
        <v>103</v>
      </c>
      <c r="K6976" t="s">
        <v>13502</v>
      </c>
      <c r="L6976" t="s">
        <v>315</v>
      </c>
      <c r="M6976" t="e">
        <f>_xlfn.XLOOKUP(B6976,Sheet1!B:B,Sheet1!C:C)</f>
        <v>#N/A</v>
      </c>
    </row>
    <row r="6977" spans="2:13" hidden="1">
      <c r="B6977" t="s">
        <v>13500</v>
      </c>
      <c r="C6977" t="s">
        <v>13514</v>
      </c>
      <c r="D6977" t="s">
        <v>195</v>
      </c>
      <c r="E6977" t="s">
        <v>5073</v>
      </c>
      <c r="F6977">
        <v>40</v>
      </c>
      <c r="G6977">
        <v>106975</v>
      </c>
      <c r="H6977" t="s">
        <v>102</v>
      </c>
      <c r="I6977" t="s">
        <v>103</v>
      </c>
      <c r="J6977" t="s">
        <v>103</v>
      </c>
      <c r="K6977" t="s">
        <v>13502</v>
      </c>
      <c r="L6977" t="s">
        <v>315</v>
      </c>
      <c r="M6977" t="e">
        <f>_xlfn.XLOOKUP(B6977,Sheet1!B:B,Sheet1!C:C)</f>
        <v>#N/A</v>
      </c>
    </row>
    <row r="6978" spans="2:13" hidden="1">
      <c r="B6978" t="s">
        <v>13515</v>
      </c>
      <c r="C6978" t="s">
        <v>13516</v>
      </c>
      <c r="D6978" t="s">
        <v>5532</v>
      </c>
      <c r="E6978" t="s">
        <v>5070</v>
      </c>
      <c r="F6978">
        <v>2</v>
      </c>
      <c r="G6978">
        <v>0</v>
      </c>
      <c r="H6978" t="s">
        <v>102</v>
      </c>
      <c r="I6978" t="s">
        <v>102</v>
      </c>
      <c r="J6978" t="s">
        <v>103</v>
      </c>
      <c r="K6978" t="s">
        <v>13517</v>
      </c>
      <c r="L6978" t="s">
        <v>195</v>
      </c>
      <c r="M6978" t="e">
        <f>_xlfn.XLOOKUP(B6978,Sheet1!B:B,Sheet1!C:C)</f>
        <v>#N/A</v>
      </c>
    </row>
    <row r="6979" spans="2:13" hidden="1">
      <c r="B6979" t="s">
        <v>13515</v>
      </c>
      <c r="C6979" t="s">
        <v>13518</v>
      </c>
      <c r="D6979" t="s">
        <v>267</v>
      </c>
      <c r="E6979" t="s">
        <v>5070</v>
      </c>
      <c r="F6979">
        <v>2</v>
      </c>
      <c r="G6979">
        <v>0</v>
      </c>
      <c r="H6979" t="s">
        <v>102</v>
      </c>
      <c r="I6979" t="s">
        <v>102</v>
      </c>
      <c r="J6979" t="s">
        <v>103</v>
      </c>
      <c r="K6979" t="s">
        <v>13517</v>
      </c>
      <c r="L6979" t="s">
        <v>195</v>
      </c>
      <c r="M6979" t="e">
        <f>_xlfn.XLOOKUP(B6979,Sheet1!B:B,Sheet1!C:C)</f>
        <v>#N/A</v>
      </c>
    </row>
    <row r="6980" spans="2:13" hidden="1">
      <c r="B6980" t="s">
        <v>13515</v>
      </c>
      <c r="C6980" t="s">
        <v>13519</v>
      </c>
      <c r="D6980" t="s">
        <v>13520</v>
      </c>
      <c r="E6980" t="s">
        <v>5154</v>
      </c>
      <c r="F6980">
        <v>2</v>
      </c>
      <c r="G6980">
        <v>0</v>
      </c>
      <c r="H6980" t="s">
        <v>103</v>
      </c>
      <c r="I6980" t="s">
        <v>102</v>
      </c>
      <c r="J6980" t="s">
        <v>103</v>
      </c>
      <c r="K6980" t="s">
        <v>13517</v>
      </c>
      <c r="L6980" t="s">
        <v>195</v>
      </c>
      <c r="M6980" t="e">
        <f>_xlfn.XLOOKUP(B6980,Sheet1!B:B,Sheet1!C:C)</f>
        <v>#N/A</v>
      </c>
    </row>
    <row r="6981" spans="2:13" hidden="1">
      <c r="B6981" t="s">
        <v>13515</v>
      </c>
      <c r="C6981" t="s">
        <v>13521</v>
      </c>
      <c r="D6981" t="s">
        <v>13520</v>
      </c>
      <c r="E6981" t="s">
        <v>5154</v>
      </c>
      <c r="F6981">
        <v>2</v>
      </c>
      <c r="G6981">
        <v>0</v>
      </c>
      <c r="H6981" t="s">
        <v>103</v>
      </c>
      <c r="I6981" t="s">
        <v>102</v>
      </c>
      <c r="J6981" t="s">
        <v>103</v>
      </c>
      <c r="K6981" t="s">
        <v>13517</v>
      </c>
      <c r="L6981" t="s">
        <v>195</v>
      </c>
      <c r="M6981" t="e">
        <f>_xlfn.XLOOKUP(B6981,Sheet1!B:B,Sheet1!C:C)</f>
        <v>#N/A</v>
      </c>
    </row>
    <row r="6982" spans="2:13" hidden="1">
      <c r="B6982" t="s">
        <v>13515</v>
      </c>
      <c r="C6982" t="s">
        <v>13522</v>
      </c>
      <c r="D6982" t="s">
        <v>5224</v>
      </c>
      <c r="E6982" t="s">
        <v>5070</v>
      </c>
      <c r="F6982">
        <v>2</v>
      </c>
      <c r="G6982">
        <v>0</v>
      </c>
      <c r="H6982" t="s">
        <v>102</v>
      </c>
      <c r="I6982" t="s">
        <v>102</v>
      </c>
      <c r="J6982" t="s">
        <v>103</v>
      </c>
      <c r="K6982" t="s">
        <v>13517</v>
      </c>
      <c r="L6982" t="s">
        <v>195</v>
      </c>
      <c r="M6982" t="e">
        <f>_xlfn.XLOOKUP(B6982,Sheet1!B:B,Sheet1!C:C)</f>
        <v>#N/A</v>
      </c>
    </row>
    <row r="6983" spans="2:13" hidden="1">
      <c r="B6983" t="s">
        <v>13515</v>
      </c>
      <c r="C6983" t="s">
        <v>13523</v>
      </c>
      <c r="D6983" t="s">
        <v>13520</v>
      </c>
      <c r="E6983" t="s">
        <v>5154</v>
      </c>
      <c r="F6983">
        <v>2</v>
      </c>
      <c r="G6983">
        <v>0</v>
      </c>
      <c r="H6983" t="s">
        <v>103</v>
      </c>
      <c r="I6983" t="s">
        <v>102</v>
      </c>
      <c r="J6983" t="s">
        <v>103</v>
      </c>
      <c r="K6983" t="s">
        <v>13517</v>
      </c>
      <c r="L6983" t="s">
        <v>195</v>
      </c>
      <c r="M6983" t="e">
        <f>_xlfn.XLOOKUP(B6983,Sheet1!B:B,Sheet1!C:C)</f>
        <v>#N/A</v>
      </c>
    </row>
    <row r="6984" spans="2:13" hidden="1">
      <c r="B6984" t="s">
        <v>13515</v>
      </c>
      <c r="C6984" t="s">
        <v>13524</v>
      </c>
      <c r="D6984" t="s">
        <v>13520</v>
      </c>
      <c r="E6984" t="s">
        <v>5154</v>
      </c>
      <c r="F6984">
        <v>2</v>
      </c>
      <c r="G6984">
        <v>0</v>
      </c>
      <c r="H6984" t="s">
        <v>103</v>
      </c>
      <c r="I6984" t="s">
        <v>102</v>
      </c>
      <c r="J6984" t="s">
        <v>103</v>
      </c>
      <c r="K6984" t="s">
        <v>13517</v>
      </c>
      <c r="L6984" t="s">
        <v>195</v>
      </c>
      <c r="M6984" t="e">
        <f>_xlfn.XLOOKUP(B6984,Sheet1!B:B,Sheet1!C:C)</f>
        <v>#N/A</v>
      </c>
    </row>
    <row r="6985" spans="2:13" hidden="1">
      <c r="B6985" t="s">
        <v>13515</v>
      </c>
      <c r="C6985" t="s">
        <v>13525</v>
      </c>
      <c r="D6985" t="s">
        <v>562</v>
      </c>
      <c r="E6985" t="s">
        <v>5070</v>
      </c>
      <c r="F6985">
        <v>2</v>
      </c>
      <c r="G6985">
        <v>0</v>
      </c>
      <c r="H6985" t="s">
        <v>102</v>
      </c>
      <c r="I6985" t="s">
        <v>102</v>
      </c>
      <c r="J6985" t="s">
        <v>103</v>
      </c>
      <c r="K6985" t="s">
        <v>13517</v>
      </c>
      <c r="L6985" t="s">
        <v>195</v>
      </c>
      <c r="M6985" t="e">
        <f>_xlfn.XLOOKUP(B6985,Sheet1!B:B,Sheet1!C:C)</f>
        <v>#N/A</v>
      </c>
    </row>
    <row r="6986" spans="2:13" hidden="1">
      <c r="B6986" t="s">
        <v>13515</v>
      </c>
      <c r="C6986" t="s">
        <v>13517</v>
      </c>
      <c r="D6986" t="s">
        <v>195</v>
      </c>
      <c r="E6986" t="s">
        <v>5070</v>
      </c>
      <c r="F6986">
        <v>40</v>
      </c>
      <c r="G6986">
        <v>177700</v>
      </c>
      <c r="H6986" t="s">
        <v>102</v>
      </c>
      <c r="I6986" t="s">
        <v>102</v>
      </c>
      <c r="J6986" t="s">
        <v>103</v>
      </c>
      <c r="K6986" t="s">
        <v>13517</v>
      </c>
      <c r="L6986" t="s">
        <v>195</v>
      </c>
      <c r="M6986" t="e">
        <f>_xlfn.XLOOKUP(B6986,Sheet1!B:B,Sheet1!C:C)</f>
        <v>#N/A</v>
      </c>
    </row>
    <row r="6987" spans="2:13" hidden="1">
      <c r="B6987" t="s">
        <v>13515</v>
      </c>
      <c r="C6987" t="s">
        <v>13526</v>
      </c>
      <c r="D6987" t="s">
        <v>13520</v>
      </c>
      <c r="E6987" t="s">
        <v>5154</v>
      </c>
      <c r="F6987">
        <v>2</v>
      </c>
      <c r="G6987">
        <v>0</v>
      </c>
      <c r="H6987" t="s">
        <v>103</v>
      </c>
      <c r="I6987" t="s">
        <v>102</v>
      </c>
      <c r="J6987" t="s">
        <v>103</v>
      </c>
      <c r="K6987" t="s">
        <v>13517</v>
      </c>
      <c r="L6987" t="s">
        <v>195</v>
      </c>
      <c r="M6987" t="e">
        <f>_xlfn.XLOOKUP(B6987,Sheet1!B:B,Sheet1!C:C)</f>
        <v>#N/A</v>
      </c>
    </row>
    <row r="6988" spans="2:13" hidden="1">
      <c r="B6988" t="s">
        <v>13515</v>
      </c>
      <c r="C6988" t="s">
        <v>13527</v>
      </c>
      <c r="D6988" t="s">
        <v>13520</v>
      </c>
      <c r="E6988" t="s">
        <v>5154</v>
      </c>
      <c r="F6988">
        <v>2</v>
      </c>
      <c r="G6988">
        <v>0</v>
      </c>
      <c r="H6988" t="s">
        <v>103</v>
      </c>
      <c r="I6988" t="s">
        <v>102</v>
      </c>
      <c r="J6988" t="s">
        <v>103</v>
      </c>
      <c r="K6988" t="s">
        <v>13517</v>
      </c>
      <c r="L6988" t="s">
        <v>195</v>
      </c>
      <c r="M6988" t="e">
        <f>_xlfn.XLOOKUP(B6988,Sheet1!B:B,Sheet1!C:C)</f>
        <v>#N/A</v>
      </c>
    </row>
    <row r="6989" spans="2:13" hidden="1">
      <c r="B6989" t="s">
        <v>13515</v>
      </c>
      <c r="C6989" t="s">
        <v>13528</v>
      </c>
      <c r="D6989" t="s">
        <v>13520</v>
      </c>
      <c r="E6989" t="s">
        <v>5154</v>
      </c>
      <c r="F6989">
        <v>2</v>
      </c>
      <c r="G6989">
        <v>0</v>
      </c>
      <c r="H6989" t="s">
        <v>103</v>
      </c>
      <c r="I6989" t="s">
        <v>102</v>
      </c>
      <c r="J6989" t="s">
        <v>103</v>
      </c>
      <c r="K6989" t="s">
        <v>13517</v>
      </c>
      <c r="L6989" t="s">
        <v>195</v>
      </c>
      <c r="M6989" t="e">
        <f>_xlfn.XLOOKUP(B6989,Sheet1!B:B,Sheet1!C:C)</f>
        <v>#N/A</v>
      </c>
    </row>
    <row r="6990" spans="2:13" hidden="1">
      <c r="B6990" t="s">
        <v>13529</v>
      </c>
      <c r="C6990" t="s">
        <v>13530</v>
      </c>
      <c r="D6990" t="s">
        <v>180</v>
      </c>
      <c r="E6990" t="s">
        <v>5154</v>
      </c>
      <c r="F6990">
        <v>4</v>
      </c>
      <c r="G6990">
        <v>0</v>
      </c>
      <c r="H6990" t="s">
        <v>103</v>
      </c>
      <c r="I6990" t="s">
        <v>102</v>
      </c>
      <c r="J6990" t="s">
        <v>103</v>
      </c>
      <c r="K6990" t="s">
        <v>13531</v>
      </c>
      <c r="L6990" t="s">
        <v>195</v>
      </c>
      <c r="M6990" t="e">
        <f>_xlfn.XLOOKUP(B6990,Sheet1!B:B,Sheet1!C:C)</f>
        <v>#N/A</v>
      </c>
    </row>
    <row r="6991" spans="2:13" hidden="1">
      <c r="B6991" t="s">
        <v>13529</v>
      </c>
      <c r="C6991" t="s">
        <v>13532</v>
      </c>
      <c r="D6991" t="s">
        <v>180</v>
      </c>
      <c r="E6991" t="s">
        <v>5154</v>
      </c>
      <c r="F6991">
        <v>4</v>
      </c>
      <c r="G6991">
        <v>0</v>
      </c>
      <c r="H6991" t="s">
        <v>103</v>
      </c>
      <c r="I6991" t="s">
        <v>102</v>
      </c>
      <c r="J6991" t="s">
        <v>103</v>
      </c>
      <c r="K6991" t="s">
        <v>13531</v>
      </c>
      <c r="L6991" t="s">
        <v>195</v>
      </c>
      <c r="M6991" t="e">
        <f>_xlfn.XLOOKUP(B6991,Sheet1!B:B,Sheet1!C:C)</f>
        <v>#N/A</v>
      </c>
    </row>
    <row r="6992" spans="2:13" hidden="1">
      <c r="B6992" t="s">
        <v>13529</v>
      </c>
      <c r="C6992" t="s">
        <v>13533</v>
      </c>
      <c r="D6992" t="s">
        <v>466</v>
      </c>
      <c r="E6992" t="s">
        <v>5070</v>
      </c>
      <c r="F6992">
        <v>4</v>
      </c>
      <c r="G6992">
        <v>0</v>
      </c>
      <c r="H6992" t="s">
        <v>102</v>
      </c>
      <c r="I6992" t="s">
        <v>102</v>
      </c>
      <c r="J6992" t="s">
        <v>103</v>
      </c>
      <c r="K6992" t="s">
        <v>13531</v>
      </c>
      <c r="L6992" t="s">
        <v>195</v>
      </c>
      <c r="M6992" t="e">
        <f>_xlfn.XLOOKUP(B6992,Sheet1!B:B,Sheet1!C:C)</f>
        <v>#N/A</v>
      </c>
    </row>
    <row r="6993" spans="2:13" hidden="1">
      <c r="B6993" t="s">
        <v>13529</v>
      </c>
      <c r="C6993" t="s">
        <v>13534</v>
      </c>
      <c r="D6993" t="s">
        <v>180</v>
      </c>
      <c r="E6993" t="s">
        <v>5154</v>
      </c>
      <c r="F6993">
        <v>4</v>
      </c>
      <c r="G6993">
        <v>0</v>
      </c>
      <c r="H6993" t="s">
        <v>103</v>
      </c>
      <c r="I6993" t="s">
        <v>102</v>
      </c>
      <c r="J6993" t="s">
        <v>103</v>
      </c>
      <c r="K6993" t="s">
        <v>13531</v>
      </c>
      <c r="L6993" t="s">
        <v>195</v>
      </c>
      <c r="M6993" t="e">
        <f>_xlfn.XLOOKUP(B6993,Sheet1!B:B,Sheet1!C:C)</f>
        <v>#N/A</v>
      </c>
    </row>
    <row r="6994" spans="2:13" hidden="1">
      <c r="B6994" t="s">
        <v>13529</v>
      </c>
      <c r="C6994" t="s">
        <v>13535</v>
      </c>
      <c r="D6994" t="s">
        <v>180</v>
      </c>
      <c r="E6994" t="s">
        <v>5154</v>
      </c>
      <c r="F6994">
        <v>4</v>
      </c>
      <c r="G6994">
        <v>0</v>
      </c>
      <c r="H6994" t="s">
        <v>103</v>
      </c>
      <c r="I6994" t="s">
        <v>102</v>
      </c>
      <c r="J6994" t="s">
        <v>103</v>
      </c>
      <c r="K6994" t="s">
        <v>13531</v>
      </c>
      <c r="L6994" t="s">
        <v>195</v>
      </c>
      <c r="M6994" t="e">
        <f>_xlfn.XLOOKUP(B6994,Sheet1!B:B,Sheet1!C:C)</f>
        <v>#N/A</v>
      </c>
    </row>
    <row r="6995" spans="2:13" hidden="1">
      <c r="B6995" t="s">
        <v>13529</v>
      </c>
      <c r="C6995" t="s">
        <v>13536</v>
      </c>
      <c r="D6995" t="s">
        <v>180</v>
      </c>
      <c r="E6995" t="s">
        <v>5154</v>
      </c>
      <c r="F6995">
        <v>4</v>
      </c>
      <c r="G6995">
        <v>0</v>
      </c>
      <c r="H6995" t="s">
        <v>103</v>
      </c>
      <c r="I6995" t="s">
        <v>102</v>
      </c>
      <c r="J6995" t="s">
        <v>103</v>
      </c>
      <c r="K6995" t="s">
        <v>13531</v>
      </c>
      <c r="L6995" t="s">
        <v>195</v>
      </c>
      <c r="M6995" t="e">
        <f>_xlfn.XLOOKUP(B6995,Sheet1!B:B,Sheet1!C:C)</f>
        <v>#N/A</v>
      </c>
    </row>
    <row r="6996" spans="2:13" hidden="1">
      <c r="B6996" t="s">
        <v>13529</v>
      </c>
      <c r="C6996" t="s">
        <v>13531</v>
      </c>
      <c r="D6996" t="s">
        <v>195</v>
      </c>
      <c r="E6996" t="s">
        <v>5154</v>
      </c>
      <c r="F6996">
        <v>40</v>
      </c>
      <c r="G6996">
        <v>143494</v>
      </c>
      <c r="H6996" t="s">
        <v>103</v>
      </c>
      <c r="I6996" t="s">
        <v>102</v>
      </c>
      <c r="J6996" t="s">
        <v>103</v>
      </c>
      <c r="K6996" t="s">
        <v>13531</v>
      </c>
      <c r="L6996" t="s">
        <v>195</v>
      </c>
      <c r="M6996" t="e">
        <f>_xlfn.XLOOKUP(B6996,Sheet1!B:B,Sheet1!C:C)</f>
        <v>#N/A</v>
      </c>
    </row>
    <row r="6997" spans="2:13" hidden="1">
      <c r="B6997" t="s">
        <v>13529</v>
      </c>
      <c r="C6997" t="s">
        <v>13537</v>
      </c>
      <c r="D6997" t="s">
        <v>5617</v>
      </c>
      <c r="E6997" t="s">
        <v>5070</v>
      </c>
      <c r="F6997">
        <v>4</v>
      </c>
      <c r="G6997">
        <v>0</v>
      </c>
      <c r="H6997" t="s">
        <v>102</v>
      </c>
      <c r="I6997" t="s">
        <v>102</v>
      </c>
      <c r="J6997" t="s">
        <v>103</v>
      </c>
      <c r="K6997" t="s">
        <v>13531</v>
      </c>
      <c r="L6997" t="s">
        <v>195</v>
      </c>
      <c r="M6997" t="e">
        <f>_xlfn.XLOOKUP(B6997,Sheet1!B:B,Sheet1!C:C)</f>
        <v>#N/A</v>
      </c>
    </row>
    <row r="6998" spans="2:13" hidden="1">
      <c r="B6998" t="s">
        <v>13529</v>
      </c>
      <c r="C6998" t="s">
        <v>13538</v>
      </c>
      <c r="D6998" t="s">
        <v>180</v>
      </c>
      <c r="E6998" t="s">
        <v>5154</v>
      </c>
      <c r="F6998">
        <v>4</v>
      </c>
      <c r="G6998">
        <v>0</v>
      </c>
      <c r="H6998" t="s">
        <v>103</v>
      </c>
      <c r="I6998" t="s">
        <v>102</v>
      </c>
      <c r="J6998" t="s">
        <v>103</v>
      </c>
      <c r="K6998" t="s">
        <v>13531</v>
      </c>
      <c r="L6998" t="s">
        <v>195</v>
      </c>
      <c r="M6998" t="e">
        <f>_xlfn.XLOOKUP(B6998,Sheet1!B:B,Sheet1!C:C)</f>
        <v>#N/A</v>
      </c>
    </row>
    <row r="6999" spans="2:13" hidden="1">
      <c r="B6999" t="s">
        <v>13529</v>
      </c>
      <c r="C6999" t="s">
        <v>13539</v>
      </c>
      <c r="D6999" t="s">
        <v>180</v>
      </c>
      <c r="E6999" t="s">
        <v>5154</v>
      </c>
      <c r="F6999">
        <v>0</v>
      </c>
      <c r="G6999">
        <v>0</v>
      </c>
      <c r="H6999" t="s">
        <v>103</v>
      </c>
      <c r="I6999" t="s">
        <v>102</v>
      </c>
      <c r="J6999" t="s">
        <v>103</v>
      </c>
      <c r="K6999" t="s">
        <v>13531</v>
      </c>
      <c r="L6999" t="s">
        <v>195</v>
      </c>
      <c r="M6999" t="e">
        <f>_xlfn.XLOOKUP(B6999,Sheet1!B:B,Sheet1!C:C)</f>
        <v>#N/A</v>
      </c>
    </row>
    <row r="7000" spans="2:13" hidden="1">
      <c r="B7000" t="s">
        <v>13529</v>
      </c>
      <c r="C7000" t="s">
        <v>13540</v>
      </c>
      <c r="D7000" t="s">
        <v>180</v>
      </c>
      <c r="E7000" t="s">
        <v>5154</v>
      </c>
      <c r="F7000">
        <v>0</v>
      </c>
      <c r="G7000">
        <v>0</v>
      </c>
      <c r="H7000" t="s">
        <v>103</v>
      </c>
      <c r="I7000" t="s">
        <v>102</v>
      </c>
      <c r="J7000" t="s">
        <v>103</v>
      </c>
      <c r="K7000" t="s">
        <v>13531</v>
      </c>
      <c r="L7000" t="s">
        <v>195</v>
      </c>
      <c r="M7000" t="e">
        <f>_xlfn.XLOOKUP(B7000,Sheet1!B:B,Sheet1!C:C)</f>
        <v>#N/A</v>
      </c>
    </row>
    <row r="7001" spans="2:13" hidden="1">
      <c r="B7001" t="s">
        <v>13529</v>
      </c>
      <c r="C7001" t="s">
        <v>13541</v>
      </c>
      <c r="D7001" t="s">
        <v>267</v>
      </c>
      <c r="E7001" t="s">
        <v>5070</v>
      </c>
      <c r="F7001">
        <v>4</v>
      </c>
      <c r="G7001">
        <v>0</v>
      </c>
      <c r="H7001" t="s">
        <v>102</v>
      </c>
      <c r="I7001" t="s">
        <v>102</v>
      </c>
      <c r="J7001" t="s">
        <v>103</v>
      </c>
      <c r="K7001" t="s">
        <v>13531</v>
      </c>
      <c r="L7001" t="s">
        <v>195</v>
      </c>
      <c r="M7001" t="e">
        <f>_xlfn.XLOOKUP(B7001,Sheet1!B:B,Sheet1!C:C)</f>
        <v>#N/A</v>
      </c>
    </row>
    <row r="7002" spans="2:13" hidden="1">
      <c r="B7002" t="s">
        <v>13542</v>
      </c>
      <c r="C7002" t="s">
        <v>13543</v>
      </c>
      <c r="D7002" t="s">
        <v>142</v>
      </c>
      <c r="E7002" t="s">
        <v>5070</v>
      </c>
      <c r="F7002">
        <v>2.5</v>
      </c>
      <c r="G7002">
        <v>0</v>
      </c>
      <c r="H7002" t="s">
        <v>102</v>
      </c>
      <c r="I7002" t="s">
        <v>102</v>
      </c>
      <c r="J7002" t="s">
        <v>103</v>
      </c>
      <c r="K7002" t="s">
        <v>13544</v>
      </c>
      <c r="L7002" t="s">
        <v>226</v>
      </c>
      <c r="M7002" t="e">
        <f>_xlfn.XLOOKUP(B7002,Sheet1!B:B,Sheet1!C:C)</f>
        <v>#N/A</v>
      </c>
    </row>
    <row r="7003" spans="2:13" hidden="1">
      <c r="B7003" t="s">
        <v>13542</v>
      </c>
      <c r="C7003" t="s">
        <v>13545</v>
      </c>
      <c r="D7003" t="s">
        <v>226</v>
      </c>
      <c r="E7003" t="s">
        <v>5154</v>
      </c>
      <c r="F7003">
        <v>2.5</v>
      </c>
      <c r="G7003">
        <v>0</v>
      </c>
      <c r="H7003" t="s">
        <v>103</v>
      </c>
      <c r="I7003" t="s">
        <v>102</v>
      </c>
      <c r="J7003" t="s">
        <v>103</v>
      </c>
      <c r="K7003" t="s">
        <v>13544</v>
      </c>
      <c r="L7003" t="s">
        <v>226</v>
      </c>
      <c r="M7003" t="e">
        <f>_xlfn.XLOOKUP(B7003,Sheet1!B:B,Sheet1!C:C)</f>
        <v>#N/A</v>
      </c>
    </row>
    <row r="7004" spans="2:13" hidden="1">
      <c r="B7004" t="s">
        <v>13542</v>
      </c>
      <c r="C7004" t="s">
        <v>13546</v>
      </c>
      <c r="D7004" t="s">
        <v>226</v>
      </c>
      <c r="E7004" t="s">
        <v>5154</v>
      </c>
      <c r="F7004">
        <v>2.5</v>
      </c>
      <c r="G7004">
        <v>70000</v>
      </c>
      <c r="H7004" t="s">
        <v>103</v>
      </c>
      <c r="I7004" t="s">
        <v>102</v>
      </c>
      <c r="J7004" t="s">
        <v>103</v>
      </c>
      <c r="K7004" t="s">
        <v>13544</v>
      </c>
      <c r="L7004" t="s">
        <v>226</v>
      </c>
      <c r="M7004" t="e">
        <f>_xlfn.XLOOKUP(B7004,Sheet1!B:B,Sheet1!C:C)</f>
        <v>#N/A</v>
      </c>
    </row>
    <row r="7005" spans="2:13" hidden="1">
      <c r="B7005" t="s">
        <v>13542</v>
      </c>
      <c r="C7005" t="s">
        <v>13547</v>
      </c>
      <c r="D7005" t="s">
        <v>670</v>
      </c>
      <c r="E7005" t="s">
        <v>5070</v>
      </c>
      <c r="F7005">
        <v>2.5</v>
      </c>
      <c r="G7005">
        <v>65000</v>
      </c>
      <c r="H7005" t="s">
        <v>102</v>
      </c>
      <c r="I7005" t="s">
        <v>102</v>
      </c>
      <c r="J7005" t="s">
        <v>103</v>
      </c>
      <c r="K7005" t="s">
        <v>13544</v>
      </c>
      <c r="L7005" t="s">
        <v>226</v>
      </c>
      <c r="M7005" t="e">
        <f>_xlfn.XLOOKUP(B7005,Sheet1!B:B,Sheet1!C:C)</f>
        <v>#N/A</v>
      </c>
    </row>
    <row r="7006" spans="2:13" hidden="1">
      <c r="B7006" t="s">
        <v>13542</v>
      </c>
      <c r="C7006" t="s">
        <v>13544</v>
      </c>
      <c r="D7006" t="s">
        <v>13548</v>
      </c>
      <c r="E7006" t="s">
        <v>5073</v>
      </c>
      <c r="F7006">
        <v>40</v>
      </c>
      <c r="G7006">
        <v>80000</v>
      </c>
      <c r="H7006" t="s">
        <v>102</v>
      </c>
      <c r="I7006" t="s">
        <v>103</v>
      </c>
      <c r="J7006" t="s">
        <v>103</v>
      </c>
      <c r="K7006" t="s">
        <v>13544</v>
      </c>
      <c r="L7006" t="s">
        <v>226</v>
      </c>
      <c r="M7006" t="e">
        <f>_xlfn.XLOOKUP(B7006,Sheet1!B:B,Sheet1!C:C)</f>
        <v>#N/A</v>
      </c>
    </row>
    <row r="7007" spans="2:13" hidden="1">
      <c r="B7007" t="s">
        <v>13542</v>
      </c>
      <c r="C7007" t="s">
        <v>13549</v>
      </c>
      <c r="D7007" t="s">
        <v>226</v>
      </c>
      <c r="E7007" t="s">
        <v>5154</v>
      </c>
      <c r="F7007">
        <v>20</v>
      </c>
      <c r="G7007">
        <v>0</v>
      </c>
      <c r="H7007" t="s">
        <v>103</v>
      </c>
      <c r="I7007" t="s">
        <v>102</v>
      </c>
      <c r="J7007" t="s">
        <v>103</v>
      </c>
      <c r="K7007" t="s">
        <v>13544</v>
      </c>
      <c r="L7007" t="s">
        <v>226</v>
      </c>
      <c r="M7007" t="e">
        <f>_xlfn.XLOOKUP(B7007,Sheet1!B:B,Sheet1!C:C)</f>
        <v>#N/A</v>
      </c>
    </row>
    <row r="7008" spans="2:13" hidden="1">
      <c r="B7008" t="s">
        <v>13542</v>
      </c>
      <c r="C7008" t="s">
        <v>13550</v>
      </c>
      <c r="D7008" t="s">
        <v>226</v>
      </c>
      <c r="E7008" t="s">
        <v>5154</v>
      </c>
      <c r="F7008">
        <v>2.5</v>
      </c>
      <c r="G7008">
        <v>0</v>
      </c>
      <c r="H7008" t="s">
        <v>103</v>
      </c>
      <c r="I7008" t="s">
        <v>102</v>
      </c>
      <c r="J7008" t="s">
        <v>103</v>
      </c>
      <c r="K7008" t="s">
        <v>13544</v>
      </c>
      <c r="L7008" t="s">
        <v>226</v>
      </c>
      <c r="M7008" t="e">
        <f>_xlfn.XLOOKUP(B7008,Sheet1!B:B,Sheet1!C:C)</f>
        <v>#N/A</v>
      </c>
    </row>
    <row r="7009" spans="2:13" hidden="1">
      <c r="B7009" t="s">
        <v>13542</v>
      </c>
      <c r="C7009" t="s">
        <v>13551</v>
      </c>
      <c r="D7009" t="s">
        <v>226</v>
      </c>
      <c r="E7009" t="s">
        <v>5154</v>
      </c>
      <c r="F7009">
        <v>2.5</v>
      </c>
      <c r="G7009">
        <v>0</v>
      </c>
      <c r="H7009" t="s">
        <v>103</v>
      </c>
      <c r="I7009" t="s">
        <v>102</v>
      </c>
      <c r="J7009" t="s">
        <v>103</v>
      </c>
      <c r="K7009" t="s">
        <v>13544</v>
      </c>
      <c r="L7009" t="s">
        <v>226</v>
      </c>
      <c r="M7009" t="e">
        <f>_xlfn.XLOOKUP(B7009,Sheet1!B:B,Sheet1!C:C)</f>
        <v>#N/A</v>
      </c>
    </row>
    <row r="7010" spans="2:13" hidden="1">
      <c r="B7010" t="s">
        <v>13552</v>
      </c>
      <c r="C7010" t="s">
        <v>13553</v>
      </c>
      <c r="D7010" t="s">
        <v>254</v>
      </c>
      <c r="E7010" t="s">
        <v>5070</v>
      </c>
      <c r="F7010">
        <v>1</v>
      </c>
      <c r="G7010">
        <v>0</v>
      </c>
      <c r="H7010" t="s">
        <v>102</v>
      </c>
      <c r="I7010" t="s">
        <v>102</v>
      </c>
      <c r="J7010" t="s">
        <v>103</v>
      </c>
      <c r="K7010" t="s">
        <v>13554</v>
      </c>
      <c r="L7010" t="s">
        <v>153</v>
      </c>
      <c r="M7010" t="e">
        <f>_xlfn.XLOOKUP(B7010,Sheet1!B:B,Sheet1!C:C)</f>
        <v>#N/A</v>
      </c>
    </row>
    <row r="7011" spans="2:13" hidden="1">
      <c r="B7011" t="s">
        <v>13552</v>
      </c>
      <c r="C7011" t="s">
        <v>13555</v>
      </c>
      <c r="D7011" t="s">
        <v>6342</v>
      </c>
      <c r="E7011" t="s">
        <v>5154</v>
      </c>
      <c r="F7011">
        <v>1</v>
      </c>
      <c r="G7011">
        <v>0</v>
      </c>
      <c r="H7011" t="s">
        <v>103</v>
      </c>
      <c r="I7011" t="s">
        <v>102</v>
      </c>
      <c r="J7011" t="s">
        <v>103</v>
      </c>
      <c r="K7011" t="s">
        <v>13554</v>
      </c>
      <c r="L7011" t="s">
        <v>153</v>
      </c>
      <c r="M7011" t="e">
        <f>_xlfn.XLOOKUP(B7011,Sheet1!B:B,Sheet1!C:C)</f>
        <v>#N/A</v>
      </c>
    </row>
    <row r="7012" spans="2:13" hidden="1">
      <c r="B7012" t="s">
        <v>13552</v>
      </c>
      <c r="C7012" t="s">
        <v>13554</v>
      </c>
      <c r="D7012" t="s">
        <v>153</v>
      </c>
      <c r="E7012" t="s">
        <v>5070</v>
      </c>
      <c r="F7012">
        <v>40</v>
      </c>
      <c r="G7012">
        <v>100412</v>
      </c>
      <c r="H7012" t="s">
        <v>102</v>
      </c>
      <c r="I7012" t="s">
        <v>102</v>
      </c>
      <c r="J7012" t="s">
        <v>103</v>
      </c>
      <c r="K7012" t="s">
        <v>13554</v>
      </c>
      <c r="L7012" t="s">
        <v>153</v>
      </c>
      <c r="M7012" t="e">
        <f>_xlfn.XLOOKUP(B7012,Sheet1!B:B,Sheet1!C:C)</f>
        <v>#N/A</v>
      </c>
    </row>
    <row r="7013" spans="2:13" hidden="1">
      <c r="B7013" t="s">
        <v>13552</v>
      </c>
      <c r="C7013" t="s">
        <v>13556</v>
      </c>
      <c r="D7013" t="s">
        <v>590</v>
      </c>
      <c r="E7013" t="s">
        <v>5070</v>
      </c>
      <c r="F7013">
        <v>1</v>
      </c>
      <c r="G7013">
        <v>0</v>
      </c>
      <c r="H7013" t="s">
        <v>102</v>
      </c>
      <c r="I7013" t="s">
        <v>102</v>
      </c>
      <c r="J7013" t="s">
        <v>103</v>
      </c>
      <c r="K7013" t="s">
        <v>13554</v>
      </c>
      <c r="L7013" t="s">
        <v>153</v>
      </c>
      <c r="M7013" t="e">
        <f>_xlfn.XLOOKUP(B7013,Sheet1!B:B,Sheet1!C:C)</f>
        <v>#N/A</v>
      </c>
    </row>
    <row r="7014" spans="2:13" hidden="1">
      <c r="B7014" t="s">
        <v>13552</v>
      </c>
      <c r="C7014" t="s">
        <v>13557</v>
      </c>
      <c r="D7014" t="s">
        <v>9079</v>
      </c>
      <c r="E7014" t="s">
        <v>5154</v>
      </c>
      <c r="F7014">
        <v>1</v>
      </c>
      <c r="G7014">
        <v>0</v>
      </c>
      <c r="H7014" t="s">
        <v>103</v>
      </c>
      <c r="I7014" t="s">
        <v>102</v>
      </c>
      <c r="J7014" t="s">
        <v>103</v>
      </c>
      <c r="K7014" t="s">
        <v>13554</v>
      </c>
      <c r="L7014" t="s">
        <v>153</v>
      </c>
      <c r="M7014" t="e">
        <f>_xlfn.XLOOKUP(B7014,Sheet1!B:B,Sheet1!C:C)</f>
        <v>#N/A</v>
      </c>
    </row>
    <row r="7015" spans="2:13" hidden="1">
      <c r="B7015" t="s">
        <v>13552</v>
      </c>
      <c r="C7015" t="s">
        <v>13558</v>
      </c>
      <c r="D7015" t="s">
        <v>13559</v>
      </c>
      <c r="E7015" t="s">
        <v>5070</v>
      </c>
      <c r="F7015">
        <v>1</v>
      </c>
      <c r="G7015">
        <v>0</v>
      </c>
      <c r="H7015" t="s">
        <v>102</v>
      </c>
      <c r="I7015" t="s">
        <v>102</v>
      </c>
      <c r="J7015" t="s">
        <v>103</v>
      </c>
      <c r="K7015" t="s">
        <v>13554</v>
      </c>
      <c r="L7015" t="s">
        <v>153</v>
      </c>
      <c r="M7015" t="e">
        <f>_xlfn.XLOOKUP(B7015,Sheet1!B:B,Sheet1!C:C)</f>
        <v>#N/A</v>
      </c>
    </row>
    <row r="7016" spans="2:13" hidden="1">
      <c r="B7016" t="s">
        <v>13552</v>
      </c>
      <c r="C7016" t="s">
        <v>13560</v>
      </c>
      <c r="D7016" t="s">
        <v>142</v>
      </c>
      <c r="E7016" t="s">
        <v>5070</v>
      </c>
      <c r="F7016">
        <v>1</v>
      </c>
      <c r="G7016">
        <v>0</v>
      </c>
      <c r="H7016" t="s">
        <v>102</v>
      </c>
      <c r="I7016" t="s">
        <v>102</v>
      </c>
      <c r="J7016" t="s">
        <v>103</v>
      </c>
      <c r="K7016" t="s">
        <v>13554</v>
      </c>
      <c r="L7016" t="s">
        <v>153</v>
      </c>
      <c r="M7016" t="e">
        <f>_xlfn.XLOOKUP(B7016,Sheet1!B:B,Sheet1!C:C)</f>
        <v>#N/A</v>
      </c>
    </row>
    <row r="7017" spans="2:13" hidden="1">
      <c r="B7017" t="s">
        <v>13552</v>
      </c>
      <c r="C7017" t="s">
        <v>13561</v>
      </c>
      <c r="D7017" t="s">
        <v>670</v>
      </c>
      <c r="E7017" t="s">
        <v>5070</v>
      </c>
      <c r="F7017">
        <v>1</v>
      </c>
      <c r="G7017">
        <v>0</v>
      </c>
      <c r="H7017" t="s">
        <v>102</v>
      </c>
      <c r="I7017" t="s">
        <v>102</v>
      </c>
      <c r="J7017" t="s">
        <v>103</v>
      </c>
      <c r="K7017" t="s">
        <v>13554</v>
      </c>
      <c r="L7017" t="s">
        <v>153</v>
      </c>
      <c r="M7017" t="e">
        <f>_xlfn.XLOOKUP(B7017,Sheet1!B:B,Sheet1!C:C)</f>
        <v>#N/A</v>
      </c>
    </row>
    <row r="7018" spans="2:13" hidden="1">
      <c r="B7018" t="s">
        <v>13552</v>
      </c>
      <c r="C7018" t="s">
        <v>13562</v>
      </c>
      <c r="D7018" t="s">
        <v>9079</v>
      </c>
      <c r="E7018" t="s">
        <v>5154</v>
      </c>
      <c r="F7018">
        <v>1</v>
      </c>
      <c r="G7018">
        <v>0</v>
      </c>
      <c r="H7018" t="s">
        <v>103</v>
      </c>
      <c r="I7018" t="s">
        <v>102</v>
      </c>
      <c r="J7018" t="s">
        <v>103</v>
      </c>
      <c r="K7018" t="s">
        <v>13554</v>
      </c>
      <c r="L7018" t="s">
        <v>153</v>
      </c>
      <c r="M7018" t="e">
        <f>_xlfn.XLOOKUP(B7018,Sheet1!B:B,Sheet1!C:C)</f>
        <v>#N/A</v>
      </c>
    </row>
    <row r="7019" spans="2:13" hidden="1">
      <c r="B7019" t="s">
        <v>13552</v>
      </c>
      <c r="C7019" t="s">
        <v>13563</v>
      </c>
      <c r="D7019" t="s">
        <v>711</v>
      </c>
      <c r="F7019">
        <v>32</v>
      </c>
      <c r="G7019">
        <v>55132</v>
      </c>
      <c r="H7019" t="s">
        <v>103</v>
      </c>
      <c r="I7019" t="s">
        <v>103</v>
      </c>
      <c r="J7019" t="s">
        <v>103</v>
      </c>
      <c r="K7019" t="s">
        <v>13554</v>
      </c>
      <c r="L7019" t="s">
        <v>153</v>
      </c>
      <c r="M7019" t="e">
        <f>_xlfn.XLOOKUP(B7019,Sheet1!B:B,Sheet1!C:C)</f>
        <v>#N/A</v>
      </c>
    </row>
    <row r="7020" spans="2:13" hidden="1">
      <c r="B7020" t="s">
        <v>13552</v>
      </c>
      <c r="C7020" t="s">
        <v>13564</v>
      </c>
      <c r="D7020" t="s">
        <v>13565</v>
      </c>
      <c r="E7020" t="s">
        <v>5154</v>
      </c>
      <c r="F7020">
        <v>1</v>
      </c>
      <c r="G7020">
        <v>0</v>
      </c>
      <c r="H7020" t="s">
        <v>103</v>
      </c>
      <c r="I7020" t="s">
        <v>102</v>
      </c>
      <c r="J7020" t="s">
        <v>103</v>
      </c>
      <c r="K7020" t="s">
        <v>13554</v>
      </c>
      <c r="L7020" t="s">
        <v>153</v>
      </c>
      <c r="M7020" t="e">
        <f>_xlfn.XLOOKUP(B7020,Sheet1!B:B,Sheet1!C:C)</f>
        <v>#N/A</v>
      </c>
    </row>
    <row r="7021" spans="2:13" hidden="1">
      <c r="B7021" t="s">
        <v>13566</v>
      </c>
      <c r="C7021" t="s">
        <v>13567</v>
      </c>
      <c r="D7021" t="s">
        <v>226</v>
      </c>
      <c r="E7021" t="s">
        <v>5154</v>
      </c>
      <c r="F7021">
        <v>1</v>
      </c>
      <c r="G7021">
        <v>0</v>
      </c>
      <c r="H7021" t="s">
        <v>103</v>
      </c>
      <c r="I7021" t="s">
        <v>102</v>
      </c>
      <c r="J7021" t="s">
        <v>103</v>
      </c>
      <c r="K7021" t="s">
        <v>13568</v>
      </c>
      <c r="L7021" t="s">
        <v>254</v>
      </c>
      <c r="M7021" t="e">
        <f>_xlfn.XLOOKUP(B7021,Sheet1!B:B,Sheet1!C:C)</f>
        <v>#N/A</v>
      </c>
    </row>
    <row r="7022" spans="2:13" hidden="1">
      <c r="B7022" t="s">
        <v>13566</v>
      </c>
      <c r="C7022" t="s">
        <v>13569</v>
      </c>
      <c r="D7022" t="s">
        <v>226</v>
      </c>
      <c r="E7022" t="s">
        <v>5154</v>
      </c>
      <c r="F7022">
        <v>1</v>
      </c>
      <c r="G7022">
        <v>0</v>
      </c>
      <c r="H7022" t="s">
        <v>103</v>
      </c>
      <c r="I7022" t="s">
        <v>102</v>
      </c>
      <c r="J7022" t="s">
        <v>103</v>
      </c>
      <c r="K7022" t="s">
        <v>13568</v>
      </c>
      <c r="L7022" t="s">
        <v>254</v>
      </c>
      <c r="M7022" t="e">
        <f>_xlfn.XLOOKUP(B7022,Sheet1!B:B,Sheet1!C:C)</f>
        <v>#N/A</v>
      </c>
    </row>
    <row r="7023" spans="2:13" hidden="1">
      <c r="B7023" t="s">
        <v>13566</v>
      </c>
      <c r="C7023" t="s">
        <v>13570</v>
      </c>
      <c r="D7023" t="s">
        <v>5215</v>
      </c>
      <c r="E7023" t="s">
        <v>5070</v>
      </c>
      <c r="F7023">
        <v>1</v>
      </c>
      <c r="G7023">
        <v>0</v>
      </c>
      <c r="H7023" t="s">
        <v>102</v>
      </c>
      <c r="I7023" t="s">
        <v>102</v>
      </c>
      <c r="J7023" t="s">
        <v>103</v>
      </c>
      <c r="K7023" t="s">
        <v>13568</v>
      </c>
      <c r="L7023" t="s">
        <v>254</v>
      </c>
      <c r="M7023" t="e">
        <f>_xlfn.XLOOKUP(B7023,Sheet1!B:B,Sheet1!C:C)</f>
        <v>#N/A</v>
      </c>
    </row>
    <row r="7024" spans="2:13" hidden="1">
      <c r="B7024" t="s">
        <v>13566</v>
      </c>
      <c r="C7024" t="s">
        <v>13568</v>
      </c>
      <c r="D7024" t="s">
        <v>11418</v>
      </c>
      <c r="E7024" t="s">
        <v>5070</v>
      </c>
      <c r="F7024">
        <v>40</v>
      </c>
      <c r="G7024">
        <v>179708</v>
      </c>
      <c r="H7024" t="s">
        <v>102</v>
      </c>
      <c r="I7024" t="s">
        <v>102</v>
      </c>
      <c r="J7024" t="s">
        <v>103</v>
      </c>
      <c r="K7024" t="s">
        <v>13568</v>
      </c>
      <c r="L7024" t="s">
        <v>254</v>
      </c>
      <c r="M7024" t="e">
        <f>_xlfn.XLOOKUP(B7024,Sheet1!B:B,Sheet1!C:C)</f>
        <v>#N/A</v>
      </c>
    </row>
    <row r="7025" spans="2:13" hidden="1">
      <c r="B7025" t="s">
        <v>13566</v>
      </c>
      <c r="C7025" t="s">
        <v>13571</v>
      </c>
      <c r="D7025" t="s">
        <v>142</v>
      </c>
      <c r="E7025" t="s">
        <v>5070</v>
      </c>
      <c r="F7025">
        <v>1</v>
      </c>
      <c r="G7025">
        <v>0</v>
      </c>
      <c r="H7025" t="s">
        <v>102</v>
      </c>
      <c r="I7025" t="s">
        <v>102</v>
      </c>
      <c r="J7025" t="s">
        <v>103</v>
      </c>
      <c r="K7025" t="s">
        <v>13568</v>
      </c>
      <c r="L7025" t="s">
        <v>254</v>
      </c>
      <c r="M7025" t="e">
        <f>_xlfn.XLOOKUP(B7025,Sheet1!B:B,Sheet1!C:C)</f>
        <v>#N/A</v>
      </c>
    </row>
    <row r="7026" spans="2:13" hidden="1">
      <c r="B7026" t="s">
        <v>13566</v>
      </c>
      <c r="C7026" t="s">
        <v>13572</v>
      </c>
      <c r="D7026" t="s">
        <v>226</v>
      </c>
      <c r="E7026" t="s">
        <v>5154</v>
      </c>
      <c r="F7026">
        <v>1</v>
      </c>
      <c r="G7026">
        <v>0</v>
      </c>
      <c r="H7026" t="s">
        <v>103</v>
      </c>
      <c r="I7026" t="s">
        <v>102</v>
      </c>
      <c r="J7026" t="s">
        <v>103</v>
      </c>
      <c r="K7026" t="s">
        <v>13568</v>
      </c>
      <c r="L7026" t="s">
        <v>254</v>
      </c>
      <c r="M7026" t="e">
        <f>_xlfn.XLOOKUP(B7026,Sheet1!B:B,Sheet1!C:C)</f>
        <v>#N/A</v>
      </c>
    </row>
    <row r="7027" spans="2:13" hidden="1">
      <c r="B7027" t="s">
        <v>13566</v>
      </c>
      <c r="C7027" t="s">
        <v>13573</v>
      </c>
      <c r="D7027" t="s">
        <v>226</v>
      </c>
      <c r="E7027" t="s">
        <v>5154</v>
      </c>
      <c r="F7027">
        <v>1</v>
      </c>
      <c r="G7027">
        <v>0</v>
      </c>
      <c r="H7027" t="s">
        <v>103</v>
      </c>
      <c r="I7027" t="s">
        <v>102</v>
      </c>
      <c r="J7027" t="s">
        <v>103</v>
      </c>
      <c r="K7027" t="s">
        <v>13568</v>
      </c>
      <c r="L7027" t="s">
        <v>254</v>
      </c>
      <c r="M7027" t="e">
        <f>_xlfn.XLOOKUP(B7027,Sheet1!B:B,Sheet1!C:C)</f>
        <v>#N/A</v>
      </c>
    </row>
    <row r="7028" spans="2:13" hidden="1">
      <c r="B7028" t="s">
        <v>13566</v>
      </c>
      <c r="C7028" t="s">
        <v>13574</v>
      </c>
      <c r="D7028" t="s">
        <v>226</v>
      </c>
      <c r="E7028" t="s">
        <v>5154</v>
      </c>
      <c r="F7028">
        <v>1</v>
      </c>
      <c r="G7028">
        <v>0</v>
      </c>
      <c r="H7028" t="s">
        <v>103</v>
      </c>
      <c r="I7028" t="s">
        <v>102</v>
      </c>
      <c r="J7028" t="s">
        <v>103</v>
      </c>
      <c r="K7028" t="s">
        <v>13568</v>
      </c>
      <c r="L7028" t="s">
        <v>254</v>
      </c>
      <c r="M7028" t="e">
        <f>_xlfn.XLOOKUP(B7028,Sheet1!B:B,Sheet1!C:C)</f>
        <v>#N/A</v>
      </c>
    </row>
    <row r="7029" spans="2:13" hidden="1">
      <c r="B7029" t="s">
        <v>13566</v>
      </c>
      <c r="C7029" t="s">
        <v>13575</v>
      </c>
      <c r="D7029" t="s">
        <v>226</v>
      </c>
      <c r="E7029" t="s">
        <v>5154</v>
      </c>
      <c r="F7029">
        <v>1</v>
      </c>
      <c r="G7029">
        <v>0</v>
      </c>
      <c r="H7029" t="s">
        <v>103</v>
      </c>
      <c r="I7029" t="s">
        <v>102</v>
      </c>
      <c r="J7029" t="s">
        <v>103</v>
      </c>
      <c r="K7029" t="s">
        <v>13568</v>
      </c>
      <c r="L7029" t="s">
        <v>254</v>
      </c>
      <c r="M7029" t="e">
        <f>_xlfn.XLOOKUP(B7029,Sheet1!B:B,Sheet1!C:C)</f>
        <v>#N/A</v>
      </c>
    </row>
    <row r="7030" spans="2:13" hidden="1">
      <c r="B7030" t="s">
        <v>13566</v>
      </c>
      <c r="C7030" t="s">
        <v>13576</v>
      </c>
      <c r="D7030" t="s">
        <v>7976</v>
      </c>
      <c r="F7030">
        <v>40</v>
      </c>
      <c r="G7030">
        <v>124761</v>
      </c>
      <c r="H7030" t="s">
        <v>103</v>
      </c>
      <c r="I7030" t="s">
        <v>103</v>
      </c>
      <c r="J7030" t="s">
        <v>103</v>
      </c>
      <c r="K7030" t="s">
        <v>13568</v>
      </c>
      <c r="L7030" t="s">
        <v>254</v>
      </c>
      <c r="M7030" t="e">
        <f>_xlfn.XLOOKUP(B7030,Sheet1!B:B,Sheet1!C:C)</f>
        <v>#N/A</v>
      </c>
    </row>
    <row r="7031" spans="2:13" hidden="1">
      <c r="B7031" t="s">
        <v>13566</v>
      </c>
      <c r="C7031" t="s">
        <v>13577</v>
      </c>
      <c r="D7031" t="s">
        <v>670</v>
      </c>
      <c r="E7031" t="s">
        <v>5070</v>
      </c>
      <c r="F7031">
        <v>1</v>
      </c>
      <c r="G7031">
        <v>0</v>
      </c>
      <c r="H7031" t="s">
        <v>102</v>
      </c>
      <c r="I7031" t="s">
        <v>102</v>
      </c>
      <c r="J7031" t="s">
        <v>103</v>
      </c>
      <c r="K7031" t="s">
        <v>13568</v>
      </c>
      <c r="L7031" t="s">
        <v>254</v>
      </c>
      <c r="M7031" t="e">
        <f>_xlfn.XLOOKUP(B7031,Sheet1!B:B,Sheet1!C:C)</f>
        <v>#N/A</v>
      </c>
    </row>
    <row r="7032" spans="2:13" hidden="1">
      <c r="B7032" t="s">
        <v>13566</v>
      </c>
      <c r="C7032" t="s">
        <v>13578</v>
      </c>
      <c r="D7032" t="s">
        <v>226</v>
      </c>
      <c r="E7032" t="s">
        <v>5154</v>
      </c>
      <c r="F7032">
        <v>1</v>
      </c>
      <c r="G7032">
        <v>0</v>
      </c>
      <c r="H7032" t="s">
        <v>103</v>
      </c>
      <c r="I7032" t="s">
        <v>102</v>
      </c>
      <c r="J7032" t="s">
        <v>103</v>
      </c>
      <c r="K7032" t="s">
        <v>13568</v>
      </c>
      <c r="L7032" t="s">
        <v>254</v>
      </c>
      <c r="M7032" t="e">
        <f>_xlfn.XLOOKUP(B7032,Sheet1!B:B,Sheet1!C:C)</f>
        <v>#N/A</v>
      </c>
    </row>
    <row r="7033" spans="2:13" hidden="1">
      <c r="B7033" t="s">
        <v>13566</v>
      </c>
      <c r="C7033" t="s">
        <v>13579</v>
      </c>
      <c r="D7033" t="s">
        <v>226</v>
      </c>
      <c r="E7033" t="s">
        <v>5154</v>
      </c>
      <c r="F7033">
        <v>1</v>
      </c>
      <c r="G7033">
        <v>0</v>
      </c>
      <c r="H7033" t="s">
        <v>103</v>
      </c>
      <c r="I7033" t="s">
        <v>102</v>
      </c>
      <c r="J7033" t="s">
        <v>103</v>
      </c>
      <c r="K7033" t="s">
        <v>13568</v>
      </c>
      <c r="L7033" t="s">
        <v>254</v>
      </c>
      <c r="M7033" t="e">
        <f>_xlfn.XLOOKUP(B7033,Sheet1!B:B,Sheet1!C:C)</f>
        <v>#N/A</v>
      </c>
    </row>
    <row r="7034" spans="2:13" hidden="1">
      <c r="B7034" t="s">
        <v>13566</v>
      </c>
      <c r="C7034" t="s">
        <v>13580</v>
      </c>
      <c r="D7034" t="s">
        <v>226</v>
      </c>
      <c r="E7034" t="s">
        <v>5154</v>
      </c>
      <c r="F7034">
        <v>1</v>
      </c>
      <c r="G7034">
        <v>0</v>
      </c>
      <c r="H7034" t="s">
        <v>103</v>
      </c>
      <c r="I7034" t="s">
        <v>102</v>
      </c>
      <c r="J7034" t="s">
        <v>103</v>
      </c>
      <c r="K7034" t="s">
        <v>13568</v>
      </c>
      <c r="L7034" t="s">
        <v>254</v>
      </c>
      <c r="M7034" t="e">
        <f>_xlfn.XLOOKUP(B7034,Sheet1!B:B,Sheet1!C:C)</f>
        <v>#N/A</v>
      </c>
    </row>
    <row r="7035" spans="2:13" hidden="1">
      <c r="B7035" t="s">
        <v>13581</v>
      </c>
      <c r="C7035" t="s">
        <v>13582</v>
      </c>
      <c r="D7035" t="s">
        <v>13583</v>
      </c>
      <c r="E7035" t="s">
        <v>5154</v>
      </c>
      <c r="F7035">
        <v>0</v>
      </c>
      <c r="G7035">
        <v>0</v>
      </c>
      <c r="H7035" t="s">
        <v>103</v>
      </c>
      <c r="I7035" t="s">
        <v>102</v>
      </c>
      <c r="J7035" t="s">
        <v>103</v>
      </c>
      <c r="K7035" t="s">
        <v>13584</v>
      </c>
      <c r="L7035" t="s">
        <v>748</v>
      </c>
      <c r="M7035" t="e">
        <f>_xlfn.XLOOKUP(B7035,Sheet1!B:B,Sheet1!C:C)</f>
        <v>#N/A</v>
      </c>
    </row>
    <row r="7036" spans="2:13" hidden="1">
      <c r="B7036" t="s">
        <v>13581</v>
      </c>
      <c r="C7036" t="s">
        <v>13585</v>
      </c>
      <c r="D7036" t="s">
        <v>289</v>
      </c>
      <c r="E7036" t="s">
        <v>5070</v>
      </c>
      <c r="F7036">
        <v>0</v>
      </c>
      <c r="G7036">
        <v>0</v>
      </c>
      <c r="H7036" t="s">
        <v>102</v>
      </c>
      <c r="I7036" t="s">
        <v>102</v>
      </c>
      <c r="J7036" t="s">
        <v>103</v>
      </c>
      <c r="K7036" t="s">
        <v>13584</v>
      </c>
      <c r="L7036" t="s">
        <v>748</v>
      </c>
      <c r="M7036" t="e">
        <f>_xlfn.XLOOKUP(B7036,Sheet1!B:B,Sheet1!C:C)</f>
        <v>#N/A</v>
      </c>
    </row>
    <row r="7037" spans="2:13" hidden="1">
      <c r="B7037" t="s">
        <v>13581</v>
      </c>
      <c r="C7037" t="s">
        <v>13584</v>
      </c>
      <c r="D7037" t="s">
        <v>748</v>
      </c>
      <c r="E7037" t="s">
        <v>5070</v>
      </c>
      <c r="F7037">
        <v>40</v>
      </c>
      <c r="G7037">
        <v>96000</v>
      </c>
      <c r="H7037" t="s">
        <v>102</v>
      </c>
      <c r="I7037" t="s">
        <v>102</v>
      </c>
      <c r="J7037" t="s">
        <v>103</v>
      </c>
      <c r="K7037" t="s">
        <v>13584</v>
      </c>
      <c r="L7037" t="s">
        <v>748</v>
      </c>
      <c r="M7037" t="e">
        <f>_xlfn.XLOOKUP(B7037,Sheet1!B:B,Sheet1!C:C)</f>
        <v>#N/A</v>
      </c>
    </row>
    <row r="7038" spans="2:13" hidden="1">
      <c r="B7038" t="s">
        <v>13581</v>
      </c>
      <c r="C7038" t="s">
        <v>13586</v>
      </c>
      <c r="D7038" t="s">
        <v>13587</v>
      </c>
      <c r="E7038" t="s">
        <v>5070</v>
      </c>
      <c r="F7038">
        <v>0</v>
      </c>
      <c r="G7038">
        <v>0</v>
      </c>
      <c r="H7038" t="s">
        <v>102</v>
      </c>
      <c r="I7038" t="s">
        <v>102</v>
      </c>
      <c r="J7038" t="s">
        <v>103</v>
      </c>
      <c r="K7038" t="s">
        <v>13584</v>
      </c>
      <c r="L7038" t="s">
        <v>748</v>
      </c>
      <c r="M7038" t="e">
        <f>_xlfn.XLOOKUP(B7038,Sheet1!B:B,Sheet1!C:C)</f>
        <v>#N/A</v>
      </c>
    </row>
    <row r="7039" spans="2:13" hidden="1">
      <c r="B7039" t="s">
        <v>13581</v>
      </c>
      <c r="C7039" t="s">
        <v>13588</v>
      </c>
      <c r="D7039" t="s">
        <v>670</v>
      </c>
      <c r="E7039" t="s">
        <v>5070</v>
      </c>
      <c r="F7039">
        <v>0</v>
      </c>
      <c r="G7039">
        <v>0</v>
      </c>
      <c r="H7039" t="s">
        <v>102</v>
      </c>
      <c r="I7039" t="s">
        <v>102</v>
      </c>
      <c r="J7039" t="s">
        <v>103</v>
      </c>
      <c r="K7039" t="s">
        <v>13584</v>
      </c>
      <c r="L7039" t="s">
        <v>748</v>
      </c>
      <c r="M7039" t="e">
        <f>_xlfn.XLOOKUP(B7039,Sheet1!B:B,Sheet1!C:C)</f>
        <v>#N/A</v>
      </c>
    </row>
    <row r="7040" spans="2:13" hidden="1">
      <c r="B7040" t="s">
        <v>13581</v>
      </c>
      <c r="C7040" t="s">
        <v>13589</v>
      </c>
      <c r="D7040" t="s">
        <v>13583</v>
      </c>
      <c r="E7040" t="s">
        <v>5154</v>
      </c>
      <c r="F7040">
        <v>0</v>
      </c>
      <c r="G7040">
        <v>0</v>
      </c>
      <c r="H7040" t="s">
        <v>103</v>
      </c>
      <c r="I7040" t="s">
        <v>102</v>
      </c>
      <c r="J7040" t="s">
        <v>103</v>
      </c>
      <c r="K7040" t="s">
        <v>13584</v>
      </c>
      <c r="L7040" t="s">
        <v>748</v>
      </c>
      <c r="M7040" t="e">
        <f>_xlfn.XLOOKUP(B7040,Sheet1!B:B,Sheet1!C:C)</f>
        <v>#N/A</v>
      </c>
    </row>
    <row r="7041" spans="2:13" hidden="1">
      <c r="B7041" t="s">
        <v>13590</v>
      </c>
      <c r="C7041" t="s">
        <v>13591</v>
      </c>
      <c r="D7041" t="s">
        <v>5224</v>
      </c>
      <c r="E7041" t="s">
        <v>5073</v>
      </c>
      <c r="F7041">
        <v>5</v>
      </c>
      <c r="G7041">
        <v>0</v>
      </c>
      <c r="H7041" t="s">
        <v>102</v>
      </c>
      <c r="I7041" t="s">
        <v>103</v>
      </c>
      <c r="J7041" t="s">
        <v>103</v>
      </c>
      <c r="K7041" t="s">
        <v>13592</v>
      </c>
      <c r="L7041" t="s">
        <v>180</v>
      </c>
      <c r="M7041" t="e">
        <f>_xlfn.XLOOKUP(B7041,Sheet1!B:B,Sheet1!C:C)</f>
        <v>#N/A</v>
      </c>
    </row>
    <row r="7042" spans="2:13" hidden="1">
      <c r="B7042" t="s">
        <v>13590</v>
      </c>
      <c r="C7042" t="s">
        <v>13592</v>
      </c>
      <c r="D7042" t="s">
        <v>180</v>
      </c>
      <c r="E7042" t="s">
        <v>5154</v>
      </c>
      <c r="F7042">
        <v>60</v>
      </c>
      <c r="G7042">
        <v>117100</v>
      </c>
      <c r="H7042" t="s">
        <v>103</v>
      </c>
      <c r="I7042" t="s">
        <v>102</v>
      </c>
      <c r="J7042" t="s">
        <v>103</v>
      </c>
      <c r="K7042" t="s">
        <v>13592</v>
      </c>
      <c r="L7042" t="s">
        <v>180</v>
      </c>
      <c r="M7042" t="e">
        <f>_xlfn.XLOOKUP(B7042,Sheet1!B:B,Sheet1!C:C)</f>
        <v>#N/A</v>
      </c>
    </row>
    <row r="7043" spans="2:13" hidden="1">
      <c r="B7043" t="s">
        <v>13590</v>
      </c>
      <c r="C7043" t="s">
        <v>13593</v>
      </c>
      <c r="D7043" t="s">
        <v>653</v>
      </c>
      <c r="E7043" t="s">
        <v>5073</v>
      </c>
      <c r="F7043">
        <v>5</v>
      </c>
      <c r="G7043">
        <v>0</v>
      </c>
      <c r="H7043" t="s">
        <v>102</v>
      </c>
      <c r="I7043" t="s">
        <v>103</v>
      </c>
      <c r="J7043" t="s">
        <v>103</v>
      </c>
      <c r="K7043" t="s">
        <v>13592</v>
      </c>
      <c r="L7043" t="s">
        <v>180</v>
      </c>
      <c r="M7043" t="e">
        <f>_xlfn.XLOOKUP(B7043,Sheet1!B:B,Sheet1!C:C)</f>
        <v>#N/A</v>
      </c>
    </row>
    <row r="7044" spans="2:13" hidden="1">
      <c r="B7044" t="s">
        <v>13594</v>
      </c>
      <c r="C7044" t="s">
        <v>13595</v>
      </c>
      <c r="D7044" t="s">
        <v>195</v>
      </c>
      <c r="E7044" t="s">
        <v>5154</v>
      </c>
      <c r="F7044">
        <v>40</v>
      </c>
      <c r="G7044">
        <v>0</v>
      </c>
      <c r="H7044" t="s">
        <v>103</v>
      </c>
      <c r="I7044" t="s">
        <v>102</v>
      </c>
      <c r="J7044" t="s">
        <v>103</v>
      </c>
      <c r="K7044" t="s">
        <v>13595</v>
      </c>
      <c r="L7044" t="s">
        <v>195</v>
      </c>
      <c r="M7044" t="e">
        <f>_xlfn.XLOOKUP(B7044,Sheet1!B:B,Sheet1!C:C)</f>
        <v>#N/A</v>
      </c>
    </row>
    <row r="7045" spans="2:13" hidden="1">
      <c r="B7045" t="s">
        <v>13594</v>
      </c>
      <c r="C7045" t="s">
        <v>13596</v>
      </c>
      <c r="D7045" t="s">
        <v>180</v>
      </c>
      <c r="E7045" t="s">
        <v>5154</v>
      </c>
      <c r="F7045">
        <v>4</v>
      </c>
      <c r="G7045">
        <v>0</v>
      </c>
      <c r="H7045" t="s">
        <v>103</v>
      </c>
      <c r="I7045" t="s">
        <v>102</v>
      </c>
      <c r="J7045" t="s">
        <v>103</v>
      </c>
      <c r="K7045" t="s">
        <v>13595</v>
      </c>
      <c r="L7045" t="s">
        <v>195</v>
      </c>
      <c r="M7045" t="e">
        <f>_xlfn.XLOOKUP(B7045,Sheet1!B:B,Sheet1!C:C)</f>
        <v>#N/A</v>
      </c>
    </row>
    <row r="7046" spans="2:13" hidden="1">
      <c r="B7046" t="s">
        <v>13594</v>
      </c>
      <c r="C7046" t="s">
        <v>13597</v>
      </c>
      <c r="D7046" t="s">
        <v>180</v>
      </c>
      <c r="E7046" t="s">
        <v>5154</v>
      </c>
      <c r="F7046">
        <v>4</v>
      </c>
      <c r="G7046">
        <v>0</v>
      </c>
      <c r="H7046" t="s">
        <v>103</v>
      </c>
      <c r="I7046" t="s">
        <v>102</v>
      </c>
      <c r="J7046" t="s">
        <v>103</v>
      </c>
      <c r="K7046" t="s">
        <v>13595</v>
      </c>
      <c r="L7046" t="s">
        <v>195</v>
      </c>
      <c r="M7046" t="e">
        <f>_xlfn.XLOOKUP(B7046,Sheet1!B:B,Sheet1!C:C)</f>
        <v>#N/A</v>
      </c>
    </row>
    <row r="7047" spans="2:13" hidden="1">
      <c r="B7047" t="s">
        <v>13594</v>
      </c>
      <c r="C7047" t="s">
        <v>13598</v>
      </c>
      <c r="D7047" t="s">
        <v>267</v>
      </c>
      <c r="E7047" t="s">
        <v>5154</v>
      </c>
      <c r="F7047">
        <v>4</v>
      </c>
      <c r="G7047">
        <v>0</v>
      </c>
      <c r="H7047" t="s">
        <v>103</v>
      </c>
      <c r="I7047" t="s">
        <v>102</v>
      </c>
      <c r="J7047" t="s">
        <v>103</v>
      </c>
      <c r="K7047" t="s">
        <v>13595</v>
      </c>
      <c r="L7047" t="s">
        <v>195</v>
      </c>
      <c r="M7047" t="e">
        <f>_xlfn.XLOOKUP(B7047,Sheet1!B:B,Sheet1!C:C)</f>
        <v>#N/A</v>
      </c>
    </row>
    <row r="7048" spans="2:13" hidden="1">
      <c r="B7048" t="s">
        <v>13594</v>
      </c>
      <c r="C7048" t="s">
        <v>13599</v>
      </c>
      <c r="D7048" t="s">
        <v>188</v>
      </c>
      <c r="F7048">
        <v>40</v>
      </c>
      <c r="G7048">
        <v>0</v>
      </c>
      <c r="H7048" t="s">
        <v>103</v>
      </c>
      <c r="I7048" t="s">
        <v>103</v>
      </c>
      <c r="J7048" t="s">
        <v>103</v>
      </c>
      <c r="K7048" t="s">
        <v>13595</v>
      </c>
      <c r="L7048" t="s">
        <v>195</v>
      </c>
      <c r="M7048" t="e">
        <f>_xlfn.XLOOKUP(B7048,Sheet1!B:B,Sheet1!C:C)</f>
        <v>#N/A</v>
      </c>
    </row>
    <row r="7049" spans="2:13" hidden="1">
      <c r="B7049" t="s">
        <v>13594</v>
      </c>
      <c r="C7049" t="s">
        <v>13600</v>
      </c>
      <c r="D7049" t="s">
        <v>5224</v>
      </c>
      <c r="E7049" t="s">
        <v>5070</v>
      </c>
      <c r="F7049">
        <v>4</v>
      </c>
      <c r="G7049">
        <v>0</v>
      </c>
      <c r="H7049" t="s">
        <v>102</v>
      </c>
      <c r="I7049" t="s">
        <v>102</v>
      </c>
      <c r="J7049" t="s">
        <v>103</v>
      </c>
      <c r="K7049" t="s">
        <v>13595</v>
      </c>
      <c r="L7049" t="s">
        <v>195</v>
      </c>
      <c r="M7049" t="e">
        <f>_xlfn.XLOOKUP(B7049,Sheet1!B:B,Sheet1!C:C)</f>
        <v>#N/A</v>
      </c>
    </row>
    <row r="7050" spans="2:13" hidden="1">
      <c r="B7050" t="s">
        <v>13601</v>
      </c>
      <c r="C7050" t="s">
        <v>13602</v>
      </c>
      <c r="D7050" t="s">
        <v>226</v>
      </c>
      <c r="E7050" t="s">
        <v>5154</v>
      </c>
      <c r="F7050">
        <v>1</v>
      </c>
      <c r="G7050">
        <v>0</v>
      </c>
      <c r="H7050" t="s">
        <v>103</v>
      </c>
      <c r="I7050" t="s">
        <v>102</v>
      </c>
      <c r="J7050" t="s">
        <v>103</v>
      </c>
      <c r="K7050" t="s">
        <v>13603</v>
      </c>
      <c r="L7050" t="s">
        <v>153</v>
      </c>
      <c r="M7050" t="e">
        <f>_xlfn.XLOOKUP(B7050,Sheet1!B:B,Sheet1!C:C)</f>
        <v>#N/A</v>
      </c>
    </row>
    <row r="7051" spans="2:13" hidden="1">
      <c r="B7051" t="s">
        <v>13601</v>
      </c>
      <c r="C7051" t="s">
        <v>13604</v>
      </c>
      <c r="D7051" t="s">
        <v>142</v>
      </c>
      <c r="E7051" t="s">
        <v>5070</v>
      </c>
      <c r="F7051">
        <v>1</v>
      </c>
      <c r="G7051">
        <v>0</v>
      </c>
      <c r="H7051" t="s">
        <v>102</v>
      </c>
      <c r="I7051" t="s">
        <v>102</v>
      </c>
      <c r="J7051" t="s">
        <v>103</v>
      </c>
      <c r="K7051" t="s">
        <v>13603</v>
      </c>
      <c r="L7051" t="s">
        <v>153</v>
      </c>
      <c r="M7051" t="e">
        <f>_xlfn.XLOOKUP(B7051,Sheet1!B:B,Sheet1!C:C)</f>
        <v>#N/A</v>
      </c>
    </row>
    <row r="7052" spans="2:13" hidden="1">
      <c r="B7052" t="s">
        <v>13601</v>
      </c>
      <c r="C7052" t="s">
        <v>13605</v>
      </c>
      <c r="D7052" t="s">
        <v>226</v>
      </c>
      <c r="E7052" t="s">
        <v>5154</v>
      </c>
      <c r="F7052">
        <v>1</v>
      </c>
      <c r="G7052">
        <v>0</v>
      </c>
      <c r="H7052" t="s">
        <v>103</v>
      </c>
      <c r="I7052" t="s">
        <v>102</v>
      </c>
      <c r="J7052" t="s">
        <v>103</v>
      </c>
      <c r="K7052" t="s">
        <v>13603</v>
      </c>
      <c r="L7052" t="s">
        <v>153</v>
      </c>
      <c r="M7052" t="e">
        <f>_xlfn.XLOOKUP(B7052,Sheet1!B:B,Sheet1!C:C)</f>
        <v>#N/A</v>
      </c>
    </row>
    <row r="7053" spans="2:13" hidden="1">
      <c r="B7053" t="s">
        <v>13601</v>
      </c>
      <c r="C7053" t="s">
        <v>13606</v>
      </c>
      <c r="D7053" t="s">
        <v>226</v>
      </c>
      <c r="E7053" t="s">
        <v>5154</v>
      </c>
      <c r="F7053">
        <v>1</v>
      </c>
      <c r="G7053">
        <v>0</v>
      </c>
      <c r="H7053" t="s">
        <v>103</v>
      </c>
      <c r="I7053" t="s">
        <v>102</v>
      </c>
      <c r="J7053" t="s">
        <v>103</v>
      </c>
      <c r="K7053" t="s">
        <v>13603</v>
      </c>
      <c r="L7053" t="s">
        <v>153</v>
      </c>
      <c r="M7053" t="e">
        <f>_xlfn.XLOOKUP(B7053,Sheet1!B:B,Sheet1!C:C)</f>
        <v>#N/A</v>
      </c>
    </row>
    <row r="7054" spans="2:13" hidden="1">
      <c r="B7054" t="s">
        <v>13601</v>
      </c>
      <c r="C7054" t="s">
        <v>13607</v>
      </c>
      <c r="D7054" t="s">
        <v>13608</v>
      </c>
      <c r="E7054" t="s">
        <v>5073</v>
      </c>
      <c r="F7054">
        <v>40</v>
      </c>
      <c r="G7054">
        <v>159464</v>
      </c>
      <c r="H7054" t="s">
        <v>102</v>
      </c>
      <c r="I7054" t="s">
        <v>103</v>
      </c>
      <c r="J7054" t="s">
        <v>103</v>
      </c>
      <c r="K7054" t="s">
        <v>13603</v>
      </c>
      <c r="L7054" t="s">
        <v>153</v>
      </c>
      <c r="M7054" t="e">
        <f>_xlfn.XLOOKUP(B7054,Sheet1!B:B,Sheet1!C:C)</f>
        <v>#N/A</v>
      </c>
    </row>
    <row r="7055" spans="2:13" hidden="1">
      <c r="B7055" t="s">
        <v>13601</v>
      </c>
      <c r="C7055" t="s">
        <v>13609</v>
      </c>
      <c r="D7055" t="s">
        <v>226</v>
      </c>
      <c r="E7055" t="s">
        <v>5154</v>
      </c>
      <c r="F7055">
        <v>1</v>
      </c>
      <c r="G7055">
        <v>0</v>
      </c>
      <c r="H7055" t="s">
        <v>103</v>
      </c>
      <c r="I7055" t="s">
        <v>102</v>
      </c>
      <c r="J7055" t="s">
        <v>103</v>
      </c>
      <c r="K7055" t="s">
        <v>13603</v>
      </c>
      <c r="L7055" t="s">
        <v>153</v>
      </c>
      <c r="M7055" t="e">
        <f>_xlfn.XLOOKUP(B7055,Sheet1!B:B,Sheet1!C:C)</f>
        <v>#N/A</v>
      </c>
    </row>
    <row r="7056" spans="2:13" hidden="1">
      <c r="B7056" t="s">
        <v>13601</v>
      </c>
      <c r="C7056" t="s">
        <v>13610</v>
      </c>
      <c r="D7056" t="s">
        <v>226</v>
      </c>
      <c r="E7056" t="s">
        <v>5154</v>
      </c>
      <c r="F7056">
        <v>1</v>
      </c>
      <c r="G7056">
        <v>0</v>
      </c>
      <c r="H7056" t="s">
        <v>103</v>
      </c>
      <c r="I7056" t="s">
        <v>102</v>
      </c>
      <c r="J7056" t="s">
        <v>103</v>
      </c>
      <c r="K7056" t="s">
        <v>13603</v>
      </c>
      <c r="L7056" t="s">
        <v>153</v>
      </c>
      <c r="M7056" t="e">
        <f>_xlfn.XLOOKUP(B7056,Sheet1!B:B,Sheet1!C:C)</f>
        <v>#N/A</v>
      </c>
    </row>
    <row r="7057" spans="2:13" hidden="1">
      <c r="B7057" t="s">
        <v>13601</v>
      </c>
      <c r="C7057" t="s">
        <v>13611</v>
      </c>
      <c r="D7057" t="s">
        <v>670</v>
      </c>
      <c r="E7057" t="s">
        <v>5070</v>
      </c>
      <c r="F7057">
        <v>1</v>
      </c>
      <c r="G7057">
        <v>0</v>
      </c>
      <c r="H7057" t="s">
        <v>102</v>
      </c>
      <c r="I7057" t="s">
        <v>102</v>
      </c>
      <c r="J7057" t="s">
        <v>103</v>
      </c>
      <c r="K7057" t="s">
        <v>13603</v>
      </c>
      <c r="L7057" t="s">
        <v>153</v>
      </c>
      <c r="M7057" t="e">
        <f>_xlfn.XLOOKUP(B7057,Sheet1!B:B,Sheet1!C:C)</f>
        <v>#N/A</v>
      </c>
    </row>
    <row r="7058" spans="2:13" hidden="1">
      <c r="B7058" t="s">
        <v>13601</v>
      </c>
      <c r="C7058" t="s">
        <v>13612</v>
      </c>
      <c r="D7058" t="s">
        <v>226</v>
      </c>
      <c r="E7058" t="s">
        <v>5154</v>
      </c>
      <c r="F7058">
        <v>1</v>
      </c>
      <c r="G7058">
        <v>0</v>
      </c>
      <c r="H7058" t="s">
        <v>103</v>
      </c>
      <c r="I7058" t="s">
        <v>102</v>
      </c>
      <c r="J7058" t="s">
        <v>103</v>
      </c>
      <c r="K7058" t="s">
        <v>13603</v>
      </c>
      <c r="L7058" t="s">
        <v>153</v>
      </c>
      <c r="M7058" t="e">
        <f>_xlfn.XLOOKUP(B7058,Sheet1!B:B,Sheet1!C:C)</f>
        <v>#N/A</v>
      </c>
    </row>
    <row r="7059" spans="2:13" hidden="1">
      <c r="B7059" t="s">
        <v>13601</v>
      </c>
      <c r="C7059" t="s">
        <v>13613</v>
      </c>
      <c r="D7059" t="s">
        <v>562</v>
      </c>
      <c r="E7059" t="s">
        <v>5070</v>
      </c>
      <c r="F7059">
        <v>1</v>
      </c>
      <c r="G7059">
        <v>0</v>
      </c>
      <c r="H7059" t="s">
        <v>102</v>
      </c>
      <c r="I7059" t="s">
        <v>102</v>
      </c>
      <c r="J7059" t="s">
        <v>103</v>
      </c>
      <c r="K7059" t="s">
        <v>13603</v>
      </c>
      <c r="L7059" t="s">
        <v>153</v>
      </c>
      <c r="M7059" t="e">
        <f>_xlfn.XLOOKUP(B7059,Sheet1!B:B,Sheet1!C:C)</f>
        <v>#N/A</v>
      </c>
    </row>
    <row r="7060" spans="2:13" hidden="1">
      <c r="B7060" t="s">
        <v>13601</v>
      </c>
      <c r="C7060" t="s">
        <v>13603</v>
      </c>
      <c r="D7060" t="s">
        <v>13614</v>
      </c>
      <c r="E7060" t="s">
        <v>5073</v>
      </c>
      <c r="F7060">
        <v>40</v>
      </c>
      <c r="G7060">
        <v>140900</v>
      </c>
      <c r="H7060" t="s">
        <v>102</v>
      </c>
      <c r="I7060" t="s">
        <v>103</v>
      </c>
      <c r="J7060" t="s">
        <v>103</v>
      </c>
      <c r="K7060" t="s">
        <v>13603</v>
      </c>
      <c r="L7060" t="s">
        <v>153</v>
      </c>
      <c r="M7060" t="e">
        <f>_xlfn.XLOOKUP(B7060,Sheet1!B:B,Sheet1!C:C)</f>
        <v>#N/A</v>
      </c>
    </row>
    <row r="7061" spans="2:13" hidden="1">
      <c r="B7061" t="s">
        <v>13615</v>
      </c>
      <c r="C7061" t="s">
        <v>13616</v>
      </c>
      <c r="D7061" t="s">
        <v>180</v>
      </c>
      <c r="E7061" t="s">
        <v>5070</v>
      </c>
      <c r="F7061">
        <v>4</v>
      </c>
      <c r="G7061">
        <v>0</v>
      </c>
      <c r="H7061" t="s">
        <v>102</v>
      </c>
      <c r="I7061" t="s">
        <v>102</v>
      </c>
      <c r="J7061" t="s">
        <v>103</v>
      </c>
      <c r="K7061" t="s">
        <v>13617</v>
      </c>
      <c r="L7061" t="s">
        <v>7175</v>
      </c>
      <c r="M7061" t="e">
        <f>_xlfn.XLOOKUP(B7061,Sheet1!B:B,Sheet1!C:C)</f>
        <v>#N/A</v>
      </c>
    </row>
    <row r="7062" spans="2:13" hidden="1">
      <c r="B7062" t="s">
        <v>13615</v>
      </c>
      <c r="C7062" t="s">
        <v>13618</v>
      </c>
      <c r="D7062" t="s">
        <v>13619</v>
      </c>
      <c r="F7062">
        <v>40</v>
      </c>
      <c r="G7062">
        <v>103466</v>
      </c>
      <c r="H7062" t="s">
        <v>103</v>
      </c>
      <c r="I7062" t="s">
        <v>103</v>
      </c>
      <c r="J7062" t="s">
        <v>103</v>
      </c>
      <c r="K7062" t="s">
        <v>13617</v>
      </c>
      <c r="L7062" t="s">
        <v>7175</v>
      </c>
      <c r="M7062" t="e">
        <f>_xlfn.XLOOKUP(B7062,Sheet1!B:B,Sheet1!C:C)</f>
        <v>#N/A</v>
      </c>
    </row>
    <row r="7063" spans="2:13" hidden="1">
      <c r="B7063" t="s">
        <v>13615</v>
      </c>
      <c r="C7063" t="s">
        <v>13620</v>
      </c>
      <c r="D7063" t="s">
        <v>180</v>
      </c>
      <c r="E7063" t="s">
        <v>5070</v>
      </c>
      <c r="F7063">
        <v>4</v>
      </c>
      <c r="G7063">
        <v>0</v>
      </c>
      <c r="H7063" t="s">
        <v>102</v>
      </c>
      <c r="I7063" t="s">
        <v>102</v>
      </c>
      <c r="J7063" t="s">
        <v>103</v>
      </c>
      <c r="K7063" t="s">
        <v>13617</v>
      </c>
      <c r="L7063" t="s">
        <v>7175</v>
      </c>
      <c r="M7063" t="e">
        <f>_xlfn.XLOOKUP(B7063,Sheet1!B:B,Sheet1!C:C)</f>
        <v>#N/A</v>
      </c>
    </row>
    <row r="7064" spans="2:13" hidden="1">
      <c r="B7064" t="s">
        <v>13615</v>
      </c>
      <c r="C7064" t="s">
        <v>13621</v>
      </c>
      <c r="D7064" t="s">
        <v>180</v>
      </c>
      <c r="E7064" t="s">
        <v>5070</v>
      </c>
      <c r="F7064">
        <v>1</v>
      </c>
      <c r="G7064">
        <v>0</v>
      </c>
      <c r="H7064" t="s">
        <v>102</v>
      </c>
      <c r="I7064" t="s">
        <v>102</v>
      </c>
      <c r="J7064" t="s">
        <v>103</v>
      </c>
      <c r="K7064" t="s">
        <v>13617</v>
      </c>
      <c r="L7064" t="s">
        <v>7175</v>
      </c>
      <c r="M7064" t="e">
        <f>_xlfn.XLOOKUP(B7064,Sheet1!B:B,Sheet1!C:C)</f>
        <v>#N/A</v>
      </c>
    </row>
    <row r="7065" spans="2:13" hidden="1">
      <c r="B7065" t="s">
        <v>13615</v>
      </c>
      <c r="C7065" t="s">
        <v>13622</v>
      </c>
      <c r="D7065" t="s">
        <v>13623</v>
      </c>
      <c r="F7065">
        <v>40</v>
      </c>
      <c r="G7065">
        <v>124627</v>
      </c>
      <c r="H7065" t="s">
        <v>103</v>
      </c>
      <c r="I7065" t="s">
        <v>103</v>
      </c>
      <c r="J7065" t="s">
        <v>103</v>
      </c>
      <c r="K7065" t="s">
        <v>13617</v>
      </c>
      <c r="L7065" t="s">
        <v>7175</v>
      </c>
      <c r="M7065" t="e">
        <f>_xlfn.XLOOKUP(B7065,Sheet1!B:B,Sheet1!C:C)</f>
        <v>#N/A</v>
      </c>
    </row>
    <row r="7066" spans="2:13" hidden="1">
      <c r="B7066" t="s">
        <v>13615</v>
      </c>
      <c r="C7066" t="s">
        <v>13624</v>
      </c>
      <c r="D7066" t="s">
        <v>180</v>
      </c>
      <c r="E7066" t="s">
        <v>5070</v>
      </c>
      <c r="F7066">
        <v>1</v>
      </c>
      <c r="G7066">
        <v>0</v>
      </c>
      <c r="H7066" t="s">
        <v>102</v>
      </c>
      <c r="I7066" t="s">
        <v>102</v>
      </c>
      <c r="J7066" t="s">
        <v>103</v>
      </c>
      <c r="K7066" t="s">
        <v>13617</v>
      </c>
      <c r="L7066" t="s">
        <v>7175</v>
      </c>
      <c r="M7066" t="e">
        <f>_xlfn.XLOOKUP(B7066,Sheet1!B:B,Sheet1!C:C)</f>
        <v>#N/A</v>
      </c>
    </row>
    <row r="7067" spans="2:13" hidden="1">
      <c r="B7067" t="s">
        <v>13615</v>
      </c>
      <c r="C7067" t="s">
        <v>13625</v>
      </c>
      <c r="D7067" t="s">
        <v>180</v>
      </c>
      <c r="E7067" t="s">
        <v>5154</v>
      </c>
      <c r="F7067">
        <v>1</v>
      </c>
      <c r="G7067">
        <v>0</v>
      </c>
      <c r="H7067" t="s">
        <v>103</v>
      </c>
      <c r="I7067" t="s">
        <v>102</v>
      </c>
      <c r="J7067" t="s">
        <v>103</v>
      </c>
      <c r="K7067" t="s">
        <v>13617</v>
      </c>
      <c r="L7067" t="s">
        <v>7175</v>
      </c>
      <c r="M7067" t="e">
        <f>_xlfn.XLOOKUP(B7067,Sheet1!B:B,Sheet1!C:C)</f>
        <v>#N/A</v>
      </c>
    </row>
    <row r="7068" spans="2:13" hidden="1">
      <c r="B7068" t="s">
        <v>13615</v>
      </c>
      <c r="C7068" t="s">
        <v>13626</v>
      </c>
      <c r="D7068" t="s">
        <v>180</v>
      </c>
      <c r="E7068" t="s">
        <v>5154</v>
      </c>
      <c r="F7068">
        <v>1</v>
      </c>
      <c r="G7068">
        <v>0</v>
      </c>
      <c r="H7068" t="s">
        <v>103</v>
      </c>
      <c r="I7068" t="s">
        <v>102</v>
      </c>
      <c r="J7068" t="s">
        <v>103</v>
      </c>
      <c r="K7068" t="s">
        <v>13617</v>
      </c>
      <c r="L7068" t="s">
        <v>7175</v>
      </c>
      <c r="M7068" t="e">
        <f>_xlfn.XLOOKUP(B7068,Sheet1!B:B,Sheet1!C:C)</f>
        <v>#N/A</v>
      </c>
    </row>
    <row r="7069" spans="2:13" hidden="1">
      <c r="B7069" t="s">
        <v>13615</v>
      </c>
      <c r="C7069" t="s">
        <v>13627</v>
      </c>
      <c r="D7069" t="s">
        <v>180</v>
      </c>
      <c r="E7069" t="s">
        <v>5154</v>
      </c>
      <c r="F7069">
        <v>1</v>
      </c>
      <c r="G7069">
        <v>0</v>
      </c>
      <c r="H7069" t="s">
        <v>103</v>
      </c>
      <c r="I7069" t="s">
        <v>102</v>
      </c>
      <c r="J7069" t="s">
        <v>103</v>
      </c>
      <c r="K7069" t="s">
        <v>13617</v>
      </c>
      <c r="L7069" t="s">
        <v>7175</v>
      </c>
      <c r="M7069" t="e">
        <f>_xlfn.XLOOKUP(B7069,Sheet1!B:B,Sheet1!C:C)</f>
        <v>#N/A</v>
      </c>
    </row>
    <row r="7070" spans="2:13" hidden="1">
      <c r="B7070" t="s">
        <v>13615</v>
      </c>
      <c r="C7070" t="s">
        <v>13628</v>
      </c>
      <c r="D7070" t="s">
        <v>13629</v>
      </c>
      <c r="F7070">
        <v>40</v>
      </c>
      <c r="G7070">
        <v>103901</v>
      </c>
      <c r="H7070" t="s">
        <v>103</v>
      </c>
      <c r="I7070" t="s">
        <v>103</v>
      </c>
      <c r="J7070" t="s">
        <v>103</v>
      </c>
      <c r="K7070" t="s">
        <v>13617</v>
      </c>
      <c r="L7070" t="s">
        <v>7175</v>
      </c>
      <c r="M7070" t="e">
        <f>_xlfn.XLOOKUP(B7070,Sheet1!B:B,Sheet1!C:C)</f>
        <v>#N/A</v>
      </c>
    </row>
    <row r="7071" spans="2:13" hidden="1">
      <c r="B7071" t="s">
        <v>13615</v>
      </c>
      <c r="C7071" t="s">
        <v>13630</v>
      </c>
      <c r="D7071" t="s">
        <v>11593</v>
      </c>
      <c r="E7071" t="s">
        <v>5070</v>
      </c>
      <c r="F7071">
        <v>1</v>
      </c>
      <c r="G7071">
        <v>0</v>
      </c>
      <c r="H7071" t="s">
        <v>102</v>
      </c>
      <c r="I7071" t="s">
        <v>102</v>
      </c>
      <c r="J7071" t="s">
        <v>103</v>
      </c>
      <c r="K7071" t="s">
        <v>13617</v>
      </c>
      <c r="L7071" t="s">
        <v>7175</v>
      </c>
      <c r="M7071" t="e">
        <f>_xlfn.XLOOKUP(B7071,Sheet1!B:B,Sheet1!C:C)</f>
        <v>#N/A</v>
      </c>
    </row>
    <row r="7072" spans="2:13" hidden="1">
      <c r="B7072" t="s">
        <v>13615</v>
      </c>
      <c r="C7072" t="s">
        <v>13631</v>
      </c>
      <c r="D7072" t="s">
        <v>180</v>
      </c>
      <c r="E7072" t="s">
        <v>5070</v>
      </c>
      <c r="F7072">
        <v>1</v>
      </c>
      <c r="G7072">
        <v>0</v>
      </c>
      <c r="H7072" t="s">
        <v>102</v>
      </c>
      <c r="I7072" t="s">
        <v>102</v>
      </c>
      <c r="J7072" t="s">
        <v>103</v>
      </c>
      <c r="K7072" t="s">
        <v>13617</v>
      </c>
      <c r="L7072" t="s">
        <v>7175</v>
      </c>
      <c r="M7072" t="e">
        <f>_xlfn.XLOOKUP(B7072,Sheet1!B:B,Sheet1!C:C)</f>
        <v>#N/A</v>
      </c>
    </row>
    <row r="7073" spans="2:13" hidden="1">
      <c r="B7073" t="s">
        <v>13615</v>
      </c>
      <c r="C7073" t="s">
        <v>13632</v>
      </c>
      <c r="D7073" t="s">
        <v>180</v>
      </c>
      <c r="E7073" t="s">
        <v>5154</v>
      </c>
      <c r="F7073">
        <v>1</v>
      </c>
      <c r="G7073">
        <v>0</v>
      </c>
      <c r="H7073" t="s">
        <v>103</v>
      </c>
      <c r="I7073" t="s">
        <v>102</v>
      </c>
      <c r="J7073" t="s">
        <v>103</v>
      </c>
      <c r="K7073" t="s">
        <v>13617</v>
      </c>
      <c r="L7073" t="s">
        <v>7175</v>
      </c>
      <c r="M7073" t="e">
        <f>_xlfn.XLOOKUP(B7073,Sheet1!B:B,Sheet1!C:C)</f>
        <v>#N/A</v>
      </c>
    </row>
    <row r="7074" spans="2:13" hidden="1">
      <c r="B7074" t="s">
        <v>13615</v>
      </c>
      <c r="C7074" t="s">
        <v>13633</v>
      </c>
      <c r="D7074" t="s">
        <v>13634</v>
      </c>
      <c r="F7074">
        <v>40</v>
      </c>
      <c r="G7074">
        <v>102801</v>
      </c>
      <c r="H7074" t="s">
        <v>103</v>
      </c>
      <c r="I7074" t="s">
        <v>103</v>
      </c>
      <c r="J7074" t="s">
        <v>103</v>
      </c>
      <c r="K7074" t="s">
        <v>13617</v>
      </c>
      <c r="L7074" t="s">
        <v>7175</v>
      </c>
      <c r="M7074" t="e">
        <f>_xlfn.XLOOKUP(B7074,Sheet1!B:B,Sheet1!C:C)</f>
        <v>#N/A</v>
      </c>
    </row>
    <row r="7075" spans="2:13" hidden="1">
      <c r="B7075" t="s">
        <v>13615</v>
      </c>
      <c r="C7075" t="s">
        <v>13635</v>
      </c>
      <c r="D7075" t="s">
        <v>180</v>
      </c>
      <c r="E7075" t="s">
        <v>5154</v>
      </c>
      <c r="F7075">
        <v>1</v>
      </c>
      <c r="G7075">
        <v>0</v>
      </c>
      <c r="H7075" t="s">
        <v>103</v>
      </c>
      <c r="I7075" t="s">
        <v>102</v>
      </c>
      <c r="J7075" t="s">
        <v>103</v>
      </c>
      <c r="K7075" t="s">
        <v>13617</v>
      </c>
      <c r="L7075" t="s">
        <v>7175</v>
      </c>
      <c r="M7075" t="e">
        <f>_xlfn.XLOOKUP(B7075,Sheet1!B:B,Sheet1!C:C)</f>
        <v>#N/A</v>
      </c>
    </row>
    <row r="7076" spans="2:13" hidden="1">
      <c r="B7076" t="s">
        <v>13615</v>
      </c>
      <c r="C7076" t="s">
        <v>13636</v>
      </c>
      <c r="D7076" t="s">
        <v>180</v>
      </c>
      <c r="E7076" t="s">
        <v>5154</v>
      </c>
      <c r="F7076">
        <v>1</v>
      </c>
      <c r="G7076">
        <v>0</v>
      </c>
      <c r="H7076" t="s">
        <v>103</v>
      </c>
      <c r="I7076" t="s">
        <v>102</v>
      </c>
      <c r="J7076" t="s">
        <v>103</v>
      </c>
      <c r="K7076" t="s">
        <v>13617</v>
      </c>
      <c r="L7076" t="s">
        <v>7175</v>
      </c>
      <c r="M7076" t="e">
        <f>_xlfn.XLOOKUP(B7076,Sheet1!B:B,Sheet1!C:C)</f>
        <v>#N/A</v>
      </c>
    </row>
    <row r="7077" spans="2:13" hidden="1">
      <c r="B7077" t="s">
        <v>13615</v>
      </c>
      <c r="C7077" t="s">
        <v>13637</v>
      </c>
      <c r="D7077" t="s">
        <v>180</v>
      </c>
      <c r="E7077" t="s">
        <v>5154</v>
      </c>
      <c r="F7077">
        <v>1</v>
      </c>
      <c r="G7077">
        <v>0</v>
      </c>
      <c r="H7077" t="s">
        <v>103</v>
      </c>
      <c r="I7077" t="s">
        <v>102</v>
      </c>
      <c r="J7077" t="s">
        <v>103</v>
      </c>
      <c r="K7077" t="s">
        <v>13617</v>
      </c>
      <c r="L7077" t="s">
        <v>7175</v>
      </c>
      <c r="M7077" t="e">
        <f>_xlfn.XLOOKUP(B7077,Sheet1!B:B,Sheet1!C:C)</f>
        <v>#N/A</v>
      </c>
    </row>
    <row r="7078" spans="2:13" hidden="1">
      <c r="B7078" t="s">
        <v>13615</v>
      </c>
      <c r="C7078" t="s">
        <v>13638</v>
      </c>
      <c r="D7078" t="s">
        <v>180</v>
      </c>
      <c r="E7078" t="s">
        <v>5154</v>
      </c>
      <c r="F7078">
        <v>1</v>
      </c>
      <c r="G7078">
        <v>0</v>
      </c>
      <c r="H7078" t="s">
        <v>103</v>
      </c>
      <c r="I7078" t="s">
        <v>102</v>
      </c>
      <c r="J7078" t="s">
        <v>103</v>
      </c>
      <c r="K7078" t="s">
        <v>13617</v>
      </c>
      <c r="L7078" t="s">
        <v>7175</v>
      </c>
      <c r="M7078" t="e">
        <f>_xlfn.XLOOKUP(B7078,Sheet1!B:B,Sheet1!C:C)</f>
        <v>#N/A</v>
      </c>
    </row>
    <row r="7079" spans="2:13" hidden="1">
      <c r="B7079" t="s">
        <v>13615</v>
      </c>
      <c r="C7079" t="s">
        <v>13639</v>
      </c>
      <c r="D7079" t="s">
        <v>13640</v>
      </c>
      <c r="E7079" t="s">
        <v>5070</v>
      </c>
      <c r="F7079">
        <v>1</v>
      </c>
      <c r="G7079">
        <v>0</v>
      </c>
      <c r="H7079" t="s">
        <v>102</v>
      </c>
      <c r="I7079" t="s">
        <v>102</v>
      </c>
      <c r="J7079" t="s">
        <v>103</v>
      </c>
      <c r="K7079" t="s">
        <v>13617</v>
      </c>
      <c r="L7079" t="s">
        <v>7175</v>
      </c>
      <c r="M7079" t="e">
        <f>_xlfn.XLOOKUP(B7079,Sheet1!B:B,Sheet1!C:C)</f>
        <v>#N/A</v>
      </c>
    </row>
    <row r="7080" spans="2:13" hidden="1">
      <c r="B7080" t="s">
        <v>13615</v>
      </c>
      <c r="C7080" t="s">
        <v>13641</v>
      </c>
      <c r="D7080" t="s">
        <v>180</v>
      </c>
      <c r="E7080" t="s">
        <v>5154</v>
      </c>
      <c r="F7080">
        <v>1</v>
      </c>
      <c r="G7080">
        <v>0</v>
      </c>
      <c r="H7080" t="s">
        <v>103</v>
      </c>
      <c r="I7080" t="s">
        <v>102</v>
      </c>
      <c r="J7080" t="s">
        <v>103</v>
      </c>
      <c r="K7080" t="s">
        <v>13617</v>
      </c>
      <c r="L7080" t="s">
        <v>7175</v>
      </c>
      <c r="M7080" t="e">
        <f>_xlfn.XLOOKUP(B7080,Sheet1!B:B,Sheet1!C:C)</f>
        <v>#N/A</v>
      </c>
    </row>
    <row r="7081" spans="2:13" hidden="1">
      <c r="B7081" t="s">
        <v>13615</v>
      </c>
      <c r="C7081" t="s">
        <v>13642</v>
      </c>
      <c r="D7081" t="s">
        <v>180</v>
      </c>
      <c r="E7081" t="s">
        <v>5154</v>
      </c>
      <c r="F7081">
        <v>1</v>
      </c>
      <c r="G7081">
        <v>0</v>
      </c>
      <c r="H7081" t="s">
        <v>103</v>
      </c>
      <c r="I7081" t="s">
        <v>102</v>
      </c>
      <c r="J7081" t="s">
        <v>103</v>
      </c>
      <c r="K7081" t="s">
        <v>13617</v>
      </c>
      <c r="L7081" t="s">
        <v>7175</v>
      </c>
      <c r="M7081" t="e">
        <f>_xlfn.XLOOKUP(B7081,Sheet1!B:B,Sheet1!C:C)</f>
        <v>#N/A</v>
      </c>
    </row>
    <row r="7082" spans="2:13" hidden="1">
      <c r="B7082" t="s">
        <v>13615</v>
      </c>
      <c r="C7082" t="s">
        <v>13643</v>
      </c>
      <c r="D7082" t="s">
        <v>180</v>
      </c>
      <c r="E7082" t="s">
        <v>5154</v>
      </c>
      <c r="F7082">
        <v>1</v>
      </c>
      <c r="G7082">
        <v>0</v>
      </c>
      <c r="H7082" t="s">
        <v>103</v>
      </c>
      <c r="I7082" t="s">
        <v>102</v>
      </c>
      <c r="J7082" t="s">
        <v>103</v>
      </c>
      <c r="K7082" t="s">
        <v>13617</v>
      </c>
      <c r="L7082" t="s">
        <v>7175</v>
      </c>
      <c r="M7082" t="e">
        <f>_xlfn.XLOOKUP(B7082,Sheet1!B:B,Sheet1!C:C)</f>
        <v>#N/A</v>
      </c>
    </row>
    <row r="7083" spans="2:13" hidden="1">
      <c r="B7083" t="s">
        <v>13615</v>
      </c>
      <c r="C7083" t="s">
        <v>13644</v>
      </c>
      <c r="D7083" t="s">
        <v>13645</v>
      </c>
      <c r="E7083" t="s">
        <v>5070</v>
      </c>
      <c r="F7083">
        <v>1</v>
      </c>
      <c r="G7083">
        <v>0</v>
      </c>
      <c r="H7083" t="s">
        <v>102</v>
      </c>
      <c r="I7083" t="s">
        <v>102</v>
      </c>
      <c r="J7083" t="s">
        <v>103</v>
      </c>
      <c r="K7083" t="s">
        <v>13617</v>
      </c>
      <c r="L7083" t="s">
        <v>7175</v>
      </c>
      <c r="M7083" t="e">
        <f>_xlfn.XLOOKUP(B7083,Sheet1!B:B,Sheet1!C:C)</f>
        <v>#N/A</v>
      </c>
    </row>
    <row r="7084" spans="2:13" hidden="1">
      <c r="B7084" t="s">
        <v>13615</v>
      </c>
      <c r="C7084" t="s">
        <v>13617</v>
      </c>
      <c r="D7084" t="s">
        <v>7175</v>
      </c>
      <c r="E7084" t="s">
        <v>5073</v>
      </c>
      <c r="F7084">
        <v>40</v>
      </c>
      <c r="G7084">
        <v>145462</v>
      </c>
      <c r="H7084" t="s">
        <v>102</v>
      </c>
      <c r="I7084" t="s">
        <v>103</v>
      </c>
      <c r="J7084" t="s">
        <v>103</v>
      </c>
      <c r="K7084" t="s">
        <v>13617</v>
      </c>
      <c r="L7084" t="s">
        <v>7175</v>
      </c>
      <c r="M7084" t="e">
        <f>_xlfn.XLOOKUP(B7084,Sheet1!B:B,Sheet1!C:C)</f>
        <v>#N/A</v>
      </c>
    </row>
    <row r="7085" spans="2:13" hidden="1">
      <c r="B7085" t="s">
        <v>13615</v>
      </c>
      <c r="C7085" t="s">
        <v>13646</v>
      </c>
      <c r="D7085" t="s">
        <v>7175</v>
      </c>
      <c r="E7085" t="s">
        <v>5073</v>
      </c>
      <c r="F7085">
        <v>40</v>
      </c>
      <c r="G7085">
        <v>139709</v>
      </c>
      <c r="H7085" t="s">
        <v>102</v>
      </c>
      <c r="I7085" t="s">
        <v>103</v>
      </c>
      <c r="J7085" t="s">
        <v>103</v>
      </c>
      <c r="K7085" t="s">
        <v>13617</v>
      </c>
      <c r="L7085" t="s">
        <v>7175</v>
      </c>
      <c r="M7085" t="e">
        <f>_xlfn.XLOOKUP(B7085,Sheet1!B:B,Sheet1!C:C)</f>
        <v>#N/A</v>
      </c>
    </row>
    <row r="7086" spans="2:13" hidden="1">
      <c r="B7086" t="s">
        <v>13615</v>
      </c>
      <c r="C7086" t="s">
        <v>13647</v>
      </c>
      <c r="D7086" t="s">
        <v>13648</v>
      </c>
      <c r="F7086">
        <v>40</v>
      </c>
      <c r="G7086">
        <v>134046</v>
      </c>
      <c r="H7086" t="s">
        <v>103</v>
      </c>
      <c r="I7086" t="s">
        <v>103</v>
      </c>
      <c r="J7086" t="s">
        <v>103</v>
      </c>
      <c r="K7086" t="s">
        <v>13617</v>
      </c>
      <c r="L7086" t="s">
        <v>7175</v>
      </c>
      <c r="M7086" t="e">
        <f>_xlfn.XLOOKUP(B7086,Sheet1!B:B,Sheet1!C:C)</f>
        <v>#N/A</v>
      </c>
    </row>
    <row r="7087" spans="2:13" hidden="1">
      <c r="B7087" t="s">
        <v>13615</v>
      </c>
      <c r="C7087" t="s">
        <v>13649</v>
      </c>
      <c r="D7087" t="s">
        <v>11593</v>
      </c>
      <c r="E7087" t="s">
        <v>5070</v>
      </c>
      <c r="F7087">
        <v>1</v>
      </c>
      <c r="G7087">
        <v>0</v>
      </c>
      <c r="H7087" t="s">
        <v>102</v>
      </c>
      <c r="I7087" t="s">
        <v>102</v>
      </c>
      <c r="J7087" t="s">
        <v>103</v>
      </c>
      <c r="K7087" t="s">
        <v>13617</v>
      </c>
      <c r="L7087" t="s">
        <v>7175</v>
      </c>
      <c r="M7087" t="e">
        <f>_xlfn.XLOOKUP(B7087,Sheet1!B:B,Sheet1!C:C)</f>
        <v>#N/A</v>
      </c>
    </row>
    <row r="7088" spans="2:13" hidden="1">
      <c r="B7088" t="s">
        <v>13615</v>
      </c>
      <c r="C7088" t="s">
        <v>13650</v>
      </c>
      <c r="D7088" t="s">
        <v>180</v>
      </c>
      <c r="E7088" t="s">
        <v>5154</v>
      </c>
      <c r="F7088">
        <v>1</v>
      </c>
      <c r="G7088">
        <v>0</v>
      </c>
      <c r="H7088" t="s">
        <v>103</v>
      </c>
      <c r="I7088" t="s">
        <v>102</v>
      </c>
      <c r="J7088" t="s">
        <v>103</v>
      </c>
      <c r="K7088" t="s">
        <v>13617</v>
      </c>
      <c r="L7088" t="s">
        <v>7175</v>
      </c>
      <c r="M7088" t="e">
        <f>_xlfn.XLOOKUP(B7088,Sheet1!B:B,Sheet1!C:C)</f>
        <v>#N/A</v>
      </c>
    </row>
    <row r="7089" spans="2:13" hidden="1">
      <c r="B7089" t="s">
        <v>13651</v>
      </c>
      <c r="C7089" t="s">
        <v>13652</v>
      </c>
      <c r="D7089" t="s">
        <v>180</v>
      </c>
      <c r="E7089" t="s">
        <v>5154</v>
      </c>
      <c r="F7089">
        <v>0</v>
      </c>
      <c r="G7089">
        <v>0</v>
      </c>
      <c r="H7089" t="s">
        <v>103</v>
      </c>
      <c r="I7089" t="s">
        <v>102</v>
      </c>
      <c r="J7089" t="s">
        <v>103</v>
      </c>
      <c r="K7089" t="s">
        <v>13653</v>
      </c>
      <c r="L7089" t="s">
        <v>315</v>
      </c>
      <c r="M7089" t="e">
        <f>_xlfn.XLOOKUP(B7089,Sheet1!B:B,Sheet1!C:C)</f>
        <v>#N/A</v>
      </c>
    </row>
    <row r="7090" spans="2:13" hidden="1">
      <c r="B7090" t="s">
        <v>13651</v>
      </c>
      <c r="C7090" t="s">
        <v>13654</v>
      </c>
      <c r="D7090" t="s">
        <v>180</v>
      </c>
      <c r="E7090" t="s">
        <v>5154</v>
      </c>
      <c r="F7090">
        <v>0</v>
      </c>
      <c r="G7090">
        <v>0</v>
      </c>
      <c r="H7090" t="s">
        <v>103</v>
      </c>
      <c r="I7090" t="s">
        <v>102</v>
      </c>
      <c r="J7090" t="s">
        <v>103</v>
      </c>
      <c r="K7090" t="s">
        <v>13653</v>
      </c>
      <c r="L7090" t="s">
        <v>315</v>
      </c>
      <c r="M7090" t="e">
        <f>_xlfn.XLOOKUP(B7090,Sheet1!B:B,Sheet1!C:C)</f>
        <v>#N/A</v>
      </c>
    </row>
    <row r="7091" spans="2:13" hidden="1">
      <c r="B7091" t="s">
        <v>13651</v>
      </c>
      <c r="C7091" t="s">
        <v>13655</v>
      </c>
      <c r="D7091" t="s">
        <v>180</v>
      </c>
      <c r="E7091" t="s">
        <v>5154</v>
      </c>
      <c r="F7091">
        <v>0</v>
      </c>
      <c r="G7091">
        <v>0</v>
      </c>
      <c r="H7091" t="s">
        <v>103</v>
      </c>
      <c r="I7091" t="s">
        <v>102</v>
      </c>
      <c r="J7091" t="s">
        <v>103</v>
      </c>
      <c r="K7091" t="s">
        <v>13653</v>
      </c>
      <c r="L7091" t="s">
        <v>315</v>
      </c>
      <c r="M7091" t="e">
        <f>_xlfn.XLOOKUP(B7091,Sheet1!B:B,Sheet1!C:C)</f>
        <v>#N/A</v>
      </c>
    </row>
    <row r="7092" spans="2:13" hidden="1">
      <c r="B7092" t="s">
        <v>13651</v>
      </c>
      <c r="C7092" t="s">
        <v>13656</v>
      </c>
      <c r="D7092" t="s">
        <v>180</v>
      </c>
      <c r="E7092" t="s">
        <v>5154</v>
      </c>
      <c r="F7092">
        <v>5</v>
      </c>
      <c r="G7092">
        <v>0</v>
      </c>
      <c r="H7092" t="s">
        <v>103</v>
      </c>
      <c r="I7092" t="s">
        <v>102</v>
      </c>
      <c r="J7092" t="s">
        <v>103</v>
      </c>
      <c r="K7092" t="s">
        <v>13653</v>
      </c>
      <c r="L7092" t="s">
        <v>315</v>
      </c>
      <c r="M7092" t="e">
        <f>_xlfn.XLOOKUP(B7092,Sheet1!B:B,Sheet1!C:C)</f>
        <v>#N/A</v>
      </c>
    </row>
    <row r="7093" spans="2:13" hidden="1">
      <c r="B7093" t="s">
        <v>13651</v>
      </c>
      <c r="C7093" t="s">
        <v>13657</v>
      </c>
      <c r="D7093" t="s">
        <v>180</v>
      </c>
      <c r="E7093" t="s">
        <v>5154</v>
      </c>
      <c r="F7093">
        <v>0</v>
      </c>
      <c r="G7093">
        <v>0</v>
      </c>
      <c r="H7093" t="s">
        <v>103</v>
      </c>
      <c r="I7093" t="s">
        <v>102</v>
      </c>
      <c r="J7093" t="s">
        <v>103</v>
      </c>
      <c r="K7093" t="s">
        <v>13653</v>
      </c>
      <c r="L7093" t="s">
        <v>315</v>
      </c>
      <c r="M7093" t="e">
        <f>_xlfn.XLOOKUP(B7093,Sheet1!B:B,Sheet1!C:C)</f>
        <v>#N/A</v>
      </c>
    </row>
    <row r="7094" spans="2:13" hidden="1">
      <c r="B7094" t="s">
        <v>13651</v>
      </c>
      <c r="C7094" t="s">
        <v>13658</v>
      </c>
      <c r="D7094" t="s">
        <v>180</v>
      </c>
      <c r="E7094" t="s">
        <v>5154</v>
      </c>
      <c r="F7094">
        <v>20</v>
      </c>
      <c r="G7094">
        <v>0</v>
      </c>
      <c r="H7094" t="s">
        <v>103</v>
      </c>
      <c r="I7094" t="s">
        <v>102</v>
      </c>
      <c r="J7094" t="s">
        <v>103</v>
      </c>
      <c r="K7094" t="s">
        <v>13653</v>
      </c>
      <c r="L7094" t="s">
        <v>315</v>
      </c>
      <c r="M7094" t="e">
        <f>_xlfn.XLOOKUP(B7094,Sheet1!B:B,Sheet1!C:C)</f>
        <v>#N/A</v>
      </c>
    </row>
    <row r="7095" spans="2:13" hidden="1">
      <c r="B7095" t="s">
        <v>13651</v>
      </c>
      <c r="C7095" t="s">
        <v>13653</v>
      </c>
      <c r="D7095" t="s">
        <v>315</v>
      </c>
      <c r="E7095" t="s">
        <v>5073</v>
      </c>
      <c r="F7095">
        <v>40</v>
      </c>
      <c r="G7095">
        <v>105000</v>
      </c>
      <c r="H7095" t="s">
        <v>102</v>
      </c>
      <c r="I7095" t="s">
        <v>103</v>
      </c>
      <c r="J7095" t="s">
        <v>103</v>
      </c>
      <c r="K7095" t="s">
        <v>13653</v>
      </c>
      <c r="L7095" t="s">
        <v>315</v>
      </c>
      <c r="M7095" t="e">
        <f>_xlfn.XLOOKUP(B7095,Sheet1!B:B,Sheet1!C:C)</f>
        <v>#N/A</v>
      </c>
    </row>
    <row r="7096" spans="2:13" hidden="1">
      <c r="B7096" t="s">
        <v>13651</v>
      </c>
      <c r="C7096" t="s">
        <v>13659</v>
      </c>
      <c r="D7096" t="s">
        <v>653</v>
      </c>
      <c r="E7096" t="s">
        <v>5073</v>
      </c>
      <c r="F7096">
        <v>45</v>
      </c>
      <c r="G7096">
        <v>0</v>
      </c>
      <c r="H7096" t="s">
        <v>102</v>
      </c>
      <c r="I7096" t="s">
        <v>103</v>
      </c>
      <c r="J7096" t="s">
        <v>103</v>
      </c>
      <c r="K7096" t="s">
        <v>13653</v>
      </c>
      <c r="L7096" t="s">
        <v>315</v>
      </c>
      <c r="M7096" t="e">
        <f>_xlfn.XLOOKUP(B7096,Sheet1!B:B,Sheet1!C:C)</f>
        <v>#N/A</v>
      </c>
    </row>
    <row r="7097" spans="2:13" hidden="1">
      <c r="B7097" t="s">
        <v>13651</v>
      </c>
      <c r="C7097" t="s">
        <v>13660</v>
      </c>
      <c r="D7097" t="s">
        <v>180</v>
      </c>
      <c r="E7097" t="s">
        <v>5154</v>
      </c>
      <c r="F7097">
        <v>0</v>
      </c>
      <c r="G7097">
        <v>0</v>
      </c>
      <c r="H7097" t="s">
        <v>103</v>
      </c>
      <c r="I7097" t="s">
        <v>102</v>
      </c>
      <c r="J7097" t="s">
        <v>103</v>
      </c>
      <c r="K7097" t="s">
        <v>13653</v>
      </c>
      <c r="L7097" t="s">
        <v>315</v>
      </c>
      <c r="M7097" t="e">
        <f>_xlfn.XLOOKUP(B7097,Sheet1!B:B,Sheet1!C:C)</f>
        <v>#N/A</v>
      </c>
    </row>
    <row r="7098" spans="2:13" hidden="1">
      <c r="B7098" t="s">
        <v>13661</v>
      </c>
      <c r="C7098" t="s">
        <v>13662</v>
      </c>
      <c r="D7098" t="s">
        <v>5246</v>
      </c>
      <c r="E7098" t="s">
        <v>5073</v>
      </c>
      <c r="F7098">
        <v>0</v>
      </c>
      <c r="G7098">
        <v>0</v>
      </c>
      <c r="H7098" t="s">
        <v>102</v>
      </c>
      <c r="I7098" t="s">
        <v>103</v>
      </c>
      <c r="J7098" t="s">
        <v>103</v>
      </c>
      <c r="K7098" t="s">
        <v>13663</v>
      </c>
      <c r="L7098" t="s">
        <v>466</v>
      </c>
      <c r="M7098" t="e">
        <f>_xlfn.XLOOKUP(B7098,Sheet1!B:B,Sheet1!C:C)</f>
        <v>#N/A</v>
      </c>
    </row>
    <row r="7099" spans="2:13" hidden="1">
      <c r="B7099" t="s">
        <v>13661</v>
      </c>
      <c r="C7099" t="s">
        <v>13664</v>
      </c>
      <c r="D7099" t="s">
        <v>5246</v>
      </c>
      <c r="E7099" t="s">
        <v>5073</v>
      </c>
      <c r="F7099">
        <v>0</v>
      </c>
      <c r="G7099">
        <v>0</v>
      </c>
      <c r="H7099" t="s">
        <v>102</v>
      </c>
      <c r="I7099" t="s">
        <v>103</v>
      </c>
      <c r="J7099" t="s">
        <v>103</v>
      </c>
      <c r="K7099" t="s">
        <v>13663</v>
      </c>
      <c r="L7099" t="s">
        <v>466</v>
      </c>
      <c r="M7099" t="e">
        <f>_xlfn.XLOOKUP(B7099,Sheet1!B:B,Sheet1!C:C)</f>
        <v>#N/A</v>
      </c>
    </row>
    <row r="7100" spans="2:13" hidden="1">
      <c r="B7100" t="s">
        <v>13661</v>
      </c>
      <c r="C7100" t="s">
        <v>13663</v>
      </c>
      <c r="D7100" t="s">
        <v>466</v>
      </c>
      <c r="E7100" t="s">
        <v>5073</v>
      </c>
      <c r="F7100">
        <v>2</v>
      </c>
      <c r="G7100">
        <v>0</v>
      </c>
      <c r="H7100" t="s">
        <v>102</v>
      </c>
      <c r="I7100" t="s">
        <v>103</v>
      </c>
      <c r="J7100" t="s">
        <v>103</v>
      </c>
      <c r="K7100" t="s">
        <v>13663</v>
      </c>
      <c r="L7100" t="s">
        <v>466</v>
      </c>
      <c r="M7100" t="e">
        <f>_xlfn.XLOOKUP(B7100,Sheet1!B:B,Sheet1!C:C)</f>
        <v>#N/A</v>
      </c>
    </row>
    <row r="7101" spans="2:13" hidden="1">
      <c r="B7101" t="s">
        <v>13665</v>
      </c>
      <c r="C7101" t="s">
        <v>13666</v>
      </c>
      <c r="D7101" t="s">
        <v>631</v>
      </c>
      <c r="E7101" t="s">
        <v>5154</v>
      </c>
      <c r="F7101">
        <v>1</v>
      </c>
      <c r="G7101">
        <v>0</v>
      </c>
      <c r="H7101" t="s">
        <v>103</v>
      </c>
      <c r="I7101" t="s">
        <v>102</v>
      </c>
      <c r="J7101" t="s">
        <v>103</v>
      </c>
      <c r="K7101" t="s">
        <v>13667</v>
      </c>
      <c r="L7101" t="s">
        <v>267</v>
      </c>
      <c r="M7101" t="e">
        <f>_xlfn.XLOOKUP(B7101,Sheet1!B:B,Sheet1!C:C)</f>
        <v>#N/A</v>
      </c>
    </row>
    <row r="7102" spans="2:13" hidden="1">
      <c r="B7102" t="s">
        <v>13665</v>
      </c>
      <c r="C7102" t="s">
        <v>13668</v>
      </c>
      <c r="D7102" t="s">
        <v>631</v>
      </c>
      <c r="E7102" t="s">
        <v>5154</v>
      </c>
      <c r="F7102">
        <v>1</v>
      </c>
      <c r="G7102">
        <v>0</v>
      </c>
      <c r="H7102" t="s">
        <v>103</v>
      </c>
      <c r="I7102" t="s">
        <v>102</v>
      </c>
      <c r="J7102" t="s">
        <v>103</v>
      </c>
      <c r="K7102" t="s">
        <v>13667</v>
      </c>
      <c r="L7102" t="s">
        <v>267</v>
      </c>
      <c r="M7102" t="e">
        <f>_xlfn.XLOOKUP(B7102,Sheet1!B:B,Sheet1!C:C)</f>
        <v>#N/A</v>
      </c>
    </row>
    <row r="7103" spans="2:13" hidden="1">
      <c r="B7103" t="s">
        <v>13665</v>
      </c>
      <c r="C7103" t="s">
        <v>13669</v>
      </c>
      <c r="D7103" t="s">
        <v>13670</v>
      </c>
      <c r="E7103" t="s">
        <v>5070</v>
      </c>
      <c r="F7103">
        <v>30</v>
      </c>
      <c r="G7103">
        <v>0</v>
      </c>
      <c r="H7103" t="s">
        <v>102</v>
      </c>
      <c r="I7103" t="s">
        <v>102</v>
      </c>
      <c r="J7103" t="s">
        <v>103</v>
      </c>
      <c r="K7103" t="s">
        <v>13667</v>
      </c>
      <c r="L7103" t="s">
        <v>267</v>
      </c>
      <c r="M7103" t="e">
        <f>_xlfn.XLOOKUP(B7103,Sheet1!B:B,Sheet1!C:C)</f>
        <v>#N/A</v>
      </c>
    </row>
    <row r="7104" spans="2:13" hidden="1">
      <c r="B7104" t="s">
        <v>13665</v>
      </c>
      <c r="C7104" t="s">
        <v>13671</v>
      </c>
      <c r="D7104" t="s">
        <v>13049</v>
      </c>
      <c r="E7104" t="s">
        <v>5154</v>
      </c>
      <c r="F7104">
        <v>2</v>
      </c>
      <c r="G7104">
        <v>0</v>
      </c>
      <c r="H7104" t="s">
        <v>103</v>
      </c>
      <c r="I7104" t="s">
        <v>102</v>
      </c>
      <c r="J7104" t="s">
        <v>103</v>
      </c>
      <c r="K7104" t="s">
        <v>13667</v>
      </c>
      <c r="L7104" t="s">
        <v>267</v>
      </c>
      <c r="M7104" t="e">
        <f>_xlfn.XLOOKUP(B7104,Sheet1!B:B,Sheet1!C:C)</f>
        <v>#N/A</v>
      </c>
    </row>
    <row r="7105" spans="2:13" hidden="1">
      <c r="B7105" t="s">
        <v>13665</v>
      </c>
      <c r="C7105" t="s">
        <v>13672</v>
      </c>
      <c r="D7105" t="s">
        <v>631</v>
      </c>
      <c r="E7105" t="s">
        <v>5154</v>
      </c>
      <c r="F7105">
        <v>1</v>
      </c>
      <c r="G7105">
        <v>0</v>
      </c>
      <c r="H7105" t="s">
        <v>103</v>
      </c>
      <c r="I7105" t="s">
        <v>102</v>
      </c>
      <c r="J7105" t="s">
        <v>103</v>
      </c>
      <c r="K7105" t="s">
        <v>13667</v>
      </c>
      <c r="L7105" t="s">
        <v>267</v>
      </c>
      <c r="M7105" t="e">
        <f>_xlfn.XLOOKUP(B7105,Sheet1!B:B,Sheet1!C:C)</f>
        <v>#N/A</v>
      </c>
    </row>
    <row r="7106" spans="2:13" hidden="1">
      <c r="B7106" t="s">
        <v>13665</v>
      </c>
      <c r="C7106" t="s">
        <v>13673</v>
      </c>
      <c r="D7106" t="s">
        <v>631</v>
      </c>
      <c r="E7106" t="s">
        <v>5154</v>
      </c>
      <c r="F7106">
        <v>1</v>
      </c>
      <c r="G7106">
        <v>0</v>
      </c>
      <c r="H7106" t="s">
        <v>103</v>
      </c>
      <c r="I7106" t="s">
        <v>102</v>
      </c>
      <c r="J7106" t="s">
        <v>103</v>
      </c>
      <c r="K7106" t="s">
        <v>13667</v>
      </c>
      <c r="L7106" t="s">
        <v>267</v>
      </c>
      <c r="M7106" t="e">
        <f>_xlfn.XLOOKUP(B7106,Sheet1!B:B,Sheet1!C:C)</f>
        <v>#N/A</v>
      </c>
    </row>
    <row r="7107" spans="2:13" hidden="1">
      <c r="B7107" t="s">
        <v>13665</v>
      </c>
      <c r="C7107" t="s">
        <v>13674</v>
      </c>
      <c r="D7107" t="s">
        <v>631</v>
      </c>
      <c r="E7107" t="s">
        <v>5154</v>
      </c>
      <c r="F7107">
        <v>1</v>
      </c>
      <c r="G7107">
        <v>0</v>
      </c>
      <c r="H7107" t="s">
        <v>103</v>
      </c>
      <c r="I7107" t="s">
        <v>102</v>
      </c>
      <c r="J7107" t="s">
        <v>103</v>
      </c>
      <c r="K7107" t="s">
        <v>13667</v>
      </c>
      <c r="L7107" t="s">
        <v>267</v>
      </c>
      <c r="M7107" t="e">
        <f>_xlfn.XLOOKUP(B7107,Sheet1!B:B,Sheet1!C:C)</f>
        <v>#N/A</v>
      </c>
    </row>
    <row r="7108" spans="2:13" hidden="1">
      <c r="B7108" t="s">
        <v>13675</v>
      </c>
      <c r="C7108" t="s">
        <v>13676</v>
      </c>
      <c r="D7108" t="s">
        <v>142</v>
      </c>
      <c r="E7108" t="s">
        <v>5073</v>
      </c>
      <c r="F7108">
        <v>5</v>
      </c>
      <c r="G7108">
        <v>0</v>
      </c>
      <c r="H7108" t="s">
        <v>102</v>
      </c>
      <c r="I7108" t="s">
        <v>103</v>
      </c>
      <c r="J7108" t="s">
        <v>103</v>
      </c>
      <c r="K7108" t="s">
        <v>13677</v>
      </c>
      <c r="L7108" t="s">
        <v>13678</v>
      </c>
      <c r="M7108" t="e">
        <f>_xlfn.XLOOKUP(B7108,Sheet1!B:B,Sheet1!C:C)</f>
        <v>#N/A</v>
      </c>
    </row>
    <row r="7109" spans="2:13" hidden="1">
      <c r="B7109" t="s">
        <v>13675</v>
      </c>
      <c r="C7109" t="s">
        <v>13679</v>
      </c>
      <c r="D7109" t="s">
        <v>670</v>
      </c>
      <c r="E7109" t="s">
        <v>5073</v>
      </c>
      <c r="F7109">
        <v>5</v>
      </c>
      <c r="G7109">
        <v>0</v>
      </c>
      <c r="H7109" t="s">
        <v>102</v>
      </c>
      <c r="I7109" t="s">
        <v>103</v>
      </c>
      <c r="J7109" t="s">
        <v>103</v>
      </c>
      <c r="K7109" t="s">
        <v>13677</v>
      </c>
      <c r="L7109" t="s">
        <v>13678</v>
      </c>
      <c r="M7109" t="e">
        <f>_xlfn.XLOOKUP(B7109,Sheet1!B:B,Sheet1!C:C)</f>
        <v>#N/A</v>
      </c>
    </row>
    <row r="7110" spans="2:13" hidden="1">
      <c r="B7110" t="s">
        <v>13675</v>
      </c>
      <c r="C7110" t="s">
        <v>13680</v>
      </c>
      <c r="D7110" t="s">
        <v>226</v>
      </c>
      <c r="E7110" t="s">
        <v>5154</v>
      </c>
      <c r="F7110">
        <v>5</v>
      </c>
      <c r="G7110">
        <v>0</v>
      </c>
      <c r="H7110" t="s">
        <v>103</v>
      </c>
      <c r="I7110" t="s">
        <v>102</v>
      </c>
      <c r="J7110" t="s">
        <v>103</v>
      </c>
      <c r="K7110" t="s">
        <v>13677</v>
      </c>
      <c r="L7110" t="s">
        <v>13678</v>
      </c>
      <c r="M7110" t="e">
        <f>_xlfn.XLOOKUP(B7110,Sheet1!B:B,Sheet1!C:C)</f>
        <v>#N/A</v>
      </c>
    </row>
    <row r="7111" spans="2:13" hidden="1">
      <c r="B7111" t="s">
        <v>13675</v>
      </c>
      <c r="C7111" t="s">
        <v>13681</v>
      </c>
      <c r="D7111" t="s">
        <v>226</v>
      </c>
      <c r="E7111" t="s">
        <v>5154</v>
      </c>
      <c r="F7111">
        <v>5</v>
      </c>
      <c r="G7111">
        <v>0</v>
      </c>
      <c r="H7111" t="s">
        <v>103</v>
      </c>
      <c r="I7111" t="s">
        <v>102</v>
      </c>
      <c r="J7111" t="s">
        <v>103</v>
      </c>
      <c r="K7111" t="s">
        <v>13677</v>
      </c>
      <c r="L7111" t="s">
        <v>13678</v>
      </c>
      <c r="M7111" t="e">
        <f>_xlfn.XLOOKUP(B7111,Sheet1!B:B,Sheet1!C:C)</f>
        <v>#N/A</v>
      </c>
    </row>
    <row r="7112" spans="2:13" hidden="1">
      <c r="B7112" t="s">
        <v>13675</v>
      </c>
      <c r="C7112" t="s">
        <v>13682</v>
      </c>
      <c r="D7112" t="s">
        <v>5836</v>
      </c>
      <c r="E7112" t="s">
        <v>5154</v>
      </c>
      <c r="F7112">
        <v>5</v>
      </c>
      <c r="G7112">
        <v>0</v>
      </c>
      <c r="H7112" t="s">
        <v>103</v>
      </c>
      <c r="I7112" t="s">
        <v>102</v>
      </c>
      <c r="J7112" t="s">
        <v>103</v>
      </c>
      <c r="K7112" t="s">
        <v>13677</v>
      </c>
      <c r="L7112" t="s">
        <v>13678</v>
      </c>
      <c r="M7112" t="e">
        <f>_xlfn.XLOOKUP(B7112,Sheet1!B:B,Sheet1!C:C)</f>
        <v>#N/A</v>
      </c>
    </row>
    <row r="7113" spans="2:13" hidden="1">
      <c r="B7113" t="s">
        <v>13675</v>
      </c>
      <c r="C7113" t="s">
        <v>13683</v>
      </c>
      <c r="D7113" t="s">
        <v>226</v>
      </c>
      <c r="E7113" t="s">
        <v>5154</v>
      </c>
      <c r="F7113">
        <v>5</v>
      </c>
      <c r="G7113">
        <v>0</v>
      </c>
      <c r="H7113" t="s">
        <v>103</v>
      </c>
      <c r="I7113" t="s">
        <v>102</v>
      </c>
      <c r="J7113" t="s">
        <v>103</v>
      </c>
      <c r="K7113" t="s">
        <v>13677</v>
      </c>
      <c r="L7113" t="s">
        <v>13678</v>
      </c>
      <c r="M7113" t="e">
        <f>_xlfn.XLOOKUP(B7113,Sheet1!B:B,Sheet1!C:C)</f>
        <v>#N/A</v>
      </c>
    </row>
    <row r="7114" spans="2:13" hidden="1">
      <c r="B7114" t="s">
        <v>13675</v>
      </c>
      <c r="C7114" t="s">
        <v>13684</v>
      </c>
      <c r="D7114" t="s">
        <v>226</v>
      </c>
      <c r="E7114" t="s">
        <v>5154</v>
      </c>
      <c r="F7114">
        <v>5</v>
      </c>
      <c r="G7114">
        <v>0</v>
      </c>
      <c r="H7114" t="s">
        <v>103</v>
      </c>
      <c r="I7114" t="s">
        <v>102</v>
      </c>
      <c r="J7114" t="s">
        <v>103</v>
      </c>
      <c r="K7114" t="s">
        <v>13677</v>
      </c>
      <c r="L7114" t="s">
        <v>13678</v>
      </c>
      <c r="M7114" t="e">
        <f>_xlfn.XLOOKUP(B7114,Sheet1!B:B,Sheet1!C:C)</f>
        <v>#N/A</v>
      </c>
    </row>
    <row r="7115" spans="2:13" hidden="1">
      <c r="B7115" t="s">
        <v>13675</v>
      </c>
      <c r="C7115" t="s">
        <v>13685</v>
      </c>
      <c r="D7115" t="s">
        <v>226</v>
      </c>
      <c r="E7115" t="s">
        <v>5154</v>
      </c>
      <c r="F7115">
        <v>5</v>
      </c>
      <c r="G7115">
        <v>0</v>
      </c>
      <c r="H7115" t="s">
        <v>103</v>
      </c>
      <c r="I7115" t="s">
        <v>102</v>
      </c>
      <c r="J7115" t="s">
        <v>103</v>
      </c>
      <c r="K7115" t="s">
        <v>13677</v>
      </c>
      <c r="L7115" t="s">
        <v>13678</v>
      </c>
      <c r="M7115" t="e">
        <f>_xlfn.XLOOKUP(B7115,Sheet1!B:B,Sheet1!C:C)</f>
        <v>#N/A</v>
      </c>
    </row>
    <row r="7116" spans="2:13" hidden="1">
      <c r="B7116" t="s">
        <v>13675</v>
      </c>
      <c r="C7116" t="s">
        <v>13686</v>
      </c>
      <c r="D7116" t="s">
        <v>902</v>
      </c>
      <c r="E7116" t="s">
        <v>5073</v>
      </c>
      <c r="F7116">
        <v>5</v>
      </c>
      <c r="G7116">
        <v>0</v>
      </c>
      <c r="H7116" t="s">
        <v>102</v>
      </c>
      <c r="I7116" t="s">
        <v>103</v>
      </c>
      <c r="J7116" t="s">
        <v>103</v>
      </c>
      <c r="K7116" t="s">
        <v>13677</v>
      </c>
      <c r="L7116" t="s">
        <v>13678</v>
      </c>
      <c r="M7116" t="e">
        <f>_xlfn.XLOOKUP(B7116,Sheet1!B:B,Sheet1!C:C)</f>
        <v>#N/A</v>
      </c>
    </row>
    <row r="7117" spans="2:13" hidden="1">
      <c r="B7117" t="s">
        <v>13675</v>
      </c>
      <c r="C7117" t="s">
        <v>13677</v>
      </c>
      <c r="D7117" t="s">
        <v>254</v>
      </c>
      <c r="E7117" t="s">
        <v>5073</v>
      </c>
      <c r="F7117">
        <v>5</v>
      </c>
      <c r="G7117">
        <v>0</v>
      </c>
      <c r="H7117" t="s">
        <v>102</v>
      </c>
      <c r="I7117" t="s">
        <v>103</v>
      </c>
      <c r="J7117" t="s">
        <v>103</v>
      </c>
      <c r="K7117" t="s">
        <v>13677</v>
      </c>
      <c r="L7117" t="s">
        <v>13678</v>
      </c>
      <c r="M7117" t="e">
        <f>_xlfn.XLOOKUP(B7117,Sheet1!B:B,Sheet1!C:C)</f>
        <v>#N/A</v>
      </c>
    </row>
    <row r="7118" spans="2:13" hidden="1">
      <c r="B7118" t="s">
        <v>13675</v>
      </c>
      <c r="C7118" t="s">
        <v>13687</v>
      </c>
      <c r="D7118" t="s">
        <v>226</v>
      </c>
      <c r="E7118" t="s">
        <v>5154</v>
      </c>
      <c r="F7118">
        <v>5</v>
      </c>
      <c r="G7118">
        <v>0</v>
      </c>
      <c r="H7118" t="s">
        <v>103</v>
      </c>
      <c r="I7118" t="s">
        <v>102</v>
      </c>
      <c r="J7118" t="s">
        <v>103</v>
      </c>
      <c r="K7118" t="s">
        <v>13677</v>
      </c>
      <c r="L7118" t="s">
        <v>13678</v>
      </c>
      <c r="M7118" t="e">
        <f>_xlfn.XLOOKUP(B7118,Sheet1!B:B,Sheet1!C:C)</f>
        <v>#N/A</v>
      </c>
    </row>
    <row r="7119" spans="2:13" hidden="1">
      <c r="B7119" t="s">
        <v>13688</v>
      </c>
      <c r="C7119" t="s">
        <v>13689</v>
      </c>
      <c r="D7119" t="s">
        <v>5419</v>
      </c>
      <c r="E7119" t="s">
        <v>5154</v>
      </c>
      <c r="F7119">
        <v>0.1</v>
      </c>
      <c r="G7119">
        <v>0</v>
      </c>
      <c r="H7119" t="s">
        <v>103</v>
      </c>
      <c r="I7119" t="s">
        <v>102</v>
      </c>
      <c r="J7119" t="s">
        <v>103</v>
      </c>
      <c r="K7119" t="s">
        <v>13690</v>
      </c>
      <c r="L7119" t="s">
        <v>315</v>
      </c>
      <c r="M7119" t="e">
        <f>_xlfn.XLOOKUP(B7119,Sheet1!B:B,Sheet1!C:C)</f>
        <v>#N/A</v>
      </c>
    </row>
    <row r="7120" spans="2:13" hidden="1">
      <c r="B7120" t="s">
        <v>13688</v>
      </c>
      <c r="C7120" t="s">
        <v>13691</v>
      </c>
      <c r="D7120" t="s">
        <v>5419</v>
      </c>
      <c r="E7120" t="s">
        <v>5154</v>
      </c>
      <c r="F7120">
        <v>0.1</v>
      </c>
      <c r="G7120">
        <v>0</v>
      </c>
      <c r="H7120" t="s">
        <v>103</v>
      </c>
      <c r="I7120" t="s">
        <v>102</v>
      </c>
      <c r="J7120" t="s">
        <v>103</v>
      </c>
      <c r="K7120" t="s">
        <v>13690</v>
      </c>
      <c r="L7120" t="s">
        <v>315</v>
      </c>
      <c r="M7120" t="e">
        <f>_xlfn.XLOOKUP(B7120,Sheet1!B:B,Sheet1!C:C)</f>
        <v>#N/A</v>
      </c>
    </row>
    <row r="7121" spans="2:13" hidden="1">
      <c r="B7121" t="s">
        <v>13688</v>
      </c>
      <c r="C7121" t="s">
        <v>13692</v>
      </c>
      <c r="D7121" t="s">
        <v>5419</v>
      </c>
      <c r="E7121" t="s">
        <v>5154</v>
      </c>
      <c r="F7121">
        <v>0.1</v>
      </c>
      <c r="G7121">
        <v>0</v>
      </c>
      <c r="H7121" t="s">
        <v>103</v>
      </c>
      <c r="I7121" t="s">
        <v>102</v>
      </c>
      <c r="J7121" t="s">
        <v>103</v>
      </c>
      <c r="K7121" t="s">
        <v>13690</v>
      </c>
      <c r="L7121" t="s">
        <v>315</v>
      </c>
      <c r="M7121" t="e">
        <f>_xlfn.XLOOKUP(B7121,Sheet1!B:B,Sheet1!C:C)</f>
        <v>#N/A</v>
      </c>
    </row>
    <row r="7122" spans="2:13" hidden="1">
      <c r="B7122" t="s">
        <v>13688</v>
      </c>
      <c r="C7122" t="s">
        <v>13693</v>
      </c>
      <c r="D7122" t="s">
        <v>254</v>
      </c>
      <c r="E7122" t="s">
        <v>5073</v>
      </c>
      <c r="F7122">
        <v>40</v>
      </c>
      <c r="G7122">
        <v>20000</v>
      </c>
      <c r="H7122" t="s">
        <v>102</v>
      </c>
      <c r="I7122" t="s">
        <v>103</v>
      </c>
      <c r="J7122" t="s">
        <v>103</v>
      </c>
      <c r="K7122" t="s">
        <v>13690</v>
      </c>
      <c r="L7122" t="s">
        <v>315</v>
      </c>
      <c r="M7122" t="e">
        <f>_xlfn.XLOOKUP(B7122,Sheet1!B:B,Sheet1!C:C)</f>
        <v>#N/A</v>
      </c>
    </row>
    <row r="7123" spans="2:13" hidden="1">
      <c r="B7123" t="s">
        <v>13688</v>
      </c>
      <c r="C7123" t="s">
        <v>13694</v>
      </c>
      <c r="D7123" t="s">
        <v>3008</v>
      </c>
      <c r="E7123" t="s">
        <v>5073</v>
      </c>
      <c r="F7123">
        <v>0.1</v>
      </c>
      <c r="G7123">
        <v>0</v>
      </c>
      <c r="H7123" t="s">
        <v>102</v>
      </c>
      <c r="I7123" t="s">
        <v>103</v>
      </c>
      <c r="J7123" t="s">
        <v>103</v>
      </c>
      <c r="K7123" t="s">
        <v>13690</v>
      </c>
      <c r="L7123" t="s">
        <v>315</v>
      </c>
      <c r="M7123" t="e">
        <f>_xlfn.XLOOKUP(B7123,Sheet1!B:B,Sheet1!C:C)</f>
        <v>#N/A</v>
      </c>
    </row>
    <row r="7124" spans="2:13" hidden="1">
      <c r="B7124" t="s">
        <v>13688</v>
      </c>
      <c r="C7124" t="s">
        <v>13695</v>
      </c>
      <c r="D7124" t="s">
        <v>142</v>
      </c>
      <c r="E7124" t="s">
        <v>5073</v>
      </c>
      <c r="F7124">
        <v>0.1</v>
      </c>
      <c r="G7124">
        <v>0</v>
      </c>
      <c r="H7124" t="s">
        <v>102</v>
      </c>
      <c r="I7124" t="s">
        <v>103</v>
      </c>
      <c r="J7124" t="s">
        <v>103</v>
      </c>
      <c r="K7124" t="s">
        <v>13690</v>
      </c>
      <c r="L7124" t="s">
        <v>315</v>
      </c>
      <c r="M7124" t="e">
        <f>_xlfn.XLOOKUP(B7124,Sheet1!B:B,Sheet1!C:C)</f>
        <v>#N/A</v>
      </c>
    </row>
    <row r="7125" spans="2:13" hidden="1">
      <c r="B7125" t="s">
        <v>13688</v>
      </c>
      <c r="C7125" t="s">
        <v>13696</v>
      </c>
      <c r="D7125" t="s">
        <v>5419</v>
      </c>
      <c r="E7125" t="s">
        <v>5154</v>
      </c>
      <c r="F7125">
        <v>0.1</v>
      </c>
      <c r="G7125">
        <v>0</v>
      </c>
      <c r="H7125" t="s">
        <v>103</v>
      </c>
      <c r="I7125" t="s">
        <v>102</v>
      </c>
      <c r="J7125" t="s">
        <v>103</v>
      </c>
      <c r="K7125" t="s">
        <v>13690</v>
      </c>
      <c r="L7125" t="s">
        <v>315</v>
      </c>
      <c r="M7125" t="e">
        <f>_xlfn.XLOOKUP(B7125,Sheet1!B:B,Sheet1!C:C)</f>
        <v>#N/A</v>
      </c>
    </row>
    <row r="7126" spans="2:13" hidden="1">
      <c r="B7126" t="s">
        <v>13688</v>
      </c>
      <c r="C7126" t="s">
        <v>13697</v>
      </c>
      <c r="D7126" t="s">
        <v>5419</v>
      </c>
      <c r="E7126" t="s">
        <v>5154</v>
      </c>
      <c r="F7126">
        <v>0.1</v>
      </c>
      <c r="G7126">
        <v>0</v>
      </c>
      <c r="H7126" t="s">
        <v>103</v>
      </c>
      <c r="I7126" t="s">
        <v>102</v>
      </c>
      <c r="J7126" t="s">
        <v>103</v>
      </c>
      <c r="K7126" t="s">
        <v>13690</v>
      </c>
      <c r="L7126" t="s">
        <v>315</v>
      </c>
      <c r="M7126" t="e">
        <f>_xlfn.XLOOKUP(B7126,Sheet1!B:B,Sheet1!C:C)</f>
        <v>#N/A</v>
      </c>
    </row>
    <row r="7127" spans="2:13" hidden="1">
      <c r="B7127" t="s">
        <v>13688</v>
      </c>
      <c r="C7127" t="s">
        <v>13698</v>
      </c>
      <c r="D7127" t="s">
        <v>5419</v>
      </c>
      <c r="E7127" t="s">
        <v>5154</v>
      </c>
      <c r="F7127">
        <v>0.1</v>
      </c>
      <c r="G7127">
        <v>0</v>
      </c>
      <c r="H7127" t="s">
        <v>103</v>
      </c>
      <c r="I7127" t="s">
        <v>102</v>
      </c>
      <c r="J7127" t="s">
        <v>103</v>
      </c>
      <c r="K7127" t="s">
        <v>13690</v>
      </c>
      <c r="L7127" t="s">
        <v>315</v>
      </c>
      <c r="M7127" t="e">
        <f>_xlfn.XLOOKUP(B7127,Sheet1!B:B,Sheet1!C:C)</f>
        <v>#N/A</v>
      </c>
    </row>
    <row r="7128" spans="2:13" hidden="1">
      <c r="B7128" t="s">
        <v>13688</v>
      </c>
      <c r="C7128" t="s">
        <v>13699</v>
      </c>
      <c r="D7128" t="s">
        <v>670</v>
      </c>
      <c r="E7128" t="s">
        <v>5073</v>
      </c>
      <c r="F7128">
        <v>0.1</v>
      </c>
      <c r="G7128">
        <v>0</v>
      </c>
      <c r="H7128" t="s">
        <v>102</v>
      </c>
      <c r="I7128" t="s">
        <v>103</v>
      </c>
      <c r="J7128" t="s">
        <v>103</v>
      </c>
      <c r="K7128" t="s">
        <v>13690</v>
      </c>
      <c r="L7128" t="s">
        <v>315</v>
      </c>
      <c r="M7128" t="e">
        <f>_xlfn.XLOOKUP(B7128,Sheet1!B:B,Sheet1!C:C)</f>
        <v>#N/A</v>
      </c>
    </row>
    <row r="7129" spans="2:13" hidden="1">
      <c r="B7129" t="s">
        <v>13688</v>
      </c>
      <c r="C7129" t="s">
        <v>13700</v>
      </c>
      <c r="D7129" t="s">
        <v>5419</v>
      </c>
      <c r="E7129" t="s">
        <v>5154</v>
      </c>
      <c r="F7129">
        <v>0.1</v>
      </c>
      <c r="G7129">
        <v>0</v>
      </c>
      <c r="H7129" t="s">
        <v>103</v>
      </c>
      <c r="I7129" t="s">
        <v>102</v>
      </c>
      <c r="J7129" t="s">
        <v>103</v>
      </c>
      <c r="K7129" t="s">
        <v>13690</v>
      </c>
      <c r="L7129" t="s">
        <v>315</v>
      </c>
      <c r="M7129" t="e">
        <f>_xlfn.XLOOKUP(B7129,Sheet1!B:B,Sheet1!C:C)</f>
        <v>#N/A</v>
      </c>
    </row>
    <row r="7130" spans="2:13" hidden="1">
      <c r="B7130" t="s">
        <v>13701</v>
      </c>
      <c r="C7130" t="s">
        <v>13702</v>
      </c>
      <c r="D7130" t="s">
        <v>5224</v>
      </c>
      <c r="E7130" t="s">
        <v>5070</v>
      </c>
      <c r="F7130">
        <v>1.5</v>
      </c>
      <c r="G7130">
        <v>0</v>
      </c>
      <c r="H7130" t="s">
        <v>102</v>
      </c>
      <c r="I7130" t="s">
        <v>102</v>
      </c>
      <c r="J7130" t="s">
        <v>103</v>
      </c>
      <c r="K7130" t="s">
        <v>13703</v>
      </c>
      <c r="L7130" t="s">
        <v>315</v>
      </c>
      <c r="M7130" t="e">
        <f>_xlfn.XLOOKUP(B7130,Sheet1!B:B,Sheet1!C:C)</f>
        <v>#N/A</v>
      </c>
    </row>
    <row r="7131" spans="2:13" hidden="1">
      <c r="B7131" t="s">
        <v>13701</v>
      </c>
      <c r="C7131" t="s">
        <v>13704</v>
      </c>
      <c r="D7131" t="s">
        <v>5246</v>
      </c>
      <c r="E7131" t="s">
        <v>5154</v>
      </c>
      <c r="F7131">
        <v>1</v>
      </c>
      <c r="G7131">
        <v>0</v>
      </c>
      <c r="H7131" t="s">
        <v>103</v>
      </c>
      <c r="I7131" t="s">
        <v>102</v>
      </c>
      <c r="J7131" t="s">
        <v>103</v>
      </c>
      <c r="K7131" t="s">
        <v>13703</v>
      </c>
      <c r="L7131" t="s">
        <v>315</v>
      </c>
      <c r="M7131" t="e">
        <f>_xlfn.XLOOKUP(B7131,Sheet1!B:B,Sheet1!C:C)</f>
        <v>#N/A</v>
      </c>
    </row>
    <row r="7132" spans="2:13" hidden="1">
      <c r="B7132" t="s">
        <v>13701</v>
      </c>
      <c r="C7132" t="s">
        <v>13705</v>
      </c>
      <c r="D7132" t="s">
        <v>2613</v>
      </c>
      <c r="F7132">
        <v>40</v>
      </c>
      <c r="G7132">
        <v>103056</v>
      </c>
      <c r="H7132" t="s">
        <v>103</v>
      </c>
      <c r="I7132" t="s">
        <v>103</v>
      </c>
      <c r="J7132" t="s">
        <v>103</v>
      </c>
      <c r="K7132" t="s">
        <v>13703</v>
      </c>
      <c r="L7132" t="s">
        <v>315</v>
      </c>
      <c r="M7132" t="e">
        <f>_xlfn.XLOOKUP(B7132,Sheet1!B:B,Sheet1!C:C)</f>
        <v>#N/A</v>
      </c>
    </row>
    <row r="7133" spans="2:13" hidden="1">
      <c r="B7133" t="s">
        <v>13701</v>
      </c>
      <c r="C7133" t="s">
        <v>13706</v>
      </c>
      <c r="D7133" t="s">
        <v>315</v>
      </c>
      <c r="E7133" t="s">
        <v>5073</v>
      </c>
      <c r="F7133">
        <v>40</v>
      </c>
      <c r="G7133">
        <v>118125</v>
      </c>
      <c r="H7133" t="s">
        <v>102</v>
      </c>
      <c r="I7133" t="s">
        <v>103</v>
      </c>
      <c r="J7133" t="s">
        <v>103</v>
      </c>
      <c r="K7133" t="s">
        <v>13703</v>
      </c>
      <c r="L7133" t="s">
        <v>315</v>
      </c>
      <c r="M7133" t="e">
        <f>_xlfn.XLOOKUP(B7133,Sheet1!B:B,Sheet1!C:C)</f>
        <v>#N/A</v>
      </c>
    </row>
    <row r="7134" spans="2:13" hidden="1">
      <c r="B7134" t="s">
        <v>13701</v>
      </c>
      <c r="C7134" t="s">
        <v>13707</v>
      </c>
      <c r="D7134" t="s">
        <v>3018</v>
      </c>
      <c r="E7134" t="s">
        <v>5070</v>
      </c>
      <c r="F7134">
        <v>3</v>
      </c>
      <c r="G7134">
        <v>0</v>
      </c>
      <c r="H7134" t="s">
        <v>102</v>
      </c>
      <c r="I7134" t="s">
        <v>102</v>
      </c>
      <c r="J7134" t="s">
        <v>103</v>
      </c>
      <c r="K7134" t="s">
        <v>13703</v>
      </c>
      <c r="L7134" t="s">
        <v>315</v>
      </c>
      <c r="M7134" t="e">
        <f>_xlfn.XLOOKUP(B7134,Sheet1!B:B,Sheet1!C:C)</f>
        <v>#N/A</v>
      </c>
    </row>
    <row r="7135" spans="2:13" hidden="1">
      <c r="B7135" t="s">
        <v>13701</v>
      </c>
      <c r="C7135" t="s">
        <v>13708</v>
      </c>
      <c r="D7135" t="s">
        <v>267</v>
      </c>
      <c r="E7135" t="s">
        <v>5070</v>
      </c>
      <c r="F7135">
        <v>1.5</v>
      </c>
      <c r="G7135">
        <v>0</v>
      </c>
      <c r="H7135" t="s">
        <v>102</v>
      </c>
      <c r="I7135" t="s">
        <v>102</v>
      </c>
      <c r="J7135" t="s">
        <v>103</v>
      </c>
      <c r="K7135" t="s">
        <v>13703</v>
      </c>
      <c r="L7135" t="s">
        <v>315</v>
      </c>
      <c r="M7135" t="e">
        <f>_xlfn.XLOOKUP(B7135,Sheet1!B:B,Sheet1!C:C)</f>
        <v>#N/A</v>
      </c>
    </row>
    <row r="7136" spans="2:13" hidden="1">
      <c r="B7136" t="s">
        <v>13709</v>
      </c>
      <c r="C7136" t="s">
        <v>13710</v>
      </c>
      <c r="D7136" t="s">
        <v>5224</v>
      </c>
      <c r="E7136" t="s">
        <v>5070</v>
      </c>
      <c r="F7136">
        <v>10</v>
      </c>
      <c r="G7136">
        <v>8888</v>
      </c>
      <c r="H7136" t="s">
        <v>102</v>
      </c>
      <c r="I7136" t="s">
        <v>102</v>
      </c>
      <c r="J7136" t="s">
        <v>103</v>
      </c>
      <c r="K7136" t="s">
        <v>13711</v>
      </c>
      <c r="L7136" t="s">
        <v>9079</v>
      </c>
      <c r="M7136" t="e">
        <f>_xlfn.XLOOKUP(B7136,Sheet1!B:B,Sheet1!C:C)</f>
        <v>#N/A</v>
      </c>
    </row>
    <row r="7137" spans="2:13" hidden="1">
      <c r="B7137" t="s">
        <v>13709</v>
      </c>
      <c r="C7137" t="s">
        <v>13712</v>
      </c>
      <c r="D7137" t="s">
        <v>653</v>
      </c>
      <c r="E7137" t="s">
        <v>5154</v>
      </c>
      <c r="F7137">
        <v>40</v>
      </c>
      <c r="G7137">
        <v>0</v>
      </c>
      <c r="H7137" t="s">
        <v>103</v>
      </c>
      <c r="I7137" t="s">
        <v>102</v>
      </c>
      <c r="J7137" t="s">
        <v>103</v>
      </c>
      <c r="K7137" t="s">
        <v>13711</v>
      </c>
      <c r="L7137" t="s">
        <v>9079</v>
      </c>
      <c r="M7137" t="e">
        <f>_xlfn.XLOOKUP(B7137,Sheet1!B:B,Sheet1!C:C)</f>
        <v>#N/A</v>
      </c>
    </row>
    <row r="7138" spans="2:13" hidden="1">
      <c r="B7138" t="s">
        <v>13709</v>
      </c>
      <c r="C7138" t="s">
        <v>13713</v>
      </c>
      <c r="D7138" t="s">
        <v>267</v>
      </c>
      <c r="E7138" t="s">
        <v>5070</v>
      </c>
      <c r="F7138">
        <v>5</v>
      </c>
      <c r="G7138">
        <v>4800</v>
      </c>
      <c r="H7138" t="s">
        <v>102</v>
      </c>
      <c r="I7138" t="s">
        <v>102</v>
      </c>
      <c r="J7138" t="s">
        <v>103</v>
      </c>
      <c r="K7138" t="s">
        <v>13711</v>
      </c>
      <c r="L7138" t="s">
        <v>9079</v>
      </c>
      <c r="M7138" t="e">
        <f>_xlfn.XLOOKUP(B7138,Sheet1!B:B,Sheet1!C:C)</f>
        <v>#N/A</v>
      </c>
    </row>
    <row r="7139" spans="2:13" hidden="1">
      <c r="B7139" t="s">
        <v>13709</v>
      </c>
      <c r="C7139" t="s">
        <v>13711</v>
      </c>
      <c r="D7139" t="s">
        <v>13714</v>
      </c>
      <c r="E7139" t="s">
        <v>5070</v>
      </c>
      <c r="F7139">
        <v>30</v>
      </c>
      <c r="G7139">
        <v>77000</v>
      </c>
      <c r="H7139" t="s">
        <v>102</v>
      </c>
      <c r="I7139" t="s">
        <v>102</v>
      </c>
      <c r="J7139" t="s">
        <v>103</v>
      </c>
      <c r="K7139" t="s">
        <v>13711</v>
      </c>
      <c r="L7139" t="s">
        <v>9079</v>
      </c>
      <c r="M7139" t="e">
        <f>_xlfn.XLOOKUP(B7139,Sheet1!B:B,Sheet1!C:C)</f>
        <v>#N/A</v>
      </c>
    </row>
    <row r="7140" spans="2:13" hidden="1">
      <c r="B7140" t="s">
        <v>13709</v>
      </c>
      <c r="C7140" t="s">
        <v>13715</v>
      </c>
      <c r="D7140" t="s">
        <v>315</v>
      </c>
      <c r="E7140" t="s">
        <v>5070</v>
      </c>
      <c r="F7140">
        <v>40</v>
      </c>
      <c r="G7140">
        <v>0</v>
      </c>
      <c r="H7140" t="s">
        <v>102</v>
      </c>
      <c r="I7140" t="s">
        <v>102</v>
      </c>
      <c r="J7140" t="s">
        <v>103</v>
      </c>
      <c r="K7140" t="s">
        <v>13711</v>
      </c>
      <c r="L7140" t="s">
        <v>9079</v>
      </c>
      <c r="M7140" t="e">
        <f>_xlfn.XLOOKUP(B7140,Sheet1!B:B,Sheet1!C:C)</f>
        <v>#N/A</v>
      </c>
    </row>
    <row r="7141" spans="2:13" hidden="1">
      <c r="B7141" t="s">
        <v>13709</v>
      </c>
      <c r="C7141" t="s">
        <v>13716</v>
      </c>
      <c r="D7141" t="s">
        <v>13717</v>
      </c>
      <c r="E7141" t="s">
        <v>5070</v>
      </c>
      <c r="F7141">
        <v>30</v>
      </c>
      <c r="G7141">
        <v>32000</v>
      </c>
      <c r="H7141" t="s">
        <v>102</v>
      </c>
      <c r="I7141" t="s">
        <v>102</v>
      </c>
      <c r="J7141" t="s">
        <v>103</v>
      </c>
      <c r="K7141" t="s">
        <v>13711</v>
      </c>
      <c r="L7141" t="s">
        <v>9079</v>
      </c>
      <c r="M7141" t="e">
        <f>_xlfn.XLOOKUP(B7141,Sheet1!B:B,Sheet1!C:C)</f>
        <v>#N/A</v>
      </c>
    </row>
    <row r="7142" spans="2:13" hidden="1">
      <c r="B7142" t="s">
        <v>13718</v>
      </c>
      <c r="C7142" t="s">
        <v>13719</v>
      </c>
      <c r="D7142" t="s">
        <v>5330</v>
      </c>
      <c r="E7142" t="s">
        <v>5154</v>
      </c>
      <c r="F7142">
        <v>4</v>
      </c>
      <c r="G7142">
        <v>0</v>
      </c>
      <c r="H7142" t="s">
        <v>103</v>
      </c>
      <c r="I7142" t="s">
        <v>102</v>
      </c>
      <c r="J7142" t="s">
        <v>103</v>
      </c>
      <c r="K7142" t="s">
        <v>13720</v>
      </c>
      <c r="L7142" t="s">
        <v>11636</v>
      </c>
      <c r="M7142" t="e">
        <f>_xlfn.XLOOKUP(B7142,Sheet1!B:B,Sheet1!C:C)</f>
        <v>#N/A</v>
      </c>
    </row>
    <row r="7143" spans="2:13" hidden="1">
      <c r="B7143" t="s">
        <v>13718</v>
      </c>
      <c r="C7143" t="s">
        <v>13721</v>
      </c>
      <c r="D7143" t="s">
        <v>5330</v>
      </c>
      <c r="E7143" t="s">
        <v>5154</v>
      </c>
      <c r="F7143">
        <v>4</v>
      </c>
      <c r="G7143">
        <v>0</v>
      </c>
      <c r="H7143" t="s">
        <v>103</v>
      </c>
      <c r="I7143" t="s">
        <v>102</v>
      </c>
      <c r="J7143" t="s">
        <v>103</v>
      </c>
      <c r="K7143" t="s">
        <v>13720</v>
      </c>
      <c r="L7143" t="s">
        <v>11636</v>
      </c>
      <c r="M7143" t="e">
        <f>_xlfn.XLOOKUP(B7143,Sheet1!B:B,Sheet1!C:C)</f>
        <v>#N/A</v>
      </c>
    </row>
    <row r="7144" spans="2:13" hidden="1">
      <c r="B7144" t="s">
        <v>13718</v>
      </c>
      <c r="C7144" t="s">
        <v>13722</v>
      </c>
      <c r="D7144" t="s">
        <v>13723</v>
      </c>
      <c r="E7144" t="s">
        <v>5154</v>
      </c>
      <c r="F7144">
        <v>4</v>
      </c>
      <c r="G7144">
        <v>0</v>
      </c>
      <c r="H7144" t="s">
        <v>103</v>
      </c>
      <c r="I7144" t="s">
        <v>102</v>
      </c>
      <c r="J7144" t="s">
        <v>103</v>
      </c>
      <c r="K7144" t="s">
        <v>13720</v>
      </c>
      <c r="L7144" t="s">
        <v>11636</v>
      </c>
      <c r="M7144" t="e">
        <f>_xlfn.XLOOKUP(B7144,Sheet1!B:B,Sheet1!C:C)</f>
        <v>#N/A</v>
      </c>
    </row>
    <row r="7145" spans="2:13" hidden="1">
      <c r="B7145" t="s">
        <v>13718</v>
      </c>
      <c r="C7145" t="s">
        <v>13724</v>
      </c>
      <c r="D7145" t="s">
        <v>13725</v>
      </c>
      <c r="E7145" t="s">
        <v>5070</v>
      </c>
      <c r="F7145">
        <v>5</v>
      </c>
      <c r="G7145">
        <v>0</v>
      </c>
      <c r="H7145" t="s">
        <v>102</v>
      </c>
      <c r="I7145" t="s">
        <v>102</v>
      </c>
      <c r="J7145" t="s">
        <v>103</v>
      </c>
      <c r="K7145" t="s">
        <v>13720</v>
      </c>
      <c r="L7145" t="s">
        <v>11636</v>
      </c>
      <c r="M7145" t="e">
        <f>_xlfn.XLOOKUP(B7145,Sheet1!B:B,Sheet1!C:C)</f>
        <v>#N/A</v>
      </c>
    </row>
    <row r="7146" spans="2:13" hidden="1">
      <c r="B7146" t="s">
        <v>13718</v>
      </c>
      <c r="C7146" t="s">
        <v>13726</v>
      </c>
      <c r="D7146" t="s">
        <v>13727</v>
      </c>
      <c r="E7146" t="s">
        <v>5070</v>
      </c>
      <c r="F7146">
        <v>5</v>
      </c>
      <c r="G7146">
        <v>0</v>
      </c>
      <c r="H7146" t="s">
        <v>102</v>
      </c>
      <c r="I7146" t="s">
        <v>102</v>
      </c>
      <c r="J7146" t="s">
        <v>103</v>
      </c>
      <c r="K7146" t="s">
        <v>13720</v>
      </c>
      <c r="L7146" t="s">
        <v>11636</v>
      </c>
      <c r="M7146" t="e">
        <f>_xlfn.XLOOKUP(B7146,Sheet1!B:B,Sheet1!C:C)</f>
        <v>#N/A</v>
      </c>
    </row>
    <row r="7147" spans="2:13" hidden="1">
      <c r="B7147" t="s">
        <v>13718</v>
      </c>
      <c r="C7147" t="s">
        <v>13728</v>
      </c>
      <c r="D7147" t="s">
        <v>5330</v>
      </c>
      <c r="E7147" t="s">
        <v>5154</v>
      </c>
      <c r="F7147">
        <v>40</v>
      </c>
      <c r="G7147">
        <v>74560</v>
      </c>
      <c r="H7147" t="s">
        <v>103</v>
      </c>
      <c r="I7147" t="s">
        <v>102</v>
      </c>
      <c r="J7147" t="s">
        <v>103</v>
      </c>
      <c r="K7147" t="s">
        <v>13720</v>
      </c>
      <c r="L7147" t="s">
        <v>11636</v>
      </c>
      <c r="M7147" t="e">
        <f>_xlfn.XLOOKUP(B7147,Sheet1!B:B,Sheet1!C:C)</f>
        <v>#N/A</v>
      </c>
    </row>
    <row r="7148" spans="2:13" hidden="1">
      <c r="B7148" t="s">
        <v>13718</v>
      </c>
      <c r="C7148" t="s">
        <v>13729</v>
      </c>
      <c r="D7148" t="s">
        <v>5330</v>
      </c>
      <c r="E7148" t="s">
        <v>5154</v>
      </c>
      <c r="F7148">
        <v>40</v>
      </c>
      <c r="G7148">
        <v>91170</v>
      </c>
      <c r="H7148" t="s">
        <v>103</v>
      </c>
      <c r="I7148" t="s">
        <v>102</v>
      </c>
      <c r="J7148" t="s">
        <v>103</v>
      </c>
      <c r="K7148" t="s">
        <v>13720</v>
      </c>
      <c r="L7148" t="s">
        <v>11636</v>
      </c>
      <c r="M7148" t="e">
        <f>_xlfn.XLOOKUP(B7148,Sheet1!B:B,Sheet1!C:C)</f>
        <v>#N/A</v>
      </c>
    </row>
    <row r="7149" spans="2:13" hidden="1">
      <c r="B7149" t="s">
        <v>13718</v>
      </c>
      <c r="C7149" t="s">
        <v>13730</v>
      </c>
      <c r="D7149" t="s">
        <v>13731</v>
      </c>
      <c r="E7149" t="s">
        <v>5070</v>
      </c>
      <c r="F7149">
        <v>4</v>
      </c>
      <c r="G7149">
        <v>0</v>
      </c>
      <c r="H7149" t="s">
        <v>102</v>
      </c>
      <c r="I7149" t="s">
        <v>102</v>
      </c>
      <c r="J7149" t="s">
        <v>103</v>
      </c>
      <c r="K7149" t="s">
        <v>13720</v>
      </c>
      <c r="L7149" t="s">
        <v>11636</v>
      </c>
      <c r="M7149" t="e">
        <f>_xlfn.XLOOKUP(B7149,Sheet1!B:B,Sheet1!C:C)</f>
        <v>#N/A</v>
      </c>
    </row>
    <row r="7150" spans="2:13" hidden="1">
      <c r="B7150" t="s">
        <v>13718</v>
      </c>
      <c r="C7150" t="s">
        <v>13732</v>
      </c>
      <c r="D7150" t="s">
        <v>13733</v>
      </c>
      <c r="E7150" t="s">
        <v>5070</v>
      </c>
      <c r="F7150">
        <v>10</v>
      </c>
      <c r="G7150">
        <v>0</v>
      </c>
      <c r="H7150" t="s">
        <v>102</v>
      </c>
      <c r="I7150" t="s">
        <v>102</v>
      </c>
      <c r="J7150" t="s">
        <v>103</v>
      </c>
      <c r="K7150" t="s">
        <v>13720</v>
      </c>
      <c r="L7150" t="s">
        <v>11636</v>
      </c>
      <c r="M7150" t="e">
        <f>_xlfn.XLOOKUP(B7150,Sheet1!B:B,Sheet1!C:C)</f>
        <v>#N/A</v>
      </c>
    </row>
    <row r="7151" spans="2:13" hidden="1">
      <c r="B7151" t="s">
        <v>13718</v>
      </c>
      <c r="C7151" t="s">
        <v>13734</v>
      </c>
      <c r="D7151" t="s">
        <v>13723</v>
      </c>
      <c r="E7151" t="s">
        <v>5154</v>
      </c>
      <c r="F7151">
        <v>4</v>
      </c>
      <c r="G7151">
        <v>0</v>
      </c>
      <c r="H7151" t="s">
        <v>103</v>
      </c>
      <c r="I7151" t="s">
        <v>102</v>
      </c>
      <c r="J7151" t="s">
        <v>103</v>
      </c>
      <c r="K7151" t="s">
        <v>13720</v>
      </c>
      <c r="L7151" t="s">
        <v>11636</v>
      </c>
      <c r="M7151" t="e">
        <f>_xlfn.XLOOKUP(B7151,Sheet1!B:B,Sheet1!C:C)</f>
        <v>#N/A</v>
      </c>
    </row>
    <row r="7152" spans="2:13" hidden="1">
      <c r="B7152" t="s">
        <v>13718</v>
      </c>
      <c r="C7152" t="s">
        <v>13735</v>
      </c>
      <c r="D7152" t="s">
        <v>5330</v>
      </c>
      <c r="E7152" t="s">
        <v>5154</v>
      </c>
      <c r="F7152">
        <v>4</v>
      </c>
      <c r="G7152">
        <v>1469</v>
      </c>
      <c r="H7152" t="s">
        <v>103</v>
      </c>
      <c r="I7152" t="s">
        <v>102</v>
      </c>
      <c r="J7152" t="s">
        <v>103</v>
      </c>
      <c r="K7152" t="s">
        <v>13720</v>
      </c>
      <c r="L7152" t="s">
        <v>11636</v>
      </c>
      <c r="M7152" t="e">
        <f>_xlfn.XLOOKUP(B7152,Sheet1!B:B,Sheet1!C:C)</f>
        <v>#N/A</v>
      </c>
    </row>
    <row r="7153" spans="2:13" hidden="1">
      <c r="B7153" t="s">
        <v>13718</v>
      </c>
      <c r="C7153" t="s">
        <v>13736</v>
      </c>
      <c r="D7153" t="s">
        <v>5330</v>
      </c>
      <c r="E7153" t="s">
        <v>5154</v>
      </c>
      <c r="F7153">
        <v>4</v>
      </c>
      <c r="G7153">
        <v>0</v>
      </c>
      <c r="H7153" t="s">
        <v>103</v>
      </c>
      <c r="I7153" t="s">
        <v>102</v>
      </c>
      <c r="J7153" t="s">
        <v>103</v>
      </c>
      <c r="K7153" t="s">
        <v>13720</v>
      </c>
      <c r="L7153" t="s">
        <v>11636</v>
      </c>
      <c r="M7153" t="e">
        <f>_xlfn.XLOOKUP(B7153,Sheet1!B:B,Sheet1!C:C)</f>
        <v>#N/A</v>
      </c>
    </row>
    <row r="7154" spans="2:13" hidden="1">
      <c r="B7154" t="s">
        <v>13718</v>
      </c>
      <c r="C7154" t="s">
        <v>13737</v>
      </c>
      <c r="D7154" t="s">
        <v>5330</v>
      </c>
      <c r="E7154" t="s">
        <v>5154</v>
      </c>
      <c r="F7154">
        <v>4</v>
      </c>
      <c r="G7154">
        <v>0</v>
      </c>
      <c r="H7154" t="s">
        <v>103</v>
      </c>
      <c r="I7154" t="s">
        <v>102</v>
      </c>
      <c r="J7154" t="s">
        <v>103</v>
      </c>
      <c r="K7154" t="s">
        <v>13720</v>
      </c>
      <c r="L7154" t="s">
        <v>11636</v>
      </c>
      <c r="M7154" t="e">
        <f>_xlfn.XLOOKUP(B7154,Sheet1!B:B,Sheet1!C:C)</f>
        <v>#N/A</v>
      </c>
    </row>
    <row r="7155" spans="2:13" hidden="1">
      <c r="B7155" t="s">
        <v>13718</v>
      </c>
      <c r="C7155" t="s">
        <v>13738</v>
      </c>
      <c r="D7155" t="s">
        <v>13723</v>
      </c>
      <c r="E7155" t="s">
        <v>5154</v>
      </c>
      <c r="F7155">
        <v>40</v>
      </c>
      <c r="G7155">
        <v>49229</v>
      </c>
      <c r="H7155" t="s">
        <v>103</v>
      </c>
      <c r="I7155" t="s">
        <v>102</v>
      </c>
      <c r="J7155" t="s">
        <v>103</v>
      </c>
      <c r="K7155" t="s">
        <v>13720</v>
      </c>
      <c r="L7155" t="s">
        <v>11636</v>
      </c>
      <c r="M7155" t="e">
        <f>_xlfn.XLOOKUP(B7155,Sheet1!B:B,Sheet1!C:C)</f>
        <v>#N/A</v>
      </c>
    </row>
    <row r="7156" spans="2:13" hidden="1">
      <c r="B7156" t="s">
        <v>5118</v>
      </c>
      <c r="C7156" t="s">
        <v>13739</v>
      </c>
      <c r="D7156" t="s">
        <v>631</v>
      </c>
      <c r="F7156" t="s">
        <v>5441</v>
      </c>
      <c r="G7156">
        <v>0</v>
      </c>
      <c r="H7156" t="s">
        <v>103</v>
      </c>
      <c r="I7156" t="s">
        <v>103</v>
      </c>
      <c r="J7156" t="s">
        <v>103</v>
      </c>
      <c r="K7156" t="s">
        <v>5119</v>
      </c>
      <c r="L7156" t="s">
        <v>171</v>
      </c>
      <c r="M7156" t="str">
        <f>_xlfn.XLOOKUP(B7156,Sheet1!B:B,Sheet1!C:C)</f>
        <v>CHRISTOPHER VERDUGO</v>
      </c>
    </row>
    <row r="7157" spans="2:13" hidden="1">
      <c r="B7157" t="s">
        <v>5118</v>
      </c>
      <c r="C7157" t="s">
        <v>13740</v>
      </c>
      <c r="D7157" t="s">
        <v>631</v>
      </c>
      <c r="F7157" t="s">
        <v>5441</v>
      </c>
      <c r="G7157">
        <v>0</v>
      </c>
      <c r="H7157" t="s">
        <v>103</v>
      </c>
      <c r="I7157" t="s">
        <v>103</v>
      </c>
      <c r="J7157" t="s">
        <v>103</v>
      </c>
      <c r="K7157" t="s">
        <v>5119</v>
      </c>
      <c r="L7157" t="s">
        <v>171</v>
      </c>
      <c r="M7157" t="str">
        <f>_xlfn.XLOOKUP(B7157,Sheet1!B:B,Sheet1!C:C)</f>
        <v>CHRISTOPHER VERDUGO</v>
      </c>
    </row>
    <row r="7158" spans="2:13" hidden="1">
      <c r="B7158" t="s">
        <v>5118</v>
      </c>
      <c r="C7158" t="s">
        <v>13741</v>
      </c>
      <c r="D7158" t="s">
        <v>631</v>
      </c>
      <c r="F7158" t="s">
        <v>5441</v>
      </c>
      <c r="G7158">
        <v>0</v>
      </c>
      <c r="H7158" t="s">
        <v>103</v>
      </c>
      <c r="I7158" t="s">
        <v>103</v>
      </c>
      <c r="J7158" t="s">
        <v>103</v>
      </c>
      <c r="K7158" t="s">
        <v>5119</v>
      </c>
      <c r="L7158" t="s">
        <v>171</v>
      </c>
      <c r="M7158" t="str">
        <f>_xlfn.XLOOKUP(B7158,Sheet1!B:B,Sheet1!C:C)</f>
        <v>CHRISTOPHER VERDUGO</v>
      </c>
    </row>
    <row r="7159" spans="2:13" hidden="1">
      <c r="B7159" t="s">
        <v>5118</v>
      </c>
      <c r="C7159" t="s">
        <v>13742</v>
      </c>
      <c r="D7159" t="s">
        <v>631</v>
      </c>
      <c r="F7159" t="s">
        <v>5441</v>
      </c>
      <c r="G7159">
        <v>0</v>
      </c>
      <c r="H7159" t="s">
        <v>103</v>
      </c>
      <c r="I7159" t="s">
        <v>103</v>
      </c>
      <c r="J7159" t="s">
        <v>103</v>
      </c>
      <c r="K7159" t="s">
        <v>5119</v>
      </c>
      <c r="L7159" t="s">
        <v>171</v>
      </c>
      <c r="M7159" t="str">
        <f>_xlfn.XLOOKUP(B7159,Sheet1!B:B,Sheet1!C:C)</f>
        <v>CHRISTOPHER VERDUGO</v>
      </c>
    </row>
    <row r="7160" spans="2:13" hidden="1">
      <c r="B7160" t="s">
        <v>5118</v>
      </c>
      <c r="C7160" t="s">
        <v>13743</v>
      </c>
      <c r="D7160" t="s">
        <v>631</v>
      </c>
      <c r="F7160" t="s">
        <v>5441</v>
      </c>
      <c r="G7160">
        <v>0</v>
      </c>
      <c r="H7160" t="s">
        <v>103</v>
      </c>
      <c r="I7160" t="s">
        <v>103</v>
      </c>
      <c r="J7160" t="s">
        <v>103</v>
      </c>
      <c r="K7160" t="s">
        <v>5119</v>
      </c>
      <c r="L7160" t="s">
        <v>171</v>
      </c>
      <c r="M7160" t="str">
        <f>_xlfn.XLOOKUP(B7160,Sheet1!B:B,Sheet1!C:C)</f>
        <v>CHRISTOPHER VERDUGO</v>
      </c>
    </row>
    <row r="7161" spans="2:13" hidden="1">
      <c r="B7161" t="s">
        <v>5118</v>
      </c>
      <c r="C7161" t="s">
        <v>5119</v>
      </c>
      <c r="D7161" t="s">
        <v>748</v>
      </c>
      <c r="E7161" t="s">
        <v>5092</v>
      </c>
      <c r="F7161" t="s">
        <v>5066</v>
      </c>
      <c r="G7161">
        <v>233404</v>
      </c>
      <c r="H7161" t="s">
        <v>102</v>
      </c>
      <c r="I7161" t="s">
        <v>103</v>
      </c>
      <c r="J7161" t="s">
        <v>102</v>
      </c>
      <c r="K7161" t="s">
        <v>5119</v>
      </c>
      <c r="L7161" t="s">
        <v>171</v>
      </c>
      <c r="M7161" t="str">
        <f>_xlfn.XLOOKUP(B7161,Sheet1!B:B,Sheet1!C:C)</f>
        <v>CHRISTOPHER VERDUGO</v>
      </c>
    </row>
    <row r="7162" spans="2:13" hidden="1">
      <c r="B7162" t="s">
        <v>5118</v>
      </c>
      <c r="C7162" t="s">
        <v>13744</v>
      </c>
      <c r="D7162" t="s">
        <v>631</v>
      </c>
      <c r="F7162" t="s">
        <v>5441</v>
      </c>
      <c r="G7162">
        <v>0</v>
      </c>
      <c r="H7162" t="s">
        <v>103</v>
      </c>
      <c r="I7162" t="s">
        <v>103</v>
      </c>
      <c r="J7162" t="s">
        <v>103</v>
      </c>
      <c r="K7162" t="s">
        <v>5119</v>
      </c>
      <c r="L7162" t="s">
        <v>171</v>
      </c>
      <c r="M7162" t="str">
        <f>_xlfn.XLOOKUP(B7162,Sheet1!B:B,Sheet1!C:C)</f>
        <v>CHRISTOPHER VERDUGO</v>
      </c>
    </row>
    <row r="7163" spans="2:13" hidden="1">
      <c r="B7163" t="s">
        <v>5118</v>
      </c>
      <c r="C7163" t="s">
        <v>13745</v>
      </c>
      <c r="D7163" t="s">
        <v>142</v>
      </c>
      <c r="F7163" t="s">
        <v>5441</v>
      </c>
      <c r="G7163">
        <v>0</v>
      </c>
      <c r="H7163" t="s">
        <v>103</v>
      </c>
      <c r="I7163" t="s">
        <v>103</v>
      </c>
      <c r="J7163" t="s">
        <v>103</v>
      </c>
      <c r="K7163" t="s">
        <v>5119</v>
      </c>
      <c r="L7163" t="s">
        <v>171</v>
      </c>
      <c r="M7163" t="str">
        <f>_xlfn.XLOOKUP(B7163,Sheet1!B:B,Sheet1!C:C)</f>
        <v>CHRISTOPHER VERDUGO</v>
      </c>
    </row>
    <row r="7164" spans="2:13" hidden="1">
      <c r="B7164" t="s">
        <v>5118</v>
      </c>
      <c r="C7164" t="s">
        <v>13746</v>
      </c>
      <c r="D7164" t="s">
        <v>631</v>
      </c>
      <c r="F7164" t="s">
        <v>5441</v>
      </c>
      <c r="G7164">
        <v>0</v>
      </c>
      <c r="H7164" t="s">
        <v>103</v>
      </c>
      <c r="I7164" t="s">
        <v>103</v>
      </c>
      <c r="J7164" t="s">
        <v>103</v>
      </c>
      <c r="K7164" t="s">
        <v>5119</v>
      </c>
      <c r="L7164" t="s">
        <v>171</v>
      </c>
      <c r="M7164" t="str">
        <f>_xlfn.XLOOKUP(B7164,Sheet1!B:B,Sheet1!C:C)</f>
        <v>CHRISTOPHER VERDUGO</v>
      </c>
    </row>
    <row r="7165" spans="2:13" hidden="1">
      <c r="B7165" t="s">
        <v>5118</v>
      </c>
      <c r="C7165" t="s">
        <v>13747</v>
      </c>
      <c r="D7165" t="s">
        <v>631</v>
      </c>
      <c r="F7165" t="s">
        <v>5441</v>
      </c>
      <c r="G7165">
        <v>0</v>
      </c>
      <c r="H7165" t="s">
        <v>103</v>
      </c>
      <c r="I7165" t="s">
        <v>103</v>
      </c>
      <c r="J7165" t="s">
        <v>103</v>
      </c>
      <c r="K7165" t="s">
        <v>5119</v>
      </c>
      <c r="L7165" t="s">
        <v>171</v>
      </c>
      <c r="M7165" t="str">
        <f>_xlfn.XLOOKUP(B7165,Sheet1!B:B,Sheet1!C:C)</f>
        <v>CHRISTOPHER VERDUGO</v>
      </c>
    </row>
    <row r="7166" spans="2:13" hidden="1">
      <c r="B7166" t="s">
        <v>5118</v>
      </c>
      <c r="C7166" t="s">
        <v>13748</v>
      </c>
      <c r="D7166" t="s">
        <v>5889</v>
      </c>
      <c r="E7166" t="s">
        <v>5154</v>
      </c>
      <c r="F7166" t="s">
        <v>5441</v>
      </c>
      <c r="G7166">
        <v>0</v>
      </c>
      <c r="H7166" t="s">
        <v>103</v>
      </c>
      <c r="I7166" t="s">
        <v>102</v>
      </c>
      <c r="J7166" t="s">
        <v>103</v>
      </c>
      <c r="K7166" t="s">
        <v>5119</v>
      </c>
      <c r="L7166" t="s">
        <v>171</v>
      </c>
      <c r="M7166" t="str">
        <f>_xlfn.XLOOKUP(B7166,Sheet1!B:B,Sheet1!C:C)</f>
        <v>CHRISTOPHER VERDUGO</v>
      </c>
    </row>
    <row r="7167" spans="2:13" hidden="1">
      <c r="B7167" t="s">
        <v>5118</v>
      </c>
      <c r="C7167" t="s">
        <v>13749</v>
      </c>
      <c r="D7167" t="s">
        <v>13750</v>
      </c>
      <c r="F7167" t="s">
        <v>5066</v>
      </c>
      <c r="G7167">
        <v>219100</v>
      </c>
      <c r="H7167" t="s">
        <v>103</v>
      </c>
      <c r="I7167" t="s">
        <v>103</v>
      </c>
      <c r="J7167" t="s">
        <v>103</v>
      </c>
      <c r="K7167" t="s">
        <v>5119</v>
      </c>
      <c r="L7167" t="s">
        <v>171</v>
      </c>
      <c r="M7167" t="str">
        <f>_xlfn.XLOOKUP(B7167,Sheet1!B:B,Sheet1!C:C)</f>
        <v>CHRISTOPHER VERDUGO</v>
      </c>
    </row>
    <row r="7168" spans="2:13" hidden="1">
      <c r="B7168" t="s">
        <v>5118</v>
      </c>
      <c r="C7168" t="s">
        <v>13751</v>
      </c>
      <c r="D7168" t="s">
        <v>631</v>
      </c>
      <c r="F7168" t="s">
        <v>5441</v>
      </c>
      <c r="G7168">
        <v>0</v>
      </c>
      <c r="H7168" t="s">
        <v>103</v>
      </c>
      <c r="I7168" t="s">
        <v>103</v>
      </c>
      <c r="J7168" t="s">
        <v>103</v>
      </c>
      <c r="K7168" t="s">
        <v>5119</v>
      </c>
      <c r="L7168" t="s">
        <v>171</v>
      </c>
      <c r="M7168" t="str">
        <f>_xlfn.XLOOKUP(B7168,Sheet1!B:B,Sheet1!C:C)</f>
        <v>CHRISTOPHER VERDUGO</v>
      </c>
    </row>
    <row r="7169" spans="2:13" hidden="1">
      <c r="B7169" t="s">
        <v>5118</v>
      </c>
      <c r="C7169" t="s">
        <v>13752</v>
      </c>
      <c r="D7169" t="s">
        <v>631</v>
      </c>
      <c r="F7169" t="s">
        <v>5441</v>
      </c>
      <c r="G7169">
        <v>0</v>
      </c>
      <c r="H7169" t="s">
        <v>103</v>
      </c>
      <c r="I7169" t="s">
        <v>103</v>
      </c>
      <c r="J7169" t="s">
        <v>103</v>
      </c>
      <c r="K7169" t="s">
        <v>5119</v>
      </c>
      <c r="L7169" t="s">
        <v>171</v>
      </c>
      <c r="M7169" t="str">
        <f>_xlfn.XLOOKUP(B7169,Sheet1!B:B,Sheet1!C:C)</f>
        <v>CHRISTOPHER VERDUGO</v>
      </c>
    </row>
    <row r="7170" spans="2:13" hidden="1">
      <c r="B7170" t="s">
        <v>5118</v>
      </c>
      <c r="C7170" t="s">
        <v>13753</v>
      </c>
      <c r="D7170" t="s">
        <v>631</v>
      </c>
      <c r="F7170" t="s">
        <v>5441</v>
      </c>
      <c r="G7170">
        <v>0</v>
      </c>
      <c r="H7170" t="s">
        <v>103</v>
      </c>
      <c r="I7170" t="s">
        <v>103</v>
      </c>
      <c r="J7170" t="s">
        <v>103</v>
      </c>
      <c r="K7170" t="s">
        <v>5119</v>
      </c>
      <c r="L7170" t="s">
        <v>171</v>
      </c>
      <c r="M7170" t="str">
        <f>_xlfn.XLOOKUP(B7170,Sheet1!B:B,Sheet1!C:C)</f>
        <v>CHRISTOPHER VERDUGO</v>
      </c>
    </row>
    <row r="7171" spans="2:13" hidden="1">
      <c r="B7171" t="s">
        <v>5118</v>
      </c>
      <c r="C7171" t="s">
        <v>13754</v>
      </c>
      <c r="D7171" t="s">
        <v>13755</v>
      </c>
      <c r="F7171" t="s">
        <v>5441</v>
      </c>
      <c r="G7171">
        <v>0</v>
      </c>
      <c r="H7171" t="s">
        <v>103</v>
      </c>
      <c r="I7171" t="s">
        <v>103</v>
      </c>
      <c r="J7171" t="s">
        <v>103</v>
      </c>
      <c r="K7171" t="s">
        <v>5119</v>
      </c>
      <c r="L7171" t="s">
        <v>171</v>
      </c>
      <c r="M7171" t="str">
        <f>_xlfn.XLOOKUP(B7171,Sheet1!B:B,Sheet1!C:C)</f>
        <v>CHRISTOPHER VERDUGO</v>
      </c>
    </row>
    <row r="7172" spans="2:13" hidden="1">
      <c r="B7172" t="s">
        <v>5118</v>
      </c>
      <c r="C7172" t="s">
        <v>13756</v>
      </c>
      <c r="D7172" t="s">
        <v>631</v>
      </c>
      <c r="F7172" t="s">
        <v>5441</v>
      </c>
      <c r="G7172">
        <v>0</v>
      </c>
      <c r="H7172" t="s">
        <v>103</v>
      </c>
      <c r="I7172" t="s">
        <v>103</v>
      </c>
      <c r="J7172" t="s">
        <v>103</v>
      </c>
      <c r="K7172" t="s">
        <v>5119</v>
      </c>
      <c r="L7172" t="s">
        <v>171</v>
      </c>
      <c r="M7172" t="str">
        <f>_xlfn.XLOOKUP(B7172,Sheet1!B:B,Sheet1!C:C)</f>
        <v>CHRISTOPHER VERDUGO</v>
      </c>
    </row>
    <row r="7173" spans="2:13" hidden="1">
      <c r="B7173" t="s">
        <v>5118</v>
      </c>
      <c r="C7173" t="s">
        <v>13757</v>
      </c>
      <c r="D7173" t="s">
        <v>631</v>
      </c>
      <c r="F7173" t="s">
        <v>5441</v>
      </c>
      <c r="G7173">
        <v>0</v>
      </c>
      <c r="H7173" t="s">
        <v>103</v>
      </c>
      <c r="I7173" t="s">
        <v>103</v>
      </c>
      <c r="J7173" t="s">
        <v>103</v>
      </c>
      <c r="K7173" t="s">
        <v>5119</v>
      </c>
      <c r="L7173" t="s">
        <v>171</v>
      </c>
      <c r="M7173" t="str">
        <f>_xlfn.XLOOKUP(B7173,Sheet1!B:B,Sheet1!C:C)</f>
        <v>CHRISTOPHER VERDUGO</v>
      </c>
    </row>
    <row r="7174" spans="2:13" hidden="1">
      <c r="B7174" t="s">
        <v>5118</v>
      </c>
      <c r="C7174" t="s">
        <v>13758</v>
      </c>
      <c r="D7174" t="s">
        <v>631</v>
      </c>
      <c r="F7174" t="s">
        <v>5441</v>
      </c>
      <c r="G7174">
        <v>0</v>
      </c>
      <c r="H7174" t="s">
        <v>103</v>
      </c>
      <c r="I7174" t="s">
        <v>103</v>
      </c>
      <c r="J7174" t="s">
        <v>103</v>
      </c>
      <c r="K7174" t="s">
        <v>5119</v>
      </c>
      <c r="L7174" t="s">
        <v>171</v>
      </c>
      <c r="M7174" t="str">
        <f>_xlfn.XLOOKUP(B7174,Sheet1!B:B,Sheet1!C:C)</f>
        <v>CHRISTOPHER VERDUGO</v>
      </c>
    </row>
    <row r="7175" spans="2:13" hidden="1">
      <c r="B7175" t="s">
        <v>5118</v>
      </c>
      <c r="C7175" t="s">
        <v>13759</v>
      </c>
      <c r="D7175" t="s">
        <v>631</v>
      </c>
      <c r="F7175" t="s">
        <v>5441</v>
      </c>
      <c r="G7175">
        <v>0</v>
      </c>
      <c r="H7175" t="s">
        <v>103</v>
      </c>
      <c r="I7175" t="s">
        <v>103</v>
      </c>
      <c r="J7175" t="s">
        <v>103</v>
      </c>
      <c r="K7175" t="s">
        <v>5119</v>
      </c>
      <c r="L7175" t="s">
        <v>171</v>
      </c>
      <c r="M7175" t="str">
        <f>_xlfn.XLOOKUP(B7175,Sheet1!B:B,Sheet1!C:C)</f>
        <v>CHRISTOPHER VERDUGO</v>
      </c>
    </row>
    <row r="7176" spans="2:13" hidden="1">
      <c r="B7176" t="s">
        <v>5118</v>
      </c>
      <c r="C7176" t="s">
        <v>13760</v>
      </c>
      <c r="D7176" t="s">
        <v>631</v>
      </c>
      <c r="F7176" t="s">
        <v>5441</v>
      </c>
      <c r="G7176">
        <v>0</v>
      </c>
      <c r="H7176" t="s">
        <v>103</v>
      </c>
      <c r="I7176" t="s">
        <v>103</v>
      </c>
      <c r="J7176" t="s">
        <v>103</v>
      </c>
      <c r="K7176" t="s">
        <v>5119</v>
      </c>
      <c r="L7176" t="s">
        <v>171</v>
      </c>
      <c r="M7176" t="str">
        <f>_xlfn.XLOOKUP(B7176,Sheet1!B:B,Sheet1!C:C)</f>
        <v>CHRISTOPHER VERDUGO</v>
      </c>
    </row>
    <row r="7177" spans="2:13" hidden="1">
      <c r="B7177" t="s">
        <v>5118</v>
      </c>
      <c r="C7177" t="s">
        <v>13761</v>
      </c>
      <c r="D7177" t="s">
        <v>631</v>
      </c>
      <c r="F7177" t="s">
        <v>5441</v>
      </c>
      <c r="G7177">
        <v>0</v>
      </c>
      <c r="H7177" t="s">
        <v>103</v>
      </c>
      <c r="I7177" t="s">
        <v>103</v>
      </c>
      <c r="J7177" t="s">
        <v>103</v>
      </c>
      <c r="K7177" t="s">
        <v>5119</v>
      </c>
      <c r="L7177" t="s">
        <v>171</v>
      </c>
      <c r="M7177" t="str">
        <f>_xlfn.XLOOKUP(B7177,Sheet1!B:B,Sheet1!C:C)</f>
        <v>CHRISTOPHER VERDUGO</v>
      </c>
    </row>
    <row r="7178" spans="2:13" hidden="1">
      <c r="B7178" t="s">
        <v>5118</v>
      </c>
      <c r="C7178" t="s">
        <v>13762</v>
      </c>
      <c r="D7178" t="s">
        <v>5532</v>
      </c>
      <c r="E7178" t="s">
        <v>5154</v>
      </c>
      <c r="F7178" t="s">
        <v>5441</v>
      </c>
      <c r="G7178">
        <v>0</v>
      </c>
      <c r="H7178" t="s">
        <v>103</v>
      </c>
      <c r="I7178" t="s">
        <v>102</v>
      </c>
      <c r="J7178" t="s">
        <v>103</v>
      </c>
      <c r="K7178" t="s">
        <v>5119</v>
      </c>
      <c r="L7178" t="s">
        <v>171</v>
      </c>
      <c r="M7178" t="str">
        <f>_xlfn.XLOOKUP(B7178,Sheet1!B:B,Sheet1!C:C)</f>
        <v>CHRISTOPHER VERDUGO</v>
      </c>
    </row>
    <row r="7179" spans="2:13" hidden="1">
      <c r="B7179" t="s">
        <v>5118</v>
      </c>
      <c r="C7179" t="s">
        <v>13763</v>
      </c>
      <c r="D7179" t="s">
        <v>670</v>
      </c>
      <c r="F7179" t="s">
        <v>5441</v>
      </c>
      <c r="G7179">
        <v>0</v>
      </c>
      <c r="H7179" t="s">
        <v>103</v>
      </c>
      <c r="I7179" t="s">
        <v>103</v>
      </c>
      <c r="J7179" t="s">
        <v>103</v>
      </c>
      <c r="K7179" t="s">
        <v>5119</v>
      </c>
      <c r="L7179" t="s">
        <v>171</v>
      </c>
      <c r="M7179" t="str">
        <f>_xlfn.XLOOKUP(B7179,Sheet1!B:B,Sheet1!C:C)</f>
        <v>CHRISTOPHER VERDUGO</v>
      </c>
    </row>
    <row r="7180" spans="2:13" hidden="1">
      <c r="B7180" t="s">
        <v>5118</v>
      </c>
      <c r="C7180" t="s">
        <v>13764</v>
      </c>
      <c r="D7180" t="s">
        <v>631</v>
      </c>
      <c r="F7180" t="s">
        <v>5441</v>
      </c>
      <c r="G7180">
        <v>0</v>
      </c>
      <c r="H7180" t="s">
        <v>103</v>
      </c>
      <c r="I7180" t="s">
        <v>103</v>
      </c>
      <c r="J7180" t="s">
        <v>103</v>
      </c>
      <c r="K7180" t="s">
        <v>5119</v>
      </c>
      <c r="L7180" t="s">
        <v>171</v>
      </c>
      <c r="M7180" t="str">
        <f>_xlfn.XLOOKUP(B7180,Sheet1!B:B,Sheet1!C:C)</f>
        <v>CHRISTOPHER VERDUGO</v>
      </c>
    </row>
    <row r="7181" spans="2:13" hidden="1">
      <c r="B7181" t="s">
        <v>13765</v>
      </c>
      <c r="C7181" t="s">
        <v>13766</v>
      </c>
      <c r="D7181" t="s">
        <v>180</v>
      </c>
      <c r="E7181" t="s">
        <v>5154</v>
      </c>
      <c r="F7181">
        <v>0.5</v>
      </c>
      <c r="G7181">
        <v>0</v>
      </c>
      <c r="H7181" t="s">
        <v>103</v>
      </c>
      <c r="I7181" t="s">
        <v>102</v>
      </c>
      <c r="J7181" t="s">
        <v>103</v>
      </c>
      <c r="K7181" t="s">
        <v>13767</v>
      </c>
      <c r="L7181" t="s">
        <v>188</v>
      </c>
      <c r="M7181" t="e">
        <f>_xlfn.XLOOKUP(B7181,Sheet1!B:B,Sheet1!C:C)</f>
        <v>#N/A</v>
      </c>
    </row>
    <row r="7182" spans="2:13" hidden="1">
      <c r="B7182" t="s">
        <v>13765</v>
      </c>
      <c r="C7182" t="s">
        <v>13768</v>
      </c>
      <c r="D7182" t="s">
        <v>13769</v>
      </c>
      <c r="E7182" t="s">
        <v>5154</v>
      </c>
      <c r="F7182">
        <v>0.5</v>
      </c>
      <c r="G7182">
        <v>0</v>
      </c>
      <c r="H7182" t="s">
        <v>103</v>
      </c>
      <c r="I7182" t="s">
        <v>102</v>
      </c>
      <c r="J7182" t="s">
        <v>103</v>
      </c>
      <c r="K7182" t="s">
        <v>13767</v>
      </c>
      <c r="L7182" t="s">
        <v>188</v>
      </c>
      <c r="M7182" t="e">
        <f>_xlfn.XLOOKUP(B7182,Sheet1!B:B,Sheet1!C:C)</f>
        <v>#N/A</v>
      </c>
    </row>
    <row r="7183" spans="2:13" hidden="1">
      <c r="B7183" t="s">
        <v>13765</v>
      </c>
      <c r="C7183" t="s">
        <v>13770</v>
      </c>
      <c r="D7183" t="s">
        <v>180</v>
      </c>
      <c r="E7183" t="s">
        <v>5154</v>
      </c>
      <c r="F7183">
        <v>0.5</v>
      </c>
      <c r="G7183">
        <v>0</v>
      </c>
      <c r="H7183" t="s">
        <v>103</v>
      </c>
      <c r="I7183" t="s">
        <v>102</v>
      </c>
      <c r="J7183" t="s">
        <v>103</v>
      </c>
      <c r="K7183" t="s">
        <v>13767</v>
      </c>
      <c r="L7183" t="s">
        <v>188</v>
      </c>
      <c r="M7183" t="e">
        <f>_xlfn.XLOOKUP(B7183,Sheet1!B:B,Sheet1!C:C)</f>
        <v>#N/A</v>
      </c>
    </row>
    <row r="7184" spans="2:13" hidden="1">
      <c r="B7184" t="s">
        <v>13765</v>
      </c>
      <c r="C7184" t="s">
        <v>13771</v>
      </c>
      <c r="D7184" t="s">
        <v>653</v>
      </c>
      <c r="E7184" t="s">
        <v>5154</v>
      </c>
      <c r="F7184">
        <v>0.5</v>
      </c>
      <c r="G7184">
        <v>0</v>
      </c>
      <c r="H7184" t="s">
        <v>103</v>
      </c>
      <c r="I7184" t="s">
        <v>102</v>
      </c>
      <c r="J7184" t="s">
        <v>103</v>
      </c>
      <c r="K7184" t="s">
        <v>13767</v>
      </c>
      <c r="L7184" t="s">
        <v>188</v>
      </c>
      <c r="M7184" t="e">
        <f>_xlfn.XLOOKUP(B7184,Sheet1!B:B,Sheet1!C:C)</f>
        <v>#N/A</v>
      </c>
    </row>
    <row r="7185" spans="2:13" hidden="1">
      <c r="B7185" t="s">
        <v>13765</v>
      </c>
      <c r="C7185" t="s">
        <v>13772</v>
      </c>
      <c r="D7185" t="s">
        <v>180</v>
      </c>
      <c r="E7185" t="s">
        <v>5070</v>
      </c>
      <c r="F7185">
        <v>40</v>
      </c>
      <c r="G7185">
        <v>121800</v>
      </c>
      <c r="H7185" t="s">
        <v>102</v>
      </c>
      <c r="I7185" t="s">
        <v>102</v>
      </c>
      <c r="J7185" t="s">
        <v>103</v>
      </c>
      <c r="K7185" t="s">
        <v>13767</v>
      </c>
      <c r="L7185" t="s">
        <v>188</v>
      </c>
      <c r="M7185" t="e">
        <f>_xlfn.XLOOKUP(B7185,Sheet1!B:B,Sheet1!C:C)</f>
        <v>#N/A</v>
      </c>
    </row>
    <row r="7186" spans="2:13" hidden="1">
      <c r="B7186" t="s">
        <v>13765</v>
      </c>
      <c r="C7186" t="s">
        <v>13773</v>
      </c>
      <c r="D7186" t="s">
        <v>539</v>
      </c>
      <c r="E7186" t="s">
        <v>5154</v>
      </c>
      <c r="F7186">
        <v>0.5</v>
      </c>
      <c r="G7186">
        <v>0</v>
      </c>
      <c r="H7186" t="s">
        <v>103</v>
      </c>
      <c r="I7186" t="s">
        <v>102</v>
      </c>
      <c r="J7186" t="s">
        <v>103</v>
      </c>
      <c r="K7186" t="s">
        <v>13767</v>
      </c>
      <c r="L7186" t="s">
        <v>188</v>
      </c>
      <c r="M7186" t="e">
        <f>_xlfn.XLOOKUP(B7186,Sheet1!B:B,Sheet1!C:C)</f>
        <v>#N/A</v>
      </c>
    </row>
    <row r="7187" spans="2:13" hidden="1">
      <c r="B7187" t="s">
        <v>13765</v>
      </c>
      <c r="C7187" t="s">
        <v>13774</v>
      </c>
      <c r="D7187" t="s">
        <v>180</v>
      </c>
      <c r="E7187" t="s">
        <v>5154</v>
      </c>
      <c r="F7187">
        <v>0.5</v>
      </c>
      <c r="G7187">
        <v>0</v>
      </c>
      <c r="H7187" t="s">
        <v>103</v>
      </c>
      <c r="I7187" t="s">
        <v>102</v>
      </c>
      <c r="J7187" t="s">
        <v>103</v>
      </c>
      <c r="K7187" t="s">
        <v>13767</v>
      </c>
      <c r="L7187" t="s">
        <v>188</v>
      </c>
      <c r="M7187" t="e">
        <f>_xlfn.XLOOKUP(B7187,Sheet1!B:B,Sheet1!C:C)</f>
        <v>#N/A</v>
      </c>
    </row>
    <row r="7188" spans="2:13" hidden="1">
      <c r="B7188" t="s">
        <v>13765</v>
      </c>
      <c r="C7188" t="s">
        <v>13767</v>
      </c>
      <c r="D7188" t="s">
        <v>195</v>
      </c>
      <c r="E7188" t="s">
        <v>5070</v>
      </c>
      <c r="F7188">
        <v>20</v>
      </c>
      <c r="G7188">
        <v>44800</v>
      </c>
      <c r="H7188" t="s">
        <v>102</v>
      </c>
      <c r="I7188" t="s">
        <v>102</v>
      </c>
      <c r="J7188" t="s">
        <v>103</v>
      </c>
      <c r="K7188" t="s">
        <v>13767</v>
      </c>
      <c r="L7188" t="s">
        <v>188</v>
      </c>
      <c r="M7188" t="e">
        <f>_xlfn.XLOOKUP(B7188,Sheet1!B:B,Sheet1!C:C)</f>
        <v>#N/A</v>
      </c>
    </row>
    <row r="7189" spans="2:13" hidden="1">
      <c r="B7189" t="s">
        <v>13765</v>
      </c>
      <c r="C7189" t="s">
        <v>13775</v>
      </c>
      <c r="D7189" t="s">
        <v>180</v>
      </c>
      <c r="E7189" t="s">
        <v>5070</v>
      </c>
      <c r="F7189">
        <v>40</v>
      </c>
      <c r="G7189">
        <v>90584</v>
      </c>
      <c r="H7189" t="s">
        <v>102</v>
      </c>
      <c r="I7189" t="s">
        <v>102</v>
      </c>
      <c r="J7189" t="s">
        <v>103</v>
      </c>
      <c r="K7189" t="s">
        <v>13767</v>
      </c>
      <c r="L7189" t="s">
        <v>188</v>
      </c>
      <c r="M7189" t="e">
        <f>_xlfn.XLOOKUP(B7189,Sheet1!B:B,Sheet1!C:C)</f>
        <v>#N/A</v>
      </c>
    </row>
    <row r="7190" spans="2:13" hidden="1">
      <c r="B7190" t="s">
        <v>13765</v>
      </c>
      <c r="C7190" t="s">
        <v>13776</v>
      </c>
      <c r="D7190" t="s">
        <v>180</v>
      </c>
      <c r="E7190" t="s">
        <v>5154</v>
      </c>
      <c r="F7190">
        <v>0.5</v>
      </c>
      <c r="G7190">
        <v>0</v>
      </c>
      <c r="H7190" t="s">
        <v>103</v>
      </c>
      <c r="I7190" t="s">
        <v>102</v>
      </c>
      <c r="J7190" t="s">
        <v>103</v>
      </c>
      <c r="K7190" t="s">
        <v>13767</v>
      </c>
      <c r="L7190" t="s">
        <v>188</v>
      </c>
      <c r="M7190" t="e">
        <f>_xlfn.XLOOKUP(B7190,Sheet1!B:B,Sheet1!C:C)</f>
        <v>#N/A</v>
      </c>
    </row>
    <row r="7191" spans="2:13" hidden="1">
      <c r="B7191" t="s">
        <v>13765</v>
      </c>
      <c r="C7191" t="s">
        <v>13777</v>
      </c>
      <c r="D7191" t="s">
        <v>180</v>
      </c>
      <c r="E7191" t="s">
        <v>5154</v>
      </c>
      <c r="F7191">
        <v>0.5</v>
      </c>
      <c r="G7191">
        <v>0</v>
      </c>
      <c r="H7191" t="s">
        <v>103</v>
      </c>
      <c r="I7191" t="s">
        <v>102</v>
      </c>
      <c r="J7191" t="s">
        <v>103</v>
      </c>
      <c r="K7191" t="s">
        <v>13767</v>
      </c>
      <c r="L7191" t="s">
        <v>188</v>
      </c>
      <c r="M7191" t="e">
        <f>_xlfn.XLOOKUP(B7191,Sheet1!B:B,Sheet1!C:C)</f>
        <v>#N/A</v>
      </c>
    </row>
    <row r="7192" spans="2:13" hidden="1">
      <c r="B7192" t="s">
        <v>13765</v>
      </c>
      <c r="C7192" t="s">
        <v>13778</v>
      </c>
      <c r="D7192" t="s">
        <v>180</v>
      </c>
      <c r="E7192" t="s">
        <v>5154</v>
      </c>
      <c r="F7192">
        <v>0.5</v>
      </c>
      <c r="G7192">
        <v>0</v>
      </c>
      <c r="H7192" t="s">
        <v>103</v>
      </c>
      <c r="I7192" t="s">
        <v>102</v>
      </c>
      <c r="J7192" t="s">
        <v>103</v>
      </c>
      <c r="K7192" t="s">
        <v>13767</v>
      </c>
      <c r="L7192" t="s">
        <v>188</v>
      </c>
      <c r="M7192" t="e">
        <f>_xlfn.XLOOKUP(B7192,Sheet1!B:B,Sheet1!C:C)</f>
        <v>#N/A</v>
      </c>
    </row>
    <row r="7193" spans="2:13" hidden="1">
      <c r="B7193" t="s">
        <v>13779</v>
      </c>
      <c r="C7193" t="s">
        <v>13780</v>
      </c>
      <c r="D7193" t="s">
        <v>13781</v>
      </c>
      <c r="E7193" t="s">
        <v>5154</v>
      </c>
      <c r="F7193">
        <v>2</v>
      </c>
      <c r="G7193">
        <v>0</v>
      </c>
      <c r="H7193" t="s">
        <v>103</v>
      </c>
      <c r="I7193" t="s">
        <v>102</v>
      </c>
      <c r="J7193" t="s">
        <v>103</v>
      </c>
      <c r="K7193" t="s">
        <v>13782</v>
      </c>
      <c r="L7193" t="s">
        <v>13783</v>
      </c>
      <c r="M7193" t="e">
        <f>_xlfn.XLOOKUP(B7193,Sheet1!B:B,Sheet1!C:C)</f>
        <v>#N/A</v>
      </c>
    </row>
    <row r="7194" spans="2:13" hidden="1">
      <c r="B7194" t="s">
        <v>13779</v>
      </c>
      <c r="C7194" t="s">
        <v>13784</v>
      </c>
      <c r="D7194" t="s">
        <v>13785</v>
      </c>
      <c r="E7194" t="s">
        <v>5070</v>
      </c>
      <c r="F7194">
        <v>2</v>
      </c>
      <c r="G7194">
        <v>0</v>
      </c>
      <c r="H7194" t="s">
        <v>102</v>
      </c>
      <c r="I7194" t="s">
        <v>102</v>
      </c>
      <c r="J7194" t="s">
        <v>103</v>
      </c>
      <c r="K7194" t="s">
        <v>13782</v>
      </c>
      <c r="L7194" t="s">
        <v>13783</v>
      </c>
      <c r="M7194" t="e">
        <f>_xlfn.XLOOKUP(B7194,Sheet1!B:B,Sheet1!C:C)</f>
        <v>#N/A</v>
      </c>
    </row>
    <row r="7195" spans="2:13" hidden="1">
      <c r="B7195" t="s">
        <v>13779</v>
      </c>
      <c r="C7195" t="s">
        <v>13786</v>
      </c>
      <c r="D7195" t="s">
        <v>13785</v>
      </c>
      <c r="E7195" t="s">
        <v>5154</v>
      </c>
      <c r="F7195">
        <v>2</v>
      </c>
      <c r="G7195">
        <v>0</v>
      </c>
      <c r="H7195" t="s">
        <v>103</v>
      </c>
      <c r="I7195" t="s">
        <v>102</v>
      </c>
      <c r="J7195" t="s">
        <v>103</v>
      </c>
      <c r="K7195" t="s">
        <v>13782</v>
      </c>
      <c r="L7195" t="s">
        <v>13783</v>
      </c>
      <c r="M7195" t="e">
        <f>_xlfn.XLOOKUP(B7195,Sheet1!B:B,Sheet1!C:C)</f>
        <v>#N/A</v>
      </c>
    </row>
    <row r="7196" spans="2:13" hidden="1">
      <c r="B7196" t="s">
        <v>13779</v>
      </c>
      <c r="C7196" t="s">
        <v>13787</v>
      </c>
      <c r="D7196" t="s">
        <v>13788</v>
      </c>
      <c r="E7196" t="s">
        <v>5070</v>
      </c>
      <c r="F7196">
        <v>2</v>
      </c>
      <c r="G7196">
        <v>0</v>
      </c>
      <c r="H7196" t="s">
        <v>102</v>
      </c>
      <c r="I7196" t="s">
        <v>102</v>
      </c>
      <c r="J7196" t="s">
        <v>103</v>
      </c>
      <c r="K7196" t="s">
        <v>13782</v>
      </c>
      <c r="L7196" t="s">
        <v>13783</v>
      </c>
      <c r="M7196" t="e">
        <f>_xlfn.XLOOKUP(B7196,Sheet1!B:B,Sheet1!C:C)</f>
        <v>#N/A</v>
      </c>
    </row>
    <row r="7197" spans="2:13" hidden="1">
      <c r="B7197" t="s">
        <v>13779</v>
      </c>
      <c r="C7197" t="s">
        <v>13789</v>
      </c>
      <c r="D7197" t="s">
        <v>13785</v>
      </c>
      <c r="E7197" t="s">
        <v>5070</v>
      </c>
      <c r="F7197">
        <v>2</v>
      </c>
      <c r="G7197">
        <v>0</v>
      </c>
      <c r="H7197" t="s">
        <v>102</v>
      </c>
      <c r="I7197" t="s">
        <v>102</v>
      </c>
      <c r="J7197" t="s">
        <v>103</v>
      </c>
      <c r="K7197" t="s">
        <v>13782</v>
      </c>
      <c r="L7197" t="s">
        <v>13783</v>
      </c>
      <c r="M7197" t="e">
        <f>_xlfn.XLOOKUP(B7197,Sheet1!B:B,Sheet1!C:C)</f>
        <v>#N/A</v>
      </c>
    </row>
    <row r="7198" spans="2:13" hidden="1">
      <c r="B7198" t="s">
        <v>13779</v>
      </c>
      <c r="C7198" t="s">
        <v>13790</v>
      </c>
      <c r="D7198" t="s">
        <v>13785</v>
      </c>
      <c r="E7198" t="s">
        <v>5154</v>
      </c>
      <c r="F7198">
        <v>2</v>
      </c>
      <c r="G7198">
        <v>0</v>
      </c>
      <c r="H7198" t="s">
        <v>103</v>
      </c>
      <c r="I7198" t="s">
        <v>102</v>
      </c>
      <c r="J7198" t="s">
        <v>103</v>
      </c>
      <c r="K7198" t="s">
        <v>13782</v>
      </c>
      <c r="L7198" t="s">
        <v>13783</v>
      </c>
      <c r="M7198" t="e">
        <f>_xlfn.XLOOKUP(B7198,Sheet1!B:B,Sheet1!C:C)</f>
        <v>#N/A</v>
      </c>
    </row>
    <row r="7199" spans="2:13" hidden="1">
      <c r="B7199" t="s">
        <v>13779</v>
      </c>
      <c r="C7199" t="s">
        <v>13791</v>
      </c>
      <c r="D7199" t="s">
        <v>13785</v>
      </c>
      <c r="E7199" t="s">
        <v>5154</v>
      </c>
      <c r="F7199">
        <v>2</v>
      </c>
      <c r="G7199">
        <v>0</v>
      </c>
      <c r="H7199" t="s">
        <v>103</v>
      </c>
      <c r="I7199" t="s">
        <v>102</v>
      </c>
      <c r="J7199" t="s">
        <v>103</v>
      </c>
      <c r="K7199" t="s">
        <v>13782</v>
      </c>
      <c r="L7199" t="s">
        <v>13783</v>
      </c>
      <c r="M7199" t="e">
        <f>_xlfn.XLOOKUP(B7199,Sheet1!B:B,Sheet1!C:C)</f>
        <v>#N/A</v>
      </c>
    </row>
    <row r="7200" spans="2:13" hidden="1">
      <c r="B7200" t="s">
        <v>13779</v>
      </c>
      <c r="C7200" t="s">
        <v>13792</v>
      </c>
      <c r="D7200" t="s">
        <v>13793</v>
      </c>
      <c r="E7200" t="s">
        <v>5154</v>
      </c>
      <c r="F7200">
        <v>2</v>
      </c>
      <c r="G7200">
        <v>0</v>
      </c>
      <c r="H7200" t="s">
        <v>103</v>
      </c>
      <c r="I7200" t="s">
        <v>102</v>
      </c>
      <c r="J7200" t="s">
        <v>103</v>
      </c>
      <c r="K7200" t="s">
        <v>13782</v>
      </c>
      <c r="L7200" t="s">
        <v>13783</v>
      </c>
      <c r="M7200" t="e">
        <f>_xlfn.XLOOKUP(B7200,Sheet1!B:B,Sheet1!C:C)</f>
        <v>#N/A</v>
      </c>
    </row>
    <row r="7201" spans="2:13" hidden="1">
      <c r="B7201" t="s">
        <v>13779</v>
      </c>
      <c r="C7201" t="s">
        <v>13794</v>
      </c>
      <c r="D7201" t="s">
        <v>13785</v>
      </c>
      <c r="E7201" t="s">
        <v>5154</v>
      </c>
      <c r="F7201">
        <v>2</v>
      </c>
      <c r="G7201">
        <v>0</v>
      </c>
      <c r="H7201" t="s">
        <v>103</v>
      </c>
      <c r="I7201" t="s">
        <v>102</v>
      </c>
      <c r="J7201" t="s">
        <v>103</v>
      </c>
      <c r="K7201" t="s">
        <v>13782</v>
      </c>
      <c r="L7201" t="s">
        <v>13783</v>
      </c>
      <c r="M7201" t="e">
        <f>_xlfn.XLOOKUP(B7201,Sheet1!B:B,Sheet1!C:C)</f>
        <v>#N/A</v>
      </c>
    </row>
    <row r="7202" spans="2:13" hidden="1">
      <c r="B7202" t="s">
        <v>13779</v>
      </c>
      <c r="C7202" t="s">
        <v>13795</v>
      </c>
      <c r="D7202" t="s">
        <v>6795</v>
      </c>
      <c r="E7202" t="s">
        <v>5154</v>
      </c>
      <c r="F7202">
        <v>2</v>
      </c>
      <c r="G7202">
        <v>0</v>
      </c>
      <c r="H7202" t="s">
        <v>103</v>
      </c>
      <c r="I7202" t="s">
        <v>102</v>
      </c>
      <c r="J7202" t="s">
        <v>103</v>
      </c>
      <c r="K7202" t="s">
        <v>13782</v>
      </c>
      <c r="L7202" t="s">
        <v>13783</v>
      </c>
      <c r="M7202" t="e">
        <f>_xlfn.XLOOKUP(B7202,Sheet1!B:B,Sheet1!C:C)</f>
        <v>#N/A</v>
      </c>
    </row>
    <row r="7203" spans="2:13" hidden="1">
      <c r="B7203" t="s">
        <v>13796</v>
      </c>
      <c r="C7203" t="s">
        <v>13797</v>
      </c>
      <c r="D7203" t="s">
        <v>5224</v>
      </c>
      <c r="E7203" t="s">
        <v>5154</v>
      </c>
      <c r="F7203">
        <v>1</v>
      </c>
      <c r="G7203">
        <v>0</v>
      </c>
      <c r="H7203" t="s">
        <v>103</v>
      </c>
      <c r="I7203" t="s">
        <v>102</v>
      </c>
      <c r="J7203" t="s">
        <v>103</v>
      </c>
      <c r="K7203" t="s">
        <v>13798</v>
      </c>
      <c r="L7203" t="s">
        <v>188</v>
      </c>
      <c r="M7203" t="e">
        <f>_xlfn.XLOOKUP(B7203,Sheet1!B:B,Sheet1!C:C)</f>
        <v>#N/A</v>
      </c>
    </row>
    <row r="7204" spans="2:13" hidden="1">
      <c r="B7204" t="s">
        <v>13796</v>
      </c>
      <c r="C7204" t="s">
        <v>13798</v>
      </c>
      <c r="D7204" t="s">
        <v>188</v>
      </c>
      <c r="F7204">
        <v>40</v>
      </c>
      <c r="G7204">
        <v>104933</v>
      </c>
      <c r="H7204" t="s">
        <v>103</v>
      </c>
      <c r="I7204" t="s">
        <v>103</v>
      </c>
      <c r="J7204" t="s">
        <v>103</v>
      </c>
      <c r="K7204" t="s">
        <v>13798</v>
      </c>
      <c r="L7204" t="s">
        <v>188</v>
      </c>
      <c r="M7204" t="e">
        <f>_xlfn.XLOOKUP(B7204,Sheet1!B:B,Sheet1!C:C)</f>
        <v>#N/A</v>
      </c>
    </row>
    <row r="7205" spans="2:13" hidden="1">
      <c r="B7205" t="s">
        <v>13796</v>
      </c>
      <c r="C7205" t="s">
        <v>13799</v>
      </c>
      <c r="D7205" t="s">
        <v>267</v>
      </c>
      <c r="E7205" t="s">
        <v>5154</v>
      </c>
      <c r="F7205">
        <v>1</v>
      </c>
      <c r="G7205">
        <v>0</v>
      </c>
      <c r="H7205" t="s">
        <v>103</v>
      </c>
      <c r="I7205" t="s">
        <v>102</v>
      </c>
      <c r="J7205" t="s">
        <v>103</v>
      </c>
      <c r="K7205" t="s">
        <v>13798</v>
      </c>
      <c r="L7205" t="s">
        <v>188</v>
      </c>
      <c r="M7205" t="e">
        <f>_xlfn.XLOOKUP(B7205,Sheet1!B:B,Sheet1!C:C)</f>
        <v>#N/A</v>
      </c>
    </row>
    <row r="7206" spans="2:13" hidden="1">
      <c r="B7206" t="s">
        <v>13796</v>
      </c>
      <c r="C7206" t="s">
        <v>13800</v>
      </c>
      <c r="D7206" t="s">
        <v>13340</v>
      </c>
      <c r="F7206">
        <v>40</v>
      </c>
      <c r="G7206">
        <v>215447</v>
      </c>
      <c r="H7206" t="s">
        <v>103</v>
      </c>
      <c r="I7206" t="s">
        <v>103</v>
      </c>
      <c r="J7206" t="s">
        <v>103</v>
      </c>
      <c r="K7206" t="s">
        <v>13798</v>
      </c>
      <c r="L7206" t="s">
        <v>188</v>
      </c>
      <c r="M7206" t="e">
        <f>_xlfn.XLOOKUP(B7206,Sheet1!B:B,Sheet1!C:C)</f>
        <v>#N/A</v>
      </c>
    </row>
    <row r="7207" spans="2:13" hidden="1">
      <c r="B7207" t="s">
        <v>13796</v>
      </c>
      <c r="C7207" t="s">
        <v>13801</v>
      </c>
      <c r="D7207" t="s">
        <v>315</v>
      </c>
      <c r="E7207" t="s">
        <v>5154</v>
      </c>
      <c r="F7207">
        <v>1</v>
      </c>
      <c r="G7207">
        <v>0</v>
      </c>
      <c r="H7207" t="s">
        <v>103</v>
      </c>
      <c r="I7207" t="s">
        <v>102</v>
      </c>
      <c r="J7207" t="s">
        <v>103</v>
      </c>
      <c r="K7207" t="s">
        <v>13798</v>
      </c>
      <c r="L7207" t="s">
        <v>188</v>
      </c>
      <c r="M7207" t="e">
        <f>_xlfn.XLOOKUP(B7207,Sheet1!B:B,Sheet1!C:C)</f>
        <v>#N/A</v>
      </c>
    </row>
    <row r="7208" spans="2:13" hidden="1">
      <c r="B7208" t="s">
        <v>13796</v>
      </c>
      <c r="C7208" t="s">
        <v>13802</v>
      </c>
      <c r="D7208" t="s">
        <v>7135</v>
      </c>
      <c r="E7208" t="s">
        <v>5154</v>
      </c>
      <c r="F7208">
        <v>1</v>
      </c>
      <c r="G7208">
        <v>0</v>
      </c>
      <c r="H7208" t="s">
        <v>103</v>
      </c>
      <c r="I7208" t="s">
        <v>102</v>
      </c>
      <c r="J7208" t="s">
        <v>103</v>
      </c>
      <c r="K7208" t="s">
        <v>13798</v>
      </c>
      <c r="L7208" t="s">
        <v>188</v>
      </c>
      <c r="M7208" t="e">
        <f>_xlfn.XLOOKUP(B7208,Sheet1!B:B,Sheet1!C:C)</f>
        <v>#N/A</v>
      </c>
    </row>
    <row r="7209" spans="2:13" hidden="1">
      <c r="B7209" t="s">
        <v>13796</v>
      </c>
      <c r="C7209" t="s">
        <v>13803</v>
      </c>
      <c r="D7209" t="s">
        <v>13340</v>
      </c>
      <c r="F7209">
        <v>40</v>
      </c>
      <c r="G7209">
        <v>194300</v>
      </c>
      <c r="H7209" t="s">
        <v>103</v>
      </c>
      <c r="I7209" t="s">
        <v>103</v>
      </c>
      <c r="J7209" t="s">
        <v>103</v>
      </c>
      <c r="K7209" t="s">
        <v>13798</v>
      </c>
      <c r="L7209" t="s">
        <v>188</v>
      </c>
      <c r="M7209" t="e">
        <f>_xlfn.XLOOKUP(B7209,Sheet1!B:B,Sheet1!C:C)</f>
        <v>#N/A</v>
      </c>
    </row>
    <row r="7210" spans="2:13" hidden="1">
      <c r="B7210" t="s">
        <v>13804</v>
      </c>
      <c r="C7210" t="s">
        <v>13805</v>
      </c>
      <c r="D7210" t="s">
        <v>13806</v>
      </c>
      <c r="E7210" t="s">
        <v>5070</v>
      </c>
      <c r="F7210">
        <v>40</v>
      </c>
      <c r="G7210">
        <v>193956</v>
      </c>
      <c r="H7210" t="s">
        <v>102</v>
      </c>
      <c r="I7210" t="s">
        <v>102</v>
      </c>
      <c r="J7210" t="s">
        <v>103</v>
      </c>
      <c r="K7210" t="s">
        <v>13807</v>
      </c>
      <c r="L7210" t="s">
        <v>13808</v>
      </c>
      <c r="M7210" t="e">
        <f>_xlfn.XLOOKUP(B7210,Sheet1!B:B,Sheet1!C:C)</f>
        <v>#N/A</v>
      </c>
    </row>
    <row r="7211" spans="2:13" hidden="1">
      <c r="B7211" t="s">
        <v>13804</v>
      </c>
      <c r="C7211" t="s">
        <v>13807</v>
      </c>
      <c r="D7211" t="s">
        <v>13809</v>
      </c>
      <c r="E7211" t="s">
        <v>5070</v>
      </c>
      <c r="F7211">
        <v>40</v>
      </c>
      <c r="G7211">
        <v>193956</v>
      </c>
      <c r="H7211" t="s">
        <v>102</v>
      </c>
      <c r="I7211" t="s">
        <v>102</v>
      </c>
      <c r="J7211" t="s">
        <v>103</v>
      </c>
      <c r="K7211" t="s">
        <v>13807</v>
      </c>
      <c r="L7211" t="s">
        <v>13808</v>
      </c>
      <c r="M7211" t="e">
        <f>_xlfn.XLOOKUP(B7211,Sheet1!B:B,Sheet1!C:C)</f>
        <v>#N/A</v>
      </c>
    </row>
    <row r="7212" spans="2:13" hidden="1">
      <c r="B7212" t="s">
        <v>13804</v>
      </c>
      <c r="C7212" t="s">
        <v>13810</v>
      </c>
      <c r="D7212" t="s">
        <v>631</v>
      </c>
      <c r="E7212" t="s">
        <v>5154</v>
      </c>
      <c r="F7212">
        <v>2</v>
      </c>
      <c r="G7212">
        <v>0</v>
      </c>
      <c r="H7212" t="s">
        <v>103</v>
      </c>
      <c r="I7212" t="s">
        <v>102</v>
      </c>
      <c r="J7212" t="s">
        <v>103</v>
      </c>
      <c r="K7212" t="s">
        <v>13807</v>
      </c>
      <c r="L7212" t="s">
        <v>13808</v>
      </c>
      <c r="M7212" t="e">
        <f>_xlfn.XLOOKUP(B7212,Sheet1!B:B,Sheet1!C:C)</f>
        <v>#N/A</v>
      </c>
    </row>
    <row r="7213" spans="2:13" hidden="1">
      <c r="B7213" t="s">
        <v>13804</v>
      </c>
      <c r="C7213" t="s">
        <v>13811</v>
      </c>
      <c r="D7213" t="s">
        <v>13812</v>
      </c>
      <c r="E7213" t="s">
        <v>5070</v>
      </c>
      <c r="F7213">
        <v>2</v>
      </c>
      <c r="G7213">
        <v>0</v>
      </c>
      <c r="H7213" t="s">
        <v>102</v>
      </c>
      <c r="I7213" t="s">
        <v>102</v>
      </c>
      <c r="J7213" t="s">
        <v>103</v>
      </c>
      <c r="K7213" t="s">
        <v>13807</v>
      </c>
      <c r="L7213" t="s">
        <v>13808</v>
      </c>
      <c r="M7213" t="e">
        <f>_xlfn.XLOOKUP(B7213,Sheet1!B:B,Sheet1!C:C)</f>
        <v>#N/A</v>
      </c>
    </row>
    <row r="7214" spans="2:13" hidden="1">
      <c r="B7214" t="s">
        <v>13813</v>
      </c>
      <c r="C7214" t="s">
        <v>13814</v>
      </c>
      <c r="D7214" t="s">
        <v>631</v>
      </c>
      <c r="E7214" t="s">
        <v>5154</v>
      </c>
      <c r="F7214">
        <v>5</v>
      </c>
      <c r="G7214">
        <v>0</v>
      </c>
      <c r="H7214" t="s">
        <v>103</v>
      </c>
      <c r="I7214" t="s">
        <v>102</v>
      </c>
      <c r="J7214" t="s">
        <v>103</v>
      </c>
      <c r="K7214" t="s">
        <v>13815</v>
      </c>
      <c r="L7214" t="s">
        <v>254</v>
      </c>
      <c r="M7214" t="e">
        <f>_xlfn.XLOOKUP(B7214,Sheet1!B:B,Sheet1!C:C)</f>
        <v>#N/A</v>
      </c>
    </row>
    <row r="7215" spans="2:13" hidden="1">
      <c r="B7215" t="s">
        <v>13813</v>
      </c>
      <c r="C7215" t="s">
        <v>13815</v>
      </c>
      <c r="D7215" t="s">
        <v>254</v>
      </c>
      <c r="E7215" t="s">
        <v>5073</v>
      </c>
      <c r="F7215">
        <v>25</v>
      </c>
      <c r="G7215">
        <v>0</v>
      </c>
      <c r="H7215" t="s">
        <v>102</v>
      </c>
      <c r="I7215" t="s">
        <v>103</v>
      </c>
      <c r="J7215" t="s">
        <v>103</v>
      </c>
      <c r="K7215" t="s">
        <v>13815</v>
      </c>
      <c r="L7215" t="s">
        <v>254</v>
      </c>
      <c r="M7215" t="e">
        <f>_xlfn.XLOOKUP(B7215,Sheet1!B:B,Sheet1!C:C)</f>
        <v>#N/A</v>
      </c>
    </row>
    <row r="7216" spans="2:13" hidden="1">
      <c r="B7216" t="s">
        <v>13813</v>
      </c>
      <c r="C7216" t="s">
        <v>13816</v>
      </c>
      <c r="D7216" t="s">
        <v>631</v>
      </c>
      <c r="E7216" t="s">
        <v>5154</v>
      </c>
      <c r="F7216">
        <v>5</v>
      </c>
      <c r="G7216">
        <v>0</v>
      </c>
      <c r="H7216" t="s">
        <v>103</v>
      </c>
      <c r="I7216" t="s">
        <v>102</v>
      </c>
      <c r="J7216" t="s">
        <v>103</v>
      </c>
      <c r="K7216" t="s">
        <v>13815</v>
      </c>
      <c r="L7216" t="s">
        <v>254</v>
      </c>
      <c r="M7216" t="e">
        <f>_xlfn.XLOOKUP(B7216,Sheet1!B:B,Sheet1!C:C)</f>
        <v>#N/A</v>
      </c>
    </row>
    <row r="7217" spans="2:13" hidden="1">
      <c r="B7217" t="s">
        <v>13813</v>
      </c>
      <c r="C7217" t="s">
        <v>13817</v>
      </c>
      <c r="D7217" t="s">
        <v>631</v>
      </c>
      <c r="E7217" t="s">
        <v>5154</v>
      </c>
      <c r="F7217">
        <v>5</v>
      </c>
      <c r="G7217">
        <v>0</v>
      </c>
      <c r="H7217" t="s">
        <v>103</v>
      </c>
      <c r="I7217" t="s">
        <v>102</v>
      </c>
      <c r="J7217" t="s">
        <v>103</v>
      </c>
      <c r="K7217" t="s">
        <v>13815</v>
      </c>
      <c r="L7217" t="s">
        <v>254</v>
      </c>
      <c r="M7217" t="e">
        <f>_xlfn.XLOOKUP(B7217,Sheet1!B:B,Sheet1!C:C)</f>
        <v>#N/A</v>
      </c>
    </row>
    <row r="7218" spans="2:13" hidden="1">
      <c r="B7218" t="s">
        <v>13813</v>
      </c>
      <c r="C7218" t="s">
        <v>13818</v>
      </c>
      <c r="D7218" t="s">
        <v>631</v>
      </c>
      <c r="E7218" t="s">
        <v>5154</v>
      </c>
      <c r="F7218">
        <v>5</v>
      </c>
      <c r="G7218">
        <v>0</v>
      </c>
      <c r="H7218" t="s">
        <v>103</v>
      </c>
      <c r="I7218" t="s">
        <v>102</v>
      </c>
      <c r="J7218" t="s">
        <v>103</v>
      </c>
      <c r="K7218" t="s">
        <v>13815</v>
      </c>
      <c r="L7218" t="s">
        <v>254</v>
      </c>
      <c r="M7218" t="e">
        <f>_xlfn.XLOOKUP(B7218,Sheet1!B:B,Sheet1!C:C)</f>
        <v>#N/A</v>
      </c>
    </row>
    <row r="7219" spans="2:13" hidden="1">
      <c r="B7219" t="s">
        <v>13819</v>
      </c>
      <c r="C7219" t="s">
        <v>13820</v>
      </c>
      <c r="D7219" t="s">
        <v>631</v>
      </c>
      <c r="E7219" t="s">
        <v>5154</v>
      </c>
      <c r="F7219">
        <v>0</v>
      </c>
      <c r="G7219">
        <v>0</v>
      </c>
      <c r="H7219" t="s">
        <v>103</v>
      </c>
      <c r="I7219" t="s">
        <v>102</v>
      </c>
      <c r="J7219" t="s">
        <v>103</v>
      </c>
      <c r="K7219" t="s">
        <v>13821</v>
      </c>
      <c r="L7219" t="s">
        <v>3008</v>
      </c>
      <c r="M7219" t="e">
        <f>_xlfn.XLOOKUP(B7219,Sheet1!B:B,Sheet1!C:C)</f>
        <v>#N/A</v>
      </c>
    </row>
    <row r="7220" spans="2:13" hidden="1">
      <c r="B7220" t="s">
        <v>13819</v>
      </c>
      <c r="C7220" t="s">
        <v>13822</v>
      </c>
      <c r="D7220" t="s">
        <v>8782</v>
      </c>
      <c r="E7220" t="s">
        <v>5073</v>
      </c>
      <c r="F7220">
        <v>40</v>
      </c>
      <c r="G7220">
        <v>41538</v>
      </c>
      <c r="H7220" t="s">
        <v>102</v>
      </c>
      <c r="I7220" t="s">
        <v>103</v>
      </c>
      <c r="J7220" t="s">
        <v>103</v>
      </c>
      <c r="K7220" t="s">
        <v>13821</v>
      </c>
      <c r="L7220" t="s">
        <v>3008</v>
      </c>
      <c r="M7220" t="e">
        <f>_xlfn.XLOOKUP(B7220,Sheet1!B:B,Sheet1!C:C)</f>
        <v>#N/A</v>
      </c>
    </row>
    <row r="7221" spans="2:13" hidden="1">
      <c r="B7221" t="s">
        <v>13819</v>
      </c>
      <c r="C7221" t="s">
        <v>13823</v>
      </c>
      <c r="D7221" t="s">
        <v>13824</v>
      </c>
      <c r="E7221" t="s">
        <v>5073</v>
      </c>
      <c r="F7221">
        <v>40</v>
      </c>
      <c r="G7221">
        <v>60000</v>
      </c>
      <c r="H7221" t="s">
        <v>102</v>
      </c>
      <c r="I7221" t="s">
        <v>103</v>
      </c>
      <c r="J7221" t="s">
        <v>103</v>
      </c>
      <c r="K7221" t="s">
        <v>13821</v>
      </c>
      <c r="L7221" t="s">
        <v>3008</v>
      </c>
      <c r="M7221" t="e">
        <f>_xlfn.XLOOKUP(B7221,Sheet1!B:B,Sheet1!C:C)</f>
        <v>#N/A</v>
      </c>
    </row>
    <row r="7222" spans="2:13" hidden="1">
      <c r="B7222" t="s">
        <v>13819</v>
      </c>
      <c r="C7222" t="s">
        <v>13825</v>
      </c>
      <c r="D7222" t="s">
        <v>631</v>
      </c>
      <c r="E7222" t="s">
        <v>5154</v>
      </c>
      <c r="F7222">
        <v>0</v>
      </c>
      <c r="G7222">
        <v>0</v>
      </c>
      <c r="H7222" t="s">
        <v>103</v>
      </c>
      <c r="I7222" t="s">
        <v>102</v>
      </c>
      <c r="J7222" t="s">
        <v>103</v>
      </c>
      <c r="K7222" t="s">
        <v>13821</v>
      </c>
      <c r="L7222" t="s">
        <v>3008</v>
      </c>
      <c r="M7222" t="e">
        <f>_xlfn.XLOOKUP(B7222,Sheet1!B:B,Sheet1!C:C)</f>
        <v>#N/A</v>
      </c>
    </row>
    <row r="7223" spans="2:13" hidden="1">
      <c r="B7223" t="s">
        <v>13819</v>
      </c>
      <c r="C7223" t="s">
        <v>13826</v>
      </c>
      <c r="D7223" t="s">
        <v>631</v>
      </c>
      <c r="E7223" t="s">
        <v>5154</v>
      </c>
      <c r="F7223">
        <v>0</v>
      </c>
      <c r="G7223">
        <v>0</v>
      </c>
      <c r="H7223" t="s">
        <v>103</v>
      </c>
      <c r="I7223" t="s">
        <v>102</v>
      </c>
      <c r="J7223" t="s">
        <v>103</v>
      </c>
      <c r="K7223" t="s">
        <v>13821</v>
      </c>
      <c r="L7223" t="s">
        <v>3008</v>
      </c>
      <c r="M7223" t="e">
        <f>_xlfn.XLOOKUP(B7223,Sheet1!B:B,Sheet1!C:C)</f>
        <v>#N/A</v>
      </c>
    </row>
    <row r="7224" spans="2:13" hidden="1">
      <c r="B7224" t="s">
        <v>13819</v>
      </c>
      <c r="C7224" t="s">
        <v>13827</v>
      </c>
      <c r="D7224" t="s">
        <v>631</v>
      </c>
      <c r="E7224" t="s">
        <v>5154</v>
      </c>
      <c r="F7224">
        <v>0</v>
      </c>
      <c r="G7224">
        <v>0</v>
      </c>
      <c r="H7224" t="s">
        <v>103</v>
      </c>
      <c r="I7224" t="s">
        <v>102</v>
      </c>
      <c r="J7224" t="s">
        <v>103</v>
      </c>
      <c r="K7224" t="s">
        <v>13821</v>
      </c>
      <c r="L7224" t="s">
        <v>3008</v>
      </c>
      <c r="M7224" t="e">
        <f>_xlfn.XLOOKUP(B7224,Sheet1!B:B,Sheet1!C:C)</f>
        <v>#N/A</v>
      </c>
    </row>
    <row r="7225" spans="2:13" hidden="1">
      <c r="B7225" t="s">
        <v>13819</v>
      </c>
      <c r="C7225" t="s">
        <v>13828</v>
      </c>
      <c r="D7225" t="s">
        <v>631</v>
      </c>
      <c r="E7225" t="s">
        <v>5154</v>
      </c>
      <c r="F7225">
        <v>0</v>
      </c>
      <c r="G7225">
        <v>0</v>
      </c>
      <c r="H7225" t="s">
        <v>103</v>
      </c>
      <c r="I7225" t="s">
        <v>102</v>
      </c>
      <c r="J7225" t="s">
        <v>103</v>
      </c>
      <c r="K7225" t="s">
        <v>13821</v>
      </c>
      <c r="L7225" t="s">
        <v>3008</v>
      </c>
      <c r="M7225" t="e">
        <f>_xlfn.XLOOKUP(B7225,Sheet1!B:B,Sheet1!C:C)</f>
        <v>#N/A</v>
      </c>
    </row>
    <row r="7226" spans="2:13" hidden="1">
      <c r="B7226" t="s">
        <v>13819</v>
      </c>
      <c r="C7226" t="s">
        <v>13829</v>
      </c>
      <c r="D7226" t="s">
        <v>13830</v>
      </c>
      <c r="F7226">
        <v>40</v>
      </c>
      <c r="G7226">
        <v>110000</v>
      </c>
      <c r="H7226" t="s">
        <v>103</v>
      </c>
      <c r="I7226" t="s">
        <v>103</v>
      </c>
      <c r="J7226" t="s">
        <v>103</v>
      </c>
      <c r="K7226" t="s">
        <v>13821</v>
      </c>
      <c r="L7226" t="s">
        <v>3008</v>
      </c>
      <c r="M7226" t="e">
        <f>_xlfn.XLOOKUP(B7226,Sheet1!B:B,Sheet1!C:C)</f>
        <v>#N/A</v>
      </c>
    </row>
    <row r="7227" spans="2:13" hidden="1">
      <c r="B7227" t="s">
        <v>13819</v>
      </c>
      <c r="C7227" t="s">
        <v>13831</v>
      </c>
      <c r="D7227" t="s">
        <v>631</v>
      </c>
      <c r="E7227" t="s">
        <v>5154</v>
      </c>
      <c r="F7227">
        <v>0</v>
      </c>
      <c r="G7227">
        <v>0</v>
      </c>
      <c r="H7227" t="s">
        <v>103</v>
      </c>
      <c r="I7227" t="s">
        <v>102</v>
      </c>
      <c r="J7227" t="s">
        <v>103</v>
      </c>
      <c r="K7227" t="s">
        <v>13821</v>
      </c>
      <c r="L7227" t="s">
        <v>3008</v>
      </c>
      <c r="M7227" t="e">
        <f>_xlfn.XLOOKUP(B7227,Sheet1!B:B,Sheet1!C:C)</f>
        <v>#N/A</v>
      </c>
    </row>
    <row r="7228" spans="2:13" hidden="1">
      <c r="B7228" t="s">
        <v>13819</v>
      </c>
      <c r="C7228" t="s">
        <v>13832</v>
      </c>
      <c r="D7228" t="s">
        <v>13833</v>
      </c>
      <c r="E7228" t="s">
        <v>5073</v>
      </c>
      <c r="F7228">
        <v>40</v>
      </c>
      <c r="G7228">
        <v>95000</v>
      </c>
      <c r="H7228" t="s">
        <v>102</v>
      </c>
      <c r="I7228" t="s">
        <v>103</v>
      </c>
      <c r="J7228" t="s">
        <v>103</v>
      </c>
      <c r="K7228" t="s">
        <v>13821</v>
      </c>
      <c r="L7228" t="s">
        <v>3008</v>
      </c>
      <c r="M7228" t="e">
        <f>_xlfn.XLOOKUP(B7228,Sheet1!B:B,Sheet1!C:C)</f>
        <v>#N/A</v>
      </c>
    </row>
    <row r="7229" spans="2:13" hidden="1">
      <c r="B7229" t="s">
        <v>13819</v>
      </c>
      <c r="C7229" t="s">
        <v>13834</v>
      </c>
      <c r="D7229" t="s">
        <v>10584</v>
      </c>
      <c r="E7229" t="s">
        <v>5073</v>
      </c>
      <c r="F7229">
        <v>40</v>
      </c>
      <c r="G7229">
        <v>42000</v>
      </c>
      <c r="H7229" t="s">
        <v>102</v>
      </c>
      <c r="I7229" t="s">
        <v>103</v>
      </c>
      <c r="J7229" t="s">
        <v>103</v>
      </c>
      <c r="K7229" t="s">
        <v>13821</v>
      </c>
      <c r="L7229" t="s">
        <v>3008</v>
      </c>
      <c r="M7229" t="e">
        <f>_xlfn.XLOOKUP(B7229,Sheet1!B:B,Sheet1!C:C)</f>
        <v>#N/A</v>
      </c>
    </row>
    <row r="7230" spans="2:13" hidden="1">
      <c r="B7230" t="s">
        <v>13819</v>
      </c>
      <c r="C7230" t="s">
        <v>13821</v>
      </c>
      <c r="D7230" t="s">
        <v>13835</v>
      </c>
      <c r="E7230" t="s">
        <v>5073</v>
      </c>
      <c r="F7230">
        <v>40</v>
      </c>
      <c r="G7230">
        <v>85000</v>
      </c>
      <c r="H7230" t="s">
        <v>102</v>
      </c>
      <c r="I7230" t="s">
        <v>103</v>
      </c>
      <c r="J7230" t="s">
        <v>103</v>
      </c>
      <c r="K7230" t="s">
        <v>13821</v>
      </c>
      <c r="L7230" t="s">
        <v>3008</v>
      </c>
      <c r="M7230" t="e">
        <f>_xlfn.XLOOKUP(B7230,Sheet1!B:B,Sheet1!C:C)</f>
        <v>#N/A</v>
      </c>
    </row>
    <row r="7231" spans="2:13" hidden="1">
      <c r="B7231" t="s">
        <v>13819</v>
      </c>
      <c r="C7231" t="s">
        <v>13836</v>
      </c>
      <c r="D7231" t="s">
        <v>13837</v>
      </c>
      <c r="E7231" t="s">
        <v>5073</v>
      </c>
      <c r="F7231">
        <v>40</v>
      </c>
      <c r="G7231">
        <v>60000</v>
      </c>
      <c r="H7231" t="s">
        <v>102</v>
      </c>
      <c r="I7231" t="s">
        <v>103</v>
      </c>
      <c r="J7231" t="s">
        <v>103</v>
      </c>
      <c r="K7231" t="s">
        <v>13821</v>
      </c>
      <c r="L7231" t="s">
        <v>3008</v>
      </c>
      <c r="M7231" t="e">
        <f>_xlfn.XLOOKUP(B7231,Sheet1!B:B,Sheet1!C:C)</f>
        <v>#N/A</v>
      </c>
    </row>
    <row r="7232" spans="2:13" hidden="1">
      <c r="B7232" t="s">
        <v>13838</v>
      </c>
      <c r="C7232" t="s">
        <v>13839</v>
      </c>
      <c r="D7232" t="s">
        <v>9853</v>
      </c>
      <c r="E7232" t="s">
        <v>5070</v>
      </c>
      <c r="F7232">
        <v>5</v>
      </c>
      <c r="G7232">
        <v>0</v>
      </c>
      <c r="H7232" t="s">
        <v>102</v>
      </c>
      <c r="I7232" t="s">
        <v>102</v>
      </c>
      <c r="J7232" t="s">
        <v>103</v>
      </c>
      <c r="K7232" t="s">
        <v>13840</v>
      </c>
      <c r="L7232" t="s">
        <v>254</v>
      </c>
      <c r="M7232" t="e">
        <f>_xlfn.XLOOKUP(B7232,Sheet1!B:B,Sheet1!C:C)</f>
        <v>#N/A</v>
      </c>
    </row>
    <row r="7233" spans="2:13" hidden="1">
      <c r="B7233" t="s">
        <v>13838</v>
      </c>
      <c r="C7233" t="s">
        <v>13840</v>
      </c>
      <c r="D7233" t="s">
        <v>254</v>
      </c>
      <c r="E7233" t="s">
        <v>5070</v>
      </c>
      <c r="F7233">
        <v>40</v>
      </c>
      <c r="G7233">
        <v>37874</v>
      </c>
      <c r="H7233" t="s">
        <v>102</v>
      </c>
      <c r="I7233" t="s">
        <v>102</v>
      </c>
      <c r="J7233" t="s">
        <v>103</v>
      </c>
      <c r="K7233" t="s">
        <v>13840</v>
      </c>
      <c r="L7233" t="s">
        <v>254</v>
      </c>
      <c r="M7233" t="e">
        <f>_xlfn.XLOOKUP(B7233,Sheet1!B:B,Sheet1!C:C)</f>
        <v>#N/A</v>
      </c>
    </row>
    <row r="7234" spans="2:13" hidden="1">
      <c r="B7234" t="s">
        <v>13838</v>
      </c>
      <c r="C7234" t="s">
        <v>13841</v>
      </c>
      <c r="D7234" t="s">
        <v>670</v>
      </c>
      <c r="E7234" t="s">
        <v>5070</v>
      </c>
      <c r="F7234">
        <v>5</v>
      </c>
      <c r="G7234">
        <v>0</v>
      </c>
      <c r="H7234" t="s">
        <v>102</v>
      </c>
      <c r="I7234" t="s">
        <v>102</v>
      </c>
      <c r="J7234" t="s">
        <v>103</v>
      </c>
      <c r="K7234" t="s">
        <v>13840</v>
      </c>
      <c r="L7234" t="s">
        <v>254</v>
      </c>
      <c r="M7234" t="e">
        <f>_xlfn.XLOOKUP(B7234,Sheet1!B:B,Sheet1!C:C)</f>
        <v>#N/A</v>
      </c>
    </row>
    <row r="7235" spans="2:13" hidden="1">
      <c r="B7235" t="s">
        <v>13838</v>
      </c>
      <c r="C7235" t="s">
        <v>13842</v>
      </c>
      <c r="D7235" t="s">
        <v>142</v>
      </c>
      <c r="E7235" t="s">
        <v>5070</v>
      </c>
      <c r="F7235">
        <v>40</v>
      </c>
      <c r="G7235">
        <v>0</v>
      </c>
      <c r="H7235" t="s">
        <v>102</v>
      </c>
      <c r="I7235" t="s">
        <v>102</v>
      </c>
      <c r="J7235" t="s">
        <v>103</v>
      </c>
      <c r="K7235" t="s">
        <v>13840</v>
      </c>
      <c r="L7235" t="s">
        <v>254</v>
      </c>
      <c r="M7235" t="e">
        <f>_xlfn.XLOOKUP(B7235,Sheet1!B:B,Sheet1!C:C)</f>
        <v>#N/A</v>
      </c>
    </row>
    <row r="7236" spans="2:13" hidden="1">
      <c r="B7236" t="s">
        <v>13838</v>
      </c>
      <c r="C7236" t="s">
        <v>13843</v>
      </c>
      <c r="D7236" t="s">
        <v>226</v>
      </c>
      <c r="E7236" t="s">
        <v>5154</v>
      </c>
      <c r="F7236">
        <v>5</v>
      </c>
      <c r="G7236">
        <v>0</v>
      </c>
      <c r="H7236" t="s">
        <v>103</v>
      </c>
      <c r="I7236" t="s">
        <v>102</v>
      </c>
      <c r="J7236" t="s">
        <v>103</v>
      </c>
      <c r="K7236" t="s">
        <v>13840</v>
      </c>
      <c r="L7236" t="s">
        <v>254</v>
      </c>
      <c r="M7236" t="e">
        <f>_xlfn.XLOOKUP(B7236,Sheet1!B:B,Sheet1!C:C)</f>
        <v>#N/A</v>
      </c>
    </row>
    <row r="7237" spans="2:13" hidden="1">
      <c r="B7237" t="s">
        <v>13838</v>
      </c>
      <c r="C7237" t="s">
        <v>5400</v>
      </c>
      <c r="D7237" t="s">
        <v>226</v>
      </c>
      <c r="E7237" t="s">
        <v>5154</v>
      </c>
      <c r="F7237">
        <v>5</v>
      </c>
      <c r="G7237">
        <v>0</v>
      </c>
      <c r="H7237" t="s">
        <v>103</v>
      </c>
      <c r="I7237" t="s">
        <v>102</v>
      </c>
      <c r="J7237" t="s">
        <v>103</v>
      </c>
      <c r="K7237" t="s">
        <v>13840</v>
      </c>
      <c r="L7237" t="s">
        <v>254</v>
      </c>
      <c r="M7237" t="e">
        <f>_xlfn.XLOOKUP(B7237,Sheet1!B:B,Sheet1!C:C)</f>
        <v>#N/A</v>
      </c>
    </row>
    <row r="7238" spans="2:13" hidden="1">
      <c r="B7238" t="s">
        <v>13844</v>
      </c>
      <c r="C7238" t="s">
        <v>13845</v>
      </c>
      <c r="D7238" t="s">
        <v>5419</v>
      </c>
      <c r="E7238" t="s">
        <v>5154</v>
      </c>
      <c r="F7238">
        <v>5</v>
      </c>
      <c r="G7238">
        <v>0</v>
      </c>
      <c r="H7238" t="s">
        <v>103</v>
      </c>
      <c r="I7238" t="s">
        <v>102</v>
      </c>
      <c r="J7238" t="s">
        <v>103</v>
      </c>
      <c r="K7238" t="s">
        <v>13846</v>
      </c>
      <c r="L7238" t="s">
        <v>195</v>
      </c>
      <c r="M7238" t="e">
        <f>_xlfn.XLOOKUP(B7238,Sheet1!B:B,Sheet1!C:C)</f>
        <v>#N/A</v>
      </c>
    </row>
    <row r="7239" spans="2:13" hidden="1">
      <c r="B7239" t="s">
        <v>13844</v>
      </c>
      <c r="C7239" t="s">
        <v>13847</v>
      </c>
      <c r="D7239" t="s">
        <v>13848</v>
      </c>
      <c r="E7239" t="s">
        <v>5070</v>
      </c>
      <c r="F7239">
        <v>5</v>
      </c>
      <c r="G7239">
        <v>0</v>
      </c>
      <c r="H7239" t="s">
        <v>102</v>
      </c>
      <c r="I7239" t="s">
        <v>102</v>
      </c>
      <c r="J7239" t="s">
        <v>103</v>
      </c>
      <c r="K7239" t="s">
        <v>13846</v>
      </c>
      <c r="L7239" t="s">
        <v>195</v>
      </c>
      <c r="M7239" t="e">
        <f>_xlfn.XLOOKUP(B7239,Sheet1!B:B,Sheet1!C:C)</f>
        <v>#N/A</v>
      </c>
    </row>
    <row r="7240" spans="2:13" hidden="1">
      <c r="B7240" t="s">
        <v>13844</v>
      </c>
      <c r="C7240" t="s">
        <v>13849</v>
      </c>
      <c r="D7240" t="s">
        <v>267</v>
      </c>
      <c r="E7240" t="s">
        <v>5070</v>
      </c>
      <c r="F7240">
        <v>5</v>
      </c>
      <c r="G7240">
        <v>0</v>
      </c>
      <c r="H7240" t="s">
        <v>102</v>
      </c>
      <c r="I7240" t="s">
        <v>102</v>
      </c>
      <c r="J7240" t="s">
        <v>103</v>
      </c>
      <c r="K7240" t="s">
        <v>13846</v>
      </c>
      <c r="L7240" t="s">
        <v>195</v>
      </c>
      <c r="M7240" t="e">
        <f>_xlfn.XLOOKUP(B7240,Sheet1!B:B,Sheet1!C:C)</f>
        <v>#N/A</v>
      </c>
    </row>
    <row r="7241" spans="2:13" hidden="1">
      <c r="B7241" t="s">
        <v>13844</v>
      </c>
      <c r="C7241" t="s">
        <v>13850</v>
      </c>
      <c r="D7241" t="s">
        <v>7135</v>
      </c>
      <c r="E7241" t="s">
        <v>5154</v>
      </c>
      <c r="F7241">
        <v>5</v>
      </c>
      <c r="G7241">
        <v>0</v>
      </c>
      <c r="H7241" t="s">
        <v>103</v>
      </c>
      <c r="I7241" t="s">
        <v>102</v>
      </c>
      <c r="J7241" t="s">
        <v>103</v>
      </c>
      <c r="K7241" t="s">
        <v>13846</v>
      </c>
      <c r="L7241" t="s">
        <v>195</v>
      </c>
      <c r="M7241" t="e">
        <f>_xlfn.XLOOKUP(B7241,Sheet1!B:B,Sheet1!C:C)</f>
        <v>#N/A</v>
      </c>
    </row>
    <row r="7242" spans="2:13" hidden="1">
      <c r="B7242" t="s">
        <v>13844</v>
      </c>
      <c r="C7242" t="s">
        <v>13851</v>
      </c>
      <c r="D7242" t="s">
        <v>5419</v>
      </c>
      <c r="E7242" t="s">
        <v>5154</v>
      </c>
      <c r="F7242">
        <v>5</v>
      </c>
      <c r="G7242">
        <v>0</v>
      </c>
      <c r="H7242" t="s">
        <v>103</v>
      </c>
      <c r="I7242" t="s">
        <v>102</v>
      </c>
      <c r="J7242" t="s">
        <v>103</v>
      </c>
      <c r="K7242" t="s">
        <v>13846</v>
      </c>
      <c r="L7242" t="s">
        <v>195</v>
      </c>
      <c r="M7242" t="e">
        <f>_xlfn.XLOOKUP(B7242,Sheet1!B:B,Sheet1!C:C)</f>
        <v>#N/A</v>
      </c>
    </row>
    <row r="7243" spans="2:13" hidden="1">
      <c r="B7243" t="s">
        <v>13844</v>
      </c>
      <c r="C7243" t="s">
        <v>13846</v>
      </c>
      <c r="D7243" t="s">
        <v>195</v>
      </c>
      <c r="E7243" t="s">
        <v>5073</v>
      </c>
      <c r="F7243">
        <v>40</v>
      </c>
      <c r="G7243">
        <v>25014</v>
      </c>
      <c r="H7243" t="s">
        <v>102</v>
      </c>
      <c r="I7243" t="s">
        <v>103</v>
      </c>
      <c r="J7243" t="s">
        <v>103</v>
      </c>
      <c r="K7243" t="s">
        <v>13846</v>
      </c>
      <c r="L7243" t="s">
        <v>195</v>
      </c>
      <c r="M7243" t="e">
        <f>_xlfn.XLOOKUP(B7243,Sheet1!B:B,Sheet1!C:C)</f>
        <v>#N/A</v>
      </c>
    </row>
    <row r="7244" spans="2:13" hidden="1">
      <c r="B7244" t="s">
        <v>13844</v>
      </c>
      <c r="C7244" t="s">
        <v>13852</v>
      </c>
      <c r="D7244" t="s">
        <v>7135</v>
      </c>
      <c r="E7244" t="s">
        <v>5154</v>
      </c>
      <c r="F7244">
        <v>5</v>
      </c>
      <c r="G7244">
        <v>0</v>
      </c>
      <c r="H7244" t="s">
        <v>103</v>
      </c>
      <c r="I7244" t="s">
        <v>102</v>
      </c>
      <c r="J7244" t="s">
        <v>103</v>
      </c>
      <c r="K7244" t="s">
        <v>13846</v>
      </c>
      <c r="L7244" t="s">
        <v>195</v>
      </c>
      <c r="M7244" t="e">
        <f>_xlfn.XLOOKUP(B7244,Sheet1!B:B,Sheet1!C:C)</f>
        <v>#N/A</v>
      </c>
    </row>
    <row r="7245" spans="2:13" hidden="1">
      <c r="B7245" t="s">
        <v>13844</v>
      </c>
      <c r="C7245" t="s">
        <v>13853</v>
      </c>
      <c r="D7245" t="s">
        <v>5215</v>
      </c>
      <c r="E7245" t="s">
        <v>5070</v>
      </c>
      <c r="F7245">
        <v>5</v>
      </c>
      <c r="G7245">
        <v>0</v>
      </c>
      <c r="H7245" t="s">
        <v>102</v>
      </c>
      <c r="I7245" t="s">
        <v>102</v>
      </c>
      <c r="J7245" t="s">
        <v>103</v>
      </c>
      <c r="K7245" t="s">
        <v>13846</v>
      </c>
      <c r="L7245" t="s">
        <v>195</v>
      </c>
      <c r="M7245" t="e">
        <f>_xlfn.XLOOKUP(B7245,Sheet1!B:B,Sheet1!C:C)</f>
        <v>#N/A</v>
      </c>
    </row>
    <row r="7246" spans="2:13" hidden="1">
      <c r="B7246" t="s">
        <v>13844</v>
      </c>
      <c r="C7246" t="s">
        <v>13854</v>
      </c>
      <c r="D7246" t="s">
        <v>5224</v>
      </c>
      <c r="E7246" t="s">
        <v>5070</v>
      </c>
      <c r="F7246">
        <v>5</v>
      </c>
      <c r="G7246">
        <v>0</v>
      </c>
      <c r="H7246" t="s">
        <v>102</v>
      </c>
      <c r="I7246" t="s">
        <v>102</v>
      </c>
      <c r="J7246" t="s">
        <v>103</v>
      </c>
      <c r="K7246" t="s">
        <v>13846</v>
      </c>
      <c r="L7246" t="s">
        <v>195</v>
      </c>
      <c r="M7246" t="e">
        <f>_xlfn.XLOOKUP(B7246,Sheet1!B:B,Sheet1!C:C)</f>
        <v>#N/A</v>
      </c>
    </row>
    <row r="7247" spans="2:13" hidden="1">
      <c r="B7247" t="s">
        <v>13844</v>
      </c>
      <c r="C7247" t="s">
        <v>13855</v>
      </c>
      <c r="D7247" t="s">
        <v>5532</v>
      </c>
      <c r="E7247" t="s">
        <v>5070</v>
      </c>
      <c r="F7247">
        <v>5</v>
      </c>
      <c r="G7247">
        <v>0</v>
      </c>
      <c r="H7247" t="s">
        <v>102</v>
      </c>
      <c r="I7247" t="s">
        <v>102</v>
      </c>
      <c r="J7247" t="s">
        <v>103</v>
      </c>
      <c r="K7247" t="s">
        <v>13846</v>
      </c>
      <c r="L7247" t="s">
        <v>195</v>
      </c>
      <c r="M7247" t="e">
        <f>_xlfn.XLOOKUP(B7247,Sheet1!B:B,Sheet1!C:C)</f>
        <v>#N/A</v>
      </c>
    </row>
    <row r="7248" spans="2:13" hidden="1">
      <c r="B7248" t="s">
        <v>13844</v>
      </c>
      <c r="C7248" t="s">
        <v>13856</v>
      </c>
      <c r="D7248" t="s">
        <v>7135</v>
      </c>
      <c r="E7248" t="s">
        <v>5154</v>
      </c>
      <c r="F7248">
        <v>5</v>
      </c>
      <c r="G7248">
        <v>0</v>
      </c>
      <c r="H7248" t="s">
        <v>103</v>
      </c>
      <c r="I7248" t="s">
        <v>102</v>
      </c>
      <c r="J7248" t="s">
        <v>103</v>
      </c>
      <c r="K7248" t="s">
        <v>13846</v>
      </c>
      <c r="L7248" t="s">
        <v>195</v>
      </c>
      <c r="M7248" t="e">
        <f>_xlfn.XLOOKUP(B7248,Sheet1!B:B,Sheet1!C:C)</f>
        <v>#N/A</v>
      </c>
    </row>
    <row r="7249" spans="2:13" hidden="1">
      <c r="B7249" t="s">
        <v>13857</v>
      </c>
      <c r="C7249" t="s">
        <v>13858</v>
      </c>
      <c r="D7249" t="s">
        <v>590</v>
      </c>
      <c r="E7249" t="s">
        <v>5073</v>
      </c>
      <c r="F7249">
        <v>2</v>
      </c>
      <c r="G7249">
        <v>0</v>
      </c>
      <c r="H7249" t="s">
        <v>102</v>
      </c>
      <c r="I7249" t="s">
        <v>103</v>
      </c>
      <c r="J7249" t="s">
        <v>103</v>
      </c>
      <c r="K7249" t="s">
        <v>13859</v>
      </c>
      <c r="L7249" t="s">
        <v>963</v>
      </c>
      <c r="M7249" t="e">
        <f>_xlfn.XLOOKUP(B7249,Sheet1!B:B,Sheet1!C:C)</f>
        <v>#N/A</v>
      </c>
    </row>
    <row r="7250" spans="2:13" hidden="1">
      <c r="B7250" t="s">
        <v>13857</v>
      </c>
      <c r="C7250" t="s">
        <v>13860</v>
      </c>
      <c r="D7250" t="s">
        <v>2925</v>
      </c>
      <c r="E7250" t="s">
        <v>5154</v>
      </c>
      <c r="F7250">
        <v>2</v>
      </c>
      <c r="G7250">
        <v>0</v>
      </c>
      <c r="H7250" t="s">
        <v>103</v>
      </c>
      <c r="I7250" t="s">
        <v>102</v>
      </c>
      <c r="J7250" t="s">
        <v>103</v>
      </c>
      <c r="K7250" t="s">
        <v>13859</v>
      </c>
      <c r="L7250" t="s">
        <v>963</v>
      </c>
      <c r="M7250" t="e">
        <f>_xlfn.XLOOKUP(B7250,Sheet1!B:B,Sheet1!C:C)</f>
        <v>#N/A</v>
      </c>
    </row>
    <row r="7251" spans="2:13" hidden="1">
      <c r="B7251" t="s">
        <v>13857</v>
      </c>
      <c r="C7251" t="s">
        <v>13861</v>
      </c>
      <c r="D7251" t="s">
        <v>153</v>
      </c>
      <c r="E7251" t="s">
        <v>5073</v>
      </c>
      <c r="F7251">
        <v>50</v>
      </c>
      <c r="G7251">
        <v>130413</v>
      </c>
      <c r="H7251" t="s">
        <v>102</v>
      </c>
      <c r="I7251" t="s">
        <v>103</v>
      </c>
      <c r="J7251" t="s">
        <v>103</v>
      </c>
      <c r="K7251" t="s">
        <v>13859</v>
      </c>
      <c r="L7251" t="s">
        <v>963</v>
      </c>
      <c r="M7251" t="e">
        <f>_xlfn.XLOOKUP(B7251,Sheet1!B:B,Sheet1!C:C)</f>
        <v>#N/A</v>
      </c>
    </row>
    <row r="7252" spans="2:13" hidden="1">
      <c r="B7252" t="s">
        <v>13857</v>
      </c>
      <c r="C7252" t="s">
        <v>13862</v>
      </c>
      <c r="D7252" t="s">
        <v>670</v>
      </c>
      <c r="E7252" t="s">
        <v>5073</v>
      </c>
      <c r="F7252">
        <v>2</v>
      </c>
      <c r="G7252">
        <v>0</v>
      </c>
      <c r="H7252" t="s">
        <v>102</v>
      </c>
      <c r="I7252" t="s">
        <v>103</v>
      </c>
      <c r="J7252" t="s">
        <v>103</v>
      </c>
      <c r="K7252" t="s">
        <v>13859</v>
      </c>
      <c r="L7252" t="s">
        <v>963</v>
      </c>
      <c r="M7252" t="e">
        <f>_xlfn.XLOOKUP(B7252,Sheet1!B:B,Sheet1!C:C)</f>
        <v>#N/A</v>
      </c>
    </row>
    <row r="7253" spans="2:13" hidden="1">
      <c r="B7253" t="s">
        <v>13857</v>
      </c>
      <c r="C7253" t="s">
        <v>13863</v>
      </c>
      <c r="D7253" t="s">
        <v>2925</v>
      </c>
      <c r="E7253" t="s">
        <v>5154</v>
      </c>
      <c r="F7253">
        <v>2</v>
      </c>
      <c r="G7253">
        <v>0</v>
      </c>
      <c r="H7253" t="s">
        <v>103</v>
      </c>
      <c r="I7253" t="s">
        <v>102</v>
      </c>
      <c r="J7253" t="s">
        <v>103</v>
      </c>
      <c r="K7253" t="s">
        <v>13859</v>
      </c>
      <c r="L7253" t="s">
        <v>963</v>
      </c>
      <c r="M7253" t="e">
        <f>_xlfn.XLOOKUP(B7253,Sheet1!B:B,Sheet1!C:C)</f>
        <v>#N/A</v>
      </c>
    </row>
    <row r="7254" spans="2:13" hidden="1">
      <c r="B7254" t="s">
        <v>13857</v>
      </c>
      <c r="C7254" t="s">
        <v>13864</v>
      </c>
      <c r="D7254" t="s">
        <v>2925</v>
      </c>
      <c r="E7254" t="s">
        <v>5154</v>
      </c>
      <c r="F7254">
        <v>2</v>
      </c>
      <c r="G7254">
        <v>0</v>
      </c>
      <c r="H7254" t="s">
        <v>103</v>
      </c>
      <c r="I7254" t="s">
        <v>102</v>
      </c>
      <c r="J7254" t="s">
        <v>103</v>
      </c>
      <c r="K7254" t="s">
        <v>13859</v>
      </c>
      <c r="L7254" t="s">
        <v>963</v>
      </c>
      <c r="M7254" t="e">
        <f>_xlfn.XLOOKUP(B7254,Sheet1!B:B,Sheet1!C:C)</f>
        <v>#N/A</v>
      </c>
    </row>
    <row r="7255" spans="2:13" hidden="1">
      <c r="B7255" t="s">
        <v>13857</v>
      </c>
      <c r="C7255" t="s">
        <v>13865</v>
      </c>
      <c r="D7255" t="s">
        <v>142</v>
      </c>
      <c r="E7255" t="s">
        <v>5073</v>
      </c>
      <c r="F7255">
        <v>2</v>
      </c>
      <c r="G7255">
        <v>0</v>
      </c>
      <c r="H7255" t="s">
        <v>102</v>
      </c>
      <c r="I7255" t="s">
        <v>103</v>
      </c>
      <c r="J7255" t="s">
        <v>103</v>
      </c>
      <c r="K7255" t="s">
        <v>13859</v>
      </c>
      <c r="L7255" t="s">
        <v>963</v>
      </c>
      <c r="M7255" t="e">
        <f>_xlfn.XLOOKUP(B7255,Sheet1!B:B,Sheet1!C:C)</f>
        <v>#N/A</v>
      </c>
    </row>
    <row r="7256" spans="2:13" hidden="1">
      <c r="B7256" t="s">
        <v>13857</v>
      </c>
      <c r="C7256" t="s">
        <v>13866</v>
      </c>
      <c r="D7256" t="s">
        <v>254</v>
      </c>
      <c r="E7256" t="s">
        <v>5073</v>
      </c>
      <c r="F7256">
        <v>2</v>
      </c>
      <c r="G7256">
        <v>0</v>
      </c>
      <c r="H7256" t="s">
        <v>102</v>
      </c>
      <c r="I7256" t="s">
        <v>103</v>
      </c>
      <c r="J7256" t="s">
        <v>103</v>
      </c>
      <c r="K7256" t="s">
        <v>13859</v>
      </c>
      <c r="L7256" t="s">
        <v>963</v>
      </c>
      <c r="M7256" t="e">
        <f>_xlfn.XLOOKUP(B7256,Sheet1!B:B,Sheet1!C:C)</f>
        <v>#N/A</v>
      </c>
    </row>
    <row r="7257" spans="2:13" hidden="1">
      <c r="B7257" t="s">
        <v>13857</v>
      </c>
      <c r="C7257" t="s">
        <v>13867</v>
      </c>
      <c r="D7257" t="s">
        <v>2925</v>
      </c>
      <c r="E7257" t="s">
        <v>5154</v>
      </c>
      <c r="F7257">
        <v>2</v>
      </c>
      <c r="G7257">
        <v>0</v>
      </c>
      <c r="H7257" t="s">
        <v>103</v>
      </c>
      <c r="I7257" t="s">
        <v>102</v>
      </c>
      <c r="J7257" t="s">
        <v>103</v>
      </c>
      <c r="K7257" t="s">
        <v>13859</v>
      </c>
      <c r="L7257" t="s">
        <v>963</v>
      </c>
      <c r="M7257" t="e">
        <f>_xlfn.XLOOKUP(B7257,Sheet1!B:B,Sheet1!C:C)</f>
        <v>#N/A</v>
      </c>
    </row>
    <row r="7258" spans="2:13" hidden="1">
      <c r="B7258" t="s">
        <v>13857</v>
      </c>
      <c r="C7258" t="s">
        <v>13859</v>
      </c>
      <c r="D7258" t="s">
        <v>13868</v>
      </c>
      <c r="E7258" t="s">
        <v>5073</v>
      </c>
      <c r="F7258">
        <v>50</v>
      </c>
      <c r="G7258">
        <v>141024</v>
      </c>
      <c r="H7258" t="s">
        <v>102</v>
      </c>
      <c r="I7258" t="s">
        <v>103</v>
      </c>
      <c r="J7258" t="s">
        <v>103</v>
      </c>
      <c r="K7258" t="s">
        <v>13859</v>
      </c>
      <c r="L7258" t="s">
        <v>963</v>
      </c>
      <c r="M7258" t="e">
        <f>_xlfn.XLOOKUP(B7258,Sheet1!B:B,Sheet1!C:C)</f>
        <v>#N/A</v>
      </c>
    </row>
    <row r="7259" spans="2:13" hidden="1">
      <c r="B7259" t="s">
        <v>13857</v>
      </c>
      <c r="C7259" t="s">
        <v>13869</v>
      </c>
      <c r="D7259" t="s">
        <v>2925</v>
      </c>
      <c r="E7259" t="s">
        <v>5154</v>
      </c>
      <c r="F7259">
        <v>2</v>
      </c>
      <c r="G7259">
        <v>0</v>
      </c>
      <c r="H7259" t="s">
        <v>103</v>
      </c>
      <c r="I7259" t="s">
        <v>102</v>
      </c>
      <c r="J7259" t="s">
        <v>103</v>
      </c>
      <c r="K7259" t="s">
        <v>13859</v>
      </c>
      <c r="L7259" t="s">
        <v>963</v>
      </c>
      <c r="M7259" t="e">
        <f>_xlfn.XLOOKUP(B7259,Sheet1!B:B,Sheet1!C:C)</f>
        <v>#N/A</v>
      </c>
    </row>
    <row r="7260" spans="2:13" hidden="1">
      <c r="B7260" t="s">
        <v>13857</v>
      </c>
      <c r="C7260" t="s">
        <v>13870</v>
      </c>
      <c r="D7260" t="s">
        <v>2925</v>
      </c>
      <c r="E7260" t="s">
        <v>5154</v>
      </c>
      <c r="F7260">
        <v>2</v>
      </c>
      <c r="G7260">
        <v>0</v>
      </c>
      <c r="H7260" t="s">
        <v>103</v>
      </c>
      <c r="I7260" t="s">
        <v>102</v>
      </c>
      <c r="J7260" t="s">
        <v>103</v>
      </c>
      <c r="K7260" t="s">
        <v>13859</v>
      </c>
      <c r="L7260" t="s">
        <v>963</v>
      </c>
      <c r="M7260" t="e">
        <f>_xlfn.XLOOKUP(B7260,Sheet1!B:B,Sheet1!C:C)</f>
        <v>#N/A</v>
      </c>
    </row>
    <row r="7261" spans="2:13" hidden="1">
      <c r="B7261" t="s">
        <v>13857</v>
      </c>
      <c r="C7261" t="s">
        <v>13871</v>
      </c>
      <c r="D7261" t="s">
        <v>2925</v>
      </c>
      <c r="E7261" t="s">
        <v>5154</v>
      </c>
      <c r="F7261">
        <v>2</v>
      </c>
      <c r="G7261">
        <v>0</v>
      </c>
      <c r="H7261" t="s">
        <v>103</v>
      </c>
      <c r="I7261" t="s">
        <v>102</v>
      </c>
      <c r="J7261" t="s">
        <v>103</v>
      </c>
      <c r="K7261" t="s">
        <v>13859</v>
      </c>
      <c r="L7261" t="s">
        <v>963</v>
      </c>
      <c r="M7261" t="e">
        <f>_xlfn.XLOOKUP(B7261,Sheet1!B:B,Sheet1!C:C)</f>
        <v>#N/A</v>
      </c>
    </row>
    <row r="7262" spans="2:13" hidden="1">
      <c r="B7262" t="s">
        <v>13872</v>
      </c>
      <c r="C7262" t="s">
        <v>13873</v>
      </c>
      <c r="D7262" t="s">
        <v>631</v>
      </c>
      <c r="E7262" t="s">
        <v>5154</v>
      </c>
      <c r="F7262">
        <v>2</v>
      </c>
      <c r="G7262">
        <v>0</v>
      </c>
      <c r="H7262" t="s">
        <v>103</v>
      </c>
      <c r="I7262" t="s">
        <v>102</v>
      </c>
      <c r="J7262" t="s">
        <v>103</v>
      </c>
      <c r="K7262" t="s">
        <v>13874</v>
      </c>
      <c r="L7262" t="s">
        <v>188</v>
      </c>
      <c r="M7262" t="e">
        <f>_xlfn.XLOOKUP(B7262,Sheet1!B:B,Sheet1!C:C)</f>
        <v>#N/A</v>
      </c>
    </row>
    <row r="7263" spans="2:13" hidden="1">
      <c r="B7263" t="s">
        <v>13872</v>
      </c>
      <c r="C7263" t="s">
        <v>13875</v>
      </c>
      <c r="D7263" t="s">
        <v>5117</v>
      </c>
      <c r="E7263" t="s">
        <v>5073</v>
      </c>
      <c r="F7263">
        <v>40</v>
      </c>
      <c r="G7263">
        <v>145606</v>
      </c>
      <c r="H7263" t="s">
        <v>102</v>
      </c>
      <c r="I7263" t="s">
        <v>103</v>
      </c>
      <c r="J7263" t="s">
        <v>103</v>
      </c>
      <c r="K7263" t="s">
        <v>13874</v>
      </c>
      <c r="L7263" t="s">
        <v>188</v>
      </c>
      <c r="M7263" t="e">
        <f>_xlfn.XLOOKUP(B7263,Sheet1!B:B,Sheet1!C:C)</f>
        <v>#N/A</v>
      </c>
    </row>
    <row r="7264" spans="2:13" hidden="1">
      <c r="B7264" t="s">
        <v>13872</v>
      </c>
      <c r="C7264" t="s">
        <v>13876</v>
      </c>
      <c r="D7264" t="s">
        <v>142</v>
      </c>
      <c r="E7264" t="s">
        <v>5070</v>
      </c>
      <c r="F7264">
        <v>2</v>
      </c>
      <c r="G7264">
        <v>0</v>
      </c>
      <c r="H7264" t="s">
        <v>102</v>
      </c>
      <c r="I7264" t="s">
        <v>102</v>
      </c>
      <c r="J7264" t="s">
        <v>103</v>
      </c>
      <c r="K7264" t="s">
        <v>13874</v>
      </c>
      <c r="L7264" t="s">
        <v>188</v>
      </c>
      <c r="M7264" t="e">
        <f>_xlfn.XLOOKUP(B7264,Sheet1!B:B,Sheet1!C:C)</f>
        <v>#N/A</v>
      </c>
    </row>
    <row r="7265" spans="2:13" hidden="1">
      <c r="B7265" t="s">
        <v>13872</v>
      </c>
      <c r="C7265" t="s">
        <v>13877</v>
      </c>
      <c r="D7265" t="s">
        <v>631</v>
      </c>
      <c r="E7265" t="s">
        <v>5154</v>
      </c>
      <c r="F7265">
        <v>15</v>
      </c>
      <c r="G7265">
        <v>0</v>
      </c>
      <c r="H7265" t="s">
        <v>103</v>
      </c>
      <c r="I7265" t="s">
        <v>102</v>
      </c>
      <c r="J7265" t="s">
        <v>103</v>
      </c>
      <c r="K7265" t="s">
        <v>13874</v>
      </c>
      <c r="L7265" t="s">
        <v>188</v>
      </c>
      <c r="M7265" t="e">
        <f>_xlfn.XLOOKUP(B7265,Sheet1!B:B,Sheet1!C:C)</f>
        <v>#N/A</v>
      </c>
    </row>
    <row r="7266" spans="2:13" hidden="1">
      <c r="B7266" t="s">
        <v>13872</v>
      </c>
      <c r="C7266" t="s">
        <v>13878</v>
      </c>
      <c r="D7266" t="s">
        <v>631</v>
      </c>
      <c r="E7266" t="s">
        <v>5154</v>
      </c>
      <c r="F7266">
        <v>0</v>
      </c>
      <c r="G7266">
        <v>0</v>
      </c>
      <c r="H7266" t="s">
        <v>103</v>
      </c>
      <c r="I7266" t="s">
        <v>102</v>
      </c>
      <c r="J7266" t="s">
        <v>103</v>
      </c>
      <c r="K7266" t="s">
        <v>13874</v>
      </c>
      <c r="L7266" t="s">
        <v>188</v>
      </c>
      <c r="M7266" t="e">
        <f>_xlfn.XLOOKUP(B7266,Sheet1!B:B,Sheet1!C:C)</f>
        <v>#N/A</v>
      </c>
    </row>
    <row r="7267" spans="2:13" hidden="1">
      <c r="B7267" t="s">
        <v>13872</v>
      </c>
      <c r="C7267" t="s">
        <v>13879</v>
      </c>
      <c r="D7267" t="s">
        <v>631</v>
      </c>
      <c r="E7267" t="s">
        <v>5154</v>
      </c>
      <c r="F7267">
        <v>0</v>
      </c>
      <c r="G7267">
        <v>0</v>
      </c>
      <c r="H7267" t="s">
        <v>103</v>
      </c>
      <c r="I7267" t="s">
        <v>102</v>
      </c>
      <c r="J7267" t="s">
        <v>103</v>
      </c>
      <c r="K7267" t="s">
        <v>13874</v>
      </c>
      <c r="L7267" t="s">
        <v>188</v>
      </c>
      <c r="M7267" t="e">
        <f>_xlfn.XLOOKUP(B7267,Sheet1!B:B,Sheet1!C:C)</f>
        <v>#N/A</v>
      </c>
    </row>
    <row r="7268" spans="2:13" hidden="1">
      <c r="B7268" t="s">
        <v>13872</v>
      </c>
      <c r="C7268" t="s">
        <v>13880</v>
      </c>
      <c r="D7268" t="s">
        <v>631</v>
      </c>
      <c r="E7268" t="s">
        <v>5154</v>
      </c>
      <c r="F7268">
        <v>0</v>
      </c>
      <c r="G7268">
        <v>0</v>
      </c>
      <c r="H7268" t="s">
        <v>103</v>
      </c>
      <c r="I7268" t="s">
        <v>102</v>
      </c>
      <c r="J7268" t="s">
        <v>103</v>
      </c>
      <c r="K7268" t="s">
        <v>13874</v>
      </c>
      <c r="L7268" t="s">
        <v>188</v>
      </c>
      <c r="M7268" t="e">
        <f>_xlfn.XLOOKUP(B7268,Sheet1!B:B,Sheet1!C:C)</f>
        <v>#N/A</v>
      </c>
    </row>
    <row r="7269" spans="2:13" hidden="1">
      <c r="B7269" t="s">
        <v>13872</v>
      </c>
      <c r="C7269" t="s">
        <v>13881</v>
      </c>
      <c r="D7269" t="s">
        <v>631</v>
      </c>
      <c r="E7269" t="s">
        <v>5154</v>
      </c>
      <c r="F7269">
        <v>0</v>
      </c>
      <c r="G7269">
        <v>0</v>
      </c>
      <c r="H7269" t="s">
        <v>103</v>
      </c>
      <c r="I7269" t="s">
        <v>102</v>
      </c>
      <c r="J7269" t="s">
        <v>103</v>
      </c>
      <c r="K7269" t="s">
        <v>13874</v>
      </c>
      <c r="L7269" t="s">
        <v>188</v>
      </c>
      <c r="M7269" t="e">
        <f>_xlfn.XLOOKUP(B7269,Sheet1!B:B,Sheet1!C:C)</f>
        <v>#N/A</v>
      </c>
    </row>
    <row r="7270" spans="2:13" hidden="1">
      <c r="B7270" t="s">
        <v>13872</v>
      </c>
      <c r="C7270" t="s">
        <v>13882</v>
      </c>
      <c r="D7270" t="s">
        <v>254</v>
      </c>
      <c r="E7270" t="s">
        <v>5070</v>
      </c>
      <c r="F7270">
        <v>8</v>
      </c>
      <c r="G7270">
        <v>0</v>
      </c>
      <c r="H7270" t="s">
        <v>102</v>
      </c>
      <c r="I7270" t="s">
        <v>102</v>
      </c>
      <c r="J7270" t="s">
        <v>103</v>
      </c>
      <c r="K7270" t="s">
        <v>13874</v>
      </c>
      <c r="L7270" t="s">
        <v>188</v>
      </c>
      <c r="M7270" t="e">
        <f>_xlfn.XLOOKUP(B7270,Sheet1!B:B,Sheet1!C:C)</f>
        <v>#N/A</v>
      </c>
    </row>
    <row r="7271" spans="2:13" hidden="1">
      <c r="B7271" t="s">
        <v>13883</v>
      </c>
      <c r="C7271" t="s">
        <v>13884</v>
      </c>
      <c r="D7271" t="s">
        <v>13885</v>
      </c>
      <c r="F7271">
        <v>40</v>
      </c>
      <c r="G7271">
        <v>146527</v>
      </c>
      <c r="H7271" t="s">
        <v>103</v>
      </c>
      <c r="I7271" t="s">
        <v>103</v>
      </c>
      <c r="J7271" t="s">
        <v>103</v>
      </c>
      <c r="K7271" t="s">
        <v>13886</v>
      </c>
      <c r="L7271" t="s">
        <v>539</v>
      </c>
      <c r="M7271" t="e">
        <f>_xlfn.XLOOKUP(B7271,Sheet1!B:B,Sheet1!C:C)</f>
        <v>#N/A</v>
      </c>
    </row>
    <row r="7272" spans="2:13" hidden="1">
      <c r="B7272" t="s">
        <v>13883</v>
      </c>
      <c r="C7272" t="s">
        <v>13886</v>
      </c>
      <c r="D7272" t="s">
        <v>539</v>
      </c>
      <c r="E7272" t="s">
        <v>5073</v>
      </c>
      <c r="F7272">
        <v>40</v>
      </c>
      <c r="G7272">
        <v>214744</v>
      </c>
      <c r="H7272" t="s">
        <v>102</v>
      </c>
      <c r="I7272" t="s">
        <v>103</v>
      </c>
      <c r="J7272" t="s">
        <v>103</v>
      </c>
      <c r="K7272" t="s">
        <v>13886</v>
      </c>
      <c r="L7272" t="s">
        <v>539</v>
      </c>
      <c r="M7272" t="e">
        <f>_xlfn.XLOOKUP(B7272,Sheet1!B:B,Sheet1!C:C)</f>
        <v>#N/A</v>
      </c>
    </row>
    <row r="7273" spans="2:13" hidden="1">
      <c r="B7273" t="s">
        <v>13883</v>
      </c>
      <c r="C7273" t="s">
        <v>13887</v>
      </c>
      <c r="D7273" t="s">
        <v>631</v>
      </c>
      <c r="E7273" t="s">
        <v>5154</v>
      </c>
      <c r="F7273">
        <v>2</v>
      </c>
      <c r="G7273">
        <v>0</v>
      </c>
      <c r="H7273" t="s">
        <v>103</v>
      </c>
      <c r="I7273" t="s">
        <v>102</v>
      </c>
      <c r="J7273" t="s">
        <v>103</v>
      </c>
      <c r="K7273" t="s">
        <v>13886</v>
      </c>
      <c r="L7273" t="s">
        <v>539</v>
      </c>
      <c r="M7273" t="e">
        <f>_xlfn.XLOOKUP(B7273,Sheet1!B:B,Sheet1!C:C)</f>
        <v>#N/A</v>
      </c>
    </row>
    <row r="7274" spans="2:13" hidden="1">
      <c r="B7274" t="s">
        <v>13883</v>
      </c>
      <c r="C7274" t="s">
        <v>13888</v>
      </c>
      <c r="D7274" t="s">
        <v>5889</v>
      </c>
      <c r="E7274" t="s">
        <v>5070</v>
      </c>
      <c r="F7274">
        <v>2</v>
      </c>
      <c r="G7274">
        <v>0</v>
      </c>
      <c r="H7274" t="s">
        <v>102</v>
      </c>
      <c r="I7274" t="s">
        <v>102</v>
      </c>
      <c r="J7274" t="s">
        <v>103</v>
      </c>
      <c r="K7274" t="s">
        <v>13886</v>
      </c>
      <c r="L7274" t="s">
        <v>539</v>
      </c>
      <c r="M7274" t="e">
        <f>_xlfn.XLOOKUP(B7274,Sheet1!B:B,Sheet1!C:C)</f>
        <v>#N/A</v>
      </c>
    </row>
    <row r="7275" spans="2:13" hidden="1">
      <c r="B7275" t="s">
        <v>13883</v>
      </c>
      <c r="C7275" t="s">
        <v>13889</v>
      </c>
      <c r="D7275" t="s">
        <v>631</v>
      </c>
      <c r="E7275" t="s">
        <v>5154</v>
      </c>
      <c r="F7275">
        <v>2</v>
      </c>
      <c r="G7275">
        <v>0</v>
      </c>
      <c r="H7275" t="s">
        <v>103</v>
      </c>
      <c r="I7275" t="s">
        <v>102</v>
      </c>
      <c r="J7275" t="s">
        <v>103</v>
      </c>
      <c r="K7275" t="s">
        <v>13886</v>
      </c>
      <c r="L7275" t="s">
        <v>539</v>
      </c>
      <c r="M7275" t="e">
        <f>_xlfn.XLOOKUP(B7275,Sheet1!B:B,Sheet1!C:C)</f>
        <v>#N/A</v>
      </c>
    </row>
    <row r="7276" spans="2:13" hidden="1">
      <c r="B7276" t="s">
        <v>13883</v>
      </c>
      <c r="C7276" t="s">
        <v>13890</v>
      </c>
      <c r="D7276" t="s">
        <v>631</v>
      </c>
      <c r="E7276" t="s">
        <v>5154</v>
      </c>
      <c r="F7276">
        <v>2</v>
      </c>
      <c r="G7276">
        <v>0</v>
      </c>
      <c r="H7276" t="s">
        <v>103</v>
      </c>
      <c r="I7276" t="s">
        <v>102</v>
      </c>
      <c r="J7276" t="s">
        <v>103</v>
      </c>
      <c r="K7276" t="s">
        <v>13886</v>
      </c>
      <c r="L7276" t="s">
        <v>539</v>
      </c>
      <c r="M7276" t="e">
        <f>_xlfn.XLOOKUP(B7276,Sheet1!B:B,Sheet1!C:C)</f>
        <v>#N/A</v>
      </c>
    </row>
    <row r="7277" spans="2:13" hidden="1">
      <c r="B7277" t="s">
        <v>13883</v>
      </c>
      <c r="C7277" t="s">
        <v>13891</v>
      </c>
      <c r="D7277" t="s">
        <v>631</v>
      </c>
      <c r="E7277" t="s">
        <v>5154</v>
      </c>
      <c r="F7277">
        <v>2</v>
      </c>
      <c r="G7277">
        <v>0</v>
      </c>
      <c r="H7277" t="s">
        <v>103</v>
      </c>
      <c r="I7277" t="s">
        <v>102</v>
      </c>
      <c r="J7277" t="s">
        <v>103</v>
      </c>
      <c r="K7277" t="s">
        <v>13886</v>
      </c>
      <c r="L7277" t="s">
        <v>539</v>
      </c>
      <c r="M7277" t="e">
        <f>_xlfn.XLOOKUP(B7277,Sheet1!B:B,Sheet1!C:C)</f>
        <v>#N/A</v>
      </c>
    </row>
    <row r="7278" spans="2:13" hidden="1">
      <c r="B7278" t="s">
        <v>13883</v>
      </c>
      <c r="C7278" t="s">
        <v>13892</v>
      </c>
      <c r="D7278" t="s">
        <v>631</v>
      </c>
      <c r="E7278" t="s">
        <v>5154</v>
      </c>
      <c r="F7278">
        <v>2</v>
      </c>
      <c r="G7278">
        <v>0</v>
      </c>
      <c r="H7278" t="s">
        <v>103</v>
      </c>
      <c r="I7278" t="s">
        <v>102</v>
      </c>
      <c r="J7278" t="s">
        <v>103</v>
      </c>
      <c r="K7278" t="s">
        <v>13886</v>
      </c>
      <c r="L7278" t="s">
        <v>539</v>
      </c>
      <c r="M7278" t="e">
        <f>_xlfn.XLOOKUP(B7278,Sheet1!B:B,Sheet1!C:C)</f>
        <v>#N/A</v>
      </c>
    </row>
    <row r="7279" spans="2:13" hidden="1">
      <c r="B7279" t="s">
        <v>13883</v>
      </c>
      <c r="C7279" t="s">
        <v>13893</v>
      </c>
      <c r="D7279" t="s">
        <v>631</v>
      </c>
      <c r="E7279" t="s">
        <v>5154</v>
      </c>
      <c r="F7279">
        <v>2</v>
      </c>
      <c r="G7279">
        <v>0</v>
      </c>
      <c r="H7279" t="s">
        <v>103</v>
      </c>
      <c r="I7279" t="s">
        <v>102</v>
      </c>
      <c r="J7279" t="s">
        <v>103</v>
      </c>
      <c r="K7279" t="s">
        <v>13886</v>
      </c>
      <c r="L7279" t="s">
        <v>539</v>
      </c>
      <c r="M7279" t="e">
        <f>_xlfn.XLOOKUP(B7279,Sheet1!B:B,Sheet1!C:C)</f>
        <v>#N/A</v>
      </c>
    </row>
    <row r="7280" spans="2:13" hidden="1">
      <c r="B7280" t="s">
        <v>13894</v>
      </c>
      <c r="C7280" t="s">
        <v>13895</v>
      </c>
      <c r="D7280" t="s">
        <v>195</v>
      </c>
      <c r="E7280" t="s">
        <v>5070</v>
      </c>
      <c r="F7280">
        <v>40</v>
      </c>
      <c r="G7280">
        <v>19618</v>
      </c>
      <c r="H7280" t="s">
        <v>102</v>
      </c>
      <c r="I7280" t="s">
        <v>102</v>
      </c>
      <c r="J7280" t="s">
        <v>103</v>
      </c>
      <c r="K7280" t="s">
        <v>13896</v>
      </c>
      <c r="L7280" t="s">
        <v>13897</v>
      </c>
      <c r="M7280" t="e">
        <f>_xlfn.XLOOKUP(B7280,Sheet1!B:B,Sheet1!C:C)</f>
        <v>#N/A</v>
      </c>
    </row>
    <row r="7281" spans="2:13" hidden="1">
      <c r="B7281" t="s">
        <v>13894</v>
      </c>
      <c r="C7281" t="s">
        <v>13898</v>
      </c>
      <c r="D7281" t="s">
        <v>5419</v>
      </c>
      <c r="E7281" t="s">
        <v>5154</v>
      </c>
      <c r="F7281">
        <v>0</v>
      </c>
      <c r="G7281">
        <v>0</v>
      </c>
      <c r="H7281" t="s">
        <v>103</v>
      </c>
      <c r="I7281" t="s">
        <v>102</v>
      </c>
      <c r="J7281" t="s">
        <v>103</v>
      </c>
      <c r="K7281" t="s">
        <v>13896</v>
      </c>
      <c r="L7281" t="s">
        <v>13897</v>
      </c>
      <c r="M7281" t="e">
        <f>_xlfn.XLOOKUP(B7281,Sheet1!B:B,Sheet1!C:C)</f>
        <v>#N/A</v>
      </c>
    </row>
    <row r="7282" spans="2:13" hidden="1">
      <c r="B7282" t="s">
        <v>13894</v>
      </c>
      <c r="C7282" t="s">
        <v>13898</v>
      </c>
      <c r="D7282" t="s">
        <v>5419</v>
      </c>
      <c r="E7282" t="s">
        <v>5154</v>
      </c>
      <c r="F7282">
        <v>0</v>
      </c>
      <c r="G7282">
        <v>0</v>
      </c>
      <c r="H7282" t="s">
        <v>103</v>
      </c>
      <c r="I7282" t="s">
        <v>102</v>
      </c>
      <c r="J7282" t="s">
        <v>103</v>
      </c>
      <c r="K7282" t="s">
        <v>13896</v>
      </c>
      <c r="L7282" t="s">
        <v>13897</v>
      </c>
      <c r="M7282" t="e">
        <f>_xlfn.XLOOKUP(B7282,Sheet1!B:B,Sheet1!C:C)</f>
        <v>#N/A</v>
      </c>
    </row>
    <row r="7283" spans="2:13" hidden="1">
      <c r="B7283" t="s">
        <v>13894</v>
      </c>
      <c r="C7283" t="s">
        <v>13899</v>
      </c>
      <c r="D7283" t="s">
        <v>13900</v>
      </c>
      <c r="E7283" t="s">
        <v>5073</v>
      </c>
      <c r="F7283">
        <v>40</v>
      </c>
      <c r="G7283">
        <v>116385</v>
      </c>
      <c r="H7283" t="s">
        <v>102</v>
      </c>
      <c r="I7283" t="s">
        <v>103</v>
      </c>
      <c r="J7283" t="s">
        <v>103</v>
      </c>
      <c r="K7283" t="s">
        <v>13896</v>
      </c>
      <c r="L7283" t="s">
        <v>13897</v>
      </c>
      <c r="M7283" t="e">
        <f>_xlfn.XLOOKUP(B7283,Sheet1!B:B,Sheet1!C:C)</f>
        <v>#N/A</v>
      </c>
    </row>
    <row r="7284" spans="2:13" hidden="1">
      <c r="B7284" t="s">
        <v>13894</v>
      </c>
      <c r="C7284" t="s">
        <v>13899</v>
      </c>
      <c r="D7284" t="s">
        <v>13900</v>
      </c>
      <c r="E7284" t="s">
        <v>5073</v>
      </c>
      <c r="F7284">
        <v>40</v>
      </c>
      <c r="G7284">
        <v>122784</v>
      </c>
      <c r="H7284" t="s">
        <v>102</v>
      </c>
      <c r="I7284" t="s">
        <v>103</v>
      </c>
      <c r="J7284" t="s">
        <v>103</v>
      </c>
      <c r="K7284" t="s">
        <v>13896</v>
      </c>
      <c r="L7284" t="s">
        <v>13897</v>
      </c>
      <c r="M7284" t="e">
        <f>_xlfn.XLOOKUP(B7284,Sheet1!B:B,Sheet1!C:C)</f>
        <v>#N/A</v>
      </c>
    </row>
    <row r="7285" spans="2:13" hidden="1">
      <c r="B7285" t="s">
        <v>13894</v>
      </c>
      <c r="C7285" t="s">
        <v>13901</v>
      </c>
      <c r="D7285" t="s">
        <v>315</v>
      </c>
      <c r="E7285" t="s">
        <v>5154</v>
      </c>
      <c r="F7285">
        <v>0</v>
      </c>
      <c r="G7285">
        <v>0</v>
      </c>
      <c r="H7285" t="s">
        <v>103</v>
      </c>
      <c r="I7285" t="s">
        <v>102</v>
      </c>
      <c r="J7285" t="s">
        <v>103</v>
      </c>
      <c r="K7285" t="s">
        <v>13896</v>
      </c>
      <c r="L7285" t="s">
        <v>13897</v>
      </c>
      <c r="M7285" t="e">
        <f>_xlfn.XLOOKUP(B7285,Sheet1!B:B,Sheet1!C:C)</f>
        <v>#N/A</v>
      </c>
    </row>
    <row r="7286" spans="2:13" hidden="1">
      <c r="B7286" t="s">
        <v>13894</v>
      </c>
      <c r="C7286" t="s">
        <v>13901</v>
      </c>
      <c r="D7286" t="s">
        <v>315</v>
      </c>
      <c r="E7286" t="s">
        <v>5154</v>
      </c>
      <c r="F7286">
        <v>0</v>
      </c>
      <c r="G7286">
        <v>0</v>
      </c>
      <c r="H7286" t="s">
        <v>103</v>
      </c>
      <c r="I7286" t="s">
        <v>102</v>
      </c>
      <c r="J7286" t="s">
        <v>103</v>
      </c>
      <c r="K7286" t="s">
        <v>13896</v>
      </c>
      <c r="L7286" t="s">
        <v>13897</v>
      </c>
      <c r="M7286" t="e">
        <f>_xlfn.XLOOKUP(B7286,Sheet1!B:B,Sheet1!C:C)</f>
        <v>#N/A</v>
      </c>
    </row>
    <row r="7287" spans="2:13" hidden="1">
      <c r="B7287" t="s">
        <v>13894</v>
      </c>
      <c r="C7287" t="s">
        <v>13902</v>
      </c>
      <c r="D7287" t="s">
        <v>195</v>
      </c>
      <c r="E7287" t="s">
        <v>5070</v>
      </c>
      <c r="F7287">
        <v>40</v>
      </c>
      <c r="G7287">
        <v>36179</v>
      </c>
      <c r="H7287" t="s">
        <v>102</v>
      </c>
      <c r="I7287" t="s">
        <v>102</v>
      </c>
      <c r="J7287" t="s">
        <v>103</v>
      </c>
      <c r="K7287" t="s">
        <v>13896</v>
      </c>
      <c r="L7287" t="s">
        <v>13897</v>
      </c>
      <c r="M7287" t="e">
        <f>_xlfn.XLOOKUP(B7287,Sheet1!B:B,Sheet1!C:C)</f>
        <v>#N/A</v>
      </c>
    </row>
    <row r="7288" spans="2:13" hidden="1">
      <c r="B7288" t="s">
        <v>13894</v>
      </c>
      <c r="C7288" t="s">
        <v>13902</v>
      </c>
      <c r="D7288" t="s">
        <v>195</v>
      </c>
      <c r="E7288" t="s">
        <v>5070</v>
      </c>
      <c r="F7288">
        <v>40</v>
      </c>
      <c r="G7288">
        <v>170000</v>
      </c>
      <c r="H7288" t="s">
        <v>102</v>
      </c>
      <c r="I7288" t="s">
        <v>102</v>
      </c>
      <c r="J7288" t="s">
        <v>103</v>
      </c>
      <c r="K7288" t="s">
        <v>13896</v>
      </c>
      <c r="L7288" t="s">
        <v>13897</v>
      </c>
      <c r="M7288" t="e">
        <f>_xlfn.XLOOKUP(B7288,Sheet1!B:B,Sheet1!C:C)</f>
        <v>#N/A</v>
      </c>
    </row>
    <row r="7289" spans="2:13" hidden="1">
      <c r="B7289" t="s">
        <v>13894</v>
      </c>
      <c r="C7289" t="s">
        <v>13903</v>
      </c>
      <c r="D7289" t="s">
        <v>13904</v>
      </c>
      <c r="E7289" t="s">
        <v>5154</v>
      </c>
      <c r="F7289">
        <v>0</v>
      </c>
      <c r="G7289">
        <v>0</v>
      </c>
      <c r="H7289" t="s">
        <v>103</v>
      </c>
      <c r="I7289" t="s">
        <v>102</v>
      </c>
      <c r="J7289" t="s">
        <v>103</v>
      </c>
      <c r="K7289" t="s">
        <v>13896</v>
      </c>
      <c r="L7289" t="s">
        <v>13897</v>
      </c>
      <c r="M7289" t="e">
        <f>_xlfn.XLOOKUP(B7289,Sheet1!B:B,Sheet1!C:C)</f>
        <v>#N/A</v>
      </c>
    </row>
    <row r="7290" spans="2:13" hidden="1">
      <c r="B7290" t="s">
        <v>13894</v>
      </c>
      <c r="C7290" t="s">
        <v>13903</v>
      </c>
      <c r="D7290" t="s">
        <v>13904</v>
      </c>
      <c r="E7290" t="s">
        <v>5154</v>
      </c>
      <c r="F7290">
        <v>0</v>
      </c>
      <c r="G7290">
        <v>0</v>
      </c>
      <c r="H7290" t="s">
        <v>103</v>
      </c>
      <c r="I7290" t="s">
        <v>102</v>
      </c>
      <c r="J7290" t="s">
        <v>103</v>
      </c>
      <c r="K7290" t="s">
        <v>13896</v>
      </c>
      <c r="L7290" t="s">
        <v>13897</v>
      </c>
      <c r="M7290" t="e">
        <f>_xlfn.XLOOKUP(B7290,Sheet1!B:B,Sheet1!C:C)</f>
        <v>#N/A</v>
      </c>
    </row>
    <row r="7291" spans="2:13" hidden="1">
      <c r="B7291" t="s">
        <v>13905</v>
      </c>
      <c r="C7291" t="s">
        <v>13906</v>
      </c>
      <c r="D7291" t="s">
        <v>3008</v>
      </c>
      <c r="E7291" t="s">
        <v>5070</v>
      </c>
      <c r="F7291">
        <v>2</v>
      </c>
      <c r="G7291">
        <v>0</v>
      </c>
      <c r="H7291" t="s">
        <v>102</v>
      </c>
      <c r="I7291" t="s">
        <v>102</v>
      </c>
      <c r="J7291" t="s">
        <v>103</v>
      </c>
      <c r="K7291" t="s">
        <v>13907</v>
      </c>
      <c r="L7291" t="s">
        <v>153</v>
      </c>
      <c r="M7291" t="e">
        <f>_xlfn.XLOOKUP(B7291,Sheet1!B:B,Sheet1!C:C)</f>
        <v>#N/A</v>
      </c>
    </row>
    <row r="7292" spans="2:13" hidden="1">
      <c r="B7292" t="s">
        <v>13905</v>
      </c>
      <c r="C7292" t="s">
        <v>13908</v>
      </c>
      <c r="D7292" t="s">
        <v>226</v>
      </c>
      <c r="E7292" t="s">
        <v>5154</v>
      </c>
      <c r="F7292">
        <v>50</v>
      </c>
      <c r="G7292">
        <v>0</v>
      </c>
      <c r="H7292" t="s">
        <v>103</v>
      </c>
      <c r="I7292" t="s">
        <v>102</v>
      </c>
      <c r="J7292" t="s">
        <v>103</v>
      </c>
      <c r="K7292" t="s">
        <v>13907</v>
      </c>
      <c r="L7292" t="s">
        <v>153</v>
      </c>
      <c r="M7292" t="e">
        <f>_xlfn.XLOOKUP(B7292,Sheet1!B:B,Sheet1!C:C)</f>
        <v>#N/A</v>
      </c>
    </row>
    <row r="7293" spans="2:13" hidden="1">
      <c r="B7293" t="s">
        <v>13905</v>
      </c>
      <c r="C7293" t="s">
        <v>13907</v>
      </c>
      <c r="D7293" t="s">
        <v>153</v>
      </c>
      <c r="E7293" t="s">
        <v>5073</v>
      </c>
      <c r="F7293">
        <v>30</v>
      </c>
      <c r="G7293">
        <v>0</v>
      </c>
      <c r="H7293" t="s">
        <v>102</v>
      </c>
      <c r="I7293" t="s">
        <v>103</v>
      </c>
      <c r="J7293" t="s">
        <v>103</v>
      </c>
      <c r="K7293" t="s">
        <v>13907</v>
      </c>
      <c r="L7293" t="s">
        <v>153</v>
      </c>
      <c r="M7293" t="e">
        <f>_xlfn.XLOOKUP(B7293,Sheet1!B:B,Sheet1!C:C)</f>
        <v>#N/A</v>
      </c>
    </row>
    <row r="7294" spans="2:13" hidden="1">
      <c r="B7294" t="s">
        <v>13905</v>
      </c>
      <c r="C7294" t="s">
        <v>13909</v>
      </c>
      <c r="D7294" t="s">
        <v>13910</v>
      </c>
      <c r="E7294" t="s">
        <v>5154</v>
      </c>
      <c r="F7294">
        <v>30</v>
      </c>
      <c r="G7294">
        <v>0</v>
      </c>
      <c r="H7294" t="s">
        <v>103</v>
      </c>
      <c r="I7294" t="s">
        <v>102</v>
      </c>
      <c r="J7294" t="s">
        <v>103</v>
      </c>
      <c r="K7294" t="s">
        <v>13907</v>
      </c>
      <c r="L7294" t="s">
        <v>153</v>
      </c>
      <c r="M7294" t="e">
        <f>_xlfn.XLOOKUP(B7294,Sheet1!B:B,Sheet1!C:C)</f>
        <v>#N/A</v>
      </c>
    </row>
    <row r="7295" spans="2:13" hidden="1">
      <c r="B7295" t="s">
        <v>13905</v>
      </c>
      <c r="C7295" t="s">
        <v>13911</v>
      </c>
      <c r="D7295" t="s">
        <v>226</v>
      </c>
      <c r="E7295" t="s">
        <v>5154</v>
      </c>
      <c r="F7295">
        <v>10</v>
      </c>
      <c r="G7295">
        <v>0</v>
      </c>
      <c r="H7295" t="s">
        <v>103</v>
      </c>
      <c r="I7295" t="s">
        <v>102</v>
      </c>
      <c r="J7295" t="s">
        <v>103</v>
      </c>
      <c r="K7295" t="s">
        <v>13907</v>
      </c>
      <c r="L7295" t="s">
        <v>153</v>
      </c>
      <c r="M7295" t="e">
        <f>_xlfn.XLOOKUP(B7295,Sheet1!B:B,Sheet1!C:C)</f>
        <v>#N/A</v>
      </c>
    </row>
    <row r="7296" spans="2:13" hidden="1">
      <c r="B7296" t="s">
        <v>13905</v>
      </c>
      <c r="C7296" t="s">
        <v>13912</v>
      </c>
      <c r="D7296" t="s">
        <v>226</v>
      </c>
      <c r="E7296" t="s">
        <v>5154</v>
      </c>
      <c r="F7296">
        <v>1</v>
      </c>
      <c r="G7296">
        <v>0</v>
      </c>
      <c r="H7296" t="s">
        <v>103</v>
      </c>
      <c r="I7296" t="s">
        <v>102</v>
      </c>
      <c r="J7296" t="s">
        <v>103</v>
      </c>
      <c r="K7296" t="s">
        <v>13907</v>
      </c>
      <c r="L7296" t="s">
        <v>153</v>
      </c>
      <c r="M7296" t="e">
        <f>_xlfn.XLOOKUP(B7296,Sheet1!B:B,Sheet1!C:C)</f>
        <v>#N/A</v>
      </c>
    </row>
    <row r="7297" spans="2:13" hidden="1">
      <c r="B7297" t="s">
        <v>13905</v>
      </c>
      <c r="C7297" t="s">
        <v>13913</v>
      </c>
      <c r="D7297" t="s">
        <v>226</v>
      </c>
      <c r="E7297" t="s">
        <v>5154</v>
      </c>
      <c r="F7297">
        <v>1</v>
      </c>
      <c r="G7297">
        <v>0</v>
      </c>
      <c r="H7297" t="s">
        <v>103</v>
      </c>
      <c r="I7297" t="s">
        <v>102</v>
      </c>
      <c r="J7297" t="s">
        <v>103</v>
      </c>
      <c r="K7297" t="s">
        <v>13907</v>
      </c>
      <c r="L7297" t="s">
        <v>153</v>
      </c>
      <c r="M7297" t="e">
        <f>_xlfn.XLOOKUP(B7297,Sheet1!B:B,Sheet1!C:C)</f>
        <v>#N/A</v>
      </c>
    </row>
    <row r="7298" spans="2:13" hidden="1">
      <c r="B7298" t="s">
        <v>13905</v>
      </c>
      <c r="C7298" t="s">
        <v>13914</v>
      </c>
      <c r="D7298" t="s">
        <v>142</v>
      </c>
      <c r="E7298" t="s">
        <v>5070</v>
      </c>
      <c r="F7298">
        <v>1</v>
      </c>
      <c r="G7298">
        <v>0</v>
      </c>
      <c r="H7298" t="s">
        <v>102</v>
      </c>
      <c r="I7298" t="s">
        <v>102</v>
      </c>
      <c r="J7298" t="s">
        <v>103</v>
      </c>
      <c r="K7298" t="s">
        <v>13907</v>
      </c>
      <c r="L7298" t="s">
        <v>153</v>
      </c>
      <c r="M7298" t="e">
        <f>_xlfn.XLOOKUP(B7298,Sheet1!B:B,Sheet1!C:C)</f>
        <v>#N/A</v>
      </c>
    </row>
    <row r="7299" spans="2:13" hidden="1">
      <c r="B7299" t="s">
        <v>13905</v>
      </c>
      <c r="C7299" t="s">
        <v>13915</v>
      </c>
      <c r="D7299" t="s">
        <v>226</v>
      </c>
      <c r="E7299" t="s">
        <v>5154</v>
      </c>
      <c r="F7299">
        <v>1</v>
      </c>
      <c r="G7299">
        <v>0</v>
      </c>
      <c r="H7299" t="s">
        <v>103</v>
      </c>
      <c r="I7299" t="s">
        <v>102</v>
      </c>
      <c r="J7299" t="s">
        <v>103</v>
      </c>
      <c r="K7299" t="s">
        <v>13907</v>
      </c>
      <c r="L7299" t="s">
        <v>153</v>
      </c>
      <c r="M7299" t="e">
        <f>_xlfn.XLOOKUP(B7299,Sheet1!B:B,Sheet1!C:C)</f>
        <v>#N/A</v>
      </c>
    </row>
    <row r="7300" spans="2:13" hidden="1">
      <c r="B7300" t="s">
        <v>13905</v>
      </c>
      <c r="C7300" t="s">
        <v>13916</v>
      </c>
      <c r="D7300" t="s">
        <v>7749</v>
      </c>
      <c r="E7300" t="s">
        <v>5070</v>
      </c>
      <c r="F7300">
        <v>1</v>
      </c>
      <c r="G7300">
        <v>0</v>
      </c>
      <c r="H7300" t="s">
        <v>102</v>
      </c>
      <c r="I7300" t="s">
        <v>102</v>
      </c>
      <c r="J7300" t="s">
        <v>103</v>
      </c>
      <c r="K7300" t="s">
        <v>13907</v>
      </c>
      <c r="L7300" t="s">
        <v>153</v>
      </c>
      <c r="M7300" t="e">
        <f>_xlfn.XLOOKUP(B7300,Sheet1!B:B,Sheet1!C:C)</f>
        <v>#N/A</v>
      </c>
    </row>
    <row r="7301" spans="2:13" hidden="1">
      <c r="B7301" t="s">
        <v>13905</v>
      </c>
      <c r="C7301" t="s">
        <v>12864</v>
      </c>
      <c r="D7301" t="s">
        <v>670</v>
      </c>
      <c r="E7301" t="s">
        <v>5070</v>
      </c>
      <c r="F7301">
        <v>1</v>
      </c>
      <c r="G7301">
        <v>0</v>
      </c>
      <c r="H7301" t="s">
        <v>102</v>
      </c>
      <c r="I7301" t="s">
        <v>102</v>
      </c>
      <c r="J7301" t="s">
        <v>103</v>
      </c>
      <c r="K7301" t="s">
        <v>13907</v>
      </c>
      <c r="L7301" t="s">
        <v>153</v>
      </c>
      <c r="M7301" t="e">
        <f>_xlfn.XLOOKUP(B7301,Sheet1!B:B,Sheet1!C:C)</f>
        <v>#N/A</v>
      </c>
    </row>
    <row r="7302" spans="2:13" hidden="1">
      <c r="B7302" t="s">
        <v>13905</v>
      </c>
      <c r="C7302" t="s">
        <v>13917</v>
      </c>
      <c r="D7302" t="s">
        <v>7554</v>
      </c>
      <c r="E7302" t="s">
        <v>5070</v>
      </c>
      <c r="F7302">
        <v>40</v>
      </c>
      <c r="G7302">
        <v>0</v>
      </c>
      <c r="H7302" t="s">
        <v>102</v>
      </c>
      <c r="I7302" t="s">
        <v>102</v>
      </c>
      <c r="J7302" t="s">
        <v>103</v>
      </c>
      <c r="K7302" t="s">
        <v>13907</v>
      </c>
      <c r="L7302" t="s">
        <v>153</v>
      </c>
      <c r="M7302" t="e">
        <f>_xlfn.XLOOKUP(B7302,Sheet1!B:B,Sheet1!C:C)</f>
        <v>#N/A</v>
      </c>
    </row>
    <row r="7303" spans="2:13" hidden="1">
      <c r="B7303" t="s">
        <v>13918</v>
      </c>
      <c r="C7303" t="s">
        <v>13919</v>
      </c>
      <c r="D7303" t="s">
        <v>13920</v>
      </c>
      <c r="E7303" t="s">
        <v>5073</v>
      </c>
      <c r="F7303">
        <v>40</v>
      </c>
      <c r="G7303">
        <v>85879</v>
      </c>
      <c r="H7303" t="s">
        <v>102</v>
      </c>
      <c r="I7303" t="s">
        <v>103</v>
      </c>
      <c r="J7303" t="s">
        <v>103</v>
      </c>
      <c r="K7303" t="s">
        <v>13921</v>
      </c>
      <c r="L7303" t="s">
        <v>7424</v>
      </c>
      <c r="M7303" t="e">
        <f>_xlfn.XLOOKUP(B7303,Sheet1!B:B,Sheet1!C:C)</f>
        <v>#N/A</v>
      </c>
    </row>
    <row r="7304" spans="2:13" hidden="1">
      <c r="B7304" t="s">
        <v>13918</v>
      </c>
      <c r="C7304" t="s">
        <v>13922</v>
      </c>
      <c r="D7304" t="s">
        <v>2504</v>
      </c>
      <c r="E7304" t="s">
        <v>5154</v>
      </c>
      <c r="F7304">
        <v>1</v>
      </c>
      <c r="G7304">
        <v>0</v>
      </c>
      <c r="H7304" t="s">
        <v>103</v>
      </c>
      <c r="I7304" t="s">
        <v>102</v>
      </c>
      <c r="J7304" t="s">
        <v>103</v>
      </c>
      <c r="K7304" t="s">
        <v>13921</v>
      </c>
      <c r="L7304" t="s">
        <v>7424</v>
      </c>
      <c r="M7304" t="e">
        <f>_xlfn.XLOOKUP(B7304,Sheet1!B:B,Sheet1!C:C)</f>
        <v>#N/A</v>
      </c>
    </row>
    <row r="7305" spans="2:13" hidden="1">
      <c r="B7305" t="s">
        <v>13918</v>
      </c>
      <c r="C7305" t="s">
        <v>13923</v>
      </c>
      <c r="D7305" t="s">
        <v>5224</v>
      </c>
      <c r="E7305" t="s">
        <v>5070</v>
      </c>
      <c r="F7305">
        <v>1</v>
      </c>
      <c r="G7305">
        <v>0</v>
      </c>
      <c r="H7305" t="s">
        <v>102</v>
      </c>
      <c r="I7305" t="s">
        <v>102</v>
      </c>
      <c r="J7305" t="s">
        <v>103</v>
      </c>
      <c r="K7305" t="s">
        <v>13921</v>
      </c>
      <c r="L7305" t="s">
        <v>7424</v>
      </c>
      <c r="M7305" t="e">
        <f>_xlfn.XLOOKUP(B7305,Sheet1!B:B,Sheet1!C:C)</f>
        <v>#N/A</v>
      </c>
    </row>
    <row r="7306" spans="2:13" hidden="1">
      <c r="B7306" t="s">
        <v>13918</v>
      </c>
      <c r="C7306" t="s">
        <v>13924</v>
      </c>
      <c r="D7306" t="s">
        <v>9260</v>
      </c>
      <c r="E7306" t="s">
        <v>5154</v>
      </c>
      <c r="F7306">
        <v>40</v>
      </c>
      <c r="G7306">
        <v>103322</v>
      </c>
      <c r="H7306" t="s">
        <v>103</v>
      </c>
      <c r="I7306" t="s">
        <v>102</v>
      </c>
      <c r="J7306" t="s">
        <v>103</v>
      </c>
      <c r="K7306" t="s">
        <v>13921</v>
      </c>
      <c r="L7306" t="s">
        <v>7424</v>
      </c>
      <c r="M7306" t="e">
        <f>_xlfn.XLOOKUP(B7306,Sheet1!B:B,Sheet1!C:C)</f>
        <v>#N/A</v>
      </c>
    </row>
    <row r="7307" spans="2:13" hidden="1">
      <c r="B7307" t="s">
        <v>13918</v>
      </c>
      <c r="C7307" t="s">
        <v>13925</v>
      </c>
      <c r="D7307" t="s">
        <v>267</v>
      </c>
      <c r="E7307" t="s">
        <v>5070</v>
      </c>
      <c r="F7307">
        <v>1</v>
      </c>
      <c r="G7307">
        <v>0</v>
      </c>
      <c r="H7307" t="s">
        <v>102</v>
      </c>
      <c r="I7307" t="s">
        <v>102</v>
      </c>
      <c r="J7307" t="s">
        <v>103</v>
      </c>
      <c r="K7307" t="s">
        <v>13921</v>
      </c>
      <c r="L7307" t="s">
        <v>7424</v>
      </c>
      <c r="M7307" t="e">
        <f>_xlfn.XLOOKUP(B7307,Sheet1!B:B,Sheet1!C:C)</f>
        <v>#N/A</v>
      </c>
    </row>
    <row r="7308" spans="2:13" hidden="1">
      <c r="B7308" t="s">
        <v>13918</v>
      </c>
      <c r="C7308" t="s">
        <v>13926</v>
      </c>
      <c r="D7308" t="s">
        <v>2504</v>
      </c>
      <c r="E7308" t="s">
        <v>5154</v>
      </c>
      <c r="F7308">
        <v>1</v>
      </c>
      <c r="G7308">
        <v>0</v>
      </c>
      <c r="H7308" t="s">
        <v>103</v>
      </c>
      <c r="I7308" t="s">
        <v>102</v>
      </c>
      <c r="J7308" t="s">
        <v>103</v>
      </c>
      <c r="K7308" t="s">
        <v>13921</v>
      </c>
      <c r="L7308" t="s">
        <v>7424</v>
      </c>
      <c r="M7308" t="e">
        <f>_xlfn.XLOOKUP(B7308,Sheet1!B:B,Sheet1!C:C)</f>
        <v>#N/A</v>
      </c>
    </row>
    <row r="7309" spans="2:13" hidden="1">
      <c r="B7309" t="s">
        <v>13918</v>
      </c>
      <c r="C7309" t="s">
        <v>13927</v>
      </c>
      <c r="D7309" t="s">
        <v>315</v>
      </c>
      <c r="E7309" t="s">
        <v>5070</v>
      </c>
      <c r="F7309">
        <v>2</v>
      </c>
      <c r="G7309">
        <v>0</v>
      </c>
      <c r="H7309" t="s">
        <v>102</v>
      </c>
      <c r="I7309" t="s">
        <v>102</v>
      </c>
      <c r="J7309" t="s">
        <v>103</v>
      </c>
      <c r="K7309" t="s">
        <v>13921</v>
      </c>
      <c r="L7309" t="s">
        <v>7424</v>
      </c>
      <c r="M7309" t="e">
        <f>_xlfn.XLOOKUP(B7309,Sheet1!B:B,Sheet1!C:C)</f>
        <v>#N/A</v>
      </c>
    </row>
    <row r="7310" spans="2:13" hidden="1">
      <c r="B7310" t="s">
        <v>13918</v>
      </c>
      <c r="C7310" t="s">
        <v>13928</v>
      </c>
      <c r="D7310" t="s">
        <v>2504</v>
      </c>
      <c r="E7310" t="s">
        <v>5154</v>
      </c>
      <c r="F7310">
        <v>1</v>
      </c>
      <c r="G7310">
        <v>0</v>
      </c>
      <c r="H7310" t="s">
        <v>103</v>
      </c>
      <c r="I7310" t="s">
        <v>102</v>
      </c>
      <c r="J7310" t="s">
        <v>103</v>
      </c>
      <c r="K7310" t="s">
        <v>13921</v>
      </c>
      <c r="L7310" t="s">
        <v>7424</v>
      </c>
      <c r="M7310" t="e">
        <f>_xlfn.XLOOKUP(B7310,Sheet1!B:B,Sheet1!C:C)</f>
        <v>#N/A</v>
      </c>
    </row>
    <row r="7311" spans="2:13" hidden="1">
      <c r="B7311" t="s">
        <v>13929</v>
      </c>
      <c r="C7311" t="s">
        <v>13930</v>
      </c>
      <c r="D7311" t="s">
        <v>7424</v>
      </c>
      <c r="E7311" t="s">
        <v>5073</v>
      </c>
      <c r="F7311">
        <v>40</v>
      </c>
      <c r="G7311">
        <v>149690</v>
      </c>
      <c r="H7311" t="s">
        <v>102</v>
      </c>
      <c r="I7311" t="s">
        <v>103</v>
      </c>
      <c r="J7311" t="s">
        <v>103</v>
      </c>
      <c r="K7311" t="s">
        <v>13931</v>
      </c>
      <c r="L7311" t="s">
        <v>5246</v>
      </c>
      <c r="M7311" t="e">
        <f>_xlfn.XLOOKUP(B7311,Sheet1!B:B,Sheet1!C:C)</f>
        <v>#N/A</v>
      </c>
    </row>
    <row r="7312" spans="2:13" hidden="1">
      <c r="B7312" t="s">
        <v>13929</v>
      </c>
      <c r="C7312" t="s">
        <v>13932</v>
      </c>
      <c r="D7312" t="s">
        <v>5246</v>
      </c>
      <c r="E7312" t="s">
        <v>5154</v>
      </c>
      <c r="F7312">
        <v>1</v>
      </c>
      <c r="G7312">
        <v>0</v>
      </c>
      <c r="H7312" t="s">
        <v>103</v>
      </c>
      <c r="I7312" t="s">
        <v>102</v>
      </c>
      <c r="J7312" t="s">
        <v>103</v>
      </c>
      <c r="K7312" t="s">
        <v>13931</v>
      </c>
      <c r="L7312" t="s">
        <v>5246</v>
      </c>
      <c r="M7312" t="e">
        <f>_xlfn.XLOOKUP(B7312,Sheet1!B:B,Sheet1!C:C)</f>
        <v>#N/A</v>
      </c>
    </row>
    <row r="7313" spans="2:13" hidden="1">
      <c r="B7313" t="s">
        <v>13929</v>
      </c>
      <c r="C7313" t="s">
        <v>13933</v>
      </c>
      <c r="D7313" t="s">
        <v>5246</v>
      </c>
      <c r="E7313" t="s">
        <v>5154</v>
      </c>
      <c r="F7313">
        <v>1</v>
      </c>
      <c r="G7313">
        <v>0</v>
      </c>
      <c r="H7313" t="s">
        <v>103</v>
      </c>
      <c r="I7313" t="s">
        <v>102</v>
      </c>
      <c r="J7313" t="s">
        <v>103</v>
      </c>
      <c r="K7313" t="s">
        <v>13931</v>
      </c>
      <c r="L7313" t="s">
        <v>5246</v>
      </c>
      <c r="M7313" t="e">
        <f>_xlfn.XLOOKUP(B7313,Sheet1!B:B,Sheet1!C:C)</f>
        <v>#N/A</v>
      </c>
    </row>
    <row r="7314" spans="2:13" hidden="1">
      <c r="B7314" t="s">
        <v>13929</v>
      </c>
      <c r="C7314" t="s">
        <v>13931</v>
      </c>
      <c r="D7314" t="s">
        <v>5246</v>
      </c>
      <c r="E7314" t="s">
        <v>5154</v>
      </c>
      <c r="F7314">
        <v>1</v>
      </c>
      <c r="G7314">
        <v>0</v>
      </c>
      <c r="H7314" t="s">
        <v>103</v>
      </c>
      <c r="I7314" t="s">
        <v>102</v>
      </c>
      <c r="J7314" t="s">
        <v>103</v>
      </c>
      <c r="K7314" t="s">
        <v>13931</v>
      </c>
      <c r="L7314" t="s">
        <v>5246</v>
      </c>
      <c r="M7314" t="e">
        <f>_xlfn.XLOOKUP(B7314,Sheet1!B:B,Sheet1!C:C)</f>
        <v>#N/A</v>
      </c>
    </row>
    <row r="7315" spans="2:13" hidden="1">
      <c r="B7315" t="s">
        <v>13929</v>
      </c>
      <c r="C7315" t="s">
        <v>13934</v>
      </c>
      <c r="D7315" t="s">
        <v>5246</v>
      </c>
      <c r="E7315" t="s">
        <v>5154</v>
      </c>
      <c r="F7315">
        <v>1</v>
      </c>
      <c r="G7315">
        <v>0</v>
      </c>
      <c r="H7315" t="s">
        <v>103</v>
      </c>
      <c r="I7315" t="s">
        <v>102</v>
      </c>
      <c r="J7315" t="s">
        <v>103</v>
      </c>
      <c r="K7315" t="s">
        <v>13931</v>
      </c>
      <c r="L7315" t="s">
        <v>5246</v>
      </c>
      <c r="M7315" t="e">
        <f>_xlfn.XLOOKUP(B7315,Sheet1!B:B,Sheet1!C:C)</f>
        <v>#N/A</v>
      </c>
    </row>
    <row r="7316" spans="2:13" hidden="1">
      <c r="B7316" t="s">
        <v>13929</v>
      </c>
      <c r="C7316" t="s">
        <v>13935</v>
      </c>
      <c r="D7316" t="s">
        <v>5246</v>
      </c>
      <c r="E7316" t="s">
        <v>5154</v>
      </c>
      <c r="F7316">
        <v>1</v>
      </c>
      <c r="G7316">
        <v>0</v>
      </c>
      <c r="H7316" t="s">
        <v>103</v>
      </c>
      <c r="I7316" t="s">
        <v>102</v>
      </c>
      <c r="J7316" t="s">
        <v>103</v>
      </c>
      <c r="K7316" t="s">
        <v>13931</v>
      </c>
      <c r="L7316" t="s">
        <v>5246</v>
      </c>
      <c r="M7316" t="e">
        <f>_xlfn.XLOOKUP(B7316,Sheet1!B:B,Sheet1!C:C)</f>
        <v>#N/A</v>
      </c>
    </row>
    <row r="7317" spans="2:13" hidden="1">
      <c r="B7317" t="s">
        <v>13936</v>
      </c>
      <c r="C7317" t="s">
        <v>13937</v>
      </c>
      <c r="D7317" t="s">
        <v>180</v>
      </c>
      <c r="E7317" t="s">
        <v>5154</v>
      </c>
      <c r="F7317">
        <v>5</v>
      </c>
      <c r="G7317">
        <v>0</v>
      </c>
      <c r="H7317" t="s">
        <v>103</v>
      </c>
      <c r="I7317" t="s">
        <v>102</v>
      </c>
      <c r="J7317" t="s">
        <v>103</v>
      </c>
      <c r="K7317" t="s">
        <v>13938</v>
      </c>
      <c r="L7317" t="s">
        <v>180</v>
      </c>
      <c r="M7317" t="e">
        <f>_xlfn.XLOOKUP(B7317,Sheet1!B:B,Sheet1!C:C)</f>
        <v>#N/A</v>
      </c>
    </row>
    <row r="7318" spans="2:13" hidden="1">
      <c r="B7318" t="s">
        <v>13936</v>
      </c>
      <c r="C7318" t="s">
        <v>13939</v>
      </c>
      <c r="D7318" t="s">
        <v>315</v>
      </c>
      <c r="E7318" t="s">
        <v>5073</v>
      </c>
      <c r="F7318">
        <v>40</v>
      </c>
      <c r="G7318">
        <v>83542</v>
      </c>
      <c r="H7318" t="s">
        <v>102</v>
      </c>
      <c r="I7318" t="s">
        <v>103</v>
      </c>
      <c r="J7318" t="s">
        <v>103</v>
      </c>
      <c r="K7318" t="s">
        <v>13938</v>
      </c>
      <c r="L7318" t="s">
        <v>180</v>
      </c>
      <c r="M7318" t="e">
        <f>_xlfn.XLOOKUP(B7318,Sheet1!B:B,Sheet1!C:C)</f>
        <v>#N/A</v>
      </c>
    </row>
    <row r="7319" spans="2:13" hidden="1">
      <c r="B7319" t="s">
        <v>13936</v>
      </c>
      <c r="C7319" t="s">
        <v>13938</v>
      </c>
      <c r="D7319" t="s">
        <v>180</v>
      </c>
      <c r="E7319" t="s">
        <v>5154</v>
      </c>
      <c r="F7319">
        <v>5</v>
      </c>
      <c r="G7319">
        <v>0</v>
      </c>
      <c r="H7319" t="s">
        <v>103</v>
      </c>
      <c r="I7319" t="s">
        <v>102</v>
      </c>
      <c r="J7319" t="s">
        <v>103</v>
      </c>
      <c r="K7319" t="s">
        <v>13938</v>
      </c>
      <c r="L7319" t="s">
        <v>180</v>
      </c>
      <c r="M7319" t="e">
        <f>_xlfn.XLOOKUP(B7319,Sheet1!B:B,Sheet1!C:C)</f>
        <v>#N/A</v>
      </c>
    </row>
    <row r="7320" spans="2:13" hidden="1">
      <c r="B7320" t="s">
        <v>13936</v>
      </c>
      <c r="C7320" t="s">
        <v>13940</v>
      </c>
      <c r="D7320" t="s">
        <v>180</v>
      </c>
      <c r="E7320" t="s">
        <v>5154</v>
      </c>
      <c r="F7320">
        <v>5</v>
      </c>
      <c r="G7320">
        <v>0</v>
      </c>
      <c r="H7320" t="s">
        <v>103</v>
      </c>
      <c r="I7320" t="s">
        <v>102</v>
      </c>
      <c r="J7320" t="s">
        <v>103</v>
      </c>
      <c r="K7320" t="s">
        <v>13938</v>
      </c>
      <c r="L7320" t="s">
        <v>180</v>
      </c>
      <c r="M7320" t="e">
        <f>_xlfn.XLOOKUP(B7320,Sheet1!B:B,Sheet1!C:C)</f>
        <v>#N/A</v>
      </c>
    </row>
    <row r="7321" spans="2:13" hidden="1">
      <c r="B7321" t="s">
        <v>13941</v>
      </c>
      <c r="C7321" t="s">
        <v>13942</v>
      </c>
      <c r="D7321" t="s">
        <v>226</v>
      </c>
      <c r="E7321" t="s">
        <v>5154</v>
      </c>
      <c r="F7321">
        <v>1</v>
      </c>
      <c r="G7321">
        <v>0</v>
      </c>
      <c r="H7321" t="s">
        <v>103</v>
      </c>
      <c r="I7321" t="s">
        <v>102</v>
      </c>
      <c r="J7321" t="s">
        <v>103</v>
      </c>
      <c r="K7321" t="s">
        <v>13943</v>
      </c>
      <c r="L7321" t="s">
        <v>254</v>
      </c>
      <c r="M7321" t="e">
        <f>_xlfn.XLOOKUP(B7321,Sheet1!B:B,Sheet1!C:C)</f>
        <v>#N/A</v>
      </c>
    </row>
    <row r="7322" spans="2:13" hidden="1">
      <c r="B7322" t="s">
        <v>13941</v>
      </c>
      <c r="C7322" t="s">
        <v>13944</v>
      </c>
      <c r="D7322" t="s">
        <v>153</v>
      </c>
      <c r="E7322" t="s">
        <v>5070</v>
      </c>
      <c r="F7322">
        <v>40</v>
      </c>
      <c r="G7322">
        <v>203978</v>
      </c>
      <c r="H7322" t="s">
        <v>102</v>
      </c>
      <c r="I7322" t="s">
        <v>102</v>
      </c>
      <c r="J7322" t="s">
        <v>103</v>
      </c>
      <c r="K7322" t="s">
        <v>13943</v>
      </c>
      <c r="L7322" t="s">
        <v>254</v>
      </c>
      <c r="M7322" t="e">
        <f>_xlfn.XLOOKUP(B7322,Sheet1!B:B,Sheet1!C:C)</f>
        <v>#N/A</v>
      </c>
    </row>
    <row r="7323" spans="2:13" hidden="1">
      <c r="B7323" t="s">
        <v>13941</v>
      </c>
      <c r="C7323" t="s">
        <v>13945</v>
      </c>
      <c r="D7323" t="s">
        <v>226</v>
      </c>
      <c r="E7323" t="s">
        <v>5154</v>
      </c>
      <c r="F7323">
        <v>1</v>
      </c>
      <c r="G7323">
        <v>0</v>
      </c>
      <c r="H7323" t="s">
        <v>103</v>
      </c>
      <c r="I7323" t="s">
        <v>102</v>
      </c>
      <c r="J7323" t="s">
        <v>103</v>
      </c>
      <c r="K7323" t="s">
        <v>13943</v>
      </c>
      <c r="L7323" t="s">
        <v>254</v>
      </c>
      <c r="M7323" t="e">
        <f>_xlfn.XLOOKUP(B7323,Sheet1!B:B,Sheet1!C:C)</f>
        <v>#N/A</v>
      </c>
    </row>
    <row r="7324" spans="2:13" hidden="1">
      <c r="B7324" t="s">
        <v>13941</v>
      </c>
      <c r="C7324" t="s">
        <v>13946</v>
      </c>
      <c r="D7324" t="s">
        <v>226</v>
      </c>
      <c r="E7324" t="s">
        <v>5154</v>
      </c>
      <c r="F7324">
        <v>1</v>
      </c>
      <c r="G7324">
        <v>0</v>
      </c>
      <c r="H7324" t="s">
        <v>103</v>
      </c>
      <c r="I7324" t="s">
        <v>102</v>
      </c>
      <c r="J7324" t="s">
        <v>103</v>
      </c>
      <c r="K7324" t="s">
        <v>13943</v>
      </c>
      <c r="L7324" t="s">
        <v>254</v>
      </c>
      <c r="M7324" t="e">
        <f>_xlfn.XLOOKUP(B7324,Sheet1!B:B,Sheet1!C:C)</f>
        <v>#N/A</v>
      </c>
    </row>
    <row r="7325" spans="2:13" hidden="1">
      <c r="B7325" t="s">
        <v>13941</v>
      </c>
      <c r="C7325" t="s">
        <v>13947</v>
      </c>
      <c r="D7325" t="s">
        <v>226</v>
      </c>
      <c r="E7325" t="s">
        <v>5154</v>
      </c>
      <c r="F7325">
        <v>1</v>
      </c>
      <c r="G7325">
        <v>0</v>
      </c>
      <c r="H7325" t="s">
        <v>103</v>
      </c>
      <c r="I7325" t="s">
        <v>102</v>
      </c>
      <c r="J7325" t="s">
        <v>103</v>
      </c>
      <c r="K7325" t="s">
        <v>13943</v>
      </c>
      <c r="L7325" t="s">
        <v>254</v>
      </c>
      <c r="M7325" t="e">
        <f>_xlfn.XLOOKUP(B7325,Sheet1!B:B,Sheet1!C:C)</f>
        <v>#N/A</v>
      </c>
    </row>
    <row r="7326" spans="2:13" hidden="1">
      <c r="B7326" t="s">
        <v>13941</v>
      </c>
      <c r="C7326" t="s">
        <v>13948</v>
      </c>
      <c r="D7326" t="s">
        <v>142</v>
      </c>
      <c r="E7326" t="s">
        <v>5070</v>
      </c>
      <c r="F7326">
        <v>1</v>
      </c>
      <c r="G7326">
        <v>0</v>
      </c>
      <c r="H7326" t="s">
        <v>102</v>
      </c>
      <c r="I7326" t="s">
        <v>102</v>
      </c>
      <c r="J7326" t="s">
        <v>103</v>
      </c>
      <c r="K7326" t="s">
        <v>13943</v>
      </c>
      <c r="L7326" t="s">
        <v>254</v>
      </c>
      <c r="M7326" t="e">
        <f>_xlfn.XLOOKUP(B7326,Sheet1!B:B,Sheet1!C:C)</f>
        <v>#N/A</v>
      </c>
    </row>
    <row r="7327" spans="2:13" hidden="1">
      <c r="B7327" t="s">
        <v>13941</v>
      </c>
      <c r="C7327" t="s">
        <v>13949</v>
      </c>
      <c r="D7327" t="s">
        <v>226</v>
      </c>
      <c r="E7327" t="s">
        <v>5154</v>
      </c>
      <c r="F7327">
        <v>1</v>
      </c>
      <c r="G7327">
        <v>0</v>
      </c>
      <c r="H7327" t="s">
        <v>103</v>
      </c>
      <c r="I7327" t="s">
        <v>102</v>
      </c>
      <c r="J7327" t="s">
        <v>103</v>
      </c>
      <c r="K7327" t="s">
        <v>13943</v>
      </c>
      <c r="L7327" t="s">
        <v>254</v>
      </c>
      <c r="M7327" t="e">
        <f>_xlfn.XLOOKUP(B7327,Sheet1!B:B,Sheet1!C:C)</f>
        <v>#N/A</v>
      </c>
    </row>
    <row r="7328" spans="2:13" hidden="1">
      <c r="B7328" t="s">
        <v>13941</v>
      </c>
      <c r="C7328" t="s">
        <v>13943</v>
      </c>
      <c r="D7328" t="s">
        <v>254</v>
      </c>
      <c r="E7328" t="s">
        <v>5070</v>
      </c>
      <c r="F7328">
        <v>3</v>
      </c>
      <c r="G7328">
        <v>0</v>
      </c>
      <c r="H7328" t="s">
        <v>102</v>
      </c>
      <c r="I7328" t="s">
        <v>102</v>
      </c>
      <c r="J7328" t="s">
        <v>103</v>
      </c>
      <c r="K7328" t="s">
        <v>13943</v>
      </c>
      <c r="L7328" t="s">
        <v>254</v>
      </c>
      <c r="M7328" t="e">
        <f>_xlfn.XLOOKUP(B7328,Sheet1!B:B,Sheet1!C:C)</f>
        <v>#N/A</v>
      </c>
    </row>
    <row r="7329" spans="2:13" hidden="1">
      <c r="B7329" t="s">
        <v>13941</v>
      </c>
      <c r="C7329" t="s">
        <v>13950</v>
      </c>
      <c r="D7329" t="s">
        <v>226</v>
      </c>
      <c r="E7329" t="s">
        <v>5154</v>
      </c>
      <c r="F7329">
        <v>1</v>
      </c>
      <c r="G7329">
        <v>0</v>
      </c>
      <c r="H7329" t="s">
        <v>103</v>
      </c>
      <c r="I7329" t="s">
        <v>102</v>
      </c>
      <c r="J7329" t="s">
        <v>103</v>
      </c>
      <c r="K7329" t="s">
        <v>13943</v>
      </c>
      <c r="L7329" t="s">
        <v>254</v>
      </c>
      <c r="M7329" t="e">
        <f>_xlfn.XLOOKUP(B7329,Sheet1!B:B,Sheet1!C:C)</f>
        <v>#N/A</v>
      </c>
    </row>
    <row r="7330" spans="2:13" hidden="1">
      <c r="B7330" t="s">
        <v>13941</v>
      </c>
      <c r="C7330" t="s">
        <v>13951</v>
      </c>
      <c r="D7330" t="s">
        <v>7976</v>
      </c>
      <c r="E7330" t="s">
        <v>5178</v>
      </c>
      <c r="F7330">
        <v>40</v>
      </c>
      <c r="G7330">
        <v>156340</v>
      </c>
      <c r="H7330" t="s">
        <v>103</v>
      </c>
      <c r="I7330" t="s">
        <v>103</v>
      </c>
      <c r="J7330" t="s">
        <v>102</v>
      </c>
      <c r="K7330" t="s">
        <v>13943</v>
      </c>
      <c r="L7330" t="s">
        <v>254</v>
      </c>
      <c r="M7330" t="e">
        <f>_xlfn.XLOOKUP(B7330,Sheet1!B:B,Sheet1!C:C)</f>
        <v>#N/A</v>
      </c>
    </row>
    <row r="7331" spans="2:13" hidden="1">
      <c r="B7331" t="s">
        <v>13941</v>
      </c>
      <c r="C7331" t="s">
        <v>13952</v>
      </c>
      <c r="D7331" t="s">
        <v>670</v>
      </c>
      <c r="E7331" t="s">
        <v>5070</v>
      </c>
      <c r="F7331">
        <v>1</v>
      </c>
      <c r="G7331">
        <v>0</v>
      </c>
      <c r="H7331" t="s">
        <v>102</v>
      </c>
      <c r="I7331" t="s">
        <v>102</v>
      </c>
      <c r="J7331" t="s">
        <v>103</v>
      </c>
      <c r="K7331" t="s">
        <v>13943</v>
      </c>
      <c r="L7331" t="s">
        <v>254</v>
      </c>
      <c r="M7331" t="e">
        <f>_xlfn.XLOOKUP(B7331,Sheet1!B:B,Sheet1!C:C)</f>
        <v>#N/A</v>
      </c>
    </row>
    <row r="7332" spans="2:13" hidden="1">
      <c r="B7332" t="s">
        <v>13941</v>
      </c>
      <c r="C7332" t="s">
        <v>13953</v>
      </c>
      <c r="D7332" t="s">
        <v>226</v>
      </c>
      <c r="E7332" t="s">
        <v>5154</v>
      </c>
      <c r="F7332">
        <v>1</v>
      </c>
      <c r="G7332">
        <v>0</v>
      </c>
      <c r="H7332" t="s">
        <v>103</v>
      </c>
      <c r="I7332" t="s">
        <v>102</v>
      </c>
      <c r="J7332" t="s">
        <v>103</v>
      </c>
      <c r="K7332" t="s">
        <v>13943</v>
      </c>
      <c r="L7332" t="s">
        <v>254</v>
      </c>
      <c r="M7332" t="e">
        <f>_xlfn.XLOOKUP(B7332,Sheet1!B:B,Sheet1!C:C)</f>
        <v>#N/A</v>
      </c>
    </row>
    <row r="7333" spans="2:13" hidden="1">
      <c r="B7333" t="s">
        <v>13941</v>
      </c>
      <c r="C7333" t="s">
        <v>13954</v>
      </c>
      <c r="D7333" t="s">
        <v>590</v>
      </c>
      <c r="E7333" t="s">
        <v>5070</v>
      </c>
      <c r="F7333">
        <v>1</v>
      </c>
      <c r="G7333">
        <v>0</v>
      </c>
      <c r="H7333" t="s">
        <v>102</v>
      </c>
      <c r="I7333" t="s">
        <v>102</v>
      </c>
      <c r="J7333" t="s">
        <v>103</v>
      </c>
      <c r="K7333" t="s">
        <v>13943</v>
      </c>
      <c r="L7333" t="s">
        <v>254</v>
      </c>
      <c r="M7333" t="e">
        <f>_xlfn.XLOOKUP(B7333,Sheet1!B:B,Sheet1!C:C)</f>
        <v>#N/A</v>
      </c>
    </row>
    <row r="7334" spans="2:13" hidden="1">
      <c r="B7334" t="s">
        <v>13941</v>
      </c>
      <c r="C7334" t="s">
        <v>13955</v>
      </c>
      <c r="D7334" t="s">
        <v>226</v>
      </c>
      <c r="E7334" t="s">
        <v>5154</v>
      </c>
      <c r="F7334">
        <v>1</v>
      </c>
      <c r="G7334">
        <v>0</v>
      </c>
      <c r="H7334" t="s">
        <v>103</v>
      </c>
      <c r="I7334" t="s">
        <v>102</v>
      </c>
      <c r="J7334" t="s">
        <v>103</v>
      </c>
      <c r="K7334" t="s">
        <v>13943</v>
      </c>
      <c r="L7334" t="s">
        <v>254</v>
      </c>
      <c r="M7334" t="e">
        <f>_xlfn.XLOOKUP(B7334,Sheet1!B:B,Sheet1!C:C)</f>
        <v>#N/A</v>
      </c>
    </row>
    <row r="7335" spans="2:13" hidden="1">
      <c r="B7335" t="s">
        <v>13956</v>
      </c>
      <c r="C7335" t="s">
        <v>13957</v>
      </c>
      <c r="D7335" t="s">
        <v>180</v>
      </c>
      <c r="E7335" t="s">
        <v>5154</v>
      </c>
      <c r="F7335">
        <v>0.5</v>
      </c>
      <c r="G7335">
        <v>0</v>
      </c>
      <c r="H7335" t="s">
        <v>103</v>
      </c>
      <c r="I7335" t="s">
        <v>102</v>
      </c>
      <c r="J7335" t="s">
        <v>103</v>
      </c>
      <c r="K7335" t="s">
        <v>13958</v>
      </c>
      <c r="L7335" t="s">
        <v>171</v>
      </c>
      <c r="M7335" t="e">
        <f>_xlfn.XLOOKUP(B7335,Sheet1!B:B,Sheet1!C:C)</f>
        <v>#N/A</v>
      </c>
    </row>
    <row r="7336" spans="2:13" hidden="1">
      <c r="B7336" t="s">
        <v>13956</v>
      </c>
      <c r="C7336" t="s">
        <v>13959</v>
      </c>
      <c r="D7336" t="s">
        <v>5495</v>
      </c>
      <c r="E7336" t="s">
        <v>5154</v>
      </c>
      <c r="F7336">
        <v>0.5</v>
      </c>
      <c r="G7336">
        <v>0</v>
      </c>
      <c r="H7336" t="s">
        <v>103</v>
      </c>
      <c r="I7336" t="s">
        <v>102</v>
      </c>
      <c r="J7336" t="s">
        <v>103</v>
      </c>
      <c r="K7336" t="s">
        <v>13958</v>
      </c>
      <c r="L7336" t="s">
        <v>171</v>
      </c>
      <c r="M7336" t="e">
        <f>_xlfn.XLOOKUP(B7336,Sheet1!B:B,Sheet1!C:C)</f>
        <v>#N/A</v>
      </c>
    </row>
    <row r="7337" spans="2:13" hidden="1">
      <c r="B7337" t="s">
        <v>13956</v>
      </c>
      <c r="C7337" t="s">
        <v>13960</v>
      </c>
      <c r="D7337" t="s">
        <v>180</v>
      </c>
      <c r="E7337" t="s">
        <v>5154</v>
      </c>
      <c r="F7337">
        <v>0.5</v>
      </c>
      <c r="G7337">
        <v>0</v>
      </c>
      <c r="H7337" t="s">
        <v>103</v>
      </c>
      <c r="I7337" t="s">
        <v>102</v>
      </c>
      <c r="J7337" t="s">
        <v>103</v>
      </c>
      <c r="K7337" t="s">
        <v>13958</v>
      </c>
      <c r="L7337" t="s">
        <v>171</v>
      </c>
      <c r="M7337" t="e">
        <f>_xlfn.XLOOKUP(B7337,Sheet1!B:B,Sheet1!C:C)</f>
        <v>#N/A</v>
      </c>
    </row>
    <row r="7338" spans="2:13" hidden="1">
      <c r="B7338" t="s">
        <v>13956</v>
      </c>
      <c r="C7338" t="s">
        <v>13961</v>
      </c>
      <c r="D7338" t="s">
        <v>180</v>
      </c>
      <c r="E7338" t="s">
        <v>5154</v>
      </c>
      <c r="F7338">
        <v>0.5</v>
      </c>
      <c r="G7338">
        <v>0</v>
      </c>
      <c r="H7338" t="s">
        <v>103</v>
      </c>
      <c r="I7338" t="s">
        <v>102</v>
      </c>
      <c r="J7338" t="s">
        <v>103</v>
      </c>
      <c r="K7338" t="s">
        <v>13958</v>
      </c>
      <c r="L7338" t="s">
        <v>171</v>
      </c>
      <c r="M7338" t="e">
        <f>_xlfn.XLOOKUP(B7338,Sheet1!B:B,Sheet1!C:C)</f>
        <v>#N/A</v>
      </c>
    </row>
    <row r="7339" spans="2:13" hidden="1">
      <c r="B7339" t="s">
        <v>13956</v>
      </c>
      <c r="C7339" t="s">
        <v>13962</v>
      </c>
      <c r="D7339" t="s">
        <v>5195</v>
      </c>
      <c r="E7339" t="s">
        <v>5154</v>
      </c>
      <c r="F7339">
        <v>0.5</v>
      </c>
      <c r="G7339">
        <v>0</v>
      </c>
      <c r="H7339" t="s">
        <v>103</v>
      </c>
      <c r="I7339" t="s">
        <v>102</v>
      </c>
      <c r="J7339" t="s">
        <v>103</v>
      </c>
      <c r="K7339" t="s">
        <v>13958</v>
      </c>
      <c r="L7339" t="s">
        <v>171</v>
      </c>
      <c r="M7339" t="e">
        <f>_xlfn.XLOOKUP(B7339,Sheet1!B:B,Sheet1!C:C)</f>
        <v>#N/A</v>
      </c>
    </row>
    <row r="7340" spans="2:13" hidden="1">
      <c r="B7340" t="s">
        <v>13956</v>
      </c>
      <c r="C7340" t="s">
        <v>13963</v>
      </c>
      <c r="D7340" t="s">
        <v>180</v>
      </c>
      <c r="E7340" t="s">
        <v>5154</v>
      </c>
      <c r="F7340">
        <v>0.5</v>
      </c>
      <c r="G7340">
        <v>0</v>
      </c>
      <c r="H7340" t="s">
        <v>103</v>
      </c>
      <c r="I7340" t="s">
        <v>102</v>
      </c>
      <c r="J7340" t="s">
        <v>103</v>
      </c>
      <c r="K7340" t="s">
        <v>13958</v>
      </c>
      <c r="L7340" t="s">
        <v>171</v>
      </c>
      <c r="M7340" t="e">
        <f>_xlfn.XLOOKUP(B7340,Sheet1!B:B,Sheet1!C:C)</f>
        <v>#N/A</v>
      </c>
    </row>
    <row r="7341" spans="2:13" hidden="1">
      <c r="B7341" t="s">
        <v>13956</v>
      </c>
      <c r="C7341" t="s">
        <v>13964</v>
      </c>
      <c r="D7341" t="s">
        <v>5195</v>
      </c>
      <c r="E7341" t="s">
        <v>5070</v>
      </c>
      <c r="F7341">
        <v>0.5</v>
      </c>
      <c r="G7341">
        <v>0</v>
      </c>
      <c r="H7341" t="s">
        <v>102</v>
      </c>
      <c r="I7341" t="s">
        <v>102</v>
      </c>
      <c r="J7341" t="s">
        <v>103</v>
      </c>
      <c r="K7341" t="s">
        <v>13958</v>
      </c>
      <c r="L7341" t="s">
        <v>171</v>
      </c>
      <c r="M7341" t="e">
        <f>_xlfn.XLOOKUP(B7341,Sheet1!B:B,Sheet1!C:C)</f>
        <v>#N/A</v>
      </c>
    </row>
    <row r="7342" spans="2:13" hidden="1">
      <c r="B7342" t="s">
        <v>13956</v>
      </c>
      <c r="C7342" t="s">
        <v>13965</v>
      </c>
      <c r="D7342" t="s">
        <v>180</v>
      </c>
      <c r="E7342" t="s">
        <v>5154</v>
      </c>
      <c r="F7342">
        <v>0.5</v>
      </c>
      <c r="G7342">
        <v>0</v>
      </c>
      <c r="H7342" t="s">
        <v>103</v>
      </c>
      <c r="I7342" t="s">
        <v>102</v>
      </c>
      <c r="J7342" t="s">
        <v>103</v>
      </c>
      <c r="K7342" t="s">
        <v>13958</v>
      </c>
      <c r="L7342" t="s">
        <v>171</v>
      </c>
      <c r="M7342" t="e">
        <f>_xlfn.XLOOKUP(B7342,Sheet1!B:B,Sheet1!C:C)</f>
        <v>#N/A</v>
      </c>
    </row>
    <row r="7343" spans="2:13" hidden="1">
      <c r="B7343" t="s">
        <v>13956</v>
      </c>
      <c r="C7343" t="s">
        <v>13966</v>
      </c>
      <c r="D7343" t="s">
        <v>180</v>
      </c>
      <c r="E7343" t="s">
        <v>5154</v>
      </c>
      <c r="F7343">
        <v>0.5</v>
      </c>
      <c r="G7343">
        <v>0</v>
      </c>
      <c r="H7343" t="s">
        <v>103</v>
      </c>
      <c r="I7343" t="s">
        <v>102</v>
      </c>
      <c r="J7343" t="s">
        <v>103</v>
      </c>
      <c r="K7343" t="s">
        <v>13958</v>
      </c>
      <c r="L7343" t="s">
        <v>171</v>
      </c>
      <c r="M7343" t="e">
        <f>_xlfn.XLOOKUP(B7343,Sheet1!B:B,Sheet1!C:C)</f>
        <v>#N/A</v>
      </c>
    </row>
    <row r="7344" spans="2:13" hidden="1">
      <c r="B7344" t="s">
        <v>13956</v>
      </c>
      <c r="C7344" t="s">
        <v>13967</v>
      </c>
      <c r="D7344" t="s">
        <v>5195</v>
      </c>
      <c r="E7344" t="s">
        <v>5070</v>
      </c>
      <c r="F7344">
        <v>0.5</v>
      </c>
      <c r="G7344">
        <v>0</v>
      </c>
      <c r="H7344" t="s">
        <v>102</v>
      </c>
      <c r="I7344" t="s">
        <v>102</v>
      </c>
      <c r="J7344" t="s">
        <v>103</v>
      </c>
      <c r="K7344" t="s">
        <v>13958</v>
      </c>
      <c r="L7344" t="s">
        <v>171</v>
      </c>
      <c r="M7344" t="e">
        <f>_xlfn.XLOOKUP(B7344,Sheet1!B:B,Sheet1!C:C)</f>
        <v>#N/A</v>
      </c>
    </row>
    <row r="7345" spans="2:13" hidden="1">
      <c r="B7345" t="s">
        <v>13956</v>
      </c>
      <c r="C7345" t="s">
        <v>13968</v>
      </c>
      <c r="D7345" t="s">
        <v>180</v>
      </c>
      <c r="E7345" t="s">
        <v>5154</v>
      </c>
      <c r="F7345">
        <v>0.5</v>
      </c>
      <c r="G7345">
        <v>0</v>
      </c>
      <c r="H7345" t="s">
        <v>103</v>
      </c>
      <c r="I7345" t="s">
        <v>102</v>
      </c>
      <c r="J7345" t="s">
        <v>103</v>
      </c>
      <c r="K7345" t="s">
        <v>13958</v>
      </c>
      <c r="L7345" t="s">
        <v>171</v>
      </c>
      <c r="M7345" t="e">
        <f>_xlfn.XLOOKUP(B7345,Sheet1!B:B,Sheet1!C:C)</f>
        <v>#N/A</v>
      </c>
    </row>
    <row r="7346" spans="2:13" hidden="1">
      <c r="B7346" t="s">
        <v>13956</v>
      </c>
      <c r="C7346" t="s">
        <v>13969</v>
      </c>
      <c r="D7346" t="s">
        <v>180</v>
      </c>
      <c r="E7346" t="s">
        <v>5154</v>
      </c>
      <c r="F7346">
        <v>0.5</v>
      </c>
      <c r="G7346">
        <v>0</v>
      </c>
      <c r="H7346" t="s">
        <v>103</v>
      </c>
      <c r="I7346" t="s">
        <v>102</v>
      </c>
      <c r="J7346" t="s">
        <v>103</v>
      </c>
      <c r="K7346" t="s">
        <v>13958</v>
      </c>
      <c r="L7346" t="s">
        <v>171</v>
      </c>
      <c r="M7346" t="e">
        <f>_xlfn.XLOOKUP(B7346,Sheet1!B:B,Sheet1!C:C)</f>
        <v>#N/A</v>
      </c>
    </row>
    <row r="7347" spans="2:13" hidden="1">
      <c r="B7347" t="s">
        <v>13956</v>
      </c>
      <c r="C7347" t="s">
        <v>13970</v>
      </c>
      <c r="D7347" t="s">
        <v>180</v>
      </c>
      <c r="E7347" t="s">
        <v>5154</v>
      </c>
      <c r="F7347">
        <v>0.5</v>
      </c>
      <c r="G7347">
        <v>0</v>
      </c>
      <c r="H7347" t="s">
        <v>103</v>
      </c>
      <c r="I7347" t="s">
        <v>102</v>
      </c>
      <c r="J7347" t="s">
        <v>103</v>
      </c>
      <c r="K7347" t="s">
        <v>13958</v>
      </c>
      <c r="L7347" t="s">
        <v>171</v>
      </c>
      <c r="M7347" t="e">
        <f>_xlfn.XLOOKUP(B7347,Sheet1!B:B,Sheet1!C:C)</f>
        <v>#N/A</v>
      </c>
    </row>
    <row r="7348" spans="2:13" hidden="1">
      <c r="B7348" t="s">
        <v>13956</v>
      </c>
      <c r="C7348" t="s">
        <v>13971</v>
      </c>
      <c r="D7348" t="s">
        <v>13972</v>
      </c>
      <c r="E7348" t="s">
        <v>5070</v>
      </c>
      <c r="F7348">
        <v>40</v>
      </c>
      <c r="G7348">
        <v>88529</v>
      </c>
      <c r="H7348" t="s">
        <v>102</v>
      </c>
      <c r="I7348" t="s">
        <v>102</v>
      </c>
      <c r="J7348" t="s">
        <v>103</v>
      </c>
      <c r="K7348" t="s">
        <v>13958</v>
      </c>
      <c r="L7348" t="s">
        <v>171</v>
      </c>
      <c r="M7348" t="e">
        <f>_xlfn.XLOOKUP(B7348,Sheet1!B:B,Sheet1!C:C)</f>
        <v>#N/A</v>
      </c>
    </row>
    <row r="7349" spans="2:13" hidden="1">
      <c r="B7349" t="s">
        <v>13956</v>
      </c>
      <c r="C7349" t="s">
        <v>13973</v>
      </c>
      <c r="D7349" t="s">
        <v>180</v>
      </c>
      <c r="E7349" t="s">
        <v>5154</v>
      </c>
      <c r="F7349">
        <v>0.5</v>
      </c>
      <c r="G7349">
        <v>0</v>
      </c>
      <c r="H7349" t="s">
        <v>103</v>
      </c>
      <c r="I7349" t="s">
        <v>102</v>
      </c>
      <c r="J7349" t="s">
        <v>103</v>
      </c>
      <c r="K7349" t="s">
        <v>13958</v>
      </c>
      <c r="L7349" t="s">
        <v>171</v>
      </c>
      <c r="M7349" t="e">
        <f>_xlfn.XLOOKUP(B7349,Sheet1!B:B,Sheet1!C:C)</f>
        <v>#N/A</v>
      </c>
    </row>
    <row r="7350" spans="2:13" hidden="1">
      <c r="B7350" t="s">
        <v>13956</v>
      </c>
      <c r="C7350" t="s">
        <v>13974</v>
      </c>
      <c r="D7350" t="s">
        <v>9708</v>
      </c>
      <c r="E7350" t="s">
        <v>5154</v>
      </c>
      <c r="F7350">
        <v>0.5</v>
      </c>
      <c r="G7350">
        <v>0</v>
      </c>
      <c r="H7350" t="s">
        <v>103</v>
      </c>
      <c r="I7350" t="s">
        <v>102</v>
      </c>
      <c r="J7350" t="s">
        <v>103</v>
      </c>
      <c r="K7350" t="s">
        <v>13958</v>
      </c>
      <c r="L7350" t="s">
        <v>171</v>
      </c>
      <c r="M7350" t="e">
        <f>_xlfn.XLOOKUP(B7350,Sheet1!B:B,Sheet1!C:C)</f>
        <v>#N/A</v>
      </c>
    </row>
    <row r="7351" spans="2:13" hidden="1">
      <c r="B7351" t="s">
        <v>13956</v>
      </c>
      <c r="C7351" t="s">
        <v>13975</v>
      </c>
      <c r="D7351" t="s">
        <v>8400</v>
      </c>
      <c r="E7351" t="s">
        <v>5070</v>
      </c>
      <c r="F7351">
        <v>0.5</v>
      </c>
      <c r="G7351">
        <v>0</v>
      </c>
      <c r="H7351" t="s">
        <v>102</v>
      </c>
      <c r="I7351" t="s">
        <v>102</v>
      </c>
      <c r="J7351" t="s">
        <v>103</v>
      </c>
      <c r="K7351" t="s">
        <v>13958</v>
      </c>
      <c r="L7351" t="s">
        <v>171</v>
      </c>
      <c r="M7351" t="e">
        <f>_xlfn.XLOOKUP(B7351,Sheet1!B:B,Sheet1!C:C)</f>
        <v>#N/A</v>
      </c>
    </row>
    <row r="7352" spans="2:13" hidden="1">
      <c r="B7352" t="s">
        <v>13956</v>
      </c>
      <c r="C7352" t="s">
        <v>13976</v>
      </c>
      <c r="D7352" t="s">
        <v>267</v>
      </c>
      <c r="E7352" t="s">
        <v>5070</v>
      </c>
      <c r="F7352">
        <v>0.5</v>
      </c>
      <c r="G7352">
        <v>0</v>
      </c>
      <c r="H7352" t="s">
        <v>102</v>
      </c>
      <c r="I7352" t="s">
        <v>102</v>
      </c>
      <c r="J7352" t="s">
        <v>103</v>
      </c>
      <c r="K7352" t="s">
        <v>13958</v>
      </c>
      <c r="L7352" t="s">
        <v>171</v>
      </c>
      <c r="M7352" t="e">
        <f>_xlfn.XLOOKUP(B7352,Sheet1!B:B,Sheet1!C:C)</f>
        <v>#N/A</v>
      </c>
    </row>
    <row r="7353" spans="2:13" hidden="1">
      <c r="B7353" t="s">
        <v>13977</v>
      </c>
      <c r="C7353" t="s">
        <v>13978</v>
      </c>
      <c r="D7353" t="s">
        <v>315</v>
      </c>
      <c r="E7353" t="s">
        <v>5070</v>
      </c>
      <c r="F7353">
        <v>5</v>
      </c>
      <c r="G7353">
        <v>0</v>
      </c>
      <c r="H7353" t="s">
        <v>102</v>
      </c>
      <c r="I7353" t="s">
        <v>102</v>
      </c>
      <c r="J7353" t="s">
        <v>103</v>
      </c>
      <c r="K7353" t="s">
        <v>13979</v>
      </c>
      <c r="L7353" t="s">
        <v>188</v>
      </c>
      <c r="M7353" t="e">
        <f>_xlfn.XLOOKUP(B7353,Sheet1!B:B,Sheet1!C:C)</f>
        <v>#N/A</v>
      </c>
    </row>
    <row r="7354" spans="2:13" hidden="1">
      <c r="B7354" t="s">
        <v>13977</v>
      </c>
      <c r="C7354" t="s">
        <v>13980</v>
      </c>
      <c r="D7354" t="s">
        <v>180</v>
      </c>
      <c r="E7354" t="s">
        <v>5154</v>
      </c>
      <c r="F7354">
        <v>5</v>
      </c>
      <c r="G7354">
        <v>0</v>
      </c>
      <c r="H7354" t="s">
        <v>103</v>
      </c>
      <c r="I7354" t="s">
        <v>102</v>
      </c>
      <c r="J7354" t="s">
        <v>103</v>
      </c>
      <c r="K7354" t="s">
        <v>13979</v>
      </c>
      <c r="L7354" t="s">
        <v>188</v>
      </c>
      <c r="M7354" t="e">
        <f>_xlfn.XLOOKUP(B7354,Sheet1!B:B,Sheet1!C:C)</f>
        <v>#N/A</v>
      </c>
    </row>
    <row r="7355" spans="2:13" hidden="1">
      <c r="B7355" t="s">
        <v>13977</v>
      </c>
      <c r="C7355" t="s">
        <v>13981</v>
      </c>
      <c r="D7355" t="s">
        <v>180</v>
      </c>
      <c r="E7355" t="s">
        <v>5154</v>
      </c>
      <c r="F7355">
        <v>5</v>
      </c>
      <c r="G7355">
        <v>0</v>
      </c>
      <c r="H7355" t="s">
        <v>103</v>
      </c>
      <c r="I7355" t="s">
        <v>102</v>
      </c>
      <c r="J7355" t="s">
        <v>103</v>
      </c>
      <c r="K7355" t="s">
        <v>13979</v>
      </c>
      <c r="L7355" t="s">
        <v>188</v>
      </c>
      <c r="M7355" t="e">
        <f>_xlfn.XLOOKUP(B7355,Sheet1!B:B,Sheet1!C:C)</f>
        <v>#N/A</v>
      </c>
    </row>
    <row r="7356" spans="2:13" hidden="1">
      <c r="B7356" t="s">
        <v>13977</v>
      </c>
      <c r="C7356" t="s">
        <v>13982</v>
      </c>
      <c r="D7356" t="s">
        <v>180</v>
      </c>
      <c r="E7356" t="s">
        <v>5154</v>
      </c>
      <c r="F7356">
        <v>5</v>
      </c>
      <c r="G7356">
        <v>0</v>
      </c>
      <c r="H7356" t="s">
        <v>103</v>
      </c>
      <c r="I7356" t="s">
        <v>102</v>
      </c>
      <c r="J7356" t="s">
        <v>103</v>
      </c>
      <c r="K7356" t="s">
        <v>13979</v>
      </c>
      <c r="L7356" t="s">
        <v>188</v>
      </c>
      <c r="M7356" t="e">
        <f>_xlfn.XLOOKUP(B7356,Sheet1!B:B,Sheet1!C:C)</f>
        <v>#N/A</v>
      </c>
    </row>
    <row r="7357" spans="2:13" hidden="1">
      <c r="B7357" t="s">
        <v>13977</v>
      </c>
      <c r="C7357" t="s">
        <v>13983</v>
      </c>
      <c r="D7357" t="s">
        <v>180</v>
      </c>
      <c r="E7357" t="s">
        <v>5154</v>
      </c>
      <c r="F7357">
        <v>5</v>
      </c>
      <c r="G7357">
        <v>0</v>
      </c>
      <c r="H7357" t="s">
        <v>103</v>
      </c>
      <c r="I7357" t="s">
        <v>102</v>
      </c>
      <c r="J7357" t="s">
        <v>103</v>
      </c>
      <c r="K7357" t="s">
        <v>13979</v>
      </c>
      <c r="L7357" t="s">
        <v>188</v>
      </c>
      <c r="M7357" t="e">
        <f>_xlfn.XLOOKUP(B7357,Sheet1!B:B,Sheet1!C:C)</f>
        <v>#N/A</v>
      </c>
    </row>
    <row r="7358" spans="2:13" hidden="1">
      <c r="B7358" t="s">
        <v>13977</v>
      </c>
      <c r="C7358" t="s">
        <v>13984</v>
      </c>
      <c r="D7358" t="s">
        <v>267</v>
      </c>
      <c r="E7358" t="s">
        <v>5070</v>
      </c>
      <c r="F7358">
        <v>5</v>
      </c>
      <c r="G7358">
        <v>0</v>
      </c>
      <c r="H7358" t="s">
        <v>102</v>
      </c>
      <c r="I7358" t="s">
        <v>102</v>
      </c>
      <c r="J7358" t="s">
        <v>103</v>
      </c>
      <c r="K7358" t="s">
        <v>13979</v>
      </c>
      <c r="L7358" t="s">
        <v>188</v>
      </c>
      <c r="M7358" t="e">
        <f>_xlfn.XLOOKUP(B7358,Sheet1!B:B,Sheet1!C:C)</f>
        <v>#N/A</v>
      </c>
    </row>
    <row r="7359" spans="2:13" hidden="1">
      <c r="B7359" t="s">
        <v>13977</v>
      </c>
      <c r="C7359" t="s">
        <v>13985</v>
      </c>
      <c r="D7359" t="s">
        <v>180</v>
      </c>
      <c r="E7359" t="s">
        <v>5154</v>
      </c>
      <c r="F7359">
        <v>5</v>
      </c>
      <c r="G7359">
        <v>0</v>
      </c>
      <c r="H7359" t="s">
        <v>103</v>
      </c>
      <c r="I7359" t="s">
        <v>102</v>
      </c>
      <c r="J7359" t="s">
        <v>103</v>
      </c>
      <c r="K7359" t="s">
        <v>13979</v>
      </c>
      <c r="L7359" t="s">
        <v>188</v>
      </c>
      <c r="M7359" t="e">
        <f>_xlfn.XLOOKUP(B7359,Sheet1!B:B,Sheet1!C:C)</f>
        <v>#N/A</v>
      </c>
    </row>
    <row r="7360" spans="2:13" hidden="1">
      <c r="B7360" t="s">
        <v>13977</v>
      </c>
      <c r="C7360" t="s">
        <v>13986</v>
      </c>
      <c r="D7360" t="s">
        <v>180</v>
      </c>
      <c r="E7360" t="s">
        <v>5154</v>
      </c>
      <c r="F7360">
        <v>5</v>
      </c>
      <c r="G7360">
        <v>0</v>
      </c>
      <c r="H7360" t="s">
        <v>103</v>
      </c>
      <c r="I7360" t="s">
        <v>102</v>
      </c>
      <c r="J7360" t="s">
        <v>103</v>
      </c>
      <c r="K7360" t="s">
        <v>13979</v>
      </c>
      <c r="L7360" t="s">
        <v>188</v>
      </c>
      <c r="M7360" t="e">
        <f>_xlfn.XLOOKUP(B7360,Sheet1!B:B,Sheet1!C:C)</f>
        <v>#N/A</v>
      </c>
    </row>
    <row r="7361" spans="2:13" hidden="1">
      <c r="B7361" t="s">
        <v>13977</v>
      </c>
      <c r="C7361" t="s">
        <v>13987</v>
      </c>
      <c r="D7361" t="s">
        <v>180</v>
      </c>
      <c r="E7361" t="s">
        <v>5154</v>
      </c>
      <c r="F7361">
        <v>5</v>
      </c>
      <c r="G7361">
        <v>0</v>
      </c>
      <c r="H7361" t="s">
        <v>103</v>
      </c>
      <c r="I7361" t="s">
        <v>102</v>
      </c>
      <c r="J7361" t="s">
        <v>103</v>
      </c>
      <c r="K7361" t="s">
        <v>13979</v>
      </c>
      <c r="L7361" t="s">
        <v>188</v>
      </c>
      <c r="M7361" t="e">
        <f>_xlfn.XLOOKUP(B7361,Sheet1!B:B,Sheet1!C:C)</f>
        <v>#N/A</v>
      </c>
    </row>
    <row r="7362" spans="2:13" hidden="1">
      <c r="B7362" t="s">
        <v>13977</v>
      </c>
      <c r="C7362" t="s">
        <v>13988</v>
      </c>
      <c r="D7362" t="s">
        <v>180</v>
      </c>
      <c r="E7362" t="s">
        <v>5154</v>
      </c>
      <c r="F7362">
        <v>5</v>
      </c>
      <c r="G7362">
        <v>0</v>
      </c>
      <c r="H7362" t="s">
        <v>103</v>
      </c>
      <c r="I7362" t="s">
        <v>102</v>
      </c>
      <c r="J7362" t="s">
        <v>103</v>
      </c>
      <c r="K7362" t="s">
        <v>13979</v>
      </c>
      <c r="L7362" t="s">
        <v>188</v>
      </c>
      <c r="M7362" t="e">
        <f>_xlfn.XLOOKUP(B7362,Sheet1!B:B,Sheet1!C:C)</f>
        <v>#N/A</v>
      </c>
    </row>
    <row r="7363" spans="2:13" hidden="1">
      <c r="B7363" t="s">
        <v>13977</v>
      </c>
      <c r="C7363" t="s">
        <v>13989</v>
      </c>
      <c r="D7363" t="s">
        <v>5224</v>
      </c>
      <c r="E7363" t="s">
        <v>5070</v>
      </c>
      <c r="F7363">
        <v>5</v>
      </c>
      <c r="G7363">
        <v>0</v>
      </c>
      <c r="H7363" t="s">
        <v>102</v>
      </c>
      <c r="I7363" t="s">
        <v>102</v>
      </c>
      <c r="J7363" t="s">
        <v>103</v>
      </c>
      <c r="K7363" t="s">
        <v>13979</v>
      </c>
      <c r="L7363" t="s">
        <v>188</v>
      </c>
      <c r="M7363" t="e">
        <f>_xlfn.XLOOKUP(B7363,Sheet1!B:B,Sheet1!C:C)</f>
        <v>#N/A</v>
      </c>
    </row>
    <row r="7364" spans="2:13" hidden="1">
      <c r="B7364" t="s">
        <v>13977</v>
      </c>
      <c r="C7364" t="s">
        <v>13979</v>
      </c>
      <c r="D7364" t="s">
        <v>195</v>
      </c>
      <c r="E7364" t="s">
        <v>5073</v>
      </c>
      <c r="F7364">
        <v>40</v>
      </c>
      <c r="G7364">
        <v>147296</v>
      </c>
      <c r="H7364" t="s">
        <v>102</v>
      </c>
      <c r="I7364" t="s">
        <v>103</v>
      </c>
      <c r="J7364" t="s">
        <v>103</v>
      </c>
      <c r="K7364" t="s">
        <v>13979</v>
      </c>
      <c r="L7364" t="s">
        <v>188</v>
      </c>
      <c r="M7364" t="e">
        <f>_xlfn.XLOOKUP(B7364,Sheet1!B:B,Sheet1!C:C)</f>
        <v>#N/A</v>
      </c>
    </row>
    <row r="7365" spans="2:13" hidden="1">
      <c r="B7365" t="s">
        <v>13977</v>
      </c>
      <c r="C7365" t="s">
        <v>13990</v>
      </c>
      <c r="F7365">
        <v>40</v>
      </c>
      <c r="G7365">
        <v>101975</v>
      </c>
      <c r="H7365" t="s">
        <v>103</v>
      </c>
      <c r="I7365" t="s">
        <v>103</v>
      </c>
      <c r="J7365" t="s">
        <v>103</v>
      </c>
      <c r="K7365" t="s">
        <v>13979</v>
      </c>
      <c r="L7365" t="s">
        <v>188</v>
      </c>
      <c r="M7365" t="e">
        <f>_xlfn.XLOOKUP(B7365,Sheet1!B:B,Sheet1!C:C)</f>
        <v>#N/A</v>
      </c>
    </row>
    <row r="7366" spans="2:13" hidden="1">
      <c r="B7366" t="s">
        <v>13977</v>
      </c>
      <c r="C7366" t="s">
        <v>13991</v>
      </c>
      <c r="D7366" t="s">
        <v>180</v>
      </c>
      <c r="E7366" t="s">
        <v>5154</v>
      </c>
      <c r="F7366">
        <v>5</v>
      </c>
      <c r="G7366">
        <v>0</v>
      </c>
      <c r="H7366" t="s">
        <v>103</v>
      </c>
      <c r="I7366" t="s">
        <v>102</v>
      </c>
      <c r="J7366" t="s">
        <v>103</v>
      </c>
      <c r="K7366" t="s">
        <v>13979</v>
      </c>
      <c r="L7366" t="s">
        <v>188</v>
      </c>
      <c r="M7366" t="e">
        <f>_xlfn.XLOOKUP(B7366,Sheet1!B:B,Sheet1!C:C)</f>
        <v>#N/A</v>
      </c>
    </row>
    <row r="7367" spans="2:13" hidden="1">
      <c r="B7367" t="s">
        <v>13977</v>
      </c>
      <c r="C7367" t="s">
        <v>13992</v>
      </c>
      <c r="D7367" t="s">
        <v>180</v>
      </c>
      <c r="E7367" t="s">
        <v>5154</v>
      </c>
      <c r="F7367">
        <v>5</v>
      </c>
      <c r="G7367">
        <v>0</v>
      </c>
      <c r="H7367" t="s">
        <v>103</v>
      </c>
      <c r="I7367" t="s">
        <v>102</v>
      </c>
      <c r="J7367" t="s">
        <v>103</v>
      </c>
      <c r="K7367" t="s">
        <v>13979</v>
      </c>
      <c r="L7367" t="s">
        <v>188</v>
      </c>
      <c r="M7367" t="e">
        <f>_xlfn.XLOOKUP(B7367,Sheet1!B:B,Sheet1!C:C)</f>
        <v>#N/A</v>
      </c>
    </row>
    <row r="7368" spans="2:13" hidden="1">
      <c r="B7368" t="s">
        <v>13977</v>
      </c>
      <c r="C7368" t="s">
        <v>13993</v>
      </c>
      <c r="D7368" t="s">
        <v>180</v>
      </c>
      <c r="E7368" t="s">
        <v>5154</v>
      </c>
      <c r="F7368">
        <v>5</v>
      </c>
      <c r="G7368">
        <v>0</v>
      </c>
      <c r="H7368" t="s">
        <v>103</v>
      </c>
      <c r="I7368" t="s">
        <v>102</v>
      </c>
      <c r="J7368" t="s">
        <v>103</v>
      </c>
      <c r="K7368" t="s">
        <v>13979</v>
      </c>
      <c r="L7368" t="s">
        <v>188</v>
      </c>
      <c r="M7368" t="e">
        <f>_xlfn.XLOOKUP(B7368,Sheet1!B:B,Sheet1!C:C)</f>
        <v>#N/A</v>
      </c>
    </row>
    <row r="7369" spans="2:13" hidden="1">
      <c r="B7369" t="s">
        <v>13977</v>
      </c>
      <c r="C7369" t="s">
        <v>13994</v>
      </c>
      <c r="D7369" t="s">
        <v>180</v>
      </c>
      <c r="E7369" t="s">
        <v>5154</v>
      </c>
      <c r="F7369">
        <v>5</v>
      </c>
      <c r="G7369">
        <v>0</v>
      </c>
      <c r="H7369" t="s">
        <v>103</v>
      </c>
      <c r="I7369" t="s">
        <v>102</v>
      </c>
      <c r="J7369" t="s">
        <v>103</v>
      </c>
      <c r="K7369" t="s">
        <v>13979</v>
      </c>
      <c r="L7369" t="s">
        <v>188</v>
      </c>
      <c r="M7369" t="e">
        <f>_xlfn.XLOOKUP(B7369,Sheet1!B:B,Sheet1!C:C)</f>
        <v>#N/A</v>
      </c>
    </row>
    <row r="7370" spans="2:13" hidden="1">
      <c r="B7370" t="s">
        <v>13977</v>
      </c>
      <c r="C7370" t="s">
        <v>13995</v>
      </c>
      <c r="D7370" t="s">
        <v>653</v>
      </c>
      <c r="E7370" t="s">
        <v>5070</v>
      </c>
      <c r="F7370">
        <v>5</v>
      </c>
      <c r="G7370">
        <v>0</v>
      </c>
      <c r="H7370" t="s">
        <v>102</v>
      </c>
      <c r="I7370" t="s">
        <v>102</v>
      </c>
      <c r="J7370" t="s">
        <v>103</v>
      </c>
      <c r="K7370" t="s">
        <v>13979</v>
      </c>
      <c r="L7370" t="s">
        <v>188</v>
      </c>
      <c r="M7370" t="e">
        <f>_xlfn.XLOOKUP(B7370,Sheet1!B:B,Sheet1!C:C)</f>
        <v>#N/A</v>
      </c>
    </row>
    <row r="7371" spans="2:13" hidden="1">
      <c r="B7371" t="s">
        <v>13977</v>
      </c>
      <c r="C7371" t="s">
        <v>13996</v>
      </c>
      <c r="D7371" t="s">
        <v>180</v>
      </c>
      <c r="E7371" t="s">
        <v>5154</v>
      </c>
      <c r="F7371">
        <v>5</v>
      </c>
      <c r="G7371">
        <v>0</v>
      </c>
      <c r="H7371" t="s">
        <v>103</v>
      </c>
      <c r="I7371" t="s">
        <v>102</v>
      </c>
      <c r="J7371" t="s">
        <v>103</v>
      </c>
      <c r="K7371" t="s">
        <v>13979</v>
      </c>
      <c r="L7371" t="s">
        <v>188</v>
      </c>
      <c r="M7371" t="e">
        <f>_xlfn.XLOOKUP(B7371,Sheet1!B:B,Sheet1!C:C)</f>
        <v>#N/A</v>
      </c>
    </row>
    <row r="7372" spans="2:13" hidden="1">
      <c r="B7372" t="s">
        <v>13977</v>
      </c>
      <c r="C7372" t="s">
        <v>13997</v>
      </c>
      <c r="D7372" t="s">
        <v>180</v>
      </c>
      <c r="E7372" t="s">
        <v>5154</v>
      </c>
      <c r="F7372">
        <v>5</v>
      </c>
      <c r="G7372">
        <v>0</v>
      </c>
      <c r="H7372" t="s">
        <v>103</v>
      </c>
      <c r="I7372" t="s">
        <v>102</v>
      </c>
      <c r="J7372" t="s">
        <v>103</v>
      </c>
      <c r="K7372" t="s">
        <v>13979</v>
      </c>
      <c r="L7372" t="s">
        <v>188</v>
      </c>
      <c r="M7372" t="e">
        <f>_xlfn.XLOOKUP(B7372,Sheet1!B:B,Sheet1!C:C)</f>
        <v>#N/A</v>
      </c>
    </row>
    <row r="7373" spans="2:13" hidden="1">
      <c r="B7373" t="s">
        <v>13977</v>
      </c>
      <c r="C7373" t="s">
        <v>13998</v>
      </c>
      <c r="D7373" t="s">
        <v>180</v>
      </c>
      <c r="E7373" t="s">
        <v>5154</v>
      </c>
      <c r="F7373">
        <v>5</v>
      </c>
      <c r="G7373">
        <v>0</v>
      </c>
      <c r="H7373" t="s">
        <v>103</v>
      </c>
      <c r="I7373" t="s">
        <v>102</v>
      </c>
      <c r="J7373" t="s">
        <v>103</v>
      </c>
      <c r="K7373" t="s">
        <v>13979</v>
      </c>
      <c r="L7373" t="s">
        <v>188</v>
      </c>
      <c r="M7373" t="e">
        <f>_xlfn.XLOOKUP(B7373,Sheet1!B:B,Sheet1!C:C)</f>
        <v>#N/A</v>
      </c>
    </row>
    <row r="7374" spans="2:13" hidden="1">
      <c r="B7374" t="s">
        <v>13999</v>
      </c>
      <c r="C7374" t="s">
        <v>14000</v>
      </c>
      <c r="D7374" t="s">
        <v>14001</v>
      </c>
      <c r="E7374" t="s">
        <v>5154</v>
      </c>
      <c r="F7374">
        <v>1</v>
      </c>
      <c r="G7374">
        <v>0</v>
      </c>
      <c r="H7374" t="s">
        <v>103</v>
      </c>
      <c r="I7374" t="s">
        <v>102</v>
      </c>
      <c r="J7374" t="s">
        <v>103</v>
      </c>
      <c r="K7374" t="s">
        <v>14002</v>
      </c>
      <c r="L7374" t="s">
        <v>188</v>
      </c>
      <c r="M7374" t="e">
        <f>_xlfn.XLOOKUP(B7374,Sheet1!B:B,Sheet1!C:C)</f>
        <v>#N/A</v>
      </c>
    </row>
    <row r="7375" spans="2:13" hidden="1">
      <c r="B7375" t="s">
        <v>13999</v>
      </c>
      <c r="C7375" t="s">
        <v>14003</v>
      </c>
      <c r="D7375" t="s">
        <v>210</v>
      </c>
      <c r="E7375" t="s">
        <v>5154</v>
      </c>
      <c r="F7375">
        <v>1</v>
      </c>
      <c r="G7375">
        <v>0</v>
      </c>
      <c r="H7375" t="s">
        <v>103</v>
      </c>
      <c r="I7375" t="s">
        <v>102</v>
      </c>
      <c r="J7375" t="s">
        <v>103</v>
      </c>
      <c r="K7375" t="s">
        <v>14002</v>
      </c>
      <c r="L7375" t="s">
        <v>188</v>
      </c>
      <c r="M7375" t="e">
        <f>_xlfn.XLOOKUP(B7375,Sheet1!B:B,Sheet1!C:C)</f>
        <v>#N/A</v>
      </c>
    </row>
    <row r="7376" spans="2:13" hidden="1">
      <c r="B7376" t="s">
        <v>13999</v>
      </c>
      <c r="C7376" t="s">
        <v>14002</v>
      </c>
      <c r="D7376" t="s">
        <v>195</v>
      </c>
      <c r="E7376" t="s">
        <v>5073</v>
      </c>
      <c r="F7376">
        <v>40</v>
      </c>
      <c r="G7376">
        <v>162472</v>
      </c>
      <c r="H7376" t="s">
        <v>102</v>
      </c>
      <c r="I7376" t="s">
        <v>103</v>
      </c>
      <c r="J7376" t="s">
        <v>103</v>
      </c>
      <c r="K7376" t="s">
        <v>14002</v>
      </c>
      <c r="L7376" t="s">
        <v>188</v>
      </c>
      <c r="M7376" t="e">
        <f>_xlfn.XLOOKUP(B7376,Sheet1!B:B,Sheet1!C:C)</f>
        <v>#N/A</v>
      </c>
    </row>
    <row r="7377" spans="2:13" hidden="1">
      <c r="B7377" t="s">
        <v>13999</v>
      </c>
      <c r="C7377" t="s">
        <v>14004</v>
      </c>
      <c r="D7377" t="s">
        <v>14005</v>
      </c>
      <c r="F7377">
        <v>40</v>
      </c>
      <c r="G7377">
        <v>118248</v>
      </c>
      <c r="H7377" t="s">
        <v>103</v>
      </c>
      <c r="I7377" t="s">
        <v>103</v>
      </c>
      <c r="J7377" t="s">
        <v>103</v>
      </c>
      <c r="K7377" t="s">
        <v>14002</v>
      </c>
      <c r="L7377" t="s">
        <v>188</v>
      </c>
      <c r="M7377" t="e">
        <f>_xlfn.XLOOKUP(B7377,Sheet1!B:B,Sheet1!C:C)</f>
        <v>#N/A</v>
      </c>
    </row>
    <row r="7378" spans="2:13" hidden="1">
      <c r="B7378" t="s">
        <v>13999</v>
      </c>
      <c r="C7378" t="s">
        <v>14006</v>
      </c>
      <c r="D7378" t="s">
        <v>9905</v>
      </c>
      <c r="E7378" t="s">
        <v>5154</v>
      </c>
      <c r="F7378">
        <v>1</v>
      </c>
      <c r="G7378">
        <v>0</v>
      </c>
      <c r="H7378" t="s">
        <v>103</v>
      </c>
      <c r="I7378" t="s">
        <v>102</v>
      </c>
      <c r="J7378" t="s">
        <v>103</v>
      </c>
      <c r="K7378" t="s">
        <v>14002</v>
      </c>
      <c r="L7378" t="s">
        <v>188</v>
      </c>
      <c r="M7378" t="e">
        <f>_xlfn.XLOOKUP(B7378,Sheet1!B:B,Sheet1!C:C)</f>
        <v>#N/A</v>
      </c>
    </row>
    <row r="7379" spans="2:13" hidden="1">
      <c r="B7379" t="s">
        <v>13999</v>
      </c>
      <c r="C7379" t="s">
        <v>14007</v>
      </c>
      <c r="D7379" t="s">
        <v>14008</v>
      </c>
      <c r="E7379" t="s">
        <v>5154</v>
      </c>
      <c r="F7379">
        <v>1</v>
      </c>
      <c r="G7379">
        <v>0</v>
      </c>
      <c r="H7379" t="s">
        <v>103</v>
      </c>
      <c r="I7379" t="s">
        <v>102</v>
      </c>
      <c r="J7379" t="s">
        <v>103</v>
      </c>
      <c r="K7379" t="s">
        <v>14002</v>
      </c>
      <c r="L7379" t="s">
        <v>188</v>
      </c>
      <c r="M7379" t="e">
        <f>_xlfn.XLOOKUP(B7379,Sheet1!B:B,Sheet1!C:C)</f>
        <v>#N/A</v>
      </c>
    </row>
    <row r="7380" spans="2:13" hidden="1">
      <c r="B7380" t="s">
        <v>13999</v>
      </c>
      <c r="C7380" t="s">
        <v>14009</v>
      </c>
      <c r="D7380" t="s">
        <v>9905</v>
      </c>
      <c r="E7380" t="s">
        <v>5154</v>
      </c>
      <c r="F7380">
        <v>1</v>
      </c>
      <c r="G7380">
        <v>0</v>
      </c>
      <c r="H7380" t="s">
        <v>103</v>
      </c>
      <c r="I7380" t="s">
        <v>102</v>
      </c>
      <c r="J7380" t="s">
        <v>103</v>
      </c>
      <c r="K7380" t="s">
        <v>14002</v>
      </c>
      <c r="L7380" t="s">
        <v>188</v>
      </c>
      <c r="M7380" t="e">
        <f>_xlfn.XLOOKUP(B7380,Sheet1!B:B,Sheet1!C:C)</f>
        <v>#N/A</v>
      </c>
    </row>
    <row r="7381" spans="2:13" hidden="1">
      <c r="B7381" t="s">
        <v>13999</v>
      </c>
      <c r="C7381" t="s">
        <v>14010</v>
      </c>
      <c r="D7381" t="s">
        <v>9905</v>
      </c>
      <c r="E7381" t="s">
        <v>5154</v>
      </c>
      <c r="F7381">
        <v>1</v>
      </c>
      <c r="G7381">
        <v>0</v>
      </c>
      <c r="H7381" t="s">
        <v>103</v>
      </c>
      <c r="I7381" t="s">
        <v>102</v>
      </c>
      <c r="J7381" t="s">
        <v>103</v>
      </c>
      <c r="K7381" t="s">
        <v>14002</v>
      </c>
      <c r="L7381" t="s">
        <v>188</v>
      </c>
      <c r="M7381" t="e">
        <f>_xlfn.XLOOKUP(B7381,Sheet1!B:B,Sheet1!C:C)</f>
        <v>#N/A</v>
      </c>
    </row>
    <row r="7382" spans="2:13" hidden="1">
      <c r="B7382" t="s">
        <v>13999</v>
      </c>
      <c r="C7382" t="s">
        <v>14011</v>
      </c>
      <c r="D7382" t="s">
        <v>13037</v>
      </c>
      <c r="E7382" t="s">
        <v>5154</v>
      </c>
      <c r="F7382">
        <v>1</v>
      </c>
      <c r="G7382">
        <v>0</v>
      </c>
      <c r="H7382" t="s">
        <v>103</v>
      </c>
      <c r="I7382" t="s">
        <v>102</v>
      </c>
      <c r="J7382" t="s">
        <v>103</v>
      </c>
      <c r="K7382" t="s">
        <v>14002</v>
      </c>
      <c r="L7382" t="s">
        <v>188</v>
      </c>
      <c r="M7382" t="e">
        <f>_xlfn.XLOOKUP(B7382,Sheet1!B:B,Sheet1!C:C)</f>
        <v>#N/A</v>
      </c>
    </row>
    <row r="7383" spans="2:13" hidden="1">
      <c r="B7383" t="s">
        <v>13999</v>
      </c>
      <c r="C7383" t="s">
        <v>14012</v>
      </c>
      <c r="D7383" t="s">
        <v>14013</v>
      </c>
      <c r="F7383">
        <v>40</v>
      </c>
      <c r="G7383">
        <v>110762</v>
      </c>
      <c r="H7383" t="s">
        <v>103</v>
      </c>
      <c r="I7383" t="s">
        <v>103</v>
      </c>
      <c r="J7383" t="s">
        <v>103</v>
      </c>
      <c r="K7383" t="s">
        <v>14002</v>
      </c>
      <c r="L7383" t="s">
        <v>188</v>
      </c>
      <c r="M7383" t="e">
        <f>_xlfn.XLOOKUP(B7383,Sheet1!B:B,Sheet1!C:C)</f>
        <v>#N/A</v>
      </c>
    </row>
    <row r="7384" spans="2:13" hidden="1">
      <c r="B7384" t="s">
        <v>13999</v>
      </c>
      <c r="C7384" t="s">
        <v>14014</v>
      </c>
      <c r="D7384" t="s">
        <v>11859</v>
      </c>
      <c r="F7384">
        <v>40</v>
      </c>
      <c r="G7384">
        <v>131877</v>
      </c>
      <c r="H7384" t="s">
        <v>103</v>
      </c>
      <c r="I7384" t="s">
        <v>103</v>
      </c>
      <c r="J7384" t="s">
        <v>103</v>
      </c>
      <c r="K7384" t="s">
        <v>14002</v>
      </c>
      <c r="L7384" t="s">
        <v>188</v>
      </c>
      <c r="M7384" t="e">
        <f>_xlfn.XLOOKUP(B7384,Sheet1!B:B,Sheet1!C:C)</f>
        <v>#N/A</v>
      </c>
    </row>
    <row r="7385" spans="2:13" hidden="1">
      <c r="B7385" t="s">
        <v>13999</v>
      </c>
      <c r="C7385" t="s">
        <v>14015</v>
      </c>
      <c r="D7385" t="s">
        <v>7039</v>
      </c>
      <c r="F7385">
        <v>40</v>
      </c>
      <c r="G7385">
        <v>148451</v>
      </c>
      <c r="H7385" t="s">
        <v>103</v>
      </c>
      <c r="I7385" t="s">
        <v>103</v>
      </c>
      <c r="J7385" t="s">
        <v>103</v>
      </c>
      <c r="K7385" t="s">
        <v>14002</v>
      </c>
      <c r="L7385" t="s">
        <v>188</v>
      </c>
      <c r="M7385" t="e">
        <f>_xlfn.XLOOKUP(B7385,Sheet1!B:B,Sheet1!C:C)</f>
        <v>#N/A</v>
      </c>
    </row>
    <row r="7386" spans="2:13" hidden="1">
      <c r="B7386" t="s">
        <v>14016</v>
      </c>
      <c r="C7386" t="s">
        <v>14017</v>
      </c>
      <c r="D7386" t="s">
        <v>153</v>
      </c>
      <c r="E7386" t="s">
        <v>5073</v>
      </c>
      <c r="F7386">
        <v>37.5</v>
      </c>
      <c r="G7386">
        <v>143877</v>
      </c>
      <c r="H7386" t="s">
        <v>102</v>
      </c>
      <c r="I7386" t="s">
        <v>103</v>
      </c>
      <c r="J7386" t="s">
        <v>103</v>
      </c>
      <c r="K7386" t="s">
        <v>14017</v>
      </c>
      <c r="L7386" t="s">
        <v>153</v>
      </c>
      <c r="M7386" t="e">
        <f>_xlfn.XLOOKUP(B7386,Sheet1!B:B,Sheet1!C:C)</f>
        <v>#N/A</v>
      </c>
    </row>
    <row r="7387" spans="2:13" hidden="1">
      <c r="B7387" t="s">
        <v>14016</v>
      </c>
      <c r="C7387" t="s">
        <v>14018</v>
      </c>
      <c r="D7387" t="s">
        <v>14019</v>
      </c>
      <c r="E7387" t="s">
        <v>5154</v>
      </c>
      <c r="F7387">
        <v>1</v>
      </c>
      <c r="G7387">
        <v>0</v>
      </c>
      <c r="H7387" t="s">
        <v>103</v>
      </c>
      <c r="I7387" t="s">
        <v>102</v>
      </c>
      <c r="J7387" t="s">
        <v>103</v>
      </c>
      <c r="K7387" t="s">
        <v>14017</v>
      </c>
      <c r="L7387" t="s">
        <v>153</v>
      </c>
      <c r="M7387" t="e">
        <f>_xlfn.XLOOKUP(B7387,Sheet1!B:B,Sheet1!C:C)</f>
        <v>#N/A</v>
      </c>
    </row>
    <row r="7388" spans="2:13" hidden="1">
      <c r="B7388" t="s">
        <v>14016</v>
      </c>
      <c r="C7388" t="s">
        <v>14020</v>
      </c>
      <c r="D7388" t="s">
        <v>631</v>
      </c>
      <c r="E7388" t="s">
        <v>5154</v>
      </c>
      <c r="F7388">
        <v>1</v>
      </c>
      <c r="G7388">
        <v>0</v>
      </c>
      <c r="H7388" t="s">
        <v>103</v>
      </c>
      <c r="I7388" t="s">
        <v>102</v>
      </c>
      <c r="J7388" t="s">
        <v>103</v>
      </c>
      <c r="K7388" t="s">
        <v>14017</v>
      </c>
      <c r="L7388" t="s">
        <v>153</v>
      </c>
      <c r="M7388" t="e">
        <f>_xlfn.XLOOKUP(B7388,Sheet1!B:B,Sheet1!C:C)</f>
        <v>#N/A</v>
      </c>
    </row>
    <row r="7389" spans="2:13" hidden="1">
      <c r="B7389" t="s">
        <v>14016</v>
      </c>
      <c r="C7389" t="s">
        <v>14021</v>
      </c>
      <c r="D7389" t="s">
        <v>631</v>
      </c>
      <c r="E7389" t="s">
        <v>5154</v>
      </c>
      <c r="F7389">
        <v>1</v>
      </c>
      <c r="G7389">
        <v>0</v>
      </c>
      <c r="H7389" t="s">
        <v>103</v>
      </c>
      <c r="I7389" t="s">
        <v>102</v>
      </c>
      <c r="J7389" t="s">
        <v>103</v>
      </c>
      <c r="K7389" t="s">
        <v>14017</v>
      </c>
      <c r="L7389" t="s">
        <v>153</v>
      </c>
      <c r="M7389" t="e">
        <f>_xlfn.XLOOKUP(B7389,Sheet1!B:B,Sheet1!C:C)</f>
        <v>#N/A</v>
      </c>
    </row>
    <row r="7390" spans="2:13" hidden="1">
      <c r="B7390" t="s">
        <v>14016</v>
      </c>
      <c r="C7390" t="s">
        <v>14022</v>
      </c>
      <c r="D7390" t="s">
        <v>14023</v>
      </c>
      <c r="E7390" t="s">
        <v>5070</v>
      </c>
      <c r="F7390">
        <v>1</v>
      </c>
      <c r="G7390">
        <v>0</v>
      </c>
      <c r="H7390" t="s">
        <v>102</v>
      </c>
      <c r="I7390" t="s">
        <v>102</v>
      </c>
      <c r="J7390" t="s">
        <v>103</v>
      </c>
      <c r="K7390" t="s">
        <v>14017</v>
      </c>
      <c r="L7390" t="s">
        <v>153</v>
      </c>
      <c r="M7390" t="e">
        <f>_xlfn.XLOOKUP(B7390,Sheet1!B:B,Sheet1!C:C)</f>
        <v>#N/A</v>
      </c>
    </row>
    <row r="7391" spans="2:13" hidden="1">
      <c r="B7391" t="s">
        <v>14016</v>
      </c>
      <c r="C7391" t="s">
        <v>14024</v>
      </c>
      <c r="D7391" t="s">
        <v>631</v>
      </c>
      <c r="E7391" t="s">
        <v>5154</v>
      </c>
      <c r="F7391">
        <v>1</v>
      </c>
      <c r="G7391">
        <v>0</v>
      </c>
      <c r="H7391" t="s">
        <v>103</v>
      </c>
      <c r="I7391" t="s">
        <v>102</v>
      </c>
      <c r="J7391" t="s">
        <v>103</v>
      </c>
      <c r="K7391" t="s">
        <v>14017</v>
      </c>
      <c r="L7391" t="s">
        <v>153</v>
      </c>
      <c r="M7391" t="e">
        <f>_xlfn.XLOOKUP(B7391,Sheet1!B:B,Sheet1!C:C)</f>
        <v>#N/A</v>
      </c>
    </row>
    <row r="7392" spans="2:13" hidden="1">
      <c r="B7392" t="s">
        <v>14016</v>
      </c>
      <c r="C7392" t="s">
        <v>14025</v>
      </c>
      <c r="D7392" t="s">
        <v>14026</v>
      </c>
      <c r="E7392" t="s">
        <v>5154</v>
      </c>
      <c r="F7392">
        <v>1</v>
      </c>
      <c r="G7392">
        <v>0</v>
      </c>
      <c r="H7392" t="s">
        <v>103</v>
      </c>
      <c r="I7392" t="s">
        <v>102</v>
      </c>
      <c r="J7392" t="s">
        <v>103</v>
      </c>
      <c r="K7392" t="s">
        <v>14017</v>
      </c>
      <c r="L7392" t="s">
        <v>153</v>
      </c>
      <c r="M7392" t="e">
        <f>_xlfn.XLOOKUP(B7392,Sheet1!B:B,Sheet1!C:C)</f>
        <v>#N/A</v>
      </c>
    </row>
    <row r="7393" spans="2:13" hidden="1">
      <c r="B7393" t="s">
        <v>14016</v>
      </c>
      <c r="C7393" t="s">
        <v>14027</v>
      </c>
      <c r="D7393" t="s">
        <v>10555</v>
      </c>
      <c r="E7393" t="s">
        <v>5154</v>
      </c>
      <c r="F7393">
        <v>1</v>
      </c>
      <c r="G7393">
        <v>0</v>
      </c>
      <c r="H7393" t="s">
        <v>103</v>
      </c>
      <c r="I7393" t="s">
        <v>102</v>
      </c>
      <c r="J7393" t="s">
        <v>103</v>
      </c>
      <c r="K7393" t="s">
        <v>14017</v>
      </c>
      <c r="L7393" t="s">
        <v>153</v>
      </c>
      <c r="M7393" t="e">
        <f>_xlfn.XLOOKUP(B7393,Sheet1!B:B,Sheet1!C:C)</f>
        <v>#N/A</v>
      </c>
    </row>
    <row r="7394" spans="2:13" hidden="1">
      <c r="B7394" t="s">
        <v>14016</v>
      </c>
      <c r="C7394" t="s">
        <v>14028</v>
      </c>
      <c r="D7394" t="s">
        <v>14029</v>
      </c>
      <c r="E7394" t="s">
        <v>5154</v>
      </c>
      <c r="F7394">
        <v>1</v>
      </c>
      <c r="G7394">
        <v>0</v>
      </c>
      <c r="H7394" t="s">
        <v>103</v>
      </c>
      <c r="I7394" t="s">
        <v>102</v>
      </c>
      <c r="J7394" t="s">
        <v>103</v>
      </c>
      <c r="K7394" t="s">
        <v>14017</v>
      </c>
      <c r="L7394" t="s">
        <v>153</v>
      </c>
      <c r="M7394" t="e">
        <f>_xlfn.XLOOKUP(B7394,Sheet1!B:B,Sheet1!C:C)</f>
        <v>#N/A</v>
      </c>
    </row>
    <row r="7395" spans="2:13" hidden="1">
      <c r="B7395" t="s">
        <v>14016</v>
      </c>
      <c r="C7395" t="s">
        <v>14030</v>
      </c>
      <c r="D7395" t="s">
        <v>14031</v>
      </c>
      <c r="E7395" t="s">
        <v>5070</v>
      </c>
      <c r="F7395">
        <v>1</v>
      </c>
      <c r="G7395">
        <v>0</v>
      </c>
      <c r="H7395" t="s">
        <v>102</v>
      </c>
      <c r="I7395" t="s">
        <v>102</v>
      </c>
      <c r="J7395" t="s">
        <v>103</v>
      </c>
      <c r="K7395" t="s">
        <v>14017</v>
      </c>
      <c r="L7395" t="s">
        <v>153</v>
      </c>
      <c r="M7395" t="e">
        <f>_xlfn.XLOOKUP(B7395,Sheet1!B:B,Sheet1!C:C)</f>
        <v>#N/A</v>
      </c>
    </row>
    <row r="7396" spans="2:13" hidden="1">
      <c r="B7396" t="s">
        <v>14016</v>
      </c>
      <c r="C7396" t="s">
        <v>14032</v>
      </c>
      <c r="D7396" t="s">
        <v>631</v>
      </c>
      <c r="E7396" t="s">
        <v>5154</v>
      </c>
      <c r="F7396">
        <v>1</v>
      </c>
      <c r="G7396">
        <v>0</v>
      </c>
      <c r="H7396" t="s">
        <v>103</v>
      </c>
      <c r="I7396" t="s">
        <v>102</v>
      </c>
      <c r="J7396" t="s">
        <v>103</v>
      </c>
      <c r="K7396" t="s">
        <v>14017</v>
      </c>
      <c r="L7396" t="s">
        <v>153</v>
      </c>
      <c r="M7396" t="e">
        <f>_xlfn.XLOOKUP(B7396,Sheet1!B:B,Sheet1!C:C)</f>
        <v>#N/A</v>
      </c>
    </row>
    <row r="7397" spans="2:13" hidden="1">
      <c r="B7397" t="s">
        <v>14016</v>
      </c>
      <c r="C7397" t="s">
        <v>14033</v>
      </c>
      <c r="D7397" t="s">
        <v>631</v>
      </c>
      <c r="E7397" t="s">
        <v>5154</v>
      </c>
      <c r="F7397">
        <v>1</v>
      </c>
      <c r="G7397">
        <v>0</v>
      </c>
      <c r="H7397" t="s">
        <v>103</v>
      </c>
      <c r="I7397" t="s">
        <v>102</v>
      </c>
      <c r="J7397" t="s">
        <v>103</v>
      </c>
      <c r="K7397" t="s">
        <v>14017</v>
      </c>
      <c r="L7397" t="s">
        <v>153</v>
      </c>
      <c r="M7397" t="e">
        <f>_xlfn.XLOOKUP(B7397,Sheet1!B:B,Sheet1!C:C)</f>
        <v>#N/A</v>
      </c>
    </row>
    <row r="7398" spans="2:13" hidden="1">
      <c r="B7398" t="s">
        <v>14016</v>
      </c>
      <c r="C7398" t="s">
        <v>14034</v>
      </c>
      <c r="D7398" t="s">
        <v>5215</v>
      </c>
      <c r="E7398" t="s">
        <v>5070</v>
      </c>
      <c r="F7398">
        <v>1</v>
      </c>
      <c r="G7398">
        <v>0</v>
      </c>
      <c r="H7398" t="s">
        <v>102</v>
      </c>
      <c r="I7398" t="s">
        <v>102</v>
      </c>
      <c r="J7398" t="s">
        <v>103</v>
      </c>
      <c r="K7398" t="s">
        <v>14017</v>
      </c>
      <c r="L7398" t="s">
        <v>153</v>
      </c>
      <c r="M7398" t="e">
        <f>_xlfn.XLOOKUP(B7398,Sheet1!B:B,Sheet1!C:C)</f>
        <v>#N/A</v>
      </c>
    </row>
    <row r="7399" spans="2:13" hidden="1">
      <c r="B7399" t="s">
        <v>14016</v>
      </c>
      <c r="C7399" t="s">
        <v>14035</v>
      </c>
      <c r="D7399" t="s">
        <v>631</v>
      </c>
      <c r="E7399" t="s">
        <v>5154</v>
      </c>
      <c r="F7399">
        <v>1</v>
      </c>
      <c r="G7399">
        <v>0</v>
      </c>
      <c r="H7399" t="s">
        <v>103</v>
      </c>
      <c r="I7399" t="s">
        <v>102</v>
      </c>
      <c r="J7399" t="s">
        <v>103</v>
      </c>
      <c r="K7399" t="s">
        <v>14017</v>
      </c>
      <c r="L7399" t="s">
        <v>153</v>
      </c>
      <c r="M7399" t="e">
        <f>_xlfn.XLOOKUP(B7399,Sheet1!B:B,Sheet1!C:C)</f>
        <v>#N/A</v>
      </c>
    </row>
    <row r="7400" spans="2:13" hidden="1">
      <c r="B7400" t="s">
        <v>14016</v>
      </c>
      <c r="C7400" t="s">
        <v>14036</v>
      </c>
      <c r="D7400" t="s">
        <v>631</v>
      </c>
      <c r="E7400" t="s">
        <v>5154</v>
      </c>
      <c r="F7400">
        <v>1</v>
      </c>
      <c r="G7400">
        <v>0</v>
      </c>
      <c r="H7400" t="s">
        <v>103</v>
      </c>
      <c r="I7400" t="s">
        <v>102</v>
      </c>
      <c r="J7400" t="s">
        <v>103</v>
      </c>
      <c r="K7400" t="s">
        <v>14017</v>
      </c>
      <c r="L7400" t="s">
        <v>153</v>
      </c>
      <c r="M7400" t="e">
        <f>_xlfn.XLOOKUP(B7400,Sheet1!B:B,Sheet1!C:C)</f>
        <v>#N/A</v>
      </c>
    </row>
    <row r="7401" spans="2:13" hidden="1">
      <c r="B7401" t="s">
        <v>14016</v>
      </c>
      <c r="C7401" t="s">
        <v>14037</v>
      </c>
      <c r="D7401" t="s">
        <v>14038</v>
      </c>
      <c r="F7401">
        <v>37.5</v>
      </c>
      <c r="G7401">
        <v>108868</v>
      </c>
      <c r="H7401" t="s">
        <v>103</v>
      </c>
      <c r="I7401" t="s">
        <v>103</v>
      </c>
      <c r="J7401" t="s">
        <v>103</v>
      </c>
      <c r="K7401" t="s">
        <v>14017</v>
      </c>
      <c r="L7401" t="s">
        <v>153</v>
      </c>
      <c r="M7401" t="e">
        <f>_xlfn.XLOOKUP(B7401,Sheet1!B:B,Sheet1!C:C)</f>
        <v>#N/A</v>
      </c>
    </row>
    <row r="7402" spans="2:13" hidden="1">
      <c r="B7402" t="s">
        <v>14016</v>
      </c>
      <c r="C7402" t="s">
        <v>14039</v>
      </c>
      <c r="D7402" t="s">
        <v>14040</v>
      </c>
      <c r="E7402" t="s">
        <v>5154</v>
      </c>
      <c r="F7402">
        <v>1</v>
      </c>
      <c r="G7402">
        <v>0</v>
      </c>
      <c r="H7402" t="s">
        <v>103</v>
      </c>
      <c r="I7402" t="s">
        <v>102</v>
      </c>
      <c r="J7402" t="s">
        <v>103</v>
      </c>
      <c r="K7402" t="s">
        <v>14017</v>
      </c>
      <c r="L7402" t="s">
        <v>153</v>
      </c>
      <c r="M7402" t="e">
        <f>_xlfn.XLOOKUP(B7402,Sheet1!B:B,Sheet1!C:C)</f>
        <v>#N/A</v>
      </c>
    </row>
    <row r="7403" spans="2:13" hidden="1">
      <c r="B7403" t="s">
        <v>14016</v>
      </c>
      <c r="C7403" t="s">
        <v>14041</v>
      </c>
      <c r="D7403" t="s">
        <v>7976</v>
      </c>
      <c r="F7403">
        <v>37.5</v>
      </c>
      <c r="G7403">
        <v>128828</v>
      </c>
      <c r="H7403" t="s">
        <v>103</v>
      </c>
      <c r="I7403" t="s">
        <v>103</v>
      </c>
      <c r="J7403" t="s">
        <v>103</v>
      </c>
      <c r="K7403" t="s">
        <v>14017</v>
      </c>
      <c r="L7403" t="s">
        <v>153</v>
      </c>
      <c r="M7403" t="e">
        <f>_xlfn.XLOOKUP(B7403,Sheet1!B:B,Sheet1!C:C)</f>
        <v>#N/A</v>
      </c>
    </row>
    <row r="7404" spans="2:13" hidden="1">
      <c r="B7404" t="s">
        <v>14016</v>
      </c>
      <c r="C7404" t="s">
        <v>14042</v>
      </c>
      <c r="D7404" t="s">
        <v>631</v>
      </c>
      <c r="E7404" t="s">
        <v>5154</v>
      </c>
      <c r="F7404">
        <v>1</v>
      </c>
      <c r="G7404">
        <v>0</v>
      </c>
      <c r="H7404" t="s">
        <v>103</v>
      </c>
      <c r="I7404" t="s">
        <v>102</v>
      </c>
      <c r="J7404" t="s">
        <v>103</v>
      </c>
      <c r="K7404" t="s">
        <v>14017</v>
      </c>
      <c r="L7404" t="s">
        <v>153</v>
      </c>
      <c r="M7404" t="e">
        <f>_xlfn.XLOOKUP(B7404,Sheet1!B:B,Sheet1!C:C)</f>
        <v>#N/A</v>
      </c>
    </row>
    <row r="7405" spans="2:13" hidden="1">
      <c r="B7405" t="s">
        <v>14016</v>
      </c>
      <c r="C7405" t="s">
        <v>14043</v>
      </c>
      <c r="D7405" t="s">
        <v>631</v>
      </c>
      <c r="E7405" t="s">
        <v>5154</v>
      </c>
      <c r="F7405">
        <v>1</v>
      </c>
      <c r="G7405">
        <v>0</v>
      </c>
      <c r="H7405" t="s">
        <v>103</v>
      </c>
      <c r="I7405" t="s">
        <v>102</v>
      </c>
      <c r="J7405" t="s">
        <v>103</v>
      </c>
      <c r="K7405" t="s">
        <v>14017</v>
      </c>
      <c r="L7405" t="s">
        <v>153</v>
      </c>
      <c r="M7405" t="e">
        <f>_xlfn.XLOOKUP(B7405,Sheet1!B:B,Sheet1!C:C)</f>
        <v>#N/A</v>
      </c>
    </row>
    <row r="7406" spans="2:13" hidden="1">
      <c r="B7406" t="s">
        <v>14016</v>
      </c>
      <c r="C7406" t="s">
        <v>14044</v>
      </c>
      <c r="D7406" t="s">
        <v>14045</v>
      </c>
      <c r="F7406">
        <v>37.5</v>
      </c>
      <c r="G7406">
        <v>103597</v>
      </c>
      <c r="H7406" t="s">
        <v>103</v>
      </c>
      <c r="I7406" t="s">
        <v>103</v>
      </c>
      <c r="J7406" t="s">
        <v>103</v>
      </c>
      <c r="K7406" t="s">
        <v>14017</v>
      </c>
      <c r="L7406" t="s">
        <v>153</v>
      </c>
      <c r="M7406" t="e">
        <f>_xlfn.XLOOKUP(B7406,Sheet1!B:B,Sheet1!C:C)</f>
        <v>#N/A</v>
      </c>
    </row>
    <row r="7407" spans="2:13" hidden="1">
      <c r="B7407" t="s">
        <v>14046</v>
      </c>
      <c r="C7407" t="s">
        <v>14047</v>
      </c>
      <c r="D7407" t="s">
        <v>5224</v>
      </c>
      <c r="E7407" t="s">
        <v>5073</v>
      </c>
      <c r="F7407">
        <v>1.5</v>
      </c>
      <c r="G7407">
        <v>0</v>
      </c>
      <c r="H7407" t="s">
        <v>102</v>
      </c>
      <c r="I7407" t="s">
        <v>103</v>
      </c>
      <c r="J7407" t="s">
        <v>103</v>
      </c>
      <c r="K7407" t="s">
        <v>14048</v>
      </c>
      <c r="L7407" t="s">
        <v>267</v>
      </c>
      <c r="M7407" t="e">
        <f>_xlfn.XLOOKUP(B7407,Sheet1!B:B,Sheet1!C:C)</f>
        <v>#N/A</v>
      </c>
    </row>
    <row r="7408" spans="2:13" hidden="1">
      <c r="B7408" t="s">
        <v>14046</v>
      </c>
      <c r="C7408" t="s">
        <v>14049</v>
      </c>
      <c r="D7408" t="s">
        <v>11440</v>
      </c>
      <c r="E7408" t="s">
        <v>5073</v>
      </c>
      <c r="F7408">
        <v>1.5</v>
      </c>
      <c r="G7408">
        <v>0</v>
      </c>
      <c r="H7408" t="s">
        <v>102</v>
      </c>
      <c r="I7408" t="s">
        <v>103</v>
      </c>
      <c r="J7408" t="s">
        <v>103</v>
      </c>
      <c r="K7408" t="s">
        <v>14048</v>
      </c>
      <c r="L7408" t="s">
        <v>267</v>
      </c>
      <c r="M7408" t="e">
        <f>_xlfn.XLOOKUP(B7408,Sheet1!B:B,Sheet1!C:C)</f>
        <v>#N/A</v>
      </c>
    </row>
    <row r="7409" spans="2:13" hidden="1">
      <c r="B7409" t="s">
        <v>14046</v>
      </c>
      <c r="C7409" t="s">
        <v>14050</v>
      </c>
      <c r="D7409" t="s">
        <v>315</v>
      </c>
      <c r="E7409" t="s">
        <v>5073</v>
      </c>
      <c r="F7409">
        <v>1.5</v>
      </c>
      <c r="G7409">
        <v>0</v>
      </c>
      <c r="H7409" t="s">
        <v>102</v>
      </c>
      <c r="I7409" t="s">
        <v>103</v>
      </c>
      <c r="J7409" t="s">
        <v>103</v>
      </c>
      <c r="K7409" t="s">
        <v>14048</v>
      </c>
      <c r="L7409" t="s">
        <v>267</v>
      </c>
      <c r="M7409" t="e">
        <f>_xlfn.XLOOKUP(B7409,Sheet1!B:B,Sheet1!C:C)</f>
        <v>#N/A</v>
      </c>
    </row>
    <row r="7410" spans="2:13" hidden="1">
      <c r="B7410" t="s">
        <v>14046</v>
      </c>
      <c r="C7410" t="s">
        <v>14051</v>
      </c>
      <c r="D7410" t="s">
        <v>11440</v>
      </c>
      <c r="E7410" t="s">
        <v>5073</v>
      </c>
      <c r="F7410">
        <v>1.5</v>
      </c>
      <c r="G7410">
        <v>0</v>
      </c>
      <c r="H7410" t="s">
        <v>102</v>
      </c>
      <c r="I7410" t="s">
        <v>103</v>
      </c>
      <c r="J7410" t="s">
        <v>103</v>
      </c>
      <c r="K7410" t="s">
        <v>14048</v>
      </c>
      <c r="L7410" t="s">
        <v>267</v>
      </c>
      <c r="M7410" t="e">
        <f>_xlfn.XLOOKUP(B7410,Sheet1!B:B,Sheet1!C:C)</f>
        <v>#N/A</v>
      </c>
    </row>
    <row r="7411" spans="2:13" hidden="1">
      <c r="B7411" t="s">
        <v>14046</v>
      </c>
      <c r="C7411" t="s">
        <v>14052</v>
      </c>
      <c r="D7411" t="s">
        <v>14053</v>
      </c>
      <c r="F7411">
        <v>40</v>
      </c>
      <c r="G7411">
        <v>67167</v>
      </c>
      <c r="H7411" t="s">
        <v>103</v>
      </c>
      <c r="I7411" t="s">
        <v>103</v>
      </c>
      <c r="J7411" t="s">
        <v>103</v>
      </c>
      <c r="K7411" t="s">
        <v>14048</v>
      </c>
      <c r="L7411" t="s">
        <v>267</v>
      </c>
      <c r="M7411" t="e">
        <f>_xlfn.XLOOKUP(B7411,Sheet1!B:B,Sheet1!C:C)</f>
        <v>#N/A</v>
      </c>
    </row>
    <row r="7412" spans="2:13" hidden="1">
      <c r="B7412" t="s">
        <v>14046</v>
      </c>
      <c r="C7412" t="s">
        <v>14054</v>
      </c>
      <c r="D7412" t="s">
        <v>14055</v>
      </c>
      <c r="E7412" t="s">
        <v>5073</v>
      </c>
      <c r="F7412">
        <v>1.5</v>
      </c>
      <c r="G7412">
        <v>0</v>
      </c>
      <c r="H7412" t="s">
        <v>102</v>
      </c>
      <c r="I7412" t="s">
        <v>103</v>
      </c>
      <c r="J7412" t="s">
        <v>103</v>
      </c>
      <c r="K7412" t="s">
        <v>14048</v>
      </c>
      <c r="L7412" t="s">
        <v>267</v>
      </c>
      <c r="M7412" t="e">
        <f>_xlfn.XLOOKUP(B7412,Sheet1!B:B,Sheet1!C:C)</f>
        <v>#N/A</v>
      </c>
    </row>
    <row r="7413" spans="2:13" hidden="1">
      <c r="B7413" t="s">
        <v>14046</v>
      </c>
      <c r="C7413" t="s">
        <v>14056</v>
      </c>
      <c r="D7413" t="s">
        <v>14053</v>
      </c>
      <c r="F7413">
        <v>40</v>
      </c>
      <c r="G7413">
        <v>67167</v>
      </c>
      <c r="H7413" t="s">
        <v>103</v>
      </c>
      <c r="I7413" t="s">
        <v>103</v>
      </c>
      <c r="J7413" t="s">
        <v>103</v>
      </c>
      <c r="K7413" t="s">
        <v>14048</v>
      </c>
      <c r="L7413" t="s">
        <v>267</v>
      </c>
      <c r="M7413" t="e">
        <f>_xlfn.XLOOKUP(B7413,Sheet1!B:B,Sheet1!C:C)</f>
        <v>#N/A</v>
      </c>
    </row>
    <row r="7414" spans="2:13" hidden="1">
      <c r="B7414" t="s">
        <v>14046</v>
      </c>
      <c r="C7414" t="s">
        <v>14057</v>
      </c>
      <c r="D7414" t="s">
        <v>11440</v>
      </c>
      <c r="E7414" t="s">
        <v>5073</v>
      </c>
      <c r="F7414">
        <v>1.5</v>
      </c>
      <c r="G7414">
        <v>0</v>
      </c>
      <c r="H7414" t="s">
        <v>102</v>
      </c>
      <c r="I7414" t="s">
        <v>103</v>
      </c>
      <c r="J7414" t="s">
        <v>103</v>
      </c>
      <c r="K7414" t="s">
        <v>14048</v>
      </c>
      <c r="L7414" t="s">
        <v>267</v>
      </c>
      <c r="M7414" t="e">
        <f>_xlfn.XLOOKUP(B7414,Sheet1!B:B,Sheet1!C:C)</f>
        <v>#N/A</v>
      </c>
    </row>
    <row r="7415" spans="2:13" hidden="1">
      <c r="B7415" t="s">
        <v>14046</v>
      </c>
      <c r="C7415" t="s">
        <v>14048</v>
      </c>
      <c r="D7415" t="s">
        <v>267</v>
      </c>
      <c r="E7415" t="s">
        <v>5073</v>
      </c>
      <c r="F7415">
        <v>1.5</v>
      </c>
      <c r="G7415">
        <v>0</v>
      </c>
      <c r="H7415" t="s">
        <v>102</v>
      </c>
      <c r="I7415" t="s">
        <v>103</v>
      </c>
      <c r="J7415" t="s">
        <v>103</v>
      </c>
      <c r="K7415" t="s">
        <v>14048</v>
      </c>
      <c r="L7415" t="s">
        <v>267</v>
      </c>
      <c r="M7415" t="e">
        <f>_xlfn.XLOOKUP(B7415,Sheet1!B:B,Sheet1!C:C)</f>
        <v>#N/A</v>
      </c>
    </row>
    <row r="7416" spans="2:13" hidden="1">
      <c r="B7416" t="s">
        <v>14046</v>
      </c>
      <c r="C7416" t="s">
        <v>14058</v>
      </c>
      <c r="D7416" t="s">
        <v>14055</v>
      </c>
      <c r="E7416" t="s">
        <v>5073</v>
      </c>
      <c r="F7416">
        <v>1.5</v>
      </c>
      <c r="G7416">
        <v>0</v>
      </c>
      <c r="H7416" t="s">
        <v>102</v>
      </c>
      <c r="I7416" t="s">
        <v>103</v>
      </c>
      <c r="J7416" t="s">
        <v>103</v>
      </c>
      <c r="K7416" t="s">
        <v>14048</v>
      </c>
      <c r="L7416" t="s">
        <v>267</v>
      </c>
      <c r="M7416" t="e">
        <f>_xlfn.XLOOKUP(B7416,Sheet1!B:B,Sheet1!C:C)</f>
        <v>#N/A</v>
      </c>
    </row>
    <row r="7417" spans="2:13" hidden="1">
      <c r="B7417" t="s">
        <v>14046</v>
      </c>
      <c r="C7417" t="s">
        <v>14059</v>
      </c>
      <c r="D7417" t="s">
        <v>11440</v>
      </c>
      <c r="E7417" t="s">
        <v>5073</v>
      </c>
      <c r="F7417">
        <v>1.5</v>
      </c>
      <c r="G7417">
        <v>0</v>
      </c>
      <c r="H7417" t="s">
        <v>102</v>
      </c>
      <c r="I7417" t="s">
        <v>103</v>
      </c>
      <c r="J7417" t="s">
        <v>103</v>
      </c>
      <c r="K7417" t="s">
        <v>14048</v>
      </c>
      <c r="L7417" t="s">
        <v>267</v>
      </c>
      <c r="M7417" t="e">
        <f>_xlfn.XLOOKUP(B7417,Sheet1!B:B,Sheet1!C:C)</f>
        <v>#N/A</v>
      </c>
    </row>
    <row r="7418" spans="2:13" hidden="1">
      <c r="B7418" t="s">
        <v>14060</v>
      </c>
      <c r="C7418" t="s">
        <v>14061</v>
      </c>
      <c r="D7418" t="s">
        <v>180</v>
      </c>
      <c r="E7418" t="s">
        <v>5154</v>
      </c>
      <c r="F7418">
        <v>3</v>
      </c>
      <c r="G7418">
        <v>0</v>
      </c>
      <c r="H7418" t="s">
        <v>103</v>
      </c>
      <c r="I7418" t="s">
        <v>102</v>
      </c>
      <c r="J7418" t="s">
        <v>103</v>
      </c>
      <c r="K7418" t="s">
        <v>14062</v>
      </c>
      <c r="L7418" t="s">
        <v>5073</v>
      </c>
      <c r="M7418" t="e">
        <f>_xlfn.XLOOKUP(B7418,Sheet1!B:B,Sheet1!C:C)</f>
        <v>#N/A</v>
      </c>
    </row>
    <row r="7419" spans="2:13" hidden="1">
      <c r="B7419" t="s">
        <v>14060</v>
      </c>
      <c r="C7419" t="s">
        <v>14063</v>
      </c>
      <c r="D7419" t="s">
        <v>14064</v>
      </c>
      <c r="E7419" t="s">
        <v>5070</v>
      </c>
      <c r="F7419">
        <v>3</v>
      </c>
      <c r="G7419">
        <v>0</v>
      </c>
      <c r="H7419" t="s">
        <v>102</v>
      </c>
      <c r="I7419" t="s">
        <v>102</v>
      </c>
      <c r="J7419" t="s">
        <v>103</v>
      </c>
      <c r="K7419" t="s">
        <v>14062</v>
      </c>
      <c r="L7419" t="s">
        <v>5073</v>
      </c>
      <c r="M7419" t="e">
        <f>_xlfn.XLOOKUP(B7419,Sheet1!B:B,Sheet1!C:C)</f>
        <v>#N/A</v>
      </c>
    </row>
    <row r="7420" spans="2:13" hidden="1">
      <c r="B7420" t="s">
        <v>14060</v>
      </c>
      <c r="C7420" t="s">
        <v>14065</v>
      </c>
      <c r="D7420" t="s">
        <v>315</v>
      </c>
      <c r="E7420" t="s">
        <v>5070</v>
      </c>
      <c r="F7420">
        <v>3</v>
      </c>
      <c r="G7420">
        <v>0</v>
      </c>
      <c r="H7420" t="s">
        <v>102</v>
      </c>
      <c r="I7420" t="s">
        <v>102</v>
      </c>
      <c r="J7420" t="s">
        <v>103</v>
      </c>
      <c r="K7420" t="s">
        <v>14062</v>
      </c>
      <c r="L7420" t="s">
        <v>5073</v>
      </c>
      <c r="M7420" t="e">
        <f>_xlfn.XLOOKUP(B7420,Sheet1!B:B,Sheet1!C:C)</f>
        <v>#N/A</v>
      </c>
    </row>
    <row r="7421" spans="2:13" hidden="1">
      <c r="B7421" t="s">
        <v>14060</v>
      </c>
      <c r="C7421" t="s">
        <v>14066</v>
      </c>
      <c r="D7421" t="s">
        <v>180</v>
      </c>
      <c r="E7421" t="s">
        <v>5154</v>
      </c>
      <c r="F7421">
        <v>3</v>
      </c>
      <c r="G7421">
        <v>0</v>
      </c>
      <c r="H7421" t="s">
        <v>103</v>
      </c>
      <c r="I7421" t="s">
        <v>102</v>
      </c>
      <c r="J7421" t="s">
        <v>103</v>
      </c>
      <c r="K7421" t="s">
        <v>14062</v>
      </c>
      <c r="L7421" t="s">
        <v>5073</v>
      </c>
      <c r="M7421" t="e">
        <f>_xlfn.XLOOKUP(B7421,Sheet1!B:B,Sheet1!C:C)</f>
        <v>#N/A</v>
      </c>
    </row>
    <row r="7422" spans="2:13" hidden="1">
      <c r="B7422" t="s">
        <v>14060</v>
      </c>
      <c r="C7422" t="s">
        <v>14067</v>
      </c>
      <c r="D7422" t="s">
        <v>180</v>
      </c>
      <c r="E7422" t="s">
        <v>5154</v>
      </c>
      <c r="F7422">
        <v>3</v>
      </c>
      <c r="G7422">
        <v>0</v>
      </c>
      <c r="H7422" t="s">
        <v>103</v>
      </c>
      <c r="I7422" t="s">
        <v>102</v>
      </c>
      <c r="J7422" t="s">
        <v>103</v>
      </c>
      <c r="K7422" t="s">
        <v>14062</v>
      </c>
      <c r="L7422" t="s">
        <v>5073</v>
      </c>
      <c r="M7422" t="e">
        <f>_xlfn.XLOOKUP(B7422,Sheet1!B:B,Sheet1!C:C)</f>
        <v>#N/A</v>
      </c>
    </row>
    <row r="7423" spans="2:13" hidden="1">
      <c r="B7423" t="s">
        <v>14060</v>
      </c>
      <c r="C7423" t="s">
        <v>14068</v>
      </c>
      <c r="D7423" t="s">
        <v>180</v>
      </c>
      <c r="E7423" t="s">
        <v>5154</v>
      </c>
      <c r="F7423">
        <v>3</v>
      </c>
      <c r="G7423">
        <v>0</v>
      </c>
      <c r="H7423" t="s">
        <v>103</v>
      </c>
      <c r="I7423" t="s">
        <v>102</v>
      </c>
      <c r="J7423" t="s">
        <v>103</v>
      </c>
      <c r="K7423" t="s">
        <v>14062</v>
      </c>
      <c r="L7423" t="s">
        <v>5073</v>
      </c>
      <c r="M7423" t="e">
        <f>_xlfn.XLOOKUP(B7423,Sheet1!B:B,Sheet1!C:C)</f>
        <v>#N/A</v>
      </c>
    </row>
    <row r="7424" spans="2:13" hidden="1">
      <c r="B7424" t="s">
        <v>14060</v>
      </c>
      <c r="C7424" t="s">
        <v>14069</v>
      </c>
      <c r="D7424" t="s">
        <v>5246</v>
      </c>
      <c r="E7424" t="s">
        <v>5154</v>
      </c>
      <c r="F7424">
        <v>3</v>
      </c>
      <c r="G7424">
        <v>0</v>
      </c>
      <c r="H7424" t="s">
        <v>103</v>
      </c>
      <c r="I7424" t="s">
        <v>102</v>
      </c>
      <c r="J7424" t="s">
        <v>103</v>
      </c>
      <c r="K7424" t="s">
        <v>14062</v>
      </c>
      <c r="L7424" t="s">
        <v>5073</v>
      </c>
      <c r="M7424" t="e">
        <f>_xlfn.XLOOKUP(B7424,Sheet1!B:B,Sheet1!C:C)</f>
        <v>#N/A</v>
      </c>
    </row>
    <row r="7425" spans="2:13" hidden="1">
      <c r="B7425" t="s">
        <v>14060</v>
      </c>
      <c r="C7425" t="s">
        <v>14062</v>
      </c>
      <c r="D7425" t="s">
        <v>188</v>
      </c>
      <c r="F7425">
        <v>35</v>
      </c>
      <c r="G7425">
        <v>42440</v>
      </c>
      <c r="H7425" t="s">
        <v>103</v>
      </c>
      <c r="I7425" t="s">
        <v>103</v>
      </c>
      <c r="J7425" t="s">
        <v>103</v>
      </c>
      <c r="K7425" t="s">
        <v>14062</v>
      </c>
      <c r="L7425" t="s">
        <v>5073</v>
      </c>
      <c r="M7425" t="e">
        <f>_xlfn.XLOOKUP(B7425,Sheet1!B:B,Sheet1!C:C)</f>
        <v>#N/A</v>
      </c>
    </row>
    <row r="7426" spans="2:13" hidden="1">
      <c r="B7426" t="s">
        <v>14060</v>
      </c>
      <c r="C7426" t="s">
        <v>14070</v>
      </c>
      <c r="D7426" t="s">
        <v>180</v>
      </c>
      <c r="E7426" t="s">
        <v>5154</v>
      </c>
      <c r="F7426">
        <v>3</v>
      </c>
      <c r="G7426">
        <v>0</v>
      </c>
      <c r="H7426" t="s">
        <v>103</v>
      </c>
      <c r="I7426" t="s">
        <v>102</v>
      </c>
      <c r="J7426" t="s">
        <v>103</v>
      </c>
      <c r="K7426" t="s">
        <v>14062</v>
      </c>
      <c r="L7426" t="s">
        <v>5073</v>
      </c>
      <c r="M7426" t="e">
        <f>_xlfn.XLOOKUP(B7426,Sheet1!B:B,Sheet1!C:C)</f>
        <v>#N/A</v>
      </c>
    </row>
    <row r="7427" spans="2:13" hidden="1">
      <c r="B7427" t="s">
        <v>14060</v>
      </c>
      <c r="C7427" t="s">
        <v>14071</v>
      </c>
      <c r="D7427" t="s">
        <v>180</v>
      </c>
      <c r="E7427" t="s">
        <v>5154</v>
      </c>
      <c r="F7427">
        <v>3</v>
      </c>
      <c r="G7427">
        <v>0</v>
      </c>
      <c r="H7427" t="s">
        <v>103</v>
      </c>
      <c r="I7427" t="s">
        <v>102</v>
      </c>
      <c r="J7427" t="s">
        <v>103</v>
      </c>
      <c r="K7427" t="s">
        <v>14062</v>
      </c>
      <c r="L7427" t="s">
        <v>5073</v>
      </c>
      <c r="M7427" t="e">
        <f>_xlfn.XLOOKUP(B7427,Sheet1!B:B,Sheet1!C:C)</f>
        <v>#N/A</v>
      </c>
    </row>
    <row r="7428" spans="2:13" hidden="1">
      <c r="B7428" t="s">
        <v>14060</v>
      </c>
      <c r="C7428" t="s">
        <v>14072</v>
      </c>
      <c r="D7428" t="s">
        <v>180</v>
      </c>
      <c r="E7428" t="s">
        <v>5154</v>
      </c>
      <c r="F7428">
        <v>3</v>
      </c>
      <c r="G7428">
        <v>0</v>
      </c>
      <c r="H7428" t="s">
        <v>103</v>
      </c>
      <c r="I7428" t="s">
        <v>102</v>
      </c>
      <c r="J7428" t="s">
        <v>103</v>
      </c>
      <c r="K7428" t="s">
        <v>14062</v>
      </c>
      <c r="L7428" t="s">
        <v>5073</v>
      </c>
      <c r="M7428" t="e">
        <f>_xlfn.XLOOKUP(B7428,Sheet1!B:B,Sheet1!C:C)</f>
        <v>#N/A</v>
      </c>
    </row>
    <row r="7429" spans="2:13" hidden="1">
      <c r="B7429" t="s">
        <v>14060</v>
      </c>
      <c r="C7429" t="s">
        <v>14073</v>
      </c>
      <c r="D7429" t="s">
        <v>180</v>
      </c>
      <c r="E7429" t="s">
        <v>5154</v>
      </c>
      <c r="F7429">
        <v>3</v>
      </c>
      <c r="G7429">
        <v>0</v>
      </c>
      <c r="H7429" t="s">
        <v>103</v>
      </c>
      <c r="I7429" t="s">
        <v>102</v>
      </c>
      <c r="J7429" t="s">
        <v>103</v>
      </c>
      <c r="K7429" t="s">
        <v>14062</v>
      </c>
      <c r="L7429" t="s">
        <v>5073</v>
      </c>
      <c r="M7429" t="e">
        <f>_xlfn.XLOOKUP(B7429,Sheet1!B:B,Sheet1!C:C)</f>
        <v>#N/A</v>
      </c>
    </row>
    <row r="7430" spans="2:13" hidden="1">
      <c r="B7430" t="s">
        <v>14060</v>
      </c>
      <c r="C7430" t="s">
        <v>14074</v>
      </c>
      <c r="D7430" t="s">
        <v>653</v>
      </c>
      <c r="E7430" t="s">
        <v>5070</v>
      </c>
      <c r="F7430">
        <v>3</v>
      </c>
      <c r="G7430">
        <v>0</v>
      </c>
      <c r="H7430" t="s">
        <v>102</v>
      </c>
      <c r="I7430" t="s">
        <v>102</v>
      </c>
      <c r="J7430" t="s">
        <v>103</v>
      </c>
      <c r="K7430" t="s">
        <v>14062</v>
      </c>
      <c r="L7430" t="s">
        <v>5073</v>
      </c>
      <c r="M7430" t="e">
        <f>_xlfn.XLOOKUP(B7430,Sheet1!B:B,Sheet1!C:C)</f>
        <v>#N/A</v>
      </c>
    </row>
    <row r="7431" spans="2:13" hidden="1">
      <c r="B7431" t="s">
        <v>14075</v>
      </c>
      <c r="C7431" t="s">
        <v>14076</v>
      </c>
      <c r="D7431" t="s">
        <v>6235</v>
      </c>
      <c r="E7431" t="s">
        <v>5073</v>
      </c>
      <c r="F7431">
        <v>40</v>
      </c>
      <c r="G7431">
        <v>201750</v>
      </c>
      <c r="H7431" t="s">
        <v>102</v>
      </c>
      <c r="I7431" t="s">
        <v>103</v>
      </c>
      <c r="J7431" t="s">
        <v>103</v>
      </c>
      <c r="K7431" t="s">
        <v>14077</v>
      </c>
      <c r="L7431" t="s">
        <v>6235</v>
      </c>
      <c r="M7431" t="e">
        <f>_xlfn.XLOOKUP(B7431,Sheet1!B:B,Sheet1!C:C)</f>
        <v>#N/A</v>
      </c>
    </row>
    <row r="7432" spans="2:13" hidden="1">
      <c r="B7432" t="s">
        <v>14075</v>
      </c>
      <c r="C7432" t="s">
        <v>14078</v>
      </c>
      <c r="D7432" t="s">
        <v>893</v>
      </c>
      <c r="E7432" t="s">
        <v>5073</v>
      </c>
      <c r="F7432">
        <v>40</v>
      </c>
      <c r="G7432">
        <v>278030</v>
      </c>
      <c r="H7432" t="s">
        <v>102</v>
      </c>
      <c r="I7432" t="s">
        <v>103</v>
      </c>
      <c r="J7432" t="s">
        <v>103</v>
      </c>
      <c r="K7432" t="s">
        <v>14077</v>
      </c>
      <c r="L7432" t="s">
        <v>6235</v>
      </c>
      <c r="M7432" t="e">
        <f>_xlfn.XLOOKUP(B7432,Sheet1!B:B,Sheet1!C:C)</f>
        <v>#N/A</v>
      </c>
    </row>
    <row r="7433" spans="2:13" hidden="1">
      <c r="B7433" t="s">
        <v>14075</v>
      </c>
      <c r="C7433" t="s">
        <v>14079</v>
      </c>
      <c r="D7433" t="s">
        <v>5215</v>
      </c>
      <c r="E7433" t="s">
        <v>5070</v>
      </c>
      <c r="F7433">
        <v>1</v>
      </c>
      <c r="G7433">
        <v>0</v>
      </c>
      <c r="H7433" t="s">
        <v>102</v>
      </c>
      <c r="I7433" t="s">
        <v>102</v>
      </c>
      <c r="J7433" t="s">
        <v>103</v>
      </c>
      <c r="K7433" t="s">
        <v>14077</v>
      </c>
      <c r="L7433" t="s">
        <v>6235</v>
      </c>
      <c r="M7433" t="e">
        <f>_xlfn.XLOOKUP(B7433,Sheet1!B:B,Sheet1!C:C)</f>
        <v>#N/A</v>
      </c>
    </row>
    <row r="7434" spans="2:13" hidden="1">
      <c r="B7434" t="s">
        <v>14075</v>
      </c>
      <c r="C7434" t="s">
        <v>14080</v>
      </c>
      <c r="D7434" t="s">
        <v>631</v>
      </c>
      <c r="E7434" t="s">
        <v>5154</v>
      </c>
      <c r="F7434">
        <v>1</v>
      </c>
      <c r="G7434">
        <v>0</v>
      </c>
      <c r="H7434" t="s">
        <v>103</v>
      </c>
      <c r="I7434" t="s">
        <v>102</v>
      </c>
      <c r="J7434" t="s">
        <v>103</v>
      </c>
      <c r="K7434" t="s">
        <v>14077</v>
      </c>
      <c r="L7434" t="s">
        <v>6235</v>
      </c>
      <c r="M7434" t="e">
        <f>_xlfn.XLOOKUP(B7434,Sheet1!B:B,Sheet1!C:C)</f>
        <v>#N/A</v>
      </c>
    </row>
    <row r="7435" spans="2:13" hidden="1">
      <c r="B7435" t="s">
        <v>14075</v>
      </c>
      <c r="C7435" t="s">
        <v>14081</v>
      </c>
      <c r="D7435" t="s">
        <v>631</v>
      </c>
      <c r="E7435" t="s">
        <v>5154</v>
      </c>
      <c r="F7435">
        <v>1</v>
      </c>
      <c r="G7435">
        <v>0</v>
      </c>
      <c r="H7435" t="s">
        <v>103</v>
      </c>
      <c r="I7435" t="s">
        <v>102</v>
      </c>
      <c r="J7435" t="s">
        <v>103</v>
      </c>
      <c r="K7435" t="s">
        <v>14077</v>
      </c>
      <c r="L7435" t="s">
        <v>6235</v>
      </c>
      <c r="M7435" t="e">
        <f>_xlfn.XLOOKUP(B7435,Sheet1!B:B,Sheet1!C:C)</f>
        <v>#N/A</v>
      </c>
    </row>
    <row r="7436" spans="2:13" hidden="1">
      <c r="B7436" t="s">
        <v>14075</v>
      </c>
      <c r="C7436" t="s">
        <v>14082</v>
      </c>
      <c r="D7436" t="s">
        <v>14083</v>
      </c>
      <c r="F7436">
        <v>40</v>
      </c>
      <c r="G7436">
        <v>104268</v>
      </c>
      <c r="H7436" t="s">
        <v>103</v>
      </c>
      <c r="I7436" t="s">
        <v>103</v>
      </c>
      <c r="J7436" t="s">
        <v>103</v>
      </c>
      <c r="K7436" t="s">
        <v>14077</v>
      </c>
      <c r="L7436" t="s">
        <v>6235</v>
      </c>
      <c r="M7436" t="e">
        <f>_xlfn.XLOOKUP(B7436,Sheet1!B:B,Sheet1!C:C)</f>
        <v>#N/A</v>
      </c>
    </row>
    <row r="7437" spans="2:13" hidden="1">
      <c r="B7437" t="s">
        <v>14075</v>
      </c>
      <c r="C7437" t="s">
        <v>14084</v>
      </c>
      <c r="D7437" t="s">
        <v>14085</v>
      </c>
      <c r="F7437">
        <v>40</v>
      </c>
      <c r="G7437">
        <v>115434</v>
      </c>
      <c r="H7437" t="s">
        <v>103</v>
      </c>
      <c r="I7437" t="s">
        <v>103</v>
      </c>
      <c r="J7437" t="s">
        <v>103</v>
      </c>
      <c r="K7437" t="s">
        <v>14077</v>
      </c>
      <c r="L7437" t="s">
        <v>6235</v>
      </c>
      <c r="M7437" t="e">
        <f>_xlfn.XLOOKUP(B7437,Sheet1!B:B,Sheet1!C:C)</f>
        <v>#N/A</v>
      </c>
    </row>
    <row r="7438" spans="2:13" hidden="1">
      <c r="B7438" t="s">
        <v>14075</v>
      </c>
      <c r="C7438" t="s">
        <v>14086</v>
      </c>
      <c r="D7438" t="s">
        <v>8843</v>
      </c>
      <c r="E7438" t="s">
        <v>5154</v>
      </c>
      <c r="F7438">
        <v>1</v>
      </c>
      <c r="G7438">
        <v>0</v>
      </c>
      <c r="H7438" t="s">
        <v>103</v>
      </c>
      <c r="I7438" t="s">
        <v>102</v>
      </c>
      <c r="J7438" t="s">
        <v>103</v>
      </c>
      <c r="K7438" t="s">
        <v>14077</v>
      </c>
      <c r="L7438" t="s">
        <v>6235</v>
      </c>
      <c r="M7438" t="e">
        <f>_xlfn.XLOOKUP(B7438,Sheet1!B:B,Sheet1!C:C)</f>
        <v>#N/A</v>
      </c>
    </row>
    <row r="7439" spans="2:13" hidden="1">
      <c r="B7439" t="s">
        <v>14075</v>
      </c>
      <c r="C7439" t="s">
        <v>14087</v>
      </c>
      <c r="D7439" t="s">
        <v>142</v>
      </c>
      <c r="E7439" t="s">
        <v>5070</v>
      </c>
      <c r="F7439">
        <v>1</v>
      </c>
      <c r="G7439">
        <v>0</v>
      </c>
      <c r="H7439" t="s">
        <v>102</v>
      </c>
      <c r="I7439" t="s">
        <v>102</v>
      </c>
      <c r="J7439" t="s">
        <v>103</v>
      </c>
      <c r="K7439" t="s">
        <v>14077</v>
      </c>
      <c r="L7439" t="s">
        <v>6235</v>
      </c>
      <c r="M7439" t="e">
        <f>_xlfn.XLOOKUP(B7439,Sheet1!B:B,Sheet1!C:C)</f>
        <v>#N/A</v>
      </c>
    </row>
    <row r="7440" spans="2:13" hidden="1">
      <c r="B7440" t="s">
        <v>14075</v>
      </c>
      <c r="C7440" t="s">
        <v>14088</v>
      </c>
      <c r="D7440" t="s">
        <v>8594</v>
      </c>
      <c r="F7440">
        <v>40</v>
      </c>
      <c r="G7440">
        <v>108315</v>
      </c>
      <c r="H7440" t="s">
        <v>103</v>
      </c>
      <c r="I7440" t="s">
        <v>103</v>
      </c>
      <c r="J7440" t="s">
        <v>103</v>
      </c>
      <c r="K7440" t="s">
        <v>14077</v>
      </c>
      <c r="L7440" t="s">
        <v>6235</v>
      </c>
      <c r="M7440" t="e">
        <f>_xlfn.XLOOKUP(B7440,Sheet1!B:B,Sheet1!C:C)</f>
        <v>#N/A</v>
      </c>
    </row>
    <row r="7441" spans="2:13" hidden="1">
      <c r="B7441" t="s">
        <v>14075</v>
      </c>
      <c r="C7441" t="s">
        <v>14089</v>
      </c>
      <c r="D7441" t="s">
        <v>631</v>
      </c>
      <c r="E7441" t="s">
        <v>5154</v>
      </c>
      <c r="F7441">
        <v>1</v>
      </c>
      <c r="G7441">
        <v>0</v>
      </c>
      <c r="H7441" t="s">
        <v>103</v>
      </c>
      <c r="I7441" t="s">
        <v>102</v>
      </c>
      <c r="J7441" t="s">
        <v>103</v>
      </c>
      <c r="K7441" t="s">
        <v>14077</v>
      </c>
      <c r="L7441" t="s">
        <v>6235</v>
      </c>
      <c r="M7441" t="e">
        <f>_xlfn.XLOOKUP(B7441,Sheet1!B:B,Sheet1!C:C)</f>
        <v>#N/A</v>
      </c>
    </row>
    <row r="7442" spans="2:13" hidden="1">
      <c r="B7442" t="s">
        <v>14075</v>
      </c>
      <c r="C7442" t="s">
        <v>14090</v>
      </c>
      <c r="D7442" t="s">
        <v>631</v>
      </c>
      <c r="E7442" t="s">
        <v>5154</v>
      </c>
      <c r="F7442">
        <v>1</v>
      </c>
      <c r="G7442">
        <v>0</v>
      </c>
      <c r="H7442" t="s">
        <v>103</v>
      </c>
      <c r="I7442" t="s">
        <v>102</v>
      </c>
      <c r="J7442" t="s">
        <v>103</v>
      </c>
      <c r="K7442" t="s">
        <v>14077</v>
      </c>
      <c r="L7442" t="s">
        <v>6235</v>
      </c>
      <c r="M7442" t="e">
        <f>_xlfn.XLOOKUP(B7442,Sheet1!B:B,Sheet1!C:C)</f>
        <v>#N/A</v>
      </c>
    </row>
    <row r="7443" spans="2:13" hidden="1">
      <c r="B7443" t="s">
        <v>14075</v>
      </c>
      <c r="C7443" t="s">
        <v>14091</v>
      </c>
      <c r="D7443" t="s">
        <v>14092</v>
      </c>
      <c r="F7443">
        <v>40</v>
      </c>
      <c r="G7443">
        <v>111693</v>
      </c>
      <c r="H7443" t="s">
        <v>103</v>
      </c>
      <c r="I7443" t="s">
        <v>103</v>
      </c>
      <c r="J7443" t="s">
        <v>103</v>
      </c>
      <c r="K7443" t="s">
        <v>14077</v>
      </c>
      <c r="L7443" t="s">
        <v>6235</v>
      </c>
      <c r="M7443" t="e">
        <f>_xlfn.XLOOKUP(B7443,Sheet1!B:B,Sheet1!C:C)</f>
        <v>#N/A</v>
      </c>
    </row>
    <row r="7444" spans="2:13" hidden="1">
      <c r="B7444" t="s">
        <v>14075</v>
      </c>
      <c r="C7444" t="s">
        <v>14093</v>
      </c>
      <c r="D7444" t="s">
        <v>631</v>
      </c>
      <c r="E7444" t="s">
        <v>5154</v>
      </c>
      <c r="F7444">
        <v>1</v>
      </c>
      <c r="G7444">
        <v>0</v>
      </c>
      <c r="H7444" t="s">
        <v>103</v>
      </c>
      <c r="I7444" t="s">
        <v>102</v>
      </c>
      <c r="J7444" t="s">
        <v>103</v>
      </c>
      <c r="K7444" t="s">
        <v>14077</v>
      </c>
      <c r="L7444" t="s">
        <v>6235</v>
      </c>
      <c r="M7444" t="e">
        <f>_xlfn.XLOOKUP(B7444,Sheet1!B:B,Sheet1!C:C)</f>
        <v>#N/A</v>
      </c>
    </row>
    <row r="7445" spans="2:13" hidden="1">
      <c r="B7445" t="s">
        <v>14075</v>
      </c>
      <c r="C7445" t="s">
        <v>14094</v>
      </c>
      <c r="D7445" t="s">
        <v>631</v>
      </c>
      <c r="E7445" t="s">
        <v>5154</v>
      </c>
      <c r="F7445">
        <v>1</v>
      </c>
      <c r="G7445">
        <v>0</v>
      </c>
      <c r="H7445" t="s">
        <v>103</v>
      </c>
      <c r="I7445" t="s">
        <v>102</v>
      </c>
      <c r="J7445" t="s">
        <v>103</v>
      </c>
      <c r="K7445" t="s">
        <v>14077</v>
      </c>
      <c r="L7445" t="s">
        <v>6235</v>
      </c>
      <c r="M7445" t="e">
        <f>_xlfn.XLOOKUP(B7445,Sheet1!B:B,Sheet1!C:C)</f>
        <v>#N/A</v>
      </c>
    </row>
    <row r="7446" spans="2:13" hidden="1">
      <c r="B7446" t="s">
        <v>14075</v>
      </c>
      <c r="C7446" t="s">
        <v>14095</v>
      </c>
      <c r="D7446" t="s">
        <v>631</v>
      </c>
      <c r="E7446" t="s">
        <v>5154</v>
      </c>
      <c r="F7446">
        <v>1</v>
      </c>
      <c r="G7446">
        <v>0</v>
      </c>
      <c r="H7446" t="s">
        <v>103</v>
      </c>
      <c r="I7446" t="s">
        <v>102</v>
      </c>
      <c r="J7446" t="s">
        <v>103</v>
      </c>
      <c r="K7446" t="s">
        <v>14077</v>
      </c>
      <c r="L7446" t="s">
        <v>6235</v>
      </c>
      <c r="M7446" t="e">
        <f>_xlfn.XLOOKUP(B7446,Sheet1!B:B,Sheet1!C:C)</f>
        <v>#N/A</v>
      </c>
    </row>
    <row r="7447" spans="2:13" hidden="1">
      <c r="B7447" t="s">
        <v>14096</v>
      </c>
      <c r="C7447" t="s">
        <v>14097</v>
      </c>
      <c r="D7447" t="s">
        <v>5419</v>
      </c>
      <c r="E7447" t="s">
        <v>5154</v>
      </c>
      <c r="F7447">
        <v>1</v>
      </c>
      <c r="G7447">
        <v>0</v>
      </c>
      <c r="H7447" t="s">
        <v>103</v>
      </c>
      <c r="I7447" t="s">
        <v>102</v>
      </c>
      <c r="J7447" t="s">
        <v>103</v>
      </c>
      <c r="K7447" t="s">
        <v>14098</v>
      </c>
      <c r="L7447" t="s">
        <v>153</v>
      </c>
      <c r="M7447" t="e">
        <f>_xlfn.XLOOKUP(B7447,Sheet1!B:B,Sheet1!C:C)</f>
        <v>#N/A</v>
      </c>
    </row>
    <row r="7448" spans="2:13" hidden="1">
      <c r="B7448" t="s">
        <v>14096</v>
      </c>
      <c r="C7448" t="s">
        <v>14099</v>
      </c>
      <c r="D7448" t="s">
        <v>590</v>
      </c>
      <c r="E7448" t="s">
        <v>5070</v>
      </c>
      <c r="F7448">
        <v>1</v>
      </c>
      <c r="G7448">
        <v>0</v>
      </c>
      <c r="H7448" t="s">
        <v>102</v>
      </c>
      <c r="I7448" t="s">
        <v>102</v>
      </c>
      <c r="J7448" t="s">
        <v>103</v>
      </c>
      <c r="K7448" t="s">
        <v>14098</v>
      </c>
      <c r="L7448" t="s">
        <v>153</v>
      </c>
      <c r="M7448" t="e">
        <f>_xlfn.XLOOKUP(B7448,Sheet1!B:B,Sheet1!C:C)</f>
        <v>#N/A</v>
      </c>
    </row>
    <row r="7449" spans="2:13" hidden="1">
      <c r="B7449" t="s">
        <v>14096</v>
      </c>
      <c r="C7449" t="s">
        <v>14098</v>
      </c>
      <c r="D7449" t="s">
        <v>6155</v>
      </c>
      <c r="E7449" t="s">
        <v>5070</v>
      </c>
      <c r="F7449">
        <v>40</v>
      </c>
      <c r="G7449">
        <v>122680</v>
      </c>
      <c r="H7449" t="s">
        <v>102</v>
      </c>
      <c r="I7449" t="s">
        <v>102</v>
      </c>
      <c r="J7449" t="s">
        <v>103</v>
      </c>
      <c r="K7449" t="s">
        <v>14098</v>
      </c>
      <c r="L7449" t="s">
        <v>153</v>
      </c>
      <c r="M7449" t="e">
        <f>_xlfn.XLOOKUP(B7449,Sheet1!B:B,Sheet1!C:C)</f>
        <v>#N/A</v>
      </c>
    </row>
    <row r="7450" spans="2:13" hidden="1">
      <c r="B7450" t="s">
        <v>14096</v>
      </c>
      <c r="C7450" t="s">
        <v>14100</v>
      </c>
      <c r="D7450" t="s">
        <v>5419</v>
      </c>
      <c r="E7450" t="s">
        <v>5154</v>
      </c>
      <c r="F7450">
        <v>1</v>
      </c>
      <c r="G7450">
        <v>0</v>
      </c>
      <c r="H7450" t="s">
        <v>103</v>
      </c>
      <c r="I7450" t="s">
        <v>102</v>
      </c>
      <c r="J7450" t="s">
        <v>103</v>
      </c>
      <c r="K7450" t="s">
        <v>14098</v>
      </c>
      <c r="L7450" t="s">
        <v>153</v>
      </c>
      <c r="M7450" t="e">
        <f>_xlfn.XLOOKUP(B7450,Sheet1!B:B,Sheet1!C:C)</f>
        <v>#N/A</v>
      </c>
    </row>
    <row r="7451" spans="2:13" hidden="1">
      <c r="B7451" t="s">
        <v>14096</v>
      </c>
      <c r="C7451" t="s">
        <v>14101</v>
      </c>
      <c r="D7451" t="s">
        <v>5419</v>
      </c>
      <c r="E7451" t="s">
        <v>5154</v>
      </c>
      <c r="F7451">
        <v>1</v>
      </c>
      <c r="G7451">
        <v>0</v>
      </c>
      <c r="H7451" t="s">
        <v>103</v>
      </c>
      <c r="I7451" t="s">
        <v>102</v>
      </c>
      <c r="J7451" t="s">
        <v>103</v>
      </c>
      <c r="K7451" t="s">
        <v>14098</v>
      </c>
      <c r="L7451" t="s">
        <v>153</v>
      </c>
      <c r="M7451" t="e">
        <f>_xlfn.XLOOKUP(B7451,Sheet1!B:B,Sheet1!C:C)</f>
        <v>#N/A</v>
      </c>
    </row>
    <row r="7452" spans="2:13" hidden="1">
      <c r="B7452" t="s">
        <v>14096</v>
      </c>
      <c r="C7452" t="s">
        <v>14102</v>
      </c>
      <c r="D7452" t="s">
        <v>670</v>
      </c>
      <c r="E7452" t="s">
        <v>5070</v>
      </c>
      <c r="F7452">
        <v>1</v>
      </c>
      <c r="G7452">
        <v>0</v>
      </c>
      <c r="H7452" t="s">
        <v>102</v>
      </c>
      <c r="I7452" t="s">
        <v>102</v>
      </c>
      <c r="J7452" t="s">
        <v>103</v>
      </c>
      <c r="K7452" t="s">
        <v>14098</v>
      </c>
      <c r="L7452" t="s">
        <v>153</v>
      </c>
      <c r="M7452" t="e">
        <f>_xlfn.XLOOKUP(B7452,Sheet1!B:B,Sheet1!C:C)</f>
        <v>#N/A</v>
      </c>
    </row>
    <row r="7453" spans="2:13" hidden="1">
      <c r="B7453" t="s">
        <v>14096</v>
      </c>
      <c r="C7453" t="s">
        <v>14103</v>
      </c>
      <c r="D7453" t="s">
        <v>590</v>
      </c>
      <c r="E7453" t="s">
        <v>5070</v>
      </c>
      <c r="F7453">
        <v>1</v>
      </c>
      <c r="G7453">
        <v>0</v>
      </c>
      <c r="H7453" t="s">
        <v>102</v>
      </c>
      <c r="I7453" t="s">
        <v>102</v>
      </c>
      <c r="J7453" t="s">
        <v>103</v>
      </c>
      <c r="K7453" t="s">
        <v>14098</v>
      </c>
      <c r="L7453" t="s">
        <v>153</v>
      </c>
      <c r="M7453" t="e">
        <f>_xlfn.XLOOKUP(B7453,Sheet1!B:B,Sheet1!C:C)</f>
        <v>#N/A</v>
      </c>
    </row>
    <row r="7454" spans="2:13" hidden="1">
      <c r="B7454" t="s">
        <v>14096</v>
      </c>
      <c r="C7454" t="s">
        <v>14104</v>
      </c>
      <c r="D7454" t="s">
        <v>590</v>
      </c>
      <c r="E7454" t="s">
        <v>5070</v>
      </c>
      <c r="F7454">
        <v>1</v>
      </c>
      <c r="G7454">
        <v>0</v>
      </c>
      <c r="H7454" t="s">
        <v>102</v>
      </c>
      <c r="I7454" t="s">
        <v>102</v>
      </c>
      <c r="J7454" t="s">
        <v>103</v>
      </c>
      <c r="K7454" t="s">
        <v>14098</v>
      </c>
      <c r="L7454" t="s">
        <v>153</v>
      </c>
      <c r="M7454" t="e">
        <f>_xlfn.XLOOKUP(B7454,Sheet1!B:B,Sheet1!C:C)</f>
        <v>#N/A</v>
      </c>
    </row>
    <row r="7455" spans="2:13" hidden="1">
      <c r="B7455" t="s">
        <v>14096</v>
      </c>
      <c r="C7455" t="s">
        <v>14105</v>
      </c>
      <c r="D7455" t="s">
        <v>5419</v>
      </c>
      <c r="E7455" t="s">
        <v>5154</v>
      </c>
      <c r="F7455">
        <v>1</v>
      </c>
      <c r="G7455">
        <v>0</v>
      </c>
      <c r="H7455" t="s">
        <v>103</v>
      </c>
      <c r="I7455" t="s">
        <v>102</v>
      </c>
      <c r="J7455" t="s">
        <v>103</v>
      </c>
      <c r="K7455" t="s">
        <v>14098</v>
      </c>
      <c r="L7455" t="s">
        <v>153</v>
      </c>
      <c r="M7455" t="e">
        <f>_xlfn.XLOOKUP(B7455,Sheet1!B:B,Sheet1!C:C)</f>
        <v>#N/A</v>
      </c>
    </row>
    <row r="7456" spans="2:13" hidden="1">
      <c r="B7456" t="s">
        <v>14096</v>
      </c>
      <c r="C7456" t="s">
        <v>14106</v>
      </c>
      <c r="D7456" t="s">
        <v>590</v>
      </c>
      <c r="E7456" t="s">
        <v>5070</v>
      </c>
      <c r="F7456">
        <v>1</v>
      </c>
      <c r="G7456">
        <v>0</v>
      </c>
      <c r="H7456" t="s">
        <v>102</v>
      </c>
      <c r="I7456" t="s">
        <v>102</v>
      </c>
      <c r="J7456" t="s">
        <v>103</v>
      </c>
      <c r="K7456" t="s">
        <v>14098</v>
      </c>
      <c r="L7456" t="s">
        <v>153</v>
      </c>
      <c r="M7456" t="e">
        <f>_xlfn.XLOOKUP(B7456,Sheet1!B:B,Sheet1!C:C)</f>
        <v>#N/A</v>
      </c>
    </row>
    <row r="7457" spans="2:13" hidden="1">
      <c r="B7457" t="s">
        <v>14107</v>
      </c>
      <c r="C7457" t="s">
        <v>14108</v>
      </c>
      <c r="D7457" t="s">
        <v>14109</v>
      </c>
      <c r="E7457" t="s">
        <v>5073</v>
      </c>
      <c r="F7457">
        <v>40</v>
      </c>
      <c r="G7457">
        <v>147434</v>
      </c>
      <c r="H7457" t="s">
        <v>102</v>
      </c>
      <c r="I7457" t="s">
        <v>103</v>
      </c>
      <c r="J7457" t="s">
        <v>103</v>
      </c>
      <c r="K7457" t="s">
        <v>14108</v>
      </c>
      <c r="L7457" t="s">
        <v>153</v>
      </c>
      <c r="M7457" t="e">
        <f>_xlfn.XLOOKUP(B7457,Sheet1!B:B,Sheet1!C:C)</f>
        <v>#N/A</v>
      </c>
    </row>
    <row r="7458" spans="2:13" hidden="1">
      <c r="B7458" t="s">
        <v>14107</v>
      </c>
      <c r="C7458" t="s">
        <v>14110</v>
      </c>
      <c r="D7458" t="s">
        <v>142</v>
      </c>
      <c r="E7458" t="s">
        <v>5070</v>
      </c>
      <c r="F7458">
        <v>3</v>
      </c>
      <c r="G7458">
        <v>0</v>
      </c>
      <c r="H7458" t="s">
        <v>102</v>
      </c>
      <c r="I7458" t="s">
        <v>102</v>
      </c>
      <c r="J7458" t="s">
        <v>103</v>
      </c>
      <c r="K7458" t="s">
        <v>14108</v>
      </c>
      <c r="L7458" t="s">
        <v>153</v>
      </c>
      <c r="M7458" t="e">
        <f>_xlfn.XLOOKUP(B7458,Sheet1!B:B,Sheet1!C:C)</f>
        <v>#N/A</v>
      </c>
    </row>
    <row r="7459" spans="2:13" hidden="1">
      <c r="B7459" t="s">
        <v>14107</v>
      </c>
      <c r="C7459" t="s">
        <v>14111</v>
      </c>
      <c r="D7459" t="s">
        <v>226</v>
      </c>
      <c r="E7459" t="s">
        <v>5154</v>
      </c>
      <c r="F7459">
        <v>3</v>
      </c>
      <c r="G7459">
        <v>0</v>
      </c>
      <c r="H7459" t="s">
        <v>103</v>
      </c>
      <c r="I7459" t="s">
        <v>102</v>
      </c>
      <c r="J7459" t="s">
        <v>103</v>
      </c>
      <c r="K7459" t="s">
        <v>14108</v>
      </c>
      <c r="L7459" t="s">
        <v>153</v>
      </c>
      <c r="M7459" t="e">
        <f>_xlfn.XLOOKUP(B7459,Sheet1!B:B,Sheet1!C:C)</f>
        <v>#N/A</v>
      </c>
    </row>
    <row r="7460" spans="2:13" hidden="1">
      <c r="B7460" t="s">
        <v>14107</v>
      </c>
      <c r="C7460" t="s">
        <v>14112</v>
      </c>
      <c r="D7460" t="s">
        <v>5215</v>
      </c>
      <c r="E7460" t="s">
        <v>5070</v>
      </c>
      <c r="F7460">
        <v>3</v>
      </c>
      <c r="G7460">
        <v>0</v>
      </c>
      <c r="H7460" t="s">
        <v>102</v>
      </c>
      <c r="I7460" t="s">
        <v>102</v>
      </c>
      <c r="J7460" t="s">
        <v>103</v>
      </c>
      <c r="K7460" t="s">
        <v>14108</v>
      </c>
      <c r="L7460" t="s">
        <v>153</v>
      </c>
      <c r="M7460" t="e">
        <f>_xlfn.XLOOKUP(B7460,Sheet1!B:B,Sheet1!C:C)</f>
        <v>#N/A</v>
      </c>
    </row>
    <row r="7461" spans="2:13" hidden="1">
      <c r="B7461" t="s">
        <v>14107</v>
      </c>
      <c r="C7461" t="s">
        <v>14113</v>
      </c>
      <c r="D7461" t="s">
        <v>226</v>
      </c>
      <c r="E7461" t="s">
        <v>5154</v>
      </c>
      <c r="F7461">
        <v>3</v>
      </c>
      <c r="G7461">
        <v>0</v>
      </c>
      <c r="H7461" t="s">
        <v>103</v>
      </c>
      <c r="I7461" t="s">
        <v>102</v>
      </c>
      <c r="J7461" t="s">
        <v>103</v>
      </c>
      <c r="K7461" t="s">
        <v>14108</v>
      </c>
      <c r="L7461" t="s">
        <v>153</v>
      </c>
      <c r="M7461" t="e">
        <f>_xlfn.XLOOKUP(B7461,Sheet1!B:B,Sheet1!C:C)</f>
        <v>#N/A</v>
      </c>
    </row>
    <row r="7462" spans="2:13" hidden="1">
      <c r="B7462" t="s">
        <v>14107</v>
      </c>
      <c r="C7462" t="s">
        <v>14114</v>
      </c>
      <c r="D7462" t="s">
        <v>226</v>
      </c>
      <c r="E7462" t="s">
        <v>5154</v>
      </c>
      <c r="F7462">
        <v>3</v>
      </c>
      <c r="G7462">
        <v>0</v>
      </c>
      <c r="H7462" t="s">
        <v>103</v>
      </c>
      <c r="I7462" t="s">
        <v>102</v>
      </c>
      <c r="J7462" t="s">
        <v>103</v>
      </c>
      <c r="K7462" t="s">
        <v>14108</v>
      </c>
      <c r="L7462" t="s">
        <v>153</v>
      </c>
      <c r="M7462" t="e">
        <f>_xlfn.XLOOKUP(B7462,Sheet1!B:B,Sheet1!C:C)</f>
        <v>#N/A</v>
      </c>
    </row>
    <row r="7463" spans="2:13" hidden="1">
      <c r="B7463" t="s">
        <v>14107</v>
      </c>
      <c r="C7463" t="s">
        <v>14115</v>
      </c>
      <c r="D7463" t="s">
        <v>7554</v>
      </c>
      <c r="E7463" t="s">
        <v>5070</v>
      </c>
      <c r="F7463">
        <v>3</v>
      </c>
      <c r="G7463">
        <v>0</v>
      </c>
      <c r="H7463" t="s">
        <v>102</v>
      </c>
      <c r="I7463" t="s">
        <v>102</v>
      </c>
      <c r="J7463" t="s">
        <v>103</v>
      </c>
      <c r="K7463" t="s">
        <v>14108</v>
      </c>
      <c r="L7463" t="s">
        <v>153</v>
      </c>
      <c r="M7463" t="e">
        <f>_xlfn.XLOOKUP(B7463,Sheet1!B:B,Sheet1!C:C)</f>
        <v>#N/A</v>
      </c>
    </row>
    <row r="7464" spans="2:13" hidden="1">
      <c r="B7464" t="s">
        <v>14116</v>
      </c>
      <c r="C7464" t="s">
        <v>14117</v>
      </c>
      <c r="D7464" t="s">
        <v>5195</v>
      </c>
      <c r="E7464" t="s">
        <v>5070</v>
      </c>
      <c r="F7464">
        <v>5</v>
      </c>
      <c r="G7464">
        <v>0</v>
      </c>
      <c r="H7464" t="s">
        <v>102</v>
      </c>
      <c r="I7464" t="s">
        <v>102</v>
      </c>
      <c r="J7464" t="s">
        <v>103</v>
      </c>
      <c r="K7464" t="s">
        <v>14118</v>
      </c>
      <c r="L7464" t="s">
        <v>3018</v>
      </c>
      <c r="M7464" t="e">
        <f>_xlfn.XLOOKUP(B7464,Sheet1!B:B,Sheet1!C:C)</f>
        <v>#N/A</v>
      </c>
    </row>
    <row r="7465" spans="2:13" hidden="1">
      <c r="B7465" t="s">
        <v>14116</v>
      </c>
      <c r="C7465" t="s">
        <v>14117</v>
      </c>
      <c r="D7465" t="s">
        <v>5195</v>
      </c>
      <c r="E7465" t="s">
        <v>5070</v>
      </c>
      <c r="F7465">
        <v>5</v>
      </c>
      <c r="G7465">
        <v>0</v>
      </c>
      <c r="H7465" t="s">
        <v>102</v>
      </c>
      <c r="I7465" t="s">
        <v>102</v>
      </c>
      <c r="J7465" t="s">
        <v>103</v>
      </c>
      <c r="K7465" t="s">
        <v>14118</v>
      </c>
      <c r="L7465" t="s">
        <v>3018</v>
      </c>
      <c r="M7465" t="e">
        <f>_xlfn.XLOOKUP(B7465,Sheet1!B:B,Sheet1!C:C)</f>
        <v>#N/A</v>
      </c>
    </row>
    <row r="7466" spans="2:13" hidden="1">
      <c r="B7466" t="s">
        <v>14116</v>
      </c>
      <c r="C7466" t="s">
        <v>14118</v>
      </c>
      <c r="D7466" t="s">
        <v>5224</v>
      </c>
      <c r="E7466" t="s">
        <v>5070</v>
      </c>
      <c r="F7466">
        <v>5</v>
      </c>
      <c r="G7466">
        <v>0</v>
      </c>
      <c r="H7466" t="s">
        <v>102</v>
      </c>
      <c r="I7466" t="s">
        <v>102</v>
      </c>
      <c r="J7466" t="s">
        <v>103</v>
      </c>
      <c r="K7466" t="s">
        <v>14118</v>
      </c>
      <c r="L7466" t="s">
        <v>3018</v>
      </c>
      <c r="M7466" t="e">
        <f>_xlfn.XLOOKUP(B7466,Sheet1!B:B,Sheet1!C:C)</f>
        <v>#N/A</v>
      </c>
    </row>
    <row r="7467" spans="2:13" hidden="1">
      <c r="B7467" t="s">
        <v>14116</v>
      </c>
      <c r="C7467" t="s">
        <v>14118</v>
      </c>
      <c r="D7467" t="s">
        <v>5224</v>
      </c>
      <c r="E7467" t="s">
        <v>5070</v>
      </c>
      <c r="F7467">
        <v>5</v>
      </c>
      <c r="G7467">
        <v>0</v>
      </c>
      <c r="H7467" t="s">
        <v>102</v>
      </c>
      <c r="I7467" t="s">
        <v>102</v>
      </c>
      <c r="J7467" t="s">
        <v>103</v>
      </c>
      <c r="K7467" t="s">
        <v>14118</v>
      </c>
      <c r="L7467" t="s">
        <v>3018</v>
      </c>
      <c r="M7467" t="e">
        <f>_xlfn.XLOOKUP(B7467,Sheet1!B:B,Sheet1!C:C)</f>
        <v>#N/A</v>
      </c>
    </row>
    <row r="7468" spans="2:13" hidden="1">
      <c r="B7468" t="s">
        <v>14116</v>
      </c>
      <c r="C7468" t="s">
        <v>14119</v>
      </c>
      <c r="D7468" t="s">
        <v>180</v>
      </c>
      <c r="E7468" t="s">
        <v>5154</v>
      </c>
      <c r="F7468">
        <v>2</v>
      </c>
      <c r="G7468">
        <v>0</v>
      </c>
      <c r="H7468" t="s">
        <v>103</v>
      </c>
      <c r="I7468" t="s">
        <v>102</v>
      </c>
      <c r="J7468" t="s">
        <v>103</v>
      </c>
      <c r="K7468" t="s">
        <v>14118</v>
      </c>
      <c r="L7468" t="s">
        <v>3018</v>
      </c>
      <c r="M7468" t="e">
        <f>_xlfn.XLOOKUP(B7468,Sheet1!B:B,Sheet1!C:C)</f>
        <v>#N/A</v>
      </c>
    </row>
    <row r="7469" spans="2:13" hidden="1">
      <c r="B7469" t="s">
        <v>14116</v>
      </c>
      <c r="C7469" t="s">
        <v>14119</v>
      </c>
      <c r="D7469" t="s">
        <v>180</v>
      </c>
      <c r="E7469" t="s">
        <v>5154</v>
      </c>
      <c r="F7469">
        <v>2</v>
      </c>
      <c r="G7469">
        <v>0</v>
      </c>
      <c r="H7469" t="s">
        <v>103</v>
      </c>
      <c r="I7469" t="s">
        <v>102</v>
      </c>
      <c r="J7469" t="s">
        <v>103</v>
      </c>
      <c r="K7469" t="s">
        <v>14118</v>
      </c>
      <c r="L7469" t="s">
        <v>3018</v>
      </c>
      <c r="M7469" t="e">
        <f>_xlfn.XLOOKUP(B7469,Sheet1!B:B,Sheet1!C:C)</f>
        <v>#N/A</v>
      </c>
    </row>
    <row r="7470" spans="2:13" hidden="1">
      <c r="B7470" t="s">
        <v>14116</v>
      </c>
      <c r="C7470" t="s">
        <v>14120</v>
      </c>
      <c r="D7470" t="s">
        <v>267</v>
      </c>
      <c r="E7470" t="s">
        <v>5070</v>
      </c>
      <c r="F7470">
        <v>10</v>
      </c>
      <c r="G7470">
        <v>0</v>
      </c>
      <c r="H7470" t="s">
        <v>102</v>
      </c>
      <c r="I7470" t="s">
        <v>102</v>
      </c>
      <c r="J7470" t="s">
        <v>103</v>
      </c>
      <c r="K7470" t="s">
        <v>14118</v>
      </c>
      <c r="L7470" t="s">
        <v>3018</v>
      </c>
      <c r="M7470" t="e">
        <f>_xlfn.XLOOKUP(B7470,Sheet1!B:B,Sheet1!C:C)</f>
        <v>#N/A</v>
      </c>
    </row>
    <row r="7471" spans="2:13" hidden="1">
      <c r="B7471" t="s">
        <v>14116</v>
      </c>
      <c r="C7471" t="s">
        <v>14120</v>
      </c>
      <c r="D7471" t="s">
        <v>267</v>
      </c>
      <c r="E7471" t="s">
        <v>5070</v>
      </c>
      <c r="F7471">
        <v>10</v>
      </c>
      <c r="G7471">
        <v>0</v>
      </c>
      <c r="H7471" t="s">
        <v>102</v>
      </c>
      <c r="I7471" t="s">
        <v>102</v>
      </c>
      <c r="J7471" t="s">
        <v>103</v>
      </c>
      <c r="K7471" t="s">
        <v>14118</v>
      </c>
      <c r="L7471" t="s">
        <v>3018</v>
      </c>
      <c r="M7471" t="e">
        <f>_xlfn.XLOOKUP(B7471,Sheet1!B:B,Sheet1!C:C)</f>
        <v>#N/A</v>
      </c>
    </row>
    <row r="7472" spans="2:13" hidden="1">
      <c r="B7472" t="s">
        <v>14116</v>
      </c>
      <c r="C7472" t="s">
        <v>14121</v>
      </c>
      <c r="D7472" t="s">
        <v>180</v>
      </c>
      <c r="E7472" t="s">
        <v>5154</v>
      </c>
      <c r="F7472">
        <v>1</v>
      </c>
      <c r="G7472">
        <v>0</v>
      </c>
      <c r="H7472" t="s">
        <v>103</v>
      </c>
      <c r="I7472" t="s">
        <v>102</v>
      </c>
      <c r="J7472" t="s">
        <v>103</v>
      </c>
      <c r="K7472" t="s">
        <v>14118</v>
      </c>
      <c r="L7472" t="s">
        <v>3018</v>
      </c>
      <c r="M7472" t="e">
        <f>_xlfn.XLOOKUP(B7472,Sheet1!B:B,Sheet1!C:C)</f>
        <v>#N/A</v>
      </c>
    </row>
    <row r="7473" spans="2:13" hidden="1">
      <c r="B7473" t="s">
        <v>14116</v>
      </c>
      <c r="C7473" t="s">
        <v>14121</v>
      </c>
      <c r="D7473" t="s">
        <v>180</v>
      </c>
      <c r="E7473" t="s">
        <v>5154</v>
      </c>
      <c r="F7473">
        <v>1</v>
      </c>
      <c r="G7473">
        <v>0</v>
      </c>
      <c r="H7473" t="s">
        <v>103</v>
      </c>
      <c r="I7473" t="s">
        <v>102</v>
      </c>
      <c r="J7473" t="s">
        <v>103</v>
      </c>
      <c r="K7473" t="s">
        <v>14118</v>
      </c>
      <c r="L7473" t="s">
        <v>3018</v>
      </c>
      <c r="M7473" t="e">
        <f>_xlfn.XLOOKUP(B7473,Sheet1!B:B,Sheet1!C:C)</f>
        <v>#N/A</v>
      </c>
    </row>
    <row r="7474" spans="2:13" hidden="1">
      <c r="B7474" t="s">
        <v>14116</v>
      </c>
      <c r="C7474" t="s">
        <v>14122</v>
      </c>
      <c r="D7474" t="s">
        <v>180</v>
      </c>
      <c r="E7474" t="s">
        <v>5154</v>
      </c>
      <c r="F7474">
        <v>2</v>
      </c>
      <c r="G7474">
        <v>0</v>
      </c>
      <c r="H7474" t="s">
        <v>103</v>
      </c>
      <c r="I7474" t="s">
        <v>102</v>
      </c>
      <c r="J7474" t="s">
        <v>103</v>
      </c>
      <c r="K7474" t="s">
        <v>14118</v>
      </c>
      <c r="L7474" t="s">
        <v>3018</v>
      </c>
      <c r="M7474" t="e">
        <f>_xlfn.XLOOKUP(B7474,Sheet1!B:B,Sheet1!C:C)</f>
        <v>#N/A</v>
      </c>
    </row>
    <row r="7475" spans="2:13" hidden="1">
      <c r="B7475" t="s">
        <v>14116</v>
      </c>
      <c r="C7475" t="s">
        <v>14122</v>
      </c>
      <c r="D7475" t="s">
        <v>180</v>
      </c>
      <c r="E7475" t="s">
        <v>5154</v>
      </c>
      <c r="F7475">
        <v>2</v>
      </c>
      <c r="G7475">
        <v>0</v>
      </c>
      <c r="H7475" t="s">
        <v>103</v>
      </c>
      <c r="I7475" t="s">
        <v>102</v>
      </c>
      <c r="J7475" t="s">
        <v>103</v>
      </c>
      <c r="K7475" t="s">
        <v>14118</v>
      </c>
      <c r="L7475" t="s">
        <v>3018</v>
      </c>
      <c r="M7475" t="e">
        <f>_xlfn.XLOOKUP(B7475,Sheet1!B:B,Sheet1!C:C)</f>
        <v>#N/A</v>
      </c>
    </row>
    <row r="7476" spans="2:13" hidden="1">
      <c r="B7476" t="s">
        <v>14116</v>
      </c>
      <c r="C7476" t="s">
        <v>14123</v>
      </c>
      <c r="D7476" t="s">
        <v>195</v>
      </c>
      <c r="E7476" t="s">
        <v>5073</v>
      </c>
      <c r="F7476">
        <v>40</v>
      </c>
      <c r="G7476">
        <v>114804</v>
      </c>
      <c r="H7476" t="s">
        <v>102</v>
      </c>
      <c r="I7476" t="s">
        <v>103</v>
      </c>
      <c r="J7476" t="s">
        <v>103</v>
      </c>
      <c r="K7476" t="s">
        <v>14118</v>
      </c>
      <c r="L7476" t="s">
        <v>3018</v>
      </c>
      <c r="M7476" t="e">
        <f>_xlfn.XLOOKUP(B7476,Sheet1!B:B,Sheet1!C:C)</f>
        <v>#N/A</v>
      </c>
    </row>
    <row r="7477" spans="2:13" hidden="1">
      <c r="B7477" t="s">
        <v>14116</v>
      </c>
      <c r="C7477" t="s">
        <v>14123</v>
      </c>
      <c r="D7477" t="s">
        <v>195</v>
      </c>
      <c r="E7477" t="s">
        <v>5073</v>
      </c>
      <c r="F7477">
        <v>40</v>
      </c>
      <c r="G7477">
        <v>114804</v>
      </c>
      <c r="H7477" t="s">
        <v>102</v>
      </c>
      <c r="I7477" t="s">
        <v>103</v>
      </c>
      <c r="J7477" t="s">
        <v>103</v>
      </c>
      <c r="K7477" t="s">
        <v>14118</v>
      </c>
      <c r="L7477" t="s">
        <v>3018</v>
      </c>
      <c r="M7477" t="e">
        <f>_xlfn.XLOOKUP(B7477,Sheet1!B:B,Sheet1!C:C)</f>
        <v>#N/A</v>
      </c>
    </row>
    <row r="7478" spans="2:13" hidden="1">
      <c r="B7478" t="s">
        <v>14116</v>
      </c>
      <c r="C7478" t="s">
        <v>14124</v>
      </c>
      <c r="D7478" t="s">
        <v>180</v>
      </c>
      <c r="E7478" t="s">
        <v>5154</v>
      </c>
      <c r="F7478">
        <v>2</v>
      </c>
      <c r="G7478">
        <v>0</v>
      </c>
      <c r="H7478" t="s">
        <v>103</v>
      </c>
      <c r="I7478" t="s">
        <v>102</v>
      </c>
      <c r="J7478" t="s">
        <v>103</v>
      </c>
      <c r="K7478" t="s">
        <v>14118</v>
      </c>
      <c r="L7478" t="s">
        <v>3018</v>
      </c>
      <c r="M7478" t="e">
        <f>_xlfn.XLOOKUP(B7478,Sheet1!B:B,Sheet1!C:C)</f>
        <v>#N/A</v>
      </c>
    </row>
    <row r="7479" spans="2:13" hidden="1">
      <c r="B7479" t="s">
        <v>14116</v>
      </c>
      <c r="C7479" t="s">
        <v>14124</v>
      </c>
      <c r="D7479" t="s">
        <v>180</v>
      </c>
      <c r="E7479" t="s">
        <v>5154</v>
      </c>
      <c r="F7479">
        <v>2</v>
      </c>
      <c r="G7479">
        <v>0</v>
      </c>
      <c r="H7479" t="s">
        <v>103</v>
      </c>
      <c r="I7479" t="s">
        <v>102</v>
      </c>
      <c r="J7479" t="s">
        <v>103</v>
      </c>
      <c r="K7479" t="s">
        <v>14118</v>
      </c>
      <c r="L7479" t="s">
        <v>3018</v>
      </c>
      <c r="M7479" t="e">
        <f>_xlfn.XLOOKUP(B7479,Sheet1!B:B,Sheet1!C:C)</f>
        <v>#N/A</v>
      </c>
    </row>
    <row r="7480" spans="2:13" hidden="1">
      <c r="B7480" t="s">
        <v>14116</v>
      </c>
      <c r="C7480" t="s">
        <v>14125</v>
      </c>
      <c r="D7480" t="s">
        <v>3018</v>
      </c>
      <c r="E7480" t="s">
        <v>5070</v>
      </c>
      <c r="F7480">
        <v>15</v>
      </c>
      <c r="G7480">
        <v>0</v>
      </c>
      <c r="H7480" t="s">
        <v>102</v>
      </c>
      <c r="I7480" t="s">
        <v>102</v>
      </c>
      <c r="J7480" t="s">
        <v>103</v>
      </c>
      <c r="K7480" t="s">
        <v>14118</v>
      </c>
      <c r="L7480" t="s">
        <v>3018</v>
      </c>
      <c r="M7480" t="e">
        <f>_xlfn.XLOOKUP(B7480,Sheet1!B:B,Sheet1!C:C)</f>
        <v>#N/A</v>
      </c>
    </row>
    <row r="7481" spans="2:13" hidden="1">
      <c r="B7481" t="s">
        <v>14116</v>
      </c>
      <c r="C7481" t="s">
        <v>14125</v>
      </c>
      <c r="D7481" t="s">
        <v>3018</v>
      </c>
      <c r="E7481" t="s">
        <v>5070</v>
      </c>
      <c r="F7481">
        <v>15</v>
      </c>
      <c r="G7481">
        <v>0</v>
      </c>
      <c r="H7481" t="s">
        <v>102</v>
      </c>
      <c r="I7481" t="s">
        <v>102</v>
      </c>
      <c r="J7481" t="s">
        <v>103</v>
      </c>
      <c r="K7481" t="s">
        <v>14118</v>
      </c>
      <c r="L7481" t="s">
        <v>3018</v>
      </c>
      <c r="M7481" t="e">
        <f>_xlfn.XLOOKUP(B7481,Sheet1!B:B,Sheet1!C:C)</f>
        <v>#N/A</v>
      </c>
    </row>
    <row r="7482" spans="2:13" hidden="1">
      <c r="B7482" t="s">
        <v>14116</v>
      </c>
      <c r="C7482" t="s">
        <v>14126</v>
      </c>
      <c r="D7482" t="s">
        <v>180</v>
      </c>
      <c r="E7482" t="s">
        <v>5154</v>
      </c>
      <c r="F7482">
        <v>2</v>
      </c>
      <c r="G7482">
        <v>0</v>
      </c>
      <c r="H7482" t="s">
        <v>103</v>
      </c>
      <c r="I7482" t="s">
        <v>102</v>
      </c>
      <c r="J7482" t="s">
        <v>103</v>
      </c>
      <c r="K7482" t="s">
        <v>14118</v>
      </c>
      <c r="L7482" t="s">
        <v>3018</v>
      </c>
      <c r="M7482" t="e">
        <f>_xlfn.XLOOKUP(B7482,Sheet1!B:B,Sheet1!C:C)</f>
        <v>#N/A</v>
      </c>
    </row>
    <row r="7483" spans="2:13" hidden="1">
      <c r="B7483" t="s">
        <v>14116</v>
      </c>
      <c r="C7483" t="s">
        <v>14126</v>
      </c>
      <c r="D7483" t="s">
        <v>180</v>
      </c>
      <c r="E7483" t="s">
        <v>5154</v>
      </c>
      <c r="F7483">
        <v>2</v>
      </c>
      <c r="G7483">
        <v>0</v>
      </c>
      <c r="H7483" t="s">
        <v>103</v>
      </c>
      <c r="I7483" t="s">
        <v>102</v>
      </c>
      <c r="J7483" t="s">
        <v>103</v>
      </c>
      <c r="K7483" t="s">
        <v>14118</v>
      </c>
      <c r="L7483" t="s">
        <v>3018</v>
      </c>
      <c r="M7483" t="e">
        <f>_xlfn.XLOOKUP(B7483,Sheet1!B:B,Sheet1!C:C)</f>
        <v>#N/A</v>
      </c>
    </row>
    <row r="7484" spans="2:13" hidden="1">
      <c r="B7484" t="s">
        <v>14116</v>
      </c>
      <c r="C7484" t="s">
        <v>14127</v>
      </c>
      <c r="D7484" t="s">
        <v>180</v>
      </c>
      <c r="E7484" t="s">
        <v>5154</v>
      </c>
      <c r="F7484">
        <v>2</v>
      </c>
      <c r="G7484">
        <v>0</v>
      </c>
      <c r="H7484" t="s">
        <v>103</v>
      </c>
      <c r="I7484" t="s">
        <v>102</v>
      </c>
      <c r="J7484" t="s">
        <v>103</v>
      </c>
      <c r="K7484" t="s">
        <v>14118</v>
      </c>
      <c r="L7484" t="s">
        <v>3018</v>
      </c>
      <c r="M7484" t="e">
        <f>_xlfn.XLOOKUP(B7484,Sheet1!B:B,Sheet1!C:C)</f>
        <v>#N/A</v>
      </c>
    </row>
    <row r="7485" spans="2:13" hidden="1">
      <c r="B7485" t="s">
        <v>14116</v>
      </c>
      <c r="C7485" t="s">
        <v>14127</v>
      </c>
      <c r="D7485" t="s">
        <v>180</v>
      </c>
      <c r="E7485" t="s">
        <v>5154</v>
      </c>
      <c r="F7485">
        <v>2</v>
      </c>
      <c r="G7485">
        <v>0</v>
      </c>
      <c r="H7485" t="s">
        <v>103</v>
      </c>
      <c r="I7485" t="s">
        <v>102</v>
      </c>
      <c r="J7485" t="s">
        <v>103</v>
      </c>
      <c r="K7485" t="s">
        <v>14118</v>
      </c>
      <c r="L7485" t="s">
        <v>3018</v>
      </c>
      <c r="M7485" t="e">
        <f>_xlfn.XLOOKUP(B7485,Sheet1!B:B,Sheet1!C:C)</f>
        <v>#N/A</v>
      </c>
    </row>
    <row r="7486" spans="2:13" hidden="1">
      <c r="B7486" t="s">
        <v>14128</v>
      </c>
      <c r="C7486" t="s">
        <v>14129</v>
      </c>
      <c r="D7486" t="s">
        <v>631</v>
      </c>
      <c r="E7486" t="s">
        <v>5154</v>
      </c>
      <c r="F7486">
        <v>2</v>
      </c>
      <c r="G7486">
        <v>0</v>
      </c>
      <c r="H7486" t="s">
        <v>103</v>
      </c>
      <c r="I7486" t="s">
        <v>102</v>
      </c>
      <c r="J7486" t="s">
        <v>103</v>
      </c>
      <c r="K7486" t="s">
        <v>14130</v>
      </c>
      <c r="L7486" t="s">
        <v>171</v>
      </c>
      <c r="M7486" t="e">
        <f>_xlfn.XLOOKUP(B7486,Sheet1!B:B,Sheet1!C:C)</f>
        <v>#N/A</v>
      </c>
    </row>
    <row r="7487" spans="2:13" hidden="1">
      <c r="B7487" t="s">
        <v>14128</v>
      </c>
      <c r="C7487" t="s">
        <v>14130</v>
      </c>
      <c r="D7487" t="s">
        <v>171</v>
      </c>
      <c r="E7487" t="s">
        <v>5073</v>
      </c>
      <c r="F7487">
        <v>40</v>
      </c>
      <c r="G7487">
        <v>141249</v>
      </c>
      <c r="H7487" t="s">
        <v>102</v>
      </c>
      <c r="I7487" t="s">
        <v>103</v>
      </c>
      <c r="J7487" t="s">
        <v>103</v>
      </c>
      <c r="K7487" t="s">
        <v>14130</v>
      </c>
      <c r="L7487" t="s">
        <v>171</v>
      </c>
      <c r="M7487" t="e">
        <f>_xlfn.XLOOKUP(B7487,Sheet1!B:B,Sheet1!C:C)</f>
        <v>#N/A</v>
      </c>
    </row>
    <row r="7488" spans="2:13" hidden="1">
      <c r="B7488" t="s">
        <v>14128</v>
      </c>
      <c r="C7488" t="s">
        <v>14131</v>
      </c>
      <c r="D7488" t="s">
        <v>5224</v>
      </c>
      <c r="E7488" t="s">
        <v>5070</v>
      </c>
      <c r="F7488">
        <v>2</v>
      </c>
      <c r="G7488">
        <v>0</v>
      </c>
      <c r="H7488" t="s">
        <v>102</v>
      </c>
      <c r="I7488" t="s">
        <v>102</v>
      </c>
      <c r="J7488" t="s">
        <v>103</v>
      </c>
      <c r="K7488" t="s">
        <v>14130</v>
      </c>
      <c r="L7488" t="s">
        <v>171</v>
      </c>
      <c r="M7488" t="e">
        <f>_xlfn.XLOOKUP(B7488,Sheet1!B:B,Sheet1!C:C)</f>
        <v>#N/A</v>
      </c>
    </row>
    <row r="7489" spans="2:13" hidden="1">
      <c r="B7489" t="s">
        <v>14128</v>
      </c>
      <c r="C7489" t="s">
        <v>14132</v>
      </c>
      <c r="D7489" t="s">
        <v>653</v>
      </c>
      <c r="E7489" t="s">
        <v>5070</v>
      </c>
      <c r="F7489">
        <v>2</v>
      </c>
      <c r="G7489">
        <v>0</v>
      </c>
      <c r="H7489" t="s">
        <v>102</v>
      </c>
      <c r="I7489" t="s">
        <v>102</v>
      </c>
      <c r="J7489" t="s">
        <v>103</v>
      </c>
      <c r="K7489" t="s">
        <v>14130</v>
      </c>
      <c r="L7489" t="s">
        <v>171</v>
      </c>
      <c r="M7489" t="e">
        <f>_xlfn.XLOOKUP(B7489,Sheet1!B:B,Sheet1!C:C)</f>
        <v>#N/A</v>
      </c>
    </row>
    <row r="7490" spans="2:13" hidden="1">
      <c r="B7490" t="s">
        <v>14128</v>
      </c>
      <c r="C7490" t="s">
        <v>14133</v>
      </c>
      <c r="D7490" t="s">
        <v>315</v>
      </c>
      <c r="E7490" t="s">
        <v>5070</v>
      </c>
      <c r="F7490">
        <v>2</v>
      </c>
      <c r="G7490">
        <v>0</v>
      </c>
      <c r="H7490" t="s">
        <v>102</v>
      </c>
      <c r="I7490" t="s">
        <v>102</v>
      </c>
      <c r="J7490" t="s">
        <v>103</v>
      </c>
      <c r="K7490" t="s">
        <v>14130</v>
      </c>
      <c r="L7490" t="s">
        <v>171</v>
      </c>
      <c r="M7490" t="e">
        <f>_xlfn.XLOOKUP(B7490,Sheet1!B:B,Sheet1!C:C)</f>
        <v>#N/A</v>
      </c>
    </row>
    <row r="7491" spans="2:13" hidden="1">
      <c r="B7491" t="s">
        <v>14128</v>
      </c>
      <c r="C7491" t="s">
        <v>14134</v>
      </c>
      <c r="D7491" t="s">
        <v>631</v>
      </c>
      <c r="E7491" t="s">
        <v>5154</v>
      </c>
      <c r="F7491">
        <v>2</v>
      </c>
      <c r="G7491">
        <v>0</v>
      </c>
      <c r="H7491" t="s">
        <v>103</v>
      </c>
      <c r="I7491" t="s">
        <v>102</v>
      </c>
      <c r="J7491" t="s">
        <v>103</v>
      </c>
      <c r="K7491" t="s">
        <v>14130</v>
      </c>
      <c r="L7491" t="s">
        <v>171</v>
      </c>
      <c r="M7491" t="e">
        <f>_xlfn.XLOOKUP(B7491,Sheet1!B:B,Sheet1!C:C)</f>
        <v>#N/A</v>
      </c>
    </row>
    <row r="7492" spans="2:13" hidden="1">
      <c r="B7492" t="s">
        <v>14128</v>
      </c>
      <c r="C7492" t="s">
        <v>14135</v>
      </c>
      <c r="D7492" t="s">
        <v>631</v>
      </c>
      <c r="E7492" t="s">
        <v>5154</v>
      </c>
      <c r="F7492">
        <v>2</v>
      </c>
      <c r="G7492">
        <v>0</v>
      </c>
      <c r="H7492" t="s">
        <v>103</v>
      </c>
      <c r="I7492" t="s">
        <v>102</v>
      </c>
      <c r="J7492" t="s">
        <v>103</v>
      </c>
      <c r="K7492" t="s">
        <v>14130</v>
      </c>
      <c r="L7492" t="s">
        <v>171</v>
      </c>
      <c r="M7492" t="e">
        <f>_xlfn.XLOOKUP(B7492,Sheet1!B:B,Sheet1!C:C)</f>
        <v>#N/A</v>
      </c>
    </row>
    <row r="7493" spans="2:13" hidden="1">
      <c r="B7493" t="s">
        <v>14128</v>
      </c>
      <c r="C7493" t="s">
        <v>14136</v>
      </c>
      <c r="D7493" t="s">
        <v>631</v>
      </c>
      <c r="E7493" t="s">
        <v>5154</v>
      </c>
      <c r="F7493">
        <v>2</v>
      </c>
      <c r="G7493">
        <v>0</v>
      </c>
      <c r="H7493" t="s">
        <v>103</v>
      </c>
      <c r="I7493" t="s">
        <v>102</v>
      </c>
      <c r="J7493" t="s">
        <v>103</v>
      </c>
      <c r="K7493" t="s">
        <v>14130</v>
      </c>
      <c r="L7493" t="s">
        <v>171</v>
      </c>
      <c r="M7493" t="e">
        <f>_xlfn.XLOOKUP(B7493,Sheet1!B:B,Sheet1!C:C)</f>
        <v>#N/A</v>
      </c>
    </row>
    <row r="7494" spans="2:13" hidden="1">
      <c r="B7494" t="s">
        <v>14128</v>
      </c>
      <c r="C7494" t="s">
        <v>14137</v>
      </c>
      <c r="D7494" t="s">
        <v>631</v>
      </c>
      <c r="E7494" t="s">
        <v>5154</v>
      </c>
      <c r="F7494">
        <v>2</v>
      </c>
      <c r="G7494">
        <v>0</v>
      </c>
      <c r="H7494" t="s">
        <v>103</v>
      </c>
      <c r="I7494" t="s">
        <v>102</v>
      </c>
      <c r="J7494" t="s">
        <v>103</v>
      </c>
      <c r="K7494" t="s">
        <v>14130</v>
      </c>
      <c r="L7494" t="s">
        <v>171</v>
      </c>
      <c r="M7494" t="e">
        <f>_xlfn.XLOOKUP(B7494,Sheet1!B:B,Sheet1!C:C)</f>
        <v>#N/A</v>
      </c>
    </row>
    <row r="7495" spans="2:13" hidden="1">
      <c r="B7495" t="s">
        <v>14128</v>
      </c>
      <c r="C7495" t="s">
        <v>14138</v>
      </c>
      <c r="D7495" t="s">
        <v>149</v>
      </c>
      <c r="E7495" t="s">
        <v>5073</v>
      </c>
      <c r="F7495">
        <v>40</v>
      </c>
      <c r="G7495">
        <v>94911</v>
      </c>
      <c r="H7495" t="s">
        <v>102</v>
      </c>
      <c r="I7495" t="s">
        <v>103</v>
      </c>
      <c r="J7495" t="s">
        <v>103</v>
      </c>
      <c r="K7495" t="s">
        <v>14130</v>
      </c>
      <c r="L7495" t="s">
        <v>171</v>
      </c>
      <c r="M7495" t="e">
        <f>_xlfn.XLOOKUP(B7495,Sheet1!B:B,Sheet1!C:C)</f>
        <v>#N/A</v>
      </c>
    </row>
    <row r="7496" spans="2:13" hidden="1">
      <c r="B7496" t="s">
        <v>14128</v>
      </c>
      <c r="C7496" t="s">
        <v>14139</v>
      </c>
      <c r="D7496" t="s">
        <v>267</v>
      </c>
      <c r="E7496" t="s">
        <v>5070</v>
      </c>
      <c r="F7496">
        <v>2</v>
      </c>
      <c r="G7496">
        <v>0</v>
      </c>
      <c r="H7496" t="s">
        <v>102</v>
      </c>
      <c r="I7496" t="s">
        <v>102</v>
      </c>
      <c r="J7496" t="s">
        <v>103</v>
      </c>
      <c r="K7496" t="s">
        <v>14130</v>
      </c>
      <c r="L7496" t="s">
        <v>171</v>
      </c>
      <c r="M7496" t="e">
        <f>_xlfn.XLOOKUP(B7496,Sheet1!B:B,Sheet1!C:C)</f>
        <v>#N/A</v>
      </c>
    </row>
    <row r="7497" spans="2:13" hidden="1">
      <c r="B7497" t="s">
        <v>14128</v>
      </c>
      <c r="C7497" t="s">
        <v>14140</v>
      </c>
      <c r="D7497" t="s">
        <v>631</v>
      </c>
      <c r="E7497" t="s">
        <v>5154</v>
      </c>
      <c r="F7497">
        <v>2</v>
      </c>
      <c r="G7497">
        <v>0</v>
      </c>
      <c r="H7497" t="s">
        <v>103</v>
      </c>
      <c r="I7497" t="s">
        <v>102</v>
      </c>
      <c r="J7497" t="s">
        <v>103</v>
      </c>
      <c r="K7497" t="s">
        <v>14130</v>
      </c>
      <c r="L7497" t="s">
        <v>171</v>
      </c>
      <c r="M7497" t="e">
        <f>_xlfn.XLOOKUP(B7497,Sheet1!B:B,Sheet1!C:C)</f>
        <v>#N/A</v>
      </c>
    </row>
    <row r="7498" spans="2:13" hidden="1">
      <c r="B7498" t="s">
        <v>14141</v>
      </c>
      <c r="C7498" t="s">
        <v>14142</v>
      </c>
      <c r="D7498" t="s">
        <v>14143</v>
      </c>
      <c r="E7498" t="s">
        <v>5070</v>
      </c>
      <c r="F7498">
        <v>5</v>
      </c>
      <c r="G7498">
        <v>0</v>
      </c>
      <c r="H7498" t="s">
        <v>102</v>
      </c>
      <c r="I7498" t="s">
        <v>102</v>
      </c>
      <c r="J7498" t="s">
        <v>103</v>
      </c>
      <c r="K7498" t="s">
        <v>14144</v>
      </c>
      <c r="L7498" t="s">
        <v>254</v>
      </c>
      <c r="M7498" t="e">
        <f>_xlfn.XLOOKUP(B7498,Sheet1!B:B,Sheet1!C:C)</f>
        <v>#N/A</v>
      </c>
    </row>
    <row r="7499" spans="2:13" hidden="1">
      <c r="B7499" t="s">
        <v>14141</v>
      </c>
      <c r="C7499" t="s">
        <v>14145</v>
      </c>
      <c r="D7499" t="s">
        <v>226</v>
      </c>
      <c r="E7499" t="s">
        <v>5154</v>
      </c>
      <c r="F7499">
        <v>5</v>
      </c>
      <c r="G7499">
        <v>0</v>
      </c>
      <c r="H7499" t="s">
        <v>103</v>
      </c>
      <c r="I7499" t="s">
        <v>102</v>
      </c>
      <c r="J7499" t="s">
        <v>103</v>
      </c>
      <c r="K7499" t="s">
        <v>14144</v>
      </c>
      <c r="L7499" t="s">
        <v>254</v>
      </c>
      <c r="M7499" t="e">
        <f>_xlfn.XLOOKUP(B7499,Sheet1!B:B,Sheet1!C:C)</f>
        <v>#N/A</v>
      </c>
    </row>
    <row r="7500" spans="2:13" hidden="1">
      <c r="B7500" t="s">
        <v>14141</v>
      </c>
      <c r="C7500" t="s">
        <v>14146</v>
      </c>
      <c r="D7500" t="s">
        <v>226</v>
      </c>
      <c r="E7500" t="s">
        <v>5154</v>
      </c>
      <c r="F7500">
        <v>6</v>
      </c>
      <c r="G7500">
        <v>0</v>
      </c>
      <c r="H7500" t="s">
        <v>103</v>
      </c>
      <c r="I7500" t="s">
        <v>102</v>
      </c>
      <c r="J7500" t="s">
        <v>103</v>
      </c>
      <c r="K7500" t="s">
        <v>14144</v>
      </c>
      <c r="L7500" t="s">
        <v>254</v>
      </c>
      <c r="M7500" t="e">
        <f>_xlfn.XLOOKUP(B7500,Sheet1!B:B,Sheet1!C:C)</f>
        <v>#N/A</v>
      </c>
    </row>
    <row r="7501" spans="2:13" hidden="1">
      <c r="B7501" t="s">
        <v>14141</v>
      </c>
      <c r="C7501" t="s">
        <v>14147</v>
      </c>
      <c r="D7501" t="s">
        <v>226</v>
      </c>
      <c r="E7501" t="s">
        <v>5154</v>
      </c>
      <c r="F7501">
        <v>5</v>
      </c>
      <c r="G7501">
        <v>0</v>
      </c>
      <c r="H7501" t="s">
        <v>103</v>
      </c>
      <c r="I7501" t="s">
        <v>102</v>
      </c>
      <c r="J7501" t="s">
        <v>103</v>
      </c>
      <c r="K7501" t="s">
        <v>14144</v>
      </c>
      <c r="L7501" t="s">
        <v>254</v>
      </c>
      <c r="M7501" t="e">
        <f>_xlfn.XLOOKUP(B7501,Sheet1!B:B,Sheet1!C:C)</f>
        <v>#N/A</v>
      </c>
    </row>
    <row r="7502" spans="2:13" hidden="1">
      <c r="B7502" t="s">
        <v>14141</v>
      </c>
      <c r="C7502" t="s">
        <v>14144</v>
      </c>
      <c r="D7502" t="s">
        <v>254</v>
      </c>
      <c r="E7502" t="s">
        <v>5070</v>
      </c>
      <c r="F7502">
        <v>20</v>
      </c>
      <c r="G7502">
        <v>0</v>
      </c>
      <c r="H7502" t="s">
        <v>102</v>
      </c>
      <c r="I7502" t="s">
        <v>102</v>
      </c>
      <c r="J7502" t="s">
        <v>103</v>
      </c>
      <c r="K7502" t="s">
        <v>14144</v>
      </c>
      <c r="L7502" t="s">
        <v>254</v>
      </c>
      <c r="M7502" t="e">
        <f>_xlfn.XLOOKUP(B7502,Sheet1!B:B,Sheet1!C:C)</f>
        <v>#N/A</v>
      </c>
    </row>
    <row r="7503" spans="2:13" hidden="1">
      <c r="B7503" t="s">
        <v>14141</v>
      </c>
      <c r="C7503" t="s">
        <v>14148</v>
      </c>
      <c r="D7503" t="s">
        <v>226</v>
      </c>
      <c r="E7503" t="s">
        <v>5154</v>
      </c>
      <c r="F7503">
        <v>5</v>
      </c>
      <c r="G7503">
        <v>0</v>
      </c>
      <c r="H7503" t="s">
        <v>103</v>
      </c>
      <c r="I7503" t="s">
        <v>102</v>
      </c>
      <c r="J7503" t="s">
        <v>103</v>
      </c>
      <c r="K7503" t="s">
        <v>14144</v>
      </c>
      <c r="L7503" t="s">
        <v>254</v>
      </c>
      <c r="M7503" t="e">
        <f>_xlfn.XLOOKUP(B7503,Sheet1!B:B,Sheet1!C:C)</f>
        <v>#N/A</v>
      </c>
    </row>
    <row r="7504" spans="2:13" hidden="1">
      <c r="B7504" t="s">
        <v>14149</v>
      </c>
      <c r="C7504" t="s">
        <v>14150</v>
      </c>
      <c r="D7504" t="s">
        <v>142</v>
      </c>
      <c r="E7504" t="s">
        <v>5070</v>
      </c>
      <c r="F7504">
        <v>3</v>
      </c>
      <c r="G7504">
        <v>0</v>
      </c>
      <c r="H7504" t="s">
        <v>102</v>
      </c>
      <c r="I7504" t="s">
        <v>102</v>
      </c>
      <c r="J7504" t="s">
        <v>103</v>
      </c>
      <c r="K7504" t="s">
        <v>14151</v>
      </c>
      <c r="L7504" t="s">
        <v>748</v>
      </c>
      <c r="M7504" t="e">
        <f>_xlfn.XLOOKUP(B7504,Sheet1!B:B,Sheet1!C:C)</f>
        <v>#N/A</v>
      </c>
    </row>
    <row r="7505" spans="2:13" hidden="1">
      <c r="B7505" t="s">
        <v>14149</v>
      </c>
      <c r="C7505" t="s">
        <v>14152</v>
      </c>
      <c r="D7505" t="s">
        <v>5532</v>
      </c>
      <c r="E7505" t="s">
        <v>5070</v>
      </c>
      <c r="F7505">
        <v>3</v>
      </c>
      <c r="G7505">
        <v>0</v>
      </c>
      <c r="H7505" t="s">
        <v>102</v>
      </c>
      <c r="I7505" t="s">
        <v>102</v>
      </c>
      <c r="J7505" t="s">
        <v>103</v>
      </c>
      <c r="K7505" t="s">
        <v>14151</v>
      </c>
      <c r="L7505" t="s">
        <v>748</v>
      </c>
      <c r="M7505" t="e">
        <f>_xlfn.XLOOKUP(B7505,Sheet1!B:B,Sheet1!C:C)</f>
        <v>#N/A</v>
      </c>
    </row>
    <row r="7506" spans="2:13" hidden="1">
      <c r="B7506" t="s">
        <v>14149</v>
      </c>
      <c r="C7506" t="s">
        <v>14153</v>
      </c>
      <c r="D7506" t="s">
        <v>562</v>
      </c>
      <c r="E7506" t="s">
        <v>5070</v>
      </c>
      <c r="F7506">
        <v>5</v>
      </c>
      <c r="G7506">
        <v>0</v>
      </c>
      <c r="H7506" t="s">
        <v>102</v>
      </c>
      <c r="I7506" t="s">
        <v>102</v>
      </c>
      <c r="J7506" t="s">
        <v>103</v>
      </c>
      <c r="K7506" t="s">
        <v>14151</v>
      </c>
      <c r="L7506" t="s">
        <v>748</v>
      </c>
      <c r="M7506" t="e">
        <f>_xlfn.XLOOKUP(B7506,Sheet1!B:B,Sheet1!C:C)</f>
        <v>#N/A</v>
      </c>
    </row>
    <row r="7507" spans="2:13" hidden="1">
      <c r="B7507" t="s">
        <v>14149</v>
      </c>
      <c r="C7507" t="s">
        <v>14154</v>
      </c>
      <c r="D7507" t="s">
        <v>9079</v>
      </c>
      <c r="E7507" t="s">
        <v>5154</v>
      </c>
      <c r="F7507">
        <v>1</v>
      </c>
      <c r="G7507">
        <v>0</v>
      </c>
      <c r="H7507" t="s">
        <v>103</v>
      </c>
      <c r="I7507" t="s">
        <v>102</v>
      </c>
      <c r="J7507" t="s">
        <v>103</v>
      </c>
      <c r="K7507" t="s">
        <v>14151</v>
      </c>
      <c r="L7507" t="s">
        <v>748</v>
      </c>
      <c r="M7507" t="e">
        <f>_xlfn.XLOOKUP(B7507,Sheet1!B:B,Sheet1!C:C)</f>
        <v>#N/A</v>
      </c>
    </row>
    <row r="7508" spans="2:13" hidden="1">
      <c r="B7508" t="s">
        <v>14149</v>
      </c>
      <c r="C7508" t="s">
        <v>14155</v>
      </c>
      <c r="D7508" t="s">
        <v>9079</v>
      </c>
      <c r="E7508" t="s">
        <v>5154</v>
      </c>
      <c r="F7508">
        <v>1</v>
      </c>
      <c r="G7508">
        <v>0</v>
      </c>
      <c r="H7508" t="s">
        <v>103</v>
      </c>
      <c r="I7508" t="s">
        <v>102</v>
      </c>
      <c r="J7508" t="s">
        <v>103</v>
      </c>
      <c r="K7508" t="s">
        <v>14151</v>
      </c>
      <c r="L7508" t="s">
        <v>748</v>
      </c>
      <c r="M7508" t="e">
        <f>_xlfn.XLOOKUP(B7508,Sheet1!B:B,Sheet1!C:C)</f>
        <v>#N/A</v>
      </c>
    </row>
    <row r="7509" spans="2:13" hidden="1">
      <c r="B7509" t="s">
        <v>14149</v>
      </c>
      <c r="C7509" t="s">
        <v>14156</v>
      </c>
      <c r="D7509" t="s">
        <v>9079</v>
      </c>
      <c r="E7509" t="s">
        <v>5154</v>
      </c>
      <c r="F7509">
        <v>10</v>
      </c>
      <c r="G7509">
        <v>0</v>
      </c>
      <c r="H7509" t="s">
        <v>103</v>
      </c>
      <c r="I7509" t="s">
        <v>102</v>
      </c>
      <c r="J7509" t="s">
        <v>103</v>
      </c>
      <c r="K7509" t="s">
        <v>14151</v>
      </c>
      <c r="L7509" t="s">
        <v>748</v>
      </c>
      <c r="M7509" t="e">
        <f>_xlfn.XLOOKUP(B7509,Sheet1!B:B,Sheet1!C:C)</f>
        <v>#N/A</v>
      </c>
    </row>
    <row r="7510" spans="2:13" hidden="1">
      <c r="B7510" t="s">
        <v>14149</v>
      </c>
      <c r="C7510" t="s">
        <v>14157</v>
      </c>
      <c r="D7510" t="s">
        <v>748</v>
      </c>
      <c r="E7510" t="s">
        <v>5073</v>
      </c>
      <c r="F7510">
        <v>40</v>
      </c>
      <c r="G7510">
        <v>0</v>
      </c>
      <c r="H7510" t="s">
        <v>102</v>
      </c>
      <c r="I7510" t="s">
        <v>103</v>
      </c>
      <c r="J7510" t="s">
        <v>103</v>
      </c>
      <c r="K7510" t="s">
        <v>14151</v>
      </c>
      <c r="L7510" t="s">
        <v>748</v>
      </c>
      <c r="M7510" t="e">
        <f>_xlfn.XLOOKUP(B7510,Sheet1!B:B,Sheet1!C:C)</f>
        <v>#N/A</v>
      </c>
    </row>
    <row r="7511" spans="2:13" hidden="1">
      <c r="B7511" t="s">
        <v>14149</v>
      </c>
      <c r="C7511" t="s">
        <v>14158</v>
      </c>
      <c r="D7511" t="s">
        <v>5925</v>
      </c>
      <c r="E7511" t="s">
        <v>5073</v>
      </c>
      <c r="F7511">
        <v>40</v>
      </c>
      <c r="G7511">
        <v>92573</v>
      </c>
      <c r="H7511" t="s">
        <v>102</v>
      </c>
      <c r="I7511" t="s">
        <v>103</v>
      </c>
      <c r="J7511" t="s">
        <v>103</v>
      </c>
      <c r="K7511" t="s">
        <v>14151</v>
      </c>
      <c r="L7511" t="s">
        <v>748</v>
      </c>
      <c r="M7511" t="e">
        <f>_xlfn.XLOOKUP(B7511,Sheet1!B:B,Sheet1!C:C)</f>
        <v>#N/A</v>
      </c>
    </row>
    <row r="7512" spans="2:13" hidden="1">
      <c r="B7512" t="s">
        <v>14149</v>
      </c>
      <c r="C7512" t="s">
        <v>14159</v>
      </c>
      <c r="D7512" t="s">
        <v>9079</v>
      </c>
      <c r="E7512" t="s">
        <v>5154</v>
      </c>
      <c r="F7512">
        <v>1</v>
      </c>
      <c r="G7512">
        <v>0</v>
      </c>
      <c r="H7512" t="s">
        <v>103</v>
      </c>
      <c r="I7512" t="s">
        <v>102</v>
      </c>
      <c r="J7512" t="s">
        <v>103</v>
      </c>
      <c r="K7512" t="s">
        <v>14151</v>
      </c>
      <c r="L7512" t="s">
        <v>748</v>
      </c>
      <c r="M7512" t="e">
        <f>_xlfn.XLOOKUP(B7512,Sheet1!B:B,Sheet1!C:C)</f>
        <v>#N/A</v>
      </c>
    </row>
    <row r="7513" spans="2:13" hidden="1">
      <c r="B7513" t="s">
        <v>14149</v>
      </c>
      <c r="C7513" t="s">
        <v>14160</v>
      </c>
      <c r="D7513" t="s">
        <v>670</v>
      </c>
      <c r="E7513" t="s">
        <v>5070</v>
      </c>
      <c r="F7513">
        <v>2</v>
      </c>
      <c r="G7513">
        <v>0</v>
      </c>
      <c r="H7513" t="s">
        <v>102</v>
      </c>
      <c r="I7513" t="s">
        <v>102</v>
      </c>
      <c r="J7513" t="s">
        <v>103</v>
      </c>
      <c r="K7513" t="s">
        <v>14151</v>
      </c>
      <c r="L7513" t="s">
        <v>748</v>
      </c>
      <c r="M7513" t="e">
        <f>_xlfn.XLOOKUP(B7513,Sheet1!B:B,Sheet1!C:C)</f>
        <v>#N/A</v>
      </c>
    </row>
    <row r="7514" spans="2:13" hidden="1">
      <c r="B7514" t="s">
        <v>14149</v>
      </c>
      <c r="C7514" t="s">
        <v>14161</v>
      </c>
      <c r="D7514" t="s">
        <v>9079</v>
      </c>
      <c r="E7514" t="s">
        <v>5154</v>
      </c>
      <c r="F7514">
        <v>1</v>
      </c>
      <c r="G7514">
        <v>0</v>
      </c>
      <c r="H7514" t="s">
        <v>103</v>
      </c>
      <c r="I7514" t="s">
        <v>102</v>
      </c>
      <c r="J7514" t="s">
        <v>103</v>
      </c>
      <c r="K7514" t="s">
        <v>14151</v>
      </c>
      <c r="L7514" t="s">
        <v>748</v>
      </c>
      <c r="M7514" t="e">
        <f>_xlfn.XLOOKUP(B7514,Sheet1!B:B,Sheet1!C:C)</f>
        <v>#N/A</v>
      </c>
    </row>
    <row r="7515" spans="2:13" hidden="1">
      <c r="B7515" t="s">
        <v>14162</v>
      </c>
      <c r="C7515" t="s">
        <v>14163</v>
      </c>
      <c r="D7515" t="s">
        <v>226</v>
      </c>
      <c r="E7515" t="s">
        <v>5154</v>
      </c>
      <c r="F7515">
        <v>1</v>
      </c>
      <c r="G7515">
        <v>0</v>
      </c>
      <c r="H7515" t="s">
        <v>103</v>
      </c>
      <c r="I7515" t="s">
        <v>102</v>
      </c>
      <c r="J7515" t="s">
        <v>103</v>
      </c>
      <c r="K7515" t="s">
        <v>14164</v>
      </c>
      <c r="L7515" t="s">
        <v>748</v>
      </c>
      <c r="M7515" t="e">
        <f>_xlfn.XLOOKUP(B7515,Sheet1!B:B,Sheet1!C:C)</f>
        <v>#N/A</v>
      </c>
    </row>
    <row r="7516" spans="2:13" hidden="1">
      <c r="B7516" t="s">
        <v>14162</v>
      </c>
      <c r="C7516" t="s">
        <v>14165</v>
      </c>
      <c r="D7516" t="s">
        <v>14166</v>
      </c>
      <c r="E7516" t="s">
        <v>5070</v>
      </c>
      <c r="F7516">
        <v>1</v>
      </c>
      <c r="G7516">
        <v>0</v>
      </c>
      <c r="H7516" t="s">
        <v>102</v>
      </c>
      <c r="I7516" t="s">
        <v>102</v>
      </c>
      <c r="J7516" t="s">
        <v>103</v>
      </c>
      <c r="K7516" t="s">
        <v>14164</v>
      </c>
      <c r="L7516" t="s">
        <v>748</v>
      </c>
      <c r="M7516" t="e">
        <f>_xlfn.XLOOKUP(B7516,Sheet1!B:B,Sheet1!C:C)</f>
        <v>#N/A</v>
      </c>
    </row>
    <row r="7517" spans="2:13" hidden="1">
      <c r="B7517" t="s">
        <v>14162</v>
      </c>
      <c r="C7517" t="s">
        <v>14164</v>
      </c>
      <c r="D7517" t="s">
        <v>748</v>
      </c>
      <c r="E7517" t="s">
        <v>5070</v>
      </c>
      <c r="F7517">
        <v>40</v>
      </c>
      <c r="G7517">
        <v>70840</v>
      </c>
      <c r="H7517" t="s">
        <v>102</v>
      </c>
      <c r="I7517" t="s">
        <v>102</v>
      </c>
      <c r="J7517" t="s">
        <v>103</v>
      </c>
      <c r="K7517" t="s">
        <v>14164</v>
      </c>
      <c r="L7517" t="s">
        <v>748</v>
      </c>
      <c r="M7517" t="e">
        <f>_xlfn.XLOOKUP(B7517,Sheet1!B:B,Sheet1!C:C)</f>
        <v>#N/A</v>
      </c>
    </row>
    <row r="7518" spans="2:13" hidden="1">
      <c r="B7518" t="s">
        <v>14167</v>
      </c>
      <c r="C7518" t="s">
        <v>14168</v>
      </c>
      <c r="D7518" t="s">
        <v>195</v>
      </c>
      <c r="E7518" t="s">
        <v>5073</v>
      </c>
      <c r="F7518">
        <v>40</v>
      </c>
      <c r="G7518">
        <v>0</v>
      </c>
      <c r="H7518" t="s">
        <v>102</v>
      </c>
      <c r="I7518" t="s">
        <v>103</v>
      </c>
      <c r="J7518" t="s">
        <v>103</v>
      </c>
      <c r="K7518" t="s">
        <v>14168</v>
      </c>
      <c r="L7518" t="s">
        <v>188</v>
      </c>
      <c r="M7518" t="e">
        <f>_xlfn.XLOOKUP(B7518,Sheet1!B:B,Sheet1!C:C)</f>
        <v>#N/A</v>
      </c>
    </row>
    <row r="7519" spans="2:13" hidden="1">
      <c r="B7519" t="s">
        <v>14167</v>
      </c>
      <c r="C7519" t="s">
        <v>14169</v>
      </c>
      <c r="D7519" t="s">
        <v>180</v>
      </c>
      <c r="E7519" t="s">
        <v>5154</v>
      </c>
      <c r="F7519">
        <v>2</v>
      </c>
      <c r="G7519">
        <v>0</v>
      </c>
      <c r="H7519" t="s">
        <v>103</v>
      </c>
      <c r="I7519" t="s">
        <v>102</v>
      </c>
      <c r="J7519" t="s">
        <v>103</v>
      </c>
      <c r="K7519" t="s">
        <v>14168</v>
      </c>
      <c r="L7519" t="s">
        <v>188</v>
      </c>
      <c r="M7519" t="e">
        <f>_xlfn.XLOOKUP(B7519,Sheet1!B:B,Sheet1!C:C)</f>
        <v>#N/A</v>
      </c>
    </row>
    <row r="7520" spans="2:13" hidden="1">
      <c r="B7520" t="s">
        <v>14167</v>
      </c>
      <c r="C7520" t="s">
        <v>14170</v>
      </c>
      <c r="D7520" t="s">
        <v>5224</v>
      </c>
      <c r="E7520" t="s">
        <v>5154</v>
      </c>
      <c r="F7520">
        <v>2</v>
      </c>
      <c r="G7520">
        <v>0</v>
      </c>
      <c r="H7520" t="s">
        <v>103</v>
      </c>
      <c r="I7520" t="s">
        <v>102</v>
      </c>
      <c r="J7520" t="s">
        <v>103</v>
      </c>
      <c r="K7520" t="s">
        <v>14168</v>
      </c>
      <c r="L7520" t="s">
        <v>188</v>
      </c>
      <c r="M7520" t="e">
        <f>_xlfn.XLOOKUP(B7520,Sheet1!B:B,Sheet1!C:C)</f>
        <v>#N/A</v>
      </c>
    </row>
    <row r="7521" spans="2:13" hidden="1">
      <c r="B7521" t="s">
        <v>14167</v>
      </c>
      <c r="C7521" t="s">
        <v>14171</v>
      </c>
      <c r="D7521" t="s">
        <v>180</v>
      </c>
      <c r="E7521" t="s">
        <v>5154</v>
      </c>
      <c r="F7521">
        <v>2</v>
      </c>
      <c r="G7521">
        <v>0</v>
      </c>
      <c r="H7521" t="s">
        <v>103</v>
      </c>
      <c r="I7521" t="s">
        <v>102</v>
      </c>
      <c r="J7521" t="s">
        <v>103</v>
      </c>
      <c r="K7521" t="s">
        <v>14168</v>
      </c>
      <c r="L7521" t="s">
        <v>188</v>
      </c>
      <c r="M7521" t="e">
        <f>_xlfn.XLOOKUP(B7521,Sheet1!B:B,Sheet1!C:C)</f>
        <v>#N/A</v>
      </c>
    </row>
    <row r="7522" spans="2:13" hidden="1">
      <c r="B7522" t="s">
        <v>14167</v>
      </c>
      <c r="C7522" t="s">
        <v>14172</v>
      </c>
      <c r="D7522" t="s">
        <v>180</v>
      </c>
      <c r="E7522" t="s">
        <v>5154</v>
      </c>
      <c r="F7522">
        <v>2</v>
      </c>
      <c r="G7522">
        <v>0</v>
      </c>
      <c r="H7522" t="s">
        <v>103</v>
      </c>
      <c r="I7522" t="s">
        <v>102</v>
      </c>
      <c r="J7522" t="s">
        <v>103</v>
      </c>
      <c r="K7522" t="s">
        <v>14168</v>
      </c>
      <c r="L7522" t="s">
        <v>188</v>
      </c>
      <c r="M7522" t="e">
        <f>_xlfn.XLOOKUP(B7522,Sheet1!B:B,Sheet1!C:C)</f>
        <v>#N/A</v>
      </c>
    </row>
    <row r="7523" spans="2:13" hidden="1">
      <c r="B7523" t="s">
        <v>14167</v>
      </c>
      <c r="C7523" t="s">
        <v>14173</v>
      </c>
      <c r="D7523" t="s">
        <v>180</v>
      </c>
      <c r="E7523" t="s">
        <v>5154</v>
      </c>
      <c r="F7523">
        <v>2</v>
      </c>
      <c r="G7523">
        <v>0</v>
      </c>
      <c r="H7523" t="s">
        <v>103</v>
      </c>
      <c r="I7523" t="s">
        <v>102</v>
      </c>
      <c r="J7523" t="s">
        <v>103</v>
      </c>
      <c r="K7523" t="s">
        <v>14168</v>
      </c>
      <c r="L7523" t="s">
        <v>188</v>
      </c>
      <c r="M7523" t="e">
        <f>_xlfn.XLOOKUP(B7523,Sheet1!B:B,Sheet1!C:C)</f>
        <v>#N/A</v>
      </c>
    </row>
    <row r="7524" spans="2:13" hidden="1">
      <c r="B7524" t="s">
        <v>14167</v>
      </c>
      <c r="C7524" t="s">
        <v>14174</v>
      </c>
      <c r="D7524" t="s">
        <v>180</v>
      </c>
      <c r="E7524" t="s">
        <v>5154</v>
      </c>
      <c r="F7524">
        <v>2</v>
      </c>
      <c r="G7524">
        <v>0</v>
      </c>
      <c r="H7524" t="s">
        <v>103</v>
      </c>
      <c r="I7524" t="s">
        <v>102</v>
      </c>
      <c r="J7524" t="s">
        <v>103</v>
      </c>
      <c r="K7524" t="s">
        <v>14168</v>
      </c>
      <c r="L7524" t="s">
        <v>188</v>
      </c>
      <c r="M7524" t="e">
        <f>_xlfn.XLOOKUP(B7524,Sheet1!B:B,Sheet1!C:C)</f>
        <v>#N/A</v>
      </c>
    </row>
    <row r="7525" spans="2:13" hidden="1">
      <c r="B7525" t="s">
        <v>14167</v>
      </c>
      <c r="C7525" t="s">
        <v>14175</v>
      </c>
      <c r="D7525" t="s">
        <v>180</v>
      </c>
      <c r="E7525" t="s">
        <v>5154</v>
      </c>
      <c r="F7525">
        <v>2</v>
      </c>
      <c r="G7525">
        <v>0</v>
      </c>
      <c r="H7525" t="s">
        <v>103</v>
      </c>
      <c r="I7525" t="s">
        <v>102</v>
      </c>
      <c r="J7525" t="s">
        <v>103</v>
      </c>
      <c r="K7525" t="s">
        <v>14168</v>
      </c>
      <c r="L7525" t="s">
        <v>188</v>
      </c>
      <c r="M7525" t="e">
        <f>_xlfn.XLOOKUP(B7525,Sheet1!B:B,Sheet1!C:C)</f>
        <v>#N/A</v>
      </c>
    </row>
    <row r="7526" spans="2:13" hidden="1">
      <c r="B7526" t="s">
        <v>14167</v>
      </c>
      <c r="C7526" t="s">
        <v>14176</v>
      </c>
      <c r="D7526" t="s">
        <v>180</v>
      </c>
      <c r="E7526" t="s">
        <v>5154</v>
      </c>
      <c r="F7526">
        <v>2</v>
      </c>
      <c r="G7526">
        <v>0</v>
      </c>
      <c r="H7526" t="s">
        <v>103</v>
      </c>
      <c r="I7526" t="s">
        <v>102</v>
      </c>
      <c r="J7526" t="s">
        <v>103</v>
      </c>
      <c r="K7526" t="s">
        <v>14168</v>
      </c>
      <c r="L7526" t="s">
        <v>188</v>
      </c>
      <c r="M7526" t="e">
        <f>_xlfn.XLOOKUP(B7526,Sheet1!B:B,Sheet1!C:C)</f>
        <v>#N/A</v>
      </c>
    </row>
    <row r="7527" spans="2:13" hidden="1">
      <c r="B7527" t="s">
        <v>14167</v>
      </c>
      <c r="C7527" t="s">
        <v>14177</v>
      </c>
      <c r="D7527" t="s">
        <v>1059</v>
      </c>
      <c r="E7527" t="s">
        <v>5070</v>
      </c>
      <c r="F7527">
        <v>2</v>
      </c>
      <c r="G7527">
        <v>0</v>
      </c>
      <c r="H7527" t="s">
        <v>102</v>
      </c>
      <c r="I7527" t="s">
        <v>102</v>
      </c>
      <c r="J7527" t="s">
        <v>103</v>
      </c>
      <c r="K7527" t="s">
        <v>14168</v>
      </c>
      <c r="L7527" t="s">
        <v>188</v>
      </c>
      <c r="M7527" t="e">
        <f>_xlfn.XLOOKUP(B7527,Sheet1!B:B,Sheet1!C:C)</f>
        <v>#N/A</v>
      </c>
    </row>
    <row r="7528" spans="2:13" hidden="1">
      <c r="B7528" t="s">
        <v>14178</v>
      </c>
      <c r="C7528" t="s">
        <v>14179</v>
      </c>
      <c r="D7528" t="s">
        <v>5224</v>
      </c>
      <c r="E7528" t="s">
        <v>5070</v>
      </c>
      <c r="F7528">
        <v>0</v>
      </c>
      <c r="G7528">
        <v>0</v>
      </c>
      <c r="H7528" t="s">
        <v>102</v>
      </c>
      <c r="I7528" t="s">
        <v>102</v>
      </c>
      <c r="J7528" t="s">
        <v>103</v>
      </c>
      <c r="K7528" t="s">
        <v>14180</v>
      </c>
      <c r="L7528" t="s">
        <v>6434</v>
      </c>
      <c r="M7528" t="e">
        <f>_xlfn.XLOOKUP(B7528,Sheet1!B:B,Sheet1!C:C)</f>
        <v>#N/A</v>
      </c>
    </row>
    <row r="7529" spans="2:13" hidden="1">
      <c r="B7529" t="s">
        <v>14178</v>
      </c>
      <c r="C7529" t="s">
        <v>14181</v>
      </c>
      <c r="D7529" t="s">
        <v>653</v>
      </c>
      <c r="E7529" t="s">
        <v>5070</v>
      </c>
      <c r="F7529">
        <v>0</v>
      </c>
      <c r="G7529">
        <v>0</v>
      </c>
      <c r="H7529" t="s">
        <v>102</v>
      </c>
      <c r="I7529" t="s">
        <v>102</v>
      </c>
      <c r="J7529" t="s">
        <v>103</v>
      </c>
      <c r="K7529" t="s">
        <v>14180</v>
      </c>
      <c r="L7529" t="s">
        <v>6434</v>
      </c>
      <c r="M7529" t="e">
        <f>_xlfn.XLOOKUP(B7529,Sheet1!B:B,Sheet1!C:C)</f>
        <v>#N/A</v>
      </c>
    </row>
    <row r="7530" spans="2:13" hidden="1">
      <c r="B7530" t="s">
        <v>14178</v>
      </c>
      <c r="C7530" t="s">
        <v>14182</v>
      </c>
      <c r="D7530" t="s">
        <v>5246</v>
      </c>
      <c r="E7530" t="s">
        <v>5154</v>
      </c>
      <c r="F7530">
        <v>0</v>
      </c>
      <c r="G7530">
        <v>0</v>
      </c>
      <c r="H7530" t="s">
        <v>103</v>
      </c>
      <c r="I7530" t="s">
        <v>102</v>
      </c>
      <c r="J7530" t="s">
        <v>103</v>
      </c>
      <c r="K7530" t="s">
        <v>14180</v>
      </c>
      <c r="L7530" t="s">
        <v>6434</v>
      </c>
      <c r="M7530" t="e">
        <f>_xlfn.XLOOKUP(B7530,Sheet1!B:B,Sheet1!C:C)</f>
        <v>#N/A</v>
      </c>
    </row>
    <row r="7531" spans="2:13" hidden="1">
      <c r="B7531" t="s">
        <v>14178</v>
      </c>
      <c r="C7531" t="s">
        <v>14180</v>
      </c>
      <c r="D7531" t="s">
        <v>6434</v>
      </c>
      <c r="E7531" t="s">
        <v>5073</v>
      </c>
      <c r="F7531">
        <v>40</v>
      </c>
      <c r="G7531">
        <v>99707</v>
      </c>
      <c r="H7531" t="s">
        <v>102</v>
      </c>
      <c r="I7531" t="s">
        <v>103</v>
      </c>
      <c r="J7531" t="s">
        <v>103</v>
      </c>
      <c r="K7531" t="s">
        <v>14180</v>
      </c>
      <c r="L7531" t="s">
        <v>6434</v>
      </c>
      <c r="M7531" t="e">
        <f>_xlfn.XLOOKUP(B7531,Sheet1!B:B,Sheet1!C:C)</f>
        <v>#N/A</v>
      </c>
    </row>
    <row r="7532" spans="2:13" hidden="1">
      <c r="B7532" t="s">
        <v>14178</v>
      </c>
      <c r="C7532" t="s">
        <v>14183</v>
      </c>
      <c r="D7532" t="s">
        <v>5246</v>
      </c>
      <c r="E7532" t="s">
        <v>5154</v>
      </c>
      <c r="F7532">
        <v>0</v>
      </c>
      <c r="G7532">
        <v>0</v>
      </c>
      <c r="H7532" t="s">
        <v>103</v>
      </c>
      <c r="I7532" t="s">
        <v>102</v>
      </c>
      <c r="J7532" t="s">
        <v>103</v>
      </c>
      <c r="K7532" t="s">
        <v>14180</v>
      </c>
      <c r="L7532" t="s">
        <v>6434</v>
      </c>
      <c r="M7532" t="e">
        <f>_xlfn.XLOOKUP(B7532,Sheet1!B:B,Sheet1!C:C)</f>
        <v>#N/A</v>
      </c>
    </row>
    <row r="7533" spans="2:13" hidden="1">
      <c r="B7533" t="s">
        <v>14178</v>
      </c>
      <c r="C7533" t="s">
        <v>14184</v>
      </c>
      <c r="D7533" t="s">
        <v>315</v>
      </c>
      <c r="E7533" t="s">
        <v>5070</v>
      </c>
      <c r="F7533">
        <v>0</v>
      </c>
      <c r="G7533">
        <v>0</v>
      </c>
      <c r="H7533" t="s">
        <v>102</v>
      </c>
      <c r="I7533" t="s">
        <v>102</v>
      </c>
      <c r="J7533" t="s">
        <v>103</v>
      </c>
      <c r="K7533" t="s">
        <v>14180</v>
      </c>
      <c r="L7533" t="s">
        <v>6434</v>
      </c>
      <c r="M7533" t="e">
        <f>_xlfn.XLOOKUP(B7533,Sheet1!B:B,Sheet1!C:C)</f>
        <v>#N/A</v>
      </c>
    </row>
    <row r="7534" spans="2:13" hidden="1">
      <c r="B7534" t="s">
        <v>14178</v>
      </c>
      <c r="C7534" t="s">
        <v>14185</v>
      </c>
      <c r="D7534" t="s">
        <v>5246</v>
      </c>
      <c r="E7534" t="s">
        <v>5154</v>
      </c>
      <c r="F7534">
        <v>0</v>
      </c>
      <c r="G7534">
        <v>0</v>
      </c>
      <c r="H7534" t="s">
        <v>103</v>
      </c>
      <c r="I7534" t="s">
        <v>102</v>
      </c>
      <c r="J7534" t="s">
        <v>103</v>
      </c>
      <c r="K7534" t="s">
        <v>14180</v>
      </c>
      <c r="L7534" t="s">
        <v>6434</v>
      </c>
      <c r="M7534" t="e">
        <f>_xlfn.XLOOKUP(B7534,Sheet1!B:B,Sheet1!C:C)</f>
        <v>#N/A</v>
      </c>
    </row>
    <row r="7535" spans="2:13" hidden="1">
      <c r="B7535" t="s">
        <v>14178</v>
      </c>
      <c r="C7535" t="s">
        <v>14186</v>
      </c>
      <c r="D7535" t="s">
        <v>267</v>
      </c>
      <c r="E7535" t="s">
        <v>5070</v>
      </c>
      <c r="F7535">
        <v>0</v>
      </c>
      <c r="G7535">
        <v>0</v>
      </c>
      <c r="H7535" t="s">
        <v>102</v>
      </c>
      <c r="I7535" t="s">
        <v>102</v>
      </c>
      <c r="J7535" t="s">
        <v>103</v>
      </c>
      <c r="K7535" t="s">
        <v>14180</v>
      </c>
      <c r="L7535" t="s">
        <v>6434</v>
      </c>
      <c r="M7535" t="e">
        <f>_xlfn.XLOOKUP(B7535,Sheet1!B:B,Sheet1!C:C)</f>
        <v>#N/A</v>
      </c>
    </row>
    <row r="7536" spans="2:13" hidden="1">
      <c r="B7536" t="s">
        <v>14187</v>
      </c>
      <c r="C7536" t="s">
        <v>14188</v>
      </c>
      <c r="D7536" t="s">
        <v>539</v>
      </c>
      <c r="E7536" t="s">
        <v>5070</v>
      </c>
      <c r="F7536">
        <v>32</v>
      </c>
      <c r="G7536">
        <v>0</v>
      </c>
      <c r="H7536" t="s">
        <v>102</v>
      </c>
      <c r="I7536" t="s">
        <v>102</v>
      </c>
      <c r="J7536" t="s">
        <v>103</v>
      </c>
      <c r="K7536" t="s">
        <v>14188</v>
      </c>
      <c r="L7536" t="s">
        <v>539</v>
      </c>
      <c r="M7536" t="e">
        <f>_xlfn.XLOOKUP(B7536,Sheet1!B:B,Sheet1!C:C)</f>
        <v>#N/A</v>
      </c>
    </row>
    <row r="7537" spans="2:13" hidden="1">
      <c r="B7537" t="s">
        <v>14187</v>
      </c>
      <c r="C7537" t="s">
        <v>14189</v>
      </c>
      <c r="D7537" t="s">
        <v>7135</v>
      </c>
      <c r="E7537" t="s">
        <v>5154</v>
      </c>
      <c r="F7537">
        <v>1</v>
      </c>
      <c r="G7537">
        <v>0</v>
      </c>
      <c r="H7537" t="s">
        <v>103</v>
      </c>
      <c r="I7537" t="s">
        <v>102</v>
      </c>
      <c r="J7537" t="s">
        <v>103</v>
      </c>
      <c r="K7537" t="s">
        <v>14188</v>
      </c>
      <c r="L7537" t="s">
        <v>539</v>
      </c>
      <c r="M7537" t="e">
        <f>_xlfn.XLOOKUP(B7537,Sheet1!B:B,Sheet1!C:C)</f>
        <v>#N/A</v>
      </c>
    </row>
    <row r="7538" spans="2:13" hidden="1">
      <c r="B7538" t="s">
        <v>14187</v>
      </c>
      <c r="C7538" t="s">
        <v>6705</v>
      </c>
      <c r="D7538" t="s">
        <v>7135</v>
      </c>
      <c r="E7538" t="s">
        <v>5154</v>
      </c>
      <c r="F7538">
        <v>1</v>
      </c>
      <c r="G7538">
        <v>0</v>
      </c>
      <c r="H7538" t="s">
        <v>103</v>
      </c>
      <c r="I7538" t="s">
        <v>102</v>
      </c>
      <c r="J7538" t="s">
        <v>103</v>
      </c>
      <c r="K7538" t="s">
        <v>14188</v>
      </c>
      <c r="L7538" t="s">
        <v>539</v>
      </c>
      <c r="M7538" t="e">
        <f>_xlfn.XLOOKUP(B7538,Sheet1!B:B,Sheet1!C:C)</f>
        <v>#N/A</v>
      </c>
    </row>
    <row r="7539" spans="2:13" hidden="1">
      <c r="B7539" t="s">
        <v>14187</v>
      </c>
      <c r="C7539" t="s">
        <v>14190</v>
      </c>
      <c r="D7539" t="s">
        <v>5224</v>
      </c>
      <c r="E7539" t="s">
        <v>5073</v>
      </c>
      <c r="F7539">
        <v>1</v>
      </c>
      <c r="G7539">
        <v>11900</v>
      </c>
      <c r="H7539" t="s">
        <v>102</v>
      </c>
      <c r="I7539" t="s">
        <v>103</v>
      </c>
      <c r="J7539" t="s">
        <v>103</v>
      </c>
      <c r="K7539" t="s">
        <v>14188</v>
      </c>
      <c r="L7539" t="s">
        <v>539</v>
      </c>
      <c r="M7539" t="e">
        <f>_xlfn.XLOOKUP(B7539,Sheet1!B:B,Sheet1!C:C)</f>
        <v>#N/A</v>
      </c>
    </row>
    <row r="7540" spans="2:13" hidden="1">
      <c r="B7540" t="s">
        <v>14187</v>
      </c>
      <c r="C7540" t="s">
        <v>14191</v>
      </c>
      <c r="D7540" t="s">
        <v>149</v>
      </c>
      <c r="F7540">
        <v>40</v>
      </c>
      <c r="G7540">
        <v>123374</v>
      </c>
      <c r="H7540" t="s">
        <v>103</v>
      </c>
      <c r="I7540" t="s">
        <v>103</v>
      </c>
      <c r="J7540" t="s">
        <v>103</v>
      </c>
      <c r="K7540" t="s">
        <v>14188</v>
      </c>
      <c r="L7540" t="s">
        <v>539</v>
      </c>
      <c r="M7540" t="e">
        <f>_xlfn.XLOOKUP(B7540,Sheet1!B:B,Sheet1!C:C)</f>
        <v>#N/A</v>
      </c>
    </row>
    <row r="7541" spans="2:13" hidden="1">
      <c r="B7541" t="s">
        <v>14187</v>
      </c>
      <c r="C7541" t="s">
        <v>14192</v>
      </c>
      <c r="D7541" t="s">
        <v>5633</v>
      </c>
      <c r="E7541" t="s">
        <v>5070</v>
      </c>
      <c r="F7541">
        <v>1</v>
      </c>
      <c r="G7541">
        <v>0</v>
      </c>
      <c r="H7541" t="s">
        <v>102</v>
      </c>
      <c r="I7541" t="s">
        <v>102</v>
      </c>
      <c r="J7541" t="s">
        <v>103</v>
      </c>
      <c r="K7541" t="s">
        <v>14188</v>
      </c>
      <c r="L7541" t="s">
        <v>539</v>
      </c>
      <c r="M7541" t="e">
        <f>_xlfn.XLOOKUP(B7541,Sheet1!B:B,Sheet1!C:C)</f>
        <v>#N/A</v>
      </c>
    </row>
    <row r="7542" spans="2:13" hidden="1">
      <c r="B7542" t="s">
        <v>14193</v>
      </c>
      <c r="C7542" t="s">
        <v>14194</v>
      </c>
      <c r="D7542" t="s">
        <v>267</v>
      </c>
      <c r="E7542" t="s">
        <v>5073</v>
      </c>
      <c r="F7542">
        <v>1</v>
      </c>
      <c r="G7542">
        <v>0</v>
      </c>
      <c r="H7542" t="s">
        <v>102</v>
      </c>
      <c r="I7542" t="s">
        <v>103</v>
      </c>
      <c r="J7542" t="s">
        <v>103</v>
      </c>
      <c r="K7542" t="s">
        <v>14195</v>
      </c>
      <c r="L7542" t="s">
        <v>195</v>
      </c>
      <c r="M7542" t="e">
        <f>_xlfn.XLOOKUP(B7542,Sheet1!B:B,Sheet1!C:C)</f>
        <v>#N/A</v>
      </c>
    </row>
    <row r="7543" spans="2:13" hidden="1">
      <c r="B7543" t="s">
        <v>14193</v>
      </c>
      <c r="C7543" t="s">
        <v>14196</v>
      </c>
      <c r="D7543" t="s">
        <v>5224</v>
      </c>
      <c r="E7543" t="s">
        <v>5073</v>
      </c>
      <c r="F7543">
        <v>1</v>
      </c>
      <c r="G7543">
        <v>0</v>
      </c>
      <c r="H7543" t="s">
        <v>102</v>
      </c>
      <c r="I7543" t="s">
        <v>103</v>
      </c>
      <c r="J7543" t="s">
        <v>103</v>
      </c>
      <c r="K7543" t="s">
        <v>14195</v>
      </c>
      <c r="L7543" t="s">
        <v>195</v>
      </c>
      <c r="M7543" t="e">
        <f>_xlfn.XLOOKUP(B7543,Sheet1!B:B,Sheet1!C:C)</f>
        <v>#N/A</v>
      </c>
    </row>
    <row r="7544" spans="2:13" hidden="1">
      <c r="B7544" t="s">
        <v>14193</v>
      </c>
      <c r="C7544" t="s">
        <v>14197</v>
      </c>
      <c r="D7544" t="s">
        <v>653</v>
      </c>
      <c r="E7544" t="s">
        <v>5073</v>
      </c>
      <c r="F7544">
        <v>1</v>
      </c>
      <c r="G7544">
        <v>0</v>
      </c>
      <c r="H7544" t="s">
        <v>102</v>
      </c>
      <c r="I7544" t="s">
        <v>103</v>
      </c>
      <c r="J7544" t="s">
        <v>103</v>
      </c>
      <c r="K7544" t="s">
        <v>14195</v>
      </c>
      <c r="L7544" t="s">
        <v>195</v>
      </c>
      <c r="M7544" t="e">
        <f>_xlfn.XLOOKUP(B7544,Sheet1!B:B,Sheet1!C:C)</f>
        <v>#N/A</v>
      </c>
    </row>
    <row r="7545" spans="2:13" hidden="1">
      <c r="B7545" t="s">
        <v>14193</v>
      </c>
      <c r="C7545" t="s">
        <v>14198</v>
      </c>
      <c r="D7545" t="s">
        <v>13340</v>
      </c>
      <c r="F7545">
        <v>40</v>
      </c>
      <c r="G7545">
        <v>197663</v>
      </c>
      <c r="H7545" t="s">
        <v>103</v>
      </c>
      <c r="I7545" t="s">
        <v>103</v>
      </c>
      <c r="J7545" t="s">
        <v>103</v>
      </c>
      <c r="K7545" t="s">
        <v>14195</v>
      </c>
      <c r="L7545" t="s">
        <v>195</v>
      </c>
      <c r="M7545" t="e">
        <f>_xlfn.XLOOKUP(B7545,Sheet1!B:B,Sheet1!C:C)</f>
        <v>#N/A</v>
      </c>
    </row>
    <row r="7546" spans="2:13" hidden="1">
      <c r="B7546" t="s">
        <v>14193</v>
      </c>
      <c r="C7546" t="s">
        <v>14199</v>
      </c>
      <c r="D7546" t="s">
        <v>14200</v>
      </c>
      <c r="F7546">
        <v>40</v>
      </c>
      <c r="G7546">
        <v>212646</v>
      </c>
      <c r="H7546" t="s">
        <v>103</v>
      </c>
      <c r="I7546" t="s">
        <v>103</v>
      </c>
      <c r="J7546" t="s">
        <v>103</v>
      </c>
      <c r="K7546" t="s">
        <v>14195</v>
      </c>
      <c r="L7546" t="s">
        <v>195</v>
      </c>
      <c r="M7546" t="e">
        <f>_xlfn.XLOOKUP(B7546,Sheet1!B:B,Sheet1!C:C)</f>
        <v>#N/A</v>
      </c>
    </row>
    <row r="7547" spans="2:13" hidden="1">
      <c r="B7547" t="s">
        <v>14193</v>
      </c>
      <c r="C7547" t="s">
        <v>14195</v>
      </c>
      <c r="D7547" t="s">
        <v>195</v>
      </c>
      <c r="E7547" t="s">
        <v>5073</v>
      </c>
      <c r="F7547">
        <v>30</v>
      </c>
      <c r="G7547">
        <v>132930</v>
      </c>
      <c r="H7547" t="s">
        <v>102</v>
      </c>
      <c r="I7547" t="s">
        <v>103</v>
      </c>
      <c r="J7547" t="s">
        <v>103</v>
      </c>
      <c r="K7547" t="s">
        <v>14195</v>
      </c>
      <c r="L7547" t="s">
        <v>195</v>
      </c>
      <c r="M7547" t="e">
        <f>_xlfn.XLOOKUP(B7547,Sheet1!B:B,Sheet1!C:C)</f>
        <v>#N/A</v>
      </c>
    </row>
    <row r="7548" spans="2:13" hidden="1">
      <c r="B7548" t="s">
        <v>14201</v>
      </c>
      <c r="C7548" t="s">
        <v>14202</v>
      </c>
      <c r="D7548" t="s">
        <v>226</v>
      </c>
      <c r="E7548" t="s">
        <v>5154</v>
      </c>
      <c r="F7548">
        <v>2</v>
      </c>
      <c r="G7548">
        <v>0</v>
      </c>
      <c r="H7548" t="s">
        <v>103</v>
      </c>
      <c r="I7548" t="s">
        <v>102</v>
      </c>
      <c r="J7548" t="s">
        <v>103</v>
      </c>
      <c r="K7548" t="s">
        <v>14203</v>
      </c>
      <c r="L7548" t="s">
        <v>153</v>
      </c>
      <c r="M7548" t="e">
        <f>_xlfn.XLOOKUP(B7548,Sheet1!B:B,Sheet1!C:C)</f>
        <v>#N/A</v>
      </c>
    </row>
    <row r="7549" spans="2:13" hidden="1">
      <c r="B7549" t="s">
        <v>14201</v>
      </c>
      <c r="C7549" t="s">
        <v>14204</v>
      </c>
      <c r="D7549" t="s">
        <v>5532</v>
      </c>
      <c r="E7549" t="s">
        <v>5154</v>
      </c>
      <c r="F7549">
        <v>2</v>
      </c>
      <c r="G7549">
        <v>0</v>
      </c>
      <c r="H7549" t="s">
        <v>103</v>
      </c>
      <c r="I7549" t="s">
        <v>102</v>
      </c>
      <c r="J7549" t="s">
        <v>103</v>
      </c>
      <c r="K7549" t="s">
        <v>14203</v>
      </c>
      <c r="L7549" t="s">
        <v>153</v>
      </c>
      <c r="M7549" t="e">
        <f>_xlfn.XLOOKUP(B7549,Sheet1!B:B,Sheet1!C:C)</f>
        <v>#N/A</v>
      </c>
    </row>
    <row r="7550" spans="2:13" hidden="1">
      <c r="B7550" t="s">
        <v>14201</v>
      </c>
      <c r="C7550" t="s">
        <v>14205</v>
      </c>
      <c r="D7550" t="s">
        <v>3008</v>
      </c>
      <c r="E7550" t="s">
        <v>5154</v>
      </c>
      <c r="F7550">
        <v>2</v>
      </c>
      <c r="G7550">
        <v>0</v>
      </c>
      <c r="H7550" t="s">
        <v>103</v>
      </c>
      <c r="I7550" t="s">
        <v>102</v>
      </c>
      <c r="J7550" t="s">
        <v>103</v>
      </c>
      <c r="K7550" t="s">
        <v>14203</v>
      </c>
      <c r="L7550" t="s">
        <v>153</v>
      </c>
      <c r="M7550" t="e">
        <f>_xlfn.XLOOKUP(B7550,Sheet1!B:B,Sheet1!C:C)</f>
        <v>#N/A</v>
      </c>
    </row>
    <row r="7551" spans="2:13" hidden="1">
      <c r="B7551" t="s">
        <v>14201</v>
      </c>
      <c r="C7551" t="s">
        <v>14206</v>
      </c>
      <c r="D7551" t="s">
        <v>142</v>
      </c>
      <c r="E7551" t="s">
        <v>5154</v>
      </c>
      <c r="F7551">
        <v>2</v>
      </c>
      <c r="G7551">
        <v>0</v>
      </c>
      <c r="H7551" t="s">
        <v>103</v>
      </c>
      <c r="I7551" t="s">
        <v>102</v>
      </c>
      <c r="J7551" t="s">
        <v>103</v>
      </c>
      <c r="K7551" t="s">
        <v>14203</v>
      </c>
      <c r="L7551" t="s">
        <v>153</v>
      </c>
      <c r="M7551" t="e">
        <f>_xlfn.XLOOKUP(B7551,Sheet1!B:B,Sheet1!C:C)</f>
        <v>#N/A</v>
      </c>
    </row>
    <row r="7552" spans="2:13" hidden="1">
      <c r="B7552" t="s">
        <v>14201</v>
      </c>
      <c r="C7552" t="s">
        <v>14207</v>
      </c>
      <c r="D7552" t="s">
        <v>226</v>
      </c>
      <c r="E7552" t="s">
        <v>5154</v>
      </c>
      <c r="F7552">
        <v>2</v>
      </c>
      <c r="G7552">
        <v>0</v>
      </c>
      <c r="H7552" t="s">
        <v>103</v>
      </c>
      <c r="I7552" t="s">
        <v>102</v>
      </c>
      <c r="J7552" t="s">
        <v>103</v>
      </c>
      <c r="K7552" t="s">
        <v>14203</v>
      </c>
      <c r="L7552" t="s">
        <v>153</v>
      </c>
      <c r="M7552" t="e">
        <f>_xlfn.XLOOKUP(B7552,Sheet1!B:B,Sheet1!C:C)</f>
        <v>#N/A</v>
      </c>
    </row>
    <row r="7553" spans="2:13" hidden="1">
      <c r="B7553" t="s">
        <v>14201</v>
      </c>
      <c r="C7553" t="s">
        <v>14208</v>
      </c>
      <c r="D7553" t="s">
        <v>14209</v>
      </c>
      <c r="E7553" t="s">
        <v>5073</v>
      </c>
      <c r="F7553">
        <v>40</v>
      </c>
      <c r="G7553">
        <v>87385</v>
      </c>
      <c r="H7553" t="s">
        <v>102</v>
      </c>
      <c r="I7553" t="s">
        <v>103</v>
      </c>
      <c r="J7553" t="s">
        <v>103</v>
      </c>
      <c r="K7553" t="s">
        <v>14203</v>
      </c>
      <c r="L7553" t="s">
        <v>153</v>
      </c>
      <c r="M7553" t="e">
        <f>_xlfn.XLOOKUP(B7553,Sheet1!B:B,Sheet1!C:C)</f>
        <v>#N/A</v>
      </c>
    </row>
    <row r="7554" spans="2:13" hidden="1">
      <c r="B7554" t="s">
        <v>14210</v>
      </c>
      <c r="C7554" t="s">
        <v>14211</v>
      </c>
      <c r="D7554" t="s">
        <v>226</v>
      </c>
      <c r="E7554" t="s">
        <v>5154</v>
      </c>
      <c r="F7554">
        <v>1</v>
      </c>
      <c r="G7554">
        <v>0</v>
      </c>
      <c r="H7554" t="s">
        <v>103</v>
      </c>
      <c r="I7554" t="s">
        <v>102</v>
      </c>
      <c r="J7554" t="s">
        <v>103</v>
      </c>
      <c r="K7554" t="s">
        <v>14212</v>
      </c>
      <c r="L7554" t="s">
        <v>254</v>
      </c>
      <c r="M7554" t="e">
        <f>_xlfn.XLOOKUP(B7554,Sheet1!B:B,Sheet1!C:C)</f>
        <v>#N/A</v>
      </c>
    </row>
    <row r="7555" spans="2:13" hidden="1">
      <c r="B7555" t="s">
        <v>14210</v>
      </c>
      <c r="C7555" t="s">
        <v>14213</v>
      </c>
      <c r="D7555" t="s">
        <v>226</v>
      </c>
      <c r="E7555" t="s">
        <v>5154</v>
      </c>
      <c r="F7555">
        <v>1</v>
      </c>
      <c r="G7555">
        <v>0</v>
      </c>
      <c r="H7555" t="s">
        <v>103</v>
      </c>
      <c r="I7555" t="s">
        <v>102</v>
      </c>
      <c r="J7555" t="s">
        <v>103</v>
      </c>
      <c r="K7555" t="s">
        <v>14212</v>
      </c>
      <c r="L7555" t="s">
        <v>254</v>
      </c>
      <c r="M7555" t="e">
        <f>_xlfn.XLOOKUP(B7555,Sheet1!B:B,Sheet1!C:C)</f>
        <v>#N/A</v>
      </c>
    </row>
    <row r="7556" spans="2:13" hidden="1">
      <c r="B7556" t="s">
        <v>14210</v>
      </c>
      <c r="C7556" t="s">
        <v>14214</v>
      </c>
      <c r="D7556" t="s">
        <v>226</v>
      </c>
      <c r="E7556" t="s">
        <v>5154</v>
      </c>
      <c r="F7556">
        <v>1</v>
      </c>
      <c r="G7556">
        <v>0</v>
      </c>
      <c r="H7556" t="s">
        <v>103</v>
      </c>
      <c r="I7556" t="s">
        <v>102</v>
      </c>
      <c r="J7556" t="s">
        <v>103</v>
      </c>
      <c r="K7556" t="s">
        <v>14212</v>
      </c>
      <c r="L7556" t="s">
        <v>254</v>
      </c>
      <c r="M7556" t="e">
        <f>_xlfn.XLOOKUP(B7556,Sheet1!B:B,Sheet1!C:C)</f>
        <v>#N/A</v>
      </c>
    </row>
    <row r="7557" spans="2:13" hidden="1">
      <c r="B7557" t="s">
        <v>14210</v>
      </c>
      <c r="C7557" t="s">
        <v>14212</v>
      </c>
      <c r="D7557" t="s">
        <v>254</v>
      </c>
      <c r="E7557" t="s">
        <v>5070</v>
      </c>
      <c r="F7557">
        <v>1</v>
      </c>
      <c r="G7557">
        <v>0</v>
      </c>
      <c r="H7557" t="s">
        <v>102</v>
      </c>
      <c r="I7557" t="s">
        <v>102</v>
      </c>
      <c r="J7557" t="s">
        <v>103</v>
      </c>
      <c r="K7557" t="s">
        <v>14212</v>
      </c>
      <c r="L7557" t="s">
        <v>254</v>
      </c>
      <c r="M7557" t="e">
        <f>_xlfn.XLOOKUP(B7557,Sheet1!B:B,Sheet1!C:C)</f>
        <v>#N/A</v>
      </c>
    </row>
    <row r="7558" spans="2:13" hidden="1">
      <c r="B7558" t="s">
        <v>14210</v>
      </c>
      <c r="C7558" t="s">
        <v>14215</v>
      </c>
      <c r="D7558" t="s">
        <v>142</v>
      </c>
      <c r="E7558" t="s">
        <v>5070</v>
      </c>
      <c r="F7558">
        <v>1</v>
      </c>
      <c r="G7558">
        <v>0</v>
      </c>
      <c r="H7558" t="s">
        <v>102</v>
      </c>
      <c r="I7558" t="s">
        <v>102</v>
      </c>
      <c r="J7558" t="s">
        <v>103</v>
      </c>
      <c r="K7558" t="s">
        <v>14212</v>
      </c>
      <c r="L7558" t="s">
        <v>254</v>
      </c>
      <c r="M7558" t="e">
        <f>_xlfn.XLOOKUP(B7558,Sheet1!B:B,Sheet1!C:C)</f>
        <v>#N/A</v>
      </c>
    </row>
    <row r="7559" spans="2:13" hidden="1">
      <c r="B7559" t="s">
        <v>14210</v>
      </c>
      <c r="C7559" t="s">
        <v>14216</v>
      </c>
      <c r="D7559" t="s">
        <v>226</v>
      </c>
      <c r="E7559" t="s">
        <v>5154</v>
      </c>
      <c r="F7559">
        <v>1</v>
      </c>
      <c r="G7559">
        <v>0</v>
      </c>
      <c r="H7559" t="s">
        <v>103</v>
      </c>
      <c r="I7559" t="s">
        <v>102</v>
      </c>
      <c r="J7559" t="s">
        <v>103</v>
      </c>
      <c r="K7559" t="s">
        <v>14212</v>
      </c>
      <c r="L7559" t="s">
        <v>254</v>
      </c>
      <c r="M7559" t="e">
        <f>_xlfn.XLOOKUP(B7559,Sheet1!B:B,Sheet1!C:C)</f>
        <v>#N/A</v>
      </c>
    </row>
    <row r="7560" spans="2:13" hidden="1">
      <c r="B7560" t="s">
        <v>14210</v>
      </c>
      <c r="C7560" t="s">
        <v>5461</v>
      </c>
      <c r="D7560" t="s">
        <v>670</v>
      </c>
      <c r="E7560" t="s">
        <v>5070</v>
      </c>
      <c r="F7560">
        <v>1</v>
      </c>
      <c r="G7560">
        <v>0</v>
      </c>
      <c r="H7560" t="s">
        <v>102</v>
      </c>
      <c r="I7560" t="s">
        <v>102</v>
      </c>
      <c r="J7560" t="s">
        <v>103</v>
      </c>
      <c r="K7560" t="s">
        <v>14212</v>
      </c>
      <c r="L7560" t="s">
        <v>254</v>
      </c>
      <c r="M7560" t="e">
        <f>_xlfn.XLOOKUP(B7560,Sheet1!B:B,Sheet1!C:C)</f>
        <v>#N/A</v>
      </c>
    </row>
    <row r="7561" spans="2:13" hidden="1">
      <c r="B7561" t="s">
        <v>14210</v>
      </c>
      <c r="C7561" t="s">
        <v>14217</v>
      </c>
      <c r="D7561" t="s">
        <v>226</v>
      </c>
      <c r="E7561" t="s">
        <v>5154</v>
      </c>
      <c r="F7561">
        <v>1</v>
      </c>
      <c r="G7561">
        <v>0</v>
      </c>
      <c r="H7561" t="s">
        <v>103</v>
      </c>
      <c r="I7561" t="s">
        <v>102</v>
      </c>
      <c r="J7561" t="s">
        <v>103</v>
      </c>
      <c r="K7561" t="s">
        <v>14212</v>
      </c>
      <c r="L7561" t="s">
        <v>254</v>
      </c>
      <c r="M7561" t="e">
        <f>_xlfn.XLOOKUP(B7561,Sheet1!B:B,Sheet1!C:C)</f>
        <v>#N/A</v>
      </c>
    </row>
    <row r="7562" spans="2:13" hidden="1">
      <c r="B7562" t="s">
        <v>14210</v>
      </c>
      <c r="C7562" t="s">
        <v>14218</v>
      </c>
      <c r="D7562" t="s">
        <v>226</v>
      </c>
      <c r="E7562" t="s">
        <v>5154</v>
      </c>
      <c r="F7562">
        <v>1</v>
      </c>
      <c r="G7562">
        <v>0</v>
      </c>
      <c r="H7562" t="s">
        <v>103</v>
      </c>
      <c r="I7562" t="s">
        <v>102</v>
      </c>
      <c r="J7562" t="s">
        <v>103</v>
      </c>
      <c r="K7562" t="s">
        <v>14212</v>
      </c>
      <c r="L7562" t="s">
        <v>254</v>
      </c>
      <c r="M7562" t="e">
        <f>_xlfn.XLOOKUP(B7562,Sheet1!B:B,Sheet1!C:C)</f>
        <v>#N/A</v>
      </c>
    </row>
    <row r="7563" spans="2:13" hidden="1">
      <c r="B7563" t="s">
        <v>14210</v>
      </c>
      <c r="C7563" t="s">
        <v>14219</v>
      </c>
      <c r="D7563" t="s">
        <v>226</v>
      </c>
      <c r="E7563" t="s">
        <v>5154</v>
      </c>
      <c r="F7563">
        <v>1</v>
      </c>
      <c r="G7563">
        <v>0</v>
      </c>
      <c r="H7563" t="s">
        <v>103</v>
      </c>
      <c r="I7563" t="s">
        <v>102</v>
      </c>
      <c r="J7563" t="s">
        <v>103</v>
      </c>
      <c r="K7563" t="s">
        <v>14212</v>
      </c>
      <c r="L7563" t="s">
        <v>254</v>
      </c>
      <c r="M7563" t="e">
        <f>_xlfn.XLOOKUP(B7563,Sheet1!B:B,Sheet1!C:C)</f>
        <v>#N/A</v>
      </c>
    </row>
    <row r="7564" spans="2:13" hidden="1">
      <c r="B7564" t="s">
        <v>14220</v>
      </c>
      <c r="C7564" t="s">
        <v>14221</v>
      </c>
      <c r="D7564" t="s">
        <v>180</v>
      </c>
      <c r="E7564" t="s">
        <v>5154</v>
      </c>
      <c r="F7564">
        <v>2</v>
      </c>
      <c r="G7564">
        <v>0</v>
      </c>
      <c r="H7564" t="s">
        <v>103</v>
      </c>
      <c r="I7564" t="s">
        <v>102</v>
      </c>
      <c r="J7564" t="s">
        <v>103</v>
      </c>
      <c r="K7564" t="s">
        <v>14222</v>
      </c>
      <c r="L7564" t="s">
        <v>315</v>
      </c>
      <c r="M7564" t="e">
        <f>_xlfn.XLOOKUP(B7564,Sheet1!B:B,Sheet1!C:C)</f>
        <v>#N/A</v>
      </c>
    </row>
    <row r="7565" spans="2:13" hidden="1">
      <c r="B7565" t="s">
        <v>14220</v>
      </c>
      <c r="C7565" t="s">
        <v>14223</v>
      </c>
      <c r="D7565" t="s">
        <v>14224</v>
      </c>
      <c r="F7565">
        <v>40</v>
      </c>
      <c r="G7565">
        <v>95511</v>
      </c>
      <c r="H7565" t="s">
        <v>103</v>
      </c>
      <c r="I7565" t="s">
        <v>103</v>
      </c>
      <c r="J7565" t="s">
        <v>103</v>
      </c>
      <c r="K7565" t="s">
        <v>14222</v>
      </c>
      <c r="L7565" t="s">
        <v>315</v>
      </c>
      <c r="M7565" t="e">
        <f>_xlfn.XLOOKUP(B7565,Sheet1!B:B,Sheet1!C:C)</f>
        <v>#N/A</v>
      </c>
    </row>
    <row r="7566" spans="2:13" hidden="1">
      <c r="B7566" t="s">
        <v>14220</v>
      </c>
      <c r="C7566" t="s">
        <v>14225</v>
      </c>
      <c r="D7566" t="s">
        <v>14226</v>
      </c>
      <c r="F7566">
        <v>40</v>
      </c>
      <c r="G7566">
        <v>143780</v>
      </c>
      <c r="H7566" t="s">
        <v>103</v>
      </c>
      <c r="I7566" t="s">
        <v>103</v>
      </c>
      <c r="J7566" t="s">
        <v>103</v>
      </c>
      <c r="K7566" t="s">
        <v>14222</v>
      </c>
      <c r="L7566" t="s">
        <v>315</v>
      </c>
      <c r="M7566" t="e">
        <f>_xlfn.XLOOKUP(B7566,Sheet1!B:B,Sheet1!C:C)</f>
        <v>#N/A</v>
      </c>
    </row>
    <row r="7567" spans="2:13" hidden="1">
      <c r="B7567" t="s">
        <v>14220</v>
      </c>
      <c r="C7567" t="s">
        <v>14227</v>
      </c>
      <c r="D7567" t="s">
        <v>5149</v>
      </c>
      <c r="F7567">
        <v>40</v>
      </c>
      <c r="G7567">
        <v>171061</v>
      </c>
      <c r="H7567" t="s">
        <v>103</v>
      </c>
      <c r="I7567" t="s">
        <v>103</v>
      </c>
      <c r="J7567" t="s">
        <v>103</v>
      </c>
      <c r="K7567" t="s">
        <v>14222</v>
      </c>
      <c r="L7567" t="s">
        <v>315</v>
      </c>
      <c r="M7567" t="e">
        <f>_xlfn.XLOOKUP(B7567,Sheet1!B:B,Sheet1!C:C)</f>
        <v>#N/A</v>
      </c>
    </row>
    <row r="7568" spans="2:13" hidden="1">
      <c r="B7568" t="s">
        <v>14220</v>
      </c>
      <c r="C7568" t="s">
        <v>14228</v>
      </c>
      <c r="D7568" t="s">
        <v>180</v>
      </c>
      <c r="E7568" t="s">
        <v>5154</v>
      </c>
      <c r="F7568">
        <v>2</v>
      </c>
      <c r="G7568">
        <v>0</v>
      </c>
      <c r="H7568" t="s">
        <v>103</v>
      </c>
      <c r="I7568" t="s">
        <v>102</v>
      </c>
      <c r="J7568" t="s">
        <v>103</v>
      </c>
      <c r="K7568" t="s">
        <v>14222</v>
      </c>
      <c r="L7568" t="s">
        <v>315</v>
      </c>
      <c r="M7568" t="e">
        <f>_xlfn.XLOOKUP(B7568,Sheet1!B:B,Sheet1!C:C)</f>
        <v>#N/A</v>
      </c>
    </row>
    <row r="7569" spans="2:13" hidden="1">
      <c r="B7569" t="s">
        <v>14220</v>
      </c>
      <c r="C7569" t="s">
        <v>14229</v>
      </c>
      <c r="D7569" t="s">
        <v>14230</v>
      </c>
      <c r="F7569">
        <v>40</v>
      </c>
      <c r="G7569">
        <v>117995</v>
      </c>
      <c r="H7569" t="s">
        <v>103</v>
      </c>
      <c r="I7569" t="s">
        <v>103</v>
      </c>
      <c r="J7569" t="s">
        <v>103</v>
      </c>
      <c r="K7569" t="s">
        <v>14222</v>
      </c>
      <c r="L7569" t="s">
        <v>315</v>
      </c>
      <c r="M7569" t="e">
        <f>_xlfn.XLOOKUP(B7569,Sheet1!B:B,Sheet1!C:C)</f>
        <v>#N/A</v>
      </c>
    </row>
    <row r="7570" spans="2:13" hidden="1">
      <c r="B7570" t="s">
        <v>14220</v>
      </c>
      <c r="C7570" t="s">
        <v>14231</v>
      </c>
      <c r="D7570" t="s">
        <v>14232</v>
      </c>
      <c r="F7570">
        <v>40</v>
      </c>
      <c r="G7570">
        <v>145114</v>
      </c>
      <c r="H7570" t="s">
        <v>103</v>
      </c>
      <c r="I7570" t="s">
        <v>103</v>
      </c>
      <c r="J7570" t="s">
        <v>103</v>
      </c>
      <c r="K7570" t="s">
        <v>14222</v>
      </c>
      <c r="L7570" t="s">
        <v>315</v>
      </c>
      <c r="M7570" t="e">
        <f>_xlfn.XLOOKUP(B7570,Sheet1!B:B,Sheet1!C:C)</f>
        <v>#N/A</v>
      </c>
    </row>
    <row r="7571" spans="2:13" hidden="1">
      <c r="B7571" t="s">
        <v>14220</v>
      </c>
      <c r="C7571" t="s">
        <v>14233</v>
      </c>
      <c r="D7571" t="s">
        <v>267</v>
      </c>
      <c r="E7571" t="s">
        <v>5070</v>
      </c>
      <c r="F7571">
        <v>2</v>
      </c>
      <c r="G7571">
        <v>0</v>
      </c>
      <c r="H7571" t="s">
        <v>102</v>
      </c>
      <c r="I7571" t="s">
        <v>102</v>
      </c>
      <c r="J7571" t="s">
        <v>103</v>
      </c>
      <c r="K7571" t="s">
        <v>14222</v>
      </c>
      <c r="L7571" t="s">
        <v>315</v>
      </c>
      <c r="M7571" t="e">
        <f>_xlfn.XLOOKUP(B7571,Sheet1!B:B,Sheet1!C:C)</f>
        <v>#N/A</v>
      </c>
    </row>
    <row r="7572" spans="2:13" hidden="1">
      <c r="B7572" t="s">
        <v>14220</v>
      </c>
      <c r="C7572" t="s">
        <v>14234</v>
      </c>
      <c r="D7572" t="s">
        <v>466</v>
      </c>
      <c r="E7572" t="s">
        <v>5070</v>
      </c>
      <c r="F7572">
        <v>2</v>
      </c>
      <c r="G7572">
        <v>0</v>
      </c>
      <c r="H7572" t="s">
        <v>102</v>
      </c>
      <c r="I7572" t="s">
        <v>102</v>
      </c>
      <c r="J7572" t="s">
        <v>103</v>
      </c>
      <c r="K7572" t="s">
        <v>14222</v>
      </c>
      <c r="L7572" t="s">
        <v>315</v>
      </c>
      <c r="M7572" t="e">
        <f>_xlfn.XLOOKUP(B7572,Sheet1!B:B,Sheet1!C:C)</f>
        <v>#N/A</v>
      </c>
    </row>
    <row r="7573" spans="2:13" hidden="1">
      <c r="B7573" t="s">
        <v>14220</v>
      </c>
      <c r="C7573" t="s">
        <v>14235</v>
      </c>
      <c r="D7573" t="s">
        <v>180</v>
      </c>
      <c r="E7573" t="s">
        <v>5070</v>
      </c>
      <c r="F7573">
        <v>40</v>
      </c>
      <c r="G7573">
        <v>23412</v>
      </c>
      <c r="H7573" t="s">
        <v>102</v>
      </c>
      <c r="I7573" t="s">
        <v>102</v>
      </c>
      <c r="J7573" t="s">
        <v>103</v>
      </c>
      <c r="K7573" t="s">
        <v>14222</v>
      </c>
      <c r="L7573" t="s">
        <v>315</v>
      </c>
      <c r="M7573" t="e">
        <f>_xlfn.XLOOKUP(B7573,Sheet1!B:B,Sheet1!C:C)</f>
        <v>#N/A</v>
      </c>
    </row>
    <row r="7574" spans="2:13" hidden="1">
      <c r="B7574" t="s">
        <v>14220</v>
      </c>
      <c r="C7574" t="s">
        <v>14236</v>
      </c>
      <c r="D7574" t="s">
        <v>315</v>
      </c>
      <c r="E7574" t="s">
        <v>5070</v>
      </c>
      <c r="F7574">
        <v>40</v>
      </c>
      <c r="G7574">
        <v>127362</v>
      </c>
      <c r="H7574" t="s">
        <v>102</v>
      </c>
      <c r="I7574" t="s">
        <v>102</v>
      </c>
      <c r="J7574" t="s">
        <v>103</v>
      </c>
      <c r="K7574" t="s">
        <v>14222</v>
      </c>
      <c r="L7574" t="s">
        <v>315</v>
      </c>
      <c r="M7574" t="e">
        <f>_xlfn.XLOOKUP(B7574,Sheet1!B:B,Sheet1!C:C)</f>
        <v>#N/A</v>
      </c>
    </row>
    <row r="7575" spans="2:13" hidden="1">
      <c r="B7575" t="s">
        <v>14220</v>
      </c>
      <c r="C7575" t="s">
        <v>14237</v>
      </c>
      <c r="D7575" t="s">
        <v>180</v>
      </c>
      <c r="E7575" t="s">
        <v>5154</v>
      </c>
      <c r="F7575">
        <v>2</v>
      </c>
      <c r="G7575">
        <v>0</v>
      </c>
      <c r="H7575" t="s">
        <v>103</v>
      </c>
      <c r="I7575" t="s">
        <v>102</v>
      </c>
      <c r="J7575" t="s">
        <v>103</v>
      </c>
      <c r="K7575" t="s">
        <v>14222</v>
      </c>
      <c r="L7575" t="s">
        <v>315</v>
      </c>
      <c r="M7575" t="e">
        <f>_xlfn.XLOOKUP(B7575,Sheet1!B:B,Sheet1!C:C)</f>
        <v>#N/A</v>
      </c>
    </row>
    <row r="7576" spans="2:13" hidden="1">
      <c r="B7576" t="s">
        <v>14238</v>
      </c>
      <c r="C7576" t="s">
        <v>14239</v>
      </c>
      <c r="D7576" t="s">
        <v>5246</v>
      </c>
      <c r="E7576" t="s">
        <v>5154</v>
      </c>
      <c r="F7576">
        <v>0</v>
      </c>
      <c r="G7576">
        <v>0</v>
      </c>
      <c r="H7576" t="s">
        <v>103</v>
      </c>
      <c r="I7576" t="s">
        <v>102</v>
      </c>
      <c r="J7576" t="s">
        <v>103</v>
      </c>
      <c r="K7576" t="s">
        <v>14240</v>
      </c>
      <c r="L7576" t="s">
        <v>14241</v>
      </c>
      <c r="M7576" t="e">
        <f>_xlfn.XLOOKUP(B7576,Sheet1!B:B,Sheet1!C:C)</f>
        <v>#N/A</v>
      </c>
    </row>
    <row r="7577" spans="2:13" hidden="1">
      <c r="B7577" t="s">
        <v>14238</v>
      </c>
      <c r="C7577" t="s">
        <v>14240</v>
      </c>
      <c r="D7577" t="s">
        <v>14242</v>
      </c>
      <c r="E7577" t="s">
        <v>5073</v>
      </c>
      <c r="F7577">
        <v>40</v>
      </c>
      <c r="G7577">
        <v>88080</v>
      </c>
      <c r="H7577" t="s">
        <v>102</v>
      </c>
      <c r="I7577" t="s">
        <v>103</v>
      </c>
      <c r="J7577" t="s">
        <v>103</v>
      </c>
      <c r="K7577" t="s">
        <v>14240</v>
      </c>
      <c r="L7577" t="s">
        <v>14241</v>
      </c>
      <c r="M7577" t="e">
        <f>_xlfn.XLOOKUP(B7577,Sheet1!B:B,Sheet1!C:C)</f>
        <v>#N/A</v>
      </c>
    </row>
    <row r="7578" spans="2:13" hidden="1">
      <c r="B7578" t="s">
        <v>14238</v>
      </c>
      <c r="C7578" t="s">
        <v>14243</v>
      </c>
      <c r="D7578" t="s">
        <v>5246</v>
      </c>
      <c r="E7578" t="s">
        <v>5154</v>
      </c>
      <c r="F7578">
        <v>0</v>
      </c>
      <c r="G7578">
        <v>0</v>
      </c>
      <c r="H7578" t="s">
        <v>103</v>
      </c>
      <c r="I7578" t="s">
        <v>102</v>
      </c>
      <c r="J7578" t="s">
        <v>103</v>
      </c>
      <c r="K7578" t="s">
        <v>14240</v>
      </c>
      <c r="L7578" t="s">
        <v>14241</v>
      </c>
      <c r="M7578" t="e">
        <f>_xlfn.XLOOKUP(B7578,Sheet1!B:B,Sheet1!C:C)</f>
        <v>#N/A</v>
      </c>
    </row>
    <row r="7579" spans="2:13" hidden="1">
      <c r="B7579" t="s">
        <v>14238</v>
      </c>
      <c r="C7579" t="s">
        <v>14244</v>
      </c>
      <c r="D7579" t="s">
        <v>315</v>
      </c>
      <c r="E7579" t="s">
        <v>5073</v>
      </c>
      <c r="F7579">
        <v>10</v>
      </c>
      <c r="G7579">
        <v>22000</v>
      </c>
      <c r="H7579" t="s">
        <v>102</v>
      </c>
      <c r="I7579" t="s">
        <v>103</v>
      </c>
      <c r="J7579" t="s">
        <v>103</v>
      </c>
      <c r="K7579" t="s">
        <v>14240</v>
      </c>
      <c r="L7579" t="s">
        <v>14241</v>
      </c>
      <c r="M7579" t="e">
        <f>_xlfn.XLOOKUP(B7579,Sheet1!B:B,Sheet1!C:C)</f>
        <v>#N/A</v>
      </c>
    </row>
    <row r="7580" spans="2:13" hidden="1">
      <c r="B7580" t="s">
        <v>14238</v>
      </c>
      <c r="C7580" t="s">
        <v>14245</v>
      </c>
      <c r="D7580" t="s">
        <v>5224</v>
      </c>
      <c r="E7580" t="s">
        <v>5154</v>
      </c>
      <c r="F7580">
        <v>0</v>
      </c>
      <c r="G7580">
        <v>0</v>
      </c>
      <c r="H7580" t="s">
        <v>103</v>
      </c>
      <c r="I7580" t="s">
        <v>102</v>
      </c>
      <c r="J7580" t="s">
        <v>103</v>
      </c>
      <c r="K7580" t="s">
        <v>14240</v>
      </c>
      <c r="L7580" t="s">
        <v>14241</v>
      </c>
      <c r="M7580" t="e">
        <f>_xlfn.XLOOKUP(B7580,Sheet1!B:B,Sheet1!C:C)</f>
        <v>#N/A</v>
      </c>
    </row>
    <row r="7581" spans="2:13" hidden="1">
      <c r="B7581" t="s">
        <v>14246</v>
      </c>
      <c r="C7581" t="s">
        <v>14247</v>
      </c>
      <c r="D7581" t="s">
        <v>180</v>
      </c>
      <c r="E7581" t="s">
        <v>5154</v>
      </c>
      <c r="F7581">
        <v>1</v>
      </c>
      <c r="G7581">
        <v>0</v>
      </c>
      <c r="H7581" t="s">
        <v>103</v>
      </c>
      <c r="I7581" t="s">
        <v>102</v>
      </c>
      <c r="J7581" t="s">
        <v>103</v>
      </c>
      <c r="K7581" t="s">
        <v>14248</v>
      </c>
      <c r="L7581" t="s">
        <v>14249</v>
      </c>
      <c r="M7581" t="e">
        <f>_xlfn.XLOOKUP(B7581,Sheet1!B:B,Sheet1!C:C)</f>
        <v>#N/A</v>
      </c>
    </row>
    <row r="7582" spans="2:13" hidden="1">
      <c r="B7582" t="s">
        <v>14246</v>
      </c>
      <c r="C7582" t="s">
        <v>14250</v>
      </c>
      <c r="D7582" t="s">
        <v>180</v>
      </c>
      <c r="E7582" t="s">
        <v>5154</v>
      </c>
      <c r="F7582">
        <v>1</v>
      </c>
      <c r="G7582">
        <v>0</v>
      </c>
      <c r="H7582" t="s">
        <v>103</v>
      </c>
      <c r="I7582" t="s">
        <v>102</v>
      </c>
      <c r="J7582" t="s">
        <v>103</v>
      </c>
      <c r="K7582" t="s">
        <v>14248</v>
      </c>
      <c r="L7582" t="s">
        <v>14249</v>
      </c>
      <c r="M7582" t="e">
        <f>_xlfn.XLOOKUP(B7582,Sheet1!B:B,Sheet1!C:C)</f>
        <v>#N/A</v>
      </c>
    </row>
    <row r="7583" spans="2:13" hidden="1">
      <c r="B7583" t="s">
        <v>14246</v>
      </c>
      <c r="C7583" t="s">
        <v>14251</v>
      </c>
      <c r="D7583" t="s">
        <v>267</v>
      </c>
      <c r="E7583" t="s">
        <v>5073</v>
      </c>
      <c r="F7583">
        <v>1</v>
      </c>
      <c r="G7583">
        <v>0</v>
      </c>
      <c r="H7583" t="s">
        <v>102</v>
      </c>
      <c r="I7583" t="s">
        <v>103</v>
      </c>
      <c r="J7583" t="s">
        <v>103</v>
      </c>
      <c r="K7583" t="s">
        <v>14248</v>
      </c>
      <c r="L7583" t="s">
        <v>14249</v>
      </c>
      <c r="M7583" t="e">
        <f>_xlfn.XLOOKUP(B7583,Sheet1!B:B,Sheet1!C:C)</f>
        <v>#N/A</v>
      </c>
    </row>
    <row r="7584" spans="2:13" hidden="1">
      <c r="B7584" t="s">
        <v>14246</v>
      </c>
      <c r="C7584" t="s">
        <v>14252</v>
      </c>
      <c r="D7584" t="s">
        <v>180</v>
      </c>
      <c r="E7584" t="s">
        <v>5154</v>
      </c>
      <c r="F7584">
        <v>1</v>
      </c>
      <c r="G7584">
        <v>0</v>
      </c>
      <c r="H7584" t="s">
        <v>103</v>
      </c>
      <c r="I7584" t="s">
        <v>102</v>
      </c>
      <c r="J7584" t="s">
        <v>103</v>
      </c>
      <c r="K7584" t="s">
        <v>14248</v>
      </c>
      <c r="L7584" t="s">
        <v>14249</v>
      </c>
      <c r="M7584" t="e">
        <f>_xlfn.XLOOKUP(B7584,Sheet1!B:B,Sheet1!C:C)</f>
        <v>#N/A</v>
      </c>
    </row>
    <row r="7585" spans="2:13" hidden="1">
      <c r="B7585" t="s">
        <v>14246</v>
      </c>
      <c r="C7585" t="s">
        <v>14253</v>
      </c>
      <c r="D7585" t="s">
        <v>315</v>
      </c>
      <c r="F7585">
        <v>40</v>
      </c>
      <c r="G7585">
        <v>145070</v>
      </c>
      <c r="H7585" t="s">
        <v>103</v>
      </c>
      <c r="I7585" t="s">
        <v>103</v>
      </c>
      <c r="J7585" t="s">
        <v>103</v>
      </c>
      <c r="K7585" t="s">
        <v>14248</v>
      </c>
      <c r="L7585" t="s">
        <v>14249</v>
      </c>
      <c r="M7585" t="e">
        <f>_xlfn.XLOOKUP(B7585,Sheet1!B:B,Sheet1!C:C)</f>
        <v>#N/A</v>
      </c>
    </row>
    <row r="7586" spans="2:13" hidden="1">
      <c r="B7586" t="s">
        <v>14246</v>
      </c>
      <c r="C7586" t="s">
        <v>14254</v>
      </c>
      <c r="D7586" t="s">
        <v>539</v>
      </c>
      <c r="E7586" t="s">
        <v>5073</v>
      </c>
      <c r="F7586">
        <v>40</v>
      </c>
      <c r="G7586">
        <v>26667</v>
      </c>
      <c r="H7586" t="s">
        <v>102</v>
      </c>
      <c r="I7586" t="s">
        <v>103</v>
      </c>
      <c r="J7586" t="s">
        <v>103</v>
      </c>
      <c r="K7586" t="s">
        <v>14248</v>
      </c>
      <c r="L7586" t="s">
        <v>14249</v>
      </c>
      <c r="M7586" t="e">
        <f>_xlfn.XLOOKUP(B7586,Sheet1!B:B,Sheet1!C:C)</f>
        <v>#N/A</v>
      </c>
    </row>
    <row r="7587" spans="2:13" hidden="1">
      <c r="B7587" t="s">
        <v>14246</v>
      </c>
      <c r="C7587" t="s">
        <v>14248</v>
      </c>
      <c r="D7587" t="s">
        <v>653</v>
      </c>
      <c r="E7587" t="s">
        <v>5073</v>
      </c>
      <c r="F7587">
        <v>40</v>
      </c>
      <c r="G7587">
        <v>125708</v>
      </c>
      <c r="H7587" t="s">
        <v>102</v>
      </c>
      <c r="I7587" t="s">
        <v>103</v>
      </c>
      <c r="J7587" t="s">
        <v>103</v>
      </c>
      <c r="K7587" t="s">
        <v>14248</v>
      </c>
      <c r="L7587" t="s">
        <v>14249</v>
      </c>
      <c r="M7587" t="e">
        <f>_xlfn.XLOOKUP(B7587,Sheet1!B:B,Sheet1!C:C)</f>
        <v>#N/A</v>
      </c>
    </row>
    <row r="7588" spans="2:13" hidden="1">
      <c r="B7588" t="s">
        <v>14246</v>
      </c>
      <c r="C7588" t="s">
        <v>14255</v>
      </c>
      <c r="D7588" t="s">
        <v>5224</v>
      </c>
      <c r="E7588" t="s">
        <v>5070</v>
      </c>
      <c r="F7588">
        <v>1</v>
      </c>
      <c r="G7588">
        <v>0</v>
      </c>
      <c r="H7588" t="s">
        <v>102</v>
      </c>
      <c r="I7588" t="s">
        <v>102</v>
      </c>
      <c r="J7588" t="s">
        <v>103</v>
      </c>
      <c r="K7588" t="s">
        <v>14248</v>
      </c>
      <c r="L7588" t="s">
        <v>14249</v>
      </c>
      <c r="M7588" t="e">
        <f>_xlfn.XLOOKUP(B7588,Sheet1!B:B,Sheet1!C:C)</f>
        <v>#N/A</v>
      </c>
    </row>
    <row r="7589" spans="2:13" hidden="1">
      <c r="B7589" t="s">
        <v>14246</v>
      </c>
      <c r="C7589" t="s">
        <v>14256</v>
      </c>
      <c r="D7589" t="s">
        <v>180</v>
      </c>
      <c r="E7589" t="s">
        <v>5154</v>
      </c>
      <c r="F7589">
        <v>1</v>
      </c>
      <c r="G7589">
        <v>0</v>
      </c>
      <c r="H7589" t="s">
        <v>103</v>
      </c>
      <c r="I7589" t="s">
        <v>102</v>
      </c>
      <c r="J7589" t="s">
        <v>103</v>
      </c>
      <c r="K7589" t="s">
        <v>14248</v>
      </c>
      <c r="L7589" t="s">
        <v>14249</v>
      </c>
      <c r="M7589" t="e">
        <f>_xlfn.XLOOKUP(B7589,Sheet1!B:B,Sheet1!C:C)</f>
        <v>#N/A</v>
      </c>
    </row>
    <row r="7590" spans="2:13" hidden="1">
      <c r="B7590" t="s">
        <v>14246</v>
      </c>
      <c r="C7590" t="s">
        <v>14257</v>
      </c>
      <c r="D7590" t="s">
        <v>180</v>
      </c>
      <c r="E7590" t="s">
        <v>5154</v>
      </c>
      <c r="F7590">
        <v>1</v>
      </c>
      <c r="G7590">
        <v>0</v>
      </c>
      <c r="H7590" t="s">
        <v>103</v>
      </c>
      <c r="I7590" t="s">
        <v>102</v>
      </c>
      <c r="J7590" t="s">
        <v>103</v>
      </c>
      <c r="K7590" t="s">
        <v>14248</v>
      </c>
      <c r="L7590" t="s">
        <v>14249</v>
      </c>
      <c r="M7590" t="e">
        <f>_xlfn.XLOOKUP(B7590,Sheet1!B:B,Sheet1!C:C)</f>
        <v>#N/A</v>
      </c>
    </row>
    <row r="7591" spans="2:13" hidden="1">
      <c r="B7591" t="s">
        <v>14246</v>
      </c>
      <c r="C7591" t="s">
        <v>14258</v>
      </c>
      <c r="D7591" t="s">
        <v>3018</v>
      </c>
      <c r="E7591" t="s">
        <v>5070</v>
      </c>
      <c r="F7591">
        <v>1</v>
      </c>
      <c r="G7591">
        <v>0</v>
      </c>
      <c r="H7591" t="s">
        <v>102</v>
      </c>
      <c r="I7591" t="s">
        <v>102</v>
      </c>
      <c r="J7591" t="s">
        <v>103</v>
      </c>
      <c r="K7591" t="s">
        <v>14248</v>
      </c>
      <c r="L7591" t="s">
        <v>14249</v>
      </c>
      <c r="M7591" t="e">
        <f>_xlfn.XLOOKUP(B7591,Sheet1!B:B,Sheet1!C:C)</f>
        <v>#N/A</v>
      </c>
    </row>
    <row r="7592" spans="2:13" hidden="1">
      <c r="B7592" t="s">
        <v>14246</v>
      </c>
      <c r="C7592" t="s">
        <v>14259</v>
      </c>
      <c r="D7592" t="s">
        <v>180</v>
      </c>
      <c r="E7592" t="s">
        <v>5154</v>
      </c>
      <c r="F7592">
        <v>1</v>
      </c>
      <c r="G7592">
        <v>0</v>
      </c>
      <c r="H7592" t="s">
        <v>103</v>
      </c>
      <c r="I7592" t="s">
        <v>102</v>
      </c>
      <c r="J7592" t="s">
        <v>103</v>
      </c>
      <c r="K7592" t="s">
        <v>14248</v>
      </c>
      <c r="L7592" t="s">
        <v>14249</v>
      </c>
      <c r="M7592" t="e">
        <f>_xlfn.XLOOKUP(B7592,Sheet1!B:B,Sheet1!C:C)</f>
        <v>#N/A</v>
      </c>
    </row>
    <row r="7593" spans="2:13" hidden="1">
      <c r="B7593" t="s">
        <v>14260</v>
      </c>
      <c r="C7593" t="s">
        <v>14261</v>
      </c>
      <c r="D7593" t="s">
        <v>254</v>
      </c>
      <c r="E7593" t="s">
        <v>5154</v>
      </c>
      <c r="F7593">
        <v>2</v>
      </c>
      <c r="G7593">
        <v>0</v>
      </c>
      <c r="H7593" t="s">
        <v>103</v>
      </c>
      <c r="I7593" t="s">
        <v>102</v>
      </c>
      <c r="J7593" t="s">
        <v>103</v>
      </c>
      <c r="K7593" t="s">
        <v>14262</v>
      </c>
      <c r="L7593" t="s">
        <v>153</v>
      </c>
      <c r="M7593" t="e">
        <f>_xlfn.XLOOKUP(B7593,Sheet1!B:B,Sheet1!C:C)</f>
        <v>#N/A</v>
      </c>
    </row>
    <row r="7594" spans="2:13" hidden="1">
      <c r="B7594" t="s">
        <v>14260</v>
      </c>
      <c r="C7594" t="s">
        <v>14262</v>
      </c>
      <c r="D7594" t="s">
        <v>153</v>
      </c>
      <c r="E7594" t="s">
        <v>5070</v>
      </c>
      <c r="F7594">
        <v>40</v>
      </c>
      <c r="G7594">
        <v>0</v>
      </c>
      <c r="H7594" t="s">
        <v>102</v>
      </c>
      <c r="I7594" t="s">
        <v>102</v>
      </c>
      <c r="J7594" t="s">
        <v>103</v>
      </c>
      <c r="K7594" t="s">
        <v>14262</v>
      </c>
      <c r="L7594" t="s">
        <v>153</v>
      </c>
      <c r="M7594" t="e">
        <f>_xlfn.XLOOKUP(B7594,Sheet1!B:B,Sheet1!C:C)</f>
        <v>#N/A</v>
      </c>
    </row>
    <row r="7595" spans="2:13" hidden="1">
      <c r="B7595" t="s">
        <v>14260</v>
      </c>
      <c r="C7595" t="s">
        <v>14263</v>
      </c>
      <c r="D7595" t="s">
        <v>9079</v>
      </c>
      <c r="E7595" t="s">
        <v>5154</v>
      </c>
      <c r="F7595">
        <v>1</v>
      </c>
      <c r="G7595">
        <v>0</v>
      </c>
      <c r="H7595" t="s">
        <v>103</v>
      </c>
      <c r="I7595" t="s">
        <v>102</v>
      </c>
      <c r="J7595" t="s">
        <v>103</v>
      </c>
      <c r="K7595" t="s">
        <v>14262</v>
      </c>
      <c r="L7595" t="s">
        <v>153</v>
      </c>
      <c r="M7595" t="e">
        <f>_xlfn.XLOOKUP(B7595,Sheet1!B:B,Sheet1!C:C)</f>
        <v>#N/A</v>
      </c>
    </row>
    <row r="7596" spans="2:13" hidden="1">
      <c r="B7596" t="s">
        <v>14260</v>
      </c>
      <c r="C7596" t="s">
        <v>14264</v>
      </c>
      <c r="D7596" t="s">
        <v>142</v>
      </c>
      <c r="E7596" t="s">
        <v>5154</v>
      </c>
      <c r="F7596">
        <v>1</v>
      </c>
      <c r="G7596">
        <v>0</v>
      </c>
      <c r="H7596" t="s">
        <v>103</v>
      </c>
      <c r="I7596" t="s">
        <v>102</v>
      </c>
      <c r="J7596" t="s">
        <v>103</v>
      </c>
      <c r="K7596" t="s">
        <v>14262</v>
      </c>
      <c r="L7596" t="s">
        <v>153</v>
      </c>
      <c r="M7596" t="e">
        <f>_xlfn.XLOOKUP(B7596,Sheet1!B:B,Sheet1!C:C)</f>
        <v>#N/A</v>
      </c>
    </row>
    <row r="7597" spans="2:13" hidden="1">
      <c r="B7597" t="s">
        <v>14260</v>
      </c>
      <c r="C7597" t="s">
        <v>14265</v>
      </c>
      <c r="D7597" t="s">
        <v>9079</v>
      </c>
      <c r="E7597" t="s">
        <v>5154</v>
      </c>
      <c r="F7597">
        <v>1</v>
      </c>
      <c r="G7597">
        <v>0</v>
      </c>
      <c r="H7597" t="s">
        <v>103</v>
      </c>
      <c r="I7597" t="s">
        <v>102</v>
      </c>
      <c r="J7597" t="s">
        <v>103</v>
      </c>
      <c r="K7597" t="s">
        <v>14262</v>
      </c>
      <c r="L7597" t="s">
        <v>153</v>
      </c>
      <c r="M7597" t="e">
        <f>_xlfn.XLOOKUP(B7597,Sheet1!B:B,Sheet1!C:C)</f>
        <v>#N/A</v>
      </c>
    </row>
    <row r="7598" spans="2:13" hidden="1">
      <c r="B7598" t="s">
        <v>14266</v>
      </c>
      <c r="C7598" t="s">
        <v>14267</v>
      </c>
      <c r="D7598" t="s">
        <v>5419</v>
      </c>
      <c r="E7598" t="s">
        <v>5154</v>
      </c>
      <c r="F7598">
        <v>2</v>
      </c>
      <c r="G7598">
        <v>0</v>
      </c>
      <c r="H7598" t="s">
        <v>103</v>
      </c>
      <c r="I7598" t="s">
        <v>102</v>
      </c>
      <c r="J7598" t="s">
        <v>103</v>
      </c>
      <c r="K7598" t="s">
        <v>14268</v>
      </c>
      <c r="L7598" t="s">
        <v>267</v>
      </c>
      <c r="M7598" t="e">
        <f>_xlfn.XLOOKUP(B7598,Sheet1!B:B,Sheet1!C:C)</f>
        <v>#N/A</v>
      </c>
    </row>
    <row r="7599" spans="2:13" hidden="1">
      <c r="B7599" t="s">
        <v>14266</v>
      </c>
      <c r="C7599" t="s">
        <v>14269</v>
      </c>
      <c r="D7599" t="s">
        <v>5419</v>
      </c>
      <c r="E7599" t="s">
        <v>5154</v>
      </c>
      <c r="F7599">
        <v>2</v>
      </c>
      <c r="G7599">
        <v>0</v>
      </c>
      <c r="H7599" t="s">
        <v>103</v>
      </c>
      <c r="I7599" t="s">
        <v>102</v>
      </c>
      <c r="J7599" t="s">
        <v>103</v>
      </c>
      <c r="K7599" t="s">
        <v>14268</v>
      </c>
      <c r="L7599" t="s">
        <v>267</v>
      </c>
      <c r="M7599" t="e">
        <f>_xlfn.XLOOKUP(B7599,Sheet1!B:B,Sheet1!C:C)</f>
        <v>#N/A</v>
      </c>
    </row>
    <row r="7600" spans="2:13" hidden="1">
      <c r="B7600" t="s">
        <v>14266</v>
      </c>
      <c r="C7600" t="s">
        <v>14268</v>
      </c>
      <c r="D7600" t="s">
        <v>267</v>
      </c>
      <c r="E7600" t="s">
        <v>5070</v>
      </c>
      <c r="F7600">
        <v>2</v>
      </c>
      <c r="G7600">
        <v>0</v>
      </c>
      <c r="H7600" t="s">
        <v>102</v>
      </c>
      <c r="I7600" t="s">
        <v>102</v>
      </c>
      <c r="J7600" t="s">
        <v>103</v>
      </c>
      <c r="K7600" t="s">
        <v>14268</v>
      </c>
      <c r="L7600" t="s">
        <v>267</v>
      </c>
      <c r="M7600" t="e">
        <f>_xlfn.XLOOKUP(B7600,Sheet1!B:B,Sheet1!C:C)</f>
        <v>#N/A</v>
      </c>
    </row>
    <row r="7601" spans="2:13" hidden="1">
      <c r="B7601" t="s">
        <v>14266</v>
      </c>
      <c r="C7601" t="s">
        <v>14270</v>
      </c>
      <c r="D7601" t="s">
        <v>195</v>
      </c>
      <c r="E7601" t="s">
        <v>5154</v>
      </c>
      <c r="F7601">
        <v>30</v>
      </c>
      <c r="G7601">
        <v>93000</v>
      </c>
      <c r="H7601" t="s">
        <v>103</v>
      </c>
      <c r="I7601" t="s">
        <v>102</v>
      </c>
      <c r="J7601" t="s">
        <v>103</v>
      </c>
      <c r="K7601" t="s">
        <v>14268</v>
      </c>
      <c r="L7601" t="s">
        <v>267</v>
      </c>
      <c r="M7601" t="e">
        <f>_xlfn.XLOOKUP(B7601,Sheet1!B:B,Sheet1!C:C)</f>
        <v>#N/A</v>
      </c>
    </row>
    <row r="7602" spans="2:13" hidden="1">
      <c r="B7602" t="s">
        <v>14266</v>
      </c>
      <c r="C7602" t="s">
        <v>14271</v>
      </c>
      <c r="D7602" t="s">
        <v>466</v>
      </c>
      <c r="E7602" t="s">
        <v>5070</v>
      </c>
      <c r="F7602">
        <v>2</v>
      </c>
      <c r="G7602">
        <v>0</v>
      </c>
      <c r="H7602" t="s">
        <v>102</v>
      </c>
      <c r="I7602" t="s">
        <v>102</v>
      </c>
      <c r="J7602" t="s">
        <v>103</v>
      </c>
      <c r="K7602" t="s">
        <v>14268</v>
      </c>
      <c r="L7602" t="s">
        <v>267</v>
      </c>
      <c r="M7602" t="e">
        <f>_xlfn.XLOOKUP(B7602,Sheet1!B:B,Sheet1!C:C)</f>
        <v>#N/A</v>
      </c>
    </row>
    <row r="7603" spans="2:13" hidden="1">
      <c r="B7603" t="s">
        <v>14266</v>
      </c>
      <c r="C7603" t="s">
        <v>14272</v>
      </c>
      <c r="D7603" t="s">
        <v>5419</v>
      </c>
      <c r="E7603" t="s">
        <v>5154</v>
      </c>
      <c r="F7603">
        <v>2</v>
      </c>
      <c r="G7603">
        <v>0</v>
      </c>
      <c r="H7603" t="s">
        <v>103</v>
      </c>
      <c r="I7603" t="s">
        <v>102</v>
      </c>
      <c r="J7603" t="s">
        <v>103</v>
      </c>
      <c r="K7603" t="s">
        <v>14268</v>
      </c>
      <c r="L7603" t="s">
        <v>267</v>
      </c>
      <c r="M7603" t="e">
        <f>_xlfn.XLOOKUP(B7603,Sheet1!B:B,Sheet1!C:C)</f>
        <v>#N/A</v>
      </c>
    </row>
    <row r="7604" spans="2:13" hidden="1">
      <c r="B7604" t="s">
        <v>14266</v>
      </c>
      <c r="C7604" t="s">
        <v>14273</v>
      </c>
      <c r="D7604" t="s">
        <v>5224</v>
      </c>
      <c r="E7604" t="s">
        <v>5070</v>
      </c>
      <c r="F7604">
        <v>2</v>
      </c>
      <c r="G7604">
        <v>0</v>
      </c>
      <c r="H7604" t="s">
        <v>102</v>
      </c>
      <c r="I7604" t="s">
        <v>102</v>
      </c>
      <c r="J7604" t="s">
        <v>103</v>
      </c>
      <c r="K7604" t="s">
        <v>14268</v>
      </c>
      <c r="L7604" t="s">
        <v>267</v>
      </c>
      <c r="M7604" t="e">
        <f>_xlfn.XLOOKUP(B7604,Sheet1!B:B,Sheet1!C:C)</f>
        <v>#N/A</v>
      </c>
    </row>
    <row r="7605" spans="2:13" hidden="1">
      <c r="B7605" t="s">
        <v>14266</v>
      </c>
      <c r="C7605" t="s">
        <v>14274</v>
      </c>
      <c r="D7605" t="s">
        <v>5532</v>
      </c>
      <c r="E7605" t="s">
        <v>5070</v>
      </c>
      <c r="F7605">
        <v>2</v>
      </c>
      <c r="G7605">
        <v>0</v>
      </c>
      <c r="H7605" t="s">
        <v>102</v>
      </c>
      <c r="I7605" t="s">
        <v>102</v>
      </c>
      <c r="J7605" t="s">
        <v>103</v>
      </c>
      <c r="K7605" t="s">
        <v>14268</v>
      </c>
      <c r="L7605" t="s">
        <v>267</v>
      </c>
      <c r="M7605" t="e">
        <f>_xlfn.XLOOKUP(B7605,Sheet1!B:B,Sheet1!C:C)</f>
        <v>#N/A</v>
      </c>
    </row>
    <row r="7606" spans="2:13" hidden="1">
      <c r="B7606" t="s">
        <v>14266</v>
      </c>
      <c r="C7606" t="s">
        <v>14275</v>
      </c>
      <c r="D7606" t="s">
        <v>11341</v>
      </c>
      <c r="E7606" t="s">
        <v>5154</v>
      </c>
      <c r="F7606">
        <v>30</v>
      </c>
      <c r="G7606">
        <v>93000</v>
      </c>
      <c r="H7606" t="s">
        <v>103</v>
      </c>
      <c r="I7606" t="s">
        <v>102</v>
      </c>
      <c r="J7606" t="s">
        <v>103</v>
      </c>
      <c r="K7606" t="s">
        <v>14268</v>
      </c>
      <c r="L7606" t="s">
        <v>267</v>
      </c>
      <c r="M7606" t="e">
        <f>_xlfn.XLOOKUP(B7606,Sheet1!B:B,Sheet1!C:C)</f>
        <v>#N/A</v>
      </c>
    </row>
    <row r="7607" spans="2:13" hidden="1">
      <c r="B7607" t="s">
        <v>14266</v>
      </c>
      <c r="C7607" t="s">
        <v>14276</v>
      </c>
      <c r="D7607" t="s">
        <v>5419</v>
      </c>
      <c r="E7607" t="s">
        <v>5154</v>
      </c>
      <c r="F7607">
        <v>2</v>
      </c>
      <c r="G7607">
        <v>0</v>
      </c>
      <c r="H7607" t="s">
        <v>103</v>
      </c>
      <c r="I7607" t="s">
        <v>102</v>
      </c>
      <c r="J7607" t="s">
        <v>103</v>
      </c>
      <c r="K7607" t="s">
        <v>14268</v>
      </c>
      <c r="L7607" t="s">
        <v>267</v>
      </c>
      <c r="M7607" t="e">
        <f>_xlfn.XLOOKUP(B7607,Sheet1!B:B,Sheet1!C:C)</f>
        <v>#N/A</v>
      </c>
    </row>
    <row r="7608" spans="2:13" hidden="1">
      <c r="B7608" t="s">
        <v>14266</v>
      </c>
      <c r="C7608" t="s">
        <v>14277</v>
      </c>
      <c r="D7608" t="s">
        <v>5419</v>
      </c>
      <c r="E7608" t="s">
        <v>5154</v>
      </c>
      <c r="F7608">
        <v>2</v>
      </c>
      <c r="G7608">
        <v>0</v>
      </c>
      <c r="H7608" t="s">
        <v>103</v>
      </c>
      <c r="I7608" t="s">
        <v>102</v>
      </c>
      <c r="J7608" t="s">
        <v>103</v>
      </c>
      <c r="K7608" t="s">
        <v>14268</v>
      </c>
      <c r="L7608" t="s">
        <v>267</v>
      </c>
      <c r="M7608" t="e">
        <f>_xlfn.XLOOKUP(B7608,Sheet1!B:B,Sheet1!C:C)</f>
        <v>#N/A</v>
      </c>
    </row>
    <row r="7609" spans="2:13" hidden="1">
      <c r="B7609" t="s">
        <v>14278</v>
      </c>
      <c r="C7609" t="s">
        <v>14279</v>
      </c>
      <c r="D7609" t="s">
        <v>14280</v>
      </c>
      <c r="F7609">
        <v>40</v>
      </c>
      <c r="G7609">
        <v>198779</v>
      </c>
      <c r="H7609" t="s">
        <v>103</v>
      </c>
      <c r="I7609" t="s">
        <v>103</v>
      </c>
      <c r="J7609" t="s">
        <v>103</v>
      </c>
      <c r="K7609" t="s">
        <v>14281</v>
      </c>
      <c r="L7609" t="s">
        <v>254</v>
      </c>
      <c r="M7609" t="e">
        <f>_xlfn.XLOOKUP(B7609,Sheet1!B:B,Sheet1!C:C)</f>
        <v>#N/A</v>
      </c>
    </row>
    <row r="7610" spans="2:13" hidden="1">
      <c r="B7610" t="s">
        <v>14278</v>
      </c>
      <c r="C7610" t="s">
        <v>14282</v>
      </c>
      <c r="D7610" t="s">
        <v>171</v>
      </c>
      <c r="E7610" t="s">
        <v>5073</v>
      </c>
      <c r="F7610">
        <v>10</v>
      </c>
      <c r="G7610">
        <v>50252</v>
      </c>
      <c r="H7610" t="s">
        <v>102</v>
      </c>
      <c r="I7610" t="s">
        <v>103</v>
      </c>
      <c r="J7610" t="s">
        <v>103</v>
      </c>
      <c r="K7610" t="s">
        <v>14281</v>
      </c>
      <c r="L7610" t="s">
        <v>254</v>
      </c>
      <c r="M7610" t="e">
        <f>_xlfn.XLOOKUP(B7610,Sheet1!B:B,Sheet1!C:C)</f>
        <v>#N/A</v>
      </c>
    </row>
    <row r="7611" spans="2:13" hidden="1">
      <c r="B7611" t="s">
        <v>14283</v>
      </c>
      <c r="C7611" t="s">
        <v>14284</v>
      </c>
      <c r="D7611" t="s">
        <v>195</v>
      </c>
      <c r="E7611" t="s">
        <v>5073</v>
      </c>
      <c r="F7611">
        <v>50</v>
      </c>
      <c r="G7611">
        <v>156133</v>
      </c>
      <c r="H7611" t="s">
        <v>102</v>
      </c>
      <c r="I7611" t="s">
        <v>103</v>
      </c>
      <c r="J7611" t="s">
        <v>103</v>
      </c>
      <c r="K7611" t="s">
        <v>14284</v>
      </c>
      <c r="L7611" t="s">
        <v>188</v>
      </c>
      <c r="M7611" t="e">
        <f>_xlfn.XLOOKUP(B7611,Sheet1!B:B,Sheet1!C:C)</f>
        <v>#N/A</v>
      </c>
    </row>
    <row r="7612" spans="2:13" hidden="1">
      <c r="B7612" t="s">
        <v>14283</v>
      </c>
      <c r="C7612" t="s">
        <v>14285</v>
      </c>
      <c r="D7612" t="s">
        <v>267</v>
      </c>
      <c r="E7612" t="s">
        <v>5070</v>
      </c>
      <c r="F7612">
        <v>0.5</v>
      </c>
      <c r="G7612">
        <v>0</v>
      </c>
      <c r="H7612" t="s">
        <v>102</v>
      </c>
      <c r="I7612" t="s">
        <v>102</v>
      </c>
      <c r="J7612" t="s">
        <v>103</v>
      </c>
      <c r="K7612" t="s">
        <v>14284</v>
      </c>
      <c r="L7612" t="s">
        <v>188</v>
      </c>
      <c r="M7612" t="e">
        <f>_xlfn.XLOOKUP(B7612,Sheet1!B:B,Sheet1!C:C)</f>
        <v>#N/A</v>
      </c>
    </row>
    <row r="7613" spans="2:13" hidden="1">
      <c r="B7613" t="s">
        <v>14283</v>
      </c>
      <c r="C7613" t="s">
        <v>14286</v>
      </c>
      <c r="D7613" t="s">
        <v>5246</v>
      </c>
      <c r="E7613" t="s">
        <v>5154</v>
      </c>
      <c r="F7613">
        <v>0.5</v>
      </c>
      <c r="G7613">
        <v>0</v>
      </c>
      <c r="H7613" t="s">
        <v>103</v>
      </c>
      <c r="I7613" t="s">
        <v>102</v>
      </c>
      <c r="J7613" t="s">
        <v>103</v>
      </c>
      <c r="K7613" t="s">
        <v>14284</v>
      </c>
      <c r="L7613" t="s">
        <v>188</v>
      </c>
      <c r="M7613" t="e">
        <f>_xlfn.XLOOKUP(B7613,Sheet1!B:B,Sheet1!C:C)</f>
        <v>#N/A</v>
      </c>
    </row>
    <row r="7614" spans="2:13" hidden="1">
      <c r="B7614" t="s">
        <v>14283</v>
      </c>
      <c r="C7614" t="s">
        <v>14287</v>
      </c>
      <c r="D7614" t="s">
        <v>5246</v>
      </c>
      <c r="E7614" t="s">
        <v>5154</v>
      </c>
      <c r="F7614">
        <v>0.5</v>
      </c>
      <c r="G7614">
        <v>0</v>
      </c>
      <c r="H7614" t="s">
        <v>103</v>
      </c>
      <c r="I7614" t="s">
        <v>102</v>
      </c>
      <c r="J7614" t="s">
        <v>103</v>
      </c>
      <c r="K7614" t="s">
        <v>14284</v>
      </c>
      <c r="L7614" t="s">
        <v>188</v>
      </c>
      <c r="M7614" t="e">
        <f>_xlfn.XLOOKUP(B7614,Sheet1!B:B,Sheet1!C:C)</f>
        <v>#N/A</v>
      </c>
    </row>
    <row r="7615" spans="2:13" hidden="1">
      <c r="B7615" t="s">
        <v>14283</v>
      </c>
      <c r="C7615" t="s">
        <v>14288</v>
      </c>
      <c r="D7615" t="s">
        <v>5246</v>
      </c>
      <c r="E7615" t="s">
        <v>5154</v>
      </c>
      <c r="F7615">
        <v>0.5</v>
      </c>
      <c r="G7615">
        <v>0</v>
      </c>
      <c r="H7615" t="s">
        <v>103</v>
      </c>
      <c r="I7615" t="s">
        <v>102</v>
      </c>
      <c r="J7615" t="s">
        <v>103</v>
      </c>
      <c r="K7615" t="s">
        <v>14284</v>
      </c>
      <c r="L7615" t="s">
        <v>188</v>
      </c>
      <c r="M7615" t="e">
        <f>_xlfn.XLOOKUP(B7615,Sheet1!B:B,Sheet1!C:C)</f>
        <v>#N/A</v>
      </c>
    </row>
    <row r="7616" spans="2:13" hidden="1">
      <c r="B7616" t="s">
        <v>14283</v>
      </c>
      <c r="C7616" t="s">
        <v>14289</v>
      </c>
      <c r="D7616" t="s">
        <v>5195</v>
      </c>
      <c r="E7616" t="s">
        <v>5070</v>
      </c>
      <c r="F7616">
        <v>0.5</v>
      </c>
      <c r="G7616">
        <v>0</v>
      </c>
      <c r="H7616" t="s">
        <v>102</v>
      </c>
      <c r="I7616" t="s">
        <v>102</v>
      </c>
      <c r="J7616" t="s">
        <v>103</v>
      </c>
      <c r="K7616" t="s">
        <v>14284</v>
      </c>
      <c r="L7616" t="s">
        <v>188</v>
      </c>
      <c r="M7616" t="e">
        <f>_xlfn.XLOOKUP(B7616,Sheet1!B:B,Sheet1!C:C)</f>
        <v>#N/A</v>
      </c>
    </row>
    <row r="7617" spans="2:13" hidden="1">
      <c r="B7617" t="s">
        <v>14283</v>
      </c>
      <c r="C7617" t="s">
        <v>14290</v>
      </c>
      <c r="D7617" t="s">
        <v>5246</v>
      </c>
      <c r="E7617" t="s">
        <v>5154</v>
      </c>
      <c r="F7617">
        <v>0.5</v>
      </c>
      <c r="G7617">
        <v>0</v>
      </c>
      <c r="H7617" t="s">
        <v>103</v>
      </c>
      <c r="I7617" t="s">
        <v>102</v>
      </c>
      <c r="J7617" t="s">
        <v>103</v>
      </c>
      <c r="K7617" t="s">
        <v>14284</v>
      </c>
      <c r="L7617" t="s">
        <v>188</v>
      </c>
      <c r="M7617" t="e">
        <f>_xlfn.XLOOKUP(B7617,Sheet1!B:B,Sheet1!C:C)</f>
        <v>#N/A</v>
      </c>
    </row>
    <row r="7618" spans="2:13" hidden="1">
      <c r="B7618" t="s">
        <v>14283</v>
      </c>
      <c r="C7618" t="s">
        <v>14291</v>
      </c>
      <c r="D7618" t="s">
        <v>5224</v>
      </c>
      <c r="E7618" t="s">
        <v>5070</v>
      </c>
      <c r="F7618">
        <v>0.5</v>
      </c>
      <c r="G7618">
        <v>0</v>
      </c>
      <c r="H7618" t="s">
        <v>102</v>
      </c>
      <c r="I7618" t="s">
        <v>102</v>
      </c>
      <c r="J7618" t="s">
        <v>103</v>
      </c>
      <c r="K7618" t="s">
        <v>14284</v>
      </c>
      <c r="L7618" t="s">
        <v>188</v>
      </c>
      <c r="M7618" t="e">
        <f>_xlfn.XLOOKUP(B7618,Sheet1!B:B,Sheet1!C:C)</f>
        <v>#N/A</v>
      </c>
    </row>
    <row r="7619" spans="2:13">
      <c r="B7619" t="s">
        <v>14283</v>
      </c>
      <c r="C7619" t="s">
        <v>14292</v>
      </c>
      <c r="D7619" t="s">
        <v>5246</v>
      </c>
      <c r="E7619" t="s">
        <v>5154</v>
      </c>
      <c r="F7619">
        <v>0.5</v>
      </c>
      <c r="G7619">
        <v>0</v>
      </c>
      <c r="H7619" t="s">
        <v>103</v>
      </c>
      <c r="I7619" t="s">
        <v>102</v>
      </c>
      <c r="J7619" t="s">
        <v>103</v>
      </c>
      <c r="K7619" t="s">
        <v>14284</v>
      </c>
      <c r="L7619" t="s">
        <v>188</v>
      </c>
      <c r="M7619" t="e">
        <f>_xlfn.XLOOKUP(B7619,Sheet1!B:B,Sheet1!C:C)</f>
        <v>#N/A</v>
      </c>
    </row>
    <row r="7620" spans="2:13" hidden="1">
      <c r="B7620" t="s">
        <v>14283</v>
      </c>
      <c r="C7620" t="s">
        <v>14293</v>
      </c>
      <c r="D7620" t="s">
        <v>5246</v>
      </c>
      <c r="E7620" t="s">
        <v>5154</v>
      </c>
      <c r="F7620">
        <v>0.5</v>
      </c>
      <c r="G7620">
        <v>0</v>
      </c>
      <c r="H7620" t="s">
        <v>103</v>
      </c>
      <c r="I7620" t="s">
        <v>102</v>
      </c>
      <c r="J7620" t="s">
        <v>103</v>
      </c>
      <c r="K7620" t="s">
        <v>14284</v>
      </c>
      <c r="L7620" t="s">
        <v>188</v>
      </c>
      <c r="M7620" t="e">
        <f>_xlfn.XLOOKUP(B7620,Sheet1!B:B,Sheet1!C:C)</f>
        <v>#N/A</v>
      </c>
    </row>
    <row r="7621" spans="2:13" hidden="1">
      <c r="B7621" t="s">
        <v>14283</v>
      </c>
      <c r="C7621" t="s">
        <v>14294</v>
      </c>
      <c r="D7621" t="s">
        <v>5246</v>
      </c>
      <c r="E7621" t="s">
        <v>5154</v>
      </c>
      <c r="F7621">
        <v>0.5</v>
      </c>
      <c r="G7621">
        <v>0</v>
      </c>
      <c r="H7621" t="s">
        <v>103</v>
      </c>
      <c r="I7621" t="s">
        <v>102</v>
      </c>
      <c r="J7621" t="s">
        <v>103</v>
      </c>
      <c r="K7621" t="s">
        <v>14284</v>
      </c>
      <c r="L7621" t="s">
        <v>188</v>
      </c>
      <c r="M7621" t="e">
        <f>_xlfn.XLOOKUP(B7621,Sheet1!B:B,Sheet1!C:C)</f>
        <v>#N/A</v>
      </c>
    </row>
    <row r="7622" spans="2:13" hidden="1">
      <c r="B7622" t="s">
        <v>14283</v>
      </c>
      <c r="C7622" t="s">
        <v>14295</v>
      </c>
      <c r="D7622" t="s">
        <v>5633</v>
      </c>
      <c r="E7622" t="s">
        <v>5070</v>
      </c>
      <c r="F7622">
        <v>1</v>
      </c>
      <c r="G7622">
        <v>0</v>
      </c>
      <c r="H7622" t="s">
        <v>102</v>
      </c>
      <c r="I7622" t="s">
        <v>102</v>
      </c>
      <c r="J7622" t="s">
        <v>103</v>
      </c>
      <c r="K7622" t="s">
        <v>14284</v>
      </c>
      <c r="L7622" t="s">
        <v>188</v>
      </c>
      <c r="M7622" t="e">
        <f>_xlfn.XLOOKUP(B7622,Sheet1!B:B,Sheet1!C:C)</f>
        <v>#N/A</v>
      </c>
    </row>
    <row r="7623" spans="2:13" hidden="1">
      <c r="B7623" t="s">
        <v>431</v>
      </c>
      <c r="C7623" t="s">
        <v>14296</v>
      </c>
      <c r="D7623" t="s">
        <v>14297</v>
      </c>
      <c r="F7623">
        <v>40</v>
      </c>
      <c r="G7623">
        <v>115500</v>
      </c>
      <c r="H7623" t="s">
        <v>103</v>
      </c>
      <c r="I7623" t="s">
        <v>103</v>
      </c>
      <c r="J7623" t="s">
        <v>103</v>
      </c>
      <c r="K7623" t="s">
        <v>432</v>
      </c>
      <c r="L7623" t="s">
        <v>195</v>
      </c>
      <c r="M7623" t="e">
        <f>_xlfn.XLOOKUP(B7623,Sheet1!B:B,Sheet1!C:C)</f>
        <v>#N/A</v>
      </c>
    </row>
    <row r="7624" spans="2:13" hidden="1">
      <c r="B7624" t="s">
        <v>431</v>
      </c>
      <c r="C7624" t="s">
        <v>14298</v>
      </c>
      <c r="D7624" t="s">
        <v>7135</v>
      </c>
      <c r="E7624" t="s">
        <v>5154</v>
      </c>
      <c r="F7624">
        <v>2</v>
      </c>
      <c r="G7624">
        <v>0</v>
      </c>
      <c r="H7624" t="s">
        <v>103</v>
      </c>
      <c r="I7624" t="s">
        <v>102</v>
      </c>
      <c r="J7624" t="s">
        <v>103</v>
      </c>
      <c r="K7624" t="s">
        <v>432</v>
      </c>
      <c r="L7624" t="s">
        <v>195</v>
      </c>
      <c r="M7624" t="e">
        <f>_xlfn.XLOOKUP(B7624,Sheet1!B:B,Sheet1!C:C)</f>
        <v>#N/A</v>
      </c>
    </row>
    <row r="7625" spans="2:13" hidden="1">
      <c r="B7625" t="s">
        <v>431</v>
      </c>
      <c r="C7625" t="s">
        <v>14299</v>
      </c>
      <c r="D7625" t="s">
        <v>14300</v>
      </c>
      <c r="F7625">
        <v>40</v>
      </c>
      <c r="G7625">
        <v>101566</v>
      </c>
      <c r="H7625" t="s">
        <v>103</v>
      </c>
      <c r="I7625" t="s">
        <v>103</v>
      </c>
      <c r="J7625" t="s">
        <v>103</v>
      </c>
      <c r="K7625" t="s">
        <v>432</v>
      </c>
      <c r="L7625" t="s">
        <v>195</v>
      </c>
      <c r="M7625" t="e">
        <f>_xlfn.XLOOKUP(B7625,Sheet1!B:B,Sheet1!C:C)</f>
        <v>#N/A</v>
      </c>
    </row>
    <row r="7626" spans="2:13" hidden="1">
      <c r="B7626" t="s">
        <v>431</v>
      </c>
      <c r="C7626" t="s">
        <v>14301</v>
      </c>
      <c r="D7626" t="s">
        <v>7135</v>
      </c>
      <c r="E7626" t="s">
        <v>5154</v>
      </c>
      <c r="F7626">
        <v>2</v>
      </c>
      <c r="G7626">
        <v>0</v>
      </c>
      <c r="H7626" t="s">
        <v>103</v>
      </c>
      <c r="I7626" t="s">
        <v>102</v>
      </c>
      <c r="J7626" t="s">
        <v>103</v>
      </c>
      <c r="K7626" t="s">
        <v>432</v>
      </c>
      <c r="L7626" t="s">
        <v>195</v>
      </c>
      <c r="M7626" t="e">
        <f>_xlfn.XLOOKUP(B7626,Sheet1!B:B,Sheet1!C:C)</f>
        <v>#N/A</v>
      </c>
    </row>
    <row r="7627" spans="2:13" hidden="1">
      <c r="B7627" t="s">
        <v>431</v>
      </c>
      <c r="C7627" t="s">
        <v>432</v>
      </c>
      <c r="D7627" t="s">
        <v>195</v>
      </c>
      <c r="E7627" t="s">
        <v>5073</v>
      </c>
      <c r="F7627">
        <v>40</v>
      </c>
      <c r="G7627">
        <v>165000</v>
      </c>
      <c r="H7627" t="s">
        <v>102</v>
      </c>
      <c r="I7627" t="s">
        <v>103</v>
      </c>
      <c r="J7627" t="s">
        <v>103</v>
      </c>
      <c r="K7627" t="s">
        <v>432</v>
      </c>
      <c r="L7627" t="s">
        <v>195</v>
      </c>
      <c r="M7627" t="e">
        <f>_xlfn.XLOOKUP(B7627,Sheet1!B:B,Sheet1!C:C)</f>
        <v>#N/A</v>
      </c>
    </row>
    <row r="7628" spans="2:13" hidden="1">
      <c r="B7628" t="s">
        <v>431</v>
      </c>
      <c r="C7628" t="s">
        <v>14302</v>
      </c>
      <c r="D7628" t="s">
        <v>7135</v>
      </c>
      <c r="E7628" t="s">
        <v>5154</v>
      </c>
      <c r="F7628">
        <v>2</v>
      </c>
      <c r="G7628">
        <v>0</v>
      </c>
      <c r="H7628" t="s">
        <v>103</v>
      </c>
      <c r="I7628" t="s">
        <v>102</v>
      </c>
      <c r="J7628" t="s">
        <v>103</v>
      </c>
      <c r="K7628" t="s">
        <v>432</v>
      </c>
      <c r="L7628" t="s">
        <v>195</v>
      </c>
      <c r="M7628" t="e">
        <f>_xlfn.XLOOKUP(B7628,Sheet1!B:B,Sheet1!C:C)</f>
        <v>#N/A</v>
      </c>
    </row>
    <row r="7629" spans="2:13" hidden="1">
      <c r="B7629" t="s">
        <v>431</v>
      </c>
      <c r="C7629" t="s">
        <v>14303</v>
      </c>
      <c r="D7629" t="s">
        <v>315</v>
      </c>
      <c r="E7629" t="s">
        <v>5070</v>
      </c>
      <c r="F7629">
        <v>2</v>
      </c>
      <c r="G7629">
        <v>0</v>
      </c>
      <c r="H7629" t="s">
        <v>102</v>
      </c>
      <c r="I7629" t="s">
        <v>102</v>
      </c>
      <c r="J7629" t="s">
        <v>103</v>
      </c>
      <c r="K7629" t="s">
        <v>432</v>
      </c>
      <c r="L7629" t="s">
        <v>195</v>
      </c>
      <c r="M7629" t="e">
        <f>_xlfn.XLOOKUP(B7629,Sheet1!B:B,Sheet1!C:C)</f>
        <v>#N/A</v>
      </c>
    </row>
    <row r="7630" spans="2:13" hidden="1">
      <c r="B7630" t="s">
        <v>431</v>
      </c>
      <c r="C7630" t="s">
        <v>14304</v>
      </c>
      <c r="D7630" t="s">
        <v>9898</v>
      </c>
      <c r="E7630" t="s">
        <v>5070</v>
      </c>
      <c r="F7630">
        <v>2</v>
      </c>
      <c r="G7630">
        <v>0</v>
      </c>
      <c r="H7630" t="s">
        <v>102</v>
      </c>
      <c r="I7630" t="s">
        <v>102</v>
      </c>
      <c r="J7630" t="s">
        <v>103</v>
      </c>
      <c r="K7630" t="s">
        <v>432</v>
      </c>
      <c r="L7630" t="s">
        <v>195</v>
      </c>
      <c r="M7630" t="e">
        <f>_xlfn.XLOOKUP(B7630,Sheet1!B:B,Sheet1!C:C)</f>
        <v>#N/A</v>
      </c>
    </row>
    <row r="7631" spans="2:13" hidden="1">
      <c r="B7631" t="s">
        <v>431</v>
      </c>
      <c r="C7631" t="s">
        <v>14305</v>
      </c>
      <c r="D7631" t="s">
        <v>7135</v>
      </c>
      <c r="E7631" t="s">
        <v>5154</v>
      </c>
      <c r="F7631">
        <v>2</v>
      </c>
      <c r="G7631">
        <v>0</v>
      </c>
      <c r="H7631" t="s">
        <v>103</v>
      </c>
      <c r="I7631" t="s">
        <v>102</v>
      </c>
      <c r="J7631" t="s">
        <v>103</v>
      </c>
      <c r="K7631" t="s">
        <v>432</v>
      </c>
      <c r="L7631" t="s">
        <v>195</v>
      </c>
      <c r="M7631" t="e">
        <f>_xlfn.XLOOKUP(B7631,Sheet1!B:B,Sheet1!C:C)</f>
        <v>#N/A</v>
      </c>
    </row>
    <row r="7632" spans="2:13" hidden="1">
      <c r="B7632" t="s">
        <v>431</v>
      </c>
      <c r="C7632" t="s">
        <v>14306</v>
      </c>
      <c r="D7632" t="s">
        <v>7135</v>
      </c>
      <c r="E7632" t="s">
        <v>5154</v>
      </c>
      <c r="F7632">
        <v>2</v>
      </c>
      <c r="G7632">
        <v>0</v>
      </c>
      <c r="H7632" t="s">
        <v>103</v>
      </c>
      <c r="I7632" t="s">
        <v>102</v>
      </c>
      <c r="J7632" t="s">
        <v>103</v>
      </c>
      <c r="K7632" t="s">
        <v>432</v>
      </c>
      <c r="L7632" t="s">
        <v>195</v>
      </c>
      <c r="M7632" t="e">
        <f>_xlfn.XLOOKUP(B7632,Sheet1!B:B,Sheet1!C:C)</f>
        <v>#N/A</v>
      </c>
    </row>
    <row r="7633" spans="2:13" hidden="1">
      <c r="B7633" t="s">
        <v>431</v>
      </c>
      <c r="C7633" t="s">
        <v>14307</v>
      </c>
      <c r="D7633" t="s">
        <v>7135</v>
      </c>
      <c r="E7633" t="s">
        <v>5154</v>
      </c>
      <c r="F7633">
        <v>2</v>
      </c>
      <c r="G7633">
        <v>0</v>
      </c>
      <c r="H7633" t="s">
        <v>103</v>
      </c>
      <c r="I7633" t="s">
        <v>102</v>
      </c>
      <c r="J7633" t="s">
        <v>103</v>
      </c>
      <c r="K7633" t="s">
        <v>432</v>
      </c>
      <c r="L7633" t="s">
        <v>195</v>
      </c>
      <c r="M7633" t="e">
        <f>_xlfn.XLOOKUP(B7633,Sheet1!B:B,Sheet1!C:C)</f>
        <v>#N/A</v>
      </c>
    </row>
    <row r="7634" spans="2:13" hidden="1">
      <c r="B7634" t="s">
        <v>431</v>
      </c>
      <c r="C7634" t="s">
        <v>14308</v>
      </c>
      <c r="D7634" t="s">
        <v>14309</v>
      </c>
      <c r="F7634">
        <v>40</v>
      </c>
      <c r="G7634">
        <v>120750</v>
      </c>
      <c r="H7634" t="s">
        <v>103</v>
      </c>
      <c r="I7634" t="s">
        <v>103</v>
      </c>
      <c r="J7634" t="s">
        <v>103</v>
      </c>
      <c r="K7634" t="s">
        <v>432</v>
      </c>
      <c r="L7634" t="s">
        <v>195</v>
      </c>
      <c r="M7634" t="e">
        <f>_xlfn.XLOOKUP(B7634,Sheet1!B:B,Sheet1!C:C)</f>
        <v>#N/A</v>
      </c>
    </row>
    <row r="7635" spans="2:13" hidden="1">
      <c r="B7635" t="s">
        <v>431</v>
      </c>
      <c r="C7635" t="s">
        <v>14310</v>
      </c>
      <c r="D7635" t="s">
        <v>14311</v>
      </c>
      <c r="F7635">
        <v>40</v>
      </c>
      <c r="G7635">
        <v>120750</v>
      </c>
      <c r="H7635" t="s">
        <v>103</v>
      </c>
      <c r="I7635" t="s">
        <v>103</v>
      </c>
      <c r="J7635" t="s">
        <v>103</v>
      </c>
      <c r="K7635" t="s">
        <v>432</v>
      </c>
      <c r="L7635" t="s">
        <v>195</v>
      </c>
      <c r="M7635" t="e">
        <f>_xlfn.XLOOKUP(B7635,Sheet1!B:B,Sheet1!C:C)</f>
        <v>#N/A</v>
      </c>
    </row>
    <row r="7636" spans="2:13" hidden="1">
      <c r="B7636" t="s">
        <v>431</v>
      </c>
      <c r="C7636" t="s">
        <v>14312</v>
      </c>
      <c r="D7636" t="s">
        <v>653</v>
      </c>
      <c r="E7636" t="s">
        <v>5070</v>
      </c>
      <c r="F7636">
        <v>2</v>
      </c>
      <c r="G7636">
        <v>0</v>
      </c>
      <c r="H7636" t="s">
        <v>102</v>
      </c>
      <c r="I7636" t="s">
        <v>102</v>
      </c>
      <c r="J7636" t="s">
        <v>103</v>
      </c>
      <c r="K7636" t="s">
        <v>432</v>
      </c>
      <c r="L7636" t="s">
        <v>195</v>
      </c>
      <c r="M7636" t="e">
        <f>_xlfn.XLOOKUP(B7636,Sheet1!B:B,Sheet1!C:C)</f>
        <v>#N/A</v>
      </c>
    </row>
    <row r="7637" spans="2:13" hidden="1">
      <c r="B7637" t="s">
        <v>14313</v>
      </c>
      <c r="C7637" t="s">
        <v>14314</v>
      </c>
      <c r="D7637" t="s">
        <v>180</v>
      </c>
      <c r="E7637" t="s">
        <v>5154</v>
      </c>
      <c r="F7637">
        <v>0.25</v>
      </c>
      <c r="G7637">
        <v>0</v>
      </c>
      <c r="H7637" t="s">
        <v>103</v>
      </c>
      <c r="I7637" t="s">
        <v>102</v>
      </c>
      <c r="J7637" t="s">
        <v>103</v>
      </c>
      <c r="K7637" t="s">
        <v>14315</v>
      </c>
      <c r="L7637" t="s">
        <v>153</v>
      </c>
      <c r="M7637" t="e">
        <f>_xlfn.XLOOKUP(B7637,Sheet1!B:B,Sheet1!C:C)</f>
        <v>#N/A</v>
      </c>
    </row>
    <row r="7638" spans="2:13" hidden="1">
      <c r="B7638" t="s">
        <v>14313</v>
      </c>
      <c r="C7638" t="s">
        <v>14316</v>
      </c>
      <c r="D7638" t="s">
        <v>180</v>
      </c>
      <c r="E7638" t="s">
        <v>5154</v>
      </c>
      <c r="F7638">
        <v>0.25</v>
      </c>
      <c r="G7638">
        <v>0</v>
      </c>
      <c r="H7638" t="s">
        <v>103</v>
      </c>
      <c r="I7638" t="s">
        <v>102</v>
      </c>
      <c r="J7638" t="s">
        <v>103</v>
      </c>
      <c r="K7638" t="s">
        <v>14315</v>
      </c>
      <c r="L7638" t="s">
        <v>153</v>
      </c>
      <c r="M7638" t="e">
        <f>_xlfn.XLOOKUP(B7638,Sheet1!B:B,Sheet1!C:C)</f>
        <v>#N/A</v>
      </c>
    </row>
    <row r="7639" spans="2:13" hidden="1">
      <c r="B7639" t="s">
        <v>14313</v>
      </c>
      <c r="C7639" t="s">
        <v>14317</v>
      </c>
      <c r="D7639" t="s">
        <v>180</v>
      </c>
      <c r="E7639" t="s">
        <v>5154</v>
      </c>
      <c r="F7639">
        <v>0.25</v>
      </c>
      <c r="G7639">
        <v>0</v>
      </c>
      <c r="H7639" t="s">
        <v>103</v>
      </c>
      <c r="I7639" t="s">
        <v>102</v>
      </c>
      <c r="J7639" t="s">
        <v>103</v>
      </c>
      <c r="K7639" t="s">
        <v>14315</v>
      </c>
      <c r="L7639" t="s">
        <v>153</v>
      </c>
      <c r="M7639" t="e">
        <f>_xlfn.XLOOKUP(B7639,Sheet1!B:B,Sheet1!C:C)</f>
        <v>#N/A</v>
      </c>
    </row>
    <row r="7640" spans="2:13" hidden="1">
      <c r="B7640" t="s">
        <v>14313</v>
      </c>
      <c r="C7640" t="s">
        <v>14318</v>
      </c>
      <c r="D7640" t="s">
        <v>315</v>
      </c>
      <c r="E7640" t="s">
        <v>5070</v>
      </c>
      <c r="F7640">
        <v>0.25</v>
      </c>
      <c r="G7640">
        <v>0</v>
      </c>
      <c r="H7640" t="s">
        <v>102</v>
      </c>
      <c r="I7640" t="s">
        <v>102</v>
      </c>
      <c r="J7640" t="s">
        <v>103</v>
      </c>
      <c r="K7640" t="s">
        <v>14315</v>
      </c>
      <c r="L7640" t="s">
        <v>153</v>
      </c>
      <c r="M7640" t="e">
        <f>_xlfn.XLOOKUP(B7640,Sheet1!B:B,Sheet1!C:C)</f>
        <v>#N/A</v>
      </c>
    </row>
    <row r="7641" spans="2:13" hidden="1">
      <c r="B7641" t="s">
        <v>14313</v>
      </c>
      <c r="C7641" t="s">
        <v>14319</v>
      </c>
      <c r="D7641" t="s">
        <v>180</v>
      </c>
      <c r="E7641" t="s">
        <v>5154</v>
      </c>
      <c r="F7641">
        <v>0.25</v>
      </c>
      <c r="G7641">
        <v>0</v>
      </c>
      <c r="H7641" t="s">
        <v>103</v>
      </c>
      <c r="I7641" t="s">
        <v>102</v>
      </c>
      <c r="J7641" t="s">
        <v>103</v>
      </c>
      <c r="K7641" t="s">
        <v>14315</v>
      </c>
      <c r="L7641" t="s">
        <v>153</v>
      </c>
      <c r="M7641" t="e">
        <f>_xlfn.XLOOKUP(B7641,Sheet1!B:B,Sheet1!C:C)</f>
        <v>#N/A</v>
      </c>
    </row>
    <row r="7642" spans="2:13" hidden="1">
      <c r="B7642" t="s">
        <v>14313</v>
      </c>
      <c r="C7642" t="s">
        <v>14320</v>
      </c>
      <c r="D7642" t="s">
        <v>267</v>
      </c>
      <c r="E7642" t="s">
        <v>5070</v>
      </c>
      <c r="F7642">
        <v>0.25</v>
      </c>
      <c r="G7642">
        <v>0</v>
      </c>
      <c r="H7642" t="s">
        <v>102</v>
      </c>
      <c r="I7642" t="s">
        <v>102</v>
      </c>
      <c r="J7642" t="s">
        <v>103</v>
      </c>
      <c r="K7642" t="s">
        <v>14315</v>
      </c>
      <c r="L7642" t="s">
        <v>153</v>
      </c>
      <c r="M7642" t="e">
        <f>_xlfn.XLOOKUP(B7642,Sheet1!B:B,Sheet1!C:C)</f>
        <v>#N/A</v>
      </c>
    </row>
    <row r="7643" spans="2:13" hidden="1">
      <c r="B7643" t="s">
        <v>14313</v>
      </c>
      <c r="C7643" t="s">
        <v>14321</v>
      </c>
      <c r="D7643" t="s">
        <v>180</v>
      </c>
      <c r="E7643" t="s">
        <v>5154</v>
      </c>
      <c r="F7643">
        <v>0.25</v>
      </c>
      <c r="G7643">
        <v>0</v>
      </c>
      <c r="H7643" t="s">
        <v>103</v>
      </c>
      <c r="I7643" t="s">
        <v>102</v>
      </c>
      <c r="J7643" t="s">
        <v>103</v>
      </c>
      <c r="K7643" t="s">
        <v>14315</v>
      </c>
      <c r="L7643" t="s">
        <v>153</v>
      </c>
      <c r="M7643" t="e">
        <f>_xlfn.XLOOKUP(B7643,Sheet1!B:B,Sheet1!C:C)</f>
        <v>#N/A</v>
      </c>
    </row>
    <row r="7644" spans="2:13" hidden="1">
      <c r="B7644" t="s">
        <v>14313</v>
      </c>
      <c r="C7644" t="s">
        <v>14322</v>
      </c>
      <c r="D7644" t="s">
        <v>180</v>
      </c>
      <c r="E7644" t="s">
        <v>5154</v>
      </c>
      <c r="F7644">
        <v>0.25</v>
      </c>
      <c r="G7644">
        <v>0</v>
      </c>
      <c r="H7644" t="s">
        <v>103</v>
      </c>
      <c r="I7644" t="s">
        <v>102</v>
      </c>
      <c r="J7644" t="s">
        <v>103</v>
      </c>
      <c r="K7644" t="s">
        <v>14315</v>
      </c>
      <c r="L7644" t="s">
        <v>153</v>
      </c>
      <c r="M7644" t="e">
        <f>_xlfn.XLOOKUP(B7644,Sheet1!B:B,Sheet1!C:C)</f>
        <v>#N/A</v>
      </c>
    </row>
    <row r="7645" spans="2:13" hidden="1">
      <c r="B7645" t="s">
        <v>14313</v>
      </c>
      <c r="C7645" t="s">
        <v>14323</v>
      </c>
      <c r="D7645" t="s">
        <v>180</v>
      </c>
      <c r="E7645" t="s">
        <v>5154</v>
      </c>
      <c r="F7645">
        <v>0.25</v>
      </c>
      <c r="G7645">
        <v>0</v>
      </c>
      <c r="H7645" t="s">
        <v>103</v>
      </c>
      <c r="I7645" t="s">
        <v>102</v>
      </c>
      <c r="J7645" t="s">
        <v>103</v>
      </c>
      <c r="K7645" t="s">
        <v>14315</v>
      </c>
      <c r="L7645" t="s">
        <v>153</v>
      </c>
      <c r="M7645" t="e">
        <f>_xlfn.XLOOKUP(B7645,Sheet1!B:B,Sheet1!C:C)</f>
        <v>#N/A</v>
      </c>
    </row>
    <row r="7646" spans="2:13" hidden="1">
      <c r="B7646" t="s">
        <v>14313</v>
      </c>
      <c r="C7646" t="s">
        <v>14324</v>
      </c>
      <c r="D7646" t="s">
        <v>180</v>
      </c>
      <c r="E7646" t="s">
        <v>5154</v>
      </c>
      <c r="F7646">
        <v>0.25</v>
      </c>
      <c r="G7646">
        <v>0</v>
      </c>
      <c r="H7646" t="s">
        <v>103</v>
      </c>
      <c r="I7646" t="s">
        <v>102</v>
      </c>
      <c r="J7646" t="s">
        <v>103</v>
      </c>
      <c r="K7646" t="s">
        <v>14315</v>
      </c>
      <c r="L7646" t="s">
        <v>153</v>
      </c>
      <c r="M7646" t="e">
        <f>_xlfn.XLOOKUP(B7646,Sheet1!B:B,Sheet1!C:C)</f>
        <v>#N/A</v>
      </c>
    </row>
    <row r="7647" spans="2:13" hidden="1">
      <c r="B7647" t="s">
        <v>14313</v>
      </c>
      <c r="C7647" t="s">
        <v>14325</v>
      </c>
      <c r="D7647" t="s">
        <v>180</v>
      </c>
      <c r="E7647" t="s">
        <v>5154</v>
      </c>
      <c r="F7647">
        <v>0.25</v>
      </c>
      <c r="G7647">
        <v>0</v>
      </c>
      <c r="H7647" t="s">
        <v>103</v>
      </c>
      <c r="I7647" t="s">
        <v>102</v>
      </c>
      <c r="J7647" t="s">
        <v>103</v>
      </c>
      <c r="K7647" t="s">
        <v>14315</v>
      </c>
      <c r="L7647" t="s">
        <v>153</v>
      </c>
      <c r="M7647" t="e">
        <f>_xlfn.XLOOKUP(B7647,Sheet1!B:B,Sheet1!C:C)</f>
        <v>#N/A</v>
      </c>
    </row>
    <row r="7648" spans="2:13" hidden="1">
      <c r="B7648" t="s">
        <v>14313</v>
      </c>
      <c r="C7648" t="s">
        <v>14326</v>
      </c>
      <c r="D7648" t="s">
        <v>5224</v>
      </c>
      <c r="E7648" t="s">
        <v>5070</v>
      </c>
      <c r="F7648">
        <v>0.25</v>
      </c>
      <c r="G7648">
        <v>0</v>
      </c>
      <c r="H7648" t="s">
        <v>102</v>
      </c>
      <c r="I7648" t="s">
        <v>102</v>
      </c>
      <c r="J7648" t="s">
        <v>103</v>
      </c>
      <c r="K7648" t="s">
        <v>14315</v>
      </c>
      <c r="L7648" t="s">
        <v>153</v>
      </c>
      <c r="M7648" t="e">
        <f>_xlfn.XLOOKUP(B7648,Sheet1!B:B,Sheet1!C:C)</f>
        <v>#N/A</v>
      </c>
    </row>
    <row r="7649" spans="2:13" hidden="1">
      <c r="B7649" t="s">
        <v>14313</v>
      </c>
      <c r="C7649" t="s">
        <v>14327</v>
      </c>
      <c r="D7649" t="s">
        <v>180</v>
      </c>
      <c r="E7649" t="s">
        <v>5154</v>
      </c>
      <c r="F7649">
        <v>0.25</v>
      </c>
      <c r="G7649">
        <v>0</v>
      </c>
      <c r="H7649" t="s">
        <v>103</v>
      </c>
      <c r="I7649" t="s">
        <v>102</v>
      </c>
      <c r="J7649" t="s">
        <v>103</v>
      </c>
      <c r="K7649" t="s">
        <v>14315</v>
      </c>
      <c r="L7649" t="s">
        <v>153</v>
      </c>
      <c r="M7649" t="e">
        <f>_xlfn.XLOOKUP(B7649,Sheet1!B:B,Sheet1!C:C)</f>
        <v>#N/A</v>
      </c>
    </row>
    <row r="7650" spans="2:13" hidden="1">
      <c r="B7650" t="s">
        <v>14313</v>
      </c>
      <c r="C7650" t="s">
        <v>14328</v>
      </c>
      <c r="D7650" t="s">
        <v>11440</v>
      </c>
      <c r="E7650" t="s">
        <v>5154</v>
      </c>
      <c r="F7650">
        <v>0.25</v>
      </c>
      <c r="G7650">
        <v>0</v>
      </c>
      <c r="H7650" t="s">
        <v>103</v>
      </c>
      <c r="I7650" t="s">
        <v>102</v>
      </c>
      <c r="J7650" t="s">
        <v>103</v>
      </c>
      <c r="K7650" t="s">
        <v>14315</v>
      </c>
      <c r="L7650" t="s">
        <v>153</v>
      </c>
      <c r="M7650" t="e">
        <f>_xlfn.XLOOKUP(B7650,Sheet1!B:B,Sheet1!C:C)</f>
        <v>#N/A</v>
      </c>
    </row>
    <row r="7651" spans="2:13" hidden="1">
      <c r="B7651" t="s">
        <v>14313</v>
      </c>
      <c r="C7651" t="s">
        <v>14329</v>
      </c>
      <c r="D7651" t="s">
        <v>180</v>
      </c>
      <c r="E7651" t="s">
        <v>5154</v>
      </c>
      <c r="F7651">
        <v>0.25</v>
      </c>
      <c r="G7651">
        <v>0</v>
      </c>
      <c r="H7651" t="s">
        <v>103</v>
      </c>
      <c r="I7651" t="s">
        <v>102</v>
      </c>
      <c r="J7651" t="s">
        <v>103</v>
      </c>
      <c r="K7651" t="s">
        <v>14315</v>
      </c>
      <c r="L7651" t="s">
        <v>153</v>
      </c>
      <c r="M7651" t="e">
        <f>_xlfn.XLOOKUP(B7651,Sheet1!B:B,Sheet1!C:C)</f>
        <v>#N/A</v>
      </c>
    </row>
    <row r="7652" spans="2:13" hidden="1">
      <c r="B7652" t="s">
        <v>14313</v>
      </c>
      <c r="C7652" t="s">
        <v>14330</v>
      </c>
      <c r="D7652" t="s">
        <v>180</v>
      </c>
      <c r="E7652" t="s">
        <v>5154</v>
      </c>
      <c r="F7652">
        <v>0.25</v>
      </c>
      <c r="G7652">
        <v>0</v>
      </c>
      <c r="H7652" t="s">
        <v>103</v>
      </c>
      <c r="I7652" t="s">
        <v>102</v>
      </c>
      <c r="J7652" t="s">
        <v>103</v>
      </c>
      <c r="K7652" t="s">
        <v>14315</v>
      </c>
      <c r="L7652" t="s">
        <v>153</v>
      </c>
      <c r="M7652" t="e">
        <f>_xlfn.XLOOKUP(B7652,Sheet1!B:B,Sheet1!C:C)</f>
        <v>#N/A</v>
      </c>
    </row>
    <row r="7653" spans="2:13" hidden="1">
      <c r="B7653" t="s">
        <v>14313</v>
      </c>
      <c r="C7653" t="s">
        <v>14331</v>
      </c>
      <c r="D7653" t="s">
        <v>188</v>
      </c>
      <c r="E7653" t="s">
        <v>5178</v>
      </c>
      <c r="F7653">
        <v>40</v>
      </c>
      <c r="G7653">
        <v>146929</v>
      </c>
      <c r="H7653" t="s">
        <v>103</v>
      </c>
      <c r="I7653" t="s">
        <v>103</v>
      </c>
      <c r="J7653" t="s">
        <v>102</v>
      </c>
      <c r="K7653" t="s">
        <v>14315</v>
      </c>
      <c r="L7653" t="s">
        <v>153</v>
      </c>
      <c r="M7653" t="e">
        <f>_xlfn.XLOOKUP(B7653,Sheet1!B:B,Sheet1!C:C)</f>
        <v>#N/A</v>
      </c>
    </row>
    <row r="7654" spans="2:13" hidden="1">
      <c r="B7654" t="s">
        <v>14313</v>
      </c>
      <c r="C7654" t="s">
        <v>14332</v>
      </c>
      <c r="D7654" t="s">
        <v>180</v>
      </c>
      <c r="E7654" t="s">
        <v>5154</v>
      </c>
      <c r="F7654">
        <v>0.25</v>
      </c>
      <c r="G7654">
        <v>0</v>
      </c>
      <c r="H7654" t="s">
        <v>103</v>
      </c>
      <c r="I7654" t="s">
        <v>102</v>
      </c>
      <c r="J7654" t="s">
        <v>103</v>
      </c>
      <c r="K7654" t="s">
        <v>14315</v>
      </c>
      <c r="L7654" t="s">
        <v>153</v>
      </c>
      <c r="M7654" t="e">
        <f>_xlfn.XLOOKUP(B7654,Sheet1!B:B,Sheet1!C:C)</f>
        <v>#N/A</v>
      </c>
    </row>
    <row r="7655" spans="2:13" hidden="1">
      <c r="B7655" t="s">
        <v>14313</v>
      </c>
      <c r="C7655" t="s">
        <v>14333</v>
      </c>
      <c r="D7655" t="s">
        <v>653</v>
      </c>
      <c r="E7655" t="s">
        <v>5070</v>
      </c>
      <c r="F7655">
        <v>0.25</v>
      </c>
      <c r="G7655">
        <v>0</v>
      </c>
      <c r="H7655" t="s">
        <v>102</v>
      </c>
      <c r="I7655" t="s">
        <v>102</v>
      </c>
      <c r="J7655" t="s">
        <v>103</v>
      </c>
      <c r="K7655" t="s">
        <v>14315</v>
      </c>
      <c r="L7655" t="s">
        <v>153</v>
      </c>
      <c r="M7655" t="e">
        <f>_xlfn.XLOOKUP(B7655,Sheet1!B:B,Sheet1!C:C)</f>
        <v>#N/A</v>
      </c>
    </row>
    <row r="7656" spans="2:13" hidden="1">
      <c r="B7656" t="s">
        <v>14313</v>
      </c>
      <c r="C7656" t="s">
        <v>9896</v>
      </c>
      <c r="D7656" t="s">
        <v>180</v>
      </c>
      <c r="E7656" t="s">
        <v>5154</v>
      </c>
      <c r="F7656">
        <v>0.25</v>
      </c>
      <c r="G7656">
        <v>0</v>
      </c>
      <c r="H7656" t="s">
        <v>103</v>
      </c>
      <c r="I7656" t="s">
        <v>102</v>
      </c>
      <c r="J7656" t="s">
        <v>103</v>
      </c>
      <c r="K7656" t="s">
        <v>14315</v>
      </c>
      <c r="L7656" t="s">
        <v>153</v>
      </c>
      <c r="M7656" t="e">
        <f>_xlfn.XLOOKUP(B7656,Sheet1!B:B,Sheet1!C:C)</f>
        <v>#N/A</v>
      </c>
    </row>
    <row r="7657" spans="2:13" hidden="1">
      <c r="B7657" t="s">
        <v>14313</v>
      </c>
      <c r="C7657" t="s">
        <v>14334</v>
      </c>
      <c r="D7657" t="s">
        <v>11440</v>
      </c>
      <c r="E7657" t="s">
        <v>5154</v>
      </c>
      <c r="F7657">
        <v>0.25</v>
      </c>
      <c r="G7657">
        <v>0</v>
      </c>
      <c r="H7657" t="s">
        <v>103</v>
      </c>
      <c r="I7657" t="s">
        <v>102</v>
      </c>
      <c r="J7657" t="s">
        <v>103</v>
      </c>
      <c r="K7657" t="s">
        <v>14315</v>
      </c>
      <c r="L7657" t="s">
        <v>153</v>
      </c>
      <c r="M7657" t="e">
        <f>_xlfn.XLOOKUP(B7657,Sheet1!B:B,Sheet1!C:C)</f>
        <v>#N/A</v>
      </c>
    </row>
    <row r="7658" spans="2:13" hidden="1">
      <c r="B7658" t="s">
        <v>14313</v>
      </c>
      <c r="C7658" t="s">
        <v>14335</v>
      </c>
      <c r="D7658" t="s">
        <v>180</v>
      </c>
      <c r="E7658" t="s">
        <v>5154</v>
      </c>
      <c r="F7658">
        <v>0.25</v>
      </c>
      <c r="G7658">
        <v>0</v>
      </c>
      <c r="H7658" t="s">
        <v>103</v>
      </c>
      <c r="I7658" t="s">
        <v>102</v>
      </c>
      <c r="J7658" t="s">
        <v>103</v>
      </c>
      <c r="K7658" t="s">
        <v>14315</v>
      </c>
      <c r="L7658" t="s">
        <v>153</v>
      </c>
      <c r="M7658" t="e">
        <f>_xlfn.XLOOKUP(B7658,Sheet1!B:B,Sheet1!C:C)</f>
        <v>#N/A</v>
      </c>
    </row>
    <row r="7659" spans="2:13" hidden="1">
      <c r="B7659" t="s">
        <v>14313</v>
      </c>
      <c r="C7659" t="s">
        <v>14336</v>
      </c>
      <c r="D7659" t="s">
        <v>180</v>
      </c>
      <c r="E7659" t="s">
        <v>5154</v>
      </c>
      <c r="F7659">
        <v>0.25</v>
      </c>
      <c r="G7659">
        <v>0</v>
      </c>
      <c r="H7659" t="s">
        <v>103</v>
      </c>
      <c r="I7659" t="s">
        <v>102</v>
      </c>
      <c r="J7659" t="s">
        <v>103</v>
      </c>
      <c r="K7659" t="s">
        <v>14315</v>
      </c>
      <c r="L7659" t="s">
        <v>153</v>
      </c>
      <c r="M7659" t="e">
        <f>_xlfn.XLOOKUP(B7659,Sheet1!B:B,Sheet1!C:C)</f>
        <v>#N/A</v>
      </c>
    </row>
    <row r="7660" spans="2:13" hidden="1">
      <c r="B7660" t="s">
        <v>14313</v>
      </c>
      <c r="C7660" t="s">
        <v>14337</v>
      </c>
      <c r="D7660" t="s">
        <v>180</v>
      </c>
      <c r="E7660" t="s">
        <v>5154</v>
      </c>
      <c r="F7660">
        <v>0.25</v>
      </c>
      <c r="G7660">
        <v>0</v>
      </c>
      <c r="H7660" t="s">
        <v>103</v>
      </c>
      <c r="I7660" t="s">
        <v>102</v>
      </c>
      <c r="J7660" t="s">
        <v>103</v>
      </c>
      <c r="K7660" t="s">
        <v>14315</v>
      </c>
      <c r="L7660" t="s">
        <v>153</v>
      </c>
      <c r="M7660" t="e">
        <f>_xlfn.XLOOKUP(B7660,Sheet1!B:B,Sheet1!C:C)</f>
        <v>#N/A</v>
      </c>
    </row>
    <row r="7661" spans="2:13" hidden="1">
      <c r="B7661" t="s">
        <v>14313</v>
      </c>
      <c r="C7661" t="s">
        <v>14338</v>
      </c>
      <c r="D7661" t="s">
        <v>11440</v>
      </c>
      <c r="E7661" t="s">
        <v>5154</v>
      </c>
      <c r="F7661">
        <v>0.25</v>
      </c>
      <c r="G7661">
        <v>0</v>
      </c>
      <c r="H7661" t="s">
        <v>103</v>
      </c>
      <c r="I7661" t="s">
        <v>102</v>
      </c>
      <c r="J7661" t="s">
        <v>103</v>
      </c>
      <c r="K7661" t="s">
        <v>14315</v>
      </c>
      <c r="L7661" t="s">
        <v>153</v>
      </c>
      <c r="M7661" t="e">
        <f>_xlfn.XLOOKUP(B7661,Sheet1!B:B,Sheet1!C:C)</f>
        <v>#N/A</v>
      </c>
    </row>
    <row r="7662" spans="2:13" hidden="1">
      <c r="B7662" t="s">
        <v>14313</v>
      </c>
      <c r="C7662" t="s">
        <v>14339</v>
      </c>
      <c r="D7662" t="s">
        <v>14340</v>
      </c>
      <c r="F7662">
        <v>40</v>
      </c>
      <c r="G7662">
        <v>125659</v>
      </c>
      <c r="H7662" t="s">
        <v>103</v>
      </c>
      <c r="I7662" t="s">
        <v>103</v>
      </c>
      <c r="J7662" t="s">
        <v>103</v>
      </c>
      <c r="K7662" t="s">
        <v>14315</v>
      </c>
      <c r="L7662" t="s">
        <v>153</v>
      </c>
      <c r="M7662" t="e">
        <f>_xlfn.XLOOKUP(B7662,Sheet1!B:B,Sheet1!C:C)</f>
        <v>#N/A</v>
      </c>
    </row>
    <row r="7663" spans="2:13" hidden="1">
      <c r="B7663" t="s">
        <v>5120</v>
      </c>
      <c r="C7663" t="s">
        <v>14341</v>
      </c>
      <c r="D7663" t="s">
        <v>5224</v>
      </c>
      <c r="E7663" t="s">
        <v>5070</v>
      </c>
      <c r="F7663" t="s">
        <v>5441</v>
      </c>
      <c r="G7663">
        <v>0</v>
      </c>
      <c r="H7663" t="s">
        <v>102</v>
      </c>
      <c r="I7663" t="s">
        <v>102</v>
      </c>
      <c r="J7663" t="s">
        <v>103</v>
      </c>
      <c r="K7663" t="s">
        <v>5121</v>
      </c>
      <c r="L7663" t="s">
        <v>149</v>
      </c>
      <c r="M7663" t="str">
        <f>_xlfn.XLOOKUP(B7663,Sheet1!B:B,Sheet1!C:C)</f>
        <v>Raj Thakral</v>
      </c>
    </row>
    <row r="7664" spans="2:13" hidden="1">
      <c r="B7664" t="s">
        <v>5120</v>
      </c>
      <c r="C7664" t="s">
        <v>14342</v>
      </c>
      <c r="D7664" t="s">
        <v>5246</v>
      </c>
      <c r="E7664" t="s">
        <v>5154</v>
      </c>
      <c r="F7664" t="s">
        <v>5447</v>
      </c>
      <c r="G7664">
        <v>0</v>
      </c>
      <c r="H7664" t="s">
        <v>103</v>
      </c>
      <c r="I7664" t="s">
        <v>102</v>
      </c>
      <c r="J7664" t="s">
        <v>103</v>
      </c>
      <c r="K7664" t="s">
        <v>5121</v>
      </c>
      <c r="L7664" t="s">
        <v>149</v>
      </c>
      <c r="M7664" t="str">
        <f>_xlfn.XLOOKUP(B7664,Sheet1!B:B,Sheet1!C:C)</f>
        <v>Raj Thakral</v>
      </c>
    </row>
    <row r="7665" spans="2:13" hidden="1">
      <c r="B7665" t="s">
        <v>5120</v>
      </c>
      <c r="C7665" t="s">
        <v>14343</v>
      </c>
      <c r="D7665" t="s">
        <v>5246</v>
      </c>
      <c r="E7665" t="s">
        <v>5154</v>
      </c>
      <c r="F7665" t="s">
        <v>5447</v>
      </c>
      <c r="G7665">
        <v>0</v>
      </c>
      <c r="H7665" t="s">
        <v>103</v>
      </c>
      <c r="I7665" t="s">
        <v>102</v>
      </c>
      <c r="J7665" t="s">
        <v>103</v>
      </c>
      <c r="K7665" t="s">
        <v>5121</v>
      </c>
      <c r="L7665" t="s">
        <v>149</v>
      </c>
      <c r="M7665" t="str">
        <f>_xlfn.XLOOKUP(B7665,Sheet1!B:B,Sheet1!C:C)</f>
        <v>Raj Thakral</v>
      </c>
    </row>
    <row r="7666" spans="2:13" hidden="1">
      <c r="B7666" t="s">
        <v>5120</v>
      </c>
      <c r="C7666" t="s">
        <v>14344</v>
      </c>
      <c r="D7666" t="s">
        <v>5246</v>
      </c>
      <c r="E7666" t="s">
        <v>5154</v>
      </c>
      <c r="F7666" t="s">
        <v>5447</v>
      </c>
      <c r="G7666">
        <v>0</v>
      </c>
      <c r="H7666" t="s">
        <v>103</v>
      </c>
      <c r="I7666" t="s">
        <v>102</v>
      </c>
      <c r="J7666" t="s">
        <v>103</v>
      </c>
      <c r="K7666" t="s">
        <v>5121</v>
      </c>
      <c r="L7666" t="s">
        <v>149</v>
      </c>
      <c r="M7666" t="str">
        <f>_xlfn.XLOOKUP(B7666,Sheet1!B:B,Sheet1!C:C)</f>
        <v>Raj Thakral</v>
      </c>
    </row>
    <row r="7667" spans="2:13" hidden="1">
      <c r="B7667" t="s">
        <v>5120</v>
      </c>
      <c r="C7667" t="s">
        <v>14345</v>
      </c>
      <c r="D7667" t="s">
        <v>14346</v>
      </c>
      <c r="E7667" t="s">
        <v>5070</v>
      </c>
      <c r="F7667" t="s">
        <v>5441</v>
      </c>
      <c r="G7667">
        <v>0</v>
      </c>
      <c r="H7667" t="s">
        <v>102</v>
      </c>
      <c r="I7667" t="s">
        <v>102</v>
      </c>
      <c r="J7667" t="s">
        <v>103</v>
      </c>
      <c r="K7667" t="s">
        <v>5121</v>
      </c>
      <c r="L7667" t="s">
        <v>149</v>
      </c>
      <c r="M7667" t="str">
        <f>_xlfn.XLOOKUP(B7667,Sheet1!B:B,Sheet1!C:C)</f>
        <v>Raj Thakral</v>
      </c>
    </row>
    <row r="7668" spans="2:13" hidden="1">
      <c r="B7668" t="s">
        <v>5120</v>
      </c>
      <c r="C7668" t="s">
        <v>14347</v>
      </c>
      <c r="D7668" t="s">
        <v>5246</v>
      </c>
      <c r="E7668" t="s">
        <v>5154</v>
      </c>
      <c r="F7668" t="s">
        <v>5447</v>
      </c>
      <c r="G7668">
        <v>0</v>
      </c>
      <c r="H7668" t="s">
        <v>103</v>
      </c>
      <c r="I7668" t="s">
        <v>102</v>
      </c>
      <c r="J7668" t="s">
        <v>103</v>
      </c>
      <c r="K7668" t="s">
        <v>5121</v>
      </c>
      <c r="L7668" t="s">
        <v>149</v>
      </c>
      <c r="M7668" t="str">
        <f>_xlfn.XLOOKUP(B7668,Sheet1!B:B,Sheet1!C:C)</f>
        <v>Raj Thakral</v>
      </c>
    </row>
    <row r="7669" spans="2:13" hidden="1">
      <c r="B7669" t="s">
        <v>5120</v>
      </c>
      <c r="C7669" t="s">
        <v>5121</v>
      </c>
      <c r="D7669" t="s">
        <v>5122</v>
      </c>
      <c r="E7669" t="s">
        <v>5070</v>
      </c>
      <c r="F7669" t="s">
        <v>5066</v>
      </c>
      <c r="G7669">
        <v>0</v>
      </c>
      <c r="H7669" t="s">
        <v>102</v>
      </c>
      <c r="I7669" t="s">
        <v>102</v>
      </c>
      <c r="J7669" t="s">
        <v>103</v>
      </c>
      <c r="K7669" t="s">
        <v>5121</v>
      </c>
      <c r="L7669" t="s">
        <v>149</v>
      </c>
      <c r="M7669" t="str">
        <f>_xlfn.XLOOKUP(B7669,Sheet1!B:B,Sheet1!C:C)</f>
        <v>Raj Thakral</v>
      </c>
    </row>
    <row r="7670" spans="2:13" hidden="1">
      <c r="B7670" t="s">
        <v>14348</v>
      </c>
      <c r="C7670" t="s">
        <v>14349</v>
      </c>
      <c r="D7670" t="s">
        <v>180</v>
      </c>
      <c r="E7670" t="s">
        <v>5154</v>
      </c>
      <c r="F7670">
        <v>1</v>
      </c>
      <c r="G7670">
        <v>0</v>
      </c>
      <c r="H7670" t="s">
        <v>103</v>
      </c>
      <c r="I7670" t="s">
        <v>102</v>
      </c>
      <c r="J7670" t="s">
        <v>103</v>
      </c>
      <c r="K7670" t="s">
        <v>14350</v>
      </c>
      <c r="L7670" t="s">
        <v>188</v>
      </c>
      <c r="M7670" t="e">
        <f>_xlfn.XLOOKUP(B7670,Sheet1!B:B,Sheet1!C:C)</f>
        <v>#N/A</v>
      </c>
    </row>
    <row r="7671" spans="2:13" hidden="1">
      <c r="B7671" t="s">
        <v>14348</v>
      </c>
      <c r="C7671" t="s">
        <v>14351</v>
      </c>
      <c r="D7671" t="s">
        <v>315</v>
      </c>
      <c r="E7671" t="s">
        <v>5070</v>
      </c>
      <c r="F7671">
        <v>1</v>
      </c>
      <c r="G7671">
        <v>0</v>
      </c>
      <c r="H7671" t="s">
        <v>102</v>
      </c>
      <c r="I7671" t="s">
        <v>102</v>
      </c>
      <c r="J7671" t="s">
        <v>103</v>
      </c>
      <c r="K7671" t="s">
        <v>14350</v>
      </c>
      <c r="L7671" t="s">
        <v>188</v>
      </c>
      <c r="M7671" t="e">
        <f>_xlfn.XLOOKUP(B7671,Sheet1!B:B,Sheet1!C:C)</f>
        <v>#N/A</v>
      </c>
    </row>
    <row r="7672" spans="2:13" hidden="1">
      <c r="B7672" t="s">
        <v>14348</v>
      </c>
      <c r="C7672" t="s">
        <v>14352</v>
      </c>
      <c r="D7672" t="s">
        <v>180</v>
      </c>
      <c r="E7672" t="s">
        <v>5154</v>
      </c>
      <c r="F7672">
        <v>1</v>
      </c>
      <c r="G7672">
        <v>0</v>
      </c>
      <c r="H7672" t="s">
        <v>103</v>
      </c>
      <c r="I7672" t="s">
        <v>102</v>
      </c>
      <c r="J7672" t="s">
        <v>103</v>
      </c>
      <c r="K7672" t="s">
        <v>14350</v>
      </c>
      <c r="L7672" t="s">
        <v>188</v>
      </c>
      <c r="M7672" t="e">
        <f>_xlfn.XLOOKUP(B7672,Sheet1!B:B,Sheet1!C:C)</f>
        <v>#N/A</v>
      </c>
    </row>
    <row r="7673" spans="2:13" hidden="1">
      <c r="B7673" t="s">
        <v>14348</v>
      </c>
      <c r="C7673" t="s">
        <v>14350</v>
      </c>
      <c r="D7673" t="s">
        <v>7929</v>
      </c>
      <c r="E7673" t="s">
        <v>5073</v>
      </c>
      <c r="F7673">
        <v>40</v>
      </c>
      <c r="G7673">
        <v>88679</v>
      </c>
      <c r="H7673" t="s">
        <v>102</v>
      </c>
      <c r="I7673" t="s">
        <v>103</v>
      </c>
      <c r="J7673" t="s">
        <v>103</v>
      </c>
      <c r="K7673" t="s">
        <v>14350</v>
      </c>
      <c r="L7673" t="s">
        <v>188</v>
      </c>
      <c r="M7673" t="e">
        <f>_xlfn.XLOOKUP(B7673,Sheet1!B:B,Sheet1!C:C)</f>
        <v>#N/A</v>
      </c>
    </row>
    <row r="7674" spans="2:13" hidden="1">
      <c r="B7674" t="s">
        <v>14348</v>
      </c>
      <c r="C7674" t="s">
        <v>14353</v>
      </c>
      <c r="D7674" t="s">
        <v>5224</v>
      </c>
      <c r="E7674" t="s">
        <v>5070</v>
      </c>
      <c r="F7674">
        <v>1</v>
      </c>
      <c r="G7674">
        <v>0</v>
      </c>
      <c r="H7674" t="s">
        <v>102</v>
      </c>
      <c r="I7674" t="s">
        <v>102</v>
      </c>
      <c r="J7674" t="s">
        <v>103</v>
      </c>
      <c r="K7674" t="s">
        <v>14350</v>
      </c>
      <c r="L7674" t="s">
        <v>188</v>
      </c>
      <c r="M7674" t="e">
        <f>_xlfn.XLOOKUP(B7674,Sheet1!B:B,Sheet1!C:C)</f>
        <v>#N/A</v>
      </c>
    </row>
    <row r="7675" spans="2:13" hidden="1">
      <c r="B7675" t="s">
        <v>14348</v>
      </c>
      <c r="C7675" t="s">
        <v>14354</v>
      </c>
      <c r="D7675" t="s">
        <v>267</v>
      </c>
      <c r="E7675" t="s">
        <v>5070</v>
      </c>
      <c r="F7675">
        <v>1</v>
      </c>
      <c r="G7675">
        <v>0</v>
      </c>
      <c r="H7675" t="s">
        <v>102</v>
      </c>
      <c r="I7675" t="s">
        <v>102</v>
      </c>
      <c r="J7675" t="s">
        <v>103</v>
      </c>
      <c r="K7675" t="s">
        <v>14350</v>
      </c>
      <c r="L7675" t="s">
        <v>188</v>
      </c>
      <c r="M7675" t="e">
        <f>_xlfn.XLOOKUP(B7675,Sheet1!B:B,Sheet1!C:C)</f>
        <v>#N/A</v>
      </c>
    </row>
    <row r="7676" spans="2:13" hidden="1">
      <c r="B7676" t="s">
        <v>14348</v>
      </c>
      <c r="C7676" t="s">
        <v>14355</v>
      </c>
      <c r="D7676" t="s">
        <v>14356</v>
      </c>
      <c r="E7676" t="s">
        <v>5070</v>
      </c>
      <c r="F7676">
        <v>1</v>
      </c>
      <c r="G7676">
        <v>0</v>
      </c>
      <c r="H7676" t="s">
        <v>102</v>
      </c>
      <c r="I7676" t="s">
        <v>102</v>
      </c>
      <c r="J7676" t="s">
        <v>103</v>
      </c>
      <c r="K7676" t="s">
        <v>14350</v>
      </c>
      <c r="L7676" t="s">
        <v>188</v>
      </c>
      <c r="M7676" t="e">
        <f>_xlfn.XLOOKUP(B7676,Sheet1!B:B,Sheet1!C:C)</f>
        <v>#N/A</v>
      </c>
    </row>
    <row r="7677" spans="2:13" hidden="1">
      <c r="B7677" t="s">
        <v>14348</v>
      </c>
      <c r="C7677" t="s">
        <v>14357</v>
      </c>
      <c r="D7677" t="s">
        <v>180</v>
      </c>
      <c r="E7677" t="s">
        <v>5154</v>
      </c>
      <c r="F7677">
        <v>1</v>
      </c>
      <c r="G7677">
        <v>0</v>
      </c>
      <c r="H7677" t="s">
        <v>103</v>
      </c>
      <c r="I7677" t="s">
        <v>102</v>
      </c>
      <c r="J7677" t="s">
        <v>103</v>
      </c>
      <c r="K7677" t="s">
        <v>14350</v>
      </c>
      <c r="L7677" t="s">
        <v>188</v>
      </c>
      <c r="M7677" t="e">
        <f>_xlfn.XLOOKUP(B7677,Sheet1!B:B,Sheet1!C:C)</f>
        <v>#N/A</v>
      </c>
    </row>
    <row r="7678" spans="2:13" hidden="1">
      <c r="B7678" t="s">
        <v>14348</v>
      </c>
      <c r="C7678" t="s">
        <v>14358</v>
      </c>
      <c r="D7678" t="s">
        <v>653</v>
      </c>
      <c r="E7678" t="s">
        <v>5070</v>
      </c>
      <c r="F7678">
        <v>1</v>
      </c>
      <c r="G7678">
        <v>0</v>
      </c>
      <c r="H7678" t="s">
        <v>102</v>
      </c>
      <c r="I7678" t="s">
        <v>102</v>
      </c>
      <c r="J7678" t="s">
        <v>103</v>
      </c>
      <c r="K7678" t="s">
        <v>14350</v>
      </c>
      <c r="L7678" t="s">
        <v>188</v>
      </c>
      <c r="M7678" t="e">
        <f>_xlfn.XLOOKUP(B7678,Sheet1!B:B,Sheet1!C:C)</f>
        <v>#N/A</v>
      </c>
    </row>
    <row r="7679" spans="2:13" hidden="1">
      <c r="B7679" t="s">
        <v>14359</v>
      </c>
      <c r="C7679" t="s">
        <v>14360</v>
      </c>
      <c r="D7679" t="s">
        <v>631</v>
      </c>
      <c r="E7679" t="s">
        <v>5154</v>
      </c>
      <c r="F7679">
        <v>1</v>
      </c>
      <c r="G7679">
        <v>0</v>
      </c>
      <c r="H7679" t="s">
        <v>103</v>
      </c>
      <c r="I7679" t="s">
        <v>102</v>
      </c>
      <c r="J7679" t="s">
        <v>103</v>
      </c>
      <c r="K7679" t="s">
        <v>14361</v>
      </c>
      <c r="L7679" t="s">
        <v>153</v>
      </c>
      <c r="M7679" t="e">
        <f>_xlfn.XLOOKUP(B7679,Sheet1!B:B,Sheet1!C:C)</f>
        <v>#N/A</v>
      </c>
    </row>
    <row r="7680" spans="2:13" hidden="1">
      <c r="B7680" t="s">
        <v>14359</v>
      </c>
      <c r="C7680" t="s">
        <v>14362</v>
      </c>
      <c r="D7680" t="s">
        <v>631</v>
      </c>
      <c r="E7680" t="s">
        <v>5154</v>
      </c>
      <c r="F7680">
        <v>1</v>
      </c>
      <c r="G7680">
        <v>0</v>
      </c>
      <c r="H7680" t="s">
        <v>103</v>
      </c>
      <c r="I7680" t="s">
        <v>102</v>
      </c>
      <c r="J7680" t="s">
        <v>103</v>
      </c>
      <c r="K7680" t="s">
        <v>14361</v>
      </c>
      <c r="L7680" t="s">
        <v>153</v>
      </c>
      <c r="M7680" t="e">
        <f>_xlfn.XLOOKUP(B7680,Sheet1!B:B,Sheet1!C:C)</f>
        <v>#N/A</v>
      </c>
    </row>
    <row r="7681" spans="2:13" hidden="1">
      <c r="B7681" t="s">
        <v>14359</v>
      </c>
      <c r="C7681" t="s">
        <v>14363</v>
      </c>
      <c r="D7681" t="s">
        <v>153</v>
      </c>
      <c r="E7681" t="s">
        <v>5073</v>
      </c>
      <c r="F7681">
        <v>60</v>
      </c>
      <c r="G7681">
        <v>256372</v>
      </c>
      <c r="H7681" t="s">
        <v>102</v>
      </c>
      <c r="I7681" t="s">
        <v>103</v>
      </c>
      <c r="J7681" t="s">
        <v>103</v>
      </c>
      <c r="K7681" t="s">
        <v>14361</v>
      </c>
      <c r="L7681" t="s">
        <v>153</v>
      </c>
      <c r="M7681" t="e">
        <f>_xlfn.XLOOKUP(B7681,Sheet1!B:B,Sheet1!C:C)</f>
        <v>#N/A</v>
      </c>
    </row>
    <row r="7682" spans="2:13" hidden="1">
      <c r="B7682" t="s">
        <v>14359</v>
      </c>
      <c r="C7682" t="s">
        <v>14364</v>
      </c>
      <c r="D7682" t="s">
        <v>631</v>
      </c>
      <c r="E7682" t="s">
        <v>5154</v>
      </c>
      <c r="F7682">
        <v>1</v>
      </c>
      <c r="G7682">
        <v>0</v>
      </c>
      <c r="H7682" t="s">
        <v>103</v>
      </c>
      <c r="I7682" t="s">
        <v>102</v>
      </c>
      <c r="J7682" t="s">
        <v>103</v>
      </c>
      <c r="K7682" t="s">
        <v>14361</v>
      </c>
      <c r="L7682" t="s">
        <v>153</v>
      </c>
      <c r="M7682" t="e">
        <f>_xlfn.XLOOKUP(B7682,Sheet1!B:B,Sheet1!C:C)</f>
        <v>#N/A</v>
      </c>
    </row>
    <row r="7683" spans="2:13" hidden="1">
      <c r="B7683" t="s">
        <v>14359</v>
      </c>
      <c r="C7683" t="s">
        <v>14365</v>
      </c>
      <c r="D7683" t="s">
        <v>631</v>
      </c>
      <c r="E7683" t="s">
        <v>5154</v>
      </c>
      <c r="F7683">
        <v>1</v>
      </c>
      <c r="G7683">
        <v>0</v>
      </c>
      <c r="H7683" t="s">
        <v>103</v>
      </c>
      <c r="I7683" t="s">
        <v>102</v>
      </c>
      <c r="J7683" t="s">
        <v>103</v>
      </c>
      <c r="K7683" t="s">
        <v>14361</v>
      </c>
      <c r="L7683" t="s">
        <v>153</v>
      </c>
      <c r="M7683" t="e">
        <f>_xlfn.XLOOKUP(B7683,Sheet1!B:B,Sheet1!C:C)</f>
        <v>#N/A</v>
      </c>
    </row>
    <row r="7684" spans="2:13" hidden="1">
      <c r="B7684" t="s">
        <v>14359</v>
      </c>
      <c r="C7684" t="s">
        <v>14366</v>
      </c>
      <c r="D7684" t="s">
        <v>631</v>
      </c>
      <c r="E7684" t="s">
        <v>5154</v>
      </c>
      <c r="F7684">
        <v>1</v>
      </c>
      <c r="G7684">
        <v>0</v>
      </c>
      <c r="H7684" t="s">
        <v>103</v>
      </c>
      <c r="I7684" t="s">
        <v>102</v>
      </c>
      <c r="J7684" t="s">
        <v>103</v>
      </c>
      <c r="K7684" t="s">
        <v>14361</v>
      </c>
      <c r="L7684" t="s">
        <v>153</v>
      </c>
      <c r="M7684" t="e">
        <f>_xlfn.XLOOKUP(B7684,Sheet1!B:B,Sheet1!C:C)</f>
        <v>#N/A</v>
      </c>
    </row>
    <row r="7685" spans="2:13" hidden="1">
      <c r="B7685" t="s">
        <v>14359</v>
      </c>
      <c r="C7685" t="s">
        <v>14367</v>
      </c>
      <c r="D7685" t="s">
        <v>631</v>
      </c>
      <c r="E7685" t="s">
        <v>5154</v>
      </c>
      <c r="F7685">
        <v>1</v>
      </c>
      <c r="G7685">
        <v>0</v>
      </c>
      <c r="H7685" t="s">
        <v>103</v>
      </c>
      <c r="I7685" t="s">
        <v>102</v>
      </c>
      <c r="J7685" t="s">
        <v>103</v>
      </c>
      <c r="K7685" t="s">
        <v>14361</v>
      </c>
      <c r="L7685" t="s">
        <v>153</v>
      </c>
      <c r="M7685" t="e">
        <f>_xlfn.XLOOKUP(B7685,Sheet1!B:B,Sheet1!C:C)</f>
        <v>#N/A</v>
      </c>
    </row>
    <row r="7686" spans="2:13" hidden="1">
      <c r="B7686" t="s">
        <v>14359</v>
      </c>
      <c r="C7686" t="s">
        <v>14368</v>
      </c>
      <c r="D7686" t="s">
        <v>2907</v>
      </c>
      <c r="E7686" t="s">
        <v>5070</v>
      </c>
      <c r="F7686">
        <v>4</v>
      </c>
      <c r="G7686">
        <v>0</v>
      </c>
      <c r="H7686" t="s">
        <v>102</v>
      </c>
      <c r="I7686" t="s">
        <v>102</v>
      </c>
      <c r="J7686" t="s">
        <v>103</v>
      </c>
      <c r="K7686" t="s">
        <v>14361</v>
      </c>
      <c r="L7686" t="s">
        <v>153</v>
      </c>
      <c r="M7686" t="e">
        <f>_xlfn.XLOOKUP(B7686,Sheet1!B:B,Sheet1!C:C)</f>
        <v>#N/A</v>
      </c>
    </row>
    <row r="7687" spans="2:13" hidden="1">
      <c r="B7687" t="s">
        <v>14359</v>
      </c>
      <c r="C7687" t="s">
        <v>14369</v>
      </c>
      <c r="D7687" t="s">
        <v>14370</v>
      </c>
      <c r="F7687">
        <v>40</v>
      </c>
      <c r="G7687">
        <v>113917</v>
      </c>
      <c r="H7687" t="s">
        <v>103</v>
      </c>
      <c r="I7687" t="s">
        <v>103</v>
      </c>
      <c r="J7687" t="s">
        <v>103</v>
      </c>
      <c r="K7687" t="s">
        <v>14361</v>
      </c>
      <c r="L7687" t="s">
        <v>153</v>
      </c>
      <c r="M7687" t="e">
        <f>_xlfn.XLOOKUP(B7687,Sheet1!B:B,Sheet1!C:C)</f>
        <v>#N/A</v>
      </c>
    </row>
    <row r="7688" spans="2:13" hidden="1">
      <c r="B7688" t="s">
        <v>14359</v>
      </c>
      <c r="C7688" t="s">
        <v>14371</v>
      </c>
      <c r="D7688" t="s">
        <v>14372</v>
      </c>
      <c r="F7688">
        <v>40</v>
      </c>
      <c r="G7688">
        <v>144621</v>
      </c>
      <c r="H7688" t="s">
        <v>103</v>
      </c>
      <c r="I7688" t="s">
        <v>103</v>
      </c>
      <c r="J7688" t="s">
        <v>103</v>
      </c>
      <c r="K7688" t="s">
        <v>14361</v>
      </c>
      <c r="L7688" t="s">
        <v>153</v>
      </c>
      <c r="M7688" t="e">
        <f>_xlfn.XLOOKUP(B7688,Sheet1!B:B,Sheet1!C:C)</f>
        <v>#N/A</v>
      </c>
    </row>
    <row r="7689" spans="2:13" hidden="1">
      <c r="B7689" t="s">
        <v>14359</v>
      </c>
      <c r="C7689" t="s">
        <v>14373</v>
      </c>
      <c r="D7689" t="s">
        <v>14374</v>
      </c>
      <c r="F7689">
        <v>40</v>
      </c>
      <c r="G7689">
        <v>152044</v>
      </c>
      <c r="H7689" t="s">
        <v>103</v>
      </c>
      <c r="I7689" t="s">
        <v>103</v>
      </c>
      <c r="J7689" t="s">
        <v>103</v>
      </c>
      <c r="K7689" t="s">
        <v>14361</v>
      </c>
      <c r="L7689" t="s">
        <v>153</v>
      </c>
      <c r="M7689" t="e">
        <f>_xlfn.XLOOKUP(B7689,Sheet1!B:B,Sheet1!C:C)</f>
        <v>#N/A</v>
      </c>
    </row>
    <row r="7690" spans="2:13" hidden="1">
      <c r="B7690" t="s">
        <v>14359</v>
      </c>
      <c r="C7690" t="s">
        <v>14375</v>
      </c>
      <c r="D7690" t="s">
        <v>631</v>
      </c>
      <c r="E7690" t="s">
        <v>5154</v>
      </c>
      <c r="F7690">
        <v>1</v>
      </c>
      <c r="G7690">
        <v>0</v>
      </c>
      <c r="H7690" t="s">
        <v>103</v>
      </c>
      <c r="I7690" t="s">
        <v>102</v>
      </c>
      <c r="J7690" t="s">
        <v>103</v>
      </c>
      <c r="K7690" t="s">
        <v>14361</v>
      </c>
      <c r="L7690" t="s">
        <v>153</v>
      </c>
      <c r="M7690" t="e">
        <f>_xlfn.XLOOKUP(B7690,Sheet1!B:B,Sheet1!C:C)</f>
        <v>#N/A</v>
      </c>
    </row>
    <row r="7691" spans="2:13" hidden="1">
      <c r="B7691" t="s">
        <v>14359</v>
      </c>
      <c r="C7691" t="s">
        <v>14376</v>
      </c>
      <c r="D7691" t="s">
        <v>631</v>
      </c>
      <c r="E7691" t="s">
        <v>5154</v>
      </c>
      <c r="F7691">
        <v>1</v>
      </c>
      <c r="G7691">
        <v>0</v>
      </c>
      <c r="H7691" t="s">
        <v>103</v>
      </c>
      <c r="I7691" t="s">
        <v>102</v>
      </c>
      <c r="J7691" t="s">
        <v>103</v>
      </c>
      <c r="K7691" t="s">
        <v>14361</v>
      </c>
      <c r="L7691" t="s">
        <v>153</v>
      </c>
      <c r="M7691" t="e">
        <f>_xlfn.XLOOKUP(B7691,Sheet1!B:B,Sheet1!C:C)</f>
        <v>#N/A</v>
      </c>
    </row>
    <row r="7692" spans="2:13" hidden="1">
      <c r="B7692" t="s">
        <v>14359</v>
      </c>
      <c r="C7692" t="s">
        <v>14377</v>
      </c>
      <c r="D7692" t="s">
        <v>14378</v>
      </c>
      <c r="E7692" t="s">
        <v>5070</v>
      </c>
      <c r="F7692">
        <v>4</v>
      </c>
      <c r="G7692">
        <v>0</v>
      </c>
      <c r="H7692" t="s">
        <v>102</v>
      </c>
      <c r="I7692" t="s">
        <v>102</v>
      </c>
      <c r="J7692" t="s">
        <v>103</v>
      </c>
      <c r="K7692" t="s">
        <v>14361</v>
      </c>
      <c r="L7692" t="s">
        <v>153</v>
      </c>
      <c r="M7692" t="e">
        <f>_xlfn.XLOOKUP(B7692,Sheet1!B:B,Sheet1!C:C)</f>
        <v>#N/A</v>
      </c>
    </row>
    <row r="7693" spans="2:13" hidden="1">
      <c r="B7693" t="s">
        <v>14359</v>
      </c>
      <c r="C7693" t="s">
        <v>14379</v>
      </c>
      <c r="D7693" t="s">
        <v>11173</v>
      </c>
      <c r="F7693">
        <v>40</v>
      </c>
      <c r="G7693">
        <v>119131</v>
      </c>
      <c r="H7693" t="s">
        <v>103</v>
      </c>
      <c r="I7693" t="s">
        <v>103</v>
      </c>
      <c r="J7693" t="s">
        <v>103</v>
      </c>
      <c r="K7693" t="s">
        <v>14361</v>
      </c>
      <c r="L7693" t="s">
        <v>153</v>
      </c>
      <c r="M7693" t="e">
        <f>_xlfn.XLOOKUP(B7693,Sheet1!B:B,Sheet1!C:C)</f>
        <v>#N/A</v>
      </c>
    </row>
    <row r="7694" spans="2:13" hidden="1">
      <c r="B7694" t="s">
        <v>14359</v>
      </c>
      <c r="C7694" t="s">
        <v>14380</v>
      </c>
      <c r="D7694" t="s">
        <v>631</v>
      </c>
      <c r="E7694" t="s">
        <v>5154</v>
      </c>
      <c r="F7694">
        <v>1</v>
      </c>
      <c r="G7694">
        <v>0</v>
      </c>
      <c r="H7694" t="s">
        <v>103</v>
      </c>
      <c r="I7694" t="s">
        <v>102</v>
      </c>
      <c r="J7694" t="s">
        <v>103</v>
      </c>
      <c r="K7694" t="s">
        <v>14361</v>
      </c>
      <c r="L7694" t="s">
        <v>153</v>
      </c>
      <c r="M7694" t="e">
        <f>_xlfn.XLOOKUP(B7694,Sheet1!B:B,Sheet1!C:C)</f>
        <v>#N/A</v>
      </c>
    </row>
    <row r="7695" spans="2:13" hidden="1">
      <c r="B7695" t="s">
        <v>14359</v>
      </c>
      <c r="C7695" t="s">
        <v>14381</v>
      </c>
      <c r="D7695" t="s">
        <v>8184</v>
      </c>
      <c r="E7695" t="s">
        <v>5070</v>
      </c>
      <c r="F7695">
        <v>4</v>
      </c>
      <c r="G7695">
        <v>0</v>
      </c>
      <c r="H7695" t="s">
        <v>102</v>
      </c>
      <c r="I7695" t="s">
        <v>102</v>
      </c>
      <c r="J7695" t="s">
        <v>103</v>
      </c>
      <c r="K7695" t="s">
        <v>14361</v>
      </c>
      <c r="L7695" t="s">
        <v>153</v>
      </c>
      <c r="M7695" t="e">
        <f>_xlfn.XLOOKUP(B7695,Sheet1!B:B,Sheet1!C:C)</f>
        <v>#N/A</v>
      </c>
    </row>
    <row r="7696" spans="2:13" hidden="1">
      <c r="B7696" t="s">
        <v>14359</v>
      </c>
      <c r="C7696" t="s">
        <v>14382</v>
      </c>
      <c r="D7696" t="s">
        <v>5836</v>
      </c>
      <c r="E7696" t="s">
        <v>5073</v>
      </c>
      <c r="F7696">
        <v>40</v>
      </c>
      <c r="G7696">
        <v>139012</v>
      </c>
      <c r="H7696" t="s">
        <v>102</v>
      </c>
      <c r="I7696" t="s">
        <v>103</v>
      </c>
      <c r="J7696" t="s">
        <v>103</v>
      </c>
      <c r="K7696" t="s">
        <v>14361</v>
      </c>
      <c r="L7696" t="s">
        <v>153</v>
      </c>
      <c r="M7696" t="e">
        <f>_xlfn.XLOOKUP(B7696,Sheet1!B:B,Sheet1!C:C)</f>
        <v>#N/A</v>
      </c>
    </row>
    <row r="7697" spans="2:13" hidden="1">
      <c r="B7697" t="s">
        <v>14359</v>
      </c>
      <c r="C7697" t="s">
        <v>14383</v>
      </c>
      <c r="D7697" t="s">
        <v>142</v>
      </c>
      <c r="E7697" t="s">
        <v>5070</v>
      </c>
      <c r="F7697">
        <v>4</v>
      </c>
      <c r="G7697">
        <v>0</v>
      </c>
      <c r="H7697" t="s">
        <v>102</v>
      </c>
      <c r="I7697" t="s">
        <v>102</v>
      </c>
      <c r="J7697" t="s">
        <v>103</v>
      </c>
      <c r="K7697" t="s">
        <v>14361</v>
      </c>
      <c r="L7697" t="s">
        <v>153</v>
      </c>
      <c r="M7697" t="e">
        <f>_xlfn.XLOOKUP(B7697,Sheet1!B:B,Sheet1!C:C)</f>
        <v>#N/A</v>
      </c>
    </row>
    <row r="7698" spans="2:13" hidden="1">
      <c r="B7698" t="s">
        <v>14359</v>
      </c>
      <c r="C7698" t="s">
        <v>14384</v>
      </c>
      <c r="D7698" t="s">
        <v>631</v>
      </c>
      <c r="E7698" t="s">
        <v>5154</v>
      </c>
      <c r="F7698">
        <v>1</v>
      </c>
      <c r="G7698">
        <v>0</v>
      </c>
      <c r="H7698" t="s">
        <v>103</v>
      </c>
      <c r="I7698" t="s">
        <v>102</v>
      </c>
      <c r="J7698" t="s">
        <v>103</v>
      </c>
      <c r="K7698" t="s">
        <v>14361</v>
      </c>
      <c r="L7698" t="s">
        <v>153</v>
      </c>
      <c r="M7698" t="e">
        <f>_xlfn.XLOOKUP(B7698,Sheet1!B:B,Sheet1!C:C)</f>
        <v>#N/A</v>
      </c>
    </row>
    <row r="7699" spans="2:13" hidden="1">
      <c r="B7699" t="s">
        <v>14359</v>
      </c>
      <c r="C7699" t="s">
        <v>14385</v>
      </c>
      <c r="D7699" t="s">
        <v>631</v>
      </c>
      <c r="E7699" t="s">
        <v>5154</v>
      </c>
      <c r="F7699">
        <v>1</v>
      </c>
      <c r="G7699">
        <v>0</v>
      </c>
      <c r="H7699" t="s">
        <v>103</v>
      </c>
      <c r="I7699" t="s">
        <v>102</v>
      </c>
      <c r="J7699" t="s">
        <v>103</v>
      </c>
      <c r="K7699" t="s">
        <v>14361</v>
      </c>
      <c r="L7699" t="s">
        <v>153</v>
      </c>
      <c r="M7699" t="e">
        <f>_xlfn.XLOOKUP(B7699,Sheet1!B:B,Sheet1!C:C)</f>
        <v>#N/A</v>
      </c>
    </row>
    <row r="7700" spans="2:13" hidden="1">
      <c r="B7700" t="s">
        <v>14359</v>
      </c>
      <c r="C7700" t="s">
        <v>14386</v>
      </c>
      <c r="D7700" t="s">
        <v>631</v>
      </c>
      <c r="E7700" t="s">
        <v>5154</v>
      </c>
      <c r="F7700">
        <v>1</v>
      </c>
      <c r="G7700">
        <v>0</v>
      </c>
      <c r="H7700" t="s">
        <v>103</v>
      </c>
      <c r="I7700" t="s">
        <v>102</v>
      </c>
      <c r="J7700" t="s">
        <v>103</v>
      </c>
      <c r="K7700" t="s">
        <v>14361</v>
      </c>
      <c r="L7700" t="s">
        <v>153</v>
      </c>
      <c r="M7700" t="e">
        <f>_xlfn.XLOOKUP(B7700,Sheet1!B:B,Sheet1!C:C)</f>
        <v>#N/A</v>
      </c>
    </row>
    <row r="7701" spans="2:13" hidden="1">
      <c r="B7701" t="s">
        <v>14359</v>
      </c>
      <c r="C7701" t="s">
        <v>14387</v>
      </c>
      <c r="D7701" t="s">
        <v>631</v>
      </c>
      <c r="E7701" t="s">
        <v>5154</v>
      </c>
      <c r="F7701">
        <v>1</v>
      </c>
      <c r="G7701">
        <v>0</v>
      </c>
      <c r="H7701" t="s">
        <v>103</v>
      </c>
      <c r="I7701" t="s">
        <v>102</v>
      </c>
      <c r="J7701" t="s">
        <v>103</v>
      </c>
      <c r="K7701" t="s">
        <v>14361</v>
      </c>
      <c r="L7701" t="s">
        <v>153</v>
      </c>
      <c r="M7701" t="e">
        <f>_xlfn.XLOOKUP(B7701,Sheet1!B:B,Sheet1!C:C)</f>
        <v>#N/A</v>
      </c>
    </row>
    <row r="7702" spans="2:13" hidden="1">
      <c r="B7702" t="s">
        <v>14359</v>
      </c>
      <c r="C7702" t="s">
        <v>14388</v>
      </c>
      <c r="D7702" t="s">
        <v>631</v>
      </c>
      <c r="E7702" t="s">
        <v>5154</v>
      </c>
      <c r="F7702">
        <v>1</v>
      </c>
      <c r="G7702">
        <v>0</v>
      </c>
      <c r="H7702" t="s">
        <v>103</v>
      </c>
      <c r="I7702" t="s">
        <v>102</v>
      </c>
      <c r="J7702" t="s">
        <v>103</v>
      </c>
      <c r="K7702" t="s">
        <v>14361</v>
      </c>
      <c r="L7702" t="s">
        <v>153</v>
      </c>
      <c r="M7702" t="e">
        <f>_xlfn.XLOOKUP(B7702,Sheet1!B:B,Sheet1!C:C)</f>
        <v>#N/A</v>
      </c>
    </row>
    <row r="7703" spans="2:13" hidden="1">
      <c r="B7703" t="s">
        <v>14359</v>
      </c>
      <c r="C7703" t="s">
        <v>14389</v>
      </c>
      <c r="D7703" t="s">
        <v>906</v>
      </c>
      <c r="E7703" t="s">
        <v>5070</v>
      </c>
      <c r="F7703">
        <v>4</v>
      </c>
      <c r="G7703">
        <v>0</v>
      </c>
      <c r="H7703" t="s">
        <v>102</v>
      </c>
      <c r="I7703" t="s">
        <v>102</v>
      </c>
      <c r="J7703" t="s">
        <v>103</v>
      </c>
      <c r="K7703" t="s">
        <v>14361</v>
      </c>
      <c r="L7703" t="s">
        <v>153</v>
      </c>
      <c r="M7703" t="e">
        <f>_xlfn.XLOOKUP(B7703,Sheet1!B:B,Sheet1!C:C)</f>
        <v>#N/A</v>
      </c>
    </row>
    <row r="7704" spans="2:13" hidden="1">
      <c r="B7704" t="s">
        <v>14359</v>
      </c>
      <c r="C7704" t="s">
        <v>14390</v>
      </c>
      <c r="D7704" t="s">
        <v>631</v>
      </c>
      <c r="E7704" t="s">
        <v>5154</v>
      </c>
      <c r="F7704">
        <v>1</v>
      </c>
      <c r="G7704">
        <v>0</v>
      </c>
      <c r="H7704" t="s">
        <v>103</v>
      </c>
      <c r="I7704" t="s">
        <v>102</v>
      </c>
      <c r="J7704" t="s">
        <v>103</v>
      </c>
      <c r="K7704" t="s">
        <v>14361</v>
      </c>
      <c r="L7704" t="s">
        <v>153</v>
      </c>
      <c r="M7704" t="e">
        <f>_xlfn.XLOOKUP(B7704,Sheet1!B:B,Sheet1!C:C)</f>
        <v>#N/A</v>
      </c>
    </row>
    <row r="7705" spans="2:13" hidden="1">
      <c r="B7705" t="s">
        <v>14359</v>
      </c>
      <c r="C7705" t="s">
        <v>14391</v>
      </c>
      <c r="D7705" t="s">
        <v>631</v>
      </c>
      <c r="E7705" t="s">
        <v>5154</v>
      </c>
      <c r="F7705">
        <v>1</v>
      </c>
      <c r="G7705">
        <v>0</v>
      </c>
      <c r="H7705" t="s">
        <v>103</v>
      </c>
      <c r="I7705" t="s">
        <v>102</v>
      </c>
      <c r="J7705" t="s">
        <v>103</v>
      </c>
      <c r="K7705" t="s">
        <v>14361</v>
      </c>
      <c r="L7705" t="s">
        <v>153</v>
      </c>
      <c r="M7705" t="e">
        <f>_xlfn.XLOOKUP(B7705,Sheet1!B:B,Sheet1!C:C)</f>
        <v>#N/A</v>
      </c>
    </row>
    <row r="7706" spans="2:13" hidden="1">
      <c r="B7706" t="s">
        <v>14359</v>
      </c>
      <c r="C7706" t="s">
        <v>14392</v>
      </c>
      <c r="D7706" t="s">
        <v>631</v>
      </c>
      <c r="E7706" t="s">
        <v>5154</v>
      </c>
      <c r="F7706">
        <v>1</v>
      </c>
      <c r="G7706">
        <v>0</v>
      </c>
      <c r="H7706" t="s">
        <v>103</v>
      </c>
      <c r="I7706" t="s">
        <v>102</v>
      </c>
      <c r="J7706" t="s">
        <v>103</v>
      </c>
      <c r="K7706" t="s">
        <v>14361</v>
      </c>
      <c r="L7706" t="s">
        <v>153</v>
      </c>
      <c r="M7706" t="e">
        <f>_xlfn.XLOOKUP(B7706,Sheet1!B:B,Sheet1!C:C)</f>
        <v>#N/A</v>
      </c>
    </row>
    <row r="7707" spans="2:13" hidden="1">
      <c r="B7707" t="s">
        <v>14359</v>
      </c>
      <c r="C7707" t="s">
        <v>14393</v>
      </c>
      <c r="D7707" t="s">
        <v>631</v>
      </c>
      <c r="E7707" t="s">
        <v>5154</v>
      </c>
      <c r="F7707">
        <v>1</v>
      </c>
      <c r="G7707">
        <v>0</v>
      </c>
      <c r="H7707" t="s">
        <v>103</v>
      </c>
      <c r="I7707" t="s">
        <v>102</v>
      </c>
      <c r="J7707" t="s">
        <v>103</v>
      </c>
      <c r="K7707" t="s">
        <v>14361</v>
      </c>
      <c r="L7707" t="s">
        <v>153</v>
      </c>
      <c r="M7707" t="e">
        <f>_xlfn.XLOOKUP(B7707,Sheet1!B:B,Sheet1!C:C)</f>
        <v>#N/A</v>
      </c>
    </row>
    <row r="7708" spans="2:13" hidden="1">
      <c r="B7708" t="s">
        <v>14359</v>
      </c>
      <c r="C7708" t="s">
        <v>14394</v>
      </c>
      <c r="D7708" t="s">
        <v>14395</v>
      </c>
      <c r="E7708" t="s">
        <v>5070</v>
      </c>
      <c r="F7708">
        <v>4</v>
      </c>
      <c r="G7708">
        <v>0</v>
      </c>
      <c r="H7708" t="s">
        <v>102</v>
      </c>
      <c r="I7708" t="s">
        <v>102</v>
      </c>
      <c r="J7708" t="s">
        <v>103</v>
      </c>
      <c r="K7708" t="s">
        <v>14361</v>
      </c>
      <c r="L7708" t="s">
        <v>153</v>
      </c>
      <c r="M7708" t="e">
        <f>_xlfn.XLOOKUP(B7708,Sheet1!B:B,Sheet1!C:C)</f>
        <v>#N/A</v>
      </c>
    </row>
    <row r="7709" spans="2:13" hidden="1">
      <c r="B7709" t="s">
        <v>14359</v>
      </c>
      <c r="C7709" t="s">
        <v>14396</v>
      </c>
      <c r="D7709" t="s">
        <v>11173</v>
      </c>
      <c r="F7709">
        <v>40</v>
      </c>
      <c r="G7709">
        <v>123688</v>
      </c>
      <c r="H7709" t="s">
        <v>103</v>
      </c>
      <c r="I7709" t="s">
        <v>103</v>
      </c>
      <c r="J7709" t="s">
        <v>103</v>
      </c>
      <c r="K7709" t="s">
        <v>14361</v>
      </c>
      <c r="L7709" t="s">
        <v>153</v>
      </c>
      <c r="M7709" t="e">
        <f>_xlfn.XLOOKUP(B7709,Sheet1!B:B,Sheet1!C:C)</f>
        <v>#N/A</v>
      </c>
    </row>
    <row r="7710" spans="2:13" hidden="1">
      <c r="B7710" t="s">
        <v>14397</v>
      </c>
      <c r="C7710" t="s">
        <v>14398</v>
      </c>
      <c r="D7710" t="s">
        <v>5195</v>
      </c>
      <c r="E7710" t="s">
        <v>5070</v>
      </c>
      <c r="F7710">
        <v>3</v>
      </c>
      <c r="G7710">
        <v>0</v>
      </c>
      <c r="H7710" t="s">
        <v>102</v>
      </c>
      <c r="I7710" t="s">
        <v>102</v>
      </c>
      <c r="J7710" t="s">
        <v>103</v>
      </c>
      <c r="K7710" t="s">
        <v>14399</v>
      </c>
      <c r="L7710" t="s">
        <v>188</v>
      </c>
      <c r="M7710" t="e">
        <f>_xlfn.XLOOKUP(B7710,Sheet1!B:B,Sheet1!C:C)</f>
        <v>#N/A</v>
      </c>
    </row>
    <row r="7711" spans="2:13" hidden="1">
      <c r="B7711" t="s">
        <v>14397</v>
      </c>
      <c r="C7711" t="s">
        <v>14400</v>
      </c>
      <c r="D7711" t="s">
        <v>5633</v>
      </c>
      <c r="E7711" t="s">
        <v>5070</v>
      </c>
      <c r="F7711">
        <v>3</v>
      </c>
      <c r="G7711">
        <v>0</v>
      </c>
      <c r="H7711" t="s">
        <v>102</v>
      </c>
      <c r="I7711" t="s">
        <v>102</v>
      </c>
      <c r="J7711" t="s">
        <v>103</v>
      </c>
      <c r="K7711" t="s">
        <v>14399</v>
      </c>
      <c r="L7711" t="s">
        <v>188</v>
      </c>
      <c r="M7711" t="e">
        <f>_xlfn.XLOOKUP(B7711,Sheet1!B:B,Sheet1!C:C)</f>
        <v>#N/A</v>
      </c>
    </row>
    <row r="7712" spans="2:13" hidden="1">
      <c r="B7712" t="s">
        <v>14397</v>
      </c>
      <c r="C7712" t="s">
        <v>14401</v>
      </c>
      <c r="D7712" t="s">
        <v>5246</v>
      </c>
      <c r="E7712" t="s">
        <v>5154</v>
      </c>
      <c r="F7712">
        <v>3</v>
      </c>
      <c r="G7712">
        <v>0</v>
      </c>
      <c r="H7712" t="s">
        <v>103</v>
      </c>
      <c r="I7712" t="s">
        <v>102</v>
      </c>
      <c r="J7712" t="s">
        <v>103</v>
      </c>
      <c r="K7712" t="s">
        <v>14399</v>
      </c>
      <c r="L7712" t="s">
        <v>188</v>
      </c>
      <c r="M7712" t="e">
        <f>_xlfn.XLOOKUP(B7712,Sheet1!B:B,Sheet1!C:C)</f>
        <v>#N/A</v>
      </c>
    </row>
    <row r="7713" spans="2:13" hidden="1">
      <c r="B7713" t="s">
        <v>14397</v>
      </c>
      <c r="C7713" t="s">
        <v>14402</v>
      </c>
      <c r="D7713" t="s">
        <v>5246</v>
      </c>
      <c r="E7713" t="s">
        <v>5154</v>
      </c>
      <c r="F7713">
        <v>3</v>
      </c>
      <c r="G7713">
        <v>0</v>
      </c>
      <c r="H7713" t="s">
        <v>103</v>
      </c>
      <c r="I7713" t="s">
        <v>102</v>
      </c>
      <c r="J7713" t="s">
        <v>103</v>
      </c>
      <c r="K7713" t="s">
        <v>14399</v>
      </c>
      <c r="L7713" t="s">
        <v>188</v>
      </c>
      <c r="M7713" t="e">
        <f>_xlfn.XLOOKUP(B7713,Sheet1!B:B,Sheet1!C:C)</f>
        <v>#N/A</v>
      </c>
    </row>
    <row r="7714" spans="2:13" hidden="1">
      <c r="B7714" t="s">
        <v>14397</v>
      </c>
      <c r="C7714" t="s">
        <v>14403</v>
      </c>
      <c r="D7714" t="s">
        <v>5246</v>
      </c>
      <c r="E7714" t="s">
        <v>5154</v>
      </c>
      <c r="F7714">
        <v>3</v>
      </c>
      <c r="G7714">
        <v>0</v>
      </c>
      <c r="H7714" t="s">
        <v>103</v>
      </c>
      <c r="I7714" t="s">
        <v>102</v>
      </c>
      <c r="J7714" t="s">
        <v>103</v>
      </c>
      <c r="K7714" t="s">
        <v>14399</v>
      </c>
      <c r="L7714" t="s">
        <v>188</v>
      </c>
      <c r="M7714" t="e">
        <f>_xlfn.XLOOKUP(B7714,Sheet1!B:B,Sheet1!C:C)</f>
        <v>#N/A</v>
      </c>
    </row>
    <row r="7715" spans="2:13" hidden="1">
      <c r="B7715" t="s">
        <v>14397</v>
      </c>
      <c r="C7715" t="s">
        <v>14399</v>
      </c>
      <c r="D7715" t="s">
        <v>195</v>
      </c>
      <c r="E7715" t="s">
        <v>5070</v>
      </c>
      <c r="F7715">
        <v>40</v>
      </c>
      <c r="G7715">
        <v>162338</v>
      </c>
      <c r="H7715" t="s">
        <v>102</v>
      </c>
      <c r="I7715" t="s">
        <v>102</v>
      </c>
      <c r="J7715" t="s">
        <v>103</v>
      </c>
      <c r="K7715" t="s">
        <v>14399</v>
      </c>
      <c r="L7715" t="s">
        <v>188</v>
      </c>
      <c r="M7715" t="e">
        <f>_xlfn.XLOOKUP(B7715,Sheet1!B:B,Sheet1!C:C)</f>
        <v>#N/A</v>
      </c>
    </row>
    <row r="7716" spans="2:13" hidden="1">
      <c r="B7716" t="s">
        <v>14397</v>
      </c>
      <c r="C7716" t="s">
        <v>14404</v>
      </c>
      <c r="D7716" t="s">
        <v>5224</v>
      </c>
      <c r="E7716" t="s">
        <v>5070</v>
      </c>
      <c r="F7716">
        <v>3</v>
      </c>
      <c r="G7716">
        <v>0</v>
      </c>
      <c r="H7716" t="s">
        <v>102</v>
      </c>
      <c r="I7716" t="s">
        <v>102</v>
      </c>
      <c r="J7716" t="s">
        <v>103</v>
      </c>
      <c r="K7716" t="s">
        <v>14399</v>
      </c>
      <c r="L7716" t="s">
        <v>188</v>
      </c>
      <c r="M7716" t="e">
        <f>_xlfn.XLOOKUP(B7716,Sheet1!B:B,Sheet1!C:C)</f>
        <v>#N/A</v>
      </c>
    </row>
    <row r="7717" spans="2:13" hidden="1">
      <c r="B7717" t="s">
        <v>14397</v>
      </c>
      <c r="C7717" t="s">
        <v>14405</v>
      </c>
      <c r="D7717" t="s">
        <v>267</v>
      </c>
      <c r="E7717" t="s">
        <v>5070</v>
      </c>
      <c r="F7717">
        <v>3</v>
      </c>
      <c r="G7717">
        <v>0</v>
      </c>
      <c r="H7717" t="s">
        <v>102</v>
      </c>
      <c r="I7717" t="s">
        <v>102</v>
      </c>
      <c r="J7717" t="s">
        <v>103</v>
      </c>
      <c r="K7717" t="s">
        <v>14399</v>
      </c>
      <c r="L7717" t="s">
        <v>188</v>
      </c>
      <c r="M7717" t="e">
        <f>_xlfn.XLOOKUP(B7717,Sheet1!B:B,Sheet1!C:C)</f>
        <v>#N/A</v>
      </c>
    </row>
    <row r="7718" spans="2:13" hidden="1">
      <c r="B7718" t="s">
        <v>14397</v>
      </c>
      <c r="C7718" t="s">
        <v>14406</v>
      </c>
      <c r="D7718" t="s">
        <v>5246</v>
      </c>
      <c r="E7718" t="s">
        <v>5154</v>
      </c>
      <c r="F7718">
        <v>3</v>
      </c>
      <c r="G7718">
        <v>0</v>
      </c>
      <c r="H7718" t="s">
        <v>103</v>
      </c>
      <c r="I7718" t="s">
        <v>102</v>
      </c>
      <c r="J7718" t="s">
        <v>103</v>
      </c>
      <c r="K7718" t="s">
        <v>14399</v>
      </c>
      <c r="L7718" t="s">
        <v>188</v>
      </c>
      <c r="M7718" t="e">
        <f>_xlfn.XLOOKUP(B7718,Sheet1!B:B,Sheet1!C:C)</f>
        <v>#N/A</v>
      </c>
    </row>
    <row r="7719" spans="2:13" hidden="1">
      <c r="B7719" t="s">
        <v>14407</v>
      </c>
      <c r="C7719" t="s">
        <v>14408</v>
      </c>
      <c r="D7719" t="s">
        <v>5224</v>
      </c>
      <c r="E7719" t="s">
        <v>5070</v>
      </c>
      <c r="F7719">
        <v>3</v>
      </c>
      <c r="G7719">
        <v>0</v>
      </c>
      <c r="H7719" t="s">
        <v>102</v>
      </c>
      <c r="I7719" t="s">
        <v>102</v>
      </c>
      <c r="J7719" t="s">
        <v>103</v>
      </c>
      <c r="K7719" t="s">
        <v>14409</v>
      </c>
      <c r="L7719" t="s">
        <v>7153</v>
      </c>
      <c r="M7719" t="e">
        <f>_xlfn.XLOOKUP(B7719,Sheet1!B:B,Sheet1!C:C)</f>
        <v>#N/A</v>
      </c>
    </row>
    <row r="7720" spans="2:13" hidden="1">
      <c r="B7720" t="s">
        <v>14407</v>
      </c>
      <c r="C7720" t="s">
        <v>14410</v>
      </c>
      <c r="D7720" t="s">
        <v>180</v>
      </c>
      <c r="E7720" t="s">
        <v>5154</v>
      </c>
      <c r="F7720">
        <v>3</v>
      </c>
      <c r="G7720">
        <v>0</v>
      </c>
      <c r="H7720" t="s">
        <v>103</v>
      </c>
      <c r="I7720" t="s">
        <v>102</v>
      </c>
      <c r="J7720" t="s">
        <v>103</v>
      </c>
      <c r="K7720" t="s">
        <v>14409</v>
      </c>
      <c r="L7720" t="s">
        <v>7153</v>
      </c>
      <c r="M7720" t="e">
        <f>_xlfn.XLOOKUP(B7720,Sheet1!B:B,Sheet1!C:C)</f>
        <v>#N/A</v>
      </c>
    </row>
    <row r="7721" spans="2:13" hidden="1">
      <c r="B7721" t="s">
        <v>14407</v>
      </c>
      <c r="C7721" t="s">
        <v>14411</v>
      </c>
      <c r="D7721" t="s">
        <v>180</v>
      </c>
      <c r="E7721" t="s">
        <v>5154</v>
      </c>
      <c r="F7721">
        <v>3</v>
      </c>
      <c r="G7721">
        <v>0</v>
      </c>
      <c r="H7721" t="s">
        <v>103</v>
      </c>
      <c r="I7721" t="s">
        <v>102</v>
      </c>
      <c r="J7721" t="s">
        <v>103</v>
      </c>
      <c r="K7721" t="s">
        <v>14409</v>
      </c>
      <c r="L7721" t="s">
        <v>7153</v>
      </c>
      <c r="M7721" t="e">
        <f>_xlfn.XLOOKUP(B7721,Sheet1!B:B,Sheet1!C:C)</f>
        <v>#N/A</v>
      </c>
    </row>
    <row r="7722" spans="2:13" hidden="1">
      <c r="B7722" t="s">
        <v>14407</v>
      </c>
      <c r="C7722" t="s">
        <v>14412</v>
      </c>
      <c r="D7722" t="s">
        <v>267</v>
      </c>
      <c r="E7722" t="s">
        <v>5070</v>
      </c>
      <c r="F7722">
        <v>3</v>
      </c>
      <c r="G7722">
        <v>0</v>
      </c>
      <c r="H7722" t="s">
        <v>102</v>
      </c>
      <c r="I7722" t="s">
        <v>102</v>
      </c>
      <c r="J7722" t="s">
        <v>103</v>
      </c>
      <c r="K7722" t="s">
        <v>14409</v>
      </c>
      <c r="L7722" t="s">
        <v>7153</v>
      </c>
      <c r="M7722" t="e">
        <f>_xlfn.XLOOKUP(B7722,Sheet1!B:B,Sheet1!C:C)</f>
        <v>#N/A</v>
      </c>
    </row>
    <row r="7723" spans="2:13" hidden="1">
      <c r="B7723" t="s">
        <v>14407</v>
      </c>
      <c r="C7723" t="s">
        <v>14413</v>
      </c>
      <c r="D7723" t="s">
        <v>315</v>
      </c>
      <c r="E7723" t="s">
        <v>5070</v>
      </c>
      <c r="F7723">
        <v>3</v>
      </c>
      <c r="G7723">
        <v>0</v>
      </c>
      <c r="H7723" t="s">
        <v>102</v>
      </c>
      <c r="I7723" t="s">
        <v>102</v>
      </c>
      <c r="J7723" t="s">
        <v>103</v>
      </c>
      <c r="K7723" t="s">
        <v>14409</v>
      </c>
      <c r="L7723" t="s">
        <v>7153</v>
      </c>
      <c r="M7723" t="e">
        <f>_xlfn.XLOOKUP(B7723,Sheet1!B:B,Sheet1!C:C)</f>
        <v>#N/A</v>
      </c>
    </row>
    <row r="7724" spans="2:13" hidden="1">
      <c r="B7724" t="s">
        <v>14407</v>
      </c>
      <c r="C7724" t="s">
        <v>14414</v>
      </c>
      <c r="D7724" t="s">
        <v>653</v>
      </c>
      <c r="E7724" t="s">
        <v>5070</v>
      </c>
      <c r="F7724">
        <v>3</v>
      </c>
      <c r="G7724">
        <v>0</v>
      </c>
      <c r="H7724" t="s">
        <v>102</v>
      </c>
      <c r="I7724" t="s">
        <v>102</v>
      </c>
      <c r="J7724" t="s">
        <v>103</v>
      </c>
      <c r="K7724" t="s">
        <v>14409</v>
      </c>
      <c r="L7724" t="s">
        <v>7153</v>
      </c>
      <c r="M7724" t="e">
        <f>_xlfn.XLOOKUP(B7724,Sheet1!B:B,Sheet1!C:C)</f>
        <v>#N/A</v>
      </c>
    </row>
    <row r="7725" spans="2:13" hidden="1">
      <c r="B7725" t="s">
        <v>14407</v>
      </c>
      <c r="C7725" t="s">
        <v>14415</v>
      </c>
      <c r="D7725" t="s">
        <v>5229</v>
      </c>
      <c r="F7725">
        <v>40</v>
      </c>
      <c r="G7725">
        <v>92400</v>
      </c>
      <c r="H7725" t="s">
        <v>103</v>
      </c>
      <c r="I7725" t="s">
        <v>103</v>
      </c>
      <c r="J7725" t="s">
        <v>103</v>
      </c>
      <c r="K7725" t="s">
        <v>14409</v>
      </c>
      <c r="L7725" t="s">
        <v>7153</v>
      </c>
      <c r="M7725" t="e">
        <f>_xlfn.XLOOKUP(B7725,Sheet1!B:B,Sheet1!C:C)</f>
        <v>#N/A</v>
      </c>
    </row>
    <row r="7726" spans="2:13" hidden="1">
      <c r="B7726" t="s">
        <v>14407</v>
      </c>
      <c r="C7726" t="s">
        <v>14416</v>
      </c>
      <c r="D7726" t="s">
        <v>180</v>
      </c>
      <c r="E7726" t="s">
        <v>5154</v>
      </c>
      <c r="F7726">
        <v>3</v>
      </c>
      <c r="G7726">
        <v>0</v>
      </c>
      <c r="H7726" t="s">
        <v>103</v>
      </c>
      <c r="I7726" t="s">
        <v>102</v>
      </c>
      <c r="J7726" t="s">
        <v>103</v>
      </c>
      <c r="K7726" t="s">
        <v>14409</v>
      </c>
      <c r="L7726" t="s">
        <v>7153</v>
      </c>
      <c r="M7726" t="e">
        <f>_xlfn.XLOOKUP(B7726,Sheet1!B:B,Sheet1!C:C)</f>
        <v>#N/A</v>
      </c>
    </row>
    <row r="7727" spans="2:13" hidden="1">
      <c r="B7727" t="s">
        <v>14407</v>
      </c>
      <c r="C7727" t="s">
        <v>14417</v>
      </c>
      <c r="D7727" t="s">
        <v>180</v>
      </c>
      <c r="E7727" t="s">
        <v>5154</v>
      </c>
      <c r="F7727">
        <v>3</v>
      </c>
      <c r="G7727">
        <v>0</v>
      </c>
      <c r="H7727" t="s">
        <v>103</v>
      </c>
      <c r="I7727" t="s">
        <v>102</v>
      </c>
      <c r="J7727" t="s">
        <v>103</v>
      </c>
      <c r="K7727" t="s">
        <v>14409</v>
      </c>
      <c r="L7727" t="s">
        <v>7153</v>
      </c>
      <c r="M7727" t="e">
        <f>_xlfn.XLOOKUP(B7727,Sheet1!B:B,Sheet1!C:C)</f>
        <v>#N/A</v>
      </c>
    </row>
    <row r="7728" spans="2:13" hidden="1">
      <c r="B7728" t="s">
        <v>14407</v>
      </c>
      <c r="C7728" t="s">
        <v>14409</v>
      </c>
      <c r="D7728" t="s">
        <v>5229</v>
      </c>
      <c r="F7728">
        <v>40</v>
      </c>
      <c r="G7728">
        <v>95010</v>
      </c>
      <c r="H7728" t="s">
        <v>103</v>
      </c>
      <c r="I7728" t="s">
        <v>103</v>
      </c>
      <c r="J7728" t="s">
        <v>103</v>
      </c>
      <c r="K7728" t="s">
        <v>14409</v>
      </c>
      <c r="L7728" t="s">
        <v>7153</v>
      </c>
      <c r="M7728" t="e">
        <f>_xlfn.XLOOKUP(B7728,Sheet1!B:B,Sheet1!C:C)</f>
        <v>#N/A</v>
      </c>
    </row>
    <row r="7729" spans="2:13" hidden="1">
      <c r="B7729" t="s">
        <v>14418</v>
      </c>
      <c r="C7729" t="s">
        <v>14419</v>
      </c>
      <c r="D7729" t="s">
        <v>631</v>
      </c>
      <c r="E7729" t="s">
        <v>5154</v>
      </c>
      <c r="G7729">
        <v>0</v>
      </c>
      <c r="H7729" t="s">
        <v>103</v>
      </c>
      <c r="I7729" t="s">
        <v>102</v>
      </c>
      <c r="J7729" t="s">
        <v>103</v>
      </c>
      <c r="K7729" t="s">
        <v>14420</v>
      </c>
      <c r="L7729" t="s">
        <v>1552</v>
      </c>
      <c r="M7729" t="e">
        <f>_xlfn.XLOOKUP(B7729,Sheet1!B:B,Sheet1!C:C)</f>
        <v>#N/A</v>
      </c>
    </row>
    <row r="7730" spans="2:13" hidden="1">
      <c r="B7730" t="s">
        <v>14418</v>
      </c>
      <c r="C7730" t="s">
        <v>14421</v>
      </c>
      <c r="D7730" t="s">
        <v>14422</v>
      </c>
      <c r="E7730" t="s">
        <v>5073</v>
      </c>
      <c r="G7730">
        <v>0</v>
      </c>
      <c r="H7730" t="s">
        <v>102</v>
      </c>
      <c r="I7730" t="s">
        <v>103</v>
      </c>
      <c r="J7730" t="s">
        <v>103</v>
      </c>
      <c r="K7730" t="s">
        <v>14420</v>
      </c>
      <c r="L7730" t="s">
        <v>1552</v>
      </c>
      <c r="M7730" t="e">
        <f>_xlfn.XLOOKUP(B7730,Sheet1!B:B,Sheet1!C:C)</f>
        <v>#N/A</v>
      </c>
    </row>
    <row r="7731" spans="2:13" hidden="1">
      <c r="B7731" t="s">
        <v>14418</v>
      </c>
      <c r="C7731" t="s">
        <v>14423</v>
      </c>
      <c r="D7731" t="s">
        <v>631</v>
      </c>
      <c r="E7731" t="s">
        <v>5154</v>
      </c>
      <c r="G7731">
        <v>0</v>
      </c>
      <c r="H7731" t="s">
        <v>103</v>
      </c>
      <c r="I7731" t="s">
        <v>102</v>
      </c>
      <c r="J7731" t="s">
        <v>103</v>
      </c>
      <c r="K7731" t="s">
        <v>14420</v>
      </c>
      <c r="L7731" t="s">
        <v>1552</v>
      </c>
      <c r="M7731" t="e">
        <f>_xlfn.XLOOKUP(B7731,Sheet1!B:B,Sheet1!C:C)</f>
        <v>#N/A</v>
      </c>
    </row>
    <row r="7732" spans="2:13" hidden="1">
      <c r="B7732" t="s">
        <v>14418</v>
      </c>
      <c r="C7732" t="s">
        <v>14424</v>
      </c>
      <c r="D7732" t="s">
        <v>631</v>
      </c>
      <c r="E7732" t="s">
        <v>5154</v>
      </c>
      <c r="G7732">
        <v>0</v>
      </c>
      <c r="H7732" t="s">
        <v>103</v>
      </c>
      <c r="I7732" t="s">
        <v>102</v>
      </c>
      <c r="J7732" t="s">
        <v>103</v>
      </c>
      <c r="K7732" t="s">
        <v>14420</v>
      </c>
      <c r="L7732" t="s">
        <v>1552</v>
      </c>
      <c r="M7732" t="e">
        <f>_xlfn.XLOOKUP(B7732,Sheet1!B:B,Sheet1!C:C)</f>
        <v>#N/A</v>
      </c>
    </row>
    <row r="7733" spans="2:13" hidden="1">
      <c r="B7733" t="s">
        <v>14418</v>
      </c>
      <c r="C7733" t="s">
        <v>14425</v>
      </c>
      <c r="D7733" t="s">
        <v>6224</v>
      </c>
      <c r="E7733" t="s">
        <v>5070</v>
      </c>
      <c r="G7733">
        <v>0</v>
      </c>
      <c r="H7733" t="s">
        <v>102</v>
      </c>
      <c r="I7733" t="s">
        <v>102</v>
      </c>
      <c r="J7733" t="s">
        <v>103</v>
      </c>
      <c r="K7733" t="s">
        <v>14420</v>
      </c>
      <c r="L7733" t="s">
        <v>1552</v>
      </c>
      <c r="M7733" t="e">
        <f>_xlfn.XLOOKUP(B7733,Sheet1!B:B,Sheet1!C:C)</f>
        <v>#N/A</v>
      </c>
    </row>
    <row r="7734" spans="2:13" hidden="1">
      <c r="B7734" t="s">
        <v>14418</v>
      </c>
      <c r="C7734" t="s">
        <v>14426</v>
      </c>
      <c r="D7734" t="s">
        <v>631</v>
      </c>
      <c r="E7734" t="s">
        <v>5154</v>
      </c>
      <c r="G7734">
        <v>0</v>
      </c>
      <c r="H7734" t="s">
        <v>103</v>
      </c>
      <c r="I7734" t="s">
        <v>102</v>
      </c>
      <c r="J7734" t="s">
        <v>103</v>
      </c>
      <c r="K7734" t="s">
        <v>14420</v>
      </c>
      <c r="L7734" t="s">
        <v>1552</v>
      </c>
      <c r="M7734" t="e">
        <f>_xlfn.XLOOKUP(B7734,Sheet1!B:B,Sheet1!C:C)</f>
        <v>#N/A</v>
      </c>
    </row>
    <row r="7735" spans="2:13" hidden="1">
      <c r="B7735" t="s">
        <v>14418</v>
      </c>
      <c r="C7735" t="s">
        <v>14420</v>
      </c>
      <c r="D7735" t="s">
        <v>14427</v>
      </c>
      <c r="E7735" t="s">
        <v>5070</v>
      </c>
      <c r="F7735">
        <v>20</v>
      </c>
      <c r="G7735">
        <v>16735</v>
      </c>
      <c r="H7735" t="s">
        <v>102</v>
      </c>
      <c r="I7735" t="s">
        <v>102</v>
      </c>
      <c r="J7735" t="s">
        <v>103</v>
      </c>
      <c r="K7735" t="s">
        <v>14420</v>
      </c>
      <c r="L7735" t="s">
        <v>1552</v>
      </c>
      <c r="M7735" t="e">
        <f>_xlfn.XLOOKUP(B7735,Sheet1!B:B,Sheet1!C:C)</f>
        <v>#N/A</v>
      </c>
    </row>
    <row r="7736" spans="2:13" hidden="1">
      <c r="B7736" t="s">
        <v>14418</v>
      </c>
      <c r="C7736" t="s">
        <v>14428</v>
      </c>
      <c r="D7736" t="s">
        <v>631</v>
      </c>
      <c r="E7736" t="s">
        <v>5154</v>
      </c>
      <c r="G7736">
        <v>0</v>
      </c>
      <c r="H7736" t="s">
        <v>103</v>
      </c>
      <c r="I7736" t="s">
        <v>102</v>
      </c>
      <c r="J7736" t="s">
        <v>103</v>
      </c>
      <c r="K7736" t="s">
        <v>14420</v>
      </c>
      <c r="L7736" t="s">
        <v>1552</v>
      </c>
      <c r="M7736" t="e">
        <f>_xlfn.XLOOKUP(B7736,Sheet1!B:B,Sheet1!C:C)</f>
        <v>#N/A</v>
      </c>
    </row>
    <row r="7737" spans="2:13" hidden="1">
      <c r="B7737" t="s">
        <v>5123</v>
      </c>
      <c r="C7737" t="s">
        <v>14429</v>
      </c>
      <c r="D7737" t="s">
        <v>14429</v>
      </c>
      <c r="E7737" t="s">
        <v>5154</v>
      </c>
      <c r="F7737" t="s">
        <v>5441</v>
      </c>
      <c r="G7737">
        <v>0</v>
      </c>
      <c r="H7737" t="s">
        <v>103</v>
      </c>
      <c r="I7737" t="s">
        <v>102</v>
      </c>
      <c r="J7737" t="s">
        <v>103</v>
      </c>
      <c r="K7737" t="s">
        <v>5124</v>
      </c>
      <c r="L7737" t="s">
        <v>153</v>
      </c>
      <c r="M7737" t="str">
        <f>_xlfn.XLOOKUP(B7737,Sheet1!B:B,Sheet1!C:C)</f>
        <v>LANEESHA SENEGAL</v>
      </c>
    </row>
    <row r="7738" spans="2:13" hidden="1">
      <c r="B7738" t="s">
        <v>5123</v>
      </c>
      <c r="C7738" t="s">
        <v>5124</v>
      </c>
      <c r="D7738" t="s">
        <v>153</v>
      </c>
      <c r="E7738" t="s">
        <v>5070</v>
      </c>
      <c r="F7738" t="s">
        <v>5066</v>
      </c>
      <c r="G7738">
        <v>87603</v>
      </c>
      <c r="H7738" t="s">
        <v>102</v>
      </c>
      <c r="I7738" t="s">
        <v>102</v>
      </c>
      <c r="J7738" t="s">
        <v>103</v>
      </c>
      <c r="K7738" t="s">
        <v>5124</v>
      </c>
      <c r="L7738" t="s">
        <v>153</v>
      </c>
      <c r="M7738" t="str">
        <f>_xlfn.XLOOKUP(B7738,Sheet1!B:B,Sheet1!C:C)</f>
        <v>LANEESHA SENEGAL</v>
      </c>
    </row>
    <row r="7739" spans="2:13" hidden="1">
      <c r="B7739" t="s">
        <v>5123</v>
      </c>
      <c r="C7739" t="s">
        <v>14430</v>
      </c>
      <c r="D7739" t="s">
        <v>2907</v>
      </c>
      <c r="E7739" t="s">
        <v>5154</v>
      </c>
      <c r="F7739" t="s">
        <v>5441</v>
      </c>
      <c r="G7739">
        <v>0</v>
      </c>
      <c r="H7739" t="s">
        <v>103</v>
      </c>
      <c r="I7739" t="s">
        <v>102</v>
      </c>
      <c r="J7739" t="s">
        <v>103</v>
      </c>
      <c r="K7739" t="s">
        <v>5124</v>
      </c>
      <c r="L7739" t="s">
        <v>153</v>
      </c>
      <c r="M7739" t="str">
        <f>_xlfn.XLOOKUP(B7739,Sheet1!B:B,Sheet1!C:C)</f>
        <v>LANEESHA SENEGAL</v>
      </c>
    </row>
    <row r="7740" spans="2:13" hidden="1">
      <c r="B7740" t="s">
        <v>5123</v>
      </c>
      <c r="C7740" t="s">
        <v>14431</v>
      </c>
      <c r="D7740" t="s">
        <v>590</v>
      </c>
      <c r="E7740" t="s">
        <v>5154</v>
      </c>
      <c r="F7740" t="s">
        <v>5441</v>
      </c>
      <c r="G7740">
        <v>0</v>
      </c>
      <c r="H7740" t="s">
        <v>103</v>
      </c>
      <c r="I7740" t="s">
        <v>102</v>
      </c>
      <c r="J7740" t="s">
        <v>103</v>
      </c>
      <c r="K7740" t="s">
        <v>5124</v>
      </c>
      <c r="L7740" t="s">
        <v>153</v>
      </c>
      <c r="M7740" t="str">
        <f>_xlfn.XLOOKUP(B7740,Sheet1!B:B,Sheet1!C:C)</f>
        <v>LANEESHA SENEGAL</v>
      </c>
    </row>
    <row r="7741" spans="2:13" hidden="1">
      <c r="B7741" t="s">
        <v>5123</v>
      </c>
      <c r="C7741" t="s">
        <v>14432</v>
      </c>
      <c r="D7741" t="s">
        <v>142</v>
      </c>
      <c r="E7741" t="s">
        <v>5154</v>
      </c>
      <c r="F7741" t="s">
        <v>5441</v>
      </c>
      <c r="G7741">
        <v>0</v>
      </c>
      <c r="H7741" t="s">
        <v>103</v>
      </c>
      <c r="I7741" t="s">
        <v>102</v>
      </c>
      <c r="J7741" t="s">
        <v>103</v>
      </c>
      <c r="K7741" t="s">
        <v>5124</v>
      </c>
      <c r="L7741" t="s">
        <v>153</v>
      </c>
      <c r="M7741" t="str">
        <f>_xlfn.XLOOKUP(B7741,Sheet1!B:B,Sheet1!C:C)</f>
        <v>LANEESHA SENEGAL</v>
      </c>
    </row>
    <row r="7742" spans="2:13" hidden="1">
      <c r="B7742" t="s">
        <v>5123</v>
      </c>
      <c r="C7742" t="s">
        <v>14433</v>
      </c>
      <c r="D7742" t="s">
        <v>631</v>
      </c>
      <c r="E7742" t="s">
        <v>5154</v>
      </c>
      <c r="F7742" t="s">
        <v>5441</v>
      </c>
      <c r="G7742">
        <v>0</v>
      </c>
      <c r="H7742" t="s">
        <v>103</v>
      </c>
      <c r="I7742" t="s">
        <v>102</v>
      </c>
      <c r="J7742" t="s">
        <v>103</v>
      </c>
      <c r="K7742" t="s">
        <v>5124</v>
      </c>
      <c r="L7742" t="s">
        <v>153</v>
      </c>
      <c r="M7742" t="str">
        <f>_xlfn.XLOOKUP(B7742,Sheet1!B:B,Sheet1!C:C)</f>
        <v>LANEESHA SENEGAL</v>
      </c>
    </row>
    <row r="7743" spans="2:13" hidden="1">
      <c r="B7743" t="s">
        <v>14434</v>
      </c>
      <c r="K7743" t="s">
        <v>14435</v>
      </c>
      <c r="L7743" t="s">
        <v>149</v>
      </c>
      <c r="M7743" t="e">
        <f>_xlfn.XLOOKUP(B7743,Sheet1!B:B,Sheet1!C:C)</f>
        <v>#N/A</v>
      </c>
    </row>
    <row r="7744" spans="2:13" hidden="1">
      <c r="B7744" t="s">
        <v>14436</v>
      </c>
      <c r="C7744" t="s">
        <v>14437</v>
      </c>
      <c r="D7744" t="s">
        <v>14438</v>
      </c>
      <c r="E7744" t="s">
        <v>5070</v>
      </c>
      <c r="F7744">
        <v>0.5</v>
      </c>
      <c r="G7744">
        <v>0</v>
      </c>
      <c r="H7744" t="s">
        <v>102</v>
      </c>
      <c r="I7744" t="s">
        <v>102</v>
      </c>
      <c r="J7744" t="s">
        <v>103</v>
      </c>
      <c r="K7744" t="s">
        <v>14439</v>
      </c>
      <c r="L7744" t="s">
        <v>254</v>
      </c>
      <c r="M7744" t="e">
        <f>_xlfn.XLOOKUP(B7744,Sheet1!B:B,Sheet1!C:C)</f>
        <v>#N/A</v>
      </c>
    </row>
    <row r="7745" spans="2:13" hidden="1">
      <c r="B7745" t="s">
        <v>14436</v>
      </c>
      <c r="C7745" t="s">
        <v>14440</v>
      </c>
      <c r="D7745" t="s">
        <v>226</v>
      </c>
      <c r="E7745" t="s">
        <v>5154</v>
      </c>
      <c r="F7745">
        <v>0.5</v>
      </c>
      <c r="G7745">
        <v>0</v>
      </c>
      <c r="H7745" t="s">
        <v>103</v>
      </c>
      <c r="I7745" t="s">
        <v>102</v>
      </c>
      <c r="J7745" t="s">
        <v>103</v>
      </c>
      <c r="K7745" t="s">
        <v>14439</v>
      </c>
      <c r="L7745" t="s">
        <v>254</v>
      </c>
      <c r="M7745" t="e">
        <f>_xlfn.XLOOKUP(B7745,Sheet1!B:B,Sheet1!C:C)</f>
        <v>#N/A</v>
      </c>
    </row>
    <row r="7746" spans="2:13" hidden="1">
      <c r="B7746" t="s">
        <v>14436</v>
      </c>
      <c r="C7746" t="s">
        <v>14441</v>
      </c>
      <c r="D7746" t="s">
        <v>14442</v>
      </c>
      <c r="E7746" t="s">
        <v>5070</v>
      </c>
      <c r="F7746">
        <v>0.5</v>
      </c>
      <c r="G7746">
        <v>0</v>
      </c>
      <c r="H7746" t="s">
        <v>102</v>
      </c>
      <c r="I7746" t="s">
        <v>102</v>
      </c>
      <c r="J7746" t="s">
        <v>103</v>
      </c>
      <c r="K7746" t="s">
        <v>14439</v>
      </c>
      <c r="L7746" t="s">
        <v>254</v>
      </c>
      <c r="M7746" t="e">
        <f>_xlfn.XLOOKUP(B7746,Sheet1!B:B,Sheet1!C:C)</f>
        <v>#N/A</v>
      </c>
    </row>
    <row r="7747" spans="2:13" hidden="1">
      <c r="B7747" t="s">
        <v>14436</v>
      </c>
      <c r="C7747" t="s">
        <v>14443</v>
      </c>
      <c r="D7747" t="s">
        <v>14444</v>
      </c>
      <c r="E7747" t="s">
        <v>5154</v>
      </c>
      <c r="F7747">
        <v>0.5</v>
      </c>
      <c r="G7747">
        <v>0</v>
      </c>
      <c r="H7747" t="s">
        <v>103</v>
      </c>
      <c r="I7747" t="s">
        <v>102</v>
      </c>
      <c r="J7747" t="s">
        <v>103</v>
      </c>
      <c r="K7747" t="s">
        <v>14439</v>
      </c>
      <c r="L7747" t="s">
        <v>254</v>
      </c>
      <c r="M7747" t="e">
        <f>_xlfn.XLOOKUP(B7747,Sheet1!B:B,Sheet1!C:C)</f>
        <v>#N/A</v>
      </c>
    </row>
    <row r="7748" spans="2:13" hidden="1">
      <c r="B7748" t="s">
        <v>14436</v>
      </c>
      <c r="C7748" t="s">
        <v>14445</v>
      </c>
      <c r="D7748" t="s">
        <v>226</v>
      </c>
      <c r="E7748" t="s">
        <v>5154</v>
      </c>
      <c r="F7748">
        <v>0.5</v>
      </c>
      <c r="G7748">
        <v>0</v>
      </c>
      <c r="H7748" t="s">
        <v>103</v>
      </c>
      <c r="I7748" t="s">
        <v>102</v>
      </c>
      <c r="J7748" t="s">
        <v>103</v>
      </c>
      <c r="K7748" t="s">
        <v>14439</v>
      </c>
      <c r="L7748" t="s">
        <v>254</v>
      </c>
      <c r="M7748" t="e">
        <f>_xlfn.XLOOKUP(B7748,Sheet1!B:B,Sheet1!C:C)</f>
        <v>#N/A</v>
      </c>
    </row>
    <row r="7749" spans="2:13" hidden="1">
      <c r="B7749" t="s">
        <v>14436</v>
      </c>
      <c r="C7749" t="s">
        <v>14446</v>
      </c>
      <c r="D7749" t="s">
        <v>226</v>
      </c>
      <c r="E7749" t="s">
        <v>5154</v>
      </c>
      <c r="F7749">
        <v>0.5</v>
      </c>
      <c r="G7749">
        <v>0</v>
      </c>
      <c r="H7749" t="s">
        <v>103</v>
      </c>
      <c r="I7749" t="s">
        <v>102</v>
      </c>
      <c r="J7749" t="s">
        <v>103</v>
      </c>
      <c r="K7749" t="s">
        <v>14439</v>
      </c>
      <c r="L7749" t="s">
        <v>254</v>
      </c>
      <c r="M7749" t="e">
        <f>_xlfn.XLOOKUP(B7749,Sheet1!B:B,Sheet1!C:C)</f>
        <v>#N/A</v>
      </c>
    </row>
    <row r="7750" spans="2:13" hidden="1">
      <c r="B7750" t="s">
        <v>14436</v>
      </c>
      <c r="C7750" t="s">
        <v>14447</v>
      </c>
      <c r="D7750" t="s">
        <v>14448</v>
      </c>
      <c r="E7750" t="s">
        <v>5070</v>
      </c>
      <c r="F7750">
        <v>0.5</v>
      </c>
      <c r="G7750">
        <v>0</v>
      </c>
      <c r="H7750" t="s">
        <v>102</v>
      </c>
      <c r="I7750" t="s">
        <v>102</v>
      </c>
      <c r="J7750" t="s">
        <v>103</v>
      </c>
      <c r="K7750" t="s">
        <v>14439</v>
      </c>
      <c r="L7750" t="s">
        <v>254</v>
      </c>
      <c r="M7750" t="e">
        <f>_xlfn.XLOOKUP(B7750,Sheet1!B:B,Sheet1!C:C)</f>
        <v>#N/A</v>
      </c>
    </row>
    <row r="7751" spans="2:13" hidden="1">
      <c r="B7751" t="s">
        <v>14436</v>
      </c>
      <c r="C7751" t="s">
        <v>14449</v>
      </c>
      <c r="D7751" t="s">
        <v>226</v>
      </c>
      <c r="E7751" t="s">
        <v>5154</v>
      </c>
      <c r="F7751">
        <v>0.5</v>
      </c>
      <c r="G7751">
        <v>0</v>
      </c>
      <c r="H7751" t="s">
        <v>103</v>
      </c>
      <c r="I7751" t="s">
        <v>102</v>
      </c>
      <c r="J7751" t="s">
        <v>103</v>
      </c>
      <c r="K7751" t="s">
        <v>14439</v>
      </c>
      <c r="L7751" t="s">
        <v>254</v>
      </c>
      <c r="M7751" t="e">
        <f>_xlfn.XLOOKUP(B7751,Sheet1!B:B,Sheet1!C:C)</f>
        <v>#N/A</v>
      </c>
    </row>
    <row r="7752" spans="2:13" hidden="1">
      <c r="B7752" t="s">
        <v>14436</v>
      </c>
      <c r="C7752" t="s">
        <v>14450</v>
      </c>
      <c r="D7752" t="s">
        <v>226</v>
      </c>
      <c r="E7752" t="s">
        <v>5154</v>
      </c>
      <c r="F7752">
        <v>0.5</v>
      </c>
      <c r="G7752">
        <v>0</v>
      </c>
      <c r="H7752" t="s">
        <v>103</v>
      </c>
      <c r="I7752" t="s">
        <v>102</v>
      </c>
      <c r="J7752" t="s">
        <v>103</v>
      </c>
      <c r="K7752" t="s">
        <v>14439</v>
      </c>
      <c r="L7752" t="s">
        <v>254</v>
      </c>
      <c r="M7752" t="e">
        <f>_xlfn.XLOOKUP(B7752,Sheet1!B:B,Sheet1!C:C)</f>
        <v>#N/A</v>
      </c>
    </row>
    <row r="7753" spans="2:13" hidden="1">
      <c r="B7753" t="s">
        <v>14436</v>
      </c>
      <c r="C7753" t="s">
        <v>14451</v>
      </c>
      <c r="D7753" t="s">
        <v>226</v>
      </c>
      <c r="E7753" t="s">
        <v>5154</v>
      </c>
      <c r="F7753">
        <v>0.5</v>
      </c>
      <c r="G7753">
        <v>0</v>
      </c>
      <c r="H7753" t="s">
        <v>103</v>
      </c>
      <c r="I7753" t="s">
        <v>102</v>
      </c>
      <c r="J7753" t="s">
        <v>103</v>
      </c>
      <c r="K7753" t="s">
        <v>14439</v>
      </c>
      <c r="L7753" t="s">
        <v>254</v>
      </c>
      <c r="M7753" t="e">
        <f>_xlfn.XLOOKUP(B7753,Sheet1!B:B,Sheet1!C:C)</f>
        <v>#N/A</v>
      </c>
    </row>
    <row r="7754" spans="2:13" hidden="1">
      <c r="B7754" t="s">
        <v>14436</v>
      </c>
      <c r="C7754" t="s">
        <v>14452</v>
      </c>
      <c r="D7754" t="s">
        <v>226</v>
      </c>
      <c r="E7754" t="s">
        <v>5154</v>
      </c>
      <c r="F7754">
        <v>0.5</v>
      </c>
      <c r="G7754">
        <v>0</v>
      </c>
      <c r="H7754" t="s">
        <v>103</v>
      </c>
      <c r="I7754" t="s">
        <v>102</v>
      </c>
      <c r="J7754" t="s">
        <v>103</v>
      </c>
      <c r="K7754" t="s">
        <v>14439</v>
      </c>
      <c r="L7754" t="s">
        <v>254</v>
      </c>
      <c r="M7754" t="e">
        <f>_xlfn.XLOOKUP(B7754,Sheet1!B:B,Sheet1!C:C)</f>
        <v>#N/A</v>
      </c>
    </row>
    <row r="7755" spans="2:13" hidden="1">
      <c r="B7755" t="s">
        <v>14436</v>
      </c>
      <c r="C7755" t="s">
        <v>14453</v>
      </c>
      <c r="D7755" t="s">
        <v>226</v>
      </c>
      <c r="E7755" t="s">
        <v>5154</v>
      </c>
      <c r="F7755">
        <v>0.5</v>
      </c>
      <c r="G7755">
        <v>0</v>
      </c>
      <c r="H7755" t="s">
        <v>103</v>
      </c>
      <c r="I7755" t="s">
        <v>102</v>
      </c>
      <c r="J7755" t="s">
        <v>103</v>
      </c>
      <c r="K7755" t="s">
        <v>14439</v>
      </c>
      <c r="L7755" t="s">
        <v>254</v>
      </c>
      <c r="M7755" t="e">
        <f>_xlfn.XLOOKUP(B7755,Sheet1!B:B,Sheet1!C:C)</f>
        <v>#N/A</v>
      </c>
    </row>
    <row r="7756" spans="2:13" hidden="1">
      <c r="B7756" t="s">
        <v>14436</v>
      </c>
      <c r="C7756" t="s">
        <v>14454</v>
      </c>
      <c r="D7756" t="s">
        <v>226</v>
      </c>
      <c r="E7756" t="s">
        <v>5154</v>
      </c>
      <c r="F7756">
        <v>0.5</v>
      </c>
      <c r="G7756">
        <v>0</v>
      </c>
      <c r="H7756" t="s">
        <v>103</v>
      </c>
      <c r="I7756" t="s">
        <v>102</v>
      </c>
      <c r="J7756" t="s">
        <v>103</v>
      </c>
      <c r="K7756" t="s">
        <v>14439</v>
      </c>
      <c r="L7756" t="s">
        <v>254</v>
      </c>
      <c r="M7756" t="e">
        <f>_xlfn.XLOOKUP(B7756,Sheet1!B:B,Sheet1!C:C)</f>
        <v>#N/A</v>
      </c>
    </row>
    <row r="7757" spans="2:13" hidden="1">
      <c r="B7757" t="s">
        <v>14436</v>
      </c>
      <c r="C7757" t="s">
        <v>14455</v>
      </c>
      <c r="D7757" t="s">
        <v>226</v>
      </c>
      <c r="E7757" t="s">
        <v>5154</v>
      </c>
      <c r="F7757">
        <v>0.5</v>
      </c>
      <c r="G7757">
        <v>0</v>
      </c>
      <c r="H7757" t="s">
        <v>103</v>
      </c>
      <c r="I7757" t="s">
        <v>102</v>
      </c>
      <c r="J7757" t="s">
        <v>103</v>
      </c>
      <c r="K7757" t="s">
        <v>14439</v>
      </c>
      <c r="L7757" t="s">
        <v>254</v>
      </c>
      <c r="M7757" t="e">
        <f>_xlfn.XLOOKUP(B7757,Sheet1!B:B,Sheet1!C:C)</f>
        <v>#N/A</v>
      </c>
    </row>
    <row r="7758" spans="2:13" hidden="1">
      <c r="B7758" t="s">
        <v>14436</v>
      </c>
      <c r="C7758" t="s">
        <v>14456</v>
      </c>
      <c r="D7758" t="s">
        <v>226</v>
      </c>
      <c r="E7758" t="s">
        <v>5154</v>
      </c>
      <c r="F7758">
        <v>0.5</v>
      </c>
      <c r="G7758">
        <v>0</v>
      </c>
      <c r="H7758" t="s">
        <v>103</v>
      </c>
      <c r="I7758" t="s">
        <v>102</v>
      </c>
      <c r="J7758" t="s">
        <v>103</v>
      </c>
      <c r="K7758" t="s">
        <v>14439</v>
      </c>
      <c r="L7758" t="s">
        <v>254</v>
      </c>
      <c r="M7758" t="e">
        <f>_xlfn.XLOOKUP(B7758,Sheet1!B:B,Sheet1!C:C)</f>
        <v>#N/A</v>
      </c>
    </row>
    <row r="7759" spans="2:13" hidden="1">
      <c r="B7759" t="s">
        <v>14436</v>
      </c>
      <c r="C7759" t="s">
        <v>14439</v>
      </c>
      <c r="D7759" t="s">
        <v>254</v>
      </c>
      <c r="E7759" t="s">
        <v>5070</v>
      </c>
      <c r="F7759">
        <v>20</v>
      </c>
      <c r="G7759">
        <v>392588</v>
      </c>
      <c r="H7759" t="s">
        <v>102</v>
      </c>
      <c r="I7759" t="s">
        <v>102</v>
      </c>
      <c r="J7759" t="s">
        <v>103</v>
      </c>
      <c r="K7759" t="s">
        <v>14439</v>
      </c>
      <c r="L7759" t="s">
        <v>254</v>
      </c>
      <c r="M7759" t="e">
        <f>_xlfn.XLOOKUP(B7759,Sheet1!B:B,Sheet1!C:C)</f>
        <v>#N/A</v>
      </c>
    </row>
    <row r="7760" spans="2:13" hidden="1">
      <c r="B7760" t="s">
        <v>14436</v>
      </c>
      <c r="C7760" t="s">
        <v>14457</v>
      </c>
      <c r="D7760" t="s">
        <v>226</v>
      </c>
      <c r="E7760" t="s">
        <v>5154</v>
      </c>
      <c r="F7760">
        <v>0.5</v>
      </c>
      <c r="G7760">
        <v>0</v>
      </c>
      <c r="H7760" t="s">
        <v>103</v>
      </c>
      <c r="I7760" t="s">
        <v>102</v>
      </c>
      <c r="J7760" t="s">
        <v>103</v>
      </c>
      <c r="K7760" t="s">
        <v>14439</v>
      </c>
      <c r="L7760" t="s">
        <v>254</v>
      </c>
      <c r="M7760" t="e">
        <f>_xlfn.XLOOKUP(B7760,Sheet1!B:B,Sheet1!C:C)</f>
        <v>#N/A</v>
      </c>
    </row>
    <row r="7761" spans="2:13" hidden="1">
      <c r="B7761" t="s">
        <v>14436</v>
      </c>
      <c r="C7761" t="s">
        <v>14458</v>
      </c>
      <c r="D7761" t="s">
        <v>226</v>
      </c>
      <c r="E7761" t="s">
        <v>5154</v>
      </c>
      <c r="F7761">
        <v>0.5</v>
      </c>
      <c r="G7761">
        <v>0</v>
      </c>
      <c r="H7761" t="s">
        <v>103</v>
      </c>
      <c r="I7761" t="s">
        <v>102</v>
      </c>
      <c r="J7761" t="s">
        <v>103</v>
      </c>
      <c r="K7761" t="s">
        <v>14439</v>
      </c>
      <c r="L7761" t="s">
        <v>254</v>
      </c>
      <c r="M7761" t="e">
        <f>_xlfn.XLOOKUP(B7761,Sheet1!B:B,Sheet1!C:C)</f>
        <v>#N/A</v>
      </c>
    </row>
    <row r="7762" spans="2:13" hidden="1">
      <c r="B7762" t="s">
        <v>14436</v>
      </c>
      <c r="C7762" t="s">
        <v>14459</v>
      </c>
      <c r="D7762" t="s">
        <v>226</v>
      </c>
      <c r="E7762" t="s">
        <v>5154</v>
      </c>
      <c r="F7762">
        <v>0.5</v>
      </c>
      <c r="G7762">
        <v>0</v>
      </c>
      <c r="H7762" t="s">
        <v>103</v>
      </c>
      <c r="I7762" t="s">
        <v>102</v>
      </c>
      <c r="J7762" t="s">
        <v>103</v>
      </c>
      <c r="K7762" t="s">
        <v>14439</v>
      </c>
      <c r="L7762" t="s">
        <v>254</v>
      </c>
      <c r="M7762" t="e">
        <f>_xlfn.XLOOKUP(B7762,Sheet1!B:B,Sheet1!C:C)</f>
        <v>#N/A</v>
      </c>
    </row>
    <row r="7763" spans="2:13" hidden="1">
      <c r="B7763" t="s">
        <v>14436</v>
      </c>
      <c r="C7763" t="s">
        <v>14460</v>
      </c>
      <c r="D7763" t="s">
        <v>226</v>
      </c>
      <c r="E7763" t="s">
        <v>5154</v>
      </c>
      <c r="F7763">
        <v>0.5</v>
      </c>
      <c r="G7763">
        <v>0</v>
      </c>
      <c r="H7763" t="s">
        <v>103</v>
      </c>
      <c r="I7763" t="s">
        <v>102</v>
      </c>
      <c r="J7763" t="s">
        <v>103</v>
      </c>
      <c r="K7763" t="s">
        <v>14439</v>
      </c>
      <c r="L7763" t="s">
        <v>254</v>
      </c>
      <c r="M7763" t="e">
        <f>_xlfn.XLOOKUP(B7763,Sheet1!B:B,Sheet1!C:C)</f>
        <v>#N/A</v>
      </c>
    </row>
    <row r="7764" spans="2:13" hidden="1">
      <c r="B7764" t="s">
        <v>14436</v>
      </c>
      <c r="C7764" t="s">
        <v>14461</v>
      </c>
      <c r="D7764" t="s">
        <v>562</v>
      </c>
      <c r="E7764" t="s">
        <v>5070</v>
      </c>
      <c r="F7764">
        <v>0.5</v>
      </c>
      <c r="G7764">
        <v>0</v>
      </c>
      <c r="H7764" t="s">
        <v>102</v>
      </c>
      <c r="I7764" t="s">
        <v>102</v>
      </c>
      <c r="J7764" t="s">
        <v>103</v>
      </c>
      <c r="K7764" t="s">
        <v>14439</v>
      </c>
      <c r="L7764" t="s">
        <v>254</v>
      </c>
      <c r="M7764" t="e">
        <f>_xlfn.XLOOKUP(B7764,Sheet1!B:B,Sheet1!C:C)</f>
        <v>#N/A</v>
      </c>
    </row>
    <row r="7765" spans="2:13" hidden="1">
      <c r="B7765" t="s">
        <v>14436</v>
      </c>
      <c r="C7765" t="s">
        <v>14462</v>
      </c>
      <c r="D7765" t="s">
        <v>226</v>
      </c>
      <c r="E7765" t="s">
        <v>5154</v>
      </c>
      <c r="F7765">
        <v>0.5</v>
      </c>
      <c r="G7765">
        <v>0</v>
      </c>
      <c r="H7765" t="s">
        <v>103</v>
      </c>
      <c r="I7765" t="s">
        <v>102</v>
      </c>
      <c r="J7765" t="s">
        <v>103</v>
      </c>
      <c r="K7765" t="s">
        <v>14439</v>
      </c>
      <c r="L7765" t="s">
        <v>254</v>
      </c>
      <c r="M7765" t="e">
        <f>_xlfn.XLOOKUP(B7765,Sheet1!B:B,Sheet1!C:C)</f>
        <v>#N/A</v>
      </c>
    </row>
    <row r="7766" spans="2:13" hidden="1">
      <c r="B7766" t="s">
        <v>14436</v>
      </c>
      <c r="C7766" t="s">
        <v>14463</v>
      </c>
      <c r="D7766" t="s">
        <v>226</v>
      </c>
      <c r="E7766" t="s">
        <v>5154</v>
      </c>
      <c r="F7766">
        <v>0.5</v>
      </c>
      <c r="G7766">
        <v>0</v>
      </c>
      <c r="H7766" t="s">
        <v>103</v>
      </c>
      <c r="I7766" t="s">
        <v>102</v>
      </c>
      <c r="J7766" t="s">
        <v>103</v>
      </c>
      <c r="K7766" t="s">
        <v>14439</v>
      </c>
      <c r="L7766" t="s">
        <v>254</v>
      </c>
      <c r="M7766" t="e">
        <f>_xlfn.XLOOKUP(B7766,Sheet1!B:B,Sheet1!C:C)</f>
        <v>#N/A</v>
      </c>
    </row>
    <row r="7767" spans="2:13" hidden="1">
      <c r="B7767" t="s">
        <v>14436</v>
      </c>
      <c r="C7767" t="s">
        <v>14464</v>
      </c>
      <c r="D7767" t="s">
        <v>142</v>
      </c>
      <c r="E7767" t="s">
        <v>5070</v>
      </c>
      <c r="F7767">
        <v>0.5</v>
      </c>
      <c r="G7767">
        <v>0</v>
      </c>
      <c r="H7767" t="s">
        <v>102</v>
      </c>
      <c r="I7767" t="s">
        <v>102</v>
      </c>
      <c r="J7767" t="s">
        <v>103</v>
      </c>
      <c r="K7767" t="s">
        <v>14439</v>
      </c>
      <c r="L7767" t="s">
        <v>254</v>
      </c>
      <c r="M7767" t="e">
        <f>_xlfn.XLOOKUP(B7767,Sheet1!B:B,Sheet1!C:C)</f>
        <v>#N/A</v>
      </c>
    </row>
    <row r="7768" spans="2:13" hidden="1">
      <c r="B7768" t="s">
        <v>14436</v>
      </c>
      <c r="C7768" t="s">
        <v>14465</v>
      </c>
      <c r="D7768" t="s">
        <v>11927</v>
      </c>
      <c r="F7768">
        <v>0</v>
      </c>
      <c r="G7768">
        <v>0</v>
      </c>
      <c r="H7768" t="s">
        <v>103</v>
      </c>
      <c r="I7768" t="s">
        <v>103</v>
      </c>
      <c r="J7768" t="s">
        <v>103</v>
      </c>
      <c r="K7768" t="s">
        <v>14439</v>
      </c>
      <c r="L7768" t="s">
        <v>254</v>
      </c>
      <c r="M7768" t="e">
        <f>_xlfn.XLOOKUP(B7768,Sheet1!B:B,Sheet1!C:C)</f>
        <v>#N/A</v>
      </c>
    </row>
    <row r="7769" spans="2:13" hidden="1">
      <c r="B7769" t="s">
        <v>14436</v>
      </c>
      <c r="C7769" t="s">
        <v>14466</v>
      </c>
      <c r="D7769" t="s">
        <v>8843</v>
      </c>
      <c r="E7769" t="s">
        <v>5070</v>
      </c>
      <c r="F7769">
        <v>0.5</v>
      </c>
      <c r="G7769">
        <v>0</v>
      </c>
      <c r="H7769" t="s">
        <v>102</v>
      </c>
      <c r="I7769" t="s">
        <v>102</v>
      </c>
      <c r="J7769" t="s">
        <v>103</v>
      </c>
      <c r="K7769" t="s">
        <v>14439</v>
      </c>
      <c r="L7769" t="s">
        <v>254</v>
      </c>
      <c r="M7769" t="e">
        <f>_xlfn.XLOOKUP(B7769,Sheet1!B:B,Sheet1!C:C)</f>
        <v>#N/A</v>
      </c>
    </row>
    <row r="7770" spans="2:13" hidden="1">
      <c r="B7770" t="s">
        <v>14436</v>
      </c>
      <c r="C7770" t="s">
        <v>14467</v>
      </c>
      <c r="D7770" t="s">
        <v>670</v>
      </c>
      <c r="E7770" t="s">
        <v>5070</v>
      </c>
      <c r="F7770">
        <v>0.5</v>
      </c>
      <c r="G7770">
        <v>0</v>
      </c>
      <c r="H7770" t="s">
        <v>102</v>
      </c>
      <c r="I7770" t="s">
        <v>102</v>
      </c>
      <c r="J7770" t="s">
        <v>103</v>
      </c>
      <c r="K7770" t="s">
        <v>14439</v>
      </c>
      <c r="L7770" t="s">
        <v>254</v>
      </c>
      <c r="M7770" t="e">
        <f>_xlfn.XLOOKUP(B7770,Sheet1!B:B,Sheet1!C:C)</f>
        <v>#N/A</v>
      </c>
    </row>
    <row r="7771" spans="2:13" hidden="1">
      <c r="B7771" t="s">
        <v>14436</v>
      </c>
      <c r="C7771" t="s">
        <v>14468</v>
      </c>
      <c r="D7771" t="s">
        <v>226</v>
      </c>
      <c r="E7771" t="s">
        <v>5154</v>
      </c>
      <c r="F7771">
        <v>0.5</v>
      </c>
      <c r="G7771">
        <v>0</v>
      </c>
      <c r="H7771" t="s">
        <v>103</v>
      </c>
      <c r="I7771" t="s">
        <v>102</v>
      </c>
      <c r="J7771" t="s">
        <v>103</v>
      </c>
      <c r="K7771" t="s">
        <v>14439</v>
      </c>
      <c r="L7771" t="s">
        <v>254</v>
      </c>
      <c r="M7771" t="e">
        <f>_xlfn.XLOOKUP(B7771,Sheet1!B:B,Sheet1!C:C)</f>
        <v>#N/A</v>
      </c>
    </row>
    <row r="7772" spans="2:13" hidden="1">
      <c r="B7772" t="s">
        <v>14469</v>
      </c>
      <c r="C7772" t="s">
        <v>14470</v>
      </c>
      <c r="D7772" t="s">
        <v>631</v>
      </c>
      <c r="E7772" t="s">
        <v>5154</v>
      </c>
      <c r="F7772">
        <v>40</v>
      </c>
      <c r="G7772">
        <v>67421</v>
      </c>
      <c r="H7772" t="s">
        <v>103</v>
      </c>
      <c r="I7772" t="s">
        <v>102</v>
      </c>
      <c r="J7772" t="s">
        <v>103</v>
      </c>
      <c r="K7772" t="s">
        <v>14471</v>
      </c>
      <c r="L7772" t="s">
        <v>153</v>
      </c>
      <c r="M7772" t="e">
        <f>_xlfn.XLOOKUP(B7772,Sheet1!B:B,Sheet1!C:C)</f>
        <v>#N/A</v>
      </c>
    </row>
    <row r="7773" spans="2:13" hidden="1">
      <c r="B7773" t="s">
        <v>14469</v>
      </c>
      <c r="C7773" t="s">
        <v>14472</v>
      </c>
      <c r="D7773" t="s">
        <v>2916</v>
      </c>
      <c r="E7773" t="s">
        <v>5070</v>
      </c>
      <c r="F7773">
        <v>1</v>
      </c>
      <c r="G7773">
        <v>0</v>
      </c>
      <c r="H7773" t="s">
        <v>102</v>
      </c>
      <c r="I7773" t="s">
        <v>102</v>
      </c>
      <c r="J7773" t="s">
        <v>103</v>
      </c>
      <c r="K7773" t="s">
        <v>14471</v>
      </c>
      <c r="L7773" t="s">
        <v>153</v>
      </c>
      <c r="M7773" t="e">
        <f>_xlfn.XLOOKUP(B7773,Sheet1!B:B,Sheet1!C:C)</f>
        <v>#N/A</v>
      </c>
    </row>
    <row r="7774" spans="2:13" hidden="1">
      <c r="B7774" t="s">
        <v>14469</v>
      </c>
      <c r="C7774" t="s">
        <v>14473</v>
      </c>
      <c r="D7774" t="s">
        <v>14474</v>
      </c>
      <c r="E7774" t="s">
        <v>5154</v>
      </c>
      <c r="F7774">
        <v>1</v>
      </c>
      <c r="G7774">
        <v>0</v>
      </c>
      <c r="H7774" t="s">
        <v>103</v>
      </c>
      <c r="I7774" t="s">
        <v>102</v>
      </c>
      <c r="J7774" t="s">
        <v>103</v>
      </c>
      <c r="K7774" t="s">
        <v>14471</v>
      </c>
      <c r="L7774" t="s">
        <v>153</v>
      </c>
      <c r="M7774" t="e">
        <f>_xlfn.XLOOKUP(B7774,Sheet1!B:B,Sheet1!C:C)</f>
        <v>#N/A</v>
      </c>
    </row>
    <row r="7775" spans="2:13" hidden="1">
      <c r="B7775" t="s">
        <v>14469</v>
      </c>
      <c r="C7775" t="s">
        <v>14475</v>
      </c>
      <c r="D7775" t="s">
        <v>631</v>
      </c>
      <c r="E7775" t="s">
        <v>5154</v>
      </c>
      <c r="F7775">
        <v>1</v>
      </c>
      <c r="G7775">
        <v>0</v>
      </c>
      <c r="H7775" t="s">
        <v>103</v>
      </c>
      <c r="I7775" t="s">
        <v>102</v>
      </c>
      <c r="J7775" t="s">
        <v>103</v>
      </c>
      <c r="K7775" t="s">
        <v>14471</v>
      </c>
      <c r="L7775" t="s">
        <v>153</v>
      </c>
      <c r="M7775" t="e">
        <f>_xlfn.XLOOKUP(B7775,Sheet1!B:B,Sheet1!C:C)</f>
        <v>#N/A</v>
      </c>
    </row>
    <row r="7776" spans="2:13" hidden="1">
      <c r="B7776" t="s">
        <v>14469</v>
      </c>
      <c r="C7776" t="s">
        <v>14476</v>
      </c>
      <c r="D7776" t="s">
        <v>670</v>
      </c>
      <c r="E7776" t="s">
        <v>5070</v>
      </c>
      <c r="F7776">
        <v>1</v>
      </c>
      <c r="G7776">
        <v>0</v>
      </c>
      <c r="H7776" t="s">
        <v>102</v>
      </c>
      <c r="I7776" t="s">
        <v>102</v>
      </c>
      <c r="J7776" t="s">
        <v>103</v>
      </c>
      <c r="K7776" t="s">
        <v>14471</v>
      </c>
      <c r="L7776" t="s">
        <v>153</v>
      </c>
      <c r="M7776" t="e">
        <f>_xlfn.XLOOKUP(B7776,Sheet1!B:B,Sheet1!C:C)</f>
        <v>#N/A</v>
      </c>
    </row>
    <row r="7777" spans="2:13" hidden="1">
      <c r="B7777" t="s">
        <v>14469</v>
      </c>
      <c r="C7777" t="s">
        <v>14477</v>
      </c>
      <c r="D7777" t="s">
        <v>631</v>
      </c>
      <c r="E7777" t="s">
        <v>5154</v>
      </c>
      <c r="F7777">
        <v>1</v>
      </c>
      <c r="G7777">
        <v>0</v>
      </c>
      <c r="H7777" t="s">
        <v>103</v>
      </c>
      <c r="I7777" t="s">
        <v>102</v>
      </c>
      <c r="J7777" t="s">
        <v>103</v>
      </c>
      <c r="K7777" t="s">
        <v>14471</v>
      </c>
      <c r="L7777" t="s">
        <v>153</v>
      </c>
      <c r="M7777" t="e">
        <f>_xlfn.XLOOKUP(B7777,Sheet1!B:B,Sheet1!C:C)</f>
        <v>#N/A</v>
      </c>
    </row>
    <row r="7778" spans="2:13" hidden="1">
      <c r="B7778" t="s">
        <v>14469</v>
      </c>
      <c r="C7778" t="s">
        <v>14478</v>
      </c>
      <c r="D7778" t="s">
        <v>631</v>
      </c>
      <c r="E7778" t="s">
        <v>5154</v>
      </c>
      <c r="F7778">
        <v>1</v>
      </c>
      <c r="G7778">
        <v>47249</v>
      </c>
      <c r="H7778" t="s">
        <v>103</v>
      </c>
      <c r="I7778" t="s">
        <v>102</v>
      </c>
      <c r="J7778" t="s">
        <v>103</v>
      </c>
      <c r="K7778" t="s">
        <v>14471</v>
      </c>
      <c r="L7778" t="s">
        <v>153</v>
      </c>
      <c r="M7778" t="e">
        <f>_xlfn.XLOOKUP(B7778,Sheet1!B:B,Sheet1!C:C)</f>
        <v>#N/A</v>
      </c>
    </row>
    <row r="7779" spans="2:13" hidden="1">
      <c r="B7779" t="s">
        <v>14469</v>
      </c>
      <c r="C7779" t="s">
        <v>14479</v>
      </c>
      <c r="D7779" t="s">
        <v>631</v>
      </c>
      <c r="E7779" t="s">
        <v>5154</v>
      </c>
      <c r="F7779">
        <v>40</v>
      </c>
      <c r="G7779">
        <v>98493</v>
      </c>
      <c r="H7779" t="s">
        <v>103</v>
      </c>
      <c r="I7779" t="s">
        <v>102</v>
      </c>
      <c r="J7779" t="s">
        <v>103</v>
      </c>
      <c r="K7779" t="s">
        <v>14471</v>
      </c>
      <c r="L7779" t="s">
        <v>153</v>
      </c>
      <c r="M7779" t="e">
        <f>_xlfn.XLOOKUP(B7779,Sheet1!B:B,Sheet1!C:C)</f>
        <v>#N/A</v>
      </c>
    </row>
    <row r="7780" spans="2:13" hidden="1">
      <c r="B7780" t="s">
        <v>14469</v>
      </c>
      <c r="C7780" t="s">
        <v>14480</v>
      </c>
      <c r="D7780" t="s">
        <v>14474</v>
      </c>
      <c r="E7780" t="s">
        <v>5154</v>
      </c>
      <c r="F7780">
        <v>1</v>
      </c>
      <c r="G7780">
        <v>0</v>
      </c>
      <c r="H7780" t="s">
        <v>103</v>
      </c>
      <c r="I7780" t="s">
        <v>102</v>
      </c>
      <c r="J7780" t="s">
        <v>103</v>
      </c>
      <c r="K7780" t="s">
        <v>14471</v>
      </c>
      <c r="L7780" t="s">
        <v>153</v>
      </c>
      <c r="M7780" t="e">
        <f>_xlfn.XLOOKUP(B7780,Sheet1!B:B,Sheet1!C:C)</f>
        <v>#N/A</v>
      </c>
    </row>
    <row r="7781" spans="2:13" hidden="1">
      <c r="B7781" t="s">
        <v>14469</v>
      </c>
      <c r="C7781" t="s">
        <v>14481</v>
      </c>
      <c r="D7781" t="s">
        <v>631</v>
      </c>
      <c r="E7781" t="s">
        <v>5154</v>
      </c>
      <c r="F7781">
        <v>1</v>
      </c>
      <c r="G7781">
        <v>0</v>
      </c>
      <c r="H7781" t="s">
        <v>103</v>
      </c>
      <c r="I7781" t="s">
        <v>102</v>
      </c>
      <c r="J7781" t="s">
        <v>103</v>
      </c>
      <c r="K7781" t="s">
        <v>14471</v>
      </c>
      <c r="L7781" t="s">
        <v>153</v>
      </c>
      <c r="M7781" t="e">
        <f>_xlfn.XLOOKUP(B7781,Sheet1!B:B,Sheet1!C:C)</f>
        <v>#N/A</v>
      </c>
    </row>
    <row r="7782" spans="2:13" hidden="1">
      <c r="B7782" t="s">
        <v>14469</v>
      </c>
      <c r="C7782" t="s">
        <v>14482</v>
      </c>
      <c r="D7782" t="s">
        <v>14474</v>
      </c>
      <c r="E7782" t="s">
        <v>5154</v>
      </c>
      <c r="F7782">
        <v>1</v>
      </c>
      <c r="G7782">
        <v>0</v>
      </c>
      <c r="H7782" t="s">
        <v>103</v>
      </c>
      <c r="I7782" t="s">
        <v>102</v>
      </c>
      <c r="J7782" t="s">
        <v>103</v>
      </c>
      <c r="K7782" t="s">
        <v>14471</v>
      </c>
      <c r="L7782" t="s">
        <v>153</v>
      </c>
      <c r="M7782" t="e">
        <f>_xlfn.XLOOKUP(B7782,Sheet1!B:B,Sheet1!C:C)</f>
        <v>#N/A</v>
      </c>
    </row>
    <row r="7783" spans="2:13" hidden="1">
      <c r="B7783" t="s">
        <v>14469</v>
      </c>
      <c r="C7783" t="s">
        <v>14483</v>
      </c>
      <c r="D7783" t="s">
        <v>631</v>
      </c>
      <c r="E7783" t="s">
        <v>5154</v>
      </c>
      <c r="F7783">
        <v>1</v>
      </c>
      <c r="G7783">
        <v>0</v>
      </c>
      <c r="H7783" t="s">
        <v>103</v>
      </c>
      <c r="I7783" t="s">
        <v>102</v>
      </c>
      <c r="J7783" t="s">
        <v>103</v>
      </c>
      <c r="K7783" t="s">
        <v>14471</v>
      </c>
      <c r="L7783" t="s">
        <v>153</v>
      </c>
      <c r="M7783" t="e">
        <f>_xlfn.XLOOKUP(B7783,Sheet1!B:B,Sheet1!C:C)</f>
        <v>#N/A</v>
      </c>
    </row>
    <row r="7784" spans="2:13" hidden="1">
      <c r="B7784" t="s">
        <v>14469</v>
      </c>
      <c r="C7784" t="s">
        <v>14484</v>
      </c>
      <c r="D7784" t="s">
        <v>631</v>
      </c>
      <c r="E7784" t="s">
        <v>5154</v>
      </c>
      <c r="F7784">
        <v>1</v>
      </c>
      <c r="G7784">
        <v>0</v>
      </c>
      <c r="H7784" t="s">
        <v>103</v>
      </c>
      <c r="I7784" t="s">
        <v>102</v>
      </c>
      <c r="J7784" t="s">
        <v>103</v>
      </c>
      <c r="K7784" t="s">
        <v>14471</v>
      </c>
      <c r="L7784" t="s">
        <v>153</v>
      </c>
      <c r="M7784" t="e">
        <f>_xlfn.XLOOKUP(B7784,Sheet1!B:B,Sheet1!C:C)</f>
        <v>#N/A</v>
      </c>
    </row>
    <row r="7785" spans="2:13" hidden="1">
      <c r="B7785" t="s">
        <v>14469</v>
      </c>
      <c r="C7785" t="s">
        <v>14485</v>
      </c>
      <c r="D7785" t="s">
        <v>14474</v>
      </c>
      <c r="E7785" t="s">
        <v>5154</v>
      </c>
      <c r="F7785">
        <v>1</v>
      </c>
      <c r="G7785">
        <v>0</v>
      </c>
      <c r="H7785" t="s">
        <v>103</v>
      </c>
      <c r="I7785" t="s">
        <v>102</v>
      </c>
      <c r="J7785" t="s">
        <v>103</v>
      </c>
      <c r="K7785" t="s">
        <v>14471</v>
      </c>
      <c r="L7785" t="s">
        <v>153</v>
      </c>
      <c r="M7785" t="e">
        <f>_xlfn.XLOOKUP(B7785,Sheet1!B:B,Sheet1!C:C)</f>
        <v>#N/A</v>
      </c>
    </row>
    <row r="7786" spans="2:13" hidden="1">
      <c r="B7786" t="s">
        <v>14469</v>
      </c>
      <c r="C7786" t="s">
        <v>14486</v>
      </c>
      <c r="D7786" t="s">
        <v>631</v>
      </c>
      <c r="E7786" t="s">
        <v>5154</v>
      </c>
      <c r="F7786">
        <v>1</v>
      </c>
      <c r="G7786">
        <v>0</v>
      </c>
      <c r="H7786" t="s">
        <v>103</v>
      </c>
      <c r="I7786" t="s">
        <v>102</v>
      </c>
      <c r="J7786" t="s">
        <v>103</v>
      </c>
      <c r="K7786" t="s">
        <v>14471</v>
      </c>
      <c r="L7786" t="s">
        <v>153</v>
      </c>
      <c r="M7786" t="e">
        <f>_xlfn.XLOOKUP(B7786,Sheet1!B:B,Sheet1!C:C)</f>
        <v>#N/A</v>
      </c>
    </row>
    <row r="7787" spans="2:13" hidden="1">
      <c r="B7787" t="s">
        <v>14469</v>
      </c>
      <c r="C7787" t="s">
        <v>14487</v>
      </c>
      <c r="D7787" t="s">
        <v>631</v>
      </c>
      <c r="E7787" t="s">
        <v>5154</v>
      </c>
      <c r="F7787">
        <v>1</v>
      </c>
      <c r="G7787">
        <v>0</v>
      </c>
      <c r="H7787" t="s">
        <v>103</v>
      </c>
      <c r="I7787" t="s">
        <v>102</v>
      </c>
      <c r="J7787" t="s">
        <v>103</v>
      </c>
      <c r="K7787" t="s">
        <v>14471</v>
      </c>
      <c r="L7787" t="s">
        <v>153</v>
      </c>
      <c r="M7787" t="e">
        <f>_xlfn.XLOOKUP(B7787,Sheet1!B:B,Sheet1!C:C)</f>
        <v>#N/A</v>
      </c>
    </row>
    <row r="7788" spans="2:13" hidden="1">
      <c r="B7788" t="s">
        <v>14469</v>
      </c>
      <c r="C7788" t="s">
        <v>14488</v>
      </c>
      <c r="D7788" t="s">
        <v>142</v>
      </c>
      <c r="E7788" t="s">
        <v>5070</v>
      </c>
      <c r="F7788">
        <v>1</v>
      </c>
      <c r="G7788">
        <v>0</v>
      </c>
      <c r="H7788" t="s">
        <v>102</v>
      </c>
      <c r="I7788" t="s">
        <v>102</v>
      </c>
      <c r="J7788" t="s">
        <v>103</v>
      </c>
      <c r="K7788" t="s">
        <v>14471</v>
      </c>
      <c r="L7788" t="s">
        <v>153</v>
      </c>
      <c r="M7788" t="e">
        <f>_xlfn.XLOOKUP(B7788,Sheet1!B:B,Sheet1!C:C)</f>
        <v>#N/A</v>
      </c>
    </row>
    <row r="7789" spans="2:13" hidden="1">
      <c r="B7789" t="s">
        <v>14469</v>
      </c>
      <c r="C7789" t="s">
        <v>14489</v>
      </c>
      <c r="D7789" t="s">
        <v>631</v>
      </c>
      <c r="E7789" t="s">
        <v>5154</v>
      </c>
      <c r="F7789">
        <v>1</v>
      </c>
      <c r="G7789">
        <v>0</v>
      </c>
      <c r="H7789" t="s">
        <v>103</v>
      </c>
      <c r="I7789" t="s">
        <v>102</v>
      </c>
      <c r="J7789" t="s">
        <v>103</v>
      </c>
      <c r="K7789" t="s">
        <v>14471</v>
      </c>
      <c r="L7789" t="s">
        <v>153</v>
      </c>
      <c r="M7789" t="e">
        <f>_xlfn.XLOOKUP(B7789,Sheet1!B:B,Sheet1!C:C)</f>
        <v>#N/A</v>
      </c>
    </row>
    <row r="7790" spans="2:13" hidden="1">
      <c r="B7790" t="s">
        <v>14469</v>
      </c>
      <c r="C7790" t="s">
        <v>14471</v>
      </c>
      <c r="D7790" t="s">
        <v>153</v>
      </c>
      <c r="E7790" t="s">
        <v>5070</v>
      </c>
      <c r="F7790">
        <v>40</v>
      </c>
      <c r="G7790">
        <v>125851</v>
      </c>
      <c r="H7790" t="s">
        <v>102</v>
      </c>
      <c r="I7790" t="s">
        <v>102</v>
      </c>
      <c r="J7790" t="s">
        <v>103</v>
      </c>
      <c r="K7790" t="s">
        <v>14471</v>
      </c>
      <c r="L7790" t="s">
        <v>153</v>
      </c>
      <c r="M7790" t="e">
        <f>_xlfn.XLOOKUP(B7790,Sheet1!B:B,Sheet1!C:C)</f>
        <v>#N/A</v>
      </c>
    </row>
    <row r="7791" spans="2:13" hidden="1">
      <c r="B7791" t="s">
        <v>14469</v>
      </c>
      <c r="C7791" t="s">
        <v>14490</v>
      </c>
      <c r="D7791" t="s">
        <v>631</v>
      </c>
      <c r="E7791" t="s">
        <v>5154</v>
      </c>
      <c r="F7791">
        <v>1</v>
      </c>
      <c r="G7791">
        <v>27061</v>
      </c>
      <c r="H7791" t="s">
        <v>103</v>
      </c>
      <c r="I7791" t="s">
        <v>102</v>
      </c>
      <c r="J7791" t="s">
        <v>103</v>
      </c>
      <c r="K7791" t="s">
        <v>14471</v>
      </c>
      <c r="L7791" t="s">
        <v>153</v>
      </c>
      <c r="M7791" t="e">
        <f>_xlfn.XLOOKUP(B7791,Sheet1!B:B,Sheet1!C:C)</f>
        <v>#N/A</v>
      </c>
    </row>
    <row r="7792" spans="2:13" hidden="1">
      <c r="B7792" t="s">
        <v>14469</v>
      </c>
      <c r="C7792" t="s">
        <v>14491</v>
      </c>
      <c r="D7792" t="s">
        <v>2916</v>
      </c>
      <c r="E7792" t="s">
        <v>5070</v>
      </c>
      <c r="F7792">
        <v>1</v>
      </c>
      <c r="G7792">
        <v>0</v>
      </c>
      <c r="H7792" t="s">
        <v>102</v>
      </c>
      <c r="I7792" t="s">
        <v>102</v>
      </c>
      <c r="J7792" t="s">
        <v>103</v>
      </c>
      <c r="K7792" t="s">
        <v>14471</v>
      </c>
      <c r="L7792" t="s">
        <v>153</v>
      </c>
      <c r="M7792" t="e">
        <f>_xlfn.XLOOKUP(B7792,Sheet1!B:B,Sheet1!C:C)</f>
        <v>#N/A</v>
      </c>
    </row>
    <row r="7793" spans="2:13" hidden="1">
      <c r="B7793" t="s">
        <v>14469</v>
      </c>
      <c r="C7793" t="s">
        <v>14492</v>
      </c>
      <c r="D7793" t="s">
        <v>631</v>
      </c>
      <c r="E7793" t="s">
        <v>5154</v>
      </c>
      <c r="F7793">
        <v>1</v>
      </c>
      <c r="G7793">
        <v>0</v>
      </c>
      <c r="H7793" t="s">
        <v>103</v>
      </c>
      <c r="I7793" t="s">
        <v>102</v>
      </c>
      <c r="J7793" t="s">
        <v>103</v>
      </c>
      <c r="K7793" t="s">
        <v>14471</v>
      </c>
      <c r="L7793" t="s">
        <v>153</v>
      </c>
      <c r="M7793" t="e">
        <f>_xlfn.XLOOKUP(B7793,Sheet1!B:B,Sheet1!C:C)</f>
        <v>#N/A</v>
      </c>
    </row>
    <row r="7794" spans="2:13" hidden="1">
      <c r="B7794" t="s">
        <v>14493</v>
      </c>
      <c r="C7794" t="s">
        <v>14494</v>
      </c>
      <c r="D7794" t="s">
        <v>14495</v>
      </c>
      <c r="E7794" t="s">
        <v>5070</v>
      </c>
      <c r="F7794">
        <v>1</v>
      </c>
      <c r="G7794">
        <v>0</v>
      </c>
      <c r="H7794" t="s">
        <v>102</v>
      </c>
      <c r="I7794" t="s">
        <v>102</v>
      </c>
      <c r="J7794" t="s">
        <v>103</v>
      </c>
      <c r="K7794" t="s">
        <v>14496</v>
      </c>
      <c r="L7794" t="s">
        <v>3256</v>
      </c>
      <c r="M7794" t="e">
        <f>_xlfn.XLOOKUP(B7794,Sheet1!B:B,Sheet1!C:C)</f>
        <v>#N/A</v>
      </c>
    </row>
    <row r="7795" spans="2:13" hidden="1">
      <c r="B7795" t="s">
        <v>14493</v>
      </c>
      <c r="C7795" t="s">
        <v>14497</v>
      </c>
      <c r="D7795" t="s">
        <v>5246</v>
      </c>
      <c r="E7795" t="s">
        <v>5154</v>
      </c>
      <c r="F7795">
        <v>1</v>
      </c>
      <c r="G7795">
        <v>0</v>
      </c>
      <c r="H7795" t="s">
        <v>103</v>
      </c>
      <c r="I7795" t="s">
        <v>102</v>
      </c>
      <c r="J7795" t="s">
        <v>103</v>
      </c>
      <c r="K7795" t="s">
        <v>14496</v>
      </c>
      <c r="L7795" t="s">
        <v>3256</v>
      </c>
      <c r="M7795" t="e">
        <f>_xlfn.XLOOKUP(B7795,Sheet1!B:B,Sheet1!C:C)</f>
        <v>#N/A</v>
      </c>
    </row>
    <row r="7796" spans="2:13" hidden="1">
      <c r="B7796" t="s">
        <v>14493</v>
      </c>
      <c r="C7796" t="s">
        <v>14498</v>
      </c>
      <c r="D7796" t="s">
        <v>5246</v>
      </c>
      <c r="E7796" t="s">
        <v>5154</v>
      </c>
      <c r="F7796">
        <v>1</v>
      </c>
      <c r="G7796">
        <v>0</v>
      </c>
      <c r="H7796" t="s">
        <v>103</v>
      </c>
      <c r="I7796" t="s">
        <v>102</v>
      </c>
      <c r="J7796" t="s">
        <v>103</v>
      </c>
      <c r="K7796" t="s">
        <v>14496</v>
      </c>
      <c r="L7796" t="s">
        <v>3256</v>
      </c>
      <c r="M7796" t="e">
        <f>_xlfn.XLOOKUP(B7796,Sheet1!B:B,Sheet1!C:C)</f>
        <v>#N/A</v>
      </c>
    </row>
    <row r="7797" spans="2:13" hidden="1">
      <c r="B7797" t="s">
        <v>14493</v>
      </c>
      <c r="C7797" t="s">
        <v>14499</v>
      </c>
      <c r="D7797" t="s">
        <v>5246</v>
      </c>
      <c r="E7797" t="s">
        <v>5154</v>
      </c>
      <c r="F7797">
        <v>1</v>
      </c>
      <c r="G7797">
        <v>0</v>
      </c>
      <c r="H7797" t="s">
        <v>103</v>
      </c>
      <c r="I7797" t="s">
        <v>102</v>
      </c>
      <c r="J7797" t="s">
        <v>103</v>
      </c>
      <c r="K7797" t="s">
        <v>14496</v>
      </c>
      <c r="L7797" t="s">
        <v>3256</v>
      </c>
      <c r="M7797" t="e">
        <f>_xlfn.XLOOKUP(B7797,Sheet1!B:B,Sheet1!C:C)</f>
        <v>#N/A</v>
      </c>
    </row>
    <row r="7798" spans="2:13" hidden="1">
      <c r="B7798" t="s">
        <v>14493</v>
      </c>
      <c r="C7798" t="s">
        <v>14500</v>
      </c>
      <c r="D7798" t="s">
        <v>5246</v>
      </c>
      <c r="E7798" t="s">
        <v>5154</v>
      </c>
      <c r="F7798">
        <v>1</v>
      </c>
      <c r="G7798">
        <v>0</v>
      </c>
      <c r="H7798" t="s">
        <v>103</v>
      </c>
      <c r="I7798" t="s">
        <v>102</v>
      </c>
      <c r="J7798" t="s">
        <v>103</v>
      </c>
      <c r="K7798" t="s">
        <v>14496</v>
      </c>
      <c r="L7798" t="s">
        <v>3256</v>
      </c>
      <c r="M7798" t="e">
        <f>_xlfn.XLOOKUP(B7798,Sheet1!B:B,Sheet1!C:C)</f>
        <v>#N/A</v>
      </c>
    </row>
    <row r="7799" spans="2:13" hidden="1">
      <c r="B7799" t="s">
        <v>14493</v>
      </c>
      <c r="C7799" t="s">
        <v>14501</v>
      </c>
      <c r="D7799" t="s">
        <v>5246</v>
      </c>
      <c r="E7799" t="s">
        <v>5154</v>
      </c>
      <c r="F7799">
        <v>1</v>
      </c>
      <c r="G7799">
        <v>0</v>
      </c>
      <c r="H7799" t="s">
        <v>103</v>
      </c>
      <c r="I7799" t="s">
        <v>102</v>
      </c>
      <c r="J7799" t="s">
        <v>103</v>
      </c>
      <c r="K7799" t="s">
        <v>14496</v>
      </c>
      <c r="L7799" t="s">
        <v>3256</v>
      </c>
      <c r="M7799" t="e">
        <f>_xlfn.XLOOKUP(B7799,Sheet1!B:B,Sheet1!C:C)</f>
        <v>#N/A</v>
      </c>
    </row>
    <row r="7800" spans="2:13" hidden="1">
      <c r="B7800" t="s">
        <v>14493</v>
      </c>
      <c r="C7800" t="s">
        <v>14496</v>
      </c>
      <c r="D7800" t="s">
        <v>3256</v>
      </c>
      <c r="E7800" t="s">
        <v>5073</v>
      </c>
      <c r="F7800">
        <v>40</v>
      </c>
      <c r="G7800">
        <v>122982</v>
      </c>
      <c r="H7800" t="s">
        <v>102</v>
      </c>
      <c r="I7800" t="s">
        <v>103</v>
      </c>
      <c r="J7800" t="s">
        <v>103</v>
      </c>
      <c r="K7800" t="s">
        <v>14496</v>
      </c>
      <c r="L7800" t="s">
        <v>3256</v>
      </c>
      <c r="M7800" t="e">
        <f>_xlfn.XLOOKUP(B7800,Sheet1!B:B,Sheet1!C:C)</f>
        <v>#N/A</v>
      </c>
    </row>
    <row r="7801" spans="2:13" hidden="1">
      <c r="B7801" t="s">
        <v>14493</v>
      </c>
      <c r="C7801" t="s">
        <v>14502</v>
      </c>
      <c r="D7801" t="s">
        <v>5246</v>
      </c>
      <c r="E7801" t="s">
        <v>5154</v>
      </c>
      <c r="F7801">
        <v>1</v>
      </c>
      <c r="G7801">
        <v>0</v>
      </c>
      <c r="H7801" t="s">
        <v>103</v>
      </c>
      <c r="I7801" t="s">
        <v>102</v>
      </c>
      <c r="J7801" t="s">
        <v>103</v>
      </c>
      <c r="K7801" t="s">
        <v>14496</v>
      </c>
      <c r="L7801" t="s">
        <v>3256</v>
      </c>
      <c r="M7801" t="e">
        <f>_xlfn.XLOOKUP(B7801,Sheet1!B:B,Sheet1!C:C)</f>
        <v>#N/A</v>
      </c>
    </row>
    <row r="7802" spans="2:13" hidden="1">
      <c r="B7802" t="s">
        <v>14493</v>
      </c>
      <c r="C7802" t="s">
        <v>14503</v>
      </c>
      <c r="D7802" t="s">
        <v>5246</v>
      </c>
      <c r="E7802" t="s">
        <v>5154</v>
      </c>
      <c r="F7802">
        <v>1</v>
      </c>
      <c r="G7802">
        <v>0</v>
      </c>
      <c r="H7802" t="s">
        <v>103</v>
      </c>
      <c r="I7802" t="s">
        <v>102</v>
      </c>
      <c r="J7802" t="s">
        <v>103</v>
      </c>
      <c r="K7802" t="s">
        <v>14496</v>
      </c>
      <c r="L7802" t="s">
        <v>3256</v>
      </c>
      <c r="M7802" t="e">
        <f>_xlfn.XLOOKUP(B7802,Sheet1!B:B,Sheet1!C:C)</f>
        <v>#N/A</v>
      </c>
    </row>
    <row r="7803" spans="2:13" hidden="1">
      <c r="B7803" t="s">
        <v>14493</v>
      </c>
      <c r="C7803" t="s">
        <v>14504</v>
      </c>
      <c r="D7803" t="s">
        <v>5246</v>
      </c>
      <c r="E7803" t="s">
        <v>5154</v>
      </c>
      <c r="F7803">
        <v>1</v>
      </c>
      <c r="G7803">
        <v>0</v>
      </c>
      <c r="H7803" t="s">
        <v>103</v>
      </c>
      <c r="I7803" t="s">
        <v>102</v>
      </c>
      <c r="J7803" t="s">
        <v>103</v>
      </c>
      <c r="K7803" t="s">
        <v>14496</v>
      </c>
      <c r="L7803" t="s">
        <v>3256</v>
      </c>
      <c r="M7803" t="e">
        <f>_xlfn.XLOOKUP(B7803,Sheet1!B:B,Sheet1!C:C)</f>
        <v>#N/A</v>
      </c>
    </row>
    <row r="7804" spans="2:13" hidden="1">
      <c r="B7804" t="s">
        <v>14493</v>
      </c>
      <c r="C7804" t="s">
        <v>14505</v>
      </c>
      <c r="D7804" t="s">
        <v>5246</v>
      </c>
      <c r="E7804" t="s">
        <v>5154</v>
      </c>
      <c r="F7804">
        <v>1</v>
      </c>
      <c r="G7804">
        <v>0</v>
      </c>
      <c r="H7804" t="s">
        <v>103</v>
      </c>
      <c r="I7804" t="s">
        <v>102</v>
      </c>
      <c r="J7804" t="s">
        <v>103</v>
      </c>
      <c r="K7804" t="s">
        <v>14496</v>
      </c>
      <c r="L7804" t="s">
        <v>3256</v>
      </c>
      <c r="M7804" t="e">
        <f>_xlfn.XLOOKUP(B7804,Sheet1!B:B,Sheet1!C:C)</f>
        <v>#N/A</v>
      </c>
    </row>
    <row r="7805" spans="2:13" hidden="1">
      <c r="B7805" t="s">
        <v>14493</v>
      </c>
      <c r="C7805" t="s">
        <v>14506</v>
      </c>
      <c r="D7805" t="s">
        <v>5246</v>
      </c>
      <c r="E7805" t="s">
        <v>5154</v>
      </c>
      <c r="F7805">
        <v>1</v>
      </c>
      <c r="G7805">
        <v>0</v>
      </c>
      <c r="H7805" t="s">
        <v>103</v>
      </c>
      <c r="I7805" t="s">
        <v>102</v>
      </c>
      <c r="J7805" t="s">
        <v>103</v>
      </c>
      <c r="K7805" t="s">
        <v>14496</v>
      </c>
      <c r="L7805" t="s">
        <v>3256</v>
      </c>
      <c r="M7805" t="e">
        <f>_xlfn.XLOOKUP(B7805,Sheet1!B:B,Sheet1!C:C)</f>
        <v>#N/A</v>
      </c>
    </row>
    <row r="7806" spans="2:13" hidden="1">
      <c r="B7806" t="s">
        <v>14493</v>
      </c>
      <c r="C7806" t="s">
        <v>14507</v>
      </c>
      <c r="D7806" t="s">
        <v>14508</v>
      </c>
      <c r="F7806">
        <v>40</v>
      </c>
      <c r="G7806">
        <v>150262</v>
      </c>
      <c r="H7806" t="s">
        <v>103</v>
      </c>
      <c r="I7806" t="s">
        <v>103</v>
      </c>
      <c r="J7806" t="s">
        <v>103</v>
      </c>
      <c r="K7806" t="s">
        <v>14496</v>
      </c>
      <c r="L7806" t="s">
        <v>3256</v>
      </c>
      <c r="M7806" t="e">
        <f>_xlfn.XLOOKUP(B7806,Sheet1!B:B,Sheet1!C:C)</f>
        <v>#N/A</v>
      </c>
    </row>
    <row r="7807" spans="2:13" hidden="1">
      <c r="B7807" t="s">
        <v>14493</v>
      </c>
      <c r="C7807" t="s">
        <v>14509</v>
      </c>
      <c r="D7807" t="s">
        <v>5633</v>
      </c>
      <c r="E7807" t="s">
        <v>5070</v>
      </c>
      <c r="F7807">
        <v>1</v>
      </c>
      <c r="G7807">
        <v>0</v>
      </c>
      <c r="H7807" t="s">
        <v>102</v>
      </c>
      <c r="I7807" t="s">
        <v>102</v>
      </c>
      <c r="J7807" t="s">
        <v>103</v>
      </c>
      <c r="K7807" t="s">
        <v>14496</v>
      </c>
      <c r="L7807" t="s">
        <v>3256</v>
      </c>
      <c r="M7807" t="e">
        <f>_xlfn.XLOOKUP(B7807,Sheet1!B:B,Sheet1!C:C)</f>
        <v>#N/A</v>
      </c>
    </row>
    <row r="7808" spans="2:13" hidden="1">
      <c r="B7808" t="s">
        <v>14493</v>
      </c>
      <c r="C7808" t="s">
        <v>14510</v>
      </c>
      <c r="D7808" t="s">
        <v>5195</v>
      </c>
      <c r="E7808" t="s">
        <v>5070</v>
      </c>
      <c r="F7808">
        <v>1</v>
      </c>
      <c r="G7808">
        <v>0</v>
      </c>
      <c r="H7808" t="s">
        <v>102</v>
      </c>
      <c r="I7808" t="s">
        <v>102</v>
      </c>
      <c r="J7808" t="s">
        <v>103</v>
      </c>
      <c r="K7808" t="s">
        <v>14496</v>
      </c>
      <c r="L7808" t="s">
        <v>3256</v>
      </c>
      <c r="M7808" t="e">
        <f>_xlfn.XLOOKUP(B7808,Sheet1!B:B,Sheet1!C:C)</f>
        <v>#N/A</v>
      </c>
    </row>
    <row r="7809" spans="2:13" hidden="1">
      <c r="B7809" t="s">
        <v>14493</v>
      </c>
      <c r="C7809" t="s">
        <v>14511</v>
      </c>
      <c r="D7809" t="s">
        <v>267</v>
      </c>
      <c r="E7809" t="s">
        <v>5070</v>
      </c>
      <c r="F7809">
        <v>1</v>
      </c>
      <c r="G7809">
        <v>0</v>
      </c>
      <c r="H7809" t="s">
        <v>102</v>
      </c>
      <c r="I7809" t="s">
        <v>102</v>
      </c>
      <c r="J7809" t="s">
        <v>103</v>
      </c>
      <c r="K7809" t="s">
        <v>14496</v>
      </c>
      <c r="L7809" t="s">
        <v>3256</v>
      </c>
      <c r="M7809" t="e">
        <f>_xlfn.XLOOKUP(B7809,Sheet1!B:B,Sheet1!C:C)</f>
        <v>#N/A</v>
      </c>
    </row>
    <row r="7810" spans="2:13" hidden="1">
      <c r="B7810" t="s">
        <v>14493</v>
      </c>
      <c r="C7810" t="s">
        <v>14512</v>
      </c>
      <c r="D7810" t="s">
        <v>5246</v>
      </c>
      <c r="E7810" t="s">
        <v>5154</v>
      </c>
      <c r="F7810">
        <v>1</v>
      </c>
      <c r="G7810">
        <v>0</v>
      </c>
      <c r="H7810" t="s">
        <v>103</v>
      </c>
      <c r="I7810" t="s">
        <v>102</v>
      </c>
      <c r="J7810" t="s">
        <v>103</v>
      </c>
      <c r="K7810" t="s">
        <v>14496</v>
      </c>
      <c r="L7810" t="s">
        <v>3256</v>
      </c>
      <c r="M7810" t="e">
        <f>_xlfn.XLOOKUP(B7810,Sheet1!B:B,Sheet1!C:C)</f>
        <v>#N/A</v>
      </c>
    </row>
    <row r="7811" spans="2:13" hidden="1">
      <c r="B7811" t="s">
        <v>14513</v>
      </c>
      <c r="C7811" t="s">
        <v>14514</v>
      </c>
      <c r="D7811" t="s">
        <v>653</v>
      </c>
      <c r="E7811" t="s">
        <v>5070</v>
      </c>
      <c r="F7811">
        <v>0</v>
      </c>
      <c r="G7811">
        <v>0</v>
      </c>
      <c r="H7811" t="s">
        <v>102</v>
      </c>
      <c r="I7811" t="s">
        <v>102</v>
      </c>
      <c r="J7811" t="s">
        <v>103</v>
      </c>
      <c r="K7811" t="s">
        <v>14515</v>
      </c>
      <c r="L7811" t="s">
        <v>188</v>
      </c>
      <c r="M7811" t="e">
        <f>_xlfn.XLOOKUP(B7811,Sheet1!B:B,Sheet1!C:C)</f>
        <v>#N/A</v>
      </c>
    </row>
    <row r="7812" spans="2:13" hidden="1">
      <c r="B7812" t="s">
        <v>14513</v>
      </c>
      <c r="C7812" t="s">
        <v>14516</v>
      </c>
      <c r="D7812" t="s">
        <v>2504</v>
      </c>
      <c r="E7812" t="s">
        <v>5154</v>
      </c>
      <c r="F7812">
        <v>0</v>
      </c>
      <c r="G7812">
        <v>0</v>
      </c>
      <c r="H7812" t="s">
        <v>103</v>
      </c>
      <c r="I7812" t="s">
        <v>102</v>
      </c>
      <c r="J7812" t="s">
        <v>103</v>
      </c>
      <c r="K7812" t="s">
        <v>14515</v>
      </c>
      <c r="L7812" t="s">
        <v>188</v>
      </c>
      <c r="M7812" t="e">
        <f>_xlfn.XLOOKUP(B7812,Sheet1!B:B,Sheet1!C:C)</f>
        <v>#N/A</v>
      </c>
    </row>
    <row r="7813" spans="2:13" hidden="1">
      <c r="B7813" t="s">
        <v>14513</v>
      </c>
      <c r="C7813" t="s">
        <v>14517</v>
      </c>
      <c r="D7813" t="s">
        <v>5224</v>
      </c>
      <c r="E7813" t="s">
        <v>5070</v>
      </c>
      <c r="F7813">
        <v>0</v>
      </c>
      <c r="G7813">
        <v>0</v>
      </c>
      <c r="H7813" t="s">
        <v>102</v>
      </c>
      <c r="I7813" t="s">
        <v>102</v>
      </c>
      <c r="J7813" t="s">
        <v>103</v>
      </c>
      <c r="K7813" t="s">
        <v>14515</v>
      </c>
      <c r="L7813" t="s">
        <v>188</v>
      </c>
      <c r="M7813" t="e">
        <f>_xlfn.XLOOKUP(B7813,Sheet1!B:B,Sheet1!C:C)</f>
        <v>#N/A</v>
      </c>
    </row>
    <row r="7814" spans="2:13" hidden="1">
      <c r="B7814" t="s">
        <v>14513</v>
      </c>
      <c r="C7814" t="s">
        <v>14518</v>
      </c>
      <c r="D7814" t="s">
        <v>267</v>
      </c>
      <c r="E7814" t="s">
        <v>5070</v>
      </c>
      <c r="F7814">
        <v>0</v>
      </c>
      <c r="G7814">
        <v>0</v>
      </c>
      <c r="H7814" t="s">
        <v>102</v>
      </c>
      <c r="I7814" t="s">
        <v>102</v>
      </c>
      <c r="J7814" t="s">
        <v>103</v>
      </c>
      <c r="K7814" t="s">
        <v>14515</v>
      </c>
      <c r="L7814" t="s">
        <v>188</v>
      </c>
      <c r="M7814" t="e">
        <f>_xlfn.XLOOKUP(B7814,Sheet1!B:B,Sheet1!C:C)</f>
        <v>#N/A</v>
      </c>
    </row>
    <row r="7815" spans="2:13" hidden="1">
      <c r="B7815" t="s">
        <v>14513</v>
      </c>
      <c r="C7815" t="s">
        <v>14519</v>
      </c>
      <c r="D7815" t="s">
        <v>2504</v>
      </c>
      <c r="E7815" t="s">
        <v>5154</v>
      </c>
      <c r="F7815">
        <v>0</v>
      </c>
      <c r="G7815">
        <v>0</v>
      </c>
      <c r="H7815" t="s">
        <v>103</v>
      </c>
      <c r="I7815" t="s">
        <v>102</v>
      </c>
      <c r="J7815" t="s">
        <v>103</v>
      </c>
      <c r="K7815" t="s">
        <v>14515</v>
      </c>
      <c r="L7815" t="s">
        <v>188</v>
      </c>
      <c r="M7815" t="e">
        <f>_xlfn.XLOOKUP(B7815,Sheet1!B:B,Sheet1!C:C)</f>
        <v>#N/A</v>
      </c>
    </row>
    <row r="7816" spans="2:13" hidden="1">
      <c r="B7816" t="s">
        <v>14513</v>
      </c>
      <c r="C7816" t="s">
        <v>14515</v>
      </c>
      <c r="D7816" t="s">
        <v>195</v>
      </c>
      <c r="E7816" t="s">
        <v>5070</v>
      </c>
      <c r="F7816">
        <v>0</v>
      </c>
      <c r="G7816">
        <v>0</v>
      </c>
      <c r="H7816" t="s">
        <v>102</v>
      </c>
      <c r="I7816" t="s">
        <v>102</v>
      </c>
      <c r="J7816" t="s">
        <v>103</v>
      </c>
      <c r="K7816" t="s">
        <v>14515</v>
      </c>
      <c r="L7816" t="s">
        <v>188</v>
      </c>
      <c r="M7816" t="e">
        <f>_xlfn.XLOOKUP(B7816,Sheet1!B:B,Sheet1!C:C)</f>
        <v>#N/A</v>
      </c>
    </row>
    <row r="7817" spans="2:13" hidden="1">
      <c r="B7817" t="s">
        <v>14520</v>
      </c>
      <c r="C7817" t="s">
        <v>14521</v>
      </c>
      <c r="D7817" t="s">
        <v>3891</v>
      </c>
      <c r="E7817" t="s">
        <v>5154</v>
      </c>
      <c r="F7817">
        <v>0.5</v>
      </c>
      <c r="G7817">
        <v>0</v>
      </c>
      <c r="H7817" t="s">
        <v>103</v>
      </c>
      <c r="I7817" t="s">
        <v>102</v>
      </c>
      <c r="J7817" t="s">
        <v>103</v>
      </c>
      <c r="K7817" t="s">
        <v>14522</v>
      </c>
      <c r="L7817" t="s">
        <v>14523</v>
      </c>
      <c r="M7817" t="e">
        <f>_xlfn.XLOOKUP(B7817,Sheet1!B:B,Sheet1!C:C)</f>
        <v>#N/A</v>
      </c>
    </row>
    <row r="7818" spans="2:13" hidden="1">
      <c r="B7818" t="s">
        <v>14520</v>
      </c>
      <c r="C7818" t="s">
        <v>14524</v>
      </c>
      <c r="D7818" t="s">
        <v>153</v>
      </c>
      <c r="E7818" t="s">
        <v>5073</v>
      </c>
      <c r="F7818">
        <v>40</v>
      </c>
      <c r="G7818">
        <v>124913</v>
      </c>
      <c r="H7818" t="s">
        <v>102</v>
      </c>
      <c r="I7818" t="s">
        <v>103</v>
      </c>
      <c r="J7818" t="s">
        <v>103</v>
      </c>
      <c r="K7818" t="s">
        <v>14522</v>
      </c>
      <c r="L7818" t="s">
        <v>14523</v>
      </c>
      <c r="M7818" t="e">
        <f>_xlfn.XLOOKUP(B7818,Sheet1!B:B,Sheet1!C:C)</f>
        <v>#N/A</v>
      </c>
    </row>
    <row r="7819" spans="2:13" hidden="1">
      <c r="B7819" t="s">
        <v>14520</v>
      </c>
      <c r="C7819" t="s">
        <v>14525</v>
      </c>
      <c r="D7819" t="s">
        <v>3891</v>
      </c>
      <c r="E7819" t="s">
        <v>5154</v>
      </c>
      <c r="F7819">
        <v>0.5</v>
      </c>
      <c r="G7819">
        <v>0</v>
      </c>
      <c r="H7819" t="s">
        <v>103</v>
      </c>
      <c r="I7819" t="s">
        <v>102</v>
      </c>
      <c r="J7819" t="s">
        <v>103</v>
      </c>
      <c r="K7819" t="s">
        <v>14522</v>
      </c>
      <c r="L7819" t="s">
        <v>14523</v>
      </c>
      <c r="M7819" t="e">
        <f>_xlfn.XLOOKUP(B7819,Sheet1!B:B,Sheet1!C:C)</f>
        <v>#N/A</v>
      </c>
    </row>
    <row r="7820" spans="2:13" hidden="1">
      <c r="B7820" t="s">
        <v>14520</v>
      </c>
      <c r="C7820" t="s">
        <v>14526</v>
      </c>
      <c r="D7820" t="s">
        <v>2907</v>
      </c>
      <c r="E7820" t="s">
        <v>5070</v>
      </c>
      <c r="F7820">
        <v>0.5</v>
      </c>
      <c r="G7820">
        <v>0</v>
      </c>
      <c r="H7820" t="s">
        <v>102</v>
      </c>
      <c r="I7820" t="s">
        <v>102</v>
      </c>
      <c r="J7820" t="s">
        <v>103</v>
      </c>
      <c r="K7820" t="s">
        <v>14522</v>
      </c>
      <c r="L7820" t="s">
        <v>14523</v>
      </c>
      <c r="M7820" t="e">
        <f>_xlfn.XLOOKUP(B7820,Sheet1!B:B,Sheet1!C:C)</f>
        <v>#N/A</v>
      </c>
    </row>
    <row r="7821" spans="2:13" hidden="1">
      <c r="B7821" t="s">
        <v>14520</v>
      </c>
      <c r="C7821" t="s">
        <v>14527</v>
      </c>
      <c r="D7821" t="s">
        <v>3891</v>
      </c>
      <c r="E7821" t="s">
        <v>5154</v>
      </c>
      <c r="F7821">
        <v>0.5</v>
      </c>
      <c r="G7821">
        <v>0</v>
      </c>
      <c r="H7821" t="s">
        <v>103</v>
      </c>
      <c r="I7821" t="s">
        <v>102</v>
      </c>
      <c r="J7821" t="s">
        <v>103</v>
      </c>
      <c r="K7821" t="s">
        <v>14522</v>
      </c>
      <c r="L7821" t="s">
        <v>14523</v>
      </c>
      <c r="M7821" t="e">
        <f>_xlfn.XLOOKUP(B7821,Sheet1!B:B,Sheet1!C:C)</f>
        <v>#N/A</v>
      </c>
    </row>
    <row r="7822" spans="2:13" hidden="1">
      <c r="B7822" t="s">
        <v>14520</v>
      </c>
      <c r="C7822" t="s">
        <v>14528</v>
      </c>
      <c r="D7822" t="s">
        <v>3891</v>
      </c>
      <c r="E7822" t="s">
        <v>5154</v>
      </c>
      <c r="F7822">
        <v>0.5</v>
      </c>
      <c r="G7822">
        <v>0</v>
      </c>
      <c r="H7822" t="s">
        <v>103</v>
      </c>
      <c r="I7822" t="s">
        <v>102</v>
      </c>
      <c r="J7822" t="s">
        <v>103</v>
      </c>
      <c r="K7822" t="s">
        <v>14522</v>
      </c>
      <c r="L7822" t="s">
        <v>14523</v>
      </c>
      <c r="M7822" t="e">
        <f>_xlfn.XLOOKUP(B7822,Sheet1!B:B,Sheet1!C:C)</f>
        <v>#N/A</v>
      </c>
    </row>
    <row r="7823" spans="2:13" hidden="1">
      <c r="B7823" t="s">
        <v>14520</v>
      </c>
      <c r="C7823" t="s">
        <v>14522</v>
      </c>
      <c r="D7823" t="s">
        <v>14529</v>
      </c>
      <c r="E7823" t="s">
        <v>5073</v>
      </c>
      <c r="F7823">
        <v>40</v>
      </c>
      <c r="G7823">
        <v>134906</v>
      </c>
      <c r="H7823" t="s">
        <v>102</v>
      </c>
      <c r="I7823" t="s">
        <v>103</v>
      </c>
      <c r="J7823" t="s">
        <v>103</v>
      </c>
      <c r="K7823" t="s">
        <v>14522</v>
      </c>
      <c r="L7823" t="s">
        <v>14523</v>
      </c>
      <c r="M7823" t="e">
        <f>_xlfn.XLOOKUP(B7823,Sheet1!B:B,Sheet1!C:C)</f>
        <v>#N/A</v>
      </c>
    </row>
    <row r="7824" spans="2:13" hidden="1">
      <c r="B7824" t="s">
        <v>14530</v>
      </c>
      <c r="C7824" t="s">
        <v>14531</v>
      </c>
      <c r="D7824" t="s">
        <v>180</v>
      </c>
      <c r="E7824" t="s">
        <v>5154</v>
      </c>
      <c r="F7824">
        <v>0.6</v>
      </c>
      <c r="G7824">
        <v>0</v>
      </c>
      <c r="H7824" t="s">
        <v>103</v>
      </c>
      <c r="I7824" t="s">
        <v>102</v>
      </c>
      <c r="J7824" t="s">
        <v>103</v>
      </c>
      <c r="K7824" t="s">
        <v>14532</v>
      </c>
      <c r="L7824" t="s">
        <v>188</v>
      </c>
      <c r="M7824" t="e">
        <f>_xlfn.XLOOKUP(B7824,Sheet1!B:B,Sheet1!C:C)</f>
        <v>#N/A</v>
      </c>
    </row>
    <row r="7825" spans="2:13" hidden="1">
      <c r="B7825" t="s">
        <v>14530</v>
      </c>
      <c r="C7825" t="s">
        <v>14533</v>
      </c>
      <c r="D7825" t="s">
        <v>180</v>
      </c>
      <c r="E7825" t="s">
        <v>5154</v>
      </c>
      <c r="F7825">
        <v>0.6</v>
      </c>
      <c r="G7825">
        <v>0</v>
      </c>
      <c r="H7825" t="s">
        <v>103</v>
      </c>
      <c r="I7825" t="s">
        <v>102</v>
      </c>
      <c r="J7825" t="s">
        <v>103</v>
      </c>
      <c r="K7825" t="s">
        <v>14532</v>
      </c>
      <c r="L7825" t="s">
        <v>188</v>
      </c>
      <c r="M7825" t="e">
        <f>_xlfn.XLOOKUP(B7825,Sheet1!B:B,Sheet1!C:C)</f>
        <v>#N/A</v>
      </c>
    </row>
    <row r="7826" spans="2:13" hidden="1">
      <c r="B7826" t="s">
        <v>14530</v>
      </c>
      <c r="C7826" t="s">
        <v>14534</v>
      </c>
      <c r="D7826" t="s">
        <v>180</v>
      </c>
      <c r="E7826" t="s">
        <v>5154</v>
      </c>
      <c r="F7826">
        <v>0.6</v>
      </c>
      <c r="G7826">
        <v>0</v>
      </c>
      <c r="H7826" t="s">
        <v>103</v>
      </c>
      <c r="I7826" t="s">
        <v>102</v>
      </c>
      <c r="J7826" t="s">
        <v>103</v>
      </c>
      <c r="K7826" t="s">
        <v>14532</v>
      </c>
      <c r="L7826" t="s">
        <v>188</v>
      </c>
      <c r="M7826" t="e">
        <f>_xlfn.XLOOKUP(B7826,Sheet1!B:B,Sheet1!C:C)</f>
        <v>#N/A</v>
      </c>
    </row>
    <row r="7827" spans="2:13" hidden="1">
      <c r="B7827" t="s">
        <v>14530</v>
      </c>
      <c r="C7827" t="s">
        <v>14535</v>
      </c>
      <c r="D7827" t="s">
        <v>267</v>
      </c>
      <c r="E7827" t="s">
        <v>5154</v>
      </c>
      <c r="F7827">
        <v>0.6</v>
      </c>
      <c r="G7827">
        <v>0</v>
      </c>
      <c r="H7827" t="s">
        <v>103</v>
      </c>
      <c r="I7827" t="s">
        <v>102</v>
      </c>
      <c r="J7827" t="s">
        <v>103</v>
      </c>
      <c r="K7827" t="s">
        <v>14532</v>
      </c>
      <c r="L7827" t="s">
        <v>188</v>
      </c>
      <c r="M7827" t="e">
        <f>_xlfn.XLOOKUP(B7827,Sheet1!B:B,Sheet1!C:C)</f>
        <v>#N/A</v>
      </c>
    </row>
    <row r="7828" spans="2:13" hidden="1">
      <c r="B7828" t="s">
        <v>14530</v>
      </c>
      <c r="C7828" t="s">
        <v>14536</v>
      </c>
      <c r="D7828" t="s">
        <v>180</v>
      </c>
      <c r="E7828" t="s">
        <v>5154</v>
      </c>
      <c r="F7828">
        <v>0.6</v>
      </c>
      <c r="G7828">
        <v>0</v>
      </c>
      <c r="H7828" t="s">
        <v>103</v>
      </c>
      <c r="I7828" t="s">
        <v>102</v>
      </c>
      <c r="J7828" t="s">
        <v>103</v>
      </c>
      <c r="K7828" t="s">
        <v>14532</v>
      </c>
      <c r="L7828" t="s">
        <v>188</v>
      </c>
      <c r="M7828" t="e">
        <f>_xlfn.XLOOKUP(B7828,Sheet1!B:B,Sheet1!C:C)</f>
        <v>#N/A</v>
      </c>
    </row>
    <row r="7829" spans="2:13" hidden="1">
      <c r="B7829" t="s">
        <v>14530</v>
      </c>
      <c r="C7829" t="s">
        <v>14537</v>
      </c>
      <c r="D7829" t="s">
        <v>180</v>
      </c>
      <c r="E7829" t="s">
        <v>5154</v>
      </c>
      <c r="F7829">
        <v>0.6</v>
      </c>
      <c r="G7829">
        <v>0</v>
      </c>
      <c r="H7829" t="s">
        <v>103</v>
      </c>
      <c r="I7829" t="s">
        <v>102</v>
      </c>
      <c r="J7829" t="s">
        <v>103</v>
      </c>
      <c r="K7829" t="s">
        <v>14532</v>
      </c>
      <c r="L7829" t="s">
        <v>188</v>
      </c>
      <c r="M7829" t="e">
        <f>_xlfn.XLOOKUP(B7829,Sheet1!B:B,Sheet1!C:C)</f>
        <v>#N/A</v>
      </c>
    </row>
    <row r="7830" spans="2:13" hidden="1">
      <c r="B7830" t="s">
        <v>14530</v>
      </c>
      <c r="C7830" t="s">
        <v>14538</v>
      </c>
      <c r="D7830" t="s">
        <v>5224</v>
      </c>
      <c r="E7830" t="s">
        <v>5154</v>
      </c>
      <c r="F7830">
        <v>0.6</v>
      </c>
      <c r="G7830">
        <v>0</v>
      </c>
      <c r="H7830" t="s">
        <v>103</v>
      </c>
      <c r="I7830" t="s">
        <v>102</v>
      </c>
      <c r="J7830" t="s">
        <v>103</v>
      </c>
      <c r="K7830" t="s">
        <v>14532</v>
      </c>
      <c r="L7830" t="s">
        <v>188</v>
      </c>
      <c r="M7830" t="e">
        <f>_xlfn.XLOOKUP(B7830,Sheet1!B:B,Sheet1!C:C)</f>
        <v>#N/A</v>
      </c>
    </row>
    <row r="7831" spans="2:13" hidden="1">
      <c r="B7831" t="s">
        <v>14530</v>
      </c>
      <c r="C7831" t="s">
        <v>14539</v>
      </c>
      <c r="D7831" t="s">
        <v>315</v>
      </c>
      <c r="E7831" t="s">
        <v>5154</v>
      </c>
      <c r="F7831">
        <v>24</v>
      </c>
      <c r="G7831">
        <v>0</v>
      </c>
      <c r="H7831" t="s">
        <v>103</v>
      </c>
      <c r="I7831" t="s">
        <v>102</v>
      </c>
      <c r="J7831" t="s">
        <v>103</v>
      </c>
      <c r="K7831" t="s">
        <v>14532</v>
      </c>
      <c r="L7831" t="s">
        <v>188</v>
      </c>
      <c r="M7831" t="e">
        <f>_xlfn.XLOOKUP(B7831,Sheet1!B:B,Sheet1!C:C)</f>
        <v>#N/A</v>
      </c>
    </row>
    <row r="7832" spans="2:13" hidden="1">
      <c r="B7832" t="s">
        <v>14530</v>
      </c>
      <c r="C7832" t="s">
        <v>14540</v>
      </c>
      <c r="D7832" t="s">
        <v>180</v>
      </c>
      <c r="E7832" t="s">
        <v>5154</v>
      </c>
      <c r="F7832">
        <v>0.6</v>
      </c>
      <c r="G7832">
        <v>0</v>
      </c>
      <c r="H7832" t="s">
        <v>103</v>
      </c>
      <c r="I7832" t="s">
        <v>102</v>
      </c>
      <c r="J7832" t="s">
        <v>103</v>
      </c>
      <c r="K7832" t="s">
        <v>14532</v>
      </c>
      <c r="L7832" t="s">
        <v>188</v>
      </c>
      <c r="M7832" t="e">
        <f>_xlfn.XLOOKUP(B7832,Sheet1!B:B,Sheet1!C:C)</f>
        <v>#N/A</v>
      </c>
    </row>
    <row r="7833" spans="2:13" hidden="1">
      <c r="B7833" t="s">
        <v>14530</v>
      </c>
      <c r="C7833" t="s">
        <v>14541</v>
      </c>
      <c r="D7833" t="s">
        <v>180</v>
      </c>
      <c r="E7833" t="s">
        <v>5154</v>
      </c>
      <c r="F7833">
        <v>0.6</v>
      </c>
      <c r="G7833">
        <v>0</v>
      </c>
      <c r="H7833" t="s">
        <v>103</v>
      </c>
      <c r="I7833" t="s">
        <v>102</v>
      </c>
      <c r="J7833" t="s">
        <v>103</v>
      </c>
      <c r="K7833" t="s">
        <v>14532</v>
      </c>
      <c r="L7833" t="s">
        <v>188</v>
      </c>
      <c r="M7833" t="e">
        <f>_xlfn.XLOOKUP(B7833,Sheet1!B:B,Sheet1!C:C)</f>
        <v>#N/A</v>
      </c>
    </row>
    <row r="7834" spans="2:13" hidden="1">
      <c r="B7834" t="s">
        <v>14530</v>
      </c>
      <c r="C7834" t="s">
        <v>14542</v>
      </c>
      <c r="D7834" t="s">
        <v>180</v>
      </c>
      <c r="E7834" t="s">
        <v>5154</v>
      </c>
      <c r="F7834">
        <v>0.6</v>
      </c>
      <c r="G7834">
        <v>0</v>
      </c>
      <c r="H7834" t="s">
        <v>103</v>
      </c>
      <c r="I7834" t="s">
        <v>102</v>
      </c>
      <c r="J7834" t="s">
        <v>103</v>
      </c>
      <c r="K7834" t="s">
        <v>14532</v>
      </c>
      <c r="L7834" t="s">
        <v>188</v>
      </c>
      <c r="M7834" t="e">
        <f>_xlfn.XLOOKUP(B7834,Sheet1!B:B,Sheet1!C:C)</f>
        <v>#N/A</v>
      </c>
    </row>
    <row r="7835" spans="2:13" hidden="1">
      <c r="B7835" t="s">
        <v>14530</v>
      </c>
      <c r="C7835" t="s">
        <v>14543</v>
      </c>
      <c r="D7835" t="s">
        <v>180</v>
      </c>
      <c r="E7835" t="s">
        <v>5154</v>
      </c>
      <c r="F7835">
        <v>0.6</v>
      </c>
      <c r="G7835">
        <v>0</v>
      </c>
      <c r="H7835" t="s">
        <v>103</v>
      </c>
      <c r="I7835" t="s">
        <v>102</v>
      </c>
      <c r="J7835" t="s">
        <v>103</v>
      </c>
      <c r="K7835" t="s">
        <v>14532</v>
      </c>
      <c r="L7835" t="s">
        <v>188</v>
      </c>
      <c r="M7835" t="e">
        <f>_xlfn.XLOOKUP(B7835,Sheet1!B:B,Sheet1!C:C)</f>
        <v>#N/A</v>
      </c>
    </row>
    <row r="7836" spans="2:13" hidden="1">
      <c r="B7836" t="s">
        <v>14530</v>
      </c>
      <c r="C7836" t="s">
        <v>14544</v>
      </c>
      <c r="D7836" t="s">
        <v>653</v>
      </c>
      <c r="E7836" t="s">
        <v>5154</v>
      </c>
      <c r="F7836">
        <v>0.6</v>
      </c>
      <c r="G7836">
        <v>0</v>
      </c>
      <c r="H7836" t="s">
        <v>103</v>
      </c>
      <c r="I7836" t="s">
        <v>102</v>
      </c>
      <c r="J7836" t="s">
        <v>103</v>
      </c>
      <c r="K7836" t="s">
        <v>14532</v>
      </c>
      <c r="L7836" t="s">
        <v>188</v>
      </c>
      <c r="M7836" t="e">
        <f>_xlfn.XLOOKUP(B7836,Sheet1!B:B,Sheet1!C:C)</f>
        <v>#N/A</v>
      </c>
    </row>
    <row r="7837" spans="2:13" hidden="1">
      <c r="B7837" t="s">
        <v>14530</v>
      </c>
      <c r="C7837" t="s">
        <v>14545</v>
      </c>
      <c r="D7837" t="s">
        <v>180</v>
      </c>
      <c r="E7837" t="s">
        <v>5154</v>
      </c>
      <c r="F7837">
        <v>0.6</v>
      </c>
      <c r="G7837">
        <v>0</v>
      </c>
      <c r="H7837" t="s">
        <v>103</v>
      </c>
      <c r="I7837" t="s">
        <v>102</v>
      </c>
      <c r="J7837" t="s">
        <v>103</v>
      </c>
      <c r="K7837" t="s">
        <v>14532</v>
      </c>
      <c r="L7837" t="s">
        <v>188</v>
      </c>
      <c r="M7837" t="e">
        <f>_xlfn.XLOOKUP(B7837,Sheet1!B:B,Sheet1!C:C)</f>
        <v>#N/A</v>
      </c>
    </row>
    <row r="7838" spans="2:13" hidden="1">
      <c r="B7838" t="s">
        <v>14530</v>
      </c>
      <c r="C7838" t="s">
        <v>14532</v>
      </c>
      <c r="D7838" t="s">
        <v>14546</v>
      </c>
      <c r="E7838" t="s">
        <v>5079</v>
      </c>
      <c r="F7838">
        <v>60</v>
      </c>
      <c r="G7838">
        <v>85000</v>
      </c>
      <c r="H7838" t="s">
        <v>102</v>
      </c>
      <c r="I7838" t="s">
        <v>102</v>
      </c>
      <c r="J7838" t="s">
        <v>102</v>
      </c>
      <c r="K7838" t="s">
        <v>14532</v>
      </c>
      <c r="L7838" t="s">
        <v>188</v>
      </c>
      <c r="M7838" t="e">
        <f>_xlfn.XLOOKUP(B7838,Sheet1!B:B,Sheet1!C:C)</f>
        <v>#N/A</v>
      </c>
    </row>
    <row r="7839" spans="2:13" hidden="1">
      <c r="B7839" t="s">
        <v>14530</v>
      </c>
      <c r="C7839" t="s">
        <v>14547</v>
      </c>
      <c r="D7839" t="s">
        <v>180</v>
      </c>
      <c r="E7839" t="s">
        <v>5154</v>
      </c>
      <c r="F7839">
        <v>0.6</v>
      </c>
      <c r="G7839">
        <v>0</v>
      </c>
      <c r="H7839" t="s">
        <v>103</v>
      </c>
      <c r="I7839" t="s">
        <v>102</v>
      </c>
      <c r="J7839" t="s">
        <v>103</v>
      </c>
      <c r="K7839" t="s">
        <v>14532</v>
      </c>
      <c r="L7839" t="s">
        <v>188</v>
      </c>
      <c r="M7839" t="e">
        <f>_xlfn.XLOOKUP(B7839,Sheet1!B:B,Sheet1!C:C)</f>
        <v>#N/A</v>
      </c>
    </row>
    <row r="7840" spans="2:13" hidden="1">
      <c r="B7840" t="s">
        <v>14548</v>
      </c>
      <c r="C7840" t="s">
        <v>14549</v>
      </c>
      <c r="D7840" t="s">
        <v>631</v>
      </c>
      <c r="E7840" t="s">
        <v>5154</v>
      </c>
      <c r="F7840">
        <v>1</v>
      </c>
      <c r="G7840">
        <v>0</v>
      </c>
      <c r="H7840" t="s">
        <v>103</v>
      </c>
      <c r="I7840" t="s">
        <v>102</v>
      </c>
      <c r="J7840" t="s">
        <v>103</v>
      </c>
      <c r="K7840" t="s">
        <v>14550</v>
      </c>
      <c r="L7840" t="s">
        <v>171</v>
      </c>
      <c r="M7840" t="e">
        <f>_xlfn.XLOOKUP(B7840,Sheet1!B:B,Sheet1!C:C)</f>
        <v>#N/A</v>
      </c>
    </row>
    <row r="7841" spans="2:13" hidden="1">
      <c r="B7841" t="s">
        <v>14548</v>
      </c>
      <c r="C7841" t="s">
        <v>14551</v>
      </c>
      <c r="D7841" t="s">
        <v>631</v>
      </c>
      <c r="E7841" t="s">
        <v>5154</v>
      </c>
      <c r="F7841">
        <v>1</v>
      </c>
      <c r="G7841">
        <v>0</v>
      </c>
      <c r="H7841" t="s">
        <v>103</v>
      </c>
      <c r="I7841" t="s">
        <v>102</v>
      </c>
      <c r="J7841" t="s">
        <v>103</v>
      </c>
      <c r="K7841" t="s">
        <v>14550</v>
      </c>
      <c r="L7841" t="s">
        <v>171</v>
      </c>
      <c r="M7841" t="e">
        <f>_xlfn.XLOOKUP(B7841,Sheet1!B:B,Sheet1!C:C)</f>
        <v>#N/A</v>
      </c>
    </row>
    <row r="7842" spans="2:13" hidden="1">
      <c r="B7842" t="s">
        <v>14548</v>
      </c>
      <c r="C7842" t="s">
        <v>14552</v>
      </c>
      <c r="D7842" t="s">
        <v>631</v>
      </c>
      <c r="E7842" t="s">
        <v>5154</v>
      </c>
      <c r="F7842">
        <v>1</v>
      </c>
      <c r="G7842">
        <v>0</v>
      </c>
      <c r="H7842" t="s">
        <v>103</v>
      </c>
      <c r="I7842" t="s">
        <v>102</v>
      </c>
      <c r="J7842" t="s">
        <v>103</v>
      </c>
      <c r="K7842" t="s">
        <v>14550</v>
      </c>
      <c r="L7842" t="s">
        <v>171</v>
      </c>
      <c r="M7842" t="e">
        <f>_xlfn.XLOOKUP(B7842,Sheet1!B:B,Sheet1!C:C)</f>
        <v>#N/A</v>
      </c>
    </row>
    <row r="7843" spans="2:13" hidden="1">
      <c r="B7843" t="s">
        <v>14548</v>
      </c>
      <c r="C7843" t="s">
        <v>14553</v>
      </c>
      <c r="D7843" t="s">
        <v>631</v>
      </c>
      <c r="E7843" t="s">
        <v>5154</v>
      </c>
      <c r="F7843">
        <v>1</v>
      </c>
      <c r="G7843">
        <v>0</v>
      </c>
      <c r="H7843" t="s">
        <v>103</v>
      </c>
      <c r="I7843" t="s">
        <v>102</v>
      </c>
      <c r="J7843" t="s">
        <v>103</v>
      </c>
      <c r="K7843" t="s">
        <v>14550</v>
      </c>
      <c r="L7843" t="s">
        <v>171</v>
      </c>
      <c r="M7843" t="e">
        <f>_xlfn.XLOOKUP(B7843,Sheet1!B:B,Sheet1!C:C)</f>
        <v>#N/A</v>
      </c>
    </row>
    <row r="7844" spans="2:13" hidden="1">
      <c r="B7844" t="s">
        <v>14548</v>
      </c>
      <c r="C7844" t="s">
        <v>14554</v>
      </c>
      <c r="D7844" t="s">
        <v>631</v>
      </c>
      <c r="E7844" t="s">
        <v>5154</v>
      </c>
      <c r="F7844">
        <v>1</v>
      </c>
      <c r="G7844">
        <v>0</v>
      </c>
      <c r="H7844" t="s">
        <v>103</v>
      </c>
      <c r="I7844" t="s">
        <v>102</v>
      </c>
      <c r="J7844" t="s">
        <v>103</v>
      </c>
      <c r="K7844" t="s">
        <v>14550</v>
      </c>
      <c r="L7844" t="s">
        <v>171</v>
      </c>
      <c r="M7844" t="e">
        <f>_xlfn.XLOOKUP(B7844,Sheet1!B:B,Sheet1!C:C)</f>
        <v>#N/A</v>
      </c>
    </row>
    <row r="7845" spans="2:13" hidden="1">
      <c r="B7845" t="s">
        <v>14548</v>
      </c>
      <c r="C7845" t="s">
        <v>14555</v>
      </c>
      <c r="D7845" t="s">
        <v>631</v>
      </c>
      <c r="E7845" t="s">
        <v>5154</v>
      </c>
      <c r="F7845">
        <v>1</v>
      </c>
      <c r="G7845">
        <v>0</v>
      </c>
      <c r="H7845" t="s">
        <v>103</v>
      </c>
      <c r="I7845" t="s">
        <v>102</v>
      </c>
      <c r="J7845" t="s">
        <v>103</v>
      </c>
      <c r="K7845" t="s">
        <v>14550</v>
      </c>
      <c r="L7845" t="s">
        <v>171</v>
      </c>
      <c r="M7845" t="e">
        <f>_xlfn.XLOOKUP(B7845,Sheet1!B:B,Sheet1!C:C)</f>
        <v>#N/A</v>
      </c>
    </row>
    <row r="7846" spans="2:13" hidden="1">
      <c r="B7846" t="s">
        <v>14548</v>
      </c>
      <c r="C7846" t="s">
        <v>14550</v>
      </c>
      <c r="D7846" t="s">
        <v>171</v>
      </c>
      <c r="E7846" t="s">
        <v>5073</v>
      </c>
      <c r="F7846">
        <v>40</v>
      </c>
      <c r="G7846">
        <v>146207</v>
      </c>
      <c r="H7846" t="s">
        <v>102</v>
      </c>
      <c r="I7846" t="s">
        <v>103</v>
      </c>
      <c r="J7846" t="s">
        <v>103</v>
      </c>
      <c r="K7846" t="s">
        <v>14550</v>
      </c>
      <c r="L7846" t="s">
        <v>171</v>
      </c>
      <c r="M7846" t="e">
        <f>_xlfn.XLOOKUP(B7846,Sheet1!B:B,Sheet1!C:C)</f>
        <v>#N/A</v>
      </c>
    </row>
    <row r="7847" spans="2:13" hidden="1">
      <c r="B7847" t="s">
        <v>14548</v>
      </c>
      <c r="C7847" t="s">
        <v>14556</v>
      </c>
      <c r="D7847" t="s">
        <v>631</v>
      </c>
      <c r="E7847" t="s">
        <v>5154</v>
      </c>
      <c r="F7847">
        <v>1</v>
      </c>
      <c r="G7847">
        <v>0</v>
      </c>
      <c r="H7847" t="s">
        <v>103</v>
      </c>
      <c r="I7847" t="s">
        <v>102</v>
      </c>
      <c r="J7847" t="s">
        <v>103</v>
      </c>
      <c r="K7847" t="s">
        <v>14550</v>
      </c>
      <c r="L7847" t="s">
        <v>171</v>
      </c>
      <c r="M7847" t="e">
        <f>_xlfn.XLOOKUP(B7847,Sheet1!B:B,Sheet1!C:C)</f>
        <v>#N/A</v>
      </c>
    </row>
    <row r="7848" spans="2:13" hidden="1">
      <c r="B7848" t="s">
        <v>14548</v>
      </c>
      <c r="C7848" t="s">
        <v>14557</v>
      </c>
      <c r="D7848" t="s">
        <v>5224</v>
      </c>
      <c r="E7848" t="s">
        <v>5154</v>
      </c>
      <c r="F7848">
        <v>1</v>
      </c>
      <c r="G7848">
        <v>0</v>
      </c>
      <c r="H7848" t="s">
        <v>103</v>
      </c>
      <c r="I7848" t="s">
        <v>102</v>
      </c>
      <c r="J7848" t="s">
        <v>103</v>
      </c>
      <c r="K7848" t="s">
        <v>14550</v>
      </c>
      <c r="L7848" t="s">
        <v>171</v>
      </c>
      <c r="M7848" t="e">
        <f>_xlfn.XLOOKUP(B7848,Sheet1!B:B,Sheet1!C:C)</f>
        <v>#N/A</v>
      </c>
    </row>
    <row r="7849" spans="2:13" hidden="1">
      <c r="B7849" t="s">
        <v>14548</v>
      </c>
      <c r="C7849" t="s">
        <v>14558</v>
      </c>
      <c r="D7849" t="s">
        <v>14559</v>
      </c>
      <c r="E7849" t="s">
        <v>5154</v>
      </c>
      <c r="F7849">
        <v>1</v>
      </c>
      <c r="G7849">
        <v>0</v>
      </c>
      <c r="H7849" t="s">
        <v>103</v>
      </c>
      <c r="I7849" t="s">
        <v>102</v>
      </c>
      <c r="J7849" t="s">
        <v>103</v>
      </c>
      <c r="K7849" t="s">
        <v>14550</v>
      </c>
      <c r="L7849" t="s">
        <v>171</v>
      </c>
      <c r="M7849" t="e">
        <f>_xlfn.XLOOKUP(B7849,Sheet1!B:B,Sheet1!C:C)</f>
        <v>#N/A</v>
      </c>
    </row>
    <row r="7850" spans="2:13" hidden="1">
      <c r="B7850" t="s">
        <v>14548</v>
      </c>
      <c r="C7850" t="s">
        <v>14560</v>
      </c>
      <c r="D7850" t="s">
        <v>631</v>
      </c>
      <c r="E7850" t="s">
        <v>5154</v>
      </c>
      <c r="F7850">
        <v>1</v>
      </c>
      <c r="G7850">
        <v>0</v>
      </c>
      <c r="H7850" t="s">
        <v>103</v>
      </c>
      <c r="I7850" t="s">
        <v>102</v>
      </c>
      <c r="J7850" t="s">
        <v>103</v>
      </c>
      <c r="K7850" t="s">
        <v>14550</v>
      </c>
      <c r="L7850" t="s">
        <v>171</v>
      </c>
      <c r="M7850" t="e">
        <f>_xlfn.XLOOKUP(B7850,Sheet1!B:B,Sheet1!C:C)</f>
        <v>#N/A</v>
      </c>
    </row>
    <row r="7851" spans="2:13" hidden="1">
      <c r="B7851" t="s">
        <v>14548</v>
      </c>
      <c r="C7851" t="s">
        <v>14561</v>
      </c>
      <c r="D7851" t="s">
        <v>631</v>
      </c>
      <c r="E7851" t="s">
        <v>5154</v>
      </c>
      <c r="F7851">
        <v>1</v>
      </c>
      <c r="G7851">
        <v>0</v>
      </c>
      <c r="H7851" t="s">
        <v>103</v>
      </c>
      <c r="I7851" t="s">
        <v>102</v>
      </c>
      <c r="J7851" t="s">
        <v>103</v>
      </c>
      <c r="K7851" t="s">
        <v>14550</v>
      </c>
      <c r="L7851" t="s">
        <v>171</v>
      </c>
      <c r="M7851" t="e">
        <f>_xlfn.XLOOKUP(B7851,Sheet1!B:B,Sheet1!C:C)</f>
        <v>#N/A</v>
      </c>
    </row>
    <row r="7852" spans="2:13" hidden="1">
      <c r="B7852" t="s">
        <v>14548</v>
      </c>
      <c r="C7852" t="s">
        <v>14562</v>
      </c>
      <c r="D7852" t="s">
        <v>631</v>
      </c>
      <c r="E7852" t="s">
        <v>5154</v>
      </c>
      <c r="F7852">
        <v>1</v>
      </c>
      <c r="G7852">
        <v>0</v>
      </c>
      <c r="H7852" t="s">
        <v>103</v>
      </c>
      <c r="I7852" t="s">
        <v>102</v>
      </c>
      <c r="J7852" t="s">
        <v>103</v>
      </c>
      <c r="K7852" t="s">
        <v>14550</v>
      </c>
      <c r="L7852" t="s">
        <v>171</v>
      </c>
      <c r="M7852" t="e">
        <f>_xlfn.XLOOKUP(B7852,Sheet1!B:B,Sheet1!C:C)</f>
        <v>#N/A</v>
      </c>
    </row>
    <row r="7853" spans="2:13" hidden="1">
      <c r="B7853" t="s">
        <v>14548</v>
      </c>
      <c r="C7853" t="s">
        <v>14563</v>
      </c>
      <c r="D7853" t="s">
        <v>631</v>
      </c>
      <c r="E7853" t="s">
        <v>5154</v>
      </c>
      <c r="F7853">
        <v>1</v>
      </c>
      <c r="G7853">
        <v>0</v>
      </c>
      <c r="H7853" t="s">
        <v>103</v>
      </c>
      <c r="I7853" t="s">
        <v>102</v>
      </c>
      <c r="J7853" t="s">
        <v>103</v>
      </c>
      <c r="K7853" t="s">
        <v>14550</v>
      </c>
      <c r="L7853" t="s">
        <v>171</v>
      </c>
      <c r="M7853" t="e">
        <f>_xlfn.XLOOKUP(B7853,Sheet1!B:B,Sheet1!C:C)</f>
        <v>#N/A</v>
      </c>
    </row>
    <row r="7854" spans="2:13" hidden="1">
      <c r="B7854" t="s">
        <v>14548</v>
      </c>
      <c r="C7854" t="s">
        <v>14564</v>
      </c>
      <c r="D7854" t="s">
        <v>631</v>
      </c>
      <c r="E7854" t="s">
        <v>5154</v>
      </c>
      <c r="F7854">
        <v>1</v>
      </c>
      <c r="G7854">
        <v>0</v>
      </c>
      <c r="H7854" t="s">
        <v>103</v>
      </c>
      <c r="I7854" t="s">
        <v>102</v>
      </c>
      <c r="J7854" t="s">
        <v>103</v>
      </c>
      <c r="K7854" t="s">
        <v>14550</v>
      </c>
      <c r="L7854" t="s">
        <v>171</v>
      </c>
      <c r="M7854" t="e">
        <f>_xlfn.XLOOKUP(B7854,Sheet1!B:B,Sheet1!C:C)</f>
        <v>#N/A</v>
      </c>
    </row>
    <row r="7855" spans="2:13" hidden="1">
      <c r="B7855" t="s">
        <v>14548</v>
      </c>
      <c r="C7855" t="s">
        <v>14565</v>
      </c>
      <c r="D7855" t="s">
        <v>631</v>
      </c>
      <c r="E7855" t="s">
        <v>5154</v>
      </c>
      <c r="F7855">
        <v>1</v>
      </c>
      <c r="G7855">
        <v>0</v>
      </c>
      <c r="H7855" t="s">
        <v>103</v>
      </c>
      <c r="I7855" t="s">
        <v>102</v>
      </c>
      <c r="J7855" t="s">
        <v>103</v>
      </c>
      <c r="K7855" t="s">
        <v>14550</v>
      </c>
      <c r="L7855" t="s">
        <v>171</v>
      </c>
      <c r="M7855" t="e">
        <f>_xlfn.XLOOKUP(B7855,Sheet1!B:B,Sheet1!C:C)</f>
        <v>#N/A</v>
      </c>
    </row>
    <row r="7856" spans="2:13" hidden="1">
      <c r="B7856" t="s">
        <v>14548</v>
      </c>
      <c r="C7856" t="s">
        <v>14566</v>
      </c>
      <c r="D7856" t="s">
        <v>631</v>
      </c>
      <c r="E7856" t="s">
        <v>5154</v>
      </c>
      <c r="F7856">
        <v>1</v>
      </c>
      <c r="G7856">
        <v>0</v>
      </c>
      <c r="H7856" t="s">
        <v>103</v>
      </c>
      <c r="I7856" t="s">
        <v>102</v>
      </c>
      <c r="J7856" t="s">
        <v>103</v>
      </c>
      <c r="K7856" t="s">
        <v>14550</v>
      </c>
      <c r="L7856" t="s">
        <v>171</v>
      </c>
      <c r="M7856" t="e">
        <f>_xlfn.XLOOKUP(B7856,Sheet1!B:B,Sheet1!C:C)</f>
        <v>#N/A</v>
      </c>
    </row>
    <row r="7857" spans="2:13" hidden="1">
      <c r="B7857" t="s">
        <v>14548</v>
      </c>
      <c r="C7857" t="s">
        <v>14567</v>
      </c>
      <c r="D7857" t="s">
        <v>631</v>
      </c>
      <c r="E7857" t="s">
        <v>5154</v>
      </c>
      <c r="F7857">
        <v>1</v>
      </c>
      <c r="G7857">
        <v>0</v>
      </c>
      <c r="H7857" t="s">
        <v>103</v>
      </c>
      <c r="I7857" t="s">
        <v>102</v>
      </c>
      <c r="J7857" t="s">
        <v>103</v>
      </c>
      <c r="K7857" t="s">
        <v>14550</v>
      </c>
      <c r="L7857" t="s">
        <v>171</v>
      </c>
      <c r="M7857" t="e">
        <f>_xlfn.XLOOKUP(B7857,Sheet1!B:B,Sheet1!C:C)</f>
        <v>#N/A</v>
      </c>
    </row>
    <row r="7858" spans="2:13" hidden="1">
      <c r="B7858" t="s">
        <v>14548</v>
      </c>
      <c r="C7858" t="s">
        <v>14568</v>
      </c>
      <c r="D7858" t="s">
        <v>631</v>
      </c>
      <c r="E7858" t="s">
        <v>5154</v>
      </c>
      <c r="F7858">
        <v>1</v>
      </c>
      <c r="G7858">
        <v>0</v>
      </c>
      <c r="H7858" t="s">
        <v>103</v>
      </c>
      <c r="I7858" t="s">
        <v>102</v>
      </c>
      <c r="J7858" t="s">
        <v>103</v>
      </c>
      <c r="K7858" t="s">
        <v>14550</v>
      </c>
      <c r="L7858" t="s">
        <v>171</v>
      </c>
      <c r="M7858" t="e">
        <f>_xlfn.XLOOKUP(B7858,Sheet1!B:B,Sheet1!C:C)</f>
        <v>#N/A</v>
      </c>
    </row>
    <row r="7859" spans="2:13" hidden="1">
      <c r="B7859" t="s">
        <v>14548</v>
      </c>
      <c r="C7859" t="s">
        <v>14569</v>
      </c>
      <c r="D7859" t="s">
        <v>631</v>
      </c>
      <c r="E7859" t="s">
        <v>5154</v>
      </c>
      <c r="F7859">
        <v>1</v>
      </c>
      <c r="G7859">
        <v>0</v>
      </c>
      <c r="H7859" t="s">
        <v>103</v>
      </c>
      <c r="I7859" t="s">
        <v>102</v>
      </c>
      <c r="J7859" t="s">
        <v>103</v>
      </c>
      <c r="K7859" t="s">
        <v>14550</v>
      </c>
      <c r="L7859" t="s">
        <v>171</v>
      </c>
      <c r="M7859" t="e">
        <f>_xlfn.XLOOKUP(B7859,Sheet1!B:B,Sheet1!C:C)</f>
        <v>#N/A</v>
      </c>
    </row>
    <row r="7860" spans="2:13" hidden="1">
      <c r="B7860" t="s">
        <v>14548</v>
      </c>
      <c r="C7860" t="s">
        <v>14570</v>
      </c>
      <c r="D7860" t="s">
        <v>466</v>
      </c>
      <c r="E7860" t="s">
        <v>5154</v>
      </c>
      <c r="F7860">
        <v>1</v>
      </c>
      <c r="G7860">
        <v>0</v>
      </c>
      <c r="H7860" t="s">
        <v>103</v>
      </c>
      <c r="I7860" t="s">
        <v>102</v>
      </c>
      <c r="J7860" t="s">
        <v>103</v>
      </c>
      <c r="K7860" t="s">
        <v>14550</v>
      </c>
      <c r="L7860" t="s">
        <v>171</v>
      </c>
      <c r="M7860" t="e">
        <f>_xlfn.XLOOKUP(B7860,Sheet1!B:B,Sheet1!C:C)</f>
        <v>#N/A</v>
      </c>
    </row>
    <row r="7861" spans="2:13" hidden="1">
      <c r="B7861" t="s">
        <v>14548</v>
      </c>
      <c r="C7861" t="s">
        <v>14571</v>
      </c>
      <c r="D7861" t="s">
        <v>631</v>
      </c>
      <c r="E7861" t="s">
        <v>5154</v>
      </c>
      <c r="F7861">
        <v>1</v>
      </c>
      <c r="G7861">
        <v>0</v>
      </c>
      <c r="H7861" t="s">
        <v>103</v>
      </c>
      <c r="I7861" t="s">
        <v>102</v>
      </c>
      <c r="J7861" t="s">
        <v>103</v>
      </c>
      <c r="K7861" t="s">
        <v>14550</v>
      </c>
      <c r="L7861" t="s">
        <v>171</v>
      </c>
      <c r="M7861" t="e">
        <f>_xlfn.XLOOKUP(B7861,Sheet1!B:B,Sheet1!C:C)</f>
        <v>#N/A</v>
      </c>
    </row>
    <row r="7862" spans="2:13" hidden="1">
      <c r="B7862" t="s">
        <v>14548</v>
      </c>
      <c r="C7862" t="s">
        <v>14572</v>
      </c>
      <c r="D7862" t="s">
        <v>14573</v>
      </c>
      <c r="F7862">
        <v>40</v>
      </c>
      <c r="G7862">
        <v>107348</v>
      </c>
      <c r="H7862" t="s">
        <v>103</v>
      </c>
      <c r="I7862" t="s">
        <v>103</v>
      </c>
      <c r="J7862" t="s">
        <v>103</v>
      </c>
      <c r="K7862" t="s">
        <v>14550</v>
      </c>
      <c r="L7862" t="s">
        <v>171</v>
      </c>
      <c r="M7862" t="e">
        <f>_xlfn.XLOOKUP(B7862,Sheet1!B:B,Sheet1!C:C)</f>
        <v>#N/A</v>
      </c>
    </row>
    <row r="7863" spans="2:13" hidden="1">
      <c r="B7863" t="s">
        <v>350</v>
      </c>
      <c r="C7863" t="s">
        <v>14574</v>
      </c>
      <c r="D7863" t="s">
        <v>226</v>
      </c>
      <c r="E7863" t="s">
        <v>5154</v>
      </c>
      <c r="F7863">
        <v>1</v>
      </c>
      <c r="G7863">
        <v>0</v>
      </c>
      <c r="H7863" t="s">
        <v>103</v>
      </c>
      <c r="I7863" t="s">
        <v>102</v>
      </c>
      <c r="J7863" t="s">
        <v>103</v>
      </c>
      <c r="K7863" t="s">
        <v>351</v>
      </c>
      <c r="L7863" t="s">
        <v>153</v>
      </c>
      <c r="M7863" t="e">
        <f>_xlfn.XLOOKUP(B7863,Sheet1!B:B,Sheet1!C:C)</f>
        <v>#N/A</v>
      </c>
    </row>
    <row r="7864" spans="2:13" hidden="1">
      <c r="B7864" t="s">
        <v>350</v>
      </c>
      <c r="C7864" t="s">
        <v>14575</v>
      </c>
      <c r="D7864" t="s">
        <v>226</v>
      </c>
      <c r="E7864" t="s">
        <v>5154</v>
      </c>
      <c r="F7864">
        <v>1</v>
      </c>
      <c r="G7864">
        <v>0</v>
      </c>
      <c r="H7864" t="s">
        <v>103</v>
      </c>
      <c r="I7864" t="s">
        <v>102</v>
      </c>
      <c r="J7864" t="s">
        <v>103</v>
      </c>
      <c r="K7864" t="s">
        <v>351</v>
      </c>
      <c r="L7864" t="s">
        <v>153</v>
      </c>
      <c r="M7864" t="e">
        <f>_xlfn.XLOOKUP(B7864,Sheet1!B:B,Sheet1!C:C)</f>
        <v>#N/A</v>
      </c>
    </row>
    <row r="7865" spans="2:13" hidden="1">
      <c r="B7865" t="s">
        <v>350</v>
      </c>
      <c r="C7865" t="s">
        <v>14576</v>
      </c>
      <c r="D7865" t="s">
        <v>226</v>
      </c>
      <c r="E7865" t="s">
        <v>5154</v>
      </c>
      <c r="F7865">
        <v>1</v>
      </c>
      <c r="G7865">
        <v>0</v>
      </c>
      <c r="H7865" t="s">
        <v>103</v>
      </c>
      <c r="I7865" t="s">
        <v>102</v>
      </c>
      <c r="J7865" t="s">
        <v>103</v>
      </c>
      <c r="K7865" t="s">
        <v>351</v>
      </c>
      <c r="L7865" t="s">
        <v>153</v>
      </c>
      <c r="M7865" t="e">
        <f>_xlfn.XLOOKUP(B7865,Sheet1!B:B,Sheet1!C:C)</f>
        <v>#N/A</v>
      </c>
    </row>
    <row r="7866" spans="2:13" hidden="1">
      <c r="B7866" t="s">
        <v>350</v>
      </c>
      <c r="C7866" t="s">
        <v>14577</v>
      </c>
      <c r="D7866" t="s">
        <v>226</v>
      </c>
      <c r="E7866" t="s">
        <v>5154</v>
      </c>
      <c r="F7866">
        <v>1</v>
      </c>
      <c r="G7866">
        <v>0</v>
      </c>
      <c r="H7866" t="s">
        <v>103</v>
      </c>
      <c r="I7866" t="s">
        <v>102</v>
      </c>
      <c r="J7866" t="s">
        <v>103</v>
      </c>
      <c r="K7866" t="s">
        <v>351</v>
      </c>
      <c r="L7866" t="s">
        <v>153</v>
      </c>
      <c r="M7866" t="e">
        <f>_xlfn.XLOOKUP(B7866,Sheet1!B:B,Sheet1!C:C)</f>
        <v>#N/A</v>
      </c>
    </row>
    <row r="7867" spans="2:13" hidden="1">
      <c r="B7867" t="s">
        <v>350</v>
      </c>
      <c r="C7867" t="s">
        <v>14578</v>
      </c>
      <c r="D7867" t="s">
        <v>254</v>
      </c>
      <c r="E7867" t="s">
        <v>5070</v>
      </c>
      <c r="F7867">
        <v>1</v>
      </c>
      <c r="G7867">
        <v>0</v>
      </c>
      <c r="H7867" t="s">
        <v>102</v>
      </c>
      <c r="I7867" t="s">
        <v>102</v>
      </c>
      <c r="J7867" t="s">
        <v>103</v>
      </c>
      <c r="K7867" t="s">
        <v>351</v>
      </c>
      <c r="L7867" t="s">
        <v>153</v>
      </c>
      <c r="M7867" t="e">
        <f>_xlfn.XLOOKUP(B7867,Sheet1!B:B,Sheet1!C:C)</f>
        <v>#N/A</v>
      </c>
    </row>
    <row r="7868" spans="2:13" hidden="1">
      <c r="B7868" t="s">
        <v>350</v>
      </c>
      <c r="C7868" t="s">
        <v>14579</v>
      </c>
      <c r="D7868" t="s">
        <v>590</v>
      </c>
      <c r="E7868" t="s">
        <v>5070</v>
      </c>
      <c r="F7868">
        <v>1</v>
      </c>
      <c r="G7868">
        <v>0</v>
      </c>
      <c r="H7868" t="s">
        <v>102</v>
      </c>
      <c r="I7868" t="s">
        <v>102</v>
      </c>
      <c r="J7868" t="s">
        <v>103</v>
      </c>
      <c r="K7868" t="s">
        <v>351</v>
      </c>
      <c r="L7868" t="s">
        <v>153</v>
      </c>
      <c r="M7868" t="e">
        <f>_xlfn.XLOOKUP(B7868,Sheet1!B:B,Sheet1!C:C)</f>
        <v>#N/A</v>
      </c>
    </row>
    <row r="7869" spans="2:13" hidden="1">
      <c r="B7869" t="s">
        <v>350</v>
      </c>
      <c r="C7869" t="s">
        <v>14580</v>
      </c>
      <c r="D7869" t="s">
        <v>226</v>
      </c>
      <c r="E7869" t="s">
        <v>5154</v>
      </c>
      <c r="F7869">
        <v>1</v>
      </c>
      <c r="G7869">
        <v>0</v>
      </c>
      <c r="H7869" t="s">
        <v>103</v>
      </c>
      <c r="I7869" t="s">
        <v>102</v>
      </c>
      <c r="J7869" t="s">
        <v>103</v>
      </c>
      <c r="K7869" t="s">
        <v>351</v>
      </c>
      <c r="L7869" t="s">
        <v>153</v>
      </c>
      <c r="M7869" t="e">
        <f>_xlfn.XLOOKUP(B7869,Sheet1!B:B,Sheet1!C:C)</f>
        <v>#N/A</v>
      </c>
    </row>
    <row r="7870" spans="2:13" hidden="1">
      <c r="B7870" t="s">
        <v>350</v>
      </c>
      <c r="C7870" t="s">
        <v>14581</v>
      </c>
      <c r="D7870" t="s">
        <v>14582</v>
      </c>
      <c r="E7870" t="s">
        <v>5073</v>
      </c>
      <c r="F7870">
        <v>25</v>
      </c>
      <c r="G7870">
        <v>40233</v>
      </c>
      <c r="H7870" t="s">
        <v>102</v>
      </c>
      <c r="I7870" t="s">
        <v>103</v>
      </c>
      <c r="J7870" t="s">
        <v>103</v>
      </c>
      <c r="K7870" t="s">
        <v>351</v>
      </c>
      <c r="L7870" t="s">
        <v>153</v>
      </c>
      <c r="M7870" t="e">
        <f>_xlfn.XLOOKUP(B7870,Sheet1!B:B,Sheet1!C:C)</f>
        <v>#N/A</v>
      </c>
    </row>
    <row r="7871" spans="2:13" hidden="1">
      <c r="B7871" t="s">
        <v>350</v>
      </c>
      <c r="C7871" t="s">
        <v>14583</v>
      </c>
      <c r="D7871" t="s">
        <v>142</v>
      </c>
      <c r="E7871" t="s">
        <v>5070</v>
      </c>
      <c r="F7871">
        <v>1</v>
      </c>
      <c r="G7871">
        <v>0</v>
      </c>
      <c r="H7871" t="s">
        <v>102</v>
      </c>
      <c r="I7871" t="s">
        <v>102</v>
      </c>
      <c r="J7871" t="s">
        <v>103</v>
      </c>
      <c r="K7871" t="s">
        <v>351</v>
      </c>
      <c r="L7871" t="s">
        <v>153</v>
      </c>
      <c r="M7871" t="e">
        <f>_xlfn.XLOOKUP(B7871,Sheet1!B:B,Sheet1!C:C)</f>
        <v>#N/A</v>
      </c>
    </row>
    <row r="7872" spans="2:13" hidden="1">
      <c r="B7872" t="s">
        <v>350</v>
      </c>
      <c r="C7872" t="s">
        <v>14584</v>
      </c>
      <c r="D7872" t="s">
        <v>14582</v>
      </c>
      <c r="E7872" t="s">
        <v>5073</v>
      </c>
      <c r="F7872">
        <v>25</v>
      </c>
      <c r="G7872">
        <v>15000</v>
      </c>
      <c r="H7872" t="s">
        <v>102</v>
      </c>
      <c r="I7872" t="s">
        <v>103</v>
      </c>
      <c r="J7872" t="s">
        <v>103</v>
      </c>
      <c r="K7872" t="s">
        <v>351</v>
      </c>
      <c r="L7872" t="s">
        <v>153</v>
      </c>
      <c r="M7872" t="e">
        <f>_xlfn.XLOOKUP(B7872,Sheet1!B:B,Sheet1!C:C)</f>
        <v>#N/A</v>
      </c>
    </row>
    <row r="7873" spans="2:13" hidden="1">
      <c r="B7873" t="s">
        <v>350</v>
      </c>
      <c r="C7873" t="s">
        <v>14585</v>
      </c>
      <c r="D7873" t="s">
        <v>226</v>
      </c>
      <c r="E7873" t="s">
        <v>5154</v>
      </c>
      <c r="F7873">
        <v>1</v>
      </c>
      <c r="G7873">
        <v>0</v>
      </c>
      <c r="H7873" t="s">
        <v>103</v>
      </c>
      <c r="I7873" t="s">
        <v>102</v>
      </c>
      <c r="J7873" t="s">
        <v>103</v>
      </c>
      <c r="K7873" t="s">
        <v>351</v>
      </c>
      <c r="L7873" t="s">
        <v>153</v>
      </c>
      <c r="M7873" t="e">
        <f>_xlfn.XLOOKUP(B7873,Sheet1!B:B,Sheet1!C:C)</f>
        <v>#N/A</v>
      </c>
    </row>
    <row r="7874" spans="2:13" hidden="1">
      <c r="B7874" t="s">
        <v>350</v>
      </c>
      <c r="C7874" t="s">
        <v>14586</v>
      </c>
      <c r="D7874" t="s">
        <v>226</v>
      </c>
      <c r="E7874" t="s">
        <v>5154</v>
      </c>
      <c r="F7874">
        <v>1</v>
      </c>
      <c r="G7874">
        <v>0</v>
      </c>
      <c r="H7874" t="s">
        <v>103</v>
      </c>
      <c r="I7874" t="s">
        <v>102</v>
      </c>
      <c r="J7874" t="s">
        <v>103</v>
      </c>
      <c r="K7874" t="s">
        <v>351</v>
      </c>
      <c r="L7874" t="s">
        <v>153</v>
      </c>
      <c r="M7874" t="e">
        <f>_xlfn.XLOOKUP(B7874,Sheet1!B:B,Sheet1!C:C)</f>
        <v>#N/A</v>
      </c>
    </row>
    <row r="7875" spans="2:13" hidden="1">
      <c r="B7875" t="s">
        <v>350</v>
      </c>
      <c r="C7875" t="s">
        <v>351</v>
      </c>
      <c r="D7875" t="s">
        <v>14587</v>
      </c>
      <c r="E7875" t="s">
        <v>5073</v>
      </c>
      <c r="F7875">
        <v>25</v>
      </c>
      <c r="G7875">
        <v>0</v>
      </c>
      <c r="H7875" t="s">
        <v>102</v>
      </c>
      <c r="I7875" t="s">
        <v>103</v>
      </c>
      <c r="J7875" t="s">
        <v>103</v>
      </c>
      <c r="K7875" t="s">
        <v>351</v>
      </c>
      <c r="L7875" t="s">
        <v>153</v>
      </c>
      <c r="M7875" t="e">
        <f>_xlfn.XLOOKUP(B7875,Sheet1!B:B,Sheet1!C:C)</f>
        <v>#N/A</v>
      </c>
    </row>
    <row r="7876" spans="2:13" hidden="1">
      <c r="B7876" t="s">
        <v>350</v>
      </c>
      <c r="C7876" t="s">
        <v>14588</v>
      </c>
      <c r="D7876" t="s">
        <v>226</v>
      </c>
      <c r="E7876" t="s">
        <v>5154</v>
      </c>
      <c r="F7876">
        <v>1</v>
      </c>
      <c r="G7876">
        <v>0</v>
      </c>
      <c r="H7876" t="s">
        <v>103</v>
      </c>
      <c r="I7876" t="s">
        <v>102</v>
      </c>
      <c r="J7876" t="s">
        <v>103</v>
      </c>
      <c r="K7876" t="s">
        <v>351</v>
      </c>
      <c r="L7876" t="s">
        <v>153</v>
      </c>
      <c r="M7876" t="e">
        <f>_xlfn.XLOOKUP(B7876,Sheet1!B:B,Sheet1!C:C)</f>
        <v>#N/A</v>
      </c>
    </row>
    <row r="7877" spans="2:13" hidden="1">
      <c r="B7877" t="s">
        <v>350</v>
      </c>
      <c r="C7877" t="s">
        <v>14589</v>
      </c>
      <c r="D7877" t="s">
        <v>226</v>
      </c>
      <c r="E7877" t="s">
        <v>5154</v>
      </c>
      <c r="F7877">
        <v>1</v>
      </c>
      <c r="G7877">
        <v>0</v>
      </c>
      <c r="H7877" t="s">
        <v>103</v>
      </c>
      <c r="I7877" t="s">
        <v>102</v>
      </c>
      <c r="J7877" t="s">
        <v>103</v>
      </c>
      <c r="K7877" t="s">
        <v>351</v>
      </c>
      <c r="L7877" t="s">
        <v>153</v>
      </c>
      <c r="M7877" t="e">
        <f>_xlfn.XLOOKUP(B7877,Sheet1!B:B,Sheet1!C:C)</f>
        <v>#N/A</v>
      </c>
    </row>
    <row r="7878" spans="2:13" hidden="1">
      <c r="B7878" t="s">
        <v>350</v>
      </c>
      <c r="C7878" t="s">
        <v>14590</v>
      </c>
      <c r="D7878" t="s">
        <v>670</v>
      </c>
      <c r="E7878" t="s">
        <v>5070</v>
      </c>
      <c r="F7878">
        <v>1</v>
      </c>
      <c r="G7878">
        <v>0</v>
      </c>
      <c r="H7878" t="s">
        <v>102</v>
      </c>
      <c r="I7878" t="s">
        <v>102</v>
      </c>
      <c r="J7878" t="s">
        <v>103</v>
      </c>
      <c r="K7878" t="s">
        <v>351</v>
      </c>
      <c r="L7878" t="s">
        <v>153</v>
      </c>
      <c r="M7878" t="e">
        <f>_xlfn.XLOOKUP(B7878,Sheet1!B:B,Sheet1!C:C)</f>
        <v>#N/A</v>
      </c>
    </row>
    <row r="7879" spans="2:13" hidden="1">
      <c r="B7879" t="s">
        <v>14591</v>
      </c>
      <c r="C7879" t="s">
        <v>14592</v>
      </c>
      <c r="D7879" t="s">
        <v>226</v>
      </c>
      <c r="E7879" t="s">
        <v>5154</v>
      </c>
      <c r="F7879">
        <v>1</v>
      </c>
      <c r="G7879">
        <v>0</v>
      </c>
      <c r="H7879" t="s">
        <v>103</v>
      </c>
      <c r="I7879" t="s">
        <v>102</v>
      </c>
      <c r="J7879" t="s">
        <v>103</v>
      </c>
      <c r="K7879" t="s">
        <v>14593</v>
      </c>
      <c r="L7879" t="s">
        <v>254</v>
      </c>
      <c r="M7879" t="e">
        <f>_xlfn.XLOOKUP(B7879,Sheet1!B:B,Sheet1!C:C)</f>
        <v>#N/A</v>
      </c>
    </row>
    <row r="7880" spans="2:13" hidden="1">
      <c r="B7880" t="s">
        <v>14591</v>
      </c>
      <c r="C7880" t="s">
        <v>14594</v>
      </c>
      <c r="D7880" t="s">
        <v>3008</v>
      </c>
      <c r="E7880" t="s">
        <v>5070</v>
      </c>
      <c r="F7880">
        <v>10</v>
      </c>
      <c r="G7880">
        <v>0</v>
      </c>
      <c r="H7880" t="s">
        <v>102</v>
      </c>
      <c r="I7880" t="s">
        <v>102</v>
      </c>
      <c r="J7880" t="s">
        <v>103</v>
      </c>
      <c r="K7880" t="s">
        <v>14593</v>
      </c>
      <c r="L7880" t="s">
        <v>254</v>
      </c>
      <c r="M7880" t="e">
        <f>_xlfn.XLOOKUP(B7880,Sheet1!B:B,Sheet1!C:C)</f>
        <v>#N/A</v>
      </c>
    </row>
    <row r="7881" spans="2:13" hidden="1">
      <c r="B7881" t="s">
        <v>14591</v>
      </c>
      <c r="C7881" t="s">
        <v>14593</v>
      </c>
      <c r="D7881" t="s">
        <v>153</v>
      </c>
      <c r="E7881" t="s">
        <v>5070</v>
      </c>
      <c r="F7881">
        <v>40</v>
      </c>
      <c r="G7881">
        <v>98421</v>
      </c>
      <c r="H7881" t="s">
        <v>102</v>
      </c>
      <c r="I7881" t="s">
        <v>102</v>
      </c>
      <c r="J7881" t="s">
        <v>103</v>
      </c>
      <c r="K7881" t="s">
        <v>14593</v>
      </c>
      <c r="L7881" t="s">
        <v>254</v>
      </c>
      <c r="M7881" t="e">
        <f>_xlfn.XLOOKUP(B7881,Sheet1!B:B,Sheet1!C:C)</f>
        <v>#N/A</v>
      </c>
    </row>
    <row r="7882" spans="2:13" hidden="1">
      <c r="B7882" t="s">
        <v>14591</v>
      </c>
      <c r="C7882" t="s">
        <v>14595</v>
      </c>
      <c r="D7882" t="s">
        <v>670</v>
      </c>
      <c r="E7882" t="s">
        <v>5070</v>
      </c>
      <c r="F7882">
        <v>10</v>
      </c>
      <c r="G7882">
        <v>0</v>
      </c>
      <c r="H7882" t="s">
        <v>102</v>
      </c>
      <c r="I7882" t="s">
        <v>102</v>
      </c>
      <c r="J7882" t="s">
        <v>103</v>
      </c>
      <c r="K7882" t="s">
        <v>14593</v>
      </c>
      <c r="L7882" t="s">
        <v>254</v>
      </c>
      <c r="M7882" t="e">
        <f>_xlfn.XLOOKUP(B7882,Sheet1!B:B,Sheet1!C:C)</f>
        <v>#N/A</v>
      </c>
    </row>
    <row r="7883" spans="2:13" hidden="1">
      <c r="B7883" t="s">
        <v>14591</v>
      </c>
      <c r="C7883" t="s">
        <v>14596</v>
      </c>
      <c r="D7883" t="s">
        <v>226</v>
      </c>
      <c r="E7883" t="s">
        <v>5154</v>
      </c>
      <c r="F7883">
        <v>1</v>
      </c>
      <c r="G7883">
        <v>0</v>
      </c>
      <c r="H7883" t="s">
        <v>103</v>
      </c>
      <c r="I7883" t="s">
        <v>102</v>
      </c>
      <c r="J7883" t="s">
        <v>103</v>
      </c>
      <c r="K7883" t="s">
        <v>14593</v>
      </c>
      <c r="L7883" t="s">
        <v>254</v>
      </c>
      <c r="M7883" t="e">
        <f>_xlfn.XLOOKUP(B7883,Sheet1!B:B,Sheet1!C:C)</f>
        <v>#N/A</v>
      </c>
    </row>
    <row r="7884" spans="2:13" hidden="1">
      <c r="B7884" t="s">
        <v>14591</v>
      </c>
      <c r="C7884" t="s">
        <v>14597</v>
      </c>
      <c r="D7884" t="s">
        <v>142</v>
      </c>
      <c r="E7884" t="s">
        <v>5070</v>
      </c>
      <c r="F7884">
        <v>10</v>
      </c>
      <c r="G7884">
        <v>0</v>
      </c>
      <c r="H7884" t="s">
        <v>102</v>
      </c>
      <c r="I7884" t="s">
        <v>102</v>
      </c>
      <c r="J7884" t="s">
        <v>103</v>
      </c>
      <c r="K7884" t="s">
        <v>14593</v>
      </c>
      <c r="L7884" t="s">
        <v>254</v>
      </c>
      <c r="M7884" t="e">
        <f>_xlfn.XLOOKUP(B7884,Sheet1!B:B,Sheet1!C:C)</f>
        <v>#N/A</v>
      </c>
    </row>
    <row r="7885" spans="2:13" hidden="1">
      <c r="B7885" t="s">
        <v>14591</v>
      </c>
      <c r="C7885" t="s">
        <v>14598</v>
      </c>
      <c r="D7885" t="s">
        <v>226</v>
      </c>
      <c r="E7885" t="s">
        <v>5154</v>
      </c>
      <c r="F7885">
        <v>1</v>
      </c>
      <c r="G7885">
        <v>0</v>
      </c>
      <c r="H7885" t="s">
        <v>103</v>
      </c>
      <c r="I7885" t="s">
        <v>102</v>
      </c>
      <c r="J7885" t="s">
        <v>103</v>
      </c>
      <c r="K7885" t="s">
        <v>14593</v>
      </c>
      <c r="L7885" t="s">
        <v>254</v>
      </c>
      <c r="M7885" t="e">
        <f>_xlfn.XLOOKUP(B7885,Sheet1!B:B,Sheet1!C:C)</f>
        <v>#N/A</v>
      </c>
    </row>
    <row r="7886" spans="2:13" hidden="1">
      <c r="B7886" t="s">
        <v>14591</v>
      </c>
      <c r="C7886" t="s">
        <v>14599</v>
      </c>
      <c r="D7886" t="s">
        <v>226</v>
      </c>
      <c r="E7886" t="s">
        <v>5154</v>
      </c>
      <c r="F7886">
        <v>1</v>
      </c>
      <c r="G7886">
        <v>0</v>
      </c>
      <c r="H7886" t="s">
        <v>103</v>
      </c>
      <c r="I7886" t="s">
        <v>102</v>
      </c>
      <c r="J7886" t="s">
        <v>103</v>
      </c>
      <c r="K7886" t="s">
        <v>14593</v>
      </c>
      <c r="L7886" t="s">
        <v>254</v>
      </c>
      <c r="M7886" t="e">
        <f>_xlfn.XLOOKUP(B7886,Sheet1!B:B,Sheet1!C:C)</f>
        <v>#N/A</v>
      </c>
    </row>
    <row r="7887" spans="2:13" hidden="1">
      <c r="B7887" t="s">
        <v>14591</v>
      </c>
      <c r="C7887" t="s">
        <v>14600</v>
      </c>
      <c r="D7887" t="s">
        <v>226</v>
      </c>
      <c r="E7887" t="s">
        <v>5154</v>
      </c>
      <c r="F7887">
        <v>1</v>
      </c>
      <c r="G7887">
        <v>0</v>
      </c>
      <c r="H7887" t="s">
        <v>103</v>
      </c>
      <c r="I7887" t="s">
        <v>102</v>
      </c>
      <c r="J7887" t="s">
        <v>103</v>
      </c>
      <c r="K7887" t="s">
        <v>14593</v>
      </c>
      <c r="L7887" t="s">
        <v>254</v>
      </c>
      <c r="M7887" t="e">
        <f>_xlfn.XLOOKUP(B7887,Sheet1!B:B,Sheet1!C:C)</f>
        <v>#N/A</v>
      </c>
    </row>
    <row r="7888" spans="2:13" hidden="1">
      <c r="B7888" t="s">
        <v>14601</v>
      </c>
      <c r="C7888" t="s">
        <v>14602</v>
      </c>
      <c r="D7888" t="s">
        <v>5224</v>
      </c>
      <c r="E7888" t="s">
        <v>5070</v>
      </c>
      <c r="F7888">
        <v>2</v>
      </c>
      <c r="G7888">
        <v>0</v>
      </c>
      <c r="H7888" t="s">
        <v>102</v>
      </c>
      <c r="I7888" t="s">
        <v>102</v>
      </c>
      <c r="J7888" t="s">
        <v>103</v>
      </c>
      <c r="K7888" t="s">
        <v>14603</v>
      </c>
      <c r="L7888" t="s">
        <v>171</v>
      </c>
      <c r="M7888" t="e">
        <f>_xlfn.XLOOKUP(B7888,Sheet1!B:B,Sheet1!C:C)</f>
        <v>#N/A</v>
      </c>
    </row>
    <row r="7889" spans="2:13" hidden="1">
      <c r="B7889" t="s">
        <v>14601</v>
      </c>
      <c r="C7889" t="s">
        <v>14604</v>
      </c>
      <c r="D7889" t="s">
        <v>180</v>
      </c>
      <c r="E7889" t="s">
        <v>5154</v>
      </c>
      <c r="F7889">
        <v>1</v>
      </c>
      <c r="G7889">
        <v>0</v>
      </c>
      <c r="H7889" t="s">
        <v>103</v>
      </c>
      <c r="I7889" t="s">
        <v>102</v>
      </c>
      <c r="J7889" t="s">
        <v>103</v>
      </c>
      <c r="K7889" t="s">
        <v>14603</v>
      </c>
      <c r="L7889" t="s">
        <v>171</v>
      </c>
      <c r="M7889" t="e">
        <f>_xlfn.XLOOKUP(B7889,Sheet1!B:B,Sheet1!C:C)</f>
        <v>#N/A</v>
      </c>
    </row>
    <row r="7890" spans="2:13" hidden="1">
      <c r="B7890" t="s">
        <v>14601</v>
      </c>
      <c r="C7890" t="s">
        <v>14605</v>
      </c>
      <c r="D7890" t="s">
        <v>14606</v>
      </c>
      <c r="E7890" t="s">
        <v>5073</v>
      </c>
      <c r="F7890">
        <v>0</v>
      </c>
      <c r="G7890">
        <v>3846</v>
      </c>
      <c r="H7890" t="s">
        <v>102</v>
      </c>
      <c r="I7890" t="s">
        <v>103</v>
      </c>
      <c r="J7890" t="s">
        <v>103</v>
      </c>
      <c r="K7890" t="s">
        <v>14603</v>
      </c>
      <c r="L7890" t="s">
        <v>171</v>
      </c>
      <c r="M7890" t="e">
        <f>_xlfn.XLOOKUP(B7890,Sheet1!B:B,Sheet1!C:C)</f>
        <v>#N/A</v>
      </c>
    </row>
    <row r="7891" spans="2:13" hidden="1">
      <c r="B7891" t="s">
        <v>14601</v>
      </c>
      <c r="C7891" t="s">
        <v>14607</v>
      </c>
      <c r="E7891" t="s">
        <v>5154</v>
      </c>
      <c r="F7891">
        <v>1</v>
      </c>
      <c r="G7891">
        <v>0</v>
      </c>
      <c r="H7891" t="s">
        <v>103</v>
      </c>
      <c r="I7891" t="s">
        <v>102</v>
      </c>
      <c r="J7891" t="s">
        <v>103</v>
      </c>
      <c r="K7891" t="s">
        <v>14603</v>
      </c>
      <c r="L7891" t="s">
        <v>171</v>
      </c>
      <c r="M7891" t="e">
        <f>_xlfn.XLOOKUP(B7891,Sheet1!B:B,Sheet1!C:C)</f>
        <v>#N/A</v>
      </c>
    </row>
    <row r="7892" spans="2:13" hidden="1">
      <c r="B7892" t="s">
        <v>14601</v>
      </c>
      <c r="C7892" t="s">
        <v>14608</v>
      </c>
      <c r="D7892" t="s">
        <v>180</v>
      </c>
      <c r="E7892" t="s">
        <v>5154</v>
      </c>
      <c r="F7892">
        <v>1</v>
      </c>
      <c r="G7892">
        <v>0</v>
      </c>
      <c r="H7892" t="s">
        <v>103</v>
      </c>
      <c r="I7892" t="s">
        <v>102</v>
      </c>
      <c r="J7892" t="s">
        <v>103</v>
      </c>
      <c r="K7892" t="s">
        <v>14603</v>
      </c>
      <c r="L7892" t="s">
        <v>171</v>
      </c>
      <c r="M7892" t="e">
        <f>_xlfn.XLOOKUP(B7892,Sheet1!B:B,Sheet1!C:C)</f>
        <v>#N/A</v>
      </c>
    </row>
    <row r="7893" spans="2:13" hidden="1">
      <c r="B7893" t="s">
        <v>14601</v>
      </c>
      <c r="C7893" t="s">
        <v>14609</v>
      </c>
      <c r="D7893" t="s">
        <v>180</v>
      </c>
      <c r="E7893" t="s">
        <v>5154</v>
      </c>
      <c r="F7893">
        <v>5</v>
      </c>
      <c r="G7893">
        <v>0</v>
      </c>
      <c r="H7893" t="s">
        <v>103</v>
      </c>
      <c r="I7893" t="s">
        <v>102</v>
      </c>
      <c r="J7893" t="s">
        <v>103</v>
      </c>
      <c r="K7893" t="s">
        <v>14603</v>
      </c>
      <c r="L7893" t="s">
        <v>171</v>
      </c>
      <c r="M7893" t="e">
        <f>_xlfn.XLOOKUP(B7893,Sheet1!B:B,Sheet1!C:C)</f>
        <v>#N/A</v>
      </c>
    </row>
    <row r="7894" spans="2:13" hidden="1">
      <c r="B7894" t="s">
        <v>14601</v>
      </c>
      <c r="C7894" t="s">
        <v>14610</v>
      </c>
      <c r="D7894" t="s">
        <v>153</v>
      </c>
      <c r="F7894">
        <v>0</v>
      </c>
      <c r="G7894">
        <v>12692</v>
      </c>
      <c r="H7894" t="s">
        <v>103</v>
      </c>
      <c r="I7894" t="s">
        <v>103</v>
      </c>
      <c r="J7894" t="s">
        <v>103</v>
      </c>
      <c r="K7894" t="s">
        <v>14603</v>
      </c>
      <c r="L7894" t="s">
        <v>171</v>
      </c>
      <c r="M7894" t="e">
        <f>_xlfn.XLOOKUP(B7894,Sheet1!B:B,Sheet1!C:C)</f>
        <v>#N/A</v>
      </c>
    </row>
    <row r="7895" spans="2:13" hidden="1">
      <c r="B7895" t="s">
        <v>14601</v>
      </c>
      <c r="C7895" t="s">
        <v>14611</v>
      </c>
      <c r="D7895" t="s">
        <v>180</v>
      </c>
      <c r="E7895" t="s">
        <v>5154</v>
      </c>
      <c r="F7895">
        <v>40</v>
      </c>
      <c r="G7895">
        <v>0</v>
      </c>
      <c r="H7895" t="s">
        <v>103</v>
      </c>
      <c r="I7895" t="s">
        <v>102</v>
      </c>
      <c r="J7895" t="s">
        <v>103</v>
      </c>
      <c r="K7895" t="s">
        <v>14603</v>
      </c>
      <c r="L7895" t="s">
        <v>171</v>
      </c>
      <c r="M7895" t="e">
        <f>_xlfn.XLOOKUP(B7895,Sheet1!B:B,Sheet1!C:C)</f>
        <v>#N/A</v>
      </c>
    </row>
    <row r="7896" spans="2:13" hidden="1">
      <c r="B7896" t="s">
        <v>14601</v>
      </c>
      <c r="C7896" t="s">
        <v>14612</v>
      </c>
      <c r="D7896" t="s">
        <v>180</v>
      </c>
      <c r="E7896" t="s">
        <v>5154</v>
      </c>
      <c r="F7896">
        <v>1</v>
      </c>
      <c r="G7896">
        <v>0</v>
      </c>
      <c r="H7896" t="s">
        <v>103</v>
      </c>
      <c r="I7896" t="s">
        <v>102</v>
      </c>
      <c r="J7896" t="s">
        <v>103</v>
      </c>
      <c r="K7896" t="s">
        <v>14603</v>
      </c>
      <c r="L7896" t="s">
        <v>171</v>
      </c>
      <c r="M7896" t="e">
        <f>_xlfn.XLOOKUP(B7896,Sheet1!B:B,Sheet1!C:C)</f>
        <v>#N/A</v>
      </c>
    </row>
    <row r="7897" spans="2:13" hidden="1">
      <c r="B7897" t="s">
        <v>14601</v>
      </c>
      <c r="C7897" t="s">
        <v>14613</v>
      </c>
      <c r="D7897" t="s">
        <v>149</v>
      </c>
      <c r="E7897" t="s">
        <v>5070</v>
      </c>
      <c r="F7897">
        <v>2</v>
      </c>
      <c r="G7897">
        <v>0</v>
      </c>
      <c r="H7897" t="s">
        <v>102</v>
      </c>
      <c r="I7897" t="s">
        <v>102</v>
      </c>
      <c r="J7897" t="s">
        <v>103</v>
      </c>
      <c r="K7897" t="s">
        <v>14603</v>
      </c>
      <c r="L7897" t="s">
        <v>171</v>
      </c>
      <c r="M7897" t="e">
        <f>_xlfn.XLOOKUP(B7897,Sheet1!B:B,Sheet1!C:C)</f>
        <v>#N/A</v>
      </c>
    </row>
    <row r="7898" spans="2:13" hidden="1">
      <c r="B7898" t="s">
        <v>14601</v>
      </c>
      <c r="C7898" t="s">
        <v>14603</v>
      </c>
      <c r="D7898" t="s">
        <v>171</v>
      </c>
      <c r="E7898" t="s">
        <v>5070</v>
      </c>
      <c r="F7898">
        <v>40</v>
      </c>
      <c r="G7898">
        <v>0</v>
      </c>
      <c r="H7898" t="s">
        <v>102</v>
      </c>
      <c r="I7898" t="s">
        <v>102</v>
      </c>
      <c r="J7898" t="s">
        <v>103</v>
      </c>
      <c r="K7898" t="s">
        <v>14603</v>
      </c>
      <c r="L7898" t="s">
        <v>171</v>
      </c>
      <c r="M7898" t="e">
        <f>_xlfn.XLOOKUP(B7898,Sheet1!B:B,Sheet1!C:C)</f>
        <v>#N/A</v>
      </c>
    </row>
    <row r="7899" spans="2:13" hidden="1">
      <c r="B7899" t="s">
        <v>14601</v>
      </c>
      <c r="C7899" t="s">
        <v>14614</v>
      </c>
      <c r="D7899" t="s">
        <v>180</v>
      </c>
      <c r="E7899" t="s">
        <v>5154</v>
      </c>
      <c r="F7899">
        <v>1</v>
      </c>
      <c r="G7899">
        <v>0</v>
      </c>
      <c r="H7899" t="s">
        <v>103</v>
      </c>
      <c r="I7899" t="s">
        <v>102</v>
      </c>
      <c r="J7899" t="s">
        <v>103</v>
      </c>
      <c r="K7899" t="s">
        <v>14603</v>
      </c>
      <c r="L7899" t="s">
        <v>171</v>
      </c>
      <c r="M7899" t="e">
        <f>_xlfn.XLOOKUP(B7899,Sheet1!B:B,Sheet1!C:C)</f>
        <v>#N/A</v>
      </c>
    </row>
    <row r="7900" spans="2:13" hidden="1">
      <c r="B7900" t="s">
        <v>14601</v>
      </c>
      <c r="C7900" t="s">
        <v>14615</v>
      </c>
      <c r="D7900" t="s">
        <v>14616</v>
      </c>
      <c r="E7900" t="s">
        <v>5178</v>
      </c>
      <c r="F7900">
        <v>0</v>
      </c>
      <c r="G7900">
        <v>55877</v>
      </c>
      <c r="H7900" t="s">
        <v>103</v>
      </c>
      <c r="I7900" t="s">
        <v>103</v>
      </c>
      <c r="J7900" t="s">
        <v>102</v>
      </c>
      <c r="K7900" t="s">
        <v>14603</v>
      </c>
      <c r="L7900" t="s">
        <v>171</v>
      </c>
      <c r="M7900" t="e">
        <f>_xlfn.XLOOKUP(B7900,Sheet1!B:B,Sheet1!C:C)</f>
        <v>#N/A</v>
      </c>
    </row>
    <row r="7901" spans="2:13" hidden="1">
      <c r="B7901" t="s">
        <v>14617</v>
      </c>
      <c r="C7901" t="s">
        <v>14618</v>
      </c>
      <c r="D7901" t="s">
        <v>142</v>
      </c>
      <c r="E7901" t="s">
        <v>5154</v>
      </c>
      <c r="F7901">
        <v>5</v>
      </c>
      <c r="G7901">
        <v>0</v>
      </c>
      <c r="H7901" t="s">
        <v>103</v>
      </c>
      <c r="I7901" t="s">
        <v>102</v>
      </c>
      <c r="J7901" t="s">
        <v>103</v>
      </c>
      <c r="K7901" t="s">
        <v>14618</v>
      </c>
      <c r="L7901" t="s">
        <v>142</v>
      </c>
      <c r="M7901" t="e">
        <f>_xlfn.XLOOKUP(B7901,Sheet1!B:B,Sheet1!C:C)</f>
        <v>#N/A</v>
      </c>
    </row>
    <row r="7902" spans="2:13" hidden="1">
      <c r="B7902" t="s">
        <v>14617</v>
      </c>
      <c r="C7902" t="s">
        <v>14619</v>
      </c>
      <c r="D7902" t="s">
        <v>14620</v>
      </c>
      <c r="F7902">
        <v>40</v>
      </c>
      <c r="G7902">
        <v>126089</v>
      </c>
      <c r="H7902" t="s">
        <v>103</v>
      </c>
      <c r="I7902" t="s">
        <v>103</v>
      </c>
      <c r="J7902" t="s">
        <v>103</v>
      </c>
      <c r="K7902" t="s">
        <v>14618</v>
      </c>
      <c r="L7902" t="s">
        <v>142</v>
      </c>
      <c r="M7902" t="e">
        <f>_xlfn.XLOOKUP(B7902,Sheet1!B:B,Sheet1!C:C)</f>
        <v>#N/A</v>
      </c>
    </row>
    <row r="7903" spans="2:13" hidden="1">
      <c r="B7903" t="s">
        <v>14617</v>
      </c>
      <c r="C7903" t="s">
        <v>14621</v>
      </c>
      <c r="D7903" t="s">
        <v>5945</v>
      </c>
      <c r="F7903">
        <v>40</v>
      </c>
      <c r="G7903">
        <v>117886</v>
      </c>
      <c r="H7903" t="s">
        <v>103</v>
      </c>
      <c r="I7903" t="s">
        <v>103</v>
      </c>
      <c r="J7903" t="s">
        <v>103</v>
      </c>
      <c r="K7903" t="s">
        <v>14618</v>
      </c>
      <c r="L7903" t="s">
        <v>142</v>
      </c>
      <c r="M7903" t="e">
        <f>_xlfn.XLOOKUP(B7903,Sheet1!B:B,Sheet1!C:C)</f>
        <v>#N/A</v>
      </c>
    </row>
    <row r="7904" spans="2:13" hidden="1">
      <c r="B7904" t="s">
        <v>14617</v>
      </c>
      <c r="C7904" t="s">
        <v>14622</v>
      </c>
      <c r="D7904" t="s">
        <v>14623</v>
      </c>
      <c r="E7904" t="s">
        <v>5070</v>
      </c>
      <c r="F7904">
        <v>5</v>
      </c>
      <c r="G7904">
        <v>0</v>
      </c>
      <c r="H7904" t="s">
        <v>102</v>
      </c>
      <c r="I7904" t="s">
        <v>102</v>
      </c>
      <c r="J7904" t="s">
        <v>103</v>
      </c>
      <c r="K7904" t="s">
        <v>14618</v>
      </c>
      <c r="L7904" t="s">
        <v>142</v>
      </c>
      <c r="M7904" t="e">
        <f>_xlfn.XLOOKUP(B7904,Sheet1!B:B,Sheet1!C:C)</f>
        <v>#N/A</v>
      </c>
    </row>
    <row r="7905" spans="2:13" hidden="1">
      <c r="B7905" t="s">
        <v>14617</v>
      </c>
      <c r="C7905" t="s">
        <v>14624</v>
      </c>
      <c r="D7905" t="s">
        <v>670</v>
      </c>
      <c r="E7905" t="s">
        <v>5070</v>
      </c>
      <c r="F7905">
        <v>5</v>
      </c>
      <c r="G7905">
        <v>0</v>
      </c>
      <c r="H7905" t="s">
        <v>102</v>
      </c>
      <c r="I7905" t="s">
        <v>102</v>
      </c>
      <c r="J7905" t="s">
        <v>103</v>
      </c>
      <c r="K7905" t="s">
        <v>14618</v>
      </c>
      <c r="L7905" t="s">
        <v>142</v>
      </c>
      <c r="M7905" t="e">
        <f>_xlfn.XLOOKUP(B7905,Sheet1!B:B,Sheet1!C:C)</f>
        <v>#N/A</v>
      </c>
    </row>
    <row r="7906" spans="2:13" hidden="1">
      <c r="B7906" t="s">
        <v>14617</v>
      </c>
      <c r="C7906" t="s">
        <v>14625</v>
      </c>
      <c r="D7906" t="s">
        <v>226</v>
      </c>
      <c r="E7906" t="s">
        <v>5154</v>
      </c>
      <c r="F7906">
        <v>2</v>
      </c>
      <c r="G7906">
        <v>0</v>
      </c>
      <c r="H7906" t="s">
        <v>103</v>
      </c>
      <c r="I7906" t="s">
        <v>102</v>
      </c>
      <c r="J7906" t="s">
        <v>103</v>
      </c>
      <c r="K7906" t="s">
        <v>14618</v>
      </c>
      <c r="L7906" t="s">
        <v>142</v>
      </c>
      <c r="M7906" t="e">
        <f>_xlfn.XLOOKUP(B7906,Sheet1!B:B,Sheet1!C:C)</f>
        <v>#N/A</v>
      </c>
    </row>
    <row r="7907" spans="2:13" hidden="1">
      <c r="B7907" t="s">
        <v>14617</v>
      </c>
      <c r="C7907" t="s">
        <v>14626</v>
      </c>
      <c r="D7907" t="s">
        <v>748</v>
      </c>
      <c r="E7907" t="s">
        <v>5073</v>
      </c>
      <c r="F7907">
        <v>40</v>
      </c>
      <c r="G7907">
        <v>188886</v>
      </c>
      <c r="H7907" t="s">
        <v>102</v>
      </c>
      <c r="I7907" t="s">
        <v>103</v>
      </c>
      <c r="J7907" t="s">
        <v>103</v>
      </c>
      <c r="K7907" t="s">
        <v>14618</v>
      </c>
      <c r="L7907" t="s">
        <v>142</v>
      </c>
      <c r="M7907" t="e">
        <f>_xlfn.XLOOKUP(B7907,Sheet1!B:B,Sheet1!C:C)</f>
        <v>#N/A</v>
      </c>
    </row>
    <row r="7908" spans="2:13" hidden="1">
      <c r="B7908" t="s">
        <v>14617</v>
      </c>
      <c r="C7908" t="s">
        <v>14627</v>
      </c>
      <c r="D7908" t="s">
        <v>14628</v>
      </c>
      <c r="F7908">
        <v>40</v>
      </c>
      <c r="G7908">
        <v>108672</v>
      </c>
      <c r="H7908" t="s">
        <v>103</v>
      </c>
      <c r="I7908" t="s">
        <v>103</v>
      </c>
      <c r="J7908" t="s">
        <v>103</v>
      </c>
      <c r="K7908" t="s">
        <v>14618</v>
      </c>
      <c r="L7908" t="s">
        <v>142</v>
      </c>
      <c r="M7908" t="e">
        <f>_xlfn.XLOOKUP(B7908,Sheet1!B:B,Sheet1!C:C)</f>
        <v>#N/A</v>
      </c>
    </row>
    <row r="7909" spans="2:13" hidden="1">
      <c r="B7909" t="s">
        <v>14617</v>
      </c>
      <c r="C7909" t="s">
        <v>14629</v>
      </c>
      <c r="D7909" t="s">
        <v>13203</v>
      </c>
      <c r="E7909" t="s">
        <v>5070</v>
      </c>
      <c r="F7909">
        <v>5</v>
      </c>
      <c r="G7909">
        <v>0</v>
      </c>
      <c r="H7909" t="s">
        <v>102</v>
      </c>
      <c r="I7909" t="s">
        <v>102</v>
      </c>
      <c r="J7909" t="s">
        <v>103</v>
      </c>
      <c r="K7909" t="s">
        <v>14618</v>
      </c>
      <c r="L7909" t="s">
        <v>142</v>
      </c>
      <c r="M7909" t="e">
        <f>_xlfn.XLOOKUP(B7909,Sheet1!B:B,Sheet1!C:C)</f>
        <v>#N/A</v>
      </c>
    </row>
    <row r="7910" spans="2:13" hidden="1">
      <c r="B7910" t="s">
        <v>14617</v>
      </c>
      <c r="C7910" t="s">
        <v>5649</v>
      </c>
      <c r="D7910" t="s">
        <v>226</v>
      </c>
      <c r="E7910" t="s">
        <v>5154</v>
      </c>
      <c r="F7910">
        <v>2</v>
      </c>
      <c r="G7910">
        <v>0</v>
      </c>
      <c r="H7910" t="s">
        <v>103</v>
      </c>
      <c r="I7910" t="s">
        <v>102</v>
      </c>
      <c r="J7910" t="s">
        <v>103</v>
      </c>
      <c r="K7910" t="s">
        <v>14618</v>
      </c>
      <c r="L7910" t="s">
        <v>142</v>
      </c>
      <c r="M7910" t="e">
        <f>_xlfn.XLOOKUP(B7910,Sheet1!B:B,Sheet1!C:C)</f>
        <v>#N/A</v>
      </c>
    </row>
    <row r="7911" spans="2:13" hidden="1">
      <c r="B7911" t="s">
        <v>14617</v>
      </c>
      <c r="C7911" t="s">
        <v>14630</v>
      </c>
      <c r="D7911" t="s">
        <v>226</v>
      </c>
      <c r="E7911" t="s">
        <v>5154</v>
      </c>
      <c r="F7911">
        <v>2</v>
      </c>
      <c r="G7911">
        <v>0</v>
      </c>
      <c r="H7911" t="s">
        <v>103</v>
      </c>
      <c r="I7911" t="s">
        <v>102</v>
      </c>
      <c r="J7911" t="s">
        <v>103</v>
      </c>
      <c r="K7911" t="s">
        <v>14618</v>
      </c>
      <c r="L7911" t="s">
        <v>142</v>
      </c>
      <c r="M7911" t="e">
        <f>_xlfn.XLOOKUP(B7911,Sheet1!B:B,Sheet1!C:C)</f>
        <v>#N/A</v>
      </c>
    </row>
    <row r="7912" spans="2:13" hidden="1">
      <c r="B7912" t="s">
        <v>14617</v>
      </c>
      <c r="C7912" t="s">
        <v>14631</v>
      </c>
      <c r="D7912" t="s">
        <v>14632</v>
      </c>
      <c r="F7912">
        <v>40</v>
      </c>
      <c r="G7912">
        <v>115122</v>
      </c>
      <c r="H7912" t="s">
        <v>103</v>
      </c>
      <c r="I7912" t="s">
        <v>103</v>
      </c>
      <c r="J7912" t="s">
        <v>103</v>
      </c>
      <c r="K7912" t="s">
        <v>14618</v>
      </c>
      <c r="L7912" t="s">
        <v>142</v>
      </c>
      <c r="M7912" t="e">
        <f>_xlfn.XLOOKUP(B7912,Sheet1!B:B,Sheet1!C:C)</f>
        <v>#N/A</v>
      </c>
    </row>
    <row r="7913" spans="2:13" hidden="1">
      <c r="B7913" t="s">
        <v>14617</v>
      </c>
      <c r="C7913" t="s">
        <v>14633</v>
      </c>
      <c r="D7913" t="s">
        <v>226</v>
      </c>
      <c r="E7913" t="s">
        <v>5154</v>
      </c>
      <c r="F7913">
        <v>2</v>
      </c>
      <c r="G7913">
        <v>0</v>
      </c>
      <c r="H7913" t="s">
        <v>103</v>
      </c>
      <c r="I7913" t="s">
        <v>102</v>
      </c>
      <c r="J7913" t="s">
        <v>103</v>
      </c>
      <c r="K7913" t="s">
        <v>14618</v>
      </c>
      <c r="L7913" t="s">
        <v>142</v>
      </c>
      <c r="M7913" t="e">
        <f>_xlfn.XLOOKUP(B7913,Sheet1!B:B,Sheet1!C:C)</f>
        <v>#N/A</v>
      </c>
    </row>
    <row r="7914" spans="2:13" hidden="1">
      <c r="B7914" t="s">
        <v>14617</v>
      </c>
      <c r="C7914" t="s">
        <v>14634</v>
      </c>
      <c r="D7914" t="s">
        <v>226</v>
      </c>
      <c r="E7914" t="s">
        <v>5154</v>
      </c>
      <c r="F7914">
        <v>2</v>
      </c>
      <c r="G7914">
        <v>0</v>
      </c>
      <c r="H7914" t="s">
        <v>103</v>
      </c>
      <c r="I7914" t="s">
        <v>102</v>
      </c>
      <c r="J7914" t="s">
        <v>103</v>
      </c>
      <c r="K7914" t="s">
        <v>14618</v>
      </c>
      <c r="L7914" t="s">
        <v>142</v>
      </c>
      <c r="M7914" t="e">
        <f>_xlfn.XLOOKUP(B7914,Sheet1!B:B,Sheet1!C:C)</f>
        <v>#N/A</v>
      </c>
    </row>
    <row r="7915" spans="2:13" hidden="1">
      <c r="B7915" t="s">
        <v>14617</v>
      </c>
      <c r="C7915" t="s">
        <v>14635</v>
      </c>
      <c r="D7915" t="s">
        <v>226</v>
      </c>
      <c r="E7915" t="s">
        <v>5154</v>
      </c>
      <c r="F7915">
        <v>2</v>
      </c>
      <c r="G7915">
        <v>0</v>
      </c>
      <c r="H7915" t="s">
        <v>103</v>
      </c>
      <c r="I7915" t="s">
        <v>102</v>
      </c>
      <c r="J7915" t="s">
        <v>103</v>
      </c>
      <c r="K7915" t="s">
        <v>14618</v>
      </c>
      <c r="L7915" t="s">
        <v>142</v>
      </c>
      <c r="M7915" t="e">
        <f>_xlfn.XLOOKUP(B7915,Sheet1!B:B,Sheet1!C:C)</f>
        <v>#N/A</v>
      </c>
    </row>
    <row r="7916" spans="2:13" hidden="1">
      <c r="B7916" t="s">
        <v>14617</v>
      </c>
      <c r="C7916" t="s">
        <v>14636</v>
      </c>
      <c r="D7916" t="s">
        <v>5215</v>
      </c>
      <c r="E7916" t="s">
        <v>5070</v>
      </c>
      <c r="F7916">
        <v>5</v>
      </c>
      <c r="G7916">
        <v>0</v>
      </c>
      <c r="H7916" t="s">
        <v>102</v>
      </c>
      <c r="I7916" t="s">
        <v>102</v>
      </c>
      <c r="J7916" t="s">
        <v>103</v>
      </c>
      <c r="K7916" t="s">
        <v>14618</v>
      </c>
      <c r="L7916" t="s">
        <v>142</v>
      </c>
      <c r="M7916" t="e">
        <f>_xlfn.XLOOKUP(B7916,Sheet1!B:B,Sheet1!C:C)</f>
        <v>#N/A</v>
      </c>
    </row>
    <row r="7917" spans="2:13" hidden="1">
      <c r="B7917" t="s">
        <v>14617</v>
      </c>
      <c r="C7917" t="s">
        <v>14637</v>
      </c>
      <c r="D7917" t="s">
        <v>14638</v>
      </c>
      <c r="F7917">
        <v>40</v>
      </c>
      <c r="G7917">
        <v>117504</v>
      </c>
      <c r="H7917" t="s">
        <v>103</v>
      </c>
      <c r="I7917" t="s">
        <v>103</v>
      </c>
      <c r="J7917" t="s">
        <v>103</v>
      </c>
      <c r="K7917" t="s">
        <v>14618</v>
      </c>
      <c r="L7917" t="s">
        <v>142</v>
      </c>
      <c r="M7917" t="e">
        <f>_xlfn.XLOOKUP(B7917,Sheet1!B:B,Sheet1!C:C)</f>
        <v>#N/A</v>
      </c>
    </row>
    <row r="7918" spans="2:13" hidden="1">
      <c r="B7918" t="s">
        <v>14639</v>
      </c>
      <c r="C7918" t="s">
        <v>14640</v>
      </c>
      <c r="D7918" t="s">
        <v>5532</v>
      </c>
      <c r="E7918" t="s">
        <v>5070</v>
      </c>
      <c r="F7918">
        <v>0.5</v>
      </c>
      <c r="G7918">
        <v>0</v>
      </c>
      <c r="H7918" t="s">
        <v>102</v>
      </c>
      <c r="I7918" t="s">
        <v>102</v>
      </c>
      <c r="J7918" t="s">
        <v>103</v>
      </c>
      <c r="K7918" t="s">
        <v>14641</v>
      </c>
      <c r="L7918" t="s">
        <v>893</v>
      </c>
      <c r="M7918" t="e">
        <f>_xlfn.XLOOKUP(B7918,Sheet1!B:B,Sheet1!C:C)</f>
        <v>#N/A</v>
      </c>
    </row>
    <row r="7919" spans="2:13" hidden="1">
      <c r="B7919" t="s">
        <v>14639</v>
      </c>
      <c r="C7919" t="s">
        <v>14642</v>
      </c>
      <c r="D7919" t="s">
        <v>631</v>
      </c>
      <c r="E7919" t="s">
        <v>5154</v>
      </c>
      <c r="F7919">
        <v>0.5</v>
      </c>
      <c r="G7919">
        <v>0</v>
      </c>
      <c r="H7919" t="s">
        <v>103</v>
      </c>
      <c r="I7919" t="s">
        <v>102</v>
      </c>
      <c r="J7919" t="s">
        <v>103</v>
      </c>
      <c r="K7919" t="s">
        <v>14641</v>
      </c>
      <c r="L7919" t="s">
        <v>893</v>
      </c>
      <c r="M7919" t="e">
        <f>_xlfn.XLOOKUP(B7919,Sheet1!B:B,Sheet1!C:C)</f>
        <v>#N/A</v>
      </c>
    </row>
    <row r="7920" spans="2:13" hidden="1">
      <c r="B7920" t="s">
        <v>14639</v>
      </c>
      <c r="C7920" t="s">
        <v>14643</v>
      </c>
      <c r="D7920" t="s">
        <v>631</v>
      </c>
      <c r="E7920" t="s">
        <v>5154</v>
      </c>
      <c r="F7920">
        <v>0.5</v>
      </c>
      <c r="G7920">
        <v>0</v>
      </c>
      <c r="H7920" t="s">
        <v>103</v>
      </c>
      <c r="I7920" t="s">
        <v>102</v>
      </c>
      <c r="J7920" t="s">
        <v>103</v>
      </c>
      <c r="K7920" t="s">
        <v>14641</v>
      </c>
      <c r="L7920" t="s">
        <v>893</v>
      </c>
      <c r="M7920" t="e">
        <f>_xlfn.XLOOKUP(B7920,Sheet1!B:B,Sheet1!C:C)</f>
        <v>#N/A</v>
      </c>
    </row>
    <row r="7921" spans="2:13" hidden="1">
      <c r="B7921" t="s">
        <v>14639</v>
      </c>
      <c r="C7921" t="s">
        <v>14644</v>
      </c>
      <c r="D7921" t="s">
        <v>14645</v>
      </c>
      <c r="E7921" t="s">
        <v>5073</v>
      </c>
      <c r="F7921">
        <v>40</v>
      </c>
      <c r="G7921">
        <v>171600</v>
      </c>
      <c r="H7921" t="s">
        <v>102</v>
      </c>
      <c r="I7921" t="s">
        <v>103</v>
      </c>
      <c r="J7921" t="s">
        <v>103</v>
      </c>
      <c r="K7921" t="s">
        <v>14641</v>
      </c>
      <c r="L7921" t="s">
        <v>893</v>
      </c>
      <c r="M7921" t="e">
        <f>_xlfn.XLOOKUP(B7921,Sheet1!B:B,Sheet1!C:C)</f>
        <v>#N/A</v>
      </c>
    </row>
    <row r="7922" spans="2:13" hidden="1">
      <c r="B7922" t="s">
        <v>14639</v>
      </c>
      <c r="C7922" t="s">
        <v>14646</v>
      </c>
      <c r="D7922" t="s">
        <v>631</v>
      </c>
      <c r="E7922" t="s">
        <v>5154</v>
      </c>
      <c r="F7922">
        <v>0.5</v>
      </c>
      <c r="G7922">
        <v>0</v>
      </c>
      <c r="H7922" t="s">
        <v>103</v>
      </c>
      <c r="I7922" t="s">
        <v>102</v>
      </c>
      <c r="J7922" t="s">
        <v>103</v>
      </c>
      <c r="K7922" t="s">
        <v>14641</v>
      </c>
      <c r="L7922" t="s">
        <v>893</v>
      </c>
      <c r="M7922" t="e">
        <f>_xlfn.XLOOKUP(B7922,Sheet1!B:B,Sheet1!C:C)</f>
        <v>#N/A</v>
      </c>
    </row>
    <row r="7923" spans="2:13" hidden="1">
      <c r="B7923" t="s">
        <v>14639</v>
      </c>
      <c r="C7923" t="s">
        <v>14647</v>
      </c>
      <c r="D7923" t="s">
        <v>631</v>
      </c>
      <c r="E7923" t="s">
        <v>5154</v>
      </c>
      <c r="F7923">
        <v>0.5</v>
      </c>
      <c r="G7923">
        <v>0</v>
      </c>
      <c r="H7923" t="s">
        <v>103</v>
      </c>
      <c r="I7923" t="s">
        <v>102</v>
      </c>
      <c r="J7923" t="s">
        <v>103</v>
      </c>
      <c r="K7923" t="s">
        <v>14641</v>
      </c>
      <c r="L7923" t="s">
        <v>893</v>
      </c>
      <c r="M7923" t="e">
        <f>_xlfn.XLOOKUP(B7923,Sheet1!B:B,Sheet1!C:C)</f>
        <v>#N/A</v>
      </c>
    </row>
    <row r="7924" spans="2:13" hidden="1">
      <c r="B7924" t="s">
        <v>14639</v>
      </c>
      <c r="C7924" t="s">
        <v>14648</v>
      </c>
      <c r="D7924" t="s">
        <v>631</v>
      </c>
      <c r="E7924" t="s">
        <v>5154</v>
      </c>
      <c r="F7924">
        <v>0.5</v>
      </c>
      <c r="G7924">
        <v>0</v>
      </c>
      <c r="H7924" t="s">
        <v>103</v>
      </c>
      <c r="I7924" t="s">
        <v>102</v>
      </c>
      <c r="J7924" t="s">
        <v>103</v>
      </c>
      <c r="K7924" t="s">
        <v>14641</v>
      </c>
      <c r="L7924" t="s">
        <v>893</v>
      </c>
      <c r="M7924" t="e">
        <f>_xlfn.XLOOKUP(B7924,Sheet1!B:B,Sheet1!C:C)</f>
        <v>#N/A</v>
      </c>
    </row>
    <row r="7925" spans="2:13" hidden="1">
      <c r="B7925" t="s">
        <v>14639</v>
      </c>
      <c r="C7925" t="s">
        <v>14649</v>
      </c>
      <c r="D7925" t="s">
        <v>5215</v>
      </c>
      <c r="E7925" t="s">
        <v>5070</v>
      </c>
      <c r="F7925">
        <v>1</v>
      </c>
      <c r="G7925">
        <v>0</v>
      </c>
      <c r="H7925" t="s">
        <v>102</v>
      </c>
      <c r="I7925" t="s">
        <v>102</v>
      </c>
      <c r="J7925" t="s">
        <v>103</v>
      </c>
      <c r="K7925" t="s">
        <v>14641</v>
      </c>
      <c r="L7925" t="s">
        <v>893</v>
      </c>
      <c r="M7925" t="e">
        <f>_xlfn.XLOOKUP(B7925,Sheet1!B:B,Sheet1!C:C)</f>
        <v>#N/A</v>
      </c>
    </row>
    <row r="7926" spans="2:13" hidden="1">
      <c r="B7926" t="s">
        <v>14639</v>
      </c>
      <c r="C7926" t="s">
        <v>14650</v>
      </c>
      <c r="D7926" t="s">
        <v>631</v>
      </c>
      <c r="E7926" t="s">
        <v>5154</v>
      </c>
      <c r="F7926">
        <v>0.5</v>
      </c>
      <c r="G7926">
        <v>0</v>
      </c>
      <c r="H7926" t="s">
        <v>103</v>
      </c>
      <c r="I7926" t="s">
        <v>102</v>
      </c>
      <c r="J7926" t="s">
        <v>103</v>
      </c>
      <c r="K7926" t="s">
        <v>14641</v>
      </c>
      <c r="L7926" t="s">
        <v>893</v>
      </c>
      <c r="M7926" t="e">
        <f>_xlfn.XLOOKUP(B7926,Sheet1!B:B,Sheet1!C:C)</f>
        <v>#N/A</v>
      </c>
    </row>
    <row r="7927" spans="2:13" hidden="1">
      <c r="B7927" t="s">
        <v>14639</v>
      </c>
      <c r="C7927" t="s">
        <v>14651</v>
      </c>
      <c r="D7927" t="s">
        <v>631</v>
      </c>
      <c r="E7927" t="s">
        <v>5154</v>
      </c>
      <c r="F7927">
        <v>0.5</v>
      </c>
      <c r="G7927">
        <v>0</v>
      </c>
      <c r="H7927" t="s">
        <v>103</v>
      </c>
      <c r="I7927" t="s">
        <v>102</v>
      </c>
      <c r="J7927" t="s">
        <v>103</v>
      </c>
      <c r="K7927" t="s">
        <v>14641</v>
      </c>
      <c r="L7927" t="s">
        <v>893</v>
      </c>
      <c r="M7927" t="e">
        <f>_xlfn.XLOOKUP(B7927,Sheet1!B:B,Sheet1!C:C)</f>
        <v>#N/A</v>
      </c>
    </row>
    <row r="7928" spans="2:13" hidden="1">
      <c r="B7928" t="s">
        <v>14639</v>
      </c>
      <c r="C7928" t="s">
        <v>14652</v>
      </c>
      <c r="D7928" t="s">
        <v>631</v>
      </c>
      <c r="E7928" t="s">
        <v>5154</v>
      </c>
      <c r="F7928">
        <v>0.5</v>
      </c>
      <c r="G7928">
        <v>0</v>
      </c>
      <c r="H7928" t="s">
        <v>103</v>
      </c>
      <c r="I7928" t="s">
        <v>102</v>
      </c>
      <c r="J7928" t="s">
        <v>103</v>
      </c>
      <c r="K7928" t="s">
        <v>14641</v>
      </c>
      <c r="L7928" t="s">
        <v>893</v>
      </c>
      <c r="M7928" t="e">
        <f>_xlfn.XLOOKUP(B7928,Sheet1!B:B,Sheet1!C:C)</f>
        <v>#N/A</v>
      </c>
    </row>
    <row r="7929" spans="2:13" hidden="1">
      <c r="B7929" t="s">
        <v>14639</v>
      </c>
      <c r="C7929" t="s">
        <v>14653</v>
      </c>
      <c r="D7929" t="s">
        <v>631</v>
      </c>
      <c r="E7929" t="s">
        <v>5154</v>
      </c>
      <c r="F7929">
        <v>0.5</v>
      </c>
      <c r="G7929">
        <v>0</v>
      </c>
      <c r="H7929" t="s">
        <v>103</v>
      </c>
      <c r="I7929" t="s">
        <v>102</v>
      </c>
      <c r="J7929" t="s">
        <v>103</v>
      </c>
      <c r="K7929" t="s">
        <v>14641</v>
      </c>
      <c r="L7929" t="s">
        <v>893</v>
      </c>
      <c r="M7929" t="e">
        <f>_xlfn.XLOOKUP(B7929,Sheet1!B:B,Sheet1!C:C)</f>
        <v>#N/A</v>
      </c>
    </row>
    <row r="7930" spans="2:13" hidden="1">
      <c r="B7930" t="s">
        <v>14639</v>
      </c>
      <c r="C7930" t="s">
        <v>14654</v>
      </c>
      <c r="D7930" t="s">
        <v>14655</v>
      </c>
      <c r="E7930" t="s">
        <v>5073</v>
      </c>
      <c r="F7930">
        <v>40</v>
      </c>
      <c r="G7930">
        <v>107916</v>
      </c>
      <c r="H7930" t="s">
        <v>102</v>
      </c>
      <c r="I7930" t="s">
        <v>103</v>
      </c>
      <c r="J7930" t="s">
        <v>103</v>
      </c>
      <c r="K7930" t="s">
        <v>14641</v>
      </c>
      <c r="L7930" t="s">
        <v>893</v>
      </c>
      <c r="M7930" t="e">
        <f>_xlfn.XLOOKUP(B7930,Sheet1!B:B,Sheet1!C:C)</f>
        <v>#N/A</v>
      </c>
    </row>
    <row r="7931" spans="2:13" hidden="1">
      <c r="B7931" t="s">
        <v>14639</v>
      </c>
      <c r="C7931" t="s">
        <v>14656</v>
      </c>
      <c r="D7931" t="s">
        <v>631</v>
      </c>
      <c r="E7931" t="s">
        <v>5154</v>
      </c>
      <c r="F7931">
        <v>0.5</v>
      </c>
      <c r="G7931">
        <v>0</v>
      </c>
      <c r="H7931" t="s">
        <v>103</v>
      </c>
      <c r="I7931" t="s">
        <v>102</v>
      </c>
      <c r="J7931" t="s">
        <v>103</v>
      </c>
      <c r="K7931" t="s">
        <v>14641</v>
      </c>
      <c r="L7931" t="s">
        <v>893</v>
      </c>
      <c r="M7931" t="e">
        <f>_xlfn.XLOOKUP(B7931,Sheet1!B:B,Sheet1!C:C)</f>
        <v>#N/A</v>
      </c>
    </row>
    <row r="7932" spans="2:13" hidden="1">
      <c r="B7932" t="s">
        <v>14639</v>
      </c>
      <c r="C7932" t="s">
        <v>14657</v>
      </c>
      <c r="D7932" t="s">
        <v>13203</v>
      </c>
      <c r="E7932" t="s">
        <v>5070</v>
      </c>
      <c r="F7932">
        <v>0.5</v>
      </c>
      <c r="G7932">
        <v>0</v>
      </c>
      <c r="H7932" t="s">
        <v>102</v>
      </c>
      <c r="I7932" t="s">
        <v>102</v>
      </c>
      <c r="J7932" t="s">
        <v>103</v>
      </c>
      <c r="K7932" t="s">
        <v>14641</v>
      </c>
      <c r="L7932" t="s">
        <v>893</v>
      </c>
      <c r="M7932" t="e">
        <f>_xlfn.XLOOKUP(B7932,Sheet1!B:B,Sheet1!C:C)</f>
        <v>#N/A</v>
      </c>
    </row>
    <row r="7933" spans="2:13" hidden="1">
      <c r="B7933" t="s">
        <v>14639</v>
      </c>
      <c r="C7933" t="s">
        <v>14658</v>
      </c>
      <c r="D7933" t="s">
        <v>631</v>
      </c>
      <c r="E7933" t="s">
        <v>5154</v>
      </c>
      <c r="F7933">
        <v>0.5</v>
      </c>
      <c r="G7933">
        <v>0</v>
      </c>
      <c r="H7933" t="s">
        <v>103</v>
      </c>
      <c r="I7933" t="s">
        <v>102</v>
      </c>
      <c r="J7933" t="s">
        <v>103</v>
      </c>
      <c r="K7933" t="s">
        <v>14641</v>
      </c>
      <c r="L7933" t="s">
        <v>893</v>
      </c>
      <c r="M7933" t="e">
        <f>_xlfn.XLOOKUP(B7933,Sheet1!B:B,Sheet1!C:C)</f>
        <v>#N/A</v>
      </c>
    </row>
    <row r="7934" spans="2:13" hidden="1">
      <c r="B7934" t="s">
        <v>14639</v>
      </c>
      <c r="C7934" t="s">
        <v>14641</v>
      </c>
      <c r="D7934" t="s">
        <v>893</v>
      </c>
      <c r="E7934" t="s">
        <v>5073</v>
      </c>
      <c r="F7934">
        <v>40</v>
      </c>
      <c r="G7934">
        <v>209634</v>
      </c>
      <c r="H7934" t="s">
        <v>102</v>
      </c>
      <c r="I7934" t="s">
        <v>103</v>
      </c>
      <c r="J7934" t="s">
        <v>103</v>
      </c>
      <c r="K7934" t="s">
        <v>14641</v>
      </c>
      <c r="L7934" t="s">
        <v>893</v>
      </c>
      <c r="M7934" t="e">
        <f>_xlfn.XLOOKUP(B7934,Sheet1!B:B,Sheet1!C:C)</f>
        <v>#N/A</v>
      </c>
    </row>
    <row r="7935" spans="2:13" hidden="1">
      <c r="B7935" t="s">
        <v>14639</v>
      </c>
      <c r="C7935" t="s">
        <v>14659</v>
      </c>
      <c r="D7935" t="s">
        <v>10188</v>
      </c>
      <c r="E7935" t="s">
        <v>5070</v>
      </c>
      <c r="F7935">
        <v>0.5</v>
      </c>
      <c r="G7935">
        <v>0</v>
      </c>
      <c r="H7935" t="s">
        <v>102</v>
      </c>
      <c r="I7935" t="s">
        <v>102</v>
      </c>
      <c r="J7935" t="s">
        <v>103</v>
      </c>
      <c r="K7935" t="s">
        <v>14641</v>
      </c>
      <c r="L7935" t="s">
        <v>893</v>
      </c>
      <c r="M7935" t="e">
        <f>_xlfn.XLOOKUP(B7935,Sheet1!B:B,Sheet1!C:C)</f>
        <v>#N/A</v>
      </c>
    </row>
    <row r="7936" spans="2:13" hidden="1">
      <c r="B7936" t="s">
        <v>14660</v>
      </c>
      <c r="C7936" t="s">
        <v>14661</v>
      </c>
      <c r="D7936" t="s">
        <v>226</v>
      </c>
      <c r="E7936" t="s">
        <v>5154</v>
      </c>
      <c r="F7936">
        <v>1</v>
      </c>
      <c r="G7936">
        <v>0</v>
      </c>
      <c r="H7936" t="s">
        <v>103</v>
      </c>
      <c r="I7936" t="s">
        <v>102</v>
      </c>
      <c r="J7936" t="s">
        <v>103</v>
      </c>
      <c r="K7936" t="s">
        <v>14662</v>
      </c>
      <c r="L7936" t="s">
        <v>893</v>
      </c>
      <c r="M7936" t="e">
        <f>_xlfn.XLOOKUP(B7936,Sheet1!B:B,Sheet1!C:C)</f>
        <v>#N/A</v>
      </c>
    </row>
    <row r="7937" spans="2:13" hidden="1">
      <c r="B7937" t="s">
        <v>14660</v>
      </c>
      <c r="C7937" t="s">
        <v>14663</v>
      </c>
      <c r="D7937" t="s">
        <v>670</v>
      </c>
      <c r="E7937" t="s">
        <v>5070</v>
      </c>
      <c r="F7937">
        <v>1</v>
      </c>
      <c r="G7937">
        <v>0</v>
      </c>
      <c r="H7937" t="s">
        <v>102</v>
      </c>
      <c r="I7937" t="s">
        <v>102</v>
      </c>
      <c r="J7937" t="s">
        <v>103</v>
      </c>
      <c r="K7937" t="s">
        <v>14662</v>
      </c>
      <c r="L7937" t="s">
        <v>893</v>
      </c>
      <c r="M7937" t="e">
        <f>_xlfn.XLOOKUP(B7937,Sheet1!B:B,Sheet1!C:C)</f>
        <v>#N/A</v>
      </c>
    </row>
    <row r="7938" spans="2:13" hidden="1">
      <c r="B7938" t="s">
        <v>14660</v>
      </c>
      <c r="C7938" t="s">
        <v>14664</v>
      </c>
      <c r="D7938" t="s">
        <v>142</v>
      </c>
      <c r="E7938" t="s">
        <v>5070</v>
      </c>
      <c r="F7938">
        <v>1</v>
      </c>
      <c r="G7938">
        <v>0</v>
      </c>
      <c r="H7938" t="s">
        <v>102</v>
      </c>
      <c r="I7938" t="s">
        <v>102</v>
      </c>
      <c r="J7938" t="s">
        <v>103</v>
      </c>
      <c r="K7938" t="s">
        <v>14662</v>
      </c>
      <c r="L7938" t="s">
        <v>893</v>
      </c>
      <c r="M7938" t="e">
        <f>_xlfn.XLOOKUP(B7938,Sheet1!B:B,Sheet1!C:C)</f>
        <v>#N/A</v>
      </c>
    </row>
    <row r="7939" spans="2:13" hidden="1">
      <c r="B7939" t="s">
        <v>14660</v>
      </c>
      <c r="C7939" t="s">
        <v>14665</v>
      </c>
      <c r="D7939" t="s">
        <v>5215</v>
      </c>
      <c r="E7939" t="s">
        <v>5070</v>
      </c>
      <c r="F7939">
        <v>1</v>
      </c>
      <c r="G7939">
        <v>0</v>
      </c>
      <c r="H7939" t="s">
        <v>102</v>
      </c>
      <c r="I7939" t="s">
        <v>102</v>
      </c>
      <c r="J7939" t="s">
        <v>103</v>
      </c>
      <c r="K7939" t="s">
        <v>14662</v>
      </c>
      <c r="L7939" t="s">
        <v>893</v>
      </c>
      <c r="M7939" t="e">
        <f>_xlfn.XLOOKUP(B7939,Sheet1!B:B,Sheet1!C:C)</f>
        <v>#N/A</v>
      </c>
    </row>
    <row r="7940" spans="2:13" hidden="1">
      <c r="B7940" t="s">
        <v>14660</v>
      </c>
      <c r="C7940" t="s">
        <v>14666</v>
      </c>
      <c r="D7940" t="s">
        <v>226</v>
      </c>
      <c r="E7940" t="s">
        <v>5154</v>
      </c>
      <c r="F7940">
        <v>1</v>
      </c>
      <c r="G7940">
        <v>0</v>
      </c>
      <c r="H7940" t="s">
        <v>103</v>
      </c>
      <c r="I7940" t="s">
        <v>102</v>
      </c>
      <c r="J7940" t="s">
        <v>103</v>
      </c>
      <c r="K7940" t="s">
        <v>14662</v>
      </c>
      <c r="L7940" t="s">
        <v>893</v>
      </c>
      <c r="M7940" t="e">
        <f>_xlfn.XLOOKUP(B7940,Sheet1!B:B,Sheet1!C:C)</f>
        <v>#N/A</v>
      </c>
    </row>
    <row r="7941" spans="2:13" hidden="1">
      <c r="B7941" t="s">
        <v>14660</v>
      </c>
      <c r="C7941" t="s">
        <v>14667</v>
      </c>
      <c r="D7941" t="s">
        <v>226</v>
      </c>
      <c r="E7941" t="s">
        <v>5154</v>
      </c>
      <c r="F7941">
        <v>1</v>
      </c>
      <c r="G7941">
        <v>0</v>
      </c>
      <c r="H7941" t="s">
        <v>103</v>
      </c>
      <c r="I7941" t="s">
        <v>102</v>
      </c>
      <c r="J7941" t="s">
        <v>103</v>
      </c>
      <c r="K7941" t="s">
        <v>14662</v>
      </c>
      <c r="L7941" t="s">
        <v>893</v>
      </c>
      <c r="M7941" t="e">
        <f>_xlfn.XLOOKUP(B7941,Sheet1!B:B,Sheet1!C:C)</f>
        <v>#N/A</v>
      </c>
    </row>
    <row r="7942" spans="2:13" hidden="1">
      <c r="B7942" t="s">
        <v>14660</v>
      </c>
      <c r="C7942" t="s">
        <v>14668</v>
      </c>
      <c r="D7942" t="s">
        <v>5532</v>
      </c>
      <c r="E7942" t="s">
        <v>5070</v>
      </c>
      <c r="F7942">
        <v>1</v>
      </c>
      <c r="G7942">
        <v>0</v>
      </c>
      <c r="H7942" t="s">
        <v>102</v>
      </c>
      <c r="I7942" t="s">
        <v>102</v>
      </c>
      <c r="J7942" t="s">
        <v>103</v>
      </c>
      <c r="K7942" t="s">
        <v>14662</v>
      </c>
      <c r="L7942" t="s">
        <v>893</v>
      </c>
      <c r="M7942" t="e">
        <f>_xlfn.XLOOKUP(B7942,Sheet1!B:B,Sheet1!C:C)</f>
        <v>#N/A</v>
      </c>
    </row>
    <row r="7943" spans="2:13" hidden="1">
      <c r="B7943" t="s">
        <v>14660</v>
      </c>
      <c r="C7943" t="s">
        <v>14662</v>
      </c>
      <c r="D7943" t="s">
        <v>893</v>
      </c>
      <c r="E7943" t="s">
        <v>5073</v>
      </c>
      <c r="F7943">
        <v>40</v>
      </c>
      <c r="G7943">
        <v>116011</v>
      </c>
      <c r="H7943" t="s">
        <v>102</v>
      </c>
      <c r="I7943" t="s">
        <v>103</v>
      </c>
      <c r="J7943" t="s">
        <v>103</v>
      </c>
      <c r="K7943" t="s">
        <v>14662</v>
      </c>
      <c r="L7943" t="s">
        <v>893</v>
      </c>
      <c r="M7943" t="e">
        <f>_xlfn.XLOOKUP(B7943,Sheet1!B:B,Sheet1!C:C)</f>
        <v>#N/A</v>
      </c>
    </row>
    <row r="7944" spans="2:13" hidden="1">
      <c r="B7944" t="s">
        <v>14669</v>
      </c>
      <c r="C7944" t="s">
        <v>14670</v>
      </c>
      <c r="D7944" t="s">
        <v>5246</v>
      </c>
      <c r="E7944" t="s">
        <v>5154</v>
      </c>
      <c r="F7944">
        <v>0.5</v>
      </c>
      <c r="G7944">
        <v>0</v>
      </c>
      <c r="H7944" t="s">
        <v>103</v>
      </c>
      <c r="I7944" t="s">
        <v>102</v>
      </c>
      <c r="J7944" t="s">
        <v>103</v>
      </c>
      <c r="K7944" t="s">
        <v>14671</v>
      </c>
      <c r="L7944" t="s">
        <v>267</v>
      </c>
      <c r="M7944" t="e">
        <f>_xlfn.XLOOKUP(B7944,Sheet1!B:B,Sheet1!C:C)</f>
        <v>#N/A</v>
      </c>
    </row>
    <row r="7945" spans="2:13" hidden="1">
      <c r="B7945" t="s">
        <v>14669</v>
      </c>
      <c r="C7945" t="s">
        <v>14672</v>
      </c>
      <c r="D7945" t="s">
        <v>5224</v>
      </c>
      <c r="E7945" t="s">
        <v>5070</v>
      </c>
      <c r="F7945">
        <v>1.5</v>
      </c>
      <c r="G7945">
        <v>0</v>
      </c>
      <c r="H7945" t="s">
        <v>102</v>
      </c>
      <c r="I7945" t="s">
        <v>102</v>
      </c>
      <c r="J7945" t="s">
        <v>103</v>
      </c>
      <c r="K7945" t="s">
        <v>14671</v>
      </c>
      <c r="L7945" t="s">
        <v>267</v>
      </c>
      <c r="M7945" t="e">
        <f>_xlfn.XLOOKUP(B7945,Sheet1!B:B,Sheet1!C:C)</f>
        <v>#N/A</v>
      </c>
    </row>
    <row r="7946" spans="2:13" hidden="1">
      <c r="B7946" t="s">
        <v>14669</v>
      </c>
      <c r="C7946" t="s">
        <v>14673</v>
      </c>
      <c r="D7946" t="s">
        <v>5246</v>
      </c>
      <c r="E7946" t="s">
        <v>5154</v>
      </c>
      <c r="F7946">
        <v>0.5</v>
      </c>
      <c r="G7946">
        <v>0</v>
      </c>
      <c r="H7946" t="s">
        <v>103</v>
      </c>
      <c r="I7946" t="s">
        <v>102</v>
      </c>
      <c r="J7946" t="s">
        <v>103</v>
      </c>
      <c r="K7946" t="s">
        <v>14671</v>
      </c>
      <c r="L7946" t="s">
        <v>267</v>
      </c>
      <c r="M7946" t="e">
        <f>_xlfn.XLOOKUP(B7946,Sheet1!B:B,Sheet1!C:C)</f>
        <v>#N/A</v>
      </c>
    </row>
    <row r="7947" spans="2:13" hidden="1">
      <c r="B7947" t="s">
        <v>14669</v>
      </c>
      <c r="C7947" t="s">
        <v>14674</v>
      </c>
      <c r="D7947" t="s">
        <v>153</v>
      </c>
      <c r="F7947">
        <v>40</v>
      </c>
      <c r="G7947">
        <v>116769</v>
      </c>
      <c r="H7947" t="s">
        <v>103</v>
      </c>
      <c r="I7947" t="s">
        <v>103</v>
      </c>
      <c r="J7947" t="s">
        <v>103</v>
      </c>
      <c r="K7947" t="s">
        <v>14671</v>
      </c>
      <c r="L7947" t="s">
        <v>267</v>
      </c>
      <c r="M7947" t="e">
        <f>_xlfn.XLOOKUP(B7947,Sheet1!B:B,Sheet1!C:C)</f>
        <v>#N/A</v>
      </c>
    </row>
    <row r="7948" spans="2:13" hidden="1">
      <c r="B7948" t="s">
        <v>14669</v>
      </c>
      <c r="C7948" t="s">
        <v>14671</v>
      </c>
      <c r="D7948" t="s">
        <v>267</v>
      </c>
      <c r="E7948" t="s">
        <v>5070</v>
      </c>
      <c r="F7948">
        <v>2</v>
      </c>
      <c r="G7948">
        <v>0</v>
      </c>
      <c r="H7948" t="s">
        <v>102</v>
      </c>
      <c r="I7948" t="s">
        <v>102</v>
      </c>
      <c r="J7948" t="s">
        <v>103</v>
      </c>
      <c r="K7948" t="s">
        <v>14671</v>
      </c>
      <c r="L7948" t="s">
        <v>267</v>
      </c>
      <c r="M7948" t="e">
        <f>_xlfn.XLOOKUP(B7948,Sheet1!B:B,Sheet1!C:C)</f>
        <v>#N/A</v>
      </c>
    </row>
    <row r="7949" spans="2:13" hidden="1">
      <c r="B7949" t="s">
        <v>14669</v>
      </c>
      <c r="C7949" t="s">
        <v>14675</v>
      </c>
      <c r="D7949" t="s">
        <v>5246</v>
      </c>
      <c r="E7949" t="s">
        <v>5154</v>
      </c>
      <c r="F7949">
        <v>0.5</v>
      </c>
      <c r="G7949">
        <v>0</v>
      </c>
      <c r="H7949" t="s">
        <v>103</v>
      </c>
      <c r="I7949" t="s">
        <v>102</v>
      </c>
      <c r="J7949" t="s">
        <v>103</v>
      </c>
      <c r="K7949" t="s">
        <v>14671</v>
      </c>
      <c r="L7949" t="s">
        <v>267</v>
      </c>
      <c r="M7949" t="e">
        <f>_xlfn.XLOOKUP(B7949,Sheet1!B:B,Sheet1!C:C)</f>
        <v>#N/A</v>
      </c>
    </row>
    <row r="7950" spans="2:13" hidden="1">
      <c r="B7950" t="s">
        <v>14669</v>
      </c>
      <c r="C7950" t="s">
        <v>14676</v>
      </c>
      <c r="D7950" t="s">
        <v>466</v>
      </c>
      <c r="E7950" t="s">
        <v>5070</v>
      </c>
      <c r="F7950">
        <v>4</v>
      </c>
      <c r="G7950">
        <v>0</v>
      </c>
      <c r="H7950" t="s">
        <v>102</v>
      </c>
      <c r="I7950" t="s">
        <v>102</v>
      </c>
      <c r="J7950" t="s">
        <v>103</v>
      </c>
      <c r="K7950" t="s">
        <v>14671</v>
      </c>
      <c r="L7950" t="s">
        <v>267</v>
      </c>
      <c r="M7950" t="e">
        <f>_xlfn.XLOOKUP(B7950,Sheet1!B:B,Sheet1!C:C)</f>
        <v>#N/A</v>
      </c>
    </row>
    <row r="7951" spans="2:13" hidden="1">
      <c r="B7951" t="s">
        <v>14669</v>
      </c>
      <c r="C7951" t="s">
        <v>14677</v>
      </c>
      <c r="D7951" t="s">
        <v>5246</v>
      </c>
      <c r="E7951" t="s">
        <v>5154</v>
      </c>
      <c r="F7951">
        <v>0.5</v>
      </c>
      <c r="G7951">
        <v>0</v>
      </c>
      <c r="H7951" t="s">
        <v>103</v>
      </c>
      <c r="I7951" t="s">
        <v>102</v>
      </c>
      <c r="J7951" t="s">
        <v>103</v>
      </c>
      <c r="K7951" t="s">
        <v>14671</v>
      </c>
      <c r="L7951" t="s">
        <v>267</v>
      </c>
      <c r="M7951" t="e">
        <f>_xlfn.XLOOKUP(B7951,Sheet1!B:B,Sheet1!C:C)</f>
        <v>#N/A</v>
      </c>
    </row>
    <row r="7952" spans="2:13" hidden="1">
      <c r="B7952" t="s">
        <v>14669</v>
      </c>
      <c r="C7952" t="s">
        <v>14678</v>
      </c>
      <c r="D7952" t="s">
        <v>5246</v>
      </c>
      <c r="E7952" t="s">
        <v>5154</v>
      </c>
      <c r="F7952">
        <v>0.5</v>
      </c>
      <c r="G7952">
        <v>0</v>
      </c>
      <c r="H7952" t="s">
        <v>103</v>
      </c>
      <c r="I7952" t="s">
        <v>102</v>
      </c>
      <c r="J7952" t="s">
        <v>103</v>
      </c>
      <c r="K7952" t="s">
        <v>14671</v>
      </c>
      <c r="L7952" t="s">
        <v>267</v>
      </c>
      <c r="M7952" t="e">
        <f>_xlfn.XLOOKUP(B7952,Sheet1!B:B,Sheet1!C:C)</f>
        <v>#N/A</v>
      </c>
    </row>
    <row r="7953" spans="2:13" hidden="1">
      <c r="B7953" t="s">
        <v>14669</v>
      </c>
      <c r="C7953" t="s">
        <v>14679</v>
      </c>
      <c r="D7953" t="s">
        <v>5246</v>
      </c>
      <c r="E7953" t="s">
        <v>5154</v>
      </c>
      <c r="F7953">
        <v>0.5</v>
      </c>
      <c r="G7953">
        <v>0</v>
      </c>
      <c r="H7953" t="s">
        <v>103</v>
      </c>
      <c r="I7953" t="s">
        <v>102</v>
      </c>
      <c r="J7953" t="s">
        <v>103</v>
      </c>
      <c r="K7953" t="s">
        <v>14671</v>
      </c>
      <c r="L7953" t="s">
        <v>267</v>
      </c>
      <c r="M7953" t="e">
        <f>_xlfn.XLOOKUP(B7953,Sheet1!B:B,Sheet1!C:C)</f>
        <v>#N/A</v>
      </c>
    </row>
    <row r="7954" spans="2:13" hidden="1">
      <c r="B7954" t="s">
        <v>14669</v>
      </c>
      <c r="C7954" t="s">
        <v>14680</v>
      </c>
      <c r="D7954" t="s">
        <v>5246</v>
      </c>
      <c r="E7954" t="s">
        <v>5154</v>
      </c>
      <c r="F7954">
        <v>0.5</v>
      </c>
      <c r="G7954">
        <v>0</v>
      </c>
      <c r="H7954" t="s">
        <v>103</v>
      </c>
      <c r="I7954" t="s">
        <v>102</v>
      </c>
      <c r="J7954" t="s">
        <v>103</v>
      </c>
      <c r="K7954" t="s">
        <v>14671</v>
      </c>
      <c r="L7954" t="s">
        <v>267</v>
      </c>
      <c r="M7954" t="e">
        <f>_xlfn.XLOOKUP(B7954,Sheet1!B:B,Sheet1!C:C)</f>
        <v>#N/A</v>
      </c>
    </row>
    <row r="7955" spans="2:13" hidden="1">
      <c r="B7955" t="s">
        <v>14681</v>
      </c>
      <c r="C7955" t="s">
        <v>14682</v>
      </c>
      <c r="D7955" t="s">
        <v>226</v>
      </c>
      <c r="E7955" t="s">
        <v>5154</v>
      </c>
      <c r="F7955">
        <v>0.5</v>
      </c>
      <c r="G7955">
        <v>0</v>
      </c>
      <c r="H7955" t="s">
        <v>103</v>
      </c>
      <c r="I7955" t="s">
        <v>102</v>
      </c>
      <c r="J7955" t="s">
        <v>103</v>
      </c>
      <c r="K7955" t="s">
        <v>14683</v>
      </c>
      <c r="L7955" t="s">
        <v>171</v>
      </c>
      <c r="M7955" t="e">
        <f>_xlfn.XLOOKUP(B7955,Sheet1!B:B,Sheet1!C:C)</f>
        <v>#N/A</v>
      </c>
    </row>
    <row r="7956" spans="2:13" hidden="1">
      <c r="B7956" t="s">
        <v>14681</v>
      </c>
      <c r="C7956" t="s">
        <v>14684</v>
      </c>
      <c r="D7956" t="s">
        <v>226</v>
      </c>
      <c r="E7956" t="s">
        <v>5154</v>
      </c>
      <c r="F7956">
        <v>0.5</v>
      </c>
      <c r="G7956">
        <v>0</v>
      </c>
      <c r="H7956" t="s">
        <v>103</v>
      </c>
      <c r="I7956" t="s">
        <v>102</v>
      </c>
      <c r="J7956" t="s">
        <v>103</v>
      </c>
      <c r="K7956" t="s">
        <v>14683</v>
      </c>
      <c r="L7956" t="s">
        <v>171</v>
      </c>
      <c r="M7956" t="e">
        <f>_xlfn.XLOOKUP(B7956,Sheet1!B:B,Sheet1!C:C)</f>
        <v>#N/A</v>
      </c>
    </row>
    <row r="7957" spans="2:13" hidden="1">
      <c r="B7957" t="s">
        <v>14681</v>
      </c>
      <c r="C7957" t="s">
        <v>14685</v>
      </c>
      <c r="D7957" t="s">
        <v>226</v>
      </c>
      <c r="E7957" t="s">
        <v>5154</v>
      </c>
      <c r="F7957">
        <v>0.5</v>
      </c>
      <c r="G7957">
        <v>0</v>
      </c>
      <c r="H7957" t="s">
        <v>103</v>
      </c>
      <c r="I7957" t="s">
        <v>102</v>
      </c>
      <c r="J7957" t="s">
        <v>103</v>
      </c>
      <c r="K7957" t="s">
        <v>14683</v>
      </c>
      <c r="L7957" t="s">
        <v>171</v>
      </c>
      <c r="M7957" t="e">
        <f>_xlfn.XLOOKUP(B7957,Sheet1!B:B,Sheet1!C:C)</f>
        <v>#N/A</v>
      </c>
    </row>
    <row r="7958" spans="2:13" hidden="1">
      <c r="B7958" t="s">
        <v>14681</v>
      </c>
      <c r="C7958" t="s">
        <v>14686</v>
      </c>
      <c r="D7958" t="s">
        <v>226</v>
      </c>
      <c r="E7958" t="s">
        <v>5154</v>
      </c>
      <c r="F7958">
        <v>0.5</v>
      </c>
      <c r="G7958">
        <v>0</v>
      </c>
      <c r="H7958" t="s">
        <v>103</v>
      </c>
      <c r="I7958" t="s">
        <v>102</v>
      </c>
      <c r="J7958" t="s">
        <v>103</v>
      </c>
      <c r="K7958" t="s">
        <v>14683</v>
      </c>
      <c r="L7958" t="s">
        <v>171</v>
      </c>
      <c r="M7958" t="e">
        <f>_xlfn.XLOOKUP(B7958,Sheet1!B:B,Sheet1!C:C)</f>
        <v>#N/A</v>
      </c>
    </row>
    <row r="7959" spans="2:13" hidden="1">
      <c r="B7959" t="s">
        <v>14681</v>
      </c>
      <c r="C7959" t="s">
        <v>14687</v>
      </c>
      <c r="D7959" t="s">
        <v>226</v>
      </c>
      <c r="E7959" t="s">
        <v>5154</v>
      </c>
      <c r="F7959">
        <v>0.5</v>
      </c>
      <c r="G7959">
        <v>0</v>
      </c>
      <c r="H7959" t="s">
        <v>103</v>
      </c>
      <c r="I7959" t="s">
        <v>102</v>
      </c>
      <c r="J7959" t="s">
        <v>103</v>
      </c>
      <c r="K7959" t="s">
        <v>14683</v>
      </c>
      <c r="L7959" t="s">
        <v>171</v>
      </c>
      <c r="M7959" t="e">
        <f>_xlfn.XLOOKUP(B7959,Sheet1!B:B,Sheet1!C:C)</f>
        <v>#N/A</v>
      </c>
    </row>
    <row r="7960" spans="2:13" hidden="1">
      <c r="B7960" t="s">
        <v>14681</v>
      </c>
      <c r="C7960" t="s">
        <v>14688</v>
      </c>
      <c r="D7960" t="s">
        <v>226</v>
      </c>
      <c r="E7960" t="s">
        <v>5154</v>
      </c>
      <c r="F7960">
        <v>0.5</v>
      </c>
      <c r="G7960">
        <v>0</v>
      </c>
      <c r="H7960" t="s">
        <v>103</v>
      </c>
      <c r="I7960" t="s">
        <v>102</v>
      </c>
      <c r="J7960" t="s">
        <v>103</v>
      </c>
      <c r="K7960" t="s">
        <v>14683</v>
      </c>
      <c r="L7960" t="s">
        <v>171</v>
      </c>
      <c r="M7960" t="e">
        <f>_xlfn.XLOOKUP(B7960,Sheet1!B:B,Sheet1!C:C)</f>
        <v>#N/A</v>
      </c>
    </row>
    <row r="7961" spans="2:13" hidden="1">
      <c r="B7961" t="s">
        <v>14681</v>
      </c>
      <c r="C7961" t="s">
        <v>14689</v>
      </c>
      <c r="D7961" t="s">
        <v>226</v>
      </c>
      <c r="E7961" t="s">
        <v>5154</v>
      </c>
      <c r="F7961">
        <v>0.5</v>
      </c>
      <c r="G7961">
        <v>0</v>
      </c>
      <c r="H7961" t="s">
        <v>103</v>
      </c>
      <c r="I7961" t="s">
        <v>102</v>
      </c>
      <c r="J7961" t="s">
        <v>103</v>
      </c>
      <c r="K7961" t="s">
        <v>14683</v>
      </c>
      <c r="L7961" t="s">
        <v>171</v>
      </c>
      <c r="M7961" t="e">
        <f>_xlfn.XLOOKUP(B7961,Sheet1!B:B,Sheet1!C:C)</f>
        <v>#N/A</v>
      </c>
    </row>
    <row r="7962" spans="2:13" hidden="1">
      <c r="B7962" t="s">
        <v>14681</v>
      </c>
      <c r="C7962" t="s">
        <v>14690</v>
      </c>
      <c r="D7962" t="s">
        <v>226</v>
      </c>
      <c r="E7962" t="s">
        <v>5154</v>
      </c>
      <c r="F7962">
        <v>1</v>
      </c>
      <c r="G7962">
        <v>0</v>
      </c>
      <c r="H7962" t="s">
        <v>103</v>
      </c>
      <c r="I7962" t="s">
        <v>102</v>
      </c>
      <c r="J7962" t="s">
        <v>103</v>
      </c>
      <c r="K7962" t="s">
        <v>14683</v>
      </c>
      <c r="L7962" t="s">
        <v>171</v>
      </c>
      <c r="M7962" t="e">
        <f>_xlfn.XLOOKUP(B7962,Sheet1!B:B,Sheet1!C:C)</f>
        <v>#N/A</v>
      </c>
    </row>
    <row r="7963" spans="2:13" hidden="1">
      <c r="B7963" t="s">
        <v>14681</v>
      </c>
      <c r="C7963" t="s">
        <v>14691</v>
      </c>
      <c r="D7963" t="s">
        <v>226</v>
      </c>
      <c r="E7963" t="s">
        <v>5154</v>
      </c>
      <c r="F7963">
        <v>0.5</v>
      </c>
      <c r="G7963">
        <v>0</v>
      </c>
      <c r="H7963" t="s">
        <v>103</v>
      </c>
      <c r="I7963" t="s">
        <v>102</v>
      </c>
      <c r="J7963" t="s">
        <v>103</v>
      </c>
      <c r="K7963" t="s">
        <v>14683</v>
      </c>
      <c r="L7963" t="s">
        <v>171</v>
      </c>
      <c r="M7963" t="e">
        <f>_xlfn.XLOOKUP(B7963,Sheet1!B:B,Sheet1!C:C)</f>
        <v>#N/A</v>
      </c>
    </row>
    <row r="7964" spans="2:13" hidden="1">
      <c r="B7964" t="s">
        <v>14681</v>
      </c>
      <c r="C7964" t="s">
        <v>14692</v>
      </c>
      <c r="D7964" t="s">
        <v>226</v>
      </c>
      <c r="E7964" t="s">
        <v>5154</v>
      </c>
      <c r="F7964">
        <v>0.5</v>
      </c>
      <c r="G7964">
        <v>0</v>
      </c>
      <c r="H7964" t="s">
        <v>103</v>
      </c>
      <c r="I7964" t="s">
        <v>102</v>
      </c>
      <c r="J7964" t="s">
        <v>103</v>
      </c>
      <c r="K7964" t="s">
        <v>14683</v>
      </c>
      <c r="L7964" t="s">
        <v>171</v>
      </c>
      <c r="M7964" t="e">
        <f>_xlfn.XLOOKUP(B7964,Sheet1!B:B,Sheet1!C:C)</f>
        <v>#N/A</v>
      </c>
    </row>
    <row r="7965" spans="2:13" hidden="1">
      <c r="B7965" t="s">
        <v>14681</v>
      </c>
      <c r="C7965" t="s">
        <v>14693</v>
      </c>
      <c r="D7965" t="s">
        <v>226</v>
      </c>
      <c r="E7965" t="s">
        <v>5154</v>
      </c>
      <c r="F7965">
        <v>0.5</v>
      </c>
      <c r="G7965">
        <v>0</v>
      </c>
      <c r="H7965" t="s">
        <v>103</v>
      </c>
      <c r="I7965" t="s">
        <v>102</v>
      </c>
      <c r="J7965" t="s">
        <v>103</v>
      </c>
      <c r="K7965" t="s">
        <v>14683</v>
      </c>
      <c r="L7965" t="s">
        <v>171</v>
      </c>
      <c r="M7965" t="e">
        <f>_xlfn.XLOOKUP(B7965,Sheet1!B:B,Sheet1!C:C)</f>
        <v>#N/A</v>
      </c>
    </row>
    <row r="7966" spans="2:13" hidden="1">
      <c r="B7966" t="s">
        <v>14681</v>
      </c>
      <c r="C7966" t="s">
        <v>14694</v>
      </c>
      <c r="D7966" t="s">
        <v>226</v>
      </c>
      <c r="E7966" t="s">
        <v>5154</v>
      </c>
      <c r="F7966">
        <v>0.5</v>
      </c>
      <c r="G7966">
        <v>0</v>
      </c>
      <c r="H7966" t="s">
        <v>103</v>
      </c>
      <c r="I7966" t="s">
        <v>102</v>
      </c>
      <c r="J7966" t="s">
        <v>103</v>
      </c>
      <c r="K7966" t="s">
        <v>14683</v>
      </c>
      <c r="L7966" t="s">
        <v>171</v>
      </c>
      <c r="M7966" t="e">
        <f>_xlfn.XLOOKUP(B7966,Sheet1!B:B,Sheet1!C:C)</f>
        <v>#N/A</v>
      </c>
    </row>
    <row r="7967" spans="2:13" hidden="1">
      <c r="B7967" t="s">
        <v>14681</v>
      </c>
      <c r="C7967" t="s">
        <v>14695</v>
      </c>
      <c r="D7967" t="s">
        <v>226</v>
      </c>
      <c r="E7967" t="s">
        <v>5154</v>
      </c>
      <c r="F7967">
        <v>0.5</v>
      </c>
      <c r="G7967">
        <v>0</v>
      </c>
      <c r="H7967" t="s">
        <v>103</v>
      </c>
      <c r="I7967" t="s">
        <v>102</v>
      </c>
      <c r="J7967" t="s">
        <v>103</v>
      </c>
      <c r="K7967" t="s">
        <v>14683</v>
      </c>
      <c r="L7967" t="s">
        <v>171</v>
      </c>
      <c r="M7967" t="e">
        <f>_xlfn.XLOOKUP(B7967,Sheet1!B:B,Sheet1!C:C)</f>
        <v>#N/A</v>
      </c>
    </row>
    <row r="7968" spans="2:13" hidden="1">
      <c r="B7968" t="s">
        <v>14681</v>
      </c>
      <c r="C7968" t="s">
        <v>14696</v>
      </c>
      <c r="D7968" t="s">
        <v>226</v>
      </c>
      <c r="E7968" t="s">
        <v>5154</v>
      </c>
      <c r="F7968">
        <v>0.5</v>
      </c>
      <c r="G7968">
        <v>0</v>
      </c>
      <c r="H7968" t="s">
        <v>103</v>
      </c>
      <c r="I7968" t="s">
        <v>102</v>
      </c>
      <c r="J7968" t="s">
        <v>103</v>
      </c>
      <c r="K7968" t="s">
        <v>14683</v>
      </c>
      <c r="L7968" t="s">
        <v>171</v>
      </c>
      <c r="M7968" t="e">
        <f>_xlfn.XLOOKUP(B7968,Sheet1!B:B,Sheet1!C:C)</f>
        <v>#N/A</v>
      </c>
    </row>
    <row r="7969" spans="2:13" hidden="1">
      <c r="B7969" t="s">
        <v>14681</v>
      </c>
      <c r="C7969" t="s">
        <v>14697</v>
      </c>
      <c r="D7969" t="s">
        <v>226</v>
      </c>
      <c r="E7969" t="s">
        <v>5154</v>
      </c>
      <c r="F7969">
        <v>0.5</v>
      </c>
      <c r="G7969">
        <v>0</v>
      </c>
      <c r="H7969" t="s">
        <v>103</v>
      </c>
      <c r="I7969" t="s">
        <v>102</v>
      </c>
      <c r="J7969" t="s">
        <v>103</v>
      </c>
      <c r="K7969" t="s">
        <v>14683</v>
      </c>
      <c r="L7969" t="s">
        <v>171</v>
      </c>
      <c r="M7969" t="e">
        <f>_xlfn.XLOOKUP(B7969,Sheet1!B:B,Sheet1!C:C)</f>
        <v>#N/A</v>
      </c>
    </row>
    <row r="7970" spans="2:13" hidden="1">
      <c r="B7970" t="s">
        <v>14681</v>
      </c>
      <c r="C7970" t="s">
        <v>14698</v>
      </c>
      <c r="D7970" t="s">
        <v>226</v>
      </c>
      <c r="E7970" t="s">
        <v>5154</v>
      </c>
      <c r="F7970">
        <v>0.5</v>
      </c>
      <c r="G7970">
        <v>0</v>
      </c>
      <c r="H7970" t="s">
        <v>103</v>
      </c>
      <c r="I7970" t="s">
        <v>102</v>
      </c>
      <c r="J7970" t="s">
        <v>103</v>
      </c>
      <c r="K7970" t="s">
        <v>14683</v>
      </c>
      <c r="L7970" t="s">
        <v>171</v>
      </c>
      <c r="M7970" t="e">
        <f>_xlfn.XLOOKUP(B7970,Sheet1!B:B,Sheet1!C:C)</f>
        <v>#N/A</v>
      </c>
    </row>
    <row r="7971" spans="2:13" hidden="1">
      <c r="B7971" t="s">
        <v>14681</v>
      </c>
      <c r="C7971" t="s">
        <v>14699</v>
      </c>
      <c r="D7971" t="s">
        <v>3008</v>
      </c>
      <c r="E7971" t="s">
        <v>5070</v>
      </c>
      <c r="F7971">
        <v>3</v>
      </c>
      <c r="G7971">
        <v>0</v>
      </c>
      <c r="H7971" t="s">
        <v>102</v>
      </c>
      <c r="I7971" t="s">
        <v>102</v>
      </c>
      <c r="J7971" t="s">
        <v>103</v>
      </c>
      <c r="K7971" t="s">
        <v>14683</v>
      </c>
      <c r="L7971" t="s">
        <v>171</v>
      </c>
      <c r="M7971" t="e">
        <f>_xlfn.XLOOKUP(B7971,Sheet1!B:B,Sheet1!C:C)</f>
        <v>#N/A</v>
      </c>
    </row>
    <row r="7972" spans="2:13" hidden="1">
      <c r="B7972" t="s">
        <v>14681</v>
      </c>
      <c r="C7972" t="s">
        <v>14700</v>
      </c>
      <c r="D7972" t="s">
        <v>226</v>
      </c>
      <c r="E7972" t="s">
        <v>5154</v>
      </c>
      <c r="F7972">
        <v>0.5</v>
      </c>
      <c r="G7972">
        <v>0</v>
      </c>
      <c r="H7972" t="s">
        <v>103</v>
      </c>
      <c r="I7972" t="s">
        <v>102</v>
      </c>
      <c r="J7972" t="s">
        <v>103</v>
      </c>
      <c r="K7972" t="s">
        <v>14683</v>
      </c>
      <c r="L7972" t="s">
        <v>171</v>
      </c>
      <c r="M7972" t="e">
        <f>_xlfn.XLOOKUP(B7972,Sheet1!B:B,Sheet1!C:C)</f>
        <v>#N/A</v>
      </c>
    </row>
    <row r="7973" spans="2:13" hidden="1">
      <c r="B7973" t="s">
        <v>14681</v>
      </c>
      <c r="C7973" t="s">
        <v>14701</v>
      </c>
      <c r="D7973" t="s">
        <v>226</v>
      </c>
      <c r="E7973" t="s">
        <v>5154</v>
      </c>
      <c r="F7973">
        <v>0.5</v>
      </c>
      <c r="G7973">
        <v>0</v>
      </c>
      <c r="H7973" t="s">
        <v>103</v>
      </c>
      <c r="I7973" t="s">
        <v>102</v>
      </c>
      <c r="J7973" t="s">
        <v>103</v>
      </c>
      <c r="K7973" t="s">
        <v>14683</v>
      </c>
      <c r="L7973" t="s">
        <v>171</v>
      </c>
      <c r="M7973" t="e">
        <f>_xlfn.XLOOKUP(B7973,Sheet1!B:B,Sheet1!C:C)</f>
        <v>#N/A</v>
      </c>
    </row>
    <row r="7974" spans="2:13" hidden="1">
      <c r="B7974" t="s">
        <v>14681</v>
      </c>
      <c r="C7974" t="s">
        <v>14702</v>
      </c>
      <c r="D7974" t="s">
        <v>226</v>
      </c>
      <c r="E7974" t="s">
        <v>5154</v>
      </c>
      <c r="F7974">
        <v>0.5</v>
      </c>
      <c r="G7974">
        <v>0</v>
      </c>
      <c r="H7974" t="s">
        <v>103</v>
      </c>
      <c r="I7974" t="s">
        <v>102</v>
      </c>
      <c r="J7974" t="s">
        <v>103</v>
      </c>
      <c r="K7974" t="s">
        <v>14683</v>
      </c>
      <c r="L7974" t="s">
        <v>171</v>
      </c>
      <c r="M7974" t="e">
        <f>_xlfn.XLOOKUP(B7974,Sheet1!B:B,Sheet1!C:C)</f>
        <v>#N/A</v>
      </c>
    </row>
    <row r="7975" spans="2:13" hidden="1">
      <c r="B7975" t="s">
        <v>14681</v>
      </c>
      <c r="C7975" t="s">
        <v>14703</v>
      </c>
      <c r="D7975" t="s">
        <v>226</v>
      </c>
      <c r="E7975" t="s">
        <v>5154</v>
      </c>
      <c r="F7975">
        <v>0.5</v>
      </c>
      <c r="G7975">
        <v>0</v>
      </c>
      <c r="H7975" t="s">
        <v>103</v>
      </c>
      <c r="I7975" t="s">
        <v>102</v>
      </c>
      <c r="J7975" t="s">
        <v>103</v>
      </c>
      <c r="K7975" t="s">
        <v>14683</v>
      </c>
      <c r="L7975" t="s">
        <v>171</v>
      </c>
      <c r="M7975" t="e">
        <f>_xlfn.XLOOKUP(B7975,Sheet1!B:B,Sheet1!C:C)</f>
        <v>#N/A</v>
      </c>
    </row>
    <row r="7976" spans="2:13" hidden="1">
      <c r="B7976" t="s">
        <v>14681</v>
      </c>
      <c r="C7976" t="s">
        <v>14704</v>
      </c>
      <c r="D7976" t="s">
        <v>226</v>
      </c>
      <c r="E7976" t="s">
        <v>5154</v>
      </c>
      <c r="F7976">
        <v>1</v>
      </c>
      <c r="G7976">
        <v>0</v>
      </c>
      <c r="H7976" t="s">
        <v>103</v>
      </c>
      <c r="I7976" t="s">
        <v>102</v>
      </c>
      <c r="J7976" t="s">
        <v>103</v>
      </c>
      <c r="K7976" t="s">
        <v>14683</v>
      </c>
      <c r="L7976" t="s">
        <v>171</v>
      </c>
      <c r="M7976" t="e">
        <f>_xlfn.XLOOKUP(B7976,Sheet1!B:B,Sheet1!C:C)</f>
        <v>#N/A</v>
      </c>
    </row>
    <row r="7977" spans="2:13" hidden="1">
      <c r="B7977" t="s">
        <v>14681</v>
      </c>
      <c r="C7977" t="s">
        <v>14705</v>
      </c>
      <c r="D7977" t="s">
        <v>226</v>
      </c>
      <c r="E7977" t="s">
        <v>5154</v>
      </c>
      <c r="F7977">
        <v>0.5</v>
      </c>
      <c r="G7977">
        <v>0</v>
      </c>
      <c r="H7977" t="s">
        <v>103</v>
      </c>
      <c r="I7977" t="s">
        <v>102</v>
      </c>
      <c r="J7977" t="s">
        <v>103</v>
      </c>
      <c r="K7977" t="s">
        <v>14683</v>
      </c>
      <c r="L7977" t="s">
        <v>171</v>
      </c>
      <c r="M7977" t="e">
        <f>_xlfn.XLOOKUP(B7977,Sheet1!B:B,Sheet1!C:C)</f>
        <v>#N/A</v>
      </c>
    </row>
    <row r="7978" spans="2:13" hidden="1">
      <c r="B7978" t="s">
        <v>14681</v>
      </c>
      <c r="C7978" t="s">
        <v>14706</v>
      </c>
      <c r="D7978" t="s">
        <v>9640</v>
      </c>
      <c r="F7978">
        <v>40</v>
      </c>
      <c r="G7978">
        <v>111545</v>
      </c>
      <c r="H7978" t="s">
        <v>103</v>
      </c>
      <c r="I7978" t="s">
        <v>103</v>
      </c>
      <c r="J7978" t="s">
        <v>103</v>
      </c>
      <c r="K7978" t="s">
        <v>14683</v>
      </c>
      <c r="L7978" t="s">
        <v>171</v>
      </c>
      <c r="M7978" t="e">
        <f>_xlfn.XLOOKUP(B7978,Sheet1!B:B,Sheet1!C:C)</f>
        <v>#N/A</v>
      </c>
    </row>
    <row r="7979" spans="2:13" hidden="1">
      <c r="B7979" t="s">
        <v>14681</v>
      </c>
      <c r="C7979" t="s">
        <v>14707</v>
      </c>
      <c r="D7979" t="s">
        <v>6034</v>
      </c>
      <c r="F7979">
        <v>40</v>
      </c>
      <c r="G7979">
        <v>133969</v>
      </c>
      <c r="H7979" t="s">
        <v>103</v>
      </c>
      <c r="I7979" t="s">
        <v>103</v>
      </c>
      <c r="J7979" t="s">
        <v>103</v>
      </c>
      <c r="K7979" t="s">
        <v>14683</v>
      </c>
      <c r="L7979" t="s">
        <v>171</v>
      </c>
      <c r="M7979" t="e">
        <f>_xlfn.XLOOKUP(B7979,Sheet1!B:B,Sheet1!C:C)</f>
        <v>#N/A</v>
      </c>
    </row>
    <row r="7980" spans="2:13" hidden="1">
      <c r="B7980" t="s">
        <v>14681</v>
      </c>
      <c r="C7980" t="s">
        <v>14708</v>
      </c>
      <c r="D7980" t="s">
        <v>226</v>
      </c>
      <c r="E7980" t="s">
        <v>5154</v>
      </c>
      <c r="F7980">
        <v>0.5</v>
      </c>
      <c r="G7980">
        <v>0</v>
      </c>
      <c r="H7980" t="s">
        <v>103</v>
      </c>
      <c r="I7980" t="s">
        <v>102</v>
      </c>
      <c r="J7980" t="s">
        <v>103</v>
      </c>
      <c r="K7980" t="s">
        <v>14683</v>
      </c>
      <c r="L7980" t="s">
        <v>171</v>
      </c>
      <c r="M7980" t="e">
        <f>_xlfn.XLOOKUP(B7980,Sheet1!B:B,Sheet1!C:C)</f>
        <v>#N/A</v>
      </c>
    </row>
    <row r="7981" spans="2:13" hidden="1">
      <c r="B7981" t="s">
        <v>14681</v>
      </c>
      <c r="C7981" t="s">
        <v>14709</v>
      </c>
      <c r="D7981" t="s">
        <v>226</v>
      </c>
      <c r="E7981" t="s">
        <v>5154</v>
      </c>
      <c r="F7981">
        <v>0.5</v>
      </c>
      <c r="G7981">
        <v>0</v>
      </c>
      <c r="H7981" t="s">
        <v>103</v>
      </c>
      <c r="I7981" t="s">
        <v>102</v>
      </c>
      <c r="J7981" t="s">
        <v>103</v>
      </c>
      <c r="K7981" t="s">
        <v>14683</v>
      </c>
      <c r="L7981" t="s">
        <v>171</v>
      </c>
      <c r="M7981" t="e">
        <f>_xlfn.XLOOKUP(B7981,Sheet1!B:B,Sheet1!C:C)</f>
        <v>#N/A</v>
      </c>
    </row>
    <row r="7982" spans="2:13" hidden="1">
      <c r="B7982" t="s">
        <v>14681</v>
      </c>
      <c r="C7982" t="s">
        <v>14710</v>
      </c>
      <c r="D7982" t="s">
        <v>226</v>
      </c>
      <c r="E7982" t="s">
        <v>5154</v>
      </c>
      <c r="F7982">
        <v>0.5</v>
      </c>
      <c r="G7982">
        <v>0</v>
      </c>
      <c r="H7982" t="s">
        <v>103</v>
      </c>
      <c r="I7982" t="s">
        <v>102</v>
      </c>
      <c r="J7982" t="s">
        <v>103</v>
      </c>
      <c r="K7982" t="s">
        <v>14683</v>
      </c>
      <c r="L7982" t="s">
        <v>171</v>
      </c>
      <c r="M7982" t="e">
        <f>_xlfn.XLOOKUP(B7982,Sheet1!B:B,Sheet1!C:C)</f>
        <v>#N/A</v>
      </c>
    </row>
    <row r="7983" spans="2:13" hidden="1">
      <c r="B7983" t="s">
        <v>14681</v>
      </c>
      <c r="C7983" t="s">
        <v>14711</v>
      </c>
      <c r="D7983" t="s">
        <v>14712</v>
      </c>
      <c r="F7983">
        <v>40</v>
      </c>
      <c r="G7983">
        <v>126294</v>
      </c>
      <c r="H7983" t="s">
        <v>103</v>
      </c>
      <c r="I7983" t="s">
        <v>103</v>
      </c>
      <c r="J7983" t="s">
        <v>103</v>
      </c>
      <c r="K7983" t="s">
        <v>14683</v>
      </c>
      <c r="L7983" t="s">
        <v>171</v>
      </c>
      <c r="M7983" t="e">
        <f>_xlfn.XLOOKUP(B7983,Sheet1!B:B,Sheet1!C:C)</f>
        <v>#N/A</v>
      </c>
    </row>
    <row r="7984" spans="2:13" hidden="1">
      <c r="B7984" t="s">
        <v>14681</v>
      </c>
      <c r="C7984" t="s">
        <v>14713</v>
      </c>
      <c r="D7984" t="s">
        <v>226</v>
      </c>
      <c r="E7984" t="s">
        <v>5154</v>
      </c>
      <c r="F7984">
        <v>1</v>
      </c>
      <c r="G7984">
        <v>0</v>
      </c>
      <c r="H7984" t="s">
        <v>103</v>
      </c>
      <c r="I7984" t="s">
        <v>102</v>
      </c>
      <c r="J7984" t="s">
        <v>103</v>
      </c>
      <c r="K7984" t="s">
        <v>14683</v>
      </c>
      <c r="L7984" t="s">
        <v>171</v>
      </c>
      <c r="M7984" t="e">
        <f>_xlfn.XLOOKUP(B7984,Sheet1!B:B,Sheet1!C:C)</f>
        <v>#N/A</v>
      </c>
    </row>
    <row r="7985" spans="2:13" hidden="1">
      <c r="B7985" t="s">
        <v>14681</v>
      </c>
      <c r="C7985" t="s">
        <v>14683</v>
      </c>
      <c r="D7985" t="s">
        <v>171</v>
      </c>
      <c r="E7985" t="s">
        <v>5070</v>
      </c>
      <c r="F7985">
        <v>40</v>
      </c>
      <c r="G7985">
        <v>192150</v>
      </c>
      <c r="H7985" t="s">
        <v>102</v>
      </c>
      <c r="I7985" t="s">
        <v>102</v>
      </c>
      <c r="J7985" t="s">
        <v>103</v>
      </c>
      <c r="K7985" t="s">
        <v>14683</v>
      </c>
      <c r="L7985" t="s">
        <v>171</v>
      </c>
      <c r="M7985" t="e">
        <f>_xlfn.XLOOKUP(B7985,Sheet1!B:B,Sheet1!C:C)</f>
        <v>#N/A</v>
      </c>
    </row>
    <row r="7986" spans="2:13" hidden="1">
      <c r="B7986" t="s">
        <v>14681</v>
      </c>
      <c r="C7986" t="s">
        <v>14714</v>
      </c>
      <c r="D7986" t="s">
        <v>226</v>
      </c>
      <c r="E7986" t="s">
        <v>5154</v>
      </c>
      <c r="F7986">
        <v>0.5</v>
      </c>
      <c r="G7986">
        <v>0</v>
      </c>
      <c r="H7986" t="s">
        <v>103</v>
      </c>
      <c r="I7986" t="s">
        <v>102</v>
      </c>
      <c r="J7986" t="s">
        <v>103</v>
      </c>
      <c r="K7986" t="s">
        <v>14683</v>
      </c>
      <c r="L7986" t="s">
        <v>171</v>
      </c>
      <c r="M7986" t="e">
        <f>_xlfn.XLOOKUP(B7986,Sheet1!B:B,Sheet1!C:C)</f>
        <v>#N/A</v>
      </c>
    </row>
    <row r="7987" spans="2:13" hidden="1">
      <c r="B7987" t="s">
        <v>14681</v>
      </c>
      <c r="C7987" t="s">
        <v>14715</v>
      </c>
      <c r="D7987" t="s">
        <v>226</v>
      </c>
      <c r="E7987" t="s">
        <v>5154</v>
      </c>
      <c r="F7987">
        <v>0.5</v>
      </c>
      <c r="G7987">
        <v>0</v>
      </c>
      <c r="H7987" t="s">
        <v>103</v>
      </c>
      <c r="I7987" t="s">
        <v>102</v>
      </c>
      <c r="J7987" t="s">
        <v>103</v>
      </c>
      <c r="K7987" t="s">
        <v>14683</v>
      </c>
      <c r="L7987" t="s">
        <v>171</v>
      </c>
      <c r="M7987" t="e">
        <f>_xlfn.XLOOKUP(B7987,Sheet1!B:B,Sheet1!C:C)</f>
        <v>#N/A</v>
      </c>
    </row>
    <row r="7988" spans="2:13" hidden="1">
      <c r="B7988" t="s">
        <v>14681</v>
      </c>
      <c r="C7988" t="s">
        <v>14716</v>
      </c>
      <c r="D7988" t="s">
        <v>226</v>
      </c>
      <c r="E7988" t="s">
        <v>5154</v>
      </c>
      <c r="F7988">
        <v>0.5</v>
      </c>
      <c r="G7988">
        <v>0</v>
      </c>
      <c r="H7988" t="s">
        <v>103</v>
      </c>
      <c r="I7988" t="s">
        <v>102</v>
      </c>
      <c r="J7988" t="s">
        <v>103</v>
      </c>
      <c r="K7988" t="s">
        <v>14683</v>
      </c>
      <c r="L7988" t="s">
        <v>171</v>
      </c>
      <c r="M7988" t="e">
        <f>_xlfn.XLOOKUP(B7988,Sheet1!B:B,Sheet1!C:C)</f>
        <v>#N/A</v>
      </c>
    </row>
    <row r="7989" spans="2:13" hidden="1">
      <c r="B7989" t="s">
        <v>14681</v>
      </c>
      <c r="C7989" t="s">
        <v>14717</v>
      </c>
      <c r="D7989" t="s">
        <v>226</v>
      </c>
      <c r="E7989" t="s">
        <v>5154</v>
      </c>
      <c r="F7989">
        <v>0.5</v>
      </c>
      <c r="G7989">
        <v>0</v>
      </c>
      <c r="H7989" t="s">
        <v>103</v>
      </c>
      <c r="I7989" t="s">
        <v>102</v>
      </c>
      <c r="J7989" t="s">
        <v>103</v>
      </c>
      <c r="K7989" t="s">
        <v>14683</v>
      </c>
      <c r="L7989" t="s">
        <v>171</v>
      </c>
      <c r="M7989" t="e">
        <f>_xlfn.XLOOKUP(B7989,Sheet1!B:B,Sheet1!C:C)</f>
        <v>#N/A</v>
      </c>
    </row>
    <row r="7990" spans="2:13" hidden="1">
      <c r="B7990" t="s">
        <v>14681</v>
      </c>
      <c r="C7990" t="s">
        <v>14718</v>
      </c>
      <c r="D7990" t="s">
        <v>5537</v>
      </c>
      <c r="E7990" t="s">
        <v>5070</v>
      </c>
      <c r="F7990">
        <v>1</v>
      </c>
      <c r="G7990">
        <v>0</v>
      </c>
      <c r="H7990" t="s">
        <v>102</v>
      </c>
      <c r="I7990" t="s">
        <v>102</v>
      </c>
      <c r="J7990" t="s">
        <v>103</v>
      </c>
      <c r="K7990" t="s">
        <v>14683</v>
      </c>
      <c r="L7990" t="s">
        <v>171</v>
      </c>
      <c r="M7990" t="e">
        <f>_xlfn.XLOOKUP(B7990,Sheet1!B:B,Sheet1!C:C)</f>
        <v>#N/A</v>
      </c>
    </row>
    <row r="7991" spans="2:13" hidden="1">
      <c r="B7991" t="s">
        <v>14681</v>
      </c>
      <c r="C7991" t="s">
        <v>14719</v>
      </c>
      <c r="D7991" t="s">
        <v>226</v>
      </c>
      <c r="E7991" t="s">
        <v>5154</v>
      </c>
      <c r="F7991">
        <v>0.5</v>
      </c>
      <c r="G7991">
        <v>0</v>
      </c>
      <c r="H7991" t="s">
        <v>103</v>
      </c>
      <c r="I7991" t="s">
        <v>102</v>
      </c>
      <c r="J7991" t="s">
        <v>103</v>
      </c>
      <c r="K7991" t="s">
        <v>14683</v>
      </c>
      <c r="L7991" t="s">
        <v>171</v>
      </c>
      <c r="M7991" t="e">
        <f>_xlfn.XLOOKUP(B7991,Sheet1!B:B,Sheet1!C:C)</f>
        <v>#N/A</v>
      </c>
    </row>
    <row r="7992" spans="2:13" hidden="1">
      <c r="B7992" t="s">
        <v>14720</v>
      </c>
      <c r="C7992" t="s">
        <v>14721</v>
      </c>
      <c r="D7992" t="s">
        <v>267</v>
      </c>
      <c r="E7992" t="s">
        <v>5154</v>
      </c>
      <c r="F7992">
        <v>0.7</v>
      </c>
      <c r="G7992">
        <v>0</v>
      </c>
      <c r="H7992" t="s">
        <v>103</v>
      </c>
      <c r="I7992" t="s">
        <v>102</v>
      </c>
      <c r="J7992" t="s">
        <v>103</v>
      </c>
      <c r="K7992" t="s">
        <v>14722</v>
      </c>
      <c r="L7992" t="s">
        <v>188</v>
      </c>
      <c r="M7992" t="e">
        <f>_xlfn.XLOOKUP(B7992,Sheet1!B:B,Sheet1!C:C)</f>
        <v>#N/A</v>
      </c>
    </row>
    <row r="7993" spans="2:13" hidden="1">
      <c r="B7993" t="s">
        <v>14720</v>
      </c>
      <c r="C7993" t="s">
        <v>14723</v>
      </c>
      <c r="D7993" t="s">
        <v>5224</v>
      </c>
      <c r="E7993" t="s">
        <v>5154</v>
      </c>
      <c r="F7993">
        <v>0.7</v>
      </c>
      <c r="G7993">
        <v>0</v>
      </c>
      <c r="H7993" t="s">
        <v>103</v>
      </c>
      <c r="I7993" t="s">
        <v>102</v>
      </c>
      <c r="J7993" t="s">
        <v>103</v>
      </c>
      <c r="K7993" t="s">
        <v>14722</v>
      </c>
      <c r="L7993" t="s">
        <v>188</v>
      </c>
      <c r="M7993" t="e">
        <f>_xlfn.XLOOKUP(B7993,Sheet1!B:B,Sheet1!C:C)</f>
        <v>#N/A</v>
      </c>
    </row>
    <row r="7994" spans="2:13" hidden="1">
      <c r="B7994" t="s">
        <v>14720</v>
      </c>
      <c r="C7994" t="s">
        <v>14724</v>
      </c>
      <c r="D7994" t="s">
        <v>5633</v>
      </c>
      <c r="E7994" t="s">
        <v>5154</v>
      </c>
      <c r="F7994">
        <v>0.7</v>
      </c>
      <c r="G7994">
        <v>0</v>
      </c>
      <c r="H7994" t="s">
        <v>103</v>
      </c>
      <c r="I7994" t="s">
        <v>102</v>
      </c>
      <c r="J7994" t="s">
        <v>103</v>
      </c>
      <c r="K7994" t="s">
        <v>14722</v>
      </c>
      <c r="L7994" t="s">
        <v>188</v>
      </c>
      <c r="M7994" t="e">
        <f>_xlfn.XLOOKUP(B7994,Sheet1!B:B,Sheet1!C:C)</f>
        <v>#N/A</v>
      </c>
    </row>
    <row r="7995" spans="2:13" hidden="1">
      <c r="B7995" t="s">
        <v>14720</v>
      </c>
      <c r="C7995" t="s">
        <v>14722</v>
      </c>
      <c r="D7995" t="s">
        <v>188</v>
      </c>
      <c r="F7995">
        <v>80</v>
      </c>
      <c r="G7995">
        <v>86191</v>
      </c>
      <c r="H7995" t="s">
        <v>103</v>
      </c>
      <c r="I7995" t="s">
        <v>103</v>
      </c>
      <c r="J7995" t="s">
        <v>103</v>
      </c>
      <c r="K7995" t="s">
        <v>14722</v>
      </c>
      <c r="L7995" t="s">
        <v>188</v>
      </c>
      <c r="M7995" t="e">
        <f>_xlfn.XLOOKUP(B7995,Sheet1!B:B,Sheet1!C:C)</f>
        <v>#N/A</v>
      </c>
    </row>
    <row r="7996" spans="2:13" hidden="1">
      <c r="B7996" t="s">
        <v>14725</v>
      </c>
      <c r="C7996" t="s">
        <v>14726</v>
      </c>
      <c r="D7996" t="s">
        <v>14727</v>
      </c>
      <c r="E7996" t="s">
        <v>5070</v>
      </c>
      <c r="F7996">
        <v>5</v>
      </c>
      <c r="G7996">
        <v>0</v>
      </c>
      <c r="H7996" t="s">
        <v>102</v>
      </c>
      <c r="I7996" t="s">
        <v>102</v>
      </c>
      <c r="J7996" t="s">
        <v>103</v>
      </c>
      <c r="K7996" t="s">
        <v>14728</v>
      </c>
      <c r="L7996" t="s">
        <v>142</v>
      </c>
      <c r="M7996" t="e">
        <f>_xlfn.XLOOKUP(B7996,Sheet1!B:B,Sheet1!C:C)</f>
        <v>#N/A</v>
      </c>
    </row>
    <row r="7997" spans="2:13" hidden="1">
      <c r="B7997" t="s">
        <v>14725</v>
      </c>
      <c r="C7997" t="s">
        <v>14729</v>
      </c>
      <c r="D7997" t="s">
        <v>670</v>
      </c>
      <c r="E7997" t="s">
        <v>5070</v>
      </c>
      <c r="F7997">
        <v>10</v>
      </c>
      <c r="G7997">
        <v>0</v>
      </c>
      <c r="H7997" t="s">
        <v>102</v>
      </c>
      <c r="I7997" t="s">
        <v>102</v>
      </c>
      <c r="J7997" t="s">
        <v>103</v>
      </c>
      <c r="K7997" t="s">
        <v>14728</v>
      </c>
      <c r="L7997" t="s">
        <v>142</v>
      </c>
      <c r="M7997" t="e">
        <f>_xlfn.XLOOKUP(B7997,Sheet1!B:B,Sheet1!C:C)</f>
        <v>#N/A</v>
      </c>
    </row>
    <row r="7998" spans="2:13" hidden="1">
      <c r="B7998" t="s">
        <v>14725</v>
      </c>
      <c r="C7998" t="s">
        <v>14728</v>
      </c>
      <c r="D7998" t="s">
        <v>142</v>
      </c>
      <c r="E7998" t="s">
        <v>5070</v>
      </c>
      <c r="F7998">
        <v>20</v>
      </c>
      <c r="G7998">
        <v>0</v>
      </c>
      <c r="H7998" t="s">
        <v>102</v>
      </c>
      <c r="I7998" t="s">
        <v>102</v>
      </c>
      <c r="J7998" t="s">
        <v>103</v>
      </c>
      <c r="K7998" t="s">
        <v>14728</v>
      </c>
      <c r="L7998" t="s">
        <v>142</v>
      </c>
      <c r="M7998" t="e">
        <f>_xlfn.XLOOKUP(B7998,Sheet1!B:B,Sheet1!C:C)</f>
        <v>#N/A</v>
      </c>
    </row>
    <row r="7999" spans="2:13" hidden="1">
      <c r="B7999" t="s">
        <v>14725</v>
      </c>
      <c r="C7999" t="s">
        <v>14730</v>
      </c>
      <c r="D7999" t="s">
        <v>7554</v>
      </c>
      <c r="E7999" t="s">
        <v>5070</v>
      </c>
      <c r="F7999">
        <v>5</v>
      </c>
      <c r="G7999">
        <v>0</v>
      </c>
      <c r="H7999" t="s">
        <v>102</v>
      </c>
      <c r="I7999" t="s">
        <v>102</v>
      </c>
      <c r="J7999" t="s">
        <v>103</v>
      </c>
      <c r="K7999" t="s">
        <v>14728</v>
      </c>
      <c r="L7999" t="s">
        <v>142</v>
      </c>
      <c r="M7999" t="e">
        <f>_xlfn.XLOOKUP(B7999,Sheet1!B:B,Sheet1!C:C)</f>
        <v>#N/A</v>
      </c>
    </row>
    <row r="8000" spans="2:13" hidden="1">
      <c r="B8000" t="s">
        <v>14731</v>
      </c>
      <c r="C8000" t="s">
        <v>14732</v>
      </c>
      <c r="D8000" t="s">
        <v>180</v>
      </c>
      <c r="E8000" t="s">
        <v>5154</v>
      </c>
      <c r="F8000">
        <v>7</v>
      </c>
      <c r="G8000">
        <v>0</v>
      </c>
      <c r="H8000" t="s">
        <v>103</v>
      </c>
      <c r="I8000" t="s">
        <v>102</v>
      </c>
      <c r="J8000" t="s">
        <v>103</v>
      </c>
      <c r="K8000" t="s">
        <v>14733</v>
      </c>
      <c r="L8000" t="s">
        <v>14734</v>
      </c>
      <c r="M8000" t="e">
        <f>_xlfn.XLOOKUP(B8000,Sheet1!B:B,Sheet1!C:C)</f>
        <v>#N/A</v>
      </c>
    </row>
    <row r="8001" spans="2:13" hidden="1">
      <c r="B8001" t="s">
        <v>14731</v>
      </c>
      <c r="C8001" t="s">
        <v>14735</v>
      </c>
      <c r="D8001" t="s">
        <v>180</v>
      </c>
      <c r="E8001" t="s">
        <v>5154</v>
      </c>
      <c r="F8001">
        <v>7</v>
      </c>
      <c r="G8001">
        <v>0</v>
      </c>
      <c r="H8001" t="s">
        <v>103</v>
      </c>
      <c r="I8001" t="s">
        <v>102</v>
      </c>
      <c r="J8001" t="s">
        <v>103</v>
      </c>
      <c r="K8001" t="s">
        <v>14733</v>
      </c>
      <c r="L8001" t="s">
        <v>14734</v>
      </c>
      <c r="M8001" t="e">
        <f>_xlfn.XLOOKUP(B8001,Sheet1!B:B,Sheet1!C:C)</f>
        <v>#N/A</v>
      </c>
    </row>
    <row r="8002" spans="2:13" hidden="1">
      <c r="B8002" t="s">
        <v>14731</v>
      </c>
      <c r="C8002" t="s">
        <v>14736</v>
      </c>
      <c r="D8002" t="s">
        <v>180</v>
      </c>
      <c r="E8002" t="s">
        <v>5154</v>
      </c>
      <c r="F8002">
        <v>7</v>
      </c>
      <c r="G8002">
        <v>0</v>
      </c>
      <c r="H8002" t="s">
        <v>103</v>
      </c>
      <c r="I8002" t="s">
        <v>102</v>
      </c>
      <c r="J8002" t="s">
        <v>103</v>
      </c>
      <c r="K8002" t="s">
        <v>14733</v>
      </c>
      <c r="L8002" t="s">
        <v>14734</v>
      </c>
      <c r="M8002" t="e">
        <f>_xlfn.XLOOKUP(B8002,Sheet1!B:B,Sheet1!C:C)</f>
        <v>#N/A</v>
      </c>
    </row>
    <row r="8003" spans="2:13" hidden="1">
      <c r="B8003" t="s">
        <v>14731</v>
      </c>
      <c r="C8003" t="s">
        <v>14737</v>
      </c>
      <c r="D8003" t="s">
        <v>267</v>
      </c>
      <c r="E8003" t="s">
        <v>5070</v>
      </c>
      <c r="F8003">
        <v>10</v>
      </c>
      <c r="G8003">
        <v>0</v>
      </c>
      <c r="H8003" t="s">
        <v>102</v>
      </c>
      <c r="I8003" t="s">
        <v>102</v>
      </c>
      <c r="J8003" t="s">
        <v>103</v>
      </c>
      <c r="K8003" t="s">
        <v>14733</v>
      </c>
      <c r="L8003" t="s">
        <v>14734</v>
      </c>
      <c r="M8003" t="e">
        <f>_xlfn.XLOOKUP(B8003,Sheet1!B:B,Sheet1!C:C)</f>
        <v>#N/A</v>
      </c>
    </row>
    <row r="8004" spans="2:13" hidden="1">
      <c r="B8004" t="s">
        <v>14731</v>
      </c>
      <c r="C8004" t="s">
        <v>14738</v>
      </c>
      <c r="D8004" t="s">
        <v>180</v>
      </c>
      <c r="E8004" t="s">
        <v>5154</v>
      </c>
      <c r="F8004">
        <v>10</v>
      </c>
      <c r="G8004">
        <v>0</v>
      </c>
      <c r="H8004" t="s">
        <v>103</v>
      </c>
      <c r="I8004" t="s">
        <v>102</v>
      </c>
      <c r="J8004" t="s">
        <v>103</v>
      </c>
      <c r="K8004" t="s">
        <v>14733</v>
      </c>
      <c r="L8004" t="s">
        <v>14734</v>
      </c>
      <c r="M8004" t="e">
        <f>_xlfn.XLOOKUP(B8004,Sheet1!B:B,Sheet1!C:C)</f>
        <v>#N/A</v>
      </c>
    </row>
    <row r="8005" spans="2:13" hidden="1">
      <c r="B8005" t="s">
        <v>14731</v>
      </c>
      <c r="C8005" t="s">
        <v>14733</v>
      </c>
      <c r="D8005" t="s">
        <v>14734</v>
      </c>
      <c r="E8005" t="s">
        <v>5070</v>
      </c>
      <c r="F8005">
        <v>10</v>
      </c>
      <c r="G8005">
        <v>0</v>
      </c>
      <c r="H8005" t="s">
        <v>102</v>
      </c>
      <c r="I8005" t="s">
        <v>102</v>
      </c>
      <c r="J8005" t="s">
        <v>103</v>
      </c>
      <c r="K8005" t="s">
        <v>14733</v>
      </c>
      <c r="L8005" t="s">
        <v>14734</v>
      </c>
      <c r="M8005" t="e">
        <f>_xlfn.XLOOKUP(B8005,Sheet1!B:B,Sheet1!C:C)</f>
        <v>#N/A</v>
      </c>
    </row>
    <row r="8006" spans="2:13" hidden="1">
      <c r="B8006" t="s">
        <v>14731</v>
      </c>
      <c r="C8006" t="s">
        <v>14739</v>
      </c>
      <c r="D8006" t="s">
        <v>5532</v>
      </c>
      <c r="E8006" t="s">
        <v>5070</v>
      </c>
      <c r="F8006">
        <v>10</v>
      </c>
      <c r="G8006">
        <v>0</v>
      </c>
      <c r="H8006" t="s">
        <v>102</v>
      </c>
      <c r="I8006" t="s">
        <v>102</v>
      </c>
      <c r="J8006" t="s">
        <v>103</v>
      </c>
      <c r="K8006" t="s">
        <v>14733</v>
      </c>
      <c r="L8006" t="s">
        <v>14734</v>
      </c>
      <c r="M8006" t="e">
        <f>_xlfn.XLOOKUP(B8006,Sheet1!B:B,Sheet1!C:C)</f>
        <v>#N/A</v>
      </c>
    </row>
    <row r="8007" spans="2:13" hidden="1">
      <c r="B8007" t="s">
        <v>14731</v>
      </c>
      <c r="C8007" t="s">
        <v>14740</v>
      </c>
      <c r="D8007" t="s">
        <v>5224</v>
      </c>
      <c r="E8007" t="s">
        <v>5070</v>
      </c>
      <c r="F8007">
        <v>7</v>
      </c>
      <c r="G8007">
        <v>0</v>
      </c>
      <c r="H8007" t="s">
        <v>102</v>
      </c>
      <c r="I8007" t="s">
        <v>102</v>
      </c>
      <c r="J8007" t="s">
        <v>103</v>
      </c>
      <c r="K8007" t="s">
        <v>14733</v>
      </c>
      <c r="L8007" t="s">
        <v>14734</v>
      </c>
      <c r="M8007" t="e">
        <f>_xlfn.XLOOKUP(B8007,Sheet1!B:B,Sheet1!C:C)</f>
        <v>#N/A</v>
      </c>
    </row>
    <row r="8008" spans="2:13" hidden="1">
      <c r="B8008" t="s">
        <v>14731</v>
      </c>
      <c r="C8008" t="s">
        <v>14741</v>
      </c>
      <c r="D8008" t="s">
        <v>180</v>
      </c>
      <c r="E8008" t="s">
        <v>5154</v>
      </c>
      <c r="F8008">
        <v>7</v>
      </c>
      <c r="G8008">
        <v>0</v>
      </c>
      <c r="H8008" t="s">
        <v>103</v>
      </c>
      <c r="I8008" t="s">
        <v>102</v>
      </c>
      <c r="J8008" t="s">
        <v>103</v>
      </c>
      <c r="K8008" t="s">
        <v>14733</v>
      </c>
      <c r="L8008" t="s">
        <v>14734</v>
      </c>
      <c r="M8008" t="e">
        <f>_xlfn.XLOOKUP(B8008,Sheet1!B:B,Sheet1!C:C)</f>
        <v>#N/A</v>
      </c>
    </row>
    <row r="8009" spans="2:13" hidden="1">
      <c r="B8009" t="s">
        <v>14742</v>
      </c>
      <c r="C8009" t="s">
        <v>14743</v>
      </c>
      <c r="D8009" t="s">
        <v>14744</v>
      </c>
      <c r="E8009" t="s">
        <v>5154</v>
      </c>
      <c r="F8009">
        <v>1</v>
      </c>
      <c r="G8009">
        <v>0</v>
      </c>
      <c r="H8009" t="s">
        <v>103</v>
      </c>
      <c r="I8009" t="s">
        <v>102</v>
      </c>
      <c r="J8009" t="s">
        <v>103</v>
      </c>
      <c r="K8009" t="s">
        <v>14745</v>
      </c>
      <c r="L8009" t="s">
        <v>6434</v>
      </c>
      <c r="M8009" t="e">
        <f>_xlfn.XLOOKUP(B8009,Sheet1!B:B,Sheet1!C:C)</f>
        <v>#N/A</v>
      </c>
    </row>
    <row r="8010" spans="2:13" hidden="1">
      <c r="B8010" t="s">
        <v>14742</v>
      </c>
      <c r="C8010" t="s">
        <v>14746</v>
      </c>
      <c r="D8010" t="s">
        <v>14747</v>
      </c>
      <c r="E8010" t="s">
        <v>5154</v>
      </c>
      <c r="F8010">
        <v>1</v>
      </c>
      <c r="G8010">
        <v>0</v>
      </c>
      <c r="H8010" t="s">
        <v>103</v>
      </c>
      <c r="I8010" t="s">
        <v>102</v>
      </c>
      <c r="J8010" t="s">
        <v>103</v>
      </c>
      <c r="K8010" t="s">
        <v>14745</v>
      </c>
      <c r="L8010" t="s">
        <v>6434</v>
      </c>
      <c r="M8010" t="e">
        <f>_xlfn.XLOOKUP(B8010,Sheet1!B:B,Sheet1!C:C)</f>
        <v>#N/A</v>
      </c>
    </row>
    <row r="8011" spans="2:13" hidden="1">
      <c r="B8011" t="s">
        <v>14742</v>
      </c>
      <c r="C8011" t="s">
        <v>14748</v>
      </c>
      <c r="D8011" t="s">
        <v>14744</v>
      </c>
      <c r="E8011" t="s">
        <v>5154</v>
      </c>
      <c r="F8011">
        <v>1</v>
      </c>
      <c r="G8011">
        <v>0</v>
      </c>
      <c r="H8011" t="s">
        <v>103</v>
      </c>
      <c r="I8011" t="s">
        <v>102</v>
      </c>
      <c r="J8011" t="s">
        <v>103</v>
      </c>
      <c r="K8011" t="s">
        <v>14745</v>
      </c>
      <c r="L8011" t="s">
        <v>6434</v>
      </c>
      <c r="M8011" t="e">
        <f>_xlfn.XLOOKUP(B8011,Sheet1!B:B,Sheet1!C:C)</f>
        <v>#N/A</v>
      </c>
    </row>
    <row r="8012" spans="2:13" hidden="1">
      <c r="B8012" t="s">
        <v>14742</v>
      </c>
      <c r="C8012" t="s">
        <v>14745</v>
      </c>
      <c r="D8012" t="s">
        <v>6434</v>
      </c>
      <c r="E8012" t="s">
        <v>5073</v>
      </c>
      <c r="F8012">
        <v>40</v>
      </c>
      <c r="G8012">
        <v>107757</v>
      </c>
      <c r="H8012" t="s">
        <v>102</v>
      </c>
      <c r="I8012" t="s">
        <v>103</v>
      </c>
      <c r="J8012" t="s">
        <v>103</v>
      </c>
      <c r="K8012" t="s">
        <v>14745</v>
      </c>
      <c r="L8012" t="s">
        <v>6434</v>
      </c>
      <c r="M8012" t="e">
        <f>_xlfn.XLOOKUP(B8012,Sheet1!B:B,Sheet1!C:C)</f>
        <v>#N/A</v>
      </c>
    </row>
    <row r="8013" spans="2:13" hidden="1">
      <c r="B8013" t="s">
        <v>14742</v>
      </c>
      <c r="C8013" t="s">
        <v>14749</v>
      </c>
      <c r="D8013" t="s">
        <v>14747</v>
      </c>
      <c r="E8013" t="s">
        <v>5154</v>
      </c>
      <c r="F8013">
        <v>1</v>
      </c>
      <c r="G8013">
        <v>0</v>
      </c>
      <c r="H8013" t="s">
        <v>103</v>
      </c>
      <c r="I8013" t="s">
        <v>102</v>
      </c>
      <c r="J8013" t="s">
        <v>103</v>
      </c>
      <c r="K8013" t="s">
        <v>14745</v>
      </c>
      <c r="L8013" t="s">
        <v>6434</v>
      </c>
      <c r="M8013" t="e">
        <f>_xlfn.XLOOKUP(B8013,Sheet1!B:B,Sheet1!C:C)</f>
        <v>#N/A</v>
      </c>
    </row>
    <row r="8014" spans="2:13" hidden="1">
      <c r="B8014" t="s">
        <v>14742</v>
      </c>
      <c r="C8014" t="s">
        <v>14750</v>
      </c>
      <c r="D8014" t="s">
        <v>14751</v>
      </c>
      <c r="E8014" t="s">
        <v>5154</v>
      </c>
      <c r="F8014">
        <v>35</v>
      </c>
      <c r="G8014">
        <v>92427</v>
      </c>
      <c r="H8014" t="s">
        <v>103</v>
      </c>
      <c r="I8014" t="s">
        <v>102</v>
      </c>
      <c r="J8014" t="s">
        <v>103</v>
      </c>
      <c r="K8014" t="s">
        <v>14745</v>
      </c>
      <c r="L8014" t="s">
        <v>6434</v>
      </c>
      <c r="M8014" t="e">
        <f>_xlfn.XLOOKUP(B8014,Sheet1!B:B,Sheet1!C:C)</f>
        <v>#N/A</v>
      </c>
    </row>
    <row r="8015" spans="2:13" hidden="1">
      <c r="B8015" t="s">
        <v>14742</v>
      </c>
      <c r="C8015" t="s">
        <v>14752</v>
      </c>
      <c r="D8015" t="s">
        <v>3008</v>
      </c>
      <c r="E8015" t="s">
        <v>5070</v>
      </c>
      <c r="F8015">
        <v>1</v>
      </c>
      <c r="G8015">
        <v>0</v>
      </c>
      <c r="H8015" t="s">
        <v>102</v>
      </c>
      <c r="I8015" t="s">
        <v>102</v>
      </c>
      <c r="J8015" t="s">
        <v>103</v>
      </c>
      <c r="K8015" t="s">
        <v>14745</v>
      </c>
      <c r="L8015" t="s">
        <v>6434</v>
      </c>
      <c r="M8015" t="e">
        <f>_xlfn.XLOOKUP(B8015,Sheet1!B:B,Sheet1!C:C)</f>
        <v>#N/A</v>
      </c>
    </row>
    <row r="8016" spans="2:13" hidden="1">
      <c r="B8016" t="s">
        <v>14753</v>
      </c>
      <c r="C8016" t="s">
        <v>14754</v>
      </c>
      <c r="D8016" t="s">
        <v>254</v>
      </c>
      <c r="E8016" t="s">
        <v>5070</v>
      </c>
      <c r="F8016">
        <v>0.4</v>
      </c>
      <c r="G8016">
        <v>0</v>
      </c>
      <c r="H8016" t="s">
        <v>102</v>
      </c>
      <c r="I8016" t="s">
        <v>102</v>
      </c>
      <c r="J8016" t="s">
        <v>103</v>
      </c>
      <c r="K8016" t="s">
        <v>14755</v>
      </c>
      <c r="L8016" t="s">
        <v>14756</v>
      </c>
      <c r="M8016" t="e">
        <f>_xlfn.XLOOKUP(B8016,Sheet1!B:B,Sheet1!C:C)</f>
        <v>#N/A</v>
      </c>
    </row>
    <row r="8017" spans="2:13" hidden="1">
      <c r="B8017" t="s">
        <v>14753</v>
      </c>
      <c r="C8017" t="s">
        <v>14757</v>
      </c>
      <c r="D8017" t="s">
        <v>226</v>
      </c>
      <c r="E8017" t="s">
        <v>5154</v>
      </c>
      <c r="F8017">
        <v>0.4</v>
      </c>
      <c r="G8017">
        <v>0</v>
      </c>
      <c r="H8017" t="s">
        <v>103</v>
      </c>
      <c r="I8017" t="s">
        <v>102</v>
      </c>
      <c r="J8017" t="s">
        <v>103</v>
      </c>
      <c r="K8017" t="s">
        <v>14755</v>
      </c>
      <c r="L8017" t="s">
        <v>14756</v>
      </c>
      <c r="M8017" t="e">
        <f>_xlfn.XLOOKUP(B8017,Sheet1!B:B,Sheet1!C:C)</f>
        <v>#N/A</v>
      </c>
    </row>
    <row r="8018" spans="2:13" hidden="1">
      <c r="B8018" t="s">
        <v>14753</v>
      </c>
      <c r="C8018" t="s">
        <v>14758</v>
      </c>
      <c r="D8018" t="s">
        <v>14759</v>
      </c>
      <c r="E8018" t="s">
        <v>5070</v>
      </c>
      <c r="F8018">
        <v>0.4</v>
      </c>
      <c r="G8018">
        <v>0</v>
      </c>
      <c r="H8018" t="s">
        <v>102</v>
      </c>
      <c r="I8018" t="s">
        <v>102</v>
      </c>
      <c r="J8018" t="s">
        <v>103</v>
      </c>
      <c r="K8018" t="s">
        <v>14755</v>
      </c>
      <c r="L8018" t="s">
        <v>14756</v>
      </c>
      <c r="M8018" t="e">
        <f>_xlfn.XLOOKUP(B8018,Sheet1!B:B,Sheet1!C:C)</f>
        <v>#N/A</v>
      </c>
    </row>
    <row r="8019" spans="2:13" hidden="1">
      <c r="B8019" t="s">
        <v>14753</v>
      </c>
      <c r="C8019" t="s">
        <v>14760</v>
      </c>
      <c r="D8019" t="s">
        <v>142</v>
      </c>
      <c r="E8019" t="s">
        <v>5070</v>
      </c>
      <c r="F8019">
        <v>0.25</v>
      </c>
      <c r="G8019">
        <v>0</v>
      </c>
      <c r="H8019" t="s">
        <v>102</v>
      </c>
      <c r="I8019" t="s">
        <v>102</v>
      </c>
      <c r="J8019" t="s">
        <v>103</v>
      </c>
      <c r="K8019" t="s">
        <v>14755</v>
      </c>
      <c r="L8019" t="s">
        <v>14756</v>
      </c>
      <c r="M8019" t="e">
        <f>_xlfn.XLOOKUP(B8019,Sheet1!B:B,Sheet1!C:C)</f>
        <v>#N/A</v>
      </c>
    </row>
    <row r="8020" spans="2:13" hidden="1">
      <c r="B8020" t="s">
        <v>14753</v>
      </c>
      <c r="C8020" t="s">
        <v>14761</v>
      </c>
      <c r="D8020" t="s">
        <v>226</v>
      </c>
      <c r="E8020" t="s">
        <v>5154</v>
      </c>
      <c r="F8020">
        <v>0.25</v>
      </c>
      <c r="G8020">
        <v>0</v>
      </c>
      <c r="H8020" t="s">
        <v>103</v>
      </c>
      <c r="I8020" t="s">
        <v>102</v>
      </c>
      <c r="J8020" t="s">
        <v>103</v>
      </c>
      <c r="K8020" t="s">
        <v>14755</v>
      </c>
      <c r="L8020" t="s">
        <v>14756</v>
      </c>
      <c r="M8020" t="e">
        <f>_xlfn.XLOOKUP(B8020,Sheet1!B:B,Sheet1!C:C)</f>
        <v>#N/A</v>
      </c>
    </row>
    <row r="8021" spans="2:13" hidden="1">
      <c r="B8021" t="s">
        <v>14762</v>
      </c>
      <c r="C8021" t="s">
        <v>14763</v>
      </c>
      <c r="D8021" t="s">
        <v>6434</v>
      </c>
      <c r="E8021" t="s">
        <v>5154</v>
      </c>
      <c r="F8021">
        <v>1</v>
      </c>
      <c r="G8021">
        <v>0</v>
      </c>
      <c r="H8021" t="s">
        <v>103</v>
      </c>
      <c r="I8021" t="s">
        <v>102</v>
      </c>
      <c r="J8021" t="s">
        <v>103</v>
      </c>
      <c r="K8021" t="s">
        <v>14764</v>
      </c>
      <c r="L8021" t="s">
        <v>6342</v>
      </c>
      <c r="M8021" t="e">
        <f>_xlfn.XLOOKUP(B8021,Sheet1!B:B,Sheet1!C:C)</f>
        <v>#N/A</v>
      </c>
    </row>
    <row r="8022" spans="2:13" hidden="1">
      <c r="B8022" t="s">
        <v>14762</v>
      </c>
      <c r="C8022" t="s">
        <v>14765</v>
      </c>
      <c r="D8022" t="s">
        <v>14766</v>
      </c>
      <c r="E8022" t="s">
        <v>5154</v>
      </c>
      <c r="F8022">
        <v>1</v>
      </c>
      <c r="G8022">
        <v>0</v>
      </c>
      <c r="H8022" t="s">
        <v>103</v>
      </c>
      <c r="I8022" t="s">
        <v>102</v>
      </c>
      <c r="J8022" t="s">
        <v>103</v>
      </c>
      <c r="K8022" t="s">
        <v>14764</v>
      </c>
      <c r="L8022" t="s">
        <v>6342</v>
      </c>
      <c r="M8022" t="e">
        <f>_xlfn.XLOOKUP(B8022,Sheet1!B:B,Sheet1!C:C)</f>
        <v>#N/A</v>
      </c>
    </row>
    <row r="8023" spans="2:13" hidden="1">
      <c r="B8023" t="s">
        <v>14762</v>
      </c>
      <c r="C8023" t="s">
        <v>14767</v>
      </c>
      <c r="D8023" t="s">
        <v>6434</v>
      </c>
      <c r="E8023" t="s">
        <v>5154</v>
      </c>
      <c r="F8023">
        <v>1</v>
      </c>
      <c r="G8023">
        <v>0</v>
      </c>
      <c r="H8023" t="s">
        <v>103</v>
      </c>
      <c r="I8023" t="s">
        <v>102</v>
      </c>
      <c r="J8023" t="s">
        <v>103</v>
      </c>
      <c r="K8023" t="s">
        <v>14764</v>
      </c>
      <c r="L8023" t="s">
        <v>6342</v>
      </c>
      <c r="M8023" t="e">
        <f>_xlfn.XLOOKUP(B8023,Sheet1!B:B,Sheet1!C:C)</f>
        <v>#N/A</v>
      </c>
    </row>
    <row r="8024" spans="2:13" hidden="1">
      <c r="B8024" t="s">
        <v>14762</v>
      </c>
      <c r="C8024" t="s">
        <v>14768</v>
      </c>
      <c r="D8024" t="s">
        <v>153</v>
      </c>
      <c r="E8024" t="s">
        <v>5070</v>
      </c>
      <c r="F8024">
        <v>40</v>
      </c>
      <c r="G8024">
        <v>0</v>
      </c>
      <c r="H8024" t="s">
        <v>102</v>
      </c>
      <c r="I8024" t="s">
        <v>102</v>
      </c>
      <c r="J8024" t="s">
        <v>103</v>
      </c>
      <c r="K8024" t="s">
        <v>14764</v>
      </c>
      <c r="L8024" t="s">
        <v>6342</v>
      </c>
      <c r="M8024" t="e">
        <f>_xlfn.XLOOKUP(B8024,Sheet1!B:B,Sheet1!C:C)</f>
        <v>#N/A</v>
      </c>
    </row>
    <row r="8025" spans="2:13" hidden="1">
      <c r="B8025" t="s">
        <v>14769</v>
      </c>
      <c r="C8025" t="s">
        <v>14770</v>
      </c>
      <c r="D8025" t="s">
        <v>289</v>
      </c>
      <c r="E8025" t="s">
        <v>5070</v>
      </c>
      <c r="F8025">
        <v>8</v>
      </c>
      <c r="G8025">
        <v>0</v>
      </c>
      <c r="H8025" t="s">
        <v>102</v>
      </c>
      <c r="I8025" t="s">
        <v>102</v>
      </c>
      <c r="J8025" t="s">
        <v>103</v>
      </c>
      <c r="K8025" t="s">
        <v>14770</v>
      </c>
      <c r="L8025" t="s">
        <v>289</v>
      </c>
      <c r="M8025" t="e">
        <f>_xlfn.XLOOKUP(B8025,Sheet1!B:B,Sheet1!C:C)</f>
        <v>#N/A</v>
      </c>
    </row>
    <row r="8026" spans="2:13" hidden="1">
      <c r="B8026" t="s">
        <v>14769</v>
      </c>
      <c r="C8026" t="s">
        <v>14771</v>
      </c>
      <c r="D8026" t="s">
        <v>226</v>
      </c>
      <c r="E8026" t="s">
        <v>5154</v>
      </c>
      <c r="F8026">
        <v>4</v>
      </c>
      <c r="G8026">
        <v>0</v>
      </c>
      <c r="H8026" t="s">
        <v>103</v>
      </c>
      <c r="I8026" t="s">
        <v>102</v>
      </c>
      <c r="J8026" t="s">
        <v>103</v>
      </c>
      <c r="K8026" t="s">
        <v>14770</v>
      </c>
      <c r="L8026" t="s">
        <v>289</v>
      </c>
      <c r="M8026" t="e">
        <f>_xlfn.XLOOKUP(B8026,Sheet1!B:B,Sheet1!C:C)</f>
        <v>#N/A</v>
      </c>
    </row>
    <row r="8027" spans="2:13" hidden="1">
      <c r="B8027" t="s">
        <v>14769</v>
      </c>
      <c r="C8027" t="s">
        <v>14772</v>
      </c>
      <c r="D8027" t="s">
        <v>670</v>
      </c>
      <c r="E8027" t="s">
        <v>5070</v>
      </c>
      <c r="F8027">
        <v>2</v>
      </c>
      <c r="G8027">
        <v>0</v>
      </c>
      <c r="H8027" t="s">
        <v>102</v>
      </c>
      <c r="I8027" t="s">
        <v>102</v>
      </c>
      <c r="J8027" t="s">
        <v>103</v>
      </c>
      <c r="K8027" t="s">
        <v>14770</v>
      </c>
      <c r="L8027" t="s">
        <v>289</v>
      </c>
      <c r="M8027" t="e">
        <f>_xlfn.XLOOKUP(B8027,Sheet1!B:B,Sheet1!C:C)</f>
        <v>#N/A</v>
      </c>
    </row>
    <row r="8028" spans="2:13" hidden="1">
      <c r="B8028" t="s">
        <v>14769</v>
      </c>
      <c r="C8028" t="s">
        <v>14773</v>
      </c>
      <c r="D8028" t="s">
        <v>226</v>
      </c>
      <c r="E8028" t="s">
        <v>5154</v>
      </c>
      <c r="F8028">
        <v>2</v>
      </c>
      <c r="G8028">
        <v>0</v>
      </c>
      <c r="H8028" t="s">
        <v>103</v>
      </c>
      <c r="I8028" t="s">
        <v>102</v>
      </c>
      <c r="J8028" t="s">
        <v>103</v>
      </c>
      <c r="K8028" t="s">
        <v>14770</v>
      </c>
      <c r="L8028" t="s">
        <v>289</v>
      </c>
      <c r="M8028" t="e">
        <f>_xlfn.XLOOKUP(B8028,Sheet1!B:B,Sheet1!C:C)</f>
        <v>#N/A</v>
      </c>
    </row>
    <row r="8029" spans="2:13" hidden="1">
      <c r="B8029" t="s">
        <v>14769</v>
      </c>
      <c r="C8029" t="s">
        <v>14774</v>
      </c>
      <c r="D8029" t="s">
        <v>254</v>
      </c>
      <c r="E8029" t="s">
        <v>5070</v>
      </c>
      <c r="F8029">
        <v>4</v>
      </c>
      <c r="G8029">
        <v>0</v>
      </c>
      <c r="H8029" t="s">
        <v>102</v>
      </c>
      <c r="I8029" t="s">
        <v>102</v>
      </c>
      <c r="J8029" t="s">
        <v>103</v>
      </c>
      <c r="K8029" t="s">
        <v>14770</v>
      </c>
      <c r="L8029" t="s">
        <v>289</v>
      </c>
      <c r="M8029" t="e">
        <f>_xlfn.XLOOKUP(B8029,Sheet1!B:B,Sheet1!C:C)</f>
        <v>#N/A</v>
      </c>
    </row>
    <row r="8030" spans="2:13" hidden="1">
      <c r="B8030" t="s">
        <v>634</v>
      </c>
      <c r="C8030" t="s">
        <v>635</v>
      </c>
      <c r="D8030" t="s">
        <v>226</v>
      </c>
      <c r="E8030" t="s">
        <v>5070</v>
      </c>
      <c r="F8030">
        <v>40</v>
      </c>
      <c r="G8030">
        <v>90000</v>
      </c>
      <c r="H8030" t="s">
        <v>102</v>
      </c>
      <c r="I8030" t="s">
        <v>102</v>
      </c>
      <c r="J8030" t="s">
        <v>103</v>
      </c>
      <c r="K8030" t="s">
        <v>635</v>
      </c>
      <c r="L8030" t="s">
        <v>226</v>
      </c>
      <c r="M8030" t="e">
        <f>_xlfn.XLOOKUP(B8030,Sheet1!B:B,Sheet1!C:C)</f>
        <v>#N/A</v>
      </c>
    </row>
    <row r="8031" spans="2:13" hidden="1">
      <c r="B8031" t="s">
        <v>14775</v>
      </c>
      <c r="C8031" t="s">
        <v>14776</v>
      </c>
      <c r="D8031" t="s">
        <v>142</v>
      </c>
      <c r="E8031" t="s">
        <v>5070</v>
      </c>
      <c r="F8031">
        <v>4</v>
      </c>
      <c r="G8031">
        <v>0</v>
      </c>
      <c r="H8031" t="s">
        <v>102</v>
      </c>
      <c r="I8031" t="s">
        <v>102</v>
      </c>
      <c r="J8031" t="s">
        <v>103</v>
      </c>
      <c r="K8031" t="s">
        <v>14777</v>
      </c>
      <c r="L8031" t="s">
        <v>254</v>
      </c>
      <c r="M8031" t="e">
        <f>_xlfn.XLOOKUP(B8031,Sheet1!B:B,Sheet1!C:C)</f>
        <v>#N/A</v>
      </c>
    </row>
    <row r="8032" spans="2:13" hidden="1">
      <c r="B8032" t="s">
        <v>14775</v>
      </c>
      <c r="C8032" t="s">
        <v>14778</v>
      </c>
      <c r="D8032" t="s">
        <v>14779</v>
      </c>
      <c r="E8032" t="s">
        <v>5154</v>
      </c>
      <c r="F8032">
        <v>0</v>
      </c>
      <c r="G8032">
        <v>0</v>
      </c>
      <c r="H8032" t="s">
        <v>103</v>
      </c>
      <c r="I8032" t="s">
        <v>102</v>
      </c>
      <c r="J8032" t="s">
        <v>103</v>
      </c>
      <c r="K8032" t="s">
        <v>14777</v>
      </c>
      <c r="L8032" t="s">
        <v>254</v>
      </c>
      <c r="M8032" t="e">
        <f>_xlfn.XLOOKUP(B8032,Sheet1!B:B,Sheet1!C:C)</f>
        <v>#N/A</v>
      </c>
    </row>
    <row r="8033" spans="2:13" hidden="1">
      <c r="B8033" t="s">
        <v>14775</v>
      </c>
      <c r="C8033" t="s">
        <v>14777</v>
      </c>
      <c r="D8033" t="s">
        <v>254</v>
      </c>
      <c r="E8033" t="s">
        <v>5070</v>
      </c>
      <c r="F8033">
        <v>4</v>
      </c>
      <c r="G8033">
        <v>0</v>
      </c>
      <c r="H8033" t="s">
        <v>102</v>
      </c>
      <c r="I8033" t="s">
        <v>102</v>
      </c>
      <c r="J8033" t="s">
        <v>103</v>
      </c>
      <c r="K8033" t="s">
        <v>14777</v>
      </c>
      <c r="L8033" t="s">
        <v>254</v>
      </c>
      <c r="M8033" t="e">
        <f>_xlfn.XLOOKUP(B8033,Sheet1!B:B,Sheet1!C:C)</f>
        <v>#N/A</v>
      </c>
    </row>
    <row r="8034" spans="2:13" hidden="1">
      <c r="B8034" t="s">
        <v>14775</v>
      </c>
      <c r="C8034" t="s">
        <v>14780</v>
      </c>
      <c r="D8034" t="s">
        <v>226</v>
      </c>
      <c r="E8034" t="s">
        <v>5154</v>
      </c>
      <c r="F8034">
        <v>1</v>
      </c>
      <c r="G8034">
        <v>0</v>
      </c>
      <c r="H8034" t="s">
        <v>103</v>
      </c>
      <c r="I8034" t="s">
        <v>102</v>
      </c>
      <c r="J8034" t="s">
        <v>103</v>
      </c>
      <c r="K8034" t="s">
        <v>14777</v>
      </c>
      <c r="L8034" t="s">
        <v>254</v>
      </c>
      <c r="M8034" t="e">
        <f>_xlfn.XLOOKUP(B8034,Sheet1!B:B,Sheet1!C:C)</f>
        <v>#N/A</v>
      </c>
    </row>
    <row r="8035" spans="2:13" hidden="1">
      <c r="B8035" t="s">
        <v>14775</v>
      </c>
      <c r="C8035" t="s">
        <v>14781</v>
      </c>
      <c r="D8035" t="s">
        <v>226</v>
      </c>
      <c r="E8035" t="s">
        <v>5154</v>
      </c>
      <c r="F8035">
        <v>1</v>
      </c>
      <c r="G8035">
        <v>0</v>
      </c>
      <c r="H8035" t="s">
        <v>103</v>
      </c>
      <c r="I8035" t="s">
        <v>102</v>
      </c>
      <c r="J8035" t="s">
        <v>103</v>
      </c>
      <c r="K8035" t="s">
        <v>14777</v>
      </c>
      <c r="L8035" t="s">
        <v>254</v>
      </c>
      <c r="M8035" t="e">
        <f>_xlfn.XLOOKUP(B8035,Sheet1!B:B,Sheet1!C:C)</f>
        <v>#N/A</v>
      </c>
    </row>
    <row r="8036" spans="2:13" hidden="1">
      <c r="B8036" t="s">
        <v>14775</v>
      </c>
      <c r="C8036" t="s">
        <v>14782</v>
      </c>
      <c r="D8036" t="s">
        <v>670</v>
      </c>
      <c r="E8036" t="s">
        <v>5070</v>
      </c>
      <c r="F8036">
        <v>4</v>
      </c>
      <c r="G8036">
        <v>6221</v>
      </c>
      <c r="H8036" t="s">
        <v>102</v>
      </c>
      <c r="I8036" t="s">
        <v>102</v>
      </c>
      <c r="J8036" t="s">
        <v>103</v>
      </c>
      <c r="K8036" t="s">
        <v>14777</v>
      </c>
      <c r="L8036" t="s">
        <v>254</v>
      </c>
      <c r="M8036" t="e">
        <f>_xlfn.XLOOKUP(B8036,Sheet1!B:B,Sheet1!C:C)</f>
        <v>#N/A</v>
      </c>
    </row>
    <row r="8037" spans="2:13" hidden="1">
      <c r="B8037" t="s">
        <v>14775</v>
      </c>
      <c r="C8037" t="s">
        <v>14783</v>
      </c>
      <c r="D8037" t="s">
        <v>14779</v>
      </c>
      <c r="E8037" t="s">
        <v>5154</v>
      </c>
      <c r="F8037">
        <v>0</v>
      </c>
      <c r="G8037">
        <v>0</v>
      </c>
      <c r="H8037" t="s">
        <v>103</v>
      </c>
      <c r="I8037" t="s">
        <v>102</v>
      </c>
      <c r="J8037" t="s">
        <v>103</v>
      </c>
      <c r="K8037" t="s">
        <v>14777</v>
      </c>
      <c r="L8037" t="s">
        <v>254</v>
      </c>
      <c r="M8037" t="e">
        <f>_xlfn.XLOOKUP(B8037,Sheet1!B:B,Sheet1!C:C)</f>
        <v>#N/A</v>
      </c>
    </row>
    <row r="8038" spans="2:13" hidden="1">
      <c r="B8038" t="s">
        <v>14775</v>
      </c>
      <c r="C8038" t="s">
        <v>14784</v>
      </c>
      <c r="D8038" t="s">
        <v>153</v>
      </c>
      <c r="E8038" t="s">
        <v>5073</v>
      </c>
      <c r="F8038">
        <v>40</v>
      </c>
      <c r="G8038">
        <v>60000</v>
      </c>
      <c r="H8038" t="s">
        <v>102</v>
      </c>
      <c r="I8038" t="s">
        <v>103</v>
      </c>
      <c r="J8038" t="s">
        <v>103</v>
      </c>
      <c r="K8038" t="s">
        <v>14777</v>
      </c>
      <c r="L8038" t="s">
        <v>254</v>
      </c>
      <c r="M8038" t="e">
        <f>_xlfn.XLOOKUP(B8038,Sheet1!B:B,Sheet1!C:C)</f>
        <v>#N/A</v>
      </c>
    </row>
    <row r="8039" spans="2:13" hidden="1">
      <c r="B8039" t="s">
        <v>14775</v>
      </c>
      <c r="C8039" t="s">
        <v>14785</v>
      </c>
      <c r="D8039" t="s">
        <v>14779</v>
      </c>
      <c r="E8039" t="s">
        <v>5154</v>
      </c>
      <c r="F8039">
        <v>0</v>
      </c>
      <c r="G8039">
        <v>0</v>
      </c>
      <c r="H8039" t="s">
        <v>103</v>
      </c>
      <c r="I8039" t="s">
        <v>102</v>
      </c>
      <c r="J8039" t="s">
        <v>103</v>
      </c>
      <c r="K8039" t="s">
        <v>14777</v>
      </c>
      <c r="L8039" t="s">
        <v>254</v>
      </c>
      <c r="M8039" t="e">
        <f>_xlfn.XLOOKUP(B8039,Sheet1!B:B,Sheet1!C:C)</f>
        <v>#N/A</v>
      </c>
    </row>
    <row r="8040" spans="2:13" hidden="1">
      <c r="B8040" t="s">
        <v>14775</v>
      </c>
      <c r="C8040" t="s">
        <v>14786</v>
      </c>
      <c r="D8040" t="s">
        <v>590</v>
      </c>
      <c r="E8040" t="s">
        <v>5070</v>
      </c>
      <c r="F8040">
        <v>4</v>
      </c>
      <c r="G8040">
        <v>0</v>
      </c>
      <c r="H8040" t="s">
        <v>102</v>
      </c>
      <c r="I8040" t="s">
        <v>102</v>
      </c>
      <c r="J8040" t="s">
        <v>103</v>
      </c>
      <c r="K8040" t="s">
        <v>14777</v>
      </c>
      <c r="L8040" t="s">
        <v>254</v>
      </c>
      <c r="M8040" t="e">
        <f>_xlfn.XLOOKUP(B8040,Sheet1!B:B,Sheet1!C:C)</f>
        <v>#N/A</v>
      </c>
    </row>
    <row r="8041" spans="2:13" hidden="1">
      <c r="B8041" t="s">
        <v>14787</v>
      </c>
      <c r="C8041" t="s">
        <v>14788</v>
      </c>
      <c r="D8041" t="s">
        <v>180</v>
      </c>
      <c r="E8041" t="s">
        <v>5154</v>
      </c>
      <c r="F8041">
        <v>10</v>
      </c>
      <c r="G8041">
        <v>0</v>
      </c>
      <c r="H8041" t="s">
        <v>103</v>
      </c>
      <c r="I8041" t="s">
        <v>102</v>
      </c>
      <c r="J8041" t="s">
        <v>103</v>
      </c>
      <c r="K8041" t="s">
        <v>14789</v>
      </c>
      <c r="L8041" t="s">
        <v>188</v>
      </c>
      <c r="M8041" t="e">
        <f>_xlfn.XLOOKUP(B8041,Sheet1!B:B,Sheet1!C:C)</f>
        <v>#N/A</v>
      </c>
    </row>
    <row r="8042" spans="2:13" hidden="1">
      <c r="B8042" t="s">
        <v>14787</v>
      </c>
      <c r="C8042" t="s">
        <v>14790</v>
      </c>
      <c r="D8042" t="s">
        <v>180</v>
      </c>
      <c r="E8042" t="s">
        <v>5154</v>
      </c>
      <c r="F8042">
        <v>1</v>
      </c>
      <c r="G8042">
        <v>0</v>
      </c>
      <c r="H8042" t="s">
        <v>103</v>
      </c>
      <c r="I8042" t="s">
        <v>102</v>
      </c>
      <c r="J8042" t="s">
        <v>103</v>
      </c>
      <c r="K8042" t="s">
        <v>14789</v>
      </c>
      <c r="L8042" t="s">
        <v>188</v>
      </c>
      <c r="M8042" t="e">
        <f>_xlfn.XLOOKUP(B8042,Sheet1!B:B,Sheet1!C:C)</f>
        <v>#N/A</v>
      </c>
    </row>
    <row r="8043" spans="2:13" hidden="1">
      <c r="B8043" t="s">
        <v>14787</v>
      </c>
      <c r="C8043" t="s">
        <v>14791</v>
      </c>
      <c r="D8043" t="s">
        <v>180</v>
      </c>
      <c r="E8043" t="s">
        <v>5154</v>
      </c>
      <c r="F8043">
        <v>2</v>
      </c>
      <c r="G8043">
        <v>0</v>
      </c>
      <c r="H8043" t="s">
        <v>103</v>
      </c>
      <c r="I8043" t="s">
        <v>102</v>
      </c>
      <c r="J8043" t="s">
        <v>103</v>
      </c>
      <c r="K8043" t="s">
        <v>14789</v>
      </c>
      <c r="L8043" t="s">
        <v>188</v>
      </c>
      <c r="M8043" t="e">
        <f>_xlfn.XLOOKUP(B8043,Sheet1!B:B,Sheet1!C:C)</f>
        <v>#N/A</v>
      </c>
    </row>
    <row r="8044" spans="2:13" hidden="1">
      <c r="B8044" t="s">
        <v>14787</v>
      </c>
      <c r="C8044" t="s">
        <v>14792</v>
      </c>
      <c r="D8044" t="s">
        <v>180</v>
      </c>
      <c r="E8044" t="s">
        <v>5154</v>
      </c>
      <c r="F8044">
        <v>20</v>
      </c>
      <c r="G8044">
        <v>0</v>
      </c>
      <c r="H8044" t="s">
        <v>103</v>
      </c>
      <c r="I8044" t="s">
        <v>102</v>
      </c>
      <c r="J8044" t="s">
        <v>103</v>
      </c>
      <c r="K8044" t="s">
        <v>14789</v>
      </c>
      <c r="L8044" t="s">
        <v>188</v>
      </c>
      <c r="M8044" t="e">
        <f>_xlfn.XLOOKUP(B8044,Sheet1!B:B,Sheet1!C:C)</f>
        <v>#N/A</v>
      </c>
    </row>
    <row r="8045" spans="2:13" hidden="1">
      <c r="B8045" t="s">
        <v>14787</v>
      </c>
      <c r="C8045" t="s">
        <v>14793</v>
      </c>
      <c r="D8045" t="s">
        <v>180</v>
      </c>
      <c r="E8045" t="s">
        <v>5154</v>
      </c>
      <c r="F8045">
        <v>1</v>
      </c>
      <c r="G8045">
        <v>0</v>
      </c>
      <c r="H8045" t="s">
        <v>103</v>
      </c>
      <c r="I8045" t="s">
        <v>102</v>
      </c>
      <c r="J8045" t="s">
        <v>103</v>
      </c>
      <c r="K8045" t="s">
        <v>14789</v>
      </c>
      <c r="L8045" t="s">
        <v>188</v>
      </c>
      <c r="M8045" t="e">
        <f>_xlfn.XLOOKUP(B8045,Sheet1!B:B,Sheet1!C:C)</f>
        <v>#N/A</v>
      </c>
    </row>
    <row r="8046" spans="2:13" hidden="1">
      <c r="B8046" t="s">
        <v>14787</v>
      </c>
      <c r="C8046" t="s">
        <v>14794</v>
      </c>
      <c r="D8046" t="s">
        <v>5633</v>
      </c>
      <c r="E8046" t="s">
        <v>5070</v>
      </c>
      <c r="F8046">
        <v>15</v>
      </c>
      <c r="G8046">
        <v>0</v>
      </c>
      <c r="H8046" t="s">
        <v>102</v>
      </c>
      <c r="I8046" t="s">
        <v>102</v>
      </c>
      <c r="J8046" t="s">
        <v>103</v>
      </c>
      <c r="K8046" t="s">
        <v>14789</v>
      </c>
      <c r="L8046" t="s">
        <v>188</v>
      </c>
      <c r="M8046" t="e">
        <f>_xlfn.XLOOKUP(B8046,Sheet1!B:B,Sheet1!C:C)</f>
        <v>#N/A</v>
      </c>
    </row>
    <row r="8047" spans="2:13">
      <c r="B8047" t="s">
        <v>14787</v>
      </c>
      <c r="C8047" t="s">
        <v>14795</v>
      </c>
      <c r="D8047" t="s">
        <v>180</v>
      </c>
      <c r="E8047" t="s">
        <v>5154</v>
      </c>
      <c r="F8047">
        <v>15</v>
      </c>
      <c r="G8047">
        <v>0</v>
      </c>
      <c r="H8047" t="s">
        <v>103</v>
      </c>
      <c r="I8047" t="s">
        <v>102</v>
      </c>
      <c r="J8047" t="s">
        <v>103</v>
      </c>
      <c r="K8047" t="s">
        <v>14789</v>
      </c>
      <c r="L8047" t="s">
        <v>188</v>
      </c>
      <c r="M8047" t="e">
        <f>_xlfn.XLOOKUP(B8047,Sheet1!B:B,Sheet1!C:C)</f>
        <v>#N/A</v>
      </c>
    </row>
    <row r="8048" spans="2:13" hidden="1">
      <c r="B8048" t="s">
        <v>14787</v>
      </c>
      <c r="C8048" t="s">
        <v>14796</v>
      </c>
      <c r="D8048" t="s">
        <v>180</v>
      </c>
      <c r="E8048" t="s">
        <v>5154</v>
      </c>
      <c r="F8048">
        <v>2</v>
      </c>
      <c r="G8048">
        <v>0</v>
      </c>
      <c r="H8048" t="s">
        <v>103</v>
      </c>
      <c r="I8048" t="s">
        <v>102</v>
      </c>
      <c r="J8048" t="s">
        <v>103</v>
      </c>
      <c r="K8048" t="s">
        <v>14789</v>
      </c>
      <c r="L8048" t="s">
        <v>188</v>
      </c>
      <c r="M8048" t="e">
        <f>_xlfn.XLOOKUP(B8048,Sheet1!B:B,Sheet1!C:C)</f>
        <v>#N/A</v>
      </c>
    </row>
    <row r="8049" spans="2:13" hidden="1">
      <c r="B8049" t="s">
        <v>14787</v>
      </c>
      <c r="C8049" t="s">
        <v>14797</v>
      </c>
      <c r="D8049" t="s">
        <v>180</v>
      </c>
      <c r="E8049" t="s">
        <v>5154</v>
      </c>
      <c r="F8049">
        <v>1</v>
      </c>
      <c r="G8049">
        <v>0</v>
      </c>
      <c r="H8049" t="s">
        <v>103</v>
      </c>
      <c r="I8049" t="s">
        <v>102</v>
      </c>
      <c r="J8049" t="s">
        <v>103</v>
      </c>
      <c r="K8049" t="s">
        <v>14789</v>
      </c>
      <c r="L8049" t="s">
        <v>188</v>
      </c>
      <c r="M8049" t="e">
        <f>_xlfn.XLOOKUP(B8049,Sheet1!B:B,Sheet1!C:C)</f>
        <v>#N/A</v>
      </c>
    </row>
    <row r="8050" spans="2:13" hidden="1">
      <c r="B8050" t="s">
        <v>14787</v>
      </c>
      <c r="C8050" t="s">
        <v>14798</v>
      </c>
      <c r="D8050" t="s">
        <v>180</v>
      </c>
      <c r="E8050" t="s">
        <v>5154</v>
      </c>
      <c r="F8050">
        <v>15</v>
      </c>
      <c r="G8050">
        <v>0</v>
      </c>
      <c r="H8050" t="s">
        <v>103</v>
      </c>
      <c r="I8050" t="s">
        <v>102</v>
      </c>
      <c r="J8050" t="s">
        <v>103</v>
      </c>
      <c r="K8050" t="s">
        <v>14789</v>
      </c>
      <c r="L8050" t="s">
        <v>188</v>
      </c>
      <c r="M8050" t="e">
        <f>_xlfn.XLOOKUP(B8050,Sheet1!B:B,Sheet1!C:C)</f>
        <v>#N/A</v>
      </c>
    </row>
    <row r="8051" spans="2:13" hidden="1">
      <c r="B8051" t="s">
        <v>14787</v>
      </c>
      <c r="C8051" t="s">
        <v>14799</v>
      </c>
      <c r="D8051" t="s">
        <v>180</v>
      </c>
      <c r="E8051" t="s">
        <v>5154</v>
      </c>
      <c r="F8051">
        <v>2</v>
      </c>
      <c r="G8051">
        <v>0</v>
      </c>
      <c r="H8051" t="s">
        <v>103</v>
      </c>
      <c r="I8051" t="s">
        <v>102</v>
      </c>
      <c r="J8051" t="s">
        <v>103</v>
      </c>
      <c r="K8051" t="s">
        <v>14789</v>
      </c>
      <c r="L8051" t="s">
        <v>188</v>
      </c>
      <c r="M8051" t="e">
        <f>_xlfn.XLOOKUP(B8051,Sheet1!B:B,Sheet1!C:C)</f>
        <v>#N/A</v>
      </c>
    </row>
    <row r="8052" spans="2:13" hidden="1">
      <c r="B8052" t="s">
        <v>14787</v>
      </c>
      <c r="C8052" t="s">
        <v>14800</v>
      </c>
      <c r="D8052" t="s">
        <v>180</v>
      </c>
      <c r="E8052" t="s">
        <v>5154</v>
      </c>
      <c r="F8052">
        <v>15</v>
      </c>
      <c r="G8052">
        <v>0</v>
      </c>
      <c r="H8052" t="s">
        <v>103</v>
      </c>
      <c r="I8052" t="s">
        <v>102</v>
      </c>
      <c r="J8052" t="s">
        <v>103</v>
      </c>
      <c r="K8052" t="s">
        <v>14789</v>
      </c>
      <c r="L8052" t="s">
        <v>188</v>
      </c>
      <c r="M8052" t="e">
        <f>_xlfn.XLOOKUP(B8052,Sheet1!B:B,Sheet1!C:C)</f>
        <v>#N/A</v>
      </c>
    </row>
    <row r="8053" spans="2:13" hidden="1">
      <c r="B8053" t="s">
        <v>14787</v>
      </c>
      <c r="C8053" t="s">
        <v>14801</v>
      </c>
      <c r="D8053" t="s">
        <v>180</v>
      </c>
      <c r="E8053" t="s">
        <v>5154</v>
      </c>
      <c r="F8053">
        <v>2</v>
      </c>
      <c r="G8053">
        <v>0</v>
      </c>
      <c r="H8053" t="s">
        <v>103</v>
      </c>
      <c r="I8053" t="s">
        <v>102</v>
      </c>
      <c r="J8053" t="s">
        <v>103</v>
      </c>
      <c r="K8053" t="s">
        <v>14789</v>
      </c>
      <c r="L8053" t="s">
        <v>188</v>
      </c>
      <c r="M8053" t="e">
        <f>_xlfn.XLOOKUP(B8053,Sheet1!B:B,Sheet1!C:C)</f>
        <v>#N/A</v>
      </c>
    </row>
    <row r="8054" spans="2:13" hidden="1">
      <c r="B8054" t="s">
        <v>14787</v>
      </c>
      <c r="C8054" t="s">
        <v>14802</v>
      </c>
      <c r="D8054" t="s">
        <v>180</v>
      </c>
      <c r="E8054" t="s">
        <v>5154</v>
      </c>
      <c r="F8054">
        <v>15</v>
      </c>
      <c r="G8054">
        <v>0</v>
      </c>
      <c r="H8054" t="s">
        <v>103</v>
      </c>
      <c r="I8054" t="s">
        <v>102</v>
      </c>
      <c r="J8054" t="s">
        <v>103</v>
      </c>
      <c r="K8054" t="s">
        <v>14789</v>
      </c>
      <c r="L8054" t="s">
        <v>188</v>
      </c>
      <c r="M8054" t="e">
        <f>_xlfn.XLOOKUP(B8054,Sheet1!B:B,Sheet1!C:C)</f>
        <v>#N/A</v>
      </c>
    </row>
    <row r="8055" spans="2:13" hidden="1">
      <c r="B8055" t="s">
        <v>14787</v>
      </c>
      <c r="C8055" t="s">
        <v>14803</v>
      </c>
      <c r="D8055" t="s">
        <v>5224</v>
      </c>
      <c r="E8055" t="s">
        <v>5070</v>
      </c>
      <c r="F8055">
        <v>1</v>
      </c>
      <c r="G8055">
        <v>0</v>
      </c>
      <c r="H8055" t="s">
        <v>102</v>
      </c>
      <c r="I8055" t="s">
        <v>102</v>
      </c>
      <c r="J8055" t="s">
        <v>103</v>
      </c>
      <c r="K8055" t="s">
        <v>14789</v>
      </c>
      <c r="L8055" t="s">
        <v>188</v>
      </c>
      <c r="M8055" t="e">
        <f>_xlfn.XLOOKUP(B8055,Sheet1!B:B,Sheet1!C:C)</f>
        <v>#N/A</v>
      </c>
    </row>
    <row r="8056" spans="2:13" hidden="1">
      <c r="B8056" t="s">
        <v>14787</v>
      </c>
      <c r="C8056" t="s">
        <v>14804</v>
      </c>
      <c r="D8056" t="s">
        <v>180</v>
      </c>
      <c r="E8056" t="s">
        <v>5154</v>
      </c>
      <c r="F8056">
        <v>15</v>
      </c>
      <c r="G8056">
        <v>0</v>
      </c>
      <c r="H8056" t="s">
        <v>103</v>
      </c>
      <c r="I8056" t="s">
        <v>102</v>
      </c>
      <c r="J8056" t="s">
        <v>103</v>
      </c>
      <c r="K8056" t="s">
        <v>14789</v>
      </c>
      <c r="L8056" t="s">
        <v>188</v>
      </c>
      <c r="M8056" t="e">
        <f>_xlfn.XLOOKUP(B8056,Sheet1!B:B,Sheet1!C:C)</f>
        <v>#N/A</v>
      </c>
    </row>
    <row r="8057" spans="2:13" hidden="1">
      <c r="B8057" t="s">
        <v>14787</v>
      </c>
      <c r="C8057" t="s">
        <v>14805</v>
      </c>
      <c r="D8057" t="s">
        <v>180</v>
      </c>
      <c r="E8057" t="s">
        <v>5154</v>
      </c>
      <c r="F8057">
        <v>2</v>
      </c>
      <c r="G8057">
        <v>0</v>
      </c>
      <c r="H8057" t="s">
        <v>103</v>
      </c>
      <c r="I8057" t="s">
        <v>102</v>
      </c>
      <c r="J8057" t="s">
        <v>103</v>
      </c>
      <c r="K8057" t="s">
        <v>14789</v>
      </c>
      <c r="L8057" t="s">
        <v>188</v>
      </c>
      <c r="M8057" t="e">
        <f>_xlfn.XLOOKUP(B8057,Sheet1!B:B,Sheet1!C:C)</f>
        <v>#N/A</v>
      </c>
    </row>
    <row r="8058" spans="2:13" hidden="1">
      <c r="B8058" t="s">
        <v>14787</v>
      </c>
      <c r="C8058" t="s">
        <v>14806</v>
      </c>
      <c r="D8058" t="s">
        <v>180</v>
      </c>
      <c r="E8058" t="s">
        <v>5154</v>
      </c>
      <c r="F8058">
        <v>0.5</v>
      </c>
      <c r="G8058">
        <v>0</v>
      </c>
      <c r="H8058" t="s">
        <v>103</v>
      </c>
      <c r="I8058" t="s">
        <v>102</v>
      </c>
      <c r="J8058" t="s">
        <v>103</v>
      </c>
      <c r="K8058" t="s">
        <v>14789</v>
      </c>
      <c r="L8058" t="s">
        <v>188</v>
      </c>
      <c r="M8058" t="e">
        <f>_xlfn.XLOOKUP(B8058,Sheet1!B:B,Sheet1!C:C)</f>
        <v>#N/A</v>
      </c>
    </row>
    <row r="8059" spans="2:13" hidden="1">
      <c r="B8059" t="s">
        <v>14787</v>
      </c>
      <c r="C8059" t="s">
        <v>14807</v>
      </c>
      <c r="D8059" t="s">
        <v>195</v>
      </c>
      <c r="E8059" t="s">
        <v>5073</v>
      </c>
      <c r="F8059">
        <v>40</v>
      </c>
      <c r="G8059">
        <v>107760</v>
      </c>
      <c r="H8059" t="s">
        <v>102</v>
      </c>
      <c r="I8059" t="s">
        <v>103</v>
      </c>
      <c r="J8059" t="s">
        <v>103</v>
      </c>
      <c r="K8059" t="s">
        <v>14789</v>
      </c>
      <c r="L8059" t="s">
        <v>188</v>
      </c>
      <c r="M8059" t="e">
        <f>_xlfn.XLOOKUP(B8059,Sheet1!B:B,Sheet1!C:C)</f>
        <v>#N/A</v>
      </c>
    </row>
    <row r="8060" spans="2:13" hidden="1">
      <c r="B8060" t="s">
        <v>14787</v>
      </c>
      <c r="C8060" t="s">
        <v>14808</v>
      </c>
      <c r="D8060" t="s">
        <v>180</v>
      </c>
      <c r="E8060" t="s">
        <v>5154</v>
      </c>
      <c r="F8060">
        <v>1</v>
      </c>
      <c r="G8060">
        <v>0</v>
      </c>
      <c r="H8060" t="s">
        <v>103</v>
      </c>
      <c r="I8060" t="s">
        <v>102</v>
      </c>
      <c r="J8060" t="s">
        <v>103</v>
      </c>
      <c r="K8060" t="s">
        <v>14789</v>
      </c>
      <c r="L8060" t="s">
        <v>188</v>
      </c>
      <c r="M8060" t="e">
        <f>_xlfn.XLOOKUP(B8060,Sheet1!B:B,Sheet1!C:C)</f>
        <v>#N/A</v>
      </c>
    </row>
    <row r="8061" spans="2:13" hidden="1">
      <c r="B8061" t="s">
        <v>14787</v>
      </c>
      <c r="C8061" t="s">
        <v>14809</v>
      </c>
      <c r="D8061" t="s">
        <v>180</v>
      </c>
      <c r="E8061" t="s">
        <v>5154</v>
      </c>
      <c r="F8061">
        <v>1</v>
      </c>
      <c r="G8061">
        <v>0</v>
      </c>
      <c r="H8061" t="s">
        <v>103</v>
      </c>
      <c r="I8061" t="s">
        <v>102</v>
      </c>
      <c r="J8061" t="s">
        <v>103</v>
      </c>
      <c r="K8061" t="s">
        <v>14789</v>
      </c>
      <c r="L8061" t="s">
        <v>188</v>
      </c>
      <c r="M8061" t="e">
        <f>_xlfn.XLOOKUP(B8061,Sheet1!B:B,Sheet1!C:C)</f>
        <v>#N/A</v>
      </c>
    </row>
    <row r="8062" spans="2:13" hidden="1">
      <c r="B8062" t="s">
        <v>14787</v>
      </c>
      <c r="C8062" t="s">
        <v>14810</v>
      </c>
      <c r="D8062" t="s">
        <v>180</v>
      </c>
      <c r="E8062" t="s">
        <v>5154</v>
      </c>
      <c r="F8062">
        <v>1</v>
      </c>
      <c r="G8062">
        <v>0</v>
      </c>
      <c r="H8062" t="s">
        <v>103</v>
      </c>
      <c r="I8062" t="s">
        <v>102</v>
      </c>
      <c r="J8062" t="s">
        <v>103</v>
      </c>
      <c r="K8062" t="s">
        <v>14789</v>
      </c>
      <c r="L8062" t="s">
        <v>188</v>
      </c>
      <c r="M8062" t="e">
        <f>_xlfn.XLOOKUP(B8062,Sheet1!B:B,Sheet1!C:C)</f>
        <v>#N/A</v>
      </c>
    </row>
    <row r="8063" spans="2:13" hidden="1">
      <c r="B8063" t="s">
        <v>14787</v>
      </c>
      <c r="C8063" t="s">
        <v>14811</v>
      </c>
      <c r="D8063" t="s">
        <v>180</v>
      </c>
      <c r="E8063" t="s">
        <v>5154</v>
      </c>
      <c r="F8063">
        <v>5</v>
      </c>
      <c r="G8063">
        <v>0</v>
      </c>
      <c r="H8063" t="s">
        <v>103</v>
      </c>
      <c r="I8063" t="s">
        <v>102</v>
      </c>
      <c r="J8063" t="s">
        <v>103</v>
      </c>
      <c r="K8063" t="s">
        <v>14789</v>
      </c>
      <c r="L8063" t="s">
        <v>188</v>
      </c>
      <c r="M8063" t="e">
        <f>_xlfn.XLOOKUP(B8063,Sheet1!B:B,Sheet1!C:C)</f>
        <v>#N/A</v>
      </c>
    </row>
    <row r="8064" spans="2:13" hidden="1">
      <c r="B8064" t="s">
        <v>14787</v>
      </c>
      <c r="C8064" t="s">
        <v>14812</v>
      </c>
      <c r="D8064" t="s">
        <v>180</v>
      </c>
      <c r="E8064" t="s">
        <v>5154</v>
      </c>
      <c r="F8064">
        <v>1</v>
      </c>
      <c r="G8064">
        <v>0</v>
      </c>
      <c r="H8064" t="s">
        <v>103</v>
      </c>
      <c r="I8064" t="s">
        <v>102</v>
      </c>
      <c r="J8064" t="s">
        <v>103</v>
      </c>
      <c r="K8064" t="s">
        <v>14789</v>
      </c>
      <c r="L8064" t="s">
        <v>188</v>
      </c>
      <c r="M8064" t="e">
        <f>_xlfn.XLOOKUP(B8064,Sheet1!B:B,Sheet1!C:C)</f>
        <v>#N/A</v>
      </c>
    </row>
    <row r="8065" spans="2:13" hidden="1">
      <c r="B8065" t="s">
        <v>14787</v>
      </c>
      <c r="C8065" t="s">
        <v>14813</v>
      </c>
      <c r="D8065" t="s">
        <v>267</v>
      </c>
      <c r="E8065" t="s">
        <v>5070</v>
      </c>
      <c r="F8065">
        <v>1</v>
      </c>
      <c r="G8065">
        <v>0</v>
      </c>
      <c r="H8065" t="s">
        <v>102</v>
      </c>
      <c r="I8065" t="s">
        <v>102</v>
      </c>
      <c r="J8065" t="s">
        <v>103</v>
      </c>
      <c r="K8065" t="s">
        <v>14789</v>
      </c>
      <c r="L8065" t="s">
        <v>188</v>
      </c>
      <c r="M8065" t="e">
        <f>_xlfn.XLOOKUP(B8065,Sheet1!B:B,Sheet1!C:C)</f>
        <v>#N/A</v>
      </c>
    </row>
    <row r="8066" spans="2:13" hidden="1">
      <c r="B8066" t="s">
        <v>14814</v>
      </c>
      <c r="C8066" t="s">
        <v>14815</v>
      </c>
      <c r="D8066" t="s">
        <v>14816</v>
      </c>
      <c r="E8066" t="s">
        <v>5154</v>
      </c>
      <c r="F8066">
        <v>40</v>
      </c>
      <c r="G8066">
        <v>62016</v>
      </c>
      <c r="H8066" t="s">
        <v>103</v>
      </c>
      <c r="I8066" t="s">
        <v>102</v>
      </c>
      <c r="J8066" t="s">
        <v>103</v>
      </c>
      <c r="K8066" t="s">
        <v>14817</v>
      </c>
      <c r="L8066" t="s">
        <v>11208</v>
      </c>
      <c r="M8066" t="e">
        <f>_xlfn.XLOOKUP(B8066,Sheet1!B:B,Sheet1!C:C)</f>
        <v>#N/A</v>
      </c>
    </row>
    <row r="8067" spans="2:13" hidden="1">
      <c r="B8067" t="s">
        <v>14814</v>
      </c>
      <c r="C8067" t="s">
        <v>14818</v>
      </c>
      <c r="D8067" t="s">
        <v>14819</v>
      </c>
      <c r="E8067" t="s">
        <v>5070</v>
      </c>
      <c r="F8067">
        <v>1</v>
      </c>
      <c r="G8067">
        <v>0</v>
      </c>
      <c r="H8067" t="s">
        <v>102</v>
      </c>
      <c r="I8067" t="s">
        <v>102</v>
      </c>
      <c r="J8067" t="s">
        <v>103</v>
      </c>
      <c r="K8067" t="s">
        <v>14817</v>
      </c>
      <c r="L8067" t="s">
        <v>11208</v>
      </c>
      <c r="M8067" t="e">
        <f>_xlfn.XLOOKUP(B8067,Sheet1!B:B,Sheet1!C:C)</f>
        <v>#N/A</v>
      </c>
    </row>
    <row r="8068" spans="2:13" hidden="1">
      <c r="B8068" t="s">
        <v>14814</v>
      </c>
      <c r="C8068" t="s">
        <v>14820</v>
      </c>
      <c r="D8068" t="s">
        <v>13733</v>
      </c>
      <c r="E8068" t="s">
        <v>5070</v>
      </c>
      <c r="F8068">
        <v>1</v>
      </c>
      <c r="G8068">
        <v>0</v>
      </c>
      <c r="H8068" t="s">
        <v>102</v>
      </c>
      <c r="I8068" t="s">
        <v>102</v>
      </c>
      <c r="J8068" t="s">
        <v>103</v>
      </c>
      <c r="K8068" t="s">
        <v>14817</v>
      </c>
      <c r="L8068" t="s">
        <v>11208</v>
      </c>
      <c r="M8068" t="e">
        <f>_xlfn.XLOOKUP(B8068,Sheet1!B:B,Sheet1!C:C)</f>
        <v>#N/A</v>
      </c>
    </row>
    <row r="8069" spans="2:13" hidden="1">
      <c r="B8069" t="s">
        <v>14814</v>
      </c>
      <c r="C8069" t="s">
        <v>14821</v>
      </c>
      <c r="D8069" t="s">
        <v>13723</v>
      </c>
      <c r="E8069" t="s">
        <v>5154</v>
      </c>
      <c r="F8069">
        <v>0.25</v>
      </c>
      <c r="G8069">
        <v>0</v>
      </c>
      <c r="H8069" t="s">
        <v>103</v>
      </c>
      <c r="I8069" t="s">
        <v>102</v>
      </c>
      <c r="J8069" t="s">
        <v>103</v>
      </c>
      <c r="K8069" t="s">
        <v>14817</v>
      </c>
      <c r="L8069" t="s">
        <v>11208</v>
      </c>
      <c r="M8069" t="e">
        <f>_xlfn.XLOOKUP(B8069,Sheet1!B:B,Sheet1!C:C)</f>
        <v>#N/A</v>
      </c>
    </row>
    <row r="8070" spans="2:13" hidden="1">
      <c r="B8070" t="s">
        <v>14814</v>
      </c>
      <c r="C8070" t="s">
        <v>14822</v>
      </c>
      <c r="D8070" t="s">
        <v>13723</v>
      </c>
      <c r="E8070" t="s">
        <v>5154</v>
      </c>
      <c r="F8070">
        <v>0.25</v>
      </c>
      <c r="G8070">
        <v>0</v>
      </c>
      <c r="H8070" t="s">
        <v>103</v>
      </c>
      <c r="I8070" t="s">
        <v>102</v>
      </c>
      <c r="J8070" t="s">
        <v>103</v>
      </c>
      <c r="K8070" t="s">
        <v>14817</v>
      </c>
      <c r="L8070" t="s">
        <v>11208</v>
      </c>
      <c r="M8070" t="e">
        <f>_xlfn.XLOOKUP(B8070,Sheet1!B:B,Sheet1!C:C)</f>
        <v>#N/A</v>
      </c>
    </row>
    <row r="8071" spans="2:13" hidden="1">
      <c r="B8071" t="s">
        <v>14823</v>
      </c>
      <c r="C8071" t="s">
        <v>14824</v>
      </c>
      <c r="D8071" t="s">
        <v>180</v>
      </c>
      <c r="E8071" t="s">
        <v>5154</v>
      </c>
      <c r="F8071">
        <v>1</v>
      </c>
      <c r="G8071">
        <v>0</v>
      </c>
      <c r="H8071" t="s">
        <v>103</v>
      </c>
      <c r="I8071" t="s">
        <v>102</v>
      </c>
      <c r="J8071" t="s">
        <v>103</v>
      </c>
      <c r="K8071" t="s">
        <v>14825</v>
      </c>
      <c r="L8071" t="s">
        <v>188</v>
      </c>
      <c r="M8071" t="e">
        <f>_xlfn.XLOOKUP(B8071,Sheet1!B:B,Sheet1!C:C)</f>
        <v>#N/A</v>
      </c>
    </row>
    <row r="8072" spans="2:13" hidden="1">
      <c r="B8072" t="s">
        <v>14823</v>
      </c>
      <c r="C8072" t="s">
        <v>14826</v>
      </c>
      <c r="D8072" t="s">
        <v>180</v>
      </c>
      <c r="E8072" t="s">
        <v>5154</v>
      </c>
      <c r="F8072">
        <v>1</v>
      </c>
      <c r="G8072">
        <v>0</v>
      </c>
      <c r="H8072" t="s">
        <v>103</v>
      </c>
      <c r="I8072" t="s">
        <v>102</v>
      </c>
      <c r="J8072" t="s">
        <v>103</v>
      </c>
      <c r="K8072" t="s">
        <v>14825</v>
      </c>
      <c r="L8072" t="s">
        <v>188</v>
      </c>
      <c r="M8072" t="e">
        <f>_xlfn.XLOOKUP(B8072,Sheet1!B:B,Sheet1!C:C)</f>
        <v>#N/A</v>
      </c>
    </row>
    <row r="8073" spans="2:13" hidden="1">
      <c r="B8073" t="s">
        <v>14823</v>
      </c>
      <c r="C8073" t="s">
        <v>14827</v>
      </c>
      <c r="D8073" t="s">
        <v>180</v>
      </c>
      <c r="E8073" t="s">
        <v>5154</v>
      </c>
      <c r="F8073">
        <v>1</v>
      </c>
      <c r="G8073">
        <v>0</v>
      </c>
      <c r="H8073" t="s">
        <v>103</v>
      </c>
      <c r="I8073" t="s">
        <v>102</v>
      </c>
      <c r="J8073" t="s">
        <v>103</v>
      </c>
      <c r="K8073" t="s">
        <v>14825</v>
      </c>
      <c r="L8073" t="s">
        <v>188</v>
      </c>
      <c r="M8073" t="e">
        <f>_xlfn.XLOOKUP(B8073,Sheet1!B:B,Sheet1!C:C)</f>
        <v>#N/A</v>
      </c>
    </row>
    <row r="8074" spans="2:13" hidden="1">
      <c r="B8074" t="s">
        <v>14823</v>
      </c>
      <c r="C8074" t="s">
        <v>14828</v>
      </c>
      <c r="D8074" t="s">
        <v>180</v>
      </c>
      <c r="E8074" t="s">
        <v>5154</v>
      </c>
      <c r="F8074">
        <v>1</v>
      </c>
      <c r="G8074">
        <v>0</v>
      </c>
      <c r="H8074" t="s">
        <v>103</v>
      </c>
      <c r="I8074" t="s">
        <v>102</v>
      </c>
      <c r="J8074" t="s">
        <v>103</v>
      </c>
      <c r="K8074" t="s">
        <v>14825</v>
      </c>
      <c r="L8074" t="s">
        <v>188</v>
      </c>
      <c r="M8074" t="e">
        <f>_xlfn.XLOOKUP(B8074,Sheet1!B:B,Sheet1!C:C)</f>
        <v>#N/A</v>
      </c>
    </row>
    <row r="8075" spans="2:13" hidden="1">
      <c r="B8075" t="s">
        <v>14823</v>
      </c>
      <c r="C8075" t="s">
        <v>14829</v>
      </c>
      <c r="D8075" t="s">
        <v>466</v>
      </c>
      <c r="E8075" t="s">
        <v>5070</v>
      </c>
      <c r="F8075">
        <v>1</v>
      </c>
      <c r="G8075">
        <v>0</v>
      </c>
      <c r="H8075" t="s">
        <v>102</v>
      </c>
      <c r="I8075" t="s">
        <v>102</v>
      </c>
      <c r="J8075" t="s">
        <v>103</v>
      </c>
      <c r="K8075" t="s">
        <v>14825</v>
      </c>
      <c r="L8075" t="s">
        <v>188</v>
      </c>
      <c r="M8075" t="e">
        <f>_xlfn.XLOOKUP(B8075,Sheet1!B:B,Sheet1!C:C)</f>
        <v>#N/A</v>
      </c>
    </row>
    <row r="8076" spans="2:13" hidden="1">
      <c r="B8076" t="s">
        <v>14823</v>
      </c>
      <c r="C8076" t="s">
        <v>14825</v>
      </c>
      <c r="D8076" t="s">
        <v>188</v>
      </c>
      <c r="F8076">
        <v>0</v>
      </c>
      <c r="G8076">
        <v>194922</v>
      </c>
      <c r="H8076" t="s">
        <v>103</v>
      </c>
      <c r="I8076" t="s">
        <v>103</v>
      </c>
      <c r="J8076" t="s">
        <v>103</v>
      </c>
      <c r="K8076" t="s">
        <v>14825</v>
      </c>
      <c r="L8076" t="s">
        <v>188</v>
      </c>
      <c r="M8076" t="e">
        <f>_xlfn.XLOOKUP(B8076,Sheet1!B:B,Sheet1!C:C)</f>
        <v>#N/A</v>
      </c>
    </row>
    <row r="8077" spans="2:13" hidden="1">
      <c r="B8077" t="s">
        <v>14823</v>
      </c>
      <c r="C8077" t="s">
        <v>14830</v>
      </c>
      <c r="D8077" t="s">
        <v>5224</v>
      </c>
      <c r="E8077" t="s">
        <v>5070</v>
      </c>
      <c r="F8077">
        <v>1</v>
      </c>
      <c r="G8077">
        <v>0</v>
      </c>
      <c r="H8077" t="s">
        <v>102</v>
      </c>
      <c r="I8077" t="s">
        <v>102</v>
      </c>
      <c r="J8077" t="s">
        <v>103</v>
      </c>
      <c r="K8077" t="s">
        <v>14825</v>
      </c>
      <c r="L8077" t="s">
        <v>188</v>
      </c>
      <c r="M8077" t="e">
        <f>_xlfn.XLOOKUP(B8077,Sheet1!B:B,Sheet1!C:C)</f>
        <v>#N/A</v>
      </c>
    </row>
    <row r="8078" spans="2:13" hidden="1">
      <c r="B8078" t="s">
        <v>14823</v>
      </c>
      <c r="C8078" t="s">
        <v>14831</v>
      </c>
      <c r="D8078" t="s">
        <v>267</v>
      </c>
      <c r="E8078" t="s">
        <v>5070</v>
      </c>
      <c r="F8078">
        <v>1</v>
      </c>
      <c r="G8078">
        <v>0</v>
      </c>
      <c r="H8078" t="s">
        <v>102</v>
      </c>
      <c r="I8078" t="s">
        <v>102</v>
      </c>
      <c r="J8078" t="s">
        <v>103</v>
      </c>
      <c r="K8078" t="s">
        <v>14825</v>
      </c>
      <c r="L8078" t="s">
        <v>188</v>
      </c>
      <c r="M8078" t="e">
        <f>_xlfn.XLOOKUP(B8078,Sheet1!B:B,Sheet1!C:C)</f>
        <v>#N/A</v>
      </c>
    </row>
    <row r="8079" spans="2:13" hidden="1">
      <c r="B8079" t="s">
        <v>14823</v>
      </c>
      <c r="C8079" t="s">
        <v>14832</v>
      </c>
      <c r="D8079" t="s">
        <v>180</v>
      </c>
      <c r="E8079" t="s">
        <v>5154</v>
      </c>
      <c r="F8079">
        <v>1</v>
      </c>
      <c r="G8079">
        <v>0</v>
      </c>
      <c r="H8079" t="s">
        <v>103</v>
      </c>
      <c r="I8079" t="s">
        <v>102</v>
      </c>
      <c r="J8079" t="s">
        <v>103</v>
      </c>
      <c r="K8079" t="s">
        <v>14825</v>
      </c>
      <c r="L8079" t="s">
        <v>188</v>
      </c>
      <c r="M8079" t="e">
        <f>_xlfn.XLOOKUP(B8079,Sheet1!B:B,Sheet1!C:C)</f>
        <v>#N/A</v>
      </c>
    </row>
    <row r="8080" spans="2:13" hidden="1">
      <c r="B8080" t="s">
        <v>14833</v>
      </c>
      <c r="C8080" t="s">
        <v>14834</v>
      </c>
      <c r="D8080" t="s">
        <v>226</v>
      </c>
      <c r="E8080" t="s">
        <v>5154</v>
      </c>
      <c r="F8080">
        <v>2</v>
      </c>
      <c r="G8080">
        <v>0</v>
      </c>
      <c r="H8080" t="s">
        <v>103</v>
      </c>
      <c r="I8080" t="s">
        <v>102</v>
      </c>
      <c r="J8080" t="s">
        <v>103</v>
      </c>
      <c r="K8080" t="s">
        <v>14835</v>
      </c>
      <c r="L8080" t="s">
        <v>153</v>
      </c>
      <c r="M8080" t="e">
        <f>_xlfn.XLOOKUP(B8080,Sheet1!B:B,Sheet1!C:C)</f>
        <v>#N/A</v>
      </c>
    </row>
    <row r="8081" spans="2:13" hidden="1">
      <c r="B8081" t="s">
        <v>14833</v>
      </c>
      <c r="C8081" t="s">
        <v>14836</v>
      </c>
      <c r="D8081" t="s">
        <v>153</v>
      </c>
      <c r="E8081" t="s">
        <v>5073</v>
      </c>
      <c r="F8081">
        <v>40</v>
      </c>
      <c r="G8081">
        <v>210739</v>
      </c>
      <c r="H8081" t="s">
        <v>102</v>
      </c>
      <c r="I8081" t="s">
        <v>103</v>
      </c>
      <c r="J8081" t="s">
        <v>103</v>
      </c>
      <c r="K8081" t="s">
        <v>14835</v>
      </c>
      <c r="L8081" t="s">
        <v>153</v>
      </c>
      <c r="M8081" t="e">
        <f>_xlfn.XLOOKUP(B8081,Sheet1!B:B,Sheet1!C:C)</f>
        <v>#N/A</v>
      </c>
    </row>
    <row r="8082" spans="2:13" hidden="1">
      <c r="B8082" t="s">
        <v>14833</v>
      </c>
      <c r="C8082" t="s">
        <v>14837</v>
      </c>
      <c r="D8082" t="s">
        <v>6518</v>
      </c>
      <c r="F8082">
        <v>40</v>
      </c>
      <c r="G8082">
        <v>124315</v>
      </c>
      <c r="H8082" t="s">
        <v>103</v>
      </c>
      <c r="I8082" t="s">
        <v>103</v>
      </c>
      <c r="J8082" t="s">
        <v>103</v>
      </c>
      <c r="K8082" t="s">
        <v>14835</v>
      </c>
      <c r="L8082" t="s">
        <v>153</v>
      </c>
      <c r="M8082" t="e">
        <f>_xlfn.XLOOKUP(B8082,Sheet1!B:B,Sheet1!C:C)</f>
        <v>#N/A</v>
      </c>
    </row>
    <row r="8083" spans="2:13" hidden="1">
      <c r="B8083" t="s">
        <v>14833</v>
      </c>
      <c r="C8083" t="s">
        <v>14838</v>
      </c>
      <c r="D8083" t="s">
        <v>14839</v>
      </c>
      <c r="F8083">
        <v>40</v>
      </c>
      <c r="G8083">
        <v>125102</v>
      </c>
      <c r="H8083" t="s">
        <v>103</v>
      </c>
      <c r="I8083" t="s">
        <v>103</v>
      </c>
      <c r="J8083" t="s">
        <v>103</v>
      </c>
      <c r="K8083" t="s">
        <v>14835</v>
      </c>
      <c r="L8083" t="s">
        <v>153</v>
      </c>
      <c r="M8083" t="e">
        <f>_xlfn.XLOOKUP(B8083,Sheet1!B:B,Sheet1!C:C)</f>
        <v>#N/A</v>
      </c>
    </row>
    <row r="8084" spans="2:13" hidden="1">
      <c r="B8084" t="s">
        <v>14833</v>
      </c>
      <c r="C8084" t="s">
        <v>14840</v>
      </c>
      <c r="D8084" t="s">
        <v>14841</v>
      </c>
      <c r="F8084">
        <v>32</v>
      </c>
      <c r="G8084">
        <v>111391</v>
      </c>
      <c r="H8084" t="s">
        <v>103</v>
      </c>
      <c r="I8084" t="s">
        <v>103</v>
      </c>
      <c r="J8084" t="s">
        <v>103</v>
      </c>
      <c r="K8084" t="s">
        <v>14835</v>
      </c>
      <c r="L8084" t="s">
        <v>153</v>
      </c>
      <c r="M8084" t="e">
        <f>_xlfn.XLOOKUP(B8084,Sheet1!B:B,Sheet1!C:C)</f>
        <v>#N/A</v>
      </c>
    </row>
    <row r="8085" spans="2:13" hidden="1">
      <c r="B8085" t="s">
        <v>14833</v>
      </c>
      <c r="C8085" t="s">
        <v>14842</v>
      </c>
      <c r="D8085" t="s">
        <v>906</v>
      </c>
      <c r="E8085" t="s">
        <v>5070</v>
      </c>
      <c r="F8085">
        <v>2</v>
      </c>
      <c r="G8085">
        <v>0</v>
      </c>
      <c r="H8085" t="s">
        <v>102</v>
      </c>
      <c r="I8085" t="s">
        <v>102</v>
      </c>
      <c r="J8085" t="s">
        <v>103</v>
      </c>
      <c r="K8085" t="s">
        <v>14835</v>
      </c>
      <c r="L8085" t="s">
        <v>153</v>
      </c>
      <c r="M8085" t="e">
        <f>_xlfn.XLOOKUP(B8085,Sheet1!B:B,Sheet1!C:C)</f>
        <v>#N/A</v>
      </c>
    </row>
    <row r="8086" spans="2:13" hidden="1">
      <c r="B8086" t="s">
        <v>14833</v>
      </c>
      <c r="C8086" t="s">
        <v>14843</v>
      </c>
      <c r="D8086" t="s">
        <v>226</v>
      </c>
      <c r="E8086" t="s">
        <v>5154</v>
      </c>
      <c r="F8086">
        <v>2</v>
      </c>
      <c r="G8086">
        <v>0</v>
      </c>
      <c r="H8086" t="s">
        <v>103</v>
      </c>
      <c r="I8086" t="s">
        <v>102</v>
      </c>
      <c r="J8086" t="s">
        <v>103</v>
      </c>
      <c r="K8086" t="s">
        <v>14835</v>
      </c>
      <c r="L8086" t="s">
        <v>153</v>
      </c>
      <c r="M8086" t="e">
        <f>_xlfn.XLOOKUP(B8086,Sheet1!B:B,Sheet1!C:C)</f>
        <v>#N/A</v>
      </c>
    </row>
    <row r="8087" spans="2:13" hidden="1">
      <c r="B8087" t="s">
        <v>14833</v>
      </c>
      <c r="C8087" t="s">
        <v>14844</v>
      </c>
      <c r="D8087" t="s">
        <v>14845</v>
      </c>
      <c r="E8087" t="s">
        <v>5070</v>
      </c>
      <c r="F8087">
        <v>2</v>
      </c>
      <c r="G8087">
        <v>0</v>
      </c>
      <c r="H8087" t="s">
        <v>102</v>
      </c>
      <c r="I8087" t="s">
        <v>102</v>
      </c>
      <c r="J8087" t="s">
        <v>103</v>
      </c>
      <c r="K8087" t="s">
        <v>14835</v>
      </c>
      <c r="L8087" t="s">
        <v>153</v>
      </c>
      <c r="M8087" t="e">
        <f>_xlfn.XLOOKUP(B8087,Sheet1!B:B,Sheet1!C:C)</f>
        <v>#N/A</v>
      </c>
    </row>
    <row r="8088" spans="2:13" hidden="1">
      <c r="B8088" t="s">
        <v>14833</v>
      </c>
      <c r="C8088" t="s">
        <v>14846</v>
      </c>
      <c r="D8088" t="s">
        <v>142</v>
      </c>
      <c r="E8088" t="s">
        <v>5070</v>
      </c>
      <c r="F8088">
        <v>2</v>
      </c>
      <c r="G8088">
        <v>0</v>
      </c>
      <c r="H8088" t="s">
        <v>102</v>
      </c>
      <c r="I8088" t="s">
        <v>102</v>
      </c>
      <c r="J8088" t="s">
        <v>103</v>
      </c>
      <c r="K8088" t="s">
        <v>14835</v>
      </c>
      <c r="L8088" t="s">
        <v>153</v>
      </c>
      <c r="M8088" t="e">
        <f>_xlfn.XLOOKUP(B8088,Sheet1!B:B,Sheet1!C:C)</f>
        <v>#N/A</v>
      </c>
    </row>
    <row r="8089" spans="2:13" hidden="1">
      <c r="B8089" t="s">
        <v>14833</v>
      </c>
      <c r="C8089" t="s">
        <v>14847</v>
      </c>
      <c r="D8089" t="s">
        <v>14848</v>
      </c>
      <c r="F8089">
        <v>40</v>
      </c>
      <c r="G8089">
        <v>100931</v>
      </c>
      <c r="H8089" t="s">
        <v>103</v>
      </c>
      <c r="I8089" t="s">
        <v>103</v>
      </c>
      <c r="J8089" t="s">
        <v>103</v>
      </c>
      <c r="K8089" t="s">
        <v>14835</v>
      </c>
      <c r="L8089" t="s">
        <v>153</v>
      </c>
      <c r="M8089" t="e">
        <f>_xlfn.XLOOKUP(B8089,Sheet1!B:B,Sheet1!C:C)</f>
        <v>#N/A</v>
      </c>
    </row>
    <row r="8090" spans="2:13" hidden="1">
      <c r="B8090" t="s">
        <v>14833</v>
      </c>
      <c r="C8090" t="s">
        <v>14849</v>
      </c>
      <c r="D8090" t="s">
        <v>226</v>
      </c>
      <c r="E8090" t="s">
        <v>5154</v>
      </c>
      <c r="F8090">
        <v>2</v>
      </c>
      <c r="G8090">
        <v>0</v>
      </c>
      <c r="H8090" t="s">
        <v>103</v>
      </c>
      <c r="I8090" t="s">
        <v>102</v>
      </c>
      <c r="J8090" t="s">
        <v>103</v>
      </c>
      <c r="K8090" t="s">
        <v>14835</v>
      </c>
      <c r="L8090" t="s">
        <v>153</v>
      </c>
      <c r="M8090" t="e">
        <f>_xlfn.XLOOKUP(B8090,Sheet1!B:B,Sheet1!C:C)</f>
        <v>#N/A</v>
      </c>
    </row>
    <row r="8091" spans="2:13" hidden="1">
      <c r="B8091" t="s">
        <v>14833</v>
      </c>
      <c r="C8091" t="s">
        <v>14850</v>
      </c>
      <c r="D8091" t="s">
        <v>670</v>
      </c>
      <c r="E8091" t="s">
        <v>5070</v>
      </c>
      <c r="F8091">
        <v>2</v>
      </c>
      <c r="G8091">
        <v>0</v>
      </c>
      <c r="H8091" t="s">
        <v>102</v>
      </c>
      <c r="I8091" t="s">
        <v>102</v>
      </c>
      <c r="J8091" t="s">
        <v>103</v>
      </c>
      <c r="K8091" t="s">
        <v>14835</v>
      </c>
      <c r="L8091" t="s">
        <v>153</v>
      </c>
      <c r="M8091" t="e">
        <f>_xlfn.XLOOKUP(B8091,Sheet1!B:B,Sheet1!C:C)</f>
        <v>#N/A</v>
      </c>
    </row>
    <row r="8092" spans="2:13" hidden="1">
      <c r="B8092" t="s">
        <v>14833</v>
      </c>
      <c r="C8092" t="s">
        <v>14851</v>
      </c>
      <c r="D8092" t="s">
        <v>226</v>
      </c>
      <c r="E8092" t="s">
        <v>5154</v>
      </c>
      <c r="F8092">
        <v>2</v>
      </c>
      <c r="G8092">
        <v>0</v>
      </c>
      <c r="H8092" t="s">
        <v>103</v>
      </c>
      <c r="I8092" t="s">
        <v>102</v>
      </c>
      <c r="J8092" t="s">
        <v>103</v>
      </c>
      <c r="K8092" t="s">
        <v>14835</v>
      </c>
      <c r="L8092" t="s">
        <v>153</v>
      </c>
      <c r="M8092" t="e">
        <f>_xlfn.XLOOKUP(B8092,Sheet1!B:B,Sheet1!C:C)</f>
        <v>#N/A</v>
      </c>
    </row>
    <row r="8093" spans="2:13" hidden="1">
      <c r="B8093" t="s">
        <v>14833</v>
      </c>
      <c r="C8093" t="s">
        <v>14852</v>
      </c>
      <c r="D8093" t="s">
        <v>226</v>
      </c>
      <c r="E8093" t="s">
        <v>5154</v>
      </c>
      <c r="F8093">
        <v>2</v>
      </c>
      <c r="G8093">
        <v>0</v>
      </c>
      <c r="H8093" t="s">
        <v>103</v>
      </c>
      <c r="I8093" t="s">
        <v>102</v>
      </c>
      <c r="J8093" t="s">
        <v>103</v>
      </c>
      <c r="K8093" t="s">
        <v>14835</v>
      </c>
      <c r="L8093" t="s">
        <v>153</v>
      </c>
      <c r="M8093" t="e">
        <f>_xlfn.XLOOKUP(B8093,Sheet1!B:B,Sheet1!C:C)</f>
        <v>#N/A</v>
      </c>
    </row>
    <row r="8094" spans="2:13" hidden="1">
      <c r="B8094" t="s">
        <v>14833</v>
      </c>
      <c r="C8094" t="s">
        <v>14853</v>
      </c>
      <c r="D8094" t="s">
        <v>14854</v>
      </c>
      <c r="E8094" t="s">
        <v>5070</v>
      </c>
      <c r="F8094">
        <v>2</v>
      </c>
      <c r="G8094">
        <v>0</v>
      </c>
      <c r="H8094" t="s">
        <v>102</v>
      </c>
      <c r="I8094" t="s">
        <v>102</v>
      </c>
      <c r="J8094" t="s">
        <v>103</v>
      </c>
      <c r="K8094" t="s">
        <v>14835</v>
      </c>
      <c r="L8094" t="s">
        <v>153</v>
      </c>
      <c r="M8094" t="e">
        <f>_xlfn.XLOOKUP(B8094,Sheet1!B:B,Sheet1!C:C)</f>
        <v>#N/A</v>
      </c>
    </row>
    <row r="8095" spans="2:13" hidden="1">
      <c r="B8095" t="s">
        <v>14833</v>
      </c>
      <c r="C8095" t="s">
        <v>14855</v>
      </c>
      <c r="D8095" t="s">
        <v>226</v>
      </c>
      <c r="E8095" t="s">
        <v>5154</v>
      </c>
      <c r="F8095">
        <v>2</v>
      </c>
      <c r="G8095">
        <v>0</v>
      </c>
      <c r="H8095" t="s">
        <v>103</v>
      </c>
      <c r="I8095" t="s">
        <v>102</v>
      </c>
      <c r="J8095" t="s">
        <v>103</v>
      </c>
      <c r="K8095" t="s">
        <v>14835</v>
      </c>
      <c r="L8095" t="s">
        <v>153</v>
      </c>
      <c r="M8095" t="e">
        <f>_xlfn.XLOOKUP(B8095,Sheet1!B:B,Sheet1!C:C)</f>
        <v>#N/A</v>
      </c>
    </row>
    <row r="8096" spans="2:13" hidden="1">
      <c r="B8096" t="s">
        <v>14833</v>
      </c>
      <c r="C8096" t="s">
        <v>14856</v>
      </c>
      <c r="D8096" t="s">
        <v>226</v>
      </c>
      <c r="E8096" t="s">
        <v>5154</v>
      </c>
      <c r="F8096">
        <v>2</v>
      </c>
      <c r="G8096">
        <v>0</v>
      </c>
      <c r="H8096" t="s">
        <v>103</v>
      </c>
      <c r="I8096" t="s">
        <v>102</v>
      </c>
      <c r="J8096" t="s">
        <v>103</v>
      </c>
      <c r="K8096" t="s">
        <v>14835</v>
      </c>
      <c r="L8096" t="s">
        <v>153</v>
      </c>
      <c r="M8096" t="e">
        <f>_xlfn.XLOOKUP(B8096,Sheet1!B:B,Sheet1!C:C)</f>
        <v>#N/A</v>
      </c>
    </row>
    <row r="8097" spans="2:13" hidden="1">
      <c r="B8097" t="s">
        <v>14833</v>
      </c>
      <c r="C8097" t="s">
        <v>6177</v>
      </c>
      <c r="D8097" t="s">
        <v>226</v>
      </c>
      <c r="E8097" t="s">
        <v>5154</v>
      </c>
      <c r="F8097">
        <v>2</v>
      </c>
      <c r="G8097">
        <v>0</v>
      </c>
      <c r="H8097" t="s">
        <v>103</v>
      </c>
      <c r="I8097" t="s">
        <v>102</v>
      </c>
      <c r="J8097" t="s">
        <v>103</v>
      </c>
      <c r="K8097" t="s">
        <v>14835</v>
      </c>
      <c r="L8097" t="s">
        <v>153</v>
      </c>
      <c r="M8097" t="e">
        <f>_xlfn.XLOOKUP(B8097,Sheet1!B:B,Sheet1!C:C)</f>
        <v>#N/A</v>
      </c>
    </row>
    <row r="8098" spans="2:13" hidden="1">
      <c r="B8098" t="s">
        <v>14833</v>
      </c>
      <c r="C8098" t="s">
        <v>14857</v>
      </c>
      <c r="D8098" t="s">
        <v>226</v>
      </c>
      <c r="E8098" t="s">
        <v>5154</v>
      </c>
      <c r="F8098">
        <v>2</v>
      </c>
      <c r="G8098">
        <v>0</v>
      </c>
      <c r="H8098" t="s">
        <v>103</v>
      </c>
      <c r="I8098" t="s">
        <v>102</v>
      </c>
      <c r="J8098" t="s">
        <v>103</v>
      </c>
      <c r="K8098" t="s">
        <v>14835</v>
      </c>
      <c r="L8098" t="s">
        <v>153</v>
      </c>
      <c r="M8098" t="e">
        <f>_xlfn.XLOOKUP(B8098,Sheet1!B:B,Sheet1!C:C)</f>
        <v>#N/A</v>
      </c>
    </row>
    <row r="8099" spans="2:13" hidden="1">
      <c r="B8099" t="s">
        <v>14833</v>
      </c>
      <c r="C8099" t="s">
        <v>14858</v>
      </c>
      <c r="D8099" t="s">
        <v>226</v>
      </c>
      <c r="E8099" t="s">
        <v>5154</v>
      </c>
      <c r="F8099">
        <v>2</v>
      </c>
      <c r="G8099">
        <v>0</v>
      </c>
      <c r="H8099" t="s">
        <v>103</v>
      </c>
      <c r="I8099" t="s">
        <v>102</v>
      </c>
      <c r="J8099" t="s">
        <v>103</v>
      </c>
      <c r="K8099" t="s">
        <v>14835</v>
      </c>
      <c r="L8099" t="s">
        <v>153</v>
      </c>
      <c r="M8099" t="e">
        <f>_xlfn.XLOOKUP(B8099,Sheet1!B:B,Sheet1!C:C)</f>
        <v>#N/A</v>
      </c>
    </row>
    <row r="8100" spans="2:13" hidden="1">
      <c r="B8100" t="s">
        <v>14859</v>
      </c>
      <c r="C8100" t="s">
        <v>14860</v>
      </c>
      <c r="D8100" t="s">
        <v>5224</v>
      </c>
      <c r="E8100" t="s">
        <v>5154</v>
      </c>
      <c r="F8100">
        <v>1</v>
      </c>
      <c r="G8100">
        <v>0</v>
      </c>
      <c r="H8100" t="s">
        <v>103</v>
      </c>
      <c r="I8100" t="s">
        <v>102</v>
      </c>
      <c r="J8100" t="s">
        <v>103</v>
      </c>
      <c r="K8100" t="s">
        <v>14861</v>
      </c>
      <c r="L8100" t="s">
        <v>7153</v>
      </c>
      <c r="M8100" t="e">
        <f>_xlfn.XLOOKUP(B8100,Sheet1!B:B,Sheet1!C:C)</f>
        <v>#N/A</v>
      </c>
    </row>
    <row r="8101" spans="2:13" hidden="1">
      <c r="B8101" t="s">
        <v>14859</v>
      </c>
      <c r="C8101" t="s">
        <v>14862</v>
      </c>
      <c r="D8101" t="s">
        <v>267</v>
      </c>
      <c r="E8101" t="s">
        <v>5154</v>
      </c>
      <c r="F8101">
        <v>1</v>
      </c>
      <c r="G8101">
        <v>0</v>
      </c>
      <c r="H8101" t="s">
        <v>103</v>
      </c>
      <c r="I8101" t="s">
        <v>102</v>
      </c>
      <c r="J8101" t="s">
        <v>103</v>
      </c>
      <c r="K8101" t="s">
        <v>14861</v>
      </c>
      <c r="L8101" t="s">
        <v>7153</v>
      </c>
      <c r="M8101" t="e">
        <f>_xlfn.XLOOKUP(B8101,Sheet1!B:B,Sheet1!C:C)</f>
        <v>#N/A</v>
      </c>
    </row>
    <row r="8102" spans="2:13" hidden="1">
      <c r="B8102" t="s">
        <v>14859</v>
      </c>
      <c r="C8102" t="s">
        <v>14863</v>
      </c>
      <c r="D8102" t="s">
        <v>653</v>
      </c>
      <c r="E8102" t="s">
        <v>5154</v>
      </c>
      <c r="F8102">
        <v>1</v>
      </c>
      <c r="G8102">
        <v>0</v>
      </c>
      <c r="H8102" t="s">
        <v>103</v>
      </c>
      <c r="I8102" t="s">
        <v>102</v>
      </c>
      <c r="J8102" t="s">
        <v>103</v>
      </c>
      <c r="K8102" t="s">
        <v>14861</v>
      </c>
      <c r="L8102" t="s">
        <v>7153</v>
      </c>
      <c r="M8102" t="e">
        <f>_xlfn.XLOOKUP(B8102,Sheet1!B:B,Sheet1!C:C)</f>
        <v>#N/A</v>
      </c>
    </row>
    <row r="8103" spans="2:13" hidden="1">
      <c r="B8103" t="s">
        <v>14859</v>
      </c>
      <c r="C8103" t="s">
        <v>14861</v>
      </c>
      <c r="D8103" t="s">
        <v>7153</v>
      </c>
      <c r="E8103" t="s">
        <v>5154</v>
      </c>
      <c r="F8103">
        <v>40</v>
      </c>
      <c r="G8103">
        <v>179360</v>
      </c>
      <c r="H8103" t="s">
        <v>103</v>
      </c>
      <c r="I8103" t="s">
        <v>102</v>
      </c>
      <c r="J8103" t="s">
        <v>103</v>
      </c>
      <c r="K8103" t="s">
        <v>14861</v>
      </c>
      <c r="L8103" t="s">
        <v>7153</v>
      </c>
      <c r="M8103" t="e">
        <f>_xlfn.XLOOKUP(B8103,Sheet1!B:B,Sheet1!C:C)</f>
        <v>#N/A</v>
      </c>
    </row>
    <row r="8104" spans="2:13" hidden="1">
      <c r="B8104" t="s">
        <v>14859</v>
      </c>
      <c r="C8104" t="s">
        <v>14864</v>
      </c>
      <c r="D8104" t="s">
        <v>180</v>
      </c>
      <c r="E8104" t="s">
        <v>5154</v>
      </c>
      <c r="F8104">
        <v>1</v>
      </c>
      <c r="G8104">
        <v>0</v>
      </c>
      <c r="H8104" t="s">
        <v>103</v>
      </c>
      <c r="I8104" t="s">
        <v>102</v>
      </c>
      <c r="J8104" t="s">
        <v>103</v>
      </c>
      <c r="K8104" t="s">
        <v>14861</v>
      </c>
      <c r="L8104" t="s">
        <v>7153</v>
      </c>
      <c r="M8104" t="e">
        <f>_xlfn.XLOOKUP(B8104,Sheet1!B:B,Sheet1!C:C)</f>
        <v>#N/A</v>
      </c>
    </row>
    <row r="8105" spans="2:13" hidden="1">
      <c r="B8105" t="s">
        <v>14859</v>
      </c>
      <c r="C8105" t="s">
        <v>14865</v>
      </c>
      <c r="D8105" t="s">
        <v>315</v>
      </c>
      <c r="E8105" t="s">
        <v>5154</v>
      </c>
      <c r="F8105">
        <v>1</v>
      </c>
      <c r="G8105">
        <v>0</v>
      </c>
      <c r="H8105" t="s">
        <v>103</v>
      </c>
      <c r="I8105" t="s">
        <v>102</v>
      </c>
      <c r="J8105" t="s">
        <v>103</v>
      </c>
      <c r="K8105" t="s">
        <v>14861</v>
      </c>
      <c r="L8105" t="s">
        <v>7153</v>
      </c>
      <c r="M8105" t="e">
        <f>_xlfn.XLOOKUP(B8105,Sheet1!B:B,Sheet1!C:C)</f>
        <v>#N/A</v>
      </c>
    </row>
    <row r="8106" spans="2:13" hidden="1">
      <c r="B8106" t="s">
        <v>14866</v>
      </c>
      <c r="C8106" t="s">
        <v>14867</v>
      </c>
      <c r="D8106" t="s">
        <v>14868</v>
      </c>
      <c r="E8106" t="s">
        <v>5154</v>
      </c>
      <c r="F8106">
        <v>32</v>
      </c>
      <c r="G8106">
        <v>45466</v>
      </c>
      <c r="H8106" t="s">
        <v>103</v>
      </c>
      <c r="I8106" t="s">
        <v>102</v>
      </c>
      <c r="J8106" t="s">
        <v>103</v>
      </c>
      <c r="K8106" t="s">
        <v>14869</v>
      </c>
      <c r="L8106" t="s">
        <v>188</v>
      </c>
      <c r="M8106" t="e">
        <f>_xlfn.XLOOKUP(B8106,Sheet1!B:B,Sheet1!C:C)</f>
        <v>#N/A</v>
      </c>
    </row>
    <row r="8107" spans="2:13" hidden="1">
      <c r="B8107" t="s">
        <v>14866</v>
      </c>
      <c r="C8107" t="s">
        <v>14870</v>
      </c>
      <c r="D8107" t="s">
        <v>14001</v>
      </c>
      <c r="E8107" t="s">
        <v>5073</v>
      </c>
      <c r="F8107">
        <v>0</v>
      </c>
      <c r="G8107">
        <v>0</v>
      </c>
      <c r="H8107" t="s">
        <v>102</v>
      </c>
      <c r="I8107" t="s">
        <v>103</v>
      </c>
      <c r="J8107" t="s">
        <v>103</v>
      </c>
      <c r="K8107" t="s">
        <v>14869</v>
      </c>
      <c r="L8107" t="s">
        <v>188</v>
      </c>
      <c r="M8107" t="e">
        <f>_xlfn.XLOOKUP(B8107,Sheet1!B:B,Sheet1!C:C)</f>
        <v>#N/A</v>
      </c>
    </row>
    <row r="8108" spans="2:13" hidden="1">
      <c r="B8108" t="s">
        <v>14866</v>
      </c>
      <c r="C8108" t="s">
        <v>14871</v>
      </c>
      <c r="D8108" t="s">
        <v>13037</v>
      </c>
      <c r="E8108" t="s">
        <v>5073</v>
      </c>
      <c r="F8108">
        <v>0</v>
      </c>
      <c r="G8108">
        <v>0</v>
      </c>
      <c r="H8108" t="s">
        <v>102</v>
      </c>
      <c r="I8108" t="s">
        <v>103</v>
      </c>
      <c r="J8108" t="s">
        <v>103</v>
      </c>
      <c r="K8108" t="s">
        <v>14869</v>
      </c>
      <c r="L8108" t="s">
        <v>188</v>
      </c>
      <c r="M8108" t="e">
        <f>_xlfn.XLOOKUP(B8108,Sheet1!B:B,Sheet1!C:C)</f>
        <v>#N/A</v>
      </c>
    </row>
    <row r="8109" spans="2:13" hidden="1">
      <c r="B8109" t="s">
        <v>14866</v>
      </c>
      <c r="C8109" t="s">
        <v>14872</v>
      </c>
      <c r="D8109" t="s">
        <v>14873</v>
      </c>
      <c r="E8109" t="s">
        <v>5154</v>
      </c>
      <c r="F8109">
        <v>40</v>
      </c>
      <c r="G8109">
        <v>68488</v>
      </c>
      <c r="H8109" t="s">
        <v>103</v>
      </c>
      <c r="I8109" t="s">
        <v>102</v>
      </c>
      <c r="J8109" t="s">
        <v>103</v>
      </c>
      <c r="K8109" t="s">
        <v>14869</v>
      </c>
      <c r="L8109" t="s">
        <v>188</v>
      </c>
      <c r="M8109" t="e">
        <f>_xlfn.XLOOKUP(B8109,Sheet1!B:B,Sheet1!C:C)</f>
        <v>#N/A</v>
      </c>
    </row>
    <row r="8110" spans="2:13" hidden="1">
      <c r="B8110" t="s">
        <v>14866</v>
      </c>
      <c r="C8110" t="s">
        <v>14869</v>
      </c>
      <c r="D8110" t="s">
        <v>195</v>
      </c>
      <c r="E8110" t="s">
        <v>5070</v>
      </c>
      <c r="F8110">
        <v>40</v>
      </c>
      <c r="G8110">
        <v>72841</v>
      </c>
      <c r="H8110" t="s">
        <v>102</v>
      </c>
      <c r="I8110" t="s">
        <v>102</v>
      </c>
      <c r="J8110" t="s">
        <v>103</v>
      </c>
      <c r="K8110" t="s">
        <v>14869</v>
      </c>
      <c r="L8110" t="s">
        <v>188</v>
      </c>
      <c r="M8110" t="e">
        <f>_xlfn.XLOOKUP(B8110,Sheet1!B:B,Sheet1!C:C)</f>
        <v>#N/A</v>
      </c>
    </row>
    <row r="8111" spans="2:13" hidden="1">
      <c r="B8111" t="s">
        <v>14866</v>
      </c>
      <c r="C8111" t="s">
        <v>14874</v>
      </c>
      <c r="D8111" t="s">
        <v>14875</v>
      </c>
      <c r="E8111" t="s">
        <v>5070</v>
      </c>
      <c r="F8111">
        <v>40</v>
      </c>
      <c r="G8111">
        <v>60604</v>
      </c>
      <c r="H8111" t="s">
        <v>102</v>
      </c>
      <c r="I8111" t="s">
        <v>102</v>
      </c>
      <c r="J8111" t="s">
        <v>103</v>
      </c>
      <c r="K8111" t="s">
        <v>14869</v>
      </c>
      <c r="L8111" t="s">
        <v>188</v>
      </c>
      <c r="M8111" t="e">
        <f>_xlfn.XLOOKUP(B8111,Sheet1!B:B,Sheet1!C:C)</f>
        <v>#N/A</v>
      </c>
    </row>
    <row r="8112" spans="2:13" hidden="1">
      <c r="B8112" t="s">
        <v>14866</v>
      </c>
      <c r="C8112" t="s">
        <v>14876</v>
      </c>
      <c r="D8112" t="s">
        <v>14877</v>
      </c>
      <c r="E8112" t="s">
        <v>5154</v>
      </c>
      <c r="F8112">
        <v>40</v>
      </c>
      <c r="G8112">
        <v>53907</v>
      </c>
      <c r="H8112" t="s">
        <v>103</v>
      </c>
      <c r="I8112" t="s">
        <v>102</v>
      </c>
      <c r="J8112" t="s">
        <v>103</v>
      </c>
      <c r="K8112" t="s">
        <v>14869</v>
      </c>
      <c r="L8112" t="s">
        <v>188</v>
      </c>
      <c r="M8112" t="e">
        <f>_xlfn.XLOOKUP(B8112,Sheet1!B:B,Sheet1!C:C)</f>
        <v>#N/A</v>
      </c>
    </row>
    <row r="8113" spans="2:13" hidden="1">
      <c r="B8113" t="s">
        <v>14878</v>
      </c>
      <c r="C8113" t="s">
        <v>14879</v>
      </c>
      <c r="D8113" t="s">
        <v>142</v>
      </c>
      <c r="E8113" t="s">
        <v>5070</v>
      </c>
      <c r="F8113">
        <v>1</v>
      </c>
      <c r="G8113">
        <v>0</v>
      </c>
      <c r="H8113" t="s">
        <v>102</v>
      </c>
      <c r="I8113" t="s">
        <v>102</v>
      </c>
      <c r="J8113" t="s">
        <v>103</v>
      </c>
      <c r="K8113" t="s">
        <v>14880</v>
      </c>
      <c r="L8113" t="s">
        <v>3008</v>
      </c>
      <c r="M8113" t="e">
        <f>_xlfn.XLOOKUP(B8113,Sheet1!B:B,Sheet1!C:C)</f>
        <v>#N/A</v>
      </c>
    </row>
    <row r="8114" spans="2:13" hidden="1">
      <c r="B8114" t="s">
        <v>14878</v>
      </c>
      <c r="C8114" t="s">
        <v>14881</v>
      </c>
      <c r="D8114" t="s">
        <v>7554</v>
      </c>
      <c r="E8114" t="s">
        <v>5070</v>
      </c>
      <c r="F8114">
        <v>1</v>
      </c>
      <c r="G8114">
        <v>0</v>
      </c>
      <c r="H8114" t="s">
        <v>102</v>
      </c>
      <c r="I8114" t="s">
        <v>102</v>
      </c>
      <c r="J8114" t="s">
        <v>103</v>
      </c>
      <c r="K8114" t="s">
        <v>14880</v>
      </c>
      <c r="L8114" t="s">
        <v>3008</v>
      </c>
      <c r="M8114" t="e">
        <f>_xlfn.XLOOKUP(B8114,Sheet1!B:B,Sheet1!C:C)</f>
        <v>#N/A</v>
      </c>
    </row>
    <row r="8115" spans="2:13" hidden="1">
      <c r="B8115" t="s">
        <v>14878</v>
      </c>
      <c r="C8115" t="s">
        <v>14882</v>
      </c>
      <c r="D8115" t="s">
        <v>893</v>
      </c>
      <c r="E8115" t="s">
        <v>5073</v>
      </c>
      <c r="F8115">
        <v>40</v>
      </c>
      <c r="G8115">
        <v>124410</v>
      </c>
      <c r="H8115" t="s">
        <v>102</v>
      </c>
      <c r="I8115" t="s">
        <v>103</v>
      </c>
      <c r="J8115" t="s">
        <v>103</v>
      </c>
      <c r="K8115" t="s">
        <v>14880</v>
      </c>
      <c r="L8115" t="s">
        <v>3008</v>
      </c>
      <c r="M8115" t="e">
        <f>_xlfn.XLOOKUP(B8115,Sheet1!B:B,Sheet1!C:C)</f>
        <v>#N/A</v>
      </c>
    </row>
    <row r="8116" spans="2:13" hidden="1">
      <c r="B8116" t="s">
        <v>14878</v>
      </c>
      <c r="C8116" t="s">
        <v>14883</v>
      </c>
      <c r="D8116" t="s">
        <v>670</v>
      </c>
      <c r="E8116" t="s">
        <v>5070</v>
      </c>
      <c r="F8116">
        <v>1</v>
      </c>
      <c r="G8116">
        <v>0</v>
      </c>
      <c r="H8116" t="s">
        <v>102</v>
      </c>
      <c r="I8116" t="s">
        <v>102</v>
      </c>
      <c r="J8116" t="s">
        <v>103</v>
      </c>
      <c r="K8116" t="s">
        <v>14880</v>
      </c>
      <c r="L8116" t="s">
        <v>3008</v>
      </c>
      <c r="M8116" t="e">
        <f>_xlfn.XLOOKUP(B8116,Sheet1!B:B,Sheet1!C:C)</f>
        <v>#N/A</v>
      </c>
    </row>
    <row r="8117" spans="2:13" hidden="1">
      <c r="B8117" t="s">
        <v>14878</v>
      </c>
      <c r="C8117" t="s">
        <v>14884</v>
      </c>
      <c r="D8117" t="s">
        <v>226</v>
      </c>
      <c r="E8117" t="s">
        <v>5154</v>
      </c>
      <c r="F8117">
        <v>1</v>
      </c>
      <c r="G8117">
        <v>0</v>
      </c>
      <c r="H8117" t="s">
        <v>103</v>
      </c>
      <c r="I8117" t="s">
        <v>102</v>
      </c>
      <c r="J8117" t="s">
        <v>103</v>
      </c>
      <c r="K8117" t="s">
        <v>14880</v>
      </c>
      <c r="L8117" t="s">
        <v>3008</v>
      </c>
      <c r="M8117" t="e">
        <f>_xlfn.XLOOKUP(B8117,Sheet1!B:B,Sheet1!C:C)</f>
        <v>#N/A</v>
      </c>
    </row>
    <row r="8118" spans="2:13" hidden="1">
      <c r="B8118" t="s">
        <v>14878</v>
      </c>
      <c r="C8118" t="s">
        <v>14880</v>
      </c>
      <c r="D8118" t="s">
        <v>3008</v>
      </c>
      <c r="E8118" t="s">
        <v>5070</v>
      </c>
      <c r="F8118">
        <v>1</v>
      </c>
      <c r="G8118">
        <v>0</v>
      </c>
      <c r="H8118" t="s">
        <v>102</v>
      </c>
      <c r="I8118" t="s">
        <v>102</v>
      </c>
      <c r="J8118" t="s">
        <v>103</v>
      </c>
      <c r="K8118" t="s">
        <v>14880</v>
      </c>
      <c r="L8118" t="s">
        <v>3008</v>
      </c>
      <c r="M8118" t="e">
        <f>_xlfn.XLOOKUP(B8118,Sheet1!B:B,Sheet1!C:C)</f>
        <v>#N/A</v>
      </c>
    </row>
    <row r="8119" spans="2:13" hidden="1">
      <c r="B8119" t="s">
        <v>14878</v>
      </c>
      <c r="C8119" t="s">
        <v>14885</v>
      </c>
      <c r="D8119" t="s">
        <v>7749</v>
      </c>
      <c r="E8119" t="s">
        <v>5070</v>
      </c>
      <c r="F8119">
        <v>1</v>
      </c>
      <c r="G8119">
        <v>0</v>
      </c>
      <c r="H8119" t="s">
        <v>102</v>
      </c>
      <c r="I8119" t="s">
        <v>102</v>
      </c>
      <c r="J8119" t="s">
        <v>103</v>
      </c>
      <c r="K8119" t="s">
        <v>14880</v>
      </c>
      <c r="L8119" t="s">
        <v>3008</v>
      </c>
      <c r="M8119" t="e">
        <f>_xlfn.XLOOKUP(B8119,Sheet1!B:B,Sheet1!C:C)</f>
        <v>#N/A</v>
      </c>
    </row>
    <row r="8120" spans="2:13" hidden="1">
      <c r="B8120" t="s">
        <v>14878</v>
      </c>
      <c r="C8120" t="s">
        <v>14886</v>
      </c>
      <c r="D8120" t="s">
        <v>226</v>
      </c>
      <c r="E8120" t="s">
        <v>5154</v>
      </c>
      <c r="F8120">
        <v>1</v>
      </c>
      <c r="G8120">
        <v>0</v>
      </c>
      <c r="H8120" t="s">
        <v>103</v>
      </c>
      <c r="I8120" t="s">
        <v>102</v>
      </c>
      <c r="J8120" t="s">
        <v>103</v>
      </c>
      <c r="K8120" t="s">
        <v>14880</v>
      </c>
      <c r="L8120" t="s">
        <v>3008</v>
      </c>
      <c r="M8120" t="e">
        <f>_xlfn.XLOOKUP(B8120,Sheet1!B:B,Sheet1!C:C)</f>
        <v>#N/A</v>
      </c>
    </row>
    <row r="8121" spans="2:13" hidden="1">
      <c r="B8121" t="s">
        <v>14878</v>
      </c>
      <c r="C8121" t="s">
        <v>14887</v>
      </c>
      <c r="D8121" t="s">
        <v>226</v>
      </c>
      <c r="E8121" t="s">
        <v>5154</v>
      </c>
      <c r="F8121">
        <v>1</v>
      </c>
      <c r="G8121">
        <v>0</v>
      </c>
      <c r="H8121" t="s">
        <v>103</v>
      </c>
      <c r="I8121" t="s">
        <v>102</v>
      </c>
      <c r="J8121" t="s">
        <v>103</v>
      </c>
      <c r="K8121" t="s">
        <v>14880</v>
      </c>
      <c r="L8121" t="s">
        <v>3008</v>
      </c>
      <c r="M8121" t="e">
        <f>_xlfn.XLOOKUP(B8121,Sheet1!B:B,Sheet1!C:C)</f>
        <v>#N/A</v>
      </c>
    </row>
    <row r="8122" spans="2:13" hidden="1">
      <c r="B8122" t="s">
        <v>14878</v>
      </c>
      <c r="C8122" t="s">
        <v>14888</v>
      </c>
      <c r="D8122" t="s">
        <v>226</v>
      </c>
      <c r="E8122" t="s">
        <v>5154</v>
      </c>
      <c r="F8122">
        <v>1</v>
      </c>
      <c r="G8122">
        <v>0</v>
      </c>
      <c r="H8122" t="s">
        <v>103</v>
      </c>
      <c r="I8122" t="s">
        <v>102</v>
      </c>
      <c r="J8122" t="s">
        <v>103</v>
      </c>
      <c r="K8122" t="s">
        <v>14880</v>
      </c>
      <c r="L8122" t="s">
        <v>3008</v>
      </c>
      <c r="M8122" t="e">
        <f>_xlfn.XLOOKUP(B8122,Sheet1!B:B,Sheet1!C:C)</f>
        <v>#N/A</v>
      </c>
    </row>
    <row r="8123" spans="2:13" hidden="1">
      <c r="B8123" t="s">
        <v>14889</v>
      </c>
      <c r="C8123" t="s">
        <v>14890</v>
      </c>
      <c r="D8123" t="s">
        <v>153</v>
      </c>
      <c r="E8123" t="s">
        <v>5073</v>
      </c>
      <c r="F8123">
        <v>40</v>
      </c>
      <c r="G8123">
        <v>118877</v>
      </c>
      <c r="H8123" t="s">
        <v>102</v>
      </c>
      <c r="I8123" t="s">
        <v>103</v>
      </c>
      <c r="J8123" t="s">
        <v>103</v>
      </c>
      <c r="K8123" t="s">
        <v>14891</v>
      </c>
      <c r="L8123" t="s">
        <v>153</v>
      </c>
      <c r="M8123" t="e">
        <f>_xlfn.XLOOKUP(B8123,Sheet1!B:B,Sheet1!C:C)</f>
        <v>#N/A</v>
      </c>
    </row>
    <row r="8124" spans="2:13" hidden="1">
      <c r="B8124" t="s">
        <v>14889</v>
      </c>
      <c r="C8124" t="s">
        <v>14892</v>
      </c>
      <c r="D8124" t="s">
        <v>254</v>
      </c>
      <c r="E8124" t="s">
        <v>5070</v>
      </c>
      <c r="F8124">
        <v>2</v>
      </c>
      <c r="G8124">
        <v>0</v>
      </c>
      <c r="H8124" t="s">
        <v>102</v>
      </c>
      <c r="I8124" t="s">
        <v>102</v>
      </c>
      <c r="J8124" t="s">
        <v>103</v>
      </c>
      <c r="K8124" t="s">
        <v>14891</v>
      </c>
      <c r="L8124" t="s">
        <v>153</v>
      </c>
      <c r="M8124" t="e">
        <f>_xlfn.XLOOKUP(B8124,Sheet1!B:B,Sheet1!C:C)</f>
        <v>#N/A</v>
      </c>
    </row>
    <row r="8125" spans="2:13" hidden="1">
      <c r="B8125" t="s">
        <v>14889</v>
      </c>
      <c r="C8125" t="s">
        <v>14893</v>
      </c>
      <c r="D8125" t="s">
        <v>142</v>
      </c>
      <c r="E8125" t="s">
        <v>5154</v>
      </c>
      <c r="F8125">
        <v>2</v>
      </c>
      <c r="G8125">
        <v>0</v>
      </c>
      <c r="H8125" t="s">
        <v>103</v>
      </c>
      <c r="I8125" t="s">
        <v>102</v>
      </c>
      <c r="J8125" t="s">
        <v>103</v>
      </c>
      <c r="K8125" t="s">
        <v>14891</v>
      </c>
      <c r="L8125" t="s">
        <v>153</v>
      </c>
      <c r="M8125" t="e">
        <f>_xlfn.XLOOKUP(B8125,Sheet1!B:B,Sheet1!C:C)</f>
        <v>#N/A</v>
      </c>
    </row>
    <row r="8126" spans="2:13" hidden="1">
      <c r="B8126" t="s">
        <v>14889</v>
      </c>
      <c r="C8126" t="s">
        <v>14894</v>
      </c>
      <c r="D8126" t="s">
        <v>670</v>
      </c>
      <c r="E8126" t="s">
        <v>5070</v>
      </c>
      <c r="F8126">
        <v>2</v>
      </c>
      <c r="G8126">
        <v>0</v>
      </c>
      <c r="H8126" t="s">
        <v>102</v>
      </c>
      <c r="I8126" t="s">
        <v>102</v>
      </c>
      <c r="J8126" t="s">
        <v>103</v>
      </c>
      <c r="K8126" t="s">
        <v>14891</v>
      </c>
      <c r="L8126" t="s">
        <v>153</v>
      </c>
      <c r="M8126" t="e">
        <f>_xlfn.XLOOKUP(B8126,Sheet1!B:B,Sheet1!C:C)</f>
        <v>#N/A</v>
      </c>
    </row>
    <row r="8127" spans="2:13" hidden="1">
      <c r="B8127" t="s">
        <v>14895</v>
      </c>
      <c r="C8127" t="s">
        <v>14896</v>
      </c>
      <c r="D8127" t="s">
        <v>14897</v>
      </c>
      <c r="F8127">
        <v>40</v>
      </c>
      <c r="G8127">
        <v>131716</v>
      </c>
      <c r="H8127" t="s">
        <v>103</v>
      </c>
      <c r="I8127" t="s">
        <v>103</v>
      </c>
      <c r="J8127" t="s">
        <v>103</v>
      </c>
      <c r="K8127" t="s">
        <v>14898</v>
      </c>
      <c r="L8127" t="s">
        <v>2009</v>
      </c>
      <c r="M8127" t="e">
        <f>_xlfn.XLOOKUP(B8127,Sheet1!B:B,Sheet1!C:C)</f>
        <v>#N/A</v>
      </c>
    </row>
    <row r="8128" spans="2:13" hidden="1">
      <c r="B8128" t="s">
        <v>14895</v>
      </c>
      <c r="C8128" t="s">
        <v>14899</v>
      </c>
      <c r="D8128" t="s">
        <v>226</v>
      </c>
      <c r="E8128" t="s">
        <v>5154</v>
      </c>
      <c r="F8128">
        <v>2</v>
      </c>
      <c r="G8128">
        <v>0</v>
      </c>
      <c r="H8128" t="s">
        <v>103</v>
      </c>
      <c r="I8128" t="s">
        <v>102</v>
      </c>
      <c r="J8128" t="s">
        <v>103</v>
      </c>
      <c r="K8128" t="s">
        <v>14898</v>
      </c>
      <c r="L8128" t="s">
        <v>2009</v>
      </c>
      <c r="M8128" t="e">
        <f>_xlfn.XLOOKUP(B8128,Sheet1!B:B,Sheet1!C:C)</f>
        <v>#N/A</v>
      </c>
    </row>
    <row r="8129" spans="2:13" hidden="1">
      <c r="B8129" t="s">
        <v>14895</v>
      </c>
      <c r="C8129" t="s">
        <v>14900</v>
      </c>
      <c r="D8129" t="s">
        <v>226</v>
      </c>
      <c r="E8129" t="s">
        <v>5154</v>
      </c>
      <c r="F8129">
        <v>1</v>
      </c>
      <c r="G8129">
        <v>0</v>
      </c>
      <c r="H8129" t="s">
        <v>103</v>
      </c>
      <c r="I8129" t="s">
        <v>102</v>
      </c>
      <c r="J8129" t="s">
        <v>103</v>
      </c>
      <c r="K8129" t="s">
        <v>14898</v>
      </c>
      <c r="L8129" t="s">
        <v>2009</v>
      </c>
      <c r="M8129" t="e">
        <f>_xlfn.XLOOKUP(B8129,Sheet1!B:B,Sheet1!C:C)</f>
        <v>#N/A</v>
      </c>
    </row>
    <row r="8130" spans="2:13" hidden="1">
      <c r="B8130" t="s">
        <v>14895</v>
      </c>
      <c r="C8130" t="s">
        <v>14901</v>
      </c>
      <c r="D8130" t="s">
        <v>14902</v>
      </c>
      <c r="E8130" t="s">
        <v>5073</v>
      </c>
      <c r="F8130">
        <v>40</v>
      </c>
      <c r="G8130">
        <v>118929</v>
      </c>
      <c r="H8130" t="s">
        <v>102</v>
      </c>
      <c r="I8130" t="s">
        <v>103</v>
      </c>
      <c r="J8130" t="s">
        <v>103</v>
      </c>
      <c r="K8130" t="s">
        <v>14898</v>
      </c>
      <c r="L8130" t="s">
        <v>2009</v>
      </c>
      <c r="M8130" t="e">
        <f>_xlfn.XLOOKUP(B8130,Sheet1!B:B,Sheet1!C:C)</f>
        <v>#N/A</v>
      </c>
    </row>
    <row r="8131" spans="2:13" hidden="1">
      <c r="B8131" t="s">
        <v>14895</v>
      </c>
      <c r="C8131" t="s">
        <v>14903</v>
      </c>
      <c r="D8131" t="s">
        <v>14904</v>
      </c>
      <c r="E8131" t="s">
        <v>5073</v>
      </c>
      <c r="F8131">
        <v>40</v>
      </c>
      <c r="G8131">
        <v>14615</v>
      </c>
      <c r="H8131" t="s">
        <v>102</v>
      </c>
      <c r="I8131" t="s">
        <v>103</v>
      </c>
      <c r="J8131" t="s">
        <v>103</v>
      </c>
      <c r="K8131" t="s">
        <v>14898</v>
      </c>
      <c r="L8131" t="s">
        <v>2009</v>
      </c>
      <c r="M8131" t="e">
        <f>_xlfn.XLOOKUP(B8131,Sheet1!B:B,Sheet1!C:C)</f>
        <v>#N/A</v>
      </c>
    </row>
    <row r="8132" spans="2:13" hidden="1">
      <c r="B8132" t="s">
        <v>14895</v>
      </c>
      <c r="C8132" t="s">
        <v>14905</v>
      </c>
      <c r="D8132" t="s">
        <v>226</v>
      </c>
      <c r="E8132" t="s">
        <v>5154</v>
      </c>
      <c r="F8132">
        <v>1</v>
      </c>
      <c r="G8132">
        <v>0</v>
      </c>
      <c r="H8132" t="s">
        <v>103</v>
      </c>
      <c r="I8132" t="s">
        <v>102</v>
      </c>
      <c r="J8132" t="s">
        <v>103</v>
      </c>
      <c r="K8132" t="s">
        <v>14898</v>
      </c>
      <c r="L8132" t="s">
        <v>2009</v>
      </c>
      <c r="M8132" t="e">
        <f>_xlfn.XLOOKUP(B8132,Sheet1!B:B,Sheet1!C:C)</f>
        <v>#N/A</v>
      </c>
    </row>
    <row r="8133" spans="2:13" hidden="1">
      <c r="B8133" t="s">
        <v>14895</v>
      </c>
      <c r="C8133" t="s">
        <v>14906</v>
      </c>
      <c r="D8133" t="s">
        <v>14897</v>
      </c>
      <c r="F8133">
        <v>40</v>
      </c>
      <c r="G8133">
        <v>117487</v>
      </c>
      <c r="H8133" t="s">
        <v>103</v>
      </c>
      <c r="I8133" t="s">
        <v>103</v>
      </c>
      <c r="J8133" t="s">
        <v>103</v>
      </c>
      <c r="K8133" t="s">
        <v>14898</v>
      </c>
      <c r="L8133" t="s">
        <v>2009</v>
      </c>
      <c r="M8133" t="e">
        <f>_xlfn.XLOOKUP(B8133,Sheet1!B:B,Sheet1!C:C)</f>
        <v>#N/A</v>
      </c>
    </row>
    <row r="8134" spans="2:13" hidden="1">
      <c r="B8134" t="s">
        <v>14895</v>
      </c>
      <c r="C8134" t="s">
        <v>14907</v>
      </c>
      <c r="D8134" t="s">
        <v>226</v>
      </c>
      <c r="E8134" t="s">
        <v>5154</v>
      </c>
      <c r="F8134">
        <v>2</v>
      </c>
      <c r="G8134">
        <v>0</v>
      </c>
      <c r="H8134" t="s">
        <v>103</v>
      </c>
      <c r="I8134" t="s">
        <v>102</v>
      </c>
      <c r="J8134" t="s">
        <v>103</v>
      </c>
      <c r="K8134" t="s">
        <v>14898</v>
      </c>
      <c r="L8134" t="s">
        <v>2009</v>
      </c>
      <c r="M8134" t="e">
        <f>_xlfn.XLOOKUP(B8134,Sheet1!B:B,Sheet1!C:C)</f>
        <v>#N/A</v>
      </c>
    </row>
    <row r="8135" spans="2:13" hidden="1">
      <c r="B8135" t="s">
        <v>14895</v>
      </c>
      <c r="C8135" t="s">
        <v>14908</v>
      </c>
      <c r="D8135" t="s">
        <v>142</v>
      </c>
      <c r="E8135" t="s">
        <v>5070</v>
      </c>
      <c r="F8135">
        <v>3</v>
      </c>
      <c r="G8135">
        <v>0</v>
      </c>
      <c r="H8135" t="s">
        <v>102</v>
      </c>
      <c r="I8135" t="s">
        <v>102</v>
      </c>
      <c r="J8135" t="s">
        <v>103</v>
      </c>
      <c r="K8135" t="s">
        <v>14898</v>
      </c>
      <c r="L8135" t="s">
        <v>2009</v>
      </c>
      <c r="M8135" t="e">
        <f>_xlfn.XLOOKUP(B8135,Sheet1!B:B,Sheet1!C:C)</f>
        <v>#N/A</v>
      </c>
    </row>
    <row r="8136" spans="2:13" hidden="1">
      <c r="B8136" t="s">
        <v>14895</v>
      </c>
      <c r="C8136" t="s">
        <v>14909</v>
      </c>
      <c r="D8136" t="s">
        <v>254</v>
      </c>
      <c r="E8136" t="s">
        <v>5070</v>
      </c>
      <c r="F8136">
        <v>5</v>
      </c>
      <c r="G8136">
        <v>0</v>
      </c>
      <c r="H8136" t="s">
        <v>102</v>
      </c>
      <c r="I8136" t="s">
        <v>102</v>
      </c>
      <c r="J8136" t="s">
        <v>103</v>
      </c>
      <c r="K8136" t="s">
        <v>14898</v>
      </c>
      <c r="L8136" t="s">
        <v>2009</v>
      </c>
      <c r="M8136" t="e">
        <f>_xlfn.XLOOKUP(B8136,Sheet1!B:B,Sheet1!C:C)</f>
        <v>#N/A</v>
      </c>
    </row>
    <row r="8137" spans="2:13" hidden="1">
      <c r="B8137" t="s">
        <v>14895</v>
      </c>
      <c r="C8137" t="s">
        <v>14910</v>
      </c>
      <c r="D8137" t="s">
        <v>153</v>
      </c>
      <c r="E8137" t="s">
        <v>5073</v>
      </c>
      <c r="F8137">
        <v>40</v>
      </c>
      <c r="G8137">
        <v>175902</v>
      </c>
      <c r="H8137" t="s">
        <v>102</v>
      </c>
      <c r="I8137" t="s">
        <v>103</v>
      </c>
      <c r="J8137" t="s">
        <v>103</v>
      </c>
      <c r="K8137" t="s">
        <v>14898</v>
      </c>
      <c r="L8137" t="s">
        <v>2009</v>
      </c>
      <c r="M8137" t="e">
        <f>_xlfn.XLOOKUP(B8137,Sheet1!B:B,Sheet1!C:C)</f>
        <v>#N/A</v>
      </c>
    </row>
    <row r="8138" spans="2:13" hidden="1">
      <c r="B8138" t="s">
        <v>14895</v>
      </c>
      <c r="C8138" t="s">
        <v>14911</v>
      </c>
      <c r="D8138" t="s">
        <v>902</v>
      </c>
      <c r="E8138" t="s">
        <v>5070</v>
      </c>
      <c r="F8138">
        <v>2</v>
      </c>
      <c r="G8138">
        <v>0</v>
      </c>
      <c r="H8138" t="s">
        <v>102</v>
      </c>
      <c r="I8138" t="s">
        <v>102</v>
      </c>
      <c r="J8138" t="s">
        <v>103</v>
      </c>
      <c r="K8138" t="s">
        <v>14898</v>
      </c>
      <c r="L8138" t="s">
        <v>2009</v>
      </c>
      <c r="M8138" t="e">
        <f>_xlfn.XLOOKUP(B8138,Sheet1!B:B,Sheet1!C:C)</f>
        <v>#N/A</v>
      </c>
    </row>
    <row r="8139" spans="2:13" hidden="1">
      <c r="B8139" t="s">
        <v>14895</v>
      </c>
      <c r="C8139" t="s">
        <v>14898</v>
      </c>
      <c r="D8139" t="s">
        <v>670</v>
      </c>
      <c r="E8139" t="s">
        <v>5070</v>
      </c>
      <c r="F8139">
        <v>2</v>
      </c>
      <c r="G8139">
        <v>0</v>
      </c>
      <c r="H8139" t="s">
        <v>102</v>
      </c>
      <c r="I8139" t="s">
        <v>102</v>
      </c>
      <c r="J8139" t="s">
        <v>103</v>
      </c>
      <c r="K8139" t="s">
        <v>14898</v>
      </c>
      <c r="L8139" t="s">
        <v>2009</v>
      </c>
      <c r="M8139" t="e">
        <f>_xlfn.XLOOKUP(B8139,Sheet1!B:B,Sheet1!C:C)</f>
        <v>#N/A</v>
      </c>
    </row>
    <row r="8140" spans="2:13" hidden="1">
      <c r="B8140" t="s">
        <v>14895</v>
      </c>
      <c r="C8140" t="s">
        <v>14912</v>
      </c>
      <c r="D8140" t="s">
        <v>10584</v>
      </c>
      <c r="F8140">
        <v>40</v>
      </c>
      <c r="G8140">
        <v>123405</v>
      </c>
      <c r="H8140" t="s">
        <v>103</v>
      </c>
      <c r="I8140" t="s">
        <v>103</v>
      </c>
      <c r="J8140" t="s">
        <v>103</v>
      </c>
      <c r="K8140" t="s">
        <v>14898</v>
      </c>
      <c r="L8140" t="s">
        <v>2009</v>
      </c>
      <c r="M8140" t="e">
        <f>_xlfn.XLOOKUP(B8140,Sheet1!B:B,Sheet1!C:C)</f>
        <v>#N/A</v>
      </c>
    </row>
    <row r="8141" spans="2:13" hidden="1">
      <c r="B8141" t="s">
        <v>14895</v>
      </c>
      <c r="C8141" t="s">
        <v>14913</v>
      </c>
      <c r="D8141" t="s">
        <v>226</v>
      </c>
      <c r="E8141" t="s">
        <v>5154</v>
      </c>
      <c r="F8141">
        <v>1</v>
      </c>
      <c r="G8141">
        <v>0</v>
      </c>
      <c r="H8141" t="s">
        <v>103</v>
      </c>
      <c r="I8141" t="s">
        <v>102</v>
      </c>
      <c r="J8141" t="s">
        <v>103</v>
      </c>
      <c r="K8141" t="s">
        <v>14898</v>
      </c>
      <c r="L8141" t="s">
        <v>2009</v>
      </c>
      <c r="M8141" t="e">
        <f>_xlfn.XLOOKUP(B8141,Sheet1!B:B,Sheet1!C:C)</f>
        <v>#N/A</v>
      </c>
    </row>
    <row r="8142" spans="2:13" hidden="1">
      <c r="B8142" t="s">
        <v>14895</v>
      </c>
      <c r="C8142" t="s">
        <v>14914</v>
      </c>
      <c r="D8142" t="s">
        <v>226</v>
      </c>
      <c r="E8142" t="s">
        <v>5154</v>
      </c>
      <c r="F8142">
        <v>1</v>
      </c>
      <c r="G8142">
        <v>0</v>
      </c>
      <c r="H8142" t="s">
        <v>103</v>
      </c>
      <c r="I8142" t="s">
        <v>102</v>
      </c>
      <c r="J8142" t="s">
        <v>103</v>
      </c>
      <c r="K8142" t="s">
        <v>14898</v>
      </c>
      <c r="L8142" t="s">
        <v>2009</v>
      </c>
      <c r="M8142" t="e">
        <f>_xlfn.XLOOKUP(B8142,Sheet1!B:B,Sheet1!C:C)</f>
        <v>#N/A</v>
      </c>
    </row>
    <row r="8143" spans="2:13" hidden="1">
      <c r="B8143" t="s">
        <v>14895</v>
      </c>
      <c r="C8143" t="s">
        <v>14915</v>
      </c>
      <c r="D8143" t="s">
        <v>14916</v>
      </c>
      <c r="E8143" t="s">
        <v>5154</v>
      </c>
      <c r="F8143">
        <v>2</v>
      </c>
      <c r="G8143">
        <v>0</v>
      </c>
      <c r="H8143" t="s">
        <v>103</v>
      </c>
      <c r="I8143" t="s">
        <v>102</v>
      </c>
      <c r="J8143" t="s">
        <v>103</v>
      </c>
      <c r="K8143" t="s">
        <v>14898</v>
      </c>
      <c r="L8143" t="s">
        <v>2009</v>
      </c>
      <c r="M8143" t="e">
        <f>_xlfn.XLOOKUP(B8143,Sheet1!B:B,Sheet1!C:C)</f>
        <v>#N/A</v>
      </c>
    </row>
    <row r="8144" spans="2:13" hidden="1">
      <c r="B8144" t="s">
        <v>14895</v>
      </c>
      <c r="C8144" t="s">
        <v>14917</v>
      </c>
      <c r="D8144" t="s">
        <v>226</v>
      </c>
      <c r="E8144" t="s">
        <v>5154</v>
      </c>
      <c r="F8144">
        <v>1</v>
      </c>
      <c r="G8144">
        <v>0</v>
      </c>
      <c r="H8144" t="s">
        <v>103</v>
      </c>
      <c r="I8144" t="s">
        <v>102</v>
      </c>
      <c r="J8144" t="s">
        <v>103</v>
      </c>
      <c r="K8144" t="s">
        <v>14898</v>
      </c>
      <c r="L8144" t="s">
        <v>2009</v>
      </c>
      <c r="M8144" t="e">
        <f>_xlfn.XLOOKUP(B8144,Sheet1!B:B,Sheet1!C:C)</f>
        <v>#N/A</v>
      </c>
    </row>
    <row r="8145" spans="2:13" hidden="1">
      <c r="B8145" t="s">
        <v>14918</v>
      </c>
      <c r="C8145" t="s">
        <v>14919</v>
      </c>
      <c r="D8145" t="s">
        <v>267</v>
      </c>
      <c r="E8145" t="s">
        <v>5070</v>
      </c>
      <c r="F8145">
        <v>4</v>
      </c>
      <c r="G8145">
        <v>0</v>
      </c>
      <c r="H8145" t="s">
        <v>102</v>
      </c>
      <c r="I8145" t="s">
        <v>102</v>
      </c>
      <c r="J8145" t="s">
        <v>103</v>
      </c>
      <c r="K8145" t="s">
        <v>14920</v>
      </c>
      <c r="L8145" t="s">
        <v>315</v>
      </c>
      <c r="M8145" t="e">
        <f>_xlfn.XLOOKUP(B8145,Sheet1!B:B,Sheet1!C:C)</f>
        <v>#N/A</v>
      </c>
    </row>
    <row r="8146" spans="2:13" hidden="1">
      <c r="B8146" t="s">
        <v>14918</v>
      </c>
      <c r="C8146" t="s">
        <v>14921</v>
      </c>
      <c r="D8146" t="s">
        <v>631</v>
      </c>
      <c r="E8146" t="s">
        <v>5154</v>
      </c>
      <c r="F8146">
        <v>4</v>
      </c>
      <c r="G8146">
        <v>0</v>
      </c>
      <c r="H8146" t="s">
        <v>103</v>
      </c>
      <c r="I8146" t="s">
        <v>102</v>
      </c>
      <c r="J8146" t="s">
        <v>103</v>
      </c>
      <c r="K8146" t="s">
        <v>14920</v>
      </c>
      <c r="L8146" t="s">
        <v>315</v>
      </c>
      <c r="M8146" t="e">
        <f>_xlfn.XLOOKUP(B8146,Sheet1!B:B,Sheet1!C:C)</f>
        <v>#N/A</v>
      </c>
    </row>
    <row r="8147" spans="2:13" hidden="1">
      <c r="B8147" t="s">
        <v>14918</v>
      </c>
      <c r="C8147" t="s">
        <v>14920</v>
      </c>
      <c r="D8147" t="s">
        <v>315</v>
      </c>
      <c r="E8147" t="s">
        <v>5070</v>
      </c>
      <c r="F8147">
        <v>4</v>
      </c>
      <c r="G8147">
        <v>0</v>
      </c>
      <c r="H8147" t="s">
        <v>102</v>
      </c>
      <c r="I8147" t="s">
        <v>102</v>
      </c>
      <c r="J8147" t="s">
        <v>103</v>
      </c>
      <c r="K8147" t="s">
        <v>14920</v>
      </c>
      <c r="L8147" t="s">
        <v>315</v>
      </c>
      <c r="M8147" t="e">
        <f>_xlfn.XLOOKUP(B8147,Sheet1!B:B,Sheet1!C:C)</f>
        <v>#N/A</v>
      </c>
    </row>
    <row r="8148" spans="2:13" hidden="1">
      <c r="B8148" t="s">
        <v>14918</v>
      </c>
      <c r="C8148" t="s">
        <v>14922</v>
      </c>
      <c r="D8148" t="s">
        <v>631</v>
      </c>
      <c r="E8148" t="s">
        <v>5154</v>
      </c>
      <c r="F8148">
        <v>4</v>
      </c>
      <c r="G8148">
        <v>0</v>
      </c>
      <c r="H8148" t="s">
        <v>103</v>
      </c>
      <c r="I8148" t="s">
        <v>102</v>
      </c>
      <c r="J8148" t="s">
        <v>103</v>
      </c>
      <c r="K8148" t="s">
        <v>14920</v>
      </c>
      <c r="L8148" t="s">
        <v>315</v>
      </c>
      <c r="M8148" t="e">
        <f>_xlfn.XLOOKUP(B8148,Sheet1!B:B,Sheet1!C:C)</f>
        <v>#N/A</v>
      </c>
    </row>
    <row r="8149" spans="2:13" hidden="1">
      <c r="B8149" t="s">
        <v>14918</v>
      </c>
      <c r="C8149" t="s">
        <v>14923</v>
      </c>
      <c r="D8149" t="s">
        <v>670</v>
      </c>
      <c r="E8149" t="s">
        <v>5070</v>
      </c>
      <c r="F8149">
        <v>4</v>
      </c>
      <c r="G8149">
        <v>0</v>
      </c>
      <c r="H8149" t="s">
        <v>102</v>
      </c>
      <c r="I8149" t="s">
        <v>102</v>
      </c>
      <c r="J8149" t="s">
        <v>103</v>
      </c>
      <c r="K8149" t="s">
        <v>14920</v>
      </c>
      <c r="L8149" t="s">
        <v>315</v>
      </c>
      <c r="M8149" t="e">
        <f>_xlfn.XLOOKUP(B8149,Sheet1!B:B,Sheet1!C:C)</f>
        <v>#N/A</v>
      </c>
    </row>
    <row r="8150" spans="2:13" hidden="1">
      <c r="B8150" t="s">
        <v>14918</v>
      </c>
      <c r="C8150" t="s">
        <v>14924</v>
      </c>
      <c r="D8150" t="s">
        <v>195</v>
      </c>
      <c r="E8150" t="s">
        <v>5070</v>
      </c>
      <c r="F8150">
        <v>40</v>
      </c>
      <c r="G8150">
        <v>66892</v>
      </c>
      <c r="H8150" t="s">
        <v>102</v>
      </c>
      <c r="I8150" t="s">
        <v>102</v>
      </c>
      <c r="J8150" t="s">
        <v>103</v>
      </c>
      <c r="K8150" t="s">
        <v>14920</v>
      </c>
      <c r="L8150" t="s">
        <v>315</v>
      </c>
      <c r="M8150" t="e">
        <f>_xlfn.XLOOKUP(B8150,Sheet1!B:B,Sheet1!C:C)</f>
        <v>#N/A</v>
      </c>
    </row>
    <row r="8151" spans="2:13" hidden="1">
      <c r="B8151" t="s">
        <v>252</v>
      </c>
      <c r="C8151" t="s">
        <v>14925</v>
      </c>
      <c r="D8151" t="s">
        <v>226</v>
      </c>
      <c r="E8151" t="s">
        <v>5154</v>
      </c>
      <c r="F8151">
        <v>2</v>
      </c>
      <c r="G8151">
        <v>0</v>
      </c>
      <c r="H8151" t="s">
        <v>103</v>
      </c>
      <c r="I8151" t="s">
        <v>102</v>
      </c>
      <c r="J8151" t="s">
        <v>103</v>
      </c>
      <c r="K8151" t="s">
        <v>253</v>
      </c>
      <c r="L8151" t="s">
        <v>254</v>
      </c>
      <c r="M8151" t="e">
        <f>_xlfn.XLOOKUP(B8151,Sheet1!B:B,Sheet1!C:C)</f>
        <v>#N/A</v>
      </c>
    </row>
    <row r="8152" spans="2:13" hidden="1">
      <c r="B8152" t="s">
        <v>252</v>
      </c>
      <c r="C8152" t="s">
        <v>14925</v>
      </c>
      <c r="D8152" t="s">
        <v>226</v>
      </c>
      <c r="E8152" t="s">
        <v>5154</v>
      </c>
      <c r="F8152">
        <v>2</v>
      </c>
      <c r="G8152">
        <v>0</v>
      </c>
      <c r="H8152" t="s">
        <v>103</v>
      </c>
      <c r="I8152" t="s">
        <v>102</v>
      </c>
      <c r="J8152" t="s">
        <v>103</v>
      </c>
      <c r="K8152" t="s">
        <v>253</v>
      </c>
      <c r="L8152" t="s">
        <v>254</v>
      </c>
      <c r="M8152" t="e">
        <f>_xlfn.XLOOKUP(B8152,Sheet1!B:B,Sheet1!C:C)</f>
        <v>#N/A</v>
      </c>
    </row>
    <row r="8153" spans="2:13" hidden="1">
      <c r="B8153" t="s">
        <v>252</v>
      </c>
      <c r="C8153" t="s">
        <v>14926</v>
      </c>
      <c r="D8153" t="s">
        <v>590</v>
      </c>
      <c r="E8153" t="s">
        <v>5070</v>
      </c>
      <c r="F8153">
        <v>2</v>
      </c>
      <c r="G8153">
        <v>0</v>
      </c>
      <c r="H8153" t="s">
        <v>102</v>
      </c>
      <c r="I8153" t="s">
        <v>102</v>
      </c>
      <c r="J8153" t="s">
        <v>103</v>
      </c>
      <c r="K8153" t="s">
        <v>253</v>
      </c>
      <c r="L8153" t="s">
        <v>254</v>
      </c>
      <c r="M8153" t="e">
        <f>_xlfn.XLOOKUP(B8153,Sheet1!B:B,Sheet1!C:C)</f>
        <v>#N/A</v>
      </c>
    </row>
    <row r="8154" spans="2:13" hidden="1">
      <c r="B8154" t="s">
        <v>252</v>
      </c>
      <c r="C8154" t="s">
        <v>14926</v>
      </c>
      <c r="D8154" t="s">
        <v>590</v>
      </c>
      <c r="E8154" t="s">
        <v>5070</v>
      </c>
      <c r="F8154">
        <v>2</v>
      </c>
      <c r="G8154">
        <v>0</v>
      </c>
      <c r="H8154" t="s">
        <v>102</v>
      </c>
      <c r="I8154" t="s">
        <v>102</v>
      </c>
      <c r="J8154" t="s">
        <v>103</v>
      </c>
      <c r="K8154" t="s">
        <v>253</v>
      </c>
      <c r="L8154" t="s">
        <v>254</v>
      </c>
      <c r="M8154" t="e">
        <f>_xlfn.XLOOKUP(B8154,Sheet1!B:B,Sheet1!C:C)</f>
        <v>#N/A</v>
      </c>
    </row>
    <row r="8155" spans="2:13" hidden="1">
      <c r="B8155" t="s">
        <v>252</v>
      </c>
      <c r="C8155" t="s">
        <v>14927</v>
      </c>
      <c r="D8155" t="s">
        <v>6996</v>
      </c>
      <c r="E8155" t="s">
        <v>5073</v>
      </c>
      <c r="F8155">
        <v>40</v>
      </c>
      <c r="G8155">
        <v>143163</v>
      </c>
      <c r="H8155" t="s">
        <v>102</v>
      </c>
      <c r="I8155" t="s">
        <v>103</v>
      </c>
      <c r="J8155" t="s">
        <v>103</v>
      </c>
      <c r="K8155" t="s">
        <v>253</v>
      </c>
      <c r="L8155" t="s">
        <v>254</v>
      </c>
      <c r="M8155" t="e">
        <f>_xlfn.XLOOKUP(B8155,Sheet1!B:B,Sheet1!C:C)</f>
        <v>#N/A</v>
      </c>
    </row>
    <row r="8156" spans="2:13" hidden="1">
      <c r="B8156" t="s">
        <v>252</v>
      </c>
      <c r="C8156" t="s">
        <v>14927</v>
      </c>
      <c r="D8156" t="s">
        <v>6996</v>
      </c>
      <c r="E8156" t="s">
        <v>5073</v>
      </c>
      <c r="F8156">
        <v>40</v>
      </c>
      <c r="G8156">
        <v>157933</v>
      </c>
      <c r="H8156" t="s">
        <v>102</v>
      </c>
      <c r="I8156" t="s">
        <v>103</v>
      </c>
      <c r="J8156" t="s">
        <v>103</v>
      </c>
      <c r="K8156" t="s">
        <v>253</v>
      </c>
      <c r="L8156" t="s">
        <v>254</v>
      </c>
      <c r="M8156" t="e">
        <f>_xlfn.XLOOKUP(B8156,Sheet1!B:B,Sheet1!C:C)</f>
        <v>#N/A</v>
      </c>
    </row>
    <row r="8157" spans="2:13" hidden="1">
      <c r="B8157" t="s">
        <v>252</v>
      </c>
      <c r="C8157" t="s">
        <v>14928</v>
      </c>
      <c r="D8157" t="s">
        <v>226</v>
      </c>
      <c r="E8157" t="s">
        <v>5154</v>
      </c>
      <c r="F8157">
        <v>2</v>
      </c>
      <c r="G8157">
        <v>0</v>
      </c>
      <c r="H8157" t="s">
        <v>103</v>
      </c>
      <c r="I8157" t="s">
        <v>102</v>
      </c>
      <c r="J8157" t="s">
        <v>103</v>
      </c>
      <c r="K8157" t="s">
        <v>253</v>
      </c>
      <c r="L8157" t="s">
        <v>254</v>
      </c>
      <c r="M8157" t="e">
        <f>_xlfn.XLOOKUP(B8157,Sheet1!B:B,Sheet1!C:C)</f>
        <v>#N/A</v>
      </c>
    </row>
    <row r="8158" spans="2:13" hidden="1">
      <c r="B8158" t="s">
        <v>252</v>
      </c>
      <c r="C8158" t="s">
        <v>14928</v>
      </c>
      <c r="D8158" t="s">
        <v>226</v>
      </c>
      <c r="E8158" t="s">
        <v>5154</v>
      </c>
      <c r="F8158">
        <v>2</v>
      </c>
      <c r="G8158">
        <v>0</v>
      </c>
      <c r="H8158" t="s">
        <v>103</v>
      </c>
      <c r="I8158" t="s">
        <v>102</v>
      </c>
      <c r="J8158" t="s">
        <v>103</v>
      </c>
      <c r="K8158" t="s">
        <v>253</v>
      </c>
      <c r="L8158" t="s">
        <v>254</v>
      </c>
      <c r="M8158" t="e">
        <f>_xlfn.XLOOKUP(B8158,Sheet1!B:B,Sheet1!C:C)</f>
        <v>#N/A</v>
      </c>
    </row>
    <row r="8159" spans="2:13" hidden="1">
      <c r="B8159" t="s">
        <v>252</v>
      </c>
      <c r="C8159" t="s">
        <v>14929</v>
      </c>
      <c r="D8159" t="s">
        <v>226</v>
      </c>
      <c r="E8159" t="s">
        <v>5154</v>
      </c>
      <c r="F8159">
        <v>2</v>
      </c>
      <c r="G8159">
        <v>0</v>
      </c>
      <c r="H8159" t="s">
        <v>103</v>
      </c>
      <c r="I8159" t="s">
        <v>102</v>
      </c>
      <c r="J8159" t="s">
        <v>103</v>
      </c>
      <c r="K8159" t="s">
        <v>253</v>
      </c>
      <c r="L8159" t="s">
        <v>254</v>
      </c>
      <c r="M8159" t="e">
        <f>_xlfn.XLOOKUP(B8159,Sheet1!B:B,Sheet1!C:C)</f>
        <v>#N/A</v>
      </c>
    </row>
    <row r="8160" spans="2:13" hidden="1">
      <c r="B8160" t="s">
        <v>252</v>
      </c>
      <c r="C8160" t="s">
        <v>14929</v>
      </c>
      <c r="D8160" t="s">
        <v>226</v>
      </c>
      <c r="E8160" t="s">
        <v>5154</v>
      </c>
      <c r="F8160">
        <v>2</v>
      </c>
      <c r="G8160">
        <v>0</v>
      </c>
      <c r="H8160" t="s">
        <v>103</v>
      </c>
      <c r="I8160" t="s">
        <v>102</v>
      </c>
      <c r="J8160" t="s">
        <v>103</v>
      </c>
      <c r="K8160" t="s">
        <v>253</v>
      </c>
      <c r="L8160" t="s">
        <v>254</v>
      </c>
      <c r="M8160" t="e">
        <f>_xlfn.XLOOKUP(B8160,Sheet1!B:B,Sheet1!C:C)</f>
        <v>#N/A</v>
      </c>
    </row>
    <row r="8161" spans="2:13" hidden="1">
      <c r="B8161" t="s">
        <v>252</v>
      </c>
      <c r="C8161" t="s">
        <v>14930</v>
      </c>
      <c r="D8161" t="s">
        <v>226</v>
      </c>
      <c r="E8161" t="s">
        <v>5154</v>
      </c>
      <c r="F8161">
        <v>2</v>
      </c>
      <c r="G8161">
        <v>0</v>
      </c>
      <c r="H8161" t="s">
        <v>103</v>
      </c>
      <c r="I8161" t="s">
        <v>102</v>
      </c>
      <c r="J8161" t="s">
        <v>103</v>
      </c>
      <c r="K8161" t="s">
        <v>253</v>
      </c>
      <c r="L8161" t="s">
        <v>254</v>
      </c>
      <c r="M8161" t="e">
        <f>_xlfn.XLOOKUP(B8161,Sheet1!B:B,Sheet1!C:C)</f>
        <v>#N/A</v>
      </c>
    </row>
    <row r="8162" spans="2:13" hidden="1">
      <c r="B8162" t="s">
        <v>252</v>
      </c>
      <c r="C8162" t="s">
        <v>14930</v>
      </c>
      <c r="D8162" t="s">
        <v>226</v>
      </c>
      <c r="E8162" t="s">
        <v>5154</v>
      </c>
      <c r="F8162">
        <v>2</v>
      </c>
      <c r="G8162">
        <v>0</v>
      </c>
      <c r="H8162" t="s">
        <v>103</v>
      </c>
      <c r="I8162" t="s">
        <v>102</v>
      </c>
      <c r="J8162" t="s">
        <v>103</v>
      </c>
      <c r="K8162" t="s">
        <v>253</v>
      </c>
      <c r="L8162" t="s">
        <v>254</v>
      </c>
      <c r="M8162" t="e">
        <f>_xlfn.XLOOKUP(B8162,Sheet1!B:B,Sheet1!C:C)</f>
        <v>#N/A</v>
      </c>
    </row>
    <row r="8163" spans="2:13" hidden="1">
      <c r="B8163" t="s">
        <v>252</v>
      </c>
      <c r="C8163" t="s">
        <v>14931</v>
      </c>
      <c r="D8163" t="s">
        <v>226</v>
      </c>
      <c r="E8163" t="s">
        <v>5154</v>
      </c>
      <c r="F8163">
        <v>2</v>
      </c>
      <c r="G8163">
        <v>0</v>
      </c>
      <c r="H8163" t="s">
        <v>103</v>
      </c>
      <c r="I8163" t="s">
        <v>102</v>
      </c>
      <c r="J8163" t="s">
        <v>103</v>
      </c>
      <c r="K8163" t="s">
        <v>253</v>
      </c>
      <c r="L8163" t="s">
        <v>254</v>
      </c>
      <c r="M8163" t="e">
        <f>_xlfn.XLOOKUP(B8163,Sheet1!B:B,Sheet1!C:C)</f>
        <v>#N/A</v>
      </c>
    </row>
    <row r="8164" spans="2:13" hidden="1">
      <c r="B8164" t="s">
        <v>252</v>
      </c>
      <c r="C8164" t="s">
        <v>14931</v>
      </c>
      <c r="D8164" t="s">
        <v>226</v>
      </c>
      <c r="E8164" t="s">
        <v>5154</v>
      </c>
      <c r="F8164">
        <v>2</v>
      </c>
      <c r="G8164">
        <v>0</v>
      </c>
      <c r="H8164" t="s">
        <v>103</v>
      </c>
      <c r="I8164" t="s">
        <v>102</v>
      </c>
      <c r="J8164" t="s">
        <v>103</v>
      </c>
      <c r="K8164" t="s">
        <v>253</v>
      </c>
      <c r="L8164" t="s">
        <v>254</v>
      </c>
      <c r="M8164" t="e">
        <f>_xlfn.XLOOKUP(B8164,Sheet1!B:B,Sheet1!C:C)</f>
        <v>#N/A</v>
      </c>
    </row>
    <row r="8165" spans="2:13" hidden="1">
      <c r="B8165" t="s">
        <v>252</v>
      </c>
      <c r="C8165" t="s">
        <v>14932</v>
      </c>
      <c r="D8165" t="s">
        <v>670</v>
      </c>
      <c r="E8165" t="s">
        <v>5070</v>
      </c>
      <c r="F8165">
        <v>2</v>
      </c>
      <c r="G8165">
        <v>0</v>
      </c>
      <c r="H8165" t="s">
        <v>102</v>
      </c>
      <c r="I8165" t="s">
        <v>102</v>
      </c>
      <c r="J8165" t="s">
        <v>103</v>
      </c>
      <c r="K8165" t="s">
        <v>253</v>
      </c>
      <c r="L8165" t="s">
        <v>254</v>
      </c>
      <c r="M8165" t="e">
        <f>_xlfn.XLOOKUP(B8165,Sheet1!B:B,Sheet1!C:C)</f>
        <v>#N/A</v>
      </c>
    </row>
    <row r="8166" spans="2:13" hidden="1">
      <c r="B8166" t="s">
        <v>252</v>
      </c>
      <c r="C8166" t="s">
        <v>14932</v>
      </c>
      <c r="D8166" t="s">
        <v>670</v>
      </c>
      <c r="E8166" t="s">
        <v>5070</v>
      </c>
      <c r="F8166">
        <v>2</v>
      </c>
      <c r="G8166">
        <v>0</v>
      </c>
      <c r="H8166" t="s">
        <v>102</v>
      </c>
      <c r="I8166" t="s">
        <v>102</v>
      </c>
      <c r="J8166" t="s">
        <v>103</v>
      </c>
      <c r="K8166" t="s">
        <v>253</v>
      </c>
      <c r="L8166" t="s">
        <v>254</v>
      </c>
      <c r="M8166" t="e">
        <f>_xlfn.XLOOKUP(B8166,Sheet1!B:B,Sheet1!C:C)</f>
        <v>#N/A</v>
      </c>
    </row>
    <row r="8167" spans="2:13" hidden="1">
      <c r="B8167" t="s">
        <v>252</v>
      </c>
      <c r="C8167" t="s">
        <v>14933</v>
      </c>
      <c r="D8167" t="s">
        <v>226</v>
      </c>
      <c r="E8167" t="s">
        <v>5154</v>
      </c>
      <c r="F8167">
        <v>12</v>
      </c>
      <c r="G8167">
        <v>0</v>
      </c>
      <c r="H8167" t="s">
        <v>103</v>
      </c>
      <c r="I8167" t="s">
        <v>102</v>
      </c>
      <c r="J8167" t="s">
        <v>103</v>
      </c>
      <c r="K8167" t="s">
        <v>253</v>
      </c>
      <c r="L8167" t="s">
        <v>254</v>
      </c>
      <c r="M8167" t="e">
        <f>_xlfn.XLOOKUP(B8167,Sheet1!B:B,Sheet1!C:C)</f>
        <v>#N/A</v>
      </c>
    </row>
    <row r="8168" spans="2:13" hidden="1">
      <c r="B8168" t="s">
        <v>252</v>
      </c>
      <c r="C8168" t="s">
        <v>14933</v>
      </c>
      <c r="D8168" t="s">
        <v>226</v>
      </c>
      <c r="E8168" t="s">
        <v>5154</v>
      </c>
      <c r="F8168">
        <v>12</v>
      </c>
      <c r="G8168">
        <v>0</v>
      </c>
      <c r="H8168" t="s">
        <v>103</v>
      </c>
      <c r="I8168" t="s">
        <v>102</v>
      </c>
      <c r="J8168" t="s">
        <v>103</v>
      </c>
      <c r="K8168" t="s">
        <v>253</v>
      </c>
      <c r="L8168" t="s">
        <v>254</v>
      </c>
      <c r="M8168" t="e">
        <f>_xlfn.XLOOKUP(B8168,Sheet1!B:B,Sheet1!C:C)</f>
        <v>#N/A</v>
      </c>
    </row>
    <row r="8169" spans="2:13" hidden="1">
      <c r="B8169" t="s">
        <v>252</v>
      </c>
      <c r="C8169" t="s">
        <v>14934</v>
      </c>
      <c r="D8169" t="s">
        <v>142</v>
      </c>
      <c r="E8169" t="s">
        <v>5070</v>
      </c>
      <c r="F8169">
        <v>2</v>
      </c>
      <c r="G8169">
        <v>0</v>
      </c>
      <c r="H8169" t="s">
        <v>102</v>
      </c>
      <c r="I8169" t="s">
        <v>102</v>
      </c>
      <c r="J8169" t="s">
        <v>103</v>
      </c>
      <c r="K8169" t="s">
        <v>253</v>
      </c>
      <c r="L8169" t="s">
        <v>254</v>
      </c>
      <c r="M8169" t="e">
        <f>_xlfn.XLOOKUP(B8169,Sheet1!B:B,Sheet1!C:C)</f>
        <v>#N/A</v>
      </c>
    </row>
    <row r="8170" spans="2:13" hidden="1">
      <c r="B8170" t="s">
        <v>252</v>
      </c>
      <c r="C8170" t="s">
        <v>14934</v>
      </c>
      <c r="D8170" t="s">
        <v>142</v>
      </c>
      <c r="E8170" t="s">
        <v>5070</v>
      </c>
      <c r="F8170">
        <v>2</v>
      </c>
      <c r="G8170">
        <v>0</v>
      </c>
      <c r="H8170" t="s">
        <v>102</v>
      </c>
      <c r="I8170" t="s">
        <v>102</v>
      </c>
      <c r="J8170" t="s">
        <v>103</v>
      </c>
      <c r="K8170" t="s">
        <v>253</v>
      </c>
      <c r="L8170" t="s">
        <v>254</v>
      </c>
      <c r="M8170" t="e">
        <f>_xlfn.XLOOKUP(B8170,Sheet1!B:B,Sheet1!C:C)</f>
        <v>#N/A</v>
      </c>
    </row>
    <row r="8171" spans="2:13" hidden="1">
      <c r="B8171" t="s">
        <v>252</v>
      </c>
      <c r="C8171" t="s">
        <v>14935</v>
      </c>
      <c r="D8171" t="s">
        <v>226</v>
      </c>
      <c r="E8171" t="s">
        <v>5154</v>
      </c>
      <c r="F8171">
        <v>2</v>
      </c>
      <c r="G8171">
        <v>0</v>
      </c>
      <c r="H8171" t="s">
        <v>103</v>
      </c>
      <c r="I8171" t="s">
        <v>102</v>
      </c>
      <c r="J8171" t="s">
        <v>103</v>
      </c>
      <c r="K8171" t="s">
        <v>253</v>
      </c>
      <c r="L8171" t="s">
        <v>254</v>
      </c>
      <c r="M8171" t="e">
        <f>_xlfn.XLOOKUP(B8171,Sheet1!B:B,Sheet1!C:C)</f>
        <v>#N/A</v>
      </c>
    </row>
    <row r="8172" spans="2:13" hidden="1">
      <c r="B8172" t="s">
        <v>252</v>
      </c>
      <c r="C8172" t="s">
        <v>14935</v>
      </c>
      <c r="D8172" t="s">
        <v>226</v>
      </c>
      <c r="E8172" t="s">
        <v>5154</v>
      </c>
      <c r="F8172">
        <v>2</v>
      </c>
      <c r="G8172">
        <v>0</v>
      </c>
      <c r="H8172" t="s">
        <v>103</v>
      </c>
      <c r="I8172" t="s">
        <v>102</v>
      </c>
      <c r="J8172" t="s">
        <v>103</v>
      </c>
      <c r="K8172" t="s">
        <v>253</v>
      </c>
      <c r="L8172" t="s">
        <v>254</v>
      </c>
      <c r="M8172" t="e">
        <f>_xlfn.XLOOKUP(B8172,Sheet1!B:B,Sheet1!C:C)</f>
        <v>#N/A</v>
      </c>
    </row>
    <row r="8173" spans="2:13" hidden="1">
      <c r="B8173" t="s">
        <v>252</v>
      </c>
      <c r="C8173" t="s">
        <v>14936</v>
      </c>
      <c r="D8173" t="s">
        <v>226</v>
      </c>
      <c r="E8173" t="s">
        <v>5154</v>
      </c>
      <c r="F8173">
        <v>2</v>
      </c>
      <c r="G8173">
        <v>0</v>
      </c>
      <c r="H8173" t="s">
        <v>103</v>
      </c>
      <c r="I8173" t="s">
        <v>102</v>
      </c>
      <c r="J8173" t="s">
        <v>103</v>
      </c>
      <c r="K8173" t="s">
        <v>253</v>
      </c>
      <c r="L8173" t="s">
        <v>254</v>
      </c>
      <c r="M8173" t="e">
        <f>_xlfn.XLOOKUP(B8173,Sheet1!B:B,Sheet1!C:C)</f>
        <v>#N/A</v>
      </c>
    </row>
    <row r="8174" spans="2:13" hidden="1">
      <c r="B8174" t="s">
        <v>252</v>
      </c>
      <c r="C8174" t="s">
        <v>14936</v>
      </c>
      <c r="D8174" t="s">
        <v>226</v>
      </c>
      <c r="E8174" t="s">
        <v>5154</v>
      </c>
      <c r="F8174">
        <v>2</v>
      </c>
      <c r="G8174">
        <v>0</v>
      </c>
      <c r="H8174" t="s">
        <v>103</v>
      </c>
      <c r="I8174" t="s">
        <v>102</v>
      </c>
      <c r="J8174" t="s">
        <v>103</v>
      </c>
      <c r="K8174" t="s">
        <v>253</v>
      </c>
      <c r="L8174" t="s">
        <v>254</v>
      </c>
      <c r="M8174" t="e">
        <f>_xlfn.XLOOKUP(B8174,Sheet1!B:B,Sheet1!C:C)</f>
        <v>#N/A</v>
      </c>
    </row>
    <row r="8175" spans="2:13" hidden="1">
      <c r="B8175" t="s">
        <v>252</v>
      </c>
      <c r="C8175" t="s">
        <v>14937</v>
      </c>
      <c r="D8175" t="s">
        <v>14938</v>
      </c>
      <c r="E8175" t="s">
        <v>5070</v>
      </c>
      <c r="F8175">
        <v>8</v>
      </c>
      <c r="G8175">
        <v>0</v>
      </c>
      <c r="H8175" t="s">
        <v>102</v>
      </c>
      <c r="I8175" t="s">
        <v>102</v>
      </c>
      <c r="J8175" t="s">
        <v>103</v>
      </c>
      <c r="K8175" t="s">
        <v>253</v>
      </c>
      <c r="L8175" t="s">
        <v>254</v>
      </c>
      <c r="M8175" t="e">
        <f>_xlfn.XLOOKUP(B8175,Sheet1!B:B,Sheet1!C:C)</f>
        <v>#N/A</v>
      </c>
    </row>
    <row r="8176" spans="2:13" hidden="1">
      <c r="B8176" t="s">
        <v>252</v>
      </c>
      <c r="C8176" t="s">
        <v>14937</v>
      </c>
      <c r="D8176" t="s">
        <v>14938</v>
      </c>
      <c r="E8176" t="s">
        <v>5070</v>
      </c>
      <c r="F8176">
        <v>8</v>
      </c>
      <c r="G8176">
        <v>0</v>
      </c>
      <c r="H8176" t="s">
        <v>102</v>
      </c>
      <c r="I8176" t="s">
        <v>102</v>
      </c>
      <c r="J8176" t="s">
        <v>103</v>
      </c>
      <c r="K8176" t="s">
        <v>253</v>
      </c>
      <c r="L8176" t="s">
        <v>254</v>
      </c>
      <c r="M8176" t="e">
        <f>_xlfn.XLOOKUP(B8176,Sheet1!B:B,Sheet1!C:C)</f>
        <v>#N/A</v>
      </c>
    </row>
    <row r="8177" spans="2:13" hidden="1">
      <c r="B8177" t="s">
        <v>252</v>
      </c>
      <c r="C8177" t="s">
        <v>14939</v>
      </c>
      <c r="D8177" t="s">
        <v>226</v>
      </c>
      <c r="E8177" t="s">
        <v>5154</v>
      </c>
      <c r="F8177">
        <v>2</v>
      </c>
      <c r="G8177">
        <v>0</v>
      </c>
      <c r="H8177" t="s">
        <v>103</v>
      </c>
      <c r="I8177" t="s">
        <v>102</v>
      </c>
      <c r="J8177" t="s">
        <v>103</v>
      </c>
      <c r="K8177" t="s">
        <v>253</v>
      </c>
      <c r="L8177" t="s">
        <v>254</v>
      </c>
      <c r="M8177" t="e">
        <f>_xlfn.XLOOKUP(B8177,Sheet1!B:B,Sheet1!C:C)</f>
        <v>#N/A</v>
      </c>
    </row>
    <row r="8178" spans="2:13" hidden="1">
      <c r="B8178" t="s">
        <v>252</v>
      </c>
      <c r="C8178" t="s">
        <v>14939</v>
      </c>
      <c r="D8178" t="s">
        <v>226</v>
      </c>
      <c r="E8178" t="s">
        <v>5154</v>
      </c>
      <c r="F8178">
        <v>2</v>
      </c>
      <c r="G8178">
        <v>0</v>
      </c>
      <c r="H8178" t="s">
        <v>103</v>
      </c>
      <c r="I8178" t="s">
        <v>102</v>
      </c>
      <c r="J8178" t="s">
        <v>103</v>
      </c>
      <c r="K8178" t="s">
        <v>253</v>
      </c>
      <c r="L8178" t="s">
        <v>254</v>
      </c>
      <c r="M8178" t="e">
        <f>_xlfn.XLOOKUP(B8178,Sheet1!B:B,Sheet1!C:C)</f>
        <v>#N/A</v>
      </c>
    </row>
    <row r="8179" spans="2:13" hidden="1">
      <c r="B8179" t="s">
        <v>252</v>
      </c>
      <c r="C8179" t="s">
        <v>14940</v>
      </c>
      <c r="D8179" t="s">
        <v>14941</v>
      </c>
      <c r="E8179" t="s">
        <v>5073</v>
      </c>
      <c r="F8179">
        <v>40</v>
      </c>
      <c r="G8179">
        <v>182103</v>
      </c>
      <c r="H8179" t="s">
        <v>102</v>
      </c>
      <c r="I8179" t="s">
        <v>103</v>
      </c>
      <c r="J8179" t="s">
        <v>103</v>
      </c>
      <c r="K8179" t="s">
        <v>253</v>
      </c>
      <c r="L8179" t="s">
        <v>254</v>
      </c>
      <c r="M8179" t="e">
        <f>_xlfn.XLOOKUP(B8179,Sheet1!B:B,Sheet1!C:C)</f>
        <v>#N/A</v>
      </c>
    </row>
    <row r="8180" spans="2:13" hidden="1">
      <c r="B8180" t="s">
        <v>252</v>
      </c>
      <c r="C8180" t="s">
        <v>14940</v>
      </c>
      <c r="D8180" t="s">
        <v>14941</v>
      </c>
      <c r="E8180" t="s">
        <v>5073</v>
      </c>
      <c r="F8180">
        <v>40</v>
      </c>
      <c r="G8180">
        <v>182610</v>
      </c>
      <c r="H8180" t="s">
        <v>102</v>
      </c>
      <c r="I8180" t="s">
        <v>103</v>
      </c>
      <c r="J8180" t="s">
        <v>103</v>
      </c>
      <c r="K8180" t="s">
        <v>253</v>
      </c>
      <c r="L8180" t="s">
        <v>254</v>
      </c>
      <c r="M8180" t="e">
        <f>_xlfn.XLOOKUP(B8180,Sheet1!B:B,Sheet1!C:C)</f>
        <v>#N/A</v>
      </c>
    </row>
    <row r="8181" spans="2:13" hidden="1">
      <c r="B8181" t="s">
        <v>252</v>
      </c>
      <c r="C8181" t="s">
        <v>14942</v>
      </c>
      <c r="D8181" t="s">
        <v>226</v>
      </c>
      <c r="E8181" t="s">
        <v>5154</v>
      </c>
      <c r="F8181">
        <v>2</v>
      </c>
      <c r="G8181">
        <v>0</v>
      </c>
      <c r="H8181" t="s">
        <v>103</v>
      </c>
      <c r="I8181" t="s">
        <v>102</v>
      </c>
      <c r="J8181" t="s">
        <v>103</v>
      </c>
      <c r="K8181" t="s">
        <v>253</v>
      </c>
      <c r="L8181" t="s">
        <v>254</v>
      </c>
      <c r="M8181" t="e">
        <f>_xlfn.XLOOKUP(B8181,Sheet1!B:B,Sheet1!C:C)</f>
        <v>#N/A</v>
      </c>
    </row>
    <row r="8182" spans="2:13" hidden="1">
      <c r="B8182" t="s">
        <v>252</v>
      </c>
      <c r="C8182" t="s">
        <v>14942</v>
      </c>
      <c r="D8182" t="s">
        <v>226</v>
      </c>
      <c r="E8182" t="s">
        <v>5154</v>
      </c>
      <c r="F8182">
        <v>2</v>
      </c>
      <c r="G8182">
        <v>0</v>
      </c>
      <c r="H8182" t="s">
        <v>103</v>
      </c>
      <c r="I8182" t="s">
        <v>102</v>
      </c>
      <c r="J8182" t="s">
        <v>103</v>
      </c>
      <c r="K8182" t="s">
        <v>253</v>
      </c>
      <c r="L8182" t="s">
        <v>254</v>
      </c>
      <c r="M8182" t="e">
        <f>_xlfn.XLOOKUP(B8182,Sheet1!B:B,Sheet1!C:C)</f>
        <v>#N/A</v>
      </c>
    </row>
    <row r="8183" spans="2:13" hidden="1">
      <c r="B8183" t="s">
        <v>14943</v>
      </c>
      <c r="C8183" t="s">
        <v>14944</v>
      </c>
      <c r="D8183" t="s">
        <v>14945</v>
      </c>
      <c r="E8183" t="s">
        <v>5073</v>
      </c>
      <c r="F8183">
        <v>40</v>
      </c>
      <c r="G8183">
        <v>229077</v>
      </c>
      <c r="H8183" t="s">
        <v>102</v>
      </c>
      <c r="I8183" t="s">
        <v>103</v>
      </c>
      <c r="J8183" t="s">
        <v>103</v>
      </c>
      <c r="K8183" t="s">
        <v>14946</v>
      </c>
      <c r="L8183" t="s">
        <v>153</v>
      </c>
      <c r="M8183" t="e">
        <f>_xlfn.XLOOKUP(B8183,Sheet1!B:B,Sheet1!C:C)</f>
        <v>#N/A</v>
      </c>
    </row>
    <row r="8184" spans="2:13" hidden="1">
      <c r="B8184" t="s">
        <v>14943</v>
      </c>
      <c r="C8184" t="s">
        <v>14947</v>
      </c>
      <c r="D8184" t="s">
        <v>5986</v>
      </c>
      <c r="E8184" t="s">
        <v>5178</v>
      </c>
      <c r="F8184">
        <v>40</v>
      </c>
      <c r="G8184">
        <v>278465</v>
      </c>
      <c r="H8184" t="s">
        <v>103</v>
      </c>
      <c r="I8184" t="s">
        <v>103</v>
      </c>
      <c r="J8184" t="s">
        <v>102</v>
      </c>
      <c r="K8184" t="s">
        <v>14946</v>
      </c>
      <c r="L8184" t="s">
        <v>153</v>
      </c>
      <c r="M8184" t="e">
        <f>_xlfn.XLOOKUP(B8184,Sheet1!B:B,Sheet1!C:C)</f>
        <v>#N/A</v>
      </c>
    </row>
    <row r="8185" spans="2:13" hidden="1">
      <c r="B8185" t="s">
        <v>14943</v>
      </c>
      <c r="C8185" t="s">
        <v>14948</v>
      </c>
      <c r="D8185" t="s">
        <v>14949</v>
      </c>
      <c r="E8185" t="s">
        <v>5154</v>
      </c>
      <c r="F8185">
        <v>2</v>
      </c>
      <c r="G8185">
        <v>0</v>
      </c>
      <c r="H8185" t="s">
        <v>103</v>
      </c>
      <c r="I8185" t="s">
        <v>102</v>
      </c>
      <c r="J8185" t="s">
        <v>103</v>
      </c>
      <c r="K8185" t="s">
        <v>14946</v>
      </c>
      <c r="L8185" t="s">
        <v>153</v>
      </c>
      <c r="M8185" t="e">
        <f>_xlfn.XLOOKUP(B8185,Sheet1!B:B,Sheet1!C:C)</f>
        <v>#N/A</v>
      </c>
    </row>
    <row r="8186" spans="2:13" hidden="1">
      <c r="B8186" t="s">
        <v>14943</v>
      </c>
      <c r="C8186" t="s">
        <v>14950</v>
      </c>
      <c r="D8186" t="s">
        <v>14951</v>
      </c>
      <c r="E8186" t="s">
        <v>5154</v>
      </c>
      <c r="F8186">
        <v>2</v>
      </c>
      <c r="G8186">
        <v>0</v>
      </c>
      <c r="H8186" t="s">
        <v>103</v>
      </c>
      <c r="I8186" t="s">
        <v>102</v>
      </c>
      <c r="J8186" t="s">
        <v>103</v>
      </c>
      <c r="K8186" t="s">
        <v>14946</v>
      </c>
      <c r="L8186" t="s">
        <v>153</v>
      </c>
      <c r="M8186" t="e">
        <f>_xlfn.XLOOKUP(B8186,Sheet1!B:B,Sheet1!C:C)</f>
        <v>#N/A</v>
      </c>
    </row>
    <row r="8187" spans="2:13" hidden="1">
      <c r="B8187" t="s">
        <v>14943</v>
      </c>
      <c r="C8187" t="s">
        <v>14952</v>
      </c>
      <c r="D8187" t="s">
        <v>10188</v>
      </c>
      <c r="E8187" t="s">
        <v>5070</v>
      </c>
      <c r="F8187">
        <v>4</v>
      </c>
      <c r="G8187">
        <v>0</v>
      </c>
      <c r="H8187" t="s">
        <v>102</v>
      </c>
      <c r="I8187" t="s">
        <v>102</v>
      </c>
      <c r="J8187" t="s">
        <v>103</v>
      </c>
      <c r="K8187" t="s">
        <v>14946</v>
      </c>
      <c r="L8187" t="s">
        <v>153</v>
      </c>
      <c r="M8187" t="e">
        <f>_xlfn.XLOOKUP(B8187,Sheet1!B:B,Sheet1!C:C)</f>
        <v>#N/A</v>
      </c>
    </row>
    <row r="8188" spans="2:13" hidden="1">
      <c r="B8188" t="s">
        <v>14943</v>
      </c>
      <c r="C8188" t="s">
        <v>14953</v>
      </c>
      <c r="D8188" t="s">
        <v>14954</v>
      </c>
      <c r="E8188" t="s">
        <v>5070</v>
      </c>
      <c r="F8188">
        <v>4</v>
      </c>
      <c r="G8188">
        <v>0</v>
      </c>
      <c r="H8188" t="s">
        <v>102</v>
      </c>
      <c r="I8188" t="s">
        <v>102</v>
      </c>
      <c r="J8188" t="s">
        <v>103</v>
      </c>
      <c r="K8188" t="s">
        <v>14946</v>
      </c>
      <c r="L8188" t="s">
        <v>153</v>
      </c>
      <c r="M8188" t="e">
        <f>_xlfn.XLOOKUP(B8188,Sheet1!B:B,Sheet1!C:C)</f>
        <v>#N/A</v>
      </c>
    </row>
    <row r="8189" spans="2:13" hidden="1">
      <c r="B8189" t="s">
        <v>14943</v>
      </c>
      <c r="C8189" t="s">
        <v>14955</v>
      </c>
      <c r="D8189" t="s">
        <v>14956</v>
      </c>
      <c r="F8189">
        <v>40</v>
      </c>
      <c r="G8189">
        <v>138881</v>
      </c>
      <c r="H8189" t="s">
        <v>103</v>
      </c>
      <c r="I8189" t="s">
        <v>103</v>
      </c>
      <c r="J8189" t="s">
        <v>103</v>
      </c>
      <c r="K8189" t="s">
        <v>14946</v>
      </c>
      <c r="L8189" t="s">
        <v>153</v>
      </c>
      <c r="M8189" t="e">
        <f>_xlfn.XLOOKUP(B8189,Sheet1!B:B,Sheet1!C:C)</f>
        <v>#N/A</v>
      </c>
    </row>
    <row r="8190" spans="2:13" hidden="1">
      <c r="B8190" t="s">
        <v>14943</v>
      </c>
      <c r="C8190" t="s">
        <v>14957</v>
      </c>
      <c r="D8190" t="s">
        <v>14958</v>
      </c>
      <c r="F8190">
        <v>40</v>
      </c>
      <c r="G8190">
        <v>147864</v>
      </c>
      <c r="H8190" t="s">
        <v>103</v>
      </c>
      <c r="I8190" t="s">
        <v>103</v>
      </c>
      <c r="J8190" t="s">
        <v>103</v>
      </c>
      <c r="K8190" t="s">
        <v>14946</v>
      </c>
      <c r="L8190" t="s">
        <v>153</v>
      </c>
      <c r="M8190" t="e">
        <f>_xlfn.XLOOKUP(B8190,Sheet1!B:B,Sheet1!C:C)</f>
        <v>#N/A</v>
      </c>
    </row>
    <row r="8191" spans="2:13" hidden="1">
      <c r="B8191" t="s">
        <v>14943</v>
      </c>
      <c r="C8191" t="s">
        <v>14959</v>
      </c>
      <c r="D8191" t="s">
        <v>631</v>
      </c>
      <c r="E8191" t="s">
        <v>5154</v>
      </c>
      <c r="F8191">
        <v>2</v>
      </c>
      <c r="G8191">
        <v>0</v>
      </c>
      <c r="H8191" t="s">
        <v>103</v>
      </c>
      <c r="I8191" t="s">
        <v>102</v>
      </c>
      <c r="J8191" t="s">
        <v>103</v>
      </c>
      <c r="K8191" t="s">
        <v>14946</v>
      </c>
      <c r="L8191" t="s">
        <v>153</v>
      </c>
      <c r="M8191" t="e">
        <f>_xlfn.XLOOKUP(B8191,Sheet1!B:B,Sheet1!C:C)</f>
        <v>#N/A</v>
      </c>
    </row>
    <row r="8192" spans="2:13" hidden="1">
      <c r="B8192" t="s">
        <v>14943</v>
      </c>
      <c r="C8192" t="s">
        <v>14960</v>
      </c>
      <c r="D8192" t="s">
        <v>631</v>
      </c>
      <c r="E8192" t="s">
        <v>5154</v>
      </c>
      <c r="F8192">
        <v>2</v>
      </c>
      <c r="G8192">
        <v>0</v>
      </c>
      <c r="H8192" t="s">
        <v>103</v>
      </c>
      <c r="I8192" t="s">
        <v>102</v>
      </c>
      <c r="J8192" t="s">
        <v>103</v>
      </c>
      <c r="K8192" t="s">
        <v>14946</v>
      </c>
      <c r="L8192" t="s">
        <v>153</v>
      </c>
      <c r="M8192" t="e">
        <f>_xlfn.XLOOKUP(B8192,Sheet1!B:B,Sheet1!C:C)</f>
        <v>#N/A</v>
      </c>
    </row>
    <row r="8193" spans="2:13" hidden="1">
      <c r="B8193" t="s">
        <v>14943</v>
      </c>
      <c r="C8193" t="s">
        <v>14961</v>
      </c>
      <c r="D8193" t="s">
        <v>14962</v>
      </c>
      <c r="E8193" t="s">
        <v>5178</v>
      </c>
      <c r="F8193">
        <v>40</v>
      </c>
      <c r="G8193">
        <v>184761</v>
      </c>
      <c r="H8193" t="s">
        <v>103</v>
      </c>
      <c r="I8193" t="s">
        <v>103</v>
      </c>
      <c r="J8193" t="s">
        <v>102</v>
      </c>
      <c r="K8193" t="s">
        <v>14946</v>
      </c>
      <c r="L8193" t="s">
        <v>153</v>
      </c>
      <c r="M8193" t="e">
        <f>_xlfn.XLOOKUP(B8193,Sheet1!B:B,Sheet1!C:C)</f>
        <v>#N/A</v>
      </c>
    </row>
    <row r="8194" spans="2:13" hidden="1">
      <c r="B8194" t="s">
        <v>14943</v>
      </c>
      <c r="C8194" t="s">
        <v>14963</v>
      </c>
      <c r="D8194" t="s">
        <v>631</v>
      </c>
      <c r="E8194" t="s">
        <v>5154</v>
      </c>
      <c r="F8194">
        <v>2</v>
      </c>
      <c r="G8194">
        <v>0</v>
      </c>
      <c r="H8194" t="s">
        <v>103</v>
      </c>
      <c r="I8194" t="s">
        <v>102</v>
      </c>
      <c r="J8194" t="s">
        <v>103</v>
      </c>
      <c r="K8194" t="s">
        <v>14946</v>
      </c>
      <c r="L8194" t="s">
        <v>153</v>
      </c>
      <c r="M8194" t="e">
        <f>_xlfn.XLOOKUP(B8194,Sheet1!B:B,Sheet1!C:C)</f>
        <v>#N/A</v>
      </c>
    </row>
    <row r="8195" spans="2:13" hidden="1">
      <c r="B8195" t="s">
        <v>14943</v>
      </c>
      <c r="C8195" t="s">
        <v>14964</v>
      </c>
      <c r="D8195" t="s">
        <v>631</v>
      </c>
      <c r="E8195" t="s">
        <v>5154</v>
      </c>
      <c r="F8195">
        <v>2</v>
      </c>
      <c r="G8195">
        <v>0</v>
      </c>
      <c r="H8195" t="s">
        <v>103</v>
      </c>
      <c r="I8195" t="s">
        <v>102</v>
      </c>
      <c r="J8195" t="s">
        <v>103</v>
      </c>
      <c r="K8195" t="s">
        <v>14946</v>
      </c>
      <c r="L8195" t="s">
        <v>153</v>
      </c>
      <c r="M8195" t="e">
        <f>_xlfn.XLOOKUP(B8195,Sheet1!B:B,Sheet1!C:C)</f>
        <v>#N/A</v>
      </c>
    </row>
    <row r="8196" spans="2:13" hidden="1">
      <c r="B8196" t="s">
        <v>14943</v>
      </c>
      <c r="C8196" t="s">
        <v>14965</v>
      </c>
      <c r="D8196" t="s">
        <v>14966</v>
      </c>
      <c r="E8196" t="s">
        <v>5073</v>
      </c>
      <c r="F8196">
        <v>40</v>
      </c>
      <c r="G8196">
        <v>122715</v>
      </c>
      <c r="H8196" t="s">
        <v>102</v>
      </c>
      <c r="I8196" t="s">
        <v>103</v>
      </c>
      <c r="J8196" t="s">
        <v>103</v>
      </c>
      <c r="K8196" t="s">
        <v>14946</v>
      </c>
      <c r="L8196" t="s">
        <v>153</v>
      </c>
      <c r="M8196" t="e">
        <f>_xlfn.XLOOKUP(B8196,Sheet1!B:B,Sheet1!C:C)</f>
        <v>#N/A</v>
      </c>
    </row>
    <row r="8197" spans="2:13" hidden="1">
      <c r="B8197" t="s">
        <v>14943</v>
      </c>
      <c r="C8197" t="s">
        <v>14967</v>
      </c>
      <c r="D8197" t="s">
        <v>14951</v>
      </c>
      <c r="E8197" t="s">
        <v>5154</v>
      </c>
      <c r="F8197">
        <v>2</v>
      </c>
      <c r="G8197">
        <v>0</v>
      </c>
      <c r="H8197" t="s">
        <v>103</v>
      </c>
      <c r="I8197" t="s">
        <v>102</v>
      </c>
      <c r="J8197" t="s">
        <v>103</v>
      </c>
      <c r="K8197" t="s">
        <v>14946</v>
      </c>
      <c r="L8197" t="s">
        <v>153</v>
      </c>
      <c r="M8197" t="e">
        <f>_xlfn.XLOOKUP(B8197,Sheet1!B:B,Sheet1!C:C)</f>
        <v>#N/A</v>
      </c>
    </row>
    <row r="8198" spans="2:13" hidden="1">
      <c r="B8198" t="s">
        <v>14943</v>
      </c>
      <c r="C8198" t="s">
        <v>14968</v>
      </c>
      <c r="D8198" t="s">
        <v>2907</v>
      </c>
      <c r="E8198" t="s">
        <v>5070</v>
      </c>
      <c r="F8198">
        <v>4</v>
      </c>
      <c r="G8198">
        <v>0</v>
      </c>
      <c r="H8198" t="s">
        <v>102</v>
      </c>
      <c r="I8198" t="s">
        <v>102</v>
      </c>
      <c r="J8198" t="s">
        <v>103</v>
      </c>
      <c r="K8198" t="s">
        <v>14946</v>
      </c>
      <c r="L8198" t="s">
        <v>153</v>
      </c>
      <c r="M8198" t="e">
        <f>_xlfn.XLOOKUP(B8198,Sheet1!B:B,Sheet1!C:C)</f>
        <v>#N/A</v>
      </c>
    </row>
    <row r="8199" spans="2:13" hidden="1">
      <c r="B8199" t="s">
        <v>14943</v>
      </c>
      <c r="C8199" t="s">
        <v>14969</v>
      </c>
      <c r="D8199" t="s">
        <v>14970</v>
      </c>
      <c r="F8199">
        <v>40</v>
      </c>
      <c r="G8199">
        <v>114938</v>
      </c>
      <c r="H8199" t="s">
        <v>103</v>
      </c>
      <c r="I8199" t="s">
        <v>103</v>
      </c>
      <c r="J8199" t="s">
        <v>103</v>
      </c>
      <c r="K8199" t="s">
        <v>14946</v>
      </c>
      <c r="L8199" t="s">
        <v>153</v>
      </c>
      <c r="M8199" t="e">
        <f>_xlfn.XLOOKUP(B8199,Sheet1!B:B,Sheet1!C:C)</f>
        <v>#N/A</v>
      </c>
    </row>
    <row r="8200" spans="2:13" hidden="1">
      <c r="B8200" t="s">
        <v>14943</v>
      </c>
      <c r="C8200" t="s">
        <v>14971</v>
      </c>
      <c r="D8200" t="s">
        <v>14949</v>
      </c>
      <c r="E8200" t="s">
        <v>5154</v>
      </c>
      <c r="F8200">
        <v>2</v>
      </c>
      <c r="G8200">
        <v>0</v>
      </c>
      <c r="H8200" t="s">
        <v>103</v>
      </c>
      <c r="I8200" t="s">
        <v>102</v>
      </c>
      <c r="J8200" t="s">
        <v>103</v>
      </c>
      <c r="K8200" t="s">
        <v>14946</v>
      </c>
      <c r="L8200" t="s">
        <v>153</v>
      </c>
      <c r="M8200" t="e">
        <f>_xlfn.XLOOKUP(B8200,Sheet1!B:B,Sheet1!C:C)</f>
        <v>#N/A</v>
      </c>
    </row>
    <row r="8201" spans="2:13" hidden="1">
      <c r="B8201" t="s">
        <v>14972</v>
      </c>
      <c r="C8201" t="s">
        <v>14973</v>
      </c>
      <c r="D8201" t="s">
        <v>14974</v>
      </c>
      <c r="F8201">
        <v>40</v>
      </c>
      <c r="G8201">
        <v>125020</v>
      </c>
      <c r="H8201" t="s">
        <v>103</v>
      </c>
      <c r="I8201" t="s">
        <v>103</v>
      </c>
      <c r="J8201" t="s">
        <v>103</v>
      </c>
      <c r="K8201" t="s">
        <v>14975</v>
      </c>
      <c r="L8201" t="s">
        <v>171</v>
      </c>
      <c r="M8201" t="e">
        <f>_xlfn.XLOOKUP(B8201,Sheet1!B:B,Sheet1!C:C)</f>
        <v>#N/A</v>
      </c>
    </row>
    <row r="8202" spans="2:13" hidden="1">
      <c r="B8202" t="s">
        <v>14972</v>
      </c>
      <c r="C8202" t="s">
        <v>14976</v>
      </c>
      <c r="D8202" t="s">
        <v>14977</v>
      </c>
      <c r="F8202">
        <v>40</v>
      </c>
      <c r="G8202">
        <v>156208</v>
      </c>
      <c r="H8202" t="s">
        <v>103</v>
      </c>
      <c r="I8202" t="s">
        <v>103</v>
      </c>
      <c r="J8202" t="s">
        <v>103</v>
      </c>
      <c r="K8202" t="s">
        <v>14975</v>
      </c>
      <c r="L8202" t="s">
        <v>171</v>
      </c>
      <c r="M8202" t="e">
        <f>_xlfn.XLOOKUP(B8202,Sheet1!B:B,Sheet1!C:C)</f>
        <v>#N/A</v>
      </c>
    </row>
    <row r="8203" spans="2:13" hidden="1">
      <c r="B8203" t="s">
        <v>14972</v>
      </c>
      <c r="C8203" t="s">
        <v>14978</v>
      </c>
      <c r="D8203" t="s">
        <v>315</v>
      </c>
      <c r="E8203" t="s">
        <v>5070</v>
      </c>
      <c r="F8203">
        <v>40</v>
      </c>
      <c r="G8203">
        <v>245229</v>
      </c>
      <c r="H8203" t="s">
        <v>102</v>
      </c>
      <c r="I8203" t="s">
        <v>102</v>
      </c>
      <c r="J8203" t="s">
        <v>103</v>
      </c>
      <c r="K8203" t="s">
        <v>14975</v>
      </c>
      <c r="L8203" t="s">
        <v>171</v>
      </c>
      <c r="M8203" t="e">
        <f>_xlfn.XLOOKUP(B8203,Sheet1!B:B,Sheet1!C:C)</f>
        <v>#N/A</v>
      </c>
    </row>
    <row r="8204" spans="2:13" hidden="1">
      <c r="B8204" t="s">
        <v>14972</v>
      </c>
      <c r="C8204" t="s">
        <v>14979</v>
      </c>
      <c r="D8204" t="s">
        <v>171</v>
      </c>
      <c r="E8204" t="s">
        <v>5073</v>
      </c>
      <c r="F8204">
        <v>40</v>
      </c>
      <c r="G8204">
        <v>209299</v>
      </c>
      <c r="H8204" t="s">
        <v>102</v>
      </c>
      <c r="I8204" t="s">
        <v>103</v>
      </c>
      <c r="J8204" t="s">
        <v>103</v>
      </c>
      <c r="K8204" t="s">
        <v>14975</v>
      </c>
      <c r="L8204" t="s">
        <v>171</v>
      </c>
      <c r="M8204" t="e">
        <f>_xlfn.XLOOKUP(B8204,Sheet1!B:B,Sheet1!C:C)</f>
        <v>#N/A</v>
      </c>
    </row>
    <row r="8205" spans="2:13" hidden="1">
      <c r="B8205" t="s">
        <v>14972</v>
      </c>
      <c r="C8205" t="s">
        <v>14980</v>
      </c>
      <c r="D8205" t="s">
        <v>5224</v>
      </c>
      <c r="E8205" t="s">
        <v>5154</v>
      </c>
      <c r="F8205">
        <v>2</v>
      </c>
      <c r="G8205">
        <v>157881</v>
      </c>
      <c r="H8205" t="s">
        <v>103</v>
      </c>
      <c r="I8205" t="s">
        <v>102</v>
      </c>
      <c r="J8205" t="s">
        <v>103</v>
      </c>
      <c r="K8205" t="s">
        <v>14975</v>
      </c>
      <c r="L8205" t="s">
        <v>171</v>
      </c>
      <c r="M8205" t="e">
        <f>_xlfn.XLOOKUP(B8205,Sheet1!B:B,Sheet1!C:C)</f>
        <v>#N/A</v>
      </c>
    </row>
    <row r="8206" spans="2:13" hidden="1">
      <c r="B8206" t="s">
        <v>14972</v>
      </c>
      <c r="C8206" t="s">
        <v>14981</v>
      </c>
      <c r="D8206" t="s">
        <v>14982</v>
      </c>
      <c r="F8206">
        <v>40</v>
      </c>
      <c r="G8206">
        <v>152229</v>
      </c>
      <c r="H8206" t="s">
        <v>103</v>
      </c>
      <c r="I8206" t="s">
        <v>103</v>
      </c>
      <c r="J8206" t="s">
        <v>103</v>
      </c>
      <c r="K8206" t="s">
        <v>14975</v>
      </c>
      <c r="L8206" t="s">
        <v>171</v>
      </c>
      <c r="M8206" t="e">
        <f>_xlfn.XLOOKUP(B8206,Sheet1!B:B,Sheet1!C:C)</f>
        <v>#N/A</v>
      </c>
    </row>
    <row r="8207" spans="2:13" hidden="1">
      <c r="B8207" t="s">
        <v>14972</v>
      </c>
      <c r="C8207" t="s">
        <v>14983</v>
      </c>
      <c r="D8207" t="s">
        <v>267</v>
      </c>
      <c r="E8207" t="s">
        <v>5070</v>
      </c>
      <c r="F8207">
        <v>40</v>
      </c>
      <c r="G8207">
        <v>198388</v>
      </c>
      <c r="H8207" t="s">
        <v>102</v>
      </c>
      <c r="I8207" t="s">
        <v>102</v>
      </c>
      <c r="J8207" t="s">
        <v>103</v>
      </c>
      <c r="K8207" t="s">
        <v>14975</v>
      </c>
      <c r="L8207" t="s">
        <v>171</v>
      </c>
      <c r="M8207" t="e">
        <f>_xlfn.XLOOKUP(B8207,Sheet1!B:B,Sheet1!C:C)</f>
        <v>#N/A</v>
      </c>
    </row>
    <row r="8208" spans="2:13" hidden="1">
      <c r="B8208" t="s">
        <v>14972</v>
      </c>
      <c r="C8208" t="s">
        <v>14984</v>
      </c>
      <c r="D8208" t="s">
        <v>180</v>
      </c>
      <c r="E8208" t="s">
        <v>5154</v>
      </c>
      <c r="F8208">
        <v>2</v>
      </c>
      <c r="G8208">
        <v>0</v>
      </c>
      <c r="H8208" t="s">
        <v>103</v>
      </c>
      <c r="I8208" t="s">
        <v>102</v>
      </c>
      <c r="J8208" t="s">
        <v>103</v>
      </c>
      <c r="K8208" t="s">
        <v>14975</v>
      </c>
      <c r="L8208" t="s">
        <v>171</v>
      </c>
      <c r="M8208" t="e">
        <f>_xlfn.XLOOKUP(B8208,Sheet1!B:B,Sheet1!C:C)</f>
        <v>#N/A</v>
      </c>
    </row>
    <row r="8209" spans="2:13" hidden="1">
      <c r="B8209" t="s">
        <v>14972</v>
      </c>
      <c r="C8209" t="s">
        <v>14985</v>
      </c>
      <c r="D8209" t="s">
        <v>180</v>
      </c>
      <c r="E8209" t="s">
        <v>5154</v>
      </c>
      <c r="F8209">
        <v>2</v>
      </c>
      <c r="G8209">
        <v>0</v>
      </c>
      <c r="H8209" t="s">
        <v>103</v>
      </c>
      <c r="I8209" t="s">
        <v>102</v>
      </c>
      <c r="J8209" t="s">
        <v>103</v>
      </c>
      <c r="K8209" t="s">
        <v>14975</v>
      </c>
      <c r="L8209" t="s">
        <v>171</v>
      </c>
      <c r="M8209" t="e">
        <f>_xlfn.XLOOKUP(B8209,Sheet1!B:B,Sheet1!C:C)</f>
        <v>#N/A</v>
      </c>
    </row>
    <row r="8210" spans="2:13" hidden="1">
      <c r="B8210" t="s">
        <v>14972</v>
      </c>
      <c r="C8210" t="s">
        <v>14986</v>
      </c>
      <c r="D8210" t="s">
        <v>14987</v>
      </c>
      <c r="F8210">
        <v>40</v>
      </c>
      <c r="G8210">
        <v>114522</v>
      </c>
      <c r="H8210" t="s">
        <v>103</v>
      </c>
      <c r="I8210" t="s">
        <v>103</v>
      </c>
      <c r="J8210" t="s">
        <v>103</v>
      </c>
      <c r="K8210" t="s">
        <v>14975</v>
      </c>
      <c r="L8210" t="s">
        <v>171</v>
      </c>
      <c r="M8210" t="e">
        <f>_xlfn.XLOOKUP(B8210,Sheet1!B:B,Sheet1!C:C)</f>
        <v>#N/A</v>
      </c>
    </row>
    <row r="8211" spans="2:13" hidden="1">
      <c r="B8211" t="s">
        <v>14988</v>
      </c>
      <c r="C8211" t="s">
        <v>14989</v>
      </c>
      <c r="D8211" t="s">
        <v>14990</v>
      </c>
      <c r="E8211" t="s">
        <v>5154</v>
      </c>
      <c r="F8211">
        <v>0.25</v>
      </c>
      <c r="G8211">
        <v>0</v>
      </c>
      <c r="H8211" t="s">
        <v>103</v>
      </c>
      <c r="I8211" t="s">
        <v>102</v>
      </c>
      <c r="J8211" t="s">
        <v>103</v>
      </c>
      <c r="K8211" t="s">
        <v>14991</v>
      </c>
      <c r="L8211" t="s">
        <v>153</v>
      </c>
      <c r="M8211" t="e">
        <f>_xlfn.XLOOKUP(B8211,Sheet1!B:B,Sheet1!C:C)</f>
        <v>#N/A</v>
      </c>
    </row>
    <row r="8212" spans="2:13" hidden="1">
      <c r="B8212" t="s">
        <v>14988</v>
      </c>
      <c r="C8212" t="s">
        <v>14992</v>
      </c>
      <c r="D8212" t="s">
        <v>14993</v>
      </c>
      <c r="E8212" t="s">
        <v>5154</v>
      </c>
      <c r="F8212">
        <v>0.25</v>
      </c>
      <c r="G8212">
        <v>0</v>
      </c>
      <c r="H8212" t="s">
        <v>103</v>
      </c>
      <c r="I8212" t="s">
        <v>102</v>
      </c>
      <c r="J8212" t="s">
        <v>103</v>
      </c>
      <c r="K8212" t="s">
        <v>14991</v>
      </c>
      <c r="L8212" t="s">
        <v>153</v>
      </c>
      <c r="M8212" t="e">
        <f>_xlfn.XLOOKUP(B8212,Sheet1!B:B,Sheet1!C:C)</f>
        <v>#N/A</v>
      </c>
    </row>
    <row r="8213" spans="2:13" hidden="1">
      <c r="B8213" t="s">
        <v>14988</v>
      </c>
      <c r="C8213" t="s">
        <v>14994</v>
      </c>
      <c r="D8213" t="s">
        <v>14995</v>
      </c>
      <c r="E8213" t="s">
        <v>5154</v>
      </c>
      <c r="F8213">
        <v>0.25</v>
      </c>
      <c r="G8213">
        <v>0</v>
      </c>
      <c r="H8213" t="s">
        <v>103</v>
      </c>
      <c r="I8213" t="s">
        <v>102</v>
      </c>
      <c r="J8213" t="s">
        <v>103</v>
      </c>
      <c r="K8213" t="s">
        <v>14991</v>
      </c>
      <c r="L8213" t="s">
        <v>153</v>
      </c>
      <c r="M8213" t="e">
        <f>_xlfn.XLOOKUP(B8213,Sheet1!B:B,Sheet1!C:C)</f>
        <v>#N/A</v>
      </c>
    </row>
    <row r="8214" spans="2:13" hidden="1">
      <c r="B8214" t="s">
        <v>14988</v>
      </c>
      <c r="C8214" t="s">
        <v>14996</v>
      </c>
      <c r="D8214" t="s">
        <v>14997</v>
      </c>
      <c r="E8214" t="s">
        <v>5154</v>
      </c>
      <c r="F8214">
        <v>0.25</v>
      </c>
      <c r="G8214">
        <v>0</v>
      </c>
      <c r="H8214" t="s">
        <v>103</v>
      </c>
      <c r="I8214" t="s">
        <v>102</v>
      </c>
      <c r="J8214" t="s">
        <v>103</v>
      </c>
      <c r="K8214" t="s">
        <v>14991</v>
      </c>
      <c r="L8214" t="s">
        <v>153</v>
      </c>
      <c r="M8214" t="e">
        <f>_xlfn.XLOOKUP(B8214,Sheet1!B:B,Sheet1!C:C)</f>
        <v>#N/A</v>
      </c>
    </row>
    <row r="8215" spans="2:13" hidden="1">
      <c r="B8215" t="s">
        <v>14988</v>
      </c>
      <c r="C8215" t="s">
        <v>14998</v>
      </c>
      <c r="D8215" t="s">
        <v>14999</v>
      </c>
      <c r="E8215" t="s">
        <v>5154</v>
      </c>
      <c r="F8215">
        <v>0.25</v>
      </c>
      <c r="G8215">
        <v>0</v>
      </c>
      <c r="H8215" t="s">
        <v>103</v>
      </c>
      <c r="I8215" t="s">
        <v>102</v>
      </c>
      <c r="J8215" t="s">
        <v>103</v>
      </c>
      <c r="K8215" t="s">
        <v>14991</v>
      </c>
      <c r="L8215" t="s">
        <v>153</v>
      </c>
      <c r="M8215" t="e">
        <f>_xlfn.XLOOKUP(B8215,Sheet1!B:B,Sheet1!C:C)</f>
        <v>#N/A</v>
      </c>
    </row>
    <row r="8216" spans="2:13" hidden="1">
      <c r="B8216" t="s">
        <v>14988</v>
      </c>
      <c r="C8216" t="s">
        <v>15000</v>
      </c>
      <c r="D8216" t="s">
        <v>15001</v>
      </c>
      <c r="E8216" t="s">
        <v>5154</v>
      </c>
      <c r="F8216">
        <v>0.25</v>
      </c>
      <c r="G8216">
        <v>0</v>
      </c>
      <c r="H8216" t="s">
        <v>103</v>
      </c>
      <c r="I8216" t="s">
        <v>102</v>
      </c>
      <c r="J8216" t="s">
        <v>103</v>
      </c>
      <c r="K8216" t="s">
        <v>14991</v>
      </c>
      <c r="L8216" t="s">
        <v>153</v>
      </c>
      <c r="M8216" t="e">
        <f>_xlfn.XLOOKUP(B8216,Sheet1!B:B,Sheet1!C:C)</f>
        <v>#N/A</v>
      </c>
    </row>
    <row r="8217" spans="2:13" hidden="1">
      <c r="B8217" t="s">
        <v>14988</v>
      </c>
      <c r="C8217" t="s">
        <v>15002</v>
      </c>
      <c r="D8217" t="s">
        <v>15003</v>
      </c>
      <c r="E8217" t="s">
        <v>5154</v>
      </c>
      <c r="F8217">
        <v>0.25</v>
      </c>
      <c r="G8217">
        <v>0</v>
      </c>
      <c r="H8217" t="s">
        <v>103</v>
      </c>
      <c r="I8217" t="s">
        <v>102</v>
      </c>
      <c r="J8217" t="s">
        <v>103</v>
      </c>
      <c r="K8217" t="s">
        <v>14991</v>
      </c>
      <c r="L8217" t="s">
        <v>153</v>
      </c>
      <c r="M8217" t="e">
        <f>_xlfn.XLOOKUP(B8217,Sheet1!B:B,Sheet1!C:C)</f>
        <v>#N/A</v>
      </c>
    </row>
    <row r="8218" spans="2:13" hidden="1">
      <c r="B8218" t="s">
        <v>14988</v>
      </c>
      <c r="C8218" t="s">
        <v>15004</v>
      </c>
      <c r="D8218" t="s">
        <v>15005</v>
      </c>
      <c r="E8218" t="s">
        <v>5154</v>
      </c>
      <c r="F8218">
        <v>0.25</v>
      </c>
      <c r="G8218">
        <v>0</v>
      </c>
      <c r="H8218" t="s">
        <v>103</v>
      </c>
      <c r="I8218" t="s">
        <v>102</v>
      </c>
      <c r="J8218" t="s">
        <v>103</v>
      </c>
      <c r="K8218" t="s">
        <v>14991</v>
      </c>
      <c r="L8218" t="s">
        <v>153</v>
      </c>
      <c r="M8218" t="e">
        <f>_xlfn.XLOOKUP(B8218,Sheet1!B:B,Sheet1!C:C)</f>
        <v>#N/A</v>
      </c>
    </row>
    <row r="8219" spans="2:13" hidden="1">
      <c r="B8219" t="s">
        <v>14988</v>
      </c>
      <c r="C8219" t="s">
        <v>15006</v>
      </c>
      <c r="D8219" t="s">
        <v>15007</v>
      </c>
      <c r="E8219" t="s">
        <v>5154</v>
      </c>
      <c r="F8219">
        <v>0.25</v>
      </c>
      <c r="G8219">
        <v>0</v>
      </c>
      <c r="H8219" t="s">
        <v>103</v>
      </c>
      <c r="I8219" t="s">
        <v>102</v>
      </c>
      <c r="J8219" t="s">
        <v>103</v>
      </c>
      <c r="K8219" t="s">
        <v>14991</v>
      </c>
      <c r="L8219" t="s">
        <v>153</v>
      </c>
      <c r="M8219" t="e">
        <f>_xlfn.XLOOKUP(B8219,Sheet1!B:B,Sheet1!C:C)</f>
        <v>#N/A</v>
      </c>
    </row>
    <row r="8220" spans="2:13" hidden="1">
      <c r="B8220" t="s">
        <v>14988</v>
      </c>
      <c r="C8220" t="s">
        <v>15008</v>
      </c>
      <c r="D8220" t="s">
        <v>15009</v>
      </c>
      <c r="E8220" t="s">
        <v>5154</v>
      </c>
      <c r="F8220">
        <v>0.25</v>
      </c>
      <c r="G8220">
        <v>0</v>
      </c>
      <c r="H8220" t="s">
        <v>103</v>
      </c>
      <c r="I8220" t="s">
        <v>102</v>
      </c>
      <c r="J8220" t="s">
        <v>103</v>
      </c>
      <c r="K8220" t="s">
        <v>14991</v>
      </c>
      <c r="L8220" t="s">
        <v>153</v>
      </c>
      <c r="M8220" t="e">
        <f>_xlfn.XLOOKUP(B8220,Sheet1!B:B,Sheet1!C:C)</f>
        <v>#N/A</v>
      </c>
    </row>
    <row r="8221" spans="2:13" hidden="1">
      <c r="B8221" t="s">
        <v>14988</v>
      </c>
      <c r="C8221" t="s">
        <v>15010</v>
      </c>
      <c r="D8221" t="s">
        <v>15011</v>
      </c>
      <c r="E8221" t="s">
        <v>5154</v>
      </c>
      <c r="F8221">
        <v>0.25</v>
      </c>
      <c r="G8221">
        <v>0</v>
      </c>
      <c r="H8221" t="s">
        <v>103</v>
      </c>
      <c r="I8221" t="s">
        <v>102</v>
      </c>
      <c r="J8221" t="s">
        <v>103</v>
      </c>
      <c r="K8221" t="s">
        <v>14991</v>
      </c>
      <c r="L8221" t="s">
        <v>153</v>
      </c>
      <c r="M8221" t="e">
        <f>_xlfn.XLOOKUP(B8221,Sheet1!B:B,Sheet1!C:C)</f>
        <v>#N/A</v>
      </c>
    </row>
    <row r="8222" spans="2:13" hidden="1">
      <c r="B8222" t="s">
        <v>14988</v>
      </c>
      <c r="C8222" t="s">
        <v>15012</v>
      </c>
      <c r="D8222" t="s">
        <v>15013</v>
      </c>
      <c r="E8222" t="s">
        <v>5154</v>
      </c>
      <c r="F8222">
        <v>0.25</v>
      </c>
      <c r="G8222">
        <v>0</v>
      </c>
      <c r="H8222" t="s">
        <v>103</v>
      </c>
      <c r="I8222" t="s">
        <v>102</v>
      </c>
      <c r="J8222" t="s">
        <v>103</v>
      </c>
      <c r="K8222" t="s">
        <v>14991</v>
      </c>
      <c r="L8222" t="s">
        <v>153</v>
      </c>
      <c r="M8222" t="e">
        <f>_xlfn.XLOOKUP(B8222,Sheet1!B:B,Sheet1!C:C)</f>
        <v>#N/A</v>
      </c>
    </row>
    <row r="8223" spans="2:13" hidden="1">
      <c r="B8223" t="s">
        <v>14988</v>
      </c>
      <c r="C8223" t="s">
        <v>15014</v>
      </c>
      <c r="D8223" t="s">
        <v>15015</v>
      </c>
      <c r="E8223" t="s">
        <v>5154</v>
      </c>
      <c r="F8223">
        <v>0.25</v>
      </c>
      <c r="G8223">
        <v>0</v>
      </c>
      <c r="H8223" t="s">
        <v>103</v>
      </c>
      <c r="I8223" t="s">
        <v>102</v>
      </c>
      <c r="J8223" t="s">
        <v>103</v>
      </c>
      <c r="K8223" t="s">
        <v>14991</v>
      </c>
      <c r="L8223" t="s">
        <v>153</v>
      </c>
      <c r="M8223" t="e">
        <f>_xlfn.XLOOKUP(B8223,Sheet1!B:B,Sheet1!C:C)</f>
        <v>#N/A</v>
      </c>
    </row>
    <row r="8224" spans="2:13" hidden="1">
      <c r="B8224" t="s">
        <v>14988</v>
      </c>
      <c r="C8224" t="s">
        <v>15016</v>
      </c>
      <c r="D8224" t="s">
        <v>15017</v>
      </c>
      <c r="E8224" t="s">
        <v>5154</v>
      </c>
      <c r="F8224">
        <v>0.25</v>
      </c>
      <c r="G8224">
        <v>0</v>
      </c>
      <c r="H8224" t="s">
        <v>103</v>
      </c>
      <c r="I8224" t="s">
        <v>102</v>
      </c>
      <c r="J8224" t="s">
        <v>103</v>
      </c>
      <c r="K8224" t="s">
        <v>14991</v>
      </c>
      <c r="L8224" t="s">
        <v>153</v>
      </c>
      <c r="M8224" t="e">
        <f>_xlfn.XLOOKUP(B8224,Sheet1!B:B,Sheet1!C:C)</f>
        <v>#N/A</v>
      </c>
    </row>
    <row r="8225" spans="2:13" hidden="1">
      <c r="B8225" t="s">
        <v>14988</v>
      </c>
      <c r="C8225" t="s">
        <v>15018</v>
      </c>
      <c r="D8225" t="s">
        <v>15019</v>
      </c>
      <c r="E8225" t="s">
        <v>5154</v>
      </c>
      <c r="F8225">
        <v>0.25</v>
      </c>
      <c r="G8225">
        <v>0</v>
      </c>
      <c r="H8225" t="s">
        <v>103</v>
      </c>
      <c r="I8225" t="s">
        <v>102</v>
      </c>
      <c r="J8225" t="s">
        <v>103</v>
      </c>
      <c r="K8225" t="s">
        <v>14991</v>
      </c>
      <c r="L8225" t="s">
        <v>153</v>
      </c>
      <c r="M8225" t="e">
        <f>_xlfn.XLOOKUP(B8225,Sheet1!B:B,Sheet1!C:C)</f>
        <v>#N/A</v>
      </c>
    </row>
    <row r="8226" spans="2:13" hidden="1">
      <c r="B8226" t="s">
        <v>14988</v>
      </c>
      <c r="C8226" t="s">
        <v>15020</v>
      </c>
      <c r="D8226" t="s">
        <v>15021</v>
      </c>
      <c r="E8226" t="s">
        <v>5154</v>
      </c>
      <c r="F8226">
        <v>0.25</v>
      </c>
      <c r="G8226">
        <v>0</v>
      </c>
      <c r="H8226" t="s">
        <v>103</v>
      </c>
      <c r="I8226" t="s">
        <v>102</v>
      </c>
      <c r="J8226" t="s">
        <v>103</v>
      </c>
      <c r="K8226" t="s">
        <v>14991</v>
      </c>
      <c r="L8226" t="s">
        <v>153</v>
      </c>
      <c r="M8226" t="e">
        <f>_xlfn.XLOOKUP(B8226,Sheet1!B:B,Sheet1!C:C)</f>
        <v>#N/A</v>
      </c>
    </row>
    <row r="8227" spans="2:13" hidden="1">
      <c r="B8227" t="s">
        <v>14988</v>
      </c>
      <c r="C8227" t="s">
        <v>15022</v>
      </c>
      <c r="D8227" t="s">
        <v>15023</v>
      </c>
      <c r="E8227" t="s">
        <v>5154</v>
      </c>
      <c r="F8227">
        <v>0.25</v>
      </c>
      <c r="G8227">
        <v>0</v>
      </c>
      <c r="H8227" t="s">
        <v>103</v>
      </c>
      <c r="I8227" t="s">
        <v>102</v>
      </c>
      <c r="J8227" t="s">
        <v>103</v>
      </c>
      <c r="K8227" t="s">
        <v>14991</v>
      </c>
      <c r="L8227" t="s">
        <v>153</v>
      </c>
      <c r="M8227" t="e">
        <f>_xlfn.XLOOKUP(B8227,Sheet1!B:B,Sheet1!C:C)</f>
        <v>#N/A</v>
      </c>
    </row>
    <row r="8228" spans="2:13" hidden="1">
      <c r="B8228" t="s">
        <v>14988</v>
      </c>
      <c r="C8228" t="s">
        <v>15024</v>
      </c>
      <c r="D8228" t="s">
        <v>15025</v>
      </c>
      <c r="E8228" t="s">
        <v>5154</v>
      </c>
      <c r="F8228">
        <v>0.25</v>
      </c>
      <c r="G8228">
        <v>0</v>
      </c>
      <c r="H8228" t="s">
        <v>103</v>
      </c>
      <c r="I8228" t="s">
        <v>102</v>
      </c>
      <c r="J8228" t="s">
        <v>103</v>
      </c>
      <c r="K8228" t="s">
        <v>14991</v>
      </c>
      <c r="L8228" t="s">
        <v>153</v>
      </c>
      <c r="M8228" t="e">
        <f>_xlfn.XLOOKUP(B8228,Sheet1!B:B,Sheet1!C:C)</f>
        <v>#N/A</v>
      </c>
    </row>
    <row r="8229" spans="2:13" hidden="1">
      <c r="B8229" t="s">
        <v>14988</v>
      </c>
      <c r="C8229" t="s">
        <v>14991</v>
      </c>
      <c r="D8229" t="s">
        <v>153</v>
      </c>
      <c r="E8229" t="s">
        <v>5073</v>
      </c>
      <c r="F8229">
        <v>40</v>
      </c>
      <c r="G8229">
        <v>101920</v>
      </c>
      <c r="H8229" t="s">
        <v>102</v>
      </c>
      <c r="I8229" t="s">
        <v>103</v>
      </c>
      <c r="J8229" t="s">
        <v>103</v>
      </c>
      <c r="K8229" t="s">
        <v>14991</v>
      </c>
      <c r="L8229" t="s">
        <v>153</v>
      </c>
      <c r="M8229" t="e">
        <f>_xlfn.XLOOKUP(B8229,Sheet1!B:B,Sheet1!C:C)</f>
        <v>#N/A</v>
      </c>
    </row>
    <row r="8230" spans="2:13" hidden="1">
      <c r="B8230" t="s">
        <v>14988</v>
      </c>
      <c r="C8230" t="s">
        <v>15026</v>
      </c>
      <c r="D8230" t="s">
        <v>15027</v>
      </c>
      <c r="E8230" t="s">
        <v>5154</v>
      </c>
      <c r="F8230">
        <v>0.25</v>
      </c>
      <c r="G8230">
        <v>0</v>
      </c>
      <c r="H8230" t="s">
        <v>103</v>
      </c>
      <c r="I8230" t="s">
        <v>102</v>
      </c>
      <c r="J8230" t="s">
        <v>103</v>
      </c>
      <c r="K8230" t="s">
        <v>14991</v>
      </c>
      <c r="L8230" t="s">
        <v>153</v>
      </c>
      <c r="M8230" t="e">
        <f>_xlfn.XLOOKUP(B8230,Sheet1!B:B,Sheet1!C:C)</f>
        <v>#N/A</v>
      </c>
    </row>
    <row r="8231" spans="2:13" hidden="1">
      <c r="B8231" t="s">
        <v>14988</v>
      </c>
      <c r="C8231" t="s">
        <v>15028</v>
      </c>
      <c r="D8231" t="s">
        <v>15029</v>
      </c>
      <c r="E8231" t="s">
        <v>5154</v>
      </c>
      <c r="F8231">
        <v>0.25</v>
      </c>
      <c r="G8231">
        <v>0</v>
      </c>
      <c r="H8231" t="s">
        <v>103</v>
      </c>
      <c r="I8231" t="s">
        <v>102</v>
      </c>
      <c r="J8231" t="s">
        <v>103</v>
      </c>
      <c r="K8231" t="s">
        <v>14991</v>
      </c>
      <c r="L8231" t="s">
        <v>153</v>
      </c>
      <c r="M8231" t="e">
        <f>_xlfn.XLOOKUP(B8231,Sheet1!B:B,Sheet1!C:C)</f>
        <v>#N/A</v>
      </c>
    </row>
    <row r="8232" spans="2:13" hidden="1">
      <c r="B8232" t="s">
        <v>14988</v>
      </c>
      <c r="C8232" t="s">
        <v>15030</v>
      </c>
      <c r="D8232" t="s">
        <v>670</v>
      </c>
      <c r="E8232" t="s">
        <v>5070</v>
      </c>
      <c r="F8232">
        <v>1</v>
      </c>
      <c r="G8232">
        <v>0</v>
      </c>
      <c r="H8232" t="s">
        <v>102</v>
      </c>
      <c r="I8232" t="s">
        <v>102</v>
      </c>
      <c r="J8232" t="s">
        <v>103</v>
      </c>
      <c r="K8232" t="s">
        <v>14991</v>
      </c>
      <c r="L8232" t="s">
        <v>153</v>
      </c>
      <c r="M8232" t="e">
        <f>_xlfn.XLOOKUP(B8232,Sheet1!B:B,Sheet1!C:C)</f>
        <v>#N/A</v>
      </c>
    </row>
    <row r="8233" spans="2:13" hidden="1">
      <c r="B8233" t="s">
        <v>14988</v>
      </c>
      <c r="C8233" t="s">
        <v>15031</v>
      </c>
      <c r="D8233" t="s">
        <v>15032</v>
      </c>
      <c r="E8233" t="s">
        <v>5154</v>
      </c>
      <c r="F8233">
        <v>0.25</v>
      </c>
      <c r="G8233">
        <v>0</v>
      </c>
      <c r="H8233" t="s">
        <v>103</v>
      </c>
      <c r="I8233" t="s">
        <v>102</v>
      </c>
      <c r="J8233" t="s">
        <v>103</v>
      </c>
      <c r="K8233" t="s">
        <v>14991</v>
      </c>
      <c r="L8233" t="s">
        <v>153</v>
      </c>
      <c r="M8233" t="e">
        <f>_xlfn.XLOOKUP(B8233,Sheet1!B:B,Sheet1!C:C)</f>
        <v>#N/A</v>
      </c>
    </row>
    <row r="8234" spans="2:13" hidden="1">
      <c r="B8234" t="s">
        <v>14988</v>
      </c>
      <c r="C8234" t="s">
        <v>15033</v>
      </c>
      <c r="D8234" t="s">
        <v>15034</v>
      </c>
      <c r="E8234" t="s">
        <v>5154</v>
      </c>
      <c r="F8234">
        <v>0.25</v>
      </c>
      <c r="G8234">
        <v>0</v>
      </c>
      <c r="H8234" t="s">
        <v>103</v>
      </c>
      <c r="I8234" t="s">
        <v>102</v>
      </c>
      <c r="J8234" t="s">
        <v>103</v>
      </c>
      <c r="K8234" t="s">
        <v>14991</v>
      </c>
      <c r="L8234" t="s">
        <v>153</v>
      </c>
      <c r="M8234" t="e">
        <f>_xlfn.XLOOKUP(B8234,Sheet1!B:B,Sheet1!C:C)</f>
        <v>#N/A</v>
      </c>
    </row>
    <row r="8235" spans="2:13" hidden="1">
      <c r="B8235" t="s">
        <v>14988</v>
      </c>
      <c r="C8235" t="s">
        <v>15035</v>
      </c>
      <c r="D8235" t="s">
        <v>15036</v>
      </c>
      <c r="E8235" t="s">
        <v>5154</v>
      </c>
      <c r="F8235">
        <v>0.25</v>
      </c>
      <c r="G8235">
        <v>0</v>
      </c>
      <c r="H8235" t="s">
        <v>103</v>
      </c>
      <c r="I8235" t="s">
        <v>102</v>
      </c>
      <c r="J8235" t="s">
        <v>103</v>
      </c>
      <c r="K8235" t="s">
        <v>14991</v>
      </c>
      <c r="L8235" t="s">
        <v>153</v>
      </c>
      <c r="M8235" t="e">
        <f>_xlfn.XLOOKUP(B8235,Sheet1!B:B,Sheet1!C:C)</f>
        <v>#N/A</v>
      </c>
    </row>
    <row r="8236" spans="2:13" hidden="1">
      <c r="B8236" t="s">
        <v>14988</v>
      </c>
      <c r="C8236" t="s">
        <v>15037</v>
      </c>
      <c r="D8236" t="s">
        <v>15038</v>
      </c>
      <c r="E8236" t="s">
        <v>5070</v>
      </c>
      <c r="F8236">
        <v>1</v>
      </c>
      <c r="G8236">
        <v>0</v>
      </c>
      <c r="H8236" t="s">
        <v>102</v>
      </c>
      <c r="I8236" t="s">
        <v>102</v>
      </c>
      <c r="J8236" t="s">
        <v>103</v>
      </c>
      <c r="K8236" t="s">
        <v>14991</v>
      </c>
      <c r="L8236" t="s">
        <v>153</v>
      </c>
      <c r="M8236" t="e">
        <f>_xlfn.XLOOKUP(B8236,Sheet1!B:B,Sheet1!C:C)</f>
        <v>#N/A</v>
      </c>
    </row>
    <row r="8237" spans="2:13" hidden="1">
      <c r="B8237" t="s">
        <v>14988</v>
      </c>
      <c r="C8237" t="s">
        <v>15039</v>
      </c>
      <c r="D8237" t="s">
        <v>15040</v>
      </c>
      <c r="E8237" t="s">
        <v>5154</v>
      </c>
      <c r="F8237">
        <v>0.25</v>
      </c>
      <c r="G8237">
        <v>0</v>
      </c>
      <c r="H8237" t="s">
        <v>103</v>
      </c>
      <c r="I8237" t="s">
        <v>102</v>
      </c>
      <c r="J8237" t="s">
        <v>103</v>
      </c>
      <c r="K8237" t="s">
        <v>14991</v>
      </c>
      <c r="L8237" t="s">
        <v>153</v>
      </c>
      <c r="M8237" t="e">
        <f>_xlfn.XLOOKUP(B8237,Sheet1!B:B,Sheet1!C:C)</f>
        <v>#N/A</v>
      </c>
    </row>
    <row r="8238" spans="2:13" hidden="1">
      <c r="B8238" t="s">
        <v>14988</v>
      </c>
      <c r="C8238" t="s">
        <v>15041</v>
      </c>
      <c r="D8238" t="s">
        <v>15042</v>
      </c>
      <c r="E8238" t="s">
        <v>5154</v>
      </c>
      <c r="F8238">
        <v>0.25</v>
      </c>
      <c r="G8238">
        <v>0</v>
      </c>
      <c r="H8238" t="s">
        <v>103</v>
      </c>
      <c r="I8238" t="s">
        <v>102</v>
      </c>
      <c r="J8238" t="s">
        <v>103</v>
      </c>
      <c r="K8238" t="s">
        <v>14991</v>
      </c>
      <c r="L8238" t="s">
        <v>153</v>
      </c>
      <c r="M8238" t="e">
        <f>_xlfn.XLOOKUP(B8238,Sheet1!B:B,Sheet1!C:C)</f>
        <v>#N/A</v>
      </c>
    </row>
    <row r="8239" spans="2:13" hidden="1">
      <c r="B8239" t="s">
        <v>14988</v>
      </c>
      <c r="C8239" t="s">
        <v>15043</v>
      </c>
      <c r="D8239" t="s">
        <v>15044</v>
      </c>
      <c r="E8239" t="s">
        <v>5154</v>
      </c>
      <c r="F8239">
        <v>0.25</v>
      </c>
      <c r="G8239">
        <v>0</v>
      </c>
      <c r="H8239" t="s">
        <v>103</v>
      </c>
      <c r="I8239" t="s">
        <v>102</v>
      </c>
      <c r="J8239" t="s">
        <v>103</v>
      </c>
      <c r="K8239" t="s">
        <v>14991</v>
      </c>
      <c r="L8239" t="s">
        <v>153</v>
      </c>
      <c r="M8239" t="e">
        <f>_xlfn.XLOOKUP(B8239,Sheet1!B:B,Sheet1!C:C)</f>
        <v>#N/A</v>
      </c>
    </row>
    <row r="8240" spans="2:13" hidden="1">
      <c r="B8240" t="s">
        <v>14988</v>
      </c>
      <c r="C8240" t="s">
        <v>15045</v>
      </c>
      <c r="D8240" t="s">
        <v>254</v>
      </c>
      <c r="E8240" t="s">
        <v>5070</v>
      </c>
      <c r="F8240">
        <v>1</v>
      </c>
      <c r="G8240">
        <v>0</v>
      </c>
      <c r="H8240" t="s">
        <v>102</v>
      </c>
      <c r="I8240" t="s">
        <v>102</v>
      </c>
      <c r="J8240" t="s">
        <v>103</v>
      </c>
      <c r="K8240" t="s">
        <v>14991</v>
      </c>
      <c r="L8240" t="s">
        <v>153</v>
      </c>
      <c r="M8240" t="e">
        <f>_xlfn.XLOOKUP(B8240,Sheet1!B:B,Sheet1!C:C)</f>
        <v>#N/A</v>
      </c>
    </row>
    <row r="8241" spans="2:13" hidden="1">
      <c r="B8241" t="s">
        <v>14988</v>
      </c>
      <c r="C8241" t="s">
        <v>15046</v>
      </c>
      <c r="D8241" t="s">
        <v>15047</v>
      </c>
      <c r="E8241" t="s">
        <v>5154</v>
      </c>
      <c r="F8241">
        <v>0.25</v>
      </c>
      <c r="G8241">
        <v>0</v>
      </c>
      <c r="H8241" t="s">
        <v>103</v>
      </c>
      <c r="I8241" t="s">
        <v>102</v>
      </c>
      <c r="J8241" t="s">
        <v>103</v>
      </c>
      <c r="K8241" t="s">
        <v>14991</v>
      </c>
      <c r="L8241" t="s">
        <v>153</v>
      </c>
      <c r="M8241" t="e">
        <f>_xlfn.XLOOKUP(B8241,Sheet1!B:B,Sheet1!C:C)</f>
        <v>#N/A</v>
      </c>
    </row>
    <row r="8242" spans="2:13" hidden="1">
      <c r="B8242" t="s">
        <v>14988</v>
      </c>
      <c r="C8242" t="s">
        <v>15048</v>
      </c>
      <c r="D8242" t="s">
        <v>3008</v>
      </c>
      <c r="E8242" t="s">
        <v>5070</v>
      </c>
      <c r="F8242">
        <v>1</v>
      </c>
      <c r="G8242">
        <v>0</v>
      </c>
      <c r="H8242" t="s">
        <v>102</v>
      </c>
      <c r="I8242" t="s">
        <v>102</v>
      </c>
      <c r="J8242" t="s">
        <v>103</v>
      </c>
      <c r="K8242" t="s">
        <v>14991</v>
      </c>
      <c r="L8242" t="s">
        <v>153</v>
      </c>
      <c r="M8242" t="e">
        <f>_xlfn.XLOOKUP(B8242,Sheet1!B:B,Sheet1!C:C)</f>
        <v>#N/A</v>
      </c>
    </row>
    <row r="8243" spans="2:13" hidden="1">
      <c r="B8243" t="s">
        <v>14988</v>
      </c>
      <c r="C8243" t="s">
        <v>15049</v>
      </c>
      <c r="D8243" t="s">
        <v>15050</v>
      </c>
      <c r="E8243" t="s">
        <v>5070</v>
      </c>
      <c r="F8243">
        <v>1</v>
      </c>
      <c r="G8243">
        <v>0</v>
      </c>
      <c r="H8243" t="s">
        <v>102</v>
      </c>
      <c r="I8243" t="s">
        <v>102</v>
      </c>
      <c r="J8243" t="s">
        <v>103</v>
      </c>
      <c r="K8243" t="s">
        <v>14991</v>
      </c>
      <c r="L8243" t="s">
        <v>153</v>
      </c>
      <c r="M8243" t="e">
        <f>_xlfn.XLOOKUP(B8243,Sheet1!B:B,Sheet1!C:C)</f>
        <v>#N/A</v>
      </c>
    </row>
    <row r="8244" spans="2:13" hidden="1">
      <c r="B8244" t="s">
        <v>14988</v>
      </c>
      <c r="C8244" t="s">
        <v>15051</v>
      </c>
      <c r="D8244" t="s">
        <v>15052</v>
      </c>
      <c r="E8244" t="s">
        <v>5154</v>
      </c>
      <c r="F8244">
        <v>0.25</v>
      </c>
      <c r="G8244">
        <v>0</v>
      </c>
      <c r="H8244" t="s">
        <v>103</v>
      </c>
      <c r="I8244" t="s">
        <v>102</v>
      </c>
      <c r="J8244" t="s">
        <v>103</v>
      </c>
      <c r="K8244" t="s">
        <v>14991</v>
      </c>
      <c r="L8244" t="s">
        <v>153</v>
      </c>
      <c r="M8244" t="e">
        <f>_xlfn.XLOOKUP(B8244,Sheet1!B:B,Sheet1!C:C)</f>
        <v>#N/A</v>
      </c>
    </row>
    <row r="8245" spans="2:13" hidden="1">
      <c r="B8245" t="s">
        <v>14988</v>
      </c>
      <c r="C8245" t="s">
        <v>15053</v>
      </c>
      <c r="D8245" t="s">
        <v>15054</v>
      </c>
      <c r="E8245" t="s">
        <v>5154</v>
      </c>
      <c r="F8245">
        <v>0.25</v>
      </c>
      <c r="G8245">
        <v>0</v>
      </c>
      <c r="H8245" t="s">
        <v>103</v>
      </c>
      <c r="I8245" t="s">
        <v>102</v>
      </c>
      <c r="J8245" t="s">
        <v>103</v>
      </c>
      <c r="K8245" t="s">
        <v>14991</v>
      </c>
      <c r="L8245" t="s">
        <v>153</v>
      </c>
      <c r="M8245" t="e">
        <f>_xlfn.XLOOKUP(B8245,Sheet1!B:B,Sheet1!C:C)</f>
        <v>#N/A</v>
      </c>
    </row>
    <row r="8246" spans="2:13" hidden="1">
      <c r="B8246" t="s">
        <v>14988</v>
      </c>
      <c r="C8246" t="s">
        <v>15055</v>
      </c>
      <c r="D8246" t="s">
        <v>15056</v>
      </c>
      <c r="E8246" t="s">
        <v>5154</v>
      </c>
      <c r="F8246">
        <v>0.25</v>
      </c>
      <c r="G8246">
        <v>0</v>
      </c>
      <c r="H8246" t="s">
        <v>103</v>
      </c>
      <c r="I8246" t="s">
        <v>102</v>
      </c>
      <c r="J8246" t="s">
        <v>103</v>
      </c>
      <c r="K8246" t="s">
        <v>14991</v>
      </c>
      <c r="L8246" t="s">
        <v>153</v>
      </c>
      <c r="M8246" t="e">
        <f>_xlfn.XLOOKUP(B8246,Sheet1!B:B,Sheet1!C:C)</f>
        <v>#N/A</v>
      </c>
    </row>
    <row r="8247" spans="2:13" hidden="1">
      <c r="B8247" t="s">
        <v>14988</v>
      </c>
      <c r="C8247" t="s">
        <v>15057</v>
      </c>
      <c r="D8247" t="s">
        <v>15058</v>
      </c>
      <c r="E8247" t="s">
        <v>5154</v>
      </c>
      <c r="F8247">
        <v>0.25</v>
      </c>
      <c r="G8247">
        <v>0</v>
      </c>
      <c r="H8247" t="s">
        <v>103</v>
      </c>
      <c r="I8247" t="s">
        <v>102</v>
      </c>
      <c r="J8247" t="s">
        <v>103</v>
      </c>
      <c r="K8247" t="s">
        <v>14991</v>
      </c>
      <c r="L8247" t="s">
        <v>153</v>
      </c>
      <c r="M8247" t="e">
        <f>_xlfn.XLOOKUP(B8247,Sheet1!B:B,Sheet1!C:C)</f>
        <v>#N/A</v>
      </c>
    </row>
    <row r="8248" spans="2:13" hidden="1">
      <c r="B8248" t="s">
        <v>14988</v>
      </c>
      <c r="C8248" t="s">
        <v>15059</v>
      </c>
      <c r="D8248" t="s">
        <v>15060</v>
      </c>
      <c r="E8248" t="s">
        <v>5154</v>
      </c>
      <c r="F8248">
        <v>0.25</v>
      </c>
      <c r="G8248">
        <v>0</v>
      </c>
      <c r="H8248" t="s">
        <v>103</v>
      </c>
      <c r="I8248" t="s">
        <v>102</v>
      </c>
      <c r="J8248" t="s">
        <v>103</v>
      </c>
      <c r="K8248" t="s">
        <v>14991</v>
      </c>
      <c r="L8248" t="s">
        <v>153</v>
      </c>
      <c r="M8248" t="e">
        <f>_xlfn.XLOOKUP(B8248,Sheet1!B:B,Sheet1!C:C)</f>
        <v>#N/A</v>
      </c>
    </row>
    <row r="8249" spans="2:13" hidden="1">
      <c r="B8249" t="s">
        <v>14988</v>
      </c>
      <c r="C8249" t="s">
        <v>15061</v>
      </c>
      <c r="D8249" t="s">
        <v>15062</v>
      </c>
      <c r="E8249" t="s">
        <v>5154</v>
      </c>
      <c r="F8249">
        <v>0.25</v>
      </c>
      <c r="G8249">
        <v>0</v>
      </c>
      <c r="H8249" t="s">
        <v>103</v>
      </c>
      <c r="I8249" t="s">
        <v>102</v>
      </c>
      <c r="J8249" t="s">
        <v>103</v>
      </c>
      <c r="K8249" t="s">
        <v>14991</v>
      </c>
      <c r="L8249" t="s">
        <v>153</v>
      </c>
      <c r="M8249" t="e">
        <f>_xlfn.XLOOKUP(B8249,Sheet1!B:B,Sheet1!C:C)</f>
        <v>#N/A</v>
      </c>
    </row>
    <row r="8250" spans="2:13" hidden="1">
      <c r="B8250" t="s">
        <v>14988</v>
      </c>
      <c r="C8250" t="s">
        <v>15063</v>
      </c>
      <c r="D8250" t="s">
        <v>15064</v>
      </c>
      <c r="E8250" t="s">
        <v>5154</v>
      </c>
      <c r="F8250">
        <v>0.25</v>
      </c>
      <c r="G8250">
        <v>0</v>
      </c>
      <c r="H8250" t="s">
        <v>103</v>
      </c>
      <c r="I8250" t="s">
        <v>102</v>
      </c>
      <c r="J8250" t="s">
        <v>103</v>
      </c>
      <c r="K8250" t="s">
        <v>14991</v>
      </c>
      <c r="L8250" t="s">
        <v>153</v>
      </c>
      <c r="M8250" t="e">
        <f>_xlfn.XLOOKUP(B8250,Sheet1!B:B,Sheet1!C:C)</f>
        <v>#N/A</v>
      </c>
    </row>
    <row r="8251" spans="2:13" hidden="1">
      <c r="B8251" t="s">
        <v>14988</v>
      </c>
      <c r="C8251" t="s">
        <v>15065</v>
      </c>
      <c r="D8251" t="s">
        <v>15066</v>
      </c>
      <c r="E8251" t="s">
        <v>5154</v>
      </c>
      <c r="F8251">
        <v>0.25</v>
      </c>
      <c r="G8251">
        <v>0</v>
      </c>
      <c r="H8251" t="s">
        <v>103</v>
      </c>
      <c r="I8251" t="s">
        <v>102</v>
      </c>
      <c r="J8251" t="s">
        <v>103</v>
      </c>
      <c r="K8251" t="s">
        <v>14991</v>
      </c>
      <c r="L8251" t="s">
        <v>153</v>
      </c>
      <c r="M8251" t="e">
        <f>_xlfn.XLOOKUP(B8251,Sheet1!B:B,Sheet1!C:C)</f>
        <v>#N/A</v>
      </c>
    </row>
    <row r="8252" spans="2:13" hidden="1">
      <c r="B8252" t="s">
        <v>14988</v>
      </c>
      <c r="C8252" t="s">
        <v>15067</v>
      </c>
      <c r="D8252" t="s">
        <v>142</v>
      </c>
      <c r="E8252" t="s">
        <v>5070</v>
      </c>
      <c r="F8252">
        <v>1</v>
      </c>
      <c r="G8252">
        <v>0</v>
      </c>
      <c r="H8252" t="s">
        <v>102</v>
      </c>
      <c r="I8252" t="s">
        <v>102</v>
      </c>
      <c r="J8252" t="s">
        <v>103</v>
      </c>
      <c r="K8252" t="s">
        <v>14991</v>
      </c>
      <c r="L8252" t="s">
        <v>153</v>
      </c>
      <c r="M8252" t="e">
        <f>_xlfn.XLOOKUP(B8252,Sheet1!B:B,Sheet1!C:C)</f>
        <v>#N/A</v>
      </c>
    </row>
    <row r="8253" spans="2:13" hidden="1">
      <c r="B8253" t="s">
        <v>14988</v>
      </c>
      <c r="C8253" t="s">
        <v>15068</v>
      </c>
      <c r="D8253" t="s">
        <v>15069</v>
      </c>
      <c r="E8253" t="s">
        <v>5154</v>
      </c>
      <c r="F8253">
        <v>0.25</v>
      </c>
      <c r="G8253">
        <v>0</v>
      </c>
      <c r="H8253" t="s">
        <v>103</v>
      </c>
      <c r="I8253" t="s">
        <v>102</v>
      </c>
      <c r="J8253" t="s">
        <v>103</v>
      </c>
      <c r="K8253" t="s">
        <v>14991</v>
      </c>
      <c r="L8253" t="s">
        <v>153</v>
      </c>
      <c r="M8253" t="e">
        <f>_xlfn.XLOOKUP(B8253,Sheet1!B:B,Sheet1!C:C)</f>
        <v>#N/A</v>
      </c>
    </row>
    <row r="8254" spans="2:13" hidden="1">
      <c r="B8254" t="s">
        <v>14988</v>
      </c>
      <c r="C8254" t="s">
        <v>15070</v>
      </c>
      <c r="D8254" t="s">
        <v>15071</v>
      </c>
      <c r="E8254" t="s">
        <v>5154</v>
      </c>
      <c r="F8254">
        <v>0.25</v>
      </c>
      <c r="G8254">
        <v>0</v>
      </c>
      <c r="H8254" t="s">
        <v>103</v>
      </c>
      <c r="I8254" t="s">
        <v>102</v>
      </c>
      <c r="J8254" t="s">
        <v>103</v>
      </c>
      <c r="K8254" t="s">
        <v>14991</v>
      </c>
      <c r="L8254" t="s">
        <v>153</v>
      </c>
      <c r="M8254" t="e">
        <f>_xlfn.XLOOKUP(B8254,Sheet1!B:B,Sheet1!C:C)</f>
        <v>#N/A</v>
      </c>
    </row>
    <row r="8255" spans="2:13" hidden="1">
      <c r="B8255" t="s">
        <v>14988</v>
      </c>
      <c r="C8255" t="s">
        <v>15072</v>
      </c>
      <c r="D8255" t="s">
        <v>15073</v>
      </c>
      <c r="E8255" t="s">
        <v>5154</v>
      </c>
      <c r="F8255">
        <v>0.25</v>
      </c>
      <c r="G8255">
        <v>0</v>
      </c>
      <c r="H8255" t="s">
        <v>103</v>
      </c>
      <c r="I8255" t="s">
        <v>102</v>
      </c>
      <c r="J8255" t="s">
        <v>103</v>
      </c>
      <c r="K8255" t="s">
        <v>14991</v>
      </c>
      <c r="L8255" t="s">
        <v>153</v>
      </c>
      <c r="M8255" t="e">
        <f>_xlfn.XLOOKUP(B8255,Sheet1!B:B,Sheet1!C:C)</f>
        <v>#N/A</v>
      </c>
    </row>
    <row r="8256" spans="2:13" hidden="1">
      <c r="B8256" t="s">
        <v>15074</v>
      </c>
      <c r="C8256" t="s">
        <v>15075</v>
      </c>
      <c r="D8256" t="s">
        <v>226</v>
      </c>
      <c r="E8256" t="s">
        <v>5154</v>
      </c>
      <c r="F8256">
        <v>2</v>
      </c>
      <c r="G8256">
        <v>0</v>
      </c>
      <c r="H8256" t="s">
        <v>103</v>
      </c>
      <c r="I8256" t="s">
        <v>102</v>
      </c>
      <c r="J8256" t="s">
        <v>103</v>
      </c>
      <c r="K8256" t="s">
        <v>15076</v>
      </c>
      <c r="L8256" t="s">
        <v>254</v>
      </c>
      <c r="M8256" t="e">
        <f>_xlfn.XLOOKUP(B8256,Sheet1!B:B,Sheet1!C:C)</f>
        <v>#N/A</v>
      </c>
    </row>
    <row r="8257" spans="2:13" hidden="1">
      <c r="B8257" t="s">
        <v>15074</v>
      </c>
      <c r="C8257" t="s">
        <v>15077</v>
      </c>
      <c r="D8257" t="s">
        <v>226</v>
      </c>
      <c r="E8257" t="s">
        <v>5154</v>
      </c>
      <c r="F8257">
        <v>2</v>
      </c>
      <c r="G8257">
        <v>0</v>
      </c>
      <c r="H8257" t="s">
        <v>103</v>
      </c>
      <c r="I8257" t="s">
        <v>102</v>
      </c>
      <c r="J8257" t="s">
        <v>103</v>
      </c>
      <c r="K8257" t="s">
        <v>15076</v>
      </c>
      <c r="L8257" t="s">
        <v>254</v>
      </c>
      <c r="M8257" t="e">
        <f>_xlfn.XLOOKUP(B8257,Sheet1!B:B,Sheet1!C:C)</f>
        <v>#N/A</v>
      </c>
    </row>
    <row r="8258" spans="2:13" hidden="1">
      <c r="B8258" t="s">
        <v>15074</v>
      </c>
      <c r="C8258" t="s">
        <v>15078</v>
      </c>
      <c r="D8258" t="s">
        <v>15079</v>
      </c>
      <c r="E8258" t="s">
        <v>5073</v>
      </c>
      <c r="F8258">
        <v>30</v>
      </c>
      <c r="G8258">
        <v>65663</v>
      </c>
      <c r="H8258" t="s">
        <v>102</v>
      </c>
      <c r="I8258" t="s">
        <v>103</v>
      </c>
      <c r="J8258" t="s">
        <v>103</v>
      </c>
      <c r="K8258" t="s">
        <v>15076</v>
      </c>
      <c r="L8258" t="s">
        <v>254</v>
      </c>
      <c r="M8258" t="e">
        <f>_xlfn.XLOOKUP(B8258,Sheet1!B:B,Sheet1!C:C)</f>
        <v>#N/A</v>
      </c>
    </row>
    <row r="8259" spans="2:13" hidden="1">
      <c r="B8259" t="s">
        <v>15074</v>
      </c>
      <c r="C8259" t="s">
        <v>15076</v>
      </c>
      <c r="D8259" t="s">
        <v>254</v>
      </c>
      <c r="E8259" t="s">
        <v>5092</v>
      </c>
      <c r="F8259">
        <v>40</v>
      </c>
      <c r="G8259">
        <v>122180</v>
      </c>
      <c r="H8259" t="s">
        <v>102</v>
      </c>
      <c r="I8259" t="s">
        <v>103</v>
      </c>
      <c r="J8259" t="s">
        <v>102</v>
      </c>
      <c r="K8259" t="s">
        <v>15076</v>
      </c>
      <c r="L8259" t="s">
        <v>254</v>
      </c>
      <c r="M8259" t="e">
        <f>_xlfn.XLOOKUP(B8259,Sheet1!B:B,Sheet1!C:C)</f>
        <v>#N/A</v>
      </c>
    </row>
    <row r="8260" spans="2:13" hidden="1">
      <c r="B8260" t="s">
        <v>15074</v>
      </c>
      <c r="C8260" t="s">
        <v>15080</v>
      </c>
      <c r="D8260" t="s">
        <v>226</v>
      </c>
      <c r="E8260" t="s">
        <v>5154</v>
      </c>
      <c r="F8260">
        <v>2</v>
      </c>
      <c r="G8260">
        <v>0</v>
      </c>
      <c r="H8260" t="s">
        <v>103</v>
      </c>
      <c r="I8260" t="s">
        <v>102</v>
      </c>
      <c r="J8260" t="s">
        <v>103</v>
      </c>
      <c r="K8260" t="s">
        <v>15076</v>
      </c>
      <c r="L8260" t="s">
        <v>254</v>
      </c>
      <c r="M8260" t="e">
        <f>_xlfn.XLOOKUP(B8260,Sheet1!B:B,Sheet1!C:C)</f>
        <v>#N/A</v>
      </c>
    </row>
    <row r="8261" spans="2:13" hidden="1">
      <c r="B8261" t="s">
        <v>15081</v>
      </c>
      <c r="C8261" t="s">
        <v>15082</v>
      </c>
      <c r="D8261" t="s">
        <v>15083</v>
      </c>
      <c r="E8261" t="s">
        <v>5154</v>
      </c>
      <c r="F8261">
        <v>1</v>
      </c>
      <c r="G8261">
        <v>0</v>
      </c>
      <c r="H8261" t="s">
        <v>103</v>
      </c>
      <c r="I8261" t="s">
        <v>102</v>
      </c>
      <c r="J8261" t="s">
        <v>103</v>
      </c>
      <c r="K8261" t="s">
        <v>15084</v>
      </c>
      <c r="L8261" t="s">
        <v>267</v>
      </c>
      <c r="M8261" t="e">
        <f>_xlfn.XLOOKUP(B8261,Sheet1!B:B,Sheet1!C:C)</f>
        <v>#N/A</v>
      </c>
    </row>
    <row r="8262" spans="2:13" hidden="1">
      <c r="B8262" t="s">
        <v>15081</v>
      </c>
      <c r="C8262" t="s">
        <v>15085</v>
      </c>
      <c r="D8262" t="s">
        <v>5246</v>
      </c>
      <c r="E8262" t="s">
        <v>5154</v>
      </c>
      <c r="F8262">
        <v>1</v>
      </c>
      <c r="G8262">
        <v>0</v>
      </c>
      <c r="H8262" t="s">
        <v>103</v>
      </c>
      <c r="I8262" t="s">
        <v>102</v>
      </c>
      <c r="J8262" t="s">
        <v>103</v>
      </c>
      <c r="K8262" t="s">
        <v>15084</v>
      </c>
      <c r="L8262" t="s">
        <v>267</v>
      </c>
      <c r="M8262" t="e">
        <f>_xlfn.XLOOKUP(B8262,Sheet1!B:B,Sheet1!C:C)</f>
        <v>#N/A</v>
      </c>
    </row>
    <row r="8263" spans="2:13" hidden="1">
      <c r="B8263" t="s">
        <v>15081</v>
      </c>
      <c r="C8263" t="s">
        <v>15086</v>
      </c>
      <c r="D8263" t="s">
        <v>5246</v>
      </c>
      <c r="E8263" t="s">
        <v>5154</v>
      </c>
      <c r="F8263">
        <v>1</v>
      </c>
      <c r="G8263">
        <v>0</v>
      </c>
      <c r="H8263" t="s">
        <v>103</v>
      </c>
      <c r="I8263" t="s">
        <v>102</v>
      </c>
      <c r="J8263" t="s">
        <v>103</v>
      </c>
      <c r="K8263" t="s">
        <v>15084</v>
      </c>
      <c r="L8263" t="s">
        <v>267</v>
      </c>
      <c r="M8263" t="e">
        <f>_xlfn.XLOOKUP(B8263,Sheet1!B:B,Sheet1!C:C)</f>
        <v>#N/A</v>
      </c>
    </row>
    <row r="8264" spans="2:13" hidden="1">
      <c r="B8264" t="s">
        <v>15081</v>
      </c>
      <c r="C8264" t="s">
        <v>15087</v>
      </c>
      <c r="D8264" t="s">
        <v>5246</v>
      </c>
      <c r="E8264" t="s">
        <v>5154</v>
      </c>
      <c r="F8264">
        <v>1</v>
      </c>
      <c r="G8264">
        <v>0</v>
      </c>
      <c r="H8264" t="s">
        <v>103</v>
      </c>
      <c r="I8264" t="s">
        <v>102</v>
      </c>
      <c r="J8264" t="s">
        <v>103</v>
      </c>
      <c r="K8264" t="s">
        <v>15084</v>
      </c>
      <c r="L8264" t="s">
        <v>267</v>
      </c>
      <c r="M8264" t="e">
        <f>_xlfn.XLOOKUP(B8264,Sheet1!B:B,Sheet1!C:C)</f>
        <v>#N/A</v>
      </c>
    </row>
    <row r="8265" spans="2:13" hidden="1">
      <c r="B8265" t="s">
        <v>15081</v>
      </c>
      <c r="C8265" t="s">
        <v>15088</v>
      </c>
      <c r="D8265" t="s">
        <v>5195</v>
      </c>
      <c r="E8265" t="s">
        <v>5070</v>
      </c>
      <c r="F8265">
        <v>2</v>
      </c>
      <c r="G8265">
        <v>0</v>
      </c>
      <c r="H8265" t="s">
        <v>102</v>
      </c>
      <c r="I8265" t="s">
        <v>102</v>
      </c>
      <c r="J8265" t="s">
        <v>103</v>
      </c>
      <c r="K8265" t="s">
        <v>15084</v>
      </c>
      <c r="L8265" t="s">
        <v>267</v>
      </c>
      <c r="M8265" t="e">
        <f>_xlfn.XLOOKUP(B8265,Sheet1!B:B,Sheet1!C:C)</f>
        <v>#N/A</v>
      </c>
    </row>
    <row r="8266" spans="2:13" hidden="1">
      <c r="B8266" t="s">
        <v>15081</v>
      </c>
      <c r="C8266" t="s">
        <v>15089</v>
      </c>
      <c r="D8266" t="s">
        <v>171</v>
      </c>
      <c r="E8266" t="s">
        <v>5073</v>
      </c>
      <c r="F8266">
        <v>40</v>
      </c>
      <c r="G8266">
        <v>132585</v>
      </c>
      <c r="H8266" t="s">
        <v>102</v>
      </c>
      <c r="I8266" t="s">
        <v>103</v>
      </c>
      <c r="J8266" t="s">
        <v>103</v>
      </c>
      <c r="K8266" t="s">
        <v>15084</v>
      </c>
      <c r="L8266" t="s">
        <v>267</v>
      </c>
      <c r="M8266" t="e">
        <f>_xlfn.XLOOKUP(B8266,Sheet1!B:B,Sheet1!C:C)</f>
        <v>#N/A</v>
      </c>
    </row>
    <row r="8267" spans="2:13" hidden="1">
      <c r="B8267" t="s">
        <v>15081</v>
      </c>
      <c r="C8267" t="s">
        <v>15090</v>
      </c>
      <c r="D8267" t="s">
        <v>466</v>
      </c>
      <c r="E8267" t="s">
        <v>5070</v>
      </c>
      <c r="F8267">
        <v>2</v>
      </c>
      <c r="G8267">
        <v>0</v>
      </c>
      <c r="H8267" t="s">
        <v>102</v>
      </c>
      <c r="I8267" t="s">
        <v>102</v>
      </c>
      <c r="J8267" t="s">
        <v>103</v>
      </c>
      <c r="K8267" t="s">
        <v>15084</v>
      </c>
      <c r="L8267" t="s">
        <v>267</v>
      </c>
      <c r="M8267" t="e">
        <f>_xlfn.XLOOKUP(B8267,Sheet1!B:B,Sheet1!C:C)</f>
        <v>#N/A</v>
      </c>
    </row>
    <row r="8268" spans="2:13" hidden="1">
      <c r="B8268" t="s">
        <v>15081</v>
      </c>
      <c r="C8268" t="s">
        <v>15091</v>
      </c>
      <c r="D8268" t="s">
        <v>515</v>
      </c>
      <c r="E8268" t="s">
        <v>5073</v>
      </c>
      <c r="F8268">
        <v>40</v>
      </c>
      <c r="G8268">
        <v>62868</v>
      </c>
      <c r="H8268" t="s">
        <v>102</v>
      </c>
      <c r="I8268" t="s">
        <v>103</v>
      </c>
      <c r="J8268" t="s">
        <v>103</v>
      </c>
      <c r="K8268" t="s">
        <v>15084</v>
      </c>
      <c r="L8268" t="s">
        <v>267</v>
      </c>
      <c r="M8268" t="e">
        <f>_xlfn.XLOOKUP(B8268,Sheet1!B:B,Sheet1!C:C)</f>
        <v>#N/A</v>
      </c>
    </row>
    <row r="8269" spans="2:13" hidden="1">
      <c r="B8269" t="s">
        <v>15081</v>
      </c>
      <c r="C8269" t="s">
        <v>15092</v>
      </c>
      <c r="D8269" t="s">
        <v>5246</v>
      </c>
      <c r="E8269" t="s">
        <v>5154</v>
      </c>
      <c r="F8269">
        <v>1</v>
      </c>
      <c r="G8269">
        <v>0</v>
      </c>
      <c r="H8269" t="s">
        <v>103</v>
      </c>
      <c r="I8269" t="s">
        <v>102</v>
      </c>
      <c r="J8269" t="s">
        <v>103</v>
      </c>
      <c r="K8269" t="s">
        <v>15084</v>
      </c>
      <c r="L8269" t="s">
        <v>267</v>
      </c>
      <c r="M8269" t="e">
        <f>_xlfn.XLOOKUP(B8269,Sheet1!B:B,Sheet1!C:C)</f>
        <v>#N/A</v>
      </c>
    </row>
    <row r="8270" spans="2:13" hidden="1">
      <c r="B8270" t="s">
        <v>15081</v>
      </c>
      <c r="C8270" t="s">
        <v>15093</v>
      </c>
      <c r="D8270" t="s">
        <v>15094</v>
      </c>
      <c r="E8270" t="s">
        <v>5073</v>
      </c>
      <c r="F8270">
        <v>40</v>
      </c>
      <c r="G8270">
        <v>114496</v>
      </c>
      <c r="H8270" t="s">
        <v>102</v>
      </c>
      <c r="I8270" t="s">
        <v>103</v>
      </c>
      <c r="J8270" t="s">
        <v>103</v>
      </c>
      <c r="K8270" t="s">
        <v>15084</v>
      </c>
      <c r="L8270" t="s">
        <v>267</v>
      </c>
      <c r="M8270" t="e">
        <f>_xlfn.XLOOKUP(B8270,Sheet1!B:B,Sheet1!C:C)</f>
        <v>#N/A</v>
      </c>
    </row>
    <row r="8271" spans="2:13" hidden="1">
      <c r="B8271" t="s">
        <v>15081</v>
      </c>
      <c r="C8271" t="s">
        <v>15095</v>
      </c>
      <c r="D8271" t="s">
        <v>5246</v>
      </c>
      <c r="E8271" t="s">
        <v>5154</v>
      </c>
      <c r="F8271">
        <v>1</v>
      </c>
      <c r="G8271">
        <v>0</v>
      </c>
      <c r="H8271" t="s">
        <v>103</v>
      </c>
      <c r="I8271" t="s">
        <v>102</v>
      </c>
      <c r="J8271" t="s">
        <v>103</v>
      </c>
      <c r="K8271" t="s">
        <v>15084</v>
      </c>
      <c r="L8271" t="s">
        <v>267</v>
      </c>
      <c r="M8271" t="e">
        <f>_xlfn.XLOOKUP(B8271,Sheet1!B:B,Sheet1!C:C)</f>
        <v>#N/A</v>
      </c>
    </row>
    <row r="8272" spans="2:13" hidden="1">
      <c r="B8272" t="s">
        <v>15081</v>
      </c>
      <c r="C8272" t="s">
        <v>15084</v>
      </c>
      <c r="D8272" t="s">
        <v>267</v>
      </c>
      <c r="E8272" t="s">
        <v>5070</v>
      </c>
      <c r="F8272">
        <v>2</v>
      </c>
      <c r="G8272">
        <v>0</v>
      </c>
      <c r="H8272" t="s">
        <v>102</v>
      </c>
      <c r="I8272" t="s">
        <v>102</v>
      </c>
      <c r="J8272" t="s">
        <v>103</v>
      </c>
      <c r="K8272" t="s">
        <v>15084</v>
      </c>
      <c r="L8272" t="s">
        <v>267</v>
      </c>
      <c r="M8272" t="e">
        <f>_xlfn.XLOOKUP(B8272,Sheet1!B:B,Sheet1!C:C)</f>
        <v>#N/A</v>
      </c>
    </row>
    <row r="8273" spans="2:13" hidden="1">
      <c r="B8273" t="s">
        <v>15081</v>
      </c>
      <c r="C8273" t="s">
        <v>15096</v>
      </c>
      <c r="D8273" t="s">
        <v>5246</v>
      </c>
      <c r="E8273" t="s">
        <v>5154</v>
      </c>
      <c r="F8273">
        <v>1</v>
      </c>
      <c r="G8273">
        <v>0</v>
      </c>
      <c r="H8273" t="s">
        <v>103</v>
      </c>
      <c r="I8273" t="s">
        <v>102</v>
      </c>
      <c r="J8273" t="s">
        <v>103</v>
      </c>
      <c r="K8273" t="s">
        <v>15084</v>
      </c>
      <c r="L8273" t="s">
        <v>267</v>
      </c>
      <c r="M8273" t="e">
        <f>_xlfn.XLOOKUP(B8273,Sheet1!B:B,Sheet1!C:C)</f>
        <v>#N/A</v>
      </c>
    </row>
    <row r="8274" spans="2:13" hidden="1">
      <c r="B8274" t="s">
        <v>15081</v>
      </c>
      <c r="C8274" t="s">
        <v>9504</v>
      </c>
      <c r="D8274" t="s">
        <v>5246</v>
      </c>
      <c r="E8274" t="s">
        <v>5154</v>
      </c>
      <c r="F8274">
        <v>1</v>
      </c>
      <c r="G8274">
        <v>0</v>
      </c>
      <c r="H8274" t="s">
        <v>103</v>
      </c>
      <c r="I8274" t="s">
        <v>102</v>
      </c>
      <c r="J8274" t="s">
        <v>103</v>
      </c>
      <c r="K8274" t="s">
        <v>15084</v>
      </c>
      <c r="L8274" t="s">
        <v>267</v>
      </c>
      <c r="M8274" t="e">
        <f>_xlfn.XLOOKUP(B8274,Sheet1!B:B,Sheet1!C:C)</f>
        <v>#N/A</v>
      </c>
    </row>
    <row r="8275" spans="2:13" hidden="1">
      <c r="B8275" t="s">
        <v>15081</v>
      </c>
      <c r="C8275" t="s">
        <v>15097</v>
      </c>
      <c r="D8275" t="s">
        <v>5224</v>
      </c>
      <c r="E8275" t="s">
        <v>5070</v>
      </c>
      <c r="F8275">
        <v>2</v>
      </c>
      <c r="G8275">
        <v>0</v>
      </c>
      <c r="H8275" t="s">
        <v>102</v>
      </c>
      <c r="I8275" t="s">
        <v>102</v>
      </c>
      <c r="J8275" t="s">
        <v>103</v>
      </c>
      <c r="K8275" t="s">
        <v>15084</v>
      </c>
      <c r="L8275" t="s">
        <v>267</v>
      </c>
      <c r="M8275" t="e">
        <f>_xlfn.XLOOKUP(B8275,Sheet1!B:B,Sheet1!C:C)</f>
        <v>#N/A</v>
      </c>
    </row>
    <row r="8276" spans="2:13" hidden="1">
      <c r="B8276" t="s">
        <v>15081</v>
      </c>
      <c r="C8276" t="s">
        <v>15098</v>
      </c>
      <c r="D8276" t="s">
        <v>515</v>
      </c>
      <c r="E8276" t="s">
        <v>5073</v>
      </c>
      <c r="F8276">
        <v>40</v>
      </c>
      <c r="G8276">
        <v>94376</v>
      </c>
      <c r="H8276" t="s">
        <v>102</v>
      </c>
      <c r="I8276" t="s">
        <v>103</v>
      </c>
      <c r="J8276" t="s">
        <v>103</v>
      </c>
      <c r="K8276" t="s">
        <v>15084</v>
      </c>
      <c r="L8276" t="s">
        <v>267</v>
      </c>
      <c r="M8276" t="e">
        <f>_xlfn.XLOOKUP(B8276,Sheet1!B:B,Sheet1!C:C)</f>
        <v>#N/A</v>
      </c>
    </row>
    <row r="8277" spans="2:13" hidden="1">
      <c r="B8277" t="s">
        <v>15099</v>
      </c>
      <c r="C8277" t="s">
        <v>15100</v>
      </c>
      <c r="D8277" t="s">
        <v>631</v>
      </c>
      <c r="E8277" t="s">
        <v>5154</v>
      </c>
      <c r="F8277">
        <v>1</v>
      </c>
      <c r="G8277">
        <v>0</v>
      </c>
      <c r="H8277" t="s">
        <v>103</v>
      </c>
      <c r="I8277" t="s">
        <v>102</v>
      </c>
      <c r="J8277" t="s">
        <v>103</v>
      </c>
      <c r="K8277" t="s">
        <v>15101</v>
      </c>
      <c r="L8277" t="s">
        <v>171</v>
      </c>
      <c r="M8277" t="e">
        <f>_xlfn.XLOOKUP(B8277,Sheet1!B:B,Sheet1!C:C)</f>
        <v>#N/A</v>
      </c>
    </row>
    <row r="8278" spans="2:13" hidden="1">
      <c r="B8278" t="s">
        <v>15099</v>
      </c>
      <c r="C8278" t="s">
        <v>15102</v>
      </c>
      <c r="D8278" t="s">
        <v>142</v>
      </c>
      <c r="E8278" t="s">
        <v>5154</v>
      </c>
      <c r="F8278">
        <v>1</v>
      </c>
      <c r="G8278">
        <v>0</v>
      </c>
      <c r="H8278" t="s">
        <v>103</v>
      </c>
      <c r="I8278" t="s">
        <v>102</v>
      </c>
      <c r="J8278" t="s">
        <v>103</v>
      </c>
      <c r="K8278" t="s">
        <v>15101</v>
      </c>
      <c r="L8278" t="s">
        <v>171</v>
      </c>
      <c r="M8278" t="e">
        <f>_xlfn.XLOOKUP(B8278,Sheet1!B:B,Sheet1!C:C)</f>
        <v>#N/A</v>
      </c>
    </row>
    <row r="8279" spans="2:13" hidden="1">
      <c r="B8279" t="s">
        <v>15099</v>
      </c>
      <c r="C8279" t="s">
        <v>15101</v>
      </c>
      <c r="D8279" t="s">
        <v>15103</v>
      </c>
      <c r="E8279" t="s">
        <v>5070</v>
      </c>
      <c r="F8279">
        <v>40</v>
      </c>
      <c r="G8279">
        <v>215385</v>
      </c>
      <c r="H8279" t="s">
        <v>102</v>
      </c>
      <c r="I8279" t="s">
        <v>102</v>
      </c>
      <c r="J8279" t="s">
        <v>103</v>
      </c>
      <c r="K8279" t="s">
        <v>15101</v>
      </c>
      <c r="L8279" t="s">
        <v>171</v>
      </c>
      <c r="M8279" t="e">
        <f>_xlfn.XLOOKUP(B8279,Sheet1!B:B,Sheet1!C:C)</f>
        <v>#N/A</v>
      </c>
    </row>
    <row r="8280" spans="2:13" hidden="1">
      <c r="B8280" t="s">
        <v>15099</v>
      </c>
      <c r="C8280" t="s">
        <v>15104</v>
      </c>
      <c r="D8280" t="s">
        <v>631</v>
      </c>
      <c r="E8280" t="s">
        <v>5154</v>
      </c>
      <c r="F8280">
        <v>1</v>
      </c>
      <c r="G8280">
        <v>0</v>
      </c>
      <c r="H8280" t="s">
        <v>103</v>
      </c>
      <c r="I8280" t="s">
        <v>102</v>
      </c>
      <c r="J8280" t="s">
        <v>103</v>
      </c>
      <c r="K8280" t="s">
        <v>15101</v>
      </c>
      <c r="L8280" t="s">
        <v>171</v>
      </c>
      <c r="M8280" t="e">
        <f>_xlfn.XLOOKUP(B8280,Sheet1!B:B,Sheet1!C:C)</f>
        <v>#N/A</v>
      </c>
    </row>
    <row r="8281" spans="2:13" hidden="1">
      <c r="B8281" t="s">
        <v>15099</v>
      </c>
      <c r="C8281" t="s">
        <v>15105</v>
      </c>
      <c r="D8281" t="s">
        <v>670</v>
      </c>
      <c r="E8281" t="s">
        <v>5154</v>
      </c>
      <c r="F8281">
        <v>1</v>
      </c>
      <c r="G8281">
        <v>0</v>
      </c>
      <c r="H8281" t="s">
        <v>103</v>
      </c>
      <c r="I8281" t="s">
        <v>102</v>
      </c>
      <c r="J8281" t="s">
        <v>103</v>
      </c>
      <c r="K8281" t="s">
        <v>15101</v>
      </c>
      <c r="L8281" t="s">
        <v>171</v>
      </c>
      <c r="M8281" t="e">
        <f>_xlfn.XLOOKUP(B8281,Sheet1!B:B,Sheet1!C:C)</f>
        <v>#N/A</v>
      </c>
    </row>
    <row r="8282" spans="2:13" hidden="1">
      <c r="B8282" t="s">
        <v>15099</v>
      </c>
      <c r="C8282" t="s">
        <v>15106</v>
      </c>
      <c r="D8282" t="s">
        <v>254</v>
      </c>
      <c r="E8282" t="s">
        <v>5154</v>
      </c>
      <c r="F8282">
        <v>1</v>
      </c>
      <c r="G8282">
        <v>0</v>
      </c>
      <c r="H8282" t="s">
        <v>103</v>
      </c>
      <c r="I8282" t="s">
        <v>102</v>
      </c>
      <c r="J8282" t="s">
        <v>103</v>
      </c>
      <c r="K8282" t="s">
        <v>15101</v>
      </c>
      <c r="L8282" t="s">
        <v>171</v>
      </c>
      <c r="M8282" t="e">
        <f>_xlfn.XLOOKUP(B8282,Sheet1!B:B,Sheet1!C:C)</f>
        <v>#N/A</v>
      </c>
    </row>
    <row r="8283" spans="2:13" hidden="1">
      <c r="B8283" t="s">
        <v>15107</v>
      </c>
      <c r="C8283" t="s">
        <v>15108</v>
      </c>
      <c r="D8283" t="s">
        <v>12364</v>
      </c>
      <c r="F8283">
        <v>40</v>
      </c>
      <c r="G8283">
        <v>0</v>
      </c>
      <c r="H8283" t="s">
        <v>103</v>
      </c>
      <c r="I8283" t="s">
        <v>103</v>
      </c>
      <c r="J8283" t="s">
        <v>103</v>
      </c>
      <c r="K8283" t="s">
        <v>15109</v>
      </c>
      <c r="L8283" t="s">
        <v>466</v>
      </c>
      <c r="M8283" t="e">
        <f>_xlfn.XLOOKUP(B8283,Sheet1!B:B,Sheet1!C:C)</f>
        <v>#N/A</v>
      </c>
    </row>
    <row r="8284" spans="2:13" hidden="1">
      <c r="B8284" t="s">
        <v>15107</v>
      </c>
      <c r="C8284" t="s">
        <v>15110</v>
      </c>
      <c r="D8284" t="s">
        <v>12364</v>
      </c>
      <c r="F8284">
        <v>40</v>
      </c>
      <c r="G8284">
        <v>0</v>
      </c>
      <c r="H8284" t="s">
        <v>103</v>
      </c>
      <c r="I8284" t="s">
        <v>103</v>
      </c>
      <c r="J8284" t="s">
        <v>103</v>
      </c>
      <c r="K8284" t="s">
        <v>15109</v>
      </c>
      <c r="L8284" t="s">
        <v>466</v>
      </c>
      <c r="M8284" t="e">
        <f>_xlfn.XLOOKUP(B8284,Sheet1!B:B,Sheet1!C:C)</f>
        <v>#N/A</v>
      </c>
    </row>
    <row r="8285" spans="2:13" hidden="1">
      <c r="B8285" t="s">
        <v>15107</v>
      </c>
      <c r="C8285" t="s">
        <v>15111</v>
      </c>
      <c r="D8285" t="s">
        <v>539</v>
      </c>
      <c r="E8285" t="s">
        <v>5073</v>
      </c>
      <c r="F8285">
        <v>40</v>
      </c>
      <c r="G8285">
        <v>68700</v>
      </c>
      <c r="H8285" t="s">
        <v>102</v>
      </c>
      <c r="I8285" t="s">
        <v>103</v>
      </c>
      <c r="J8285" t="s">
        <v>103</v>
      </c>
      <c r="K8285" t="s">
        <v>15109</v>
      </c>
      <c r="L8285" t="s">
        <v>466</v>
      </c>
      <c r="M8285" t="e">
        <f>_xlfn.XLOOKUP(B8285,Sheet1!B:B,Sheet1!C:C)</f>
        <v>#N/A</v>
      </c>
    </row>
    <row r="8286" spans="2:13" hidden="1">
      <c r="B8286" t="s">
        <v>15107</v>
      </c>
      <c r="C8286" t="s">
        <v>15112</v>
      </c>
      <c r="D8286" t="s">
        <v>12364</v>
      </c>
      <c r="F8286">
        <v>40</v>
      </c>
      <c r="G8286">
        <v>118377</v>
      </c>
      <c r="H8286" t="s">
        <v>103</v>
      </c>
      <c r="I8286" t="s">
        <v>103</v>
      </c>
      <c r="J8286" t="s">
        <v>103</v>
      </c>
      <c r="K8286" t="s">
        <v>15109</v>
      </c>
      <c r="L8286" t="s">
        <v>466</v>
      </c>
      <c r="M8286" t="e">
        <f>_xlfn.XLOOKUP(B8286,Sheet1!B:B,Sheet1!C:C)</f>
        <v>#N/A</v>
      </c>
    </row>
    <row r="8287" spans="2:13" hidden="1">
      <c r="B8287" t="s">
        <v>15107</v>
      </c>
      <c r="C8287" t="s">
        <v>15113</v>
      </c>
      <c r="D8287" t="s">
        <v>12364</v>
      </c>
      <c r="F8287">
        <v>40</v>
      </c>
      <c r="G8287">
        <v>0</v>
      </c>
      <c r="H8287" t="s">
        <v>103</v>
      </c>
      <c r="I8287" t="s">
        <v>103</v>
      </c>
      <c r="J8287" t="s">
        <v>103</v>
      </c>
      <c r="K8287" t="s">
        <v>15109</v>
      </c>
      <c r="L8287" t="s">
        <v>466</v>
      </c>
      <c r="M8287" t="e">
        <f>_xlfn.XLOOKUP(B8287,Sheet1!B:B,Sheet1!C:C)</f>
        <v>#N/A</v>
      </c>
    </row>
    <row r="8288" spans="2:13" hidden="1">
      <c r="B8288" t="s">
        <v>15107</v>
      </c>
      <c r="C8288" t="s">
        <v>15114</v>
      </c>
      <c r="D8288" t="s">
        <v>5224</v>
      </c>
      <c r="E8288" t="s">
        <v>5073</v>
      </c>
      <c r="F8288">
        <v>40</v>
      </c>
      <c r="G8288">
        <v>159091</v>
      </c>
      <c r="H8288" t="s">
        <v>102</v>
      </c>
      <c r="I8288" t="s">
        <v>103</v>
      </c>
      <c r="J8288" t="s">
        <v>103</v>
      </c>
      <c r="K8288" t="s">
        <v>15109</v>
      </c>
      <c r="L8288" t="s">
        <v>466</v>
      </c>
      <c r="M8288" t="e">
        <f>_xlfn.XLOOKUP(B8288,Sheet1!B:B,Sheet1!C:C)</f>
        <v>#N/A</v>
      </c>
    </row>
    <row r="8289" spans="2:13" hidden="1">
      <c r="B8289" t="s">
        <v>15107</v>
      </c>
      <c r="C8289" t="s">
        <v>15109</v>
      </c>
      <c r="D8289" t="s">
        <v>466</v>
      </c>
      <c r="E8289" t="s">
        <v>5073</v>
      </c>
      <c r="F8289">
        <v>1</v>
      </c>
      <c r="G8289">
        <v>0</v>
      </c>
      <c r="H8289" t="s">
        <v>102</v>
      </c>
      <c r="I8289" t="s">
        <v>103</v>
      </c>
      <c r="J8289" t="s">
        <v>103</v>
      </c>
      <c r="K8289" t="s">
        <v>15109</v>
      </c>
      <c r="L8289" t="s">
        <v>466</v>
      </c>
      <c r="M8289" t="e">
        <f>_xlfn.XLOOKUP(B8289,Sheet1!B:B,Sheet1!C:C)</f>
        <v>#N/A</v>
      </c>
    </row>
    <row r="8290" spans="2:13" hidden="1">
      <c r="B8290" t="s">
        <v>15107</v>
      </c>
      <c r="C8290" t="s">
        <v>15115</v>
      </c>
      <c r="D8290" t="s">
        <v>12364</v>
      </c>
      <c r="F8290">
        <v>40</v>
      </c>
      <c r="G8290">
        <v>0</v>
      </c>
      <c r="H8290" t="s">
        <v>103</v>
      </c>
      <c r="I8290" t="s">
        <v>103</v>
      </c>
      <c r="J8290" t="s">
        <v>103</v>
      </c>
      <c r="K8290" t="s">
        <v>15109</v>
      </c>
      <c r="L8290" t="s">
        <v>466</v>
      </c>
      <c r="M8290" t="e">
        <f>_xlfn.XLOOKUP(B8290,Sheet1!B:B,Sheet1!C:C)</f>
        <v>#N/A</v>
      </c>
    </row>
    <row r="8291" spans="2:13" hidden="1">
      <c r="B8291" t="s">
        <v>15116</v>
      </c>
      <c r="C8291" t="s">
        <v>15117</v>
      </c>
      <c r="D8291" t="s">
        <v>15118</v>
      </c>
      <c r="F8291">
        <v>40</v>
      </c>
      <c r="G8291">
        <v>133772</v>
      </c>
      <c r="H8291" t="s">
        <v>103</v>
      </c>
      <c r="I8291" t="s">
        <v>103</v>
      </c>
      <c r="J8291" t="s">
        <v>103</v>
      </c>
      <c r="K8291" t="s">
        <v>15119</v>
      </c>
      <c r="L8291" t="s">
        <v>15120</v>
      </c>
      <c r="M8291" t="e">
        <f>_xlfn.XLOOKUP(B8291,Sheet1!B:B,Sheet1!C:C)</f>
        <v>#N/A</v>
      </c>
    </row>
    <row r="8292" spans="2:13" hidden="1">
      <c r="B8292" t="s">
        <v>15116</v>
      </c>
      <c r="C8292" t="s">
        <v>15121</v>
      </c>
      <c r="D8292" t="s">
        <v>226</v>
      </c>
      <c r="E8292" t="s">
        <v>5154</v>
      </c>
      <c r="F8292">
        <v>2</v>
      </c>
      <c r="G8292">
        <v>0</v>
      </c>
      <c r="H8292" t="s">
        <v>103</v>
      </c>
      <c r="I8292" t="s">
        <v>102</v>
      </c>
      <c r="J8292" t="s">
        <v>103</v>
      </c>
      <c r="K8292" t="s">
        <v>15119</v>
      </c>
      <c r="L8292" t="s">
        <v>15120</v>
      </c>
      <c r="M8292" t="e">
        <f>_xlfn.XLOOKUP(B8292,Sheet1!B:B,Sheet1!C:C)</f>
        <v>#N/A</v>
      </c>
    </row>
    <row r="8293" spans="2:13" hidden="1">
      <c r="B8293" t="s">
        <v>15116</v>
      </c>
      <c r="C8293" t="s">
        <v>15122</v>
      </c>
      <c r="D8293" t="s">
        <v>15123</v>
      </c>
      <c r="F8293">
        <v>40</v>
      </c>
      <c r="G8293">
        <v>160054</v>
      </c>
      <c r="H8293" t="s">
        <v>103</v>
      </c>
      <c r="I8293" t="s">
        <v>103</v>
      </c>
      <c r="J8293" t="s">
        <v>103</v>
      </c>
      <c r="K8293" t="s">
        <v>15119</v>
      </c>
      <c r="L8293" t="s">
        <v>15120</v>
      </c>
      <c r="M8293" t="e">
        <f>_xlfn.XLOOKUP(B8293,Sheet1!B:B,Sheet1!C:C)</f>
        <v>#N/A</v>
      </c>
    </row>
    <row r="8294" spans="2:13" hidden="1">
      <c r="B8294" t="s">
        <v>15116</v>
      </c>
      <c r="C8294" t="s">
        <v>15124</v>
      </c>
      <c r="D8294" t="s">
        <v>15125</v>
      </c>
      <c r="E8294" t="s">
        <v>5154</v>
      </c>
      <c r="F8294">
        <v>2</v>
      </c>
      <c r="G8294">
        <v>0</v>
      </c>
      <c r="H8294" t="s">
        <v>103</v>
      </c>
      <c r="I8294" t="s">
        <v>102</v>
      </c>
      <c r="J8294" t="s">
        <v>103</v>
      </c>
      <c r="K8294" t="s">
        <v>15119</v>
      </c>
      <c r="L8294" t="s">
        <v>15120</v>
      </c>
      <c r="M8294" t="e">
        <f>_xlfn.XLOOKUP(B8294,Sheet1!B:B,Sheet1!C:C)</f>
        <v>#N/A</v>
      </c>
    </row>
    <row r="8295" spans="2:13" hidden="1">
      <c r="B8295" t="s">
        <v>15116</v>
      </c>
      <c r="C8295" t="s">
        <v>15126</v>
      </c>
      <c r="D8295" t="s">
        <v>15127</v>
      </c>
      <c r="F8295">
        <v>40</v>
      </c>
      <c r="G8295">
        <v>143463</v>
      </c>
      <c r="H8295" t="s">
        <v>103</v>
      </c>
      <c r="I8295" t="s">
        <v>103</v>
      </c>
      <c r="J8295" t="s">
        <v>103</v>
      </c>
      <c r="K8295" t="s">
        <v>15119</v>
      </c>
      <c r="L8295" t="s">
        <v>15120</v>
      </c>
      <c r="M8295" t="e">
        <f>_xlfn.XLOOKUP(B8295,Sheet1!B:B,Sheet1!C:C)</f>
        <v>#N/A</v>
      </c>
    </row>
    <row r="8296" spans="2:13" hidden="1">
      <c r="B8296" t="s">
        <v>15116</v>
      </c>
      <c r="C8296" t="s">
        <v>15128</v>
      </c>
      <c r="D8296" t="s">
        <v>226</v>
      </c>
      <c r="E8296" t="s">
        <v>5154</v>
      </c>
      <c r="F8296">
        <v>2</v>
      </c>
      <c r="G8296">
        <v>0</v>
      </c>
      <c r="H8296" t="s">
        <v>103</v>
      </c>
      <c r="I8296" t="s">
        <v>102</v>
      </c>
      <c r="J8296" t="s">
        <v>103</v>
      </c>
      <c r="K8296" t="s">
        <v>15119</v>
      </c>
      <c r="L8296" t="s">
        <v>15120</v>
      </c>
      <c r="M8296" t="e">
        <f>_xlfn.XLOOKUP(B8296,Sheet1!B:B,Sheet1!C:C)</f>
        <v>#N/A</v>
      </c>
    </row>
    <row r="8297" spans="2:13" hidden="1">
      <c r="B8297" t="s">
        <v>15116</v>
      </c>
      <c r="C8297" t="s">
        <v>15129</v>
      </c>
      <c r="D8297" t="s">
        <v>15130</v>
      </c>
      <c r="E8297" t="s">
        <v>5178</v>
      </c>
      <c r="F8297">
        <v>40</v>
      </c>
      <c r="G8297">
        <v>181857</v>
      </c>
      <c r="H8297" t="s">
        <v>103</v>
      </c>
      <c r="I8297" t="s">
        <v>103</v>
      </c>
      <c r="J8297" t="s">
        <v>102</v>
      </c>
      <c r="K8297" t="s">
        <v>15119</v>
      </c>
      <c r="L8297" t="s">
        <v>15120</v>
      </c>
      <c r="M8297" t="e">
        <f>_xlfn.XLOOKUP(B8297,Sheet1!B:B,Sheet1!C:C)</f>
        <v>#N/A</v>
      </c>
    </row>
    <row r="8298" spans="2:13" hidden="1">
      <c r="B8298" t="s">
        <v>15116</v>
      </c>
      <c r="C8298" t="s">
        <v>15131</v>
      </c>
      <c r="D8298" t="s">
        <v>226</v>
      </c>
      <c r="E8298" t="s">
        <v>5154</v>
      </c>
      <c r="F8298">
        <v>2</v>
      </c>
      <c r="G8298">
        <v>0</v>
      </c>
      <c r="H8298" t="s">
        <v>103</v>
      </c>
      <c r="I8298" t="s">
        <v>102</v>
      </c>
      <c r="J8298" t="s">
        <v>103</v>
      </c>
      <c r="K8298" t="s">
        <v>15119</v>
      </c>
      <c r="L8298" t="s">
        <v>15120</v>
      </c>
      <c r="M8298" t="e">
        <f>_xlfn.XLOOKUP(B8298,Sheet1!B:B,Sheet1!C:C)</f>
        <v>#N/A</v>
      </c>
    </row>
    <row r="8299" spans="2:13" hidden="1">
      <c r="B8299" t="s">
        <v>15116</v>
      </c>
      <c r="C8299" t="s">
        <v>15132</v>
      </c>
      <c r="D8299" t="s">
        <v>226</v>
      </c>
      <c r="E8299" t="s">
        <v>5154</v>
      </c>
      <c r="F8299">
        <v>2</v>
      </c>
      <c r="G8299">
        <v>0</v>
      </c>
      <c r="H8299" t="s">
        <v>103</v>
      </c>
      <c r="I8299" t="s">
        <v>102</v>
      </c>
      <c r="J8299" t="s">
        <v>103</v>
      </c>
      <c r="K8299" t="s">
        <v>15119</v>
      </c>
      <c r="L8299" t="s">
        <v>15120</v>
      </c>
      <c r="M8299" t="e">
        <f>_xlfn.XLOOKUP(B8299,Sheet1!B:B,Sheet1!C:C)</f>
        <v>#N/A</v>
      </c>
    </row>
    <row r="8300" spans="2:13" hidden="1">
      <c r="B8300" t="s">
        <v>15116</v>
      </c>
      <c r="C8300" t="s">
        <v>15133</v>
      </c>
      <c r="D8300" t="s">
        <v>15134</v>
      </c>
      <c r="E8300" t="s">
        <v>5070</v>
      </c>
      <c r="F8300">
        <v>4</v>
      </c>
      <c r="G8300">
        <v>0</v>
      </c>
      <c r="H8300" t="s">
        <v>102</v>
      </c>
      <c r="I8300" t="s">
        <v>102</v>
      </c>
      <c r="J8300" t="s">
        <v>103</v>
      </c>
      <c r="K8300" t="s">
        <v>15119</v>
      </c>
      <c r="L8300" t="s">
        <v>15120</v>
      </c>
      <c r="M8300" t="e">
        <f>_xlfn.XLOOKUP(B8300,Sheet1!B:B,Sheet1!C:C)</f>
        <v>#N/A</v>
      </c>
    </row>
    <row r="8301" spans="2:13" hidden="1">
      <c r="B8301" t="s">
        <v>15116</v>
      </c>
      <c r="C8301" t="s">
        <v>15135</v>
      </c>
      <c r="D8301" t="s">
        <v>15136</v>
      </c>
      <c r="E8301" t="s">
        <v>5073</v>
      </c>
      <c r="F8301">
        <v>20</v>
      </c>
      <c r="G8301">
        <v>79352</v>
      </c>
      <c r="H8301" t="s">
        <v>102</v>
      </c>
      <c r="I8301" t="s">
        <v>103</v>
      </c>
      <c r="J8301" t="s">
        <v>103</v>
      </c>
      <c r="K8301" t="s">
        <v>15119</v>
      </c>
      <c r="L8301" t="s">
        <v>15120</v>
      </c>
      <c r="M8301" t="e">
        <f>_xlfn.XLOOKUP(B8301,Sheet1!B:B,Sheet1!C:C)</f>
        <v>#N/A</v>
      </c>
    </row>
    <row r="8302" spans="2:13" hidden="1">
      <c r="B8302" t="s">
        <v>15116</v>
      </c>
      <c r="C8302" t="s">
        <v>15137</v>
      </c>
      <c r="D8302" t="s">
        <v>15138</v>
      </c>
      <c r="F8302">
        <v>40</v>
      </c>
      <c r="G8302">
        <v>174605</v>
      </c>
      <c r="H8302" t="s">
        <v>103</v>
      </c>
      <c r="I8302" t="s">
        <v>103</v>
      </c>
      <c r="J8302" t="s">
        <v>103</v>
      </c>
      <c r="K8302" t="s">
        <v>15119</v>
      </c>
      <c r="L8302" t="s">
        <v>15120</v>
      </c>
      <c r="M8302" t="e">
        <f>_xlfn.XLOOKUP(B8302,Sheet1!B:B,Sheet1!C:C)</f>
        <v>#N/A</v>
      </c>
    </row>
    <row r="8303" spans="2:13" hidden="1">
      <c r="B8303" t="s">
        <v>15116</v>
      </c>
      <c r="C8303" t="s">
        <v>15139</v>
      </c>
      <c r="D8303" t="s">
        <v>226</v>
      </c>
      <c r="E8303" t="s">
        <v>5154</v>
      </c>
      <c r="F8303">
        <v>2</v>
      </c>
      <c r="G8303">
        <v>0</v>
      </c>
      <c r="H8303" t="s">
        <v>103</v>
      </c>
      <c r="I8303" t="s">
        <v>102</v>
      </c>
      <c r="J8303" t="s">
        <v>103</v>
      </c>
      <c r="K8303" t="s">
        <v>15119</v>
      </c>
      <c r="L8303" t="s">
        <v>15120</v>
      </c>
      <c r="M8303" t="e">
        <f>_xlfn.XLOOKUP(B8303,Sheet1!B:B,Sheet1!C:C)</f>
        <v>#N/A</v>
      </c>
    </row>
    <row r="8304" spans="2:13" hidden="1">
      <c r="B8304" t="s">
        <v>15116</v>
      </c>
      <c r="C8304" t="s">
        <v>15140</v>
      </c>
      <c r="D8304" t="s">
        <v>226</v>
      </c>
      <c r="E8304" t="s">
        <v>5154</v>
      </c>
      <c r="F8304">
        <v>2</v>
      </c>
      <c r="G8304">
        <v>0</v>
      </c>
      <c r="H8304" t="s">
        <v>103</v>
      </c>
      <c r="I8304" t="s">
        <v>102</v>
      </c>
      <c r="J8304" t="s">
        <v>103</v>
      </c>
      <c r="K8304" t="s">
        <v>15119</v>
      </c>
      <c r="L8304" t="s">
        <v>15120</v>
      </c>
      <c r="M8304" t="e">
        <f>_xlfn.XLOOKUP(B8304,Sheet1!B:B,Sheet1!C:C)</f>
        <v>#N/A</v>
      </c>
    </row>
    <row r="8305" spans="2:13" hidden="1">
      <c r="B8305" t="s">
        <v>15116</v>
      </c>
      <c r="C8305" t="s">
        <v>15141</v>
      </c>
      <c r="D8305" t="s">
        <v>15142</v>
      </c>
      <c r="F8305">
        <v>40</v>
      </c>
      <c r="G8305">
        <v>188054</v>
      </c>
      <c r="H8305" t="s">
        <v>103</v>
      </c>
      <c r="I8305" t="s">
        <v>103</v>
      </c>
      <c r="J8305" t="s">
        <v>103</v>
      </c>
      <c r="K8305" t="s">
        <v>15119</v>
      </c>
      <c r="L8305" t="s">
        <v>15120</v>
      </c>
      <c r="M8305" t="e">
        <f>_xlfn.XLOOKUP(B8305,Sheet1!B:B,Sheet1!C:C)</f>
        <v>#N/A</v>
      </c>
    </row>
    <row r="8306" spans="2:13" hidden="1">
      <c r="B8306" t="s">
        <v>15116</v>
      </c>
      <c r="C8306" t="s">
        <v>15119</v>
      </c>
      <c r="D8306" t="s">
        <v>15143</v>
      </c>
      <c r="E8306" t="s">
        <v>5070</v>
      </c>
      <c r="F8306">
        <v>40</v>
      </c>
      <c r="G8306">
        <v>191198</v>
      </c>
      <c r="H8306" t="s">
        <v>102</v>
      </c>
      <c r="I8306" t="s">
        <v>102</v>
      </c>
      <c r="J8306" t="s">
        <v>103</v>
      </c>
      <c r="K8306" t="s">
        <v>15119</v>
      </c>
      <c r="L8306" t="s">
        <v>15120</v>
      </c>
      <c r="M8306" t="e">
        <f>_xlfn.XLOOKUP(B8306,Sheet1!B:B,Sheet1!C:C)</f>
        <v>#N/A</v>
      </c>
    </row>
    <row r="8307" spans="2:13" hidden="1">
      <c r="B8307" t="s">
        <v>15144</v>
      </c>
      <c r="C8307" t="s">
        <v>15145</v>
      </c>
      <c r="D8307" t="s">
        <v>180</v>
      </c>
      <c r="E8307" t="s">
        <v>5154</v>
      </c>
      <c r="F8307">
        <v>5</v>
      </c>
      <c r="G8307">
        <v>0</v>
      </c>
      <c r="H8307" t="s">
        <v>103</v>
      </c>
      <c r="I8307" t="s">
        <v>102</v>
      </c>
      <c r="J8307" t="s">
        <v>103</v>
      </c>
      <c r="K8307" t="s">
        <v>15146</v>
      </c>
      <c r="L8307" t="s">
        <v>171</v>
      </c>
      <c r="M8307" t="e">
        <f>_xlfn.XLOOKUP(B8307,Sheet1!B:B,Sheet1!C:C)</f>
        <v>#N/A</v>
      </c>
    </row>
    <row r="8308" spans="2:13" hidden="1">
      <c r="B8308" t="s">
        <v>15144</v>
      </c>
      <c r="C8308" t="s">
        <v>15147</v>
      </c>
      <c r="D8308" t="s">
        <v>180</v>
      </c>
      <c r="E8308" t="s">
        <v>5154</v>
      </c>
      <c r="F8308">
        <v>5</v>
      </c>
      <c r="G8308">
        <v>0</v>
      </c>
      <c r="H8308" t="s">
        <v>103</v>
      </c>
      <c r="I8308" t="s">
        <v>102</v>
      </c>
      <c r="J8308" t="s">
        <v>103</v>
      </c>
      <c r="K8308" t="s">
        <v>15146</v>
      </c>
      <c r="L8308" t="s">
        <v>171</v>
      </c>
      <c r="M8308" t="e">
        <f>_xlfn.XLOOKUP(B8308,Sheet1!B:B,Sheet1!C:C)</f>
        <v>#N/A</v>
      </c>
    </row>
    <row r="8309" spans="2:13" hidden="1">
      <c r="B8309" t="s">
        <v>15144</v>
      </c>
      <c r="C8309" t="s">
        <v>15148</v>
      </c>
      <c r="D8309" t="s">
        <v>15149</v>
      </c>
      <c r="F8309">
        <v>40</v>
      </c>
      <c r="G8309">
        <v>100317</v>
      </c>
      <c r="H8309" t="s">
        <v>103</v>
      </c>
      <c r="I8309" t="s">
        <v>103</v>
      </c>
      <c r="J8309" t="s">
        <v>103</v>
      </c>
      <c r="K8309" t="s">
        <v>15146</v>
      </c>
      <c r="L8309" t="s">
        <v>171</v>
      </c>
      <c r="M8309" t="e">
        <f>_xlfn.XLOOKUP(B8309,Sheet1!B:B,Sheet1!C:C)</f>
        <v>#N/A</v>
      </c>
    </row>
    <row r="8310" spans="2:13" hidden="1">
      <c r="B8310" t="s">
        <v>15144</v>
      </c>
      <c r="C8310" t="s">
        <v>15150</v>
      </c>
      <c r="D8310" t="s">
        <v>267</v>
      </c>
      <c r="E8310" t="s">
        <v>5073</v>
      </c>
      <c r="F8310">
        <v>5</v>
      </c>
      <c r="G8310">
        <v>0</v>
      </c>
      <c r="H8310" t="s">
        <v>102</v>
      </c>
      <c r="I8310" t="s">
        <v>103</v>
      </c>
      <c r="J8310" t="s">
        <v>103</v>
      </c>
      <c r="K8310" t="s">
        <v>15146</v>
      </c>
      <c r="L8310" t="s">
        <v>171</v>
      </c>
      <c r="M8310" t="e">
        <f>_xlfn.XLOOKUP(B8310,Sheet1!B:B,Sheet1!C:C)</f>
        <v>#N/A</v>
      </c>
    </row>
    <row r="8311" spans="2:13" hidden="1">
      <c r="B8311" t="s">
        <v>15144</v>
      </c>
      <c r="C8311" t="s">
        <v>15151</v>
      </c>
      <c r="D8311" t="s">
        <v>5224</v>
      </c>
      <c r="E8311" t="s">
        <v>5073</v>
      </c>
      <c r="F8311">
        <v>5</v>
      </c>
      <c r="G8311">
        <v>0</v>
      </c>
      <c r="H8311" t="s">
        <v>102</v>
      </c>
      <c r="I8311" t="s">
        <v>103</v>
      </c>
      <c r="J8311" t="s">
        <v>103</v>
      </c>
      <c r="K8311" t="s">
        <v>15146</v>
      </c>
      <c r="L8311" t="s">
        <v>171</v>
      </c>
      <c r="M8311" t="e">
        <f>_xlfn.XLOOKUP(B8311,Sheet1!B:B,Sheet1!C:C)</f>
        <v>#N/A</v>
      </c>
    </row>
    <row r="8312" spans="2:13" hidden="1">
      <c r="B8312" t="s">
        <v>15144</v>
      </c>
      <c r="C8312" t="s">
        <v>15152</v>
      </c>
      <c r="D8312" t="s">
        <v>180</v>
      </c>
      <c r="E8312" t="s">
        <v>5154</v>
      </c>
      <c r="F8312">
        <v>5</v>
      </c>
      <c r="G8312">
        <v>0</v>
      </c>
      <c r="H8312" t="s">
        <v>103</v>
      </c>
      <c r="I8312" t="s">
        <v>102</v>
      </c>
      <c r="J8312" t="s">
        <v>103</v>
      </c>
      <c r="K8312" t="s">
        <v>15146</v>
      </c>
      <c r="L8312" t="s">
        <v>171</v>
      </c>
      <c r="M8312" t="e">
        <f>_xlfn.XLOOKUP(B8312,Sheet1!B:B,Sheet1!C:C)</f>
        <v>#N/A</v>
      </c>
    </row>
    <row r="8313" spans="2:13" hidden="1">
      <c r="B8313" t="s">
        <v>15144</v>
      </c>
      <c r="C8313" t="s">
        <v>15153</v>
      </c>
      <c r="D8313" t="s">
        <v>180</v>
      </c>
      <c r="E8313" t="s">
        <v>5154</v>
      </c>
      <c r="F8313">
        <v>5</v>
      </c>
      <c r="G8313">
        <v>0</v>
      </c>
      <c r="H8313" t="s">
        <v>103</v>
      </c>
      <c r="I8313" t="s">
        <v>102</v>
      </c>
      <c r="J8313" t="s">
        <v>103</v>
      </c>
      <c r="K8313" t="s">
        <v>15146</v>
      </c>
      <c r="L8313" t="s">
        <v>171</v>
      </c>
      <c r="M8313" t="e">
        <f>_xlfn.XLOOKUP(B8313,Sheet1!B:B,Sheet1!C:C)</f>
        <v>#N/A</v>
      </c>
    </row>
    <row r="8314" spans="2:13" hidden="1">
      <c r="B8314" t="s">
        <v>15144</v>
      </c>
      <c r="C8314" t="s">
        <v>15154</v>
      </c>
      <c r="D8314" t="s">
        <v>180</v>
      </c>
      <c r="E8314" t="s">
        <v>5154</v>
      </c>
      <c r="F8314">
        <v>5</v>
      </c>
      <c r="G8314">
        <v>0</v>
      </c>
      <c r="H8314" t="s">
        <v>103</v>
      </c>
      <c r="I8314" t="s">
        <v>102</v>
      </c>
      <c r="J8314" t="s">
        <v>103</v>
      </c>
      <c r="K8314" t="s">
        <v>15146</v>
      </c>
      <c r="L8314" t="s">
        <v>171</v>
      </c>
      <c r="M8314" t="e">
        <f>_xlfn.XLOOKUP(B8314,Sheet1!B:B,Sheet1!C:C)</f>
        <v>#N/A</v>
      </c>
    </row>
    <row r="8315" spans="2:13" hidden="1">
      <c r="B8315" t="s">
        <v>15144</v>
      </c>
      <c r="C8315" t="s">
        <v>15155</v>
      </c>
      <c r="D8315" t="s">
        <v>653</v>
      </c>
      <c r="E8315" t="s">
        <v>5073</v>
      </c>
      <c r="F8315">
        <v>5</v>
      </c>
      <c r="G8315">
        <v>0</v>
      </c>
      <c r="H8315" t="s">
        <v>102</v>
      </c>
      <c r="I8315" t="s">
        <v>103</v>
      </c>
      <c r="J8315" t="s">
        <v>103</v>
      </c>
      <c r="K8315" t="s">
        <v>15146</v>
      </c>
      <c r="L8315" t="s">
        <v>171</v>
      </c>
      <c r="M8315" t="e">
        <f>_xlfn.XLOOKUP(B8315,Sheet1!B:B,Sheet1!C:C)</f>
        <v>#N/A</v>
      </c>
    </row>
    <row r="8316" spans="2:13" hidden="1">
      <c r="B8316" t="s">
        <v>15144</v>
      </c>
      <c r="C8316" t="s">
        <v>15156</v>
      </c>
      <c r="D8316" t="s">
        <v>315</v>
      </c>
      <c r="E8316" t="s">
        <v>5073</v>
      </c>
      <c r="F8316">
        <v>5</v>
      </c>
      <c r="G8316">
        <v>0</v>
      </c>
      <c r="H8316" t="s">
        <v>102</v>
      </c>
      <c r="I8316" t="s">
        <v>103</v>
      </c>
      <c r="J8316" t="s">
        <v>103</v>
      </c>
      <c r="K8316" t="s">
        <v>15146</v>
      </c>
      <c r="L8316" t="s">
        <v>171</v>
      </c>
      <c r="M8316" t="e">
        <f>_xlfn.XLOOKUP(B8316,Sheet1!B:B,Sheet1!C:C)</f>
        <v>#N/A</v>
      </c>
    </row>
    <row r="8317" spans="2:13" hidden="1">
      <c r="B8317" t="s">
        <v>15144</v>
      </c>
      <c r="C8317" t="s">
        <v>15157</v>
      </c>
      <c r="D8317" t="s">
        <v>15158</v>
      </c>
      <c r="F8317">
        <v>40</v>
      </c>
      <c r="G8317">
        <v>105000</v>
      </c>
      <c r="H8317" t="s">
        <v>103</v>
      </c>
      <c r="I8317" t="s">
        <v>103</v>
      </c>
      <c r="J8317" t="s">
        <v>103</v>
      </c>
      <c r="K8317" t="s">
        <v>15146</v>
      </c>
      <c r="L8317" t="s">
        <v>171</v>
      </c>
      <c r="M8317" t="e">
        <f>_xlfn.XLOOKUP(B8317,Sheet1!B:B,Sheet1!C:C)</f>
        <v>#N/A</v>
      </c>
    </row>
    <row r="8318" spans="2:13" hidden="1">
      <c r="B8318" t="s">
        <v>15144</v>
      </c>
      <c r="C8318" t="s">
        <v>15146</v>
      </c>
      <c r="D8318" t="s">
        <v>5160</v>
      </c>
      <c r="E8318" t="s">
        <v>5073</v>
      </c>
      <c r="F8318">
        <v>40</v>
      </c>
      <c r="G8318">
        <v>146667</v>
      </c>
      <c r="H8318" t="s">
        <v>102</v>
      </c>
      <c r="I8318" t="s">
        <v>103</v>
      </c>
      <c r="J8318" t="s">
        <v>103</v>
      </c>
      <c r="K8318" t="s">
        <v>15146</v>
      </c>
      <c r="L8318" t="s">
        <v>171</v>
      </c>
      <c r="M8318" t="e">
        <f>_xlfn.XLOOKUP(B8318,Sheet1!B:B,Sheet1!C:C)</f>
        <v>#N/A</v>
      </c>
    </row>
    <row r="8319" spans="2:13" hidden="1">
      <c r="B8319" t="s">
        <v>15144</v>
      </c>
      <c r="C8319" t="s">
        <v>15159</v>
      </c>
      <c r="D8319" t="s">
        <v>180</v>
      </c>
      <c r="E8319" t="s">
        <v>5154</v>
      </c>
      <c r="F8319">
        <v>5</v>
      </c>
      <c r="G8319">
        <v>0</v>
      </c>
      <c r="H8319" t="s">
        <v>103</v>
      </c>
      <c r="I8319" t="s">
        <v>102</v>
      </c>
      <c r="J8319" t="s">
        <v>103</v>
      </c>
      <c r="K8319" t="s">
        <v>15146</v>
      </c>
      <c r="L8319" t="s">
        <v>171</v>
      </c>
      <c r="M8319" t="e">
        <f>_xlfn.XLOOKUP(B8319,Sheet1!B:B,Sheet1!C:C)</f>
        <v>#N/A</v>
      </c>
    </row>
    <row r="8320" spans="2:13" hidden="1">
      <c r="B8320" t="s">
        <v>15144</v>
      </c>
      <c r="C8320" t="s">
        <v>15160</v>
      </c>
      <c r="D8320" t="s">
        <v>180</v>
      </c>
      <c r="E8320" t="s">
        <v>5154</v>
      </c>
      <c r="F8320">
        <v>5</v>
      </c>
      <c r="G8320">
        <v>0</v>
      </c>
      <c r="H8320" t="s">
        <v>103</v>
      </c>
      <c r="I8320" t="s">
        <v>102</v>
      </c>
      <c r="J8320" t="s">
        <v>103</v>
      </c>
      <c r="K8320" t="s">
        <v>15146</v>
      </c>
      <c r="L8320" t="s">
        <v>171</v>
      </c>
      <c r="M8320" t="e">
        <f>_xlfn.XLOOKUP(B8320,Sheet1!B:B,Sheet1!C:C)</f>
        <v>#N/A</v>
      </c>
    </row>
    <row r="8321" spans="2:13" hidden="1">
      <c r="B8321" t="s">
        <v>15161</v>
      </c>
      <c r="C8321" t="s">
        <v>6301</v>
      </c>
      <c r="D8321" t="s">
        <v>6302</v>
      </c>
      <c r="E8321" t="s">
        <v>5178</v>
      </c>
      <c r="F8321">
        <v>0.2</v>
      </c>
      <c r="G8321">
        <v>0</v>
      </c>
      <c r="H8321" t="s">
        <v>103</v>
      </c>
      <c r="I8321" t="s">
        <v>103</v>
      </c>
      <c r="J8321" t="s">
        <v>102</v>
      </c>
      <c r="K8321" t="s">
        <v>274</v>
      </c>
      <c r="L8321" t="s">
        <v>275</v>
      </c>
      <c r="M8321" t="e">
        <f>_xlfn.XLOOKUP(B8321,Sheet1!B:B,Sheet1!C:C)</f>
        <v>#N/A</v>
      </c>
    </row>
    <row r="8322" spans="2:13" hidden="1">
      <c r="B8322" t="s">
        <v>15161</v>
      </c>
      <c r="C8322" t="s">
        <v>6303</v>
      </c>
      <c r="D8322" t="s">
        <v>6304</v>
      </c>
      <c r="E8322" t="s">
        <v>5178</v>
      </c>
      <c r="F8322">
        <v>0.2</v>
      </c>
      <c r="G8322">
        <v>0</v>
      </c>
      <c r="H8322" t="s">
        <v>103</v>
      </c>
      <c r="I8322" t="s">
        <v>103</v>
      </c>
      <c r="J8322" t="s">
        <v>102</v>
      </c>
      <c r="K8322" t="s">
        <v>274</v>
      </c>
      <c r="L8322" t="s">
        <v>275</v>
      </c>
      <c r="M8322" t="e">
        <f>_xlfn.XLOOKUP(B8322,Sheet1!B:B,Sheet1!C:C)</f>
        <v>#N/A</v>
      </c>
    </row>
    <row r="8323" spans="2:13" hidden="1">
      <c r="B8323" t="s">
        <v>15161</v>
      </c>
      <c r="C8323" t="s">
        <v>6305</v>
      </c>
      <c r="D8323" t="s">
        <v>226</v>
      </c>
      <c r="E8323" t="s">
        <v>5154</v>
      </c>
      <c r="F8323">
        <v>0.2</v>
      </c>
      <c r="G8323">
        <v>0</v>
      </c>
      <c r="H8323" t="s">
        <v>103</v>
      </c>
      <c r="I8323" t="s">
        <v>102</v>
      </c>
      <c r="J8323" t="s">
        <v>103</v>
      </c>
      <c r="K8323" t="s">
        <v>274</v>
      </c>
      <c r="L8323" t="s">
        <v>275</v>
      </c>
      <c r="M8323" t="e">
        <f>_xlfn.XLOOKUP(B8323,Sheet1!B:B,Sheet1!C:C)</f>
        <v>#N/A</v>
      </c>
    </row>
    <row r="8324" spans="2:13" hidden="1">
      <c r="B8324" t="s">
        <v>15161</v>
      </c>
      <c r="C8324" t="s">
        <v>6306</v>
      </c>
      <c r="D8324" t="s">
        <v>6307</v>
      </c>
      <c r="F8324">
        <v>0.2</v>
      </c>
      <c r="G8324">
        <v>0</v>
      </c>
      <c r="H8324" t="s">
        <v>103</v>
      </c>
      <c r="I8324" t="s">
        <v>103</v>
      </c>
      <c r="J8324" t="s">
        <v>103</v>
      </c>
      <c r="K8324" t="s">
        <v>274</v>
      </c>
      <c r="L8324" t="s">
        <v>275</v>
      </c>
      <c r="M8324" t="e">
        <f>_xlfn.XLOOKUP(B8324,Sheet1!B:B,Sheet1!C:C)</f>
        <v>#N/A</v>
      </c>
    </row>
    <row r="8325" spans="2:13" hidden="1">
      <c r="B8325" t="s">
        <v>15161</v>
      </c>
      <c r="C8325" t="s">
        <v>6308</v>
      </c>
      <c r="D8325" t="s">
        <v>142</v>
      </c>
      <c r="E8325" t="s">
        <v>5070</v>
      </c>
      <c r="F8325">
        <v>0.2</v>
      </c>
      <c r="G8325">
        <v>0</v>
      </c>
      <c r="H8325" t="s">
        <v>102</v>
      </c>
      <c r="I8325" t="s">
        <v>102</v>
      </c>
      <c r="J8325" t="s">
        <v>103</v>
      </c>
      <c r="K8325" t="s">
        <v>274</v>
      </c>
      <c r="L8325" t="s">
        <v>275</v>
      </c>
      <c r="M8325" t="e">
        <f>_xlfn.XLOOKUP(B8325,Sheet1!B:B,Sheet1!C:C)</f>
        <v>#N/A</v>
      </c>
    </row>
    <row r="8326" spans="2:13" hidden="1">
      <c r="B8326" t="s">
        <v>15161</v>
      </c>
      <c r="C8326" t="s">
        <v>6309</v>
      </c>
      <c r="D8326" t="s">
        <v>6310</v>
      </c>
      <c r="E8326" t="s">
        <v>5178</v>
      </c>
      <c r="F8326">
        <v>0.2</v>
      </c>
      <c r="G8326">
        <v>0</v>
      </c>
      <c r="H8326" t="s">
        <v>103</v>
      </c>
      <c r="I8326" t="s">
        <v>103</v>
      </c>
      <c r="J8326" t="s">
        <v>102</v>
      </c>
      <c r="K8326" t="s">
        <v>274</v>
      </c>
      <c r="L8326" t="s">
        <v>275</v>
      </c>
      <c r="M8326" t="e">
        <f>_xlfn.XLOOKUP(B8326,Sheet1!B:B,Sheet1!C:C)</f>
        <v>#N/A</v>
      </c>
    </row>
    <row r="8327" spans="2:13" hidden="1">
      <c r="B8327" t="s">
        <v>15161</v>
      </c>
      <c r="C8327" t="s">
        <v>6311</v>
      </c>
      <c r="D8327" t="s">
        <v>590</v>
      </c>
      <c r="E8327" t="s">
        <v>5070</v>
      </c>
      <c r="F8327">
        <v>0.2</v>
      </c>
      <c r="G8327">
        <v>0</v>
      </c>
      <c r="H8327" t="s">
        <v>102</v>
      </c>
      <c r="I8327" t="s">
        <v>102</v>
      </c>
      <c r="J8327" t="s">
        <v>103</v>
      </c>
      <c r="K8327" t="s">
        <v>274</v>
      </c>
      <c r="L8327" t="s">
        <v>275</v>
      </c>
      <c r="M8327" t="e">
        <f>_xlfn.XLOOKUP(B8327,Sheet1!B:B,Sheet1!C:C)</f>
        <v>#N/A</v>
      </c>
    </row>
    <row r="8328" spans="2:13" hidden="1">
      <c r="B8328" t="s">
        <v>15161</v>
      </c>
      <c r="C8328" t="s">
        <v>6312</v>
      </c>
      <c r="D8328" t="s">
        <v>6313</v>
      </c>
      <c r="F8328">
        <v>0.2</v>
      </c>
      <c r="G8328">
        <v>0</v>
      </c>
      <c r="H8328" t="s">
        <v>103</v>
      </c>
      <c r="I8328" t="s">
        <v>103</v>
      </c>
      <c r="J8328" t="s">
        <v>103</v>
      </c>
      <c r="K8328" t="s">
        <v>274</v>
      </c>
      <c r="L8328" t="s">
        <v>275</v>
      </c>
      <c r="M8328" t="e">
        <f>_xlfn.XLOOKUP(B8328,Sheet1!B:B,Sheet1!C:C)</f>
        <v>#N/A</v>
      </c>
    </row>
    <row r="8329" spans="2:13" hidden="1">
      <c r="B8329" t="s">
        <v>15161</v>
      </c>
      <c r="C8329" t="s">
        <v>6314</v>
      </c>
      <c r="D8329" t="s">
        <v>226</v>
      </c>
      <c r="E8329" t="s">
        <v>5154</v>
      </c>
      <c r="F8329">
        <v>0.2</v>
      </c>
      <c r="G8329">
        <v>0</v>
      </c>
      <c r="H8329" t="s">
        <v>103</v>
      </c>
      <c r="I8329" t="s">
        <v>102</v>
      </c>
      <c r="J8329" t="s">
        <v>103</v>
      </c>
      <c r="K8329" t="s">
        <v>274</v>
      </c>
      <c r="L8329" t="s">
        <v>275</v>
      </c>
      <c r="M8329" t="e">
        <f>_xlfn.XLOOKUP(B8329,Sheet1!B:B,Sheet1!C:C)</f>
        <v>#N/A</v>
      </c>
    </row>
    <row r="8330" spans="2:13" hidden="1">
      <c r="B8330" t="s">
        <v>15161</v>
      </c>
      <c r="C8330" t="s">
        <v>6315</v>
      </c>
      <c r="D8330" t="s">
        <v>6316</v>
      </c>
      <c r="E8330" t="s">
        <v>5178</v>
      </c>
      <c r="F8330">
        <v>0.2</v>
      </c>
      <c r="G8330">
        <v>0</v>
      </c>
      <c r="H8330" t="s">
        <v>103</v>
      </c>
      <c r="I8330" t="s">
        <v>103</v>
      </c>
      <c r="J8330" t="s">
        <v>102</v>
      </c>
      <c r="K8330" t="s">
        <v>274</v>
      </c>
      <c r="L8330" t="s">
        <v>275</v>
      </c>
      <c r="M8330" t="e">
        <f>_xlfn.XLOOKUP(B8330,Sheet1!B:B,Sheet1!C:C)</f>
        <v>#N/A</v>
      </c>
    </row>
    <row r="8331" spans="2:13" hidden="1">
      <c r="B8331" t="s">
        <v>15161</v>
      </c>
      <c r="C8331" t="s">
        <v>11648</v>
      </c>
      <c r="D8331" t="s">
        <v>6318</v>
      </c>
      <c r="E8331" t="s">
        <v>5178</v>
      </c>
      <c r="F8331">
        <v>0.2</v>
      </c>
      <c r="G8331">
        <v>0</v>
      </c>
      <c r="H8331" t="s">
        <v>103</v>
      </c>
      <c r="I8331" t="s">
        <v>103</v>
      </c>
      <c r="J8331" t="s">
        <v>102</v>
      </c>
      <c r="K8331" t="s">
        <v>274</v>
      </c>
      <c r="L8331" t="s">
        <v>275</v>
      </c>
      <c r="M8331" t="e">
        <f>_xlfn.XLOOKUP(B8331,Sheet1!B:B,Sheet1!C:C)</f>
        <v>#N/A</v>
      </c>
    </row>
    <row r="8332" spans="2:13" hidden="1">
      <c r="B8332" t="s">
        <v>15161</v>
      </c>
      <c r="C8332" t="s">
        <v>6319</v>
      </c>
      <c r="D8332" t="s">
        <v>6320</v>
      </c>
      <c r="E8332" t="s">
        <v>5073</v>
      </c>
      <c r="F8332">
        <v>0.2</v>
      </c>
      <c r="G8332">
        <v>0</v>
      </c>
      <c r="H8332" t="s">
        <v>102</v>
      </c>
      <c r="I8332" t="s">
        <v>103</v>
      </c>
      <c r="J8332" t="s">
        <v>103</v>
      </c>
      <c r="K8332" t="s">
        <v>274</v>
      </c>
      <c r="L8332" t="s">
        <v>275</v>
      </c>
      <c r="M8332" t="e">
        <f>_xlfn.XLOOKUP(B8332,Sheet1!B:B,Sheet1!C:C)</f>
        <v>#N/A</v>
      </c>
    </row>
    <row r="8333" spans="2:13" hidden="1">
      <c r="B8333" t="s">
        <v>15161</v>
      </c>
      <c r="C8333" t="s">
        <v>6321</v>
      </c>
      <c r="D8333" t="s">
        <v>6322</v>
      </c>
      <c r="E8333" t="s">
        <v>5178</v>
      </c>
      <c r="F8333">
        <v>0.2</v>
      </c>
      <c r="G8333">
        <v>0</v>
      </c>
      <c r="H8333" t="s">
        <v>103</v>
      </c>
      <c r="I8333" t="s">
        <v>103</v>
      </c>
      <c r="J8333" t="s">
        <v>102</v>
      </c>
      <c r="K8333" t="s">
        <v>274</v>
      </c>
      <c r="L8333" t="s">
        <v>275</v>
      </c>
      <c r="M8333" t="e">
        <f>_xlfn.XLOOKUP(B8333,Sheet1!B:B,Sheet1!C:C)</f>
        <v>#N/A</v>
      </c>
    </row>
    <row r="8334" spans="2:13" hidden="1">
      <c r="B8334" t="s">
        <v>15161</v>
      </c>
      <c r="C8334" t="s">
        <v>6323</v>
      </c>
      <c r="D8334" t="s">
        <v>226</v>
      </c>
      <c r="E8334" t="s">
        <v>5154</v>
      </c>
      <c r="F8334">
        <v>0.2</v>
      </c>
      <c r="G8334">
        <v>0</v>
      </c>
      <c r="H8334" t="s">
        <v>103</v>
      </c>
      <c r="I8334" t="s">
        <v>102</v>
      </c>
      <c r="J8334" t="s">
        <v>103</v>
      </c>
      <c r="K8334" t="s">
        <v>274</v>
      </c>
      <c r="L8334" t="s">
        <v>275</v>
      </c>
      <c r="M8334" t="e">
        <f>_xlfn.XLOOKUP(B8334,Sheet1!B:B,Sheet1!C:C)</f>
        <v>#N/A</v>
      </c>
    </row>
    <row r="8335" spans="2:13" hidden="1">
      <c r="B8335" t="s">
        <v>15161</v>
      </c>
      <c r="C8335" t="s">
        <v>6324</v>
      </c>
      <c r="D8335" t="s">
        <v>331</v>
      </c>
      <c r="E8335" t="s">
        <v>5073</v>
      </c>
      <c r="F8335">
        <v>0.2</v>
      </c>
      <c r="G8335">
        <v>0</v>
      </c>
      <c r="H8335" t="s">
        <v>102</v>
      </c>
      <c r="I8335" t="s">
        <v>103</v>
      </c>
      <c r="J8335" t="s">
        <v>103</v>
      </c>
      <c r="K8335" t="s">
        <v>274</v>
      </c>
      <c r="L8335" t="s">
        <v>275</v>
      </c>
      <c r="M8335" t="e">
        <f>_xlfn.XLOOKUP(B8335,Sheet1!B:B,Sheet1!C:C)</f>
        <v>#N/A</v>
      </c>
    </row>
    <row r="8336" spans="2:13" hidden="1">
      <c r="B8336" t="s">
        <v>15161</v>
      </c>
      <c r="C8336" t="s">
        <v>6325</v>
      </c>
      <c r="D8336" t="s">
        <v>6326</v>
      </c>
      <c r="F8336">
        <v>0.2</v>
      </c>
      <c r="G8336">
        <v>0</v>
      </c>
      <c r="H8336" t="s">
        <v>103</v>
      </c>
      <c r="I8336" t="s">
        <v>103</v>
      </c>
      <c r="J8336" t="s">
        <v>103</v>
      </c>
      <c r="K8336" t="s">
        <v>274</v>
      </c>
      <c r="L8336" t="s">
        <v>275</v>
      </c>
      <c r="M8336" t="e">
        <f>_xlfn.XLOOKUP(B8336,Sheet1!B:B,Sheet1!C:C)</f>
        <v>#N/A</v>
      </c>
    </row>
    <row r="8337" spans="2:13" hidden="1">
      <c r="B8337" t="s">
        <v>15161</v>
      </c>
      <c r="C8337" t="s">
        <v>6327</v>
      </c>
      <c r="D8337" t="s">
        <v>6328</v>
      </c>
      <c r="E8337" t="s">
        <v>5178</v>
      </c>
      <c r="F8337">
        <v>0.2</v>
      </c>
      <c r="G8337">
        <v>0</v>
      </c>
      <c r="H8337" t="s">
        <v>103</v>
      </c>
      <c r="I8337" t="s">
        <v>103</v>
      </c>
      <c r="J8337" t="s">
        <v>102</v>
      </c>
      <c r="K8337" t="s">
        <v>274</v>
      </c>
      <c r="L8337" t="s">
        <v>275</v>
      </c>
      <c r="M8337" t="e">
        <f>_xlfn.XLOOKUP(B8337,Sheet1!B:B,Sheet1!C:C)</f>
        <v>#N/A</v>
      </c>
    </row>
    <row r="8338" spans="2:13" hidden="1">
      <c r="B8338" t="s">
        <v>15161</v>
      </c>
      <c r="C8338" t="s">
        <v>6329</v>
      </c>
      <c r="D8338" t="s">
        <v>6330</v>
      </c>
      <c r="E8338" t="s">
        <v>5178</v>
      </c>
      <c r="F8338">
        <v>0.2</v>
      </c>
      <c r="G8338">
        <v>0</v>
      </c>
      <c r="H8338" t="s">
        <v>103</v>
      </c>
      <c r="I8338" t="s">
        <v>103</v>
      </c>
      <c r="J8338" t="s">
        <v>102</v>
      </c>
      <c r="K8338" t="s">
        <v>274</v>
      </c>
      <c r="L8338" t="s">
        <v>275</v>
      </c>
      <c r="M8338" t="e">
        <f>_xlfn.XLOOKUP(B8338,Sheet1!B:B,Sheet1!C:C)</f>
        <v>#N/A</v>
      </c>
    </row>
    <row r="8339" spans="2:13" hidden="1">
      <c r="B8339" t="s">
        <v>15161</v>
      </c>
      <c r="C8339" t="s">
        <v>6331</v>
      </c>
      <c r="D8339" t="s">
        <v>6332</v>
      </c>
      <c r="E8339" t="s">
        <v>5178</v>
      </c>
      <c r="F8339">
        <v>0.2</v>
      </c>
      <c r="G8339">
        <v>0</v>
      </c>
      <c r="H8339" t="s">
        <v>103</v>
      </c>
      <c r="I8339" t="s">
        <v>103</v>
      </c>
      <c r="J8339" t="s">
        <v>102</v>
      </c>
      <c r="K8339" t="s">
        <v>274</v>
      </c>
      <c r="L8339" t="s">
        <v>275</v>
      </c>
      <c r="M8339" t="e">
        <f>_xlfn.XLOOKUP(B8339,Sheet1!B:B,Sheet1!C:C)</f>
        <v>#N/A</v>
      </c>
    </row>
    <row r="8340" spans="2:13" hidden="1">
      <c r="B8340" t="s">
        <v>15161</v>
      </c>
      <c r="C8340" t="s">
        <v>6333</v>
      </c>
      <c r="D8340" t="s">
        <v>6334</v>
      </c>
      <c r="E8340" t="s">
        <v>5178</v>
      </c>
      <c r="F8340">
        <v>0.2</v>
      </c>
      <c r="G8340">
        <v>0</v>
      </c>
      <c r="H8340" t="s">
        <v>103</v>
      </c>
      <c r="I8340" t="s">
        <v>103</v>
      </c>
      <c r="J8340" t="s">
        <v>102</v>
      </c>
      <c r="K8340" t="s">
        <v>274</v>
      </c>
      <c r="L8340" t="s">
        <v>275</v>
      </c>
      <c r="M8340" t="e">
        <f>_xlfn.XLOOKUP(B8340,Sheet1!B:B,Sheet1!C:C)</f>
        <v>#N/A</v>
      </c>
    </row>
    <row r="8341" spans="2:13" hidden="1">
      <c r="B8341" t="s">
        <v>15161</v>
      </c>
      <c r="C8341" t="s">
        <v>6335</v>
      </c>
      <c r="D8341" t="s">
        <v>226</v>
      </c>
      <c r="E8341" t="s">
        <v>5154</v>
      </c>
      <c r="F8341">
        <v>0.2</v>
      </c>
      <c r="G8341">
        <v>0</v>
      </c>
      <c r="H8341" t="s">
        <v>103</v>
      </c>
      <c r="I8341" t="s">
        <v>102</v>
      </c>
      <c r="J8341" t="s">
        <v>103</v>
      </c>
      <c r="K8341" t="s">
        <v>274</v>
      </c>
      <c r="L8341" t="s">
        <v>275</v>
      </c>
      <c r="M8341" t="e">
        <f>_xlfn.XLOOKUP(B8341,Sheet1!B:B,Sheet1!C:C)</f>
        <v>#N/A</v>
      </c>
    </row>
    <row r="8342" spans="2:13" hidden="1">
      <c r="B8342" t="s">
        <v>15161</v>
      </c>
      <c r="C8342" t="s">
        <v>6336</v>
      </c>
      <c r="D8342" t="s">
        <v>6337</v>
      </c>
      <c r="E8342" t="s">
        <v>5178</v>
      </c>
      <c r="F8342">
        <v>0.2</v>
      </c>
      <c r="G8342">
        <v>0</v>
      </c>
      <c r="H8342" t="s">
        <v>103</v>
      </c>
      <c r="I8342" t="s">
        <v>103</v>
      </c>
      <c r="J8342" t="s">
        <v>102</v>
      </c>
      <c r="K8342" t="s">
        <v>274</v>
      </c>
      <c r="L8342" t="s">
        <v>275</v>
      </c>
      <c r="M8342" t="e">
        <f>_xlfn.XLOOKUP(B8342,Sheet1!B:B,Sheet1!C:C)</f>
        <v>#N/A</v>
      </c>
    </row>
    <row r="8343" spans="2:13" hidden="1">
      <c r="B8343" t="s">
        <v>15161</v>
      </c>
      <c r="C8343" t="s">
        <v>6338</v>
      </c>
      <c r="D8343" t="s">
        <v>6339</v>
      </c>
      <c r="E8343" t="s">
        <v>5178</v>
      </c>
      <c r="F8343">
        <v>0.2</v>
      </c>
      <c r="G8343">
        <v>0</v>
      </c>
      <c r="H8343" t="s">
        <v>103</v>
      </c>
      <c r="I8343" t="s">
        <v>103</v>
      </c>
      <c r="J8343" t="s">
        <v>102</v>
      </c>
      <c r="K8343" t="s">
        <v>274</v>
      </c>
      <c r="L8343" t="s">
        <v>275</v>
      </c>
      <c r="M8343" t="e">
        <f>_xlfn.XLOOKUP(B8343,Sheet1!B:B,Sheet1!C:C)</f>
        <v>#N/A</v>
      </c>
    </row>
    <row r="8344" spans="2:13" hidden="1">
      <c r="B8344" t="s">
        <v>15161</v>
      </c>
      <c r="C8344" t="s">
        <v>6340</v>
      </c>
      <c r="D8344" t="s">
        <v>226</v>
      </c>
      <c r="E8344" t="s">
        <v>5154</v>
      </c>
      <c r="F8344">
        <v>0.2</v>
      </c>
      <c r="G8344">
        <v>0</v>
      </c>
      <c r="H8344" t="s">
        <v>103</v>
      </c>
      <c r="I8344" t="s">
        <v>102</v>
      </c>
      <c r="J8344" t="s">
        <v>103</v>
      </c>
      <c r="K8344" t="s">
        <v>274</v>
      </c>
      <c r="L8344" t="s">
        <v>275</v>
      </c>
      <c r="M8344" t="e">
        <f>_xlfn.XLOOKUP(B8344,Sheet1!B:B,Sheet1!C:C)</f>
        <v>#N/A</v>
      </c>
    </row>
    <row r="8345" spans="2:13" hidden="1">
      <c r="B8345" t="s">
        <v>15161</v>
      </c>
      <c r="C8345" t="s">
        <v>11649</v>
      </c>
      <c r="D8345" t="s">
        <v>6342</v>
      </c>
      <c r="E8345" t="s">
        <v>5178</v>
      </c>
      <c r="F8345">
        <v>0.2</v>
      </c>
      <c r="G8345">
        <v>0</v>
      </c>
      <c r="H8345" t="s">
        <v>103</v>
      </c>
      <c r="I8345" t="s">
        <v>103</v>
      </c>
      <c r="J8345" t="s">
        <v>102</v>
      </c>
      <c r="K8345" t="s">
        <v>274</v>
      </c>
      <c r="L8345" t="s">
        <v>275</v>
      </c>
      <c r="M8345" t="e">
        <f>_xlfn.XLOOKUP(B8345,Sheet1!B:B,Sheet1!C:C)</f>
        <v>#N/A</v>
      </c>
    </row>
    <row r="8346" spans="2:13" hidden="1">
      <c r="B8346" t="s">
        <v>15161</v>
      </c>
      <c r="C8346" t="s">
        <v>6343</v>
      </c>
      <c r="D8346" t="s">
        <v>6344</v>
      </c>
      <c r="F8346">
        <v>0.2</v>
      </c>
      <c r="G8346">
        <v>0</v>
      </c>
      <c r="H8346" t="s">
        <v>103</v>
      </c>
      <c r="I8346" t="s">
        <v>103</v>
      </c>
      <c r="J8346" t="s">
        <v>103</v>
      </c>
      <c r="K8346" t="s">
        <v>274</v>
      </c>
      <c r="L8346" t="s">
        <v>275</v>
      </c>
      <c r="M8346" t="e">
        <f>_xlfn.XLOOKUP(B8346,Sheet1!B:B,Sheet1!C:C)</f>
        <v>#N/A</v>
      </c>
    </row>
    <row r="8347" spans="2:13" hidden="1">
      <c r="B8347" t="s">
        <v>15161</v>
      </c>
      <c r="C8347" t="s">
        <v>6345</v>
      </c>
      <c r="D8347" t="s">
        <v>6313</v>
      </c>
      <c r="F8347">
        <v>0.2</v>
      </c>
      <c r="G8347">
        <v>0</v>
      </c>
      <c r="H8347" t="s">
        <v>103</v>
      </c>
      <c r="I8347" t="s">
        <v>103</v>
      </c>
      <c r="J8347" t="s">
        <v>103</v>
      </c>
      <c r="K8347" t="s">
        <v>274</v>
      </c>
      <c r="L8347" t="s">
        <v>275</v>
      </c>
      <c r="M8347" t="e">
        <f>_xlfn.XLOOKUP(B8347,Sheet1!B:B,Sheet1!C:C)</f>
        <v>#N/A</v>
      </c>
    </row>
    <row r="8348" spans="2:13" hidden="1">
      <c r="B8348" t="s">
        <v>15161</v>
      </c>
      <c r="C8348" t="s">
        <v>6346</v>
      </c>
      <c r="D8348" t="s">
        <v>6347</v>
      </c>
      <c r="E8348" t="s">
        <v>5178</v>
      </c>
      <c r="F8348">
        <v>0.2</v>
      </c>
      <c r="G8348">
        <v>0</v>
      </c>
      <c r="H8348" t="s">
        <v>103</v>
      </c>
      <c r="I8348" t="s">
        <v>103</v>
      </c>
      <c r="J8348" t="s">
        <v>102</v>
      </c>
      <c r="K8348" t="s">
        <v>274</v>
      </c>
      <c r="L8348" t="s">
        <v>275</v>
      </c>
      <c r="M8348" t="e">
        <f>_xlfn.XLOOKUP(B8348,Sheet1!B:B,Sheet1!C:C)</f>
        <v>#N/A</v>
      </c>
    </row>
    <row r="8349" spans="2:13" hidden="1">
      <c r="B8349" t="s">
        <v>15161</v>
      </c>
      <c r="C8349" t="s">
        <v>6348</v>
      </c>
      <c r="D8349" t="s">
        <v>6349</v>
      </c>
      <c r="E8349" t="s">
        <v>5178</v>
      </c>
      <c r="F8349">
        <v>0.2</v>
      </c>
      <c r="G8349">
        <v>0</v>
      </c>
      <c r="H8349" t="s">
        <v>103</v>
      </c>
      <c r="I8349" t="s">
        <v>103</v>
      </c>
      <c r="J8349" t="s">
        <v>102</v>
      </c>
      <c r="K8349" t="s">
        <v>274</v>
      </c>
      <c r="L8349" t="s">
        <v>275</v>
      </c>
      <c r="M8349" t="e">
        <f>_xlfn.XLOOKUP(B8349,Sheet1!B:B,Sheet1!C:C)</f>
        <v>#N/A</v>
      </c>
    </row>
    <row r="8350" spans="2:13" hidden="1">
      <c r="B8350" t="s">
        <v>15161</v>
      </c>
      <c r="C8350" t="s">
        <v>6350</v>
      </c>
      <c r="D8350" t="s">
        <v>6351</v>
      </c>
      <c r="E8350" t="s">
        <v>5178</v>
      </c>
      <c r="F8350">
        <v>0.2</v>
      </c>
      <c r="G8350">
        <v>0</v>
      </c>
      <c r="H8350" t="s">
        <v>103</v>
      </c>
      <c r="I8350" t="s">
        <v>103</v>
      </c>
      <c r="J8350" t="s">
        <v>102</v>
      </c>
      <c r="K8350" t="s">
        <v>274</v>
      </c>
      <c r="L8350" t="s">
        <v>275</v>
      </c>
      <c r="M8350" t="e">
        <f>_xlfn.XLOOKUP(B8350,Sheet1!B:B,Sheet1!C:C)</f>
        <v>#N/A</v>
      </c>
    </row>
    <row r="8351" spans="2:13" hidden="1">
      <c r="B8351" t="s">
        <v>15161</v>
      </c>
      <c r="C8351" t="s">
        <v>6352</v>
      </c>
      <c r="D8351" t="s">
        <v>6353</v>
      </c>
      <c r="E8351" t="s">
        <v>5073</v>
      </c>
      <c r="F8351">
        <v>0</v>
      </c>
      <c r="G8351">
        <v>0</v>
      </c>
      <c r="H8351" t="s">
        <v>102</v>
      </c>
      <c r="I8351" t="s">
        <v>103</v>
      </c>
      <c r="J8351" t="s">
        <v>103</v>
      </c>
      <c r="K8351" t="s">
        <v>274</v>
      </c>
      <c r="L8351" t="s">
        <v>275</v>
      </c>
      <c r="M8351" t="e">
        <f>_xlfn.XLOOKUP(B8351,Sheet1!B:B,Sheet1!C:C)</f>
        <v>#N/A</v>
      </c>
    </row>
    <row r="8352" spans="2:13" hidden="1">
      <c r="B8352" t="s">
        <v>15161</v>
      </c>
      <c r="C8352" t="s">
        <v>6354</v>
      </c>
      <c r="D8352" t="s">
        <v>6355</v>
      </c>
      <c r="E8352" t="s">
        <v>5178</v>
      </c>
      <c r="F8352">
        <v>0.2</v>
      </c>
      <c r="G8352">
        <v>0</v>
      </c>
      <c r="H8352" t="s">
        <v>103</v>
      </c>
      <c r="I8352" t="s">
        <v>103</v>
      </c>
      <c r="J8352" t="s">
        <v>102</v>
      </c>
      <c r="K8352" t="s">
        <v>274</v>
      </c>
      <c r="L8352" t="s">
        <v>275</v>
      </c>
      <c r="M8352" t="e">
        <f>_xlfn.XLOOKUP(B8352,Sheet1!B:B,Sheet1!C:C)</f>
        <v>#N/A</v>
      </c>
    </row>
    <row r="8353" spans="2:13" hidden="1">
      <c r="B8353" t="s">
        <v>15161</v>
      </c>
      <c r="C8353" t="s">
        <v>6356</v>
      </c>
      <c r="D8353" t="s">
        <v>6357</v>
      </c>
      <c r="E8353" t="s">
        <v>5178</v>
      </c>
      <c r="F8353">
        <v>0.2</v>
      </c>
      <c r="G8353">
        <v>0</v>
      </c>
      <c r="H8353" t="s">
        <v>103</v>
      </c>
      <c r="I8353" t="s">
        <v>103</v>
      </c>
      <c r="J8353" t="s">
        <v>102</v>
      </c>
      <c r="K8353" t="s">
        <v>274</v>
      </c>
      <c r="L8353" t="s">
        <v>275</v>
      </c>
      <c r="M8353" t="e">
        <f>_xlfn.XLOOKUP(B8353,Sheet1!B:B,Sheet1!C:C)</f>
        <v>#N/A</v>
      </c>
    </row>
    <row r="8354" spans="2:13" hidden="1">
      <c r="B8354" t="s">
        <v>15161</v>
      </c>
      <c r="C8354" t="s">
        <v>6358</v>
      </c>
      <c r="D8354" t="s">
        <v>6359</v>
      </c>
      <c r="E8354" t="s">
        <v>5178</v>
      </c>
      <c r="F8354">
        <v>0.2</v>
      </c>
      <c r="G8354">
        <v>0</v>
      </c>
      <c r="H8354" t="s">
        <v>103</v>
      </c>
      <c r="I8354" t="s">
        <v>103</v>
      </c>
      <c r="J8354" t="s">
        <v>102</v>
      </c>
      <c r="K8354" t="s">
        <v>274</v>
      </c>
      <c r="L8354" t="s">
        <v>275</v>
      </c>
      <c r="M8354" t="e">
        <f>_xlfn.XLOOKUP(B8354,Sheet1!B:B,Sheet1!C:C)</f>
        <v>#N/A</v>
      </c>
    </row>
    <row r="8355" spans="2:13" hidden="1">
      <c r="B8355" t="s">
        <v>15161</v>
      </c>
      <c r="C8355" t="s">
        <v>6360</v>
      </c>
      <c r="D8355" t="s">
        <v>226</v>
      </c>
      <c r="E8355" t="s">
        <v>5154</v>
      </c>
      <c r="F8355">
        <v>0.2</v>
      </c>
      <c r="G8355">
        <v>0</v>
      </c>
      <c r="H8355" t="s">
        <v>103</v>
      </c>
      <c r="I8355" t="s">
        <v>102</v>
      </c>
      <c r="J8355" t="s">
        <v>103</v>
      </c>
      <c r="K8355" t="s">
        <v>274</v>
      </c>
      <c r="L8355" t="s">
        <v>275</v>
      </c>
      <c r="M8355" t="e">
        <f>_xlfn.XLOOKUP(B8355,Sheet1!B:B,Sheet1!C:C)</f>
        <v>#N/A</v>
      </c>
    </row>
    <row r="8356" spans="2:13" hidden="1">
      <c r="B8356" t="s">
        <v>15161</v>
      </c>
      <c r="C8356" t="s">
        <v>6361</v>
      </c>
      <c r="D8356" t="s">
        <v>6362</v>
      </c>
      <c r="E8356" t="s">
        <v>5178</v>
      </c>
      <c r="F8356">
        <v>0.2</v>
      </c>
      <c r="G8356">
        <v>0</v>
      </c>
      <c r="H8356" t="s">
        <v>103</v>
      </c>
      <c r="I8356" t="s">
        <v>103</v>
      </c>
      <c r="J8356" t="s">
        <v>102</v>
      </c>
      <c r="K8356" t="s">
        <v>274</v>
      </c>
      <c r="L8356" t="s">
        <v>275</v>
      </c>
      <c r="M8356" t="e">
        <f>_xlfn.XLOOKUP(B8356,Sheet1!B:B,Sheet1!C:C)</f>
        <v>#N/A</v>
      </c>
    </row>
    <row r="8357" spans="2:13" hidden="1">
      <c r="B8357" t="s">
        <v>15162</v>
      </c>
      <c r="C8357" t="s">
        <v>15163</v>
      </c>
      <c r="D8357" t="s">
        <v>180</v>
      </c>
      <c r="E8357" t="s">
        <v>5154</v>
      </c>
      <c r="F8357">
        <v>2</v>
      </c>
      <c r="G8357">
        <v>0</v>
      </c>
      <c r="H8357" t="s">
        <v>103</v>
      </c>
      <c r="I8357" t="s">
        <v>102</v>
      </c>
      <c r="J8357" t="s">
        <v>103</v>
      </c>
      <c r="K8357" t="s">
        <v>15164</v>
      </c>
      <c r="L8357" t="s">
        <v>188</v>
      </c>
      <c r="M8357" t="e">
        <f>_xlfn.XLOOKUP(B8357,Sheet1!B:B,Sheet1!C:C)</f>
        <v>#N/A</v>
      </c>
    </row>
    <row r="8358" spans="2:13" hidden="1">
      <c r="B8358" t="s">
        <v>15162</v>
      </c>
      <c r="C8358" t="s">
        <v>15165</v>
      </c>
      <c r="D8358" t="s">
        <v>180</v>
      </c>
      <c r="E8358" t="s">
        <v>5154</v>
      </c>
      <c r="F8358">
        <v>2</v>
      </c>
      <c r="G8358">
        <v>0</v>
      </c>
      <c r="H8358" t="s">
        <v>103</v>
      </c>
      <c r="I8358" t="s">
        <v>102</v>
      </c>
      <c r="J8358" t="s">
        <v>103</v>
      </c>
      <c r="K8358" t="s">
        <v>15164</v>
      </c>
      <c r="L8358" t="s">
        <v>188</v>
      </c>
      <c r="M8358" t="e">
        <f>_xlfn.XLOOKUP(B8358,Sheet1!B:B,Sheet1!C:C)</f>
        <v>#N/A</v>
      </c>
    </row>
    <row r="8359" spans="2:13" hidden="1">
      <c r="B8359" t="s">
        <v>15162</v>
      </c>
      <c r="C8359" t="s">
        <v>15166</v>
      </c>
      <c r="D8359" t="s">
        <v>5224</v>
      </c>
      <c r="E8359" t="s">
        <v>5070</v>
      </c>
      <c r="F8359">
        <v>2</v>
      </c>
      <c r="G8359">
        <v>0</v>
      </c>
      <c r="H8359" t="s">
        <v>102</v>
      </c>
      <c r="I8359" t="s">
        <v>102</v>
      </c>
      <c r="J8359" t="s">
        <v>103</v>
      </c>
      <c r="K8359" t="s">
        <v>15164</v>
      </c>
      <c r="L8359" t="s">
        <v>188</v>
      </c>
      <c r="M8359" t="e">
        <f>_xlfn.XLOOKUP(B8359,Sheet1!B:B,Sheet1!C:C)</f>
        <v>#N/A</v>
      </c>
    </row>
    <row r="8360" spans="2:13" hidden="1">
      <c r="B8360" t="s">
        <v>15162</v>
      </c>
      <c r="C8360" t="s">
        <v>15164</v>
      </c>
      <c r="D8360" t="s">
        <v>11033</v>
      </c>
      <c r="E8360" t="s">
        <v>5070</v>
      </c>
      <c r="F8360">
        <v>40</v>
      </c>
      <c r="G8360">
        <v>104714</v>
      </c>
      <c r="H8360" t="s">
        <v>102</v>
      </c>
      <c r="I8360" t="s">
        <v>102</v>
      </c>
      <c r="J8360" t="s">
        <v>103</v>
      </c>
      <c r="K8360" t="s">
        <v>15164</v>
      </c>
      <c r="L8360" t="s">
        <v>188</v>
      </c>
      <c r="M8360" t="e">
        <f>_xlfn.XLOOKUP(B8360,Sheet1!B:B,Sheet1!C:C)</f>
        <v>#N/A</v>
      </c>
    </row>
    <row r="8361" spans="2:13" hidden="1">
      <c r="B8361" t="s">
        <v>15162</v>
      </c>
      <c r="C8361" t="s">
        <v>15167</v>
      </c>
      <c r="D8361" t="s">
        <v>180</v>
      </c>
      <c r="E8361" t="s">
        <v>5154</v>
      </c>
      <c r="F8361">
        <v>2</v>
      </c>
      <c r="G8361">
        <v>0</v>
      </c>
      <c r="H8361" t="s">
        <v>103</v>
      </c>
      <c r="I8361" t="s">
        <v>102</v>
      </c>
      <c r="J8361" t="s">
        <v>103</v>
      </c>
      <c r="K8361" t="s">
        <v>15164</v>
      </c>
      <c r="L8361" t="s">
        <v>188</v>
      </c>
      <c r="M8361" t="e">
        <f>_xlfn.XLOOKUP(B8361,Sheet1!B:B,Sheet1!C:C)</f>
        <v>#N/A</v>
      </c>
    </row>
    <row r="8362" spans="2:13" hidden="1">
      <c r="B8362" t="s">
        <v>15162</v>
      </c>
      <c r="C8362" t="s">
        <v>15168</v>
      </c>
      <c r="D8362" t="s">
        <v>180</v>
      </c>
      <c r="E8362" t="s">
        <v>5154</v>
      </c>
      <c r="F8362">
        <v>2</v>
      </c>
      <c r="G8362">
        <v>0</v>
      </c>
      <c r="H8362" t="s">
        <v>103</v>
      </c>
      <c r="I8362" t="s">
        <v>102</v>
      </c>
      <c r="J8362" t="s">
        <v>103</v>
      </c>
      <c r="K8362" t="s">
        <v>15164</v>
      </c>
      <c r="L8362" t="s">
        <v>188</v>
      </c>
      <c r="M8362" t="e">
        <f>_xlfn.XLOOKUP(B8362,Sheet1!B:B,Sheet1!C:C)</f>
        <v>#N/A</v>
      </c>
    </row>
    <row r="8363" spans="2:13" hidden="1">
      <c r="B8363" t="s">
        <v>15162</v>
      </c>
      <c r="C8363" t="s">
        <v>15169</v>
      </c>
      <c r="D8363" t="s">
        <v>5195</v>
      </c>
      <c r="E8363" t="s">
        <v>5070</v>
      </c>
      <c r="F8363">
        <v>2</v>
      </c>
      <c r="G8363">
        <v>0</v>
      </c>
      <c r="H8363" t="s">
        <v>102</v>
      </c>
      <c r="I8363" t="s">
        <v>102</v>
      </c>
      <c r="J8363" t="s">
        <v>103</v>
      </c>
      <c r="K8363" t="s">
        <v>15164</v>
      </c>
      <c r="L8363" t="s">
        <v>188</v>
      </c>
      <c r="M8363" t="e">
        <f>_xlfn.XLOOKUP(B8363,Sheet1!B:B,Sheet1!C:C)</f>
        <v>#N/A</v>
      </c>
    </row>
    <row r="8364" spans="2:13" hidden="1">
      <c r="B8364" t="s">
        <v>15162</v>
      </c>
      <c r="C8364" t="s">
        <v>15170</v>
      </c>
      <c r="D8364" t="s">
        <v>267</v>
      </c>
      <c r="E8364" t="s">
        <v>5070</v>
      </c>
      <c r="F8364">
        <v>2</v>
      </c>
      <c r="G8364">
        <v>0</v>
      </c>
      <c r="H8364" t="s">
        <v>102</v>
      </c>
      <c r="I8364" t="s">
        <v>102</v>
      </c>
      <c r="J8364" t="s">
        <v>103</v>
      </c>
      <c r="K8364" t="s">
        <v>15164</v>
      </c>
      <c r="L8364" t="s">
        <v>188</v>
      </c>
      <c r="M8364" t="e">
        <f>_xlfn.XLOOKUP(B8364,Sheet1!B:B,Sheet1!C:C)</f>
        <v>#N/A</v>
      </c>
    </row>
    <row r="8365" spans="2:13" hidden="1">
      <c r="B8365" t="s">
        <v>15162</v>
      </c>
      <c r="C8365" t="s">
        <v>15171</v>
      </c>
      <c r="D8365" t="s">
        <v>315</v>
      </c>
      <c r="E8365" t="s">
        <v>5070</v>
      </c>
      <c r="F8365">
        <v>2</v>
      </c>
      <c r="G8365">
        <v>0</v>
      </c>
      <c r="H8365" t="s">
        <v>102</v>
      </c>
      <c r="I8365" t="s">
        <v>102</v>
      </c>
      <c r="J8365" t="s">
        <v>103</v>
      </c>
      <c r="K8365" t="s">
        <v>15164</v>
      </c>
      <c r="L8365" t="s">
        <v>188</v>
      </c>
      <c r="M8365" t="e">
        <f>_xlfn.XLOOKUP(B8365,Sheet1!B:B,Sheet1!C:C)</f>
        <v>#N/A</v>
      </c>
    </row>
    <row r="8366" spans="2:13" hidden="1">
      <c r="B8366" t="s">
        <v>15162</v>
      </c>
      <c r="C8366" t="s">
        <v>15172</v>
      </c>
      <c r="D8366" t="s">
        <v>15173</v>
      </c>
      <c r="E8366" t="s">
        <v>5070</v>
      </c>
      <c r="F8366">
        <v>40</v>
      </c>
      <c r="G8366">
        <v>112256</v>
      </c>
      <c r="H8366" t="s">
        <v>102</v>
      </c>
      <c r="I8366" t="s">
        <v>102</v>
      </c>
      <c r="J8366" t="s">
        <v>103</v>
      </c>
      <c r="K8366" t="s">
        <v>15164</v>
      </c>
      <c r="L8366" t="s">
        <v>188</v>
      </c>
      <c r="M8366" t="e">
        <f>_xlfn.XLOOKUP(B8366,Sheet1!B:B,Sheet1!C:C)</f>
        <v>#N/A</v>
      </c>
    </row>
    <row r="8367" spans="2:13" hidden="1">
      <c r="B8367" t="s">
        <v>15174</v>
      </c>
      <c r="C8367" t="s">
        <v>15175</v>
      </c>
      <c r="D8367" t="s">
        <v>653</v>
      </c>
      <c r="E8367" t="s">
        <v>5070</v>
      </c>
      <c r="F8367">
        <v>0.5</v>
      </c>
      <c r="G8367">
        <v>0</v>
      </c>
      <c r="H8367" t="s">
        <v>102</v>
      </c>
      <c r="I8367" t="s">
        <v>102</v>
      </c>
      <c r="J8367" t="s">
        <v>103</v>
      </c>
      <c r="K8367" t="s">
        <v>15176</v>
      </c>
      <c r="L8367" t="s">
        <v>188</v>
      </c>
      <c r="M8367" t="e">
        <f>_xlfn.XLOOKUP(B8367,Sheet1!B:B,Sheet1!C:C)</f>
        <v>#N/A</v>
      </c>
    </row>
    <row r="8368" spans="2:13" hidden="1">
      <c r="B8368" t="s">
        <v>15174</v>
      </c>
      <c r="C8368" t="s">
        <v>15177</v>
      </c>
      <c r="D8368" t="s">
        <v>180</v>
      </c>
      <c r="E8368" t="s">
        <v>5154</v>
      </c>
      <c r="F8368">
        <v>0.5</v>
      </c>
      <c r="G8368">
        <v>0</v>
      </c>
      <c r="H8368" t="s">
        <v>103</v>
      </c>
      <c r="I8368" t="s">
        <v>102</v>
      </c>
      <c r="J8368" t="s">
        <v>103</v>
      </c>
      <c r="K8368" t="s">
        <v>15176</v>
      </c>
      <c r="L8368" t="s">
        <v>188</v>
      </c>
      <c r="M8368" t="e">
        <f>_xlfn.XLOOKUP(B8368,Sheet1!B:B,Sheet1!C:C)</f>
        <v>#N/A</v>
      </c>
    </row>
    <row r="8369" spans="2:13" hidden="1">
      <c r="B8369" t="s">
        <v>15174</v>
      </c>
      <c r="C8369" t="s">
        <v>15178</v>
      </c>
      <c r="D8369" t="s">
        <v>5224</v>
      </c>
      <c r="E8369" t="s">
        <v>5070</v>
      </c>
      <c r="F8369">
        <v>0.5</v>
      </c>
      <c r="G8369">
        <v>0</v>
      </c>
      <c r="H8369" t="s">
        <v>102</v>
      </c>
      <c r="I8369" t="s">
        <v>102</v>
      </c>
      <c r="J8369" t="s">
        <v>103</v>
      </c>
      <c r="K8369" t="s">
        <v>15176</v>
      </c>
      <c r="L8369" t="s">
        <v>188</v>
      </c>
      <c r="M8369" t="e">
        <f>_xlfn.XLOOKUP(B8369,Sheet1!B:B,Sheet1!C:C)</f>
        <v>#N/A</v>
      </c>
    </row>
    <row r="8370" spans="2:13" hidden="1">
      <c r="B8370" t="s">
        <v>15174</v>
      </c>
      <c r="C8370" t="s">
        <v>15179</v>
      </c>
      <c r="D8370" t="s">
        <v>180</v>
      </c>
      <c r="E8370" t="s">
        <v>5154</v>
      </c>
      <c r="F8370">
        <v>0.5</v>
      </c>
      <c r="G8370">
        <v>0</v>
      </c>
      <c r="H8370" t="s">
        <v>103</v>
      </c>
      <c r="I8370" t="s">
        <v>102</v>
      </c>
      <c r="J8370" t="s">
        <v>103</v>
      </c>
      <c r="K8370" t="s">
        <v>15176</v>
      </c>
      <c r="L8370" t="s">
        <v>188</v>
      </c>
      <c r="M8370" t="e">
        <f>_xlfn.XLOOKUP(B8370,Sheet1!B:B,Sheet1!C:C)</f>
        <v>#N/A</v>
      </c>
    </row>
    <row r="8371" spans="2:13" hidden="1">
      <c r="B8371" t="s">
        <v>15174</v>
      </c>
      <c r="C8371" t="s">
        <v>15180</v>
      </c>
      <c r="D8371" t="s">
        <v>267</v>
      </c>
      <c r="E8371" t="s">
        <v>5070</v>
      </c>
      <c r="F8371">
        <v>0.5</v>
      </c>
      <c r="G8371">
        <v>0</v>
      </c>
      <c r="H8371" t="s">
        <v>102</v>
      </c>
      <c r="I8371" t="s">
        <v>102</v>
      </c>
      <c r="J8371" t="s">
        <v>103</v>
      </c>
      <c r="K8371" t="s">
        <v>15176</v>
      </c>
      <c r="L8371" t="s">
        <v>188</v>
      </c>
      <c r="M8371" t="e">
        <f>_xlfn.XLOOKUP(B8371,Sheet1!B:B,Sheet1!C:C)</f>
        <v>#N/A</v>
      </c>
    </row>
    <row r="8372" spans="2:13" hidden="1">
      <c r="B8372" t="s">
        <v>15174</v>
      </c>
      <c r="C8372" t="s">
        <v>15181</v>
      </c>
      <c r="D8372" t="s">
        <v>180</v>
      </c>
      <c r="E8372" t="s">
        <v>5154</v>
      </c>
      <c r="F8372">
        <v>0.5</v>
      </c>
      <c r="G8372">
        <v>0</v>
      </c>
      <c r="H8372" t="s">
        <v>103</v>
      </c>
      <c r="I8372" t="s">
        <v>102</v>
      </c>
      <c r="J8372" t="s">
        <v>103</v>
      </c>
      <c r="K8372" t="s">
        <v>15176</v>
      </c>
      <c r="L8372" t="s">
        <v>188</v>
      </c>
      <c r="M8372" t="e">
        <f>_xlfn.XLOOKUP(B8372,Sheet1!B:B,Sheet1!C:C)</f>
        <v>#N/A</v>
      </c>
    </row>
    <row r="8373" spans="2:13" hidden="1">
      <c r="B8373" t="s">
        <v>15174</v>
      </c>
      <c r="C8373" t="s">
        <v>15182</v>
      </c>
      <c r="D8373" t="s">
        <v>180</v>
      </c>
      <c r="E8373" t="s">
        <v>5154</v>
      </c>
      <c r="F8373">
        <v>0.5</v>
      </c>
      <c r="G8373">
        <v>0</v>
      </c>
      <c r="H8373" t="s">
        <v>103</v>
      </c>
      <c r="I8373" t="s">
        <v>102</v>
      </c>
      <c r="J8373" t="s">
        <v>103</v>
      </c>
      <c r="K8373" t="s">
        <v>15176</v>
      </c>
      <c r="L8373" t="s">
        <v>188</v>
      </c>
      <c r="M8373" t="e">
        <f>_xlfn.XLOOKUP(B8373,Sheet1!B:B,Sheet1!C:C)</f>
        <v>#N/A</v>
      </c>
    </row>
    <row r="8374" spans="2:13" hidden="1">
      <c r="B8374" t="s">
        <v>15174</v>
      </c>
      <c r="C8374" t="s">
        <v>15183</v>
      </c>
      <c r="D8374" t="s">
        <v>180</v>
      </c>
      <c r="E8374" t="s">
        <v>5154</v>
      </c>
      <c r="F8374">
        <v>0.5</v>
      </c>
      <c r="G8374">
        <v>0</v>
      </c>
      <c r="H8374" t="s">
        <v>103</v>
      </c>
      <c r="I8374" t="s">
        <v>102</v>
      </c>
      <c r="J8374" t="s">
        <v>103</v>
      </c>
      <c r="K8374" t="s">
        <v>15176</v>
      </c>
      <c r="L8374" t="s">
        <v>188</v>
      </c>
      <c r="M8374" t="e">
        <f>_xlfn.XLOOKUP(B8374,Sheet1!B:B,Sheet1!C:C)</f>
        <v>#N/A</v>
      </c>
    </row>
    <row r="8375" spans="2:13" hidden="1">
      <c r="B8375" t="s">
        <v>15174</v>
      </c>
      <c r="C8375" t="s">
        <v>15176</v>
      </c>
      <c r="D8375" t="s">
        <v>195</v>
      </c>
      <c r="E8375" t="s">
        <v>5073</v>
      </c>
      <c r="F8375">
        <v>40</v>
      </c>
      <c r="G8375">
        <v>0</v>
      </c>
      <c r="H8375" t="s">
        <v>102</v>
      </c>
      <c r="I8375" t="s">
        <v>103</v>
      </c>
      <c r="J8375" t="s">
        <v>103</v>
      </c>
      <c r="K8375" t="s">
        <v>15176</v>
      </c>
      <c r="L8375" t="s">
        <v>188</v>
      </c>
      <c r="M8375" t="e">
        <f>_xlfn.XLOOKUP(B8375,Sheet1!B:B,Sheet1!C:C)</f>
        <v>#N/A</v>
      </c>
    </row>
    <row r="8376" spans="2:13" hidden="1">
      <c r="B8376" t="s">
        <v>15174</v>
      </c>
      <c r="C8376" t="s">
        <v>15184</v>
      </c>
      <c r="D8376" t="s">
        <v>315</v>
      </c>
      <c r="E8376" t="s">
        <v>5070</v>
      </c>
      <c r="F8376">
        <v>0.5</v>
      </c>
      <c r="G8376">
        <v>0</v>
      </c>
      <c r="H8376" t="s">
        <v>102</v>
      </c>
      <c r="I8376" t="s">
        <v>102</v>
      </c>
      <c r="J8376" t="s">
        <v>103</v>
      </c>
      <c r="K8376" t="s">
        <v>15176</v>
      </c>
      <c r="L8376" t="s">
        <v>188</v>
      </c>
      <c r="M8376" t="e">
        <f>_xlfn.XLOOKUP(B8376,Sheet1!B:B,Sheet1!C:C)</f>
        <v>#N/A</v>
      </c>
    </row>
    <row r="8377" spans="2:13" hidden="1">
      <c r="B8377" t="s">
        <v>15174</v>
      </c>
      <c r="C8377" t="s">
        <v>15185</v>
      </c>
      <c r="D8377" t="s">
        <v>180</v>
      </c>
      <c r="E8377" t="s">
        <v>5154</v>
      </c>
      <c r="F8377">
        <v>0.5</v>
      </c>
      <c r="G8377">
        <v>0</v>
      </c>
      <c r="H8377" t="s">
        <v>103</v>
      </c>
      <c r="I8377" t="s">
        <v>102</v>
      </c>
      <c r="J8377" t="s">
        <v>103</v>
      </c>
      <c r="K8377" t="s">
        <v>15176</v>
      </c>
      <c r="L8377" t="s">
        <v>188</v>
      </c>
      <c r="M8377" t="e">
        <f>_xlfn.XLOOKUP(B8377,Sheet1!B:B,Sheet1!C:C)</f>
        <v>#N/A</v>
      </c>
    </row>
    <row r="8378" spans="2:13" hidden="1">
      <c r="B8378" t="s">
        <v>15174</v>
      </c>
      <c r="C8378" t="s">
        <v>15186</v>
      </c>
      <c r="D8378" t="s">
        <v>180</v>
      </c>
      <c r="E8378" t="s">
        <v>5070</v>
      </c>
      <c r="F8378">
        <v>40</v>
      </c>
      <c r="G8378">
        <v>110000</v>
      </c>
      <c r="H8378" t="s">
        <v>102</v>
      </c>
      <c r="I8378" t="s">
        <v>102</v>
      </c>
      <c r="J8378" t="s">
        <v>103</v>
      </c>
      <c r="K8378" t="s">
        <v>15176</v>
      </c>
      <c r="L8378" t="s">
        <v>188</v>
      </c>
      <c r="M8378" t="e">
        <f>_xlfn.XLOOKUP(B8378,Sheet1!B:B,Sheet1!C:C)</f>
        <v>#N/A</v>
      </c>
    </row>
    <row r="8379" spans="2:13" hidden="1">
      <c r="B8379" t="s">
        <v>15174</v>
      </c>
      <c r="C8379" t="s">
        <v>15187</v>
      </c>
      <c r="D8379" t="s">
        <v>180</v>
      </c>
      <c r="E8379" t="s">
        <v>5154</v>
      </c>
      <c r="F8379">
        <v>0.5</v>
      </c>
      <c r="G8379">
        <v>0</v>
      </c>
      <c r="H8379" t="s">
        <v>103</v>
      </c>
      <c r="I8379" t="s">
        <v>102</v>
      </c>
      <c r="J8379" t="s">
        <v>103</v>
      </c>
      <c r="K8379" t="s">
        <v>15176</v>
      </c>
      <c r="L8379" t="s">
        <v>188</v>
      </c>
      <c r="M8379" t="e">
        <f>_xlfn.XLOOKUP(B8379,Sheet1!B:B,Sheet1!C:C)</f>
        <v>#N/A</v>
      </c>
    </row>
    <row r="8380" spans="2:13" hidden="1">
      <c r="B8380" t="s">
        <v>15174</v>
      </c>
      <c r="C8380" t="s">
        <v>15188</v>
      </c>
      <c r="D8380" t="s">
        <v>180</v>
      </c>
      <c r="E8380" t="s">
        <v>5154</v>
      </c>
      <c r="F8380">
        <v>0.5</v>
      </c>
      <c r="G8380">
        <v>0</v>
      </c>
      <c r="H8380" t="s">
        <v>103</v>
      </c>
      <c r="I8380" t="s">
        <v>102</v>
      </c>
      <c r="J8380" t="s">
        <v>103</v>
      </c>
      <c r="K8380" t="s">
        <v>15176</v>
      </c>
      <c r="L8380" t="s">
        <v>188</v>
      </c>
      <c r="M8380" t="e">
        <f>_xlfn.XLOOKUP(B8380,Sheet1!B:B,Sheet1!C:C)</f>
        <v>#N/A</v>
      </c>
    </row>
    <row r="8381" spans="2:13" hidden="1">
      <c r="B8381" t="s">
        <v>588</v>
      </c>
      <c r="C8381" t="s">
        <v>15189</v>
      </c>
      <c r="D8381" t="s">
        <v>378</v>
      </c>
      <c r="E8381" t="s">
        <v>5154</v>
      </c>
      <c r="F8381">
        <v>1</v>
      </c>
      <c r="G8381">
        <v>0</v>
      </c>
      <c r="H8381" t="s">
        <v>103</v>
      </c>
      <c r="I8381" t="s">
        <v>102</v>
      </c>
      <c r="J8381" t="s">
        <v>103</v>
      </c>
      <c r="K8381" t="s">
        <v>15190</v>
      </c>
      <c r="L8381" t="s">
        <v>188</v>
      </c>
      <c r="M8381" t="e">
        <f>_xlfn.XLOOKUP(B8381,Sheet1!B:B,Sheet1!C:C)</f>
        <v>#N/A</v>
      </c>
    </row>
    <row r="8382" spans="2:13" hidden="1">
      <c r="B8382" t="s">
        <v>588</v>
      </c>
      <c r="C8382" t="s">
        <v>15191</v>
      </c>
      <c r="D8382" t="s">
        <v>15192</v>
      </c>
      <c r="E8382" t="s">
        <v>5154</v>
      </c>
      <c r="F8382">
        <v>1</v>
      </c>
      <c r="G8382">
        <v>0</v>
      </c>
      <c r="H8382" t="s">
        <v>103</v>
      </c>
      <c r="I8382" t="s">
        <v>102</v>
      </c>
      <c r="J8382" t="s">
        <v>103</v>
      </c>
      <c r="K8382" t="s">
        <v>15190</v>
      </c>
      <c r="L8382" t="s">
        <v>188</v>
      </c>
      <c r="M8382" t="e">
        <f>_xlfn.XLOOKUP(B8382,Sheet1!B:B,Sheet1!C:C)</f>
        <v>#N/A</v>
      </c>
    </row>
    <row r="8383" spans="2:13" hidden="1">
      <c r="B8383" t="s">
        <v>588</v>
      </c>
      <c r="C8383" t="s">
        <v>15193</v>
      </c>
      <c r="D8383" t="s">
        <v>5195</v>
      </c>
      <c r="E8383" t="s">
        <v>5154</v>
      </c>
      <c r="F8383">
        <v>1</v>
      </c>
      <c r="G8383">
        <v>0</v>
      </c>
      <c r="H8383" t="s">
        <v>103</v>
      </c>
      <c r="I8383" t="s">
        <v>102</v>
      </c>
      <c r="J8383" t="s">
        <v>103</v>
      </c>
      <c r="K8383" t="s">
        <v>15190</v>
      </c>
      <c r="L8383" t="s">
        <v>188</v>
      </c>
      <c r="M8383" t="e">
        <f>_xlfn.XLOOKUP(B8383,Sheet1!B:B,Sheet1!C:C)</f>
        <v>#N/A</v>
      </c>
    </row>
    <row r="8384" spans="2:13" hidden="1">
      <c r="B8384" t="s">
        <v>15194</v>
      </c>
      <c r="C8384" t="s">
        <v>15195</v>
      </c>
      <c r="D8384" t="s">
        <v>226</v>
      </c>
      <c r="E8384" t="s">
        <v>5154</v>
      </c>
      <c r="F8384">
        <v>2</v>
      </c>
      <c r="G8384">
        <v>0</v>
      </c>
      <c r="H8384" t="s">
        <v>103</v>
      </c>
      <c r="I8384" t="s">
        <v>102</v>
      </c>
      <c r="J8384" t="s">
        <v>103</v>
      </c>
      <c r="K8384" t="s">
        <v>15196</v>
      </c>
      <c r="L8384" t="s">
        <v>153</v>
      </c>
      <c r="M8384" t="e">
        <f>_xlfn.XLOOKUP(B8384,Sheet1!B:B,Sheet1!C:C)</f>
        <v>#N/A</v>
      </c>
    </row>
    <row r="8385" spans="2:13" hidden="1">
      <c r="B8385" t="s">
        <v>15194</v>
      </c>
      <c r="C8385" t="s">
        <v>15197</v>
      </c>
      <c r="D8385" t="s">
        <v>590</v>
      </c>
      <c r="E8385" t="s">
        <v>5070</v>
      </c>
      <c r="F8385">
        <v>2</v>
      </c>
      <c r="G8385">
        <v>0</v>
      </c>
      <c r="H8385" t="s">
        <v>102</v>
      </c>
      <c r="I8385" t="s">
        <v>102</v>
      </c>
      <c r="J8385" t="s">
        <v>103</v>
      </c>
      <c r="K8385" t="s">
        <v>15196</v>
      </c>
      <c r="L8385" t="s">
        <v>153</v>
      </c>
      <c r="M8385" t="e">
        <f>_xlfn.XLOOKUP(B8385,Sheet1!B:B,Sheet1!C:C)</f>
        <v>#N/A</v>
      </c>
    </row>
    <row r="8386" spans="2:13" hidden="1">
      <c r="B8386" t="s">
        <v>15194</v>
      </c>
      <c r="C8386" t="s">
        <v>15198</v>
      </c>
      <c r="D8386" t="s">
        <v>5537</v>
      </c>
      <c r="E8386" t="s">
        <v>5070</v>
      </c>
      <c r="F8386">
        <v>2</v>
      </c>
      <c r="G8386">
        <v>0</v>
      </c>
      <c r="H8386" t="s">
        <v>102</v>
      </c>
      <c r="I8386" t="s">
        <v>102</v>
      </c>
      <c r="J8386" t="s">
        <v>103</v>
      </c>
      <c r="K8386" t="s">
        <v>15196</v>
      </c>
      <c r="L8386" t="s">
        <v>153</v>
      </c>
      <c r="M8386" t="e">
        <f>_xlfn.XLOOKUP(B8386,Sheet1!B:B,Sheet1!C:C)</f>
        <v>#N/A</v>
      </c>
    </row>
    <row r="8387" spans="2:13" hidden="1">
      <c r="B8387" t="s">
        <v>15194</v>
      </c>
      <c r="C8387" t="s">
        <v>15199</v>
      </c>
      <c r="D8387" t="s">
        <v>226</v>
      </c>
      <c r="E8387" t="s">
        <v>5154</v>
      </c>
      <c r="F8387">
        <v>2</v>
      </c>
      <c r="G8387">
        <v>0</v>
      </c>
      <c r="H8387" t="s">
        <v>103</v>
      </c>
      <c r="I8387" t="s">
        <v>102</v>
      </c>
      <c r="J8387" t="s">
        <v>103</v>
      </c>
      <c r="K8387" t="s">
        <v>15196</v>
      </c>
      <c r="L8387" t="s">
        <v>153</v>
      </c>
      <c r="M8387" t="e">
        <f>_xlfn.XLOOKUP(B8387,Sheet1!B:B,Sheet1!C:C)</f>
        <v>#N/A</v>
      </c>
    </row>
    <row r="8388" spans="2:13" hidden="1">
      <c r="B8388" t="s">
        <v>15194</v>
      </c>
      <c r="C8388" t="s">
        <v>15200</v>
      </c>
      <c r="D8388" t="s">
        <v>226</v>
      </c>
      <c r="E8388" t="s">
        <v>5154</v>
      </c>
      <c r="F8388">
        <v>2</v>
      </c>
      <c r="G8388">
        <v>0</v>
      </c>
      <c r="H8388" t="s">
        <v>103</v>
      </c>
      <c r="I8388" t="s">
        <v>102</v>
      </c>
      <c r="J8388" t="s">
        <v>103</v>
      </c>
      <c r="K8388" t="s">
        <v>15196</v>
      </c>
      <c r="L8388" t="s">
        <v>153</v>
      </c>
      <c r="M8388" t="e">
        <f>_xlfn.XLOOKUP(B8388,Sheet1!B:B,Sheet1!C:C)</f>
        <v>#N/A</v>
      </c>
    </row>
    <row r="8389" spans="2:13" hidden="1">
      <c r="B8389" t="s">
        <v>15194</v>
      </c>
      <c r="C8389" t="s">
        <v>15196</v>
      </c>
      <c r="D8389" t="s">
        <v>153</v>
      </c>
      <c r="E8389" t="s">
        <v>5073</v>
      </c>
      <c r="F8389">
        <v>40</v>
      </c>
      <c r="G8389">
        <v>149266</v>
      </c>
      <c r="H8389" t="s">
        <v>102</v>
      </c>
      <c r="I8389" t="s">
        <v>103</v>
      </c>
      <c r="J8389" t="s">
        <v>103</v>
      </c>
      <c r="K8389" t="s">
        <v>15196</v>
      </c>
      <c r="L8389" t="s">
        <v>153</v>
      </c>
      <c r="M8389" t="e">
        <f>_xlfn.XLOOKUP(B8389,Sheet1!B:B,Sheet1!C:C)</f>
        <v>#N/A</v>
      </c>
    </row>
    <row r="8390" spans="2:13" hidden="1">
      <c r="B8390" t="s">
        <v>15194</v>
      </c>
      <c r="C8390" t="s">
        <v>15201</v>
      </c>
      <c r="D8390" t="s">
        <v>226</v>
      </c>
      <c r="E8390" t="s">
        <v>5154</v>
      </c>
      <c r="F8390">
        <v>2</v>
      </c>
      <c r="G8390">
        <v>0</v>
      </c>
      <c r="H8390" t="s">
        <v>103</v>
      </c>
      <c r="I8390" t="s">
        <v>102</v>
      </c>
      <c r="J8390" t="s">
        <v>103</v>
      </c>
      <c r="K8390" t="s">
        <v>15196</v>
      </c>
      <c r="L8390" t="s">
        <v>153</v>
      </c>
      <c r="M8390" t="e">
        <f>_xlfn.XLOOKUP(B8390,Sheet1!B:B,Sheet1!C:C)</f>
        <v>#N/A</v>
      </c>
    </row>
    <row r="8391" spans="2:13" hidden="1">
      <c r="B8391" t="s">
        <v>15194</v>
      </c>
      <c r="C8391" t="s">
        <v>15202</v>
      </c>
      <c r="D8391" t="s">
        <v>254</v>
      </c>
      <c r="E8391" t="s">
        <v>5070</v>
      </c>
      <c r="F8391">
        <v>2</v>
      </c>
      <c r="G8391">
        <v>0</v>
      </c>
      <c r="H8391" t="s">
        <v>102</v>
      </c>
      <c r="I8391" t="s">
        <v>102</v>
      </c>
      <c r="J8391" t="s">
        <v>103</v>
      </c>
      <c r="K8391" t="s">
        <v>15196</v>
      </c>
      <c r="L8391" t="s">
        <v>153</v>
      </c>
      <c r="M8391" t="e">
        <f>_xlfn.XLOOKUP(B8391,Sheet1!B:B,Sheet1!C:C)</f>
        <v>#N/A</v>
      </c>
    </row>
    <row r="8392" spans="2:13" hidden="1">
      <c r="B8392" t="s">
        <v>15203</v>
      </c>
      <c r="C8392" t="s">
        <v>15204</v>
      </c>
      <c r="D8392" t="s">
        <v>180</v>
      </c>
      <c r="E8392" t="s">
        <v>5154</v>
      </c>
      <c r="F8392">
        <v>2</v>
      </c>
      <c r="G8392">
        <v>0</v>
      </c>
      <c r="H8392" t="s">
        <v>103</v>
      </c>
      <c r="I8392" t="s">
        <v>102</v>
      </c>
      <c r="J8392" t="s">
        <v>103</v>
      </c>
      <c r="K8392" t="s">
        <v>15205</v>
      </c>
      <c r="L8392" t="s">
        <v>188</v>
      </c>
      <c r="M8392" t="e">
        <f>_xlfn.XLOOKUP(B8392,Sheet1!B:B,Sheet1!C:C)</f>
        <v>#N/A</v>
      </c>
    </row>
    <row r="8393" spans="2:13" hidden="1">
      <c r="B8393" t="s">
        <v>15203</v>
      </c>
      <c r="C8393" t="s">
        <v>15206</v>
      </c>
      <c r="D8393" t="s">
        <v>5224</v>
      </c>
      <c r="E8393" t="s">
        <v>5070</v>
      </c>
      <c r="F8393">
        <v>4</v>
      </c>
      <c r="G8393">
        <v>0</v>
      </c>
      <c r="H8393" t="s">
        <v>102</v>
      </c>
      <c r="I8393" t="s">
        <v>102</v>
      </c>
      <c r="J8393" t="s">
        <v>103</v>
      </c>
      <c r="K8393" t="s">
        <v>15205</v>
      </c>
      <c r="L8393" t="s">
        <v>188</v>
      </c>
      <c r="M8393" t="e">
        <f>_xlfn.XLOOKUP(B8393,Sheet1!B:B,Sheet1!C:C)</f>
        <v>#N/A</v>
      </c>
    </row>
    <row r="8394" spans="2:13" hidden="1">
      <c r="B8394" t="s">
        <v>15203</v>
      </c>
      <c r="C8394" t="s">
        <v>15207</v>
      </c>
      <c r="D8394" t="s">
        <v>180</v>
      </c>
      <c r="E8394" t="s">
        <v>5154</v>
      </c>
      <c r="F8394">
        <v>2</v>
      </c>
      <c r="G8394">
        <v>0</v>
      </c>
      <c r="H8394" t="s">
        <v>103</v>
      </c>
      <c r="I8394" t="s">
        <v>102</v>
      </c>
      <c r="J8394" t="s">
        <v>103</v>
      </c>
      <c r="K8394" t="s">
        <v>15205</v>
      </c>
      <c r="L8394" t="s">
        <v>188</v>
      </c>
      <c r="M8394" t="e">
        <f>_xlfn.XLOOKUP(B8394,Sheet1!B:B,Sheet1!C:C)</f>
        <v>#N/A</v>
      </c>
    </row>
    <row r="8395" spans="2:13" hidden="1">
      <c r="B8395" t="s">
        <v>15203</v>
      </c>
      <c r="C8395" t="s">
        <v>15208</v>
      </c>
      <c r="D8395" t="s">
        <v>180</v>
      </c>
      <c r="E8395" t="s">
        <v>5154</v>
      </c>
      <c r="F8395">
        <v>2</v>
      </c>
      <c r="G8395">
        <v>0</v>
      </c>
      <c r="H8395" t="s">
        <v>103</v>
      </c>
      <c r="I8395" t="s">
        <v>102</v>
      </c>
      <c r="J8395" t="s">
        <v>103</v>
      </c>
      <c r="K8395" t="s">
        <v>15205</v>
      </c>
      <c r="L8395" t="s">
        <v>188</v>
      </c>
      <c r="M8395" t="e">
        <f>_xlfn.XLOOKUP(B8395,Sheet1!B:B,Sheet1!C:C)</f>
        <v>#N/A</v>
      </c>
    </row>
    <row r="8396" spans="2:13" hidden="1">
      <c r="B8396" t="s">
        <v>15203</v>
      </c>
      <c r="C8396" t="s">
        <v>15205</v>
      </c>
      <c r="D8396" t="s">
        <v>188</v>
      </c>
      <c r="E8396" t="s">
        <v>5178</v>
      </c>
      <c r="F8396">
        <v>40</v>
      </c>
      <c r="G8396">
        <v>190000</v>
      </c>
      <c r="H8396" t="s">
        <v>103</v>
      </c>
      <c r="I8396" t="s">
        <v>103</v>
      </c>
      <c r="J8396" t="s">
        <v>102</v>
      </c>
      <c r="K8396" t="s">
        <v>15205</v>
      </c>
      <c r="L8396" t="s">
        <v>188</v>
      </c>
      <c r="M8396" t="e">
        <f>_xlfn.XLOOKUP(B8396,Sheet1!B:B,Sheet1!C:C)</f>
        <v>#N/A</v>
      </c>
    </row>
    <row r="8397" spans="2:13" hidden="1">
      <c r="B8397" t="s">
        <v>15203</v>
      </c>
      <c r="C8397" t="s">
        <v>15209</v>
      </c>
      <c r="D8397" t="s">
        <v>180</v>
      </c>
      <c r="E8397" t="s">
        <v>5154</v>
      </c>
      <c r="F8397">
        <v>2</v>
      </c>
      <c r="G8397">
        <v>0</v>
      </c>
      <c r="H8397" t="s">
        <v>103</v>
      </c>
      <c r="I8397" t="s">
        <v>102</v>
      </c>
      <c r="J8397" t="s">
        <v>103</v>
      </c>
      <c r="K8397" t="s">
        <v>15205</v>
      </c>
      <c r="L8397" t="s">
        <v>188</v>
      </c>
      <c r="M8397" t="e">
        <f>_xlfn.XLOOKUP(B8397,Sheet1!B:B,Sheet1!C:C)</f>
        <v>#N/A</v>
      </c>
    </row>
    <row r="8398" spans="2:13" hidden="1">
      <c r="B8398" t="s">
        <v>15203</v>
      </c>
      <c r="C8398" t="s">
        <v>15210</v>
      </c>
      <c r="D8398" t="s">
        <v>267</v>
      </c>
      <c r="E8398" t="s">
        <v>5070</v>
      </c>
      <c r="F8398">
        <v>4</v>
      </c>
      <c r="G8398">
        <v>0</v>
      </c>
      <c r="H8398" t="s">
        <v>102</v>
      </c>
      <c r="I8398" t="s">
        <v>102</v>
      </c>
      <c r="J8398" t="s">
        <v>103</v>
      </c>
      <c r="K8398" t="s">
        <v>15205</v>
      </c>
      <c r="L8398" t="s">
        <v>188</v>
      </c>
      <c r="M8398" t="e">
        <f>_xlfn.XLOOKUP(B8398,Sheet1!B:B,Sheet1!C:C)</f>
        <v>#N/A</v>
      </c>
    </row>
    <row r="8399" spans="2:13" hidden="1">
      <c r="B8399" t="s">
        <v>15203</v>
      </c>
      <c r="C8399" t="s">
        <v>15211</v>
      </c>
      <c r="D8399" t="s">
        <v>267</v>
      </c>
      <c r="E8399" t="s">
        <v>5070</v>
      </c>
      <c r="F8399">
        <v>3</v>
      </c>
      <c r="G8399">
        <v>0</v>
      </c>
      <c r="H8399" t="s">
        <v>102</v>
      </c>
      <c r="I8399" t="s">
        <v>102</v>
      </c>
      <c r="J8399" t="s">
        <v>103</v>
      </c>
      <c r="K8399" t="s">
        <v>15205</v>
      </c>
      <c r="L8399" t="s">
        <v>188</v>
      </c>
      <c r="M8399" t="e">
        <f>_xlfn.XLOOKUP(B8399,Sheet1!B:B,Sheet1!C:C)</f>
        <v>#N/A</v>
      </c>
    </row>
    <row r="8400" spans="2:13" hidden="1">
      <c r="B8400" t="s">
        <v>15203</v>
      </c>
      <c r="C8400" t="s">
        <v>15212</v>
      </c>
      <c r="D8400" t="s">
        <v>180</v>
      </c>
      <c r="E8400" t="s">
        <v>5154</v>
      </c>
      <c r="F8400">
        <v>2</v>
      </c>
      <c r="G8400">
        <v>0</v>
      </c>
      <c r="H8400" t="s">
        <v>103</v>
      </c>
      <c r="I8400" t="s">
        <v>102</v>
      </c>
      <c r="J8400" t="s">
        <v>103</v>
      </c>
      <c r="K8400" t="s">
        <v>15205</v>
      </c>
      <c r="L8400" t="s">
        <v>188</v>
      </c>
      <c r="M8400" t="e">
        <f>_xlfn.XLOOKUP(B8400,Sheet1!B:B,Sheet1!C:C)</f>
        <v>#N/A</v>
      </c>
    </row>
    <row r="8401" spans="2:13" hidden="1">
      <c r="B8401" t="s">
        <v>15203</v>
      </c>
      <c r="C8401" t="s">
        <v>15213</v>
      </c>
      <c r="D8401" t="s">
        <v>180</v>
      </c>
      <c r="E8401" t="s">
        <v>5154</v>
      </c>
      <c r="F8401">
        <v>2</v>
      </c>
      <c r="G8401">
        <v>0</v>
      </c>
      <c r="H8401" t="s">
        <v>103</v>
      </c>
      <c r="I8401" t="s">
        <v>102</v>
      </c>
      <c r="J8401" t="s">
        <v>103</v>
      </c>
      <c r="K8401" t="s">
        <v>15205</v>
      </c>
      <c r="L8401" t="s">
        <v>188</v>
      </c>
      <c r="M8401" t="e">
        <f>_xlfn.XLOOKUP(B8401,Sheet1!B:B,Sheet1!C:C)</f>
        <v>#N/A</v>
      </c>
    </row>
    <row r="8402" spans="2:13" hidden="1">
      <c r="B8402" t="s">
        <v>15203</v>
      </c>
      <c r="C8402" t="s">
        <v>15214</v>
      </c>
      <c r="D8402" t="s">
        <v>315</v>
      </c>
      <c r="E8402" t="s">
        <v>5070</v>
      </c>
      <c r="F8402">
        <v>4</v>
      </c>
      <c r="G8402">
        <v>0</v>
      </c>
      <c r="H8402" t="s">
        <v>102</v>
      </c>
      <c r="I8402" t="s">
        <v>102</v>
      </c>
      <c r="J8402" t="s">
        <v>103</v>
      </c>
      <c r="K8402" t="s">
        <v>15205</v>
      </c>
      <c r="L8402" t="s">
        <v>188</v>
      </c>
      <c r="M8402" t="e">
        <f>_xlfn.XLOOKUP(B8402,Sheet1!B:B,Sheet1!C:C)</f>
        <v>#N/A</v>
      </c>
    </row>
    <row r="8403" spans="2:13" hidden="1">
      <c r="B8403" t="s">
        <v>15203</v>
      </c>
      <c r="C8403" t="s">
        <v>15215</v>
      </c>
      <c r="D8403" t="s">
        <v>180</v>
      </c>
      <c r="E8403" t="s">
        <v>5154</v>
      </c>
      <c r="F8403">
        <v>2</v>
      </c>
      <c r="G8403">
        <v>0</v>
      </c>
      <c r="H8403" t="s">
        <v>103</v>
      </c>
      <c r="I8403" t="s">
        <v>102</v>
      </c>
      <c r="J8403" t="s">
        <v>103</v>
      </c>
      <c r="K8403" t="s">
        <v>15205</v>
      </c>
      <c r="L8403" t="s">
        <v>188</v>
      </c>
      <c r="M8403" t="e">
        <f>_xlfn.XLOOKUP(B8403,Sheet1!B:B,Sheet1!C:C)</f>
        <v>#N/A</v>
      </c>
    </row>
    <row r="8404" spans="2:13" hidden="1">
      <c r="B8404" t="s">
        <v>15203</v>
      </c>
      <c r="C8404" t="s">
        <v>15215</v>
      </c>
      <c r="D8404" t="s">
        <v>180</v>
      </c>
      <c r="E8404" t="s">
        <v>5154</v>
      </c>
      <c r="F8404">
        <v>2</v>
      </c>
      <c r="G8404">
        <v>0</v>
      </c>
      <c r="H8404" t="s">
        <v>103</v>
      </c>
      <c r="I8404" t="s">
        <v>102</v>
      </c>
      <c r="J8404" t="s">
        <v>103</v>
      </c>
      <c r="K8404" t="s">
        <v>15205</v>
      </c>
      <c r="L8404" t="s">
        <v>188</v>
      </c>
      <c r="M8404" t="e">
        <f>_xlfn.XLOOKUP(B8404,Sheet1!B:B,Sheet1!C:C)</f>
        <v>#N/A</v>
      </c>
    </row>
    <row r="8405" spans="2:13" hidden="1">
      <c r="B8405" t="s">
        <v>15203</v>
      </c>
      <c r="C8405" t="s">
        <v>15216</v>
      </c>
      <c r="D8405" t="s">
        <v>180</v>
      </c>
      <c r="E8405" t="s">
        <v>5154</v>
      </c>
      <c r="F8405">
        <v>2</v>
      </c>
      <c r="G8405">
        <v>0</v>
      </c>
      <c r="H8405" t="s">
        <v>103</v>
      </c>
      <c r="I8405" t="s">
        <v>102</v>
      </c>
      <c r="J8405" t="s">
        <v>103</v>
      </c>
      <c r="K8405" t="s">
        <v>15205</v>
      </c>
      <c r="L8405" t="s">
        <v>188</v>
      </c>
      <c r="M8405" t="e">
        <f>_xlfn.XLOOKUP(B8405,Sheet1!B:B,Sheet1!C:C)</f>
        <v>#N/A</v>
      </c>
    </row>
    <row r="8406" spans="2:13" hidden="1">
      <c r="B8406" t="s">
        <v>15203</v>
      </c>
      <c r="C8406" t="s">
        <v>15217</v>
      </c>
      <c r="D8406" t="s">
        <v>862</v>
      </c>
      <c r="E8406" t="s">
        <v>5070</v>
      </c>
      <c r="F8406">
        <v>4</v>
      </c>
      <c r="G8406">
        <v>0</v>
      </c>
      <c r="H8406" t="s">
        <v>102</v>
      </c>
      <c r="I8406" t="s">
        <v>102</v>
      </c>
      <c r="J8406" t="s">
        <v>103</v>
      </c>
      <c r="K8406" t="s">
        <v>15205</v>
      </c>
      <c r="L8406" t="s">
        <v>188</v>
      </c>
      <c r="M8406" t="e">
        <f>_xlfn.XLOOKUP(B8406,Sheet1!B:B,Sheet1!C:C)</f>
        <v>#N/A</v>
      </c>
    </row>
    <row r="8407" spans="2:13" hidden="1">
      <c r="B8407" t="s">
        <v>15203</v>
      </c>
      <c r="C8407" t="s">
        <v>15218</v>
      </c>
      <c r="D8407" t="s">
        <v>180</v>
      </c>
      <c r="E8407" t="s">
        <v>5154</v>
      </c>
      <c r="F8407">
        <v>2</v>
      </c>
      <c r="G8407">
        <v>0</v>
      </c>
      <c r="H8407" t="s">
        <v>103</v>
      </c>
      <c r="I8407" t="s">
        <v>102</v>
      </c>
      <c r="J8407" t="s">
        <v>103</v>
      </c>
      <c r="K8407" t="s">
        <v>15205</v>
      </c>
      <c r="L8407" t="s">
        <v>188</v>
      </c>
      <c r="M8407" t="e">
        <f>_xlfn.XLOOKUP(B8407,Sheet1!B:B,Sheet1!C:C)</f>
        <v>#N/A</v>
      </c>
    </row>
    <row r="8408" spans="2:13" hidden="1">
      <c r="B8408" t="s">
        <v>15203</v>
      </c>
      <c r="C8408" t="s">
        <v>15219</v>
      </c>
      <c r="D8408" t="s">
        <v>180</v>
      </c>
      <c r="E8408" t="s">
        <v>5154</v>
      </c>
      <c r="F8408">
        <v>2</v>
      </c>
      <c r="G8408">
        <v>0</v>
      </c>
      <c r="H8408" t="s">
        <v>103</v>
      </c>
      <c r="I8408" t="s">
        <v>102</v>
      </c>
      <c r="J8408" t="s">
        <v>103</v>
      </c>
      <c r="K8408" t="s">
        <v>15205</v>
      </c>
      <c r="L8408" t="s">
        <v>188</v>
      </c>
      <c r="M8408" t="e">
        <f>_xlfn.XLOOKUP(B8408,Sheet1!B:B,Sheet1!C:C)</f>
        <v>#N/A</v>
      </c>
    </row>
    <row r="8409" spans="2:13" hidden="1">
      <c r="B8409" t="s">
        <v>15203</v>
      </c>
      <c r="C8409" t="s">
        <v>15220</v>
      </c>
      <c r="D8409" t="s">
        <v>180</v>
      </c>
      <c r="E8409" t="s">
        <v>5154</v>
      </c>
      <c r="F8409">
        <v>2</v>
      </c>
      <c r="G8409">
        <v>0</v>
      </c>
      <c r="H8409" t="s">
        <v>103</v>
      </c>
      <c r="I8409" t="s">
        <v>102</v>
      </c>
      <c r="J8409" t="s">
        <v>103</v>
      </c>
      <c r="K8409" t="s">
        <v>15205</v>
      </c>
      <c r="L8409" t="s">
        <v>188</v>
      </c>
      <c r="M8409" t="e">
        <f>_xlfn.XLOOKUP(B8409,Sheet1!B:B,Sheet1!C:C)</f>
        <v>#N/A</v>
      </c>
    </row>
    <row r="8410" spans="2:13" hidden="1">
      <c r="B8410" t="s">
        <v>15221</v>
      </c>
      <c r="C8410" t="s">
        <v>15222</v>
      </c>
      <c r="D8410" t="s">
        <v>3008</v>
      </c>
      <c r="E8410" t="s">
        <v>5154</v>
      </c>
      <c r="F8410">
        <v>0.5</v>
      </c>
      <c r="G8410">
        <v>0</v>
      </c>
      <c r="H8410" t="s">
        <v>103</v>
      </c>
      <c r="I8410" t="s">
        <v>102</v>
      </c>
      <c r="J8410" t="s">
        <v>103</v>
      </c>
      <c r="K8410" t="s">
        <v>15223</v>
      </c>
      <c r="L8410" t="s">
        <v>539</v>
      </c>
      <c r="M8410" t="e">
        <f>_xlfn.XLOOKUP(B8410,Sheet1!B:B,Sheet1!C:C)</f>
        <v>#N/A</v>
      </c>
    </row>
    <row r="8411" spans="2:13" hidden="1">
      <c r="B8411" t="s">
        <v>15221</v>
      </c>
      <c r="C8411" t="s">
        <v>15224</v>
      </c>
      <c r="D8411" t="s">
        <v>142</v>
      </c>
      <c r="E8411" t="s">
        <v>5154</v>
      </c>
      <c r="F8411">
        <v>0.5</v>
      </c>
      <c r="G8411">
        <v>0</v>
      </c>
      <c r="H8411" t="s">
        <v>103</v>
      </c>
      <c r="I8411" t="s">
        <v>102</v>
      </c>
      <c r="J8411" t="s">
        <v>103</v>
      </c>
      <c r="K8411" t="s">
        <v>15223</v>
      </c>
      <c r="L8411" t="s">
        <v>539</v>
      </c>
      <c r="M8411" t="e">
        <f>_xlfn.XLOOKUP(B8411,Sheet1!B:B,Sheet1!C:C)</f>
        <v>#N/A</v>
      </c>
    </row>
    <row r="8412" spans="2:13" hidden="1">
      <c r="B8412" t="s">
        <v>15221</v>
      </c>
      <c r="C8412" t="s">
        <v>15223</v>
      </c>
      <c r="D8412" t="s">
        <v>539</v>
      </c>
      <c r="E8412" t="s">
        <v>5073</v>
      </c>
      <c r="F8412">
        <v>8</v>
      </c>
      <c r="G8412">
        <v>71691</v>
      </c>
      <c r="H8412" t="s">
        <v>102</v>
      </c>
      <c r="I8412" t="s">
        <v>103</v>
      </c>
      <c r="J8412" t="s">
        <v>103</v>
      </c>
      <c r="K8412" t="s">
        <v>15223</v>
      </c>
      <c r="L8412" t="s">
        <v>539</v>
      </c>
      <c r="M8412" t="e">
        <f>_xlfn.XLOOKUP(B8412,Sheet1!B:B,Sheet1!C:C)</f>
        <v>#N/A</v>
      </c>
    </row>
    <row r="8413" spans="2:13" hidden="1">
      <c r="B8413" t="s">
        <v>15221</v>
      </c>
      <c r="C8413" t="s">
        <v>15225</v>
      </c>
      <c r="D8413" t="s">
        <v>631</v>
      </c>
      <c r="E8413" t="s">
        <v>5154</v>
      </c>
      <c r="F8413">
        <v>0.5</v>
      </c>
      <c r="G8413">
        <v>0</v>
      </c>
      <c r="H8413" t="s">
        <v>103</v>
      </c>
      <c r="I8413" t="s">
        <v>102</v>
      </c>
      <c r="J8413" t="s">
        <v>103</v>
      </c>
      <c r="K8413" t="s">
        <v>15223</v>
      </c>
      <c r="L8413" t="s">
        <v>539</v>
      </c>
      <c r="M8413" t="e">
        <f>_xlfn.XLOOKUP(B8413,Sheet1!B:B,Sheet1!C:C)</f>
        <v>#N/A</v>
      </c>
    </row>
    <row r="8414" spans="2:13" hidden="1">
      <c r="B8414" t="s">
        <v>15221</v>
      </c>
      <c r="C8414" t="s">
        <v>15226</v>
      </c>
      <c r="D8414" t="s">
        <v>631</v>
      </c>
      <c r="E8414" t="s">
        <v>5154</v>
      </c>
      <c r="F8414">
        <v>0.5</v>
      </c>
      <c r="G8414">
        <v>0</v>
      </c>
      <c r="H8414" t="s">
        <v>103</v>
      </c>
      <c r="I8414" t="s">
        <v>102</v>
      </c>
      <c r="J8414" t="s">
        <v>103</v>
      </c>
      <c r="K8414" t="s">
        <v>15223</v>
      </c>
      <c r="L8414" t="s">
        <v>539</v>
      </c>
      <c r="M8414" t="e">
        <f>_xlfn.XLOOKUP(B8414,Sheet1!B:B,Sheet1!C:C)</f>
        <v>#N/A</v>
      </c>
    </row>
    <row r="8415" spans="2:13" hidden="1">
      <c r="B8415" t="s">
        <v>15227</v>
      </c>
      <c r="C8415" t="s">
        <v>15228</v>
      </c>
      <c r="D8415" t="s">
        <v>226</v>
      </c>
      <c r="E8415" t="s">
        <v>5154</v>
      </c>
      <c r="F8415">
        <v>2</v>
      </c>
      <c r="G8415">
        <v>14989</v>
      </c>
      <c r="H8415" t="s">
        <v>103</v>
      </c>
      <c r="I8415" t="s">
        <v>102</v>
      </c>
      <c r="J8415" t="s">
        <v>103</v>
      </c>
      <c r="K8415" t="s">
        <v>8337</v>
      </c>
      <c r="L8415" t="s">
        <v>153</v>
      </c>
      <c r="M8415" t="e">
        <f>_xlfn.XLOOKUP(B8415,Sheet1!B:B,Sheet1!C:C)</f>
        <v>#N/A</v>
      </c>
    </row>
    <row r="8416" spans="2:13" hidden="1">
      <c r="B8416" t="s">
        <v>15227</v>
      </c>
      <c r="C8416" t="s">
        <v>15229</v>
      </c>
      <c r="D8416" t="s">
        <v>226</v>
      </c>
      <c r="E8416" t="s">
        <v>5154</v>
      </c>
      <c r="F8416">
        <v>2</v>
      </c>
      <c r="G8416">
        <v>0</v>
      </c>
      <c r="H8416" t="s">
        <v>103</v>
      </c>
      <c r="I8416" t="s">
        <v>102</v>
      </c>
      <c r="J8416" t="s">
        <v>103</v>
      </c>
      <c r="K8416" t="s">
        <v>8337</v>
      </c>
      <c r="L8416" t="s">
        <v>153</v>
      </c>
      <c r="M8416" t="e">
        <f>_xlfn.XLOOKUP(B8416,Sheet1!B:B,Sheet1!C:C)</f>
        <v>#N/A</v>
      </c>
    </row>
    <row r="8417" spans="2:13" hidden="1">
      <c r="B8417" t="s">
        <v>15227</v>
      </c>
      <c r="C8417" t="s">
        <v>15230</v>
      </c>
      <c r="D8417" t="s">
        <v>254</v>
      </c>
      <c r="E8417" t="s">
        <v>5070</v>
      </c>
      <c r="F8417">
        <v>5</v>
      </c>
      <c r="G8417">
        <v>0</v>
      </c>
      <c r="H8417" t="s">
        <v>102</v>
      </c>
      <c r="I8417" t="s">
        <v>102</v>
      </c>
      <c r="J8417" t="s">
        <v>103</v>
      </c>
      <c r="K8417" t="s">
        <v>8337</v>
      </c>
      <c r="L8417" t="s">
        <v>153</v>
      </c>
      <c r="M8417" t="e">
        <f>_xlfn.XLOOKUP(B8417,Sheet1!B:B,Sheet1!C:C)</f>
        <v>#N/A</v>
      </c>
    </row>
    <row r="8418" spans="2:13" hidden="1">
      <c r="B8418" t="s">
        <v>15227</v>
      </c>
      <c r="C8418" t="s">
        <v>15231</v>
      </c>
      <c r="D8418" t="s">
        <v>15232</v>
      </c>
      <c r="E8418" t="s">
        <v>5154</v>
      </c>
      <c r="F8418">
        <v>2</v>
      </c>
      <c r="G8418">
        <v>0</v>
      </c>
      <c r="H8418" t="s">
        <v>103</v>
      </c>
      <c r="I8418" t="s">
        <v>102</v>
      </c>
      <c r="J8418" t="s">
        <v>103</v>
      </c>
      <c r="K8418" t="s">
        <v>8337</v>
      </c>
      <c r="L8418" t="s">
        <v>153</v>
      </c>
      <c r="M8418" t="e">
        <f>_xlfn.XLOOKUP(B8418,Sheet1!B:B,Sheet1!C:C)</f>
        <v>#N/A</v>
      </c>
    </row>
    <row r="8419" spans="2:13" hidden="1">
      <c r="B8419" t="s">
        <v>15227</v>
      </c>
      <c r="C8419" t="s">
        <v>15233</v>
      </c>
      <c r="D8419" t="s">
        <v>142</v>
      </c>
      <c r="E8419" t="s">
        <v>5070</v>
      </c>
      <c r="F8419">
        <v>5</v>
      </c>
      <c r="G8419">
        <v>0</v>
      </c>
      <c r="H8419" t="s">
        <v>102</v>
      </c>
      <c r="I8419" t="s">
        <v>102</v>
      </c>
      <c r="J8419" t="s">
        <v>103</v>
      </c>
      <c r="K8419" t="s">
        <v>8337</v>
      </c>
      <c r="L8419" t="s">
        <v>153</v>
      </c>
      <c r="M8419" t="e">
        <f>_xlfn.XLOOKUP(B8419,Sheet1!B:B,Sheet1!C:C)</f>
        <v>#N/A</v>
      </c>
    </row>
    <row r="8420" spans="2:13" hidden="1">
      <c r="B8420" t="s">
        <v>15227</v>
      </c>
      <c r="C8420" t="s">
        <v>15234</v>
      </c>
      <c r="D8420" t="s">
        <v>15235</v>
      </c>
      <c r="E8420" t="s">
        <v>5154</v>
      </c>
      <c r="F8420">
        <v>2</v>
      </c>
      <c r="G8420">
        <v>0</v>
      </c>
      <c r="H8420" t="s">
        <v>103</v>
      </c>
      <c r="I8420" t="s">
        <v>102</v>
      </c>
      <c r="J8420" t="s">
        <v>103</v>
      </c>
      <c r="K8420" t="s">
        <v>8337</v>
      </c>
      <c r="L8420" t="s">
        <v>153</v>
      </c>
      <c r="M8420" t="e">
        <f>_xlfn.XLOOKUP(B8420,Sheet1!B:B,Sheet1!C:C)</f>
        <v>#N/A</v>
      </c>
    </row>
    <row r="8421" spans="2:13" hidden="1">
      <c r="B8421" t="s">
        <v>15227</v>
      </c>
      <c r="C8421" t="s">
        <v>15236</v>
      </c>
      <c r="D8421" t="s">
        <v>226</v>
      </c>
      <c r="E8421" t="s">
        <v>5154</v>
      </c>
      <c r="F8421">
        <v>2</v>
      </c>
      <c r="G8421">
        <v>0</v>
      </c>
      <c r="H8421" t="s">
        <v>103</v>
      </c>
      <c r="I8421" t="s">
        <v>102</v>
      </c>
      <c r="J8421" t="s">
        <v>103</v>
      </c>
      <c r="K8421" t="s">
        <v>8337</v>
      </c>
      <c r="L8421" t="s">
        <v>153</v>
      </c>
      <c r="M8421" t="e">
        <f>_xlfn.XLOOKUP(B8421,Sheet1!B:B,Sheet1!C:C)</f>
        <v>#N/A</v>
      </c>
    </row>
    <row r="8422" spans="2:13" hidden="1">
      <c r="B8422" t="s">
        <v>15227</v>
      </c>
      <c r="C8422" t="s">
        <v>15237</v>
      </c>
      <c r="D8422" t="s">
        <v>590</v>
      </c>
      <c r="E8422" t="s">
        <v>5070</v>
      </c>
      <c r="F8422">
        <v>5</v>
      </c>
      <c r="G8422">
        <v>0</v>
      </c>
      <c r="H8422" t="s">
        <v>102</v>
      </c>
      <c r="I8422" t="s">
        <v>102</v>
      </c>
      <c r="J8422" t="s">
        <v>103</v>
      </c>
      <c r="K8422" t="s">
        <v>8337</v>
      </c>
      <c r="L8422" t="s">
        <v>153</v>
      </c>
      <c r="M8422" t="e">
        <f>_xlfn.XLOOKUP(B8422,Sheet1!B:B,Sheet1!C:C)</f>
        <v>#N/A</v>
      </c>
    </row>
    <row r="8423" spans="2:13" hidden="1">
      <c r="B8423" t="s">
        <v>15227</v>
      </c>
      <c r="C8423" t="s">
        <v>15238</v>
      </c>
      <c r="D8423" t="s">
        <v>15239</v>
      </c>
      <c r="E8423" t="s">
        <v>5154</v>
      </c>
      <c r="F8423">
        <v>2</v>
      </c>
      <c r="G8423">
        <v>0</v>
      </c>
      <c r="H8423" t="s">
        <v>103</v>
      </c>
      <c r="I8423" t="s">
        <v>102</v>
      </c>
      <c r="J8423" t="s">
        <v>103</v>
      </c>
      <c r="K8423" t="s">
        <v>8337</v>
      </c>
      <c r="L8423" t="s">
        <v>153</v>
      </c>
      <c r="M8423" t="e">
        <f>_xlfn.XLOOKUP(B8423,Sheet1!B:B,Sheet1!C:C)</f>
        <v>#N/A</v>
      </c>
    </row>
    <row r="8424" spans="2:13" hidden="1">
      <c r="B8424" t="s">
        <v>15227</v>
      </c>
      <c r="C8424" t="s">
        <v>15240</v>
      </c>
      <c r="D8424" t="s">
        <v>15241</v>
      </c>
      <c r="E8424" t="s">
        <v>5154</v>
      </c>
      <c r="F8424">
        <v>2</v>
      </c>
      <c r="G8424">
        <v>0</v>
      </c>
      <c r="H8424" t="s">
        <v>103</v>
      </c>
      <c r="I8424" t="s">
        <v>102</v>
      </c>
      <c r="J8424" t="s">
        <v>103</v>
      </c>
      <c r="K8424" t="s">
        <v>8337</v>
      </c>
      <c r="L8424" t="s">
        <v>153</v>
      </c>
      <c r="M8424" t="e">
        <f>_xlfn.XLOOKUP(B8424,Sheet1!B:B,Sheet1!C:C)</f>
        <v>#N/A</v>
      </c>
    </row>
    <row r="8425" spans="2:13" hidden="1">
      <c r="B8425" t="s">
        <v>15227</v>
      </c>
      <c r="C8425" t="s">
        <v>8337</v>
      </c>
      <c r="D8425" t="s">
        <v>153</v>
      </c>
      <c r="E8425" t="s">
        <v>5073</v>
      </c>
      <c r="F8425">
        <v>40</v>
      </c>
      <c r="G8425">
        <v>65347</v>
      </c>
      <c r="H8425" t="s">
        <v>102</v>
      </c>
      <c r="I8425" t="s">
        <v>103</v>
      </c>
      <c r="J8425" t="s">
        <v>103</v>
      </c>
      <c r="K8425" t="s">
        <v>8337</v>
      </c>
      <c r="L8425" t="s">
        <v>153</v>
      </c>
      <c r="M8425" t="e">
        <f>_xlfn.XLOOKUP(B8425,Sheet1!B:B,Sheet1!C:C)</f>
        <v>#N/A</v>
      </c>
    </row>
    <row r="8426" spans="2:13" hidden="1">
      <c r="B8426" t="s">
        <v>15227</v>
      </c>
      <c r="C8426" t="s">
        <v>15242</v>
      </c>
      <c r="D8426" t="s">
        <v>670</v>
      </c>
      <c r="E8426" t="s">
        <v>5070</v>
      </c>
      <c r="F8426">
        <v>5</v>
      </c>
      <c r="G8426">
        <v>0</v>
      </c>
      <c r="H8426" t="s">
        <v>102</v>
      </c>
      <c r="I8426" t="s">
        <v>102</v>
      </c>
      <c r="J8426" t="s">
        <v>103</v>
      </c>
      <c r="K8426" t="s">
        <v>8337</v>
      </c>
      <c r="L8426" t="s">
        <v>153</v>
      </c>
      <c r="M8426" t="e">
        <f>_xlfn.XLOOKUP(B8426,Sheet1!B:B,Sheet1!C:C)</f>
        <v>#N/A</v>
      </c>
    </row>
    <row r="8427" spans="2:13" hidden="1">
      <c r="B8427" t="s">
        <v>15227</v>
      </c>
      <c r="C8427" t="s">
        <v>15243</v>
      </c>
      <c r="D8427" t="s">
        <v>226</v>
      </c>
      <c r="E8427" t="s">
        <v>5154</v>
      </c>
      <c r="F8427">
        <v>2</v>
      </c>
      <c r="G8427">
        <v>0</v>
      </c>
      <c r="H8427" t="s">
        <v>103</v>
      </c>
      <c r="I8427" t="s">
        <v>102</v>
      </c>
      <c r="J8427" t="s">
        <v>103</v>
      </c>
      <c r="K8427" t="s">
        <v>8337</v>
      </c>
      <c r="L8427" t="s">
        <v>153</v>
      </c>
      <c r="M8427" t="e">
        <f>_xlfn.XLOOKUP(B8427,Sheet1!B:B,Sheet1!C:C)</f>
        <v>#N/A</v>
      </c>
    </row>
    <row r="8428" spans="2:13" hidden="1">
      <c r="B8428" t="s">
        <v>15227</v>
      </c>
      <c r="C8428" t="s">
        <v>15244</v>
      </c>
      <c r="D8428" t="s">
        <v>226</v>
      </c>
      <c r="E8428" t="s">
        <v>5154</v>
      </c>
      <c r="F8428">
        <v>2</v>
      </c>
      <c r="G8428">
        <v>32375</v>
      </c>
      <c r="H8428" t="s">
        <v>103</v>
      </c>
      <c r="I8428" t="s">
        <v>102</v>
      </c>
      <c r="J8428" t="s">
        <v>103</v>
      </c>
      <c r="K8428" t="s">
        <v>8337</v>
      </c>
      <c r="L8428" t="s">
        <v>153</v>
      </c>
      <c r="M8428" t="e">
        <f>_xlfn.XLOOKUP(B8428,Sheet1!B:B,Sheet1!C:C)</f>
        <v>#N/A</v>
      </c>
    </row>
    <row r="8429" spans="2:13" hidden="1">
      <c r="B8429" t="s">
        <v>15227</v>
      </c>
      <c r="C8429" t="s">
        <v>15245</v>
      </c>
      <c r="D8429" t="s">
        <v>226</v>
      </c>
      <c r="E8429" t="s">
        <v>5154</v>
      </c>
      <c r="F8429">
        <v>2</v>
      </c>
      <c r="G8429">
        <v>0</v>
      </c>
      <c r="H8429" t="s">
        <v>103</v>
      </c>
      <c r="I8429" t="s">
        <v>102</v>
      </c>
      <c r="J8429" t="s">
        <v>103</v>
      </c>
      <c r="K8429" t="s">
        <v>8337</v>
      </c>
      <c r="L8429" t="s">
        <v>153</v>
      </c>
      <c r="M8429" t="e">
        <f>_xlfn.XLOOKUP(B8429,Sheet1!B:B,Sheet1!C:C)</f>
        <v>#N/A</v>
      </c>
    </row>
    <row r="8430" spans="2:13" hidden="1">
      <c r="B8430" t="s">
        <v>15227</v>
      </c>
      <c r="C8430" t="s">
        <v>15246</v>
      </c>
      <c r="D8430" t="s">
        <v>226</v>
      </c>
      <c r="E8430" t="s">
        <v>5154</v>
      </c>
      <c r="F8430">
        <v>2</v>
      </c>
      <c r="G8430">
        <v>0</v>
      </c>
      <c r="H8430" t="s">
        <v>103</v>
      </c>
      <c r="I8430" t="s">
        <v>102</v>
      </c>
      <c r="J8430" t="s">
        <v>103</v>
      </c>
      <c r="K8430" t="s">
        <v>8337</v>
      </c>
      <c r="L8430" t="s">
        <v>153</v>
      </c>
      <c r="M8430" t="e">
        <f>_xlfn.XLOOKUP(B8430,Sheet1!B:B,Sheet1!C:C)</f>
        <v>#N/A</v>
      </c>
    </row>
    <row r="8431" spans="2:13" hidden="1">
      <c r="B8431" t="s">
        <v>15227</v>
      </c>
      <c r="C8431" t="s">
        <v>15247</v>
      </c>
      <c r="D8431" t="s">
        <v>226</v>
      </c>
      <c r="E8431" t="s">
        <v>5154</v>
      </c>
      <c r="F8431">
        <v>2</v>
      </c>
      <c r="G8431">
        <v>0</v>
      </c>
      <c r="H8431" t="s">
        <v>103</v>
      </c>
      <c r="I8431" t="s">
        <v>102</v>
      </c>
      <c r="J8431" t="s">
        <v>103</v>
      </c>
      <c r="K8431" t="s">
        <v>8337</v>
      </c>
      <c r="L8431" t="s">
        <v>153</v>
      </c>
      <c r="M8431" t="e">
        <f>_xlfn.XLOOKUP(B8431,Sheet1!B:B,Sheet1!C:C)</f>
        <v>#N/A</v>
      </c>
    </row>
    <row r="8432" spans="2:13" hidden="1">
      <c r="B8432" t="s">
        <v>15248</v>
      </c>
      <c r="C8432" t="s">
        <v>15249</v>
      </c>
      <c r="D8432" t="s">
        <v>15250</v>
      </c>
      <c r="E8432" t="s">
        <v>5070</v>
      </c>
      <c r="F8432">
        <v>0.5</v>
      </c>
      <c r="G8432">
        <v>0</v>
      </c>
      <c r="H8432" t="s">
        <v>102</v>
      </c>
      <c r="I8432" t="s">
        <v>102</v>
      </c>
      <c r="J8432" t="s">
        <v>103</v>
      </c>
      <c r="K8432" t="s">
        <v>15251</v>
      </c>
      <c r="L8432" t="s">
        <v>142</v>
      </c>
      <c r="M8432" t="e">
        <f>_xlfn.XLOOKUP(B8432,Sheet1!B:B,Sheet1!C:C)</f>
        <v>#N/A</v>
      </c>
    </row>
    <row r="8433" spans="2:13" hidden="1">
      <c r="B8433" t="s">
        <v>15248</v>
      </c>
      <c r="C8433" t="s">
        <v>15252</v>
      </c>
      <c r="D8433" t="s">
        <v>15253</v>
      </c>
      <c r="E8433" t="s">
        <v>5070</v>
      </c>
      <c r="F8433">
        <v>0.5</v>
      </c>
      <c r="G8433">
        <v>0</v>
      </c>
      <c r="H8433" t="s">
        <v>102</v>
      </c>
      <c r="I8433" t="s">
        <v>102</v>
      </c>
      <c r="J8433" t="s">
        <v>103</v>
      </c>
      <c r="K8433" t="s">
        <v>15251</v>
      </c>
      <c r="L8433" t="s">
        <v>142</v>
      </c>
      <c r="M8433" t="e">
        <f>_xlfn.XLOOKUP(B8433,Sheet1!B:B,Sheet1!C:C)</f>
        <v>#N/A</v>
      </c>
    </row>
    <row r="8434" spans="2:13" hidden="1">
      <c r="B8434" t="s">
        <v>15248</v>
      </c>
      <c r="C8434" t="s">
        <v>14079</v>
      </c>
      <c r="D8434" t="s">
        <v>15254</v>
      </c>
      <c r="E8434" t="s">
        <v>5070</v>
      </c>
      <c r="F8434">
        <v>0.5</v>
      </c>
      <c r="G8434">
        <v>0</v>
      </c>
      <c r="H8434" t="s">
        <v>102</v>
      </c>
      <c r="I8434" t="s">
        <v>102</v>
      </c>
      <c r="J8434" t="s">
        <v>103</v>
      </c>
      <c r="K8434" t="s">
        <v>15251</v>
      </c>
      <c r="L8434" t="s">
        <v>142</v>
      </c>
      <c r="M8434" t="e">
        <f>_xlfn.XLOOKUP(B8434,Sheet1!B:B,Sheet1!C:C)</f>
        <v>#N/A</v>
      </c>
    </row>
    <row r="8435" spans="2:13" hidden="1">
      <c r="B8435" t="s">
        <v>15248</v>
      </c>
      <c r="C8435" t="s">
        <v>15255</v>
      </c>
      <c r="D8435" t="s">
        <v>15256</v>
      </c>
      <c r="E8435" t="s">
        <v>5070</v>
      </c>
      <c r="F8435">
        <v>0.5</v>
      </c>
      <c r="G8435">
        <v>0</v>
      </c>
      <c r="H8435" t="s">
        <v>102</v>
      </c>
      <c r="I8435" t="s">
        <v>102</v>
      </c>
      <c r="J8435" t="s">
        <v>103</v>
      </c>
      <c r="K8435" t="s">
        <v>15251</v>
      </c>
      <c r="L8435" t="s">
        <v>142</v>
      </c>
      <c r="M8435" t="e">
        <f>_xlfn.XLOOKUP(B8435,Sheet1!B:B,Sheet1!C:C)</f>
        <v>#N/A</v>
      </c>
    </row>
    <row r="8436" spans="2:13" hidden="1">
      <c r="B8436" t="s">
        <v>15248</v>
      </c>
      <c r="C8436" t="s">
        <v>15257</v>
      </c>
      <c r="D8436" t="s">
        <v>226</v>
      </c>
      <c r="E8436" t="s">
        <v>5154</v>
      </c>
      <c r="F8436">
        <v>0.5</v>
      </c>
      <c r="G8436">
        <v>0</v>
      </c>
      <c r="H8436" t="s">
        <v>103</v>
      </c>
      <c r="I8436" t="s">
        <v>102</v>
      </c>
      <c r="J8436" t="s">
        <v>103</v>
      </c>
      <c r="K8436" t="s">
        <v>15251</v>
      </c>
      <c r="L8436" t="s">
        <v>142</v>
      </c>
      <c r="M8436" t="e">
        <f>_xlfn.XLOOKUP(B8436,Sheet1!B:B,Sheet1!C:C)</f>
        <v>#N/A</v>
      </c>
    </row>
    <row r="8437" spans="2:13" hidden="1">
      <c r="B8437" t="s">
        <v>15248</v>
      </c>
      <c r="C8437" t="s">
        <v>15258</v>
      </c>
      <c r="D8437" t="s">
        <v>15259</v>
      </c>
      <c r="E8437" t="s">
        <v>5070</v>
      </c>
      <c r="F8437">
        <v>0.5</v>
      </c>
      <c r="G8437">
        <v>0</v>
      </c>
      <c r="H8437" t="s">
        <v>102</v>
      </c>
      <c r="I8437" t="s">
        <v>102</v>
      </c>
      <c r="J8437" t="s">
        <v>103</v>
      </c>
      <c r="K8437" t="s">
        <v>15251</v>
      </c>
      <c r="L8437" t="s">
        <v>142</v>
      </c>
      <c r="M8437" t="e">
        <f>_xlfn.XLOOKUP(B8437,Sheet1!B:B,Sheet1!C:C)</f>
        <v>#N/A</v>
      </c>
    </row>
    <row r="8438" spans="2:13" hidden="1">
      <c r="B8438" t="s">
        <v>15248</v>
      </c>
      <c r="C8438" t="s">
        <v>15260</v>
      </c>
      <c r="D8438" t="s">
        <v>226</v>
      </c>
      <c r="E8438" t="s">
        <v>5154</v>
      </c>
      <c r="F8438">
        <v>0.5</v>
      </c>
      <c r="G8438">
        <v>0</v>
      </c>
      <c r="H8438" t="s">
        <v>103</v>
      </c>
      <c r="I8438" t="s">
        <v>102</v>
      </c>
      <c r="J8438" t="s">
        <v>103</v>
      </c>
      <c r="K8438" t="s">
        <v>15251</v>
      </c>
      <c r="L8438" t="s">
        <v>142</v>
      </c>
      <c r="M8438" t="e">
        <f>_xlfn.XLOOKUP(B8438,Sheet1!B:B,Sheet1!C:C)</f>
        <v>#N/A</v>
      </c>
    </row>
    <row r="8439" spans="2:13" hidden="1">
      <c r="B8439" t="s">
        <v>5125</v>
      </c>
      <c r="C8439" t="s">
        <v>15261</v>
      </c>
      <c r="D8439" t="s">
        <v>670</v>
      </c>
      <c r="E8439" t="s">
        <v>5070</v>
      </c>
      <c r="F8439" t="s">
        <v>5447</v>
      </c>
      <c r="G8439">
        <v>0</v>
      </c>
      <c r="H8439" t="s">
        <v>102</v>
      </c>
      <c r="I8439" t="s">
        <v>102</v>
      </c>
      <c r="J8439" t="s">
        <v>103</v>
      </c>
      <c r="K8439" t="s">
        <v>5126</v>
      </c>
      <c r="L8439" t="s">
        <v>254</v>
      </c>
      <c r="M8439" t="str">
        <f>_xlfn.XLOOKUP(B8439,Sheet1!B:B,Sheet1!C:C)</f>
        <v>ROBERT YAMAN</v>
      </c>
    </row>
    <row r="8440" spans="2:13" hidden="1">
      <c r="B8440" t="s">
        <v>5125</v>
      </c>
      <c r="C8440" t="s">
        <v>5126</v>
      </c>
      <c r="D8440" t="s">
        <v>254</v>
      </c>
      <c r="E8440" t="s">
        <v>5070</v>
      </c>
      <c r="F8440" t="s">
        <v>5066</v>
      </c>
      <c r="G8440">
        <v>79850</v>
      </c>
      <c r="H8440" t="s">
        <v>102</v>
      </c>
      <c r="I8440" t="s">
        <v>102</v>
      </c>
      <c r="J8440" t="s">
        <v>103</v>
      </c>
      <c r="K8440" t="s">
        <v>5126</v>
      </c>
      <c r="L8440" t="s">
        <v>254</v>
      </c>
      <c r="M8440" t="str">
        <f>_xlfn.XLOOKUP(B8440,Sheet1!B:B,Sheet1!C:C)</f>
        <v>ROBERT YAMAN</v>
      </c>
    </row>
    <row r="8441" spans="2:13" hidden="1">
      <c r="B8441" t="s">
        <v>5125</v>
      </c>
      <c r="C8441" t="s">
        <v>15262</v>
      </c>
      <c r="D8441" t="s">
        <v>142</v>
      </c>
      <c r="E8441" t="s">
        <v>5070</v>
      </c>
      <c r="F8441" t="s">
        <v>5447</v>
      </c>
      <c r="G8441">
        <v>0</v>
      </c>
      <c r="H8441" t="s">
        <v>102</v>
      </c>
      <c r="I8441" t="s">
        <v>102</v>
      </c>
      <c r="J8441" t="s">
        <v>103</v>
      </c>
      <c r="K8441" t="s">
        <v>5126</v>
      </c>
      <c r="L8441" t="s">
        <v>254</v>
      </c>
      <c r="M8441" t="str">
        <f>_xlfn.XLOOKUP(B8441,Sheet1!B:B,Sheet1!C:C)</f>
        <v>ROBERT YAMAN</v>
      </c>
    </row>
    <row r="8442" spans="2:13" hidden="1">
      <c r="B8442" t="s">
        <v>15263</v>
      </c>
      <c r="C8442" t="s">
        <v>15264</v>
      </c>
      <c r="D8442" t="s">
        <v>631</v>
      </c>
      <c r="E8442" t="s">
        <v>5154</v>
      </c>
      <c r="F8442">
        <v>1</v>
      </c>
      <c r="G8442">
        <v>0</v>
      </c>
      <c r="H8442" t="s">
        <v>103</v>
      </c>
      <c r="I8442" t="s">
        <v>102</v>
      </c>
      <c r="J8442" t="s">
        <v>103</v>
      </c>
      <c r="K8442" t="s">
        <v>15265</v>
      </c>
      <c r="L8442" t="s">
        <v>5537</v>
      </c>
      <c r="M8442" t="e">
        <f>_xlfn.XLOOKUP(B8442,Sheet1!B:B,Sheet1!C:C)</f>
        <v>#N/A</v>
      </c>
    </row>
    <row r="8443" spans="2:13" hidden="1">
      <c r="B8443" t="s">
        <v>15263</v>
      </c>
      <c r="C8443" t="s">
        <v>15266</v>
      </c>
      <c r="D8443" t="s">
        <v>631</v>
      </c>
      <c r="E8443" t="s">
        <v>5154</v>
      </c>
      <c r="F8443">
        <v>1</v>
      </c>
      <c r="G8443">
        <v>0</v>
      </c>
      <c r="H8443" t="s">
        <v>103</v>
      </c>
      <c r="I8443" t="s">
        <v>102</v>
      </c>
      <c r="J8443" t="s">
        <v>103</v>
      </c>
      <c r="K8443" t="s">
        <v>15265</v>
      </c>
      <c r="L8443" t="s">
        <v>5537</v>
      </c>
      <c r="M8443" t="e">
        <f>_xlfn.XLOOKUP(B8443,Sheet1!B:B,Sheet1!C:C)</f>
        <v>#N/A</v>
      </c>
    </row>
    <row r="8444" spans="2:13" hidden="1">
      <c r="B8444" t="s">
        <v>15263</v>
      </c>
      <c r="C8444" t="s">
        <v>15265</v>
      </c>
      <c r="D8444" t="s">
        <v>5537</v>
      </c>
      <c r="E8444" t="s">
        <v>5070</v>
      </c>
      <c r="F8444">
        <v>1</v>
      </c>
      <c r="G8444">
        <v>0</v>
      </c>
      <c r="H8444" t="s">
        <v>102</v>
      </c>
      <c r="I8444" t="s">
        <v>102</v>
      </c>
      <c r="J8444" t="s">
        <v>103</v>
      </c>
      <c r="K8444" t="s">
        <v>15265</v>
      </c>
      <c r="L8444" t="s">
        <v>5537</v>
      </c>
      <c r="M8444" t="e">
        <f>_xlfn.XLOOKUP(B8444,Sheet1!B:B,Sheet1!C:C)</f>
        <v>#N/A</v>
      </c>
    </row>
    <row r="8445" spans="2:13" hidden="1">
      <c r="B8445" t="s">
        <v>15263</v>
      </c>
      <c r="C8445" t="s">
        <v>15267</v>
      </c>
      <c r="D8445" t="s">
        <v>15268</v>
      </c>
      <c r="E8445" t="s">
        <v>5154</v>
      </c>
      <c r="F8445">
        <v>1</v>
      </c>
      <c r="G8445">
        <v>0</v>
      </c>
      <c r="H8445" t="s">
        <v>103</v>
      </c>
      <c r="I8445" t="s">
        <v>102</v>
      </c>
      <c r="J8445" t="s">
        <v>103</v>
      </c>
      <c r="K8445" t="s">
        <v>15265</v>
      </c>
      <c r="L8445" t="s">
        <v>5537</v>
      </c>
      <c r="M8445" t="e">
        <f>_xlfn.XLOOKUP(B8445,Sheet1!B:B,Sheet1!C:C)</f>
        <v>#N/A</v>
      </c>
    </row>
    <row r="8446" spans="2:13" hidden="1">
      <c r="B8446" t="s">
        <v>15263</v>
      </c>
      <c r="C8446" t="s">
        <v>15269</v>
      </c>
      <c r="D8446" t="s">
        <v>15268</v>
      </c>
      <c r="E8446" t="s">
        <v>5154</v>
      </c>
      <c r="F8446">
        <v>1</v>
      </c>
      <c r="G8446">
        <v>0</v>
      </c>
      <c r="H8446" t="s">
        <v>103</v>
      </c>
      <c r="I8446" t="s">
        <v>102</v>
      </c>
      <c r="J8446" t="s">
        <v>103</v>
      </c>
      <c r="K8446" t="s">
        <v>15265</v>
      </c>
      <c r="L8446" t="s">
        <v>5537</v>
      </c>
      <c r="M8446" t="e">
        <f>_xlfn.XLOOKUP(B8446,Sheet1!B:B,Sheet1!C:C)</f>
        <v>#N/A</v>
      </c>
    </row>
    <row r="8447" spans="2:13" hidden="1">
      <c r="B8447" t="s">
        <v>15270</v>
      </c>
      <c r="C8447" t="s">
        <v>15271</v>
      </c>
      <c r="D8447" t="s">
        <v>2712</v>
      </c>
      <c r="F8447">
        <v>40</v>
      </c>
      <c r="G8447">
        <v>100000</v>
      </c>
      <c r="H8447" t="s">
        <v>103</v>
      </c>
      <c r="I8447" t="s">
        <v>103</v>
      </c>
      <c r="J8447" t="s">
        <v>103</v>
      </c>
      <c r="K8447" t="s">
        <v>15272</v>
      </c>
      <c r="L8447" t="s">
        <v>188</v>
      </c>
      <c r="M8447" t="e">
        <f>_xlfn.XLOOKUP(B8447,Sheet1!B:B,Sheet1!C:C)</f>
        <v>#N/A</v>
      </c>
    </row>
    <row r="8448" spans="2:13" hidden="1">
      <c r="B8448" t="s">
        <v>15270</v>
      </c>
      <c r="C8448" t="s">
        <v>15273</v>
      </c>
      <c r="D8448" t="s">
        <v>315</v>
      </c>
      <c r="E8448" t="s">
        <v>5073</v>
      </c>
      <c r="F8448">
        <v>0.5</v>
      </c>
      <c r="G8448">
        <v>0</v>
      </c>
      <c r="H8448" t="s">
        <v>102</v>
      </c>
      <c r="I8448" t="s">
        <v>103</v>
      </c>
      <c r="J8448" t="s">
        <v>103</v>
      </c>
      <c r="K8448" t="s">
        <v>15272</v>
      </c>
      <c r="L8448" t="s">
        <v>188</v>
      </c>
      <c r="M8448" t="e">
        <f>_xlfn.XLOOKUP(B8448,Sheet1!B:B,Sheet1!C:C)</f>
        <v>#N/A</v>
      </c>
    </row>
    <row r="8449" spans="2:13" hidden="1">
      <c r="B8449" t="s">
        <v>15270</v>
      </c>
      <c r="C8449" t="s">
        <v>15274</v>
      </c>
      <c r="D8449" t="s">
        <v>180</v>
      </c>
      <c r="E8449" t="s">
        <v>5073</v>
      </c>
      <c r="F8449">
        <v>0</v>
      </c>
      <c r="G8449">
        <v>0</v>
      </c>
      <c r="H8449" t="s">
        <v>102</v>
      </c>
      <c r="I8449" t="s">
        <v>103</v>
      </c>
      <c r="J8449" t="s">
        <v>103</v>
      </c>
      <c r="K8449" t="s">
        <v>15272</v>
      </c>
      <c r="L8449" t="s">
        <v>188</v>
      </c>
      <c r="M8449" t="e">
        <f>_xlfn.XLOOKUP(B8449,Sheet1!B:B,Sheet1!C:C)</f>
        <v>#N/A</v>
      </c>
    </row>
    <row r="8450" spans="2:13" hidden="1">
      <c r="B8450" t="s">
        <v>15270</v>
      </c>
      <c r="C8450" t="s">
        <v>15275</v>
      </c>
      <c r="D8450" t="s">
        <v>5224</v>
      </c>
      <c r="E8450" t="s">
        <v>5073</v>
      </c>
      <c r="F8450">
        <v>0</v>
      </c>
      <c r="G8450">
        <v>0</v>
      </c>
      <c r="H8450" t="s">
        <v>102</v>
      </c>
      <c r="I8450" t="s">
        <v>103</v>
      </c>
      <c r="J8450" t="s">
        <v>103</v>
      </c>
      <c r="K8450" t="s">
        <v>15272</v>
      </c>
      <c r="L8450" t="s">
        <v>188</v>
      </c>
      <c r="M8450" t="e">
        <f>_xlfn.XLOOKUP(B8450,Sheet1!B:B,Sheet1!C:C)</f>
        <v>#N/A</v>
      </c>
    </row>
    <row r="8451" spans="2:13" hidden="1">
      <c r="B8451" t="s">
        <v>15270</v>
      </c>
      <c r="C8451" t="s">
        <v>15276</v>
      </c>
      <c r="D8451" t="s">
        <v>180</v>
      </c>
      <c r="E8451" t="s">
        <v>5073</v>
      </c>
      <c r="F8451">
        <v>0.5</v>
      </c>
      <c r="G8451">
        <v>0</v>
      </c>
      <c r="H8451" t="s">
        <v>102</v>
      </c>
      <c r="I8451" t="s">
        <v>103</v>
      </c>
      <c r="J8451" t="s">
        <v>103</v>
      </c>
      <c r="K8451" t="s">
        <v>15272</v>
      </c>
      <c r="L8451" t="s">
        <v>188</v>
      </c>
      <c r="M8451" t="e">
        <f>_xlfn.XLOOKUP(B8451,Sheet1!B:B,Sheet1!C:C)</f>
        <v>#N/A</v>
      </c>
    </row>
    <row r="8452" spans="2:13" hidden="1">
      <c r="B8452" t="s">
        <v>15270</v>
      </c>
      <c r="C8452" t="s">
        <v>15277</v>
      </c>
      <c r="D8452" t="s">
        <v>15278</v>
      </c>
      <c r="F8452">
        <v>40</v>
      </c>
      <c r="G8452">
        <v>85833</v>
      </c>
      <c r="H8452" t="s">
        <v>103</v>
      </c>
      <c r="I8452" t="s">
        <v>103</v>
      </c>
      <c r="J8452" t="s">
        <v>103</v>
      </c>
      <c r="K8452" t="s">
        <v>15272</v>
      </c>
      <c r="L8452" t="s">
        <v>188</v>
      </c>
      <c r="M8452" t="e">
        <f>_xlfn.XLOOKUP(B8452,Sheet1!B:B,Sheet1!C:C)</f>
        <v>#N/A</v>
      </c>
    </row>
    <row r="8453" spans="2:13" hidden="1">
      <c r="B8453" t="s">
        <v>15270</v>
      </c>
      <c r="C8453" t="s">
        <v>15279</v>
      </c>
      <c r="D8453" t="s">
        <v>653</v>
      </c>
      <c r="E8453" t="s">
        <v>5073</v>
      </c>
      <c r="F8453">
        <v>0.5</v>
      </c>
      <c r="G8453">
        <v>0</v>
      </c>
      <c r="H8453" t="s">
        <v>102</v>
      </c>
      <c r="I8453" t="s">
        <v>103</v>
      </c>
      <c r="J8453" t="s">
        <v>103</v>
      </c>
      <c r="K8453" t="s">
        <v>15272</v>
      </c>
      <c r="L8453" t="s">
        <v>188</v>
      </c>
      <c r="M8453" t="e">
        <f>_xlfn.XLOOKUP(B8453,Sheet1!B:B,Sheet1!C:C)</f>
        <v>#N/A</v>
      </c>
    </row>
    <row r="8454" spans="2:13" hidden="1">
      <c r="B8454" t="s">
        <v>15270</v>
      </c>
      <c r="C8454" t="s">
        <v>15280</v>
      </c>
      <c r="D8454" t="s">
        <v>188</v>
      </c>
      <c r="F8454">
        <v>40</v>
      </c>
      <c r="G8454">
        <v>120000</v>
      </c>
      <c r="H8454" t="s">
        <v>103</v>
      </c>
      <c r="I8454" t="s">
        <v>103</v>
      </c>
      <c r="J8454" t="s">
        <v>103</v>
      </c>
      <c r="K8454" t="s">
        <v>15272</v>
      </c>
      <c r="L8454" t="s">
        <v>188</v>
      </c>
      <c r="M8454" t="e">
        <f>_xlfn.XLOOKUP(B8454,Sheet1!B:B,Sheet1!C:C)</f>
        <v>#N/A</v>
      </c>
    </row>
    <row r="8455" spans="2:13" hidden="1">
      <c r="B8455" t="s">
        <v>15270</v>
      </c>
      <c r="C8455" t="s">
        <v>15281</v>
      </c>
      <c r="D8455" t="s">
        <v>267</v>
      </c>
      <c r="E8455" t="s">
        <v>5073</v>
      </c>
      <c r="F8455">
        <v>0</v>
      </c>
      <c r="G8455">
        <v>0</v>
      </c>
      <c r="H8455" t="s">
        <v>102</v>
      </c>
      <c r="I8455" t="s">
        <v>103</v>
      </c>
      <c r="J8455" t="s">
        <v>103</v>
      </c>
      <c r="K8455" t="s">
        <v>15272</v>
      </c>
      <c r="L8455" t="s">
        <v>188</v>
      </c>
      <c r="M8455" t="e">
        <f>_xlfn.XLOOKUP(B8455,Sheet1!B:B,Sheet1!C:C)</f>
        <v>#N/A</v>
      </c>
    </row>
    <row r="8456" spans="2:13" hidden="1">
      <c r="B8456" t="s">
        <v>15270</v>
      </c>
      <c r="C8456" t="s">
        <v>15282</v>
      </c>
      <c r="D8456" t="s">
        <v>180</v>
      </c>
      <c r="E8456" t="s">
        <v>5073</v>
      </c>
      <c r="F8456">
        <v>0</v>
      </c>
      <c r="G8456">
        <v>0</v>
      </c>
      <c r="H8456" t="s">
        <v>102</v>
      </c>
      <c r="I8456" t="s">
        <v>103</v>
      </c>
      <c r="J8456" t="s">
        <v>103</v>
      </c>
      <c r="K8456" t="s">
        <v>15272</v>
      </c>
      <c r="L8456" t="s">
        <v>188</v>
      </c>
      <c r="M8456" t="e">
        <f>_xlfn.XLOOKUP(B8456,Sheet1!B:B,Sheet1!C:C)</f>
        <v>#N/A</v>
      </c>
    </row>
    <row r="8457" spans="2:13" hidden="1">
      <c r="B8457" t="s">
        <v>15270</v>
      </c>
      <c r="C8457" t="s">
        <v>15283</v>
      </c>
      <c r="D8457" t="s">
        <v>15284</v>
      </c>
      <c r="F8457">
        <v>0</v>
      </c>
      <c r="G8457">
        <v>62083</v>
      </c>
      <c r="H8457" t="s">
        <v>103</v>
      </c>
      <c r="I8457" t="s">
        <v>103</v>
      </c>
      <c r="J8457" t="s">
        <v>103</v>
      </c>
      <c r="K8457" t="s">
        <v>15272</v>
      </c>
      <c r="L8457" t="s">
        <v>188</v>
      </c>
      <c r="M8457" t="e">
        <f>_xlfn.XLOOKUP(B8457,Sheet1!B:B,Sheet1!C:C)</f>
        <v>#N/A</v>
      </c>
    </row>
    <row r="8458" spans="2:13" hidden="1">
      <c r="B8458" t="s">
        <v>15270</v>
      </c>
      <c r="C8458" t="s">
        <v>15285</v>
      </c>
      <c r="D8458" t="s">
        <v>180</v>
      </c>
      <c r="E8458" t="s">
        <v>5073</v>
      </c>
      <c r="F8458">
        <v>0.5</v>
      </c>
      <c r="G8458">
        <v>0</v>
      </c>
      <c r="H8458" t="s">
        <v>102</v>
      </c>
      <c r="I8458" t="s">
        <v>103</v>
      </c>
      <c r="J8458" t="s">
        <v>103</v>
      </c>
      <c r="K8458" t="s">
        <v>15272</v>
      </c>
      <c r="L8458" t="s">
        <v>188</v>
      </c>
      <c r="M8458" t="e">
        <f>_xlfn.XLOOKUP(B8458,Sheet1!B:B,Sheet1!C:C)</f>
        <v>#N/A</v>
      </c>
    </row>
    <row r="8459" spans="2:13" hidden="1">
      <c r="B8459" t="s">
        <v>15270</v>
      </c>
      <c r="C8459" t="s">
        <v>15286</v>
      </c>
      <c r="D8459" t="s">
        <v>180</v>
      </c>
      <c r="E8459" t="s">
        <v>5073</v>
      </c>
      <c r="F8459">
        <v>0.5</v>
      </c>
      <c r="G8459">
        <v>0</v>
      </c>
      <c r="H8459" t="s">
        <v>102</v>
      </c>
      <c r="I8459" t="s">
        <v>103</v>
      </c>
      <c r="J8459" t="s">
        <v>103</v>
      </c>
      <c r="K8459" t="s">
        <v>15272</v>
      </c>
      <c r="L8459" t="s">
        <v>188</v>
      </c>
      <c r="M8459" t="e">
        <f>_xlfn.XLOOKUP(B8459,Sheet1!B:B,Sheet1!C:C)</f>
        <v>#N/A</v>
      </c>
    </row>
    <row r="8460" spans="2:13" hidden="1">
      <c r="B8460" t="s">
        <v>15270</v>
      </c>
      <c r="C8460" t="s">
        <v>15287</v>
      </c>
      <c r="D8460" t="s">
        <v>180</v>
      </c>
      <c r="F8460">
        <v>0</v>
      </c>
      <c r="G8460">
        <v>50803</v>
      </c>
      <c r="H8460" t="s">
        <v>103</v>
      </c>
      <c r="I8460" t="s">
        <v>103</v>
      </c>
      <c r="J8460" t="s">
        <v>103</v>
      </c>
      <c r="K8460" t="s">
        <v>15272</v>
      </c>
      <c r="L8460" t="s">
        <v>188</v>
      </c>
      <c r="M8460" t="e">
        <f>_xlfn.XLOOKUP(B8460,Sheet1!B:B,Sheet1!C:C)</f>
        <v>#N/A</v>
      </c>
    </row>
    <row r="8461" spans="2:13" hidden="1">
      <c r="B8461" t="s">
        <v>15270</v>
      </c>
      <c r="C8461" t="s">
        <v>15288</v>
      </c>
      <c r="D8461" t="s">
        <v>180</v>
      </c>
      <c r="E8461" t="s">
        <v>5073</v>
      </c>
      <c r="F8461">
        <v>0.5</v>
      </c>
      <c r="G8461">
        <v>0</v>
      </c>
      <c r="H8461" t="s">
        <v>102</v>
      </c>
      <c r="I8461" t="s">
        <v>103</v>
      </c>
      <c r="J8461" t="s">
        <v>103</v>
      </c>
      <c r="K8461" t="s">
        <v>15272</v>
      </c>
      <c r="L8461" t="s">
        <v>188</v>
      </c>
      <c r="M8461" t="e">
        <f>_xlfn.XLOOKUP(B8461,Sheet1!B:B,Sheet1!C:C)</f>
        <v>#N/A</v>
      </c>
    </row>
    <row r="8462" spans="2:13" hidden="1">
      <c r="B8462" t="s">
        <v>15289</v>
      </c>
      <c r="C8462" t="s">
        <v>15290</v>
      </c>
      <c r="D8462" t="s">
        <v>15291</v>
      </c>
      <c r="E8462" t="s">
        <v>5070</v>
      </c>
      <c r="F8462">
        <v>1</v>
      </c>
      <c r="G8462">
        <v>0</v>
      </c>
      <c r="H8462" t="s">
        <v>102</v>
      </c>
      <c r="I8462" t="s">
        <v>102</v>
      </c>
      <c r="J8462" t="s">
        <v>103</v>
      </c>
      <c r="K8462" t="s">
        <v>15292</v>
      </c>
      <c r="L8462" t="s">
        <v>153</v>
      </c>
      <c r="M8462" t="e">
        <f>_xlfn.XLOOKUP(B8462,Sheet1!B:B,Sheet1!C:C)</f>
        <v>#N/A</v>
      </c>
    </row>
    <row r="8463" spans="2:13" hidden="1">
      <c r="B8463" t="s">
        <v>15289</v>
      </c>
      <c r="C8463" t="s">
        <v>15293</v>
      </c>
      <c r="D8463" t="s">
        <v>631</v>
      </c>
      <c r="E8463" t="s">
        <v>5154</v>
      </c>
      <c r="F8463">
        <v>1</v>
      </c>
      <c r="G8463">
        <v>0</v>
      </c>
      <c r="H8463" t="s">
        <v>103</v>
      </c>
      <c r="I8463" t="s">
        <v>102</v>
      </c>
      <c r="J8463" t="s">
        <v>103</v>
      </c>
      <c r="K8463" t="s">
        <v>15292</v>
      </c>
      <c r="L8463" t="s">
        <v>153</v>
      </c>
      <c r="M8463" t="e">
        <f>_xlfn.XLOOKUP(B8463,Sheet1!B:B,Sheet1!C:C)</f>
        <v>#N/A</v>
      </c>
    </row>
    <row r="8464" spans="2:13" hidden="1">
      <c r="B8464" t="s">
        <v>15289</v>
      </c>
      <c r="C8464" t="s">
        <v>15294</v>
      </c>
      <c r="D8464" t="s">
        <v>631</v>
      </c>
      <c r="E8464" t="s">
        <v>5154</v>
      </c>
      <c r="F8464">
        <v>1</v>
      </c>
      <c r="G8464">
        <v>0</v>
      </c>
      <c r="H8464" t="s">
        <v>103</v>
      </c>
      <c r="I8464" t="s">
        <v>102</v>
      </c>
      <c r="J8464" t="s">
        <v>103</v>
      </c>
      <c r="K8464" t="s">
        <v>15292</v>
      </c>
      <c r="L8464" t="s">
        <v>153</v>
      </c>
      <c r="M8464" t="e">
        <f>_xlfn.XLOOKUP(B8464,Sheet1!B:B,Sheet1!C:C)</f>
        <v>#N/A</v>
      </c>
    </row>
    <row r="8465" spans="2:13" hidden="1">
      <c r="B8465" t="s">
        <v>15289</v>
      </c>
      <c r="C8465" t="s">
        <v>15295</v>
      </c>
      <c r="D8465" t="s">
        <v>15296</v>
      </c>
      <c r="E8465" t="s">
        <v>5070</v>
      </c>
      <c r="F8465">
        <v>1</v>
      </c>
      <c r="G8465">
        <v>0</v>
      </c>
      <c r="H8465" t="s">
        <v>102</v>
      </c>
      <c r="I8465" t="s">
        <v>102</v>
      </c>
      <c r="J8465" t="s">
        <v>103</v>
      </c>
      <c r="K8465" t="s">
        <v>15292</v>
      </c>
      <c r="L8465" t="s">
        <v>153</v>
      </c>
      <c r="M8465" t="e">
        <f>_xlfn.XLOOKUP(B8465,Sheet1!B:B,Sheet1!C:C)</f>
        <v>#N/A</v>
      </c>
    </row>
    <row r="8466" spans="2:13" hidden="1">
      <c r="B8466" t="s">
        <v>15289</v>
      </c>
      <c r="C8466" t="s">
        <v>15297</v>
      </c>
      <c r="D8466" t="s">
        <v>15298</v>
      </c>
      <c r="E8466" t="s">
        <v>5070</v>
      </c>
      <c r="F8466">
        <v>1</v>
      </c>
      <c r="G8466">
        <v>0</v>
      </c>
      <c r="H8466" t="s">
        <v>102</v>
      </c>
      <c r="I8466" t="s">
        <v>102</v>
      </c>
      <c r="J8466" t="s">
        <v>103</v>
      </c>
      <c r="K8466" t="s">
        <v>15292</v>
      </c>
      <c r="L8466" t="s">
        <v>153</v>
      </c>
      <c r="M8466" t="e">
        <f>_xlfn.XLOOKUP(B8466,Sheet1!B:B,Sheet1!C:C)</f>
        <v>#N/A</v>
      </c>
    </row>
    <row r="8467" spans="2:13" hidden="1">
      <c r="B8467" t="s">
        <v>15289</v>
      </c>
      <c r="C8467" t="s">
        <v>15292</v>
      </c>
      <c r="D8467" t="s">
        <v>153</v>
      </c>
      <c r="E8467" t="s">
        <v>5073</v>
      </c>
      <c r="F8467">
        <v>40</v>
      </c>
      <c r="G8467">
        <v>80870</v>
      </c>
      <c r="H8467" t="s">
        <v>102</v>
      </c>
      <c r="I8467" t="s">
        <v>103</v>
      </c>
      <c r="J8467" t="s">
        <v>103</v>
      </c>
      <c r="K8467" t="s">
        <v>15292</v>
      </c>
      <c r="L8467" t="s">
        <v>153</v>
      </c>
      <c r="M8467" t="e">
        <f>_xlfn.XLOOKUP(B8467,Sheet1!B:B,Sheet1!C:C)</f>
        <v>#N/A</v>
      </c>
    </row>
    <row r="8468" spans="2:13" hidden="1">
      <c r="B8468" t="s">
        <v>15289</v>
      </c>
      <c r="C8468" t="s">
        <v>15299</v>
      </c>
      <c r="D8468" t="s">
        <v>631</v>
      </c>
      <c r="E8468" t="s">
        <v>5154</v>
      </c>
      <c r="F8468">
        <v>1</v>
      </c>
      <c r="G8468">
        <v>0</v>
      </c>
      <c r="H8468" t="s">
        <v>103</v>
      </c>
      <c r="I8468" t="s">
        <v>102</v>
      </c>
      <c r="J8468" t="s">
        <v>103</v>
      </c>
      <c r="K8468" t="s">
        <v>15292</v>
      </c>
      <c r="L8468" t="s">
        <v>153</v>
      </c>
      <c r="M8468" t="e">
        <f>_xlfn.XLOOKUP(B8468,Sheet1!B:B,Sheet1!C:C)</f>
        <v>#N/A</v>
      </c>
    </row>
    <row r="8469" spans="2:13" hidden="1">
      <c r="B8469" t="s">
        <v>15289</v>
      </c>
      <c r="C8469" t="s">
        <v>15300</v>
      </c>
      <c r="D8469" t="s">
        <v>631</v>
      </c>
      <c r="E8469" t="s">
        <v>5154</v>
      </c>
      <c r="F8469">
        <v>1</v>
      </c>
      <c r="G8469">
        <v>0</v>
      </c>
      <c r="H8469" t="s">
        <v>103</v>
      </c>
      <c r="I8469" t="s">
        <v>102</v>
      </c>
      <c r="J8469" t="s">
        <v>103</v>
      </c>
      <c r="K8469" t="s">
        <v>15292</v>
      </c>
      <c r="L8469" t="s">
        <v>153</v>
      </c>
      <c r="M8469" t="e">
        <f>_xlfn.XLOOKUP(B8469,Sheet1!B:B,Sheet1!C:C)</f>
        <v>#N/A</v>
      </c>
    </row>
    <row r="8470" spans="2:13" hidden="1">
      <c r="B8470" t="s">
        <v>15289</v>
      </c>
      <c r="C8470" t="s">
        <v>15301</v>
      </c>
      <c r="D8470" t="s">
        <v>142</v>
      </c>
      <c r="E8470" t="s">
        <v>5070</v>
      </c>
      <c r="F8470">
        <v>1</v>
      </c>
      <c r="G8470">
        <v>0</v>
      </c>
      <c r="H8470" t="s">
        <v>102</v>
      </c>
      <c r="I8470" t="s">
        <v>102</v>
      </c>
      <c r="J8470" t="s">
        <v>103</v>
      </c>
      <c r="K8470" t="s">
        <v>15292</v>
      </c>
      <c r="L8470" t="s">
        <v>153</v>
      </c>
      <c r="M8470" t="e">
        <f>_xlfn.XLOOKUP(B8470,Sheet1!B:B,Sheet1!C:C)</f>
        <v>#N/A</v>
      </c>
    </row>
    <row r="8471" spans="2:13" hidden="1">
      <c r="B8471" t="s">
        <v>15302</v>
      </c>
      <c r="C8471" t="s">
        <v>15303</v>
      </c>
      <c r="D8471" t="s">
        <v>14374</v>
      </c>
      <c r="E8471" t="s">
        <v>5139</v>
      </c>
      <c r="F8471">
        <v>40</v>
      </c>
      <c r="G8471">
        <v>105500</v>
      </c>
      <c r="H8471" t="s">
        <v>103</v>
      </c>
      <c r="I8471" t="s">
        <v>102</v>
      </c>
      <c r="J8471" t="s">
        <v>102</v>
      </c>
      <c r="K8471" t="s">
        <v>15304</v>
      </c>
      <c r="L8471" t="s">
        <v>7153</v>
      </c>
      <c r="M8471" t="e">
        <f>_xlfn.XLOOKUP(B8471,Sheet1!B:B,Sheet1!C:C)</f>
        <v>#N/A</v>
      </c>
    </row>
    <row r="8472" spans="2:13" hidden="1">
      <c r="B8472" t="s">
        <v>15302</v>
      </c>
      <c r="C8472" t="s">
        <v>15305</v>
      </c>
      <c r="D8472" t="s">
        <v>5512</v>
      </c>
      <c r="E8472" t="s">
        <v>5139</v>
      </c>
      <c r="F8472">
        <v>40</v>
      </c>
      <c r="G8472">
        <v>120000</v>
      </c>
      <c r="H8472" t="s">
        <v>103</v>
      </c>
      <c r="I8472" t="s">
        <v>102</v>
      </c>
      <c r="J8472" t="s">
        <v>102</v>
      </c>
      <c r="K8472" t="s">
        <v>15304</v>
      </c>
      <c r="L8472" t="s">
        <v>7153</v>
      </c>
      <c r="M8472" t="e">
        <f>_xlfn.XLOOKUP(B8472,Sheet1!B:B,Sheet1!C:C)</f>
        <v>#N/A</v>
      </c>
    </row>
    <row r="8473" spans="2:13" hidden="1">
      <c r="B8473" t="s">
        <v>15302</v>
      </c>
      <c r="C8473" t="s">
        <v>15306</v>
      </c>
      <c r="D8473" t="s">
        <v>10677</v>
      </c>
      <c r="E8473" t="s">
        <v>5154</v>
      </c>
      <c r="F8473">
        <v>1</v>
      </c>
      <c r="G8473">
        <v>0</v>
      </c>
      <c r="H8473" t="s">
        <v>103</v>
      </c>
      <c r="I8473" t="s">
        <v>102</v>
      </c>
      <c r="J8473" t="s">
        <v>103</v>
      </c>
      <c r="K8473" t="s">
        <v>15304</v>
      </c>
      <c r="L8473" t="s">
        <v>7153</v>
      </c>
      <c r="M8473" t="e">
        <f>_xlfn.XLOOKUP(B8473,Sheet1!B:B,Sheet1!C:C)</f>
        <v>#N/A</v>
      </c>
    </row>
    <row r="8474" spans="2:13" hidden="1">
      <c r="B8474" t="s">
        <v>15302</v>
      </c>
      <c r="C8474" t="s">
        <v>15307</v>
      </c>
      <c r="D8474" t="s">
        <v>10677</v>
      </c>
      <c r="E8474" t="s">
        <v>5154</v>
      </c>
      <c r="F8474">
        <v>1</v>
      </c>
      <c r="G8474">
        <v>0</v>
      </c>
      <c r="H8474" t="s">
        <v>103</v>
      </c>
      <c r="I8474" t="s">
        <v>102</v>
      </c>
      <c r="J8474" t="s">
        <v>103</v>
      </c>
      <c r="K8474" t="s">
        <v>15304</v>
      </c>
      <c r="L8474" t="s">
        <v>7153</v>
      </c>
      <c r="M8474" t="e">
        <f>_xlfn.XLOOKUP(B8474,Sheet1!B:B,Sheet1!C:C)</f>
        <v>#N/A</v>
      </c>
    </row>
    <row r="8475" spans="2:13" hidden="1">
      <c r="B8475" t="s">
        <v>15302</v>
      </c>
      <c r="C8475" t="s">
        <v>15308</v>
      </c>
      <c r="D8475" t="s">
        <v>3008</v>
      </c>
      <c r="E8475" t="s">
        <v>5070</v>
      </c>
      <c r="F8475">
        <v>1</v>
      </c>
      <c r="G8475">
        <v>0</v>
      </c>
      <c r="H8475" t="s">
        <v>102</v>
      </c>
      <c r="I8475" t="s">
        <v>102</v>
      </c>
      <c r="J8475" t="s">
        <v>103</v>
      </c>
      <c r="K8475" t="s">
        <v>15304</v>
      </c>
      <c r="L8475" t="s">
        <v>7153</v>
      </c>
      <c r="M8475" t="e">
        <f>_xlfn.XLOOKUP(B8475,Sheet1!B:B,Sheet1!C:C)</f>
        <v>#N/A</v>
      </c>
    </row>
    <row r="8476" spans="2:13" hidden="1">
      <c r="B8476" t="s">
        <v>15302</v>
      </c>
      <c r="C8476" t="s">
        <v>15304</v>
      </c>
      <c r="D8476" t="s">
        <v>153</v>
      </c>
      <c r="E8476" t="s">
        <v>5070</v>
      </c>
      <c r="F8476">
        <v>40</v>
      </c>
      <c r="G8476">
        <v>120500</v>
      </c>
      <c r="H8476" t="s">
        <v>102</v>
      </c>
      <c r="I8476" t="s">
        <v>102</v>
      </c>
      <c r="J8476" t="s">
        <v>103</v>
      </c>
      <c r="K8476" t="s">
        <v>15304</v>
      </c>
      <c r="L8476" t="s">
        <v>7153</v>
      </c>
      <c r="M8476" t="e">
        <f>_xlfn.XLOOKUP(B8476,Sheet1!B:B,Sheet1!C:C)</f>
        <v>#N/A</v>
      </c>
    </row>
    <row r="8477" spans="2:13" hidden="1">
      <c r="B8477" t="s">
        <v>15302</v>
      </c>
      <c r="C8477" t="s">
        <v>15309</v>
      </c>
      <c r="D8477" t="s">
        <v>670</v>
      </c>
      <c r="E8477" t="s">
        <v>5070</v>
      </c>
      <c r="F8477">
        <v>1</v>
      </c>
      <c r="G8477">
        <v>0</v>
      </c>
      <c r="H8477" t="s">
        <v>102</v>
      </c>
      <c r="I8477" t="s">
        <v>102</v>
      </c>
      <c r="J8477" t="s">
        <v>103</v>
      </c>
      <c r="K8477" t="s">
        <v>15304</v>
      </c>
      <c r="L8477" t="s">
        <v>7153</v>
      </c>
      <c r="M8477" t="e">
        <f>_xlfn.XLOOKUP(B8477,Sheet1!B:B,Sheet1!C:C)</f>
        <v>#N/A</v>
      </c>
    </row>
    <row r="8478" spans="2:13" hidden="1">
      <c r="B8478" t="s">
        <v>15302</v>
      </c>
      <c r="C8478" t="s">
        <v>15310</v>
      </c>
      <c r="D8478" t="s">
        <v>10677</v>
      </c>
      <c r="E8478" t="s">
        <v>5154</v>
      </c>
      <c r="F8478">
        <v>1</v>
      </c>
      <c r="G8478">
        <v>0</v>
      </c>
      <c r="H8478" t="s">
        <v>103</v>
      </c>
      <c r="I8478" t="s">
        <v>102</v>
      </c>
      <c r="J8478" t="s">
        <v>103</v>
      </c>
      <c r="K8478" t="s">
        <v>15304</v>
      </c>
      <c r="L8478" t="s">
        <v>7153</v>
      </c>
      <c r="M8478" t="e">
        <f>_xlfn.XLOOKUP(B8478,Sheet1!B:B,Sheet1!C:C)</f>
        <v>#N/A</v>
      </c>
    </row>
    <row r="8479" spans="2:13" hidden="1">
      <c r="B8479" t="s">
        <v>15302</v>
      </c>
      <c r="C8479" t="s">
        <v>15311</v>
      </c>
      <c r="D8479" t="s">
        <v>15312</v>
      </c>
      <c r="E8479" t="s">
        <v>5139</v>
      </c>
      <c r="F8479">
        <v>40</v>
      </c>
      <c r="G8479">
        <v>105500</v>
      </c>
      <c r="H8479" t="s">
        <v>103</v>
      </c>
      <c r="I8479" t="s">
        <v>102</v>
      </c>
      <c r="J8479" t="s">
        <v>102</v>
      </c>
      <c r="K8479" t="s">
        <v>15304</v>
      </c>
      <c r="L8479" t="s">
        <v>7153</v>
      </c>
      <c r="M8479" t="e">
        <f>_xlfn.XLOOKUP(B8479,Sheet1!B:B,Sheet1!C:C)</f>
        <v>#N/A</v>
      </c>
    </row>
    <row r="8480" spans="2:13" hidden="1">
      <c r="B8480" t="s">
        <v>15302</v>
      </c>
      <c r="C8480" t="s">
        <v>15313</v>
      </c>
      <c r="D8480" t="s">
        <v>142</v>
      </c>
      <c r="E8480" t="s">
        <v>5070</v>
      </c>
      <c r="F8480">
        <v>1</v>
      </c>
      <c r="G8480">
        <v>0</v>
      </c>
      <c r="H8480" t="s">
        <v>102</v>
      </c>
      <c r="I8480" t="s">
        <v>102</v>
      </c>
      <c r="J8480" t="s">
        <v>103</v>
      </c>
      <c r="K8480" t="s">
        <v>15304</v>
      </c>
      <c r="L8480" t="s">
        <v>7153</v>
      </c>
      <c r="M8480" t="e">
        <f>_xlfn.XLOOKUP(B8480,Sheet1!B:B,Sheet1!C:C)</f>
        <v>#N/A</v>
      </c>
    </row>
    <row r="8481" spans="2:13" hidden="1">
      <c r="B8481" t="s">
        <v>15314</v>
      </c>
      <c r="C8481" t="s">
        <v>15315</v>
      </c>
      <c r="D8481" t="s">
        <v>226</v>
      </c>
      <c r="E8481" t="s">
        <v>5154</v>
      </c>
      <c r="F8481">
        <v>1.5</v>
      </c>
      <c r="G8481">
        <v>0</v>
      </c>
      <c r="H8481" t="s">
        <v>103</v>
      </c>
      <c r="I8481" t="s">
        <v>102</v>
      </c>
      <c r="J8481" t="s">
        <v>103</v>
      </c>
      <c r="K8481" t="s">
        <v>15316</v>
      </c>
      <c r="L8481" t="s">
        <v>15317</v>
      </c>
      <c r="M8481" t="e">
        <f>_xlfn.XLOOKUP(B8481,Sheet1!B:B,Sheet1!C:C)</f>
        <v>#N/A</v>
      </c>
    </row>
    <row r="8482" spans="2:13" hidden="1">
      <c r="B8482" t="s">
        <v>15314</v>
      </c>
      <c r="C8482" t="s">
        <v>15318</v>
      </c>
      <c r="D8482" t="s">
        <v>226</v>
      </c>
      <c r="E8482" t="s">
        <v>5154</v>
      </c>
      <c r="F8482">
        <v>0.75</v>
      </c>
      <c r="G8482">
        <v>0</v>
      </c>
      <c r="H8482" t="s">
        <v>103</v>
      </c>
      <c r="I8482" t="s">
        <v>102</v>
      </c>
      <c r="J8482" t="s">
        <v>103</v>
      </c>
      <c r="K8482" t="s">
        <v>15316</v>
      </c>
      <c r="L8482" t="s">
        <v>15317</v>
      </c>
      <c r="M8482" t="e">
        <f>_xlfn.XLOOKUP(B8482,Sheet1!B:B,Sheet1!C:C)</f>
        <v>#N/A</v>
      </c>
    </row>
    <row r="8483" spans="2:13" hidden="1">
      <c r="B8483" t="s">
        <v>15314</v>
      </c>
      <c r="C8483" t="s">
        <v>15319</v>
      </c>
      <c r="D8483" t="s">
        <v>5663</v>
      </c>
      <c r="E8483" t="s">
        <v>5070</v>
      </c>
      <c r="F8483">
        <v>1.5</v>
      </c>
      <c r="G8483">
        <v>0</v>
      </c>
      <c r="H8483" t="s">
        <v>102</v>
      </c>
      <c r="I8483" t="s">
        <v>102</v>
      </c>
      <c r="J8483" t="s">
        <v>103</v>
      </c>
      <c r="K8483" t="s">
        <v>15316</v>
      </c>
      <c r="L8483" t="s">
        <v>15317</v>
      </c>
      <c r="M8483" t="e">
        <f>_xlfn.XLOOKUP(B8483,Sheet1!B:B,Sheet1!C:C)</f>
        <v>#N/A</v>
      </c>
    </row>
    <row r="8484" spans="2:13" hidden="1">
      <c r="B8484" t="s">
        <v>15314</v>
      </c>
      <c r="C8484" t="s">
        <v>15316</v>
      </c>
      <c r="D8484" t="s">
        <v>15320</v>
      </c>
      <c r="E8484" t="s">
        <v>5070</v>
      </c>
      <c r="F8484">
        <v>10</v>
      </c>
      <c r="G8484">
        <v>0</v>
      </c>
      <c r="H8484" t="s">
        <v>102</v>
      </c>
      <c r="I8484" t="s">
        <v>102</v>
      </c>
      <c r="J8484" t="s">
        <v>103</v>
      </c>
      <c r="K8484" t="s">
        <v>15316</v>
      </c>
      <c r="L8484" t="s">
        <v>15317</v>
      </c>
      <c r="M8484" t="e">
        <f>_xlfn.XLOOKUP(B8484,Sheet1!B:B,Sheet1!C:C)</f>
        <v>#N/A</v>
      </c>
    </row>
    <row r="8485" spans="2:13" hidden="1">
      <c r="B8485" t="s">
        <v>15314</v>
      </c>
      <c r="C8485" t="s">
        <v>15321</v>
      </c>
      <c r="D8485" t="s">
        <v>142</v>
      </c>
      <c r="E8485" t="s">
        <v>5154</v>
      </c>
      <c r="F8485">
        <v>1</v>
      </c>
      <c r="G8485">
        <v>0</v>
      </c>
      <c r="H8485" t="s">
        <v>103</v>
      </c>
      <c r="I8485" t="s">
        <v>102</v>
      </c>
      <c r="J8485" t="s">
        <v>103</v>
      </c>
      <c r="K8485" t="s">
        <v>15316</v>
      </c>
      <c r="L8485" t="s">
        <v>15317</v>
      </c>
      <c r="M8485" t="e">
        <f>_xlfn.XLOOKUP(B8485,Sheet1!B:B,Sheet1!C:C)</f>
        <v>#N/A</v>
      </c>
    </row>
    <row r="8486" spans="2:13" hidden="1">
      <c r="B8486" t="s">
        <v>15314</v>
      </c>
      <c r="C8486" t="s">
        <v>15322</v>
      </c>
      <c r="D8486" t="s">
        <v>226</v>
      </c>
      <c r="E8486" t="s">
        <v>5070</v>
      </c>
      <c r="F8486">
        <v>1.5</v>
      </c>
      <c r="G8486">
        <v>0</v>
      </c>
      <c r="H8486" t="s">
        <v>102</v>
      </c>
      <c r="I8486" t="s">
        <v>102</v>
      </c>
      <c r="J8486" t="s">
        <v>103</v>
      </c>
      <c r="K8486" t="s">
        <v>15316</v>
      </c>
      <c r="L8486" t="s">
        <v>15317</v>
      </c>
      <c r="M8486" t="e">
        <f>_xlfn.XLOOKUP(B8486,Sheet1!B:B,Sheet1!C:C)</f>
        <v>#N/A</v>
      </c>
    </row>
    <row r="8487" spans="2:13" hidden="1">
      <c r="B8487" t="s">
        <v>15314</v>
      </c>
      <c r="C8487" t="s">
        <v>15323</v>
      </c>
      <c r="D8487" t="s">
        <v>226</v>
      </c>
      <c r="E8487" t="s">
        <v>5154</v>
      </c>
      <c r="F8487">
        <v>0.75</v>
      </c>
      <c r="G8487">
        <v>0</v>
      </c>
      <c r="H8487" t="s">
        <v>103</v>
      </c>
      <c r="I8487" t="s">
        <v>102</v>
      </c>
      <c r="J8487" t="s">
        <v>103</v>
      </c>
      <c r="K8487" t="s">
        <v>15316</v>
      </c>
      <c r="L8487" t="s">
        <v>15317</v>
      </c>
      <c r="M8487" t="e">
        <f>_xlfn.XLOOKUP(B8487,Sheet1!B:B,Sheet1!C:C)</f>
        <v>#N/A</v>
      </c>
    </row>
    <row r="8488" spans="2:13" hidden="1">
      <c r="B8488" t="s">
        <v>15314</v>
      </c>
      <c r="C8488" t="s">
        <v>15324</v>
      </c>
      <c r="D8488" t="s">
        <v>226</v>
      </c>
      <c r="E8488" t="s">
        <v>5154</v>
      </c>
      <c r="F8488">
        <v>0.75</v>
      </c>
      <c r="G8488">
        <v>0</v>
      </c>
      <c r="H8488" t="s">
        <v>103</v>
      </c>
      <c r="I8488" t="s">
        <v>102</v>
      </c>
      <c r="J8488" t="s">
        <v>103</v>
      </c>
      <c r="K8488" t="s">
        <v>15316</v>
      </c>
      <c r="L8488" t="s">
        <v>15317</v>
      </c>
      <c r="M8488" t="e">
        <f>_xlfn.XLOOKUP(B8488,Sheet1!B:B,Sheet1!C:C)</f>
        <v>#N/A</v>
      </c>
    </row>
    <row r="8489" spans="2:13" hidden="1">
      <c r="B8489" t="s">
        <v>15314</v>
      </c>
      <c r="C8489" t="s">
        <v>15325</v>
      </c>
      <c r="D8489" t="s">
        <v>226</v>
      </c>
      <c r="E8489" t="s">
        <v>5154</v>
      </c>
      <c r="F8489">
        <v>0.75</v>
      </c>
      <c r="G8489">
        <v>0</v>
      </c>
      <c r="H8489" t="s">
        <v>103</v>
      </c>
      <c r="I8489" t="s">
        <v>102</v>
      </c>
      <c r="J8489" t="s">
        <v>103</v>
      </c>
      <c r="K8489" t="s">
        <v>15316</v>
      </c>
      <c r="L8489" t="s">
        <v>15317</v>
      </c>
      <c r="M8489" t="e">
        <f>_xlfn.XLOOKUP(B8489,Sheet1!B:B,Sheet1!C:C)</f>
        <v>#N/A</v>
      </c>
    </row>
    <row r="8490" spans="2:13" hidden="1">
      <c r="B8490" t="s">
        <v>15314</v>
      </c>
      <c r="C8490" t="s">
        <v>15326</v>
      </c>
      <c r="D8490" t="s">
        <v>226</v>
      </c>
      <c r="E8490" t="s">
        <v>5154</v>
      </c>
      <c r="F8490">
        <v>0.75</v>
      </c>
      <c r="G8490">
        <v>0</v>
      </c>
      <c r="H8490" t="s">
        <v>103</v>
      </c>
      <c r="I8490" t="s">
        <v>102</v>
      </c>
      <c r="J8490" t="s">
        <v>103</v>
      </c>
      <c r="K8490" t="s">
        <v>15316</v>
      </c>
      <c r="L8490" t="s">
        <v>15317</v>
      </c>
      <c r="M8490" t="e">
        <f>_xlfn.XLOOKUP(B8490,Sheet1!B:B,Sheet1!C:C)</f>
        <v>#N/A</v>
      </c>
    </row>
    <row r="8491" spans="2:13" hidden="1">
      <c r="B8491" t="s">
        <v>15314</v>
      </c>
      <c r="C8491" t="s">
        <v>15327</v>
      </c>
      <c r="D8491" t="s">
        <v>226</v>
      </c>
      <c r="E8491" t="s">
        <v>5154</v>
      </c>
      <c r="F8491">
        <v>0.75</v>
      </c>
      <c r="G8491">
        <v>0</v>
      </c>
      <c r="H8491" t="s">
        <v>103</v>
      </c>
      <c r="I8491" t="s">
        <v>102</v>
      </c>
      <c r="J8491" t="s">
        <v>103</v>
      </c>
      <c r="K8491" t="s">
        <v>15316</v>
      </c>
      <c r="L8491" t="s">
        <v>15317</v>
      </c>
      <c r="M8491" t="e">
        <f>_xlfn.XLOOKUP(B8491,Sheet1!B:B,Sheet1!C:C)</f>
        <v>#N/A</v>
      </c>
    </row>
    <row r="8492" spans="2:13" hidden="1">
      <c r="B8492" t="s">
        <v>15314</v>
      </c>
      <c r="C8492" t="s">
        <v>15328</v>
      </c>
      <c r="D8492" t="s">
        <v>226</v>
      </c>
      <c r="E8492" t="s">
        <v>5154</v>
      </c>
      <c r="F8492">
        <v>0.75</v>
      </c>
      <c r="G8492">
        <v>0</v>
      </c>
      <c r="H8492" t="s">
        <v>103</v>
      </c>
      <c r="I8492" t="s">
        <v>102</v>
      </c>
      <c r="J8492" t="s">
        <v>103</v>
      </c>
      <c r="K8492" t="s">
        <v>15316</v>
      </c>
      <c r="L8492" t="s">
        <v>15317</v>
      </c>
      <c r="M8492" t="e">
        <f>_xlfn.XLOOKUP(B8492,Sheet1!B:B,Sheet1!C:C)</f>
        <v>#N/A</v>
      </c>
    </row>
    <row r="8493" spans="2:13" hidden="1">
      <c r="B8493" t="s">
        <v>15314</v>
      </c>
      <c r="C8493" t="s">
        <v>15329</v>
      </c>
      <c r="D8493" t="s">
        <v>670</v>
      </c>
      <c r="E8493" t="s">
        <v>5154</v>
      </c>
      <c r="F8493">
        <v>0.75</v>
      </c>
      <c r="G8493">
        <v>0</v>
      </c>
      <c r="H8493" t="s">
        <v>103</v>
      </c>
      <c r="I8493" t="s">
        <v>102</v>
      </c>
      <c r="J8493" t="s">
        <v>103</v>
      </c>
      <c r="K8493" t="s">
        <v>15316</v>
      </c>
      <c r="L8493" t="s">
        <v>15317</v>
      </c>
      <c r="M8493" t="e">
        <f>_xlfn.XLOOKUP(B8493,Sheet1!B:B,Sheet1!C:C)</f>
        <v>#N/A</v>
      </c>
    </row>
    <row r="8494" spans="2:13" hidden="1">
      <c r="B8494" t="s">
        <v>15330</v>
      </c>
      <c r="C8494" t="s">
        <v>15331</v>
      </c>
      <c r="D8494" t="s">
        <v>15332</v>
      </c>
      <c r="F8494">
        <v>40</v>
      </c>
      <c r="G8494">
        <v>69865</v>
      </c>
      <c r="H8494" t="s">
        <v>103</v>
      </c>
      <c r="I8494" t="s">
        <v>103</v>
      </c>
      <c r="J8494" t="s">
        <v>103</v>
      </c>
      <c r="K8494" t="s">
        <v>15333</v>
      </c>
      <c r="L8494" t="s">
        <v>15334</v>
      </c>
      <c r="M8494" t="e">
        <f>_xlfn.XLOOKUP(B8494,Sheet1!B:B,Sheet1!C:C)</f>
        <v>#N/A</v>
      </c>
    </row>
    <row r="8495" spans="2:13" hidden="1">
      <c r="B8495" t="s">
        <v>15330</v>
      </c>
      <c r="C8495" t="s">
        <v>15335</v>
      </c>
      <c r="D8495" t="s">
        <v>5224</v>
      </c>
      <c r="E8495" t="s">
        <v>5073</v>
      </c>
      <c r="F8495">
        <v>0</v>
      </c>
      <c r="G8495">
        <v>5380</v>
      </c>
      <c r="H8495" t="s">
        <v>102</v>
      </c>
      <c r="I8495" t="s">
        <v>103</v>
      </c>
      <c r="J8495" t="s">
        <v>103</v>
      </c>
      <c r="K8495" t="s">
        <v>15333</v>
      </c>
      <c r="L8495" t="s">
        <v>15334</v>
      </c>
      <c r="M8495" t="e">
        <f>_xlfn.XLOOKUP(B8495,Sheet1!B:B,Sheet1!C:C)</f>
        <v>#N/A</v>
      </c>
    </row>
    <row r="8496" spans="2:13" hidden="1">
      <c r="B8496" t="s">
        <v>15330</v>
      </c>
      <c r="C8496" t="s">
        <v>15336</v>
      </c>
      <c r="D8496" t="s">
        <v>180</v>
      </c>
      <c r="E8496" t="s">
        <v>5154</v>
      </c>
      <c r="F8496">
        <v>0</v>
      </c>
      <c r="G8496">
        <v>2400</v>
      </c>
      <c r="H8496" t="s">
        <v>103</v>
      </c>
      <c r="I8496" t="s">
        <v>102</v>
      </c>
      <c r="J8496" t="s">
        <v>103</v>
      </c>
      <c r="K8496" t="s">
        <v>15333</v>
      </c>
      <c r="L8496" t="s">
        <v>15334</v>
      </c>
      <c r="M8496" t="e">
        <f>_xlfn.XLOOKUP(B8496,Sheet1!B:B,Sheet1!C:C)</f>
        <v>#N/A</v>
      </c>
    </row>
    <row r="8497" spans="2:13" hidden="1">
      <c r="B8497" t="s">
        <v>15330</v>
      </c>
      <c r="C8497" t="s">
        <v>15333</v>
      </c>
      <c r="D8497" t="s">
        <v>15334</v>
      </c>
      <c r="E8497" t="s">
        <v>5070</v>
      </c>
      <c r="F8497">
        <v>40</v>
      </c>
      <c r="G8497">
        <v>107678</v>
      </c>
      <c r="H8497" t="s">
        <v>102</v>
      </c>
      <c r="I8497" t="s">
        <v>102</v>
      </c>
      <c r="J8497" t="s">
        <v>103</v>
      </c>
      <c r="K8497" t="s">
        <v>15333</v>
      </c>
      <c r="L8497" t="s">
        <v>15334</v>
      </c>
      <c r="M8497" t="e">
        <f>_xlfn.XLOOKUP(B8497,Sheet1!B:B,Sheet1!C:C)</f>
        <v>#N/A</v>
      </c>
    </row>
    <row r="8498" spans="2:13" hidden="1">
      <c r="B8498" t="s">
        <v>15330</v>
      </c>
      <c r="C8498" t="s">
        <v>15337</v>
      </c>
      <c r="D8498" t="s">
        <v>15338</v>
      </c>
      <c r="F8498">
        <v>40</v>
      </c>
      <c r="G8498">
        <v>87679</v>
      </c>
      <c r="H8498" t="s">
        <v>103</v>
      </c>
      <c r="I8498" t="s">
        <v>103</v>
      </c>
      <c r="J8498" t="s">
        <v>103</v>
      </c>
      <c r="K8498" t="s">
        <v>15333</v>
      </c>
      <c r="L8498" t="s">
        <v>15334</v>
      </c>
      <c r="M8498" t="e">
        <f>_xlfn.XLOOKUP(B8498,Sheet1!B:B,Sheet1!C:C)</f>
        <v>#N/A</v>
      </c>
    </row>
    <row r="8499" spans="2:13" hidden="1">
      <c r="B8499" t="s">
        <v>15330</v>
      </c>
      <c r="C8499" t="s">
        <v>15339</v>
      </c>
      <c r="D8499" t="s">
        <v>15340</v>
      </c>
      <c r="F8499">
        <v>40</v>
      </c>
      <c r="G8499">
        <v>78766</v>
      </c>
      <c r="H8499" t="s">
        <v>103</v>
      </c>
      <c r="I8499" t="s">
        <v>103</v>
      </c>
      <c r="J8499" t="s">
        <v>103</v>
      </c>
      <c r="K8499" t="s">
        <v>15333</v>
      </c>
      <c r="L8499" t="s">
        <v>15334</v>
      </c>
      <c r="M8499" t="e">
        <f>_xlfn.XLOOKUP(B8499,Sheet1!B:B,Sheet1!C:C)</f>
        <v>#N/A</v>
      </c>
    </row>
    <row r="8500" spans="2:13" hidden="1">
      <c r="B8500" t="s">
        <v>15330</v>
      </c>
      <c r="C8500" t="s">
        <v>15341</v>
      </c>
      <c r="D8500" t="s">
        <v>15342</v>
      </c>
      <c r="E8500" t="s">
        <v>5070</v>
      </c>
      <c r="F8500">
        <v>40</v>
      </c>
      <c r="G8500">
        <v>240000</v>
      </c>
      <c r="H8500" t="s">
        <v>102</v>
      </c>
      <c r="I8500" t="s">
        <v>102</v>
      </c>
      <c r="J8500" t="s">
        <v>103</v>
      </c>
      <c r="K8500" t="s">
        <v>15333</v>
      </c>
      <c r="L8500" t="s">
        <v>15334</v>
      </c>
      <c r="M8500" t="e">
        <f>_xlfn.XLOOKUP(B8500,Sheet1!B:B,Sheet1!C:C)</f>
        <v>#N/A</v>
      </c>
    </row>
    <row r="8501" spans="2:13" hidden="1">
      <c r="B8501" t="s">
        <v>15330</v>
      </c>
      <c r="C8501" t="s">
        <v>15343</v>
      </c>
      <c r="D8501" t="s">
        <v>15344</v>
      </c>
      <c r="F8501">
        <v>40</v>
      </c>
      <c r="G8501">
        <v>57749</v>
      </c>
      <c r="H8501" t="s">
        <v>103</v>
      </c>
      <c r="I8501" t="s">
        <v>103</v>
      </c>
      <c r="J8501" t="s">
        <v>103</v>
      </c>
      <c r="K8501" t="s">
        <v>15333</v>
      </c>
      <c r="L8501" t="s">
        <v>15334</v>
      </c>
      <c r="M8501" t="e">
        <f>_xlfn.XLOOKUP(B8501,Sheet1!B:B,Sheet1!C:C)</f>
        <v>#N/A</v>
      </c>
    </row>
    <row r="8502" spans="2:13" hidden="1">
      <c r="B8502" t="s">
        <v>15330</v>
      </c>
      <c r="C8502" t="s">
        <v>15345</v>
      </c>
      <c r="D8502" t="s">
        <v>180</v>
      </c>
      <c r="E8502" t="s">
        <v>5154</v>
      </c>
      <c r="F8502">
        <v>0</v>
      </c>
      <c r="G8502">
        <v>2400</v>
      </c>
      <c r="H8502" t="s">
        <v>103</v>
      </c>
      <c r="I8502" t="s">
        <v>102</v>
      </c>
      <c r="J8502" t="s">
        <v>103</v>
      </c>
      <c r="K8502" t="s">
        <v>15333</v>
      </c>
      <c r="L8502" t="s">
        <v>15334</v>
      </c>
      <c r="M8502" t="e">
        <f>_xlfn.XLOOKUP(B8502,Sheet1!B:B,Sheet1!C:C)</f>
        <v>#N/A</v>
      </c>
    </row>
    <row r="8503" spans="2:13" hidden="1">
      <c r="B8503" t="s">
        <v>15330</v>
      </c>
      <c r="C8503" t="s">
        <v>15346</v>
      </c>
      <c r="D8503" t="s">
        <v>149</v>
      </c>
      <c r="E8503" t="s">
        <v>5073</v>
      </c>
      <c r="F8503">
        <v>3</v>
      </c>
      <c r="G8503">
        <v>27081</v>
      </c>
      <c r="H8503" t="s">
        <v>102</v>
      </c>
      <c r="I8503" t="s">
        <v>103</v>
      </c>
      <c r="J8503" t="s">
        <v>103</v>
      </c>
      <c r="K8503" t="s">
        <v>15333</v>
      </c>
      <c r="L8503" t="s">
        <v>15334</v>
      </c>
      <c r="M8503" t="e">
        <f>_xlfn.XLOOKUP(B8503,Sheet1!B:B,Sheet1!C:C)</f>
        <v>#N/A</v>
      </c>
    </row>
    <row r="8504" spans="2:13" hidden="1">
      <c r="B8504" t="s">
        <v>15330</v>
      </c>
      <c r="C8504" t="s">
        <v>15347</v>
      </c>
      <c r="D8504" t="s">
        <v>15348</v>
      </c>
      <c r="F8504">
        <v>40</v>
      </c>
      <c r="G8504">
        <v>62385</v>
      </c>
      <c r="H8504" t="s">
        <v>103</v>
      </c>
      <c r="I8504" t="s">
        <v>103</v>
      </c>
      <c r="J8504" t="s">
        <v>103</v>
      </c>
      <c r="K8504" t="s">
        <v>15333</v>
      </c>
      <c r="L8504" t="s">
        <v>15334</v>
      </c>
      <c r="M8504" t="e">
        <f>_xlfn.XLOOKUP(B8504,Sheet1!B:B,Sheet1!C:C)</f>
        <v>#N/A</v>
      </c>
    </row>
    <row r="8505" spans="2:13" hidden="1">
      <c r="B8505" t="s">
        <v>15349</v>
      </c>
      <c r="C8505" t="s">
        <v>15350</v>
      </c>
      <c r="D8505" t="s">
        <v>171</v>
      </c>
      <c r="E8505" t="s">
        <v>5073</v>
      </c>
      <c r="F8505">
        <v>40</v>
      </c>
      <c r="G8505">
        <v>146352</v>
      </c>
      <c r="H8505" t="s">
        <v>102</v>
      </c>
      <c r="I8505" t="s">
        <v>103</v>
      </c>
      <c r="J8505" t="s">
        <v>103</v>
      </c>
      <c r="K8505" t="s">
        <v>15350</v>
      </c>
      <c r="L8505" t="s">
        <v>171</v>
      </c>
      <c r="M8505" t="e">
        <f>_xlfn.XLOOKUP(B8505,Sheet1!B:B,Sheet1!C:C)</f>
        <v>#N/A</v>
      </c>
    </row>
    <row r="8506" spans="2:13" hidden="1">
      <c r="B8506" t="s">
        <v>15349</v>
      </c>
      <c r="C8506" t="s">
        <v>15351</v>
      </c>
      <c r="D8506" t="s">
        <v>180</v>
      </c>
      <c r="E8506" t="s">
        <v>5154</v>
      </c>
      <c r="F8506">
        <v>1</v>
      </c>
      <c r="G8506">
        <v>0</v>
      </c>
      <c r="H8506" t="s">
        <v>103</v>
      </c>
      <c r="I8506" t="s">
        <v>102</v>
      </c>
      <c r="J8506" t="s">
        <v>103</v>
      </c>
      <c r="K8506" t="s">
        <v>15350</v>
      </c>
      <c r="L8506" t="s">
        <v>171</v>
      </c>
      <c r="M8506" t="e">
        <f>_xlfn.XLOOKUP(B8506,Sheet1!B:B,Sheet1!C:C)</f>
        <v>#N/A</v>
      </c>
    </row>
    <row r="8507" spans="2:13" hidden="1">
      <c r="B8507" t="s">
        <v>15349</v>
      </c>
      <c r="C8507" t="s">
        <v>15352</v>
      </c>
      <c r="D8507" t="s">
        <v>12292</v>
      </c>
      <c r="F8507">
        <v>40</v>
      </c>
      <c r="G8507">
        <v>105737</v>
      </c>
      <c r="H8507" t="s">
        <v>103</v>
      </c>
      <c r="I8507" t="s">
        <v>103</v>
      </c>
      <c r="J8507" t="s">
        <v>103</v>
      </c>
      <c r="K8507" t="s">
        <v>15350</v>
      </c>
      <c r="L8507" t="s">
        <v>171</v>
      </c>
      <c r="M8507" t="e">
        <f>_xlfn.XLOOKUP(B8507,Sheet1!B:B,Sheet1!C:C)</f>
        <v>#N/A</v>
      </c>
    </row>
    <row r="8508" spans="2:13" hidden="1">
      <c r="B8508" t="s">
        <v>15349</v>
      </c>
      <c r="C8508" t="s">
        <v>15353</v>
      </c>
      <c r="D8508" t="s">
        <v>180</v>
      </c>
      <c r="E8508" t="s">
        <v>5154</v>
      </c>
      <c r="F8508">
        <v>1</v>
      </c>
      <c r="G8508">
        <v>0</v>
      </c>
      <c r="H8508" t="s">
        <v>103</v>
      </c>
      <c r="I8508" t="s">
        <v>102</v>
      </c>
      <c r="J8508" t="s">
        <v>103</v>
      </c>
      <c r="K8508" t="s">
        <v>15350</v>
      </c>
      <c r="L8508" t="s">
        <v>171</v>
      </c>
      <c r="M8508" t="e">
        <f>_xlfn.XLOOKUP(B8508,Sheet1!B:B,Sheet1!C:C)</f>
        <v>#N/A</v>
      </c>
    </row>
    <row r="8509" spans="2:13" hidden="1">
      <c r="B8509" t="s">
        <v>15349</v>
      </c>
      <c r="C8509" t="s">
        <v>15354</v>
      </c>
      <c r="D8509" t="s">
        <v>378</v>
      </c>
      <c r="E8509" t="s">
        <v>5070</v>
      </c>
      <c r="F8509">
        <v>1</v>
      </c>
      <c r="G8509">
        <v>0</v>
      </c>
      <c r="H8509" t="s">
        <v>102</v>
      </c>
      <c r="I8509" t="s">
        <v>102</v>
      </c>
      <c r="J8509" t="s">
        <v>103</v>
      </c>
      <c r="K8509" t="s">
        <v>15350</v>
      </c>
      <c r="L8509" t="s">
        <v>171</v>
      </c>
      <c r="M8509" t="e">
        <f>_xlfn.XLOOKUP(B8509,Sheet1!B:B,Sheet1!C:C)</f>
        <v>#N/A</v>
      </c>
    </row>
    <row r="8510" spans="2:13" hidden="1">
      <c r="B8510" t="s">
        <v>15349</v>
      </c>
      <c r="C8510" t="s">
        <v>15355</v>
      </c>
      <c r="D8510" t="s">
        <v>315</v>
      </c>
      <c r="E8510" t="s">
        <v>5070</v>
      </c>
      <c r="F8510">
        <v>1</v>
      </c>
      <c r="G8510">
        <v>0</v>
      </c>
      <c r="H8510" t="s">
        <v>102</v>
      </c>
      <c r="I8510" t="s">
        <v>102</v>
      </c>
      <c r="J8510" t="s">
        <v>103</v>
      </c>
      <c r="K8510" t="s">
        <v>15350</v>
      </c>
      <c r="L8510" t="s">
        <v>171</v>
      </c>
      <c r="M8510" t="e">
        <f>_xlfn.XLOOKUP(B8510,Sheet1!B:B,Sheet1!C:C)</f>
        <v>#N/A</v>
      </c>
    </row>
    <row r="8511" spans="2:13" hidden="1">
      <c r="B8511" t="s">
        <v>15349</v>
      </c>
      <c r="C8511" t="s">
        <v>15356</v>
      </c>
      <c r="D8511" t="s">
        <v>5224</v>
      </c>
      <c r="E8511" t="s">
        <v>5070</v>
      </c>
      <c r="F8511">
        <v>1</v>
      </c>
      <c r="G8511">
        <v>0</v>
      </c>
      <c r="H8511" t="s">
        <v>102</v>
      </c>
      <c r="I8511" t="s">
        <v>102</v>
      </c>
      <c r="J8511" t="s">
        <v>103</v>
      </c>
      <c r="K8511" t="s">
        <v>15350</v>
      </c>
      <c r="L8511" t="s">
        <v>171</v>
      </c>
      <c r="M8511" t="e">
        <f>_xlfn.XLOOKUP(B8511,Sheet1!B:B,Sheet1!C:C)</f>
        <v>#N/A</v>
      </c>
    </row>
    <row r="8512" spans="2:13" hidden="1">
      <c r="B8512" t="s">
        <v>15349</v>
      </c>
      <c r="C8512" t="s">
        <v>15357</v>
      </c>
      <c r="D8512" t="s">
        <v>180</v>
      </c>
      <c r="E8512" t="s">
        <v>5154</v>
      </c>
      <c r="F8512">
        <v>1</v>
      </c>
      <c r="G8512">
        <v>0</v>
      </c>
      <c r="H8512" t="s">
        <v>103</v>
      </c>
      <c r="I8512" t="s">
        <v>102</v>
      </c>
      <c r="J8512" t="s">
        <v>103</v>
      </c>
      <c r="K8512" t="s">
        <v>15350</v>
      </c>
      <c r="L8512" t="s">
        <v>171</v>
      </c>
      <c r="M8512" t="e">
        <f>_xlfn.XLOOKUP(B8512,Sheet1!B:B,Sheet1!C:C)</f>
        <v>#N/A</v>
      </c>
    </row>
    <row r="8513" spans="2:13" hidden="1">
      <c r="B8513" t="s">
        <v>15349</v>
      </c>
      <c r="C8513" t="s">
        <v>15358</v>
      </c>
      <c r="D8513" t="s">
        <v>15359</v>
      </c>
      <c r="F8513">
        <v>40</v>
      </c>
      <c r="G8513">
        <v>109598</v>
      </c>
      <c r="H8513" t="s">
        <v>103</v>
      </c>
      <c r="I8513" t="s">
        <v>103</v>
      </c>
      <c r="J8513" t="s">
        <v>103</v>
      </c>
      <c r="K8513" t="s">
        <v>15350</v>
      </c>
      <c r="L8513" t="s">
        <v>171</v>
      </c>
      <c r="M8513" t="e">
        <f>_xlfn.XLOOKUP(B8513,Sheet1!B:B,Sheet1!C:C)</f>
        <v>#N/A</v>
      </c>
    </row>
    <row r="8514" spans="2:13" hidden="1">
      <c r="B8514" t="s">
        <v>15349</v>
      </c>
      <c r="C8514" t="s">
        <v>15360</v>
      </c>
      <c r="D8514" t="s">
        <v>5149</v>
      </c>
      <c r="E8514" t="s">
        <v>5073</v>
      </c>
      <c r="F8514">
        <v>40</v>
      </c>
      <c r="G8514">
        <v>134452</v>
      </c>
      <c r="H8514" t="s">
        <v>102</v>
      </c>
      <c r="I8514" t="s">
        <v>103</v>
      </c>
      <c r="J8514" t="s">
        <v>103</v>
      </c>
      <c r="K8514" t="s">
        <v>15350</v>
      </c>
      <c r="L8514" t="s">
        <v>171</v>
      </c>
      <c r="M8514" t="e">
        <f>_xlfn.XLOOKUP(B8514,Sheet1!B:B,Sheet1!C:C)</f>
        <v>#N/A</v>
      </c>
    </row>
    <row r="8515" spans="2:13" hidden="1">
      <c r="B8515" t="s">
        <v>15349</v>
      </c>
      <c r="C8515" t="s">
        <v>15361</v>
      </c>
      <c r="D8515" t="s">
        <v>267</v>
      </c>
      <c r="E8515" t="s">
        <v>5070</v>
      </c>
      <c r="F8515">
        <v>1</v>
      </c>
      <c r="G8515">
        <v>0</v>
      </c>
      <c r="H8515" t="s">
        <v>102</v>
      </c>
      <c r="I8515" t="s">
        <v>102</v>
      </c>
      <c r="J8515" t="s">
        <v>103</v>
      </c>
      <c r="K8515" t="s">
        <v>15350</v>
      </c>
      <c r="L8515" t="s">
        <v>171</v>
      </c>
      <c r="M8515" t="e">
        <f>_xlfn.XLOOKUP(B8515,Sheet1!B:B,Sheet1!C:C)</f>
        <v>#N/A</v>
      </c>
    </row>
    <row r="8516" spans="2:13" hidden="1">
      <c r="B8516" t="s">
        <v>15362</v>
      </c>
      <c r="C8516" t="s">
        <v>15363</v>
      </c>
      <c r="D8516" t="s">
        <v>631</v>
      </c>
      <c r="E8516" t="s">
        <v>5154</v>
      </c>
      <c r="F8516">
        <v>2</v>
      </c>
      <c r="G8516">
        <v>0</v>
      </c>
      <c r="H8516" t="s">
        <v>103</v>
      </c>
      <c r="I8516" t="s">
        <v>102</v>
      </c>
      <c r="J8516" t="s">
        <v>103</v>
      </c>
      <c r="K8516" t="s">
        <v>15364</v>
      </c>
      <c r="L8516" t="s">
        <v>315</v>
      </c>
      <c r="M8516" t="e">
        <f>_xlfn.XLOOKUP(B8516,Sheet1!B:B,Sheet1!C:C)</f>
        <v>#N/A</v>
      </c>
    </row>
    <row r="8517" spans="2:13" hidden="1">
      <c r="B8517" t="s">
        <v>15362</v>
      </c>
      <c r="C8517" t="s">
        <v>15365</v>
      </c>
      <c r="D8517" t="s">
        <v>631</v>
      </c>
      <c r="E8517" t="s">
        <v>5154</v>
      </c>
      <c r="F8517">
        <v>2</v>
      </c>
      <c r="G8517">
        <v>0</v>
      </c>
      <c r="H8517" t="s">
        <v>103</v>
      </c>
      <c r="I8517" t="s">
        <v>102</v>
      </c>
      <c r="J8517" t="s">
        <v>103</v>
      </c>
      <c r="K8517" t="s">
        <v>15364</v>
      </c>
      <c r="L8517" t="s">
        <v>315</v>
      </c>
      <c r="M8517" t="e">
        <f>_xlfn.XLOOKUP(B8517,Sheet1!B:B,Sheet1!C:C)</f>
        <v>#N/A</v>
      </c>
    </row>
    <row r="8518" spans="2:13" hidden="1">
      <c r="B8518" t="s">
        <v>15362</v>
      </c>
      <c r="C8518" t="s">
        <v>15366</v>
      </c>
      <c r="D8518" t="s">
        <v>15367</v>
      </c>
      <c r="E8518" t="s">
        <v>5073</v>
      </c>
      <c r="F8518">
        <v>40</v>
      </c>
      <c r="G8518">
        <v>159362</v>
      </c>
      <c r="H8518" t="s">
        <v>102</v>
      </c>
      <c r="I8518" t="s">
        <v>103</v>
      </c>
      <c r="J8518" t="s">
        <v>103</v>
      </c>
      <c r="K8518" t="s">
        <v>15364</v>
      </c>
      <c r="L8518" t="s">
        <v>315</v>
      </c>
      <c r="M8518" t="e">
        <f>_xlfn.XLOOKUP(B8518,Sheet1!B:B,Sheet1!C:C)</f>
        <v>#N/A</v>
      </c>
    </row>
    <row r="8519" spans="2:13" hidden="1">
      <c r="B8519" t="s">
        <v>15362</v>
      </c>
      <c r="C8519" t="s">
        <v>15368</v>
      </c>
      <c r="D8519" t="s">
        <v>267</v>
      </c>
      <c r="E8519" t="s">
        <v>5070</v>
      </c>
      <c r="F8519">
        <v>2</v>
      </c>
      <c r="G8519">
        <v>0</v>
      </c>
      <c r="H8519" t="s">
        <v>102</v>
      </c>
      <c r="I8519" t="s">
        <v>102</v>
      </c>
      <c r="J8519" t="s">
        <v>103</v>
      </c>
      <c r="K8519" t="s">
        <v>15364</v>
      </c>
      <c r="L8519" t="s">
        <v>315</v>
      </c>
      <c r="M8519" t="e">
        <f>_xlfn.XLOOKUP(B8519,Sheet1!B:B,Sheet1!C:C)</f>
        <v>#N/A</v>
      </c>
    </row>
    <row r="8520" spans="2:13" hidden="1">
      <c r="B8520" t="s">
        <v>15362</v>
      </c>
      <c r="C8520" t="s">
        <v>15369</v>
      </c>
      <c r="D8520" t="s">
        <v>631</v>
      </c>
      <c r="E8520" t="s">
        <v>5154</v>
      </c>
      <c r="F8520">
        <v>2</v>
      </c>
      <c r="G8520">
        <v>0</v>
      </c>
      <c r="H8520" t="s">
        <v>103</v>
      </c>
      <c r="I8520" t="s">
        <v>102</v>
      </c>
      <c r="J8520" t="s">
        <v>103</v>
      </c>
      <c r="K8520" t="s">
        <v>15364</v>
      </c>
      <c r="L8520" t="s">
        <v>315</v>
      </c>
      <c r="M8520" t="e">
        <f>_xlfn.XLOOKUP(B8520,Sheet1!B:B,Sheet1!C:C)</f>
        <v>#N/A</v>
      </c>
    </row>
    <row r="8521" spans="2:13" hidden="1">
      <c r="B8521" t="s">
        <v>15362</v>
      </c>
      <c r="C8521" t="s">
        <v>15364</v>
      </c>
      <c r="D8521" t="s">
        <v>315</v>
      </c>
      <c r="E8521" t="s">
        <v>5070</v>
      </c>
      <c r="F8521">
        <v>40</v>
      </c>
      <c r="G8521">
        <v>188000</v>
      </c>
      <c r="H8521" t="s">
        <v>102</v>
      </c>
      <c r="I8521" t="s">
        <v>102</v>
      </c>
      <c r="J8521" t="s">
        <v>103</v>
      </c>
      <c r="K8521" t="s">
        <v>15364</v>
      </c>
      <c r="L8521" t="s">
        <v>315</v>
      </c>
      <c r="M8521" t="e">
        <f>_xlfn.XLOOKUP(B8521,Sheet1!B:B,Sheet1!C:C)</f>
        <v>#N/A</v>
      </c>
    </row>
    <row r="8522" spans="2:13" hidden="1">
      <c r="B8522" t="s">
        <v>15362</v>
      </c>
      <c r="C8522" t="s">
        <v>12172</v>
      </c>
      <c r="D8522" t="s">
        <v>631</v>
      </c>
      <c r="E8522" t="s">
        <v>5154</v>
      </c>
      <c r="F8522">
        <v>2</v>
      </c>
      <c r="G8522">
        <v>0</v>
      </c>
      <c r="H8522" t="s">
        <v>103</v>
      </c>
      <c r="I8522" t="s">
        <v>102</v>
      </c>
      <c r="J8522" t="s">
        <v>103</v>
      </c>
      <c r="K8522" t="s">
        <v>15364</v>
      </c>
      <c r="L8522" t="s">
        <v>315</v>
      </c>
      <c r="M8522" t="e">
        <f>_xlfn.XLOOKUP(B8522,Sheet1!B:B,Sheet1!C:C)</f>
        <v>#N/A</v>
      </c>
    </row>
    <row r="8523" spans="2:13" hidden="1">
      <c r="B8523" t="s">
        <v>15362</v>
      </c>
      <c r="C8523" t="s">
        <v>15370</v>
      </c>
      <c r="D8523" t="s">
        <v>5224</v>
      </c>
      <c r="E8523" t="s">
        <v>5070</v>
      </c>
      <c r="F8523">
        <v>2</v>
      </c>
      <c r="G8523">
        <v>0</v>
      </c>
      <c r="H8523" t="s">
        <v>102</v>
      </c>
      <c r="I8523" t="s">
        <v>102</v>
      </c>
      <c r="J8523" t="s">
        <v>103</v>
      </c>
      <c r="K8523" t="s">
        <v>15364</v>
      </c>
      <c r="L8523" t="s">
        <v>315</v>
      </c>
      <c r="M8523" t="e">
        <f>_xlfn.XLOOKUP(B8523,Sheet1!B:B,Sheet1!C:C)</f>
        <v>#N/A</v>
      </c>
    </row>
    <row r="8524" spans="2:13" hidden="1">
      <c r="B8524" t="s">
        <v>15362</v>
      </c>
      <c r="C8524" t="s">
        <v>15371</v>
      </c>
      <c r="D8524" t="s">
        <v>631</v>
      </c>
      <c r="E8524" t="s">
        <v>5154</v>
      </c>
      <c r="F8524">
        <v>2</v>
      </c>
      <c r="G8524">
        <v>0</v>
      </c>
      <c r="H8524" t="s">
        <v>103</v>
      </c>
      <c r="I8524" t="s">
        <v>102</v>
      </c>
      <c r="J8524" t="s">
        <v>103</v>
      </c>
      <c r="K8524" t="s">
        <v>15364</v>
      </c>
      <c r="L8524" t="s">
        <v>315</v>
      </c>
      <c r="M8524" t="e">
        <f>_xlfn.XLOOKUP(B8524,Sheet1!B:B,Sheet1!C:C)</f>
        <v>#N/A</v>
      </c>
    </row>
    <row r="8525" spans="2:13" hidden="1">
      <c r="B8525" t="s">
        <v>15362</v>
      </c>
      <c r="C8525" t="s">
        <v>15372</v>
      </c>
      <c r="D8525" t="s">
        <v>631</v>
      </c>
      <c r="E8525" t="s">
        <v>5154</v>
      </c>
      <c r="F8525">
        <v>2</v>
      </c>
      <c r="G8525">
        <v>0</v>
      </c>
      <c r="H8525" t="s">
        <v>103</v>
      </c>
      <c r="I8525" t="s">
        <v>102</v>
      </c>
      <c r="J8525" t="s">
        <v>103</v>
      </c>
      <c r="K8525" t="s">
        <v>15364</v>
      </c>
      <c r="L8525" t="s">
        <v>315</v>
      </c>
      <c r="M8525" t="e">
        <f>_xlfn.XLOOKUP(B8525,Sheet1!B:B,Sheet1!C:C)</f>
        <v>#N/A</v>
      </c>
    </row>
    <row r="8526" spans="2:13" hidden="1">
      <c r="B8526" t="s">
        <v>15362</v>
      </c>
      <c r="C8526" t="s">
        <v>15373</v>
      </c>
      <c r="D8526" t="s">
        <v>631</v>
      </c>
      <c r="E8526" t="s">
        <v>5154</v>
      </c>
      <c r="F8526">
        <v>2</v>
      </c>
      <c r="G8526">
        <v>0</v>
      </c>
      <c r="H8526" t="s">
        <v>103</v>
      </c>
      <c r="I8526" t="s">
        <v>102</v>
      </c>
      <c r="J8526" t="s">
        <v>103</v>
      </c>
      <c r="K8526" t="s">
        <v>15364</v>
      </c>
      <c r="L8526" t="s">
        <v>315</v>
      </c>
      <c r="M8526" t="e">
        <f>_xlfn.XLOOKUP(B8526,Sheet1!B:B,Sheet1!C:C)</f>
        <v>#N/A</v>
      </c>
    </row>
    <row r="8527" spans="2:13" hidden="1">
      <c r="B8527" t="s">
        <v>15374</v>
      </c>
      <c r="C8527" t="s">
        <v>15375</v>
      </c>
      <c r="D8527" t="s">
        <v>254</v>
      </c>
      <c r="E8527" t="s">
        <v>5073</v>
      </c>
      <c r="F8527">
        <v>40</v>
      </c>
      <c r="G8527">
        <v>28657</v>
      </c>
      <c r="H8527" t="s">
        <v>102</v>
      </c>
      <c r="I8527" t="s">
        <v>103</v>
      </c>
      <c r="J8527" t="s">
        <v>103</v>
      </c>
      <c r="K8527" t="s">
        <v>15376</v>
      </c>
      <c r="L8527" t="s">
        <v>254</v>
      </c>
      <c r="M8527" t="e">
        <f>_xlfn.XLOOKUP(B8527,Sheet1!B:B,Sheet1!C:C)</f>
        <v>#N/A</v>
      </c>
    </row>
    <row r="8528" spans="2:13" hidden="1">
      <c r="B8528" t="s">
        <v>15374</v>
      </c>
      <c r="C8528" t="s">
        <v>15377</v>
      </c>
      <c r="D8528" t="s">
        <v>8635</v>
      </c>
      <c r="E8528" t="s">
        <v>5070</v>
      </c>
      <c r="F8528">
        <v>2</v>
      </c>
      <c r="G8528">
        <v>0</v>
      </c>
      <c r="H8528" t="s">
        <v>102</v>
      </c>
      <c r="I8528" t="s">
        <v>102</v>
      </c>
      <c r="J8528" t="s">
        <v>103</v>
      </c>
      <c r="K8528" t="s">
        <v>15376</v>
      </c>
      <c r="L8528" t="s">
        <v>254</v>
      </c>
      <c r="M8528" t="e">
        <f>_xlfn.XLOOKUP(B8528,Sheet1!B:B,Sheet1!C:C)</f>
        <v>#N/A</v>
      </c>
    </row>
    <row r="8529" spans="2:13" hidden="1">
      <c r="B8529" t="s">
        <v>15374</v>
      </c>
      <c r="C8529" t="s">
        <v>15378</v>
      </c>
      <c r="D8529" t="s">
        <v>2925</v>
      </c>
      <c r="E8529" t="s">
        <v>5154</v>
      </c>
      <c r="F8529">
        <v>2</v>
      </c>
      <c r="G8529">
        <v>0</v>
      </c>
      <c r="H8529" t="s">
        <v>103</v>
      </c>
      <c r="I8529" t="s">
        <v>102</v>
      </c>
      <c r="J8529" t="s">
        <v>103</v>
      </c>
      <c r="K8529" t="s">
        <v>15376</v>
      </c>
      <c r="L8529" t="s">
        <v>254</v>
      </c>
      <c r="M8529" t="e">
        <f>_xlfn.XLOOKUP(B8529,Sheet1!B:B,Sheet1!C:C)</f>
        <v>#N/A</v>
      </c>
    </row>
    <row r="8530" spans="2:13" hidden="1">
      <c r="B8530" t="s">
        <v>15374</v>
      </c>
      <c r="C8530" t="s">
        <v>15376</v>
      </c>
      <c r="D8530" t="s">
        <v>15379</v>
      </c>
      <c r="E8530" t="s">
        <v>5073</v>
      </c>
      <c r="F8530">
        <v>40</v>
      </c>
      <c r="G8530">
        <v>117045</v>
      </c>
      <c r="H8530" t="s">
        <v>102</v>
      </c>
      <c r="I8530" t="s">
        <v>103</v>
      </c>
      <c r="J8530" t="s">
        <v>103</v>
      </c>
      <c r="K8530" t="s">
        <v>15376</v>
      </c>
      <c r="L8530" t="s">
        <v>254</v>
      </c>
      <c r="M8530" t="e">
        <f>_xlfn.XLOOKUP(B8530,Sheet1!B:B,Sheet1!C:C)</f>
        <v>#N/A</v>
      </c>
    </row>
    <row r="8531" spans="2:13" hidden="1">
      <c r="B8531" t="s">
        <v>15374</v>
      </c>
      <c r="C8531" t="s">
        <v>15380</v>
      </c>
      <c r="D8531" t="s">
        <v>15381</v>
      </c>
      <c r="E8531" t="s">
        <v>5073</v>
      </c>
      <c r="F8531">
        <v>40</v>
      </c>
      <c r="G8531">
        <v>137116</v>
      </c>
      <c r="H8531" t="s">
        <v>102</v>
      </c>
      <c r="I8531" t="s">
        <v>103</v>
      </c>
      <c r="J8531" t="s">
        <v>103</v>
      </c>
      <c r="K8531" t="s">
        <v>15376</v>
      </c>
      <c r="L8531" t="s">
        <v>254</v>
      </c>
      <c r="M8531" t="e">
        <f>_xlfn.XLOOKUP(B8531,Sheet1!B:B,Sheet1!C:C)</f>
        <v>#N/A</v>
      </c>
    </row>
    <row r="8532" spans="2:13" hidden="1">
      <c r="B8532" t="s">
        <v>15374</v>
      </c>
      <c r="C8532" t="s">
        <v>15382</v>
      </c>
      <c r="D8532" t="s">
        <v>2925</v>
      </c>
      <c r="E8532" t="s">
        <v>5154</v>
      </c>
      <c r="F8532">
        <v>2</v>
      </c>
      <c r="G8532">
        <v>0</v>
      </c>
      <c r="H8532" t="s">
        <v>103</v>
      </c>
      <c r="I8532" t="s">
        <v>102</v>
      </c>
      <c r="J8532" t="s">
        <v>103</v>
      </c>
      <c r="K8532" t="s">
        <v>15376</v>
      </c>
      <c r="L8532" t="s">
        <v>254</v>
      </c>
      <c r="M8532" t="e">
        <f>_xlfn.XLOOKUP(B8532,Sheet1!B:B,Sheet1!C:C)</f>
        <v>#N/A</v>
      </c>
    </row>
    <row r="8533" spans="2:13" hidden="1">
      <c r="B8533" t="s">
        <v>15374</v>
      </c>
      <c r="C8533" t="s">
        <v>15383</v>
      </c>
      <c r="D8533" t="s">
        <v>2925</v>
      </c>
      <c r="E8533" t="s">
        <v>5154</v>
      </c>
      <c r="F8533">
        <v>2</v>
      </c>
      <c r="G8533">
        <v>0</v>
      </c>
      <c r="H8533" t="s">
        <v>103</v>
      </c>
      <c r="I8533" t="s">
        <v>102</v>
      </c>
      <c r="J8533" t="s">
        <v>103</v>
      </c>
      <c r="K8533" t="s">
        <v>15376</v>
      </c>
      <c r="L8533" t="s">
        <v>254</v>
      </c>
      <c r="M8533" t="e">
        <f>_xlfn.XLOOKUP(B8533,Sheet1!B:B,Sheet1!C:C)</f>
        <v>#N/A</v>
      </c>
    </row>
    <row r="8534" spans="2:13" hidden="1">
      <c r="B8534" t="s">
        <v>15374</v>
      </c>
      <c r="C8534" t="s">
        <v>15384</v>
      </c>
      <c r="D8534" t="s">
        <v>2925</v>
      </c>
      <c r="E8534" t="s">
        <v>5154</v>
      </c>
      <c r="F8534">
        <v>2</v>
      </c>
      <c r="G8534">
        <v>0</v>
      </c>
      <c r="H8534" t="s">
        <v>103</v>
      </c>
      <c r="I8534" t="s">
        <v>102</v>
      </c>
      <c r="J8534" t="s">
        <v>103</v>
      </c>
      <c r="K8534" t="s">
        <v>15376</v>
      </c>
      <c r="L8534" t="s">
        <v>254</v>
      </c>
      <c r="M8534" t="e">
        <f>_xlfn.XLOOKUP(B8534,Sheet1!B:B,Sheet1!C:C)</f>
        <v>#N/A</v>
      </c>
    </row>
    <row r="8535" spans="2:13" hidden="1">
      <c r="B8535" t="s">
        <v>15374</v>
      </c>
      <c r="C8535" t="s">
        <v>15385</v>
      </c>
      <c r="D8535" t="s">
        <v>2925</v>
      </c>
      <c r="E8535" t="s">
        <v>5154</v>
      </c>
      <c r="F8535">
        <v>2</v>
      </c>
      <c r="G8535">
        <v>0</v>
      </c>
      <c r="H8535" t="s">
        <v>103</v>
      </c>
      <c r="I8535" t="s">
        <v>102</v>
      </c>
      <c r="J8535" t="s">
        <v>103</v>
      </c>
      <c r="K8535" t="s">
        <v>15376</v>
      </c>
      <c r="L8535" t="s">
        <v>254</v>
      </c>
      <c r="M8535" t="e">
        <f>_xlfn.XLOOKUP(B8535,Sheet1!B:B,Sheet1!C:C)</f>
        <v>#N/A</v>
      </c>
    </row>
    <row r="8536" spans="2:13" hidden="1">
      <c r="B8536" t="s">
        <v>15374</v>
      </c>
      <c r="C8536" t="s">
        <v>15386</v>
      </c>
      <c r="D8536" t="s">
        <v>15387</v>
      </c>
      <c r="F8536">
        <v>40</v>
      </c>
      <c r="G8536">
        <v>102337</v>
      </c>
      <c r="H8536" t="s">
        <v>103</v>
      </c>
      <c r="I8536" t="s">
        <v>103</v>
      </c>
      <c r="J8536" t="s">
        <v>103</v>
      </c>
      <c r="K8536" t="s">
        <v>15376</v>
      </c>
      <c r="L8536" t="s">
        <v>254</v>
      </c>
      <c r="M8536" t="e">
        <f>_xlfn.XLOOKUP(B8536,Sheet1!B:B,Sheet1!C:C)</f>
        <v>#N/A</v>
      </c>
    </row>
    <row r="8537" spans="2:13" hidden="1">
      <c r="B8537" t="s">
        <v>15374</v>
      </c>
      <c r="C8537" t="s">
        <v>15388</v>
      </c>
      <c r="D8537" t="s">
        <v>15389</v>
      </c>
      <c r="F8537">
        <v>40</v>
      </c>
      <c r="G8537">
        <v>112995</v>
      </c>
      <c r="H8537" t="s">
        <v>103</v>
      </c>
      <c r="I8537" t="s">
        <v>103</v>
      </c>
      <c r="J8537" t="s">
        <v>103</v>
      </c>
      <c r="K8537" t="s">
        <v>15376</v>
      </c>
      <c r="L8537" t="s">
        <v>254</v>
      </c>
      <c r="M8537" t="e">
        <f>_xlfn.XLOOKUP(B8537,Sheet1!B:B,Sheet1!C:C)</f>
        <v>#N/A</v>
      </c>
    </row>
    <row r="8538" spans="2:13" hidden="1">
      <c r="B8538" t="s">
        <v>15374</v>
      </c>
      <c r="C8538" t="s">
        <v>15390</v>
      </c>
      <c r="D8538" t="s">
        <v>2925</v>
      </c>
      <c r="E8538" t="s">
        <v>5154</v>
      </c>
      <c r="F8538">
        <v>2</v>
      </c>
      <c r="G8538">
        <v>0</v>
      </c>
      <c r="H8538" t="s">
        <v>103</v>
      </c>
      <c r="I8538" t="s">
        <v>102</v>
      </c>
      <c r="J8538" t="s">
        <v>103</v>
      </c>
      <c r="K8538" t="s">
        <v>15376</v>
      </c>
      <c r="L8538" t="s">
        <v>254</v>
      </c>
      <c r="M8538" t="e">
        <f>_xlfn.XLOOKUP(B8538,Sheet1!B:B,Sheet1!C:C)</f>
        <v>#N/A</v>
      </c>
    </row>
    <row r="8539" spans="2:13" hidden="1">
      <c r="B8539" t="s">
        <v>15374</v>
      </c>
      <c r="C8539" t="s">
        <v>15391</v>
      </c>
      <c r="D8539" t="s">
        <v>2925</v>
      </c>
      <c r="E8539" t="s">
        <v>5154</v>
      </c>
      <c r="F8539">
        <v>2</v>
      </c>
      <c r="G8539">
        <v>0</v>
      </c>
      <c r="H8539" t="s">
        <v>103</v>
      </c>
      <c r="I8539" t="s">
        <v>102</v>
      </c>
      <c r="J8539" t="s">
        <v>103</v>
      </c>
      <c r="K8539" t="s">
        <v>15376</v>
      </c>
      <c r="L8539" t="s">
        <v>254</v>
      </c>
      <c r="M8539" t="e">
        <f>_xlfn.XLOOKUP(B8539,Sheet1!B:B,Sheet1!C:C)</f>
        <v>#N/A</v>
      </c>
    </row>
    <row r="8540" spans="2:13" hidden="1">
      <c r="B8540" t="s">
        <v>15374</v>
      </c>
      <c r="C8540" t="s">
        <v>15392</v>
      </c>
      <c r="D8540" t="s">
        <v>2925</v>
      </c>
      <c r="E8540" t="s">
        <v>5154</v>
      </c>
      <c r="F8540">
        <v>2</v>
      </c>
      <c r="G8540">
        <v>0</v>
      </c>
      <c r="H8540" t="s">
        <v>103</v>
      </c>
      <c r="I8540" t="s">
        <v>102</v>
      </c>
      <c r="J8540" t="s">
        <v>103</v>
      </c>
      <c r="K8540" t="s">
        <v>15376</v>
      </c>
      <c r="L8540" t="s">
        <v>254</v>
      </c>
      <c r="M8540" t="e">
        <f>_xlfn.XLOOKUP(B8540,Sheet1!B:B,Sheet1!C:C)</f>
        <v>#N/A</v>
      </c>
    </row>
    <row r="8541" spans="2:13" hidden="1">
      <c r="B8541" t="s">
        <v>15374</v>
      </c>
      <c r="C8541" t="s">
        <v>15393</v>
      </c>
      <c r="D8541" t="s">
        <v>2925</v>
      </c>
      <c r="E8541" t="s">
        <v>5154</v>
      </c>
      <c r="F8541">
        <v>2</v>
      </c>
      <c r="G8541">
        <v>0</v>
      </c>
      <c r="H8541" t="s">
        <v>103</v>
      </c>
      <c r="I8541" t="s">
        <v>102</v>
      </c>
      <c r="J8541" t="s">
        <v>103</v>
      </c>
      <c r="K8541" t="s">
        <v>15376</v>
      </c>
      <c r="L8541" t="s">
        <v>254</v>
      </c>
      <c r="M8541" t="e">
        <f>_xlfn.XLOOKUP(B8541,Sheet1!B:B,Sheet1!C:C)</f>
        <v>#N/A</v>
      </c>
    </row>
    <row r="8542" spans="2:13" hidden="1">
      <c r="B8542" t="s">
        <v>15374</v>
      </c>
      <c r="C8542" t="s">
        <v>15394</v>
      </c>
      <c r="D8542" t="s">
        <v>2925</v>
      </c>
      <c r="E8542" t="s">
        <v>5154</v>
      </c>
      <c r="F8542">
        <v>2</v>
      </c>
      <c r="G8542">
        <v>0</v>
      </c>
      <c r="H8542" t="s">
        <v>103</v>
      </c>
      <c r="I8542" t="s">
        <v>102</v>
      </c>
      <c r="J8542" t="s">
        <v>103</v>
      </c>
      <c r="K8542" t="s">
        <v>15376</v>
      </c>
      <c r="L8542" t="s">
        <v>254</v>
      </c>
      <c r="M8542" t="e">
        <f>_xlfn.XLOOKUP(B8542,Sheet1!B:B,Sheet1!C:C)</f>
        <v>#N/A</v>
      </c>
    </row>
    <row r="8543" spans="2:13" hidden="1">
      <c r="B8543" t="s">
        <v>15374</v>
      </c>
      <c r="C8543" t="s">
        <v>15395</v>
      </c>
      <c r="D8543" t="s">
        <v>15254</v>
      </c>
      <c r="E8543" t="s">
        <v>5073</v>
      </c>
      <c r="F8543">
        <v>2</v>
      </c>
      <c r="G8543">
        <v>0</v>
      </c>
      <c r="H8543" t="s">
        <v>102</v>
      </c>
      <c r="I8543" t="s">
        <v>103</v>
      </c>
      <c r="J8543" t="s">
        <v>103</v>
      </c>
      <c r="K8543" t="s">
        <v>15376</v>
      </c>
      <c r="L8543" t="s">
        <v>254</v>
      </c>
      <c r="M8543" t="e">
        <f>_xlfn.XLOOKUP(B8543,Sheet1!B:B,Sheet1!C:C)</f>
        <v>#N/A</v>
      </c>
    </row>
    <row r="8544" spans="2:13" hidden="1">
      <c r="B8544" t="s">
        <v>15374</v>
      </c>
      <c r="C8544" t="s">
        <v>15396</v>
      </c>
      <c r="D8544" t="s">
        <v>15397</v>
      </c>
      <c r="E8544" t="s">
        <v>5073</v>
      </c>
      <c r="F8544">
        <v>40</v>
      </c>
      <c r="G8544">
        <v>47667</v>
      </c>
      <c r="H8544" t="s">
        <v>102</v>
      </c>
      <c r="I8544" t="s">
        <v>103</v>
      </c>
      <c r="J8544" t="s">
        <v>103</v>
      </c>
      <c r="K8544" t="s">
        <v>15376</v>
      </c>
      <c r="L8544" t="s">
        <v>254</v>
      </c>
      <c r="M8544" t="e">
        <f>_xlfn.XLOOKUP(B8544,Sheet1!B:B,Sheet1!C:C)</f>
        <v>#N/A</v>
      </c>
    </row>
    <row r="8545" spans="2:13" hidden="1">
      <c r="B8545" t="s">
        <v>15374</v>
      </c>
      <c r="C8545" t="s">
        <v>15398</v>
      </c>
      <c r="D8545" t="s">
        <v>15399</v>
      </c>
      <c r="F8545">
        <v>40</v>
      </c>
      <c r="G8545">
        <v>210909</v>
      </c>
      <c r="H8545" t="s">
        <v>103</v>
      </c>
      <c r="I8545" t="s">
        <v>103</v>
      </c>
      <c r="J8545" t="s">
        <v>103</v>
      </c>
      <c r="K8545" t="s">
        <v>15376</v>
      </c>
      <c r="L8545" t="s">
        <v>254</v>
      </c>
      <c r="M8545" t="e">
        <f>_xlfn.XLOOKUP(B8545,Sheet1!B:B,Sheet1!C:C)</f>
        <v>#N/A</v>
      </c>
    </row>
    <row r="8546" spans="2:13" hidden="1">
      <c r="B8546" t="s">
        <v>15400</v>
      </c>
      <c r="C8546" t="s">
        <v>15401</v>
      </c>
      <c r="D8546" t="s">
        <v>6434</v>
      </c>
      <c r="E8546" t="s">
        <v>5154</v>
      </c>
      <c r="F8546">
        <v>41.2</v>
      </c>
      <c r="G8546">
        <v>108024</v>
      </c>
      <c r="H8546" t="s">
        <v>103</v>
      </c>
      <c r="I8546" t="s">
        <v>102</v>
      </c>
      <c r="J8546" t="s">
        <v>103</v>
      </c>
      <c r="K8546" t="s">
        <v>15402</v>
      </c>
      <c r="L8546" t="s">
        <v>153</v>
      </c>
      <c r="M8546" t="e">
        <f>_xlfn.XLOOKUP(B8546,Sheet1!B:B,Sheet1!C:C)</f>
        <v>#N/A</v>
      </c>
    </row>
    <row r="8547" spans="2:13" hidden="1">
      <c r="B8547" t="s">
        <v>15400</v>
      </c>
      <c r="C8547" t="s">
        <v>15403</v>
      </c>
      <c r="D8547" t="s">
        <v>254</v>
      </c>
      <c r="E8547" t="s">
        <v>5070</v>
      </c>
      <c r="F8547">
        <v>3.5</v>
      </c>
      <c r="G8547">
        <v>0</v>
      </c>
      <c r="H8547" t="s">
        <v>102</v>
      </c>
      <c r="I8547" t="s">
        <v>102</v>
      </c>
      <c r="J8547" t="s">
        <v>103</v>
      </c>
      <c r="K8547" t="s">
        <v>15402</v>
      </c>
      <c r="L8547" t="s">
        <v>153</v>
      </c>
      <c r="M8547" t="e">
        <f>_xlfn.XLOOKUP(B8547,Sheet1!B:B,Sheet1!C:C)</f>
        <v>#N/A</v>
      </c>
    </row>
    <row r="8548" spans="2:13" hidden="1">
      <c r="B8548" t="s">
        <v>15400</v>
      </c>
      <c r="C8548" t="s">
        <v>15404</v>
      </c>
      <c r="D8548" t="s">
        <v>2925</v>
      </c>
      <c r="E8548" t="s">
        <v>5154</v>
      </c>
      <c r="F8548">
        <v>1.2</v>
      </c>
      <c r="G8548">
        <v>0</v>
      </c>
      <c r="H8548" t="s">
        <v>103</v>
      </c>
      <c r="I8548" t="s">
        <v>102</v>
      </c>
      <c r="J8548" t="s">
        <v>103</v>
      </c>
      <c r="K8548" t="s">
        <v>15402</v>
      </c>
      <c r="L8548" t="s">
        <v>153</v>
      </c>
      <c r="M8548" t="e">
        <f>_xlfn.XLOOKUP(B8548,Sheet1!B:B,Sheet1!C:C)</f>
        <v>#N/A</v>
      </c>
    </row>
    <row r="8549" spans="2:13" hidden="1">
      <c r="B8549" t="s">
        <v>15400</v>
      </c>
      <c r="C8549" t="s">
        <v>15402</v>
      </c>
      <c r="D8549" t="s">
        <v>153</v>
      </c>
      <c r="E8549" t="s">
        <v>5073</v>
      </c>
      <c r="F8549">
        <v>40</v>
      </c>
      <c r="G8549">
        <v>125707</v>
      </c>
      <c r="H8549" t="s">
        <v>102</v>
      </c>
      <c r="I8549" t="s">
        <v>103</v>
      </c>
      <c r="J8549" t="s">
        <v>103</v>
      </c>
      <c r="K8549" t="s">
        <v>15402</v>
      </c>
      <c r="L8549" t="s">
        <v>153</v>
      </c>
      <c r="M8549" t="e">
        <f>_xlfn.XLOOKUP(B8549,Sheet1!B:B,Sheet1!C:C)</f>
        <v>#N/A</v>
      </c>
    </row>
    <row r="8550" spans="2:13" hidden="1">
      <c r="B8550" t="s">
        <v>15400</v>
      </c>
      <c r="C8550" t="s">
        <v>15405</v>
      </c>
      <c r="D8550" t="s">
        <v>670</v>
      </c>
      <c r="E8550" t="s">
        <v>5070</v>
      </c>
      <c r="F8550">
        <v>1.2</v>
      </c>
      <c r="G8550">
        <v>0</v>
      </c>
      <c r="H8550" t="s">
        <v>102</v>
      </c>
      <c r="I8550" t="s">
        <v>102</v>
      </c>
      <c r="J8550" t="s">
        <v>103</v>
      </c>
      <c r="K8550" t="s">
        <v>15402</v>
      </c>
      <c r="L8550" t="s">
        <v>153</v>
      </c>
      <c r="M8550" t="e">
        <f>_xlfn.XLOOKUP(B8550,Sheet1!B:B,Sheet1!C:C)</f>
        <v>#N/A</v>
      </c>
    </row>
    <row r="8551" spans="2:13" hidden="1">
      <c r="B8551" t="s">
        <v>15400</v>
      </c>
      <c r="C8551" t="s">
        <v>15406</v>
      </c>
      <c r="D8551" t="s">
        <v>10193</v>
      </c>
      <c r="E8551" t="s">
        <v>5154</v>
      </c>
      <c r="F8551">
        <v>1.2</v>
      </c>
      <c r="G8551">
        <v>0</v>
      </c>
      <c r="H8551" t="s">
        <v>103</v>
      </c>
      <c r="I8551" t="s">
        <v>102</v>
      </c>
      <c r="J8551" t="s">
        <v>103</v>
      </c>
      <c r="K8551" t="s">
        <v>15402</v>
      </c>
      <c r="L8551" t="s">
        <v>153</v>
      </c>
      <c r="M8551" t="e">
        <f>_xlfn.XLOOKUP(B8551,Sheet1!B:B,Sheet1!C:C)</f>
        <v>#N/A</v>
      </c>
    </row>
    <row r="8552" spans="2:13" hidden="1">
      <c r="B8552" t="s">
        <v>15400</v>
      </c>
      <c r="C8552" t="s">
        <v>15407</v>
      </c>
      <c r="D8552" t="s">
        <v>15408</v>
      </c>
      <c r="E8552" t="s">
        <v>5154</v>
      </c>
      <c r="F8552">
        <v>41.2</v>
      </c>
      <c r="G8552">
        <v>102874</v>
      </c>
      <c r="H8552" t="s">
        <v>103</v>
      </c>
      <c r="I8552" t="s">
        <v>102</v>
      </c>
      <c r="J8552" t="s">
        <v>103</v>
      </c>
      <c r="K8552" t="s">
        <v>15402</v>
      </c>
      <c r="L8552" t="s">
        <v>153</v>
      </c>
      <c r="M8552" t="e">
        <f>_xlfn.XLOOKUP(B8552,Sheet1!B:B,Sheet1!C:C)</f>
        <v>#N/A</v>
      </c>
    </row>
    <row r="8553" spans="2:13" hidden="1">
      <c r="B8553" t="s">
        <v>15400</v>
      </c>
      <c r="C8553" t="s">
        <v>15409</v>
      </c>
      <c r="D8553" t="s">
        <v>15410</v>
      </c>
      <c r="F8553">
        <v>40</v>
      </c>
      <c r="G8553">
        <v>113272</v>
      </c>
      <c r="H8553" t="s">
        <v>103</v>
      </c>
      <c r="I8553" t="s">
        <v>103</v>
      </c>
      <c r="J8553" t="s">
        <v>103</v>
      </c>
      <c r="K8553" t="s">
        <v>15402</v>
      </c>
      <c r="L8553" t="s">
        <v>153</v>
      </c>
      <c r="M8553" t="e">
        <f>_xlfn.XLOOKUP(B8553,Sheet1!B:B,Sheet1!C:C)</f>
        <v>#N/A</v>
      </c>
    </row>
    <row r="8554" spans="2:13" hidden="1">
      <c r="B8554" t="s">
        <v>15400</v>
      </c>
      <c r="C8554" t="s">
        <v>15411</v>
      </c>
      <c r="D8554" t="s">
        <v>590</v>
      </c>
      <c r="E8554" t="s">
        <v>5070</v>
      </c>
      <c r="F8554">
        <v>2</v>
      </c>
      <c r="G8554">
        <v>0</v>
      </c>
      <c r="H8554" t="s">
        <v>102</v>
      </c>
      <c r="I8554" t="s">
        <v>102</v>
      </c>
      <c r="J8554" t="s">
        <v>103</v>
      </c>
      <c r="K8554" t="s">
        <v>15402</v>
      </c>
      <c r="L8554" t="s">
        <v>153</v>
      </c>
      <c r="M8554" t="e">
        <f>_xlfn.XLOOKUP(B8554,Sheet1!B:B,Sheet1!C:C)</f>
        <v>#N/A</v>
      </c>
    </row>
    <row r="8555" spans="2:13" hidden="1">
      <c r="B8555" t="s">
        <v>15400</v>
      </c>
      <c r="C8555" t="s">
        <v>15412</v>
      </c>
      <c r="D8555" t="s">
        <v>142</v>
      </c>
      <c r="E8555" t="s">
        <v>5070</v>
      </c>
      <c r="F8555">
        <v>2.5</v>
      </c>
      <c r="G8555">
        <v>0</v>
      </c>
      <c r="H8555" t="s">
        <v>102</v>
      </c>
      <c r="I8555" t="s">
        <v>102</v>
      </c>
      <c r="J8555" t="s">
        <v>103</v>
      </c>
      <c r="K8555" t="s">
        <v>15402</v>
      </c>
      <c r="L8555" t="s">
        <v>153</v>
      </c>
      <c r="M8555" t="e">
        <f>_xlfn.XLOOKUP(B8555,Sheet1!B:B,Sheet1!C:C)</f>
        <v>#N/A</v>
      </c>
    </row>
    <row r="8556" spans="2:13" hidden="1">
      <c r="B8556" t="s">
        <v>15413</v>
      </c>
      <c r="C8556" t="s">
        <v>15414</v>
      </c>
      <c r="D8556" t="s">
        <v>631</v>
      </c>
      <c r="E8556" t="s">
        <v>5154</v>
      </c>
      <c r="F8556">
        <v>1</v>
      </c>
      <c r="G8556">
        <v>0</v>
      </c>
      <c r="H8556" t="s">
        <v>103</v>
      </c>
      <c r="I8556" t="s">
        <v>102</v>
      </c>
      <c r="J8556" t="s">
        <v>103</v>
      </c>
      <c r="K8556" t="s">
        <v>15415</v>
      </c>
      <c r="L8556" t="s">
        <v>315</v>
      </c>
      <c r="M8556" t="e">
        <f>_xlfn.XLOOKUP(B8556,Sheet1!B:B,Sheet1!C:C)</f>
        <v>#N/A</v>
      </c>
    </row>
    <row r="8557" spans="2:13" hidden="1">
      <c r="B8557" t="s">
        <v>15413</v>
      </c>
      <c r="C8557" t="s">
        <v>15416</v>
      </c>
      <c r="D8557" t="s">
        <v>631</v>
      </c>
      <c r="E8557" t="s">
        <v>5154</v>
      </c>
      <c r="F8557">
        <v>1</v>
      </c>
      <c r="G8557">
        <v>0</v>
      </c>
      <c r="H8557" t="s">
        <v>103</v>
      </c>
      <c r="I8557" t="s">
        <v>102</v>
      </c>
      <c r="J8557" t="s">
        <v>103</v>
      </c>
      <c r="K8557" t="s">
        <v>15415</v>
      </c>
      <c r="L8557" t="s">
        <v>315</v>
      </c>
      <c r="M8557" t="e">
        <f>_xlfn.XLOOKUP(B8557,Sheet1!B:B,Sheet1!C:C)</f>
        <v>#N/A</v>
      </c>
    </row>
    <row r="8558" spans="2:13" hidden="1">
      <c r="B8558" t="s">
        <v>15413</v>
      </c>
      <c r="C8558" t="s">
        <v>15417</v>
      </c>
      <c r="D8558" t="s">
        <v>631</v>
      </c>
      <c r="E8558" t="s">
        <v>5154</v>
      </c>
      <c r="F8558">
        <v>1</v>
      </c>
      <c r="G8558">
        <v>0</v>
      </c>
      <c r="H8558" t="s">
        <v>103</v>
      </c>
      <c r="I8558" t="s">
        <v>102</v>
      </c>
      <c r="J8558" t="s">
        <v>103</v>
      </c>
      <c r="K8558" t="s">
        <v>15415</v>
      </c>
      <c r="L8558" t="s">
        <v>315</v>
      </c>
      <c r="M8558" t="e">
        <f>_xlfn.XLOOKUP(B8558,Sheet1!B:B,Sheet1!C:C)</f>
        <v>#N/A</v>
      </c>
    </row>
    <row r="8559" spans="2:13" hidden="1">
      <c r="B8559" t="s">
        <v>15413</v>
      </c>
      <c r="C8559" t="s">
        <v>15418</v>
      </c>
      <c r="D8559" t="s">
        <v>631</v>
      </c>
      <c r="E8559" t="s">
        <v>5154</v>
      </c>
      <c r="F8559">
        <v>1</v>
      </c>
      <c r="G8559">
        <v>0</v>
      </c>
      <c r="H8559" t="s">
        <v>103</v>
      </c>
      <c r="I8559" t="s">
        <v>102</v>
      </c>
      <c r="J8559" t="s">
        <v>103</v>
      </c>
      <c r="K8559" t="s">
        <v>15415</v>
      </c>
      <c r="L8559" t="s">
        <v>315</v>
      </c>
      <c r="M8559" t="e">
        <f>_xlfn.XLOOKUP(B8559,Sheet1!B:B,Sheet1!C:C)</f>
        <v>#N/A</v>
      </c>
    </row>
    <row r="8560" spans="2:13" hidden="1">
      <c r="B8560" t="s">
        <v>15413</v>
      </c>
      <c r="C8560" t="s">
        <v>15419</v>
      </c>
      <c r="D8560" t="s">
        <v>631</v>
      </c>
      <c r="E8560" t="s">
        <v>5154</v>
      </c>
      <c r="F8560">
        <v>1</v>
      </c>
      <c r="G8560">
        <v>0</v>
      </c>
      <c r="H8560" t="s">
        <v>103</v>
      </c>
      <c r="I8560" t="s">
        <v>102</v>
      </c>
      <c r="J8560" t="s">
        <v>103</v>
      </c>
      <c r="K8560" t="s">
        <v>15415</v>
      </c>
      <c r="L8560" t="s">
        <v>315</v>
      </c>
      <c r="M8560" t="e">
        <f>_xlfn.XLOOKUP(B8560,Sheet1!B:B,Sheet1!C:C)</f>
        <v>#N/A</v>
      </c>
    </row>
    <row r="8561" spans="2:13" hidden="1">
      <c r="B8561" t="s">
        <v>15413</v>
      </c>
      <c r="C8561" t="s">
        <v>15420</v>
      </c>
      <c r="D8561" t="s">
        <v>3018</v>
      </c>
      <c r="E8561" t="s">
        <v>5070</v>
      </c>
      <c r="F8561">
        <v>1</v>
      </c>
      <c r="G8561">
        <v>0</v>
      </c>
      <c r="H8561" t="s">
        <v>102</v>
      </c>
      <c r="I8561" t="s">
        <v>102</v>
      </c>
      <c r="J8561" t="s">
        <v>103</v>
      </c>
      <c r="K8561" t="s">
        <v>15415</v>
      </c>
      <c r="L8561" t="s">
        <v>315</v>
      </c>
      <c r="M8561" t="e">
        <f>_xlfn.XLOOKUP(B8561,Sheet1!B:B,Sheet1!C:C)</f>
        <v>#N/A</v>
      </c>
    </row>
    <row r="8562" spans="2:13" hidden="1">
      <c r="B8562" t="s">
        <v>15413</v>
      </c>
      <c r="C8562" t="s">
        <v>15421</v>
      </c>
      <c r="D8562" t="s">
        <v>15422</v>
      </c>
      <c r="F8562">
        <v>40</v>
      </c>
      <c r="G8562">
        <v>129396</v>
      </c>
      <c r="H8562" t="s">
        <v>103</v>
      </c>
      <c r="I8562" t="s">
        <v>103</v>
      </c>
      <c r="J8562" t="s">
        <v>103</v>
      </c>
      <c r="K8562" t="s">
        <v>15415</v>
      </c>
      <c r="L8562" t="s">
        <v>315</v>
      </c>
      <c r="M8562" t="e">
        <f>_xlfn.XLOOKUP(B8562,Sheet1!B:B,Sheet1!C:C)</f>
        <v>#N/A</v>
      </c>
    </row>
    <row r="8563" spans="2:13">
      <c r="B8563" t="s">
        <v>15413</v>
      </c>
      <c r="C8563" t="s">
        <v>15423</v>
      </c>
      <c r="D8563" t="s">
        <v>631</v>
      </c>
      <c r="E8563" t="s">
        <v>5154</v>
      </c>
      <c r="F8563">
        <v>1</v>
      </c>
      <c r="G8563">
        <v>0</v>
      </c>
      <c r="H8563" t="s">
        <v>103</v>
      </c>
      <c r="I8563" t="s">
        <v>102</v>
      </c>
      <c r="J8563" t="s">
        <v>103</v>
      </c>
      <c r="K8563" t="s">
        <v>15415</v>
      </c>
      <c r="L8563" t="s">
        <v>315</v>
      </c>
      <c r="M8563" t="e">
        <f>_xlfn.XLOOKUP(B8563,Sheet1!B:B,Sheet1!C:C)</f>
        <v>#N/A</v>
      </c>
    </row>
    <row r="8564" spans="2:13" hidden="1">
      <c r="B8564" t="s">
        <v>15413</v>
      </c>
      <c r="C8564" t="s">
        <v>15424</v>
      </c>
      <c r="D8564" t="s">
        <v>631</v>
      </c>
      <c r="E8564" t="s">
        <v>5154</v>
      </c>
      <c r="F8564">
        <v>1</v>
      </c>
      <c r="G8564">
        <v>0</v>
      </c>
      <c r="H8564" t="s">
        <v>103</v>
      </c>
      <c r="I8564" t="s">
        <v>102</v>
      </c>
      <c r="J8564" t="s">
        <v>103</v>
      </c>
      <c r="K8564" t="s">
        <v>15415</v>
      </c>
      <c r="L8564" t="s">
        <v>315</v>
      </c>
      <c r="M8564" t="e">
        <f>_xlfn.XLOOKUP(B8564,Sheet1!B:B,Sheet1!C:C)</f>
        <v>#N/A</v>
      </c>
    </row>
    <row r="8565" spans="2:13" hidden="1">
      <c r="B8565" t="s">
        <v>15413</v>
      </c>
      <c r="C8565" t="s">
        <v>15425</v>
      </c>
      <c r="D8565" t="s">
        <v>631</v>
      </c>
      <c r="E8565" t="s">
        <v>5154</v>
      </c>
      <c r="F8565">
        <v>1</v>
      </c>
      <c r="G8565">
        <v>0</v>
      </c>
      <c r="H8565" t="s">
        <v>103</v>
      </c>
      <c r="I8565" t="s">
        <v>102</v>
      </c>
      <c r="J8565" t="s">
        <v>103</v>
      </c>
      <c r="K8565" t="s">
        <v>15415</v>
      </c>
      <c r="L8565" t="s">
        <v>315</v>
      </c>
      <c r="M8565" t="e">
        <f>_xlfn.XLOOKUP(B8565,Sheet1!B:B,Sheet1!C:C)</f>
        <v>#N/A</v>
      </c>
    </row>
    <row r="8566" spans="2:13" hidden="1">
      <c r="B8566" t="s">
        <v>15413</v>
      </c>
      <c r="C8566" t="s">
        <v>15426</v>
      </c>
      <c r="D8566" t="s">
        <v>5532</v>
      </c>
      <c r="E8566" t="s">
        <v>5070</v>
      </c>
      <c r="F8566">
        <v>1</v>
      </c>
      <c r="G8566">
        <v>0</v>
      </c>
      <c r="H8566" t="s">
        <v>102</v>
      </c>
      <c r="I8566" t="s">
        <v>102</v>
      </c>
      <c r="J8566" t="s">
        <v>103</v>
      </c>
      <c r="K8566" t="s">
        <v>15415</v>
      </c>
      <c r="L8566" t="s">
        <v>315</v>
      </c>
      <c r="M8566" t="e">
        <f>_xlfn.XLOOKUP(B8566,Sheet1!B:B,Sheet1!C:C)</f>
        <v>#N/A</v>
      </c>
    </row>
    <row r="8567" spans="2:13" hidden="1">
      <c r="B8567" t="s">
        <v>15413</v>
      </c>
      <c r="C8567" t="s">
        <v>15427</v>
      </c>
      <c r="D8567" t="s">
        <v>631</v>
      </c>
      <c r="E8567" t="s">
        <v>5154</v>
      </c>
      <c r="F8567">
        <v>1</v>
      </c>
      <c r="G8567">
        <v>0</v>
      </c>
      <c r="H8567" t="s">
        <v>103</v>
      </c>
      <c r="I8567" t="s">
        <v>102</v>
      </c>
      <c r="J8567" t="s">
        <v>103</v>
      </c>
      <c r="K8567" t="s">
        <v>15415</v>
      </c>
      <c r="L8567" t="s">
        <v>315</v>
      </c>
      <c r="M8567" t="e">
        <f>_xlfn.XLOOKUP(B8567,Sheet1!B:B,Sheet1!C:C)</f>
        <v>#N/A</v>
      </c>
    </row>
    <row r="8568" spans="2:13" hidden="1">
      <c r="B8568" t="s">
        <v>15413</v>
      </c>
      <c r="C8568" t="s">
        <v>15428</v>
      </c>
      <c r="D8568" t="s">
        <v>631</v>
      </c>
      <c r="E8568" t="s">
        <v>5154</v>
      </c>
      <c r="F8568">
        <v>1</v>
      </c>
      <c r="G8568">
        <v>0</v>
      </c>
      <c r="H8568" t="s">
        <v>103</v>
      </c>
      <c r="I8568" t="s">
        <v>102</v>
      </c>
      <c r="J8568" t="s">
        <v>103</v>
      </c>
      <c r="K8568" t="s">
        <v>15415</v>
      </c>
      <c r="L8568" t="s">
        <v>315</v>
      </c>
      <c r="M8568" t="e">
        <f>_xlfn.XLOOKUP(B8568,Sheet1!B:B,Sheet1!C:C)</f>
        <v>#N/A</v>
      </c>
    </row>
    <row r="8569" spans="2:13" hidden="1">
      <c r="B8569" t="s">
        <v>15413</v>
      </c>
      <c r="C8569" t="s">
        <v>5502</v>
      </c>
      <c r="D8569" t="s">
        <v>5246</v>
      </c>
      <c r="E8569" t="s">
        <v>5154</v>
      </c>
      <c r="F8569">
        <v>1</v>
      </c>
      <c r="G8569">
        <v>0</v>
      </c>
      <c r="H8569" t="s">
        <v>103</v>
      </c>
      <c r="I8569" t="s">
        <v>102</v>
      </c>
      <c r="J8569" t="s">
        <v>103</v>
      </c>
      <c r="K8569" t="s">
        <v>15415</v>
      </c>
      <c r="L8569" t="s">
        <v>315</v>
      </c>
      <c r="M8569" t="e">
        <f>_xlfn.XLOOKUP(B8569,Sheet1!B:B,Sheet1!C:C)</f>
        <v>#N/A</v>
      </c>
    </row>
    <row r="8570" spans="2:13" hidden="1">
      <c r="B8570" t="s">
        <v>15413</v>
      </c>
      <c r="C8570" t="s">
        <v>15429</v>
      </c>
      <c r="D8570" t="s">
        <v>631</v>
      </c>
      <c r="E8570" t="s">
        <v>5154</v>
      </c>
      <c r="F8570">
        <v>1</v>
      </c>
      <c r="G8570">
        <v>0</v>
      </c>
      <c r="H8570" t="s">
        <v>103</v>
      </c>
      <c r="I8570" t="s">
        <v>102</v>
      </c>
      <c r="J8570" t="s">
        <v>103</v>
      </c>
      <c r="K8570" t="s">
        <v>15415</v>
      </c>
      <c r="L8570" t="s">
        <v>315</v>
      </c>
      <c r="M8570" t="e">
        <f>_xlfn.XLOOKUP(B8570,Sheet1!B:B,Sheet1!C:C)</f>
        <v>#N/A</v>
      </c>
    </row>
    <row r="8571" spans="2:13" hidden="1">
      <c r="B8571" t="s">
        <v>15413</v>
      </c>
      <c r="C8571" t="s">
        <v>15430</v>
      </c>
      <c r="D8571" t="s">
        <v>631</v>
      </c>
      <c r="E8571" t="s">
        <v>5154</v>
      </c>
      <c r="F8571">
        <v>1</v>
      </c>
      <c r="G8571">
        <v>0</v>
      </c>
      <c r="H8571" t="s">
        <v>103</v>
      </c>
      <c r="I8571" t="s">
        <v>102</v>
      </c>
      <c r="J8571" t="s">
        <v>103</v>
      </c>
      <c r="K8571" t="s">
        <v>15415</v>
      </c>
      <c r="L8571" t="s">
        <v>315</v>
      </c>
      <c r="M8571" t="e">
        <f>_xlfn.XLOOKUP(B8571,Sheet1!B:B,Sheet1!C:C)</f>
        <v>#N/A</v>
      </c>
    </row>
    <row r="8572" spans="2:13" hidden="1">
      <c r="B8572" t="s">
        <v>15413</v>
      </c>
      <c r="C8572" t="s">
        <v>10876</v>
      </c>
      <c r="D8572" t="s">
        <v>5330</v>
      </c>
      <c r="E8572" t="s">
        <v>5154</v>
      </c>
      <c r="F8572">
        <v>1</v>
      </c>
      <c r="G8572">
        <v>0</v>
      </c>
      <c r="H8572" t="s">
        <v>103</v>
      </c>
      <c r="I8572" t="s">
        <v>102</v>
      </c>
      <c r="J8572" t="s">
        <v>103</v>
      </c>
      <c r="K8572" t="s">
        <v>15415</v>
      </c>
      <c r="L8572" t="s">
        <v>315</v>
      </c>
      <c r="M8572" t="e">
        <f>_xlfn.XLOOKUP(B8572,Sheet1!B:B,Sheet1!C:C)</f>
        <v>#N/A</v>
      </c>
    </row>
    <row r="8573" spans="2:13" hidden="1">
      <c r="B8573" t="s">
        <v>15413</v>
      </c>
      <c r="C8573" t="s">
        <v>15431</v>
      </c>
      <c r="D8573" t="s">
        <v>5246</v>
      </c>
      <c r="E8573" t="s">
        <v>5154</v>
      </c>
      <c r="F8573">
        <v>1</v>
      </c>
      <c r="G8573">
        <v>0</v>
      </c>
      <c r="H8573" t="s">
        <v>103</v>
      </c>
      <c r="I8573" t="s">
        <v>102</v>
      </c>
      <c r="J8573" t="s">
        <v>103</v>
      </c>
      <c r="K8573" t="s">
        <v>15415</v>
      </c>
      <c r="L8573" t="s">
        <v>315</v>
      </c>
      <c r="M8573" t="e">
        <f>_xlfn.XLOOKUP(B8573,Sheet1!B:B,Sheet1!C:C)</f>
        <v>#N/A</v>
      </c>
    </row>
    <row r="8574" spans="2:13" hidden="1">
      <c r="B8574" t="s">
        <v>15413</v>
      </c>
      <c r="C8574" t="s">
        <v>15415</v>
      </c>
      <c r="D8574" t="s">
        <v>539</v>
      </c>
      <c r="E8574" t="s">
        <v>5070</v>
      </c>
      <c r="F8574">
        <v>40</v>
      </c>
      <c r="G8574">
        <v>243203</v>
      </c>
      <c r="H8574" t="s">
        <v>102</v>
      </c>
      <c r="I8574" t="s">
        <v>102</v>
      </c>
      <c r="J8574" t="s">
        <v>103</v>
      </c>
      <c r="K8574" t="s">
        <v>15415</v>
      </c>
      <c r="L8574" t="s">
        <v>315</v>
      </c>
      <c r="M8574" t="e">
        <f>_xlfn.XLOOKUP(B8574,Sheet1!B:B,Sheet1!C:C)</f>
        <v>#N/A</v>
      </c>
    </row>
    <row r="8575" spans="2:13" hidden="1">
      <c r="B8575" t="s">
        <v>15413</v>
      </c>
      <c r="C8575" t="s">
        <v>15432</v>
      </c>
      <c r="D8575" t="s">
        <v>631</v>
      </c>
      <c r="E8575" t="s">
        <v>5154</v>
      </c>
      <c r="F8575">
        <v>1</v>
      </c>
      <c r="G8575">
        <v>0</v>
      </c>
      <c r="H8575" t="s">
        <v>103</v>
      </c>
      <c r="I8575" t="s">
        <v>102</v>
      </c>
      <c r="J8575" t="s">
        <v>103</v>
      </c>
      <c r="K8575" t="s">
        <v>15415</v>
      </c>
      <c r="L8575" t="s">
        <v>315</v>
      </c>
      <c r="M8575" t="e">
        <f>_xlfn.XLOOKUP(B8575,Sheet1!B:B,Sheet1!C:C)</f>
        <v>#N/A</v>
      </c>
    </row>
    <row r="8576" spans="2:13" hidden="1">
      <c r="B8576" t="s">
        <v>15413</v>
      </c>
      <c r="C8576" t="s">
        <v>15433</v>
      </c>
      <c r="D8576" t="s">
        <v>631</v>
      </c>
      <c r="E8576" t="s">
        <v>5154</v>
      </c>
      <c r="F8576">
        <v>1</v>
      </c>
      <c r="G8576">
        <v>0</v>
      </c>
      <c r="H8576" t="s">
        <v>103</v>
      </c>
      <c r="I8576" t="s">
        <v>102</v>
      </c>
      <c r="J8576" t="s">
        <v>103</v>
      </c>
      <c r="K8576" t="s">
        <v>15415</v>
      </c>
      <c r="L8576" t="s">
        <v>315</v>
      </c>
      <c r="M8576" t="e">
        <f>_xlfn.XLOOKUP(B8576,Sheet1!B:B,Sheet1!C:C)</f>
        <v>#N/A</v>
      </c>
    </row>
    <row r="8577" spans="2:13" hidden="1">
      <c r="B8577" t="s">
        <v>15413</v>
      </c>
      <c r="C8577" t="s">
        <v>15434</v>
      </c>
      <c r="D8577" t="s">
        <v>631</v>
      </c>
      <c r="E8577" t="s">
        <v>5154</v>
      </c>
      <c r="F8577">
        <v>1</v>
      </c>
      <c r="G8577">
        <v>0</v>
      </c>
      <c r="H8577" t="s">
        <v>103</v>
      </c>
      <c r="I8577" t="s">
        <v>102</v>
      </c>
      <c r="J8577" t="s">
        <v>103</v>
      </c>
      <c r="K8577" t="s">
        <v>15415</v>
      </c>
      <c r="L8577" t="s">
        <v>315</v>
      </c>
      <c r="M8577" t="e">
        <f>_xlfn.XLOOKUP(B8577,Sheet1!B:B,Sheet1!C:C)</f>
        <v>#N/A</v>
      </c>
    </row>
    <row r="8578" spans="2:13" hidden="1">
      <c r="B8578" t="s">
        <v>15413</v>
      </c>
      <c r="C8578" t="s">
        <v>15435</v>
      </c>
      <c r="D8578" t="s">
        <v>631</v>
      </c>
      <c r="E8578" t="s">
        <v>5154</v>
      </c>
      <c r="F8578">
        <v>1</v>
      </c>
      <c r="G8578">
        <v>0</v>
      </c>
      <c r="H8578" t="s">
        <v>103</v>
      </c>
      <c r="I8578" t="s">
        <v>102</v>
      </c>
      <c r="J8578" t="s">
        <v>103</v>
      </c>
      <c r="K8578" t="s">
        <v>15415</v>
      </c>
      <c r="L8578" t="s">
        <v>315</v>
      </c>
      <c r="M8578" t="e">
        <f>_xlfn.XLOOKUP(B8578,Sheet1!B:B,Sheet1!C:C)</f>
        <v>#N/A</v>
      </c>
    </row>
    <row r="8579" spans="2:13" hidden="1">
      <c r="B8579" t="s">
        <v>15436</v>
      </c>
      <c r="C8579" t="s">
        <v>15437</v>
      </c>
      <c r="D8579" t="s">
        <v>153</v>
      </c>
      <c r="E8579" t="s">
        <v>5070</v>
      </c>
      <c r="F8579">
        <v>40</v>
      </c>
      <c r="G8579">
        <v>266225</v>
      </c>
      <c r="H8579" t="s">
        <v>102</v>
      </c>
      <c r="I8579" t="s">
        <v>102</v>
      </c>
      <c r="J8579" t="s">
        <v>103</v>
      </c>
      <c r="K8579" t="s">
        <v>15438</v>
      </c>
      <c r="L8579" t="s">
        <v>188</v>
      </c>
      <c r="M8579" t="e">
        <f>_xlfn.XLOOKUP(B8579,Sheet1!B:B,Sheet1!C:C)</f>
        <v>#N/A</v>
      </c>
    </row>
    <row r="8580" spans="2:13" hidden="1">
      <c r="B8580" t="s">
        <v>15436</v>
      </c>
      <c r="C8580" t="s">
        <v>15439</v>
      </c>
      <c r="D8580" t="s">
        <v>226</v>
      </c>
      <c r="E8580" t="s">
        <v>5154</v>
      </c>
      <c r="F8580">
        <v>0.5</v>
      </c>
      <c r="G8580">
        <v>0</v>
      </c>
      <c r="H8580" t="s">
        <v>103</v>
      </c>
      <c r="I8580" t="s">
        <v>102</v>
      </c>
      <c r="J8580" t="s">
        <v>103</v>
      </c>
      <c r="K8580" t="s">
        <v>15438</v>
      </c>
      <c r="L8580" t="s">
        <v>188</v>
      </c>
      <c r="M8580" t="e">
        <f>_xlfn.XLOOKUP(B8580,Sheet1!B:B,Sheet1!C:C)</f>
        <v>#N/A</v>
      </c>
    </row>
    <row r="8581" spans="2:13" hidden="1">
      <c r="B8581" t="s">
        <v>15436</v>
      </c>
      <c r="C8581" t="s">
        <v>15440</v>
      </c>
      <c r="D8581" t="s">
        <v>226</v>
      </c>
      <c r="E8581" t="s">
        <v>5154</v>
      </c>
      <c r="F8581">
        <v>0.5</v>
      </c>
      <c r="G8581">
        <v>0</v>
      </c>
      <c r="H8581" t="s">
        <v>103</v>
      </c>
      <c r="I8581" t="s">
        <v>102</v>
      </c>
      <c r="J8581" t="s">
        <v>103</v>
      </c>
      <c r="K8581" t="s">
        <v>15438</v>
      </c>
      <c r="L8581" t="s">
        <v>188</v>
      </c>
      <c r="M8581" t="e">
        <f>_xlfn.XLOOKUP(B8581,Sheet1!B:B,Sheet1!C:C)</f>
        <v>#N/A</v>
      </c>
    </row>
    <row r="8582" spans="2:13" hidden="1">
      <c r="B8582" t="s">
        <v>15436</v>
      </c>
      <c r="C8582" t="s">
        <v>15441</v>
      </c>
      <c r="D8582" t="s">
        <v>15442</v>
      </c>
      <c r="E8582" t="s">
        <v>5154</v>
      </c>
      <c r="F8582">
        <v>0.5</v>
      </c>
      <c r="G8582">
        <v>0</v>
      </c>
      <c r="H8582" t="s">
        <v>103</v>
      </c>
      <c r="I8582" t="s">
        <v>102</v>
      </c>
      <c r="J8582" t="s">
        <v>103</v>
      </c>
      <c r="K8582" t="s">
        <v>15438</v>
      </c>
      <c r="L8582" t="s">
        <v>188</v>
      </c>
      <c r="M8582" t="e">
        <f>_xlfn.XLOOKUP(B8582,Sheet1!B:B,Sheet1!C:C)</f>
        <v>#N/A</v>
      </c>
    </row>
    <row r="8583" spans="2:13" hidden="1">
      <c r="B8583" t="s">
        <v>15436</v>
      </c>
      <c r="C8583" t="s">
        <v>15443</v>
      </c>
      <c r="D8583" t="s">
        <v>226</v>
      </c>
      <c r="E8583" t="s">
        <v>5154</v>
      </c>
      <c r="F8583">
        <v>0.5</v>
      </c>
      <c r="G8583">
        <v>0</v>
      </c>
      <c r="H8583" t="s">
        <v>103</v>
      </c>
      <c r="I8583" t="s">
        <v>102</v>
      </c>
      <c r="J8583" t="s">
        <v>103</v>
      </c>
      <c r="K8583" t="s">
        <v>15438</v>
      </c>
      <c r="L8583" t="s">
        <v>188</v>
      </c>
      <c r="M8583" t="e">
        <f>_xlfn.XLOOKUP(B8583,Sheet1!B:B,Sheet1!C:C)</f>
        <v>#N/A</v>
      </c>
    </row>
    <row r="8584" spans="2:13" hidden="1">
      <c r="B8584" t="s">
        <v>15436</v>
      </c>
      <c r="C8584" t="s">
        <v>15444</v>
      </c>
      <c r="D8584" t="s">
        <v>226</v>
      </c>
      <c r="E8584" t="s">
        <v>5154</v>
      </c>
      <c r="F8584">
        <v>0.5</v>
      </c>
      <c r="G8584">
        <v>0</v>
      </c>
      <c r="H8584" t="s">
        <v>103</v>
      </c>
      <c r="I8584" t="s">
        <v>102</v>
      </c>
      <c r="J8584" t="s">
        <v>103</v>
      </c>
      <c r="K8584" t="s">
        <v>15438</v>
      </c>
      <c r="L8584" t="s">
        <v>188</v>
      </c>
      <c r="M8584" t="e">
        <f>_xlfn.XLOOKUP(B8584,Sheet1!B:B,Sheet1!C:C)</f>
        <v>#N/A</v>
      </c>
    </row>
    <row r="8585" spans="2:13" hidden="1">
      <c r="B8585" t="s">
        <v>15436</v>
      </c>
      <c r="C8585" t="s">
        <v>15445</v>
      </c>
      <c r="D8585" t="s">
        <v>315</v>
      </c>
      <c r="E8585" t="s">
        <v>5070</v>
      </c>
      <c r="F8585">
        <v>0.5</v>
      </c>
      <c r="G8585">
        <v>0</v>
      </c>
      <c r="H8585" t="s">
        <v>102</v>
      </c>
      <c r="I8585" t="s">
        <v>102</v>
      </c>
      <c r="J8585" t="s">
        <v>103</v>
      </c>
      <c r="K8585" t="s">
        <v>15438</v>
      </c>
      <c r="L8585" t="s">
        <v>188</v>
      </c>
      <c r="M8585" t="e">
        <f>_xlfn.XLOOKUP(B8585,Sheet1!B:B,Sheet1!C:C)</f>
        <v>#N/A</v>
      </c>
    </row>
    <row r="8586" spans="2:13" hidden="1">
      <c r="B8586" t="s">
        <v>15436</v>
      </c>
      <c r="C8586" t="s">
        <v>15446</v>
      </c>
      <c r="D8586" t="s">
        <v>226</v>
      </c>
      <c r="E8586" t="s">
        <v>5154</v>
      </c>
      <c r="F8586">
        <v>0.5</v>
      </c>
      <c r="G8586">
        <v>0</v>
      </c>
      <c r="H8586" t="s">
        <v>103</v>
      </c>
      <c r="I8586" t="s">
        <v>102</v>
      </c>
      <c r="J8586" t="s">
        <v>103</v>
      </c>
      <c r="K8586" t="s">
        <v>15438</v>
      </c>
      <c r="L8586" t="s">
        <v>188</v>
      </c>
      <c r="M8586" t="e">
        <f>_xlfn.XLOOKUP(B8586,Sheet1!B:B,Sheet1!C:C)</f>
        <v>#N/A</v>
      </c>
    </row>
    <row r="8587" spans="2:13" hidden="1">
      <c r="B8587" t="s">
        <v>15436</v>
      </c>
      <c r="C8587" t="s">
        <v>15447</v>
      </c>
      <c r="D8587" t="s">
        <v>226</v>
      </c>
      <c r="E8587" t="s">
        <v>5154</v>
      </c>
      <c r="F8587">
        <v>0.5</v>
      </c>
      <c r="G8587">
        <v>0</v>
      </c>
      <c r="H8587" t="s">
        <v>103</v>
      </c>
      <c r="I8587" t="s">
        <v>102</v>
      </c>
      <c r="J8587" t="s">
        <v>103</v>
      </c>
      <c r="K8587" t="s">
        <v>15438</v>
      </c>
      <c r="L8587" t="s">
        <v>188</v>
      </c>
      <c r="M8587" t="e">
        <f>_xlfn.XLOOKUP(B8587,Sheet1!B:B,Sheet1!C:C)</f>
        <v>#N/A</v>
      </c>
    </row>
    <row r="8588" spans="2:13" hidden="1">
      <c r="B8588" t="s">
        <v>15436</v>
      </c>
      <c r="C8588" t="s">
        <v>15448</v>
      </c>
      <c r="D8588" t="s">
        <v>11208</v>
      </c>
      <c r="E8588" t="s">
        <v>5073</v>
      </c>
      <c r="F8588">
        <v>40</v>
      </c>
      <c r="G8588">
        <v>163394</v>
      </c>
      <c r="H8588" t="s">
        <v>102</v>
      </c>
      <c r="I8588" t="s">
        <v>103</v>
      </c>
      <c r="J8588" t="s">
        <v>103</v>
      </c>
      <c r="K8588" t="s">
        <v>15438</v>
      </c>
      <c r="L8588" t="s">
        <v>188</v>
      </c>
      <c r="M8588" t="e">
        <f>_xlfn.XLOOKUP(B8588,Sheet1!B:B,Sheet1!C:C)</f>
        <v>#N/A</v>
      </c>
    </row>
    <row r="8589" spans="2:13" hidden="1">
      <c r="B8589" t="s">
        <v>15436</v>
      </c>
      <c r="C8589" t="s">
        <v>15449</v>
      </c>
      <c r="D8589" t="s">
        <v>653</v>
      </c>
      <c r="E8589" t="s">
        <v>5070</v>
      </c>
      <c r="F8589">
        <v>0.5</v>
      </c>
      <c r="G8589">
        <v>0</v>
      </c>
      <c r="H8589" t="s">
        <v>102</v>
      </c>
      <c r="I8589" t="s">
        <v>102</v>
      </c>
      <c r="J8589" t="s">
        <v>103</v>
      </c>
      <c r="K8589" t="s">
        <v>15438</v>
      </c>
      <c r="L8589" t="s">
        <v>188</v>
      </c>
      <c r="M8589" t="e">
        <f>_xlfn.XLOOKUP(B8589,Sheet1!B:B,Sheet1!C:C)</f>
        <v>#N/A</v>
      </c>
    </row>
    <row r="8590" spans="2:13" hidden="1">
      <c r="B8590" t="s">
        <v>15436</v>
      </c>
      <c r="C8590" t="s">
        <v>15450</v>
      </c>
      <c r="D8590" t="s">
        <v>226</v>
      </c>
      <c r="E8590" t="s">
        <v>5154</v>
      </c>
      <c r="F8590">
        <v>0.5</v>
      </c>
      <c r="G8590">
        <v>0</v>
      </c>
      <c r="H8590" t="s">
        <v>103</v>
      </c>
      <c r="I8590" t="s">
        <v>102</v>
      </c>
      <c r="J8590" t="s">
        <v>103</v>
      </c>
      <c r="K8590" t="s">
        <v>15438</v>
      </c>
      <c r="L8590" t="s">
        <v>188</v>
      </c>
      <c r="M8590" t="e">
        <f>_xlfn.XLOOKUP(B8590,Sheet1!B:B,Sheet1!C:C)</f>
        <v>#N/A</v>
      </c>
    </row>
    <row r="8591" spans="2:13" hidden="1">
      <c r="B8591" t="s">
        <v>15436</v>
      </c>
      <c r="C8591" t="s">
        <v>15451</v>
      </c>
      <c r="D8591" t="s">
        <v>226</v>
      </c>
      <c r="E8591" t="s">
        <v>5154</v>
      </c>
      <c r="F8591">
        <v>0.5</v>
      </c>
      <c r="G8591">
        <v>0</v>
      </c>
      <c r="H8591" t="s">
        <v>103</v>
      </c>
      <c r="I8591" t="s">
        <v>102</v>
      </c>
      <c r="J8591" t="s">
        <v>103</v>
      </c>
      <c r="K8591" t="s">
        <v>15438</v>
      </c>
      <c r="L8591" t="s">
        <v>188</v>
      </c>
      <c r="M8591" t="e">
        <f>_xlfn.XLOOKUP(B8591,Sheet1!B:B,Sheet1!C:C)</f>
        <v>#N/A</v>
      </c>
    </row>
    <row r="8592" spans="2:13" hidden="1">
      <c r="B8592" t="s">
        <v>15452</v>
      </c>
      <c r="C8592" t="s">
        <v>15453</v>
      </c>
      <c r="D8592" t="s">
        <v>5419</v>
      </c>
      <c r="E8592" t="s">
        <v>5154</v>
      </c>
      <c r="F8592">
        <v>1</v>
      </c>
      <c r="G8592">
        <v>0</v>
      </c>
      <c r="H8592" t="s">
        <v>103</v>
      </c>
      <c r="I8592" t="s">
        <v>102</v>
      </c>
      <c r="J8592" t="s">
        <v>103</v>
      </c>
      <c r="K8592" t="s">
        <v>15454</v>
      </c>
      <c r="L8592" t="s">
        <v>149</v>
      </c>
      <c r="M8592" t="e">
        <f>_xlfn.XLOOKUP(B8592,Sheet1!B:B,Sheet1!C:C)</f>
        <v>#N/A</v>
      </c>
    </row>
    <row r="8593" spans="2:13" hidden="1">
      <c r="B8593" t="s">
        <v>15452</v>
      </c>
      <c r="C8593" t="s">
        <v>15455</v>
      </c>
      <c r="D8593" t="s">
        <v>8918</v>
      </c>
      <c r="E8593" t="s">
        <v>5070</v>
      </c>
      <c r="F8593">
        <v>1</v>
      </c>
      <c r="G8593">
        <v>0</v>
      </c>
      <c r="H8593" t="s">
        <v>102</v>
      </c>
      <c r="I8593" t="s">
        <v>102</v>
      </c>
      <c r="J8593" t="s">
        <v>103</v>
      </c>
      <c r="K8593" t="s">
        <v>15454</v>
      </c>
      <c r="L8593" t="s">
        <v>149</v>
      </c>
      <c r="M8593" t="e">
        <f>_xlfn.XLOOKUP(B8593,Sheet1!B:B,Sheet1!C:C)</f>
        <v>#N/A</v>
      </c>
    </row>
    <row r="8594" spans="2:13" hidden="1">
      <c r="B8594" t="s">
        <v>15452</v>
      </c>
      <c r="C8594" t="s">
        <v>15456</v>
      </c>
      <c r="D8594" t="s">
        <v>466</v>
      </c>
      <c r="E8594" t="s">
        <v>5070</v>
      </c>
      <c r="F8594">
        <v>1</v>
      </c>
      <c r="G8594">
        <v>0</v>
      </c>
      <c r="H8594" t="s">
        <v>102</v>
      </c>
      <c r="I8594" t="s">
        <v>102</v>
      </c>
      <c r="J8594" t="s">
        <v>103</v>
      </c>
      <c r="K8594" t="s">
        <v>15454</v>
      </c>
      <c r="L8594" t="s">
        <v>149</v>
      </c>
      <c r="M8594" t="e">
        <f>_xlfn.XLOOKUP(B8594,Sheet1!B:B,Sheet1!C:C)</f>
        <v>#N/A</v>
      </c>
    </row>
    <row r="8595" spans="2:13" hidden="1">
      <c r="B8595" t="s">
        <v>15452</v>
      </c>
      <c r="C8595" t="s">
        <v>15457</v>
      </c>
      <c r="D8595" t="s">
        <v>267</v>
      </c>
      <c r="E8595" t="s">
        <v>5070</v>
      </c>
      <c r="F8595">
        <v>1</v>
      </c>
      <c r="G8595">
        <v>0</v>
      </c>
      <c r="H8595" t="s">
        <v>102</v>
      </c>
      <c r="I8595" t="s">
        <v>102</v>
      </c>
      <c r="J8595" t="s">
        <v>103</v>
      </c>
      <c r="K8595" t="s">
        <v>15454</v>
      </c>
      <c r="L8595" t="s">
        <v>149</v>
      </c>
      <c r="M8595" t="e">
        <f>_xlfn.XLOOKUP(B8595,Sheet1!B:B,Sheet1!C:C)</f>
        <v>#N/A</v>
      </c>
    </row>
    <row r="8596" spans="2:13" hidden="1">
      <c r="B8596" t="s">
        <v>15452</v>
      </c>
      <c r="C8596" t="s">
        <v>15458</v>
      </c>
      <c r="D8596" t="s">
        <v>5224</v>
      </c>
      <c r="E8596" t="s">
        <v>5070</v>
      </c>
      <c r="F8596">
        <v>1</v>
      </c>
      <c r="G8596">
        <v>0</v>
      </c>
      <c r="H8596" t="s">
        <v>102</v>
      </c>
      <c r="I8596" t="s">
        <v>102</v>
      </c>
      <c r="J8596" t="s">
        <v>103</v>
      </c>
      <c r="K8596" t="s">
        <v>15454</v>
      </c>
      <c r="L8596" t="s">
        <v>149</v>
      </c>
      <c r="M8596" t="e">
        <f>_xlfn.XLOOKUP(B8596,Sheet1!B:B,Sheet1!C:C)</f>
        <v>#N/A</v>
      </c>
    </row>
    <row r="8597" spans="2:13" hidden="1">
      <c r="B8597" t="s">
        <v>15452</v>
      </c>
      <c r="C8597" t="s">
        <v>15459</v>
      </c>
      <c r="D8597" t="s">
        <v>5419</v>
      </c>
      <c r="E8597" t="s">
        <v>5154</v>
      </c>
      <c r="F8597">
        <v>1</v>
      </c>
      <c r="G8597">
        <v>0</v>
      </c>
      <c r="H8597" t="s">
        <v>103</v>
      </c>
      <c r="I8597" t="s">
        <v>102</v>
      </c>
      <c r="J8597" t="s">
        <v>103</v>
      </c>
      <c r="K8597" t="s">
        <v>15454</v>
      </c>
      <c r="L8597" t="s">
        <v>149</v>
      </c>
      <c r="M8597" t="e">
        <f>_xlfn.XLOOKUP(B8597,Sheet1!B:B,Sheet1!C:C)</f>
        <v>#N/A</v>
      </c>
    </row>
    <row r="8598" spans="2:13" hidden="1">
      <c r="B8598" t="s">
        <v>15452</v>
      </c>
      <c r="C8598" t="s">
        <v>15454</v>
      </c>
      <c r="D8598" t="s">
        <v>149</v>
      </c>
      <c r="E8598" t="s">
        <v>5073</v>
      </c>
      <c r="F8598">
        <v>40</v>
      </c>
      <c r="G8598">
        <v>163642</v>
      </c>
      <c r="H8598" t="s">
        <v>102</v>
      </c>
      <c r="I8598" t="s">
        <v>103</v>
      </c>
      <c r="J8598" t="s">
        <v>103</v>
      </c>
      <c r="K8598" t="s">
        <v>15454</v>
      </c>
      <c r="L8598" t="s">
        <v>149</v>
      </c>
      <c r="M8598" t="e">
        <f>_xlfn.XLOOKUP(B8598,Sheet1!B:B,Sheet1!C:C)</f>
        <v>#N/A</v>
      </c>
    </row>
    <row r="8599" spans="2:13" hidden="1">
      <c r="B8599" t="s">
        <v>15452</v>
      </c>
      <c r="C8599" t="s">
        <v>15460</v>
      </c>
      <c r="D8599" t="s">
        <v>15461</v>
      </c>
      <c r="F8599">
        <v>40</v>
      </c>
      <c r="G8599">
        <v>104990</v>
      </c>
      <c r="H8599" t="s">
        <v>103</v>
      </c>
      <c r="I8599" t="s">
        <v>103</v>
      </c>
      <c r="J8599" t="s">
        <v>103</v>
      </c>
      <c r="K8599" t="s">
        <v>15454</v>
      </c>
      <c r="L8599" t="s">
        <v>149</v>
      </c>
      <c r="M8599" t="e">
        <f>_xlfn.XLOOKUP(B8599,Sheet1!B:B,Sheet1!C:C)</f>
        <v>#N/A</v>
      </c>
    </row>
    <row r="8600" spans="2:13" hidden="1">
      <c r="B8600" t="s">
        <v>15452</v>
      </c>
      <c r="C8600" t="s">
        <v>15462</v>
      </c>
      <c r="D8600" t="s">
        <v>539</v>
      </c>
      <c r="E8600" t="s">
        <v>5073</v>
      </c>
      <c r="F8600">
        <v>40</v>
      </c>
      <c r="G8600">
        <v>333282</v>
      </c>
      <c r="H8600" t="s">
        <v>102</v>
      </c>
      <c r="I8600" t="s">
        <v>103</v>
      </c>
      <c r="J8600" t="s">
        <v>103</v>
      </c>
      <c r="K8600" t="s">
        <v>15454</v>
      </c>
      <c r="L8600" t="s">
        <v>149</v>
      </c>
      <c r="M8600" t="e">
        <f>_xlfn.XLOOKUP(B8600,Sheet1!B:B,Sheet1!C:C)</f>
        <v>#N/A</v>
      </c>
    </row>
    <row r="8601" spans="2:13" hidden="1">
      <c r="B8601" t="s">
        <v>15452</v>
      </c>
      <c r="C8601" t="s">
        <v>15463</v>
      </c>
      <c r="D8601" t="s">
        <v>5419</v>
      </c>
      <c r="E8601" t="s">
        <v>5154</v>
      </c>
      <c r="F8601">
        <v>1</v>
      </c>
      <c r="G8601">
        <v>0</v>
      </c>
      <c r="H8601" t="s">
        <v>103</v>
      </c>
      <c r="I8601" t="s">
        <v>102</v>
      </c>
      <c r="J8601" t="s">
        <v>103</v>
      </c>
      <c r="K8601" t="s">
        <v>15454</v>
      </c>
      <c r="L8601" t="s">
        <v>149</v>
      </c>
      <c r="M8601" t="e">
        <f>_xlfn.XLOOKUP(B8601,Sheet1!B:B,Sheet1!C:C)</f>
        <v>#N/A</v>
      </c>
    </row>
    <row r="8602" spans="2:13" hidden="1">
      <c r="B8602" t="s">
        <v>15452</v>
      </c>
      <c r="C8602" t="s">
        <v>15464</v>
      </c>
      <c r="D8602" t="s">
        <v>15465</v>
      </c>
      <c r="E8602" t="s">
        <v>5073</v>
      </c>
      <c r="F8602">
        <v>40</v>
      </c>
      <c r="G8602">
        <v>167096</v>
      </c>
      <c r="H8602" t="s">
        <v>102</v>
      </c>
      <c r="I8602" t="s">
        <v>103</v>
      </c>
      <c r="J8602" t="s">
        <v>103</v>
      </c>
      <c r="K8602" t="s">
        <v>15454</v>
      </c>
      <c r="L8602" t="s">
        <v>149</v>
      </c>
      <c r="M8602" t="e">
        <f>_xlfn.XLOOKUP(B8602,Sheet1!B:B,Sheet1!C:C)</f>
        <v>#N/A</v>
      </c>
    </row>
    <row r="8603" spans="2:13" hidden="1">
      <c r="B8603" t="s">
        <v>15452</v>
      </c>
      <c r="C8603" t="s">
        <v>15466</v>
      </c>
      <c r="D8603" t="s">
        <v>5419</v>
      </c>
      <c r="E8603" t="s">
        <v>5154</v>
      </c>
      <c r="F8603">
        <v>1</v>
      </c>
      <c r="G8603">
        <v>0</v>
      </c>
      <c r="H8603" t="s">
        <v>103</v>
      </c>
      <c r="I8603" t="s">
        <v>102</v>
      </c>
      <c r="J8603" t="s">
        <v>103</v>
      </c>
      <c r="K8603" t="s">
        <v>15454</v>
      </c>
      <c r="L8603" t="s">
        <v>149</v>
      </c>
      <c r="M8603" t="e">
        <f>_xlfn.XLOOKUP(B8603,Sheet1!B:B,Sheet1!C:C)</f>
        <v>#N/A</v>
      </c>
    </row>
    <row r="8604" spans="2:13" hidden="1">
      <c r="B8604" t="s">
        <v>15452</v>
      </c>
      <c r="C8604" t="s">
        <v>15467</v>
      </c>
      <c r="D8604" t="s">
        <v>5419</v>
      </c>
      <c r="E8604" t="s">
        <v>5154</v>
      </c>
      <c r="F8604">
        <v>1</v>
      </c>
      <c r="G8604">
        <v>0</v>
      </c>
      <c r="H8604" t="s">
        <v>103</v>
      </c>
      <c r="I8604" t="s">
        <v>102</v>
      </c>
      <c r="J8604" t="s">
        <v>103</v>
      </c>
      <c r="K8604" t="s">
        <v>15454</v>
      </c>
      <c r="L8604" t="s">
        <v>149</v>
      </c>
      <c r="M8604" t="e">
        <f>_xlfn.XLOOKUP(B8604,Sheet1!B:B,Sheet1!C:C)</f>
        <v>#N/A</v>
      </c>
    </row>
    <row r="8605" spans="2:13" hidden="1">
      <c r="B8605" t="s">
        <v>15452</v>
      </c>
      <c r="C8605" t="s">
        <v>15468</v>
      </c>
      <c r="D8605" t="s">
        <v>5419</v>
      </c>
      <c r="E8605" t="s">
        <v>5154</v>
      </c>
      <c r="F8605">
        <v>1</v>
      </c>
      <c r="G8605">
        <v>0</v>
      </c>
      <c r="H8605" t="s">
        <v>103</v>
      </c>
      <c r="I8605" t="s">
        <v>102</v>
      </c>
      <c r="J8605" t="s">
        <v>103</v>
      </c>
      <c r="K8605" t="s">
        <v>15454</v>
      </c>
      <c r="L8605" t="s">
        <v>149</v>
      </c>
      <c r="M8605" t="e">
        <f>_xlfn.XLOOKUP(B8605,Sheet1!B:B,Sheet1!C:C)</f>
        <v>#N/A</v>
      </c>
    </row>
    <row r="8606" spans="2:13" hidden="1">
      <c r="B8606" t="s">
        <v>15469</v>
      </c>
      <c r="C8606" t="s">
        <v>15470</v>
      </c>
      <c r="D8606" t="s">
        <v>5224</v>
      </c>
      <c r="E8606" t="s">
        <v>5070</v>
      </c>
      <c r="F8606">
        <v>2</v>
      </c>
      <c r="G8606">
        <v>0</v>
      </c>
      <c r="H8606" t="s">
        <v>102</v>
      </c>
      <c r="I8606" t="s">
        <v>102</v>
      </c>
      <c r="J8606" t="s">
        <v>103</v>
      </c>
      <c r="K8606" t="s">
        <v>15471</v>
      </c>
      <c r="L8606" t="s">
        <v>195</v>
      </c>
      <c r="M8606" t="e">
        <f>_xlfn.XLOOKUP(B8606,Sheet1!B:B,Sheet1!C:C)</f>
        <v>#N/A</v>
      </c>
    </row>
    <row r="8607" spans="2:13" hidden="1">
      <c r="B8607" t="s">
        <v>15469</v>
      </c>
      <c r="C8607" t="s">
        <v>15472</v>
      </c>
      <c r="D8607" t="s">
        <v>7135</v>
      </c>
      <c r="E8607" t="s">
        <v>5154</v>
      </c>
      <c r="F8607">
        <v>2</v>
      </c>
      <c r="G8607">
        <v>0</v>
      </c>
      <c r="H8607" t="s">
        <v>103</v>
      </c>
      <c r="I8607" t="s">
        <v>102</v>
      </c>
      <c r="J8607" t="s">
        <v>103</v>
      </c>
      <c r="K8607" t="s">
        <v>15471</v>
      </c>
      <c r="L8607" t="s">
        <v>195</v>
      </c>
      <c r="M8607" t="e">
        <f>_xlfn.XLOOKUP(B8607,Sheet1!B:B,Sheet1!C:C)</f>
        <v>#N/A</v>
      </c>
    </row>
    <row r="8608" spans="2:13" hidden="1">
      <c r="B8608" t="s">
        <v>15469</v>
      </c>
      <c r="C8608" t="s">
        <v>15473</v>
      </c>
      <c r="D8608" t="s">
        <v>315</v>
      </c>
      <c r="E8608" t="s">
        <v>5070</v>
      </c>
      <c r="F8608">
        <v>4</v>
      </c>
      <c r="G8608">
        <v>0</v>
      </c>
      <c r="H8608" t="s">
        <v>102</v>
      </c>
      <c r="I8608" t="s">
        <v>102</v>
      </c>
      <c r="J8608" t="s">
        <v>103</v>
      </c>
      <c r="K8608" t="s">
        <v>15471</v>
      </c>
      <c r="L8608" t="s">
        <v>195</v>
      </c>
      <c r="M8608" t="e">
        <f>_xlfn.XLOOKUP(B8608,Sheet1!B:B,Sheet1!C:C)</f>
        <v>#N/A</v>
      </c>
    </row>
    <row r="8609" spans="2:13" hidden="1">
      <c r="B8609" t="s">
        <v>15469</v>
      </c>
      <c r="C8609" t="s">
        <v>15474</v>
      </c>
      <c r="D8609" t="s">
        <v>7135</v>
      </c>
      <c r="E8609" t="s">
        <v>5154</v>
      </c>
      <c r="F8609">
        <v>2</v>
      </c>
      <c r="G8609">
        <v>0</v>
      </c>
      <c r="H8609" t="s">
        <v>103</v>
      </c>
      <c r="I8609" t="s">
        <v>102</v>
      </c>
      <c r="J8609" t="s">
        <v>103</v>
      </c>
      <c r="K8609" t="s">
        <v>15471</v>
      </c>
      <c r="L8609" t="s">
        <v>195</v>
      </c>
      <c r="M8609" t="e">
        <f>_xlfn.XLOOKUP(B8609,Sheet1!B:B,Sheet1!C:C)</f>
        <v>#N/A</v>
      </c>
    </row>
    <row r="8610" spans="2:13" hidden="1">
      <c r="B8610" t="s">
        <v>15469</v>
      </c>
      <c r="C8610" t="s">
        <v>15471</v>
      </c>
      <c r="D8610" t="s">
        <v>195</v>
      </c>
      <c r="E8610" t="s">
        <v>5073</v>
      </c>
      <c r="F8610">
        <v>40</v>
      </c>
      <c r="G8610">
        <v>105500</v>
      </c>
      <c r="H8610" t="s">
        <v>102</v>
      </c>
      <c r="I8610" t="s">
        <v>103</v>
      </c>
      <c r="J8610" t="s">
        <v>103</v>
      </c>
      <c r="K8610" t="s">
        <v>15471</v>
      </c>
      <c r="L8610" t="s">
        <v>195</v>
      </c>
      <c r="M8610" t="e">
        <f>_xlfn.XLOOKUP(B8610,Sheet1!B:B,Sheet1!C:C)</f>
        <v>#N/A</v>
      </c>
    </row>
    <row r="8611" spans="2:13" hidden="1">
      <c r="B8611" t="s">
        <v>15469</v>
      </c>
      <c r="C8611" t="s">
        <v>15475</v>
      </c>
      <c r="D8611" t="s">
        <v>653</v>
      </c>
      <c r="E8611" t="s">
        <v>5070</v>
      </c>
      <c r="F8611">
        <v>4</v>
      </c>
      <c r="G8611">
        <v>0</v>
      </c>
      <c r="H8611" t="s">
        <v>102</v>
      </c>
      <c r="I8611" t="s">
        <v>102</v>
      </c>
      <c r="J8611" t="s">
        <v>103</v>
      </c>
      <c r="K8611" t="s">
        <v>15471</v>
      </c>
      <c r="L8611" t="s">
        <v>195</v>
      </c>
      <c r="M8611" t="e">
        <f>_xlfn.XLOOKUP(B8611,Sheet1!B:B,Sheet1!C:C)</f>
        <v>#N/A</v>
      </c>
    </row>
    <row r="8612" spans="2:13" hidden="1">
      <c r="B8612" t="s">
        <v>15476</v>
      </c>
      <c r="C8612" t="s">
        <v>15477</v>
      </c>
      <c r="D8612" t="s">
        <v>631</v>
      </c>
      <c r="E8612" t="s">
        <v>5154</v>
      </c>
      <c r="F8612">
        <v>2</v>
      </c>
      <c r="G8612">
        <v>0</v>
      </c>
      <c r="H8612" t="s">
        <v>103</v>
      </c>
      <c r="I8612" t="s">
        <v>102</v>
      </c>
      <c r="J8612" t="s">
        <v>103</v>
      </c>
      <c r="K8612" t="s">
        <v>15478</v>
      </c>
      <c r="L8612" t="s">
        <v>15479</v>
      </c>
      <c r="M8612" t="e">
        <f>_xlfn.XLOOKUP(B8612,Sheet1!B:B,Sheet1!C:C)</f>
        <v>#N/A</v>
      </c>
    </row>
    <row r="8613" spans="2:13" hidden="1">
      <c r="B8613" t="s">
        <v>15476</v>
      </c>
      <c r="C8613" t="s">
        <v>15480</v>
      </c>
      <c r="D8613" t="s">
        <v>631</v>
      </c>
      <c r="E8613" t="s">
        <v>5154</v>
      </c>
      <c r="F8613">
        <v>2</v>
      </c>
      <c r="G8613">
        <v>0</v>
      </c>
      <c r="H8613" t="s">
        <v>103</v>
      </c>
      <c r="I8613" t="s">
        <v>102</v>
      </c>
      <c r="J8613" t="s">
        <v>103</v>
      </c>
      <c r="K8613" t="s">
        <v>15478</v>
      </c>
      <c r="L8613" t="s">
        <v>15479</v>
      </c>
      <c r="M8613" t="e">
        <f>_xlfn.XLOOKUP(B8613,Sheet1!B:B,Sheet1!C:C)</f>
        <v>#N/A</v>
      </c>
    </row>
    <row r="8614" spans="2:13" hidden="1">
      <c r="B8614" t="s">
        <v>15476</v>
      </c>
      <c r="C8614" t="s">
        <v>15480</v>
      </c>
      <c r="D8614" t="s">
        <v>631</v>
      </c>
      <c r="E8614" t="s">
        <v>5154</v>
      </c>
      <c r="F8614">
        <v>2</v>
      </c>
      <c r="G8614">
        <v>0</v>
      </c>
      <c r="H8614" t="s">
        <v>103</v>
      </c>
      <c r="I8614" t="s">
        <v>102</v>
      </c>
      <c r="J8614" t="s">
        <v>103</v>
      </c>
      <c r="K8614" t="s">
        <v>15478</v>
      </c>
      <c r="L8614" t="s">
        <v>6520</v>
      </c>
      <c r="M8614" t="e">
        <f>_xlfn.XLOOKUP(B8614,Sheet1!B:B,Sheet1!C:C)</f>
        <v>#N/A</v>
      </c>
    </row>
    <row r="8615" spans="2:13" hidden="1">
      <c r="B8615" t="s">
        <v>15476</v>
      </c>
      <c r="C8615" t="s">
        <v>15481</v>
      </c>
      <c r="D8615" t="s">
        <v>631</v>
      </c>
      <c r="E8615" t="s">
        <v>5154</v>
      </c>
      <c r="F8615">
        <v>2</v>
      </c>
      <c r="G8615">
        <v>0</v>
      </c>
      <c r="H8615" t="s">
        <v>103</v>
      </c>
      <c r="I8615" t="s">
        <v>102</v>
      </c>
      <c r="J8615" t="s">
        <v>103</v>
      </c>
      <c r="K8615" t="s">
        <v>15478</v>
      </c>
      <c r="L8615" t="s">
        <v>15479</v>
      </c>
      <c r="M8615" t="e">
        <f>_xlfn.XLOOKUP(B8615,Sheet1!B:B,Sheet1!C:C)</f>
        <v>#N/A</v>
      </c>
    </row>
    <row r="8616" spans="2:13" hidden="1">
      <c r="B8616" t="s">
        <v>15476</v>
      </c>
      <c r="C8616" t="s">
        <v>15482</v>
      </c>
      <c r="D8616" t="s">
        <v>631</v>
      </c>
      <c r="E8616" t="s">
        <v>5154</v>
      </c>
      <c r="F8616">
        <v>2</v>
      </c>
      <c r="G8616">
        <v>0</v>
      </c>
      <c r="H8616" t="s">
        <v>103</v>
      </c>
      <c r="I8616" t="s">
        <v>102</v>
      </c>
      <c r="J8616" t="s">
        <v>103</v>
      </c>
      <c r="K8616" t="s">
        <v>15478</v>
      </c>
      <c r="L8616" t="s">
        <v>6520</v>
      </c>
      <c r="M8616" t="e">
        <f>_xlfn.XLOOKUP(B8616,Sheet1!B:B,Sheet1!C:C)</f>
        <v>#N/A</v>
      </c>
    </row>
    <row r="8617" spans="2:13" hidden="1">
      <c r="B8617" t="s">
        <v>15476</v>
      </c>
      <c r="C8617" t="s">
        <v>15483</v>
      </c>
      <c r="D8617" t="s">
        <v>631</v>
      </c>
      <c r="E8617" t="s">
        <v>5154</v>
      </c>
      <c r="F8617">
        <v>2</v>
      </c>
      <c r="G8617">
        <v>0</v>
      </c>
      <c r="H8617" t="s">
        <v>103</v>
      </c>
      <c r="I8617" t="s">
        <v>102</v>
      </c>
      <c r="J8617" t="s">
        <v>103</v>
      </c>
      <c r="K8617" t="s">
        <v>15478</v>
      </c>
      <c r="L8617" t="s">
        <v>15479</v>
      </c>
      <c r="M8617" t="e">
        <f>_xlfn.XLOOKUP(B8617,Sheet1!B:B,Sheet1!C:C)</f>
        <v>#N/A</v>
      </c>
    </row>
    <row r="8618" spans="2:13" hidden="1">
      <c r="B8618" t="s">
        <v>15476</v>
      </c>
      <c r="C8618" t="s">
        <v>15483</v>
      </c>
      <c r="D8618" t="s">
        <v>631</v>
      </c>
      <c r="E8618" t="s">
        <v>5154</v>
      </c>
      <c r="F8618">
        <v>2</v>
      </c>
      <c r="G8618">
        <v>0</v>
      </c>
      <c r="H8618" t="s">
        <v>103</v>
      </c>
      <c r="I8618" t="s">
        <v>102</v>
      </c>
      <c r="J8618" t="s">
        <v>103</v>
      </c>
      <c r="K8618" t="s">
        <v>15478</v>
      </c>
      <c r="L8618" t="s">
        <v>6520</v>
      </c>
      <c r="M8618" t="e">
        <f>_xlfn.XLOOKUP(B8618,Sheet1!B:B,Sheet1!C:C)</f>
        <v>#N/A</v>
      </c>
    </row>
    <row r="8619" spans="2:13" hidden="1">
      <c r="B8619" t="s">
        <v>15476</v>
      </c>
      <c r="C8619" t="s">
        <v>15484</v>
      </c>
      <c r="D8619" t="s">
        <v>631</v>
      </c>
      <c r="E8619" t="s">
        <v>5154</v>
      </c>
      <c r="F8619">
        <v>2</v>
      </c>
      <c r="G8619">
        <v>0</v>
      </c>
      <c r="H8619" t="s">
        <v>103</v>
      </c>
      <c r="I8619" t="s">
        <v>102</v>
      </c>
      <c r="J8619" t="s">
        <v>103</v>
      </c>
      <c r="K8619" t="s">
        <v>15478</v>
      </c>
      <c r="L8619" t="s">
        <v>15479</v>
      </c>
      <c r="M8619" t="e">
        <f>_xlfn.XLOOKUP(B8619,Sheet1!B:B,Sheet1!C:C)</f>
        <v>#N/A</v>
      </c>
    </row>
    <row r="8620" spans="2:13" hidden="1">
      <c r="B8620" t="s">
        <v>15476</v>
      </c>
      <c r="C8620" t="s">
        <v>15484</v>
      </c>
      <c r="D8620" t="s">
        <v>631</v>
      </c>
      <c r="E8620" t="s">
        <v>5154</v>
      </c>
      <c r="F8620">
        <v>2</v>
      </c>
      <c r="G8620">
        <v>0</v>
      </c>
      <c r="H8620" t="s">
        <v>103</v>
      </c>
      <c r="I8620" t="s">
        <v>102</v>
      </c>
      <c r="J8620" t="s">
        <v>103</v>
      </c>
      <c r="K8620" t="s">
        <v>15478</v>
      </c>
      <c r="L8620" t="s">
        <v>6520</v>
      </c>
      <c r="M8620" t="e">
        <f>_xlfn.XLOOKUP(B8620,Sheet1!B:B,Sheet1!C:C)</f>
        <v>#N/A</v>
      </c>
    </row>
    <row r="8621" spans="2:13" hidden="1">
      <c r="B8621" t="s">
        <v>15476</v>
      </c>
      <c r="C8621" t="s">
        <v>15478</v>
      </c>
      <c r="D8621" t="s">
        <v>15485</v>
      </c>
      <c r="E8621" t="s">
        <v>5070</v>
      </c>
      <c r="F8621">
        <v>20</v>
      </c>
      <c r="G8621">
        <v>41233</v>
      </c>
      <c r="H8621" t="s">
        <v>102</v>
      </c>
      <c r="I8621" t="s">
        <v>102</v>
      </c>
      <c r="J8621" t="s">
        <v>103</v>
      </c>
      <c r="K8621" t="s">
        <v>15478</v>
      </c>
      <c r="L8621" t="s">
        <v>15479</v>
      </c>
      <c r="M8621" t="e">
        <f>_xlfn.XLOOKUP(B8621,Sheet1!B:B,Sheet1!C:C)</f>
        <v>#N/A</v>
      </c>
    </row>
    <row r="8622" spans="2:13" hidden="1">
      <c r="B8622" t="s">
        <v>15476</v>
      </c>
      <c r="C8622" t="s">
        <v>15478</v>
      </c>
      <c r="D8622" t="s">
        <v>15486</v>
      </c>
      <c r="E8622" t="s">
        <v>5070</v>
      </c>
      <c r="F8622">
        <v>20</v>
      </c>
      <c r="G8622">
        <v>26619</v>
      </c>
      <c r="H8622" t="s">
        <v>102</v>
      </c>
      <c r="I8622" t="s">
        <v>102</v>
      </c>
      <c r="J8622" t="s">
        <v>103</v>
      </c>
      <c r="K8622" t="s">
        <v>15478</v>
      </c>
      <c r="L8622" t="s">
        <v>6520</v>
      </c>
      <c r="M8622" t="e">
        <f>_xlfn.XLOOKUP(B8622,Sheet1!B:B,Sheet1!C:C)</f>
        <v>#N/A</v>
      </c>
    </row>
    <row r="8623" spans="2:13" hidden="1">
      <c r="B8623" t="s">
        <v>15476</v>
      </c>
      <c r="C8623" t="s">
        <v>15487</v>
      </c>
      <c r="D8623" t="s">
        <v>15488</v>
      </c>
      <c r="E8623" t="s">
        <v>5070</v>
      </c>
      <c r="F8623">
        <v>20</v>
      </c>
      <c r="G8623">
        <v>39720</v>
      </c>
      <c r="H8623" t="s">
        <v>102</v>
      </c>
      <c r="I8623" t="s">
        <v>102</v>
      </c>
      <c r="J8623" t="s">
        <v>103</v>
      </c>
      <c r="K8623" t="s">
        <v>15478</v>
      </c>
      <c r="L8623" t="s">
        <v>6520</v>
      </c>
      <c r="M8623" t="e">
        <f>_xlfn.XLOOKUP(B8623,Sheet1!B:B,Sheet1!C:C)</f>
        <v>#N/A</v>
      </c>
    </row>
    <row r="8624" spans="2:13" hidden="1">
      <c r="B8624" t="s">
        <v>15476</v>
      </c>
      <c r="C8624" t="s">
        <v>15489</v>
      </c>
      <c r="D8624" t="s">
        <v>631</v>
      </c>
      <c r="E8624" t="s">
        <v>5154</v>
      </c>
      <c r="F8624">
        <v>2</v>
      </c>
      <c r="G8624">
        <v>0</v>
      </c>
      <c r="H8624" t="s">
        <v>103</v>
      </c>
      <c r="I8624" t="s">
        <v>102</v>
      </c>
      <c r="J8624" t="s">
        <v>103</v>
      </c>
      <c r="K8624" t="s">
        <v>15478</v>
      </c>
      <c r="L8624" t="s">
        <v>15479</v>
      </c>
      <c r="M8624" t="e">
        <f>_xlfn.XLOOKUP(B8624,Sheet1!B:B,Sheet1!C:C)</f>
        <v>#N/A</v>
      </c>
    </row>
    <row r="8625" spans="2:13" hidden="1">
      <c r="B8625" t="s">
        <v>15476</v>
      </c>
      <c r="C8625" t="s">
        <v>15489</v>
      </c>
      <c r="D8625" t="s">
        <v>631</v>
      </c>
      <c r="E8625" t="s">
        <v>5154</v>
      </c>
      <c r="F8625">
        <v>2</v>
      </c>
      <c r="G8625">
        <v>0</v>
      </c>
      <c r="H8625" t="s">
        <v>103</v>
      </c>
      <c r="I8625" t="s">
        <v>102</v>
      </c>
      <c r="J8625" t="s">
        <v>103</v>
      </c>
      <c r="K8625" t="s">
        <v>15478</v>
      </c>
      <c r="L8625" t="s">
        <v>6520</v>
      </c>
      <c r="M8625" t="e">
        <f>_xlfn.XLOOKUP(B8625,Sheet1!B:B,Sheet1!C:C)</f>
        <v>#N/A</v>
      </c>
    </row>
    <row r="8626" spans="2:13" hidden="1">
      <c r="B8626" t="s">
        <v>15476</v>
      </c>
      <c r="C8626" t="s">
        <v>15490</v>
      </c>
      <c r="D8626" t="s">
        <v>631</v>
      </c>
      <c r="E8626" t="s">
        <v>5154</v>
      </c>
      <c r="F8626">
        <v>2</v>
      </c>
      <c r="G8626">
        <v>0</v>
      </c>
      <c r="H8626" t="s">
        <v>103</v>
      </c>
      <c r="I8626" t="s">
        <v>102</v>
      </c>
      <c r="J8626" t="s">
        <v>103</v>
      </c>
      <c r="K8626" t="s">
        <v>15478</v>
      </c>
      <c r="L8626" t="s">
        <v>6520</v>
      </c>
      <c r="M8626" t="e">
        <f>_xlfn.XLOOKUP(B8626,Sheet1!B:B,Sheet1!C:C)</f>
        <v>#N/A</v>
      </c>
    </row>
    <row r="8627" spans="2:13" hidden="1">
      <c r="B8627" t="s">
        <v>15476</v>
      </c>
      <c r="C8627" t="s">
        <v>15491</v>
      </c>
      <c r="D8627" t="s">
        <v>631</v>
      </c>
      <c r="E8627" t="s">
        <v>5154</v>
      </c>
      <c r="F8627">
        <v>2</v>
      </c>
      <c r="G8627">
        <v>0</v>
      </c>
      <c r="H8627" t="s">
        <v>103</v>
      </c>
      <c r="I8627" t="s">
        <v>102</v>
      </c>
      <c r="J8627" t="s">
        <v>103</v>
      </c>
      <c r="K8627" t="s">
        <v>15478</v>
      </c>
      <c r="L8627" t="s">
        <v>15479</v>
      </c>
      <c r="M8627" t="e">
        <f>_xlfn.XLOOKUP(B8627,Sheet1!B:B,Sheet1!C:C)</f>
        <v>#N/A</v>
      </c>
    </row>
    <row r="8628" spans="2:13" hidden="1">
      <c r="B8628" t="s">
        <v>15476</v>
      </c>
      <c r="C8628" t="s">
        <v>15491</v>
      </c>
      <c r="D8628" t="s">
        <v>631</v>
      </c>
      <c r="E8628" t="s">
        <v>5154</v>
      </c>
      <c r="F8628">
        <v>2</v>
      </c>
      <c r="G8628">
        <v>0</v>
      </c>
      <c r="H8628" t="s">
        <v>103</v>
      </c>
      <c r="I8628" t="s">
        <v>102</v>
      </c>
      <c r="J8628" t="s">
        <v>103</v>
      </c>
      <c r="K8628" t="s">
        <v>15478</v>
      </c>
      <c r="L8628" t="s">
        <v>6520</v>
      </c>
      <c r="M8628" t="e">
        <f>_xlfn.XLOOKUP(B8628,Sheet1!B:B,Sheet1!C:C)</f>
        <v>#N/A</v>
      </c>
    </row>
    <row r="8629" spans="2:13" hidden="1">
      <c r="B8629" t="s">
        <v>15476</v>
      </c>
      <c r="C8629" t="s">
        <v>15492</v>
      </c>
      <c r="D8629" t="s">
        <v>15488</v>
      </c>
      <c r="E8629" t="s">
        <v>5070</v>
      </c>
      <c r="F8629">
        <v>20</v>
      </c>
      <c r="G8629">
        <v>0</v>
      </c>
      <c r="H8629" t="s">
        <v>102</v>
      </c>
      <c r="I8629" t="s">
        <v>102</v>
      </c>
      <c r="J8629" t="s">
        <v>103</v>
      </c>
      <c r="K8629" t="s">
        <v>15478</v>
      </c>
      <c r="L8629" t="s">
        <v>15479</v>
      </c>
      <c r="M8629" t="e">
        <f>_xlfn.XLOOKUP(B8629,Sheet1!B:B,Sheet1!C:C)</f>
        <v>#N/A</v>
      </c>
    </row>
    <row r="8630" spans="2:13" hidden="1">
      <c r="B8630" t="s">
        <v>15476</v>
      </c>
      <c r="C8630" t="s">
        <v>15492</v>
      </c>
      <c r="D8630" t="s">
        <v>631</v>
      </c>
      <c r="E8630" t="s">
        <v>5154</v>
      </c>
      <c r="F8630">
        <v>2</v>
      </c>
      <c r="G8630">
        <v>0</v>
      </c>
      <c r="H8630" t="s">
        <v>103</v>
      </c>
      <c r="I8630" t="s">
        <v>102</v>
      </c>
      <c r="J8630" t="s">
        <v>103</v>
      </c>
      <c r="K8630" t="s">
        <v>15478</v>
      </c>
      <c r="L8630" t="s">
        <v>6520</v>
      </c>
      <c r="M8630" t="e">
        <f>_xlfn.XLOOKUP(B8630,Sheet1!B:B,Sheet1!C:C)</f>
        <v>#N/A</v>
      </c>
    </row>
    <row r="8631" spans="2:13" hidden="1">
      <c r="B8631" t="s">
        <v>15476</v>
      </c>
      <c r="C8631" t="s">
        <v>15493</v>
      </c>
      <c r="D8631" t="s">
        <v>631</v>
      </c>
      <c r="E8631" t="s">
        <v>5154</v>
      </c>
      <c r="F8631">
        <v>2</v>
      </c>
      <c r="G8631">
        <v>0</v>
      </c>
      <c r="H8631" t="s">
        <v>103</v>
      </c>
      <c r="I8631" t="s">
        <v>102</v>
      </c>
      <c r="J8631" t="s">
        <v>103</v>
      </c>
      <c r="K8631" t="s">
        <v>15478</v>
      </c>
      <c r="L8631" t="s">
        <v>15479</v>
      </c>
      <c r="M8631" t="e">
        <f>_xlfn.XLOOKUP(B8631,Sheet1!B:B,Sheet1!C:C)</f>
        <v>#N/A</v>
      </c>
    </row>
    <row r="8632" spans="2:13" hidden="1">
      <c r="B8632" t="s">
        <v>15476</v>
      </c>
      <c r="C8632" t="s">
        <v>15493</v>
      </c>
      <c r="D8632" t="s">
        <v>631</v>
      </c>
      <c r="E8632" t="s">
        <v>5154</v>
      </c>
      <c r="F8632">
        <v>2</v>
      </c>
      <c r="G8632">
        <v>0</v>
      </c>
      <c r="H8632" t="s">
        <v>103</v>
      </c>
      <c r="I8632" t="s">
        <v>102</v>
      </c>
      <c r="J8632" t="s">
        <v>103</v>
      </c>
      <c r="K8632" t="s">
        <v>15478</v>
      </c>
      <c r="L8632" t="s">
        <v>6520</v>
      </c>
      <c r="M8632" t="e">
        <f>_xlfn.XLOOKUP(B8632,Sheet1!B:B,Sheet1!C:C)</f>
        <v>#N/A</v>
      </c>
    </row>
    <row r="8633" spans="2:13" hidden="1">
      <c r="B8633" t="s">
        <v>15476</v>
      </c>
      <c r="C8633" t="s">
        <v>15494</v>
      </c>
      <c r="D8633" t="s">
        <v>5663</v>
      </c>
      <c r="E8633" t="s">
        <v>5070</v>
      </c>
      <c r="F8633">
        <v>20</v>
      </c>
      <c r="G8633">
        <v>41233</v>
      </c>
      <c r="H8633" t="s">
        <v>102</v>
      </c>
      <c r="I8633" t="s">
        <v>102</v>
      </c>
      <c r="J8633" t="s">
        <v>103</v>
      </c>
      <c r="K8633" t="s">
        <v>15478</v>
      </c>
      <c r="L8633" t="s">
        <v>15479</v>
      </c>
      <c r="M8633" t="e">
        <f>_xlfn.XLOOKUP(B8633,Sheet1!B:B,Sheet1!C:C)</f>
        <v>#N/A</v>
      </c>
    </row>
    <row r="8634" spans="2:13" hidden="1">
      <c r="B8634" t="s">
        <v>15476</v>
      </c>
      <c r="C8634" t="s">
        <v>15494</v>
      </c>
      <c r="D8634" t="s">
        <v>5663</v>
      </c>
      <c r="E8634" t="s">
        <v>5070</v>
      </c>
      <c r="F8634">
        <v>20</v>
      </c>
      <c r="G8634">
        <v>39720</v>
      </c>
      <c r="H8634" t="s">
        <v>102</v>
      </c>
      <c r="I8634" t="s">
        <v>102</v>
      </c>
      <c r="J8634" t="s">
        <v>103</v>
      </c>
      <c r="K8634" t="s">
        <v>15478</v>
      </c>
      <c r="L8634" t="s">
        <v>6520</v>
      </c>
      <c r="M8634" t="e">
        <f>_xlfn.XLOOKUP(B8634,Sheet1!B:B,Sheet1!C:C)</f>
        <v>#N/A</v>
      </c>
    </row>
    <row r="8635" spans="2:13" hidden="1">
      <c r="B8635" t="s">
        <v>15476</v>
      </c>
      <c r="C8635" t="s">
        <v>15495</v>
      </c>
      <c r="D8635" t="s">
        <v>631</v>
      </c>
      <c r="E8635" t="s">
        <v>5154</v>
      </c>
      <c r="F8635">
        <v>2</v>
      </c>
      <c r="G8635">
        <v>0</v>
      </c>
      <c r="H8635" t="s">
        <v>103</v>
      </c>
      <c r="I8635" t="s">
        <v>102</v>
      </c>
      <c r="J8635" t="s">
        <v>103</v>
      </c>
      <c r="K8635" t="s">
        <v>15478</v>
      </c>
      <c r="L8635" t="s">
        <v>15479</v>
      </c>
      <c r="M8635" t="e">
        <f>_xlfn.XLOOKUP(B8635,Sheet1!B:B,Sheet1!C:C)</f>
        <v>#N/A</v>
      </c>
    </row>
    <row r="8636" spans="2:13" hidden="1">
      <c r="B8636" t="s">
        <v>15476</v>
      </c>
      <c r="C8636" t="s">
        <v>15496</v>
      </c>
      <c r="D8636" t="s">
        <v>254</v>
      </c>
      <c r="E8636" t="s">
        <v>5070</v>
      </c>
      <c r="F8636">
        <v>20</v>
      </c>
      <c r="G8636">
        <v>48105</v>
      </c>
      <c r="H8636" t="s">
        <v>102</v>
      </c>
      <c r="I8636" t="s">
        <v>102</v>
      </c>
      <c r="J8636" t="s">
        <v>103</v>
      </c>
      <c r="K8636" t="s">
        <v>15478</v>
      </c>
      <c r="L8636" t="s">
        <v>15479</v>
      </c>
      <c r="M8636" t="e">
        <f>_xlfn.XLOOKUP(B8636,Sheet1!B:B,Sheet1!C:C)</f>
        <v>#N/A</v>
      </c>
    </row>
    <row r="8637" spans="2:13" hidden="1">
      <c r="B8637" t="s">
        <v>15476</v>
      </c>
      <c r="C8637" t="s">
        <v>15496</v>
      </c>
      <c r="D8637" t="s">
        <v>254</v>
      </c>
      <c r="E8637" t="s">
        <v>5070</v>
      </c>
      <c r="F8637">
        <v>20</v>
      </c>
      <c r="G8637">
        <v>46340</v>
      </c>
      <c r="H8637" t="s">
        <v>102</v>
      </c>
      <c r="I8637" t="s">
        <v>102</v>
      </c>
      <c r="J8637" t="s">
        <v>103</v>
      </c>
      <c r="K8637" t="s">
        <v>15478</v>
      </c>
      <c r="L8637" t="s">
        <v>6520</v>
      </c>
      <c r="M8637" t="e">
        <f>_xlfn.XLOOKUP(B8637,Sheet1!B:B,Sheet1!C:C)</f>
        <v>#N/A</v>
      </c>
    </row>
    <row r="8638" spans="2:13" hidden="1">
      <c r="B8638" t="s">
        <v>15497</v>
      </c>
      <c r="C8638" t="s">
        <v>15498</v>
      </c>
      <c r="D8638" t="s">
        <v>670</v>
      </c>
      <c r="E8638" t="s">
        <v>5073</v>
      </c>
      <c r="F8638">
        <v>0</v>
      </c>
      <c r="G8638">
        <v>0</v>
      </c>
      <c r="H8638" t="s">
        <v>102</v>
      </c>
      <c r="I8638" t="s">
        <v>103</v>
      </c>
      <c r="J8638" t="s">
        <v>103</v>
      </c>
      <c r="K8638" t="s">
        <v>15499</v>
      </c>
      <c r="L8638" t="s">
        <v>254</v>
      </c>
      <c r="M8638" t="e">
        <f>_xlfn.XLOOKUP(B8638,Sheet1!B:B,Sheet1!C:C)</f>
        <v>#N/A</v>
      </c>
    </row>
    <row r="8639" spans="2:13" hidden="1">
      <c r="B8639" t="s">
        <v>15497</v>
      </c>
      <c r="C8639" t="s">
        <v>15499</v>
      </c>
      <c r="D8639" t="s">
        <v>254</v>
      </c>
      <c r="E8639" t="s">
        <v>5073</v>
      </c>
      <c r="F8639">
        <v>0</v>
      </c>
      <c r="G8639">
        <v>368500</v>
      </c>
      <c r="H8639" t="s">
        <v>102</v>
      </c>
      <c r="I8639" t="s">
        <v>103</v>
      </c>
      <c r="J8639" t="s">
        <v>103</v>
      </c>
      <c r="K8639" t="s">
        <v>15499</v>
      </c>
      <c r="L8639" t="s">
        <v>254</v>
      </c>
      <c r="M8639" t="e">
        <f>_xlfn.XLOOKUP(B8639,Sheet1!B:B,Sheet1!C:C)</f>
        <v>#N/A</v>
      </c>
    </row>
    <row r="8640" spans="2:13" hidden="1">
      <c r="B8640" t="s">
        <v>15497</v>
      </c>
      <c r="C8640" t="s">
        <v>15500</v>
      </c>
      <c r="D8640" t="s">
        <v>7819</v>
      </c>
      <c r="E8640" t="s">
        <v>5073</v>
      </c>
      <c r="F8640">
        <v>0</v>
      </c>
      <c r="G8640">
        <v>0</v>
      </c>
      <c r="H8640" t="s">
        <v>102</v>
      </c>
      <c r="I8640" t="s">
        <v>103</v>
      </c>
      <c r="J8640" t="s">
        <v>103</v>
      </c>
      <c r="K8640" t="s">
        <v>15499</v>
      </c>
      <c r="L8640" t="s">
        <v>254</v>
      </c>
      <c r="M8640" t="e">
        <f>_xlfn.XLOOKUP(B8640,Sheet1!B:B,Sheet1!C:C)</f>
        <v>#N/A</v>
      </c>
    </row>
    <row r="8641" spans="2:13" hidden="1">
      <c r="B8641" t="s">
        <v>15501</v>
      </c>
      <c r="C8641" t="s">
        <v>10025</v>
      </c>
      <c r="D8641" t="s">
        <v>5419</v>
      </c>
      <c r="E8641" t="s">
        <v>5154</v>
      </c>
      <c r="F8641">
        <v>5</v>
      </c>
      <c r="G8641">
        <v>0</v>
      </c>
      <c r="H8641" t="s">
        <v>103</v>
      </c>
      <c r="I8641" t="s">
        <v>102</v>
      </c>
      <c r="J8641" t="s">
        <v>103</v>
      </c>
      <c r="K8641" t="s">
        <v>15502</v>
      </c>
      <c r="L8641" t="s">
        <v>171</v>
      </c>
      <c r="M8641" t="e">
        <f>_xlfn.XLOOKUP(B8641,Sheet1!B:B,Sheet1!C:C)</f>
        <v>#N/A</v>
      </c>
    </row>
    <row r="8642" spans="2:13" hidden="1">
      <c r="B8642" t="s">
        <v>15501</v>
      </c>
      <c r="C8642" t="s">
        <v>15502</v>
      </c>
      <c r="D8642" t="s">
        <v>15503</v>
      </c>
      <c r="E8642" t="s">
        <v>5073</v>
      </c>
      <c r="F8642">
        <v>60</v>
      </c>
      <c r="G8642">
        <v>128000</v>
      </c>
      <c r="H8642" t="s">
        <v>102</v>
      </c>
      <c r="I8642" t="s">
        <v>103</v>
      </c>
      <c r="J8642" t="s">
        <v>103</v>
      </c>
      <c r="K8642" t="s">
        <v>15502</v>
      </c>
      <c r="L8642" t="s">
        <v>171</v>
      </c>
      <c r="M8642" t="e">
        <f>_xlfn.XLOOKUP(B8642,Sheet1!B:B,Sheet1!C:C)</f>
        <v>#N/A</v>
      </c>
    </row>
    <row r="8643" spans="2:13" hidden="1">
      <c r="B8643" t="s">
        <v>15501</v>
      </c>
      <c r="C8643" t="s">
        <v>15504</v>
      </c>
      <c r="D8643" t="s">
        <v>5419</v>
      </c>
      <c r="E8643" t="s">
        <v>5154</v>
      </c>
      <c r="F8643">
        <v>1</v>
      </c>
      <c r="G8643">
        <v>0</v>
      </c>
      <c r="H8643" t="s">
        <v>103</v>
      </c>
      <c r="I8643" t="s">
        <v>102</v>
      </c>
      <c r="J8643" t="s">
        <v>103</v>
      </c>
      <c r="K8643" t="s">
        <v>15502</v>
      </c>
      <c r="L8643" t="s">
        <v>171</v>
      </c>
      <c r="M8643" t="e">
        <f>_xlfn.XLOOKUP(B8643,Sheet1!B:B,Sheet1!C:C)</f>
        <v>#N/A</v>
      </c>
    </row>
    <row r="8644" spans="2:13" hidden="1">
      <c r="B8644" t="s">
        <v>15501</v>
      </c>
      <c r="C8644" t="s">
        <v>15505</v>
      </c>
      <c r="D8644" t="s">
        <v>5419</v>
      </c>
      <c r="E8644" t="s">
        <v>5154</v>
      </c>
      <c r="F8644">
        <v>1</v>
      </c>
      <c r="G8644">
        <v>0</v>
      </c>
      <c r="H8644" t="s">
        <v>103</v>
      </c>
      <c r="I8644" t="s">
        <v>102</v>
      </c>
      <c r="J8644" t="s">
        <v>103</v>
      </c>
      <c r="K8644" t="s">
        <v>15502</v>
      </c>
      <c r="L8644" t="s">
        <v>171</v>
      </c>
      <c r="M8644" t="e">
        <f>_xlfn.XLOOKUP(B8644,Sheet1!B:B,Sheet1!C:C)</f>
        <v>#N/A</v>
      </c>
    </row>
    <row r="8645" spans="2:13" hidden="1">
      <c r="B8645" t="s">
        <v>15501</v>
      </c>
      <c r="C8645" t="s">
        <v>15506</v>
      </c>
      <c r="D8645" t="s">
        <v>5419</v>
      </c>
      <c r="E8645" t="s">
        <v>5154</v>
      </c>
      <c r="F8645">
        <v>1</v>
      </c>
      <c r="G8645">
        <v>0</v>
      </c>
      <c r="H8645" t="s">
        <v>103</v>
      </c>
      <c r="I8645" t="s">
        <v>102</v>
      </c>
      <c r="J8645" t="s">
        <v>103</v>
      </c>
      <c r="K8645" t="s">
        <v>15502</v>
      </c>
      <c r="L8645" t="s">
        <v>171</v>
      </c>
      <c r="M8645" t="e">
        <f>_xlfn.XLOOKUP(B8645,Sheet1!B:B,Sheet1!C:C)</f>
        <v>#N/A</v>
      </c>
    </row>
    <row r="8646" spans="2:13" hidden="1">
      <c r="B8646" t="s">
        <v>15501</v>
      </c>
      <c r="C8646" t="s">
        <v>15507</v>
      </c>
      <c r="D8646" t="s">
        <v>142</v>
      </c>
      <c r="E8646" t="s">
        <v>5070</v>
      </c>
      <c r="F8646">
        <v>5</v>
      </c>
      <c r="G8646">
        <v>0</v>
      </c>
      <c r="H8646" t="s">
        <v>102</v>
      </c>
      <c r="I8646" t="s">
        <v>102</v>
      </c>
      <c r="J8646" t="s">
        <v>103</v>
      </c>
      <c r="K8646" t="s">
        <v>15502</v>
      </c>
      <c r="L8646" t="s">
        <v>171</v>
      </c>
      <c r="M8646" t="e">
        <f>_xlfn.XLOOKUP(B8646,Sheet1!B:B,Sheet1!C:C)</f>
        <v>#N/A</v>
      </c>
    </row>
    <row r="8647" spans="2:13" hidden="1">
      <c r="B8647" t="s">
        <v>15501</v>
      </c>
      <c r="C8647" t="s">
        <v>15508</v>
      </c>
      <c r="D8647" t="s">
        <v>5419</v>
      </c>
      <c r="E8647" t="s">
        <v>5154</v>
      </c>
      <c r="F8647">
        <v>1</v>
      </c>
      <c r="G8647">
        <v>0</v>
      </c>
      <c r="H8647" t="s">
        <v>103</v>
      </c>
      <c r="I8647" t="s">
        <v>102</v>
      </c>
      <c r="J8647" t="s">
        <v>103</v>
      </c>
      <c r="K8647" t="s">
        <v>15502</v>
      </c>
      <c r="L8647" t="s">
        <v>171</v>
      </c>
      <c r="M8647" t="e">
        <f>_xlfn.XLOOKUP(B8647,Sheet1!B:B,Sheet1!C:C)</f>
        <v>#N/A</v>
      </c>
    </row>
    <row r="8648" spans="2:13" hidden="1">
      <c r="B8648" t="s">
        <v>15501</v>
      </c>
      <c r="C8648" t="s">
        <v>15509</v>
      </c>
      <c r="D8648" t="s">
        <v>15510</v>
      </c>
      <c r="E8648" t="s">
        <v>5154</v>
      </c>
      <c r="F8648">
        <v>1</v>
      </c>
      <c r="G8648">
        <v>0</v>
      </c>
      <c r="H8648" t="s">
        <v>103</v>
      </c>
      <c r="I8648" t="s">
        <v>102</v>
      </c>
      <c r="J8648" t="s">
        <v>103</v>
      </c>
      <c r="K8648" t="s">
        <v>15502</v>
      </c>
      <c r="L8648" t="s">
        <v>171</v>
      </c>
      <c r="M8648" t="e">
        <f>_xlfn.XLOOKUP(B8648,Sheet1!B:B,Sheet1!C:C)</f>
        <v>#N/A</v>
      </c>
    </row>
    <row r="8649" spans="2:13" hidden="1">
      <c r="B8649" t="s">
        <v>15501</v>
      </c>
      <c r="C8649" t="s">
        <v>15511</v>
      </c>
      <c r="D8649" t="s">
        <v>5419</v>
      </c>
      <c r="E8649" t="s">
        <v>5154</v>
      </c>
      <c r="F8649">
        <v>1</v>
      </c>
      <c r="G8649">
        <v>0</v>
      </c>
      <c r="H8649" t="s">
        <v>103</v>
      </c>
      <c r="I8649" t="s">
        <v>102</v>
      </c>
      <c r="J8649" t="s">
        <v>103</v>
      </c>
      <c r="K8649" t="s">
        <v>15502</v>
      </c>
      <c r="L8649" t="s">
        <v>171</v>
      </c>
      <c r="M8649" t="e">
        <f>_xlfn.XLOOKUP(B8649,Sheet1!B:B,Sheet1!C:C)</f>
        <v>#N/A</v>
      </c>
    </row>
    <row r="8650" spans="2:13" hidden="1">
      <c r="B8650" t="s">
        <v>15501</v>
      </c>
      <c r="C8650" t="s">
        <v>15512</v>
      </c>
      <c r="D8650" t="s">
        <v>1109</v>
      </c>
      <c r="E8650" t="s">
        <v>5070</v>
      </c>
      <c r="F8650">
        <v>5</v>
      </c>
      <c r="G8650">
        <v>0</v>
      </c>
      <c r="H8650" t="s">
        <v>102</v>
      </c>
      <c r="I8650" t="s">
        <v>102</v>
      </c>
      <c r="J8650" t="s">
        <v>103</v>
      </c>
      <c r="K8650" t="s">
        <v>15502</v>
      </c>
      <c r="L8650" t="s">
        <v>171</v>
      </c>
      <c r="M8650" t="e">
        <f>_xlfn.XLOOKUP(B8650,Sheet1!B:B,Sheet1!C:C)</f>
        <v>#N/A</v>
      </c>
    </row>
    <row r="8651" spans="2:13" hidden="1">
      <c r="B8651" t="s">
        <v>15501</v>
      </c>
      <c r="C8651" t="s">
        <v>15513</v>
      </c>
      <c r="D8651" t="s">
        <v>1109</v>
      </c>
      <c r="E8651" t="s">
        <v>5070</v>
      </c>
      <c r="F8651">
        <v>5</v>
      </c>
      <c r="G8651">
        <v>0</v>
      </c>
      <c r="H8651" t="s">
        <v>102</v>
      </c>
      <c r="I8651" t="s">
        <v>102</v>
      </c>
      <c r="J8651" t="s">
        <v>103</v>
      </c>
      <c r="K8651" t="s">
        <v>15502</v>
      </c>
      <c r="L8651" t="s">
        <v>171</v>
      </c>
      <c r="M8651" t="e">
        <f>_xlfn.XLOOKUP(B8651,Sheet1!B:B,Sheet1!C:C)</f>
        <v>#N/A</v>
      </c>
    </row>
    <row r="8652" spans="2:13" hidden="1">
      <c r="B8652" t="s">
        <v>15501</v>
      </c>
      <c r="C8652" t="s">
        <v>15514</v>
      </c>
      <c r="D8652" t="s">
        <v>5419</v>
      </c>
      <c r="E8652" t="s">
        <v>5154</v>
      </c>
      <c r="F8652">
        <v>1</v>
      </c>
      <c r="G8652">
        <v>0</v>
      </c>
      <c r="H8652" t="s">
        <v>103</v>
      </c>
      <c r="I8652" t="s">
        <v>102</v>
      </c>
      <c r="J8652" t="s">
        <v>103</v>
      </c>
      <c r="K8652" t="s">
        <v>15502</v>
      </c>
      <c r="L8652" t="s">
        <v>171</v>
      </c>
      <c r="M8652" t="e">
        <f>_xlfn.XLOOKUP(B8652,Sheet1!B:B,Sheet1!C:C)</f>
        <v>#N/A</v>
      </c>
    </row>
    <row r="8653" spans="2:13" hidden="1">
      <c r="B8653" t="s">
        <v>15501</v>
      </c>
      <c r="C8653" t="s">
        <v>15515</v>
      </c>
      <c r="D8653" t="s">
        <v>5419</v>
      </c>
      <c r="E8653" t="s">
        <v>5154</v>
      </c>
      <c r="F8653">
        <v>1</v>
      </c>
      <c r="G8653">
        <v>0</v>
      </c>
      <c r="H8653" t="s">
        <v>103</v>
      </c>
      <c r="I8653" t="s">
        <v>102</v>
      </c>
      <c r="J8653" t="s">
        <v>103</v>
      </c>
      <c r="K8653" t="s">
        <v>15502</v>
      </c>
      <c r="L8653" t="s">
        <v>171</v>
      </c>
      <c r="M8653" t="e">
        <f>_xlfn.XLOOKUP(B8653,Sheet1!B:B,Sheet1!C:C)</f>
        <v>#N/A</v>
      </c>
    </row>
    <row r="8654" spans="2:13" hidden="1">
      <c r="B8654" t="s">
        <v>15501</v>
      </c>
      <c r="C8654" t="s">
        <v>15516</v>
      </c>
      <c r="D8654" t="s">
        <v>5419</v>
      </c>
      <c r="E8654" t="s">
        <v>5154</v>
      </c>
      <c r="F8654">
        <v>5</v>
      </c>
      <c r="G8654">
        <v>0</v>
      </c>
      <c r="H8654" t="s">
        <v>103</v>
      </c>
      <c r="I8654" t="s">
        <v>102</v>
      </c>
      <c r="J8654" t="s">
        <v>103</v>
      </c>
      <c r="K8654" t="s">
        <v>15502</v>
      </c>
      <c r="L8654" t="s">
        <v>171</v>
      </c>
      <c r="M8654" t="e">
        <f>_xlfn.XLOOKUP(B8654,Sheet1!B:B,Sheet1!C:C)</f>
        <v>#N/A</v>
      </c>
    </row>
    <row r="8655" spans="2:13" hidden="1">
      <c r="B8655" t="s">
        <v>15501</v>
      </c>
      <c r="C8655" t="s">
        <v>15517</v>
      </c>
      <c r="D8655" t="s">
        <v>5419</v>
      </c>
      <c r="E8655" t="s">
        <v>5154</v>
      </c>
      <c r="F8655">
        <v>1</v>
      </c>
      <c r="G8655">
        <v>0</v>
      </c>
      <c r="H8655" t="s">
        <v>103</v>
      </c>
      <c r="I8655" t="s">
        <v>102</v>
      </c>
      <c r="J8655" t="s">
        <v>103</v>
      </c>
      <c r="K8655" t="s">
        <v>15502</v>
      </c>
      <c r="L8655" t="s">
        <v>171</v>
      </c>
      <c r="M8655" t="e">
        <f>_xlfn.XLOOKUP(B8655,Sheet1!B:B,Sheet1!C:C)</f>
        <v>#N/A</v>
      </c>
    </row>
    <row r="8656" spans="2:13" hidden="1">
      <c r="B8656" t="s">
        <v>15501</v>
      </c>
      <c r="C8656" t="s">
        <v>15518</v>
      </c>
      <c r="D8656" t="s">
        <v>670</v>
      </c>
      <c r="E8656" t="s">
        <v>5070</v>
      </c>
      <c r="F8656">
        <v>1</v>
      </c>
      <c r="G8656">
        <v>0</v>
      </c>
      <c r="H8656" t="s">
        <v>102</v>
      </c>
      <c r="I8656" t="s">
        <v>102</v>
      </c>
      <c r="J8656" t="s">
        <v>103</v>
      </c>
      <c r="K8656" t="s">
        <v>15502</v>
      </c>
      <c r="L8656" t="s">
        <v>171</v>
      </c>
      <c r="M8656" t="e">
        <f>_xlfn.XLOOKUP(B8656,Sheet1!B:B,Sheet1!C:C)</f>
        <v>#N/A</v>
      </c>
    </row>
    <row r="8657" spans="2:13" hidden="1">
      <c r="B8657" t="s">
        <v>15501</v>
      </c>
      <c r="C8657" t="s">
        <v>15519</v>
      </c>
      <c r="D8657" t="s">
        <v>590</v>
      </c>
      <c r="E8657" t="s">
        <v>5070</v>
      </c>
      <c r="F8657">
        <v>1</v>
      </c>
      <c r="G8657">
        <v>0</v>
      </c>
      <c r="H8657" t="s">
        <v>102</v>
      </c>
      <c r="I8657" t="s">
        <v>102</v>
      </c>
      <c r="J8657" t="s">
        <v>103</v>
      </c>
      <c r="K8657" t="s">
        <v>15502</v>
      </c>
      <c r="L8657" t="s">
        <v>171</v>
      </c>
      <c r="M8657" t="e">
        <f>_xlfn.XLOOKUP(B8657,Sheet1!B:B,Sheet1!C:C)</f>
        <v>#N/A</v>
      </c>
    </row>
    <row r="8658" spans="2:13" hidden="1">
      <c r="B8658" t="s">
        <v>15501</v>
      </c>
      <c r="C8658" t="s">
        <v>15520</v>
      </c>
      <c r="D8658" t="s">
        <v>5419</v>
      </c>
      <c r="E8658" t="s">
        <v>5154</v>
      </c>
      <c r="F8658">
        <v>1</v>
      </c>
      <c r="G8658">
        <v>0</v>
      </c>
      <c r="H8658" t="s">
        <v>103</v>
      </c>
      <c r="I8658" t="s">
        <v>102</v>
      </c>
      <c r="J8658" t="s">
        <v>103</v>
      </c>
      <c r="K8658" t="s">
        <v>15502</v>
      </c>
      <c r="L8658" t="s">
        <v>171</v>
      </c>
      <c r="M8658" t="e">
        <f>_xlfn.XLOOKUP(B8658,Sheet1!B:B,Sheet1!C:C)</f>
        <v>#N/A</v>
      </c>
    </row>
    <row r="8659" spans="2:13" hidden="1">
      <c r="B8659" t="s">
        <v>15501</v>
      </c>
      <c r="C8659" t="s">
        <v>10033</v>
      </c>
      <c r="D8659" t="s">
        <v>5419</v>
      </c>
      <c r="E8659" t="s">
        <v>5154</v>
      </c>
      <c r="F8659">
        <v>1</v>
      </c>
      <c r="G8659">
        <v>0</v>
      </c>
      <c r="H8659" t="s">
        <v>103</v>
      </c>
      <c r="I8659" t="s">
        <v>102</v>
      </c>
      <c r="J8659" t="s">
        <v>103</v>
      </c>
      <c r="K8659" t="s">
        <v>15502</v>
      </c>
      <c r="L8659" t="s">
        <v>171</v>
      </c>
      <c r="M8659" t="e">
        <f>_xlfn.XLOOKUP(B8659,Sheet1!B:B,Sheet1!C:C)</f>
        <v>#N/A</v>
      </c>
    </row>
    <row r="8660" spans="2:13" hidden="1">
      <c r="B8660" t="s">
        <v>15501</v>
      </c>
      <c r="C8660" t="s">
        <v>15521</v>
      </c>
      <c r="D8660" t="s">
        <v>5419</v>
      </c>
      <c r="E8660" t="s">
        <v>5154</v>
      </c>
      <c r="F8660">
        <v>1</v>
      </c>
      <c r="G8660">
        <v>0</v>
      </c>
      <c r="H8660" t="s">
        <v>103</v>
      </c>
      <c r="I8660" t="s">
        <v>102</v>
      </c>
      <c r="J8660" t="s">
        <v>103</v>
      </c>
      <c r="K8660" t="s">
        <v>15502</v>
      </c>
      <c r="L8660" t="s">
        <v>171</v>
      </c>
      <c r="M8660" t="e">
        <f>_xlfn.XLOOKUP(B8660,Sheet1!B:B,Sheet1!C:C)</f>
        <v>#N/A</v>
      </c>
    </row>
    <row r="8661" spans="2:13" hidden="1">
      <c r="B8661" t="s">
        <v>15501</v>
      </c>
      <c r="C8661" t="s">
        <v>15522</v>
      </c>
      <c r="D8661" t="s">
        <v>5419</v>
      </c>
      <c r="E8661" t="s">
        <v>5154</v>
      </c>
      <c r="F8661">
        <v>5</v>
      </c>
      <c r="G8661">
        <v>0</v>
      </c>
      <c r="H8661" t="s">
        <v>103</v>
      </c>
      <c r="I8661" t="s">
        <v>102</v>
      </c>
      <c r="J8661" t="s">
        <v>103</v>
      </c>
      <c r="K8661" t="s">
        <v>15502</v>
      </c>
      <c r="L8661" t="s">
        <v>171</v>
      </c>
      <c r="M8661" t="e">
        <f>_xlfn.XLOOKUP(B8661,Sheet1!B:B,Sheet1!C:C)</f>
        <v>#N/A</v>
      </c>
    </row>
    <row r="8662" spans="2:13" hidden="1">
      <c r="B8662" t="s">
        <v>15501</v>
      </c>
      <c r="C8662" t="s">
        <v>15523</v>
      </c>
      <c r="D8662" t="s">
        <v>590</v>
      </c>
      <c r="E8662" t="s">
        <v>5070</v>
      </c>
      <c r="F8662">
        <v>1</v>
      </c>
      <c r="G8662">
        <v>0</v>
      </c>
      <c r="H8662" t="s">
        <v>102</v>
      </c>
      <c r="I8662" t="s">
        <v>102</v>
      </c>
      <c r="J8662" t="s">
        <v>103</v>
      </c>
      <c r="K8662" t="s">
        <v>15502</v>
      </c>
      <c r="L8662" t="s">
        <v>171</v>
      </c>
      <c r="M8662" t="e">
        <f>_xlfn.XLOOKUP(B8662,Sheet1!B:B,Sheet1!C:C)</f>
        <v>#N/A</v>
      </c>
    </row>
    <row r="8663" spans="2:13" hidden="1">
      <c r="B8663" t="s">
        <v>15501</v>
      </c>
      <c r="C8663" t="s">
        <v>15524</v>
      </c>
      <c r="D8663" t="s">
        <v>5419</v>
      </c>
      <c r="E8663" t="s">
        <v>5154</v>
      </c>
      <c r="F8663">
        <v>1</v>
      </c>
      <c r="G8663">
        <v>0</v>
      </c>
      <c r="H8663" t="s">
        <v>103</v>
      </c>
      <c r="I8663" t="s">
        <v>102</v>
      </c>
      <c r="J8663" t="s">
        <v>103</v>
      </c>
      <c r="K8663" t="s">
        <v>15502</v>
      </c>
      <c r="L8663" t="s">
        <v>171</v>
      </c>
      <c r="M8663" t="e">
        <f>_xlfn.XLOOKUP(B8663,Sheet1!B:B,Sheet1!C:C)</f>
        <v>#N/A</v>
      </c>
    </row>
    <row r="8664" spans="2:13" hidden="1">
      <c r="B8664" t="s">
        <v>15501</v>
      </c>
      <c r="C8664" t="s">
        <v>10038</v>
      </c>
      <c r="D8664" t="s">
        <v>5419</v>
      </c>
      <c r="E8664" t="s">
        <v>5154</v>
      </c>
      <c r="F8664">
        <v>1</v>
      </c>
      <c r="G8664">
        <v>0</v>
      </c>
      <c r="H8664" t="s">
        <v>103</v>
      </c>
      <c r="I8664" t="s">
        <v>102</v>
      </c>
      <c r="J8664" t="s">
        <v>103</v>
      </c>
      <c r="K8664" t="s">
        <v>15502</v>
      </c>
      <c r="L8664" t="s">
        <v>171</v>
      </c>
      <c r="M8664" t="e">
        <f>_xlfn.XLOOKUP(B8664,Sheet1!B:B,Sheet1!C:C)</f>
        <v>#N/A</v>
      </c>
    </row>
    <row r="8665" spans="2:13" hidden="1">
      <c r="B8665" t="s">
        <v>15501</v>
      </c>
      <c r="C8665" t="s">
        <v>15525</v>
      </c>
      <c r="D8665" t="s">
        <v>5419</v>
      </c>
      <c r="E8665" t="s">
        <v>5154</v>
      </c>
      <c r="F8665">
        <v>1</v>
      </c>
      <c r="G8665">
        <v>0</v>
      </c>
      <c r="H8665" t="s">
        <v>103</v>
      </c>
      <c r="I8665" t="s">
        <v>102</v>
      </c>
      <c r="J8665" t="s">
        <v>103</v>
      </c>
      <c r="K8665" t="s">
        <v>15502</v>
      </c>
      <c r="L8665" t="s">
        <v>171</v>
      </c>
      <c r="M8665" t="e">
        <f>_xlfn.XLOOKUP(B8665,Sheet1!B:B,Sheet1!C:C)</f>
        <v>#N/A</v>
      </c>
    </row>
    <row r="8666" spans="2:13" hidden="1">
      <c r="B8666" t="s">
        <v>15501</v>
      </c>
      <c r="C8666" t="s">
        <v>15526</v>
      </c>
      <c r="D8666" t="s">
        <v>5419</v>
      </c>
      <c r="E8666" t="s">
        <v>5154</v>
      </c>
      <c r="F8666">
        <v>5</v>
      </c>
      <c r="G8666">
        <v>0</v>
      </c>
      <c r="H8666" t="s">
        <v>103</v>
      </c>
      <c r="I8666" t="s">
        <v>102</v>
      </c>
      <c r="J8666" t="s">
        <v>103</v>
      </c>
      <c r="K8666" t="s">
        <v>15502</v>
      </c>
      <c r="L8666" t="s">
        <v>171</v>
      </c>
      <c r="M8666" t="e">
        <f>_xlfn.XLOOKUP(B8666,Sheet1!B:B,Sheet1!C:C)</f>
        <v>#N/A</v>
      </c>
    </row>
    <row r="8667" spans="2:13" hidden="1">
      <c r="B8667" t="s">
        <v>15501</v>
      </c>
      <c r="C8667" t="s">
        <v>15527</v>
      </c>
      <c r="D8667" t="s">
        <v>5419</v>
      </c>
      <c r="E8667" t="s">
        <v>5154</v>
      </c>
      <c r="F8667">
        <v>1</v>
      </c>
      <c r="G8667">
        <v>0</v>
      </c>
      <c r="H8667" t="s">
        <v>103</v>
      </c>
      <c r="I8667" t="s">
        <v>102</v>
      </c>
      <c r="J8667" t="s">
        <v>103</v>
      </c>
      <c r="K8667" t="s">
        <v>15502</v>
      </c>
      <c r="L8667" t="s">
        <v>171</v>
      </c>
      <c r="M8667" t="e">
        <f>_xlfn.XLOOKUP(B8667,Sheet1!B:B,Sheet1!C:C)</f>
        <v>#N/A</v>
      </c>
    </row>
    <row r="8668" spans="2:13" hidden="1">
      <c r="B8668" t="s">
        <v>15501</v>
      </c>
      <c r="C8668" t="s">
        <v>15528</v>
      </c>
      <c r="D8668" t="s">
        <v>590</v>
      </c>
      <c r="E8668" t="s">
        <v>5070</v>
      </c>
      <c r="F8668">
        <v>1</v>
      </c>
      <c r="G8668">
        <v>0</v>
      </c>
      <c r="H8668" t="s">
        <v>102</v>
      </c>
      <c r="I8668" t="s">
        <v>102</v>
      </c>
      <c r="J8668" t="s">
        <v>103</v>
      </c>
      <c r="K8668" t="s">
        <v>15502</v>
      </c>
      <c r="L8668" t="s">
        <v>171</v>
      </c>
      <c r="M8668" t="e">
        <f>_xlfn.XLOOKUP(B8668,Sheet1!B:B,Sheet1!C:C)</f>
        <v>#N/A</v>
      </c>
    </row>
    <row r="8669" spans="2:13" hidden="1">
      <c r="B8669" t="s">
        <v>15501</v>
      </c>
      <c r="C8669" t="s">
        <v>15529</v>
      </c>
      <c r="D8669" t="s">
        <v>5419</v>
      </c>
      <c r="E8669" t="s">
        <v>5154</v>
      </c>
      <c r="F8669">
        <v>1</v>
      </c>
      <c r="G8669">
        <v>0</v>
      </c>
      <c r="H8669" t="s">
        <v>103</v>
      </c>
      <c r="I8669" t="s">
        <v>102</v>
      </c>
      <c r="J8669" t="s">
        <v>103</v>
      </c>
      <c r="K8669" t="s">
        <v>15502</v>
      </c>
      <c r="L8669" t="s">
        <v>171</v>
      </c>
      <c r="M8669" t="e">
        <f>_xlfn.XLOOKUP(B8669,Sheet1!B:B,Sheet1!C:C)</f>
        <v>#N/A</v>
      </c>
    </row>
    <row r="8670" spans="2:13" hidden="1">
      <c r="B8670" t="s">
        <v>5127</v>
      </c>
      <c r="C8670" t="s">
        <v>15530</v>
      </c>
      <c r="D8670" t="s">
        <v>5224</v>
      </c>
      <c r="E8670" t="s">
        <v>5070</v>
      </c>
      <c r="F8670" t="s">
        <v>5441</v>
      </c>
      <c r="G8670">
        <v>0</v>
      </c>
      <c r="H8670" t="s">
        <v>102</v>
      </c>
      <c r="I8670" t="s">
        <v>102</v>
      </c>
      <c r="J8670" t="s">
        <v>103</v>
      </c>
      <c r="K8670" t="s">
        <v>15531</v>
      </c>
      <c r="L8670" t="s">
        <v>15532</v>
      </c>
      <c r="M8670" t="str">
        <f>_xlfn.XLOOKUP(B8670,Sheet1!B:B,Sheet1!C:C)</f>
        <v>Johann Lockard</v>
      </c>
    </row>
    <row r="8671" spans="2:13" hidden="1">
      <c r="B8671" t="s">
        <v>5127</v>
      </c>
      <c r="C8671" t="s">
        <v>5128</v>
      </c>
      <c r="D8671" t="s">
        <v>188</v>
      </c>
      <c r="E8671" t="s">
        <v>5073</v>
      </c>
      <c r="F8671" t="s">
        <v>5129</v>
      </c>
      <c r="G8671">
        <v>44400</v>
      </c>
      <c r="H8671" t="s">
        <v>102</v>
      </c>
      <c r="I8671" t="s">
        <v>103</v>
      </c>
      <c r="J8671" t="s">
        <v>103</v>
      </c>
      <c r="K8671" t="s">
        <v>15531</v>
      </c>
      <c r="L8671" t="s">
        <v>15532</v>
      </c>
      <c r="M8671" t="str">
        <f>_xlfn.XLOOKUP(B8671,Sheet1!B:B,Sheet1!C:C)</f>
        <v>Johann Lockard</v>
      </c>
    </row>
    <row r="8672" spans="2:13" hidden="1">
      <c r="B8672" t="s">
        <v>5127</v>
      </c>
      <c r="C8672" t="s">
        <v>15533</v>
      </c>
      <c r="D8672" t="s">
        <v>466</v>
      </c>
      <c r="E8672" t="s">
        <v>5070</v>
      </c>
      <c r="F8672" t="s">
        <v>5441</v>
      </c>
      <c r="G8672">
        <v>0</v>
      </c>
      <c r="H8672" t="s">
        <v>102</v>
      </c>
      <c r="I8672" t="s">
        <v>102</v>
      </c>
      <c r="J8672" t="s">
        <v>103</v>
      </c>
      <c r="K8672" t="s">
        <v>15531</v>
      </c>
      <c r="L8672" t="s">
        <v>15532</v>
      </c>
      <c r="M8672" t="str">
        <f>_xlfn.XLOOKUP(B8672,Sheet1!B:B,Sheet1!C:C)</f>
        <v>Johann Lockard</v>
      </c>
    </row>
    <row r="8673" spans="2:13" hidden="1">
      <c r="B8673" t="s">
        <v>5127</v>
      </c>
      <c r="C8673" t="s">
        <v>15534</v>
      </c>
      <c r="D8673" t="s">
        <v>180</v>
      </c>
      <c r="E8673" t="s">
        <v>5154</v>
      </c>
      <c r="F8673" t="s">
        <v>5441</v>
      </c>
      <c r="G8673">
        <v>0</v>
      </c>
      <c r="H8673" t="s">
        <v>103</v>
      </c>
      <c r="I8673" t="s">
        <v>102</v>
      </c>
      <c r="J8673" t="s">
        <v>103</v>
      </c>
      <c r="K8673" t="s">
        <v>15531</v>
      </c>
      <c r="L8673" t="s">
        <v>15532</v>
      </c>
      <c r="M8673" t="str">
        <f>_xlfn.XLOOKUP(B8673,Sheet1!B:B,Sheet1!C:C)</f>
        <v>Johann Lockard</v>
      </c>
    </row>
    <row r="8674" spans="2:13" hidden="1">
      <c r="B8674" t="s">
        <v>5127</v>
      </c>
      <c r="C8674" t="s">
        <v>15535</v>
      </c>
      <c r="D8674" t="s">
        <v>180</v>
      </c>
      <c r="E8674" t="s">
        <v>5154</v>
      </c>
      <c r="F8674" t="s">
        <v>5441</v>
      </c>
      <c r="G8674">
        <v>0</v>
      </c>
      <c r="H8674" t="s">
        <v>103</v>
      </c>
      <c r="I8674" t="s">
        <v>102</v>
      </c>
      <c r="J8674" t="s">
        <v>103</v>
      </c>
      <c r="K8674" t="s">
        <v>15531</v>
      </c>
      <c r="L8674" t="s">
        <v>15532</v>
      </c>
      <c r="M8674" t="str">
        <f>_xlfn.XLOOKUP(B8674,Sheet1!B:B,Sheet1!C:C)</f>
        <v>Johann Lockard</v>
      </c>
    </row>
    <row r="8675" spans="2:13" hidden="1">
      <c r="B8675" t="s">
        <v>5127</v>
      </c>
      <c r="C8675" t="s">
        <v>15536</v>
      </c>
      <c r="D8675" t="s">
        <v>180</v>
      </c>
      <c r="E8675" t="s">
        <v>5154</v>
      </c>
      <c r="F8675" t="s">
        <v>5441</v>
      </c>
      <c r="G8675">
        <v>0</v>
      </c>
      <c r="H8675" t="s">
        <v>103</v>
      </c>
      <c r="I8675" t="s">
        <v>102</v>
      </c>
      <c r="J8675" t="s">
        <v>103</v>
      </c>
      <c r="K8675" t="s">
        <v>15531</v>
      </c>
      <c r="L8675" t="s">
        <v>15532</v>
      </c>
      <c r="M8675" t="str">
        <f>_xlfn.XLOOKUP(B8675,Sheet1!B:B,Sheet1!C:C)</f>
        <v>Johann Lockard</v>
      </c>
    </row>
    <row r="8676" spans="2:13" hidden="1">
      <c r="B8676" t="s">
        <v>5127</v>
      </c>
      <c r="C8676" t="s">
        <v>15537</v>
      </c>
      <c r="D8676" t="s">
        <v>180</v>
      </c>
      <c r="E8676" t="s">
        <v>5154</v>
      </c>
      <c r="F8676" t="s">
        <v>5441</v>
      </c>
      <c r="G8676">
        <v>0</v>
      </c>
      <c r="H8676" t="s">
        <v>103</v>
      </c>
      <c r="I8676" t="s">
        <v>102</v>
      </c>
      <c r="J8676" t="s">
        <v>103</v>
      </c>
      <c r="K8676" t="s">
        <v>15531</v>
      </c>
      <c r="L8676" t="s">
        <v>15532</v>
      </c>
      <c r="M8676" t="str">
        <f>_xlfn.XLOOKUP(B8676,Sheet1!B:B,Sheet1!C:C)</f>
        <v>Johann Lockard</v>
      </c>
    </row>
    <row r="8677" spans="2:13" hidden="1">
      <c r="B8677" t="s">
        <v>5127</v>
      </c>
      <c r="C8677" t="s">
        <v>15538</v>
      </c>
      <c r="D8677" t="s">
        <v>267</v>
      </c>
      <c r="E8677" t="s">
        <v>5070</v>
      </c>
      <c r="F8677" t="s">
        <v>5441</v>
      </c>
      <c r="G8677">
        <v>0</v>
      </c>
      <c r="H8677" t="s">
        <v>102</v>
      </c>
      <c r="I8677" t="s">
        <v>102</v>
      </c>
      <c r="J8677" t="s">
        <v>103</v>
      </c>
      <c r="K8677" t="s">
        <v>15531</v>
      </c>
      <c r="L8677" t="s">
        <v>15532</v>
      </c>
      <c r="M8677" t="str">
        <f>_xlfn.XLOOKUP(B8677,Sheet1!B:B,Sheet1!C:C)</f>
        <v>Johann Lockard</v>
      </c>
    </row>
    <row r="8678" spans="2:13" hidden="1">
      <c r="B8678" t="s">
        <v>15539</v>
      </c>
      <c r="C8678" t="s">
        <v>15540</v>
      </c>
      <c r="D8678" t="s">
        <v>670</v>
      </c>
      <c r="E8678" t="s">
        <v>5070</v>
      </c>
      <c r="F8678">
        <v>4</v>
      </c>
      <c r="G8678">
        <v>0</v>
      </c>
      <c r="H8678" t="s">
        <v>102</v>
      </c>
      <c r="I8678" t="s">
        <v>102</v>
      </c>
      <c r="J8678" t="s">
        <v>103</v>
      </c>
      <c r="K8678" t="s">
        <v>15541</v>
      </c>
      <c r="L8678" t="s">
        <v>153</v>
      </c>
      <c r="M8678" t="e">
        <f>_xlfn.XLOOKUP(B8678,Sheet1!B:B,Sheet1!C:C)</f>
        <v>#N/A</v>
      </c>
    </row>
    <row r="8679" spans="2:13" hidden="1">
      <c r="B8679" t="s">
        <v>15539</v>
      </c>
      <c r="C8679" t="s">
        <v>15542</v>
      </c>
      <c r="D8679" t="s">
        <v>3008</v>
      </c>
      <c r="E8679" t="s">
        <v>5070</v>
      </c>
      <c r="F8679">
        <v>4</v>
      </c>
      <c r="G8679">
        <v>0</v>
      </c>
      <c r="H8679" t="s">
        <v>102</v>
      </c>
      <c r="I8679" t="s">
        <v>102</v>
      </c>
      <c r="J8679" t="s">
        <v>103</v>
      </c>
      <c r="K8679" t="s">
        <v>15541</v>
      </c>
      <c r="L8679" t="s">
        <v>153</v>
      </c>
      <c r="M8679" t="e">
        <f>_xlfn.XLOOKUP(B8679,Sheet1!B:B,Sheet1!C:C)</f>
        <v>#N/A</v>
      </c>
    </row>
    <row r="8680" spans="2:13" hidden="1">
      <c r="B8680" t="s">
        <v>15539</v>
      </c>
      <c r="C8680" t="s">
        <v>15543</v>
      </c>
      <c r="D8680" t="s">
        <v>226</v>
      </c>
      <c r="E8680" t="s">
        <v>5154</v>
      </c>
      <c r="F8680">
        <v>4</v>
      </c>
      <c r="G8680">
        <v>0</v>
      </c>
      <c r="H8680" t="s">
        <v>103</v>
      </c>
      <c r="I8680" t="s">
        <v>102</v>
      </c>
      <c r="J8680" t="s">
        <v>103</v>
      </c>
      <c r="K8680" t="s">
        <v>15541</v>
      </c>
      <c r="L8680" t="s">
        <v>153</v>
      </c>
      <c r="M8680" t="e">
        <f>_xlfn.XLOOKUP(B8680,Sheet1!B:B,Sheet1!C:C)</f>
        <v>#N/A</v>
      </c>
    </row>
    <row r="8681" spans="2:13" hidden="1">
      <c r="B8681" t="s">
        <v>15539</v>
      </c>
      <c r="C8681" t="s">
        <v>15544</v>
      </c>
      <c r="D8681" t="s">
        <v>226</v>
      </c>
      <c r="E8681" t="s">
        <v>5154</v>
      </c>
      <c r="F8681">
        <v>4</v>
      </c>
      <c r="G8681">
        <v>0</v>
      </c>
      <c r="H8681" t="s">
        <v>103</v>
      </c>
      <c r="I8681" t="s">
        <v>102</v>
      </c>
      <c r="J8681" t="s">
        <v>103</v>
      </c>
      <c r="K8681" t="s">
        <v>15541</v>
      </c>
      <c r="L8681" t="s">
        <v>153</v>
      </c>
      <c r="M8681" t="e">
        <f>_xlfn.XLOOKUP(B8681,Sheet1!B:B,Sheet1!C:C)</f>
        <v>#N/A</v>
      </c>
    </row>
    <row r="8682" spans="2:13" hidden="1">
      <c r="B8682" t="s">
        <v>15539</v>
      </c>
      <c r="C8682" t="s">
        <v>15545</v>
      </c>
      <c r="D8682" t="s">
        <v>226</v>
      </c>
      <c r="E8682" t="s">
        <v>5154</v>
      </c>
      <c r="F8682">
        <v>4</v>
      </c>
      <c r="G8682">
        <v>0</v>
      </c>
      <c r="H8682" t="s">
        <v>103</v>
      </c>
      <c r="I8682" t="s">
        <v>102</v>
      </c>
      <c r="J8682" t="s">
        <v>103</v>
      </c>
      <c r="K8682" t="s">
        <v>15541</v>
      </c>
      <c r="L8682" t="s">
        <v>153</v>
      </c>
      <c r="M8682" t="e">
        <f>_xlfn.XLOOKUP(B8682,Sheet1!B:B,Sheet1!C:C)</f>
        <v>#N/A</v>
      </c>
    </row>
    <row r="8683" spans="2:13" hidden="1">
      <c r="B8683" t="s">
        <v>15539</v>
      </c>
      <c r="C8683" t="s">
        <v>15546</v>
      </c>
      <c r="D8683" t="s">
        <v>226</v>
      </c>
      <c r="E8683" t="s">
        <v>5154</v>
      </c>
      <c r="F8683">
        <v>4</v>
      </c>
      <c r="G8683">
        <v>0</v>
      </c>
      <c r="H8683" t="s">
        <v>103</v>
      </c>
      <c r="I8683" t="s">
        <v>102</v>
      </c>
      <c r="J8683" t="s">
        <v>103</v>
      </c>
      <c r="K8683" t="s">
        <v>15541</v>
      </c>
      <c r="L8683" t="s">
        <v>153</v>
      </c>
      <c r="M8683" t="e">
        <f>_xlfn.XLOOKUP(B8683,Sheet1!B:B,Sheet1!C:C)</f>
        <v>#N/A</v>
      </c>
    </row>
    <row r="8684" spans="2:13" hidden="1">
      <c r="B8684" t="s">
        <v>15539</v>
      </c>
      <c r="C8684" t="s">
        <v>15541</v>
      </c>
      <c r="D8684" t="s">
        <v>153</v>
      </c>
      <c r="E8684" t="s">
        <v>5073</v>
      </c>
      <c r="F8684">
        <v>40</v>
      </c>
      <c r="G8684">
        <v>216670</v>
      </c>
      <c r="H8684" t="s">
        <v>102</v>
      </c>
      <c r="I8684" t="s">
        <v>103</v>
      </c>
      <c r="J8684" t="s">
        <v>103</v>
      </c>
      <c r="K8684" t="s">
        <v>15541</v>
      </c>
      <c r="L8684" t="s">
        <v>153</v>
      </c>
      <c r="M8684" t="e">
        <f>_xlfn.XLOOKUP(B8684,Sheet1!B:B,Sheet1!C:C)</f>
        <v>#N/A</v>
      </c>
    </row>
    <row r="8685" spans="2:13" hidden="1">
      <c r="B8685" t="s">
        <v>15539</v>
      </c>
      <c r="C8685" t="s">
        <v>15547</v>
      </c>
      <c r="D8685" t="s">
        <v>142</v>
      </c>
      <c r="E8685" t="s">
        <v>5070</v>
      </c>
      <c r="F8685">
        <v>4</v>
      </c>
      <c r="G8685">
        <v>0</v>
      </c>
      <c r="H8685" t="s">
        <v>102</v>
      </c>
      <c r="I8685" t="s">
        <v>102</v>
      </c>
      <c r="J8685" t="s">
        <v>103</v>
      </c>
      <c r="K8685" t="s">
        <v>15541</v>
      </c>
      <c r="L8685" t="s">
        <v>153</v>
      </c>
      <c r="M8685" t="e">
        <f>_xlfn.XLOOKUP(B8685,Sheet1!B:B,Sheet1!C:C)</f>
        <v>#N/A</v>
      </c>
    </row>
    <row r="8686" spans="2:13" hidden="1">
      <c r="B8686" t="s">
        <v>15548</v>
      </c>
      <c r="C8686" t="s">
        <v>15549</v>
      </c>
      <c r="D8686" t="s">
        <v>7135</v>
      </c>
      <c r="E8686" t="s">
        <v>5154</v>
      </c>
      <c r="F8686">
        <v>1.25</v>
      </c>
      <c r="G8686">
        <v>0</v>
      </c>
      <c r="H8686" t="s">
        <v>103</v>
      </c>
      <c r="I8686" t="s">
        <v>102</v>
      </c>
      <c r="J8686" t="s">
        <v>103</v>
      </c>
      <c r="K8686" t="s">
        <v>15550</v>
      </c>
      <c r="L8686" t="s">
        <v>267</v>
      </c>
      <c r="M8686" t="e">
        <f>_xlfn.XLOOKUP(B8686,Sheet1!B:B,Sheet1!C:C)</f>
        <v>#N/A</v>
      </c>
    </row>
    <row r="8687" spans="2:13" hidden="1">
      <c r="B8687" t="s">
        <v>15548</v>
      </c>
      <c r="C8687" t="s">
        <v>15551</v>
      </c>
      <c r="D8687" t="s">
        <v>15552</v>
      </c>
      <c r="E8687" t="s">
        <v>5154</v>
      </c>
      <c r="F8687">
        <v>2</v>
      </c>
      <c r="G8687">
        <v>0</v>
      </c>
      <c r="H8687" t="s">
        <v>103</v>
      </c>
      <c r="I8687" t="s">
        <v>102</v>
      </c>
      <c r="J8687" t="s">
        <v>103</v>
      </c>
      <c r="K8687" t="s">
        <v>15550</v>
      </c>
      <c r="L8687" t="s">
        <v>267</v>
      </c>
      <c r="M8687" t="e">
        <f>_xlfn.XLOOKUP(B8687,Sheet1!B:B,Sheet1!C:C)</f>
        <v>#N/A</v>
      </c>
    </row>
    <row r="8688" spans="2:13" hidden="1">
      <c r="B8688" t="s">
        <v>15548</v>
      </c>
      <c r="C8688" t="s">
        <v>15553</v>
      </c>
      <c r="D8688" t="s">
        <v>7135</v>
      </c>
      <c r="E8688" t="s">
        <v>5154</v>
      </c>
      <c r="F8688">
        <v>3</v>
      </c>
      <c r="G8688">
        <v>0</v>
      </c>
      <c r="H8688" t="s">
        <v>103</v>
      </c>
      <c r="I8688" t="s">
        <v>102</v>
      </c>
      <c r="J8688" t="s">
        <v>103</v>
      </c>
      <c r="K8688" t="s">
        <v>15550</v>
      </c>
      <c r="L8688" t="s">
        <v>267</v>
      </c>
      <c r="M8688" t="e">
        <f>_xlfn.XLOOKUP(B8688,Sheet1!B:B,Sheet1!C:C)</f>
        <v>#N/A</v>
      </c>
    </row>
    <row r="8689" spans="2:13" hidden="1">
      <c r="B8689" t="s">
        <v>15548</v>
      </c>
      <c r="C8689" t="s">
        <v>15554</v>
      </c>
      <c r="D8689" t="s">
        <v>7135</v>
      </c>
      <c r="E8689" t="s">
        <v>5154</v>
      </c>
      <c r="F8689">
        <v>1</v>
      </c>
      <c r="G8689">
        <v>0</v>
      </c>
      <c r="H8689" t="s">
        <v>103</v>
      </c>
      <c r="I8689" t="s">
        <v>102</v>
      </c>
      <c r="J8689" t="s">
        <v>103</v>
      </c>
      <c r="K8689" t="s">
        <v>15550</v>
      </c>
      <c r="L8689" t="s">
        <v>267</v>
      </c>
      <c r="M8689" t="e">
        <f>_xlfn.XLOOKUP(B8689,Sheet1!B:B,Sheet1!C:C)</f>
        <v>#N/A</v>
      </c>
    </row>
    <row r="8690" spans="2:13" hidden="1">
      <c r="B8690" t="s">
        <v>15548</v>
      </c>
      <c r="C8690" t="s">
        <v>15555</v>
      </c>
      <c r="D8690" t="s">
        <v>180</v>
      </c>
      <c r="E8690" t="s">
        <v>5154</v>
      </c>
      <c r="F8690">
        <v>1</v>
      </c>
      <c r="G8690">
        <v>0</v>
      </c>
      <c r="H8690" t="s">
        <v>103</v>
      </c>
      <c r="I8690" t="s">
        <v>102</v>
      </c>
      <c r="J8690" t="s">
        <v>103</v>
      </c>
      <c r="K8690" t="s">
        <v>15550</v>
      </c>
      <c r="L8690" t="s">
        <v>267</v>
      </c>
      <c r="M8690" t="e">
        <f>_xlfn.XLOOKUP(B8690,Sheet1!B:B,Sheet1!C:C)</f>
        <v>#N/A</v>
      </c>
    </row>
    <row r="8691" spans="2:13" hidden="1">
      <c r="B8691" t="s">
        <v>15548</v>
      </c>
      <c r="C8691" t="s">
        <v>15556</v>
      </c>
      <c r="D8691" t="s">
        <v>180</v>
      </c>
      <c r="E8691" t="s">
        <v>5154</v>
      </c>
      <c r="F8691">
        <v>1</v>
      </c>
      <c r="G8691">
        <v>0</v>
      </c>
      <c r="H8691" t="s">
        <v>103</v>
      </c>
      <c r="I8691" t="s">
        <v>102</v>
      </c>
      <c r="J8691" t="s">
        <v>103</v>
      </c>
      <c r="K8691" t="s">
        <v>15550</v>
      </c>
      <c r="L8691" t="s">
        <v>267</v>
      </c>
      <c r="M8691" t="e">
        <f>_xlfn.XLOOKUP(B8691,Sheet1!B:B,Sheet1!C:C)</f>
        <v>#N/A</v>
      </c>
    </row>
    <row r="8692" spans="2:13" hidden="1">
      <c r="B8692" t="s">
        <v>15548</v>
      </c>
      <c r="C8692" t="s">
        <v>15557</v>
      </c>
      <c r="D8692" t="s">
        <v>15558</v>
      </c>
      <c r="E8692" t="s">
        <v>5154</v>
      </c>
      <c r="F8692">
        <v>3</v>
      </c>
      <c r="G8692">
        <v>0</v>
      </c>
      <c r="H8692" t="s">
        <v>103</v>
      </c>
      <c r="I8692" t="s">
        <v>102</v>
      </c>
      <c r="J8692" t="s">
        <v>103</v>
      </c>
      <c r="K8692" t="s">
        <v>15550</v>
      </c>
      <c r="L8692" t="s">
        <v>267</v>
      </c>
      <c r="M8692" t="e">
        <f>_xlfn.XLOOKUP(B8692,Sheet1!B:B,Sheet1!C:C)</f>
        <v>#N/A</v>
      </c>
    </row>
    <row r="8693" spans="2:13" hidden="1">
      <c r="B8693" t="s">
        <v>15548</v>
      </c>
      <c r="C8693" t="s">
        <v>15559</v>
      </c>
      <c r="D8693" t="s">
        <v>15560</v>
      </c>
      <c r="E8693" t="s">
        <v>5154</v>
      </c>
      <c r="F8693">
        <v>2</v>
      </c>
      <c r="G8693">
        <v>0</v>
      </c>
      <c r="H8693" t="s">
        <v>103</v>
      </c>
      <c r="I8693" t="s">
        <v>102</v>
      </c>
      <c r="J8693" t="s">
        <v>103</v>
      </c>
      <c r="K8693" t="s">
        <v>15550</v>
      </c>
      <c r="L8693" t="s">
        <v>267</v>
      </c>
      <c r="M8693" t="e">
        <f>_xlfn.XLOOKUP(B8693,Sheet1!B:B,Sheet1!C:C)</f>
        <v>#N/A</v>
      </c>
    </row>
    <row r="8694" spans="2:13" hidden="1">
      <c r="B8694" t="s">
        <v>15548</v>
      </c>
      <c r="C8694" t="s">
        <v>15561</v>
      </c>
      <c r="D8694" t="s">
        <v>539</v>
      </c>
      <c r="E8694" t="s">
        <v>5070</v>
      </c>
      <c r="F8694">
        <v>12</v>
      </c>
      <c r="G8694">
        <v>0</v>
      </c>
      <c r="H8694" t="s">
        <v>102</v>
      </c>
      <c r="I8694" t="s">
        <v>102</v>
      </c>
      <c r="J8694" t="s">
        <v>103</v>
      </c>
      <c r="K8694" t="s">
        <v>15550</v>
      </c>
      <c r="L8694" t="s">
        <v>267</v>
      </c>
      <c r="M8694" t="e">
        <f>_xlfn.XLOOKUP(B8694,Sheet1!B:B,Sheet1!C:C)</f>
        <v>#N/A</v>
      </c>
    </row>
    <row r="8695" spans="2:13" hidden="1">
      <c r="B8695" t="s">
        <v>15548</v>
      </c>
      <c r="C8695" t="s">
        <v>15562</v>
      </c>
      <c r="D8695" t="s">
        <v>1946</v>
      </c>
      <c r="E8695" t="s">
        <v>5070</v>
      </c>
      <c r="F8695">
        <v>4</v>
      </c>
      <c r="G8695">
        <v>0</v>
      </c>
      <c r="H8695" t="s">
        <v>102</v>
      </c>
      <c r="I8695" t="s">
        <v>102</v>
      </c>
      <c r="J8695" t="s">
        <v>103</v>
      </c>
      <c r="K8695" t="s">
        <v>15550</v>
      </c>
      <c r="L8695" t="s">
        <v>267</v>
      </c>
      <c r="M8695" t="e">
        <f>_xlfn.XLOOKUP(B8695,Sheet1!B:B,Sheet1!C:C)</f>
        <v>#N/A</v>
      </c>
    </row>
    <row r="8696" spans="2:13" hidden="1">
      <c r="B8696" t="s">
        <v>15548</v>
      </c>
      <c r="C8696" t="s">
        <v>15563</v>
      </c>
      <c r="D8696" t="s">
        <v>180</v>
      </c>
      <c r="E8696" t="s">
        <v>5154</v>
      </c>
      <c r="F8696">
        <v>3</v>
      </c>
      <c r="G8696">
        <v>0</v>
      </c>
      <c r="H8696" t="s">
        <v>103</v>
      </c>
      <c r="I8696" t="s">
        <v>102</v>
      </c>
      <c r="J8696" t="s">
        <v>103</v>
      </c>
      <c r="K8696" t="s">
        <v>15550</v>
      </c>
      <c r="L8696" t="s">
        <v>267</v>
      </c>
      <c r="M8696" t="e">
        <f>_xlfn.XLOOKUP(B8696,Sheet1!B:B,Sheet1!C:C)</f>
        <v>#N/A</v>
      </c>
    </row>
    <row r="8697" spans="2:13" hidden="1">
      <c r="B8697" t="s">
        <v>15548</v>
      </c>
      <c r="C8697" t="s">
        <v>15550</v>
      </c>
      <c r="D8697" t="s">
        <v>15564</v>
      </c>
      <c r="E8697" t="s">
        <v>5070</v>
      </c>
      <c r="F8697">
        <v>15</v>
      </c>
      <c r="G8697">
        <v>0</v>
      </c>
      <c r="H8697" t="s">
        <v>102</v>
      </c>
      <c r="I8697" t="s">
        <v>102</v>
      </c>
      <c r="J8697" t="s">
        <v>103</v>
      </c>
      <c r="K8697" t="s">
        <v>15550</v>
      </c>
      <c r="L8697" t="s">
        <v>267</v>
      </c>
      <c r="M8697" t="e">
        <f>_xlfn.XLOOKUP(B8697,Sheet1!B:B,Sheet1!C:C)</f>
        <v>#N/A</v>
      </c>
    </row>
    <row r="8698" spans="2:13" hidden="1">
      <c r="B8698" t="s">
        <v>15548</v>
      </c>
      <c r="C8698" t="s">
        <v>15565</v>
      </c>
      <c r="D8698" t="s">
        <v>7135</v>
      </c>
      <c r="E8698" t="s">
        <v>5154</v>
      </c>
      <c r="F8698">
        <v>4</v>
      </c>
      <c r="G8698">
        <v>0</v>
      </c>
      <c r="H8698" t="s">
        <v>103</v>
      </c>
      <c r="I8698" t="s">
        <v>102</v>
      </c>
      <c r="J8698" t="s">
        <v>103</v>
      </c>
      <c r="K8698" t="s">
        <v>15550</v>
      </c>
      <c r="L8698" t="s">
        <v>267</v>
      </c>
      <c r="M8698" t="e">
        <f>_xlfn.XLOOKUP(B8698,Sheet1!B:B,Sheet1!C:C)</f>
        <v>#N/A</v>
      </c>
    </row>
    <row r="8699" spans="2:13" hidden="1">
      <c r="B8699" t="s">
        <v>15548</v>
      </c>
      <c r="C8699" t="s">
        <v>15566</v>
      </c>
      <c r="D8699" t="s">
        <v>15567</v>
      </c>
      <c r="E8699" t="s">
        <v>5154</v>
      </c>
      <c r="F8699">
        <v>1</v>
      </c>
      <c r="G8699">
        <v>0</v>
      </c>
      <c r="H8699" t="s">
        <v>103</v>
      </c>
      <c r="I8699" t="s">
        <v>102</v>
      </c>
      <c r="J8699" t="s">
        <v>103</v>
      </c>
      <c r="K8699" t="s">
        <v>15550</v>
      </c>
      <c r="L8699" t="s">
        <v>267</v>
      </c>
      <c r="M8699" t="e">
        <f>_xlfn.XLOOKUP(B8699,Sheet1!B:B,Sheet1!C:C)</f>
        <v>#N/A</v>
      </c>
    </row>
    <row r="8700" spans="2:13" hidden="1">
      <c r="B8700" t="s">
        <v>15568</v>
      </c>
      <c r="C8700" t="s">
        <v>15569</v>
      </c>
      <c r="D8700" t="s">
        <v>15570</v>
      </c>
      <c r="E8700" t="s">
        <v>5154</v>
      </c>
      <c r="F8700">
        <v>1</v>
      </c>
      <c r="G8700">
        <v>0</v>
      </c>
      <c r="H8700" t="s">
        <v>103</v>
      </c>
      <c r="I8700" t="s">
        <v>102</v>
      </c>
      <c r="J8700" t="s">
        <v>103</v>
      </c>
      <c r="K8700" t="s">
        <v>15571</v>
      </c>
      <c r="L8700" t="s">
        <v>153</v>
      </c>
      <c r="M8700" t="e">
        <f>_xlfn.XLOOKUP(B8700,Sheet1!B:B,Sheet1!C:C)</f>
        <v>#N/A</v>
      </c>
    </row>
    <row r="8701" spans="2:13" hidden="1">
      <c r="B8701" t="s">
        <v>15568</v>
      </c>
      <c r="C8701" t="s">
        <v>15572</v>
      </c>
      <c r="D8701" t="s">
        <v>15570</v>
      </c>
      <c r="E8701" t="s">
        <v>5154</v>
      </c>
      <c r="F8701">
        <v>1</v>
      </c>
      <c r="G8701">
        <v>0</v>
      </c>
      <c r="H8701" t="s">
        <v>103</v>
      </c>
      <c r="I8701" t="s">
        <v>102</v>
      </c>
      <c r="J8701" t="s">
        <v>103</v>
      </c>
      <c r="K8701" t="s">
        <v>15571</v>
      </c>
      <c r="L8701" t="s">
        <v>153</v>
      </c>
      <c r="M8701" t="e">
        <f>_xlfn.XLOOKUP(B8701,Sheet1!B:B,Sheet1!C:C)</f>
        <v>#N/A</v>
      </c>
    </row>
    <row r="8702" spans="2:13" hidden="1">
      <c r="B8702" t="s">
        <v>15568</v>
      </c>
      <c r="C8702" t="s">
        <v>15573</v>
      </c>
      <c r="D8702" t="s">
        <v>15570</v>
      </c>
      <c r="E8702" t="s">
        <v>5154</v>
      </c>
      <c r="F8702">
        <v>1</v>
      </c>
      <c r="G8702">
        <v>0</v>
      </c>
      <c r="H8702" t="s">
        <v>103</v>
      </c>
      <c r="I8702" t="s">
        <v>102</v>
      </c>
      <c r="J8702" t="s">
        <v>103</v>
      </c>
      <c r="K8702" t="s">
        <v>15571</v>
      </c>
      <c r="L8702" t="s">
        <v>153</v>
      </c>
      <c r="M8702" t="e">
        <f>_xlfn.XLOOKUP(B8702,Sheet1!B:B,Sheet1!C:C)</f>
        <v>#N/A</v>
      </c>
    </row>
    <row r="8703" spans="2:13" hidden="1">
      <c r="B8703" t="s">
        <v>15568</v>
      </c>
      <c r="C8703" t="s">
        <v>15574</v>
      </c>
      <c r="D8703" t="s">
        <v>15570</v>
      </c>
      <c r="E8703" t="s">
        <v>5154</v>
      </c>
      <c r="F8703">
        <v>1</v>
      </c>
      <c r="G8703">
        <v>0</v>
      </c>
      <c r="H8703" t="s">
        <v>103</v>
      </c>
      <c r="I8703" t="s">
        <v>102</v>
      </c>
      <c r="J8703" t="s">
        <v>103</v>
      </c>
      <c r="K8703" t="s">
        <v>15571</v>
      </c>
      <c r="L8703" t="s">
        <v>153</v>
      </c>
      <c r="M8703" t="e">
        <f>_xlfn.XLOOKUP(B8703,Sheet1!B:B,Sheet1!C:C)</f>
        <v>#N/A</v>
      </c>
    </row>
    <row r="8704" spans="2:13" hidden="1">
      <c r="B8704" t="s">
        <v>15568</v>
      </c>
      <c r="C8704" t="s">
        <v>15575</v>
      </c>
      <c r="D8704" t="s">
        <v>15570</v>
      </c>
      <c r="E8704" t="s">
        <v>5154</v>
      </c>
      <c r="F8704">
        <v>1</v>
      </c>
      <c r="G8704">
        <v>0</v>
      </c>
      <c r="H8704" t="s">
        <v>103</v>
      </c>
      <c r="I8704" t="s">
        <v>102</v>
      </c>
      <c r="J8704" t="s">
        <v>103</v>
      </c>
      <c r="K8704" t="s">
        <v>15571</v>
      </c>
      <c r="L8704" t="s">
        <v>153</v>
      </c>
      <c r="M8704" t="e">
        <f>_xlfn.XLOOKUP(B8704,Sheet1!B:B,Sheet1!C:C)</f>
        <v>#N/A</v>
      </c>
    </row>
    <row r="8705" spans="2:13" hidden="1">
      <c r="B8705" t="s">
        <v>15568</v>
      </c>
      <c r="C8705" t="s">
        <v>15576</v>
      </c>
      <c r="D8705" t="s">
        <v>15570</v>
      </c>
      <c r="E8705" t="s">
        <v>5154</v>
      </c>
      <c r="F8705">
        <v>1</v>
      </c>
      <c r="G8705">
        <v>0</v>
      </c>
      <c r="H8705" t="s">
        <v>103</v>
      </c>
      <c r="I8705" t="s">
        <v>102</v>
      </c>
      <c r="J8705" t="s">
        <v>103</v>
      </c>
      <c r="K8705" t="s">
        <v>15571</v>
      </c>
      <c r="L8705" t="s">
        <v>153</v>
      </c>
      <c r="M8705" t="e">
        <f>_xlfn.XLOOKUP(B8705,Sheet1!B:B,Sheet1!C:C)</f>
        <v>#N/A</v>
      </c>
    </row>
    <row r="8706" spans="2:13" hidden="1">
      <c r="B8706" t="s">
        <v>15568</v>
      </c>
      <c r="C8706" t="s">
        <v>15577</v>
      </c>
      <c r="D8706" t="s">
        <v>15570</v>
      </c>
      <c r="E8706" t="s">
        <v>5154</v>
      </c>
      <c r="F8706">
        <v>1</v>
      </c>
      <c r="G8706">
        <v>0</v>
      </c>
      <c r="H8706" t="s">
        <v>103</v>
      </c>
      <c r="I8706" t="s">
        <v>102</v>
      </c>
      <c r="J8706" t="s">
        <v>103</v>
      </c>
      <c r="K8706" t="s">
        <v>15571</v>
      </c>
      <c r="L8706" t="s">
        <v>153</v>
      </c>
      <c r="M8706" t="e">
        <f>_xlfn.XLOOKUP(B8706,Sheet1!B:B,Sheet1!C:C)</f>
        <v>#N/A</v>
      </c>
    </row>
    <row r="8707" spans="2:13" hidden="1">
      <c r="B8707" t="s">
        <v>15568</v>
      </c>
      <c r="C8707" t="s">
        <v>15578</v>
      </c>
      <c r="D8707" t="s">
        <v>15579</v>
      </c>
      <c r="E8707" t="s">
        <v>5154</v>
      </c>
      <c r="F8707">
        <v>1</v>
      </c>
      <c r="G8707">
        <v>0</v>
      </c>
      <c r="H8707" t="s">
        <v>103</v>
      </c>
      <c r="I8707" t="s">
        <v>102</v>
      </c>
      <c r="J8707" t="s">
        <v>103</v>
      </c>
      <c r="K8707" t="s">
        <v>15571</v>
      </c>
      <c r="L8707" t="s">
        <v>153</v>
      </c>
      <c r="M8707" t="e">
        <f>_xlfn.XLOOKUP(B8707,Sheet1!B:B,Sheet1!C:C)</f>
        <v>#N/A</v>
      </c>
    </row>
    <row r="8708" spans="2:13" hidden="1">
      <c r="B8708" t="s">
        <v>15568</v>
      </c>
      <c r="C8708" t="s">
        <v>15580</v>
      </c>
      <c r="D8708" t="s">
        <v>15570</v>
      </c>
      <c r="E8708" t="s">
        <v>5154</v>
      </c>
      <c r="F8708">
        <v>1</v>
      </c>
      <c r="G8708">
        <v>0</v>
      </c>
      <c r="H8708" t="s">
        <v>103</v>
      </c>
      <c r="I8708" t="s">
        <v>102</v>
      </c>
      <c r="J8708" t="s">
        <v>103</v>
      </c>
      <c r="K8708" t="s">
        <v>15571</v>
      </c>
      <c r="L8708" t="s">
        <v>153</v>
      </c>
      <c r="M8708" t="e">
        <f>_xlfn.XLOOKUP(B8708,Sheet1!B:B,Sheet1!C:C)</f>
        <v>#N/A</v>
      </c>
    </row>
    <row r="8709" spans="2:13" hidden="1">
      <c r="B8709" t="s">
        <v>15568</v>
      </c>
      <c r="C8709" t="s">
        <v>15581</v>
      </c>
      <c r="D8709" t="s">
        <v>15570</v>
      </c>
      <c r="E8709" t="s">
        <v>5154</v>
      </c>
      <c r="F8709">
        <v>1</v>
      </c>
      <c r="G8709">
        <v>0</v>
      </c>
      <c r="H8709" t="s">
        <v>103</v>
      </c>
      <c r="I8709" t="s">
        <v>102</v>
      </c>
      <c r="J8709" t="s">
        <v>103</v>
      </c>
      <c r="K8709" t="s">
        <v>15571</v>
      </c>
      <c r="L8709" t="s">
        <v>153</v>
      </c>
      <c r="M8709" t="e">
        <f>_xlfn.XLOOKUP(B8709,Sheet1!B:B,Sheet1!C:C)</f>
        <v>#N/A</v>
      </c>
    </row>
    <row r="8710" spans="2:13" hidden="1">
      <c r="B8710" t="s">
        <v>15568</v>
      </c>
      <c r="C8710" t="s">
        <v>15582</v>
      </c>
      <c r="D8710" t="s">
        <v>15570</v>
      </c>
      <c r="E8710" t="s">
        <v>5154</v>
      </c>
      <c r="F8710">
        <v>1</v>
      </c>
      <c r="G8710">
        <v>0</v>
      </c>
      <c r="H8710" t="s">
        <v>103</v>
      </c>
      <c r="I8710" t="s">
        <v>102</v>
      </c>
      <c r="J8710" t="s">
        <v>103</v>
      </c>
      <c r="K8710" t="s">
        <v>15571</v>
      </c>
      <c r="L8710" t="s">
        <v>153</v>
      </c>
      <c r="M8710" t="e">
        <f>_xlfn.XLOOKUP(B8710,Sheet1!B:B,Sheet1!C:C)</f>
        <v>#N/A</v>
      </c>
    </row>
    <row r="8711" spans="2:13" hidden="1">
      <c r="B8711" t="s">
        <v>15568</v>
      </c>
      <c r="C8711" t="s">
        <v>15583</v>
      </c>
      <c r="D8711" t="s">
        <v>15584</v>
      </c>
      <c r="E8711" t="s">
        <v>5154</v>
      </c>
      <c r="F8711">
        <v>1</v>
      </c>
      <c r="G8711">
        <v>0</v>
      </c>
      <c r="H8711" t="s">
        <v>103</v>
      </c>
      <c r="I8711" t="s">
        <v>102</v>
      </c>
      <c r="J8711" t="s">
        <v>103</v>
      </c>
      <c r="K8711" t="s">
        <v>15571</v>
      </c>
      <c r="L8711" t="s">
        <v>153</v>
      </c>
      <c r="M8711" t="e">
        <f>_xlfn.XLOOKUP(B8711,Sheet1!B:B,Sheet1!C:C)</f>
        <v>#N/A</v>
      </c>
    </row>
    <row r="8712" spans="2:13" hidden="1">
      <c r="B8712" t="s">
        <v>15568</v>
      </c>
      <c r="C8712" t="s">
        <v>15585</v>
      </c>
      <c r="D8712" t="s">
        <v>15570</v>
      </c>
      <c r="E8712" t="s">
        <v>5154</v>
      </c>
      <c r="F8712">
        <v>1</v>
      </c>
      <c r="G8712">
        <v>0</v>
      </c>
      <c r="H8712" t="s">
        <v>103</v>
      </c>
      <c r="I8712" t="s">
        <v>102</v>
      </c>
      <c r="J8712" t="s">
        <v>103</v>
      </c>
      <c r="K8712" t="s">
        <v>15571</v>
      </c>
      <c r="L8712" t="s">
        <v>153</v>
      </c>
      <c r="M8712" t="e">
        <f>_xlfn.XLOOKUP(B8712,Sheet1!B:B,Sheet1!C:C)</f>
        <v>#N/A</v>
      </c>
    </row>
    <row r="8713" spans="2:13" hidden="1">
      <c r="B8713" t="s">
        <v>15568</v>
      </c>
      <c r="C8713" t="s">
        <v>15586</v>
      </c>
      <c r="D8713" t="s">
        <v>15570</v>
      </c>
      <c r="E8713" t="s">
        <v>5154</v>
      </c>
      <c r="F8713">
        <v>1</v>
      </c>
      <c r="G8713">
        <v>0</v>
      </c>
      <c r="H8713" t="s">
        <v>103</v>
      </c>
      <c r="I8713" t="s">
        <v>102</v>
      </c>
      <c r="J8713" t="s">
        <v>103</v>
      </c>
      <c r="K8713" t="s">
        <v>15571</v>
      </c>
      <c r="L8713" t="s">
        <v>153</v>
      </c>
      <c r="M8713" t="e">
        <f>_xlfn.XLOOKUP(B8713,Sheet1!B:B,Sheet1!C:C)</f>
        <v>#N/A</v>
      </c>
    </row>
    <row r="8714" spans="2:13" hidden="1">
      <c r="B8714" t="s">
        <v>15568</v>
      </c>
      <c r="C8714" t="s">
        <v>15587</v>
      </c>
      <c r="D8714" t="s">
        <v>15570</v>
      </c>
      <c r="E8714" t="s">
        <v>5154</v>
      </c>
      <c r="F8714">
        <v>1</v>
      </c>
      <c r="G8714">
        <v>0</v>
      </c>
      <c r="H8714" t="s">
        <v>103</v>
      </c>
      <c r="I8714" t="s">
        <v>102</v>
      </c>
      <c r="J8714" t="s">
        <v>103</v>
      </c>
      <c r="K8714" t="s">
        <v>15571</v>
      </c>
      <c r="L8714" t="s">
        <v>153</v>
      </c>
      <c r="M8714" t="e">
        <f>_xlfn.XLOOKUP(B8714,Sheet1!B:B,Sheet1!C:C)</f>
        <v>#N/A</v>
      </c>
    </row>
    <row r="8715" spans="2:13" hidden="1">
      <c r="B8715" t="s">
        <v>15568</v>
      </c>
      <c r="C8715" t="s">
        <v>15588</v>
      </c>
      <c r="D8715" t="s">
        <v>15570</v>
      </c>
      <c r="E8715" t="s">
        <v>5154</v>
      </c>
      <c r="F8715">
        <v>1</v>
      </c>
      <c r="G8715">
        <v>0</v>
      </c>
      <c r="H8715" t="s">
        <v>103</v>
      </c>
      <c r="I8715" t="s">
        <v>102</v>
      </c>
      <c r="J8715" t="s">
        <v>103</v>
      </c>
      <c r="K8715" t="s">
        <v>15571</v>
      </c>
      <c r="L8715" t="s">
        <v>153</v>
      </c>
      <c r="M8715" t="e">
        <f>_xlfn.XLOOKUP(B8715,Sheet1!B:B,Sheet1!C:C)</f>
        <v>#N/A</v>
      </c>
    </row>
    <row r="8716" spans="2:13" hidden="1">
      <c r="B8716" t="s">
        <v>15568</v>
      </c>
      <c r="C8716" t="s">
        <v>15589</v>
      </c>
      <c r="D8716" t="s">
        <v>15570</v>
      </c>
      <c r="E8716" t="s">
        <v>5154</v>
      </c>
      <c r="F8716">
        <v>1</v>
      </c>
      <c r="G8716">
        <v>0</v>
      </c>
      <c r="H8716" t="s">
        <v>103</v>
      </c>
      <c r="I8716" t="s">
        <v>102</v>
      </c>
      <c r="J8716" t="s">
        <v>103</v>
      </c>
      <c r="K8716" t="s">
        <v>15571</v>
      </c>
      <c r="L8716" t="s">
        <v>153</v>
      </c>
      <c r="M8716" t="e">
        <f>_xlfn.XLOOKUP(B8716,Sheet1!B:B,Sheet1!C:C)</f>
        <v>#N/A</v>
      </c>
    </row>
    <row r="8717" spans="2:13" hidden="1">
      <c r="B8717" t="s">
        <v>15568</v>
      </c>
      <c r="C8717" t="s">
        <v>15590</v>
      </c>
      <c r="D8717" t="s">
        <v>15570</v>
      </c>
      <c r="E8717" t="s">
        <v>5154</v>
      </c>
      <c r="F8717">
        <v>1</v>
      </c>
      <c r="G8717">
        <v>0</v>
      </c>
      <c r="H8717" t="s">
        <v>103</v>
      </c>
      <c r="I8717" t="s">
        <v>102</v>
      </c>
      <c r="J8717" t="s">
        <v>103</v>
      </c>
      <c r="K8717" t="s">
        <v>15571</v>
      </c>
      <c r="L8717" t="s">
        <v>153</v>
      </c>
      <c r="M8717" t="e">
        <f>_xlfn.XLOOKUP(B8717,Sheet1!B:B,Sheet1!C:C)</f>
        <v>#N/A</v>
      </c>
    </row>
    <row r="8718" spans="2:13" hidden="1">
      <c r="B8718" t="s">
        <v>15568</v>
      </c>
      <c r="C8718" t="s">
        <v>15590</v>
      </c>
      <c r="D8718" t="s">
        <v>15584</v>
      </c>
      <c r="E8718" t="s">
        <v>5154</v>
      </c>
      <c r="F8718">
        <v>1</v>
      </c>
      <c r="G8718">
        <v>0</v>
      </c>
      <c r="H8718" t="s">
        <v>103</v>
      </c>
      <c r="I8718" t="s">
        <v>102</v>
      </c>
      <c r="J8718" t="s">
        <v>103</v>
      </c>
      <c r="K8718" t="s">
        <v>15571</v>
      </c>
      <c r="L8718" t="s">
        <v>153</v>
      </c>
      <c r="M8718" t="e">
        <f>_xlfn.XLOOKUP(B8718,Sheet1!B:B,Sheet1!C:C)</f>
        <v>#N/A</v>
      </c>
    </row>
    <row r="8719" spans="2:13" hidden="1">
      <c r="B8719" t="s">
        <v>15568</v>
      </c>
      <c r="C8719" t="s">
        <v>15591</v>
      </c>
      <c r="D8719" t="s">
        <v>15570</v>
      </c>
      <c r="E8719" t="s">
        <v>5154</v>
      </c>
      <c r="F8719">
        <v>1</v>
      </c>
      <c r="G8719">
        <v>0</v>
      </c>
      <c r="H8719" t="s">
        <v>103</v>
      </c>
      <c r="I8719" t="s">
        <v>102</v>
      </c>
      <c r="J8719" t="s">
        <v>103</v>
      </c>
      <c r="K8719" t="s">
        <v>15571</v>
      </c>
      <c r="L8719" t="s">
        <v>153</v>
      </c>
      <c r="M8719" t="e">
        <f>_xlfn.XLOOKUP(B8719,Sheet1!B:B,Sheet1!C:C)</f>
        <v>#N/A</v>
      </c>
    </row>
    <row r="8720" spans="2:13" hidden="1">
      <c r="B8720" t="s">
        <v>15568</v>
      </c>
      <c r="C8720" t="s">
        <v>15592</v>
      </c>
      <c r="D8720" t="s">
        <v>15570</v>
      </c>
      <c r="E8720" t="s">
        <v>5154</v>
      </c>
      <c r="F8720">
        <v>1</v>
      </c>
      <c r="G8720">
        <v>0</v>
      </c>
      <c r="H8720" t="s">
        <v>103</v>
      </c>
      <c r="I8720" t="s">
        <v>102</v>
      </c>
      <c r="J8720" t="s">
        <v>103</v>
      </c>
      <c r="K8720" t="s">
        <v>15571</v>
      </c>
      <c r="L8720" t="s">
        <v>153</v>
      </c>
      <c r="M8720" t="e">
        <f>_xlfn.XLOOKUP(B8720,Sheet1!B:B,Sheet1!C:C)</f>
        <v>#N/A</v>
      </c>
    </row>
    <row r="8721" spans="2:13" hidden="1">
      <c r="B8721" t="s">
        <v>15568</v>
      </c>
      <c r="C8721" t="s">
        <v>15593</v>
      </c>
      <c r="D8721" t="s">
        <v>15570</v>
      </c>
      <c r="E8721" t="s">
        <v>5154</v>
      </c>
      <c r="F8721">
        <v>1</v>
      </c>
      <c r="G8721">
        <v>0</v>
      </c>
      <c r="H8721" t="s">
        <v>103</v>
      </c>
      <c r="I8721" t="s">
        <v>102</v>
      </c>
      <c r="J8721" t="s">
        <v>103</v>
      </c>
      <c r="K8721" t="s">
        <v>15571</v>
      </c>
      <c r="L8721" t="s">
        <v>153</v>
      </c>
      <c r="M8721" t="e">
        <f>_xlfn.XLOOKUP(B8721,Sheet1!B:B,Sheet1!C:C)</f>
        <v>#N/A</v>
      </c>
    </row>
    <row r="8722" spans="2:13" hidden="1">
      <c r="B8722" t="s">
        <v>15568</v>
      </c>
      <c r="C8722" t="s">
        <v>15594</v>
      </c>
      <c r="D8722" t="s">
        <v>670</v>
      </c>
      <c r="E8722" t="s">
        <v>5070</v>
      </c>
      <c r="F8722">
        <v>5</v>
      </c>
      <c r="G8722">
        <v>0</v>
      </c>
      <c r="H8722" t="s">
        <v>102</v>
      </c>
      <c r="I8722" t="s">
        <v>102</v>
      </c>
      <c r="J8722" t="s">
        <v>103</v>
      </c>
      <c r="K8722" t="s">
        <v>15571</v>
      </c>
      <c r="L8722" t="s">
        <v>153</v>
      </c>
      <c r="M8722" t="e">
        <f>_xlfn.XLOOKUP(B8722,Sheet1!B:B,Sheet1!C:C)</f>
        <v>#N/A</v>
      </c>
    </row>
    <row r="8723" spans="2:13" hidden="1">
      <c r="B8723" t="s">
        <v>15568</v>
      </c>
      <c r="C8723" t="s">
        <v>15595</v>
      </c>
      <c r="D8723" t="s">
        <v>15570</v>
      </c>
      <c r="E8723" t="s">
        <v>5154</v>
      </c>
      <c r="F8723">
        <v>1</v>
      </c>
      <c r="G8723">
        <v>0</v>
      </c>
      <c r="H8723" t="s">
        <v>103</v>
      </c>
      <c r="I8723" t="s">
        <v>102</v>
      </c>
      <c r="J8723" t="s">
        <v>103</v>
      </c>
      <c r="K8723" t="s">
        <v>15571</v>
      </c>
      <c r="L8723" t="s">
        <v>153</v>
      </c>
      <c r="M8723" t="e">
        <f>_xlfn.XLOOKUP(B8723,Sheet1!B:B,Sheet1!C:C)</f>
        <v>#N/A</v>
      </c>
    </row>
    <row r="8724" spans="2:13" hidden="1">
      <c r="B8724" t="s">
        <v>15568</v>
      </c>
      <c r="C8724" t="s">
        <v>15596</v>
      </c>
      <c r="D8724" t="s">
        <v>15579</v>
      </c>
      <c r="E8724" t="s">
        <v>5154</v>
      </c>
      <c r="F8724">
        <v>1</v>
      </c>
      <c r="G8724">
        <v>0</v>
      </c>
      <c r="H8724" t="s">
        <v>103</v>
      </c>
      <c r="I8724" t="s">
        <v>102</v>
      </c>
      <c r="J8724" t="s">
        <v>103</v>
      </c>
      <c r="K8724" t="s">
        <v>15571</v>
      </c>
      <c r="L8724" t="s">
        <v>153</v>
      </c>
      <c r="M8724" t="e">
        <f>_xlfn.XLOOKUP(B8724,Sheet1!B:B,Sheet1!C:C)</f>
        <v>#N/A</v>
      </c>
    </row>
    <row r="8725" spans="2:13" hidden="1">
      <c r="B8725" t="s">
        <v>15568</v>
      </c>
      <c r="C8725" t="s">
        <v>15597</v>
      </c>
      <c r="D8725" t="s">
        <v>15570</v>
      </c>
      <c r="E8725" t="s">
        <v>5154</v>
      </c>
      <c r="F8725">
        <v>1</v>
      </c>
      <c r="G8725">
        <v>0</v>
      </c>
      <c r="H8725" t="s">
        <v>103</v>
      </c>
      <c r="I8725" t="s">
        <v>102</v>
      </c>
      <c r="J8725" t="s">
        <v>103</v>
      </c>
      <c r="K8725" t="s">
        <v>15571</v>
      </c>
      <c r="L8725" t="s">
        <v>153</v>
      </c>
      <c r="M8725" t="e">
        <f>_xlfn.XLOOKUP(B8725,Sheet1!B:B,Sheet1!C:C)</f>
        <v>#N/A</v>
      </c>
    </row>
    <row r="8726" spans="2:13" hidden="1">
      <c r="B8726" t="s">
        <v>15568</v>
      </c>
      <c r="C8726" t="s">
        <v>15598</v>
      </c>
      <c r="D8726" t="s">
        <v>142</v>
      </c>
      <c r="E8726" t="s">
        <v>5070</v>
      </c>
      <c r="F8726">
        <v>5</v>
      </c>
      <c r="G8726">
        <v>0</v>
      </c>
      <c r="H8726" t="s">
        <v>102</v>
      </c>
      <c r="I8726" t="s">
        <v>102</v>
      </c>
      <c r="J8726" t="s">
        <v>103</v>
      </c>
      <c r="K8726" t="s">
        <v>15571</v>
      </c>
      <c r="L8726" t="s">
        <v>153</v>
      </c>
      <c r="M8726" t="e">
        <f>_xlfn.XLOOKUP(B8726,Sheet1!B:B,Sheet1!C:C)</f>
        <v>#N/A</v>
      </c>
    </row>
    <row r="8727" spans="2:13" hidden="1">
      <c r="B8727" t="s">
        <v>15568</v>
      </c>
      <c r="C8727" t="s">
        <v>15599</v>
      </c>
      <c r="D8727" t="s">
        <v>15570</v>
      </c>
      <c r="E8727" t="s">
        <v>5154</v>
      </c>
      <c r="F8727">
        <v>1</v>
      </c>
      <c r="G8727">
        <v>0</v>
      </c>
      <c r="H8727" t="s">
        <v>103</v>
      </c>
      <c r="I8727" t="s">
        <v>102</v>
      </c>
      <c r="J8727" t="s">
        <v>103</v>
      </c>
      <c r="K8727" t="s">
        <v>15571</v>
      </c>
      <c r="L8727" t="s">
        <v>153</v>
      </c>
      <c r="M8727" t="e">
        <f>_xlfn.XLOOKUP(B8727,Sheet1!B:B,Sheet1!C:C)</f>
        <v>#N/A</v>
      </c>
    </row>
    <row r="8728" spans="2:13" hidden="1">
      <c r="B8728" t="s">
        <v>15568</v>
      </c>
      <c r="C8728" t="s">
        <v>15600</v>
      </c>
      <c r="D8728" t="s">
        <v>15570</v>
      </c>
      <c r="E8728" t="s">
        <v>5154</v>
      </c>
      <c r="F8728">
        <v>1</v>
      </c>
      <c r="G8728">
        <v>0</v>
      </c>
      <c r="H8728" t="s">
        <v>103</v>
      </c>
      <c r="I8728" t="s">
        <v>102</v>
      </c>
      <c r="J8728" t="s">
        <v>103</v>
      </c>
      <c r="K8728" t="s">
        <v>15571</v>
      </c>
      <c r="L8728" t="s">
        <v>153</v>
      </c>
      <c r="M8728" t="e">
        <f>_xlfn.XLOOKUP(B8728,Sheet1!B:B,Sheet1!C:C)</f>
        <v>#N/A</v>
      </c>
    </row>
    <row r="8729" spans="2:13" hidden="1">
      <c r="B8729" t="s">
        <v>15568</v>
      </c>
      <c r="C8729" t="s">
        <v>15601</v>
      </c>
      <c r="D8729" t="s">
        <v>254</v>
      </c>
      <c r="E8729" t="s">
        <v>5070</v>
      </c>
      <c r="F8729">
        <v>10</v>
      </c>
      <c r="G8729">
        <v>0</v>
      </c>
      <c r="H8729" t="s">
        <v>102</v>
      </c>
      <c r="I8729" t="s">
        <v>102</v>
      </c>
      <c r="J8729" t="s">
        <v>103</v>
      </c>
      <c r="K8729" t="s">
        <v>15571</v>
      </c>
      <c r="L8729" t="s">
        <v>153</v>
      </c>
      <c r="M8729" t="e">
        <f>_xlfn.XLOOKUP(B8729,Sheet1!B:B,Sheet1!C:C)</f>
        <v>#N/A</v>
      </c>
    </row>
    <row r="8730" spans="2:13" hidden="1">
      <c r="B8730" t="s">
        <v>15568</v>
      </c>
      <c r="C8730" t="s">
        <v>15602</v>
      </c>
      <c r="D8730" t="s">
        <v>15570</v>
      </c>
      <c r="E8730" t="s">
        <v>5154</v>
      </c>
      <c r="F8730">
        <v>1</v>
      </c>
      <c r="G8730">
        <v>0</v>
      </c>
      <c r="H8730" t="s">
        <v>103</v>
      </c>
      <c r="I8730" t="s">
        <v>102</v>
      </c>
      <c r="J8730" t="s">
        <v>103</v>
      </c>
      <c r="K8730" t="s">
        <v>15571</v>
      </c>
      <c r="L8730" t="s">
        <v>153</v>
      </c>
      <c r="M8730" t="e">
        <f>_xlfn.XLOOKUP(B8730,Sheet1!B:B,Sheet1!C:C)</f>
        <v>#N/A</v>
      </c>
    </row>
    <row r="8731" spans="2:13" hidden="1">
      <c r="B8731" t="s">
        <v>15568</v>
      </c>
      <c r="C8731" t="s">
        <v>15603</v>
      </c>
      <c r="D8731" t="s">
        <v>15570</v>
      </c>
      <c r="E8731" t="s">
        <v>5154</v>
      </c>
      <c r="F8731">
        <v>1</v>
      </c>
      <c r="G8731">
        <v>0</v>
      </c>
      <c r="H8731" t="s">
        <v>103</v>
      </c>
      <c r="I8731" t="s">
        <v>102</v>
      </c>
      <c r="J8731" t="s">
        <v>103</v>
      </c>
      <c r="K8731" t="s">
        <v>15571</v>
      </c>
      <c r="L8731" t="s">
        <v>153</v>
      </c>
      <c r="M8731" t="e">
        <f>_xlfn.XLOOKUP(B8731,Sheet1!B:B,Sheet1!C:C)</f>
        <v>#N/A</v>
      </c>
    </row>
    <row r="8732" spans="2:13" hidden="1">
      <c r="B8732" t="s">
        <v>15568</v>
      </c>
      <c r="C8732" t="s">
        <v>15604</v>
      </c>
      <c r="D8732" t="s">
        <v>15570</v>
      </c>
      <c r="E8732" t="s">
        <v>5154</v>
      </c>
      <c r="F8732">
        <v>1</v>
      </c>
      <c r="G8732">
        <v>0</v>
      </c>
      <c r="H8732" t="s">
        <v>103</v>
      </c>
      <c r="I8732" t="s">
        <v>102</v>
      </c>
      <c r="J8732" t="s">
        <v>103</v>
      </c>
      <c r="K8732" t="s">
        <v>15571</v>
      </c>
      <c r="L8732" t="s">
        <v>153</v>
      </c>
      <c r="M8732" t="e">
        <f>_xlfn.XLOOKUP(B8732,Sheet1!B:B,Sheet1!C:C)</f>
        <v>#N/A</v>
      </c>
    </row>
    <row r="8733" spans="2:13" hidden="1">
      <c r="B8733" t="s">
        <v>15568</v>
      </c>
      <c r="C8733" t="s">
        <v>15605</v>
      </c>
      <c r="D8733" t="s">
        <v>15579</v>
      </c>
      <c r="E8733" t="s">
        <v>5154</v>
      </c>
      <c r="F8733">
        <v>1</v>
      </c>
      <c r="G8733">
        <v>0</v>
      </c>
      <c r="H8733" t="s">
        <v>103</v>
      </c>
      <c r="I8733" t="s">
        <v>102</v>
      </c>
      <c r="J8733" t="s">
        <v>103</v>
      </c>
      <c r="K8733" t="s">
        <v>15571</v>
      </c>
      <c r="L8733" t="s">
        <v>153</v>
      </c>
      <c r="M8733" t="e">
        <f>_xlfn.XLOOKUP(B8733,Sheet1!B:B,Sheet1!C:C)</f>
        <v>#N/A</v>
      </c>
    </row>
    <row r="8734" spans="2:13" hidden="1">
      <c r="B8734" t="s">
        <v>15568</v>
      </c>
      <c r="C8734" t="s">
        <v>15606</v>
      </c>
      <c r="D8734" t="s">
        <v>15570</v>
      </c>
      <c r="E8734" t="s">
        <v>5154</v>
      </c>
      <c r="F8734">
        <v>1</v>
      </c>
      <c r="G8734">
        <v>0</v>
      </c>
      <c r="H8734" t="s">
        <v>103</v>
      </c>
      <c r="I8734" t="s">
        <v>102</v>
      </c>
      <c r="J8734" t="s">
        <v>103</v>
      </c>
      <c r="K8734" t="s">
        <v>15571</v>
      </c>
      <c r="L8734" t="s">
        <v>153</v>
      </c>
      <c r="M8734" t="e">
        <f>_xlfn.XLOOKUP(B8734,Sheet1!B:B,Sheet1!C:C)</f>
        <v>#N/A</v>
      </c>
    </row>
    <row r="8735" spans="2:13" hidden="1">
      <c r="B8735" t="s">
        <v>15568</v>
      </c>
      <c r="C8735" t="s">
        <v>15607</v>
      </c>
      <c r="D8735" t="s">
        <v>15608</v>
      </c>
      <c r="E8735" t="s">
        <v>5070</v>
      </c>
      <c r="F8735">
        <v>10</v>
      </c>
      <c r="G8735">
        <v>203700</v>
      </c>
      <c r="H8735" t="s">
        <v>102</v>
      </c>
      <c r="I8735" t="s">
        <v>102</v>
      </c>
      <c r="J8735" t="s">
        <v>103</v>
      </c>
      <c r="K8735" t="s">
        <v>15571</v>
      </c>
      <c r="L8735" t="s">
        <v>153</v>
      </c>
      <c r="M8735" t="e">
        <f>_xlfn.XLOOKUP(B8735,Sheet1!B:B,Sheet1!C:C)</f>
        <v>#N/A</v>
      </c>
    </row>
    <row r="8736" spans="2:13" hidden="1">
      <c r="B8736" t="s">
        <v>15568</v>
      </c>
      <c r="C8736" t="s">
        <v>15609</v>
      </c>
      <c r="D8736" t="s">
        <v>15570</v>
      </c>
      <c r="E8736" t="s">
        <v>5154</v>
      </c>
      <c r="F8736">
        <v>1</v>
      </c>
      <c r="G8736">
        <v>0</v>
      </c>
      <c r="H8736" t="s">
        <v>103</v>
      </c>
      <c r="I8736" t="s">
        <v>102</v>
      </c>
      <c r="J8736" t="s">
        <v>103</v>
      </c>
      <c r="K8736" t="s">
        <v>15571</v>
      </c>
      <c r="L8736" t="s">
        <v>153</v>
      </c>
      <c r="M8736" t="e">
        <f>_xlfn.XLOOKUP(B8736,Sheet1!B:B,Sheet1!C:C)</f>
        <v>#N/A</v>
      </c>
    </row>
    <row r="8737" spans="2:13" hidden="1">
      <c r="B8737" t="s">
        <v>15568</v>
      </c>
      <c r="C8737" t="s">
        <v>15610</v>
      </c>
      <c r="D8737" t="s">
        <v>15584</v>
      </c>
      <c r="E8737" t="s">
        <v>5154</v>
      </c>
      <c r="F8737">
        <v>1</v>
      </c>
      <c r="G8737">
        <v>0</v>
      </c>
      <c r="H8737" t="s">
        <v>103</v>
      </c>
      <c r="I8737" t="s">
        <v>102</v>
      </c>
      <c r="J8737" t="s">
        <v>103</v>
      </c>
      <c r="K8737" t="s">
        <v>15571</v>
      </c>
      <c r="L8737" t="s">
        <v>153</v>
      </c>
      <c r="M8737" t="e">
        <f>_xlfn.XLOOKUP(B8737,Sheet1!B:B,Sheet1!C:C)</f>
        <v>#N/A</v>
      </c>
    </row>
    <row r="8738" spans="2:13" hidden="1">
      <c r="B8738" t="s">
        <v>15568</v>
      </c>
      <c r="C8738" t="s">
        <v>15571</v>
      </c>
      <c r="D8738" t="s">
        <v>6211</v>
      </c>
      <c r="E8738" t="s">
        <v>5073</v>
      </c>
      <c r="F8738">
        <v>40</v>
      </c>
      <c r="G8738">
        <v>127050</v>
      </c>
      <c r="H8738" t="s">
        <v>102</v>
      </c>
      <c r="I8738" t="s">
        <v>103</v>
      </c>
      <c r="J8738" t="s">
        <v>103</v>
      </c>
      <c r="K8738" t="s">
        <v>15571</v>
      </c>
      <c r="L8738" t="s">
        <v>153</v>
      </c>
      <c r="M8738" t="e">
        <f>_xlfn.XLOOKUP(B8738,Sheet1!B:B,Sheet1!C:C)</f>
        <v>#N/A</v>
      </c>
    </row>
    <row r="8739" spans="2:13" hidden="1">
      <c r="B8739" t="s">
        <v>15568</v>
      </c>
      <c r="C8739" t="s">
        <v>15611</v>
      </c>
      <c r="D8739" t="s">
        <v>15570</v>
      </c>
      <c r="E8739" t="s">
        <v>5154</v>
      </c>
      <c r="F8739">
        <v>1</v>
      </c>
      <c r="G8739">
        <v>0</v>
      </c>
      <c r="H8739" t="s">
        <v>103</v>
      </c>
      <c r="I8739" t="s">
        <v>102</v>
      </c>
      <c r="J8739" t="s">
        <v>103</v>
      </c>
      <c r="K8739" t="s">
        <v>15571</v>
      </c>
      <c r="L8739" t="s">
        <v>153</v>
      </c>
      <c r="M8739" t="e">
        <f>_xlfn.XLOOKUP(B8739,Sheet1!B:B,Sheet1!C:C)</f>
        <v>#N/A</v>
      </c>
    </row>
    <row r="8740" spans="2:13" hidden="1">
      <c r="B8740" t="s">
        <v>15568</v>
      </c>
      <c r="C8740" t="s">
        <v>15612</v>
      </c>
      <c r="D8740" t="s">
        <v>15570</v>
      </c>
      <c r="E8740" t="s">
        <v>5154</v>
      </c>
      <c r="F8740">
        <v>1</v>
      </c>
      <c r="G8740">
        <v>0</v>
      </c>
      <c r="H8740" t="s">
        <v>103</v>
      </c>
      <c r="I8740" t="s">
        <v>102</v>
      </c>
      <c r="J8740" t="s">
        <v>103</v>
      </c>
      <c r="K8740" t="s">
        <v>15571</v>
      </c>
      <c r="L8740" t="s">
        <v>153</v>
      </c>
      <c r="M8740" t="e">
        <f>_xlfn.XLOOKUP(B8740,Sheet1!B:B,Sheet1!C:C)</f>
        <v>#N/A</v>
      </c>
    </row>
    <row r="8741" spans="2:13" hidden="1">
      <c r="B8741" t="s">
        <v>15613</v>
      </c>
      <c r="C8741" t="s">
        <v>15614</v>
      </c>
      <c r="D8741" t="s">
        <v>2925</v>
      </c>
      <c r="E8741" t="s">
        <v>5154</v>
      </c>
      <c r="F8741">
        <v>1</v>
      </c>
      <c r="G8741">
        <v>0</v>
      </c>
      <c r="H8741" t="s">
        <v>103</v>
      </c>
      <c r="I8741" t="s">
        <v>102</v>
      </c>
      <c r="J8741" t="s">
        <v>103</v>
      </c>
      <c r="K8741" t="s">
        <v>15615</v>
      </c>
      <c r="L8741" t="s">
        <v>9260</v>
      </c>
      <c r="M8741" t="e">
        <f>_xlfn.XLOOKUP(B8741,Sheet1!B:B,Sheet1!C:C)</f>
        <v>#N/A</v>
      </c>
    </row>
    <row r="8742" spans="2:13" hidden="1">
      <c r="B8742" t="s">
        <v>15613</v>
      </c>
      <c r="C8742" t="s">
        <v>15615</v>
      </c>
      <c r="D8742" t="s">
        <v>15616</v>
      </c>
      <c r="E8742" t="s">
        <v>5073</v>
      </c>
      <c r="F8742">
        <v>40</v>
      </c>
      <c r="G8742">
        <v>0</v>
      </c>
      <c r="H8742" t="s">
        <v>102</v>
      </c>
      <c r="I8742" t="s">
        <v>103</v>
      </c>
      <c r="J8742" t="s">
        <v>103</v>
      </c>
      <c r="K8742" t="s">
        <v>15615</v>
      </c>
      <c r="L8742" t="s">
        <v>9260</v>
      </c>
      <c r="M8742" t="e">
        <f>_xlfn.XLOOKUP(B8742,Sheet1!B:B,Sheet1!C:C)</f>
        <v>#N/A</v>
      </c>
    </row>
    <row r="8743" spans="2:13" hidden="1">
      <c r="B8743" t="s">
        <v>15613</v>
      </c>
      <c r="C8743" t="s">
        <v>15617</v>
      </c>
      <c r="D8743" t="s">
        <v>2925</v>
      </c>
      <c r="E8743" t="s">
        <v>5154</v>
      </c>
      <c r="F8743">
        <v>1</v>
      </c>
      <c r="G8743">
        <v>0</v>
      </c>
      <c r="H8743" t="s">
        <v>103</v>
      </c>
      <c r="I8743" t="s">
        <v>102</v>
      </c>
      <c r="J8743" t="s">
        <v>103</v>
      </c>
      <c r="K8743" t="s">
        <v>15615</v>
      </c>
      <c r="L8743" t="s">
        <v>9260</v>
      </c>
      <c r="M8743" t="e">
        <f>_xlfn.XLOOKUP(B8743,Sheet1!B:B,Sheet1!C:C)</f>
        <v>#N/A</v>
      </c>
    </row>
    <row r="8744" spans="2:13" hidden="1">
      <c r="B8744" t="s">
        <v>15613</v>
      </c>
      <c r="C8744" t="s">
        <v>15618</v>
      </c>
      <c r="D8744" t="s">
        <v>2925</v>
      </c>
      <c r="E8744" t="s">
        <v>5154</v>
      </c>
      <c r="F8744">
        <v>1</v>
      </c>
      <c r="G8744">
        <v>0</v>
      </c>
      <c r="H8744" t="s">
        <v>103</v>
      </c>
      <c r="I8744" t="s">
        <v>102</v>
      </c>
      <c r="J8744" t="s">
        <v>103</v>
      </c>
      <c r="K8744" t="s">
        <v>15615</v>
      </c>
      <c r="L8744" t="s">
        <v>9260</v>
      </c>
      <c r="M8744" t="e">
        <f>_xlfn.XLOOKUP(B8744,Sheet1!B:B,Sheet1!C:C)</f>
        <v>#N/A</v>
      </c>
    </row>
    <row r="8745" spans="2:13" hidden="1">
      <c r="B8745" t="s">
        <v>15613</v>
      </c>
      <c r="C8745" t="s">
        <v>15619</v>
      </c>
      <c r="D8745" t="s">
        <v>142</v>
      </c>
      <c r="E8745" t="s">
        <v>5073</v>
      </c>
      <c r="F8745">
        <v>1</v>
      </c>
      <c r="G8745">
        <v>0</v>
      </c>
      <c r="H8745" t="s">
        <v>102</v>
      </c>
      <c r="I8745" t="s">
        <v>103</v>
      </c>
      <c r="J8745" t="s">
        <v>103</v>
      </c>
      <c r="K8745" t="s">
        <v>15615</v>
      </c>
      <c r="L8745" t="s">
        <v>9260</v>
      </c>
      <c r="M8745" t="e">
        <f>_xlfn.XLOOKUP(B8745,Sheet1!B:B,Sheet1!C:C)</f>
        <v>#N/A</v>
      </c>
    </row>
    <row r="8746" spans="2:13" hidden="1">
      <c r="B8746" t="s">
        <v>15613</v>
      </c>
      <c r="C8746" t="s">
        <v>15620</v>
      </c>
      <c r="D8746" t="s">
        <v>2925</v>
      </c>
      <c r="E8746" t="s">
        <v>5154</v>
      </c>
      <c r="F8746">
        <v>1</v>
      </c>
      <c r="G8746">
        <v>0</v>
      </c>
      <c r="H8746" t="s">
        <v>103</v>
      </c>
      <c r="I8746" t="s">
        <v>102</v>
      </c>
      <c r="J8746" t="s">
        <v>103</v>
      </c>
      <c r="K8746" t="s">
        <v>15615</v>
      </c>
      <c r="L8746" t="s">
        <v>9260</v>
      </c>
      <c r="M8746" t="e">
        <f>_xlfn.XLOOKUP(B8746,Sheet1!B:B,Sheet1!C:C)</f>
        <v>#N/A</v>
      </c>
    </row>
    <row r="8747" spans="2:13" hidden="1">
      <c r="B8747" t="s">
        <v>15613</v>
      </c>
      <c r="C8747" t="s">
        <v>15621</v>
      </c>
      <c r="D8747" t="s">
        <v>15622</v>
      </c>
      <c r="E8747" t="s">
        <v>5073</v>
      </c>
      <c r="F8747">
        <v>1</v>
      </c>
      <c r="G8747">
        <v>0</v>
      </c>
      <c r="H8747" t="s">
        <v>102</v>
      </c>
      <c r="I8747" t="s">
        <v>103</v>
      </c>
      <c r="J8747" t="s">
        <v>103</v>
      </c>
      <c r="K8747" t="s">
        <v>15615</v>
      </c>
      <c r="L8747" t="s">
        <v>9260</v>
      </c>
      <c r="M8747" t="e">
        <f>_xlfn.XLOOKUP(B8747,Sheet1!B:B,Sheet1!C:C)</f>
        <v>#N/A</v>
      </c>
    </row>
    <row r="8748" spans="2:13" hidden="1">
      <c r="B8748" t="s">
        <v>15613</v>
      </c>
      <c r="C8748" t="s">
        <v>15623</v>
      </c>
      <c r="D8748" t="s">
        <v>2925</v>
      </c>
      <c r="E8748" t="s">
        <v>5154</v>
      </c>
      <c r="F8748">
        <v>1</v>
      </c>
      <c r="G8748">
        <v>0</v>
      </c>
      <c r="H8748" t="s">
        <v>103</v>
      </c>
      <c r="I8748" t="s">
        <v>102</v>
      </c>
      <c r="J8748" t="s">
        <v>103</v>
      </c>
      <c r="K8748" t="s">
        <v>15615</v>
      </c>
      <c r="L8748" t="s">
        <v>9260</v>
      </c>
      <c r="M8748" t="e">
        <f>_xlfn.XLOOKUP(B8748,Sheet1!B:B,Sheet1!C:C)</f>
        <v>#N/A</v>
      </c>
    </row>
    <row r="8749" spans="2:13" hidden="1">
      <c r="B8749" t="s">
        <v>15613</v>
      </c>
      <c r="C8749" t="s">
        <v>15624</v>
      </c>
      <c r="D8749" t="s">
        <v>15625</v>
      </c>
      <c r="E8749" t="s">
        <v>5073</v>
      </c>
      <c r="F8749">
        <v>1</v>
      </c>
      <c r="G8749">
        <v>0</v>
      </c>
      <c r="H8749" t="s">
        <v>102</v>
      </c>
      <c r="I8749" t="s">
        <v>103</v>
      </c>
      <c r="J8749" t="s">
        <v>103</v>
      </c>
      <c r="K8749" t="s">
        <v>15615</v>
      </c>
      <c r="L8749" t="s">
        <v>9260</v>
      </c>
      <c r="M8749" t="e">
        <f>_xlfn.XLOOKUP(B8749,Sheet1!B:B,Sheet1!C:C)</f>
        <v>#N/A</v>
      </c>
    </row>
    <row r="8750" spans="2:13" hidden="1">
      <c r="B8750" t="s">
        <v>15613</v>
      </c>
      <c r="C8750" t="s">
        <v>15626</v>
      </c>
      <c r="D8750" t="s">
        <v>2925</v>
      </c>
      <c r="E8750" t="s">
        <v>5154</v>
      </c>
      <c r="F8750">
        <v>1</v>
      </c>
      <c r="G8750">
        <v>0</v>
      </c>
      <c r="H8750" t="s">
        <v>103</v>
      </c>
      <c r="I8750" t="s">
        <v>102</v>
      </c>
      <c r="J8750" t="s">
        <v>103</v>
      </c>
      <c r="K8750" t="s">
        <v>15615</v>
      </c>
      <c r="L8750" t="s">
        <v>9260</v>
      </c>
      <c r="M8750" t="e">
        <f>_xlfn.XLOOKUP(B8750,Sheet1!B:B,Sheet1!C:C)</f>
        <v>#N/A</v>
      </c>
    </row>
    <row r="8751" spans="2:13" hidden="1">
      <c r="B8751" t="s">
        <v>15613</v>
      </c>
      <c r="C8751" t="s">
        <v>15627</v>
      </c>
      <c r="D8751" t="s">
        <v>15628</v>
      </c>
      <c r="E8751" t="s">
        <v>5073</v>
      </c>
      <c r="F8751">
        <v>1</v>
      </c>
      <c r="G8751">
        <v>0</v>
      </c>
      <c r="H8751" t="s">
        <v>102</v>
      </c>
      <c r="I8751" t="s">
        <v>103</v>
      </c>
      <c r="J8751" t="s">
        <v>103</v>
      </c>
      <c r="K8751" t="s">
        <v>15615</v>
      </c>
      <c r="L8751" t="s">
        <v>9260</v>
      </c>
      <c r="M8751" t="e">
        <f>_xlfn.XLOOKUP(B8751,Sheet1!B:B,Sheet1!C:C)</f>
        <v>#N/A</v>
      </c>
    </row>
    <row r="8752" spans="2:13" hidden="1">
      <c r="B8752" t="s">
        <v>15613</v>
      </c>
      <c r="C8752" t="s">
        <v>15629</v>
      </c>
      <c r="D8752" t="s">
        <v>2925</v>
      </c>
      <c r="E8752" t="s">
        <v>5154</v>
      </c>
      <c r="F8752">
        <v>1</v>
      </c>
      <c r="G8752">
        <v>0</v>
      </c>
      <c r="H8752" t="s">
        <v>103</v>
      </c>
      <c r="I8752" t="s">
        <v>102</v>
      </c>
      <c r="J8752" t="s">
        <v>103</v>
      </c>
      <c r="K8752" t="s">
        <v>15615</v>
      </c>
      <c r="L8752" t="s">
        <v>9260</v>
      </c>
      <c r="M8752" t="e">
        <f>_xlfn.XLOOKUP(B8752,Sheet1!B:B,Sheet1!C:C)</f>
        <v>#N/A</v>
      </c>
    </row>
    <row r="8753" spans="2:13" hidden="1">
      <c r="B8753" t="s">
        <v>15630</v>
      </c>
      <c r="C8753" t="s">
        <v>15631</v>
      </c>
      <c r="D8753" t="s">
        <v>180</v>
      </c>
      <c r="E8753" t="s">
        <v>5154</v>
      </c>
      <c r="F8753">
        <v>1</v>
      </c>
      <c r="G8753">
        <v>0</v>
      </c>
      <c r="H8753" t="s">
        <v>103</v>
      </c>
      <c r="I8753" t="s">
        <v>102</v>
      </c>
      <c r="J8753" t="s">
        <v>103</v>
      </c>
      <c r="K8753" t="s">
        <v>15632</v>
      </c>
      <c r="L8753" t="s">
        <v>171</v>
      </c>
      <c r="M8753" t="e">
        <f>_xlfn.XLOOKUP(B8753,Sheet1!B:B,Sheet1!C:C)</f>
        <v>#N/A</v>
      </c>
    </row>
    <row r="8754" spans="2:13" hidden="1">
      <c r="B8754" t="s">
        <v>15630</v>
      </c>
      <c r="C8754" t="s">
        <v>15633</v>
      </c>
      <c r="D8754" t="s">
        <v>180</v>
      </c>
      <c r="E8754" t="s">
        <v>5154</v>
      </c>
      <c r="F8754">
        <v>1</v>
      </c>
      <c r="G8754">
        <v>0</v>
      </c>
      <c r="H8754" t="s">
        <v>103</v>
      </c>
      <c r="I8754" t="s">
        <v>102</v>
      </c>
      <c r="J8754" t="s">
        <v>103</v>
      </c>
      <c r="K8754" t="s">
        <v>15632</v>
      </c>
      <c r="L8754" t="s">
        <v>171</v>
      </c>
      <c r="M8754" t="e">
        <f>_xlfn.XLOOKUP(B8754,Sheet1!B:B,Sheet1!C:C)</f>
        <v>#N/A</v>
      </c>
    </row>
    <row r="8755" spans="2:13" hidden="1">
      <c r="B8755" t="s">
        <v>15630</v>
      </c>
      <c r="C8755" t="s">
        <v>15634</v>
      </c>
      <c r="D8755" t="s">
        <v>180</v>
      </c>
      <c r="E8755" t="s">
        <v>5154</v>
      </c>
      <c r="F8755">
        <v>1</v>
      </c>
      <c r="G8755">
        <v>0</v>
      </c>
      <c r="H8755" t="s">
        <v>103</v>
      </c>
      <c r="I8755" t="s">
        <v>102</v>
      </c>
      <c r="J8755" t="s">
        <v>103</v>
      </c>
      <c r="K8755" t="s">
        <v>15632</v>
      </c>
      <c r="L8755" t="s">
        <v>171</v>
      </c>
      <c r="M8755" t="e">
        <f>_xlfn.XLOOKUP(B8755,Sheet1!B:B,Sheet1!C:C)</f>
        <v>#N/A</v>
      </c>
    </row>
    <row r="8756" spans="2:13" hidden="1">
      <c r="B8756" t="s">
        <v>15630</v>
      </c>
      <c r="C8756" t="s">
        <v>15635</v>
      </c>
      <c r="D8756" t="s">
        <v>180</v>
      </c>
      <c r="E8756" t="s">
        <v>5154</v>
      </c>
      <c r="F8756">
        <v>1</v>
      </c>
      <c r="G8756">
        <v>0</v>
      </c>
      <c r="H8756" t="s">
        <v>103</v>
      </c>
      <c r="I8756" t="s">
        <v>102</v>
      </c>
      <c r="J8756" t="s">
        <v>103</v>
      </c>
      <c r="K8756" t="s">
        <v>15632</v>
      </c>
      <c r="L8756" t="s">
        <v>171</v>
      </c>
      <c r="M8756" t="e">
        <f>_xlfn.XLOOKUP(B8756,Sheet1!B:B,Sheet1!C:C)</f>
        <v>#N/A</v>
      </c>
    </row>
    <row r="8757" spans="2:13" hidden="1">
      <c r="B8757" t="s">
        <v>15630</v>
      </c>
      <c r="C8757" t="s">
        <v>15636</v>
      </c>
      <c r="D8757" t="s">
        <v>180</v>
      </c>
      <c r="E8757" t="s">
        <v>5154</v>
      </c>
      <c r="F8757">
        <v>1</v>
      </c>
      <c r="G8757">
        <v>0</v>
      </c>
      <c r="H8757" t="s">
        <v>103</v>
      </c>
      <c r="I8757" t="s">
        <v>102</v>
      </c>
      <c r="J8757" t="s">
        <v>103</v>
      </c>
      <c r="K8757" t="s">
        <v>15632</v>
      </c>
      <c r="L8757" t="s">
        <v>171</v>
      </c>
      <c r="M8757" t="e">
        <f>_xlfn.XLOOKUP(B8757,Sheet1!B:B,Sheet1!C:C)</f>
        <v>#N/A</v>
      </c>
    </row>
    <row r="8758" spans="2:13" hidden="1">
      <c r="B8758" t="s">
        <v>15630</v>
      </c>
      <c r="C8758" t="s">
        <v>15636</v>
      </c>
      <c r="D8758" t="s">
        <v>180</v>
      </c>
      <c r="E8758" t="s">
        <v>5154</v>
      </c>
      <c r="F8758">
        <v>1</v>
      </c>
      <c r="G8758">
        <v>0</v>
      </c>
      <c r="H8758" t="s">
        <v>103</v>
      </c>
      <c r="I8758" t="s">
        <v>102</v>
      </c>
      <c r="J8758" t="s">
        <v>103</v>
      </c>
      <c r="K8758" t="s">
        <v>15632</v>
      </c>
      <c r="L8758" t="s">
        <v>171</v>
      </c>
      <c r="M8758" t="e">
        <f>_xlfn.XLOOKUP(B8758,Sheet1!B:B,Sheet1!C:C)</f>
        <v>#N/A</v>
      </c>
    </row>
    <row r="8759" spans="2:13" hidden="1">
      <c r="B8759" t="s">
        <v>15630</v>
      </c>
      <c r="C8759" t="s">
        <v>15637</v>
      </c>
      <c r="D8759" t="s">
        <v>180</v>
      </c>
      <c r="E8759" t="s">
        <v>5154</v>
      </c>
      <c r="F8759">
        <v>1</v>
      </c>
      <c r="G8759">
        <v>0</v>
      </c>
      <c r="H8759" t="s">
        <v>103</v>
      </c>
      <c r="I8759" t="s">
        <v>102</v>
      </c>
      <c r="J8759" t="s">
        <v>103</v>
      </c>
      <c r="K8759" t="s">
        <v>15632</v>
      </c>
      <c r="L8759" t="s">
        <v>171</v>
      </c>
      <c r="M8759" t="e">
        <f>_xlfn.XLOOKUP(B8759,Sheet1!B:B,Sheet1!C:C)</f>
        <v>#N/A</v>
      </c>
    </row>
    <row r="8760" spans="2:13" hidden="1">
      <c r="B8760" t="s">
        <v>15630</v>
      </c>
      <c r="C8760" t="s">
        <v>15638</v>
      </c>
      <c r="D8760" t="s">
        <v>267</v>
      </c>
      <c r="E8760" t="s">
        <v>5070</v>
      </c>
      <c r="F8760">
        <v>1</v>
      </c>
      <c r="G8760">
        <v>0</v>
      </c>
      <c r="H8760" t="s">
        <v>102</v>
      </c>
      <c r="I8760" t="s">
        <v>102</v>
      </c>
      <c r="J8760" t="s">
        <v>103</v>
      </c>
      <c r="K8760" t="s">
        <v>15632</v>
      </c>
      <c r="L8760" t="s">
        <v>171</v>
      </c>
      <c r="M8760" t="e">
        <f>_xlfn.XLOOKUP(B8760,Sheet1!B:B,Sheet1!C:C)</f>
        <v>#N/A</v>
      </c>
    </row>
    <row r="8761" spans="2:13" hidden="1">
      <c r="B8761" t="s">
        <v>15630</v>
      </c>
      <c r="C8761" t="s">
        <v>15639</v>
      </c>
      <c r="D8761" t="s">
        <v>171</v>
      </c>
      <c r="E8761" t="s">
        <v>5070</v>
      </c>
      <c r="F8761">
        <v>40</v>
      </c>
      <c r="G8761">
        <v>151210</v>
      </c>
      <c r="H8761" t="s">
        <v>102</v>
      </c>
      <c r="I8761" t="s">
        <v>102</v>
      </c>
      <c r="J8761" t="s">
        <v>103</v>
      </c>
      <c r="K8761" t="s">
        <v>15632</v>
      </c>
      <c r="L8761" t="s">
        <v>171</v>
      </c>
      <c r="M8761" t="e">
        <f>_xlfn.XLOOKUP(B8761,Sheet1!B:B,Sheet1!C:C)</f>
        <v>#N/A</v>
      </c>
    </row>
    <row r="8762" spans="2:13" hidden="1">
      <c r="B8762" t="s">
        <v>15630</v>
      </c>
      <c r="C8762" t="s">
        <v>15640</v>
      </c>
      <c r="D8762" t="s">
        <v>7074</v>
      </c>
      <c r="E8762" t="s">
        <v>5070</v>
      </c>
      <c r="F8762">
        <v>1</v>
      </c>
      <c r="G8762">
        <v>0</v>
      </c>
      <c r="H8762" t="s">
        <v>102</v>
      </c>
      <c r="I8762" t="s">
        <v>102</v>
      </c>
      <c r="J8762" t="s">
        <v>103</v>
      </c>
      <c r="K8762" t="s">
        <v>15632</v>
      </c>
      <c r="L8762" t="s">
        <v>171</v>
      </c>
      <c r="M8762" t="e">
        <f>_xlfn.XLOOKUP(B8762,Sheet1!B:B,Sheet1!C:C)</f>
        <v>#N/A</v>
      </c>
    </row>
    <row r="8763" spans="2:13" hidden="1">
      <c r="B8763" t="s">
        <v>15630</v>
      </c>
      <c r="C8763" t="s">
        <v>15641</v>
      </c>
      <c r="D8763" t="s">
        <v>180</v>
      </c>
      <c r="E8763" t="s">
        <v>5154</v>
      </c>
      <c r="F8763">
        <v>1</v>
      </c>
      <c r="G8763">
        <v>0</v>
      </c>
      <c r="H8763" t="s">
        <v>103</v>
      </c>
      <c r="I8763" t="s">
        <v>102</v>
      </c>
      <c r="J8763" t="s">
        <v>103</v>
      </c>
      <c r="K8763" t="s">
        <v>15632</v>
      </c>
      <c r="L8763" t="s">
        <v>171</v>
      </c>
      <c r="M8763" t="e">
        <f>_xlfn.XLOOKUP(B8763,Sheet1!B:B,Sheet1!C:C)</f>
        <v>#N/A</v>
      </c>
    </row>
    <row r="8764" spans="2:13" hidden="1">
      <c r="B8764" t="s">
        <v>15630</v>
      </c>
      <c r="C8764" t="s">
        <v>15642</v>
      </c>
      <c r="D8764" t="s">
        <v>11440</v>
      </c>
      <c r="E8764" t="s">
        <v>5070</v>
      </c>
      <c r="F8764">
        <v>1</v>
      </c>
      <c r="G8764">
        <v>0</v>
      </c>
      <c r="H8764" t="s">
        <v>102</v>
      </c>
      <c r="I8764" t="s">
        <v>102</v>
      </c>
      <c r="J8764" t="s">
        <v>103</v>
      </c>
      <c r="K8764" t="s">
        <v>15632</v>
      </c>
      <c r="L8764" t="s">
        <v>171</v>
      </c>
      <c r="M8764" t="e">
        <f>_xlfn.XLOOKUP(B8764,Sheet1!B:B,Sheet1!C:C)</f>
        <v>#N/A</v>
      </c>
    </row>
    <row r="8765" spans="2:13" hidden="1">
      <c r="B8765" t="s">
        <v>15630</v>
      </c>
      <c r="C8765" t="s">
        <v>15643</v>
      </c>
      <c r="D8765" t="s">
        <v>5224</v>
      </c>
      <c r="E8765" t="s">
        <v>5070</v>
      </c>
      <c r="F8765">
        <v>1</v>
      </c>
      <c r="G8765">
        <v>0</v>
      </c>
      <c r="H8765" t="s">
        <v>102</v>
      </c>
      <c r="I8765" t="s">
        <v>102</v>
      </c>
      <c r="J8765" t="s">
        <v>103</v>
      </c>
      <c r="K8765" t="s">
        <v>15632</v>
      </c>
      <c r="L8765" t="s">
        <v>171</v>
      </c>
      <c r="M8765" t="e">
        <f>_xlfn.XLOOKUP(B8765,Sheet1!B:B,Sheet1!C:C)</f>
        <v>#N/A</v>
      </c>
    </row>
    <row r="8766" spans="2:13" hidden="1">
      <c r="B8766" t="s">
        <v>15630</v>
      </c>
      <c r="C8766" t="s">
        <v>15644</v>
      </c>
      <c r="D8766" t="s">
        <v>180</v>
      </c>
      <c r="E8766" t="s">
        <v>5154</v>
      </c>
      <c r="F8766">
        <v>1</v>
      </c>
      <c r="G8766">
        <v>0</v>
      </c>
      <c r="H8766" t="s">
        <v>103</v>
      </c>
      <c r="I8766" t="s">
        <v>102</v>
      </c>
      <c r="J8766" t="s">
        <v>103</v>
      </c>
      <c r="K8766" t="s">
        <v>15632</v>
      </c>
      <c r="L8766" t="s">
        <v>171</v>
      </c>
      <c r="M8766" t="e">
        <f>_xlfn.XLOOKUP(B8766,Sheet1!B:B,Sheet1!C:C)</f>
        <v>#N/A</v>
      </c>
    </row>
    <row r="8767" spans="2:13" hidden="1">
      <c r="B8767" t="s">
        <v>15630</v>
      </c>
      <c r="C8767" t="s">
        <v>15645</v>
      </c>
      <c r="D8767" t="s">
        <v>180</v>
      </c>
      <c r="E8767" t="s">
        <v>5154</v>
      </c>
      <c r="F8767">
        <v>1</v>
      </c>
      <c r="G8767">
        <v>0</v>
      </c>
      <c r="H8767" t="s">
        <v>103</v>
      </c>
      <c r="I8767" t="s">
        <v>102</v>
      </c>
      <c r="J8767" t="s">
        <v>103</v>
      </c>
      <c r="K8767" t="s">
        <v>15632</v>
      </c>
      <c r="L8767" t="s">
        <v>171</v>
      </c>
      <c r="M8767" t="e">
        <f>_xlfn.XLOOKUP(B8767,Sheet1!B:B,Sheet1!C:C)</f>
        <v>#N/A</v>
      </c>
    </row>
    <row r="8768" spans="2:13" hidden="1">
      <c r="B8768" t="s">
        <v>15630</v>
      </c>
      <c r="C8768" t="s">
        <v>15646</v>
      </c>
      <c r="D8768" t="s">
        <v>11440</v>
      </c>
      <c r="E8768" t="s">
        <v>5070</v>
      </c>
      <c r="F8768">
        <v>1</v>
      </c>
      <c r="G8768">
        <v>0</v>
      </c>
      <c r="H8768" t="s">
        <v>102</v>
      </c>
      <c r="I8768" t="s">
        <v>102</v>
      </c>
      <c r="J8768" t="s">
        <v>103</v>
      </c>
      <c r="K8768" t="s">
        <v>15632</v>
      </c>
      <c r="L8768" t="s">
        <v>171</v>
      </c>
      <c r="M8768" t="e">
        <f>_xlfn.XLOOKUP(B8768,Sheet1!B:B,Sheet1!C:C)</f>
        <v>#N/A</v>
      </c>
    </row>
    <row r="8769" spans="2:13" hidden="1">
      <c r="B8769" t="s">
        <v>15630</v>
      </c>
      <c r="C8769" t="s">
        <v>15647</v>
      </c>
      <c r="D8769" t="s">
        <v>562</v>
      </c>
      <c r="E8769" t="s">
        <v>5070</v>
      </c>
      <c r="F8769">
        <v>1</v>
      </c>
      <c r="G8769">
        <v>0</v>
      </c>
      <c r="H8769" t="s">
        <v>102</v>
      </c>
      <c r="I8769" t="s">
        <v>102</v>
      </c>
      <c r="J8769" t="s">
        <v>103</v>
      </c>
      <c r="K8769" t="s">
        <v>15632</v>
      </c>
      <c r="L8769" t="s">
        <v>171</v>
      </c>
      <c r="M8769" t="e">
        <f>_xlfn.XLOOKUP(B8769,Sheet1!B:B,Sheet1!C:C)</f>
        <v>#N/A</v>
      </c>
    </row>
    <row r="8770" spans="2:13" hidden="1">
      <c r="B8770" t="s">
        <v>15630</v>
      </c>
      <c r="C8770" t="s">
        <v>15648</v>
      </c>
      <c r="D8770" t="s">
        <v>180</v>
      </c>
      <c r="E8770" t="s">
        <v>5154</v>
      </c>
      <c r="F8770">
        <v>1</v>
      </c>
      <c r="G8770">
        <v>0</v>
      </c>
      <c r="H8770" t="s">
        <v>103</v>
      </c>
      <c r="I8770" t="s">
        <v>102</v>
      </c>
      <c r="J8770" t="s">
        <v>103</v>
      </c>
      <c r="K8770" t="s">
        <v>15632</v>
      </c>
      <c r="L8770" t="s">
        <v>171</v>
      </c>
      <c r="M8770" t="e">
        <f>_xlfn.XLOOKUP(B8770,Sheet1!B:B,Sheet1!C:C)</f>
        <v>#N/A</v>
      </c>
    </row>
    <row r="8771" spans="2:13" hidden="1">
      <c r="B8771" t="s">
        <v>15630</v>
      </c>
      <c r="C8771" t="s">
        <v>15649</v>
      </c>
      <c r="D8771" t="s">
        <v>180</v>
      </c>
      <c r="E8771" t="s">
        <v>5154</v>
      </c>
      <c r="F8771">
        <v>1</v>
      </c>
      <c r="G8771">
        <v>0</v>
      </c>
      <c r="H8771" t="s">
        <v>103</v>
      </c>
      <c r="I8771" t="s">
        <v>102</v>
      </c>
      <c r="J8771" t="s">
        <v>103</v>
      </c>
      <c r="K8771" t="s">
        <v>15632</v>
      </c>
      <c r="L8771" t="s">
        <v>171</v>
      </c>
      <c r="M8771" t="e">
        <f>_xlfn.XLOOKUP(B8771,Sheet1!B:B,Sheet1!C:C)</f>
        <v>#N/A</v>
      </c>
    </row>
    <row r="8772" spans="2:13" hidden="1">
      <c r="B8772" t="s">
        <v>15650</v>
      </c>
      <c r="C8772" t="s">
        <v>15651</v>
      </c>
      <c r="D8772" t="s">
        <v>15652</v>
      </c>
      <c r="E8772" t="s">
        <v>5073</v>
      </c>
      <c r="F8772">
        <v>0</v>
      </c>
      <c r="G8772">
        <v>0</v>
      </c>
      <c r="H8772" t="s">
        <v>102</v>
      </c>
      <c r="I8772" t="s">
        <v>103</v>
      </c>
      <c r="J8772" t="s">
        <v>103</v>
      </c>
      <c r="K8772" t="s">
        <v>15653</v>
      </c>
      <c r="L8772" t="s">
        <v>15654</v>
      </c>
      <c r="M8772" t="e">
        <f>_xlfn.XLOOKUP(B8772,Sheet1!B:B,Sheet1!C:C)</f>
        <v>#N/A</v>
      </c>
    </row>
    <row r="8773" spans="2:13" hidden="1">
      <c r="B8773" t="s">
        <v>15650</v>
      </c>
      <c r="C8773" t="s">
        <v>15655</v>
      </c>
      <c r="D8773" t="s">
        <v>15656</v>
      </c>
      <c r="E8773" t="s">
        <v>5073</v>
      </c>
      <c r="F8773">
        <v>0</v>
      </c>
      <c r="G8773">
        <v>0</v>
      </c>
      <c r="H8773" t="s">
        <v>102</v>
      </c>
      <c r="I8773" t="s">
        <v>103</v>
      </c>
      <c r="J8773" t="s">
        <v>103</v>
      </c>
      <c r="K8773" t="s">
        <v>15653</v>
      </c>
      <c r="L8773" t="s">
        <v>15654</v>
      </c>
      <c r="M8773" t="e">
        <f>_xlfn.XLOOKUP(B8773,Sheet1!B:B,Sheet1!C:C)</f>
        <v>#N/A</v>
      </c>
    </row>
    <row r="8774" spans="2:13" hidden="1">
      <c r="B8774" t="s">
        <v>15650</v>
      </c>
      <c r="C8774" t="s">
        <v>15657</v>
      </c>
      <c r="D8774" t="s">
        <v>15658</v>
      </c>
      <c r="E8774" t="s">
        <v>5073</v>
      </c>
      <c r="F8774">
        <v>0</v>
      </c>
      <c r="G8774">
        <v>800</v>
      </c>
      <c r="H8774" t="s">
        <v>102</v>
      </c>
      <c r="I8774" t="s">
        <v>103</v>
      </c>
      <c r="J8774" t="s">
        <v>103</v>
      </c>
      <c r="K8774" t="s">
        <v>15653</v>
      </c>
      <c r="L8774" t="s">
        <v>15654</v>
      </c>
      <c r="M8774" t="e">
        <f>_xlfn.XLOOKUP(B8774,Sheet1!B:B,Sheet1!C:C)</f>
        <v>#N/A</v>
      </c>
    </row>
    <row r="8775" spans="2:13" hidden="1">
      <c r="B8775" t="s">
        <v>15650</v>
      </c>
      <c r="C8775" t="s">
        <v>15659</v>
      </c>
      <c r="D8775" t="s">
        <v>15660</v>
      </c>
      <c r="E8775" t="s">
        <v>5073</v>
      </c>
      <c r="F8775">
        <v>2.2000000000000002</v>
      </c>
      <c r="G8775">
        <v>4363</v>
      </c>
      <c r="H8775" t="s">
        <v>102</v>
      </c>
      <c r="I8775" t="s">
        <v>103</v>
      </c>
      <c r="J8775" t="s">
        <v>103</v>
      </c>
      <c r="K8775" t="s">
        <v>15653</v>
      </c>
      <c r="L8775" t="s">
        <v>15654</v>
      </c>
      <c r="M8775" t="e">
        <f>_xlfn.XLOOKUP(B8775,Sheet1!B:B,Sheet1!C:C)</f>
        <v>#N/A</v>
      </c>
    </row>
    <row r="8776" spans="2:13" hidden="1">
      <c r="B8776" t="s">
        <v>15650</v>
      </c>
      <c r="C8776" t="s">
        <v>15661</v>
      </c>
      <c r="D8776" t="s">
        <v>15658</v>
      </c>
      <c r="E8776" t="s">
        <v>5073</v>
      </c>
      <c r="F8776">
        <v>2.8</v>
      </c>
      <c r="G8776">
        <v>4573</v>
      </c>
      <c r="H8776" t="s">
        <v>102</v>
      </c>
      <c r="I8776" t="s">
        <v>103</v>
      </c>
      <c r="J8776" t="s">
        <v>103</v>
      </c>
      <c r="K8776" t="s">
        <v>15653</v>
      </c>
      <c r="L8776" t="s">
        <v>15654</v>
      </c>
      <c r="M8776" t="e">
        <f>_xlfn.XLOOKUP(B8776,Sheet1!B:B,Sheet1!C:C)</f>
        <v>#N/A</v>
      </c>
    </row>
    <row r="8777" spans="2:13" hidden="1">
      <c r="B8777" t="s">
        <v>15650</v>
      </c>
      <c r="C8777" t="s">
        <v>15662</v>
      </c>
      <c r="D8777" t="s">
        <v>15663</v>
      </c>
      <c r="E8777" t="s">
        <v>5073</v>
      </c>
      <c r="F8777">
        <v>0</v>
      </c>
      <c r="G8777">
        <v>0</v>
      </c>
      <c r="H8777" t="s">
        <v>102</v>
      </c>
      <c r="I8777" t="s">
        <v>103</v>
      </c>
      <c r="J8777" t="s">
        <v>103</v>
      </c>
      <c r="K8777" t="s">
        <v>15653</v>
      </c>
      <c r="L8777" t="s">
        <v>15654</v>
      </c>
      <c r="M8777" t="e">
        <f>_xlfn.XLOOKUP(B8777,Sheet1!B:B,Sheet1!C:C)</f>
        <v>#N/A</v>
      </c>
    </row>
    <row r="8778" spans="2:13" hidden="1">
      <c r="B8778" t="s">
        <v>15650</v>
      </c>
      <c r="C8778" t="s">
        <v>15664</v>
      </c>
      <c r="D8778" t="s">
        <v>2504</v>
      </c>
      <c r="E8778" t="s">
        <v>5070</v>
      </c>
      <c r="F8778">
        <v>0</v>
      </c>
      <c r="G8778">
        <v>0</v>
      </c>
      <c r="H8778" t="s">
        <v>102</v>
      </c>
      <c r="I8778" t="s">
        <v>102</v>
      </c>
      <c r="J8778" t="s">
        <v>103</v>
      </c>
      <c r="K8778" t="s">
        <v>15653</v>
      </c>
      <c r="L8778" t="s">
        <v>15654</v>
      </c>
      <c r="M8778" t="e">
        <f>_xlfn.XLOOKUP(B8778,Sheet1!B:B,Sheet1!C:C)</f>
        <v>#N/A</v>
      </c>
    </row>
    <row r="8779" spans="2:13" hidden="1">
      <c r="B8779" t="s">
        <v>15650</v>
      </c>
      <c r="C8779" t="s">
        <v>15665</v>
      </c>
      <c r="D8779" t="s">
        <v>653</v>
      </c>
      <c r="E8779" t="s">
        <v>5073</v>
      </c>
      <c r="F8779">
        <v>6.3</v>
      </c>
      <c r="G8779">
        <v>9854</v>
      </c>
      <c r="H8779" t="s">
        <v>102</v>
      </c>
      <c r="I8779" t="s">
        <v>103</v>
      </c>
      <c r="J8779" t="s">
        <v>103</v>
      </c>
      <c r="K8779" t="s">
        <v>15653</v>
      </c>
      <c r="L8779" t="s">
        <v>15654</v>
      </c>
      <c r="M8779" t="e">
        <f>_xlfn.XLOOKUP(B8779,Sheet1!B:B,Sheet1!C:C)</f>
        <v>#N/A</v>
      </c>
    </row>
    <row r="8780" spans="2:13" hidden="1">
      <c r="B8780" t="s">
        <v>15650</v>
      </c>
      <c r="C8780" t="s">
        <v>15666</v>
      </c>
      <c r="D8780" t="s">
        <v>653</v>
      </c>
      <c r="E8780" t="s">
        <v>5073</v>
      </c>
      <c r="F8780">
        <v>0.2</v>
      </c>
      <c r="G8780">
        <v>227</v>
      </c>
      <c r="H8780" t="s">
        <v>102</v>
      </c>
      <c r="I8780" t="s">
        <v>103</v>
      </c>
      <c r="J8780" t="s">
        <v>103</v>
      </c>
      <c r="K8780" t="s">
        <v>15653</v>
      </c>
      <c r="L8780" t="s">
        <v>15654</v>
      </c>
      <c r="M8780" t="e">
        <f>_xlfn.XLOOKUP(B8780,Sheet1!B:B,Sheet1!C:C)</f>
        <v>#N/A</v>
      </c>
    </row>
    <row r="8781" spans="2:13" hidden="1">
      <c r="B8781" t="s">
        <v>15650</v>
      </c>
      <c r="C8781" t="s">
        <v>15667</v>
      </c>
      <c r="D8781" t="s">
        <v>15652</v>
      </c>
      <c r="E8781" t="s">
        <v>5073</v>
      </c>
      <c r="F8781">
        <v>0.2</v>
      </c>
      <c r="G8781">
        <v>206</v>
      </c>
      <c r="H8781" t="s">
        <v>102</v>
      </c>
      <c r="I8781" t="s">
        <v>103</v>
      </c>
      <c r="J8781" t="s">
        <v>103</v>
      </c>
      <c r="K8781" t="s">
        <v>15653</v>
      </c>
      <c r="L8781" t="s">
        <v>15654</v>
      </c>
      <c r="M8781" t="e">
        <f>_xlfn.XLOOKUP(B8781,Sheet1!B:B,Sheet1!C:C)</f>
        <v>#N/A</v>
      </c>
    </row>
    <row r="8782" spans="2:13" hidden="1">
      <c r="B8782" t="s">
        <v>15650</v>
      </c>
      <c r="C8782" t="s">
        <v>15668</v>
      </c>
      <c r="D8782" t="s">
        <v>2504</v>
      </c>
      <c r="E8782" t="s">
        <v>5070</v>
      </c>
      <c r="F8782">
        <v>1.4</v>
      </c>
      <c r="G8782">
        <v>1908</v>
      </c>
      <c r="H8782" t="s">
        <v>102</v>
      </c>
      <c r="I8782" t="s">
        <v>102</v>
      </c>
      <c r="J8782" t="s">
        <v>103</v>
      </c>
      <c r="K8782" t="s">
        <v>15653</v>
      </c>
      <c r="L8782" t="s">
        <v>15654</v>
      </c>
      <c r="M8782" t="e">
        <f>_xlfn.XLOOKUP(B8782,Sheet1!B:B,Sheet1!C:C)</f>
        <v>#N/A</v>
      </c>
    </row>
    <row r="8783" spans="2:13" hidden="1">
      <c r="B8783" t="s">
        <v>15650</v>
      </c>
      <c r="C8783" t="s">
        <v>15669</v>
      </c>
      <c r="D8783" t="s">
        <v>5889</v>
      </c>
      <c r="E8783" t="s">
        <v>5073</v>
      </c>
      <c r="F8783">
        <v>0.6</v>
      </c>
      <c r="G8783">
        <v>1093</v>
      </c>
      <c r="H8783" t="s">
        <v>102</v>
      </c>
      <c r="I8783" t="s">
        <v>103</v>
      </c>
      <c r="J8783" t="s">
        <v>103</v>
      </c>
      <c r="K8783" t="s">
        <v>15653</v>
      </c>
      <c r="L8783" t="s">
        <v>15654</v>
      </c>
      <c r="M8783" t="e">
        <f>_xlfn.XLOOKUP(B8783,Sheet1!B:B,Sheet1!C:C)</f>
        <v>#N/A</v>
      </c>
    </row>
    <row r="8784" spans="2:13" hidden="1">
      <c r="B8784" t="s">
        <v>15650</v>
      </c>
      <c r="C8784" t="s">
        <v>15670</v>
      </c>
      <c r="D8784" t="s">
        <v>315</v>
      </c>
      <c r="E8784" t="s">
        <v>5073</v>
      </c>
      <c r="F8784">
        <v>40</v>
      </c>
      <c r="G8784">
        <v>97084</v>
      </c>
      <c r="H8784" t="s">
        <v>102</v>
      </c>
      <c r="I8784" t="s">
        <v>103</v>
      </c>
      <c r="J8784" t="s">
        <v>103</v>
      </c>
      <c r="K8784" t="s">
        <v>15653</v>
      </c>
      <c r="L8784" t="s">
        <v>15654</v>
      </c>
      <c r="M8784" t="e">
        <f>_xlfn.XLOOKUP(B8784,Sheet1!B:B,Sheet1!C:C)</f>
        <v>#N/A</v>
      </c>
    </row>
    <row r="8785" spans="2:13" hidden="1">
      <c r="B8785" t="s">
        <v>15650</v>
      </c>
      <c r="C8785" t="s">
        <v>15671</v>
      </c>
      <c r="D8785" t="s">
        <v>15672</v>
      </c>
      <c r="E8785" t="s">
        <v>5073</v>
      </c>
      <c r="F8785">
        <v>3.2</v>
      </c>
      <c r="G8785">
        <v>5714</v>
      </c>
      <c r="H8785" t="s">
        <v>102</v>
      </c>
      <c r="I8785" t="s">
        <v>103</v>
      </c>
      <c r="J8785" t="s">
        <v>103</v>
      </c>
      <c r="K8785" t="s">
        <v>15653</v>
      </c>
      <c r="L8785" t="s">
        <v>15654</v>
      </c>
      <c r="M8785" t="e">
        <f>_xlfn.XLOOKUP(B8785,Sheet1!B:B,Sheet1!C:C)</f>
        <v>#N/A</v>
      </c>
    </row>
    <row r="8786" spans="2:13" hidden="1">
      <c r="B8786" t="s">
        <v>15650</v>
      </c>
      <c r="C8786" t="s">
        <v>15673</v>
      </c>
      <c r="D8786" t="s">
        <v>15674</v>
      </c>
      <c r="E8786" t="s">
        <v>5073</v>
      </c>
      <c r="F8786">
        <v>1.9</v>
      </c>
      <c r="G8786">
        <v>2735</v>
      </c>
      <c r="H8786" t="s">
        <v>102</v>
      </c>
      <c r="I8786" t="s">
        <v>103</v>
      </c>
      <c r="J8786" t="s">
        <v>103</v>
      </c>
      <c r="K8786" t="s">
        <v>15653</v>
      </c>
      <c r="L8786" t="s">
        <v>15654</v>
      </c>
      <c r="M8786" t="e">
        <f>_xlfn.XLOOKUP(B8786,Sheet1!B:B,Sheet1!C:C)</f>
        <v>#N/A</v>
      </c>
    </row>
    <row r="8787" spans="2:13" hidden="1">
      <c r="B8787" t="s">
        <v>15650</v>
      </c>
      <c r="C8787" t="s">
        <v>15653</v>
      </c>
      <c r="D8787" t="s">
        <v>15654</v>
      </c>
      <c r="E8787" t="s">
        <v>5073</v>
      </c>
      <c r="F8787">
        <v>40</v>
      </c>
      <c r="G8787">
        <v>81403</v>
      </c>
      <c r="H8787" t="s">
        <v>102</v>
      </c>
      <c r="I8787" t="s">
        <v>103</v>
      </c>
      <c r="J8787" t="s">
        <v>103</v>
      </c>
      <c r="K8787" t="s">
        <v>15653</v>
      </c>
      <c r="L8787" t="s">
        <v>15654</v>
      </c>
      <c r="M8787" t="e">
        <f>_xlfn.XLOOKUP(B8787,Sheet1!B:B,Sheet1!C:C)</f>
        <v>#N/A</v>
      </c>
    </row>
    <row r="8788" spans="2:13" hidden="1">
      <c r="B8788" t="s">
        <v>15650</v>
      </c>
      <c r="C8788" t="s">
        <v>15675</v>
      </c>
      <c r="D8788" t="s">
        <v>5889</v>
      </c>
      <c r="E8788" t="s">
        <v>5073</v>
      </c>
      <c r="F8788">
        <v>0.6</v>
      </c>
      <c r="G8788">
        <v>1145</v>
      </c>
      <c r="H8788" t="s">
        <v>102</v>
      </c>
      <c r="I8788" t="s">
        <v>103</v>
      </c>
      <c r="J8788" t="s">
        <v>103</v>
      </c>
      <c r="K8788" t="s">
        <v>15653</v>
      </c>
      <c r="L8788" t="s">
        <v>15654</v>
      </c>
      <c r="M8788" t="e">
        <f>_xlfn.XLOOKUP(B8788,Sheet1!B:B,Sheet1!C:C)</f>
        <v>#N/A</v>
      </c>
    </row>
    <row r="8789" spans="2:13" hidden="1">
      <c r="B8789" t="s">
        <v>15650</v>
      </c>
      <c r="C8789" t="s">
        <v>15676</v>
      </c>
      <c r="D8789" t="s">
        <v>15652</v>
      </c>
      <c r="E8789" t="s">
        <v>5073</v>
      </c>
      <c r="F8789">
        <v>3.2</v>
      </c>
      <c r="G8789">
        <v>4454</v>
      </c>
      <c r="H8789" t="s">
        <v>102</v>
      </c>
      <c r="I8789" t="s">
        <v>103</v>
      </c>
      <c r="J8789" t="s">
        <v>103</v>
      </c>
      <c r="K8789" t="s">
        <v>15653</v>
      </c>
      <c r="L8789" t="s">
        <v>15654</v>
      </c>
      <c r="M8789" t="e">
        <f>_xlfn.XLOOKUP(B8789,Sheet1!B:B,Sheet1!C:C)</f>
        <v>#N/A</v>
      </c>
    </row>
    <row r="8790" spans="2:13" hidden="1">
      <c r="B8790" t="s">
        <v>15650</v>
      </c>
      <c r="C8790" t="s">
        <v>15677</v>
      </c>
      <c r="D8790" t="s">
        <v>2925</v>
      </c>
      <c r="E8790" t="s">
        <v>5070</v>
      </c>
      <c r="F8790">
        <v>1.2</v>
      </c>
      <c r="G8790">
        <v>1282</v>
      </c>
      <c r="H8790" t="s">
        <v>102</v>
      </c>
      <c r="I8790" t="s">
        <v>102</v>
      </c>
      <c r="J8790" t="s">
        <v>103</v>
      </c>
      <c r="K8790" t="s">
        <v>15653</v>
      </c>
      <c r="L8790" t="s">
        <v>15654</v>
      </c>
      <c r="M8790" t="e">
        <f>_xlfn.XLOOKUP(B8790,Sheet1!B:B,Sheet1!C:C)</f>
        <v>#N/A</v>
      </c>
    </row>
    <row r="8791" spans="2:13" hidden="1">
      <c r="B8791" t="s">
        <v>15650</v>
      </c>
      <c r="C8791" t="s">
        <v>15678</v>
      </c>
      <c r="D8791" t="s">
        <v>15672</v>
      </c>
      <c r="E8791" t="s">
        <v>5073</v>
      </c>
      <c r="F8791">
        <v>0.3</v>
      </c>
      <c r="G8791">
        <v>601</v>
      </c>
      <c r="H8791" t="s">
        <v>102</v>
      </c>
      <c r="I8791" t="s">
        <v>103</v>
      </c>
      <c r="J8791" t="s">
        <v>103</v>
      </c>
      <c r="K8791" t="s">
        <v>15653</v>
      </c>
      <c r="L8791" t="s">
        <v>15654</v>
      </c>
      <c r="M8791" t="e">
        <f>_xlfn.XLOOKUP(B8791,Sheet1!B:B,Sheet1!C:C)</f>
        <v>#N/A</v>
      </c>
    </row>
    <row r="8792" spans="2:13" hidden="1">
      <c r="B8792" t="s">
        <v>15650</v>
      </c>
      <c r="C8792" t="s">
        <v>15679</v>
      </c>
      <c r="D8792" t="s">
        <v>15672</v>
      </c>
      <c r="E8792" t="s">
        <v>5073</v>
      </c>
      <c r="F8792">
        <v>0.3</v>
      </c>
      <c r="G8792">
        <v>602</v>
      </c>
      <c r="H8792" t="s">
        <v>102</v>
      </c>
      <c r="I8792" t="s">
        <v>103</v>
      </c>
      <c r="J8792" t="s">
        <v>103</v>
      </c>
      <c r="K8792" t="s">
        <v>15653</v>
      </c>
      <c r="L8792" t="s">
        <v>15654</v>
      </c>
      <c r="M8792" t="e">
        <f>_xlfn.XLOOKUP(B8792,Sheet1!B:B,Sheet1!C:C)</f>
        <v>#N/A</v>
      </c>
    </row>
    <row r="8793" spans="2:13" hidden="1">
      <c r="B8793" t="s">
        <v>15650</v>
      </c>
      <c r="C8793" t="s">
        <v>15680</v>
      </c>
      <c r="D8793" t="s">
        <v>15652</v>
      </c>
      <c r="E8793" t="s">
        <v>5073</v>
      </c>
      <c r="F8793">
        <v>6.9</v>
      </c>
      <c r="G8793">
        <v>17974</v>
      </c>
      <c r="H8793" t="s">
        <v>102</v>
      </c>
      <c r="I8793" t="s">
        <v>103</v>
      </c>
      <c r="J8793" t="s">
        <v>103</v>
      </c>
      <c r="K8793" t="s">
        <v>15653</v>
      </c>
      <c r="L8793" t="s">
        <v>15654</v>
      </c>
      <c r="M8793" t="e">
        <f>_xlfn.XLOOKUP(B8793,Sheet1!B:B,Sheet1!C:C)</f>
        <v>#N/A</v>
      </c>
    </row>
    <row r="8794" spans="2:13" hidden="1">
      <c r="B8794" t="s">
        <v>15650</v>
      </c>
      <c r="C8794" t="s">
        <v>15681</v>
      </c>
      <c r="D8794" t="s">
        <v>15682</v>
      </c>
      <c r="E8794" t="s">
        <v>5073</v>
      </c>
      <c r="F8794">
        <v>0.2</v>
      </c>
      <c r="G8794">
        <v>346</v>
      </c>
      <c r="H8794" t="s">
        <v>102</v>
      </c>
      <c r="I8794" t="s">
        <v>103</v>
      </c>
      <c r="J8794" t="s">
        <v>103</v>
      </c>
      <c r="K8794" t="s">
        <v>15653</v>
      </c>
      <c r="L8794" t="s">
        <v>15654</v>
      </c>
      <c r="M8794" t="e">
        <f>_xlfn.XLOOKUP(B8794,Sheet1!B:B,Sheet1!C:C)</f>
        <v>#N/A</v>
      </c>
    </row>
    <row r="8795" spans="2:13" hidden="1">
      <c r="B8795" t="s">
        <v>15683</v>
      </c>
      <c r="K8795" t="s">
        <v>15684</v>
      </c>
      <c r="L8795" t="s">
        <v>15685</v>
      </c>
      <c r="M8795" t="e">
        <f>_xlfn.XLOOKUP(B8795,Sheet1!B:B,Sheet1!C:C)</f>
        <v>#N/A</v>
      </c>
    </row>
    <row r="8796" spans="2:13" hidden="1">
      <c r="B8796" t="s">
        <v>15686</v>
      </c>
      <c r="C8796" t="s">
        <v>15687</v>
      </c>
      <c r="D8796" t="s">
        <v>5889</v>
      </c>
      <c r="E8796" t="s">
        <v>5070</v>
      </c>
      <c r="F8796">
        <v>1</v>
      </c>
      <c r="G8796">
        <v>0</v>
      </c>
      <c r="H8796" t="s">
        <v>102</v>
      </c>
      <c r="I8796" t="s">
        <v>102</v>
      </c>
      <c r="J8796" t="s">
        <v>103</v>
      </c>
      <c r="K8796" t="s">
        <v>15688</v>
      </c>
      <c r="L8796" t="s">
        <v>153</v>
      </c>
      <c r="M8796" t="e">
        <f>_xlfn.XLOOKUP(B8796,Sheet1!B:B,Sheet1!C:C)</f>
        <v>#N/A</v>
      </c>
    </row>
    <row r="8797" spans="2:13" hidden="1">
      <c r="B8797" t="s">
        <v>15686</v>
      </c>
      <c r="C8797" t="s">
        <v>15689</v>
      </c>
      <c r="D8797" t="s">
        <v>15690</v>
      </c>
      <c r="E8797" t="s">
        <v>5070</v>
      </c>
      <c r="F8797">
        <v>1</v>
      </c>
      <c r="G8797">
        <v>0</v>
      </c>
      <c r="H8797" t="s">
        <v>102</v>
      </c>
      <c r="I8797" t="s">
        <v>102</v>
      </c>
      <c r="J8797" t="s">
        <v>103</v>
      </c>
      <c r="K8797" t="s">
        <v>15688</v>
      </c>
      <c r="L8797" t="s">
        <v>153</v>
      </c>
      <c r="M8797" t="e">
        <f>_xlfn.XLOOKUP(B8797,Sheet1!B:B,Sheet1!C:C)</f>
        <v>#N/A</v>
      </c>
    </row>
    <row r="8798" spans="2:13" hidden="1">
      <c r="B8798" t="s">
        <v>15686</v>
      </c>
      <c r="C8798" t="s">
        <v>15691</v>
      </c>
      <c r="D8798" t="s">
        <v>142</v>
      </c>
      <c r="E8798" t="s">
        <v>5070</v>
      </c>
      <c r="F8798">
        <v>1</v>
      </c>
      <c r="G8798">
        <v>0</v>
      </c>
      <c r="H8798" t="s">
        <v>102</v>
      </c>
      <c r="I8798" t="s">
        <v>102</v>
      </c>
      <c r="J8798" t="s">
        <v>103</v>
      </c>
      <c r="K8798" t="s">
        <v>15688</v>
      </c>
      <c r="L8798" t="s">
        <v>153</v>
      </c>
      <c r="M8798" t="e">
        <f>_xlfn.XLOOKUP(B8798,Sheet1!B:B,Sheet1!C:C)</f>
        <v>#N/A</v>
      </c>
    </row>
    <row r="8799" spans="2:13" hidden="1">
      <c r="B8799" t="s">
        <v>15686</v>
      </c>
      <c r="C8799" t="s">
        <v>15692</v>
      </c>
      <c r="D8799" t="s">
        <v>153</v>
      </c>
      <c r="E8799" t="s">
        <v>5073</v>
      </c>
      <c r="F8799">
        <v>40</v>
      </c>
      <c r="G8799">
        <v>0</v>
      </c>
      <c r="H8799" t="s">
        <v>102</v>
      </c>
      <c r="I8799" t="s">
        <v>103</v>
      </c>
      <c r="J8799" t="s">
        <v>103</v>
      </c>
      <c r="K8799" t="s">
        <v>15688</v>
      </c>
      <c r="L8799" t="s">
        <v>153</v>
      </c>
      <c r="M8799" t="e">
        <f>_xlfn.XLOOKUP(B8799,Sheet1!B:B,Sheet1!C:C)</f>
        <v>#N/A</v>
      </c>
    </row>
    <row r="8800" spans="2:13" hidden="1">
      <c r="B8800" t="s">
        <v>15686</v>
      </c>
      <c r="C8800" t="s">
        <v>15693</v>
      </c>
      <c r="D8800" t="s">
        <v>153</v>
      </c>
      <c r="E8800" t="s">
        <v>5070</v>
      </c>
      <c r="F8800">
        <v>40</v>
      </c>
      <c r="G8800">
        <v>153850</v>
      </c>
      <c r="H8800" t="s">
        <v>102</v>
      </c>
      <c r="I8800" t="s">
        <v>102</v>
      </c>
      <c r="J8800" t="s">
        <v>103</v>
      </c>
      <c r="K8800" t="s">
        <v>15688</v>
      </c>
      <c r="L8800" t="s">
        <v>153</v>
      </c>
      <c r="M8800" t="e">
        <f>_xlfn.XLOOKUP(B8800,Sheet1!B:B,Sheet1!C:C)</f>
        <v>#N/A</v>
      </c>
    </row>
    <row r="8801" spans="2:13" hidden="1">
      <c r="B8801" t="s">
        <v>15686</v>
      </c>
      <c r="C8801" t="s">
        <v>15694</v>
      </c>
      <c r="D8801" t="s">
        <v>631</v>
      </c>
      <c r="E8801" t="s">
        <v>5154</v>
      </c>
      <c r="F8801">
        <v>1</v>
      </c>
      <c r="G8801">
        <v>0</v>
      </c>
      <c r="H8801" t="s">
        <v>103</v>
      </c>
      <c r="I8801" t="s">
        <v>102</v>
      </c>
      <c r="J8801" t="s">
        <v>103</v>
      </c>
      <c r="K8801" t="s">
        <v>15688</v>
      </c>
      <c r="L8801" t="s">
        <v>153</v>
      </c>
      <c r="M8801" t="e">
        <f>_xlfn.XLOOKUP(B8801,Sheet1!B:B,Sheet1!C:C)</f>
        <v>#N/A</v>
      </c>
    </row>
    <row r="8802" spans="2:13" hidden="1">
      <c r="B8802" t="s">
        <v>15686</v>
      </c>
      <c r="C8802" t="s">
        <v>15695</v>
      </c>
      <c r="D8802" t="s">
        <v>670</v>
      </c>
      <c r="E8802" t="s">
        <v>5070</v>
      </c>
      <c r="F8802">
        <v>1</v>
      </c>
      <c r="G8802">
        <v>0</v>
      </c>
      <c r="H8802" t="s">
        <v>102</v>
      </c>
      <c r="I8802" t="s">
        <v>102</v>
      </c>
      <c r="J8802" t="s">
        <v>103</v>
      </c>
      <c r="K8802" t="s">
        <v>15688</v>
      </c>
      <c r="L8802" t="s">
        <v>153</v>
      </c>
      <c r="M8802" t="e">
        <f>_xlfn.XLOOKUP(B8802,Sheet1!B:B,Sheet1!C:C)</f>
        <v>#N/A</v>
      </c>
    </row>
    <row r="8803" spans="2:13" hidden="1">
      <c r="B8803" t="s">
        <v>15696</v>
      </c>
      <c r="C8803" t="s">
        <v>15697</v>
      </c>
      <c r="D8803" t="s">
        <v>1191</v>
      </c>
      <c r="E8803" t="s">
        <v>5073</v>
      </c>
      <c r="F8803">
        <v>40</v>
      </c>
      <c r="G8803">
        <v>147000</v>
      </c>
      <c r="H8803" t="s">
        <v>102</v>
      </c>
      <c r="I8803" t="s">
        <v>103</v>
      </c>
      <c r="J8803" t="s">
        <v>103</v>
      </c>
      <c r="K8803" t="s">
        <v>15697</v>
      </c>
      <c r="L8803" t="s">
        <v>254</v>
      </c>
      <c r="M8803" t="e">
        <f>_xlfn.XLOOKUP(B8803,Sheet1!B:B,Sheet1!C:C)</f>
        <v>#N/A</v>
      </c>
    </row>
    <row r="8804" spans="2:13" hidden="1">
      <c r="B8804" t="s">
        <v>15696</v>
      </c>
      <c r="C8804" t="s">
        <v>15698</v>
      </c>
      <c r="D8804" t="s">
        <v>670</v>
      </c>
      <c r="E8804" t="s">
        <v>5073</v>
      </c>
      <c r="F8804">
        <v>5</v>
      </c>
      <c r="G8804">
        <v>0</v>
      </c>
      <c r="H8804" t="s">
        <v>102</v>
      </c>
      <c r="I8804" t="s">
        <v>103</v>
      </c>
      <c r="J8804" t="s">
        <v>103</v>
      </c>
      <c r="K8804" t="s">
        <v>15697</v>
      </c>
      <c r="L8804" t="s">
        <v>254</v>
      </c>
      <c r="M8804" t="e">
        <f>_xlfn.XLOOKUP(B8804,Sheet1!B:B,Sheet1!C:C)</f>
        <v>#N/A</v>
      </c>
    </row>
    <row r="8805" spans="2:13" hidden="1">
      <c r="B8805" t="s">
        <v>15696</v>
      </c>
      <c r="C8805" t="s">
        <v>15699</v>
      </c>
      <c r="D8805" t="s">
        <v>142</v>
      </c>
      <c r="E8805" t="s">
        <v>5073</v>
      </c>
      <c r="F8805">
        <v>5</v>
      </c>
      <c r="G8805">
        <v>0</v>
      </c>
      <c r="H8805" t="s">
        <v>102</v>
      </c>
      <c r="I8805" t="s">
        <v>103</v>
      </c>
      <c r="J8805" t="s">
        <v>103</v>
      </c>
      <c r="K8805" t="s">
        <v>15697</v>
      </c>
      <c r="L8805" t="s">
        <v>254</v>
      </c>
      <c r="M8805" t="e">
        <f>_xlfn.XLOOKUP(B8805,Sheet1!B:B,Sheet1!C:C)</f>
        <v>#N/A</v>
      </c>
    </row>
    <row r="8806" spans="2:13" hidden="1">
      <c r="B8806" t="s">
        <v>15700</v>
      </c>
      <c r="C8806" t="s">
        <v>15701</v>
      </c>
      <c r="D8806" t="s">
        <v>15702</v>
      </c>
      <c r="E8806" t="s">
        <v>5070</v>
      </c>
      <c r="F8806">
        <v>1</v>
      </c>
      <c r="G8806">
        <v>0</v>
      </c>
      <c r="H8806" t="s">
        <v>102</v>
      </c>
      <c r="I8806" t="s">
        <v>102</v>
      </c>
      <c r="J8806" t="s">
        <v>103</v>
      </c>
      <c r="K8806" t="s">
        <v>15703</v>
      </c>
      <c r="L8806" t="s">
        <v>5215</v>
      </c>
      <c r="M8806" t="e">
        <f>_xlfn.XLOOKUP(B8806,Sheet1!B:B,Sheet1!C:C)</f>
        <v>#N/A</v>
      </c>
    </row>
    <row r="8807" spans="2:13" hidden="1">
      <c r="B8807" t="s">
        <v>15700</v>
      </c>
      <c r="C8807" t="s">
        <v>15704</v>
      </c>
      <c r="D8807" t="s">
        <v>6958</v>
      </c>
      <c r="E8807" t="s">
        <v>5070</v>
      </c>
      <c r="F8807">
        <v>1</v>
      </c>
      <c r="G8807">
        <v>0</v>
      </c>
      <c r="H8807" t="s">
        <v>102</v>
      </c>
      <c r="I8807" t="s">
        <v>102</v>
      </c>
      <c r="J8807" t="s">
        <v>103</v>
      </c>
      <c r="K8807" t="s">
        <v>15703</v>
      </c>
      <c r="L8807" t="s">
        <v>5215</v>
      </c>
      <c r="M8807" t="e">
        <f>_xlfn.XLOOKUP(B8807,Sheet1!B:B,Sheet1!C:C)</f>
        <v>#N/A</v>
      </c>
    </row>
    <row r="8808" spans="2:13" hidden="1">
      <c r="B8808" t="s">
        <v>15700</v>
      </c>
      <c r="C8808" t="s">
        <v>15705</v>
      </c>
      <c r="D8808" t="s">
        <v>226</v>
      </c>
      <c r="E8808" t="s">
        <v>5154</v>
      </c>
      <c r="F8808">
        <v>1</v>
      </c>
      <c r="G8808">
        <v>0</v>
      </c>
      <c r="H8808" t="s">
        <v>103</v>
      </c>
      <c r="I8808" t="s">
        <v>102</v>
      </c>
      <c r="J8808" t="s">
        <v>103</v>
      </c>
      <c r="K8808" t="s">
        <v>15703</v>
      </c>
      <c r="L8808" t="s">
        <v>5215</v>
      </c>
      <c r="M8808" t="e">
        <f>_xlfn.XLOOKUP(B8808,Sheet1!B:B,Sheet1!C:C)</f>
        <v>#N/A</v>
      </c>
    </row>
    <row r="8809" spans="2:13" hidden="1">
      <c r="B8809" t="s">
        <v>15700</v>
      </c>
      <c r="C8809" t="s">
        <v>15706</v>
      </c>
      <c r="D8809" t="s">
        <v>153</v>
      </c>
      <c r="E8809" t="s">
        <v>5073</v>
      </c>
      <c r="F8809">
        <v>40</v>
      </c>
      <c r="G8809">
        <v>71716</v>
      </c>
      <c r="H8809" t="s">
        <v>102</v>
      </c>
      <c r="I8809" t="s">
        <v>103</v>
      </c>
      <c r="J8809" t="s">
        <v>103</v>
      </c>
      <c r="K8809" t="s">
        <v>15703</v>
      </c>
      <c r="L8809" t="s">
        <v>5215</v>
      </c>
      <c r="M8809" t="e">
        <f>_xlfn.XLOOKUP(B8809,Sheet1!B:B,Sheet1!C:C)</f>
        <v>#N/A</v>
      </c>
    </row>
    <row r="8810" spans="2:13" hidden="1">
      <c r="B8810" t="s">
        <v>15700</v>
      </c>
      <c r="C8810" t="s">
        <v>15707</v>
      </c>
      <c r="D8810" t="s">
        <v>226</v>
      </c>
      <c r="E8810" t="s">
        <v>5154</v>
      </c>
      <c r="F8810">
        <v>1</v>
      </c>
      <c r="G8810">
        <v>0</v>
      </c>
      <c r="H8810" t="s">
        <v>103</v>
      </c>
      <c r="I8810" t="s">
        <v>102</v>
      </c>
      <c r="J8810" t="s">
        <v>103</v>
      </c>
      <c r="K8810" t="s">
        <v>15703</v>
      </c>
      <c r="L8810" t="s">
        <v>5215</v>
      </c>
      <c r="M8810" t="e">
        <f>_xlfn.XLOOKUP(B8810,Sheet1!B:B,Sheet1!C:C)</f>
        <v>#N/A</v>
      </c>
    </row>
    <row r="8811" spans="2:13" hidden="1">
      <c r="B8811" t="s">
        <v>15700</v>
      </c>
      <c r="C8811" t="s">
        <v>15703</v>
      </c>
      <c r="D8811" t="s">
        <v>15708</v>
      </c>
      <c r="E8811" t="s">
        <v>5154</v>
      </c>
      <c r="F8811">
        <v>1</v>
      </c>
      <c r="G8811">
        <v>0</v>
      </c>
      <c r="H8811" t="s">
        <v>103</v>
      </c>
      <c r="I8811" t="s">
        <v>102</v>
      </c>
      <c r="J8811" t="s">
        <v>103</v>
      </c>
      <c r="K8811" t="s">
        <v>15703</v>
      </c>
      <c r="L8811" t="s">
        <v>5215</v>
      </c>
      <c r="M8811" t="e">
        <f>_xlfn.XLOOKUP(B8811,Sheet1!B:B,Sheet1!C:C)</f>
        <v>#N/A</v>
      </c>
    </row>
    <row r="8812" spans="2:13" hidden="1">
      <c r="B8812" t="s">
        <v>15700</v>
      </c>
      <c r="C8812" t="s">
        <v>15709</v>
      </c>
      <c r="D8812" t="s">
        <v>226</v>
      </c>
      <c r="E8812" t="s">
        <v>5154</v>
      </c>
      <c r="F8812">
        <v>1</v>
      </c>
      <c r="G8812">
        <v>0</v>
      </c>
      <c r="H8812" t="s">
        <v>103</v>
      </c>
      <c r="I8812" t="s">
        <v>102</v>
      </c>
      <c r="J8812" t="s">
        <v>103</v>
      </c>
      <c r="K8812" t="s">
        <v>15703</v>
      </c>
      <c r="L8812" t="s">
        <v>5215</v>
      </c>
      <c r="M8812" t="e">
        <f>_xlfn.XLOOKUP(B8812,Sheet1!B:B,Sheet1!C:C)</f>
        <v>#N/A</v>
      </c>
    </row>
    <row r="8813" spans="2:13" hidden="1">
      <c r="B8813" t="s">
        <v>15700</v>
      </c>
      <c r="C8813" t="s">
        <v>15710</v>
      </c>
      <c r="D8813" t="s">
        <v>15711</v>
      </c>
      <c r="E8813" t="s">
        <v>5154</v>
      </c>
      <c r="F8813">
        <v>1</v>
      </c>
      <c r="G8813">
        <v>0</v>
      </c>
      <c r="H8813" t="s">
        <v>103</v>
      </c>
      <c r="I8813" t="s">
        <v>102</v>
      </c>
      <c r="J8813" t="s">
        <v>103</v>
      </c>
      <c r="K8813" t="s">
        <v>15703</v>
      </c>
      <c r="L8813" t="s">
        <v>5215</v>
      </c>
      <c r="M8813" t="e">
        <f>_xlfn.XLOOKUP(B8813,Sheet1!B:B,Sheet1!C:C)</f>
        <v>#N/A</v>
      </c>
    </row>
    <row r="8814" spans="2:13" hidden="1">
      <c r="B8814" t="s">
        <v>15700</v>
      </c>
      <c r="C8814" t="s">
        <v>15712</v>
      </c>
      <c r="D8814" t="s">
        <v>562</v>
      </c>
      <c r="E8814" t="s">
        <v>5070</v>
      </c>
      <c r="F8814">
        <v>1</v>
      </c>
      <c r="G8814">
        <v>0</v>
      </c>
      <c r="H8814" t="s">
        <v>102</v>
      </c>
      <c r="I8814" t="s">
        <v>102</v>
      </c>
      <c r="J8814" t="s">
        <v>103</v>
      </c>
      <c r="K8814" t="s">
        <v>15703</v>
      </c>
      <c r="L8814" t="s">
        <v>5215</v>
      </c>
      <c r="M8814" t="e">
        <f>_xlfn.XLOOKUP(B8814,Sheet1!B:B,Sheet1!C:C)</f>
        <v>#N/A</v>
      </c>
    </row>
    <row r="8815" spans="2:13" hidden="1">
      <c r="B8815" t="s">
        <v>15700</v>
      </c>
      <c r="C8815" t="s">
        <v>15713</v>
      </c>
      <c r="D8815" t="s">
        <v>226</v>
      </c>
      <c r="E8815" t="s">
        <v>5154</v>
      </c>
      <c r="F8815">
        <v>1</v>
      </c>
      <c r="G8815">
        <v>0</v>
      </c>
      <c r="H8815" t="s">
        <v>103</v>
      </c>
      <c r="I8815" t="s">
        <v>102</v>
      </c>
      <c r="J8815" t="s">
        <v>103</v>
      </c>
      <c r="K8815" t="s">
        <v>15703</v>
      </c>
      <c r="L8815" t="s">
        <v>5215</v>
      </c>
      <c r="M8815" t="e">
        <f>_xlfn.XLOOKUP(B8815,Sheet1!B:B,Sheet1!C:C)</f>
        <v>#N/A</v>
      </c>
    </row>
    <row r="8816" spans="2:13" hidden="1">
      <c r="B8816" t="s">
        <v>15714</v>
      </c>
      <c r="C8816" t="s">
        <v>15715</v>
      </c>
      <c r="D8816" t="s">
        <v>15716</v>
      </c>
      <c r="E8816" t="s">
        <v>5154</v>
      </c>
      <c r="F8816">
        <v>1</v>
      </c>
      <c r="G8816">
        <v>0</v>
      </c>
      <c r="H8816" t="s">
        <v>103</v>
      </c>
      <c r="I8816" t="s">
        <v>102</v>
      </c>
      <c r="J8816" t="s">
        <v>103</v>
      </c>
      <c r="K8816" t="s">
        <v>15717</v>
      </c>
      <c r="L8816" t="s">
        <v>153</v>
      </c>
      <c r="M8816" t="e">
        <f>_xlfn.XLOOKUP(B8816,Sheet1!B:B,Sheet1!C:C)</f>
        <v>#N/A</v>
      </c>
    </row>
    <row r="8817" spans="2:13" hidden="1">
      <c r="B8817" t="s">
        <v>15714</v>
      </c>
      <c r="C8817" t="s">
        <v>15718</v>
      </c>
      <c r="D8817" t="s">
        <v>226</v>
      </c>
      <c r="E8817" t="s">
        <v>5154</v>
      </c>
      <c r="F8817">
        <v>1</v>
      </c>
      <c r="G8817">
        <v>0</v>
      </c>
      <c r="H8817" t="s">
        <v>103</v>
      </c>
      <c r="I8817" t="s">
        <v>102</v>
      </c>
      <c r="J8817" t="s">
        <v>103</v>
      </c>
      <c r="K8817" t="s">
        <v>15717</v>
      </c>
      <c r="L8817" t="s">
        <v>153</v>
      </c>
      <c r="M8817" t="e">
        <f>_xlfn.XLOOKUP(B8817,Sheet1!B:B,Sheet1!C:C)</f>
        <v>#N/A</v>
      </c>
    </row>
    <row r="8818" spans="2:13" hidden="1">
      <c r="B8818" t="s">
        <v>15714</v>
      </c>
      <c r="C8818" t="s">
        <v>15719</v>
      </c>
      <c r="D8818" t="s">
        <v>226</v>
      </c>
      <c r="E8818" t="s">
        <v>5154</v>
      </c>
      <c r="F8818">
        <v>1</v>
      </c>
      <c r="G8818">
        <v>0</v>
      </c>
      <c r="H8818" t="s">
        <v>103</v>
      </c>
      <c r="I8818" t="s">
        <v>102</v>
      </c>
      <c r="J8818" t="s">
        <v>103</v>
      </c>
      <c r="K8818" t="s">
        <v>15717</v>
      </c>
      <c r="L8818" t="s">
        <v>153</v>
      </c>
      <c r="M8818" t="e">
        <f>_xlfn.XLOOKUP(B8818,Sheet1!B:B,Sheet1!C:C)</f>
        <v>#N/A</v>
      </c>
    </row>
    <row r="8819" spans="2:13" hidden="1">
      <c r="B8819" t="s">
        <v>15714</v>
      </c>
      <c r="C8819" t="s">
        <v>15720</v>
      </c>
      <c r="D8819" t="s">
        <v>15721</v>
      </c>
      <c r="E8819" t="s">
        <v>5154</v>
      </c>
      <c r="F8819">
        <v>1</v>
      </c>
      <c r="G8819">
        <v>0</v>
      </c>
      <c r="H8819" t="s">
        <v>103</v>
      </c>
      <c r="I8819" t="s">
        <v>102</v>
      </c>
      <c r="J8819" t="s">
        <v>103</v>
      </c>
      <c r="K8819" t="s">
        <v>15717</v>
      </c>
      <c r="L8819" t="s">
        <v>153</v>
      </c>
      <c r="M8819" t="e">
        <f>_xlfn.XLOOKUP(B8819,Sheet1!B:B,Sheet1!C:C)</f>
        <v>#N/A</v>
      </c>
    </row>
    <row r="8820" spans="2:13" hidden="1">
      <c r="B8820" t="s">
        <v>15714</v>
      </c>
      <c r="C8820" t="s">
        <v>15722</v>
      </c>
      <c r="D8820" t="s">
        <v>906</v>
      </c>
      <c r="E8820" t="s">
        <v>5070</v>
      </c>
      <c r="F8820">
        <v>1</v>
      </c>
      <c r="G8820">
        <v>0</v>
      </c>
      <c r="H8820" t="s">
        <v>102</v>
      </c>
      <c r="I8820" t="s">
        <v>102</v>
      </c>
      <c r="J8820" t="s">
        <v>103</v>
      </c>
      <c r="K8820" t="s">
        <v>15717</v>
      </c>
      <c r="L8820" t="s">
        <v>153</v>
      </c>
      <c r="M8820" t="e">
        <f>_xlfn.XLOOKUP(B8820,Sheet1!B:B,Sheet1!C:C)</f>
        <v>#N/A</v>
      </c>
    </row>
    <row r="8821" spans="2:13" hidden="1">
      <c r="B8821" t="s">
        <v>15714</v>
      </c>
      <c r="C8821" t="s">
        <v>15723</v>
      </c>
      <c r="D8821" t="s">
        <v>226</v>
      </c>
      <c r="E8821" t="s">
        <v>5154</v>
      </c>
      <c r="F8821">
        <v>1</v>
      </c>
      <c r="G8821">
        <v>0</v>
      </c>
      <c r="H8821" t="s">
        <v>103</v>
      </c>
      <c r="I8821" t="s">
        <v>102</v>
      </c>
      <c r="J8821" t="s">
        <v>103</v>
      </c>
      <c r="K8821" t="s">
        <v>15717</v>
      </c>
      <c r="L8821" t="s">
        <v>153</v>
      </c>
      <c r="M8821" t="e">
        <f>_xlfn.XLOOKUP(B8821,Sheet1!B:B,Sheet1!C:C)</f>
        <v>#N/A</v>
      </c>
    </row>
    <row r="8822" spans="2:13" hidden="1">
      <c r="B8822" t="s">
        <v>15714</v>
      </c>
      <c r="C8822" t="s">
        <v>15724</v>
      </c>
      <c r="D8822" t="s">
        <v>15725</v>
      </c>
      <c r="E8822" t="s">
        <v>5154</v>
      </c>
      <c r="F8822">
        <v>1</v>
      </c>
      <c r="G8822">
        <v>0</v>
      </c>
      <c r="H8822" t="s">
        <v>103</v>
      </c>
      <c r="I8822" t="s">
        <v>102</v>
      </c>
      <c r="J8822" t="s">
        <v>103</v>
      </c>
      <c r="K8822" t="s">
        <v>15717</v>
      </c>
      <c r="L8822" t="s">
        <v>153</v>
      </c>
      <c r="M8822" t="e">
        <f>_xlfn.XLOOKUP(B8822,Sheet1!B:B,Sheet1!C:C)</f>
        <v>#N/A</v>
      </c>
    </row>
    <row r="8823" spans="2:13" hidden="1">
      <c r="B8823" t="s">
        <v>15714</v>
      </c>
      <c r="C8823" t="s">
        <v>15726</v>
      </c>
      <c r="D8823" t="s">
        <v>226</v>
      </c>
      <c r="E8823" t="s">
        <v>5154</v>
      </c>
      <c r="F8823">
        <v>1</v>
      </c>
      <c r="G8823">
        <v>0</v>
      </c>
      <c r="H8823" t="s">
        <v>103</v>
      </c>
      <c r="I8823" t="s">
        <v>102</v>
      </c>
      <c r="J8823" t="s">
        <v>103</v>
      </c>
      <c r="K8823" t="s">
        <v>15717</v>
      </c>
      <c r="L8823" t="s">
        <v>153</v>
      </c>
      <c r="M8823" t="e">
        <f>_xlfn.XLOOKUP(B8823,Sheet1!B:B,Sheet1!C:C)</f>
        <v>#N/A</v>
      </c>
    </row>
    <row r="8824" spans="2:13" hidden="1">
      <c r="B8824" t="s">
        <v>15714</v>
      </c>
      <c r="C8824" t="s">
        <v>15727</v>
      </c>
      <c r="D8824" t="s">
        <v>15728</v>
      </c>
      <c r="E8824" t="s">
        <v>5154</v>
      </c>
      <c r="F8824">
        <v>1</v>
      </c>
      <c r="G8824">
        <v>0</v>
      </c>
      <c r="H8824" t="s">
        <v>103</v>
      </c>
      <c r="I8824" t="s">
        <v>102</v>
      </c>
      <c r="J8824" t="s">
        <v>103</v>
      </c>
      <c r="K8824" t="s">
        <v>15717</v>
      </c>
      <c r="L8824" t="s">
        <v>153</v>
      </c>
      <c r="M8824" t="e">
        <f>_xlfn.XLOOKUP(B8824,Sheet1!B:B,Sheet1!C:C)</f>
        <v>#N/A</v>
      </c>
    </row>
    <row r="8825" spans="2:13" hidden="1">
      <c r="B8825" t="s">
        <v>15714</v>
      </c>
      <c r="C8825" t="s">
        <v>15729</v>
      </c>
      <c r="D8825" t="s">
        <v>226</v>
      </c>
      <c r="E8825" t="s">
        <v>5154</v>
      </c>
      <c r="F8825">
        <v>1</v>
      </c>
      <c r="G8825">
        <v>0</v>
      </c>
      <c r="H8825" t="s">
        <v>103</v>
      </c>
      <c r="I8825" t="s">
        <v>102</v>
      </c>
      <c r="J8825" t="s">
        <v>103</v>
      </c>
      <c r="K8825" t="s">
        <v>15717</v>
      </c>
      <c r="L8825" t="s">
        <v>153</v>
      </c>
      <c r="M8825" t="e">
        <f>_xlfn.XLOOKUP(B8825,Sheet1!B:B,Sheet1!C:C)</f>
        <v>#N/A</v>
      </c>
    </row>
    <row r="8826" spans="2:13" hidden="1">
      <c r="B8826" t="s">
        <v>15714</v>
      </c>
      <c r="C8826" t="s">
        <v>15730</v>
      </c>
      <c r="D8826" t="s">
        <v>15731</v>
      </c>
      <c r="E8826" t="s">
        <v>5154</v>
      </c>
      <c r="F8826">
        <v>1</v>
      </c>
      <c r="G8826">
        <v>0</v>
      </c>
      <c r="H8826" t="s">
        <v>103</v>
      </c>
      <c r="I8826" t="s">
        <v>102</v>
      </c>
      <c r="J8826" t="s">
        <v>103</v>
      </c>
      <c r="K8826" t="s">
        <v>15717</v>
      </c>
      <c r="L8826" t="s">
        <v>153</v>
      </c>
      <c r="M8826" t="e">
        <f>_xlfn.XLOOKUP(B8826,Sheet1!B:B,Sheet1!C:C)</f>
        <v>#N/A</v>
      </c>
    </row>
    <row r="8827" spans="2:13" hidden="1">
      <c r="B8827" t="s">
        <v>15714</v>
      </c>
      <c r="C8827" t="s">
        <v>15732</v>
      </c>
      <c r="D8827" t="s">
        <v>8184</v>
      </c>
      <c r="E8827" t="s">
        <v>5070</v>
      </c>
      <c r="F8827">
        <v>1</v>
      </c>
      <c r="G8827">
        <v>0</v>
      </c>
      <c r="H8827" t="s">
        <v>102</v>
      </c>
      <c r="I8827" t="s">
        <v>102</v>
      </c>
      <c r="J8827" t="s">
        <v>103</v>
      </c>
      <c r="K8827" t="s">
        <v>15717</v>
      </c>
      <c r="L8827" t="s">
        <v>153</v>
      </c>
      <c r="M8827" t="e">
        <f>_xlfn.XLOOKUP(B8827,Sheet1!B:B,Sheet1!C:C)</f>
        <v>#N/A</v>
      </c>
    </row>
    <row r="8828" spans="2:13" hidden="1">
      <c r="B8828" t="s">
        <v>15714</v>
      </c>
      <c r="C8828" t="s">
        <v>15733</v>
      </c>
      <c r="D8828" t="s">
        <v>15734</v>
      </c>
      <c r="E8828" t="s">
        <v>5154</v>
      </c>
      <c r="F8828">
        <v>1</v>
      </c>
      <c r="G8828">
        <v>0</v>
      </c>
      <c r="H8828" t="s">
        <v>103</v>
      </c>
      <c r="I8828" t="s">
        <v>102</v>
      </c>
      <c r="J8828" t="s">
        <v>103</v>
      </c>
      <c r="K8828" t="s">
        <v>15717</v>
      </c>
      <c r="L8828" t="s">
        <v>153</v>
      </c>
      <c r="M8828" t="e">
        <f>_xlfn.XLOOKUP(B8828,Sheet1!B:B,Sheet1!C:C)</f>
        <v>#N/A</v>
      </c>
    </row>
    <row r="8829" spans="2:13" hidden="1">
      <c r="B8829" t="s">
        <v>15714</v>
      </c>
      <c r="C8829" t="s">
        <v>15735</v>
      </c>
      <c r="D8829" t="s">
        <v>153</v>
      </c>
      <c r="E8829" t="s">
        <v>5073</v>
      </c>
      <c r="F8829">
        <v>40</v>
      </c>
      <c r="G8829">
        <v>0</v>
      </c>
      <c r="H8829" t="s">
        <v>102</v>
      </c>
      <c r="I8829" t="s">
        <v>103</v>
      </c>
      <c r="J8829" t="s">
        <v>103</v>
      </c>
      <c r="K8829" t="s">
        <v>15717</v>
      </c>
      <c r="L8829" t="s">
        <v>153</v>
      </c>
      <c r="M8829" t="e">
        <f>_xlfn.XLOOKUP(B8829,Sheet1!B:B,Sheet1!C:C)</f>
        <v>#N/A</v>
      </c>
    </row>
    <row r="8830" spans="2:13" hidden="1">
      <c r="B8830" t="s">
        <v>15714</v>
      </c>
      <c r="C8830" t="s">
        <v>15736</v>
      </c>
      <c r="D8830" t="s">
        <v>226</v>
      </c>
      <c r="E8830" t="s">
        <v>5154</v>
      </c>
      <c r="F8830">
        <v>1</v>
      </c>
      <c r="G8830">
        <v>0</v>
      </c>
      <c r="H8830" t="s">
        <v>103</v>
      </c>
      <c r="I8830" t="s">
        <v>102</v>
      </c>
      <c r="J8830" t="s">
        <v>103</v>
      </c>
      <c r="K8830" t="s">
        <v>15717</v>
      </c>
      <c r="L8830" t="s">
        <v>153</v>
      </c>
      <c r="M8830" t="e">
        <f>_xlfn.XLOOKUP(B8830,Sheet1!B:B,Sheet1!C:C)</f>
        <v>#N/A</v>
      </c>
    </row>
    <row r="8831" spans="2:13" hidden="1">
      <c r="B8831" t="s">
        <v>15714</v>
      </c>
      <c r="C8831" t="s">
        <v>1194</v>
      </c>
      <c r="D8831" t="s">
        <v>226</v>
      </c>
      <c r="E8831" t="s">
        <v>5154</v>
      </c>
      <c r="F8831">
        <v>1</v>
      </c>
      <c r="G8831">
        <v>0</v>
      </c>
      <c r="H8831" t="s">
        <v>103</v>
      </c>
      <c r="I8831" t="s">
        <v>102</v>
      </c>
      <c r="J8831" t="s">
        <v>103</v>
      </c>
      <c r="K8831" t="s">
        <v>15717</v>
      </c>
      <c r="L8831" t="s">
        <v>153</v>
      </c>
      <c r="M8831" t="e">
        <f>_xlfn.XLOOKUP(B8831,Sheet1!B:B,Sheet1!C:C)</f>
        <v>#N/A</v>
      </c>
    </row>
    <row r="8832" spans="2:13" hidden="1">
      <c r="B8832" t="s">
        <v>15714</v>
      </c>
      <c r="C8832" t="s">
        <v>15737</v>
      </c>
      <c r="D8832" t="s">
        <v>15738</v>
      </c>
      <c r="E8832" t="s">
        <v>5154</v>
      </c>
      <c r="F8832">
        <v>1</v>
      </c>
      <c r="G8832">
        <v>0</v>
      </c>
      <c r="H8832" t="s">
        <v>103</v>
      </c>
      <c r="I8832" t="s">
        <v>102</v>
      </c>
      <c r="J8832" t="s">
        <v>103</v>
      </c>
      <c r="K8832" t="s">
        <v>15717</v>
      </c>
      <c r="L8832" t="s">
        <v>153</v>
      </c>
      <c r="M8832" t="e">
        <f>_xlfn.XLOOKUP(B8832,Sheet1!B:B,Sheet1!C:C)</f>
        <v>#N/A</v>
      </c>
    </row>
    <row r="8833" spans="2:13" hidden="1">
      <c r="B8833" t="s">
        <v>15714</v>
      </c>
      <c r="C8833" t="s">
        <v>15739</v>
      </c>
      <c r="D8833" t="s">
        <v>142</v>
      </c>
      <c r="E8833" t="s">
        <v>5070</v>
      </c>
      <c r="F8833">
        <v>1</v>
      </c>
      <c r="G8833">
        <v>0</v>
      </c>
      <c r="H8833" t="s">
        <v>102</v>
      </c>
      <c r="I8833" t="s">
        <v>102</v>
      </c>
      <c r="J8833" t="s">
        <v>103</v>
      </c>
      <c r="K8833" t="s">
        <v>15717</v>
      </c>
      <c r="L8833" t="s">
        <v>153</v>
      </c>
      <c r="M8833" t="e">
        <f>_xlfn.XLOOKUP(B8833,Sheet1!B:B,Sheet1!C:C)</f>
        <v>#N/A</v>
      </c>
    </row>
    <row r="8834" spans="2:13" hidden="1">
      <c r="B8834" t="s">
        <v>15714</v>
      </c>
      <c r="C8834" t="s">
        <v>15740</v>
      </c>
      <c r="D8834" t="s">
        <v>15741</v>
      </c>
      <c r="F8834">
        <v>1</v>
      </c>
      <c r="G8834">
        <v>0</v>
      </c>
      <c r="H8834" t="s">
        <v>103</v>
      </c>
      <c r="I8834" t="s">
        <v>103</v>
      </c>
      <c r="J8834" t="s">
        <v>103</v>
      </c>
      <c r="K8834" t="s">
        <v>15717</v>
      </c>
      <c r="L8834" t="s">
        <v>153</v>
      </c>
      <c r="M8834" t="e">
        <f>_xlfn.XLOOKUP(B8834,Sheet1!B:B,Sheet1!C:C)</f>
        <v>#N/A</v>
      </c>
    </row>
    <row r="8835" spans="2:13" hidden="1">
      <c r="B8835" t="s">
        <v>15714</v>
      </c>
      <c r="C8835" t="s">
        <v>15742</v>
      </c>
      <c r="D8835" t="s">
        <v>15743</v>
      </c>
      <c r="E8835" t="s">
        <v>5154</v>
      </c>
      <c r="F8835">
        <v>1</v>
      </c>
      <c r="G8835">
        <v>0</v>
      </c>
      <c r="H8835" t="s">
        <v>103</v>
      </c>
      <c r="I8835" t="s">
        <v>102</v>
      </c>
      <c r="J8835" t="s">
        <v>103</v>
      </c>
      <c r="K8835" t="s">
        <v>15717</v>
      </c>
      <c r="L8835" t="s">
        <v>153</v>
      </c>
      <c r="M8835" t="e">
        <f>_xlfn.XLOOKUP(B8835,Sheet1!B:B,Sheet1!C:C)</f>
        <v>#N/A</v>
      </c>
    </row>
    <row r="8836" spans="2:13" hidden="1">
      <c r="B8836" t="s">
        <v>15714</v>
      </c>
      <c r="C8836" t="s">
        <v>15744</v>
      </c>
      <c r="D8836" t="s">
        <v>670</v>
      </c>
      <c r="E8836" t="s">
        <v>5070</v>
      </c>
      <c r="F8836">
        <v>1</v>
      </c>
      <c r="G8836">
        <v>0</v>
      </c>
      <c r="H8836" t="s">
        <v>102</v>
      </c>
      <c r="I8836" t="s">
        <v>102</v>
      </c>
      <c r="J8836" t="s">
        <v>103</v>
      </c>
      <c r="K8836" t="s">
        <v>15717</v>
      </c>
      <c r="L8836" t="s">
        <v>153</v>
      </c>
      <c r="M8836" t="e">
        <f>_xlfn.XLOOKUP(B8836,Sheet1!B:B,Sheet1!C:C)</f>
        <v>#N/A</v>
      </c>
    </row>
    <row r="8837" spans="2:13" hidden="1">
      <c r="B8837" t="s">
        <v>15714</v>
      </c>
      <c r="C8837" t="s">
        <v>15745</v>
      </c>
      <c r="D8837" t="s">
        <v>254</v>
      </c>
      <c r="E8837" t="s">
        <v>5070</v>
      </c>
      <c r="F8837">
        <v>1</v>
      </c>
      <c r="G8837">
        <v>0</v>
      </c>
      <c r="H8837" t="s">
        <v>102</v>
      </c>
      <c r="I8837" t="s">
        <v>102</v>
      </c>
      <c r="J8837" t="s">
        <v>103</v>
      </c>
      <c r="K8837" t="s">
        <v>15717</v>
      </c>
      <c r="L8837" t="s">
        <v>153</v>
      </c>
      <c r="M8837" t="e">
        <f>_xlfn.XLOOKUP(B8837,Sheet1!B:B,Sheet1!C:C)</f>
        <v>#N/A</v>
      </c>
    </row>
    <row r="8838" spans="2:13" hidden="1">
      <c r="B8838" t="s">
        <v>15714</v>
      </c>
      <c r="C8838" t="s">
        <v>15746</v>
      </c>
      <c r="D8838" t="s">
        <v>226</v>
      </c>
      <c r="E8838" t="s">
        <v>5154</v>
      </c>
      <c r="F8838">
        <v>1</v>
      </c>
      <c r="G8838">
        <v>0</v>
      </c>
      <c r="H8838" t="s">
        <v>103</v>
      </c>
      <c r="I8838" t="s">
        <v>102</v>
      </c>
      <c r="J8838" t="s">
        <v>103</v>
      </c>
      <c r="K8838" t="s">
        <v>15717</v>
      </c>
      <c r="L8838" t="s">
        <v>153</v>
      </c>
      <c r="M8838" t="e">
        <f>_xlfn.XLOOKUP(B8838,Sheet1!B:B,Sheet1!C:C)</f>
        <v>#N/A</v>
      </c>
    </row>
    <row r="8839" spans="2:13" hidden="1">
      <c r="B8839" t="s">
        <v>15714</v>
      </c>
      <c r="C8839" t="s">
        <v>15747</v>
      </c>
      <c r="D8839" t="s">
        <v>226</v>
      </c>
      <c r="E8839" t="s">
        <v>5154</v>
      </c>
      <c r="F8839">
        <v>1</v>
      </c>
      <c r="G8839">
        <v>0</v>
      </c>
      <c r="H8839" t="s">
        <v>103</v>
      </c>
      <c r="I8839" t="s">
        <v>102</v>
      </c>
      <c r="J8839" t="s">
        <v>103</v>
      </c>
      <c r="K8839" t="s">
        <v>15717</v>
      </c>
      <c r="L8839" t="s">
        <v>153</v>
      </c>
      <c r="M8839" t="e">
        <f>_xlfn.XLOOKUP(B8839,Sheet1!B:B,Sheet1!C:C)</f>
        <v>#N/A</v>
      </c>
    </row>
    <row r="8840" spans="2:13" hidden="1">
      <c r="B8840" t="s">
        <v>15714</v>
      </c>
      <c r="C8840" t="s">
        <v>15748</v>
      </c>
      <c r="D8840" t="s">
        <v>226</v>
      </c>
      <c r="E8840" t="s">
        <v>5154</v>
      </c>
      <c r="F8840">
        <v>1</v>
      </c>
      <c r="G8840">
        <v>0</v>
      </c>
      <c r="H8840" t="s">
        <v>103</v>
      </c>
      <c r="I8840" t="s">
        <v>102</v>
      </c>
      <c r="J8840" t="s">
        <v>103</v>
      </c>
      <c r="K8840" t="s">
        <v>15717</v>
      </c>
      <c r="L8840" t="s">
        <v>153</v>
      </c>
      <c r="M8840" t="e">
        <f>_xlfn.XLOOKUP(B8840,Sheet1!B:B,Sheet1!C:C)</f>
        <v>#N/A</v>
      </c>
    </row>
    <row r="8841" spans="2:13" hidden="1">
      <c r="B8841" t="s">
        <v>15714</v>
      </c>
      <c r="C8841" t="s">
        <v>15749</v>
      </c>
      <c r="D8841" t="s">
        <v>15750</v>
      </c>
      <c r="E8841" t="s">
        <v>5154</v>
      </c>
      <c r="F8841">
        <v>1</v>
      </c>
      <c r="G8841">
        <v>0</v>
      </c>
      <c r="H8841" t="s">
        <v>103</v>
      </c>
      <c r="I8841" t="s">
        <v>102</v>
      </c>
      <c r="J8841" t="s">
        <v>103</v>
      </c>
      <c r="K8841" t="s">
        <v>15717</v>
      </c>
      <c r="L8841" t="s">
        <v>153</v>
      </c>
      <c r="M8841" t="e">
        <f>_xlfn.XLOOKUP(B8841,Sheet1!B:B,Sheet1!C:C)</f>
        <v>#N/A</v>
      </c>
    </row>
    <row r="8842" spans="2:13" hidden="1">
      <c r="B8842" t="s">
        <v>15714</v>
      </c>
      <c r="C8842" t="s">
        <v>15751</v>
      </c>
      <c r="D8842" t="s">
        <v>15728</v>
      </c>
      <c r="E8842" t="s">
        <v>5154</v>
      </c>
      <c r="F8842">
        <v>1</v>
      </c>
      <c r="G8842">
        <v>0</v>
      </c>
      <c r="H8842" t="s">
        <v>103</v>
      </c>
      <c r="I8842" t="s">
        <v>102</v>
      </c>
      <c r="J8842" t="s">
        <v>103</v>
      </c>
      <c r="K8842" t="s">
        <v>15717</v>
      </c>
      <c r="L8842" t="s">
        <v>153</v>
      </c>
      <c r="M8842" t="e">
        <f>_xlfn.XLOOKUP(B8842,Sheet1!B:B,Sheet1!C:C)</f>
        <v>#N/A</v>
      </c>
    </row>
    <row r="8843" spans="2:13" hidden="1">
      <c r="B8843" t="s">
        <v>15714</v>
      </c>
      <c r="C8843" t="s">
        <v>15752</v>
      </c>
      <c r="D8843" t="s">
        <v>15753</v>
      </c>
      <c r="E8843" t="s">
        <v>5154</v>
      </c>
      <c r="F8843">
        <v>1</v>
      </c>
      <c r="G8843">
        <v>0</v>
      </c>
      <c r="H8843" t="s">
        <v>103</v>
      </c>
      <c r="I8843" t="s">
        <v>102</v>
      </c>
      <c r="J8843" t="s">
        <v>103</v>
      </c>
      <c r="K8843" t="s">
        <v>15717</v>
      </c>
      <c r="L8843" t="s">
        <v>153</v>
      </c>
      <c r="M8843" t="e">
        <f>_xlfn.XLOOKUP(B8843,Sheet1!B:B,Sheet1!C:C)</f>
        <v>#N/A</v>
      </c>
    </row>
    <row r="8844" spans="2:13" hidden="1">
      <c r="B8844" t="s">
        <v>15714</v>
      </c>
      <c r="C8844" t="s">
        <v>15754</v>
      </c>
      <c r="D8844" t="s">
        <v>226</v>
      </c>
      <c r="E8844" t="s">
        <v>5154</v>
      </c>
      <c r="F8844">
        <v>1</v>
      </c>
      <c r="G8844">
        <v>0</v>
      </c>
      <c r="H8844" t="s">
        <v>103</v>
      </c>
      <c r="I8844" t="s">
        <v>102</v>
      </c>
      <c r="J8844" t="s">
        <v>103</v>
      </c>
      <c r="K8844" t="s">
        <v>15717</v>
      </c>
      <c r="L8844" t="s">
        <v>153</v>
      </c>
      <c r="M8844" t="e">
        <f>_xlfn.XLOOKUP(B8844,Sheet1!B:B,Sheet1!C:C)</f>
        <v>#N/A</v>
      </c>
    </row>
    <row r="8845" spans="2:13" hidden="1">
      <c r="B8845" t="s">
        <v>15714</v>
      </c>
      <c r="C8845" t="s">
        <v>15755</v>
      </c>
      <c r="D8845" t="s">
        <v>226</v>
      </c>
      <c r="E8845" t="s">
        <v>5154</v>
      </c>
      <c r="F8845">
        <v>1</v>
      </c>
      <c r="G8845">
        <v>0</v>
      </c>
      <c r="H8845" t="s">
        <v>103</v>
      </c>
      <c r="I8845" t="s">
        <v>102</v>
      </c>
      <c r="J8845" t="s">
        <v>103</v>
      </c>
      <c r="K8845" t="s">
        <v>15717</v>
      </c>
      <c r="L8845" t="s">
        <v>153</v>
      </c>
      <c r="M8845" t="e">
        <f>_xlfn.XLOOKUP(B8845,Sheet1!B:B,Sheet1!C:C)</f>
        <v>#N/A</v>
      </c>
    </row>
    <row r="8846" spans="2:13" hidden="1">
      <c r="B8846" t="s">
        <v>15714</v>
      </c>
      <c r="C8846" t="s">
        <v>15756</v>
      </c>
      <c r="D8846" t="s">
        <v>15753</v>
      </c>
      <c r="E8846" t="s">
        <v>5154</v>
      </c>
      <c r="F8846">
        <v>1</v>
      </c>
      <c r="G8846">
        <v>0</v>
      </c>
      <c r="H8846" t="s">
        <v>103</v>
      </c>
      <c r="I8846" t="s">
        <v>102</v>
      </c>
      <c r="J8846" t="s">
        <v>103</v>
      </c>
      <c r="K8846" t="s">
        <v>15717</v>
      </c>
      <c r="L8846" t="s">
        <v>153</v>
      </c>
      <c r="M8846" t="e">
        <f>_xlfn.XLOOKUP(B8846,Sheet1!B:B,Sheet1!C:C)</f>
        <v>#N/A</v>
      </c>
    </row>
    <row r="8847" spans="2:13" hidden="1">
      <c r="B8847" t="s">
        <v>15714</v>
      </c>
      <c r="C8847" t="s">
        <v>15757</v>
      </c>
      <c r="D8847" t="s">
        <v>226</v>
      </c>
      <c r="E8847" t="s">
        <v>5154</v>
      </c>
      <c r="F8847">
        <v>1</v>
      </c>
      <c r="G8847">
        <v>0</v>
      </c>
      <c r="H8847" t="s">
        <v>103</v>
      </c>
      <c r="I8847" t="s">
        <v>102</v>
      </c>
      <c r="J8847" t="s">
        <v>103</v>
      </c>
      <c r="K8847" t="s">
        <v>15717</v>
      </c>
      <c r="L8847" t="s">
        <v>153</v>
      </c>
      <c r="M8847" t="e">
        <f>_xlfn.XLOOKUP(B8847,Sheet1!B:B,Sheet1!C:C)</f>
        <v>#N/A</v>
      </c>
    </row>
    <row r="8848" spans="2:13" hidden="1">
      <c r="B8848" t="s">
        <v>15758</v>
      </c>
      <c r="C8848" t="s">
        <v>15759</v>
      </c>
      <c r="D8848" t="s">
        <v>180</v>
      </c>
      <c r="E8848" t="s">
        <v>5154</v>
      </c>
      <c r="F8848">
        <v>1</v>
      </c>
      <c r="G8848">
        <v>0</v>
      </c>
      <c r="H8848" t="s">
        <v>103</v>
      </c>
      <c r="I8848" t="s">
        <v>102</v>
      </c>
      <c r="J8848" t="s">
        <v>103</v>
      </c>
      <c r="K8848" t="s">
        <v>15760</v>
      </c>
      <c r="L8848" t="s">
        <v>315</v>
      </c>
      <c r="M8848" t="e">
        <f>_xlfn.XLOOKUP(B8848,Sheet1!B:B,Sheet1!C:C)</f>
        <v>#N/A</v>
      </c>
    </row>
    <row r="8849" spans="2:13" hidden="1">
      <c r="B8849" t="s">
        <v>15758</v>
      </c>
      <c r="C8849" t="s">
        <v>15760</v>
      </c>
      <c r="D8849" t="s">
        <v>466</v>
      </c>
      <c r="E8849" t="s">
        <v>5070</v>
      </c>
      <c r="F8849">
        <v>2</v>
      </c>
      <c r="G8849">
        <v>0</v>
      </c>
      <c r="H8849" t="s">
        <v>102</v>
      </c>
      <c r="I8849" t="s">
        <v>102</v>
      </c>
      <c r="J8849" t="s">
        <v>103</v>
      </c>
      <c r="K8849" t="s">
        <v>15760</v>
      </c>
      <c r="L8849" t="s">
        <v>315</v>
      </c>
      <c r="M8849" t="e">
        <f>_xlfn.XLOOKUP(B8849,Sheet1!B:B,Sheet1!C:C)</f>
        <v>#N/A</v>
      </c>
    </row>
    <row r="8850" spans="2:13" hidden="1">
      <c r="B8850" t="s">
        <v>15758</v>
      </c>
      <c r="C8850" t="s">
        <v>15761</v>
      </c>
      <c r="D8850" t="s">
        <v>5224</v>
      </c>
      <c r="E8850" t="s">
        <v>5070</v>
      </c>
      <c r="F8850">
        <v>1</v>
      </c>
      <c r="G8850">
        <v>0</v>
      </c>
      <c r="H8850" t="s">
        <v>102</v>
      </c>
      <c r="I8850" t="s">
        <v>102</v>
      </c>
      <c r="J8850" t="s">
        <v>103</v>
      </c>
      <c r="K8850" t="s">
        <v>15760</v>
      </c>
      <c r="L8850" t="s">
        <v>315</v>
      </c>
      <c r="M8850" t="e">
        <f>_xlfn.XLOOKUP(B8850,Sheet1!B:B,Sheet1!C:C)</f>
        <v>#N/A</v>
      </c>
    </row>
    <row r="8851" spans="2:13" hidden="1">
      <c r="B8851" t="s">
        <v>15758</v>
      </c>
      <c r="C8851" t="s">
        <v>15762</v>
      </c>
      <c r="D8851" t="s">
        <v>267</v>
      </c>
      <c r="E8851" t="s">
        <v>5070</v>
      </c>
      <c r="F8851">
        <v>1</v>
      </c>
      <c r="G8851">
        <v>0</v>
      </c>
      <c r="H8851" t="s">
        <v>102</v>
      </c>
      <c r="I8851" t="s">
        <v>102</v>
      </c>
      <c r="J8851" t="s">
        <v>103</v>
      </c>
      <c r="K8851" t="s">
        <v>15760</v>
      </c>
      <c r="L8851" t="s">
        <v>315</v>
      </c>
      <c r="M8851" t="e">
        <f>_xlfn.XLOOKUP(B8851,Sheet1!B:B,Sheet1!C:C)</f>
        <v>#N/A</v>
      </c>
    </row>
    <row r="8852" spans="2:13" hidden="1">
      <c r="B8852" t="s">
        <v>15758</v>
      </c>
      <c r="C8852" t="s">
        <v>15763</v>
      </c>
      <c r="D8852" t="s">
        <v>180</v>
      </c>
      <c r="E8852" t="s">
        <v>5154</v>
      </c>
      <c r="F8852">
        <v>1</v>
      </c>
      <c r="G8852">
        <v>0</v>
      </c>
      <c r="H8852" t="s">
        <v>103</v>
      </c>
      <c r="I8852" t="s">
        <v>102</v>
      </c>
      <c r="J8852" t="s">
        <v>103</v>
      </c>
      <c r="K8852" t="s">
        <v>15760</v>
      </c>
      <c r="L8852" t="s">
        <v>315</v>
      </c>
      <c r="M8852" t="e">
        <f>_xlfn.XLOOKUP(B8852,Sheet1!B:B,Sheet1!C:C)</f>
        <v>#N/A</v>
      </c>
    </row>
    <row r="8853" spans="2:13" hidden="1">
      <c r="B8853" t="s">
        <v>15758</v>
      </c>
      <c r="C8853" t="s">
        <v>15764</v>
      </c>
      <c r="D8853" t="s">
        <v>195</v>
      </c>
      <c r="E8853" t="s">
        <v>5073</v>
      </c>
      <c r="F8853">
        <v>40</v>
      </c>
      <c r="G8853">
        <v>140000</v>
      </c>
      <c r="H8853" t="s">
        <v>102</v>
      </c>
      <c r="I8853" t="s">
        <v>103</v>
      </c>
      <c r="J8853" t="s">
        <v>103</v>
      </c>
      <c r="K8853" t="s">
        <v>15760</v>
      </c>
      <c r="L8853" t="s">
        <v>315</v>
      </c>
      <c r="M8853" t="e">
        <f>_xlfn.XLOOKUP(B8853,Sheet1!B:B,Sheet1!C:C)</f>
        <v>#N/A</v>
      </c>
    </row>
    <row r="8854" spans="2:13" hidden="1">
      <c r="B8854" t="s">
        <v>15765</v>
      </c>
      <c r="C8854" t="s">
        <v>15766</v>
      </c>
      <c r="D8854" t="s">
        <v>226</v>
      </c>
      <c r="E8854" t="s">
        <v>5154</v>
      </c>
      <c r="F8854">
        <v>1.5</v>
      </c>
      <c r="G8854">
        <v>0</v>
      </c>
      <c r="H8854" t="s">
        <v>103</v>
      </c>
      <c r="I8854" t="s">
        <v>102</v>
      </c>
      <c r="J8854" t="s">
        <v>103</v>
      </c>
      <c r="K8854" t="s">
        <v>15767</v>
      </c>
      <c r="L8854" t="s">
        <v>15768</v>
      </c>
      <c r="M8854" t="e">
        <f>_xlfn.XLOOKUP(B8854,Sheet1!B:B,Sheet1!C:C)</f>
        <v>#N/A</v>
      </c>
    </row>
    <row r="8855" spans="2:13" hidden="1">
      <c r="B8855" t="s">
        <v>15765</v>
      </c>
      <c r="C8855" t="s">
        <v>15769</v>
      </c>
      <c r="D8855" t="s">
        <v>226</v>
      </c>
      <c r="E8855" t="s">
        <v>5154</v>
      </c>
      <c r="F8855">
        <v>1.5</v>
      </c>
      <c r="G8855">
        <v>0</v>
      </c>
      <c r="H8855" t="s">
        <v>103</v>
      </c>
      <c r="I8855" t="s">
        <v>102</v>
      </c>
      <c r="J8855" t="s">
        <v>103</v>
      </c>
      <c r="K8855" t="s">
        <v>15767</v>
      </c>
      <c r="L8855" t="s">
        <v>15768</v>
      </c>
      <c r="M8855" t="e">
        <f>_xlfn.XLOOKUP(B8855,Sheet1!B:B,Sheet1!C:C)</f>
        <v>#N/A</v>
      </c>
    </row>
    <row r="8856" spans="2:13" hidden="1">
      <c r="B8856" t="s">
        <v>15765</v>
      </c>
      <c r="C8856" t="s">
        <v>15767</v>
      </c>
      <c r="D8856" t="s">
        <v>15770</v>
      </c>
      <c r="E8856" t="s">
        <v>5070</v>
      </c>
      <c r="F8856">
        <v>40</v>
      </c>
      <c r="G8856">
        <v>208189</v>
      </c>
      <c r="H8856" t="s">
        <v>102</v>
      </c>
      <c r="I8856" t="s">
        <v>102</v>
      </c>
      <c r="J8856" t="s">
        <v>103</v>
      </c>
      <c r="K8856" t="s">
        <v>15767</v>
      </c>
      <c r="L8856" t="s">
        <v>15768</v>
      </c>
      <c r="M8856" t="e">
        <f>_xlfn.XLOOKUP(B8856,Sheet1!B:B,Sheet1!C:C)</f>
        <v>#N/A</v>
      </c>
    </row>
    <row r="8857" spans="2:13" hidden="1">
      <c r="B8857" t="s">
        <v>15765</v>
      </c>
      <c r="C8857" t="s">
        <v>15771</v>
      </c>
      <c r="D8857" t="s">
        <v>226</v>
      </c>
      <c r="E8857" t="s">
        <v>5154</v>
      </c>
      <c r="F8857">
        <v>3</v>
      </c>
      <c r="G8857">
        <v>7000</v>
      </c>
      <c r="H8857" t="s">
        <v>103</v>
      </c>
      <c r="I8857" t="s">
        <v>102</v>
      </c>
      <c r="J8857" t="s">
        <v>103</v>
      </c>
      <c r="K8857" t="s">
        <v>15767</v>
      </c>
      <c r="L8857" t="s">
        <v>15768</v>
      </c>
      <c r="M8857" t="e">
        <f>_xlfn.XLOOKUP(B8857,Sheet1!B:B,Sheet1!C:C)</f>
        <v>#N/A</v>
      </c>
    </row>
    <row r="8858" spans="2:13" hidden="1">
      <c r="B8858" t="s">
        <v>15765</v>
      </c>
      <c r="C8858" t="s">
        <v>15772</v>
      </c>
      <c r="D8858" t="s">
        <v>226</v>
      </c>
      <c r="E8858" t="s">
        <v>5154</v>
      </c>
      <c r="F8858">
        <v>1.5</v>
      </c>
      <c r="G8858">
        <v>0</v>
      </c>
      <c r="H8858" t="s">
        <v>103</v>
      </c>
      <c r="I8858" t="s">
        <v>102</v>
      </c>
      <c r="J8858" t="s">
        <v>103</v>
      </c>
      <c r="K8858" t="s">
        <v>15767</v>
      </c>
      <c r="L8858" t="s">
        <v>15768</v>
      </c>
      <c r="M8858" t="e">
        <f>_xlfn.XLOOKUP(B8858,Sheet1!B:B,Sheet1!C:C)</f>
        <v>#N/A</v>
      </c>
    </row>
    <row r="8859" spans="2:13" hidden="1">
      <c r="B8859" t="s">
        <v>15765</v>
      </c>
      <c r="C8859" t="s">
        <v>15773</v>
      </c>
      <c r="D8859" t="s">
        <v>226</v>
      </c>
      <c r="E8859" t="s">
        <v>5154</v>
      </c>
      <c r="F8859">
        <v>2</v>
      </c>
      <c r="G8859">
        <v>0</v>
      </c>
      <c r="H8859" t="s">
        <v>103</v>
      </c>
      <c r="I8859" t="s">
        <v>102</v>
      </c>
      <c r="J8859" t="s">
        <v>103</v>
      </c>
      <c r="K8859" t="s">
        <v>15767</v>
      </c>
      <c r="L8859" t="s">
        <v>15768</v>
      </c>
      <c r="M8859" t="e">
        <f>_xlfn.XLOOKUP(B8859,Sheet1!B:B,Sheet1!C:C)</f>
        <v>#N/A</v>
      </c>
    </row>
    <row r="8860" spans="2:13" hidden="1">
      <c r="B8860" t="s">
        <v>15765</v>
      </c>
      <c r="C8860" t="s">
        <v>15774</v>
      </c>
      <c r="D8860" t="s">
        <v>15775</v>
      </c>
      <c r="E8860" t="s">
        <v>5070</v>
      </c>
      <c r="F8860">
        <v>2</v>
      </c>
      <c r="G8860">
        <v>0</v>
      </c>
      <c r="H8860" t="s">
        <v>102</v>
      </c>
      <c r="I8860" t="s">
        <v>102</v>
      </c>
      <c r="J8860" t="s">
        <v>103</v>
      </c>
      <c r="K8860" t="s">
        <v>15767</v>
      </c>
      <c r="L8860" t="s">
        <v>15768</v>
      </c>
      <c r="M8860" t="e">
        <f>_xlfn.XLOOKUP(B8860,Sheet1!B:B,Sheet1!C:C)</f>
        <v>#N/A</v>
      </c>
    </row>
    <row r="8861" spans="2:13" hidden="1">
      <c r="B8861" t="s">
        <v>15765</v>
      </c>
      <c r="C8861" t="s">
        <v>15776</v>
      </c>
      <c r="D8861" t="s">
        <v>3041</v>
      </c>
      <c r="E8861" t="s">
        <v>5070</v>
      </c>
      <c r="F8861">
        <v>1.5</v>
      </c>
      <c r="G8861">
        <v>0</v>
      </c>
      <c r="H8861" t="s">
        <v>102</v>
      </c>
      <c r="I8861" t="s">
        <v>102</v>
      </c>
      <c r="J8861" t="s">
        <v>103</v>
      </c>
      <c r="K8861" t="s">
        <v>15767</v>
      </c>
      <c r="L8861" t="s">
        <v>15768</v>
      </c>
      <c r="M8861" t="e">
        <f>_xlfn.XLOOKUP(B8861,Sheet1!B:B,Sheet1!C:C)</f>
        <v>#N/A</v>
      </c>
    </row>
    <row r="8862" spans="2:13" hidden="1">
      <c r="B8862" t="s">
        <v>15777</v>
      </c>
      <c r="C8862" t="s">
        <v>15778</v>
      </c>
      <c r="D8862" t="s">
        <v>195</v>
      </c>
      <c r="E8862" t="s">
        <v>5154</v>
      </c>
      <c r="F8862">
        <v>5</v>
      </c>
      <c r="G8862">
        <v>0</v>
      </c>
      <c r="H8862" t="s">
        <v>103</v>
      </c>
      <c r="I8862" t="s">
        <v>102</v>
      </c>
      <c r="J8862" t="s">
        <v>103</v>
      </c>
      <c r="K8862" t="s">
        <v>15778</v>
      </c>
      <c r="L8862" t="s">
        <v>195</v>
      </c>
      <c r="M8862" t="e">
        <f>_xlfn.XLOOKUP(B8862,Sheet1!B:B,Sheet1!C:C)</f>
        <v>#N/A</v>
      </c>
    </row>
    <row r="8863" spans="2:13" hidden="1">
      <c r="B8863" t="s">
        <v>15779</v>
      </c>
      <c r="C8863" t="s">
        <v>15780</v>
      </c>
      <c r="D8863" t="s">
        <v>670</v>
      </c>
      <c r="E8863" t="s">
        <v>5070</v>
      </c>
      <c r="F8863">
        <v>1</v>
      </c>
      <c r="G8863">
        <v>0</v>
      </c>
      <c r="H8863" t="s">
        <v>102</v>
      </c>
      <c r="I8863" t="s">
        <v>102</v>
      </c>
      <c r="J8863" t="s">
        <v>103</v>
      </c>
      <c r="K8863" t="s">
        <v>15781</v>
      </c>
      <c r="L8863" t="s">
        <v>153</v>
      </c>
      <c r="M8863" t="e">
        <f>_xlfn.XLOOKUP(B8863,Sheet1!B:B,Sheet1!C:C)</f>
        <v>#N/A</v>
      </c>
    </row>
    <row r="8864" spans="2:13" hidden="1">
      <c r="B8864" t="s">
        <v>15779</v>
      </c>
      <c r="C8864" t="s">
        <v>15782</v>
      </c>
      <c r="D8864" t="s">
        <v>142</v>
      </c>
      <c r="E8864" t="s">
        <v>5070</v>
      </c>
      <c r="F8864">
        <v>1</v>
      </c>
      <c r="G8864">
        <v>0</v>
      </c>
      <c r="H8864" t="s">
        <v>102</v>
      </c>
      <c r="I8864" t="s">
        <v>102</v>
      </c>
      <c r="J8864" t="s">
        <v>103</v>
      </c>
      <c r="K8864" t="s">
        <v>15781</v>
      </c>
      <c r="L8864" t="s">
        <v>153</v>
      </c>
      <c r="M8864" t="e">
        <f>_xlfn.XLOOKUP(B8864,Sheet1!B:B,Sheet1!C:C)</f>
        <v>#N/A</v>
      </c>
    </row>
    <row r="8865" spans="2:13" hidden="1">
      <c r="B8865" t="s">
        <v>15779</v>
      </c>
      <c r="C8865" t="s">
        <v>15783</v>
      </c>
      <c r="D8865" t="s">
        <v>254</v>
      </c>
      <c r="E8865" t="s">
        <v>5070</v>
      </c>
      <c r="F8865">
        <v>2</v>
      </c>
      <c r="G8865">
        <v>0</v>
      </c>
      <c r="H8865" t="s">
        <v>102</v>
      </c>
      <c r="I8865" t="s">
        <v>102</v>
      </c>
      <c r="J8865" t="s">
        <v>103</v>
      </c>
      <c r="K8865" t="s">
        <v>15781</v>
      </c>
      <c r="L8865" t="s">
        <v>153</v>
      </c>
      <c r="M8865" t="e">
        <f>_xlfn.XLOOKUP(B8865,Sheet1!B:B,Sheet1!C:C)</f>
        <v>#N/A</v>
      </c>
    </row>
    <row r="8866" spans="2:13" hidden="1">
      <c r="B8866" t="s">
        <v>15779</v>
      </c>
      <c r="C8866" t="s">
        <v>15784</v>
      </c>
      <c r="D8866" t="s">
        <v>226</v>
      </c>
      <c r="E8866" t="s">
        <v>5154</v>
      </c>
      <c r="F8866">
        <v>1</v>
      </c>
      <c r="G8866">
        <v>0</v>
      </c>
      <c r="H8866" t="s">
        <v>103</v>
      </c>
      <c r="I8866" t="s">
        <v>102</v>
      </c>
      <c r="J8866" t="s">
        <v>103</v>
      </c>
      <c r="K8866" t="s">
        <v>15781</v>
      </c>
      <c r="L8866" t="s">
        <v>153</v>
      </c>
      <c r="M8866" t="e">
        <f>_xlfn.XLOOKUP(B8866,Sheet1!B:B,Sheet1!C:C)</f>
        <v>#N/A</v>
      </c>
    </row>
    <row r="8867" spans="2:13" hidden="1">
      <c r="B8867" t="s">
        <v>15779</v>
      </c>
      <c r="C8867" t="s">
        <v>15785</v>
      </c>
      <c r="D8867" t="s">
        <v>226</v>
      </c>
      <c r="E8867" t="s">
        <v>5154</v>
      </c>
      <c r="F8867">
        <v>1</v>
      </c>
      <c r="G8867">
        <v>0</v>
      </c>
      <c r="H8867" t="s">
        <v>103</v>
      </c>
      <c r="I8867" t="s">
        <v>102</v>
      </c>
      <c r="J8867" t="s">
        <v>103</v>
      </c>
      <c r="K8867" t="s">
        <v>15781</v>
      </c>
      <c r="L8867" t="s">
        <v>153</v>
      </c>
      <c r="M8867" t="e">
        <f>_xlfn.XLOOKUP(B8867,Sheet1!B:B,Sheet1!C:C)</f>
        <v>#N/A</v>
      </c>
    </row>
    <row r="8868" spans="2:13" hidden="1">
      <c r="B8868" t="s">
        <v>15779</v>
      </c>
      <c r="C8868" t="s">
        <v>15781</v>
      </c>
      <c r="D8868" t="s">
        <v>153</v>
      </c>
      <c r="E8868" t="s">
        <v>5073</v>
      </c>
      <c r="F8868">
        <v>40</v>
      </c>
      <c r="G8868">
        <v>115999</v>
      </c>
      <c r="H8868" t="s">
        <v>102</v>
      </c>
      <c r="I8868" t="s">
        <v>103</v>
      </c>
      <c r="J8868" t="s">
        <v>103</v>
      </c>
      <c r="K8868" t="s">
        <v>15781</v>
      </c>
      <c r="L8868" t="s">
        <v>153</v>
      </c>
      <c r="M8868" t="e">
        <f>_xlfn.XLOOKUP(B8868,Sheet1!B:B,Sheet1!C:C)</f>
        <v>#N/A</v>
      </c>
    </row>
    <row r="8869" spans="2:13" hidden="1">
      <c r="B8869" t="s">
        <v>15786</v>
      </c>
      <c r="C8869" t="s">
        <v>15787</v>
      </c>
      <c r="D8869" t="s">
        <v>6434</v>
      </c>
      <c r="E8869" t="s">
        <v>5073</v>
      </c>
      <c r="F8869">
        <v>40</v>
      </c>
      <c r="G8869">
        <v>152955</v>
      </c>
      <c r="H8869" t="s">
        <v>102</v>
      </c>
      <c r="I8869" t="s">
        <v>103</v>
      </c>
      <c r="J8869" t="s">
        <v>103</v>
      </c>
      <c r="K8869" t="s">
        <v>15788</v>
      </c>
      <c r="L8869" t="s">
        <v>5925</v>
      </c>
      <c r="M8869" t="e">
        <f>_xlfn.XLOOKUP(B8869,Sheet1!B:B,Sheet1!C:C)</f>
        <v>#N/A</v>
      </c>
    </row>
    <row r="8870" spans="2:13" hidden="1">
      <c r="B8870" t="s">
        <v>15786</v>
      </c>
      <c r="C8870" t="s">
        <v>15789</v>
      </c>
      <c r="D8870" t="s">
        <v>5419</v>
      </c>
      <c r="E8870" t="s">
        <v>5154</v>
      </c>
      <c r="F8870">
        <v>30</v>
      </c>
      <c r="G8870">
        <v>74092</v>
      </c>
      <c r="H8870" t="s">
        <v>103</v>
      </c>
      <c r="I8870" t="s">
        <v>102</v>
      </c>
      <c r="J8870" t="s">
        <v>103</v>
      </c>
      <c r="K8870" t="s">
        <v>15788</v>
      </c>
      <c r="L8870" t="s">
        <v>5925</v>
      </c>
      <c r="M8870" t="e">
        <f>_xlfn.XLOOKUP(B8870,Sheet1!B:B,Sheet1!C:C)</f>
        <v>#N/A</v>
      </c>
    </row>
    <row r="8871" spans="2:13" hidden="1">
      <c r="B8871" t="s">
        <v>15786</v>
      </c>
      <c r="C8871" t="s">
        <v>15790</v>
      </c>
      <c r="D8871" t="s">
        <v>5419</v>
      </c>
      <c r="E8871" t="s">
        <v>5154</v>
      </c>
      <c r="F8871">
        <v>2</v>
      </c>
      <c r="G8871">
        <v>0</v>
      </c>
      <c r="H8871" t="s">
        <v>103</v>
      </c>
      <c r="I8871" t="s">
        <v>102</v>
      </c>
      <c r="J8871" t="s">
        <v>103</v>
      </c>
      <c r="K8871" t="s">
        <v>15788</v>
      </c>
      <c r="L8871" t="s">
        <v>5925</v>
      </c>
      <c r="M8871" t="e">
        <f>_xlfn.XLOOKUP(B8871,Sheet1!B:B,Sheet1!C:C)</f>
        <v>#N/A</v>
      </c>
    </row>
    <row r="8872" spans="2:13" hidden="1">
      <c r="B8872" t="s">
        <v>15786</v>
      </c>
      <c r="C8872" t="s">
        <v>15788</v>
      </c>
      <c r="D8872" t="s">
        <v>5925</v>
      </c>
      <c r="E8872" t="s">
        <v>5070</v>
      </c>
      <c r="F8872">
        <v>40</v>
      </c>
      <c r="G8872">
        <v>152955</v>
      </c>
      <c r="H8872" t="s">
        <v>102</v>
      </c>
      <c r="I8872" t="s">
        <v>102</v>
      </c>
      <c r="J8872" t="s">
        <v>103</v>
      </c>
      <c r="K8872" t="s">
        <v>15788</v>
      </c>
      <c r="L8872" t="s">
        <v>5925</v>
      </c>
      <c r="M8872" t="e">
        <f>_xlfn.XLOOKUP(B8872,Sheet1!B:B,Sheet1!C:C)</f>
        <v>#N/A</v>
      </c>
    </row>
    <row r="8873" spans="2:13" hidden="1">
      <c r="B8873" t="s">
        <v>15786</v>
      </c>
      <c r="C8873" t="s">
        <v>15791</v>
      </c>
      <c r="D8873" t="s">
        <v>5889</v>
      </c>
      <c r="E8873" t="s">
        <v>5154</v>
      </c>
      <c r="F8873">
        <v>2</v>
      </c>
      <c r="G8873">
        <v>0</v>
      </c>
      <c r="H8873" t="s">
        <v>103</v>
      </c>
      <c r="I8873" t="s">
        <v>102</v>
      </c>
      <c r="J8873" t="s">
        <v>103</v>
      </c>
      <c r="K8873" t="s">
        <v>15788</v>
      </c>
      <c r="L8873" t="s">
        <v>5925</v>
      </c>
      <c r="M8873" t="e">
        <f>_xlfn.XLOOKUP(B8873,Sheet1!B:B,Sheet1!C:C)</f>
        <v>#N/A</v>
      </c>
    </row>
    <row r="8874" spans="2:13" hidden="1">
      <c r="B8874" t="s">
        <v>15786</v>
      </c>
      <c r="C8874" t="s">
        <v>15792</v>
      </c>
      <c r="D8874" t="s">
        <v>5419</v>
      </c>
      <c r="E8874" t="s">
        <v>5154</v>
      </c>
      <c r="F8874">
        <v>2</v>
      </c>
      <c r="G8874">
        <v>0</v>
      </c>
      <c r="H8874" t="s">
        <v>103</v>
      </c>
      <c r="I8874" t="s">
        <v>102</v>
      </c>
      <c r="J8874" t="s">
        <v>103</v>
      </c>
      <c r="K8874" t="s">
        <v>15788</v>
      </c>
      <c r="L8874" t="s">
        <v>5925</v>
      </c>
      <c r="M8874" t="e">
        <f>_xlfn.XLOOKUP(B8874,Sheet1!B:B,Sheet1!C:C)</f>
        <v>#N/A</v>
      </c>
    </row>
    <row r="8875" spans="2:13" hidden="1">
      <c r="B8875" t="s">
        <v>15786</v>
      </c>
      <c r="C8875" t="s">
        <v>15793</v>
      </c>
      <c r="D8875" t="s">
        <v>5419</v>
      </c>
      <c r="E8875" t="s">
        <v>5154</v>
      </c>
      <c r="F8875">
        <v>2</v>
      </c>
      <c r="G8875">
        <v>0</v>
      </c>
      <c r="H8875" t="s">
        <v>103</v>
      </c>
      <c r="I8875" t="s">
        <v>102</v>
      </c>
      <c r="J8875" t="s">
        <v>103</v>
      </c>
      <c r="K8875" t="s">
        <v>15788</v>
      </c>
      <c r="L8875" t="s">
        <v>5925</v>
      </c>
      <c r="M8875" t="e">
        <f>_xlfn.XLOOKUP(B8875,Sheet1!B:B,Sheet1!C:C)</f>
        <v>#N/A</v>
      </c>
    </row>
    <row r="8876" spans="2:13" hidden="1">
      <c r="B8876" t="s">
        <v>15794</v>
      </c>
      <c r="C8876" t="s">
        <v>15795</v>
      </c>
      <c r="D8876" t="s">
        <v>590</v>
      </c>
      <c r="E8876" t="s">
        <v>5070</v>
      </c>
      <c r="F8876">
        <v>20</v>
      </c>
      <c r="G8876">
        <v>0</v>
      </c>
      <c r="H8876" t="s">
        <v>102</v>
      </c>
      <c r="I8876" t="s">
        <v>102</v>
      </c>
      <c r="J8876" t="s">
        <v>103</v>
      </c>
      <c r="K8876" t="s">
        <v>15796</v>
      </c>
      <c r="L8876" t="s">
        <v>153</v>
      </c>
      <c r="M8876" t="e">
        <f>_xlfn.XLOOKUP(B8876,Sheet1!B:B,Sheet1!C:C)</f>
        <v>#N/A</v>
      </c>
    </row>
    <row r="8877" spans="2:13" hidden="1">
      <c r="B8877" t="s">
        <v>15794</v>
      </c>
      <c r="C8877" t="s">
        <v>15797</v>
      </c>
      <c r="D8877" t="s">
        <v>590</v>
      </c>
      <c r="F8877">
        <v>20</v>
      </c>
      <c r="G8877">
        <v>166554</v>
      </c>
      <c r="H8877" t="s">
        <v>103</v>
      </c>
      <c r="I8877" t="s">
        <v>103</v>
      </c>
      <c r="J8877" t="s">
        <v>103</v>
      </c>
      <c r="K8877" t="s">
        <v>15796</v>
      </c>
      <c r="L8877" t="s">
        <v>153</v>
      </c>
      <c r="M8877" t="e">
        <f>_xlfn.XLOOKUP(B8877,Sheet1!B:B,Sheet1!C:C)</f>
        <v>#N/A</v>
      </c>
    </row>
    <row r="8878" spans="2:13" hidden="1">
      <c r="B8878" t="s">
        <v>15794</v>
      </c>
      <c r="C8878" t="s">
        <v>15798</v>
      </c>
      <c r="D8878" t="s">
        <v>3008</v>
      </c>
      <c r="E8878" t="s">
        <v>5070</v>
      </c>
      <c r="F8878">
        <v>20</v>
      </c>
      <c r="G8878">
        <v>0</v>
      </c>
      <c r="H8878" t="s">
        <v>102</v>
      </c>
      <c r="I8878" t="s">
        <v>102</v>
      </c>
      <c r="J8878" t="s">
        <v>103</v>
      </c>
      <c r="K8878" t="s">
        <v>15796</v>
      </c>
      <c r="L8878" t="s">
        <v>153</v>
      </c>
      <c r="M8878" t="e">
        <f>_xlfn.XLOOKUP(B8878,Sheet1!B:B,Sheet1!C:C)</f>
        <v>#N/A</v>
      </c>
    </row>
    <row r="8879" spans="2:13" hidden="1">
      <c r="B8879" t="s">
        <v>15794</v>
      </c>
      <c r="C8879" t="s">
        <v>15799</v>
      </c>
      <c r="D8879" t="s">
        <v>153</v>
      </c>
      <c r="E8879" t="s">
        <v>5070</v>
      </c>
      <c r="F8879">
        <v>40</v>
      </c>
      <c r="G8879">
        <v>133900</v>
      </c>
      <c r="H8879" t="s">
        <v>102</v>
      </c>
      <c r="I8879" t="s">
        <v>102</v>
      </c>
      <c r="J8879" t="s">
        <v>103</v>
      </c>
      <c r="K8879" t="s">
        <v>15796</v>
      </c>
      <c r="L8879" t="s">
        <v>153</v>
      </c>
      <c r="M8879" t="e">
        <f>_xlfn.XLOOKUP(B8879,Sheet1!B:B,Sheet1!C:C)</f>
        <v>#N/A</v>
      </c>
    </row>
    <row r="8880" spans="2:13" hidden="1">
      <c r="B8880" t="s">
        <v>15794</v>
      </c>
      <c r="C8880" t="s">
        <v>15800</v>
      </c>
      <c r="D8880" t="s">
        <v>226</v>
      </c>
      <c r="E8880" t="s">
        <v>5154</v>
      </c>
      <c r="F8880">
        <v>20</v>
      </c>
      <c r="G8880">
        <v>0</v>
      </c>
      <c r="H8880" t="s">
        <v>103</v>
      </c>
      <c r="I8880" t="s">
        <v>102</v>
      </c>
      <c r="J8880" t="s">
        <v>103</v>
      </c>
      <c r="K8880" t="s">
        <v>15796</v>
      </c>
      <c r="L8880" t="s">
        <v>153</v>
      </c>
      <c r="M8880" t="e">
        <f>_xlfn.XLOOKUP(B8880,Sheet1!B:B,Sheet1!C:C)</f>
        <v>#N/A</v>
      </c>
    </row>
    <row r="8881" spans="2:13" hidden="1">
      <c r="B8881" t="s">
        <v>15794</v>
      </c>
      <c r="C8881" t="s">
        <v>15801</v>
      </c>
      <c r="D8881" t="s">
        <v>226</v>
      </c>
      <c r="E8881" t="s">
        <v>5154</v>
      </c>
      <c r="F8881">
        <v>20</v>
      </c>
      <c r="G8881">
        <v>0</v>
      </c>
      <c r="H8881" t="s">
        <v>103</v>
      </c>
      <c r="I8881" t="s">
        <v>102</v>
      </c>
      <c r="J8881" t="s">
        <v>103</v>
      </c>
      <c r="K8881" t="s">
        <v>15796</v>
      </c>
      <c r="L8881" t="s">
        <v>153</v>
      </c>
      <c r="M8881" t="e">
        <f>_xlfn.XLOOKUP(B8881,Sheet1!B:B,Sheet1!C:C)</f>
        <v>#N/A</v>
      </c>
    </row>
    <row r="8882" spans="2:13" hidden="1">
      <c r="B8882" t="s">
        <v>15802</v>
      </c>
      <c r="C8882" t="s">
        <v>15803</v>
      </c>
      <c r="D8882" t="s">
        <v>226</v>
      </c>
      <c r="E8882" t="s">
        <v>5154</v>
      </c>
      <c r="F8882">
        <v>2</v>
      </c>
      <c r="G8882">
        <v>0</v>
      </c>
      <c r="H8882" t="s">
        <v>103</v>
      </c>
      <c r="I8882" t="s">
        <v>102</v>
      </c>
      <c r="J8882" t="s">
        <v>103</v>
      </c>
      <c r="K8882" t="s">
        <v>15804</v>
      </c>
      <c r="L8882" t="s">
        <v>153</v>
      </c>
      <c r="M8882" t="e">
        <f>_xlfn.XLOOKUP(B8882,Sheet1!B:B,Sheet1!C:C)</f>
        <v>#N/A</v>
      </c>
    </row>
    <row r="8883" spans="2:13" hidden="1">
      <c r="B8883" t="s">
        <v>15802</v>
      </c>
      <c r="C8883" t="s">
        <v>15805</v>
      </c>
      <c r="D8883" t="s">
        <v>142</v>
      </c>
      <c r="E8883" t="s">
        <v>5070</v>
      </c>
      <c r="F8883">
        <v>2</v>
      </c>
      <c r="G8883">
        <v>0</v>
      </c>
      <c r="H8883" t="s">
        <v>102</v>
      </c>
      <c r="I8883" t="s">
        <v>102</v>
      </c>
      <c r="J8883" t="s">
        <v>103</v>
      </c>
      <c r="K8883" t="s">
        <v>15804</v>
      </c>
      <c r="L8883" t="s">
        <v>153</v>
      </c>
      <c r="M8883" t="e">
        <f>_xlfn.XLOOKUP(B8883,Sheet1!B:B,Sheet1!C:C)</f>
        <v>#N/A</v>
      </c>
    </row>
    <row r="8884" spans="2:13" hidden="1">
      <c r="B8884" t="s">
        <v>15802</v>
      </c>
      <c r="C8884" t="s">
        <v>15806</v>
      </c>
      <c r="D8884" t="s">
        <v>226</v>
      </c>
      <c r="E8884" t="s">
        <v>5154</v>
      </c>
      <c r="F8884">
        <v>2</v>
      </c>
      <c r="G8884">
        <v>0</v>
      </c>
      <c r="H8884" t="s">
        <v>103</v>
      </c>
      <c r="I8884" t="s">
        <v>102</v>
      </c>
      <c r="J8884" t="s">
        <v>103</v>
      </c>
      <c r="K8884" t="s">
        <v>15804</v>
      </c>
      <c r="L8884" t="s">
        <v>153</v>
      </c>
      <c r="M8884" t="e">
        <f>_xlfn.XLOOKUP(B8884,Sheet1!B:B,Sheet1!C:C)</f>
        <v>#N/A</v>
      </c>
    </row>
    <row r="8885" spans="2:13" hidden="1">
      <c r="B8885" t="s">
        <v>15802</v>
      </c>
      <c r="C8885" t="s">
        <v>15807</v>
      </c>
      <c r="D8885" t="s">
        <v>226</v>
      </c>
      <c r="E8885" t="s">
        <v>5154</v>
      </c>
      <c r="F8885">
        <v>2</v>
      </c>
      <c r="G8885">
        <v>0</v>
      </c>
      <c r="H8885" t="s">
        <v>103</v>
      </c>
      <c r="I8885" t="s">
        <v>102</v>
      </c>
      <c r="J8885" t="s">
        <v>103</v>
      </c>
      <c r="K8885" t="s">
        <v>15804</v>
      </c>
      <c r="L8885" t="s">
        <v>153</v>
      </c>
      <c r="M8885" t="e">
        <f>_xlfn.XLOOKUP(B8885,Sheet1!B:B,Sheet1!C:C)</f>
        <v>#N/A</v>
      </c>
    </row>
    <row r="8886" spans="2:13" hidden="1">
      <c r="B8886" t="s">
        <v>15802</v>
      </c>
      <c r="C8886" t="s">
        <v>15808</v>
      </c>
      <c r="D8886" t="s">
        <v>226</v>
      </c>
      <c r="E8886" t="s">
        <v>5154</v>
      </c>
      <c r="F8886">
        <v>10</v>
      </c>
      <c r="G8886">
        <v>0</v>
      </c>
      <c r="H8886" t="s">
        <v>103</v>
      </c>
      <c r="I8886" t="s">
        <v>102</v>
      </c>
      <c r="J8886" t="s">
        <v>103</v>
      </c>
      <c r="K8886" t="s">
        <v>15804</v>
      </c>
      <c r="L8886" t="s">
        <v>153</v>
      </c>
      <c r="M8886" t="e">
        <f>_xlfn.XLOOKUP(B8886,Sheet1!B:B,Sheet1!C:C)</f>
        <v>#N/A</v>
      </c>
    </row>
    <row r="8887" spans="2:13" hidden="1">
      <c r="B8887" t="s">
        <v>15802</v>
      </c>
      <c r="C8887" t="s">
        <v>15809</v>
      </c>
      <c r="D8887" t="s">
        <v>226</v>
      </c>
      <c r="E8887" t="s">
        <v>5154</v>
      </c>
      <c r="F8887">
        <v>5</v>
      </c>
      <c r="G8887">
        <v>0</v>
      </c>
      <c r="H8887" t="s">
        <v>103</v>
      </c>
      <c r="I8887" t="s">
        <v>102</v>
      </c>
      <c r="J8887" t="s">
        <v>103</v>
      </c>
      <c r="K8887" t="s">
        <v>15804</v>
      </c>
      <c r="L8887" t="s">
        <v>153</v>
      </c>
      <c r="M8887" t="e">
        <f>_xlfn.XLOOKUP(B8887,Sheet1!B:B,Sheet1!C:C)</f>
        <v>#N/A</v>
      </c>
    </row>
    <row r="8888" spans="2:13" hidden="1">
      <c r="B8888" t="s">
        <v>15802</v>
      </c>
      <c r="C8888" t="s">
        <v>15804</v>
      </c>
      <c r="D8888" t="s">
        <v>254</v>
      </c>
      <c r="E8888" t="s">
        <v>5070</v>
      </c>
      <c r="F8888">
        <v>70</v>
      </c>
      <c r="G8888">
        <v>100000</v>
      </c>
      <c r="H8888" t="s">
        <v>102</v>
      </c>
      <c r="I8888" t="s">
        <v>102</v>
      </c>
      <c r="J8888" t="s">
        <v>103</v>
      </c>
      <c r="K8888" t="s">
        <v>15804</v>
      </c>
      <c r="L8888" t="s">
        <v>153</v>
      </c>
      <c r="M8888" t="e">
        <f>_xlfn.XLOOKUP(B8888,Sheet1!B:B,Sheet1!C:C)</f>
        <v>#N/A</v>
      </c>
    </row>
    <row r="8889" spans="2:13" hidden="1">
      <c r="B8889" t="s">
        <v>15802</v>
      </c>
      <c r="C8889" t="s">
        <v>15810</v>
      </c>
      <c r="D8889" t="s">
        <v>15811</v>
      </c>
      <c r="F8889">
        <v>40</v>
      </c>
      <c r="G8889">
        <v>138462</v>
      </c>
      <c r="H8889" t="s">
        <v>103</v>
      </c>
      <c r="I8889" t="s">
        <v>103</v>
      </c>
      <c r="J8889" t="s">
        <v>103</v>
      </c>
      <c r="K8889" t="s">
        <v>15804</v>
      </c>
      <c r="L8889" t="s">
        <v>153</v>
      </c>
      <c r="M8889" t="e">
        <f>_xlfn.XLOOKUP(B8889,Sheet1!B:B,Sheet1!C:C)</f>
        <v>#N/A</v>
      </c>
    </row>
    <row r="8890" spans="2:13" hidden="1">
      <c r="B8890" t="s">
        <v>15802</v>
      </c>
      <c r="C8890" t="s">
        <v>15812</v>
      </c>
      <c r="D8890" t="s">
        <v>5215</v>
      </c>
      <c r="E8890" t="s">
        <v>5070</v>
      </c>
      <c r="F8890">
        <v>10</v>
      </c>
      <c r="G8890">
        <v>0</v>
      </c>
      <c r="H8890" t="s">
        <v>102</v>
      </c>
      <c r="I8890" t="s">
        <v>102</v>
      </c>
      <c r="J8890" t="s">
        <v>103</v>
      </c>
      <c r="K8890" t="s">
        <v>15804</v>
      </c>
      <c r="L8890" t="s">
        <v>153</v>
      </c>
      <c r="M8890" t="e">
        <f>_xlfn.XLOOKUP(B8890,Sheet1!B:B,Sheet1!C:C)</f>
        <v>#N/A</v>
      </c>
    </row>
    <row r="8891" spans="2:13" hidden="1">
      <c r="B8891" t="s">
        <v>15802</v>
      </c>
      <c r="C8891" t="s">
        <v>15813</v>
      </c>
      <c r="D8891" t="s">
        <v>226</v>
      </c>
      <c r="E8891" t="s">
        <v>5154</v>
      </c>
      <c r="F8891">
        <v>10</v>
      </c>
      <c r="G8891">
        <v>0</v>
      </c>
      <c r="H8891" t="s">
        <v>103</v>
      </c>
      <c r="I8891" t="s">
        <v>102</v>
      </c>
      <c r="J8891" t="s">
        <v>103</v>
      </c>
      <c r="K8891" t="s">
        <v>15804</v>
      </c>
      <c r="L8891" t="s">
        <v>153</v>
      </c>
      <c r="M8891" t="e">
        <f>_xlfn.XLOOKUP(B8891,Sheet1!B:B,Sheet1!C:C)</f>
        <v>#N/A</v>
      </c>
    </row>
    <row r="8892" spans="2:13" hidden="1">
      <c r="B8892" t="s">
        <v>15802</v>
      </c>
      <c r="C8892" t="s">
        <v>15814</v>
      </c>
      <c r="D8892" t="s">
        <v>670</v>
      </c>
      <c r="E8892" t="s">
        <v>5070</v>
      </c>
      <c r="F8892">
        <v>2</v>
      </c>
      <c r="G8892">
        <v>0</v>
      </c>
      <c r="H8892" t="s">
        <v>102</v>
      </c>
      <c r="I8892" t="s">
        <v>102</v>
      </c>
      <c r="J8892" t="s">
        <v>103</v>
      </c>
      <c r="K8892" t="s">
        <v>15804</v>
      </c>
      <c r="L8892" t="s">
        <v>153</v>
      </c>
      <c r="M8892" t="e">
        <f>_xlfn.XLOOKUP(B8892,Sheet1!B:B,Sheet1!C:C)</f>
        <v>#N/A</v>
      </c>
    </row>
    <row r="8893" spans="2:13" hidden="1">
      <c r="B8893" t="s">
        <v>15815</v>
      </c>
      <c r="C8893" t="s">
        <v>15816</v>
      </c>
      <c r="D8893" t="s">
        <v>3008</v>
      </c>
      <c r="E8893" t="s">
        <v>5070</v>
      </c>
      <c r="F8893">
        <v>3</v>
      </c>
      <c r="G8893">
        <v>0</v>
      </c>
      <c r="H8893" t="s">
        <v>102</v>
      </c>
      <c r="I8893" t="s">
        <v>102</v>
      </c>
      <c r="J8893" t="s">
        <v>103</v>
      </c>
      <c r="K8893" t="s">
        <v>15817</v>
      </c>
      <c r="L8893" t="s">
        <v>149</v>
      </c>
      <c r="M8893" t="e">
        <f>_xlfn.XLOOKUP(B8893,Sheet1!B:B,Sheet1!C:C)</f>
        <v>#N/A</v>
      </c>
    </row>
    <row r="8894" spans="2:13" hidden="1">
      <c r="B8894" t="s">
        <v>15815</v>
      </c>
      <c r="C8894" t="s">
        <v>15818</v>
      </c>
      <c r="D8894" t="s">
        <v>226</v>
      </c>
      <c r="E8894" t="s">
        <v>5154</v>
      </c>
      <c r="F8894">
        <v>1</v>
      </c>
      <c r="G8894">
        <v>0</v>
      </c>
      <c r="H8894" t="s">
        <v>103</v>
      </c>
      <c r="I8894" t="s">
        <v>102</v>
      </c>
      <c r="J8894" t="s">
        <v>103</v>
      </c>
      <c r="K8894" t="s">
        <v>15817</v>
      </c>
      <c r="L8894" t="s">
        <v>149</v>
      </c>
      <c r="M8894" t="e">
        <f>_xlfn.XLOOKUP(B8894,Sheet1!B:B,Sheet1!C:C)</f>
        <v>#N/A</v>
      </c>
    </row>
    <row r="8895" spans="2:13" hidden="1">
      <c r="B8895" t="s">
        <v>15815</v>
      </c>
      <c r="C8895" t="s">
        <v>15819</v>
      </c>
      <c r="D8895" t="s">
        <v>226</v>
      </c>
      <c r="E8895" t="s">
        <v>5154</v>
      </c>
      <c r="F8895">
        <v>1</v>
      </c>
      <c r="G8895">
        <v>0</v>
      </c>
      <c r="H8895" t="s">
        <v>103</v>
      </c>
      <c r="I8895" t="s">
        <v>102</v>
      </c>
      <c r="J8895" t="s">
        <v>103</v>
      </c>
      <c r="K8895" t="s">
        <v>15817</v>
      </c>
      <c r="L8895" t="s">
        <v>149</v>
      </c>
      <c r="M8895" t="e">
        <f>_xlfn.XLOOKUP(B8895,Sheet1!B:B,Sheet1!C:C)</f>
        <v>#N/A</v>
      </c>
    </row>
    <row r="8896" spans="2:13" hidden="1">
      <c r="B8896" t="s">
        <v>15815</v>
      </c>
      <c r="C8896" t="s">
        <v>15820</v>
      </c>
      <c r="D8896" t="s">
        <v>226</v>
      </c>
      <c r="E8896" t="s">
        <v>5154</v>
      </c>
      <c r="F8896">
        <v>1</v>
      </c>
      <c r="G8896">
        <v>0</v>
      </c>
      <c r="H8896" t="s">
        <v>103</v>
      </c>
      <c r="I8896" t="s">
        <v>102</v>
      </c>
      <c r="J8896" t="s">
        <v>103</v>
      </c>
      <c r="K8896" t="s">
        <v>15817</v>
      </c>
      <c r="L8896" t="s">
        <v>149</v>
      </c>
      <c r="M8896" t="e">
        <f>_xlfn.XLOOKUP(B8896,Sheet1!B:B,Sheet1!C:C)</f>
        <v>#N/A</v>
      </c>
    </row>
    <row r="8897" spans="2:13" hidden="1">
      <c r="B8897" t="s">
        <v>15815</v>
      </c>
      <c r="C8897" t="s">
        <v>15821</v>
      </c>
      <c r="D8897" t="s">
        <v>7303</v>
      </c>
      <c r="E8897" t="s">
        <v>5178</v>
      </c>
      <c r="F8897">
        <v>60</v>
      </c>
      <c r="G8897">
        <v>223754</v>
      </c>
      <c r="H8897" t="s">
        <v>103</v>
      </c>
      <c r="I8897" t="s">
        <v>103</v>
      </c>
      <c r="J8897" t="s">
        <v>102</v>
      </c>
      <c r="K8897" t="s">
        <v>15817</v>
      </c>
      <c r="L8897" t="s">
        <v>149</v>
      </c>
      <c r="M8897" t="e">
        <f>_xlfn.XLOOKUP(B8897,Sheet1!B:B,Sheet1!C:C)</f>
        <v>#N/A</v>
      </c>
    </row>
    <row r="8898" spans="2:13" hidden="1">
      <c r="B8898" t="s">
        <v>15815</v>
      </c>
      <c r="C8898" t="s">
        <v>15822</v>
      </c>
      <c r="D8898" t="s">
        <v>670</v>
      </c>
      <c r="E8898" t="s">
        <v>5070</v>
      </c>
      <c r="F8898">
        <v>3</v>
      </c>
      <c r="G8898">
        <v>0</v>
      </c>
      <c r="H8898" t="s">
        <v>102</v>
      </c>
      <c r="I8898" t="s">
        <v>102</v>
      </c>
      <c r="J8898" t="s">
        <v>103</v>
      </c>
      <c r="K8898" t="s">
        <v>15817</v>
      </c>
      <c r="L8898" t="s">
        <v>149</v>
      </c>
      <c r="M8898" t="e">
        <f>_xlfn.XLOOKUP(B8898,Sheet1!B:B,Sheet1!C:C)</f>
        <v>#N/A</v>
      </c>
    </row>
    <row r="8899" spans="2:13" hidden="1">
      <c r="B8899" t="s">
        <v>15815</v>
      </c>
      <c r="C8899" t="s">
        <v>15823</v>
      </c>
      <c r="D8899" t="s">
        <v>226</v>
      </c>
      <c r="E8899" t="s">
        <v>5154</v>
      </c>
      <c r="F8899">
        <v>1</v>
      </c>
      <c r="G8899">
        <v>0</v>
      </c>
      <c r="H8899" t="s">
        <v>103</v>
      </c>
      <c r="I8899" t="s">
        <v>102</v>
      </c>
      <c r="J8899" t="s">
        <v>103</v>
      </c>
      <c r="K8899" t="s">
        <v>15817</v>
      </c>
      <c r="L8899" t="s">
        <v>149</v>
      </c>
      <c r="M8899" t="e">
        <f>_xlfn.XLOOKUP(B8899,Sheet1!B:B,Sheet1!C:C)</f>
        <v>#N/A</v>
      </c>
    </row>
    <row r="8900" spans="2:13" hidden="1">
      <c r="B8900" t="s">
        <v>15815</v>
      </c>
      <c r="C8900" t="s">
        <v>15824</v>
      </c>
      <c r="D8900" t="s">
        <v>5532</v>
      </c>
      <c r="E8900" t="s">
        <v>5070</v>
      </c>
      <c r="F8900">
        <v>1</v>
      </c>
      <c r="G8900">
        <v>0</v>
      </c>
      <c r="H8900" t="s">
        <v>102</v>
      </c>
      <c r="I8900" t="s">
        <v>102</v>
      </c>
      <c r="J8900" t="s">
        <v>103</v>
      </c>
      <c r="K8900" t="s">
        <v>15817</v>
      </c>
      <c r="L8900" t="s">
        <v>149</v>
      </c>
      <c r="M8900" t="e">
        <f>_xlfn.XLOOKUP(B8900,Sheet1!B:B,Sheet1!C:C)</f>
        <v>#N/A</v>
      </c>
    </row>
    <row r="8901" spans="2:13" hidden="1">
      <c r="B8901" t="s">
        <v>15815</v>
      </c>
      <c r="C8901" t="s">
        <v>15825</v>
      </c>
      <c r="D8901" t="s">
        <v>15826</v>
      </c>
      <c r="E8901" t="s">
        <v>5070</v>
      </c>
      <c r="F8901">
        <v>3</v>
      </c>
      <c r="G8901">
        <v>0</v>
      </c>
      <c r="H8901" t="s">
        <v>102</v>
      </c>
      <c r="I8901" t="s">
        <v>102</v>
      </c>
      <c r="J8901" t="s">
        <v>103</v>
      </c>
      <c r="K8901" t="s">
        <v>15817</v>
      </c>
      <c r="L8901" t="s">
        <v>149</v>
      </c>
      <c r="M8901" t="e">
        <f>_xlfn.XLOOKUP(B8901,Sheet1!B:B,Sheet1!C:C)</f>
        <v>#N/A</v>
      </c>
    </row>
    <row r="8902" spans="2:13" hidden="1">
      <c r="B8902" t="s">
        <v>15815</v>
      </c>
      <c r="C8902" t="s">
        <v>15827</v>
      </c>
      <c r="D8902" t="s">
        <v>226</v>
      </c>
      <c r="E8902" t="s">
        <v>5154</v>
      </c>
      <c r="F8902">
        <v>1</v>
      </c>
      <c r="G8902">
        <v>0</v>
      </c>
      <c r="H8902" t="s">
        <v>103</v>
      </c>
      <c r="I8902" t="s">
        <v>102</v>
      </c>
      <c r="J8902" t="s">
        <v>103</v>
      </c>
      <c r="K8902" t="s">
        <v>15817</v>
      </c>
      <c r="L8902" t="s">
        <v>149</v>
      </c>
      <c r="M8902" t="e">
        <f>_xlfn.XLOOKUP(B8902,Sheet1!B:B,Sheet1!C:C)</f>
        <v>#N/A</v>
      </c>
    </row>
    <row r="8903" spans="2:13" hidden="1">
      <c r="B8903" t="s">
        <v>15815</v>
      </c>
      <c r="C8903" t="s">
        <v>15828</v>
      </c>
      <c r="D8903" t="s">
        <v>226</v>
      </c>
      <c r="E8903" t="s">
        <v>5154</v>
      </c>
      <c r="F8903">
        <v>1</v>
      </c>
      <c r="G8903">
        <v>0</v>
      </c>
      <c r="H8903" t="s">
        <v>103</v>
      </c>
      <c r="I8903" t="s">
        <v>102</v>
      </c>
      <c r="J8903" t="s">
        <v>103</v>
      </c>
      <c r="K8903" t="s">
        <v>15817</v>
      </c>
      <c r="L8903" t="s">
        <v>149</v>
      </c>
      <c r="M8903" t="e">
        <f>_xlfn.XLOOKUP(B8903,Sheet1!B:B,Sheet1!C:C)</f>
        <v>#N/A</v>
      </c>
    </row>
    <row r="8904" spans="2:13" hidden="1">
      <c r="B8904" t="s">
        <v>15815</v>
      </c>
      <c r="C8904" t="s">
        <v>15829</v>
      </c>
      <c r="D8904" t="s">
        <v>226</v>
      </c>
      <c r="E8904" t="s">
        <v>5154</v>
      </c>
      <c r="F8904">
        <v>1</v>
      </c>
      <c r="G8904">
        <v>0</v>
      </c>
      <c r="H8904" t="s">
        <v>103</v>
      </c>
      <c r="I8904" t="s">
        <v>102</v>
      </c>
      <c r="J8904" t="s">
        <v>103</v>
      </c>
      <c r="K8904" t="s">
        <v>15817</v>
      </c>
      <c r="L8904" t="s">
        <v>149</v>
      </c>
      <c r="M8904" t="e">
        <f>_xlfn.XLOOKUP(B8904,Sheet1!B:B,Sheet1!C:C)</f>
        <v>#N/A</v>
      </c>
    </row>
    <row r="8905" spans="2:13" hidden="1">
      <c r="B8905" t="s">
        <v>15815</v>
      </c>
      <c r="C8905" t="s">
        <v>15830</v>
      </c>
      <c r="D8905" t="s">
        <v>226</v>
      </c>
      <c r="E8905" t="s">
        <v>5154</v>
      </c>
      <c r="F8905">
        <v>1</v>
      </c>
      <c r="G8905">
        <v>0</v>
      </c>
      <c r="H8905" t="s">
        <v>103</v>
      </c>
      <c r="I8905" t="s">
        <v>102</v>
      </c>
      <c r="J8905" t="s">
        <v>103</v>
      </c>
      <c r="K8905" t="s">
        <v>15817</v>
      </c>
      <c r="L8905" t="s">
        <v>149</v>
      </c>
      <c r="M8905" t="e">
        <f>_xlfn.XLOOKUP(B8905,Sheet1!B:B,Sheet1!C:C)</f>
        <v>#N/A</v>
      </c>
    </row>
    <row r="8906" spans="2:13" hidden="1">
      <c r="B8906" t="s">
        <v>15815</v>
      </c>
      <c r="C8906" t="s">
        <v>15831</v>
      </c>
      <c r="D8906" t="s">
        <v>226</v>
      </c>
      <c r="E8906" t="s">
        <v>5154</v>
      </c>
      <c r="F8906">
        <v>1</v>
      </c>
      <c r="G8906">
        <v>0</v>
      </c>
      <c r="H8906" t="s">
        <v>103</v>
      </c>
      <c r="I8906" t="s">
        <v>102</v>
      </c>
      <c r="J8906" t="s">
        <v>103</v>
      </c>
      <c r="K8906" t="s">
        <v>15817</v>
      </c>
      <c r="L8906" t="s">
        <v>149</v>
      </c>
      <c r="M8906" t="e">
        <f>_xlfn.XLOOKUP(B8906,Sheet1!B:B,Sheet1!C:C)</f>
        <v>#N/A</v>
      </c>
    </row>
    <row r="8907" spans="2:13" hidden="1">
      <c r="B8907" t="s">
        <v>15815</v>
      </c>
      <c r="C8907" t="s">
        <v>15832</v>
      </c>
      <c r="D8907" t="s">
        <v>226</v>
      </c>
      <c r="E8907" t="s">
        <v>5154</v>
      </c>
      <c r="F8907">
        <v>1</v>
      </c>
      <c r="G8907">
        <v>0</v>
      </c>
      <c r="H8907" t="s">
        <v>103</v>
      </c>
      <c r="I8907" t="s">
        <v>102</v>
      </c>
      <c r="J8907" t="s">
        <v>103</v>
      </c>
      <c r="K8907" t="s">
        <v>15817</v>
      </c>
      <c r="L8907" t="s">
        <v>149</v>
      </c>
      <c r="M8907" t="e">
        <f>_xlfn.XLOOKUP(B8907,Sheet1!B:B,Sheet1!C:C)</f>
        <v>#N/A</v>
      </c>
    </row>
    <row r="8908" spans="2:13" hidden="1">
      <c r="B8908" t="s">
        <v>15815</v>
      </c>
      <c r="C8908" t="s">
        <v>15833</v>
      </c>
      <c r="D8908" t="s">
        <v>226</v>
      </c>
      <c r="E8908" t="s">
        <v>5154</v>
      </c>
      <c r="F8908">
        <v>1</v>
      </c>
      <c r="G8908">
        <v>0</v>
      </c>
      <c r="H8908" t="s">
        <v>103</v>
      </c>
      <c r="I8908" t="s">
        <v>102</v>
      </c>
      <c r="J8908" t="s">
        <v>103</v>
      </c>
      <c r="K8908" t="s">
        <v>15817</v>
      </c>
      <c r="L8908" t="s">
        <v>149</v>
      </c>
      <c r="M8908" t="e">
        <f>_xlfn.XLOOKUP(B8908,Sheet1!B:B,Sheet1!C:C)</f>
        <v>#N/A</v>
      </c>
    </row>
    <row r="8909" spans="2:13" hidden="1">
      <c r="B8909" t="s">
        <v>15815</v>
      </c>
      <c r="C8909" t="s">
        <v>15834</v>
      </c>
      <c r="D8909" t="s">
        <v>5149</v>
      </c>
      <c r="E8909" t="s">
        <v>5073</v>
      </c>
      <c r="F8909">
        <v>60</v>
      </c>
      <c r="G8909">
        <v>153952</v>
      </c>
      <c r="H8909" t="s">
        <v>102</v>
      </c>
      <c r="I8909" t="s">
        <v>103</v>
      </c>
      <c r="J8909" t="s">
        <v>103</v>
      </c>
      <c r="K8909" t="s">
        <v>15817</v>
      </c>
      <c r="L8909" t="s">
        <v>149</v>
      </c>
      <c r="M8909" t="e">
        <f>_xlfn.XLOOKUP(B8909,Sheet1!B:B,Sheet1!C:C)</f>
        <v>#N/A</v>
      </c>
    </row>
    <row r="8910" spans="2:13" hidden="1">
      <c r="B8910" t="s">
        <v>15815</v>
      </c>
      <c r="C8910" t="s">
        <v>15835</v>
      </c>
      <c r="D8910" t="s">
        <v>226</v>
      </c>
      <c r="E8910" t="s">
        <v>5154</v>
      </c>
      <c r="F8910">
        <v>1</v>
      </c>
      <c r="G8910">
        <v>0</v>
      </c>
      <c r="H8910" t="s">
        <v>103</v>
      </c>
      <c r="I8910" t="s">
        <v>102</v>
      </c>
      <c r="J8910" t="s">
        <v>103</v>
      </c>
      <c r="K8910" t="s">
        <v>15817</v>
      </c>
      <c r="L8910" t="s">
        <v>149</v>
      </c>
      <c r="M8910" t="e">
        <f>_xlfn.XLOOKUP(B8910,Sheet1!B:B,Sheet1!C:C)</f>
        <v>#N/A</v>
      </c>
    </row>
    <row r="8911" spans="2:13" hidden="1">
      <c r="B8911" t="s">
        <v>15815</v>
      </c>
      <c r="C8911" t="s">
        <v>15836</v>
      </c>
      <c r="D8911" t="s">
        <v>226</v>
      </c>
      <c r="E8911" t="s">
        <v>5154</v>
      </c>
      <c r="F8911">
        <v>1</v>
      </c>
      <c r="G8911">
        <v>0</v>
      </c>
      <c r="H8911" t="s">
        <v>103</v>
      </c>
      <c r="I8911" t="s">
        <v>102</v>
      </c>
      <c r="J8911" t="s">
        <v>103</v>
      </c>
      <c r="K8911" t="s">
        <v>15817</v>
      </c>
      <c r="L8911" t="s">
        <v>149</v>
      </c>
      <c r="M8911" t="e">
        <f>_xlfn.XLOOKUP(B8911,Sheet1!B:B,Sheet1!C:C)</f>
        <v>#N/A</v>
      </c>
    </row>
    <row r="8912" spans="2:13" hidden="1">
      <c r="B8912" t="s">
        <v>15815</v>
      </c>
      <c r="C8912" t="s">
        <v>15837</v>
      </c>
      <c r="D8912" t="s">
        <v>226</v>
      </c>
      <c r="E8912" t="s">
        <v>5154</v>
      </c>
      <c r="F8912">
        <v>1</v>
      </c>
      <c r="G8912">
        <v>0</v>
      </c>
      <c r="H8912" t="s">
        <v>103</v>
      </c>
      <c r="I8912" t="s">
        <v>102</v>
      </c>
      <c r="J8912" t="s">
        <v>103</v>
      </c>
      <c r="K8912" t="s">
        <v>15817</v>
      </c>
      <c r="L8912" t="s">
        <v>149</v>
      </c>
      <c r="M8912" t="e">
        <f>_xlfn.XLOOKUP(B8912,Sheet1!B:B,Sheet1!C:C)</f>
        <v>#N/A</v>
      </c>
    </row>
    <row r="8913" spans="2:13" hidden="1">
      <c r="B8913" t="s">
        <v>15815</v>
      </c>
      <c r="C8913" t="s">
        <v>15838</v>
      </c>
      <c r="D8913" t="s">
        <v>893</v>
      </c>
      <c r="E8913" t="s">
        <v>5073</v>
      </c>
      <c r="F8913">
        <v>60</v>
      </c>
      <c r="G8913">
        <v>323544</v>
      </c>
      <c r="H8913" t="s">
        <v>102</v>
      </c>
      <c r="I8913" t="s">
        <v>103</v>
      </c>
      <c r="J8913" t="s">
        <v>103</v>
      </c>
      <c r="K8913" t="s">
        <v>15817</v>
      </c>
      <c r="L8913" t="s">
        <v>149</v>
      </c>
      <c r="M8913" t="e">
        <f>_xlfn.XLOOKUP(B8913,Sheet1!B:B,Sheet1!C:C)</f>
        <v>#N/A</v>
      </c>
    </row>
    <row r="8914" spans="2:13" hidden="1">
      <c r="B8914" t="s">
        <v>15815</v>
      </c>
      <c r="C8914" t="s">
        <v>15839</v>
      </c>
      <c r="D8914" t="s">
        <v>5532</v>
      </c>
      <c r="E8914" t="s">
        <v>5070</v>
      </c>
      <c r="F8914">
        <v>1</v>
      </c>
      <c r="G8914">
        <v>0</v>
      </c>
      <c r="H8914" t="s">
        <v>102</v>
      </c>
      <c r="I8914" t="s">
        <v>102</v>
      </c>
      <c r="J8914" t="s">
        <v>103</v>
      </c>
      <c r="K8914" t="s">
        <v>15817</v>
      </c>
      <c r="L8914" t="s">
        <v>149</v>
      </c>
      <c r="M8914" t="e">
        <f>_xlfn.XLOOKUP(B8914,Sheet1!B:B,Sheet1!C:C)</f>
        <v>#N/A</v>
      </c>
    </row>
    <row r="8915" spans="2:13" hidden="1">
      <c r="B8915" t="s">
        <v>15815</v>
      </c>
      <c r="C8915" t="s">
        <v>15840</v>
      </c>
      <c r="D8915" t="s">
        <v>226</v>
      </c>
      <c r="E8915" t="s">
        <v>5154</v>
      </c>
      <c r="F8915">
        <v>1</v>
      </c>
      <c r="G8915">
        <v>0</v>
      </c>
      <c r="H8915" t="s">
        <v>103</v>
      </c>
      <c r="I8915" t="s">
        <v>102</v>
      </c>
      <c r="J8915" t="s">
        <v>103</v>
      </c>
      <c r="K8915" t="s">
        <v>15817</v>
      </c>
      <c r="L8915" t="s">
        <v>149</v>
      </c>
      <c r="M8915" t="e">
        <f>_xlfn.XLOOKUP(B8915,Sheet1!B:B,Sheet1!C:C)</f>
        <v>#N/A</v>
      </c>
    </row>
    <row r="8916" spans="2:13" hidden="1">
      <c r="B8916" t="s">
        <v>15815</v>
      </c>
      <c r="C8916" t="s">
        <v>15841</v>
      </c>
      <c r="D8916" t="s">
        <v>226</v>
      </c>
      <c r="E8916" t="s">
        <v>5154</v>
      </c>
      <c r="F8916">
        <v>1</v>
      </c>
      <c r="G8916">
        <v>0</v>
      </c>
      <c r="H8916" t="s">
        <v>103</v>
      </c>
      <c r="I8916" t="s">
        <v>102</v>
      </c>
      <c r="J8916" t="s">
        <v>103</v>
      </c>
      <c r="K8916" t="s">
        <v>15817</v>
      </c>
      <c r="L8916" t="s">
        <v>149</v>
      </c>
      <c r="M8916" t="e">
        <f>_xlfn.XLOOKUP(B8916,Sheet1!B:B,Sheet1!C:C)</f>
        <v>#N/A</v>
      </c>
    </row>
    <row r="8917" spans="2:13" hidden="1">
      <c r="B8917" t="s">
        <v>15815</v>
      </c>
      <c r="C8917" t="s">
        <v>15842</v>
      </c>
      <c r="D8917" t="s">
        <v>226</v>
      </c>
      <c r="E8917" t="s">
        <v>5154</v>
      </c>
      <c r="F8917">
        <v>1</v>
      </c>
      <c r="G8917">
        <v>0</v>
      </c>
      <c r="H8917" t="s">
        <v>103</v>
      </c>
      <c r="I8917" t="s">
        <v>102</v>
      </c>
      <c r="J8917" t="s">
        <v>103</v>
      </c>
      <c r="K8917" t="s">
        <v>15817</v>
      </c>
      <c r="L8917" t="s">
        <v>149</v>
      </c>
      <c r="M8917" t="e">
        <f>_xlfn.XLOOKUP(B8917,Sheet1!B:B,Sheet1!C:C)</f>
        <v>#N/A</v>
      </c>
    </row>
    <row r="8918" spans="2:13" hidden="1">
      <c r="B8918" t="s">
        <v>15815</v>
      </c>
      <c r="C8918" t="s">
        <v>15843</v>
      </c>
      <c r="D8918" t="s">
        <v>226</v>
      </c>
      <c r="E8918" t="s">
        <v>5154</v>
      </c>
      <c r="F8918">
        <v>1</v>
      </c>
      <c r="G8918">
        <v>0</v>
      </c>
      <c r="H8918" t="s">
        <v>103</v>
      </c>
      <c r="I8918" t="s">
        <v>102</v>
      </c>
      <c r="J8918" t="s">
        <v>103</v>
      </c>
      <c r="K8918" t="s">
        <v>15817</v>
      </c>
      <c r="L8918" t="s">
        <v>149</v>
      </c>
      <c r="M8918" t="e">
        <f>_xlfn.XLOOKUP(B8918,Sheet1!B:B,Sheet1!C:C)</f>
        <v>#N/A</v>
      </c>
    </row>
    <row r="8919" spans="2:13" hidden="1">
      <c r="B8919" t="s">
        <v>15815</v>
      </c>
      <c r="C8919" t="s">
        <v>15844</v>
      </c>
      <c r="D8919" t="s">
        <v>226</v>
      </c>
      <c r="E8919" t="s">
        <v>5154</v>
      </c>
      <c r="F8919">
        <v>1</v>
      </c>
      <c r="G8919">
        <v>0</v>
      </c>
      <c r="H8919" t="s">
        <v>103</v>
      </c>
      <c r="I8919" t="s">
        <v>102</v>
      </c>
      <c r="J8919" t="s">
        <v>103</v>
      </c>
      <c r="K8919" t="s">
        <v>15817</v>
      </c>
      <c r="L8919" t="s">
        <v>149</v>
      </c>
      <c r="M8919" t="e">
        <f>_xlfn.XLOOKUP(B8919,Sheet1!B:B,Sheet1!C:C)</f>
        <v>#N/A</v>
      </c>
    </row>
    <row r="8920" spans="2:13" hidden="1">
      <c r="B8920" t="s">
        <v>15845</v>
      </c>
      <c r="C8920" t="s">
        <v>15846</v>
      </c>
      <c r="D8920" t="s">
        <v>153</v>
      </c>
      <c r="E8920" t="s">
        <v>5070</v>
      </c>
      <c r="F8920">
        <v>40</v>
      </c>
      <c r="G8920">
        <v>0</v>
      </c>
      <c r="H8920" t="s">
        <v>102</v>
      </c>
      <c r="I8920" t="s">
        <v>102</v>
      </c>
      <c r="J8920" t="s">
        <v>103</v>
      </c>
      <c r="K8920" t="s">
        <v>15846</v>
      </c>
      <c r="L8920" t="s">
        <v>153</v>
      </c>
      <c r="M8920" t="e">
        <f>_xlfn.XLOOKUP(B8920,Sheet1!B:B,Sheet1!C:C)</f>
        <v>#N/A</v>
      </c>
    </row>
    <row r="8921" spans="2:13" hidden="1">
      <c r="B8921" t="s">
        <v>15845</v>
      </c>
      <c r="C8921" t="s">
        <v>15847</v>
      </c>
      <c r="D8921" t="s">
        <v>226</v>
      </c>
      <c r="E8921" t="s">
        <v>5154</v>
      </c>
      <c r="F8921">
        <v>1</v>
      </c>
      <c r="G8921">
        <v>0</v>
      </c>
      <c r="H8921" t="s">
        <v>103</v>
      </c>
      <c r="I8921" t="s">
        <v>102</v>
      </c>
      <c r="J8921" t="s">
        <v>103</v>
      </c>
      <c r="K8921" t="s">
        <v>15846</v>
      </c>
      <c r="L8921" t="s">
        <v>153</v>
      </c>
      <c r="M8921" t="e">
        <f>_xlfn.XLOOKUP(B8921,Sheet1!B:B,Sheet1!C:C)</f>
        <v>#N/A</v>
      </c>
    </row>
    <row r="8922" spans="2:13" hidden="1">
      <c r="B8922" t="s">
        <v>15845</v>
      </c>
      <c r="C8922" t="s">
        <v>15848</v>
      </c>
      <c r="D8922" t="s">
        <v>3008</v>
      </c>
      <c r="E8922" t="s">
        <v>5070</v>
      </c>
      <c r="F8922">
        <v>1</v>
      </c>
      <c r="G8922">
        <v>0</v>
      </c>
      <c r="H8922" t="s">
        <v>102</v>
      </c>
      <c r="I8922" t="s">
        <v>102</v>
      </c>
      <c r="J8922" t="s">
        <v>103</v>
      </c>
      <c r="K8922" t="s">
        <v>15846</v>
      </c>
      <c r="L8922" t="s">
        <v>153</v>
      </c>
      <c r="M8922" t="e">
        <f>_xlfn.XLOOKUP(B8922,Sheet1!B:B,Sheet1!C:C)</f>
        <v>#N/A</v>
      </c>
    </row>
    <row r="8923" spans="2:13" hidden="1">
      <c r="B8923" t="s">
        <v>15845</v>
      </c>
      <c r="C8923" t="s">
        <v>15849</v>
      </c>
      <c r="D8923" t="s">
        <v>15850</v>
      </c>
      <c r="E8923" t="s">
        <v>5070</v>
      </c>
      <c r="F8923">
        <v>1</v>
      </c>
      <c r="G8923">
        <v>0</v>
      </c>
      <c r="H8923" t="s">
        <v>102</v>
      </c>
      <c r="I8923" t="s">
        <v>102</v>
      </c>
      <c r="J8923" t="s">
        <v>103</v>
      </c>
      <c r="K8923" t="s">
        <v>15846</v>
      </c>
      <c r="L8923" t="s">
        <v>153</v>
      </c>
      <c r="M8923" t="e">
        <f>_xlfn.XLOOKUP(B8923,Sheet1!B:B,Sheet1!C:C)</f>
        <v>#N/A</v>
      </c>
    </row>
    <row r="8924" spans="2:13" hidden="1">
      <c r="B8924" t="s">
        <v>15845</v>
      </c>
      <c r="C8924" t="s">
        <v>15851</v>
      </c>
      <c r="D8924" t="s">
        <v>226</v>
      </c>
      <c r="E8924" t="s">
        <v>5154</v>
      </c>
      <c r="F8924">
        <v>1</v>
      </c>
      <c r="G8924">
        <v>0</v>
      </c>
      <c r="H8924" t="s">
        <v>103</v>
      </c>
      <c r="I8924" t="s">
        <v>102</v>
      </c>
      <c r="J8924" t="s">
        <v>103</v>
      </c>
      <c r="K8924" t="s">
        <v>15846</v>
      </c>
      <c r="L8924" t="s">
        <v>153</v>
      </c>
      <c r="M8924" t="e">
        <f>_xlfn.XLOOKUP(B8924,Sheet1!B:B,Sheet1!C:C)</f>
        <v>#N/A</v>
      </c>
    </row>
    <row r="8925" spans="2:13" hidden="1">
      <c r="B8925" t="s">
        <v>15845</v>
      </c>
      <c r="C8925" t="s">
        <v>15852</v>
      </c>
      <c r="D8925" t="s">
        <v>226</v>
      </c>
      <c r="E8925" t="s">
        <v>5154</v>
      </c>
      <c r="F8925">
        <v>1</v>
      </c>
      <c r="G8925">
        <v>0</v>
      </c>
      <c r="H8925" t="s">
        <v>103</v>
      </c>
      <c r="I8925" t="s">
        <v>102</v>
      </c>
      <c r="J8925" t="s">
        <v>103</v>
      </c>
      <c r="K8925" t="s">
        <v>15846</v>
      </c>
      <c r="L8925" t="s">
        <v>153</v>
      </c>
      <c r="M8925" t="e">
        <f>_xlfn.XLOOKUP(B8925,Sheet1!B:B,Sheet1!C:C)</f>
        <v>#N/A</v>
      </c>
    </row>
    <row r="8926" spans="2:13" hidden="1">
      <c r="B8926" t="s">
        <v>15845</v>
      </c>
      <c r="C8926" t="s">
        <v>15853</v>
      </c>
      <c r="D8926" t="s">
        <v>226</v>
      </c>
      <c r="E8926" t="s">
        <v>5154</v>
      </c>
      <c r="F8926">
        <v>1</v>
      </c>
      <c r="G8926">
        <v>0</v>
      </c>
      <c r="H8926" t="s">
        <v>103</v>
      </c>
      <c r="I8926" t="s">
        <v>102</v>
      </c>
      <c r="J8926" t="s">
        <v>103</v>
      </c>
      <c r="K8926" t="s">
        <v>15846</v>
      </c>
      <c r="L8926" t="s">
        <v>153</v>
      </c>
      <c r="M8926" t="e">
        <f>_xlfn.XLOOKUP(B8926,Sheet1!B:B,Sheet1!C:C)</f>
        <v>#N/A</v>
      </c>
    </row>
    <row r="8927" spans="2:13" hidden="1">
      <c r="B8927" t="s">
        <v>15845</v>
      </c>
      <c r="C8927" t="s">
        <v>12320</v>
      </c>
      <c r="D8927" t="s">
        <v>149</v>
      </c>
      <c r="E8927" t="s">
        <v>5073</v>
      </c>
      <c r="F8927">
        <v>10</v>
      </c>
      <c r="G8927">
        <v>0</v>
      </c>
      <c r="H8927" t="s">
        <v>102</v>
      </c>
      <c r="I8927" t="s">
        <v>103</v>
      </c>
      <c r="J8927" t="s">
        <v>103</v>
      </c>
      <c r="K8927" t="s">
        <v>15846</v>
      </c>
      <c r="L8927" t="s">
        <v>153</v>
      </c>
      <c r="M8927" t="e">
        <f>_xlfn.XLOOKUP(B8927,Sheet1!B:B,Sheet1!C:C)</f>
        <v>#N/A</v>
      </c>
    </row>
    <row r="8928" spans="2:13" hidden="1">
      <c r="B8928" t="s">
        <v>15854</v>
      </c>
      <c r="C8928" t="s">
        <v>15855</v>
      </c>
      <c r="D8928" t="s">
        <v>15856</v>
      </c>
      <c r="E8928" t="s">
        <v>5154</v>
      </c>
      <c r="F8928">
        <v>10</v>
      </c>
      <c r="G8928">
        <v>0</v>
      </c>
      <c r="H8928" t="s">
        <v>103</v>
      </c>
      <c r="I8928" t="s">
        <v>102</v>
      </c>
      <c r="J8928" t="s">
        <v>103</v>
      </c>
      <c r="K8928" t="s">
        <v>15857</v>
      </c>
      <c r="L8928" t="s">
        <v>267</v>
      </c>
      <c r="M8928" t="e">
        <f>_xlfn.XLOOKUP(B8928,Sheet1!B:B,Sheet1!C:C)</f>
        <v>#N/A</v>
      </c>
    </row>
    <row r="8929" spans="2:13" hidden="1">
      <c r="B8929" t="s">
        <v>15854</v>
      </c>
      <c r="C8929" t="s">
        <v>15858</v>
      </c>
      <c r="D8929" t="s">
        <v>315</v>
      </c>
      <c r="E8929" t="s">
        <v>5073</v>
      </c>
      <c r="F8929">
        <v>25</v>
      </c>
      <c r="G8929">
        <v>0</v>
      </c>
      <c r="H8929" t="s">
        <v>102</v>
      </c>
      <c r="I8929" t="s">
        <v>103</v>
      </c>
      <c r="J8929" t="s">
        <v>103</v>
      </c>
      <c r="K8929" t="s">
        <v>15857</v>
      </c>
      <c r="L8929" t="s">
        <v>267</v>
      </c>
      <c r="M8929" t="e">
        <f>_xlfn.XLOOKUP(B8929,Sheet1!B:B,Sheet1!C:C)</f>
        <v>#N/A</v>
      </c>
    </row>
    <row r="8930" spans="2:13" hidden="1">
      <c r="B8930" t="s">
        <v>15854</v>
      </c>
      <c r="C8930" t="s">
        <v>15859</v>
      </c>
      <c r="D8930" t="s">
        <v>5224</v>
      </c>
      <c r="E8930" t="s">
        <v>5073</v>
      </c>
      <c r="F8930">
        <v>25</v>
      </c>
      <c r="G8930">
        <v>0</v>
      </c>
      <c r="H8930" t="s">
        <v>102</v>
      </c>
      <c r="I8930" t="s">
        <v>103</v>
      </c>
      <c r="J8930" t="s">
        <v>103</v>
      </c>
      <c r="K8930" t="s">
        <v>15857</v>
      </c>
      <c r="L8930" t="s">
        <v>267</v>
      </c>
      <c r="M8930" t="e">
        <f>_xlfn.XLOOKUP(B8930,Sheet1!B:B,Sheet1!C:C)</f>
        <v>#N/A</v>
      </c>
    </row>
    <row r="8931" spans="2:13" hidden="1">
      <c r="B8931" t="s">
        <v>15854</v>
      </c>
      <c r="C8931" t="s">
        <v>15860</v>
      </c>
      <c r="D8931" t="s">
        <v>466</v>
      </c>
      <c r="E8931" t="s">
        <v>5154</v>
      </c>
      <c r="F8931">
        <v>10</v>
      </c>
      <c r="G8931">
        <v>0</v>
      </c>
      <c r="H8931" t="s">
        <v>103</v>
      </c>
      <c r="I8931" t="s">
        <v>102</v>
      </c>
      <c r="J8931" t="s">
        <v>103</v>
      </c>
      <c r="K8931" t="s">
        <v>15857</v>
      </c>
      <c r="L8931" t="s">
        <v>267</v>
      </c>
      <c r="M8931" t="e">
        <f>_xlfn.XLOOKUP(B8931,Sheet1!B:B,Sheet1!C:C)</f>
        <v>#N/A</v>
      </c>
    </row>
    <row r="8932" spans="2:13" hidden="1">
      <c r="B8932" t="s">
        <v>15854</v>
      </c>
      <c r="C8932" t="s">
        <v>15857</v>
      </c>
      <c r="D8932" t="s">
        <v>267</v>
      </c>
      <c r="E8932" t="s">
        <v>5073</v>
      </c>
      <c r="F8932">
        <v>20</v>
      </c>
      <c r="G8932">
        <v>0</v>
      </c>
      <c r="H8932" t="s">
        <v>102</v>
      </c>
      <c r="I8932" t="s">
        <v>103</v>
      </c>
      <c r="J8932" t="s">
        <v>103</v>
      </c>
      <c r="K8932" t="s">
        <v>15857</v>
      </c>
      <c r="L8932" t="s">
        <v>267</v>
      </c>
      <c r="M8932" t="e">
        <f>_xlfn.XLOOKUP(B8932,Sheet1!B:B,Sheet1!C:C)</f>
        <v>#N/A</v>
      </c>
    </row>
    <row r="8933" spans="2:13" hidden="1">
      <c r="B8933" t="s">
        <v>15861</v>
      </c>
      <c r="C8933" t="s">
        <v>15862</v>
      </c>
      <c r="D8933" t="s">
        <v>180</v>
      </c>
      <c r="E8933" t="s">
        <v>5154</v>
      </c>
      <c r="F8933">
        <v>1</v>
      </c>
      <c r="G8933">
        <v>0</v>
      </c>
      <c r="H8933" t="s">
        <v>103</v>
      </c>
      <c r="I8933" t="s">
        <v>102</v>
      </c>
      <c r="J8933" t="s">
        <v>103</v>
      </c>
      <c r="K8933" t="s">
        <v>15863</v>
      </c>
      <c r="L8933" t="s">
        <v>195</v>
      </c>
      <c r="M8933" t="e">
        <f>_xlfn.XLOOKUP(B8933,Sheet1!B:B,Sheet1!C:C)</f>
        <v>#N/A</v>
      </c>
    </row>
    <row r="8934" spans="2:13" hidden="1">
      <c r="B8934" t="s">
        <v>15861</v>
      </c>
      <c r="C8934" t="s">
        <v>15864</v>
      </c>
      <c r="D8934" t="s">
        <v>180</v>
      </c>
      <c r="E8934" t="s">
        <v>5154</v>
      </c>
      <c r="F8934">
        <v>1</v>
      </c>
      <c r="G8934">
        <v>0</v>
      </c>
      <c r="H8934" t="s">
        <v>103</v>
      </c>
      <c r="I8934" t="s">
        <v>102</v>
      </c>
      <c r="J8934" t="s">
        <v>103</v>
      </c>
      <c r="K8934" t="s">
        <v>15863</v>
      </c>
      <c r="L8934" t="s">
        <v>195</v>
      </c>
      <c r="M8934" t="e">
        <f>_xlfn.XLOOKUP(B8934,Sheet1!B:B,Sheet1!C:C)</f>
        <v>#N/A</v>
      </c>
    </row>
    <row r="8935" spans="2:13" hidden="1">
      <c r="B8935" t="s">
        <v>15861</v>
      </c>
      <c r="C8935" t="s">
        <v>15865</v>
      </c>
      <c r="D8935" t="s">
        <v>653</v>
      </c>
      <c r="E8935" t="s">
        <v>5070</v>
      </c>
      <c r="F8935">
        <v>1</v>
      </c>
      <c r="G8935">
        <v>0</v>
      </c>
      <c r="H8935" t="s">
        <v>102</v>
      </c>
      <c r="I8935" t="s">
        <v>102</v>
      </c>
      <c r="J8935" t="s">
        <v>103</v>
      </c>
      <c r="K8935" t="s">
        <v>15863</v>
      </c>
      <c r="L8935" t="s">
        <v>195</v>
      </c>
      <c r="M8935" t="e">
        <f>_xlfn.XLOOKUP(B8935,Sheet1!B:B,Sheet1!C:C)</f>
        <v>#N/A</v>
      </c>
    </row>
    <row r="8936" spans="2:13" hidden="1">
      <c r="B8936" t="s">
        <v>15861</v>
      </c>
      <c r="C8936" t="s">
        <v>15866</v>
      </c>
      <c r="D8936" t="s">
        <v>180</v>
      </c>
      <c r="E8936" t="s">
        <v>5154</v>
      </c>
      <c r="F8936">
        <v>1</v>
      </c>
      <c r="G8936">
        <v>0</v>
      </c>
      <c r="H8936" t="s">
        <v>103</v>
      </c>
      <c r="I8936" t="s">
        <v>102</v>
      </c>
      <c r="J8936" t="s">
        <v>103</v>
      </c>
      <c r="K8936" t="s">
        <v>15863</v>
      </c>
      <c r="L8936" t="s">
        <v>195</v>
      </c>
      <c r="M8936" t="e">
        <f>_xlfn.XLOOKUP(B8936,Sheet1!B:B,Sheet1!C:C)</f>
        <v>#N/A</v>
      </c>
    </row>
    <row r="8937" spans="2:13" hidden="1">
      <c r="B8937" t="s">
        <v>15861</v>
      </c>
      <c r="C8937" t="s">
        <v>15863</v>
      </c>
      <c r="D8937" t="s">
        <v>195</v>
      </c>
      <c r="E8937" t="s">
        <v>5073</v>
      </c>
      <c r="F8937">
        <v>40</v>
      </c>
      <c r="G8937">
        <v>85665</v>
      </c>
      <c r="H8937" t="s">
        <v>102</v>
      </c>
      <c r="I8937" t="s">
        <v>103</v>
      </c>
      <c r="J8937" t="s">
        <v>103</v>
      </c>
      <c r="K8937" t="s">
        <v>15863</v>
      </c>
      <c r="L8937" t="s">
        <v>195</v>
      </c>
      <c r="M8937" t="e">
        <f>_xlfn.XLOOKUP(B8937,Sheet1!B:B,Sheet1!C:C)</f>
        <v>#N/A</v>
      </c>
    </row>
    <row r="8938" spans="2:13" hidden="1">
      <c r="B8938" t="s">
        <v>15861</v>
      </c>
      <c r="C8938" t="s">
        <v>15867</v>
      </c>
      <c r="D8938" t="s">
        <v>5224</v>
      </c>
      <c r="E8938" t="s">
        <v>5070</v>
      </c>
      <c r="F8938">
        <v>1</v>
      </c>
      <c r="G8938">
        <v>0</v>
      </c>
      <c r="H8938" t="s">
        <v>102</v>
      </c>
      <c r="I8938" t="s">
        <v>102</v>
      </c>
      <c r="J8938" t="s">
        <v>103</v>
      </c>
      <c r="K8938" t="s">
        <v>15863</v>
      </c>
      <c r="L8938" t="s">
        <v>195</v>
      </c>
      <c r="M8938" t="e">
        <f>_xlfn.XLOOKUP(B8938,Sheet1!B:B,Sheet1!C:C)</f>
        <v>#N/A</v>
      </c>
    </row>
    <row r="8939" spans="2:13" hidden="1">
      <c r="B8939" t="s">
        <v>15861</v>
      </c>
      <c r="C8939" t="s">
        <v>15868</v>
      </c>
      <c r="D8939" t="s">
        <v>315</v>
      </c>
      <c r="E8939" t="s">
        <v>5070</v>
      </c>
      <c r="F8939">
        <v>6</v>
      </c>
      <c r="G8939">
        <v>0</v>
      </c>
      <c r="H8939" t="s">
        <v>102</v>
      </c>
      <c r="I8939" t="s">
        <v>102</v>
      </c>
      <c r="J8939" t="s">
        <v>103</v>
      </c>
      <c r="K8939" t="s">
        <v>15863</v>
      </c>
      <c r="L8939" t="s">
        <v>195</v>
      </c>
      <c r="M8939" t="e">
        <f>_xlfn.XLOOKUP(B8939,Sheet1!B:B,Sheet1!C:C)</f>
        <v>#N/A</v>
      </c>
    </row>
    <row r="8940" spans="2:13" hidden="1">
      <c r="B8940" t="s">
        <v>15861</v>
      </c>
      <c r="C8940" t="s">
        <v>15869</v>
      </c>
      <c r="D8940" t="s">
        <v>180</v>
      </c>
      <c r="E8940" t="s">
        <v>5154</v>
      </c>
      <c r="F8940">
        <v>1</v>
      </c>
      <c r="G8940">
        <v>0</v>
      </c>
      <c r="H8940" t="s">
        <v>103</v>
      </c>
      <c r="I8940" t="s">
        <v>102</v>
      </c>
      <c r="J8940" t="s">
        <v>103</v>
      </c>
      <c r="K8940" t="s">
        <v>15863</v>
      </c>
      <c r="L8940" t="s">
        <v>195</v>
      </c>
      <c r="M8940" t="e">
        <f>_xlfn.XLOOKUP(B8940,Sheet1!B:B,Sheet1!C:C)</f>
        <v>#N/A</v>
      </c>
    </row>
    <row r="8941" spans="2:13" hidden="1">
      <c r="B8941" t="s">
        <v>15861</v>
      </c>
      <c r="C8941" t="s">
        <v>15870</v>
      </c>
      <c r="D8941" t="s">
        <v>267</v>
      </c>
      <c r="E8941" t="s">
        <v>5070</v>
      </c>
      <c r="F8941">
        <v>1</v>
      </c>
      <c r="G8941">
        <v>0</v>
      </c>
      <c r="H8941" t="s">
        <v>102</v>
      </c>
      <c r="I8941" t="s">
        <v>102</v>
      </c>
      <c r="J8941" t="s">
        <v>103</v>
      </c>
      <c r="K8941" t="s">
        <v>15863</v>
      </c>
      <c r="L8941" t="s">
        <v>195</v>
      </c>
      <c r="M8941" t="e">
        <f>_xlfn.XLOOKUP(B8941,Sheet1!B:B,Sheet1!C:C)</f>
        <v>#N/A</v>
      </c>
    </row>
    <row r="8942" spans="2:13" hidden="1">
      <c r="B8942" t="s">
        <v>15871</v>
      </c>
      <c r="C8942" t="s">
        <v>15872</v>
      </c>
      <c r="D8942" t="s">
        <v>631</v>
      </c>
      <c r="E8942" t="s">
        <v>5154</v>
      </c>
      <c r="F8942">
        <v>0</v>
      </c>
      <c r="G8942">
        <v>0</v>
      </c>
      <c r="H8942" t="s">
        <v>103</v>
      </c>
      <c r="I8942" t="s">
        <v>102</v>
      </c>
      <c r="J8942" t="s">
        <v>103</v>
      </c>
      <c r="K8942" t="s">
        <v>15873</v>
      </c>
      <c r="L8942" t="s">
        <v>153</v>
      </c>
      <c r="M8942" t="e">
        <f>_xlfn.XLOOKUP(B8942,Sheet1!B:B,Sheet1!C:C)</f>
        <v>#N/A</v>
      </c>
    </row>
    <row r="8943" spans="2:13" hidden="1">
      <c r="B8943" t="s">
        <v>15871</v>
      </c>
      <c r="C8943" t="s">
        <v>15874</v>
      </c>
      <c r="D8943" t="s">
        <v>15875</v>
      </c>
      <c r="E8943" t="s">
        <v>5154</v>
      </c>
      <c r="F8943">
        <v>0</v>
      </c>
      <c r="G8943">
        <v>0</v>
      </c>
      <c r="H8943" t="s">
        <v>103</v>
      </c>
      <c r="I8943" t="s">
        <v>102</v>
      </c>
      <c r="J8943" t="s">
        <v>103</v>
      </c>
      <c r="K8943" t="s">
        <v>15873</v>
      </c>
      <c r="L8943" t="s">
        <v>153</v>
      </c>
      <c r="M8943" t="e">
        <f>_xlfn.XLOOKUP(B8943,Sheet1!B:B,Sheet1!C:C)</f>
        <v>#N/A</v>
      </c>
    </row>
    <row r="8944" spans="2:13" hidden="1">
      <c r="B8944" t="s">
        <v>15871</v>
      </c>
      <c r="C8944" t="s">
        <v>15876</v>
      </c>
      <c r="D8944" t="s">
        <v>631</v>
      </c>
      <c r="E8944" t="s">
        <v>5154</v>
      </c>
      <c r="F8944">
        <v>0</v>
      </c>
      <c r="G8944">
        <v>0</v>
      </c>
      <c r="H8944" t="s">
        <v>103</v>
      </c>
      <c r="I8944" t="s">
        <v>102</v>
      </c>
      <c r="J8944" t="s">
        <v>103</v>
      </c>
      <c r="K8944" t="s">
        <v>15873</v>
      </c>
      <c r="L8944" t="s">
        <v>153</v>
      </c>
      <c r="M8944" t="e">
        <f>_xlfn.XLOOKUP(B8944,Sheet1!B:B,Sheet1!C:C)</f>
        <v>#N/A</v>
      </c>
    </row>
    <row r="8945" spans="2:13" hidden="1">
      <c r="B8945" t="s">
        <v>15871</v>
      </c>
      <c r="C8945" t="s">
        <v>15877</v>
      </c>
      <c r="D8945" t="s">
        <v>5984</v>
      </c>
      <c r="E8945" t="s">
        <v>5154</v>
      </c>
      <c r="F8945">
        <v>0</v>
      </c>
      <c r="G8945">
        <v>0</v>
      </c>
      <c r="H8945" t="s">
        <v>103</v>
      </c>
      <c r="I8945" t="s">
        <v>102</v>
      </c>
      <c r="J8945" t="s">
        <v>103</v>
      </c>
      <c r="K8945" t="s">
        <v>15873</v>
      </c>
      <c r="L8945" t="s">
        <v>153</v>
      </c>
      <c r="M8945" t="e">
        <f>_xlfn.XLOOKUP(B8945,Sheet1!B:B,Sheet1!C:C)</f>
        <v>#N/A</v>
      </c>
    </row>
    <row r="8946" spans="2:13" hidden="1">
      <c r="B8946" t="s">
        <v>15871</v>
      </c>
      <c r="C8946" t="s">
        <v>15878</v>
      </c>
      <c r="D8946" t="s">
        <v>142</v>
      </c>
      <c r="E8946" t="s">
        <v>5154</v>
      </c>
      <c r="F8946">
        <v>0</v>
      </c>
      <c r="G8946">
        <v>0</v>
      </c>
      <c r="H8946" t="s">
        <v>103</v>
      </c>
      <c r="I8946" t="s">
        <v>102</v>
      </c>
      <c r="J8946" t="s">
        <v>103</v>
      </c>
      <c r="K8946" t="s">
        <v>15873</v>
      </c>
      <c r="L8946" t="s">
        <v>153</v>
      </c>
      <c r="M8946" t="e">
        <f>_xlfn.XLOOKUP(B8946,Sheet1!B:B,Sheet1!C:C)</f>
        <v>#N/A</v>
      </c>
    </row>
    <row r="8947" spans="2:13" hidden="1">
      <c r="B8947" t="s">
        <v>15871</v>
      </c>
      <c r="C8947" t="s">
        <v>15879</v>
      </c>
      <c r="D8947" t="s">
        <v>670</v>
      </c>
      <c r="E8947" t="s">
        <v>5154</v>
      </c>
      <c r="F8947">
        <v>0</v>
      </c>
      <c r="G8947">
        <v>0</v>
      </c>
      <c r="H8947" t="s">
        <v>103</v>
      </c>
      <c r="I8947" t="s">
        <v>102</v>
      </c>
      <c r="J8947" t="s">
        <v>103</v>
      </c>
      <c r="K8947" t="s">
        <v>15873</v>
      </c>
      <c r="L8947" t="s">
        <v>153</v>
      </c>
      <c r="M8947" t="e">
        <f>_xlfn.XLOOKUP(B8947,Sheet1!B:B,Sheet1!C:C)</f>
        <v>#N/A</v>
      </c>
    </row>
    <row r="8948" spans="2:13" hidden="1">
      <c r="B8948" t="s">
        <v>15871</v>
      </c>
      <c r="C8948" t="s">
        <v>15880</v>
      </c>
      <c r="D8948" t="s">
        <v>631</v>
      </c>
      <c r="E8948" t="s">
        <v>5154</v>
      </c>
      <c r="F8948">
        <v>0</v>
      </c>
      <c r="G8948">
        <v>0</v>
      </c>
      <c r="H8948" t="s">
        <v>103</v>
      </c>
      <c r="I8948" t="s">
        <v>102</v>
      </c>
      <c r="J8948" t="s">
        <v>103</v>
      </c>
      <c r="K8948" t="s">
        <v>15873</v>
      </c>
      <c r="L8948" t="s">
        <v>153</v>
      </c>
      <c r="M8948" t="e">
        <f>_xlfn.XLOOKUP(B8948,Sheet1!B:B,Sheet1!C:C)</f>
        <v>#N/A</v>
      </c>
    </row>
    <row r="8949" spans="2:13" hidden="1">
      <c r="B8949" t="s">
        <v>15871</v>
      </c>
      <c r="C8949" t="s">
        <v>15881</v>
      </c>
      <c r="D8949" t="s">
        <v>631</v>
      </c>
      <c r="E8949" t="s">
        <v>5154</v>
      </c>
      <c r="F8949">
        <v>0</v>
      </c>
      <c r="G8949">
        <v>0</v>
      </c>
      <c r="H8949" t="s">
        <v>103</v>
      </c>
      <c r="I8949" t="s">
        <v>102</v>
      </c>
      <c r="J8949" t="s">
        <v>103</v>
      </c>
      <c r="K8949" t="s">
        <v>15873</v>
      </c>
      <c r="L8949" t="s">
        <v>153</v>
      </c>
      <c r="M8949" t="e">
        <f>_xlfn.XLOOKUP(B8949,Sheet1!B:B,Sheet1!C:C)</f>
        <v>#N/A</v>
      </c>
    </row>
    <row r="8950" spans="2:13" hidden="1">
      <c r="B8950" t="s">
        <v>15871</v>
      </c>
      <c r="C8950" t="s">
        <v>15882</v>
      </c>
      <c r="D8950" t="s">
        <v>6155</v>
      </c>
      <c r="E8950" t="s">
        <v>5154</v>
      </c>
      <c r="F8950">
        <v>40</v>
      </c>
      <c r="G8950">
        <v>86667</v>
      </c>
      <c r="H8950" t="s">
        <v>103</v>
      </c>
      <c r="I8950" t="s">
        <v>102</v>
      </c>
      <c r="J8950" t="s">
        <v>103</v>
      </c>
      <c r="K8950" t="s">
        <v>15873</v>
      </c>
      <c r="L8950" t="s">
        <v>153</v>
      </c>
      <c r="M8950" t="e">
        <f>_xlfn.XLOOKUP(B8950,Sheet1!B:B,Sheet1!C:C)</f>
        <v>#N/A</v>
      </c>
    </row>
    <row r="8951" spans="2:13" hidden="1">
      <c r="B8951" t="s">
        <v>15871</v>
      </c>
      <c r="C8951" t="s">
        <v>15883</v>
      </c>
      <c r="D8951" t="s">
        <v>254</v>
      </c>
      <c r="E8951" t="s">
        <v>5154</v>
      </c>
      <c r="F8951">
        <v>0</v>
      </c>
      <c r="G8951">
        <v>0</v>
      </c>
      <c r="H8951" t="s">
        <v>103</v>
      </c>
      <c r="I8951" t="s">
        <v>102</v>
      </c>
      <c r="J8951" t="s">
        <v>103</v>
      </c>
      <c r="K8951" t="s">
        <v>15873</v>
      </c>
      <c r="L8951" t="s">
        <v>153</v>
      </c>
      <c r="M8951" t="e">
        <f>_xlfn.XLOOKUP(B8951,Sheet1!B:B,Sheet1!C:C)</f>
        <v>#N/A</v>
      </c>
    </row>
    <row r="8952" spans="2:13" hidden="1">
      <c r="B8952" t="s">
        <v>15884</v>
      </c>
      <c r="C8952" t="s">
        <v>15885</v>
      </c>
      <c r="D8952" t="s">
        <v>267</v>
      </c>
      <c r="E8952" t="s">
        <v>5070</v>
      </c>
      <c r="F8952">
        <v>1</v>
      </c>
      <c r="G8952">
        <v>0</v>
      </c>
      <c r="H8952" t="s">
        <v>102</v>
      </c>
      <c r="I8952" t="s">
        <v>102</v>
      </c>
      <c r="J8952" t="s">
        <v>103</v>
      </c>
      <c r="K8952" t="s">
        <v>15886</v>
      </c>
      <c r="L8952" t="s">
        <v>171</v>
      </c>
      <c r="M8952" t="e">
        <f>_xlfn.XLOOKUP(B8952,Sheet1!B:B,Sheet1!C:C)</f>
        <v>#N/A</v>
      </c>
    </row>
    <row r="8953" spans="2:13" hidden="1">
      <c r="B8953" t="s">
        <v>15884</v>
      </c>
      <c r="C8953" t="s">
        <v>15887</v>
      </c>
      <c r="D8953" t="s">
        <v>180</v>
      </c>
      <c r="E8953" t="s">
        <v>5154</v>
      </c>
      <c r="F8953">
        <v>1</v>
      </c>
      <c r="G8953">
        <v>0</v>
      </c>
      <c r="H8953" t="s">
        <v>103</v>
      </c>
      <c r="I8953" t="s">
        <v>102</v>
      </c>
      <c r="J8953" t="s">
        <v>103</v>
      </c>
      <c r="K8953" t="s">
        <v>15886</v>
      </c>
      <c r="L8953" t="s">
        <v>171</v>
      </c>
      <c r="M8953" t="e">
        <f>_xlfn.XLOOKUP(B8953,Sheet1!B:B,Sheet1!C:C)</f>
        <v>#N/A</v>
      </c>
    </row>
    <row r="8954" spans="2:13" hidden="1">
      <c r="B8954" t="s">
        <v>15884</v>
      </c>
      <c r="C8954" t="s">
        <v>15886</v>
      </c>
      <c r="D8954" t="s">
        <v>171</v>
      </c>
      <c r="E8954" t="s">
        <v>5073</v>
      </c>
      <c r="F8954">
        <v>40</v>
      </c>
      <c r="G8954">
        <v>240000</v>
      </c>
      <c r="H8954" t="s">
        <v>102</v>
      </c>
      <c r="I8954" t="s">
        <v>103</v>
      </c>
      <c r="J8954" t="s">
        <v>103</v>
      </c>
      <c r="K8954" t="s">
        <v>15886</v>
      </c>
      <c r="L8954" t="s">
        <v>171</v>
      </c>
      <c r="M8954" t="e">
        <f>_xlfn.XLOOKUP(B8954,Sheet1!B:B,Sheet1!C:C)</f>
        <v>#N/A</v>
      </c>
    </row>
    <row r="8955" spans="2:13" hidden="1">
      <c r="B8955" t="s">
        <v>15884</v>
      </c>
      <c r="C8955" t="s">
        <v>15888</v>
      </c>
      <c r="D8955" t="s">
        <v>180</v>
      </c>
      <c r="E8955" t="s">
        <v>5154</v>
      </c>
      <c r="F8955">
        <v>0.5</v>
      </c>
      <c r="G8955">
        <v>0</v>
      </c>
      <c r="H8955" t="s">
        <v>103</v>
      </c>
      <c r="I8955" t="s">
        <v>102</v>
      </c>
      <c r="J8955" t="s">
        <v>103</v>
      </c>
      <c r="K8955" t="s">
        <v>15886</v>
      </c>
      <c r="L8955" t="s">
        <v>171</v>
      </c>
      <c r="M8955" t="e">
        <f>_xlfn.XLOOKUP(B8955,Sheet1!B:B,Sheet1!C:C)</f>
        <v>#N/A</v>
      </c>
    </row>
    <row r="8956" spans="2:13" hidden="1">
      <c r="B8956" t="s">
        <v>15884</v>
      </c>
      <c r="C8956" t="s">
        <v>15889</v>
      </c>
      <c r="D8956" t="s">
        <v>180</v>
      </c>
      <c r="E8956" t="s">
        <v>5154</v>
      </c>
      <c r="F8956">
        <v>1</v>
      </c>
      <c r="G8956">
        <v>0</v>
      </c>
      <c r="H8956" t="s">
        <v>103</v>
      </c>
      <c r="I8956" t="s">
        <v>102</v>
      </c>
      <c r="J8956" t="s">
        <v>103</v>
      </c>
      <c r="K8956" t="s">
        <v>15886</v>
      </c>
      <c r="L8956" t="s">
        <v>171</v>
      </c>
      <c r="M8956" t="e">
        <f>_xlfn.XLOOKUP(B8956,Sheet1!B:B,Sheet1!C:C)</f>
        <v>#N/A</v>
      </c>
    </row>
    <row r="8957" spans="2:13" hidden="1">
      <c r="B8957" t="s">
        <v>15884</v>
      </c>
      <c r="C8957" t="s">
        <v>15890</v>
      </c>
      <c r="D8957" t="s">
        <v>180</v>
      </c>
      <c r="E8957" t="s">
        <v>5154</v>
      </c>
      <c r="F8957">
        <v>1</v>
      </c>
      <c r="G8957">
        <v>0</v>
      </c>
      <c r="H8957" t="s">
        <v>103</v>
      </c>
      <c r="I8957" t="s">
        <v>102</v>
      </c>
      <c r="J8957" t="s">
        <v>103</v>
      </c>
      <c r="K8957" t="s">
        <v>15886</v>
      </c>
      <c r="L8957" t="s">
        <v>171</v>
      </c>
      <c r="M8957" t="e">
        <f>_xlfn.XLOOKUP(B8957,Sheet1!B:B,Sheet1!C:C)</f>
        <v>#N/A</v>
      </c>
    </row>
    <row r="8958" spans="2:13" hidden="1">
      <c r="B8958" t="s">
        <v>15884</v>
      </c>
      <c r="C8958" t="s">
        <v>15891</v>
      </c>
      <c r="D8958" t="s">
        <v>180</v>
      </c>
      <c r="E8958" t="s">
        <v>5154</v>
      </c>
      <c r="F8958">
        <v>1</v>
      </c>
      <c r="G8958">
        <v>0</v>
      </c>
      <c r="H8958" t="s">
        <v>103</v>
      </c>
      <c r="I8958" t="s">
        <v>102</v>
      </c>
      <c r="J8958" t="s">
        <v>103</v>
      </c>
      <c r="K8958" t="s">
        <v>15886</v>
      </c>
      <c r="L8958" t="s">
        <v>171</v>
      </c>
      <c r="M8958" t="e">
        <f>_xlfn.XLOOKUP(B8958,Sheet1!B:B,Sheet1!C:C)</f>
        <v>#N/A</v>
      </c>
    </row>
    <row r="8959" spans="2:13" hidden="1">
      <c r="B8959" t="s">
        <v>15884</v>
      </c>
      <c r="C8959" t="s">
        <v>15892</v>
      </c>
      <c r="D8959" t="s">
        <v>180</v>
      </c>
      <c r="E8959" t="s">
        <v>5154</v>
      </c>
      <c r="F8959">
        <v>1</v>
      </c>
      <c r="G8959">
        <v>0</v>
      </c>
      <c r="H8959" t="s">
        <v>103</v>
      </c>
      <c r="I8959" t="s">
        <v>102</v>
      </c>
      <c r="J8959" t="s">
        <v>103</v>
      </c>
      <c r="K8959" t="s">
        <v>15886</v>
      </c>
      <c r="L8959" t="s">
        <v>171</v>
      </c>
      <c r="M8959" t="e">
        <f>_xlfn.XLOOKUP(B8959,Sheet1!B:B,Sheet1!C:C)</f>
        <v>#N/A</v>
      </c>
    </row>
    <row r="8960" spans="2:13" hidden="1">
      <c r="B8960" t="s">
        <v>15884</v>
      </c>
      <c r="C8960" t="s">
        <v>15893</v>
      </c>
      <c r="D8960" t="s">
        <v>315</v>
      </c>
      <c r="E8960" t="s">
        <v>5070</v>
      </c>
      <c r="F8960">
        <v>2</v>
      </c>
      <c r="G8960">
        <v>0</v>
      </c>
      <c r="H8960" t="s">
        <v>102</v>
      </c>
      <c r="I8960" t="s">
        <v>102</v>
      </c>
      <c r="J8960" t="s">
        <v>103</v>
      </c>
      <c r="K8960" t="s">
        <v>15886</v>
      </c>
      <c r="L8960" t="s">
        <v>171</v>
      </c>
      <c r="M8960" t="e">
        <f>_xlfn.XLOOKUP(B8960,Sheet1!B:B,Sheet1!C:C)</f>
        <v>#N/A</v>
      </c>
    </row>
    <row r="8961" spans="2:13" hidden="1">
      <c r="B8961" t="s">
        <v>15884</v>
      </c>
      <c r="C8961" t="s">
        <v>15894</v>
      </c>
      <c r="D8961" t="s">
        <v>180</v>
      </c>
      <c r="E8961" t="s">
        <v>5154</v>
      </c>
      <c r="F8961">
        <v>2</v>
      </c>
      <c r="G8961">
        <v>0</v>
      </c>
      <c r="H8961" t="s">
        <v>103</v>
      </c>
      <c r="I8961" t="s">
        <v>102</v>
      </c>
      <c r="J8961" t="s">
        <v>103</v>
      </c>
      <c r="K8961" t="s">
        <v>15886</v>
      </c>
      <c r="L8961" t="s">
        <v>171</v>
      </c>
      <c r="M8961" t="e">
        <f>_xlfn.XLOOKUP(B8961,Sheet1!B:B,Sheet1!C:C)</f>
        <v>#N/A</v>
      </c>
    </row>
    <row r="8962" spans="2:13" hidden="1">
      <c r="B8962" t="s">
        <v>15884</v>
      </c>
      <c r="C8962" t="s">
        <v>15895</v>
      </c>
      <c r="D8962" t="s">
        <v>653</v>
      </c>
      <c r="E8962" t="s">
        <v>5070</v>
      </c>
      <c r="F8962">
        <v>2</v>
      </c>
      <c r="G8962">
        <v>0</v>
      </c>
      <c r="H8962" t="s">
        <v>102</v>
      </c>
      <c r="I8962" t="s">
        <v>102</v>
      </c>
      <c r="J8962" t="s">
        <v>103</v>
      </c>
      <c r="K8962" t="s">
        <v>15886</v>
      </c>
      <c r="L8962" t="s">
        <v>171</v>
      </c>
      <c r="M8962" t="e">
        <f>_xlfn.XLOOKUP(B8962,Sheet1!B:B,Sheet1!C:C)</f>
        <v>#N/A</v>
      </c>
    </row>
    <row r="8963" spans="2:13" hidden="1">
      <c r="B8963" t="s">
        <v>15884</v>
      </c>
      <c r="C8963" t="s">
        <v>15896</v>
      </c>
      <c r="D8963" t="s">
        <v>15897</v>
      </c>
      <c r="F8963">
        <v>40</v>
      </c>
      <c r="G8963">
        <v>142100</v>
      </c>
      <c r="H8963" t="s">
        <v>103</v>
      </c>
      <c r="I8963" t="s">
        <v>103</v>
      </c>
      <c r="J8963" t="s">
        <v>103</v>
      </c>
      <c r="K8963" t="s">
        <v>15886</v>
      </c>
      <c r="L8963" t="s">
        <v>171</v>
      </c>
      <c r="M8963" t="e">
        <f>_xlfn.XLOOKUP(B8963,Sheet1!B:B,Sheet1!C:C)</f>
        <v>#N/A</v>
      </c>
    </row>
    <row r="8964" spans="2:13" hidden="1">
      <c r="B8964" t="s">
        <v>15884</v>
      </c>
      <c r="C8964" t="s">
        <v>15898</v>
      </c>
      <c r="D8964" t="s">
        <v>15899</v>
      </c>
      <c r="F8964">
        <v>40</v>
      </c>
      <c r="G8964">
        <v>102500</v>
      </c>
      <c r="H8964" t="s">
        <v>103</v>
      </c>
      <c r="I8964" t="s">
        <v>103</v>
      </c>
      <c r="J8964" t="s">
        <v>103</v>
      </c>
      <c r="K8964" t="s">
        <v>15886</v>
      </c>
      <c r="L8964" t="s">
        <v>171</v>
      </c>
      <c r="M8964" t="e">
        <f>_xlfn.XLOOKUP(B8964,Sheet1!B:B,Sheet1!C:C)</f>
        <v>#N/A</v>
      </c>
    </row>
    <row r="8965" spans="2:13" hidden="1">
      <c r="B8965" t="s">
        <v>15884</v>
      </c>
      <c r="C8965" t="s">
        <v>15900</v>
      </c>
      <c r="D8965" t="s">
        <v>5224</v>
      </c>
      <c r="E8965" t="s">
        <v>5070</v>
      </c>
      <c r="F8965">
        <v>0.5</v>
      </c>
      <c r="G8965">
        <v>0</v>
      </c>
      <c r="H8965" t="s">
        <v>102</v>
      </c>
      <c r="I8965" t="s">
        <v>102</v>
      </c>
      <c r="J8965" t="s">
        <v>103</v>
      </c>
      <c r="K8965" t="s">
        <v>15886</v>
      </c>
      <c r="L8965" t="s">
        <v>171</v>
      </c>
      <c r="M8965" t="e">
        <f>_xlfn.XLOOKUP(B8965,Sheet1!B:B,Sheet1!C:C)</f>
        <v>#N/A</v>
      </c>
    </row>
    <row r="8966" spans="2:13" hidden="1">
      <c r="B8966" t="s">
        <v>15884</v>
      </c>
      <c r="C8966" t="s">
        <v>15901</v>
      </c>
      <c r="D8966" t="s">
        <v>180</v>
      </c>
      <c r="E8966" t="s">
        <v>5154</v>
      </c>
      <c r="F8966">
        <v>0.5</v>
      </c>
      <c r="G8966">
        <v>0</v>
      </c>
      <c r="H8966" t="s">
        <v>103</v>
      </c>
      <c r="I8966" t="s">
        <v>102</v>
      </c>
      <c r="J8966" t="s">
        <v>103</v>
      </c>
      <c r="K8966" t="s">
        <v>15886</v>
      </c>
      <c r="L8966" t="s">
        <v>171</v>
      </c>
      <c r="M8966" t="e">
        <f>_xlfn.XLOOKUP(B8966,Sheet1!B:B,Sheet1!C:C)</f>
        <v>#N/A</v>
      </c>
    </row>
    <row r="8967" spans="2:13" hidden="1">
      <c r="B8967" t="s">
        <v>15884</v>
      </c>
      <c r="C8967" t="s">
        <v>15902</v>
      </c>
      <c r="D8967" t="s">
        <v>180</v>
      </c>
      <c r="E8967" t="s">
        <v>5154</v>
      </c>
      <c r="F8967">
        <v>2</v>
      </c>
      <c r="G8967">
        <v>0</v>
      </c>
      <c r="H8967" t="s">
        <v>103</v>
      </c>
      <c r="I8967" t="s">
        <v>102</v>
      </c>
      <c r="J8967" t="s">
        <v>103</v>
      </c>
      <c r="K8967" t="s">
        <v>15886</v>
      </c>
      <c r="L8967" t="s">
        <v>171</v>
      </c>
      <c r="M8967" t="e">
        <f>_xlfn.XLOOKUP(B8967,Sheet1!B:B,Sheet1!C:C)</f>
        <v>#N/A</v>
      </c>
    </row>
    <row r="8968" spans="2:13" hidden="1">
      <c r="B8968" t="s">
        <v>15884</v>
      </c>
      <c r="C8968" t="s">
        <v>15903</v>
      </c>
      <c r="D8968" t="s">
        <v>180</v>
      </c>
      <c r="E8968" t="s">
        <v>5154</v>
      </c>
      <c r="F8968">
        <v>1</v>
      </c>
      <c r="G8968">
        <v>0</v>
      </c>
      <c r="H8968" t="s">
        <v>103</v>
      </c>
      <c r="I8968" t="s">
        <v>102</v>
      </c>
      <c r="J8968" t="s">
        <v>103</v>
      </c>
      <c r="K8968" t="s">
        <v>15886</v>
      </c>
      <c r="L8968" t="s">
        <v>171</v>
      </c>
      <c r="M8968" t="e">
        <f>_xlfn.XLOOKUP(B8968,Sheet1!B:B,Sheet1!C:C)</f>
        <v>#N/A</v>
      </c>
    </row>
    <row r="8969" spans="2:13" hidden="1">
      <c r="B8969" t="s">
        <v>15884</v>
      </c>
      <c r="C8969" t="s">
        <v>15904</v>
      </c>
      <c r="D8969" t="s">
        <v>180</v>
      </c>
      <c r="E8969" t="s">
        <v>5154</v>
      </c>
      <c r="F8969">
        <v>1</v>
      </c>
      <c r="G8969">
        <v>0</v>
      </c>
      <c r="H8969" t="s">
        <v>103</v>
      </c>
      <c r="I8969" t="s">
        <v>102</v>
      </c>
      <c r="J8969" t="s">
        <v>103</v>
      </c>
      <c r="K8969" t="s">
        <v>15886</v>
      </c>
      <c r="L8969" t="s">
        <v>171</v>
      </c>
      <c r="M8969" t="e">
        <f>_xlfn.XLOOKUP(B8969,Sheet1!B:B,Sheet1!C:C)</f>
        <v>#N/A</v>
      </c>
    </row>
    <row r="8970" spans="2:13" hidden="1">
      <c r="B8970" t="s">
        <v>15884</v>
      </c>
      <c r="C8970" t="s">
        <v>15905</v>
      </c>
      <c r="D8970" t="s">
        <v>180</v>
      </c>
      <c r="E8970" t="s">
        <v>5154</v>
      </c>
      <c r="F8970">
        <v>1</v>
      </c>
      <c r="G8970">
        <v>0</v>
      </c>
      <c r="H8970" t="s">
        <v>103</v>
      </c>
      <c r="I8970" t="s">
        <v>102</v>
      </c>
      <c r="J8970" t="s">
        <v>103</v>
      </c>
      <c r="K8970" t="s">
        <v>15886</v>
      </c>
      <c r="L8970" t="s">
        <v>171</v>
      </c>
      <c r="M8970" t="e">
        <f>_xlfn.XLOOKUP(B8970,Sheet1!B:B,Sheet1!C:C)</f>
        <v>#N/A</v>
      </c>
    </row>
    <row r="8971" spans="2:13" hidden="1">
      <c r="B8971" t="s">
        <v>15906</v>
      </c>
      <c r="C8971" t="s">
        <v>15907</v>
      </c>
      <c r="D8971" t="s">
        <v>15908</v>
      </c>
      <c r="E8971" t="s">
        <v>5070</v>
      </c>
      <c r="F8971">
        <v>1</v>
      </c>
      <c r="G8971">
        <v>0</v>
      </c>
      <c r="H8971" t="s">
        <v>102</v>
      </c>
      <c r="I8971" t="s">
        <v>102</v>
      </c>
      <c r="J8971" t="s">
        <v>103</v>
      </c>
      <c r="K8971" t="s">
        <v>15909</v>
      </c>
      <c r="L8971" t="s">
        <v>171</v>
      </c>
      <c r="M8971" t="e">
        <f>_xlfn.XLOOKUP(B8971,Sheet1!B:B,Sheet1!C:C)</f>
        <v>#N/A</v>
      </c>
    </row>
    <row r="8972" spans="2:13" hidden="1">
      <c r="B8972" t="s">
        <v>15906</v>
      </c>
      <c r="C8972" t="s">
        <v>15909</v>
      </c>
      <c r="D8972" t="s">
        <v>2226</v>
      </c>
      <c r="E8972" t="s">
        <v>5073</v>
      </c>
      <c r="F8972">
        <v>40</v>
      </c>
      <c r="G8972">
        <v>105835</v>
      </c>
      <c r="H8972" t="s">
        <v>102</v>
      </c>
      <c r="I8972" t="s">
        <v>103</v>
      </c>
      <c r="J8972" t="s">
        <v>103</v>
      </c>
      <c r="K8972" t="s">
        <v>15909</v>
      </c>
      <c r="L8972" t="s">
        <v>171</v>
      </c>
      <c r="M8972" t="e">
        <f>_xlfn.XLOOKUP(B8972,Sheet1!B:B,Sheet1!C:C)</f>
        <v>#N/A</v>
      </c>
    </row>
    <row r="8973" spans="2:13" hidden="1">
      <c r="B8973" t="s">
        <v>15906</v>
      </c>
      <c r="C8973" t="s">
        <v>15910</v>
      </c>
      <c r="D8973" t="s">
        <v>315</v>
      </c>
      <c r="E8973" t="s">
        <v>5070</v>
      </c>
      <c r="F8973">
        <v>1</v>
      </c>
      <c r="G8973">
        <v>0</v>
      </c>
      <c r="H8973" t="s">
        <v>102</v>
      </c>
      <c r="I8973" t="s">
        <v>102</v>
      </c>
      <c r="J8973" t="s">
        <v>103</v>
      </c>
      <c r="K8973" t="s">
        <v>15909</v>
      </c>
      <c r="L8973" t="s">
        <v>171</v>
      </c>
      <c r="M8973" t="e">
        <f>_xlfn.XLOOKUP(B8973,Sheet1!B:B,Sheet1!C:C)</f>
        <v>#N/A</v>
      </c>
    </row>
    <row r="8974" spans="2:13" hidden="1">
      <c r="B8974" t="s">
        <v>15906</v>
      </c>
      <c r="C8974" t="s">
        <v>15911</v>
      </c>
      <c r="D8974" t="s">
        <v>5246</v>
      </c>
      <c r="E8974" t="s">
        <v>5154</v>
      </c>
      <c r="F8974">
        <v>1</v>
      </c>
      <c r="G8974">
        <v>0</v>
      </c>
      <c r="H8974" t="s">
        <v>103</v>
      </c>
      <c r="I8974" t="s">
        <v>102</v>
      </c>
      <c r="J8974" t="s">
        <v>103</v>
      </c>
      <c r="K8974" t="s">
        <v>15909</v>
      </c>
      <c r="L8974" t="s">
        <v>171</v>
      </c>
      <c r="M8974" t="e">
        <f>_xlfn.XLOOKUP(B8974,Sheet1!B:B,Sheet1!C:C)</f>
        <v>#N/A</v>
      </c>
    </row>
    <row r="8975" spans="2:13" hidden="1">
      <c r="B8975" t="s">
        <v>15906</v>
      </c>
      <c r="C8975" t="s">
        <v>15912</v>
      </c>
      <c r="D8975" t="s">
        <v>5246</v>
      </c>
      <c r="E8975" t="s">
        <v>5154</v>
      </c>
      <c r="F8975">
        <v>1</v>
      </c>
      <c r="G8975">
        <v>0</v>
      </c>
      <c r="H8975" t="s">
        <v>103</v>
      </c>
      <c r="I8975" t="s">
        <v>102</v>
      </c>
      <c r="J8975" t="s">
        <v>103</v>
      </c>
      <c r="K8975" t="s">
        <v>15909</v>
      </c>
      <c r="L8975" t="s">
        <v>171</v>
      </c>
      <c r="M8975" t="e">
        <f>_xlfn.XLOOKUP(B8975,Sheet1!B:B,Sheet1!C:C)</f>
        <v>#N/A</v>
      </c>
    </row>
    <row r="8976" spans="2:13" hidden="1">
      <c r="B8976" t="s">
        <v>15906</v>
      </c>
      <c r="C8976" t="s">
        <v>15913</v>
      </c>
      <c r="D8976" t="s">
        <v>5246</v>
      </c>
      <c r="E8976" t="s">
        <v>5154</v>
      </c>
      <c r="F8976">
        <v>1</v>
      </c>
      <c r="G8976">
        <v>0</v>
      </c>
      <c r="H8976" t="s">
        <v>103</v>
      </c>
      <c r="I8976" t="s">
        <v>102</v>
      </c>
      <c r="J8976" t="s">
        <v>103</v>
      </c>
      <c r="K8976" t="s">
        <v>15909</v>
      </c>
      <c r="L8976" t="s">
        <v>171</v>
      </c>
      <c r="M8976" t="e">
        <f>_xlfn.XLOOKUP(B8976,Sheet1!B:B,Sheet1!C:C)</f>
        <v>#N/A</v>
      </c>
    </row>
    <row r="8977" spans="2:13" hidden="1">
      <c r="B8977" t="s">
        <v>15914</v>
      </c>
      <c r="C8977" t="s">
        <v>15915</v>
      </c>
      <c r="D8977" t="s">
        <v>226</v>
      </c>
      <c r="E8977" t="s">
        <v>5154</v>
      </c>
      <c r="F8977">
        <v>5</v>
      </c>
      <c r="G8977">
        <v>0</v>
      </c>
      <c r="H8977" t="s">
        <v>103</v>
      </c>
      <c r="I8977" t="s">
        <v>102</v>
      </c>
      <c r="J8977" t="s">
        <v>103</v>
      </c>
      <c r="K8977" t="s">
        <v>15916</v>
      </c>
      <c r="L8977" t="s">
        <v>3008</v>
      </c>
      <c r="M8977" t="e">
        <f>_xlfn.XLOOKUP(B8977,Sheet1!B:B,Sheet1!C:C)</f>
        <v>#N/A</v>
      </c>
    </row>
    <row r="8978" spans="2:13" hidden="1">
      <c r="B8978" t="s">
        <v>15914</v>
      </c>
      <c r="C8978" t="s">
        <v>15916</v>
      </c>
      <c r="D8978" t="s">
        <v>3008</v>
      </c>
      <c r="E8978" t="s">
        <v>5070</v>
      </c>
      <c r="F8978">
        <v>20</v>
      </c>
      <c r="G8978">
        <v>0</v>
      </c>
      <c r="H8978" t="s">
        <v>102</v>
      </c>
      <c r="I8978" t="s">
        <v>102</v>
      </c>
      <c r="J8978" t="s">
        <v>103</v>
      </c>
      <c r="K8978" t="s">
        <v>15916</v>
      </c>
      <c r="L8978" t="s">
        <v>3008</v>
      </c>
      <c r="M8978" t="e">
        <f>_xlfn.XLOOKUP(B8978,Sheet1!B:B,Sheet1!C:C)</f>
        <v>#N/A</v>
      </c>
    </row>
    <row r="8979" spans="2:13" hidden="1">
      <c r="B8979" t="s">
        <v>15914</v>
      </c>
      <c r="C8979" t="s">
        <v>15917</v>
      </c>
      <c r="D8979" t="s">
        <v>226</v>
      </c>
      <c r="E8979" t="s">
        <v>5154</v>
      </c>
      <c r="F8979">
        <v>5</v>
      </c>
      <c r="G8979">
        <v>0</v>
      </c>
      <c r="H8979" t="s">
        <v>103</v>
      </c>
      <c r="I8979" t="s">
        <v>102</v>
      </c>
      <c r="J8979" t="s">
        <v>103</v>
      </c>
      <c r="K8979" t="s">
        <v>15916</v>
      </c>
      <c r="L8979" t="s">
        <v>3008</v>
      </c>
      <c r="M8979" t="e">
        <f>_xlfn.XLOOKUP(B8979,Sheet1!B:B,Sheet1!C:C)</f>
        <v>#N/A</v>
      </c>
    </row>
    <row r="8980" spans="2:13" hidden="1">
      <c r="B8980" t="s">
        <v>15914</v>
      </c>
      <c r="C8980" t="s">
        <v>15918</v>
      </c>
      <c r="D8980" t="s">
        <v>226</v>
      </c>
      <c r="E8980" t="s">
        <v>5154</v>
      </c>
      <c r="F8980">
        <v>5</v>
      </c>
      <c r="G8980">
        <v>0</v>
      </c>
      <c r="H8980" t="s">
        <v>103</v>
      </c>
      <c r="I8980" t="s">
        <v>102</v>
      </c>
      <c r="J8980" t="s">
        <v>103</v>
      </c>
      <c r="K8980" t="s">
        <v>15916</v>
      </c>
      <c r="L8980" t="s">
        <v>3008</v>
      </c>
      <c r="M8980" t="e">
        <f>_xlfn.XLOOKUP(B8980,Sheet1!B:B,Sheet1!C:C)</f>
        <v>#N/A</v>
      </c>
    </row>
    <row r="8981" spans="2:13" hidden="1">
      <c r="B8981" t="s">
        <v>15914</v>
      </c>
      <c r="C8981" t="s">
        <v>15919</v>
      </c>
      <c r="D8981" t="s">
        <v>226</v>
      </c>
      <c r="E8981" t="s">
        <v>5154</v>
      </c>
      <c r="F8981">
        <v>5</v>
      </c>
      <c r="G8981">
        <v>0</v>
      </c>
      <c r="H8981" t="s">
        <v>103</v>
      </c>
      <c r="I8981" t="s">
        <v>102</v>
      </c>
      <c r="J8981" t="s">
        <v>103</v>
      </c>
      <c r="K8981" t="s">
        <v>15916</v>
      </c>
      <c r="L8981" t="s">
        <v>3008</v>
      </c>
      <c r="M8981" t="e">
        <f>_xlfn.XLOOKUP(B8981,Sheet1!B:B,Sheet1!C:C)</f>
        <v>#N/A</v>
      </c>
    </row>
    <row r="8982" spans="2:13" hidden="1">
      <c r="B8982" t="s">
        <v>15914</v>
      </c>
      <c r="C8982" t="s">
        <v>15920</v>
      </c>
      <c r="D8982" t="s">
        <v>226</v>
      </c>
      <c r="E8982" t="s">
        <v>5154</v>
      </c>
      <c r="F8982">
        <v>5</v>
      </c>
      <c r="G8982">
        <v>0</v>
      </c>
      <c r="H8982" t="s">
        <v>103</v>
      </c>
      <c r="I8982" t="s">
        <v>102</v>
      </c>
      <c r="J8982" t="s">
        <v>103</v>
      </c>
      <c r="K8982" t="s">
        <v>15916</v>
      </c>
      <c r="L8982" t="s">
        <v>3008</v>
      </c>
      <c r="M8982" t="e">
        <f>_xlfn.XLOOKUP(B8982,Sheet1!B:B,Sheet1!C:C)</f>
        <v>#N/A</v>
      </c>
    </row>
    <row r="8983" spans="2:13" hidden="1">
      <c r="B8983" t="s">
        <v>15914</v>
      </c>
      <c r="C8983" t="s">
        <v>15921</v>
      </c>
      <c r="D8983" t="s">
        <v>226</v>
      </c>
      <c r="E8983" t="s">
        <v>5154</v>
      </c>
      <c r="F8983">
        <v>5</v>
      </c>
      <c r="G8983">
        <v>0</v>
      </c>
      <c r="H8983" t="s">
        <v>103</v>
      </c>
      <c r="I8983" t="s">
        <v>102</v>
      </c>
      <c r="J8983" t="s">
        <v>103</v>
      </c>
      <c r="K8983" t="s">
        <v>15916</v>
      </c>
      <c r="L8983" t="s">
        <v>3008</v>
      </c>
      <c r="M8983" t="e">
        <f>_xlfn.XLOOKUP(B8983,Sheet1!B:B,Sheet1!C:C)</f>
        <v>#N/A</v>
      </c>
    </row>
    <row r="8984" spans="2:13" hidden="1">
      <c r="B8984" t="s">
        <v>15914</v>
      </c>
      <c r="C8984" t="s">
        <v>15922</v>
      </c>
      <c r="D8984" t="s">
        <v>226</v>
      </c>
      <c r="E8984" t="s">
        <v>5154</v>
      </c>
      <c r="F8984">
        <v>5</v>
      </c>
      <c r="G8984">
        <v>0</v>
      </c>
      <c r="H8984" t="s">
        <v>103</v>
      </c>
      <c r="I8984" t="s">
        <v>102</v>
      </c>
      <c r="J8984" t="s">
        <v>103</v>
      </c>
      <c r="K8984" t="s">
        <v>15916</v>
      </c>
      <c r="L8984" t="s">
        <v>3008</v>
      </c>
      <c r="M8984" t="e">
        <f>_xlfn.XLOOKUP(B8984,Sheet1!B:B,Sheet1!C:C)</f>
        <v>#N/A</v>
      </c>
    </row>
    <row r="8985" spans="2:13" hidden="1">
      <c r="B8985" t="s">
        <v>15914</v>
      </c>
      <c r="C8985" t="s">
        <v>15923</v>
      </c>
      <c r="D8985" t="s">
        <v>15924</v>
      </c>
      <c r="E8985" t="s">
        <v>5178</v>
      </c>
      <c r="F8985">
        <v>40</v>
      </c>
      <c r="G8985">
        <v>96300</v>
      </c>
      <c r="H8985" t="s">
        <v>103</v>
      </c>
      <c r="I8985" t="s">
        <v>103</v>
      </c>
      <c r="J8985" t="s">
        <v>102</v>
      </c>
      <c r="K8985" t="s">
        <v>15916</v>
      </c>
      <c r="L8985" t="s">
        <v>3008</v>
      </c>
      <c r="M8985" t="e">
        <f>_xlfn.XLOOKUP(B8985,Sheet1!B:B,Sheet1!C:C)</f>
        <v>#N/A</v>
      </c>
    </row>
    <row r="8986" spans="2:13" hidden="1">
      <c r="B8986" t="s">
        <v>15914</v>
      </c>
      <c r="C8986" t="s">
        <v>15925</v>
      </c>
      <c r="D8986" t="s">
        <v>226</v>
      </c>
      <c r="E8986" t="s">
        <v>5154</v>
      </c>
      <c r="F8986">
        <v>5</v>
      </c>
      <c r="G8986">
        <v>0</v>
      </c>
      <c r="H8986" t="s">
        <v>103</v>
      </c>
      <c r="I8986" t="s">
        <v>102</v>
      </c>
      <c r="J8986" t="s">
        <v>103</v>
      </c>
      <c r="K8986" t="s">
        <v>15916</v>
      </c>
      <c r="L8986" t="s">
        <v>3008</v>
      </c>
      <c r="M8986" t="e">
        <f>_xlfn.XLOOKUP(B8986,Sheet1!B:B,Sheet1!C:C)</f>
        <v>#N/A</v>
      </c>
    </row>
    <row r="8987" spans="2:13" hidden="1">
      <c r="B8987" t="s">
        <v>15914</v>
      </c>
      <c r="C8987" t="s">
        <v>15926</v>
      </c>
      <c r="D8987" t="s">
        <v>226</v>
      </c>
      <c r="E8987" t="s">
        <v>5154</v>
      </c>
      <c r="F8987">
        <v>5</v>
      </c>
      <c r="G8987">
        <v>0</v>
      </c>
      <c r="H8987" t="s">
        <v>103</v>
      </c>
      <c r="I8987" t="s">
        <v>102</v>
      </c>
      <c r="J8987" t="s">
        <v>103</v>
      </c>
      <c r="K8987" t="s">
        <v>15916</v>
      </c>
      <c r="L8987" t="s">
        <v>3008</v>
      </c>
      <c r="M8987" t="e">
        <f>_xlfn.XLOOKUP(B8987,Sheet1!B:B,Sheet1!C:C)</f>
        <v>#N/A</v>
      </c>
    </row>
    <row r="8988" spans="2:13" hidden="1">
      <c r="B8988" t="s">
        <v>15914</v>
      </c>
      <c r="C8988" t="s">
        <v>15927</v>
      </c>
      <c r="D8988" t="s">
        <v>142</v>
      </c>
      <c r="E8988" t="s">
        <v>5073</v>
      </c>
      <c r="F8988">
        <v>40</v>
      </c>
      <c r="G8988">
        <v>55000</v>
      </c>
      <c r="H8988" t="s">
        <v>102</v>
      </c>
      <c r="I8988" t="s">
        <v>103</v>
      </c>
      <c r="J8988" t="s">
        <v>103</v>
      </c>
      <c r="K8988" t="s">
        <v>15916</v>
      </c>
      <c r="L8988" t="s">
        <v>3008</v>
      </c>
      <c r="M8988" t="e">
        <f>_xlfn.XLOOKUP(B8988,Sheet1!B:B,Sheet1!C:C)</f>
        <v>#N/A</v>
      </c>
    </row>
    <row r="8989" spans="2:13" hidden="1">
      <c r="B8989" t="s">
        <v>15914</v>
      </c>
      <c r="C8989" t="s">
        <v>2008</v>
      </c>
      <c r="D8989" t="s">
        <v>226</v>
      </c>
      <c r="E8989" t="s">
        <v>5154</v>
      </c>
      <c r="F8989">
        <v>5</v>
      </c>
      <c r="G8989">
        <v>0</v>
      </c>
      <c r="H8989" t="s">
        <v>103</v>
      </c>
      <c r="I8989" t="s">
        <v>102</v>
      </c>
      <c r="J8989" t="s">
        <v>103</v>
      </c>
      <c r="K8989" t="s">
        <v>15916</v>
      </c>
      <c r="L8989" t="s">
        <v>3008</v>
      </c>
      <c r="M8989" t="e">
        <f>_xlfn.XLOOKUP(B8989,Sheet1!B:B,Sheet1!C:C)</f>
        <v>#N/A</v>
      </c>
    </row>
    <row r="8990" spans="2:13" hidden="1">
      <c r="B8990" t="s">
        <v>15914</v>
      </c>
      <c r="C8990" t="s">
        <v>15928</v>
      </c>
      <c r="D8990" t="s">
        <v>670</v>
      </c>
      <c r="E8990" t="s">
        <v>5070</v>
      </c>
      <c r="F8990">
        <v>5</v>
      </c>
      <c r="G8990">
        <v>0</v>
      </c>
      <c r="H8990" t="s">
        <v>102</v>
      </c>
      <c r="I8990" t="s">
        <v>102</v>
      </c>
      <c r="J8990" t="s">
        <v>103</v>
      </c>
      <c r="K8990" t="s">
        <v>15916</v>
      </c>
      <c r="L8990" t="s">
        <v>3008</v>
      </c>
      <c r="M8990" t="e">
        <f>_xlfn.XLOOKUP(B8990,Sheet1!B:B,Sheet1!C:C)</f>
        <v>#N/A</v>
      </c>
    </row>
    <row r="8991" spans="2:13" hidden="1">
      <c r="B8991" t="s">
        <v>15914</v>
      </c>
      <c r="C8991" t="s">
        <v>15929</v>
      </c>
      <c r="D8991" t="s">
        <v>171</v>
      </c>
      <c r="E8991" t="s">
        <v>5070</v>
      </c>
      <c r="F8991">
        <v>40</v>
      </c>
      <c r="G8991">
        <v>198375</v>
      </c>
      <c r="H8991" t="s">
        <v>102</v>
      </c>
      <c r="I8991" t="s">
        <v>102</v>
      </c>
      <c r="J8991" t="s">
        <v>103</v>
      </c>
      <c r="K8991" t="s">
        <v>15916</v>
      </c>
      <c r="L8991" t="s">
        <v>3008</v>
      </c>
      <c r="M8991" t="e">
        <f>_xlfn.XLOOKUP(B8991,Sheet1!B:B,Sheet1!C:C)</f>
        <v>#N/A</v>
      </c>
    </row>
    <row r="8992" spans="2:13" hidden="1">
      <c r="B8992" t="s">
        <v>15914</v>
      </c>
      <c r="C8992" t="s">
        <v>15930</v>
      </c>
      <c r="D8992" t="s">
        <v>226</v>
      </c>
      <c r="E8992" t="s">
        <v>5154</v>
      </c>
      <c r="F8992">
        <v>5</v>
      </c>
      <c r="G8992">
        <v>0</v>
      </c>
      <c r="H8992" t="s">
        <v>103</v>
      </c>
      <c r="I8992" t="s">
        <v>102</v>
      </c>
      <c r="J8992" t="s">
        <v>103</v>
      </c>
      <c r="K8992" t="s">
        <v>15916</v>
      </c>
      <c r="L8992" t="s">
        <v>3008</v>
      </c>
      <c r="M8992" t="e">
        <f>_xlfn.XLOOKUP(B8992,Sheet1!B:B,Sheet1!C:C)</f>
        <v>#N/A</v>
      </c>
    </row>
    <row r="8993" spans="2:13" hidden="1">
      <c r="B8993" t="s">
        <v>15914</v>
      </c>
      <c r="C8993" t="s">
        <v>15931</v>
      </c>
      <c r="D8993" t="s">
        <v>226</v>
      </c>
      <c r="E8993" t="s">
        <v>5154</v>
      </c>
      <c r="F8993">
        <v>5</v>
      </c>
      <c r="G8993">
        <v>0</v>
      </c>
      <c r="H8993" t="s">
        <v>103</v>
      </c>
      <c r="I8993" t="s">
        <v>102</v>
      </c>
      <c r="J8993" t="s">
        <v>103</v>
      </c>
      <c r="K8993" t="s">
        <v>15916</v>
      </c>
      <c r="L8993" t="s">
        <v>3008</v>
      </c>
      <c r="M8993" t="e">
        <f>_xlfn.XLOOKUP(B8993,Sheet1!B:B,Sheet1!C:C)</f>
        <v>#N/A</v>
      </c>
    </row>
    <row r="8994" spans="2:13" hidden="1">
      <c r="B8994" t="s">
        <v>15914</v>
      </c>
      <c r="C8994" t="s">
        <v>15932</v>
      </c>
      <c r="D8994" t="s">
        <v>226</v>
      </c>
      <c r="E8994" t="s">
        <v>5154</v>
      </c>
      <c r="F8994">
        <v>5</v>
      </c>
      <c r="G8994">
        <v>0</v>
      </c>
      <c r="H8994" t="s">
        <v>103</v>
      </c>
      <c r="I8994" t="s">
        <v>102</v>
      </c>
      <c r="J8994" t="s">
        <v>103</v>
      </c>
      <c r="K8994" t="s">
        <v>15916</v>
      </c>
      <c r="L8994" t="s">
        <v>3008</v>
      </c>
      <c r="M8994" t="e">
        <f>_xlfn.XLOOKUP(B8994,Sheet1!B:B,Sheet1!C:C)</f>
        <v>#N/A</v>
      </c>
    </row>
    <row r="8995" spans="2:13" hidden="1">
      <c r="B8995" t="s">
        <v>15933</v>
      </c>
      <c r="C8995" t="s">
        <v>15934</v>
      </c>
      <c r="D8995" t="s">
        <v>5149</v>
      </c>
      <c r="F8995">
        <v>40</v>
      </c>
      <c r="G8995">
        <v>137025</v>
      </c>
      <c r="H8995" t="s">
        <v>103</v>
      </c>
      <c r="I8995" t="s">
        <v>103</v>
      </c>
      <c r="J8995" t="s">
        <v>103</v>
      </c>
      <c r="K8995" t="s">
        <v>15935</v>
      </c>
      <c r="L8995" t="s">
        <v>331</v>
      </c>
      <c r="M8995" t="e">
        <f>_xlfn.XLOOKUP(B8995,Sheet1!B:B,Sheet1!C:C)</f>
        <v>#N/A</v>
      </c>
    </row>
    <row r="8996" spans="2:13" hidden="1">
      <c r="B8996" t="s">
        <v>15933</v>
      </c>
      <c r="C8996" t="s">
        <v>15936</v>
      </c>
      <c r="D8996" t="s">
        <v>631</v>
      </c>
      <c r="E8996" t="s">
        <v>5154</v>
      </c>
      <c r="F8996">
        <v>2</v>
      </c>
      <c r="G8996">
        <v>0</v>
      </c>
      <c r="H8996" t="s">
        <v>103</v>
      </c>
      <c r="I8996" t="s">
        <v>102</v>
      </c>
      <c r="J8996" t="s">
        <v>103</v>
      </c>
      <c r="K8996" t="s">
        <v>15935</v>
      </c>
      <c r="L8996" t="s">
        <v>331</v>
      </c>
      <c r="M8996" t="e">
        <f>_xlfn.XLOOKUP(B8996,Sheet1!B:B,Sheet1!C:C)</f>
        <v>#N/A</v>
      </c>
    </row>
    <row r="8997" spans="2:13" hidden="1">
      <c r="B8997" t="s">
        <v>15933</v>
      </c>
      <c r="C8997" t="s">
        <v>15937</v>
      </c>
      <c r="D8997" t="s">
        <v>631</v>
      </c>
      <c r="E8997" t="s">
        <v>5154</v>
      </c>
      <c r="F8997">
        <v>2</v>
      </c>
      <c r="G8997">
        <v>0</v>
      </c>
      <c r="H8997" t="s">
        <v>103</v>
      </c>
      <c r="I8997" t="s">
        <v>102</v>
      </c>
      <c r="J8997" t="s">
        <v>103</v>
      </c>
      <c r="K8997" t="s">
        <v>15935</v>
      </c>
      <c r="L8997" t="s">
        <v>331</v>
      </c>
      <c r="M8997" t="e">
        <f>_xlfn.XLOOKUP(B8997,Sheet1!B:B,Sheet1!C:C)</f>
        <v>#N/A</v>
      </c>
    </row>
    <row r="8998" spans="2:13" hidden="1">
      <c r="B8998" t="s">
        <v>15933</v>
      </c>
      <c r="C8998" t="s">
        <v>15938</v>
      </c>
      <c r="D8998" t="s">
        <v>631</v>
      </c>
      <c r="E8998" t="s">
        <v>5154</v>
      </c>
      <c r="F8998">
        <v>2</v>
      </c>
      <c r="G8998">
        <v>0</v>
      </c>
      <c r="H8998" t="s">
        <v>103</v>
      </c>
      <c r="I8998" t="s">
        <v>102</v>
      </c>
      <c r="J8998" t="s">
        <v>103</v>
      </c>
      <c r="K8998" t="s">
        <v>15935</v>
      </c>
      <c r="L8998" t="s">
        <v>331</v>
      </c>
      <c r="M8998" t="e">
        <f>_xlfn.XLOOKUP(B8998,Sheet1!B:B,Sheet1!C:C)</f>
        <v>#N/A</v>
      </c>
    </row>
    <row r="8999" spans="2:13" hidden="1">
      <c r="B8999" t="s">
        <v>15933</v>
      </c>
      <c r="C8999" t="s">
        <v>15939</v>
      </c>
      <c r="D8999" t="s">
        <v>631</v>
      </c>
      <c r="E8999" t="s">
        <v>5154</v>
      </c>
      <c r="F8999">
        <v>2</v>
      </c>
      <c r="G8999">
        <v>0</v>
      </c>
      <c r="H8999" t="s">
        <v>103</v>
      </c>
      <c r="I8999" t="s">
        <v>102</v>
      </c>
      <c r="J8999" t="s">
        <v>103</v>
      </c>
      <c r="K8999" t="s">
        <v>15935</v>
      </c>
      <c r="L8999" t="s">
        <v>331</v>
      </c>
      <c r="M8999" t="e">
        <f>_xlfn.XLOOKUP(B8999,Sheet1!B:B,Sheet1!C:C)</f>
        <v>#N/A</v>
      </c>
    </row>
    <row r="9000" spans="2:13" hidden="1">
      <c r="B9000" t="s">
        <v>15933</v>
      </c>
      <c r="C9000" t="s">
        <v>15940</v>
      </c>
      <c r="D9000" t="s">
        <v>631</v>
      </c>
      <c r="E9000" t="s">
        <v>5154</v>
      </c>
      <c r="F9000">
        <v>2</v>
      </c>
      <c r="G9000">
        <v>0</v>
      </c>
      <c r="H9000" t="s">
        <v>103</v>
      </c>
      <c r="I9000" t="s">
        <v>102</v>
      </c>
      <c r="J9000" t="s">
        <v>103</v>
      </c>
      <c r="K9000" t="s">
        <v>15935</v>
      </c>
      <c r="L9000" t="s">
        <v>331</v>
      </c>
      <c r="M9000" t="e">
        <f>_xlfn.XLOOKUP(B9000,Sheet1!B:B,Sheet1!C:C)</f>
        <v>#N/A</v>
      </c>
    </row>
    <row r="9001" spans="2:13" hidden="1">
      <c r="B9001" t="s">
        <v>15933</v>
      </c>
      <c r="C9001" t="s">
        <v>15941</v>
      </c>
      <c r="D9001" t="s">
        <v>631</v>
      </c>
      <c r="E9001" t="s">
        <v>5154</v>
      </c>
      <c r="F9001">
        <v>2</v>
      </c>
      <c r="G9001">
        <v>0</v>
      </c>
      <c r="H9001" t="s">
        <v>103</v>
      </c>
      <c r="I9001" t="s">
        <v>102</v>
      </c>
      <c r="J9001" t="s">
        <v>103</v>
      </c>
      <c r="K9001" t="s">
        <v>15935</v>
      </c>
      <c r="L9001" t="s">
        <v>331</v>
      </c>
      <c r="M9001" t="e">
        <f>_xlfn.XLOOKUP(B9001,Sheet1!B:B,Sheet1!C:C)</f>
        <v>#N/A</v>
      </c>
    </row>
    <row r="9002" spans="2:13" hidden="1">
      <c r="B9002" t="s">
        <v>15933</v>
      </c>
      <c r="C9002" t="s">
        <v>15942</v>
      </c>
      <c r="D9002" t="s">
        <v>631</v>
      </c>
      <c r="E9002" t="s">
        <v>5154</v>
      </c>
      <c r="F9002">
        <v>2</v>
      </c>
      <c r="G9002">
        <v>0</v>
      </c>
      <c r="H9002" t="s">
        <v>103</v>
      </c>
      <c r="I9002" t="s">
        <v>102</v>
      </c>
      <c r="J9002" t="s">
        <v>103</v>
      </c>
      <c r="K9002" t="s">
        <v>15935</v>
      </c>
      <c r="L9002" t="s">
        <v>331</v>
      </c>
      <c r="M9002" t="e">
        <f>_xlfn.XLOOKUP(B9002,Sheet1!B:B,Sheet1!C:C)</f>
        <v>#N/A</v>
      </c>
    </row>
    <row r="9003" spans="2:13" hidden="1">
      <c r="B9003" t="s">
        <v>15933</v>
      </c>
      <c r="C9003" t="s">
        <v>15943</v>
      </c>
      <c r="D9003" t="s">
        <v>631</v>
      </c>
      <c r="E9003" t="s">
        <v>5154</v>
      </c>
      <c r="F9003">
        <v>2</v>
      </c>
      <c r="G9003">
        <v>0</v>
      </c>
      <c r="H9003" t="s">
        <v>103</v>
      </c>
      <c r="I9003" t="s">
        <v>102</v>
      </c>
      <c r="J9003" t="s">
        <v>103</v>
      </c>
      <c r="K9003" t="s">
        <v>15935</v>
      </c>
      <c r="L9003" t="s">
        <v>331</v>
      </c>
      <c r="M9003" t="e">
        <f>_xlfn.XLOOKUP(B9003,Sheet1!B:B,Sheet1!C:C)</f>
        <v>#N/A</v>
      </c>
    </row>
    <row r="9004" spans="2:13" hidden="1">
      <c r="B9004" t="s">
        <v>15933</v>
      </c>
      <c r="C9004" t="s">
        <v>15944</v>
      </c>
      <c r="D9004" t="s">
        <v>631</v>
      </c>
      <c r="E9004" t="s">
        <v>5154</v>
      </c>
      <c r="F9004">
        <v>2</v>
      </c>
      <c r="G9004">
        <v>0</v>
      </c>
      <c r="H9004" t="s">
        <v>103</v>
      </c>
      <c r="I9004" t="s">
        <v>102</v>
      </c>
      <c r="J9004" t="s">
        <v>103</v>
      </c>
      <c r="K9004" t="s">
        <v>15935</v>
      </c>
      <c r="L9004" t="s">
        <v>331</v>
      </c>
      <c r="M9004" t="e">
        <f>_xlfn.XLOOKUP(B9004,Sheet1!B:B,Sheet1!C:C)</f>
        <v>#N/A</v>
      </c>
    </row>
    <row r="9005" spans="2:13" hidden="1">
      <c r="B9005" t="s">
        <v>15933</v>
      </c>
      <c r="C9005" t="s">
        <v>15945</v>
      </c>
      <c r="D9005" t="s">
        <v>631</v>
      </c>
      <c r="E9005" t="s">
        <v>5154</v>
      </c>
      <c r="F9005">
        <v>2</v>
      </c>
      <c r="G9005">
        <v>0</v>
      </c>
      <c r="H9005" t="s">
        <v>103</v>
      </c>
      <c r="I9005" t="s">
        <v>102</v>
      </c>
      <c r="J9005" t="s">
        <v>103</v>
      </c>
      <c r="K9005" t="s">
        <v>15935</v>
      </c>
      <c r="L9005" t="s">
        <v>331</v>
      </c>
      <c r="M9005" t="e">
        <f>_xlfn.XLOOKUP(B9005,Sheet1!B:B,Sheet1!C:C)</f>
        <v>#N/A</v>
      </c>
    </row>
    <row r="9006" spans="2:13" hidden="1">
      <c r="B9006" t="s">
        <v>15933</v>
      </c>
      <c r="C9006" t="s">
        <v>15946</v>
      </c>
      <c r="D9006" t="s">
        <v>631</v>
      </c>
      <c r="E9006" t="s">
        <v>5154</v>
      </c>
      <c r="F9006">
        <v>2</v>
      </c>
      <c r="G9006">
        <v>0</v>
      </c>
      <c r="H9006" t="s">
        <v>103</v>
      </c>
      <c r="I9006" t="s">
        <v>102</v>
      </c>
      <c r="J9006" t="s">
        <v>103</v>
      </c>
      <c r="K9006" t="s">
        <v>15935</v>
      </c>
      <c r="L9006" t="s">
        <v>331</v>
      </c>
      <c r="M9006" t="e">
        <f>_xlfn.XLOOKUP(B9006,Sheet1!B:B,Sheet1!C:C)</f>
        <v>#N/A</v>
      </c>
    </row>
    <row r="9007" spans="2:13" hidden="1">
      <c r="B9007" t="s">
        <v>15933</v>
      </c>
      <c r="C9007" t="s">
        <v>15947</v>
      </c>
      <c r="D9007" t="s">
        <v>631</v>
      </c>
      <c r="E9007" t="s">
        <v>5154</v>
      </c>
      <c r="F9007">
        <v>2</v>
      </c>
      <c r="G9007">
        <v>0</v>
      </c>
      <c r="H9007" t="s">
        <v>103</v>
      </c>
      <c r="I9007" t="s">
        <v>102</v>
      </c>
      <c r="J9007" t="s">
        <v>103</v>
      </c>
      <c r="K9007" t="s">
        <v>15935</v>
      </c>
      <c r="L9007" t="s">
        <v>331</v>
      </c>
      <c r="M9007" t="e">
        <f>_xlfn.XLOOKUP(B9007,Sheet1!B:B,Sheet1!C:C)</f>
        <v>#N/A</v>
      </c>
    </row>
    <row r="9008" spans="2:13" hidden="1">
      <c r="B9008" t="s">
        <v>15933</v>
      </c>
      <c r="C9008" t="s">
        <v>15948</v>
      </c>
      <c r="D9008" t="s">
        <v>631</v>
      </c>
      <c r="E9008" t="s">
        <v>5154</v>
      </c>
      <c r="F9008">
        <v>2</v>
      </c>
      <c r="G9008">
        <v>0</v>
      </c>
      <c r="H9008" t="s">
        <v>103</v>
      </c>
      <c r="I9008" t="s">
        <v>102</v>
      </c>
      <c r="J9008" t="s">
        <v>103</v>
      </c>
      <c r="K9008" t="s">
        <v>15935</v>
      </c>
      <c r="L9008" t="s">
        <v>331</v>
      </c>
      <c r="M9008" t="e">
        <f>_xlfn.XLOOKUP(B9008,Sheet1!B:B,Sheet1!C:C)</f>
        <v>#N/A</v>
      </c>
    </row>
    <row r="9009" spans="2:13" hidden="1">
      <c r="B9009" t="s">
        <v>15933</v>
      </c>
      <c r="C9009" t="s">
        <v>15949</v>
      </c>
      <c r="D9009" t="s">
        <v>631</v>
      </c>
      <c r="E9009" t="s">
        <v>5154</v>
      </c>
      <c r="F9009">
        <v>2</v>
      </c>
      <c r="G9009">
        <v>0</v>
      </c>
      <c r="H9009" t="s">
        <v>103</v>
      </c>
      <c r="I9009" t="s">
        <v>102</v>
      </c>
      <c r="J9009" t="s">
        <v>103</v>
      </c>
      <c r="K9009" t="s">
        <v>15935</v>
      </c>
      <c r="L9009" t="s">
        <v>331</v>
      </c>
      <c r="M9009" t="e">
        <f>_xlfn.XLOOKUP(B9009,Sheet1!B:B,Sheet1!C:C)</f>
        <v>#N/A</v>
      </c>
    </row>
    <row r="9010" spans="2:13" hidden="1">
      <c r="B9010" t="s">
        <v>15933</v>
      </c>
      <c r="C9010" t="s">
        <v>15950</v>
      </c>
      <c r="D9010" t="s">
        <v>15951</v>
      </c>
      <c r="F9010">
        <v>40</v>
      </c>
      <c r="G9010">
        <v>101500</v>
      </c>
      <c r="H9010" t="s">
        <v>103</v>
      </c>
      <c r="I9010" t="s">
        <v>103</v>
      </c>
      <c r="J9010" t="s">
        <v>103</v>
      </c>
      <c r="K9010" t="s">
        <v>15935</v>
      </c>
      <c r="L9010" t="s">
        <v>331</v>
      </c>
      <c r="M9010" t="e">
        <f>_xlfn.XLOOKUP(B9010,Sheet1!B:B,Sheet1!C:C)</f>
        <v>#N/A</v>
      </c>
    </row>
    <row r="9011" spans="2:13" hidden="1">
      <c r="B9011" t="s">
        <v>15933</v>
      </c>
      <c r="C9011" t="s">
        <v>15952</v>
      </c>
      <c r="D9011" t="s">
        <v>631</v>
      </c>
      <c r="E9011" t="s">
        <v>5154</v>
      </c>
      <c r="F9011">
        <v>2</v>
      </c>
      <c r="G9011">
        <v>0</v>
      </c>
      <c r="H9011" t="s">
        <v>103</v>
      </c>
      <c r="I9011" t="s">
        <v>102</v>
      </c>
      <c r="J9011" t="s">
        <v>103</v>
      </c>
      <c r="K9011" t="s">
        <v>15935</v>
      </c>
      <c r="L9011" t="s">
        <v>331</v>
      </c>
      <c r="M9011" t="e">
        <f>_xlfn.XLOOKUP(B9011,Sheet1!B:B,Sheet1!C:C)</f>
        <v>#N/A</v>
      </c>
    </row>
    <row r="9012" spans="2:13" hidden="1">
      <c r="B9012" t="s">
        <v>15933</v>
      </c>
      <c r="C9012" t="s">
        <v>15953</v>
      </c>
      <c r="D9012" t="s">
        <v>631</v>
      </c>
      <c r="E9012" t="s">
        <v>5154</v>
      </c>
      <c r="F9012">
        <v>2</v>
      </c>
      <c r="G9012">
        <v>0</v>
      </c>
      <c r="H9012" t="s">
        <v>103</v>
      </c>
      <c r="I9012" t="s">
        <v>102</v>
      </c>
      <c r="J9012" t="s">
        <v>103</v>
      </c>
      <c r="K9012" t="s">
        <v>15935</v>
      </c>
      <c r="L9012" t="s">
        <v>331</v>
      </c>
      <c r="M9012" t="e">
        <f>_xlfn.XLOOKUP(B9012,Sheet1!B:B,Sheet1!C:C)</f>
        <v>#N/A</v>
      </c>
    </row>
    <row r="9013" spans="2:13" hidden="1">
      <c r="B9013" t="s">
        <v>15933</v>
      </c>
      <c r="C9013" t="s">
        <v>15954</v>
      </c>
      <c r="D9013" t="s">
        <v>2916</v>
      </c>
      <c r="E9013" t="s">
        <v>5070</v>
      </c>
      <c r="F9013">
        <v>2</v>
      </c>
      <c r="G9013">
        <v>0</v>
      </c>
      <c r="H9013" t="s">
        <v>102</v>
      </c>
      <c r="I9013" t="s">
        <v>102</v>
      </c>
      <c r="J9013" t="s">
        <v>103</v>
      </c>
      <c r="K9013" t="s">
        <v>15935</v>
      </c>
      <c r="L9013" t="s">
        <v>331</v>
      </c>
      <c r="M9013" t="e">
        <f>_xlfn.XLOOKUP(B9013,Sheet1!B:B,Sheet1!C:C)</f>
        <v>#N/A</v>
      </c>
    </row>
    <row r="9014" spans="2:13" hidden="1">
      <c r="B9014" t="s">
        <v>15933</v>
      </c>
      <c r="C9014" t="s">
        <v>15955</v>
      </c>
      <c r="D9014" t="s">
        <v>631</v>
      </c>
      <c r="E9014" t="s">
        <v>5154</v>
      </c>
      <c r="F9014">
        <v>2</v>
      </c>
      <c r="G9014">
        <v>0</v>
      </c>
      <c r="H9014" t="s">
        <v>103</v>
      </c>
      <c r="I9014" t="s">
        <v>102</v>
      </c>
      <c r="J9014" t="s">
        <v>103</v>
      </c>
      <c r="K9014" t="s">
        <v>15935</v>
      </c>
      <c r="L9014" t="s">
        <v>331</v>
      </c>
      <c r="M9014" t="e">
        <f>_xlfn.XLOOKUP(B9014,Sheet1!B:B,Sheet1!C:C)</f>
        <v>#N/A</v>
      </c>
    </row>
    <row r="9015" spans="2:13" hidden="1">
      <c r="B9015" t="s">
        <v>15933</v>
      </c>
      <c r="C9015" t="s">
        <v>15956</v>
      </c>
      <c r="D9015" t="s">
        <v>631</v>
      </c>
      <c r="E9015" t="s">
        <v>5154</v>
      </c>
      <c r="F9015">
        <v>2</v>
      </c>
      <c r="G9015">
        <v>0</v>
      </c>
      <c r="H9015" t="s">
        <v>103</v>
      </c>
      <c r="I9015" t="s">
        <v>102</v>
      </c>
      <c r="J9015" t="s">
        <v>103</v>
      </c>
      <c r="K9015" t="s">
        <v>15935</v>
      </c>
      <c r="L9015" t="s">
        <v>331</v>
      </c>
      <c r="M9015" t="e">
        <f>_xlfn.XLOOKUP(B9015,Sheet1!B:B,Sheet1!C:C)</f>
        <v>#N/A</v>
      </c>
    </row>
    <row r="9016" spans="2:13" hidden="1">
      <c r="B9016" t="s">
        <v>15933</v>
      </c>
      <c r="C9016" t="s">
        <v>15957</v>
      </c>
      <c r="D9016" t="s">
        <v>631</v>
      </c>
      <c r="E9016" t="s">
        <v>5154</v>
      </c>
      <c r="F9016">
        <v>2</v>
      </c>
      <c r="G9016">
        <v>0</v>
      </c>
      <c r="H9016" t="s">
        <v>103</v>
      </c>
      <c r="I9016" t="s">
        <v>102</v>
      </c>
      <c r="J9016" t="s">
        <v>103</v>
      </c>
      <c r="K9016" t="s">
        <v>15935</v>
      </c>
      <c r="L9016" t="s">
        <v>331</v>
      </c>
      <c r="M9016" t="e">
        <f>_xlfn.XLOOKUP(B9016,Sheet1!B:B,Sheet1!C:C)</f>
        <v>#N/A</v>
      </c>
    </row>
    <row r="9017" spans="2:13" hidden="1">
      <c r="B9017" t="s">
        <v>15933</v>
      </c>
      <c r="C9017" t="s">
        <v>15958</v>
      </c>
      <c r="D9017" t="s">
        <v>15959</v>
      </c>
      <c r="F9017">
        <v>40</v>
      </c>
      <c r="G9017">
        <v>130905</v>
      </c>
      <c r="H9017" t="s">
        <v>103</v>
      </c>
      <c r="I9017" t="s">
        <v>103</v>
      </c>
      <c r="J9017" t="s">
        <v>103</v>
      </c>
      <c r="K9017" t="s">
        <v>15935</v>
      </c>
      <c r="L9017" t="s">
        <v>331</v>
      </c>
      <c r="M9017" t="e">
        <f>_xlfn.XLOOKUP(B9017,Sheet1!B:B,Sheet1!C:C)</f>
        <v>#N/A</v>
      </c>
    </row>
    <row r="9018" spans="2:13" hidden="1">
      <c r="B9018" t="s">
        <v>15933</v>
      </c>
      <c r="C9018" t="s">
        <v>15960</v>
      </c>
      <c r="D9018" t="s">
        <v>631</v>
      </c>
      <c r="E9018" t="s">
        <v>5154</v>
      </c>
      <c r="F9018">
        <v>2</v>
      </c>
      <c r="G9018">
        <v>0</v>
      </c>
      <c r="H9018" t="s">
        <v>103</v>
      </c>
      <c r="I9018" t="s">
        <v>102</v>
      </c>
      <c r="J9018" t="s">
        <v>103</v>
      </c>
      <c r="K9018" t="s">
        <v>15935</v>
      </c>
      <c r="L9018" t="s">
        <v>331</v>
      </c>
      <c r="M9018" t="e">
        <f>_xlfn.XLOOKUP(B9018,Sheet1!B:B,Sheet1!C:C)</f>
        <v>#N/A</v>
      </c>
    </row>
    <row r="9019" spans="2:13" hidden="1">
      <c r="B9019" t="s">
        <v>15933</v>
      </c>
      <c r="C9019" t="s">
        <v>15961</v>
      </c>
      <c r="D9019" t="s">
        <v>631</v>
      </c>
      <c r="E9019" t="s">
        <v>5154</v>
      </c>
      <c r="F9019">
        <v>2</v>
      </c>
      <c r="G9019">
        <v>0</v>
      </c>
      <c r="H9019" t="s">
        <v>103</v>
      </c>
      <c r="I9019" t="s">
        <v>102</v>
      </c>
      <c r="J9019" t="s">
        <v>103</v>
      </c>
      <c r="K9019" t="s">
        <v>15935</v>
      </c>
      <c r="L9019" t="s">
        <v>331</v>
      </c>
      <c r="M9019" t="e">
        <f>_xlfn.XLOOKUP(B9019,Sheet1!B:B,Sheet1!C:C)</f>
        <v>#N/A</v>
      </c>
    </row>
    <row r="9020" spans="2:13" hidden="1">
      <c r="B9020" t="s">
        <v>15933</v>
      </c>
      <c r="C9020" t="s">
        <v>15962</v>
      </c>
      <c r="D9020" t="s">
        <v>631</v>
      </c>
      <c r="E9020" t="s">
        <v>5154</v>
      </c>
      <c r="F9020">
        <v>2</v>
      </c>
      <c r="G9020">
        <v>0</v>
      </c>
      <c r="H9020" t="s">
        <v>103</v>
      </c>
      <c r="I9020" t="s">
        <v>102</v>
      </c>
      <c r="J9020" t="s">
        <v>103</v>
      </c>
      <c r="K9020" t="s">
        <v>15935</v>
      </c>
      <c r="L9020" t="s">
        <v>331</v>
      </c>
      <c r="M9020" t="e">
        <f>_xlfn.XLOOKUP(B9020,Sheet1!B:B,Sheet1!C:C)</f>
        <v>#N/A</v>
      </c>
    </row>
    <row r="9021" spans="2:13" hidden="1">
      <c r="B9021" t="s">
        <v>15933</v>
      </c>
      <c r="C9021" t="s">
        <v>15963</v>
      </c>
      <c r="D9021" t="s">
        <v>631</v>
      </c>
      <c r="E9021" t="s">
        <v>5154</v>
      </c>
      <c r="F9021">
        <v>2</v>
      </c>
      <c r="G9021">
        <v>0</v>
      </c>
      <c r="H9021" t="s">
        <v>103</v>
      </c>
      <c r="I9021" t="s">
        <v>102</v>
      </c>
      <c r="J9021" t="s">
        <v>103</v>
      </c>
      <c r="K9021" t="s">
        <v>15935</v>
      </c>
      <c r="L9021" t="s">
        <v>331</v>
      </c>
      <c r="M9021" t="e">
        <f>_xlfn.XLOOKUP(B9021,Sheet1!B:B,Sheet1!C:C)</f>
        <v>#N/A</v>
      </c>
    </row>
    <row r="9022" spans="2:13" hidden="1">
      <c r="B9022" t="s">
        <v>15933</v>
      </c>
      <c r="C9022" t="s">
        <v>15964</v>
      </c>
      <c r="D9022" t="s">
        <v>631</v>
      </c>
      <c r="E9022" t="s">
        <v>5154</v>
      </c>
      <c r="F9022">
        <v>2</v>
      </c>
      <c r="G9022">
        <v>0</v>
      </c>
      <c r="H9022" t="s">
        <v>103</v>
      </c>
      <c r="I9022" t="s">
        <v>102</v>
      </c>
      <c r="J9022" t="s">
        <v>103</v>
      </c>
      <c r="K9022" t="s">
        <v>15935</v>
      </c>
      <c r="L9022" t="s">
        <v>331</v>
      </c>
      <c r="M9022" t="e">
        <f>_xlfn.XLOOKUP(B9022,Sheet1!B:B,Sheet1!C:C)</f>
        <v>#N/A</v>
      </c>
    </row>
    <row r="9023" spans="2:13" hidden="1">
      <c r="B9023" t="s">
        <v>15933</v>
      </c>
      <c r="C9023" t="s">
        <v>15965</v>
      </c>
      <c r="D9023" t="s">
        <v>631</v>
      </c>
      <c r="E9023" t="s">
        <v>5154</v>
      </c>
      <c r="F9023">
        <v>2</v>
      </c>
      <c r="G9023">
        <v>0</v>
      </c>
      <c r="H9023" t="s">
        <v>103</v>
      </c>
      <c r="I9023" t="s">
        <v>102</v>
      </c>
      <c r="J9023" t="s">
        <v>103</v>
      </c>
      <c r="K9023" t="s">
        <v>15935</v>
      </c>
      <c r="L9023" t="s">
        <v>331</v>
      </c>
      <c r="M9023" t="e">
        <f>_xlfn.XLOOKUP(B9023,Sheet1!B:B,Sheet1!C:C)</f>
        <v>#N/A</v>
      </c>
    </row>
    <row r="9024" spans="2:13" hidden="1">
      <c r="B9024" t="s">
        <v>15933</v>
      </c>
      <c r="C9024" t="s">
        <v>15966</v>
      </c>
      <c r="D9024" t="s">
        <v>631</v>
      </c>
      <c r="E9024" t="s">
        <v>5154</v>
      </c>
      <c r="F9024">
        <v>2</v>
      </c>
      <c r="G9024">
        <v>0</v>
      </c>
      <c r="H9024" t="s">
        <v>103</v>
      </c>
      <c r="I9024" t="s">
        <v>102</v>
      </c>
      <c r="J9024" t="s">
        <v>103</v>
      </c>
      <c r="K9024" t="s">
        <v>15935</v>
      </c>
      <c r="L9024" t="s">
        <v>331</v>
      </c>
      <c r="M9024" t="e">
        <f>_xlfn.XLOOKUP(B9024,Sheet1!B:B,Sheet1!C:C)</f>
        <v>#N/A</v>
      </c>
    </row>
    <row r="9025" spans="2:13" hidden="1">
      <c r="B9025" t="s">
        <v>15933</v>
      </c>
      <c r="C9025" t="s">
        <v>15967</v>
      </c>
      <c r="D9025" t="s">
        <v>631</v>
      </c>
      <c r="E9025" t="s">
        <v>5154</v>
      </c>
      <c r="F9025">
        <v>2</v>
      </c>
      <c r="G9025">
        <v>0</v>
      </c>
      <c r="H9025" t="s">
        <v>103</v>
      </c>
      <c r="I9025" t="s">
        <v>102</v>
      </c>
      <c r="J9025" t="s">
        <v>103</v>
      </c>
      <c r="K9025" t="s">
        <v>15935</v>
      </c>
      <c r="L9025" t="s">
        <v>331</v>
      </c>
      <c r="M9025" t="e">
        <f>_xlfn.XLOOKUP(B9025,Sheet1!B:B,Sheet1!C:C)</f>
        <v>#N/A</v>
      </c>
    </row>
    <row r="9026" spans="2:13" hidden="1">
      <c r="B9026" t="s">
        <v>15933</v>
      </c>
      <c r="C9026" t="s">
        <v>15968</v>
      </c>
      <c r="D9026" t="s">
        <v>15969</v>
      </c>
      <c r="E9026" t="s">
        <v>5073</v>
      </c>
      <c r="F9026">
        <v>40</v>
      </c>
      <c r="G9026">
        <v>161050</v>
      </c>
      <c r="H9026" t="s">
        <v>102</v>
      </c>
      <c r="I9026" t="s">
        <v>103</v>
      </c>
      <c r="J9026" t="s">
        <v>103</v>
      </c>
      <c r="K9026" t="s">
        <v>15935</v>
      </c>
      <c r="L9026" t="s">
        <v>331</v>
      </c>
      <c r="M9026" t="e">
        <f>_xlfn.XLOOKUP(B9026,Sheet1!B:B,Sheet1!C:C)</f>
        <v>#N/A</v>
      </c>
    </row>
    <row r="9027" spans="2:13" hidden="1">
      <c r="B9027" t="s">
        <v>15933</v>
      </c>
      <c r="C9027" t="s">
        <v>15970</v>
      </c>
      <c r="D9027" t="s">
        <v>631</v>
      </c>
      <c r="E9027" t="s">
        <v>5154</v>
      </c>
      <c r="F9027">
        <v>2</v>
      </c>
      <c r="G9027">
        <v>0</v>
      </c>
      <c r="H9027" t="s">
        <v>103</v>
      </c>
      <c r="I9027" t="s">
        <v>102</v>
      </c>
      <c r="J9027" t="s">
        <v>103</v>
      </c>
      <c r="K9027" t="s">
        <v>15935</v>
      </c>
      <c r="L9027" t="s">
        <v>331</v>
      </c>
      <c r="M9027" t="e">
        <f>_xlfn.XLOOKUP(B9027,Sheet1!B:B,Sheet1!C:C)</f>
        <v>#N/A</v>
      </c>
    </row>
    <row r="9028" spans="2:13" hidden="1">
      <c r="B9028" t="s">
        <v>15933</v>
      </c>
      <c r="C9028" t="s">
        <v>15971</v>
      </c>
      <c r="D9028" t="s">
        <v>631</v>
      </c>
      <c r="E9028" t="s">
        <v>5154</v>
      </c>
      <c r="F9028">
        <v>2</v>
      </c>
      <c r="G9028">
        <v>0</v>
      </c>
      <c r="H9028" t="s">
        <v>103</v>
      </c>
      <c r="I9028" t="s">
        <v>102</v>
      </c>
      <c r="J9028" t="s">
        <v>103</v>
      </c>
      <c r="K9028" t="s">
        <v>15935</v>
      </c>
      <c r="L9028" t="s">
        <v>331</v>
      </c>
      <c r="M9028" t="e">
        <f>_xlfn.XLOOKUP(B9028,Sheet1!B:B,Sheet1!C:C)</f>
        <v>#N/A</v>
      </c>
    </row>
    <row r="9029" spans="2:13" hidden="1">
      <c r="B9029" t="s">
        <v>15933</v>
      </c>
      <c r="C9029" t="s">
        <v>15972</v>
      </c>
      <c r="D9029" t="s">
        <v>15973</v>
      </c>
      <c r="F9029">
        <v>40</v>
      </c>
      <c r="G9029">
        <v>102834</v>
      </c>
      <c r="H9029" t="s">
        <v>103</v>
      </c>
      <c r="I9029" t="s">
        <v>103</v>
      </c>
      <c r="J9029" t="s">
        <v>103</v>
      </c>
      <c r="K9029" t="s">
        <v>15935</v>
      </c>
      <c r="L9029" t="s">
        <v>331</v>
      </c>
      <c r="M9029" t="e">
        <f>_xlfn.XLOOKUP(B9029,Sheet1!B:B,Sheet1!C:C)</f>
        <v>#N/A</v>
      </c>
    </row>
    <row r="9030" spans="2:13" hidden="1">
      <c r="B9030" t="s">
        <v>15933</v>
      </c>
      <c r="C9030" t="s">
        <v>15935</v>
      </c>
      <c r="D9030" t="s">
        <v>331</v>
      </c>
      <c r="E9030" t="s">
        <v>5073</v>
      </c>
      <c r="F9030">
        <v>40</v>
      </c>
      <c r="G9030">
        <v>352497</v>
      </c>
      <c r="H9030" t="s">
        <v>102</v>
      </c>
      <c r="I9030" t="s">
        <v>103</v>
      </c>
      <c r="J9030" t="s">
        <v>103</v>
      </c>
      <c r="K9030" t="s">
        <v>15935</v>
      </c>
      <c r="L9030" t="s">
        <v>331</v>
      </c>
      <c r="M9030" t="e">
        <f>_xlfn.XLOOKUP(B9030,Sheet1!B:B,Sheet1!C:C)</f>
        <v>#N/A</v>
      </c>
    </row>
    <row r="9031" spans="2:13" hidden="1">
      <c r="B9031" t="s">
        <v>15933</v>
      </c>
      <c r="C9031" t="s">
        <v>15974</v>
      </c>
      <c r="D9031" t="s">
        <v>631</v>
      </c>
      <c r="E9031" t="s">
        <v>5154</v>
      </c>
      <c r="F9031">
        <v>2</v>
      </c>
      <c r="G9031">
        <v>0</v>
      </c>
      <c r="H9031" t="s">
        <v>103</v>
      </c>
      <c r="I9031" t="s">
        <v>102</v>
      </c>
      <c r="J9031" t="s">
        <v>103</v>
      </c>
      <c r="K9031" t="s">
        <v>15935</v>
      </c>
      <c r="L9031" t="s">
        <v>331</v>
      </c>
      <c r="M9031" t="e">
        <f>_xlfn.XLOOKUP(B9031,Sheet1!B:B,Sheet1!C:C)</f>
        <v>#N/A</v>
      </c>
    </row>
    <row r="9032" spans="2:13" hidden="1">
      <c r="B9032" t="s">
        <v>15933</v>
      </c>
      <c r="C9032" t="s">
        <v>15975</v>
      </c>
      <c r="D9032" t="s">
        <v>631</v>
      </c>
      <c r="E9032" t="s">
        <v>5154</v>
      </c>
      <c r="F9032">
        <v>2</v>
      </c>
      <c r="G9032">
        <v>0</v>
      </c>
      <c r="H9032" t="s">
        <v>103</v>
      </c>
      <c r="I9032" t="s">
        <v>102</v>
      </c>
      <c r="J9032" t="s">
        <v>103</v>
      </c>
      <c r="K9032" t="s">
        <v>15935</v>
      </c>
      <c r="L9032" t="s">
        <v>331</v>
      </c>
      <c r="M9032" t="e">
        <f>_xlfn.XLOOKUP(B9032,Sheet1!B:B,Sheet1!C:C)</f>
        <v>#N/A</v>
      </c>
    </row>
    <row r="9033" spans="2:13" hidden="1">
      <c r="B9033" t="s">
        <v>15933</v>
      </c>
      <c r="C9033" t="s">
        <v>15976</v>
      </c>
      <c r="D9033" t="s">
        <v>2916</v>
      </c>
      <c r="E9033" t="s">
        <v>5070</v>
      </c>
      <c r="F9033">
        <v>2</v>
      </c>
      <c r="G9033">
        <v>0</v>
      </c>
      <c r="H9033" t="s">
        <v>102</v>
      </c>
      <c r="I9033" t="s">
        <v>102</v>
      </c>
      <c r="J9033" t="s">
        <v>103</v>
      </c>
      <c r="K9033" t="s">
        <v>15935</v>
      </c>
      <c r="L9033" t="s">
        <v>331</v>
      </c>
      <c r="M9033" t="e">
        <f>_xlfn.XLOOKUP(B9033,Sheet1!B:B,Sheet1!C:C)</f>
        <v>#N/A</v>
      </c>
    </row>
    <row r="9034" spans="2:13" hidden="1">
      <c r="B9034" t="s">
        <v>15977</v>
      </c>
      <c r="C9034" t="s">
        <v>15978</v>
      </c>
      <c r="D9034" t="s">
        <v>315</v>
      </c>
      <c r="E9034" t="s">
        <v>5073</v>
      </c>
      <c r="F9034">
        <v>2</v>
      </c>
      <c r="G9034">
        <v>0</v>
      </c>
      <c r="H9034" t="s">
        <v>102</v>
      </c>
      <c r="I9034" t="s">
        <v>103</v>
      </c>
      <c r="J9034" t="s">
        <v>103</v>
      </c>
      <c r="K9034" t="s">
        <v>15979</v>
      </c>
      <c r="L9034" t="s">
        <v>149</v>
      </c>
      <c r="M9034" t="e">
        <f>_xlfn.XLOOKUP(B9034,Sheet1!B:B,Sheet1!C:C)</f>
        <v>#N/A</v>
      </c>
    </row>
    <row r="9035" spans="2:13" hidden="1">
      <c r="B9035" t="s">
        <v>15977</v>
      </c>
      <c r="C9035" t="s">
        <v>15980</v>
      </c>
      <c r="D9035" t="s">
        <v>5224</v>
      </c>
      <c r="E9035" t="s">
        <v>5070</v>
      </c>
      <c r="F9035">
        <v>1</v>
      </c>
      <c r="G9035">
        <v>0</v>
      </c>
      <c r="H9035" t="s">
        <v>102</v>
      </c>
      <c r="I9035" t="s">
        <v>102</v>
      </c>
      <c r="J9035" t="s">
        <v>103</v>
      </c>
      <c r="K9035" t="s">
        <v>15979</v>
      </c>
      <c r="L9035" t="s">
        <v>149</v>
      </c>
      <c r="M9035" t="e">
        <f>_xlfn.XLOOKUP(B9035,Sheet1!B:B,Sheet1!C:C)</f>
        <v>#N/A</v>
      </c>
    </row>
    <row r="9036" spans="2:13" hidden="1">
      <c r="B9036" t="s">
        <v>15977</v>
      </c>
      <c r="C9036" t="s">
        <v>15981</v>
      </c>
      <c r="D9036" t="s">
        <v>631</v>
      </c>
      <c r="E9036" t="s">
        <v>5154</v>
      </c>
      <c r="F9036">
        <v>1</v>
      </c>
      <c r="G9036">
        <v>0</v>
      </c>
      <c r="H9036" t="s">
        <v>103</v>
      </c>
      <c r="I9036" t="s">
        <v>102</v>
      </c>
      <c r="J9036" t="s">
        <v>103</v>
      </c>
      <c r="K9036" t="s">
        <v>15979</v>
      </c>
      <c r="L9036" t="s">
        <v>149</v>
      </c>
      <c r="M9036" t="e">
        <f>_xlfn.XLOOKUP(B9036,Sheet1!B:B,Sheet1!C:C)</f>
        <v>#N/A</v>
      </c>
    </row>
    <row r="9037" spans="2:13" hidden="1">
      <c r="B9037" t="s">
        <v>15977</v>
      </c>
      <c r="C9037" t="s">
        <v>15982</v>
      </c>
      <c r="D9037" t="s">
        <v>267</v>
      </c>
      <c r="E9037" t="s">
        <v>5070</v>
      </c>
      <c r="F9037">
        <v>1</v>
      </c>
      <c r="G9037">
        <v>0</v>
      </c>
      <c r="H9037" t="s">
        <v>102</v>
      </c>
      <c r="I9037" t="s">
        <v>102</v>
      </c>
      <c r="J9037" t="s">
        <v>103</v>
      </c>
      <c r="K9037" t="s">
        <v>15979</v>
      </c>
      <c r="L9037" t="s">
        <v>149</v>
      </c>
      <c r="M9037" t="e">
        <f>_xlfn.XLOOKUP(B9037,Sheet1!B:B,Sheet1!C:C)</f>
        <v>#N/A</v>
      </c>
    </row>
    <row r="9038" spans="2:13" hidden="1">
      <c r="B9038" t="s">
        <v>15977</v>
      </c>
      <c r="C9038" t="s">
        <v>15983</v>
      </c>
      <c r="D9038" t="s">
        <v>466</v>
      </c>
      <c r="E9038" t="s">
        <v>5070</v>
      </c>
      <c r="F9038">
        <v>1</v>
      </c>
      <c r="G9038">
        <v>0</v>
      </c>
      <c r="H9038" t="s">
        <v>102</v>
      </c>
      <c r="I9038" t="s">
        <v>102</v>
      </c>
      <c r="J9038" t="s">
        <v>103</v>
      </c>
      <c r="K9038" t="s">
        <v>15979</v>
      </c>
      <c r="L9038" t="s">
        <v>149</v>
      </c>
      <c r="M9038" t="e">
        <f>_xlfn.XLOOKUP(B9038,Sheet1!B:B,Sheet1!C:C)</f>
        <v>#N/A</v>
      </c>
    </row>
    <row r="9039" spans="2:13" hidden="1">
      <c r="B9039" t="s">
        <v>15977</v>
      </c>
      <c r="C9039" t="s">
        <v>15979</v>
      </c>
      <c r="D9039" t="s">
        <v>149</v>
      </c>
      <c r="E9039" t="s">
        <v>5073</v>
      </c>
      <c r="F9039">
        <v>2</v>
      </c>
      <c r="G9039">
        <v>0</v>
      </c>
      <c r="H9039" t="s">
        <v>102</v>
      </c>
      <c r="I9039" t="s">
        <v>103</v>
      </c>
      <c r="J9039" t="s">
        <v>103</v>
      </c>
      <c r="K9039" t="s">
        <v>15979</v>
      </c>
      <c r="L9039" t="s">
        <v>149</v>
      </c>
      <c r="M9039" t="e">
        <f>_xlfn.XLOOKUP(B9039,Sheet1!B:B,Sheet1!C:C)</f>
        <v>#N/A</v>
      </c>
    </row>
    <row r="9040" spans="2:13" hidden="1">
      <c r="B9040" t="s">
        <v>15977</v>
      </c>
      <c r="C9040" t="s">
        <v>15984</v>
      </c>
      <c r="D9040" t="s">
        <v>631</v>
      </c>
      <c r="E9040" t="s">
        <v>5154</v>
      </c>
      <c r="F9040">
        <v>1</v>
      </c>
      <c r="G9040">
        <v>0</v>
      </c>
      <c r="H9040" t="s">
        <v>103</v>
      </c>
      <c r="I9040" t="s">
        <v>102</v>
      </c>
      <c r="J9040" t="s">
        <v>103</v>
      </c>
      <c r="K9040" t="s">
        <v>15979</v>
      </c>
      <c r="L9040" t="s">
        <v>149</v>
      </c>
      <c r="M9040" t="e">
        <f>_xlfn.XLOOKUP(B9040,Sheet1!B:B,Sheet1!C:C)</f>
        <v>#N/A</v>
      </c>
    </row>
    <row r="9041" spans="2:13" hidden="1">
      <c r="B9041" t="s">
        <v>15985</v>
      </c>
      <c r="C9041" t="s">
        <v>15986</v>
      </c>
      <c r="D9041" t="s">
        <v>226</v>
      </c>
      <c r="E9041" t="s">
        <v>5154</v>
      </c>
      <c r="F9041">
        <v>1</v>
      </c>
      <c r="G9041">
        <v>0</v>
      </c>
      <c r="H9041" t="s">
        <v>103</v>
      </c>
      <c r="I9041" t="s">
        <v>102</v>
      </c>
      <c r="J9041" t="s">
        <v>103</v>
      </c>
      <c r="K9041" t="s">
        <v>15987</v>
      </c>
      <c r="L9041" t="s">
        <v>153</v>
      </c>
      <c r="M9041" t="e">
        <f>_xlfn.XLOOKUP(B9041,Sheet1!B:B,Sheet1!C:C)</f>
        <v>#N/A</v>
      </c>
    </row>
    <row r="9042" spans="2:13" hidden="1">
      <c r="B9042" t="s">
        <v>15985</v>
      </c>
      <c r="C9042" t="s">
        <v>15988</v>
      </c>
      <c r="D9042" t="s">
        <v>254</v>
      </c>
      <c r="E9042" t="s">
        <v>5070</v>
      </c>
      <c r="F9042">
        <v>2</v>
      </c>
      <c r="G9042">
        <v>0</v>
      </c>
      <c r="H9042" t="s">
        <v>102</v>
      </c>
      <c r="I9042" t="s">
        <v>102</v>
      </c>
      <c r="J9042" t="s">
        <v>103</v>
      </c>
      <c r="K9042" t="s">
        <v>15987</v>
      </c>
      <c r="L9042" t="s">
        <v>153</v>
      </c>
      <c r="M9042" t="e">
        <f>_xlfn.XLOOKUP(B9042,Sheet1!B:B,Sheet1!C:C)</f>
        <v>#N/A</v>
      </c>
    </row>
    <row r="9043" spans="2:13" hidden="1">
      <c r="B9043" t="s">
        <v>15985</v>
      </c>
      <c r="C9043" t="s">
        <v>15989</v>
      </c>
      <c r="D9043" t="s">
        <v>226</v>
      </c>
      <c r="E9043" t="s">
        <v>5154</v>
      </c>
      <c r="F9043">
        <v>1</v>
      </c>
      <c r="G9043">
        <v>0</v>
      </c>
      <c r="H9043" t="s">
        <v>103</v>
      </c>
      <c r="I9043" t="s">
        <v>102</v>
      </c>
      <c r="J9043" t="s">
        <v>103</v>
      </c>
      <c r="K9043" t="s">
        <v>15987</v>
      </c>
      <c r="L9043" t="s">
        <v>153</v>
      </c>
      <c r="M9043" t="e">
        <f>_xlfn.XLOOKUP(B9043,Sheet1!B:B,Sheet1!C:C)</f>
        <v>#N/A</v>
      </c>
    </row>
    <row r="9044" spans="2:13" hidden="1">
      <c r="B9044" t="s">
        <v>15985</v>
      </c>
      <c r="C9044" t="s">
        <v>15987</v>
      </c>
      <c r="D9044" t="s">
        <v>153</v>
      </c>
      <c r="E9044" t="s">
        <v>5073</v>
      </c>
      <c r="F9044">
        <v>40</v>
      </c>
      <c r="G9044">
        <v>139297</v>
      </c>
      <c r="H9044" t="s">
        <v>102</v>
      </c>
      <c r="I9044" t="s">
        <v>103</v>
      </c>
      <c r="J9044" t="s">
        <v>103</v>
      </c>
      <c r="K9044" t="s">
        <v>15987</v>
      </c>
      <c r="L9044" t="s">
        <v>153</v>
      </c>
      <c r="M9044" t="e">
        <f>_xlfn.XLOOKUP(B9044,Sheet1!B:B,Sheet1!C:C)</f>
        <v>#N/A</v>
      </c>
    </row>
    <row r="9045" spans="2:13" hidden="1">
      <c r="B9045" t="s">
        <v>15985</v>
      </c>
      <c r="C9045" t="s">
        <v>15990</v>
      </c>
      <c r="D9045" t="s">
        <v>226</v>
      </c>
      <c r="E9045" t="s">
        <v>5154</v>
      </c>
      <c r="F9045">
        <v>1</v>
      </c>
      <c r="G9045">
        <v>0</v>
      </c>
      <c r="H9045" t="s">
        <v>103</v>
      </c>
      <c r="I9045" t="s">
        <v>102</v>
      </c>
      <c r="J9045" t="s">
        <v>103</v>
      </c>
      <c r="K9045" t="s">
        <v>15987</v>
      </c>
      <c r="L9045" t="s">
        <v>153</v>
      </c>
      <c r="M9045" t="e">
        <f>_xlfn.XLOOKUP(B9045,Sheet1!B:B,Sheet1!C:C)</f>
        <v>#N/A</v>
      </c>
    </row>
    <row r="9046" spans="2:13" hidden="1">
      <c r="B9046" t="s">
        <v>15985</v>
      </c>
      <c r="C9046" t="s">
        <v>15991</v>
      </c>
      <c r="D9046" t="s">
        <v>590</v>
      </c>
      <c r="E9046" t="s">
        <v>5070</v>
      </c>
      <c r="F9046">
        <v>2</v>
      </c>
      <c r="G9046">
        <v>0</v>
      </c>
      <c r="H9046" t="s">
        <v>102</v>
      </c>
      <c r="I9046" t="s">
        <v>102</v>
      </c>
      <c r="J9046" t="s">
        <v>103</v>
      </c>
      <c r="K9046" t="s">
        <v>15987</v>
      </c>
      <c r="L9046" t="s">
        <v>153</v>
      </c>
      <c r="M9046" t="e">
        <f>_xlfn.XLOOKUP(B9046,Sheet1!B:B,Sheet1!C:C)</f>
        <v>#N/A</v>
      </c>
    </row>
    <row r="9047" spans="2:13" hidden="1">
      <c r="B9047" t="s">
        <v>15985</v>
      </c>
      <c r="C9047" t="s">
        <v>15992</v>
      </c>
      <c r="D9047" t="s">
        <v>670</v>
      </c>
      <c r="E9047" t="s">
        <v>5070</v>
      </c>
      <c r="F9047">
        <v>2</v>
      </c>
      <c r="G9047">
        <v>0</v>
      </c>
      <c r="H9047" t="s">
        <v>102</v>
      </c>
      <c r="I9047" t="s">
        <v>102</v>
      </c>
      <c r="J9047" t="s">
        <v>103</v>
      </c>
      <c r="K9047" t="s">
        <v>15987</v>
      </c>
      <c r="L9047" t="s">
        <v>153</v>
      </c>
      <c r="M9047" t="e">
        <f>_xlfn.XLOOKUP(B9047,Sheet1!B:B,Sheet1!C:C)</f>
        <v>#N/A</v>
      </c>
    </row>
    <row r="9048" spans="2:13" hidden="1">
      <c r="B9048" t="s">
        <v>15985</v>
      </c>
      <c r="C9048" t="s">
        <v>15993</v>
      </c>
      <c r="D9048" t="s">
        <v>226</v>
      </c>
      <c r="E9048" t="s">
        <v>5154</v>
      </c>
      <c r="F9048">
        <v>1</v>
      </c>
      <c r="G9048">
        <v>0</v>
      </c>
      <c r="H9048" t="s">
        <v>103</v>
      </c>
      <c r="I9048" t="s">
        <v>102</v>
      </c>
      <c r="J9048" t="s">
        <v>103</v>
      </c>
      <c r="K9048" t="s">
        <v>15987</v>
      </c>
      <c r="L9048" t="s">
        <v>153</v>
      </c>
      <c r="M9048" t="e">
        <f>_xlfn.XLOOKUP(B9048,Sheet1!B:B,Sheet1!C:C)</f>
        <v>#N/A</v>
      </c>
    </row>
    <row r="9049" spans="2:13" hidden="1">
      <c r="B9049" t="s">
        <v>15985</v>
      </c>
      <c r="C9049" t="s">
        <v>15994</v>
      </c>
      <c r="D9049" t="s">
        <v>670</v>
      </c>
      <c r="E9049" t="s">
        <v>5070</v>
      </c>
      <c r="F9049">
        <v>2</v>
      </c>
      <c r="G9049">
        <v>0</v>
      </c>
      <c r="H9049" t="s">
        <v>102</v>
      </c>
      <c r="I9049" t="s">
        <v>102</v>
      </c>
      <c r="J9049" t="s">
        <v>103</v>
      </c>
      <c r="K9049" t="s">
        <v>15987</v>
      </c>
      <c r="L9049" t="s">
        <v>153</v>
      </c>
      <c r="M9049" t="e">
        <f>_xlfn.XLOOKUP(B9049,Sheet1!B:B,Sheet1!C:C)</f>
        <v>#N/A</v>
      </c>
    </row>
    <row r="9050" spans="2:13" hidden="1">
      <c r="B9050" t="s">
        <v>15985</v>
      </c>
      <c r="C9050" t="s">
        <v>15995</v>
      </c>
      <c r="D9050" t="s">
        <v>142</v>
      </c>
      <c r="E9050" t="s">
        <v>5070</v>
      </c>
      <c r="F9050">
        <v>2</v>
      </c>
      <c r="G9050">
        <v>0</v>
      </c>
      <c r="H9050" t="s">
        <v>102</v>
      </c>
      <c r="I9050" t="s">
        <v>102</v>
      </c>
      <c r="J9050" t="s">
        <v>103</v>
      </c>
      <c r="K9050" t="s">
        <v>15987</v>
      </c>
      <c r="L9050" t="s">
        <v>153</v>
      </c>
      <c r="M9050" t="e">
        <f>_xlfn.XLOOKUP(B9050,Sheet1!B:B,Sheet1!C:C)</f>
        <v>#N/A</v>
      </c>
    </row>
    <row r="9051" spans="2:13" hidden="1">
      <c r="B9051" t="s">
        <v>15985</v>
      </c>
      <c r="C9051" t="s">
        <v>15996</v>
      </c>
      <c r="D9051" t="s">
        <v>226</v>
      </c>
      <c r="E9051" t="s">
        <v>5154</v>
      </c>
      <c r="F9051">
        <v>1</v>
      </c>
      <c r="G9051">
        <v>0</v>
      </c>
      <c r="H9051" t="s">
        <v>103</v>
      </c>
      <c r="I9051" t="s">
        <v>102</v>
      </c>
      <c r="J9051" t="s">
        <v>103</v>
      </c>
      <c r="K9051" t="s">
        <v>15987</v>
      </c>
      <c r="L9051" t="s">
        <v>153</v>
      </c>
      <c r="M9051" t="e">
        <f>_xlfn.XLOOKUP(B9051,Sheet1!B:B,Sheet1!C:C)</f>
        <v>#N/A</v>
      </c>
    </row>
    <row r="9052" spans="2:13" hidden="1">
      <c r="B9052" t="s">
        <v>15985</v>
      </c>
      <c r="C9052" t="s">
        <v>15997</v>
      </c>
      <c r="D9052" t="s">
        <v>226</v>
      </c>
      <c r="E9052" t="s">
        <v>5154</v>
      </c>
      <c r="F9052">
        <v>1</v>
      </c>
      <c r="G9052">
        <v>0</v>
      </c>
      <c r="H9052" t="s">
        <v>103</v>
      </c>
      <c r="I9052" t="s">
        <v>102</v>
      </c>
      <c r="J9052" t="s">
        <v>103</v>
      </c>
      <c r="K9052" t="s">
        <v>15987</v>
      </c>
      <c r="L9052" t="s">
        <v>153</v>
      </c>
      <c r="M9052" t="e">
        <f>_xlfn.XLOOKUP(B9052,Sheet1!B:B,Sheet1!C:C)</f>
        <v>#N/A</v>
      </c>
    </row>
    <row r="9053" spans="2:13" hidden="1">
      <c r="B9053" t="s">
        <v>15985</v>
      </c>
      <c r="C9053" t="s">
        <v>15998</v>
      </c>
      <c r="D9053" t="s">
        <v>142</v>
      </c>
      <c r="E9053" t="s">
        <v>5070</v>
      </c>
      <c r="F9053">
        <v>2</v>
      </c>
      <c r="G9053">
        <v>0</v>
      </c>
      <c r="H9053" t="s">
        <v>102</v>
      </c>
      <c r="I9053" t="s">
        <v>102</v>
      </c>
      <c r="J9053" t="s">
        <v>103</v>
      </c>
      <c r="K9053" t="s">
        <v>15987</v>
      </c>
      <c r="L9053" t="s">
        <v>153</v>
      </c>
      <c r="M9053" t="e">
        <f>_xlfn.XLOOKUP(B9053,Sheet1!B:B,Sheet1!C:C)</f>
        <v>#N/A</v>
      </c>
    </row>
    <row r="9054" spans="2:13" hidden="1">
      <c r="B9054" t="s">
        <v>15999</v>
      </c>
      <c r="C9054" t="s">
        <v>16000</v>
      </c>
      <c r="D9054" t="s">
        <v>16001</v>
      </c>
      <c r="E9054" t="s">
        <v>5070</v>
      </c>
      <c r="F9054">
        <v>2</v>
      </c>
      <c r="G9054">
        <v>0</v>
      </c>
      <c r="H9054" t="s">
        <v>102</v>
      </c>
      <c r="I9054" t="s">
        <v>102</v>
      </c>
      <c r="J9054" t="s">
        <v>103</v>
      </c>
      <c r="K9054" t="s">
        <v>16002</v>
      </c>
      <c r="L9054" t="s">
        <v>153</v>
      </c>
      <c r="M9054" t="e">
        <f>_xlfn.XLOOKUP(B9054,Sheet1!B:B,Sheet1!C:C)</f>
        <v>#N/A</v>
      </c>
    </row>
    <row r="9055" spans="2:13" hidden="1">
      <c r="B9055" t="s">
        <v>15999</v>
      </c>
      <c r="C9055" t="s">
        <v>16003</v>
      </c>
      <c r="D9055" t="s">
        <v>631</v>
      </c>
      <c r="E9055" t="s">
        <v>5154</v>
      </c>
      <c r="F9055">
        <v>2</v>
      </c>
      <c r="G9055">
        <v>0</v>
      </c>
      <c r="H9055" t="s">
        <v>103</v>
      </c>
      <c r="I9055" t="s">
        <v>102</v>
      </c>
      <c r="J9055" t="s">
        <v>103</v>
      </c>
      <c r="K9055" t="s">
        <v>16002</v>
      </c>
      <c r="L9055" t="s">
        <v>153</v>
      </c>
      <c r="M9055" t="e">
        <f>_xlfn.XLOOKUP(B9055,Sheet1!B:B,Sheet1!C:C)</f>
        <v>#N/A</v>
      </c>
    </row>
    <row r="9056" spans="2:13" hidden="1">
      <c r="B9056" t="s">
        <v>15999</v>
      </c>
      <c r="C9056" t="s">
        <v>16004</v>
      </c>
      <c r="D9056" t="s">
        <v>631</v>
      </c>
      <c r="E9056" t="s">
        <v>5154</v>
      </c>
      <c r="F9056">
        <v>2</v>
      </c>
      <c r="G9056">
        <v>0</v>
      </c>
      <c r="H9056" t="s">
        <v>103</v>
      </c>
      <c r="I9056" t="s">
        <v>102</v>
      </c>
      <c r="J9056" t="s">
        <v>103</v>
      </c>
      <c r="K9056" t="s">
        <v>16002</v>
      </c>
      <c r="L9056" t="s">
        <v>153</v>
      </c>
      <c r="M9056" t="e">
        <f>_xlfn.XLOOKUP(B9056,Sheet1!B:B,Sheet1!C:C)</f>
        <v>#N/A</v>
      </c>
    </row>
    <row r="9057" spans="2:13" hidden="1">
      <c r="B9057" t="s">
        <v>15999</v>
      </c>
      <c r="C9057" t="s">
        <v>16005</v>
      </c>
      <c r="D9057" t="s">
        <v>631</v>
      </c>
      <c r="E9057" t="s">
        <v>5154</v>
      </c>
      <c r="F9057">
        <v>2</v>
      </c>
      <c r="G9057">
        <v>0</v>
      </c>
      <c r="H9057" t="s">
        <v>103</v>
      </c>
      <c r="I9057" t="s">
        <v>102</v>
      </c>
      <c r="J9057" t="s">
        <v>103</v>
      </c>
      <c r="K9057" t="s">
        <v>16002</v>
      </c>
      <c r="L9057" t="s">
        <v>153</v>
      </c>
      <c r="M9057" t="e">
        <f>_xlfn.XLOOKUP(B9057,Sheet1!B:B,Sheet1!C:C)</f>
        <v>#N/A</v>
      </c>
    </row>
    <row r="9058" spans="2:13" hidden="1">
      <c r="B9058" t="s">
        <v>15999</v>
      </c>
      <c r="C9058" t="s">
        <v>16002</v>
      </c>
      <c r="D9058" t="s">
        <v>153</v>
      </c>
      <c r="E9058" t="s">
        <v>5073</v>
      </c>
      <c r="F9058">
        <v>30</v>
      </c>
      <c r="G9058">
        <v>122280</v>
      </c>
      <c r="H9058" t="s">
        <v>102</v>
      </c>
      <c r="I9058" t="s">
        <v>103</v>
      </c>
      <c r="J9058" t="s">
        <v>103</v>
      </c>
      <c r="K9058" t="s">
        <v>16002</v>
      </c>
      <c r="L9058" t="s">
        <v>153</v>
      </c>
      <c r="M9058" t="e">
        <f>_xlfn.XLOOKUP(B9058,Sheet1!B:B,Sheet1!C:C)</f>
        <v>#N/A</v>
      </c>
    </row>
    <row r="9059" spans="2:13" hidden="1">
      <c r="B9059" t="s">
        <v>15999</v>
      </c>
      <c r="C9059" t="s">
        <v>16006</v>
      </c>
      <c r="D9059" t="s">
        <v>631</v>
      </c>
      <c r="E9059" t="s">
        <v>5154</v>
      </c>
      <c r="F9059">
        <v>2</v>
      </c>
      <c r="G9059">
        <v>0</v>
      </c>
      <c r="H9059" t="s">
        <v>103</v>
      </c>
      <c r="I9059" t="s">
        <v>102</v>
      </c>
      <c r="J9059" t="s">
        <v>103</v>
      </c>
      <c r="K9059" t="s">
        <v>16002</v>
      </c>
      <c r="L9059" t="s">
        <v>153</v>
      </c>
      <c r="M9059" t="e">
        <f>_xlfn.XLOOKUP(B9059,Sheet1!B:B,Sheet1!C:C)</f>
        <v>#N/A</v>
      </c>
    </row>
    <row r="9060" spans="2:13" hidden="1">
      <c r="B9060" t="s">
        <v>15999</v>
      </c>
      <c r="C9060" t="s">
        <v>16007</v>
      </c>
      <c r="D9060" t="s">
        <v>631</v>
      </c>
      <c r="E9060" t="s">
        <v>5154</v>
      </c>
      <c r="F9060">
        <v>2</v>
      </c>
      <c r="G9060">
        <v>0</v>
      </c>
      <c r="H9060" t="s">
        <v>103</v>
      </c>
      <c r="I9060" t="s">
        <v>102</v>
      </c>
      <c r="J9060" t="s">
        <v>103</v>
      </c>
      <c r="K9060" t="s">
        <v>16002</v>
      </c>
      <c r="L9060" t="s">
        <v>153</v>
      </c>
      <c r="M9060" t="e">
        <f>_xlfn.XLOOKUP(B9060,Sheet1!B:B,Sheet1!C:C)</f>
        <v>#N/A</v>
      </c>
    </row>
    <row r="9061" spans="2:13" hidden="1">
      <c r="B9061" t="s">
        <v>15999</v>
      </c>
      <c r="C9061" t="s">
        <v>16008</v>
      </c>
      <c r="D9061" t="s">
        <v>16001</v>
      </c>
      <c r="E9061" t="s">
        <v>5070</v>
      </c>
      <c r="F9061">
        <v>2</v>
      </c>
      <c r="G9061">
        <v>0</v>
      </c>
      <c r="H9061" t="s">
        <v>102</v>
      </c>
      <c r="I9061" t="s">
        <v>102</v>
      </c>
      <c r="J9061" t="s">
        <v>103</v>
      </c>
      <c r="K9061" t="s">
        <v>16002</v>
      </c>
      <c r="L9061" t="s">
        <v>153</v>
      </c>
      <c r="M9061" t="e">
        <f>_xlfn.XLOOKUP(B9061,Sheet1!B:B,Sheet1!C:C)</f>
        <v>#N/A</v>
      </c>
    </row>
    <row r="9062" spans="2:13" hidden="1">
      <c r="B9062" t="s">
        <v>15999</v>
      </c>
      <c r="C9062" t="s">
        <v>16009</v>
      </c>
      <c r="D9062" t="s">
        <v>631</v>
      </c>
      <c r="E9062" t="s">
        <v>5154</v>
      </c>
      <c r="F9062">
        <v>2</v>
      </c>
      <c r="G9062">
        <v>0</v>
      </c>
      <c r="H9062" t="s">
        <v>103</v>
      </c>
      <c r="I9062" t="s">
        <v>102</v>
      </c>
      <c r="J9062" t="s">
        <v>103</v>
      </c>
      <c r="K9062" t="s">
        <v>16002</v>
      </c>
      <c r="L9062" t="s">
        <v>153</v>
      </c>
      <c r="M9062" t="e">
        <f>_xlfn.XLOOKUP(B9062,Sheet1!B:B,Sheet1!C:C)</f>
        <v>#N/A</v>
      </c>
    </row>
    <row r="9063" spans="2:13" hidden="1">
      <c r="B9063" t="s">
        <v>15999</v>
      </c>
      <c r="C9063" t="s">
        <v>16010</v>
      </c>
      <c r="D9063" t="s">
        <v>5847</v>
      </c>
      <c r="E9063" t="s">
        <v>5070</v>
      </c>
      <c r="F9063">
        <v>5</v>
      </c>
      <c r="G9063">
        <v>0</v>
      </c>
      <c r="H9063" t="s">
        <v>102</v>
      </c>
      <c r="I9063" t="s">
        <v>102</v>
      </c>
      <c r="J9063" t="s">
        <v>103</v>
      </c>
      <c r="K9063" t="s">
        <v>16002</v>
      </c>
      <c r="L9063" t="s">
        <v>153</v>
      </c>
      <c r="M9063" t="e">
        <f>_xlfn.XLOOKUP(B9063,Sheet1!B:B,Sheet1!C:C)</f>
        <v>#N/A</v>
      </c>
    </row>
    <row r="9064" spans="2:13" hidden="1">
      <c r="B9064" t="s">
        <v>15999</v>
      </c>
      <c r="C9064" t="s">
        <v>16011</v>
      </c>
      <c r="D9064" t="s">
        <v>2907</v>
      </c>
      <c r="E9064" t="s">
        <v>5070</v>
      </c>
      <c r="F9064">
        <v>5</v>
      </c>
      <c r="G9064">
        <v>0</v>
      </c>
      <c r="H9064" t="s">
        <v>102</v>
      </c>
      <c r="I9064" t="s">
        <v>102</v>
      </c>
      <c r="J9064" t="s">
        <v>103</v>
      </c>
      <c r="K9064" t="s">
        <v>16002</v>
      </c>
      <c r="L9064" t="s">
        <v>153</v>
      </c>
      <c r="M9064" t="e">
        <f>_xlfn.XLOOKUP(B9064,Sheet1!B:B,Sheet1!C:C)</f>
        <v>#N/A</v>
      </c>
    </row>
    <row r="9065" spans="2:13" hidden="1">
      <c r="B9065" t="s">
        <v>15999</v>
      </c>
      <c r="C9065" t="s">
        <v>16012</v>
      </c>
      <c r="D9065" t="s">
        <v>631</v>
      </c>
      <c r="E9065" t="s">
        <v>5154</v>
      </c>
      <c r="F9065">
        <v>2</v>
      </c>
      <c r="G9065">
        <v>0</v>
      </c>
      <c r="H9065" t="s">
        <v>103</v>
      </c>
      <c r="I9065" t="s">
        <v>102</v>
      </c>
      <c r="J9065" t="s">
        <v>103</v>
      </c>
      <c r="K9065" t="s">
        <v>16002</v>
      </c>
      <c r="L9065" t="s">
        <v>153</v>
      </c>
      <c r="M9065" t="e">
        <f>_xlfn.XLOOKUP(B9065,Sheet1!B:B,Sheet1!C:C)</f>
        <v>#N/A</v>
      </c>
    </row>
    <row r="9066" spans="2:13" hidden="1">
      <c r="B9066" t="s">
        <v>15999</v>
      </c>
      <c r="C9066" t="s">
        <v>16013</v>
      </c>
      <c r="D9066" t="s">
        <v>631</v>
      </c>
      <c r="E9066" t="s">
        <v>5154</v>
      </c>
      <c r="F9066">
        <v>2</v>
      </c>
      <c r="G9066">
        <v>0</v>
      </c>
      <c r="H9066" t="s">
        <v>103</v>
      </c>
      <c r="I9066" t="s">
        <v>102</v>
      </c>
      <c r="J9066" t="s">
        <v>103</v>
      </c>
      <c r="K9066" t="s">
        <v>16002</v>
      </c>
      <c r="L9066" t="s">
        <v>153</v>
      </c>
      <c r="M9066" t="e">
        <f>_xlfn.XLOOKUP(B9066,Sheet1!B:B,Sheet1!C:C)</f>
        <v>#N/A</v>
      </c>
    </row>
    <row r="9067" spans="2:13" hidden="1">
      <c r="B9067" t="s">
        <v>16014</v>
      </c>
      <c r="C9067" t="s">
        <v>16015</v>
      </c>
      <c r="D9067" t="s">
        <v>631</v>
      </c>
      <c r="E9067" t="s">
        <v>5154</v>
      </c>
      <c r="F9067">
        <v>1</v>
      </c>
      <c r="G9067">
        <v>0</v>
      </c>
      <c r="H9067" t="s">
        <v>103</v>
      </c>
      <c r="I9067" t="s">
        <v>102</v>
      </c>
      <c r="J9067" t="s">
        <v>103</v>
      </c>
      <c r="K9067" t="s">
        <v>12187</v>
      </c>
      <c r="L9067" t="s">
        <v>893</v>
      </c>
      <c r="M9067" t="e">
        <f>_xlfn.XLOOKUP(B9067,Sheet1!B:B,Sheet1!C:C)</f>
        <v>#N/A</v>
      </c>
    </row>
    <row r="9068" spans="2:13" hidden="1">
      <c r="B9068" t="s">
        <v>16014</v>
      </c>
      <c r="C9068" t="s">
        <v>16016</v>
      </c>
      <c r="D9068" t="s">
        <v>631</v>
      </c>
      <c r="E9068" t="s">
        <v>5154</v>
      </c>
      <c r="F9068">
        <v>1</v>
      </c>
      <c r="G9068">
        <v>0</v>
      </c>
      <c r="H9068" t="s">
        <v>103</v>
      </c>
      <c r="I9068" t="s">
        <v>102</v>
      </c>
      <c r="J9068" t="s">
        <v>103</v>
      </c>
      <c r="K9068" t="s">
        <v>12187</v>
      </c>
      <c r="L9068" t="s">
        <v>893</v>
      </c>
      <c r="M9068" t="e">
        <f>_xlfn.XLOOKUP(B9068,Sheet1!B:B,Sheet1!C:C)</f>
        <v>#N/A</v>
      </c>
    </row>
    <row r="9069" spans="2:13" hidden="1">
      <c r="B9069" t="s">
        <v>16014</v>
      </c>
      <c r="C9069" t="s">
        <v>16017</v>
      </c>
      <c r="D9069" t="s">
        <v>631</v>
      </c>
      <c r="E9069" t="s">
        <v>5154</v>
      </c>
      <c r="F9069">
        <v>1</v>
      </c>
      <c r="G9069">
        <v>0</v>
      </c>
      <c r="H9069" t="s">
        <v>103</v>
      </c>
      <c r="I9069" t="s">
        <v>102</v>
      </c>
      <c r="J9069" t="s">
        <v>103</v>
      </c>
      <c r="K9069" t="s">
        <v>12187</v>
      </c>
      <c r="L9069" t="s">
        <v>893</v>
      </c>
      <c r="M9069" t="e">
        <f>_xlfn.XLOOKUP(B9069,Sheet1!B:B,Sheet1!C:C)</f>
        <v>#N/A</v>
      </c>
    </row>
    <row r="9070" spans="2:13" hidden="1">
      <c r="B9070" t="s">
        <v>16014</v>
      </c>
      <c r="C9070" t="s">
        <v>16018</v>
      </c>
      <c r="D9070" t="s">
        <v>631</v>
      </c>
      <c r="E9070" t="s">
        <v>5154</v>
      </c>
      <c r="F9070">
        <v>1</v>
      </c>
      <c r="G9070">
        <v>0</v>
      </c>
      <c r="H9070" t="s">
        <v>103</v>
      </c>
      <c r="I9070" t="s">
        <v>102</v>
      </c>
      <c r="J9070" t="s">
        <v>103</v>
      </c>
      <c r="K9070" t="s">
        <v>12187</v>
      </c>
      <c r="L9070" t="s">
        <v>893</v>
      </c>
      <c r="M9070" t="e">
        <f>_xlfn.XLOOKUP(B9070,Sheet1!B:B,Sheet1!C:C)</f>
        <v>#N/A</v>
      </c>
    </row>
    <row r="9071" spans="2:13" hidden="1">
      <c r="B9071" t="s">
        <v>16014</v>
      </c>
      <c r="C9071" t="s">
        <v>16019</v>
      </c>
      <c r="D9071" t="s">
        <v>631</v>
      </c>
      <c r="E9071" t="s">
        <v>5154</v>
      </c>
      <c r="F9071">
        <v>1</v>
      </c>
      <c r="G9071">
        <v>0</v>
      </c>
      <c r="H9071" t="s">
        <v>103</v>
      </c>
      <c r="I9071" t="s">
        <v>102</v>
      </c>
      <c r="J9071" t="s">
        <v>103</v>
      </c>
      <c r="K9071" t="s">
        <v>12187</v>
      </c>
      <c r="L9071" t="s">
        <v>893</v>
      </c>
      <c r="M9071" t="e">
        <f>_xlfn.XLOOKUP(B9071,Sheet1!B:B,Sheet1!C:C)</f>
        <v>#N/A</v>
      </c>
    </row>
    <row r="9072" spans="2:13" hidden="1">
      <c r="B9072" t="s">
        <v>16014</v>
      </c>
      <c r="C9072" t="s">
        <v>16020</v>
      </c>
      <c r="D9072" t="s">
        <v>631</v>
      </c>
      <c r="E9072" t="s">
        <v>5154</v>
      </c>
      <c r="F9072">
        <v>1</v>
      </c>
      <c r="G9072">
        <v>0</v>
      </c>
      <c r="H9072" t="s">
        <v>103</v>
      </c>
      <c r="I9072" t="s">
        <v>102</v>
      </c>
      <c r="J9072" t="s">
        <v>103</v>
      </c>
      <c r="K9072" t="s">
        <v>12187</v>
      </c>
      <c r="L9072" t="s">
        <v>893</v>
      </c>
      <c r="M9072" t="e">
        <f>_xlfn.XLOOKUP(B9072,Sheet1!B:B,Sheet1!C:C)</f>
        <v>#N/A</v>
      </c>
    </row>
    <row r="9073" spans="2:13" hidden="1">
      <c r="B9073" t="s">
        <v>16014</v>
      </c>
      <c r="C9073" t="s">
        <v>16021</v>
      </c>
      <c r="D9073" t="s">
        <v>631</v>
      </c>
      <c r="E9073" t="s">
        <v>5154</v>
      </c>
      <c r="F9073">
        <v>1</v>
      </c>
      <c r="G9073">
        <v>0</v>
      </c>
      <c r="H9073" t="s">
        <v>103</v>
      </c>
      <c r="I9073" t="s">
        <v>102</v>
      </c>
      <c r="J9073" t="s">
        <v>103</v>
      </c>
      <c r="K9073" t="s">
        <v>12187</v>
      </c>
      <c r="L9073" t="s">
        <v>893</v>
      </c>
      <c r="M9073" t="e">
        <f>_xlfn.XLOOKUP(B9073,Sheet1!B:B,Sheet1!C:C)</f>
        <v>#N/A</v>
      </c>
    </row>
    <row r="9074" spans="2:13" hidden="1">
      <c r="B9074" t="s">
        <v>16014</v>
      </c>
      <c r="C9074" t="s">
        <v>16022</v>
      </c>
      <c r="D9074" t="s">
        <v>5847</v>
      </c>
      <c r="E9074" t="s">
        <v>5070</v>
      </c>
      <c r="F9074">
        <v>1</v>
      </c>
      <c r="G9074">
        <v>0</v>
      </c>
      <c r="H9074" t="s">
        <v>102</v>
      </c>
      <c r="I9074" t="s">
        <v>102</v>
      </c>
      <c r="J9074" t="s">
        <v>103</v>
      </c>
      <c r="K9074" t="s">
        <v>12187</v>
      </c>
      <c r="L9074" t="s">
        <v>893</v>
      </c>
      <c r="M9074" t="e">
        <f>_xlfn.XLOOKUP(B9074,Sheet1!B:B,Sheet1!C:C)</f>
        <v>#N/A</v>
      </c>
    </row>
    <row r="9075" spans="2:13" hidden="1">
      <c r="B9075" t="s">
        <v>16014</v>
      </c>
      <c r="C9075" t="s">
        <v>16023</v>
      </c>
      <c r="D9075" t="s">
        <v>631</v>
      </c>
      <c r="E9075" t="s">
        <v>5154</v>
      </c>
      <c r="F9075">
        <v>1</v>
      </c>
      <c r="G9075">
        <v>0</v>
      </c>
      <c r="H9075" t="s">
        <v>103</v>
      </c>
      <c r="I9075" t="s">
        <v>102</v>
      </c>
      <c r="J9075" t="s">
        <v>103</v>
      </c>
      <c r="K9075" t="s">
        <v>12187</v>
      </c>
      <c r="L9075" t="s">
        <v>893</v>
      </c>
      <c r="M9075" t="e">
        <f>_xlfn.XLOOKUP(B9075,Sheet1!B:B,Sheet1!C:C)</f>
        <v>#N/A</v>
      </c>
    </row>
    <row r="9076" spans="2:13" hidden="1">
      <c r="B9076" t="s">
        <v>16014</v>
      </c>
      <c r="C9076" t="s">
        <v>16024</v>
      </c>
      <c r="D9076" t="s">
        <v>631</v>
      </c>
      <c r="E9076" t="s">
        <v>5154</v>
      </c>
      <c r="F9076">
        <v>1</v>
      </c>
      <c r="G9076">
        <v>0</v>
      </c>
      <c r="H9076" t="s">
        <v>103</v>
      </c>
      <c r="I9076" t="s">
        <v>102</v>
      </c>
      <c r="J9076" t="s">
        <v>103</v>
      </c>
      <c r="K9076" t="s">
        <v>12187</v>
      </c>
      <c r="L9076" t="s">
        <v>893</v>
      </c>
      <c r="M9076" t="e">
        <f>_xlfn.XLOOKUP(B9076,Sheet1!B:B,Sheet1!C:C)</f>
        <v>#N/A</v>
      </c>
    </row>
    <row r="9077" spans="2:13" hidden="1">
      <c r="B9077" t="s">
        <v>16014</v>
      </c>
      <c r="C9077" t="s">
        <v>16025</v>
      </c>
      <c r="D9077" t="s">
        <v>5215</v>
      </c>
      <c r="E9077" t="s">
        <v>5070</v>
      </c>
      <c r="F9077">
        <v>1</v>
      </c>
      <c r="G9077">
        <v>0</v>
      </c>
      <c r="H9077" t="s">
        <v>102</v>
      </c>
      <c r="I9077" t="s">
        <v>102</v>
      </c>
      <c r="J9077" t="s">
        <v>103</v>
      </c>
      <c r="K9077" t="s">
        <v>12187</v>
      </c>
      <c r="L9077" t="s">
        <v>893</v>
      </c>
      <c r="M9077" t="e">
        <f>_xlfn.XLOOKUP(B9077,Sheet1!B:B,Sheet1!C:C)</f>
        <v>#N/A</v>
      </c>
    </row>
    <row r="9078" spans="2:13" hidden="1">
      <c r="B9078" t="s">
        <v>16014</v>
      </c>
      <c r="C9078" t="s">
        <v>16026</v>
      </c>
      <c r="D9078" t="s">
        <v>631</v>
      </c>
      <c r="E9078" t="s">
        <v>5154</v>
      </c>
      <c r="F9078">
        <v>1</v>
      </c>
      <c r="G9078">
        <v>0</v>
      </c>
      <c r="H9078" t="s">
        <v>103</v>
      </c>
      <c r="I9078" t="s">
        <v>102</v>
      </c>
      <c r="J9078" t="s">
        <v>103</v>
      </c>
      <c r="K9078" t="s">
        <v>12187</v>
      </c>
      <c r="L9078" t="s">
        <v>893</v>
      </c>
      <c r="M9078" t="e">
        <f>_xlfn.XLOOKUP(B9078,Sheet1!B:B,Sheet1!C:C)</f>
        <v>#N/A</v>
      </c>
    </row>
    <row r="9079" spans="2:13" hidden="1">
      <c r="B9079" t="s">
        <v>16014</v>
      </c>
      <c r="C9079" t="s">
        <v>16027</v>
      </c>
      <c r="D9079" t="s">
        <v>631</v>
      </c>
      <c r="E9079" t="s">
        <v>5154</v>
      </c>
      <c r="F9079">
        <v>1</v>
      </c>
      <c r="G9079">
        <v>0</v>
      </c>
      <c r="H9079" t="s">
        <v>103</v>
      </c>
      <c r="I9079" t="s">
        <v>102</v>
      </c>
      <c r="J9079" t="s">
        <v>103</v>
      </c>
      <c r="K9079" t="s">
        <v>12187</v>
      </c>
      <c r="L9079" t="s">
        <v>893</v>
      </c>
      <c r="M9079" t="e">
        <f>_xlfn.XLOOKUP(B9079,Sheet1!B:B,Sheet1!C:C)</f>
        <v>#N/A</v>
      </c>
    </row>
    <row r="9080" spans="2:13" hidden="1">
      <c r="B9080" t="s">
        <v>16014</v>
      </c>
      <c r="C9080" t="s">
        <v>16028</v>
      </c>
      <c r="D9080" t="s">
        <v>631</v>
      </c>
      <c r="E9080" t="s">
        <v>5154</v>
      </c>
      <c r="F9080">
        <v>1</v>
      </c>
      <c r="G9080">
        <v>0</v>
      </c>
      <c r="H9080" t="s">
        <v>103</v>
      </c>
      <c r="I9080" t="s">
        <v>102</v>
      </c>
      <c r="J9080" t="s">
        <v>103</v>
      </c>
      <c r="K9080" t="s">
        <v>12187</v>
      </c>
      <c r="L9080" t="s">
        <v>893</v>
      </c>
      <c r="M9080" t="e">
        <f>_xlfn.XLOOKUP(B9080,Sheet1!B:B,Sheet1!C:C)</f>
        <v>#N/A</v>
      </c>
    </row>
    <row r="9081" spans="2:13" hidden="1">
      <c r="B9081" t="s">
        <v>16014</v>
      </c>
      <c r="C9081" t="s">
        <v>16029</v>
      </c>
      <c r="D9081" t="s">
        <v>289</v>
      </c>
      <c r="E9081" t="s">
        <v>5073</v>
      </c>
      <c r="F9081">
        <v>5</v>
      </c>
      <c r="G9081">
        <v>34598</v>
      </c>
      <c r="H9081" t="s">
        <v>102</v>
      </c>
      <c r="I9081" t="s">
        <v>103</v>
      </c>
      <c r="J9081" t="s">
        <v>103</v>
      </c>
      <c r="K9081" t="s">
        <v>12187</v>
      </c>
      <c r="L9081" t="s">
        <v>893</v>
      </c>
      <c r="M9081" t="e">
        <f>_xlfn.XLOOKUP(B9081,Sheet1!B:B,Sheet1!C:C)</f>
        <v>#N/A</v>
      </c>
    </row>
    <row r="9082" spans="2:13" hidden="1">
      <c r="B9082" t="s">
        <v>16014</v>
      </c>
      <c r="C9082" t="s">
        <v>16030</v>
      </c>
      <c r="D9082" t="s">
        <v>16031</v>
      </c>
      <c r="F9082">
        <v>40</v>
      </c>
      <c r="G9082">
        <v>142294</v>
      </c>
      <c r="H9082" t="s">
        <v>103</v>
      </c>
      <c r="I9082" t="s">
        <v>103</v>
      </c>
      <c r="J9082" t="s">
        <v>103</v>
      </c>
      <c r="K9082" t="s">
        <v>12187</v>
      </c>
      <c r="L9082" t="s">
        <v>893</v>
      </c>
      <c r="M9082" t="e">
        <f>_xlfn.XLOOKUP(B9082,Sheet1!B:B,Sheet1!C:C)</f>
        <v>#N/A</v>
      </c>
    </row>
    <row r="9083" spans="2:13" hidden="1">
      <c r="B9083" t="s">
        <v>16014</v>
      </c>
      <c r="C9083" t="s">
        <v>16032</v>
      </c>
      <c r="D9083" t="s">
        <v>631</v>
      </c>
      <c r="E9083" t="s">
        <v>5154</v>
      </c>
      <c r="F9083">
        <v>1</v>
      </c>
      <c r="G9083">
        <v>0</v>
      </c>
      <c r="H9083" t="s">
        <v>103</v>
      </c>
      <c r="I9083" t="s">
        <v>102</v>
      </c>
      <c r="J9083" t="s">
        <v>103</v>
      </c>
      <c r="K9083" t="s">
        <v>12187</v>
      </c>
      <c r="L9083" t="s">
        <v>893</v>
      </c>
      <c r="M9083" t="e">
        <f>_xlfn.XLOOKUP(B9083,Sheet1!B:B,Sheet1!C:C)</f>
        <v>#N/A</v>
      </c>
    </row>
    <row r="9084" spans="2:13" hidden="1">
      <c r="B9084" t="s">
        <v>16014</v>
      </c>
      <c r="C9084" t="s">
        <v>16033</v>
      </c>
      <c r="D9084" t="s">
        <v>631</v>
      </c>
      <c r="E9084" t="s">
        <v>5154</v>
      </c>
      <c r="F9084">
        <v>1</v>
      </c>
      <c r="G9084">
        <v>0</v>
      </c>
      <c r="H9084" t="s">
        <v>103</v>
      </c>
      <c r="I9084" t="s">
        <v>102</v>
      </c>
      <c r="J9084" t="s">
        <v>103</v>
      </c>
      <c r="K9084" t="s">
        <v>12187</v>
      </c>
      <c r="L9084" t="s">
        <v>893</v>
      </c>
      <c r="M9084" t="e">
        <f>_xlfn.XLOOKUP(B9084,Sheet1!B:B,Sheet1!C:C)</f>
        <v>#N/A</v>
      </c>
    </row>
    <row r="9085" spans="2:13" hidden="1">
      <c r="B9085" t="s">
        <v>16014</v>
      </c>
      <c r="C9085" t="s">
        <v>16034</v>
      </c>
      <c r="D9085" t="s">
        <v>631</v>
      </c>
      <c r="E9085" t="s">
        <v>5154</v>
      </c>
      <c r="F9085">
        <v>1</v>
      </c>
      <c r="G9085">
        <v>0</v>
      </c>
      <c r="H9085" t="s">
        <v>103</v>
      </c>
      <c r="I9085" t="s">
        <v>102</v>
      </c>
      <c r="J9085" t="s">
        <v>103</v>
      </c>
      <c r="K9085" t="s">
        <v>12187</v>
      </c>
      <c r="L9085" t="s">
        <v>893</v>
      </c>
      <c r="M9085" t="e">
        <f>_xlfn.XLOOKUP(B9085,Sheet1!B:B,Sheet1!C:C)</f>
        <v>#N/A</v>
      </c>
    </row>
    <row r="9086" spans="2:13" hidden="1">
      <c r="B9086" t="s">
        <v>16014</v>
      </c>
      <c r="C9086" t="s">
        <v>16035</v>
      </c>
      <c r="D9086" t="s">
        <v>631</v>
      </c>
      <c r="E9086" t="s">
        <v>5154</v>
      </c>
      <c r="F9086">
        <v>1</v>
      </c>
      <c r="G9086">
        <v>0</v>
      </c>
      <c r="H9086" t="s">
        <v>103</v>
      </c>
      <c r="I9086" t="s">
        <v>102</v>
      </c>
      <c r="J9086" t="s">
        <v>103</v>
      </c>
      <c r="K9086" t="s">
        <v>12187</v>
      </c>
      <c r="L9086" t="s">
        <v>893</v>
      </c>
      <c r="M9086" t="e">
        <f>_xlfn.XLOOKUP(B9086,Sheet1!B:B,Sheet1!C:C)</f>
        <v>#N/A</v>
      </c>
    </row>
    <row r="9087" spans="2:13" hidden="1">
      <c r="B9087" t="s">
        <v>16014</v>
      </c>
      <c r="C9087" t="s">
        <v>16036</v>
      </c>
      <c r="D9087" t="s">
        <v>631</v>
      </c>
      <c r="E9087" t="s">
        <v>5154</v>
      </c>
      <c r="F9087">
        <v>1</v>
      </c>
      <c r="G9087">
        <v>0</v>
      </c>
      <c r="H9087" t="s">
        <v>103</v>
      </c>
      <c r="I9087" t="s">
        <v>102</v>
      </c>
      <c r="J9087" t="s">
        <v>103</v>
      </c>
      <c r="K9087" t="s">
        <v>12187</v>
      </c>
      <c r="L9087" t="s">
        <v>893</v>
      </c>
      <c r="M9087" t="e">
        <f>_xlfn.XLOOKUP(B9087,Sheet1!B:B,Sheet1!C:C)</f>
        <v>#N/A</v>
      </c>
    </row>
    <row r="9088" spans="2:13" hidden="1">
      <c r="B9088" t="s">
        <v>16014</v>
      </c>
      <c r="C9088" t="s">
        <v>16037</v>
      </c>
      <c r="D9088" t="s">
        <v>16038</v>
      </c>
      <c r="F9088">
        <v>40</v>
      </c>
      <c r="G9088">
        <v>118477</v>
      </c>
      <c r="H9088" t="s">
        <v>103</v>
      </c>
      <c r="I9088" t="s">
        <v>103</v>
      </c>
      <c r="J9088" t="s">
        <v>103</v>
      </c>
      <c r="K9088" t="s">
        <v>12187</v>
      </c>
      <c r="L9088" t="s">
        <v>893</v>
      </c>
      <c r="M9088" t="e">
        <f>_xlfn.XLOOKUP(B9088,Sheet1!B:B,Sheet1!C:C)</f>
        <v>#N/A</v>
      </c>
    </row>
    <row r="9089" spans="2:13" hidden="1">
      <c r="B9089" t="s">
        <v>16014</v>
      </c>
      <c r="C9089" t="s">
        <v>16039</v>
      </c>
      <c r="D9089" t="s">
        <v>631</v>
      </c>
      <c r="E9089" t="s">
        <v>5154</v>
      </c>
      <c r="F9089">
        <v>1</v>
      </c>
      <c r="G9089">
        <v>0</v>
      </c>
      <c r="H9089" t="s">
        <v>103</v>
      </c>
      <c r="I9089" t="s">
        <v>102</v>
      </c>
      <c r="J9089" t="s">
        <v>103</v>
      </c>
      <c r="K9089" t="s">
        <v>12187</v>
      </c>
      <c r="L9089" t="s">
        <v>893</v>
      </c>
      <c r="M9089" t="e">
        <f>_xlfn.XLOOKUP(B9089,Sheet1!B:B,Sheet1!C:C)</f>
        <v>#N/A</v>
      </c>
    </row>
    <row r="9090" spans="2:13" hidden="1">
      <c r="B9090" t="s">
        <v>16014</v>
      </c>
      <c r="C9090" t="s">
        <v>16040</v>
      </c>
      <c r="D9090" t="s">
        <v>631</v>
      </c>
      <c r="E9090" t="s">
        <v>5154</v>
      </c>
      <c r="F9090">
        <v>1</v>
      </c>
      <c r="G9090">
        <v>0</v>
      </c>
      <c r="H9090" t="s">
        <v>103</v>
      </c>
      <c r="I9090" t="s">
        <v>102</v>
      </c>
      <c r="J9090" t="s">
        <v>103</v>
      </c>
      <c r="K9090" t="s">
        <v>12187</v>
      </c>
      <c r="L9090" t="s">
        <v>893</v>
      </c>
      <c r="M9090" t="e">
        <f>_xlfn.XLOOKUP(B9090,Sheet1!B:B,Sheet1!C:C)</f>
        <v>#N/A</v>
      </c>
    </row>
    <row r="9091" spans="2:13" hidden="1">
      <c r="B9091" t="s">
        <v>16014</v>
      </c>
      <c r="C9091" t="s">
        <v>12170</v>
      </c>
      <c r="D9091" t="s">
        <v>631</v>
      </c>
      <c r="E9091" t="s">
        <v>5154</v>
      </c>
      <c r="F9091">
        <v>1</v>
      </c>
      <c r="G9091">
        <v>0</v>
      </c>
      <c r="H9091" t="s">
        <v>103</v>
      </c>
      <c r="I9091" t="s">
        <v>102</v>
      </c>
      <c r="J9091" t="s">
        <v>103</v>
      </c>
      <c r="K9091" t="s">
        <v>12187</v>
      </c>
      <c r="L9091" t="s">
        <v>893</v>
      </c>
      <c r="M9091" t="e">
        <f>_xlfn.XLOOKUP(B9091,Sheet1!B:B,Sheet1!C:C)</f>
        <v>#N/A</v>
      </c>
    </row>
    <row r="9092" spans="2:13" hidden="1">
      <c r="B9092" t="s">
        <v>16014</v>
      </c>
      <c r="C9092" t="s">
        <v>16041</v>
      </c>
      <c r="D9092" t="s">
        <v>631</v>
      </c>
      <c r="E9092" t="s">
        <v>5154</v>
      </c>
      <c r="F9092">
        <v>1</v>
      </c>
      <c r="G9092">
        <v>0</v>
      </c>
      <c r="H9092" t="s">
        <v>103</v>
      </c>
      <c r="I9092" t="s">
        <v>102</v>
      </c>
      <c r="J9092" t="s">
        <v>103</v>
      </c>
      <c r="K9092" t="s">
        <v>12187</v>
      </c>
      <c r="L9092" t="s">
        <v>893</v>
      </c>
      <c r="M9092" t="e">
        <f>_xlfn.XLOOKUP(B9092,Sheet1!B:B,Sheet1!C:C)</f>
        <v>#N/A</v>
      </c>
    </row>
    <row r="9093" spans="2:13" hidden="1">
      <c r="B9093" t="s">
        <v>16014</v>
      </c>
      <c r="C9093" t="s">
        <v>16042</v>
      </c>
      <c r="D9093" t="s">
        <v>631</v>
      </c>
      <c r="E9093" t="s">
        <v>5154</v>
      </c>
      <c r="F9093">
        <v>1</v>
      </c>
      <c r="G9093">
        <v>0</v>
      </c>
      <c r="H9093" t="s">
        <v>103</v>
      </c>
      <c r="I9093" t="s">
        <v>102</v>
      </c>
      <c r="J9093" t="s">
        <v>103</v>
      </c>
      <c r="K9093" t="s">
        <v>12187</v>
      </c>
      <c r="L9093" t="s">
        <v>893</v>
      </c>
      <c r="M9093" t="e">
        <f>_xlfn.XLOOKUP(B9093,Sheet1!B:B,Sheet1!C:C)</f>
        <v>#N/A</v>
      </c>
    </row>
    <row r="9094" spans="2:13" hidden="1">
      <c r="B9094" t="s">
        <v>16014</v>
      </c>
      <c r="C9094" t="s">
        <v>16043</v>
      </c>
      <c r="D9094" t="s">
        <v>631</v>
      </c>
      <c r="E9094" t="s">
        <v>5154</v>
      </c>
      <c r="F9094">
        <v>1</v>
      </c>
      <c r="G9094">
        <v>0</v>
      </c>
      <c r="H9094" t="s">
        <v>103</v>
      </c>
      <c r="I9094" t="s">
        <v>102</v>
      </c>
      <c r="J9094" t="s">
        <v>103</v>
      </c>
      <c r="K9094" t="s">
        <v>12187</v>
      </c>
      <c r="L9094" t="s">
        <v>893</v>
      </c>
      <c r="M9094" t="e">
        <f>_xlfn.XLOOKUP(B9094,Sheet1!B:B,Sheet1!C:C)</f>
        <v>#N/A</v>
      </c>
    </row>
    <row r="9095" spans="2:13" hidden="1">
      <c r="B9095" t="s">
        <v>16014</v>
      </c>
      <c r="C9095" t="s">
        <v>16044</v>
      </c>
      <c r="D9095" t="s">
        <v>631</v>
      </c>
      <c r="E9095" t="s">
        <v>5154</v>
      </c>
      <c r="F9095">
        <v>1</v>
      </c>
      <c r="G9095">
        <v>0</v>
      </c>
      <c r="H9095" t="s">
        <v>103</v>
      </c>
      <c r="I9095" t="s">
        <v>102</v>
      </c>
      <c r="J9095" t="s">
        <v>103</v>
      </c>
      <c r="K9095" t="s">
        <v>12187</v>
      </c>
      <c r="L9095" t="s">
        <v>893</v>
      </c>
      <c r="M9095" t="e">
        <f>_xlfn.XLOOKUP(B9095,Sheet1!B:B,Sheet1!C:C)</f>
        <v>#N/A</v>
      </c>
    </row>
    <row r="9096" spans="2:13" hidden="1">
      <c r="B9096" t="s">
        <v>16014</v>
      </c>
      <c r="C9096" t="s">
        <v>16045</v>
      </c>
      <c r="D9096" t="s">
        <v>631</v>
      </c>
      <c r="E9096" t="s">
        <v>5154</v>
      </c>
      <c r="F9096">
        <v>1</v>
      </c>
      <c r="G9096">
        <v>0</v>
      </c>
      <c r="H9096" t="s">
        <v>103</v>
      </c>
      <c r="I9096" t="s">
        <v>102</v>
      </c>
      <c r="J9096" t="s">
        <v>103</v>
      </c>
      <c r="K9096" t="s">
        <v>12187</v>
      </c>
      <c r="L9096" t="s">
        <v>893</v>
      </c>
      <c r="M9096" t="e">
        <f>_xlfn.XLOOKUP(B9096,Sheet1!B:B,Sheet1!C:C)</f>
        <v>#N/A</v>
      </c>
    </row>
    <row r="9097" spans="2:13" hidden="1">
      <c r="B9097" t="s">
        <v>16014</v>
      </c>
      <c r="C9097" t="s">
        <v>16046</v>
      </c>
      <c r="D9097" t="s">
        <v>631</v>
      </c>
      <c r="E9097" t="s">
        <v>5154</v>
      </c>
      <c r="F9097">
        <v>1</v>
      </c>
      <c r="G9097">
        <v>0</v>
      </c>
      <c r="H9097" t="s">
        <v>103</v>
      </c>
      <c r="I9097" t="s">
        <v>102</v>
      </c>
      <c r="J9097" t="s">
        <v>103</v>
      </c>
      <c r="K9097" t="s">
        <v>12187</v>
      </c>
      <c r="L9097" t="s">
        <v>893</v>
      </c>
      <c r="M9097" t="e">
        <f>_xlfn.XLOOKUP(B9097,Sheet1!B:B,Sheet1!C:C)</f>
        <v>#N/A</v>
      </c>
    </row>
    <row r="9098" spans="2:13" hidden="1">
      <c r="B9098" t="s">
        <v>16014</v>
      </c>
      <c r="C9098" t="s">
        <v>16047</v>
      </c>
      <c r="D9098" t="s">
        <v>631</v>
      </c>
      <c r="E9098" t="s">
        <v>5154</v>
      </c>
      <c r="F9098">
        <v>1</v>
      </c>
      <c r="G9098">
        <v>0</v>
      </c>
      <c r="H9098" t="s">
        <v>103</v>
      </c>
      <c r="I9098" t="s">
        <v>102</v>
      </c>
      <c r="J9098" t="s">
        <v>103</v>
      </c>
      <c r="K9098" t="s">
        <v>12187</v>
      </c>
      <c r="L9098" t="s">
        <v>893</v>
      </c>
      <c r="M9098" t="e">
        <f>_xlfn.XLOOKUP(B9098,Sheet1!B:B,Sheet1!C:C)</f>
        <v>#N/A</v>
      </c>
    </row>
    <row r="9099" spans="2:13" hidden="1">
      <c r="B9099" t="s">
        <v>16014</v>
      </c>
      <c r="C9099" t="s">
        <v>16048</v>
      </c>
      <c r="D9099" t="s">
        <v>631</v>
      </c>
      <c r="E9099" t="s">
        <v>5154</v>
      </c>
      <c r="F9099">
        <v>1</v>
      </c>
      <c r="G9099">
        <v>0</v>
      </c>
      <c r="H9099" t="s">
        <v>103</v>
      </c>
      <c r="I9099" t="s">
        <v>102</v>
      </c>
      <c r="J9099" t="s">
        <v>103</v>
      </c>
      <c r="K9099" t="s">
        <v>12187</v>
      </c>
      <c r="L9099" t="s">
        <v>893</v>
      </c>
      <c r="M9099" t="e">
        <f>_xlfn.XLOOKUP(B9099,Sheet1!B:B,Sheet1!C:C)</f>
        <v>#N/A</v>
      </c>
    </row>
    <row r="9100" spans="2:13" hidden="1">
      <c r="B9100" t="s">
        <v>16014</v>
      </c>
      <c r="C9100" t="s">
        <v>16049</v>
      </c>
      <c r="D9100" t="s">
        <v>631</v>
      </c>
      <c r="E9100" t="s">
        <v>5154</v>
      </c>
      <c r="F9100">
        <v>1</v>
      </c>
      <c r="G9100">
        <v>0</v>
      </c>
      <c r="H9100" t="s">
        <v>103</v>
      </c>
      <c r="I9100" t="s">
        <v>102</v>
      </c>
      <c r="J9100" t="s">
        <v>103</v>
      </c>
      <c r="K9100" t="s">
        <v>12187</v>
      </c>
      <c r="L9100" t="s">
        <v>893</v>
      </c>
      <c r="M9100" t="e">
        <f>_xlfn.XLOOKUP(B9100,Sheet1!B:B,Sheet1!C:C)</f>
        <v>#N/A</v>
      </c>
    </row>
    <row r="9101" spans="2:13" hidden="1">
      <c r="B9101" t="s">
        <v>16014</v>
      </c>
      <c r="C9101" t="s">
        <v>16050</v>
      </c>
      <c r="D9101" t="s">
        <v>631</v>
      </c>
      <c r="E9101" t="s">
        <v>5154</v>
      </c>
      <c r="F9101">
        <v>1</v>
      </c>
      <c r="G9101">
        <v>0</v>
      </c>
      <c r="H9101" t="s">
        <v>103</v>
      </c>
      <c r="I9101" t="s">
        <v>102</v>
      </c>
      <c r="J9101" t="s">
        <v>103</v>
      </c>
      <c r="K9101" t="s">
        <v>12187</v>
      </c>
      <c r="L9101" t="s">
        <v>893</v>
      </c>
      <c r="M9101" t="e">
        <f>_xlfn.XLOOKUP(B9101,Sheet1!B:B,Sheet1!C:C)</f>
        <v>#N/A</v>
      </c>
    </row>
    <row r="9102" spans="2:13" hidden="1">
      <c r="B9102" t="s">
        <v>16014</v>
      </c>
      <c r="C9102" t="s">
        <v>16051</v>
      </c>
      <c r="D9102" t="s">
        <v>631</v>
      </c>
      <c r="E9102" t="s">
        <v>5154</v>
      </c>
      <c r="F9102">
        <v>1</v>
      </c>
      <c r="G9102">
        <v>0</v>
      </c>
      <c r="H9102" t="s">
        <v>103</v>
      </c>
      <c r="I9102" t="s">
        <v>102</v>
      </c>
      <c r="J9102" t="s">
        <v>103</v>
      </c>
      <c r="K9102" t="s">
        <v>12187</v>
      </c>
      <c r="L9102" t="s">
        <v>893</v>
      </c>
      <c r="M9102" t="e">
        <f>_xlfn.XLOOKUP(B9102,Sheet1!B:B,Sheet1!C:C)</f>
        <v>#N/A</v>
      </c>
    </row>
    <row r="9103" spans="2:13" hidden="1">
      <c r="B9103" t="s">
        <v>16014</v>
      </c>
      <c r="C9103" t="s">
        <v>16052</v>
      </c>
      <c r="D9103" t="s">
        <v>631</v>
      </c>
      <c r="E9103" t="s">
        <v>5154</v>
      </c>
      <c r="F9103">
        <v>1</v>
      </c>
      <c r="G9103">
        <v>0</v>
      </c>
      <c r="H9103" t="s">
        <v>103</v>
      </c>
      <c r="I9103" t="s">
        <v>102</v>
      </c>
      <c r="J9103" t="s">
        <v>103</v>
      </c>
      <c r="K9103" t="s">
        <v>12187</v>
      </c>
      <c r="L9103" t="s">
        <v>893</v>
      </c>
      <c r="M9103" t="e">
        <f>_xlfn.XLOOKUP(B9103,Sheet1!B:B,Sheet1!C:C)</f>
        <v>#N/A</v>
      </c>
    </row>
    <row r="9104" spans="2:13" hidden="1">
      <c r="B9104" t="s">
        <v>16014</v>
      </c>
      <c r="C9104" t="s">
        <v>16053</v>
      </c>
      <c r="D9104" t="s">
        <v>631</v>
      </c>
      <c r="E9104" t="s">
        <v>5154</v>
      </c>
      <c r="F9104">
        <v>1</v>
      </c>
      <c r="G9104">
        <v>0</v>
      </c>
      <c r="H9104" t="s">
        <v>103</v>
      </c>
      <c r="I9104" t="s">
        <v>102</v>
      </c>
      <c r="J9104" t="s">
        <v>103</v>
      </c>
      <c r="K9104" t="s">
        <v>12187</v>
      </c>
      <c r="L9104" t="s">
        <v>893</v>
      </c>
      <c r="M9104" t="e">
        <f>_xlfn.XLOOKUP(B9104,Sheet1!B:B,Sheet1!C:C)</f>
        <v>#N/A</v>
      </c>
    </row>
    <row r="9105" spans="2:13" hidden="1">
      <c r="B9105" t="s">
        <v>16014</v>
      </c>
      <c r="C9105" t="s">
        <v>16054</v>
      </c>
      <c r="D9105" t="s">
        <v>893</v>
      </c>
      <c r="E9105" t="s">
        <v>5073</v>
      </c>
      <c r="F9105">
        <v>40</v>
      </c>
      <c r="G9105">
        <v>272074</v>
      </c>
      <c r="H9105" t="s">
        <v>102</v>
      </c>
      <c r="I9105" t="s">
        <v>103</v>
      </c>
      <c r="J9105" t="s">
        <v>103</v>
      </c>
      <c r="K9105" t="s">
        <v>12187</v>
      </c>
      <c r="L9105" t="s">
        <v>893</v>
      </c>
      <c r="M9105" t="e">
        <f>_xlfn.XLOOKUP(B9105,Sheet1!B:B,Sheet1!C:C)</f>
        <v>#N/A</v>
      </c>
    </row>
    <row r="9106" spans="2:13" hidden="1">
      <c r="B9106" t="s">
        <v>16014</v>
      </c>
      <c r="C9106" t="s">
        <v>16055</v>
      </c>
      <c r="D9106" t="s">
        <v>631</v>
      </c>
      <c r="E9106" t="s">
        <v>5154</v>
      </c>
      <c r="F9106">
        <v>1</v>
      </c>
      <c r="G9106">
        <v>0</v>
      </c>
      <c r="H9106" t="s">
        <v>103</v>
      </c>
      <c r="I9106" t="s">
        <v>102</v>
      </c>
      <c r="J9106" t="s">
        <v>103</v>
      </c>
      <c r="K9106" t="s">
        <v>12187</v>
      </c>
      <c r="L9106" t="s">
        <v>893</v>
      </c>
      <c r="M9106" t="e">
        <f>_xlfn.XLOOKUP(B9106,Sheet1!B:B,Sheet1!C:C)</f>
        <v>#N/A</v>
      </c>
    </row>
    <row r="9107" spans="2:13" hidden="1">
      <c r="B9107" t="s">
        <v>16056</v>
      </c>
      <c r="C9107" t="s">
        <v>16057</v>
      </c>
      <c r="D9107" t="s">
        <v>254</v>
      </c>
      <c r="E9107" t="s">
        <v>5070</v>
      </c>
      <c r="F9107">
        <v>1</v>
      </c>
      <c r="G9107">
        <v>0</v>
      </c>
      <c r="H9107" t="s">
        <v>102</v>
      </c>
      <c r="I9107" t="s">
        <v>102</v>
      </c>
      <c r="J9107" t="s">
        <v>103</v>
      </c>
      <c r="K9107" t="s">
        <v>16058</v>
      </c>
      <c r="L9107" t="s">
        <v>171</v>
      </c>
      <c r="M9107" t="e">
        <f>_xlfn.XLOOKUP(B9107,Sheet1!B:B,Sheet1!C:C)</f>
        <v>#N/A</v>
      </c>
    </row>
    <row r="9108" spans="2:13" hidden="1">
      <c r="B9108" t="s">
        <v>16059</v>
      </c>
      <c r="C9108" t="s">
        <v>16060</v>
      </c>
      <c r="D9108" t="s">
        <v>180</v>
      </c>
      <c r="E9108" t="s">
        <v>5154</v>
      </c>
      <c r="F9108">
        <v>0.63</v>
      </c>
      <c r="G9108">
        <v>0</v>
      </c>
      <c r="H9108" t="s">
        <v>103</v>
      </c>
      <c r="I9108" t="s">
        <v>102</v>
      </c>
      <c r="J9108" t="s">
        <v>103</v>
      </c>
      <c r="K9108" t="s">
        <v>16061</v>
      </c>
      <c r="L9108" t="s">
        <v>16062</v>
      </c>
      <c r="M9108" t="e">
        <f>_xlfn.XLOOKUP(B9108,Sheet1!B:B,Sheet1!C:C)</f>
        <v>#N/A</v>
      </c>
    </row>
    <row r="9109" spans="2:13" hidden="1">
      <c r="B9109" t="s">
        <v>16059</v>
      </c>
      <c r="C9109" t="s">
        <v>16061</v>
      </c>
      <c r="D9109" t="s">
        <v>16063</v>
      </c>
      <c r="E9109" t="s">
        <v>5070</v>
      </c>
      <c r="F9109">
        <v>40</v>
      </c>
      <c r="G9109">
        <v>119620</v>
      </c>
      <c r="H9109" t="s">
        <v>102</v>
      </c>
      <c r="I9109" t="s">
        <v>102</v>
      </c>
      <c r="J9109" t="s">
        <v>103</v>
      </c>
      <c r="K9109" t="s">
        <v>16061</v>
      </c>
      <c r="L9109" t="s">
        <v>16062</v>
      </c>
      <c r="M9109" t="e">
        <f>_xlfn.XLOOKUP(B9109,Sheet1!B:B,Sheet1!C:C)</f>
        <v>#N/A</v>
      </c>
    </row>
    <row r="9110" spans="2:13" hidden="1">
      <c r="B9110" t="s">
        <v>16059</v>
      </c>
      <c r="C9110" t="s">
        <v>16064</v>
      </c>
      <c r="D9110" t="s">
        <v>180</v>
      </c>
      <c r="E9110" t="s">
        <v>5154</v>
      </c>
      <c r="F9110">
        <v>0.63</v>
      </c>
      <c r="G9110">
        <v>0</v>
      </c>
      <c r="H9110" t="s">
        <v>103</v>
      </c>
      <c r="I9110" t="s">
        <v>102</v>
      </c>
      <c r="J9110" t="s">
        <v>103</v>
      </c>
      <c r="K9110" t="s">
        <v>16061</v>
      </c>
      <c r="L9110" t="s">
        <v>16062</v>
      </c>
      <c r="M9110" t="e">
        <f>_xlfn.XLOOKUP(B9110,Sheet1!B:B,Sheet1!C:C)</f>
        <v>#N/A</v>
      </c>
    </row>
    <row r="9111" spans="2:13" hidden="1">
      <c r="B9111" t="s">
        <v>16059</v>
      </c>
      <c r="C9111" t="s">
        <v>16065</v>
      </c>
      <c r="D9111" t="s">
        <v>180</v>
      </c>
      <c r="E9111" t="s">
        <v>5154</v>
      </c>
      <c r="F9111">
        <v>0.63</v>
      </c>
      <c r="G9111">
        <v>0</v>
      </c>
      <c r="H9111" t="s">
        <v>103</v>
      </c>
      <c r="I9111" t="s">
        <v>102</v>
      </c>
      <c r="J9111" t="s">
        <v>103</v>
      </c>
      <c r="K9111" t="s">
        <v>16061</v>
      </c>
      <c r="L9111" t="s">
        <v>16062</v>
      </c>
      <c r="M9111" t="e">
        <f>_xlfn.XLOOKUP(B9111,Sheet1!B:B,Sheet1!C:C)</f>
        <v>#N/A</v>
      </c>
    </row>
    <row r="9112" spans="2:13" hidden="1">
      <c r="B9112" t="s">
        <v>16059</v>
      </c>
      <c r="C9112" t="s">
        <v>16066</v>
      </c>
      <c r="D9112" t="s">
        <v>180</v>
      </c>
      <c r="E9112" t="s">
        <v>5154</v>
      </c>
      <c r="F9112">
        <v>0.63</v>
      </c>
      <c r="G9112">
        <v>0</v>
      </c>
      <c r="H9112" t="s">
        <v>103</v>
      </c>
      <c r="I9112" t="s">
        <v>102</v>
      </c>
      <c r="J9112" t="s">
        <v>103</v>
      </c>
      <c r="K9112" t="s">
        <v>16061</v>
      </c>
      <c r="L9112" t="s">
        <v>16062</v>
      </c>
      <c r="M9112" t="e">
        <f>_xlfn.XLOOKUP(B9112,Sheet1!B:B,Sheet1!C:C)</f>
        <v>#N/A</v>
      </c>
    </row>
    <row r="9113" spans="2:13" hidden="1">
      <c r="B9113" t="s">
        <v>16059</v>
      </c>
      <c r="C9113" t="s">
        <v>16067</v>
      </c>
      <c r="D9113" t="s">
        <v>11593</v>
      </c>
      <c r="E9113" t="s">
        <v>5070</v>
      </c>
      <c r="F9113">
        <v>0.63</v>
      </c>
      <c r="G9113">
        <v>0</v>
      </c>
      <c r="H9113" t="s">
        <v>102</v>
      </c>
      <c r="I9113" t="s">
        <v>102</v>
      </c>
      <c r="J9113" t="s">
        <v>103</v>
      </c>
      <c r="K9113" t="s">
        <v>16061</v>
      </c>
      <c r="L9113" t="s">
        <v>16062</v>
      </c>
      <c r="M9113" t="e">
        <f>_xlfn.XLOOKUP(B9113,Sheet1!B:B,Sheet1!C:C)</f>
        <v>#N/A</v>
      </c>
    </row>
    <row r="9114" spans="2:13" hidden="1">
      <c r="B9114" t="s">
        <v>16059</v>
      </c>
      <c r="C9114" t="s">
        <v>16068</v>
      </c>
      <c r="D9114" t="s">
        <v>16069</v>
      </c>
      <c r="F9114">
        <v>40</v>
      </c>
      <c r="G9114">
        <v>104097</v>
      </c>
      <c r="H9114" t="s">
        <v>103</v>
      </c>
      <c r="I9114" t="s">
        <v>103</v>
      </c>
      <c r="J9114" t="s">
        <v>103</v>
      </c>
      <c r="K9114" t="s">
        <v>16061</v>
      </c>
      <c r="L9114" t="s">
        <v>16062</v>
      </c>
      <c r="M9114" t="e">
        <f>_xlfn.XLOOKUP(B9114,Sheet1!B:B,Sheet1!C:C)</f>
        <v>#N/A</v>
      </c>
    </row>
    <row r="9115" spans="2:13" hidden="1">
      <c r="B9115" t="s">
        <v>16059</v>
      </c>
      <c r="C9115" t="s">
        <v>16070</v>
      </c>
      <c r="D9115" t="s">
        <v>180</v>
      </c>
      <c r="E9115" t="s">
        <v>5154</v>
      </c>
      <c r="F9115">
        <v>0.63</v>
      </c>
      <c r="G9115">
        <v>0</v>
      </c>
      <c r="H9115" t="s">
        <v>103</v>
      </c>
      <c r="I9115" t="s">
        <v>102</v>
      </c>
      <c r="J9115" t="s">
        <v>103</v>
      </c>
      <c r="K9115" t="s">
        <v>16061</v>
      </c>
      <c r="L9115" t="s">
        <v>16062</v>
      </c>
      <c r="M9115" t="e">
        <f>_xlfn.XLOOKUP(B9115,Sheet1!B:B,Sheet1!C:C)</f>
        <v>#N/A</v>
      </c>
    </row>
    <row r="9116" spans="2:13" hidden="1">
      <c r="B9116" t="s">
        <v>16059</v>
      </c>
      <c r="C9116" t="s">
        <v>16071</v>
      </c>
      <c r="D9116" t="s">
        <v>16072</v>
      </c>
      <c r="E9116" t="s">
        <v>5070</v>
      </c>
      <c r="F9116">
        <v>40</v>
      </c>
      <c r="G9116">
        <v>120064</v>
      </c>
      <c r="H9116" t="s">
        <v>102</v>
      </c>
      <c r="I9116" t="s">
        <v>102</v>
      </c>
      <c r="J9116" t="s">
        <v>103</v>
      </c>
      <c r="K9116" t="s">
        <v>16061</v>
      </c>
      <c r="L9116" t="s">
        <v>16062</v>
      </c>
      <c r="M9116" t="e">
        <f>_xlfn.XLOOKUP(B9116,Sheet1!B:B,Sheet1!C:C)</f>
        <v>#N/A</v>
      </c>
    </row>
    <row r="9117" spans="2:13" hidden="1">
      <c r="B9117" t="s">
        <v>16059</v>
      </c>
      <c r="C9117" t="s">
        <v>16073</v>
      </c>
      <c r="D9117" t="s">
        <v>16074</v>
      </c>
      <c r="F9117">
        <v>40</v>
      </c>
      <c r="G9117">
        <v>108745</v>
      </c>
      <c r="H9117" t="s">
        <v>103</v>
      </c>
      <c r="I9117" t="s">
        <v>103</v>
      </c>
      <c r="J9117" t="s">
        <v>103</v>
      </c>
      <c r="K9117" t="s">
        <v>16061</v>
      </c>
      <c r="L9117" t="s">
        <v>16062</v>
      </c>
      <c r="M9117" t="e">
        <f>_xlfn.XLOOKUP(B9117,Sheet1!B:B,Sheet1!C:C)</f>
        <v>#N/A</v>
      </c>
    </row>
    <row r="9118" spans="2:13" hidden="1">
      <c r="B9118" t="s">
        <v>16059</v>
      </c>
      <c r="C9118" t="s">
        <v>16075</v>
      </c>
      <c r="D9118" t="s">
        <v>16076</v>
      </c>
      <c r="F9118">
        <v>40</v>
      </c>
      <c r="G9118">
        <v>108745</v>
      </c>
      <c r="H9118" t="s">
        <v>103</v>
      </c>
      <c r="I9118" t="s">
        <v>103</v>
      </c>
      <c r="J9118" t="s">
        <v>103</v>
      </c>
      <c r="K9118" t="s">
        <v>16061</v>
      </c>
      <c r="L9118" t="s">
        <v>16062</v>
      </c>
      <c r="M9118" t="e">
        <f>_xlfn.XLOOKUP(B9118,Sheet1!B:B,Sheet1!C:C)</f>
        <v>#N/A</v>
      </c>
    </row>
    <row r="9119" spans="2:13" hidden="1">
      <c r="B9119" t="s">
        <v>16059</v>
      </c>
      <c r="C9119" t="s">
        <v>16077</v>
      </c>
      <c r="D9119" t="s">
        <v>11593</v>
      </c>
      <c r="E9119" t="s">
        <v>5070</v>
      </c>
      <c r="F9119">
        <v>0.63</v>
      </c>
      <c r="G9119">
        <v>0</v>
      </c>
      <c r="H9119" t="s">
        <v>102</v>
      </c>
      <c r="I9119" t="s">
        <v>102</v>
      </c>
      <c r="J9119" t="s">
        <v>103</v>
      </c>
      <c r="K9119" t="s">
        <v>16061</v>
      </c>
      <c r="L9119" t="s">
        <v>16062</v>
      </c>
      <c r="M9119" t="e">
        <f>_xlfn.XLOOKUP(B9119,Sheet1!B:B,Sheet1!C:C)</f>
        <v>#N/A</v>
      </c>
    </row>
    <row r="9120" spans="2:13" hidden="1">
      <c r="B9120" t="s">
        <v>16059</v>
      </c>
      <c r="C9120" t="s">
        <v>16078</v>
      </c>
      <c r="D9120" t="s">
        <v>180</v>
      </c>
      <c r="E9120" t="s">
        <v>5154</v>
      </c>
      <c r="F9120">
        <v>0.63</v>
      </c>
      <c r="G9120">
        <v>2200</v>
      </c>
      <c r="H9120" t="s">
        <v>103</v>
      </c>
      <c r="I9120" t="s">
        <v>102</v>
      </c>
      <c r="J9120" t="s">
        <v>103</v>
      </c>
      <c r="K9120" t="s">
        <v>16061</v>
      </c>
      <c r="L9120" t="s">
        <v>16062</v>
      </c>
      <c r="M9120" t="e">
        <f>_xlfn.XLOOKUP(B9120,Sheet1!B:B,Sheet1!C:C)</f>
        <v>#N/A</v>
      </c>
    </row>
    <row r="9121" spans="2:13" hidden="1">
      <c r="B9121" t="s">
        <v>16059</v>
      </c>
      <c r="C9121" t="s">
        <v>16079</v>
      </c>
      <c r="D9121" t="s">
        <v>16080</v>
      </c>
      <c r="F9121">
        <v>40</v>
      </c>
      <c r="G9121">
        <v>108234</v>
      </c>
      <c r="H9121" t="s">
        <v>103</v>
      </c>
      <c r="I9121" t="s">
        <v>103</v>
      </c>
      <c r="J9121" t="s">
        <v>103</v>
      </c>
      <c r="K9121" t="s">
        <v>16061</v>
      </c>
      <c r="L9121" t="s">
        <v>16062</v>
      </c>
      <c r="M9121" t="e">
        <f>_xlfn.XLOOKUP(B9121,Sheet1!B:B,Sheet1!C:C)</f>
        <v>#N/A</v>
      </c>
    </row>
    <row r="9122" spans="2:13" hidden="1">
      <c r="B9122" t="s">
        <v>16059</v>
      </c>
      <c r="C9122" t="s">
        <v>16081</v>
      </c>
      <c r="D9122" t="s">
        <v>180</v>
      </c>
      <c r="E9122" t="s">
        <v>5154</v>
      </c>
      <c r="F9122">
        <v>0.63</v>
      </c>
      <c r="G9122">
        <v>0</v>
      </c>
      <c r="H9122" t="s">
        <v>103</v>
      </c>
      <c r="I9122" t="s">
        <v>102</v>
      </c>
      <c r="J9122" t="s">
        <v>103</v>
      </c>
      <c r="K9122" t="s">
        <v>16061</v>
      </c>
      <c r="L9122" t="s">
        <v>16062</v>
      </c>
      <c r="M9122" t="e">
        <f>_xlfn.XLOOKUP(B9122,Sheet1!B:B,Sheet1!C:C)</f>
        <v>#N/A</v>
      </c>
    </row>
    <row r="9123" spans="2:13" hidden="1">
      <c r="B9123" t="s">
        <v>16059</v>
      </c>
      <c r="C9123" t="s">
        <v>16082</v>
      </c>
      <c r="D9123" t="s">
        <v>16083</v>
      </c>
      <c r="F9123">
        <v>40</v>
      </c>
      <c r="G9123">
        <v>106483</v>
      </c>
      <c r="H9123" t="s">
        <v>103</v>
      </c>
      <c r="I9123" t="s">
        <v>103</v>
      </c>
      <c r="J9123" t="s">
        <v>103</v>
      </c>
      <c r="K9123" t="s">
        <v>16061</v>
      </c>
      <c r="L9123" t="s">
        <v>16062</v>
      </c>
      <c r="M9123" t="e">
        <f>_xlfn.XLOOKUP(B9123,Sheet1!B:B,Sheet1!C:C)</f>
        <v>#N/A</v>
      </c>
    </row>
    <row r="9124" spans="2:13" hidden="1">
      <c r="B9124" t="s">
        <v>16059</v>
      </c>
      <c r="C9124" t="s">
        <v>16084</v>
      </c>
      <c r="D9124" t="s">
        <v>180</v>
      </c>
      <c r="E9124" t="s">
        <v>5154</v>
      </c>
      <c r="F9124">
        <v>0.63</v>
      </c>
      <c r="G9124">
        <v>0</v>
      </c>
      <c r="H9124" t="s">
        <v>103</v>
      </c>
      <c r="I9124" t="s">
        <v>102</v>
      </c>
      <c r="J9124" t="s">
        <v>103</v>
      </c>
      <c r="K9124" t="s">
        <v>16061</v>
      </c>
      <c r="L9124" t="s">
        <v>16062</v>
      </c>
      <c r="M9124" t="e">
        <f>_xlfn.XLOOKUP(B9124,Sheet1!B:B,Sheet1!C:C)</f>
        <v>#N/A</v>
      </c>
    </row>
    <row r="9125" spans="2:13" hidden="1">
      <c r="B9125" t="s">
        <v>16085</v>
      </c>
      <c r="C9125" t="s">
        <v>16086</v>
      </c>
      <c r="D9125" t="s">
        <v>180</v>
      </c>
      <c r="E9125" t="s">
        <v>5154</v>
      </c>
      <c r="F9125">
        <v>5</v>
      </c>
      <c r="G9125">
        <v>0</v>
      </c>
      <c r="H9125" t="s">
        <v>103</v>
      </c>
      <c r="I9125" t="s">
        <v>102</v>
      </c>
      <c r="J9125" t="s">
        <v>103</v>
      </c>
      <c r="K9125" t="s">
        <v>16087</v>
      </c>
      <c r="L9125" t="s">
        <v>195</v>
      </c>
      <c r="M9125" t="e">
        <f>_xlfn.XLOOKUP(B9125,Sheet1!B:B,Sheet1!C:C)</f>
        <v>#N/A</v>
      </c>
    </row>
    <row r="9126" spans="2:13" hidden="1">
      <c r="B9126" t="s">
        <v>16085</v>
      </c>
      <c r="C9126" t="s">
        <v>16088</v>
      </c>
      <c r="D9126" t="s">
        <v>267</v>
      </c>
      <c r="E9126" t="s">
        <v>5070</v>
      </c>
      <c r="F9126">
        <v>5</v>
      </c>
      <c r="G9126">
        <v>0</v>
      </c>
      <c r="H9126" t="s">
        <v>102</v>
      </c>
      <c r="I9126" t="s">
        <v>102</v>
      </c>
      <c r="J9126" t="s">
        <v>103</v>
      </c>
      <c r="K9126" t="s">
        <v>16087</v>
      </c>
      <c r="L9126" t="s">
        <v>195</v>
      </c>
      <c r="M9126" t="e">
        <f>_xlfn.XLOOKUP(B9126,Sheet1!B:B,Sheet1!C:C)</f>
        <v>#N/A</v>
      </c>
    </row>
    <row r="9127" spans="2:13" hidden="1">
      <c r="B9127" t="s">
        <v>16085</v>
      </c>
      <c r="C9127" t="s">
        <v>16089</v>
      </c>
      <c r="D9127" t="s">
        <v>16090</v>
      </c>
      <c r="E9127" t="s">
        <v>5070</v>
      </c>
      <c r="F9127">
        <v>5</v>
      </c>
      <c r="G9127">
        <v>0</v>
      </c>
      <c r="H9127" t="s">
        <v>102</v>
      </c>
      <c r="I9127" t="s">
        <v>102</v>
      </c>
      <c r="J9127" t="s">
        <v>103</v>
      </c>
      <c r="K9127" t="s">
        <v>16087</v>
      </c>
      <c r="L9127" t="s">
        <v>195</v>
      </c>
      <c r="M9127" t="e">
        <f>_xlfn.XLOOKUP(B9127,Sheet1!B:B,Sheet1!C:C)</f>
        <v>#N/A</v>
      </c>
    </row>
    <row r="9128" spans="2:13" hidden="1">
      <c r="B9128" t="s">
        <v>16085</v>
      </c>
      <c r="C9128" t="s">
        <v>16091</v>
      </c>
      <c r="D9128" t="s">
        <v>180</v>
      </c>
      <c r="E9128" t="s">
        <v>5154</v>
      </c>
      <c r="F9128">
        <v>5</v>
      </c>
      <c r="G9128">
        <v>0</v>
      </c>
      <c r="H9128" t="s">
        <v>103</v>
      </c>
      <c r="I9128" t="s">
        <v>102</v>
      </c>
      <c r="J9128" t="s">
        <v>103</v>
      </c>
      <c r="K9128" t="s">
        <v>16087</v>
      </c>
      <c r="L9128" t="s">
        <v>195</v>
      </c>
      <c r="M9128" t="e">
        <f>_xlfn.XLOOKUP(B9128,Sheet1!B:B,Sheet1!C:C)</f>
        <v>#N/A</v>
      </c>
    </row>
    <row r="9129" spans="2:13" hidden="1">
      <c r="B9129" t="s">
        <v>16085</v>
      </c>
      <c r="C9129" t="s">
        <v>16092</v>
      </c>
      <c r="D9129" t="s">
        <v>180</v>
      </c>
      <c r="E9129" t="s">
        <v>5154</v>
      </c>
      <c r="F9129">
        <v>5</v>
      </c>
      <c r="G9129">
        <v>0</v>
      </c>
      <c r="H9129" t="s">
        <v>103</v>
      </c>
      <c r="I9129" t="s">
        <v>102</v>
      </c>
      <c r="J9129" t="s">
        <v>103</v>
      </c>
      <c r="K9129" t="s">
        <v>16087</v>
      </c>
      <c r="L9129" t="s">
        <v>195</v>
      </c>
      <c r="M9129" t="e">
        <f>_xlfn.XLOOKUP(B9129,Sheet1!B:B,Sheet1!C:C)</f>
        <v>#N/A</v>
      </c>
    </row>
    <row r="9130" spans="2:13" hidden="1">
      <c r="B9130" t="s">
        <v>16085</v>
      </c>
      <c r="C9130" t="s">
        <v>16093</v>
      </c>
      <c r="D9130" t="s">
        <v>653</v>
      </c>
      <c r="E9130" t="s">
        <v>5070</v>
      </c>
      <c r="F9130">
        <v>5</v>
      </c>
      <c r="G9130">
        <v>0</v>
      </c>
      <c r="H9130" t="s">
        <v>102</v>
      </c>
      <c r="I9130" t="s">
        <v>102</v>
      </c>
      <c r="J9130" t="s">
        <v>103</v>
      </c>
      <c r="K9130" t="s">
        <v>16087</v>
      </c>
      <c r="L9130" t="s">
        <v>195</v>
      </c>
      <c r="M9130" t="e">
        <f>_xlfn.XLOOKUP(B9130,Sheet1!B:B,Sheet1!C:C)</f>
        <v>#N/A</v>
      </c>
    </row>
    <row r="9131" spans="2:13" hidden="1">
      <c r="B9131" t="s">
        <v>16085</v>
      </c>
      <c r="C9131" t="s">
        <v>16087</v>
      </c>
      <c r="D9131" t="s">
        <v>195</v>
      </c>
      <c r="E9131" t="s">
        <v>5073</v>
      </c>
      <c r="F9131">
        <v>40</v>
      </c>
      <c r="G9131">
        <v>76956</v>
      </c>
      <c r="H9131" t="s">
        <v>102</v>
      </c>
      <c r="I9131" t="s">
        <v>103</v>
      </c>
      <c r="J9131" t="s">
        <v>103</v>
      </c>
      <c r="K9131" t="s">
        <v>16087</v>
      </c>
      <c r="L9131" t="s">
        <v>195</v>
      </c>
      <c r="M9131" t="e">
        <f>_xlfn.XLOOKUP(B9131,Sheet1!B:B,Sheet1!C:C)</f>
        <v>#N/A</v>
      </c>
    </row>
    <row r="9132" spans="2:13" hidden="1">
      <c r="B9132" t="s">
        <v>16085</v>
      </c>
      <c r="C9132" t="s">
        <v>16094</v>
      </c>
      <c r="D9132" t="s">
        <v>180</v>
      </c>
      <c r="E9132" t="s">
        <v>5154</v>
      </c>
      <c r="F9132">
        <v>5</v>
      </c>
      <c r="G9132">
        <v>0</v>
      </c>
      <c r="H9132" t="s">
        <v>103</v>
      </c>
      <c r="I9132" t="s">
        <v>102</v>
      </c>
      <c r="J9132" t="s">
        <v>103</v>
      </c>
      <c r="K9132" t="s">
        <v>16087</v>
      </c>
      <c r="L9132" t="s">
        <v>195</v>
      </c>
      <c r="M9132" t="e">
        <f>_xlfn.XLOOKUP(B9132,Sheet1!B:B,Sheet1!C:C)</f>
        <v>#N/A</v>
      </c>
    </row>
    <row r="9133" spans="2:13" hidden="1">
      <c r="B9133" t="s">
        <v>16085</v>
      </c>
      <c r="C9133" t="s">
        <v>16095</v>
      </c>
      <c r="D9133" t="s">
        <v>180</v>
      </c>
      <c r="E9133" t="s">
        <v>5154</v>
      </c>
      <c r="F9133">
        <v>5</v>
      </c>
      <c r="G9133">
        <v>0</v>
      </c>
      <c r="H9133" t="s">
        <v>103</v>
      </c>
      <c r="I9133" t="s">
        <v>102</v>
      </c>
      <c r="J9133" t="s">
        <v>103</v>
      </c>
      <c r="K9133" t="s">
        <v>16087</v>
      </c>
      <c r="L9133" t="s">
        <v>195</v>
      </c>
      <c r="M9133" t="e">
        <f>_xlfn.XLOOKUP(B9133,Sheet1!B:B,Sheet1!C:C)</f>
        <v>#N/A</v>
      </c>
    </row>
    <row r="9134" spans="2:13" hidden="1">
      <c r="B9134" t="s">
        <v>16085</v>
      </c>
      <c r="C9134" t="s">
        <v>16096</v>
      </c>
      <c r="D9134" t="s">
        <v>180</v>
      </c>
      <c r="E9134" t="s">
        <v>5154</v>
      </c>
      <c r="F9134">
        <v>5</v>
      </c>
      <c r="G9134">
        <v>0</v>
      </c>
      <c r="H9134" t="s">
        <v>103</v>
      </c>
      <c r="I9134" t="s">
        <v>102</v>
      </c>
      <c r="J9134" t="s">
        <v>103</v>
      </c>
      <c r="K9134" t="s">
        <v>16087</v>
      </c>
      <c r="L9134" t="s">
        <v>195</v>
      </c>
      <c r="M9134" t="e">
        <f>_xlfn.XLOOKUP(B9134,Sheet1!B:B,Sheet1!C:C)</f>
        <v>#N/A</v>
      </c>
    </row>
    <row r="9135" spans="2:13" hidden="1">
      <c r="B9135" t="s">
        <v>16085</v>
      </c>
      <c r="C9135" t="s">
        <v>16097</v>
      </c>
      <c r="D9135" t="s">
        <v>180</v>
      </c>
      <c r="E9135" t="s">
        <v>5154</v>
      </c>
      <c r="F9135">
        <v>5</v>
      </c>
      <c r="G9135">
        <v>0</v>
      </c>
      <c r="H9135" t="s">
        <v>103</v>
      </c>
      <c r="I9135" t="s">
        <v>102</v>
      </c>
      <c r="J9135" t="s">
        <v>103</v>
      </c>
      <c r="K9135" t="s">
        <v>16087</v>
      </c>
      <c r="L9135" t="s">
        <v>195</v>
      </c>
      <c r="M9135" t="e">
        <f>_xlfn.XLOOKUP(B9135,Sheet1!B:B,Sheet1!C:C)</f>
        <v>#N/A</v>
      </c>
    </row>
    <row r="9136" spans="2:13" hidden="1">
      <c r="B9136" t="s">
        <v>16085</v>
      </c>
      <c r="C9136" t="s">
        <v>16098</v>
      </c>
      <c r="D9136" t="s">
        <v>180</v>
      </c>
      <c r="E9136" t="s">
        <v>5154</v>
      </c>
      <c r="F9136">
        <v>5</v>
      </c>
      <c r="G9136">
        <v>0</v>
      </c>
      <c r="H9136" t="s">
        <v>103</v>
      </c>
      <c r="I9136" t="s">
        <v>102</v>
      </c>
      <c r="J9136" t="s">
        <v>103</v>
      </c>
      <c r="K9136" t="s">
        <v>16087</v>
      </c>
      <c r="L9136" t="s">
        <v>195</v>
      </c>
      <c r="M9136" t="e">
        <f>_xlfn.XLOOKUP(B9136,Sheet1!B:B,Sheet1!C:C)</f>
        <v>#N/A</v>
      </c>
    </row>
    <row r="9137" spans="2:13" hidden="1">
      <c r="B9137" t="s">
        <v>16085</v>
      </c>
      <c r="C9137" t="s">
        <v>16099</v>
      </c>
      <c r="D9137" t="s">
        <v>180</v>
      </c>
      <c r="E9137" t="s">
        <v>5154</v>
      </c>
      <c r="F9137">
        <v>5</v>
      </c>
      <c r="G9137">
        <v>0</v>
      </c>
      <c r="H9137" t="s">
        <v>103</v>
      </c>
      <c r="I9137" t="s">
        <v>102</v>
      </c>
      <c r="J9137" t="s">
        <v>103</v>
      </c>
      <c r="K9137" t="s">
        <v>16087</v>
      </c>
      <c r="L9137" t="s">
        <v>195</v>
      </c>
      <c r="M9137" t="e">
        <f>_xlfn.XLOOKUP(B9137,Sheet1!B:B,Sheet1!C:C)</f>
        <v>#N/A</v>
      </c>
    </row>
    <row r="9138" spans="2:13" hidden="1">
      <c r="B9138" t="s">
        <v>16085</v>
      </c>
      <c r="C9138" t="s">
        <v>16100</v>
      </c>
      <c r="D9138" t="s">
        <v>180</v>
      </c>
      <c r="E9138" t="s">
        <v>5154</v>
      </c>
      <c r="F9138">
        <v>5</v>
      </c>
      <c r="G9138">
        <v>0</v>
      </c>
      <c r="H9138" t="s">
        <v>103</v>
      </c>
      <c r="I9138" t="s">
        <v>102</v>
      </c>
      <c r="J9138" t="s">
        <v>103</v>
      </c>
      <c r="K9138" t="s">
        <v>16087</v>
      </c>
      <c r="L9138" t="s">
        <v>195</v>
      </c>
      <c r="M9138" t="e">
        <f>_xlfn.XLOOKUP(B9138,Sheet1!B:B,Sheet1!C:C)</f>
        <v>#N/A</v>
      </c>
    </row>
    <row r="9139" spans="2:13" hidden="1">
      <c r="B9139" t="s">
        <v>16085</v>
      </c>
      <c r="C9139" t="s">
        <v>16101</v>
      </c>
      <c r="D9139" t="s">
        <v>5224</v>
      </c>
      <c r="E9139" t="s">
        <v>5070</v>
      </c>
      <c r="F9139">
        <v>5</v>
      </c>
      <c r="G9139">
        <v>0</v>
      </c>
      <c r="H9139" t="s">
        <v>102</v>
      </c>
      <c r="I9139" t="s">
        <v>102</v>
      </c>
      <c r="J9139" t="s">
        <v>103</v>
      </c>
      <c r="K9139" t="s">
        <v>16087</v>
      </c>
      <c r="L9139" t="s">
        <v>195</v>
      </c>
      <c r="M9139" t="e">
        <f>_xlfn.XLOOKUP(B9139,Sheet1!B:B,Sheet1!C:C)</f>
        <v>#N/A</v>
      </c>
    </row>
    <row r="9140" spans="2:13" hidden="1">
      <c r="B9140" t="s">
        <v>16085</v>
      </c>
      <c r="C9140" t="s">
        <v>16102</v>
      </c>
      <c r="D9140" t="s">
        <v>7401</v>
      </c>
      <c r="E9140" t="s">
        <v>5073</v>
      </c>
      <c r="F9140">
        <v>40</v>
      </c>
      <c r="G9140">
        <v>75582</v>
      </c>
      <c r="H9140" t="s">
        <v>102</v>
      </c>
      <c r="I9140" t="s">
        <v>103</v>
      </c>
      <c r="J9140" t="s">
        <v>103</v>
      </c>
      <c r="K9140" t="s">
        <v>16087</v>
      </c>
      <c r="L9140" t="s">
        <v>195</v>
      </c>
      <c r="M9140" t="e">
        <f>_xlfn.XLOOKUP(B9140,Sheet1!B:B,Sheet1!C:C)</f>
        <v>#N/A</v>
      </c>
    </row>
    <row r="9141" spans="2:13" hidden="1">
      <c r="B9141" t="s">
        <v>16085</v>
      </c>
      <c r="C9141" t="s">
        <v>16103</v>
      </c>
      <c r="D9141" t="s">
        <v>315</v>
      </c>
      <c r="E9141" t="s">
        <v>5070</v>
      </c>
      <c r="F9141">
        <v>5</v>
      </c>
      <c r="G9141">
        <v>0</v>
      </c>
      <c r="H9141" t="s">
        <v>102</v>
      </c>
      <c r="I9141" t="s">
        <v>102</v>
      </c>
      <c r="J9141" t="s">
        <v>103</v>
      </c>
      <c r="K9141" t="s">
        <v>16087</v>
      </c>
      <c r="L9141" t="s">
        <v>195</v>
      </c>
      <c r="M9141" t="e">
        <f>_xlfn.XLOOKUP(B9141,Sheet1!B:B,Sheet1!C:C)</f>
        <v>#N/A</v>
      </c>
    </row>
    <row r="9142" spans="2:13" hidden="1">
      <c r="B9142" t="s">
        <v>16085</v>
      </c>
      <c r="C9142" t="s">
        <v>16104</v>
      </c>
      <c r="D9142" t="s">
        <v>180</v>
      </c>
      <c r="E9142" t="s">
        <v>5154</v>
      </c>
      <c r="F9142">
        <v>5</v>
      </c>
      <c r="G9142">
        <v>0</v>
      </c>
      <c r="H9142" t="s">
        <v>103</v>
      </c>
      <c r="I9142" t="s">
        <v>102</v>
      </c>
      <c r="J9142" t="s">
        <v>103</v>
      </c>
      <c r="K9142" t="s">
        <v>16087</v>
      </c>
      <c r="L9142" t="s">
        <v>195</v>
      </c>
      <c r="M9142" t="e">
        <f>_xlfn.XLOOKUP(B9142,Sheet1!B:B,Sheet1!C:C)</f>
        <v>#N/A</v>
      </c>
    </row>
    <row r="9143" spans="2:13" hidden="1">
      <c r="B9143" t="s">
        <v>16085</v>
      </c>
      <c r="C9143" t="s">
        <v>16105</v>
      </c>
      <c r="D9143" t="s">
        <v>180</v>
      </c>
      <c r="E9143" t="s">
        <v>5154</v>
      </c>
      <c r="F9143">
        <v>5</v>
      </c>
      <c r="G9143">
        <v>0</v>
      </c>
      <c r="H9143" t="s">
        <v>103</v>
      </c>
      <c r="I9143" t="s">
        <v>102</v>
      </c>
      <c r="J9143" t="s">
        <v>103</v>
      </c>
      <c r="K9143" t="s">
        <v>16087</v>
      </c>
      <c r="L9143" t="s">
        <v>195</v>
      </c>
      <c r="M9143" t="e">
        <f>_xlfn.XLOOKUP(B9143,Sheet1!B:B,Sheet1!C:C)</f>
        <v>#N/A</v>
      </c>
    </row>
    <row r="9144" spans="2:13" hidden="1">
      <c r="B9144" t="s">
        <v>16085</v>
      </c>
      <c r="C9144" t="s">
        <v>16106</v>
      </c>
      <c r="D9144" t="s">
        <v>180</v>
      </c>
      <c r="E9144" t="s">
        <v>5154</v>
      </c>
      <c r="F9144">
        <v>5</v>
      </c>
      <c r="G9144">
        <v>0</v>
      </c>
      <c r="H9144" t="s">
        <v>103</v>
      </c>
      <c r="I9144" t="s">
        <v>102</v>
      </c>
      <c r="J9144" t="s">
        <v>103</v>
      </c>
      <c r="K9144" t="s">
        <v>16087</v>
      </c>
      <c r="L9144" t="s">
        <v>195</v>
      </c>
      <c r="M9144" t="e">
        <f>_xlfn.XLOOKUP(B9144,Sheet1!B:B,Sheet1!C:C)</f>
        <v>#N/A</v>
      </c>
    </row>
    <row r="9145" spans="2:13" hidden="1">
      <c r="B9145" t="s">
        <v>16085</v>
      </c>
      <c r="C9145" t="s">
        <v>16107</v>
      </c>
      <c r="D9145" t="s">
        <v>180</v>
      </c>
      <c r="E9145" t="s">
        <v>5154</v>
      </c>
      <c r="F9145">
        <v>5</v>
      </c>
      <c r="G9145">
        <v>0</v>
      </c>
      <c r="H9145" t="s">
        <v>103</v>
      </c>
      <c r="I9145" t="s">
        <v>102</v>
      </c>
      <c r="J9145" t="s">
        <v>103</v>
      </c>
      <c r="K9145" t="s">
        <v>16087</v>
      </c>
      <c r="L9145" t="s">
        <v>195</v>
      </c>
      <c r="M9145" t="e">
        <f>_xlfn.XLOOKUP(B9145,Sheet1!B:B,Sheet1!C:C)</f>
        <v>#N/A</v>
      </c>
    </row>
    <row r="9146" spans="2:13" hidden="1">
      <c r="B9146" t="s">
        <v>16108</v>
      </c>
      <c r="C9146" t="s">
        <v>16109</v>
      </c>
      <c r="D9146" t="s">
        <v>195</v>
      </c>
      <c r="E9146" t="s">
        <v>5073</v>
      </c>
      <c r="F9146">
        <v>40</v>
      </c>
      <c r="G9146">
        <v>156211</v>
      </c>
      <c r="H9146" t="s">
        <v>102</v>
      </c>
      <c r="I9146" t="s">
        <v>103</v>
      </c>
      <c r="J9146" t="s">
        <v>103</v>
      </c>
      <c r="K9146" t="s">
        <v>16109</v>
      </c>
      <c r="L9146" t="s">
        <v>188</v>
      </c>
      <c r="M9146" t="e">
        <f>_xlfn.XLOOKUP(B9146,Sheet1!B:B,Sheet1!C:C)</f>
        <v>#N/A</v>
      </c>
    </row>
    <row r="9147" spans="2:13" hidden="1">
      <c r="B9147" t="s">
        <v>16108</v>
      </c>
      <c r="C9147" t="s">
        <v>16110</v>
      </c>
      <c r="D9147" t="s">
        <v>180</v>
      </c>
      <c r="E9147" t="s">
        <v>5154</v>
      </c>
      <c r="F9147">
        <v>3</v>
      </c>
      <c r="G9147">
        <v>0</v>
      </c>
      <c r="H9147" t="s">
        <v>103</v>
      </c>
      <c r="I9147" t="s">
        <v>102</v>
      </c>
      <c r="J9147" t="s">
        <v>103</v>
      </c>
      <c r="K9147" t="s">
        <v>16109</v>
      </c>
      <c r="L9147" t="s">
        <v>188</v>
      </c>
      <c r="M9147" t="e">
        <f>_xlfn.XLOOKUP(B9147,Sheet1!B:B,Sheet1!C:C)</f>
        <v>#N/A</v>
      </c>
    </row>
    <row r="9148" spans="2:13" hidden="1">
      <c r="B9148" t="s">
        <v>16108</v>
      </c>
      <c r="C9148" t="s">
        <v>16111</v>
      </c>
      <c r="D9148" t="s">
        <v>180</v>
      </c>
      <c r="E9148" t="s">
        <v>5154</v>
      </c>
      <c r="F9148">
        <v>3</v>
      </c>
      <c r="G9148">
        <v>0</v>
      </c>
      <c r="H9148" t="s">
        <v>103</v>
      </c>
      <c r="I9148" t="s">
        <v>102</v>
      </c>
      <c r="J9148" t="s">
        <v>103</v>
      </c>
      <c r="K9148" t="s">
        <v>16109</v>
      </c>
      <c r="L9148" t="s">
        <v>188</v>
      </c>
      <c r="M9148" t="e">
        <f>_xlfn.XLOOKUP(B9148,Sheet1!B:B,Sheet1!C:C)</f>
        <v>#N/A</v>
      </c>
    </row>
    <row r="9149" spans="2:13" hidden="1">
      <c r="B9149" t="s">
        <v>16108</v>
      </c>
      <c r="C9149" t="s">
        <v>16112</v>
      </c>
      <c r="D9149" t="s">
        <v>5224</v>
      </c>
      <c r="E9149" t="s">
        <v>5154</v>
      </c>
      <c r="F9149">
        <v>3</v>
      </c>
      <c r="G9149">
        <v>0</v>
      </c>
      <c r="H9149" t="s">
        <v>103</v>
      </c>
      <c r="I9149" t="s">
        <v>102</v>
      </c>
      <c r="J9149" t="s">
        <v>103</v>
      </c>
      <c r="K9149" t="s">
        <v>16109</v>
      </c>
      <c r="L9149" t="s">
        <v>188</v>
      </c>
      <c r="M9149" t="e">
        <f>_xlfn.XLOOKUP(B9149,Sheet1!B:B,Sheet1!C:C)</f>
        <v>#N/A</v>
      </c>
    </row>
    <row r="9150" spans="2:13" hidden="1">
      <c r="B9150" t="s">
        <v>16108</v>
      </c>
      <c r="C9150" t="s">
        <v>16113</v>
      </c>
      <c r="D9150" t="s">
        <v>315</v>
      </c>
      <c r="E9150" t="s">
        <v>5154</v>
      </c>
      <c r="F9150">
        <v>3</v>
      </c>
      <c r="G9150">
        <v>0</v>
      </c>
      <c r="H9150" t="s">
        <v>103</v>
      </c>
      <c r="I9150" t="s">
        <v>102</v>
      </c>
      <c r="J9150" t="s">
        <v>103</v>
      </c>
      <c r="K9150" t="s">
        <v>16109</v>
      </c>
      <c r="L9150" t="s">
        <v>188</v>
      </c>
      <c r="M9150" t="e">
        <f>_xlfn.XLOOKUP(B9150,Sheet1!B:B,Sheet1!C:C)</f>
        <v>#N/A</v>
      </c>
    </row>
    <row r="9151" spans="2:13" hidden="1">
      <c r="B9151" t="s">
        <v>16108</v>
      </c>
      <c r="C9151" t="s">
        <v>16114</v>
      </c>
      <c r="D9151" t="s">
        <v>180</v>
      </c>
      <c r="E9151" t="s">
        <v>5154</v>
      </c>
      <c r="F9151">
        <v>3</v>
      </c>
      <c r="G9151">
        <v>0</v>
      </c>
      <c r="H9151" t="s">
        <v>103</v>
      </c>
      <c r="I9151" t="s">
        <v>102</v>
      </c>
      <c r="J9151" t="s">
        <v>103</v>
      </c>
      <c r="K9151" t="s">
        <v>16109</v>
      </c>
      <c r="L9151" t="s">
        <v>188</v>
      </c>
      <c r="M9151" t="e">
        <f>_xlfn.XLOOKUP(B9151,Sheet1!B:B,Sheet1!C:C)</f>
        <v>#N/A</v>
      </c>
    </row>
    <row r="9152" spans="2:13" hidden="1">
      <c r="B9152" t="s">
        <v>16108</v>
      </c>
      <c r="C9152" t="s">
        <v>16115</v>
      </c>
      <c r="D9152" t="s">
        <v>180</v>
      </c>
      <c r="E9152" t="s">
        <v>5154</v>
      </c>
      <c r="F9152">
        <v>3</v>
      </c>
      <c r="G9152">
        <v>0</v>
      </c>
      <c r="H9152" t="s">
        <v>103</v>
      </c>
      <c r="I9152" t="s">
        <v>102</v>
      </c>
      <c r="J9152" t="s">
        <v>103</v>
      </c>
      <c r="K9152" t="s">
        <v>16109</v>
      </c>
      <c r="L9152" t="s">
        <v>188</v>
      </c>
      <c r="M9152" t="e">
        <f>_xlfn.XLOOKUP(B9152,Sheet1!B:B,Sheet1!C:C)</f>
        <v>#N/A</v>
      </c>
    </row>
    <row r="9153" spans="2:13" hidden="1">
      <c r="B9153" t="s">
        <v>16108</v>
      </c>
      <c r="C9153" t="s">
        <v>16116</v>
      </c>
      <c r="D9153" t="s">
        <v>180</v>
      </c>
      <c r="E9153" t="s">
        <v>5154</v>
      </c>
      <c r="F9153">
        <v>3</v>
      </c>
      <c r="G9153">
        <v>0</v>
      </c>
      <c r="H9153" t="s">
        <v>103</v>
      </c>
      <c r="I9153" t="s">
        <v>102</v>
      </c>
      <c r="J9153" t="s">
        <v>103</v>
      </c>
      <c r="K9153" t="s">
        <v>16109</v>
      </c>
      <c r="L9153" t="s">
        <v>188</v>
      </c>
      <c r="M9153" t="e">
        <f>_xlfn.XLOOKUP(B9153,Sheet1!B:B,Sheet1!C:C)</f>
        <v>#N/A</v>
      </c>
    </row>
    <row r="9154" spans="2:13" hidden="1">
      <c r="B9154" t="s">
        <v>16117</v>
      </c>
      <c r="C9154" t="s">
        <v>16118</v>
      </c>
      <c r="D9154" t="s">
        <v>590</v>
      </c>
      <c r="E9154" t="s">
        <v>5070</v>
      </c>
      <c r="F9154">
        <v>1</v>
      </c>
      <c r="G9154">
        <v>0</v>
      </c>
      <c r="H9154" t="s">
        <v>102</v>
      </c>
      <c r="I9154" t="s">
        <v>102</v>
      </c>
      <c r="J9154" t="s">
        <v>103</v>
      </c>
      <c r="K9154" t="s">
        <v>16119</v>
      </c>
      <c r="L9154" t="s">
        <v>153</v>
      </c>
      <c r="M9154" t="e">
        <f>_xlfn.XLOOKUP(B9154,Sheet1!B:B,Sheet1!C:C)</f>
        <v>#N/A</v>
      </c>
    </row>
    <row r="9155" spans="2:13" hidden="1">
      <c r="B9155" t="s">
        <v>16117</v>
      </c>
      <c r="C9155" t="s">
        <v>16120</v>
      </c>
      <c r="D9155" t="s">
        <v>670</v>
      </c>
      <c r="E9155" t="s">
        <v>5070</v>
      </c>
      <c r="F9155">
        <v>1</v>
      </c>
      <c r="G9155">
        <v>0</v>
      </c>
      <c r="H9155" t="s">
        <v>102</v>
      </c>
      <c r="I9155" t="s">
        <v>102</v>
      </c>
      <c r="J9155" t="s">
        <v>103</v>
      </c>
      <c r="K9155" t="s">
        <v>16119</v>
      </c>
      <c r="L9155" t="s">
        <v>153</v>
      </c>
      <c r="M9155" t="e">
        <f>_xlfn.XLOOKUP(B9155,Sheet1!B:B,Sheet1!C:C)</f>
        <v>#N/A</v>
      </c>
    </row>
    <row r="9156" spans="2:13" hidden="1">
      <c r="B9156" t="s">
        <v>16117</v>
      </c>
      <c r="C9156" t="s">
        <v>16121</v>
      </c>
      <c r="D9156" t="s">
        <v>15725</v>
      </c>
      <c r="E9156" t="s">
        <v>5154</v>
      </c>
      <c r="F9156">
        <v>1</v>
      </c>
      <c r="G9156">
        <v>0</v>
      </c>
      <c r="H9156" t="s">
        <v>103</v>
      </c>
      <c r="I9156" t="s">
        <v>102</v>
      </c>
      <c r="J9156" t="s">
        <v>103</v>
      </c>
      <c r="K9156" t="s">
        <v>16119</v>
      </c>
      <c r="L9156" t="s">
        <v>153</v>
      </c>
      <c r="M9156" t="e">
        <f>_xlfn.XLOOKUP(B9156,Sheet1!B:B,Sheet1!C:C)</f>
        <v>#N/A</v>
      </c>
    </row>
    <row r="9157" spans="2:13" hidden="1">
      <c r="B9157" t="s">
        <v>16117</v>
      </c>
      <c r="C9157" t="s">
        <v>16122</v>
      </c>
      <c r="D9157" t="s">
        <v>12925</v>
      </c>
      <c r="E9157" t="s">
        <v>5154</v>
      </c>
      <c r="F9157">
        <v>15</v>
      </c>
      <c r="G9157">
        <v>0</v>
      </c>
      <c r="H9157" t="s">
        <v>103</v>
      </c>
      <c r="I9157" t="s">
        <v>102</v>
      </c>
      <c r="J9157" t="s">
        <v>103</v>
      </c>
      <c r="K9157" t="s">
        <v>16119</v>
      </c>
      <c r="L9157" t="s">
        <v>153</v>
      </c>
      <c r="M9157" t="e">
        <f>_xlfn.XLOOKUP(B9157,Sheet1!B:B,Sheet1!C:C)</f>
        <v>#N/A</v>
      </c>
    </row>
    <row r="9158" spans="2:13" hidden="1">
      <c r="B9158" t="s">
        <v>16117</v>
      </c>
      <c r="C9158" t="s">
        <v>16123</v>
      </c>
      <c r="D9158" t="s">
        <v>254</v>
      </c>
      <c r="E9158" t="s">
        <v>5070</v>
      </c>
      <c r="F9158">
        <v>8</v>
      </c>
      <c r="G9158">
        <v>0</v>
      </c>
      <c r="H9158" t="s">
        <v>102</v>
      </c>
      <c r="I9158" t="s">
        <v>102</v>
      </c>
      <c r="J9158" t="s">
        <v>103</v>
      </c>
      <c r="K9158" t="s">
        <v>16119</v>
      </c>
      <c r="L9158" t="s">
        <v>153</v>
      </c>
      <c r="M9158" t="e">
        <f>_xlfn.XLOOKUP(B9158,Sheet1!B:B,Sheet1!C:C)</f>
        <v>#N/A</v>
      </c>
    </row>
    <row r="9159" spans="2:13" hidden="1">
      <c r="B9159" t="s">
        <v>16117</v>
      </c>
      <c r="C9159" t="s">
        <v>16124</v>
      </c>
      <c r="D9159" t="s">
        <v>15725</v>
      </c>
      <c r="E9159" t="s">
        <v>5154</v>
      </c>
      <c r="F9159">
        <v>1</v>
      </c>
      <c r="G9159">
        <v>0</v>
      </c>
      <c r="H9159" t="s">
        <v>103</v>
      </c>
      <c r="I9159" t="s">
        <v>102</v>
      </c>
      <c r="J9159" t="s">
        <v>103</v>
      </c>
      <c r="K9159" t="s">
        <v>16119</v>
      </c>
      <c r="L9159" t="s">
        <v>153</v>
      </c>
      <c r="M9159" t="e">
        <f>_xlfn.XLOOKUP(B9159,Sheet1!B:B,Sheet1!C:C)</f>
        <v>#N/A</v>
      </c>
    </row>
    <row r="9160" spans="2:13" hidden="1">
      <c r="B9160" t="s">
        <v>16117</v>
      </c>
      <c r="C9160" t="s">
        <v>16125</v>
      </c>
      <c r="D9160" t="s">
        <v>15725</v>
      </c>
      <c r="E9160" t="s">
        <v>5154</v>
      </c>
      <c r="F9160">
        <v>1</v>
      </c>
      <c r="G9160">
        <v>0</v>
      </c>
      <c r="H9160" t="s">
        <v>103</v>
      </c>
      <c r="I9160" t="s">
        <v>102</v>
      </c>
      <c r="J9160" t="s">
        <v>103</v>
      </c>
      <c r="K9160" t="s">
        <v>16119</v>
      </c>
      <c r="L9160" t="s">
        <v>153</v>
      </c>
      <c r="M9160" t="e">
        <f>_xlfn.XLOOKUP(B9160,Sheet1!B:B,Sheet1!C:C)</f>
        <v>#N/A</v>
      </c>
    </row>
    <row r="9161" spans="2:13" hidden="1">
      <c r="B9161" t="s">
        <v>16117</v>
      </c>
      <c r="C9161" t="s">
        <v>16119</v>
      </c>
      <c r="D9161" t="s">
        <v>153</v>
      </c>
      <c r="E9161" t="s">
        <v>5073</v>
      </c>
      <c r="F9161">
        <v>40</v>
      </c>
      <c r="G9161">
        <v>163337</v>
      </c>
      <c r="H9161" t="s">
        <v>102</v>
      </c>
      <c r="I9161" t="s">
        <v>103</v>
      </c>
      <c r="J9161" t="s">
        <v>103</v>
      </c>
      <c r="K9161" t="s">
        <v>16119</v>
      </c>
      <c r="L9161" t="s">
        <v>153</v>
      </c>
      <c r="M9161" t="e">
        <f>_xlfn.XLOOKUP(B9161,Sheet1!B:B,Sheet1!C:C)</f>
        <v>#N/A</v>
      </c>
    </row>
    <row r="9162" spans="2:13" hidden="1">
      <c r="B9162" t="s">
        <v>16117</v>
      </c>
      <c r="C9162" t="s">
        <v>16126</v>
      </c>
      <c r="D9162" t="s">
        <v>15725</v>
      </c>
      <c r="E9162" t="s">
        <v>5154</v>
      </c>
      <c r="F9162">
        <v>1</v>
      </c>
      <c r="G9162">
        <v>0</v>
      </c>
      <c r="H9162" t="s">
        <v>103</v>
      </c>
      <c r="I9162" t="s">
        <v>102</v>
      </c>
      <c r="J9162" t="s">
        <v>103</v>
      </c>
      <c r="K9162" t="s">
        <v>16119</v>
      </c>
      <c r="L9162" t="s">
        <v>153</v>
      </c>
      <c r="M9162" t="e">
        <f>_xlfn.XLOOKUP(B9162,Sheet1!B:B,Sheet1!C:C)</f>
        <v>#N/A</v>
      </c>
    </row>
    <row r="9163" spans="2:13" hidden="1">
      <c r="B9163" t="s">
        <v>16117</v>
      </c>
      <c r="C9163" t="s">
        <v>16127</v>
      </c>
      <c r="D9163" t="s">
        <v>15725</v>
      </c>
      <c r="E9163" t="s">
        <v>5154</v>
      </c>
      <c r="F9163">
        <v>1</v>
      </c>
      <c r="G9163">
        <v>0</v>
      </c>
      <c r="H9163" t="s">
        <v>103</v>
      </c>
      <c r="I9163" t="s">
        <v>102</v>
      </c>
      <c r="J9163" t="s">
        <v>103</v>
      </c>
      <c r="K9163" t="s">
        <v>16119</v>
      </c>
      <c r="L9163" t="s">
        <v>153</v>
      </c>
      <c r="M9163" t="e">
        <f>_xlfn.XLOOKUP(B9163,Sheet1!B:B,Sheet1!C:C)</f>
        <v>#N/A</v>
      </c>
    </row>
    <row r="9164" spans="2:13" hidden="1">
      <c r="B9164" t="s">
        <v>16117</v>
      </c>
      <c r="C9164" t="s">
        <v>16128</v>
      </c>
      <c r="D9164" t="s">
        <v>5889</v>
      </c>
      <c r="E9164" t="s">
        <v>5070</v>
      </c>
      <c r="F9164">
        <v>1</v>
      </c>
      <c r="G9164">
        <v>0</v>
      </c>
      <c r="H9164" t="s">
        <v>102</v>
      </c>
      <c r="I9164" t="s">
        <v>102</v>
      </c>
      <c r="J9164" t="s">
        <v>103</v>
      </c>
      <c r="K9164" t="s">
        <v>16119</v>
      </c>
      <c r="L9164" t="s">
        <v>153</v>
      </c>
      <c r="M9164" t="e">
        <f>_xlfn.XLOOKUP(B9164,Sheet1!B:B,Sheet1!C:C)</f>
        <v>#N/A</v>
      </c>
    </row>
    <row r="9165" spans="2:13" hidden="1">
      <c r="B9165" t="s">
        <v>16117</v>
      </c>
      <c r="C9165" t="s">
        <v>16129</v>
      </c>
      <c r="D9165" t="s">
        <v>142</v>
      </c>
      <c r="E9165" t="s">
        <v>5070</v>
      </c>
      <c r="F9165">
        <v>1</v>
      </c>
      <c r="G9165">
        <v>0</v>
      </c>
      <c r="H9165" t="s">
        <v>102</v>
      </c>
      <c r="I9165" t="s">
        <v>102</v>
      </c>
      <c r="J9165" t="s">
        <v>103</v>
      </c>
      <c r="K9165" t="s">
        <v>16119</v>
      </c>
      <c r="L9165" t="s">
        <v>153</v>
      </c>
      <c r="M9165" t="e">
        <f>_xlfn.XLOOKUP(B9165,Sheet1!B:B,Sheet1!C:C)</f>
        <v>#N/A</v>
      </c>
    </row>
    <row r="9166" spans="2:13" hidden="1">
      <c r="B9166" t="s">
        <v>16117</v>
      </c>
      <c r="C9166" t="s">
        <v>16130</v>
      </c>
      <c r="D9166" t="s">
        <v>15725</v>
      </c>
      <c r="E9166" t="s">
        <v>5154</v>
      </c>
      <c r="F9166">
        <v>1</v>
      </c>
      <c r="G9166">
        <v>0</v>
      </c>
      <c r="H9166" t="s">
        <v>103</v>
      </c>
      <c r="I9166" t="s">
        <v>102</v>
      </c>
      <c r="J9166" t="s">
        <v>103</v>
      </c>
      <c r="K9166" t="s">
        <v>16119</v>
      </c>
      <c r="L9166" t="s">
        <v>153</v>
      </c>
      <c r="M9166" t="e">
        <f>_xlfn.XLOOKUP(B9166,Sheet1!B:B,Sheet1!C:C)</f>
        <v>#N/A</v>
      </c>
    </row>
    <row r="9167" spans="2:13" hidden="1">
      <c r="B9167" t="s">
        <v>16117</v>
      </c>
      <c r="C9167" t="s">
        <v>16131</v>
      </c>
      <c r="D9167" t="s">
        <v>15725</v>
      </c>
      <c r="E9167" t="s">
        <v>5154</v>
      </c>
      <c r="F9167">
        <v>1</v>
      </c>
      <c r="G9167">
        <v>0</v>
      </c>
      <c r="H9167" t="s">
        <v>103</v>
      </c>
      <c r="I9167" t="s">
        <v>102</v>
      </c>
      <c r="J9167" t="s">
        <v>103</v>
      </c>
      <c r="K9167" t="s">
        <v>16119</v>
      </c>
      <c r="L9167" t="s">
        <v>153</v>
      </c>
      <c r="M9167" t="e">
        <f>_xlfn.XLOOKUP(B9167,Sheet1!B:B,Sheet1!C:C)</f>
        <v>#N/A</v>
      </c>
    </row>
    <row r="9168" spans="2:13" hidden="1">
      <c r="B9168" t="s">
        <v>16117</v>
      </c>
      <c r="C9168" t="s">
        <v>16132</v>
      </c>
      <c r="D9168" t="s">
        <v>15725</v>
      </c>
      <c r="E9168" t="s">
        <v>5154</v>
      </c>
      <c r="F9168">
        <v>1</v>
      </c>
      <c r="G9168">
        <v>0</v>
      </c>
      <c r="H9168" t="s">
        <v>103</v>
      </c>
      <c r="I9168" t="s">
        <v>102</v>
      </c>
      <c r="J9168" t="s">
        <v>103</v>
      </c>
      <c r="K9168" t="s">
        <v>16119</v>
      </c>
      <c r="L9168" t="s">
        <v>153</v>
      </c>
      <c r="M9168" t="e">
        <f>_xlfn.XLOOKUP(B9168,Sheet1!B:B,Sheet1!C:C)</f>
        <v>#N/A</v>
      </c>
    </row>
    <row r="9169" spans="2:13" hidden="1">
      <c r="B9169" t="s">
        <v>16133</v>
      </c>
      <c r="C9169" t="s">
        <v>16134</v>
      </c>
      <c r="D9169" t="s">
        <v>226</v>
      </c>
      <c r="E9169" t="s">
        <v>5154</v>
      </c>
      <c r="F9169">
        <v>0.5</v>
      </c>
      <c r="G9169">
        <v>0</v>
      </c>
      <c r="H9169" t="s">
        <v>103</v>
      </c>
      <c r="I9169" t="s">
        <v>102</v>
      </c>
      <c r="J9169" t="s">
        <v>103</v>
      </c>
      <c r="K9169" t="s">
        <v>16135</v>
      </c>
      <c r="L9169" t="s">
        <v>16136</v>
      </c>
      <c r="M9169" t="e">
        <f>_xlfn.XLOOKUP(B9169,Sheet1!B:B,Sheet1!C:C)</f>
        <v>#N/A</v>
      </c>
    </row>
    <row r="9170" spans="2:13" hidden="1">
      <c r="B9170" t="s">
        <v>16133</v>
      </c>
      <c r="C9170" t="s">
        <v>16137</v>
      </c>
      <c r="D9170" t="s">
        <v>670</v>
      </c>
      <c r="E9170" t="s">
        <v>5070</v>
      </c>
      <c r="F9170">
        <v>0.5</v>
      </c>
      <c r="G9170">
        <v>0</v>
      </c>
      <c r="H9170" t="s">
        <v>102</v>
      </c>
      <c r="I9170" t="s">
        <v>102</v>
      </c>
      <c r="J9170" t="s">
        <v>103</v>
      </c>
      <c r="K9170" t="s">
        <v>16135</v>
      </c>
      <c r="L9170" t="s">
        <v>16136</v>
      </c>
      <c r="M9170" t="e">
        <f>_xlfn.XLOOKUP(B9170,Sheet1!B:B,Sheet1!C:C)</f>
        <v>#N/A</v>
      </c>
    </row>
    <row r="9171" spans="2:13" hidden="1">
      <c r="B9171" t="s">
        <v>16133</v>
      </c>
      <c r="C9171" t="s">
        <v>16135</v>
      </c>
      <c r="D9171" t="s">
        <v>254</v>
      </c>
      <c r="E9171" t="s">
        <v>5073</v>
      </c>
      <c r="F9171">
        <v>40</v>
      </c>
      <c r="G9171">
        <v>105242</v>
      </c>
      <c r="H9171" t="s">
        <v>102</v>
      </c>
      <c r="I9171" t="s">
        <v>103</v>
      </c>
      <c r="J9171" t="s">
        <v>103</v>
      </c>
      <c r="K9171" t="s">
        <v>16135</v>
      </c>
      <c r="L9171" t="s">
        <v>16136</v>
      </c>
      <c r="M9171" t="e">
        <f>_xlfn.XLOOKUP(B9171,Sheet1!B:B,Sheet1!C:C)</f>
        <v>#N/A</v>
      </c>
    </row>
    <row r="9172" spans="2:13" hidden="1">
      <c r="B9172" t="s">
        <v>16133</v>
      </c>
      <c r="C9172" t="s">
        <v>16138</v>
      </c>
      <c r="D9172" t="s">
        <v>226</v>
      </c>
      <c r="E9172" t="s">
        <v>5154</v>
      </c>
      <c r="F9172">
        <v>0.5</v>
      </c>
      <c r="G9172">
        <v>0</v>
      </c>
      <c r="H9172" t="s">
        <v>103</v>
      </c>
      <c r="I9172" t="s">
        <v>102</v>
      </c>
      <c r="J9172" t="s">
        <v>103</v>
      </c>
      <c r="K9172" t="s">
        <v>16135</v>
      </c>
      <c r="L9172" t="s">
        <v>16136</v>
      </c>
      <c r="M9172" t="e">
        <f>_xlfn.XLOOKUP(B9172,Sheet1!B:B,Sheet1!C:C)</f>
        <v>#N/A</v>
      </c>
    </row>
    <row r="9173" spans="2:13" hidden="1">
      <c r="B9173" t="s">
        <v>16133</v>
      </c>
      <c r="C9173" t="s">
        <v>16139</v>
      </c>
      <c r="D9173" t="s">
        <v>226</v>
      </c>
      <c r="E9173" t="s">
        <v>5154</v>
      </c>
      <c r="F9173">
        <v>0.5</v>
      </c>
      <c r="G9173">
        <v>0</v>
      </c>
      <c r="H9173" t="s">
        <v>103</v>
      </c>
      <c r="I9173" t="s">
        <v>102</v>
      </c>
      <c r="J9173" t="s">
        <v>103</v>
      </c>
      <c r="K9173" t="s">
        <v>16135</v>
      </c>
      <c r="L9173" t="s">
        <v>16136</v>
      </c>
      <c r="M9173" t="e">
        <f>_xlfn.XLOOKUP(B9173,Sheet1!B:B,Sheet1!C:C)</f>
        <v>#N/A</v>
      </c>
    </row>
    <row r="9174" spans="2:13" hidden="1">
      <c r="B9174" t="s">
        <v>16133</v>
      </c>
      <c r="C9174" t="s">
        <v>16140</v>
      </c>
      <c r="D9174" t="s">
        <v>226</v>
      </c>
      <c r="E9174" t="s">
        <v>5154</v>
      </c>
      <c r="F9174">
        <v>0.5</v>
      </c>
      <c r="G9174">
        <v>0</v>
      </c>
      <c r="H9174" t="s">
        <v>103</v>
      </c>
      <c r="I9174" t="s">
        <v>102</v>
      </c>
      <c r="J9174" t="s">
        <v>103</v>
      </c>
      <c r="K9174" t="s">
        <v>16135</v>
      </c>
      <c r="L9174" t="s">
        <v>16136</v>
      </c>
      <c r="M9174" t="e">
        <f>_xlfn.XLOOKUP(B9174,Sheet1!B:B,Sheet1!C:C)</f>
        <v>#N/A</v>
      </c>
    </row>
    <row r="9175" spans="2:13" hidden="1">
      <c r="B9175" t="s">
        <v>16133</v>
      </c>
      <c r="C9175" t="s">
        <v>16141</v>
      </c>
      <c r="D9175" t="s">
        <v>226</v>
      </c>
      <c r="E9175" t="s">
        <v>5154</v>
      </c>
      <c r="F9175">
        <v>0.5</v>
      </c>
      <c r="G9175">
        <v>0</v>
      </c>
      <c r="H9175" t="s">
        <v>103</v>
      </c>
      <c r="I9175" t="s">
        <v>102</v>
      </c>
      <c r="J9175" t="s">
        <v>103</v>
      </c>
      <c r="K9175" t="s">
        <v>16135</v>
      </c>
      <c r="L9175" t="s">
        <v>16136</v>
      </c>
      <c r="M9175" t="e">
        <f>_xlfn.XLOOKUP(B9175,Sheet1!B:B,Sheet1!C:C)</f>
        <v>#N/A</v>
      </c>
    </row>
    <row r="9176" spans="2:13" hidden="1">
      <c r="B9176" t="s">
        <v>16133</v>
      </c>
      <c r="C9176" t="s">
        <v>16142</v>
      </c>
      <c r="D9176" t="s">
        <v>226</v>
      </c>
      <c r="E9176" t="s">
        <v>5154</v>
      </c>
      <c r="F9176">
        <v>0.5</v>
      </c>
      <c r="G9176">
        <v>0</v>
      </c>
      <c r="H9176" t="s">
        <v>103</v>
      </c>
      <c r="I9176" t="s">
        <v>102</v>
      </c>
      <c r="J9176" t="s">
        <v>103</v>
      </c>
      <c r="K9176" t="s">
        <v>16135</v>
      </c>
      <c r="L9176" t="s">
        <v>16136</v>
      </c>
      <c r="M9176" t="e">
        <f>_xlfn.XLOOKUP(B9176,Sheet1!B:B,Sheet1!C:C)</f>
        <v>#N/A</v>
      </c>
    </row>
    <row r="9177" spans="2:13" hidden="1">
      <c r="B9177" t="s">
        <v>16133</v>
      </c>
      <c r="C9177" t="s">
        <v>16143</v>
      </c>
      <c r="D9177" t="s">
        <v>16144</v>
      </c>
      <c r="E9177" t="s">
        <v>5073</v>
      </c>
      <c r="F9177">
        <v>20</v>
      </c>
      <c r="G9177">
        <v>37399</v>
      </c>
      <c r="H9177" t="s">
        <v>102</v>
      </c>
      <c r="I9177" t="s">
        <v>103</v>
      </c>
      <c r="J9177" t="s">
        <v>103</v>
      </c>
      <c r="K9177" t="s">
        <v>16135</v>
      </c>
      <c r="L9177" t="s">
        <v>16136</v>
      </c>
      <c r="M9177" t="e">
        <f>_xlfn.XLOOKUP(B9177,Sheet1!B:B,Sheet1!C:C)</f>
        <v>#N/A</v>
      </c>
    </row>
    <row r="9178" spans="2:13" hidden="1">
      <c r="B9178" t="s">
        <v>16133</v>
      </c>
      <c r="C9178" t="s">
        <v>16145</v>
      </c>
      <c r="D9178" t="s">
        <v>13049</v>
      </c>
      <c r="E9178" t="s">
        <v>5154</v>
      </c>
      <c r="F9178">
        <v>2.5</v>
      </c>
      <c r="G9178">
        <v>0</v>
      </c>
      <c r="H9178" t="s">
        <v>103</v>
      </c>
      <c r="I9178" t="s">
        <v>102</v>
      </c>
      <c r="J9178" t="s">
        <v>103</v>
      </c>
      <c r="K9178" t="s">
        <v>16135</v>
      </c>
      <c r="L9178" t="s">
        <v>16136</v>
      </c>
      <c r="M9178" t="e">
        <f>_xlfn.XLOOKUP(B9178,Sheet1!B:B,Sheet1!C:C)</f>
        <v>#N/A</v>
      </c>
    </row>
    <row r="9179" spans="2:13" hidden="1">
      <c r="B9179" t="s">
        <v>16146</v>
      </c>
      <c r="C9179" t="s">
        <v>16147</v>
      </c>
      <c r="D9179" t="s">
        <v>539</v>
      </c>
      <c r="E9179" t="s">
        <v>5073</v>
      </c>
      <c r="F9179">
        <v>40</v>
      </c>
      <c r="G9179">
        <v>0</v>
      </c>
      <c r="H9179" t="s">
        <v>102</v>
      </c>
      <c r="I9179" t="s">
        <v>103</v>
      </c>
      <c r="J9179" t="s">
        <v>103</v>
      </c>
      <c r="K9179" t="s">
        <v>16148</v>
      </c>
      <c r="L9179" t="s">
        <v>149</v>
      </c>
      <c r="M9179" t="e">
        <f>_xlfn.XLOOKUP(B9179,Sheet1!B:B,Sheet1!C:C)</f>
        <v>#N/A</v>
      </c>
    </row>
    <row r="9180" spans="2:13" hidden="1">
      <c r="B9180" t="s">
        <v>16146</v>
      </c>
      <c r="C9180" t="s">
        <v>16149</v>
      </c>
      <c r="D9180" t="s">
        <v>631</v>
      </c>
      <c r="E9180" t="s">
        <v>5073</v>
      </c>
      <c r="F9180">
        <v>5</v>
      </c>
      <c r="G9180">
        <v>0</v>
      </c>
      <c r="H9180" t="s">
        <v>102</v>
      </c>
      <c r="I9180" t="s">
        <v>103</v>
      </c>
      <c r="J9180" t="s">
        <v>103</v>
      </c>
      <c r="K9180" t="s">
        <v>16148</v>
      </c>
      <c r="L9180" t="s">
        <v>149</v>
      </c>
      <c r="M9180" t="e">
        <f>_xlfn.XLOOKUP(B9180,Sheet1!B:B,Sheet1!C:C)</f>
        <v>#N/A</v>
      </c>
    </row>
    <row r="9181" spans="2:13" hidden="1">
      <c r="B9181" t="s">
        <v>16146</v>
      </c>
      <c r="C9181" t="s">
        <v>16148</v>
      </c>
      <c r="D9181" t="s">
        <v>149</v>
      </c>
      <c r="E9181" t="s">
        <v>5073</v>
      </c>
      <c r="F9181">
        <v>30</v>
      </c>
      <c r="G9181">
        <v>0</v>
      </c>
      <c r="H9181" t="s">
        <v>102</v>
      </c>
      <c r="I9181" t="s">
        <v>103</v>
      </c>
      <c r="J9181" t="s">
        <v>103</v>
      </c>
      <c r="K9181" t="s">
        <v>16148</v>
      </c>
      <c r="L9181" t="s">
        <v>149</v>
      </c>
      <c r="M9181" t="e">
        <f>_xlfn.XLOOKUP(B9181,Sheet1!B:B,Sheet1!C:C)</f>
        <v>#N/A</v>
      </c>
    </row>
    <row r="9182" spans="2:13" hidden="1">
      <c r="B9182" t="s">
        <v>16146</v>
      </c>
      <c r="C9182" t="s">
        <v>16150</v>
      </c>
      <c r="D9182" t="s">
        <v>631</v>
      </c>
      <c r="E9182" t="s">
        <v>5073</v>
      </c>
      <c r="F9182">
        <v>5</v>
      </c>
      <c r="G9182">
        <v>0</v>
      </c>
      <c r="H9182" t="s">
        <v>102</v>
      </c>
      <c r="I9182" t="s">
        <v>103</v>
      </c>
      <c r="J9182" t="s">
        <v>103</v>
      </c>
      <c r="K9182" t="s">
        <v>16148</v>
      </c>
      <c r="L9182" t="s">
        <v>149</v>
      </c>
      <c r="M9182" t="e">
        <f>_xlfn.XLOOKUP(B9182,Sheet1!B:B,Sheet1!C:C)</f>
        <v>#N/A</v>
      </c>
    </row>
    <row r="9183" spans="2:13" hidden="1">
      <c r="B9183" t="s">
        <v>16146</v>
      </c>
      <c r="C9183" t="s">
        <v>16151</v>
      </c>
      <c r="D9183" t="s">
        <v>631</v>
      </c>
      <c r="E9183" t="s">
        <v>5073</v>
      </c>
      <c r="F9183">
        <v>10</v>
      </c>
      <c r="G9183">
        <v>0</v>
      </c>
      <c r="H9183" t="s">
        <v>102</v>
      </c>
      <c r="I9183" t="s">
        <v>103</v>
      </c>
      <c r="J9183" t="s">
        <v>103</v>
      </c>
      <c r="K9183" t="s">
        <v>16148</v>
      </c>
      <c r="L9183" t="s">
        <v>149</v>
      </c>
      <c r="M9183" t="e">
        <f>_xlfn.XLOOKUP(B9183,Sheet1!B:B,Sheet1!C:C)</f>
        <v>#N/A</v>
      </c>
    </row>
    <row r="9184" spans="2:13" hidden="1">
      <c r="B9184" t="s">
        <v>16146</v>
      </c>
      <c r="C9184" t="s">
        <v>16152</v>
      </c>
      <c r="D9184" t="s">
        <v>631</v>
      </c>
      <c r="E9184" t="s">
        <v>5073</v>
      </c>
      <c r="F9184">
        <v>10</v>
      </c>
      <c r="G9184">
        <v>0</v>
      </c>
      <c r="H9184" t="s">
        <v>102</v>
      </c>
      <c r="I9184" t="s">
        <v>103</v>
      </c>
      <c r="J9184" t="s">
        <v>103</v>
      </c>
      <c r="K9184" t="s">
        <v>16148</v>
      </c>
      <c r="L9184" t="s">
        <v>149</v>
      </c>
      <c r="M9184" t="e">
        <f>_xlfn.XLOOKUP(B9184,Sheet1!B:B,Sheet1!C:C)</f>
        <v>#N/A</v>
      </c>
    </row>
    <row r="9185" spans="2:13" hidden="1">
      <c r="B9185" t="s">
        <v>16146</v>
      </c>
      <c r="C9185" t="s">
        <v>16153</v>
      </c>
      <c r="D9185" t="s">
        <v>5224</v>
      </c>
      <c r="E9185" t="s">
        <v>5073</v>
      </c>
      <c r="F9185">
        <v>15</v>
      </c>
      <c r="G9185">
        <v>0</v>
      </c>
      <c r="H9185" t="s">
        <v>102</v>
      </c>
      <c r="I9185" t="s">
        <v>103</v>
      </c>
      <c r="J9185" t="s">
        <v>103</v>
      </c>
      <c r="K9185" t="s">
        <v>16148</v>
      </c>
      <c r="L9185" t="s">
        <v>149</v>
      </c>
      <c r="M9185" t="e">
        <f>_xlfn.XLOOKUP(B9185,Sheet1!B:B,Sheet1!C:C)</f>
        <v>#N/A</v>
      </c>
    </row>
    <row r="9186" spans="2:13" hidden="1">
      <c r="B9186" t="s">
        <v>16154</v>
      </c>
      <c r="C9186" t="s">
        <v>16155</v>
      </c>
      <c r="D9186" t="s">
        <v>8694</v>
      </c>
      <c r="E9186" t="s">
        <v>5070</v>
      </c>
      <c r="F9186">
        <v>40</v>
      </c>
      <c r="G9186">
        <v>189638</v>
      </c>
      <c r="H9186" t="s">
        <v>102</v>
      </c>
      <c r="I9186" t="s">
        <v>102</v>
      </c>
      <c r="J9186" t="s">
        <v>103</v>
      </c>
      <c r="K9186" t="s">
        <v>16155</v>
      </c>
      <c r="L9186" t="s">
        <v>893</v>
      </c>
      <c r="M9186" t="e">
        <f>_xlfn.XLOOKUP(B9186,Sheet1!B:B,Sheet1!C:C)</f>
        <v>#N/A</v>
      </c>
    </row>
    <row r="9187" spans="2:13" hidden="1">
      <c r="B9187" t="s">
        <v>16154</v>
      </c>
      <c r="C9187" t="s">
        <v>16156</v>
      </c>
      <c r="D9187" t="s">
        <v>289</v>
      </c>
      <c r="E9187" t="s">
        <v>5073</v>
      </c>
      <c r="F9187">
        <v>40</v>
      </c>
      <c r="G9187">
        <v>158046</v>
      </c>
      <c r="H9187" t="s">
        <v>102</v>
      </c>
      <c r="I9187" t="s">
        <v>103</v>
      </c>
      <c r="J9187" t="s">
        <v>103</v>
      </c>
      <c r="K9187" t="s">
        <v>16155</v>
      </c>
      <c r="L9187" t="s">
        <v>893</v>
      </c>
      <c r="M9187" t="e">
        <f>_xlfn.XLOOKUP(B9187,Sheet1!B:B,Sheet1!C:C)</f>
        <v>#N/A</v>
      </c>
    </row>
    <row r="9188" spans="2:13" hidden="1">
      <c r="B9188" t="s">
        <v>16154</v>
      </c>
      <c r="C9188" t="s">
        <v>16157</v>
      </c>
      <c r="D9188" t="s">
        <v>670</v>
      </c>
      <c r="E9188" t="s">
        <v>5070</v>
      </c>
      <c r="F9188">
        <v>1</v>
      </c>
      <c r="G9188">
        <v>0</v>
      </c>
      <c r="H9188" t="s">
        <v>102</v>
      </c>
      <c r="I9188" t="s">
        <v>102</v>
      </c>
      <c r="J9188" t="s">
        <v>103</v>
      </c>
      <c r="K9188" t="s">
        <v>16155</v>
      </c>
      <c r="L9188" t="s">
        <v>893</v>
      </c>
      <c r="M9188" t="e">
        <f>_xlfn.XLOOKUP(B9188,Sheet1!B:B,Sheet1!C:C)</f>
        <v>#N/A</v>
      </c>
    </row>
    <row r="9189" spans="2:13" hidden="1">
      <c r="B9189" t="s">
        <v>16154</v>
      </c>
      <c r="C9189" t="s">
        <v>16158</v>
      </c>
      <c r="D9189" t="s">
        <v>226</v>
      </c>
      <c r="E9189" t="s">
        <v>5154</v>
      </c>
      <c r="F9189">
        <v>1</v>
      </c>
      <c r="G9189">
        <v>0</v>
      </c>
      <c r="H9189" t="s">
        <v>103</v>
      </c>
      <c r="I9189" t="s">
        <v>102</v>
      </c>
      <c r="J9189" t="s">
        <v>103</v>
      </c>
      <c r="K9189" t="s">
        <v>16155</v>
      </c>
      <c r="L9189" t="s">
        <v>893</v>
      </c>
      <c r="M9189" t="e">
        <f>_xlfn.XLOOKUP(B9189,Sheet1!B:B,Sheet1!C:C)</f>
        <v>#N/A</v>
      </c>
    </row>
    <row r="9190" spans="2:13" hidden="1">
      <c r="B9190" t="s">
        <v>16154</v>
      </c>
      <c r="C9190" t="s">
        <v>16159</v>
      </c>
      <c r="D9190" t="s">
        <v>226</v>
      </c>
      <c r="E9190" t="s">
        <v>5154</v>
      </c>
      <c r="F9190">
        <v>1</v>
      </c>
      <c r="G9190">
        <v>0</v>
      </c>
      <c r="H9190" t="s">
        <v>103</v>
      </c>
      <c r="I9190" t="s">
        <v>102</v>
      </c>
      <c r="J9190" t="s">
        <v>103</v>
      </c>
      <c r="K9190" t="s">
        <v>16155</v>
      </c>
      <c r="L9190" t="s">
        <v>893</v>
      </c>
      <c r="M9190" t="e">
        <f>_xlfn.XLOOKUP(B9190,Sheet1!B:B,Sheet1!C:C)</f>
        <v>#N/A</v>
      </c>
    </row>
    <row r="9191" spans="2:13" hidden="1">
      <c r="B9191" t="s">
        <v>16154</v>
      </c>
      <c r="C9191" t="s">
        <v>16160</v>
      </c>
      <c r="D9191" t="s">
        <v>5532</v>
      </c>
      <c r="E9191" t="s">
        <v>5070</v>
      </c>
      <c r="F9191">
        <v>1</v>
      </c>
      <c r="G9191">
        <v>0</v>
      </c>
      <c r="H9191" t="s">
        <v>102</v>
      </c>
      <c r="I9191" t="s">
        <v>102</v>
      </c>
      <c r="J9191" t="s">
        <v>103</v>
      </c>
      <c r="K9191" t="s">
        <v>16155</v>
      </c>
      <c r="L9191" t="s">
        <v>893</v>
      </c>
      <c r="M9191" t="e">
        <f>_xlfn.XLOOKUP(B9191,Sheet1!B:B,Sheet1!C:C)</f>
        <v>#N/A</v>
      </c>
    </row>
    <row r="9192" spans="2:13" hidden="1">
      <c r="B9192" t="s">
        <v>16154</v>
      </c>
      <c r="C9192" t="s">
        <v>16161</v>
      </c>
      <c r="D9192" t="s">
        <v>16162</v>
      </c>
      <c r="F9192">
        <v>40</v>
      </c>
      <c r="G9192">
        <v>102613</v>
      </c>
      <c r="H9192" t="s">
        <v>103</v>
      </c>
      <c r="I9192" t="s">
        <v>103</v>
      </c>
      <c r="J9192" t="s">
        <v>103</v>
      </c>
      <c r="K9192" t="s">
        <v>16155</v>
      </c>
      <c r="L9192" t="s">
        <v>893</v>
      </c>
      <c r="M9192" t="e">
        <f>_xlfn.XLOOKUP(B9192,Sheet1!B:B,Sheet1!C:C)</f>
        <v>#N/A</v>
      </c>
    </row>
    <row r="9193" spans="2:13" hidden="1">
      <c r="B9193" t="s">
        <v>16154</v>
      </c>
      <c r="C9193" t="s">
        <v>16163</v>
      </c>
      <c r="D9193" t="s">
        <v>562</v>
      </c>
      <c r="E9193" t="s">
        <v>5070</v>
      </c>
      <c r="F9193">
        <v>1</v>
      </c>
      <c r="G9193">
        <v>0</v>
      </c>
      <c r="H9193" t="s">
        <v>102</v>
      </c>
      <c r="I9193" t="s">
        <v>102</v>
      </c>
      <c r="J9193" t="s">
        <v>103</v>
      </c>
      <c r="K9193" t="s">
        <v>16155</v>
      </c>
      <c r="L9193" t="s">
        <v>893</v>
      </c>
      <c r="M9193" t="e">
        <f>_xlfn.XLOOKUP(B9193,Sheet1!B:B,Sheet1!C:C)</f>
        <v>#N/A</v>
      </c>
    </row>
    <row r="9194" spans="2:13" hidden="1">
      <c r="B9194" t="s">
        <v>16154</v>
      </c>
      <c r="C9194" t="s">
        <v>16164</v>
      </c>
      <c r="D9194" t="s">
        <v>6235</v>
      </c>
      <c r="E9194" t="s">
        <v>5073</v>
      </c>
      <c r="F9194">
        <v>40</v>
      </c>
      <c r="G9194">
        <v>159236</v>
      </c>
      <c r="H9194" t="s">
        <v>102</v>
      </c>
      <c r="I9194" t="s">
        <v>103</v>
      </c>
      <c r="J9194" t="s">
        <v>103</v>
      </c>
      <c r="K9194" t="s">
        <v>16155</v>
      </c>
      <c r="L9194" t="s">
        <v>893</v>
      </c>
      <c r="M9194" t="e">
        <f>_xlfn.XLOOKUP(B9194,Sheet1!B:B,Sheet1!C:C)</f>
        <v>#N/A</v>
      </c>
    </row>
    <row r="9195" spans="2:13" hidden="1">
      <c r="B9195" t="s">
        <v>16154</v>
      </c>
      <c r="C9195" t="s">
        <v>16165</v>
      </c>
      <c r="D9195" t="s">
        <v>226</v>
      </c>
      <c r="E9195" t="s">
        <v>5154</v>
      </c>
      <c r="F9195">
        <v>1</v>
      </c>
      <c r="G9195">
        <v>0</v>
      </c>
      <c r="H9195" t="s">
        <v>103</v>
      </c>
      <c r="I9195" t="s">
        <v>102</v>
      </c>
      <c r="J9195" t="s">
        <v>103</v>
      </c>
      <c r="K9195" t="s">
        <v>16155</v>
      </c>
      <c r="L9195" t="s">
        <v>893</v>
      </c>
      <c r="M9195" t="e">
        <f>_xlfn.XLOOKUP(B9195,Sheet1!B:B,Sheet1!C:C)</f>
        <v>#N/A</v>
      </c>
    </row>
    <row r="9196" spans="2:13" hidden="1">
      <c r="B9196" t="s">
        <v>16154</v>
      </c>
      <c r="C9196" t="s">
        <v>16166</v>
      </c>
      <c r="D9196" t="s">
        <v>226</v>
      </c>
      <c r="E9196" t="s">
        <v>5154</v>
      </c>
      <c r="F9196">
        <v>1</v>
      </c>
      <c r="G9196">
        <v>0</v>
      </c>
      <c r="H9196" t="s">
        <v>103</v>
      </c>
      <c r="I9196" t="s">
        <v>102</v>
      </c>
      <c r="J9196" t="s">
        <v>103</v>
      </c>
      <c r="K9196" t="s">
        <v>16155</v>
      </c>
      <c r="L9196" t="s">
        <v>893</v>
      </c>
      <c r="M9196" t="e">
        <f>_xlfn.XLOOKUP(B9196,Sheet1!B:B,Sheet1!C:C)</f>
        <v>#N/A</v>
      </c>
    </row>
    <row r="9197" spans="2:13" hidden="1">
      <c r="B9197" t="s">
        <v>16154</v>
      </c>
      <c r="C9197" t="s">
        <v>16167</v>
      </c>
      <c r="D9197" t="s">
        <v>226</v>
      </c>
      <c r="E9197" t="s">
        <v>5154</v>
      </c>
      <c r="F9197">
        <v>1</v>
      </c>
      <c r="G9197">
        <v>0</v>
      </c>
      <c r="H9197" t="s">
        <v>103</v>
      </c>
      <c r="I9197" t="s">
        <v>102</v>
      </c>
      <c r="J9197" t="s">
        <v>103</v>
      </c>
      <c r="K9197" t="s">
        <v>16155</v>
      </c>
      <c r="L9197" t="s">
        <v>893</v>
      </c>
      <c r="M9197" t="e">
        <f>_xlfn.XLOOKUP(B9197,Sheet1!B:B,Sheet1!C:C)</f>
        <v>#N/A</v>
      </c>
    </row>
    <row r="9198" spans="2:13" hidden="1">
      <c r="B9198" t="s">
        <v>16154</v>
      </c>
      <c r="C9198" t="s">
        <v>16168</v>
      </c>
      <c r="D9198" t="s">
        <v>226</v>
      </c>
      <c r="E9198" t="s">
        <v>5154</v>
      </c>
      <c r="F9198">
        <v>1</v>
      </c>
      <c r="G9198">
        <v>0</v>
      </c>
      <c r="H9198" t="s">
        <v>103</v>
      </c>
      <c r="I9198" t="s">
        <v>102</v>
      </c>
      <c r="J9198" t="s">
        <v>103</v>
      </c>
      <c r="K9198" t="s">
        <v>16155</v>
      </c>
      <c r="L9198" t="s">
        <v>893</v>
      </c>
      <c r="M9198" t="e">
        <f>_xlfn.XLOOKUP(B9198,Sheet1!B:B,Sheet1!C:C)</f>
        <v>#N/A</v>
      </c>
    </row>
    <row r="9199" spans="2:13" hidden="1">
      <c r="B9199" t="s">
        <v>16154</v>
      </c>
      <c r="C9199" t="s">
        <v>16169</v>
      </c>
      <c r="D9199" t="s">
        <v>142</v>
      </c>
      <c r="E9199" t="s">
        <v>5070</v>
      </c>
      <c r="F9199">
        <v>1</v>
      </c>
      <c r="G9199">
        <v>0</v>
      </c>
      <c r="H9199" t="s">
        <v>102</v>
      </c>
      <c r="I9199" t="s">
        <v>102</v>
      </c>
      <c r="J9199" t="s">
        <v>103</v>
      </c>
      <c r="K9199" t="s">
        <v>16155</v>
      </c>
      <c r="L9199" t="s">
        <v>893</v>
      </c>
      <c r="M9199" t="e">
        <f>_xlfn.XLOOKUP(B9199,Sheet1!B:B,Sheet1!C:C)</f>
        <v>#N/A</v>
      </c>
    </row>
    <row r="9200" spans="2:13" hidden="1">
      <c r="B9200" t="s">
        <v>16154</v>
      </c>
      <c r="C9200" t="s">
        <v>16170</v>
      </c>
      <c r="D9200" t="s">
        <v>226</v>
      </c>
      <c r="E9200" t="s">
        <v>5154</v>
      </c>
      <c r="F9200">
        <v>1</v>
      </c>
      <c r="G9200">
        <v>0</v>
      </c>
      <c r="H9200" t="s">
        <v>103</v>
      </c>
      <c r="I9200" t="s">
        <v>102</v>
      </c>
      <c r="J9200" t="s">
        <v>103</v>
      </c>
      <c r="K9200" t="s">
        <v>16155</v>
      </c>
      <c r="L9200" t="s">
        <v>893</v>
      </c>
      <c r="M9200" t="e">
        <f>_xlfn.XLOOKUP(B9200,Sheet1!B:B,Sheet1!C:C)</f>
        <v>#N/A</v>
      </c>
    </row>
    <row r="9201" spans="2:13" hidden="1">
      <c r="B9201" t="s">
        <v>16154</v>
      </c>
      <c r="C9201" t="s">
        <v>16171</v>
      </c>
      <c r="D9201" t="s">
        <v>226</v>
      </c>
      <c r="E9201" t="s">
        <v>5154</v>
      </c>
      <c r="F9201">
        <v>1</v>
      </c>
      <c r="G9201">
        <v>0</v>
      </c>
      <c r="H9201" t="s">
        <v>103</v>
      </c>
      <c r="I9201" t="s">
        <v>102</v>
      </c>
      <c r="J9201" t="s">
        <v>103</v>
      </c>
      <c r="K9201" t="s">
        <v>16155</v>
      </c>
      <c r="L9201" t="s">
        <v>893</v>
      </c>
      <c r="M9201" t="e">
        <f>_xlfn.XLOOKUP(B9201,Sheet1!B:B,Sheet1!C:C)</f>
        <v>#N/A</v>
      </c>
    </row>
    <row r="9202" spans="2:13" hidden="1">
      <c r="B9202" t="s">
        <v>16172</v>
      </c>
      <c r="C9202" t="s">
        <v>16173</v>
      </c>
      <c r="D9202" t="s">
        <v>226</v>
      </c>
      <c r="E9202" t="s">
        <v>5154</v>
      </c>
      <c r="F9202">
        <v>0.5</v>
      </c>
      <c r="G9202">
        <v>0</v>
      </c>
      <c r="H9202" t="s">
        <v>103</v>
      </c>
      <c r="I9202" t="s">
        <v>102</v>
      </c>
      <c r="J9202" t="s">
        <v>103</v>
      </c>
      <c r="K9202" t="s">
        <v>16174</v>
      </c>
      <c r="L9202" t="s">
        <v>16175</v>
      </c>
      <c r="M9202" t="e">
        <f>_xlfn.XLOOKUP(B9202,Sheet1!B:B,Sheet1!C:C)</f>
        <v>#N/A</v>
      </c>
    </row>
    <row r="9203" spans="2:13" hidden="1">
      <c r="B9203" t="s">
        <v>16172</v>
      </c>
      <c r="C9203" t="s">
        <v>16176</v>
      </c>
      <c r="D9203" t="s">
        <v>16177</v>
      </c>
      <c r="E9203" t="s">
        <v>5154</v>
      </c>
      <c r="F9203">
        <v>2</v>
      </c>
      <c r="G9203">
        <v>0</v>
      </c>
      <c r="H9203" t="s">
        <v>103</v>
      </c>
      <c r="I9203" t="s">
        <v>102</v>
      </c>
      <c r="J9203" t="s">
        <v>103</v>
      </c>
      <c r="K9203" t="s">
        <v>16174</v>
      </c>
      <c r="L9203" t="s">
        <v>16175</v>
      </c>
      <c r="M9203" t="e">
        <f>_xlfn.XLOOKUP(B9203,Sheet1!B:B,Sheet1!C:C)</f>
        <v>#N/A</v>
      </c>
    </row>
    <row r="9204" spans="2:13" hidden="1">
      <c r="B9204" t="s">
        <v>16172</v>
      </c>
      <c r="C9204" t="s">
        <v>16178</v>
      </c>
      <c r="D9204" t="s">
        <v>16179</v>
      </c>
      <c r="E9204" t="s">
        <v>5070</v>
      </c>
      <c r="F9204">
        <v>2</v>
      </c>
      <c r="G9204">
        <v>0</v>
      </c>
      <c r="H9204" t="s">
        <v>102</v>
      </c>
      <c r="I9204" t="s">
        <v>102</v>
      </c>
      <c r="J9204" t="s">
        <v>103</v>
      </c>
      <c r="K9204" t="s">
        <v>16174</v>
      </c>
      <c r="L9204" t="s">
        <v>16175</v>
      </c>
      <c r="M9204" t="e">
        <f>_xlfn.XLOOKUP(B9204,Sheet1!B:B,Sheet1!C:C)</f>
        <v>#N/A</v>
      </c>
    </row>
    <row r="9205" spans="2:13" hidden="1">
      <c r="B9205" t="s">
        <v>16172</v>
      </c>
      <c r="C9205" t="s">
        <v>16180</v>
      </c>
      <c r="D9205" t="s">
        <v>226</v>
      </c>
      <c r="E9205" t="s">
        <v>5154</v>
      </c>
      <c r="F9205">
        <v>0.5</v>
      </c>
      <c r="G9205">
        <v>0</v>
      </c>
      <c r="H9205" t="s">
        <v>103</v>
      </c>
      <c r="I9205" t="s">
        <v>102</v>
      </c>
      <c r="J9205" t="s">
        <v>103</v>
      </c>
      <c r="K9205" t="s">
        <v>16174</v>
      </c>
      <c r="L9205" t="s">
        <v>16175</v>
      </c>
      <c r="M9205" t="e">
        <f>_xlfn.XLOOKUP(B9205,Sheet1!B:B,Sheet1!C:C)</f>
        <v>#N/A</v>
      </c>
    </row>
    <row r="9206" spans="2:13" hidden="1">
      <c r="B9206" t="s">
        <v>16172</v>
      </c>
      <c r="C9206" t="s">
        <v>16181</v>
      </c>
      <c r="D9206" t="s">
        <v>226</v>
      </c>
      <c r="E9206" t="s">
        <v>5154</v>
      </c>
      <c r="F9206">
        <v>0.5</v>
      </c>
      <c r="G9206">
        <v>0</v>
      </c>
      <c r="H9206" t="s">
        <v>103</v>
      </c>
      <c r="I9206" t="s">
        <v>102</v>
      </c>
      <c r="J9206" t="s">
        <v>103</v>
      </c>
      <c r="K9206" t="s">
        <v>16174</v>
      </c>
      <c r="L9206" t="s">
        <v>16175</v>
      </c>
      <c r="M9206" t="e">
        <f>_xlfn.XLOOKUP(B9206,Sheet1!B:B,Sheet1!C:C)</f>
        <v>#N/A</v>
      </c>
    </row>
    <row r="9207" spans="2:13" hidden="1">
      <c r="B9207" t="s">
        <v>16172</v>
      </c>
      <c r="C9207" t="s">
        <v>16182</v>
      </c>
      <c r="D9207" t="s">
        <v>226</v>
      </c>
      <c r="E9207" t="s">
        <v>5154</v>
      </c>
      <c r="F9207">
        <v>0.5</v>
      </c>
      <c r="G9207">
        <v>0</v>
      </c>
      <c r="H9207" t="s">
        <v>103</v>
      </c>
      <c r="I9207" t="s">
        <v>102</v>
      </c>
      <c r="J9207" t="s">
        <v>103</v>
      </c>
      <c r="K9207" t="s">
        <v>16174</v>
      </c>
      <c r="L9207" t="s">
        <v>16175</v>
      </c>
      <c r="M9207" t="e">
        <f>_xlfn.XLOOKUP(B9207,Sheet1!B:B,Sheet1!C:C)</f>
        <v>#N/A</v>
      </c>
    </row>
    <row r="9208" spans="2:13" hidden="1">
      <c r="B9208" t="s">
        <v>16172</v>
      </c>
      <c r="C9208" t="s">
        <v>16183</v>
      </c>
      <c r="D9208" t="s">
        <v>226</v>
      </c>
      <c r="E9208" t="s">
        <v>5154</v>
      </c>
      <c r="F9208">
        <v>0.5</v>
      </c>
      <c r="G9208">
        <v>0</v>
      </c>
      <c r="H9208" t="s">
        <v>103</v>
      </c>
      <c r="I9208" t="s">
        <v>102</v>
      </c>
      <c r="J9208" t="s">
        <v>103</v>
      </c>
      <c r="K9208" t="s">
        <v>16174</v>
      </c>
      <c r="L9208" t="s">
        <v>16175</v>
      </c>
      <c r="M9208" t="e">
        <f>_xlfn.XLOOKUP(B9208,Sheet1!B:B,Sheet1!C:C)</f>
        <v>#N/A</v>
      </c>
    </row>
    <row r="9209" spans="2:13" hidden="1">
      <c r="B9209" t="s">
        <v>16172</v>
      </c>
      <c r="C9209" t="s">
        <v>16174</v>
      </c>
      <c r="D9209" t="s">
        <v>16184</v>
      </c>
      <c r="E9209" t="s">
        <v>5070</v>
      </c>
      <c r="F9209">
        <v>2</v>
      </c>
      <c r="G9209">
        <v>0</v>
      </c>
      <c r="H9209" t="s">
        <v>102</v>
      </c>
      <c r="I9209" t="s">
        <v>102</v>
      </c>
      <c r="J9209" t="s">
        <v>103</v>
      </c>
      <c r="K9209" t="s">
        <v>16174</v>
      </c>
      <c r="L9209" t="s">
        <v>16175</v>
      </c>
      <c r="M9209" t="e">
        <f>_xlfn.XLOOKUP(B9209,Sheet1!B:B,Sheet1!C:C)</f>
        <v>#N/A</v>
      </c>
    </row>
    <row r="9210" spans="2:13" hidden="1">
      <c r="B9210" t="s">
        <v>16172</v>
      </c>
      <c r="C9210" t="s">
        <v>16185</v>
      </c>
      <c r="D9210" t="s">
        <v>226</v>
      </c>
      <c r="E9210" t="s">
        <v>5154</v>
      </c>
      <c r="F9210">
        <v>0.5</v>
      </c>
      <c r="G9210">
        <v>0</v>
      </c>
      <c r="H9210" t="s">
        <v>103</v>
      </c>
      <c r="I9210" t="s">
        <v>102</v>
      </c>
      <c r="J9210" t="s">
        <v>103</v>
      </c>
      <c r="K9210" t="s">
        <v>16174</v>
      </c>
      <c r="L9210" t="s">
        <v>16175</v>
      </c>
      <c r="M9210" t="e">
        <f>_xlfn.XLOOKUP(B9210,Sheet1!B:B,Sheet1!C:C)</f>
        <v>#N/A</v>
      </c>
    </row>
    <row r="9211" spans="2:13" hidden="1">
      <c r="B9211" t="s">
        <v>16172</v>
      </c>
      <c r="C9211" t="s">
        <v>16186</v>
      </c>
      <c r="D9211" t="s">
        <v>226</v>
      </c>
      <c r="E9211" t="s">
        <v>5154</v>
      </c>
      <c r="F9211">
        <v>0.5</v>
      </c>
      <c r="G9211">
        <v>0</v>
      </c>
      <c r="H9211" t="s">
        <v>103</v>
      </c>
      <c r="I9211" t="s">
        <v>102</v>
      </c>
      <c r="J9211" t="s">
        <v>103</v>
      </c>
      <c r="K9211" t="s">
        <v>16174</v>
      </c>
      <c r="L9211" t="s">
        <v>16175</v>
      </c>
      <c r="M9211" t="e">
        <f>_xlfn.XLOOKUP(B9211,Sheet1!B:B,Sheet1!C:C)</f>
        <v>#N/A</v>
      </c>
    </row>
    <row r="9212" spans="2:13" hidden="1">
      <c r="B9212" t="s">
        <v>16172</v>
      </c>
      <c r="C9212" t="s">
        <v>16187</v>
      </c>
      <c r="D9212" t="s">
        <v>226</v>
      </c>
      <c r="E9212" t="s">
        <v>5154</v>
      </c>
      <c r="F9212">
        <v>0.5</v>
      </c>
      <c r="G9212">
        <v>0</v>
      </c>
      <c r="H9212" t="s">
        <v>103</v>
      </c>
      <c r="I9212" t="s">
        <v>102</v>
      </c>
      <c r="J9212" t="s">
        <v>103</v>
      </c>
      <c r="K9212" t="s">
        <v>16174</v>
      </c>
      <c r="L9212" t="s">
        <v>16175</v>
      </c>
      <c r="M9212" t="e">
        <f>_xlfn.XLOOKUP(B9212,Sheet1!B:B,Sheet1!C:C)</f>
        <v>#N/A</v>
      </c>
    </row>
    <row r="9213" spans="2:13" hidden="1">
      <c r="B9213" t="s">
        <v>16172</v>
      </c>
      <c r="C9213" t="s">
        <v>16188</v>
      </c>
      <c r="D9213" t="s">
        <v>226</v>
      </c>
      <c r="E9213" t="s">
        <v>5154</v>
      </c>
      <c r="F9213">
        <v>0.5</v>
      </c>
      <c r="G9213">
        <v>0</v>
      </c>
      <c r="H9213" t="s">
        <v>103</v>
      </c>
      <c r="I9213" t="s">
        <v>102</v>
      </c>
      <c r="J9213" t="s">
        <v>103</v>
      </c>
      <c r="K9213" t="s">
        <v>16174</v>
      </c>
      <c r="L9213" t="s">
        <v>16175</v>
      </c>
      <c r="M9213" t="e">
        <f>_xlfn.XLOOKUP(B9213,Sheet1!B:B,Sheet1!C:C)</f>
        <v>#N/A</v>
      </c>
    </row>
    <row r="9214" spans="2:13" hidden="1">
      <c r="B9214" t="s">
        <v>16172</v>
      </c>
      <c r="C9214" t="s">
        <v>16189</v>
      </c>
      <c r="D9214" t="s">
        <v>226</v>
      </c>
      <c r="E9214" t="s">
        <v>5154</v>
      </c>
      <c r="F9214">
        <v>0.5</v>
      </c>
      <c r="G9214">
        <v>0</v>
      </c>
      <c r="H9214" t="s">
        <v>103</v>
      </c>
      <c r="I9214" t="s">
        <v>102</v>
      </c>
      <c r="J9214" t="s">
        <v>103</v>
      </c>
      <c r="K9214" t="s">
        <v>16174</v>
      </c>
      <c r="L9214" t="s">
        <v>16175</v>
      </c>
      <c r="M9214" t="e">
        <f>_xlfn.XLOOKUP(B9214,Sheet1!B:B,Sheet1!C:C)</f>
        <v>#N/A</v>
      </c>
    </row>
    <row r="9215" spans="2:13" hidden="1">
      <c r="B9215" t="s">
        <v>16172</v>
      </c>
      <c r="C9215" t="s">
        <v>16190</v>
      </c>
      <c r="D9215" t="s">
        <v>226</v>
      </c>
      <c r="E9215" t="s">
        <v>5154</v>
      </c>
      <c r="F9215">
        <v>0.5</v>
      </c>
      <c r="G9215">
        <v>0</v>
      </c>
      <c r="H9215" t="s">
        <v>103</v>
      </c>
      <c r="I9215" t="s">
        <v>102</v>
      </c>
      <c r="J9215" t="s">
        <v>103</v>
      </c>
      <c r="K9215" t="s">
        <v>16174</v>
      </c>
      <c r="L9215" t="s">
        <v>16175</v>
      </c>
      <c r="M9215" t="e">
        <f>_xlfn.XLOOKUP(B9215,Sheet1!B:B,Sheet1!C:C)</f>
        <v>#N/A</v>
      </c>
    </row>
    <row r="9216" spans="2:13" hidden="1">
      <c r="B9216" t="s">
        <v>16172</v>
      </c>
      <c r="C9216" t="s">
        <v>16191</v>
      </c>
      <c r="D9216" t="s">
        <v>16177</v>
      </c>
      <c r="E9216" t="s">
        <v>5070</v>
      </c>
      <c r="F9216">
        <v>2</v>
      </c>
      <c r="G9216">
        <v>0</v>
      </c>
      <c r="H9216" t="s">
        <v>102</v>
      </c>
      <c r="I9216" t="s">
        <v>102</v>
      </c>
      <c r="J9216" t="s">
        <v>103</v>
      </c>
      <c r="K9216" t="s">
        <v>16174</v>
      </c>
      <c r="L9216" t="s">
        <v>16175</v>
      </c>
      <c r="M9216" t="e">
        <f>_xlfn.XLOOKUP(B9216,Sheet1!B:B,Sheet1!C:C)</f>
        <v>#N/A</v>
      </c>
    </row>
    <row r="9217" spans="2:13" hidden="1">
      <c r="B9217" t="s">
        <v>16192</v>
      </c>
      <c r="C9217" t="s">
        <v>16193</v>
      </c>
      <c r="D9217" t="s">
        <v>226</v>
      </c>
      <c r="E9217" t="s">
        <v>5154</v>
      </c>
      <c r="F9217">
        <v>0.25</v>
      </c>
      <c r="G9217">
        <v>0</v>
      </c>
      <c r="H9217" t="s">
        <v>103</v>
      </c>
      <c r="I9217" t="s">
        <v>102</v>
      </c>
      <c r="J9217" t="s">
        <v>103</v>
      </c>
      <c r="K9217" t="s">
        <v>16194</v>
      </c>
      <c r="L9217" t="s">
        <v>16195</v>
      </c>
      <c r="M9217" t="e">
        <f>_xlfn.XLOOKUP(B9217,Sheet1!B:B,Sheet1!C:C)</f>
        <v>#N/A</v>
      </c>
    </row>
    <row r="9218" spans="2:13" hidden="1">
      <c r="B9218" t="s">
        <v>16192</v>
      </c>
      <c r="C9218" t="s">
        <v>16196</v>
      </c>
      <c r="D9218" t="s">
        <v>254</v>
      </c>
      <c r="E9218" t="s">
        <v>5070</v>
      </c>
      <c r="F9218">
        <v>0.25</v>
      </c>
      <c r="G9218">
        <v>0</v>
      </c>
      <c r="H9218" t="s">
        <v>102</v>
      </c>
      <c r="I9218" t="s">
        <v>102</v>
      </c>
      <c r="J9218" t="s">
        <v>103</v>
      </c>
      <c r="K9218" t="s">
        <v>16194</v>
      </c>
      <c r="L9218" t="s">
        <v>16195</v>
      </c>
      <c r="M9218" t="e">
        <f>_xlfn.XLOOKUP(B9218,Sheet1!B:B,Sheet1!C:C)</f>
        <v>#N/A</v>
      </c>
    </row>
    <row r="9219" spans="2:13" hidden="1">
      <c r="B9219" t="s">
        <v>16192</v>
      </c>
      <c r="C9219" t="s">
        <v>16197</v>
      </c>
      <c r="D9219" t="s">
        <v>226</v>
      </c>
      <c r="E9219" t="s">
        <v>5154</v>
      </c>
      <c r="F9219">
        <v>0.25</v>
      </c>
      <c r="G9219">
        <v>0</v>
      </c>
      <c r="H9219" t="s">
        <v>103</v>
      </c>
      <c r="I9219" t="s">
        <v>102</v>
      </c>
      <c r="J9219" t="s">
        <v>103</v>
      </c>
      <c r="K9219" t="s">
        <v>16194</v>
      </c>
      <c r="L9219" t="s">
        <v>16195</v>
      </c>
      <c r="M9219" t="e">
        <f>_xlfn.XLOOKUP(B9219,Sheet1!B:B,Sheet1!C:C)</f>
        <v>#N/A</v>
      </c>
    </row>
    <row r="9220" spans="2:13" hidden="1">
      <c r="B9220" t="s">
        <v>16192</v>
      </c>
      <c r="C9220" t="s">
        <v>16198</v>
      </c>
      <c r="D9220" t="s">
        <v>226</v>
      </c>
      <c r="E9220" t="s">
        <v>5154</v>
      </c>
      <c r="F9220">
        <v>0.25</v>
      </c>
      <c r="G9220">
        <v>0</v>
      </c>
      <c r="H9220" t="s">
        <v>103</v>
      </c>
      <c r="I9220" t="s">
        <v>102</v>
      </c>
      <c r="J9220" t="s">
        <v>103</v>
      </c>
      <c r="K9220" t="s">
        <v>16194</v>
      </c>
      <c r="L9220" t="s">
        <v>16195</v>
      </c>
      <c r="M9220" t="e">
        <f>_xlfn.XLOOKUP(B9220,Sheet1!B:B,Sheet1!C:C)</f>
        <v>#N/A</v>
      </c>
    </row>
    <row r="9221" spans="2:13" hidden="1">
      <c r="B9221" t="s">
        <v>16192</v>
      </c>
      <c r="C9221" t="s">
        <v>16194</v>
      </c>
      <c r="D9221" t="s">
        <v>16195</v>
      </c>
      <c r="E9221" t="s">
        <v>5073</v>
      </c>
      <c r="F9221">
        <v>40</v>
      </c>
      <c r="G9221">
        <v>0</v>
      </c>
      <c r="H9221" t="s">
        <v>102</v>
      </c>
      <c r="I9221" t="s">
        <v>103</v>
      </c>
      <c r="J9221" t="s">
        <v>103</v>
      </c>
      <c r="K9221" t="s">
        <v>16194</v>
      </c>
      <c r="L9221" t="s">
        <v>16195</v>
      </c>
      <c r="M9221" t="e">
        <f>_xlfn.XLOOKUP(B9221,Sheet1!B:B,Sheet1!C:C)</f>
        <v>#N/A</v>
      </c>
    </row>
    <row r="9222" spans="2:13" hidden="1">
      <c r="B9222" t="s">
        <v>16192</v>
      </c>
      <c r="C9222" t="s">
        <v>16199</v>
      </c>
      <c r="D9222" t="s">
        <v>5663</v>
      </c>
      <c r="E9222" t="s">
        <v>5070</v>
      </c>
      <c r="F9222">
        <v>0.25</v>
      </c>
      <c r="G9222">
        <v>0</v>
      </c>
      <c r="H9222" t="s">
        <v>102</v>
      </c>
      <c r="I9222" t="s">
        <v>102</v>
      </c>
      <c r="J9222" t="s">
        <v>103</v>
      </c>
      <c r="K9222" t="s">
        <v>16194</v>
      </c>
      <c r="L9222" t="s">
        <v>16195</v>
      </c>
      <c r="M9222" t="e">
        <f>_xlfn.XLOOKUP(B9222,Sheet1!B:B,Sheet1!C:C)</f>
        <v>#N/A</v>
      </c>
    </row>
    <row r="9223" spans="2:13" hidden="1">
      <c r="B9223" t="s">
        <v>16192</v>
      </c>
      <c r="C9223" t="s">
        <v>16200</v>
      </c>
      <c r="D9223" t="s">
        <v>226</v>
      </c>
      <c r="E9223" t="s">
        <v>5154</v>
      </c>
      <c r="F9223">
        <v>0.25</v>
      </c>
      <c r="G9223">
        <v>0</v>
      </c>
      <c r="H9223" t="s">
        <v>103</v>
      </c>
      <c r="I9223" t="s">
        <v>102</v>
      </c>
      <c r="J9223" t="s">
        <v>103</v>
      </c>
      <c r="K9223" t="s">
        <v>16194</v>
      </c>
      <c r="L9223" t="s">
        <v>16195</v>
      </c>
      <c r="M9223" t="e">
        <f>_xlfn.XLOOKUP(B9223,Sheet1!B:B,Sheet1!C:C)</f>
        <v>#N/A</v>
      </c>
    </row>
    <row r="9224" spans="2:13" hidden="1">
      <c r="B9224" t="s">
        <v>16192</v>
      </c>
      <c r="C9224" t="s">
        <v>16201</v>
      </c>
      <c r="D9224" t="s">
        <v>16202</v>
      </c>
      <c r="E9224" t="s">
        <v>5070</v>
      </c>
      <c r="F9224">
        <v>0.25</v>
      </c>
      <c r="G9224">
        <v>0</v>
      </c>
      <c r="H9224" t="s">
        <v>102</v>
      </c>
      <c r="I9224" t="s">
        <v>102</v>
      </c>
      <c r="J9224" t="s">
        <v>103</v>
      </c>
      <c r="K9224" t="s">
        <v>16194</v>
      </c>
      <c r="L9224" t="s">
        <v>16195</v>
      </c>
      <c r="M9224" t="e">
        <f>_xlfn.XLOOKUP(B9224,Sheet1!B:B,Sheet1!C:C)</f>
        <v>#N/A</v>
      </c>
    </row>
    <row r="9225" spans="2:13" hidden="1">
      <c r="B9225" t="s">
        <v>16203</v>
      </c>
      <c r="C9225" t="s">
        <v>16204</v>
      </c>
      <c r="D9225" t="s">
        <v>180</v>
      </c>
      <c r="E9225" t="s">
        <v>5154</v>
      </c>
      <c r="F9225">
        <v>1</v>
      </c>
      <c r="G9225">
        <v>0</v>
      </c>
      <c r="H9225" t="s">
        <v>103</v>
      </c>
      <c r="I9225" t="s">
        <v>102</v>
      </c>
      <c r="J9225" t="s">
        <v>103</v>
      </c>
      <c r="K9225" t="s">
        <v>16205</v>
      </c>
      <c r="L9225" t="s">
        <v>180</v>
      </c>
      <c r="M9225" t="e">
        <f>_xlfn.XLOOKUP(B9225,Sheet1!B:B,Sheet1!C:C)</f>
        <v>#N/A</v>
      </c>
    </row>
    <row r="9226" spans="2:13" hidden="1">
      <c r="B9226" t="s">
        <v>16203</v>
      </c>
      <c r="C9226" t="s">
        <v>16206</v>
      </c>
      <c r="D9226" t="s">
        <v>180</v>
      </c>
      <c r="E9226" t="s">
        <v>5154</v>
      </c>
      <c r="F9226">
        <v>1</v>
      </c>
      <c r="G9226">
        <v>0</v>
      </c>
      <c r="H9226" t="s">
        <v>103</v>
      </c>
      <c r="I9226" t="s">
        <v>102</v>
      </c>
      <c r="J9226" t="s">
        <v>103</v>
      </c>
      <c r="K9226" t="s">
        <v>16205</v>
      </c>
      <c r="L9226" t="s">
        <v>180</v>
      </c>
      <c r="M9226" t="e">
        <f>_xlfn.XLOOKUP(B9226,Sheet1!B:B,Sheet1!C:C)</f>
        <v>#N/A</v>
      </c>
    </row>
    <row r="9227" spans="2:13" hidden="1">
      <c r="B9227" t="s">
        <v>16203</v>
      </c>
      <c r="C9227" t="s">
        <v>16207</v>
      </c>
      <c r="D9227" t="s">
        <v>180</v>
      </c>
      <c r="E9227" t="s">
        <v>5154</v>
      </c>
      <c r="F9227">
        <v>1</v>
      </c>
      <c r="G9227">
        <v>0</v>
      </c>
      <c r="H9227" t="s">
        <v>103</v>
      </c>
      <c r="I9227" t="s">
        <v>102</v>
      </c>
      <c r="J9227" t="s">
        <v>103</v>
      </c>
      <c r="K9227" t="s">
        <v>16205</v>
      </c>
      <c r="L9227" t="s">
        <v>180</v>
      </c>
      <c r="M9227" t="e">
        <f>_xlfn.XLOOKUP(B9227,Sheet1!B:B,Sheet1!C:C)</f>
        <v>#N/A</v>
      </c>
    </row>
    <row r="9228" spans="2:13" hidden="1">
      <c r="B9228" t="s">
        <v>16203</v>
      </c>
      <c r="C9228" t="s">
        <v>16208</v>
      </c>
      <c r="D9228" t="s">
        <v>180</v>
      </c>
      <c r="E9228" t="s">
        <v>5154</v>
      </c>
      <c r="F9228">
        <v>1</v>
      </c>
      <c r="G9228">
        <v>0</v>
      </c>
      <c r="H9228" t="s">
        <v>103</v>
      </c>
      <c r="I9228" t="s">
        <v>102</v>
      </c>
      <c r="J9228" t="s">
        <v>103</v>
      </c>
      <c r="K9228" t="s">
        <v>16205</v>
      </c>
      <c r="L9228" t="s">
        <v>180</v>
      </c>
      <c r="M9228" t="e">
        <f>_xlfn.XLOOKUP(B9228,Sheet1!B:B,Sheet1!C:C)</f>
        <v>#N/A</v>
      </c>
    </row>
    <row r="9229" spans="2:13" hidden="1">
      <c r="B9229" t="s">
        <v>16203</v>
      </c>
      <c r="C9229" t="s">
        <v>16205</v>
      </c>
      <c r="D9229" t="s">
        <v>171</v>
      </c>
      <c r="E9229" t="s">
        <v>5154</v>
      </c>
      <c r="F9229">
        <v>30</v>
      </c>
      <c r="G9229">
        <v>0</v>
      </c>
      <c r="H9229" t="s">
        <v>103</v>
      </c>
      <c r="I9229" t="s">
        <v>102</v>
      </c>
      <c r="J9229" t="s">
        <v>103</v>
      </c>
      <c r="K9229" t="s">
        <v>16205</v>
      </c>
      <c r="L9229" t="s">
        <v>180</v>
      </c>
      <c r="M9229" t="e">
        <f>_xlfn.XLOOKUP(B9229,Sheet1!B:B,Sheet1!C:C)</f>
        <v>#N/A</v>
      </c>
    </row>
    <row r="9230" spans="2:13" hidden="1">
      <c r="B9230" t="s">
        <v>16203</v>
      </c>
      <c r="C9230" t="s">
        <v>16209</v>
      </c>
      <c r="D9230" t="s">
        <v>180</v>
      </c>
      <c r="E9230" t="s">
        <v>5154</v>
      </c>
      <c r="F9230">
        <v>1</v>
      </c>
      <c r="G9230">
        <v>0</v>
      </c>
      <c r="H9230" t="s">
        <v>103</v>
      </c>
      <c r="I9230" t="s">
        <v>102</v>
      </c>
      <c r="J9230" t="s">
        <v>103</v>
      </c>
      <c r="K9230" t="s">
        <v>16205</v>
      </c>
      <c r="L9230" t="s">
        <v>180</v>
      </c>
      <c r="M9230" t="e">
        <f>_xlfn.XLOOKUP(B9230,Sheet1!B:B,Sheet1!C:C)</f>
        <v>#N/A</v>
      </c>
    </row>
    <row r="9231" spans="2:13" hidden="1">
      <c r="B9231" t="s">
        <v>16203</v>
      </c>
      <c r="C9231" t="s">
        <v>16210</v>
      </c>
      <c r="D9231" t="s">
        <v>180</v>
      </c>
      <c r="E9231" t="s">
        <v>5154</v>
      </c>
      <c r="F9231">
        <v>1</v>
      </c>
      <c r="G9231">
        <v>0</v>
      </c>
      <c r="H9231" t="s">
        <v>103</v>
      </c>
      <c r="I9231" t="s">
        <v>102</v>
      </c>
      <c r="J9231" t="s">
        <v>103</v>
      </c>
      <c r="K9231" t="s">
        <v>16205</v>
      </c>
      <c r="L9231" t="s">
        <v>180</v>
      </c>
      <c r="M9231" t="e">
        <f>_xlfn.XLOOKUP(B9231,Sheet1!B:B,Sheet1!C:C)</f>
        <v>#N/A</v>
      </c>
    </row>
    <row r="9232" spans="2:13" hidden="1">
      <c r="B9232" t="s">
        <v>16211</v>
      </c>
      <c r="C9232" t="s">
        <v>16212</v>
      </c>
      <c r="D9232" t="s">
        <v>6211</v>
      </c>
      <c r="E9232" t="s">
        <v>5154</v>
      </c>
      <c r="F9232">
        <v>40</v>
      </c>
      <c r="G9232">
        <v>70351</v>
      </c>
      <c r="H9232" t="s">
        <v>103</v>
      </c>
      <c r="I9232" t="s">
        <v>102</v>
      </c>
      <c r="J9232" t="s">
        <v>103</v>
      </c>
      <c r="K9232" t="s">
        <v>16213</v>
      </c>
      <c r="L9232" t="s">
        <v>226</v>
      </c>
      <c r="M9232" t="e">
        <f>_xlfn.XLOOKUP(B9232,Sheet1!B:B,Sheet1!C:C)</f>
        <v>#N/A</v>
      </c>
    </row>
    <row r="9233" spans="2:13" hidden="1">
      <c r="B9233" t="s">
        <v>16211</v>
      </c>
      <c r="C9233" t="s">
        <v>16214</v>
      </c>
      <c r="D9233" t="s">
        <v>226</v>
      </c>
      <c r="E9233" t="s">
        <v>5154</v>
      </c>
      <c r="F9233">
        <v>1</v>
      </c>
      <c r="G9233">
        <v>0</v>
      </c>
      <c r="H9233" t="s">
        <v>103</v>
      </c>
      <c r="I9233" t="s">
        <v>102</v>
      </c>
      <c r="J9233" t="s">
        <v>103</v>
      </c>
      <c r="K9233" t="s">
        <v>16213</v>
      </c>
      <c r="L9233" t="s">
        <v>226</v>
      </c>
      <c r="M9233" t="e">
        <f>_xlfn.XLOOKUP(B9233,Sheet1!B:B,Sheet1!C:C)</f>
        <v>#N/A</v>
      </c>
    </row>
    <row r="9234" spans="2:13" hidden="1">
      <c r="B9234" t="s">
        <v>16211</v>
      </c>
      <c r="C9234" t="s">
        <v>16215</v>
      </c>
      <c r="D9234" t="s">
        <v>226</v>
      </c>
      <c r="E9234" t="s">
        <v>5154</v>
      </c>
      <c r="F9234">
        <v>1</v>
      </c>
      <c r="G9234">
        <v>0</v>
      </c>
      <c r="H9234" t="s">
        <v>103</v>
      </c>
      <c r="I9234" t="s">
        <v>102</v>
      </c>
      <c r="J9234" t="s">
        <v>103</v>
      </c>
      <c r="K9234" t="s">
        <v>16213</v>
      </c>
      <c r="L9234" t="s">
        <v>226</v>
      </c>
      <c r="M9234" t="e">
        <f>_xlfn.XLOOKUP(B9234,Sheet1!B:B,Sheet1!C:C)</f>
        <v>#N/A</v>
      </c>
    </row>
    <row r="9235" spans="2:13" hidden="1">
      <c r="B9235" t="s">
        <v>16211</v>
      </c>
      <c r="C9235" t="s">
        <v>16213</v>
      </c>
      <c r="D9235" t="s">
        <v>226</v>
      </c>
      <c r="E9235" t="s">
        <v>5154</v>
      </c>
      <c r="F9235">
        <v>1</v>
      </c>
      <c r="G9235">
        <v>0</v>
      </c>
      <c r="H9235" t="s">
        <v>103</v>
      </c>
      <c r="I9235" t="s">
        <v>102</v>
      </c>
      <c r="J9235" t="s">
        <v>103</v>
      </c>
      <c r="K9235" t="s">
        <v>16213</v>
      </c>
      <c r="L9235" t="s">
        <v>226</v>
      </c>
      <c r="M9235" t="e">
        <f>_xlfn.XLOOKUP(B9235,Sheet1!B:B,Sheet1!C:C)</f>
        <v>#N/A</v>
      </c>
    </row>
    <row r="9236" spans="2:13" hidden="1">
      <c r="B9236" t="s">
        <v>16216</v>
      </c>
      <c r="C9236" t="s">
        <v>16217</v>
      </c>
      <c r="D9236" t="s">
        <v>180</v>
      </c>
      <c r="F9236">
        <v>40</v>
      </c>
      <c r="G9236">
        <v>105600</v>
      </c>
      <c r="H9236" t="s">
        <v>103</v>
      </c>
      <c r="I9236" t="s">
        <v>103</v>
      </c>
      <c r="J9236" t="s">
        <v>103</v>
      </c>
      <c r="K9236" t="s">
        <v>16218</v>
      </c>
      <c r="L9236" t="s">
        <v>315</v>
      </c>
      <c r="M9236" t="e">
        <f>_xlfn.XLOOKUP(B9236,Sheet1!B:B,Sheet1!C:C)</f>
        <v>#N/A</v>
      </c>
    </row>
    <row r="9237" spans="2:13" hidden="1">
      <c r="B9237" t="s">
        <v>16216</v>
      </c>
      <c r="C9237" t="s">
        <v>16218</v>
      </c>
      <c r="D9237" t="s">
        <v>315</v>
      </c>
      <c r="E9237" t="s">
        <v>5073</v>
      </c>
      <c r="F9237">
        <v>16</v>
      </c>
      <c r="G9237">
        <v>0</v>
      </c>
      <c r="H9237" t="s">
        <v>102</v>
      </c>
      <c r="I9237" t="s">
        <v>103</v>
      </c>
      <c r="J9237" t="s">
        <v>103</v>
      </c>
      <c r="K9237" t="s">
        <v>16218</v>
      </c>
      <c r="L9237" t="s">
        <v>315</v>
      </c>
      <c r="M9237" t="e">
        <f>_xlfn.XLOOKUP(B9237,Sheet1!B:B,Sheet1!C:C)</f>
        <v>#N/A</v>
      </c>
    </row>
    <row r="9238" spans="2:13" hidden="1">
      <c r="B9238" t="s">
        <v>16216</v>
      </c>
      <c r="C9238" t="s">
        <v>16219</v>
      </c>
      <c r="D9238" t="s">
        <v>5224</v>
      </c>
      <c r="E9238" t="s">
        <v>5073</v>
      </c>
      <c r="F9238">
        <v>1</v>
      </c>
      <c r="G9238">
        <v>0</v>
      </c>
      <c r="H9238" t="s">
        <v>102</v>
      </c>
      <c r="I9238" t="s">
        <v>103</v>
      </c>
      <c r="J9238" t="s">
        <v>103</v>
      </c>
      <c r="K9238" t="s">
        <v>16218</v>
      </c>
      <c r="L9238" t="s">
        <v>315</v>
      </c>
      <c r="M9238" t="e">
        <f>_xlfn.XLOOKUP(B9238,Sheet1!B:B,Sheet1!C:C)</f>
        <v>#N/A</v>
      </c>
    </row>
    <row r="9239" spans="2:13" hidden="1">
      <c r="B9239" t="s">
        <v>16216</v>
      </c>
      <c r="C9239" t="s">
        <v>16220</v>
      </c>
      <c r="D9239" t="s">
        <v>267</v>
      </c>
      <c r="E9239" t="s">
        <v>5073</v>
      </c>
      <c r="F9239">
        <v>1</v>
      </c>
      <c r="G9239">
        <v>0</v>
      </c>
      <c r="H9239" t="s">
        <v>102</v>
      </c>
      <c r="I9239" t="s">
        <v>103</v>
      </c>
      <c r="J9239" t="s">
        <v>103</v>
      </c>
      <c r="K9239" t="s">
        <v>16218</v>
      </c>
      <c r="L9239" t="s">
        <v>315</v>
      </c>
      <c r="M9239" t="e">
        <f>_xlfn.XLOOKUP(B9239,Sheet1!B:B,Sheet1!C:C)</f>
        <v>#N/A</v>
      </c>
    </row>
    <row r="9240" spans="2:13" hidden="1">
      <c r="B9240" t="s">
        <v>16221</v>
      </c>
      <c r="C9240" t="s">
        <v>16222</v>
      </c>
      <c r="D9240" t="s">
        <v>16223</v>
      </c>
      <c r="F9240">
        <v>40</v>
      </c>
      <c r="G9240">
        <v>110824</v>
      </c>
      <c r="H9240" t="s">
        <v>103</v>
      </c>
      <c r="I9240" t="s">
        <v>103</v>
      </c>
      <c r="J9240" t="s">
        <v>103</v>
      </c>
      <c r="K9240" t="s">
        <v>16224</v>
      </c>
      <c r="L9240" t="s">
        <v>171</v>
      </c>
      <c r="M9240" t="e">
        <f>_xlfn.XLOOKUP(B9240,Sheet1!B:B,Sheet1!C:C)</f>
        <v>#N/A</v>
      </c>
    </row>
    <row r="9241" spans="2:13" hidden="1">
      <c r="B9241" t="s">
        <v>16221</v>
      </c>
      <c r="C9241" t="s">
        <v>16225</v>
      </c>
      <c r="D9241" t="s">
        <v>16226</v>
      </c>
      <c r="F9241">
        <v>40</v>
      </c>
      <c r="G9241">
        <v>100927</v>
      </c>
      <c r="H9241" t="s">
        <v>103</v>
      </c>
      <c r="I9241" t="s">
        <v>103</v>
      </c>
      <c r="J9241" t="s">
        <v>103</v>
      </c>
      <c r="K9241" t="s">
        <v>16224</v>
      </c>
      <c r="L9241" t="s">
        <v>171</v>
      </c>
      <c r="M9241" t="e">
        <f>_xlfn.XLOOKUP(B9241,Sheet1!B:B,Sheet1!C:C)</f>
        <v>#N/A</v>
      </c>
    </row>
    <row r="9242" spans="2:13" hidden="1">
      <c r="B9242" t="s">
        <v>16221</v>
      </c>
      <c r="C9242" t="s">
        <v>16227</v>
      </c>
      <c r="D9242" t="s">
        <v>631</v>
      </c>
      <c r="E9242" t="s">
        <v>5154</v>
      </c>
      <c r="F9242">
        <v>1</v>
      </c>
      <c r="G9242">
        <v>0</v>
      </c>
      <c r="H9242" t="s">
        <v>103</v>
      </c>
      <c r="I9242" t="s">
        <v>102</v>
      </c>
      <c r="J9242" t="s">
        <v>103</v>
      </c>
      <c r="K9242" t="s">
        <v>16224</v>
      </c>
      <c r="L9242" t="s">
        <v>171</v>
      </c>
      <c r="M9242" t="e">
        <f>_xlfn.XLOOKUP(B9242,Sheet1!B:B,Sheet1!C:C)</f>
        <v>#N/A</v>
      </c>
    </row>
    <row r="9243" spans="2:13" hidden="1">
      <c r="B9243" t="s">
        <v>16221</v>
      </c>
      <c r="C9243" t="s">
        <v>16228</v>
      </c>
      <c r="D9243" t="s">
        <v>16229</v>
      </c>
      <c r="E9243" t="s">
        <v>5154</v>
      </c>
      <c r="F9243">
        <v>1</v>
      </c>
      <c r="G9243">
        <v>0</v>
      </c>
      <c r="H9243" t="s">
        <v>103</v>
      </c>
      <c r="I9243" t="s">
        <v>102</v>
      </c>
      <c r="J9243" t="s">
        <v>103</v>
      </c>
      <c r="K9243" t="s">
        <v>16224</v>
      </c>
      <c r="L9243" t="s">
        <v>171</v>
      </c>
      <c r="M9243" t="e">
        <f>_xlfn.XLOOKUP(B9243,Sheet1!B:B,Sheet1!C:C)</f>
        <v>#N/A</v>
      </c>
    </row>
    <row r="9244" spans="2:13" hidden="1">
      <c r="B9244" t="s">
        <v>16221</v>
      </c>
      <c r="C9244" t="s">
        <v>16230</v>
      </c>
      <c r="D9244" t="s">
        <v>631</v>
      </c>
      <c r="E9244" t="s">
        <v>5154</v>
      </c>
      <c r="F9244">
        <v>1</v>
      </c>
      <c r="G9244">
        <v>0</v>
      </c>
      <c r="H9244" t="s">
        <v>103</v>
      </c>
      <c r="I9244" t="s">
        <v>102</v>
      </c>
      <c r="J9244" t="s">
        <v>103</v>
      </c>
      <c r="K9244" t="s">
        <v>16224</v>
      </c>
      <c r="L9244" t="s">
        <v>171</v>
      </c>
      <c r="M9244" t="e">
        <f>_xlfn.XLOOKUP(B9244,Sheet1!B:B,Sheet1!C:C)</f>
        <v>#N/A</v>
      </c>
    </row>
    <row r="9245" spans="2:13" hidden="1">
      <c r="B9245" t="s">
        <v>16221</v>
      </c>
      <c r="C9245" t="s">
        <v>16231</v>
      </c>
      <c r="D9245" t="s">
        <v>631</v>
      </c>
      <c r="E9245" t="s">
        <v>5154</v>
      </c>
      <c r="F9245">
        <v>1</v>
      </c>
      <c r="G9245">
        <v>0</v>
      </c>
      <c r="H9245" t="s">
        <v>103</v>
      </c>
      <c r="I9245" t="s">
        <v>102</v>
      </c>
      <c r="J9245" t="s">
        <v>103</v>
      </c>
      <c r="K9245" t="s">
        <v>16224</v>
      </c>
      <c r="L9245" t="s">
        <v>171</v>
      </c>
      <c r="M9245" t="e">
        <f>_xlfn.XLOOKUP(B9245,Sheet1!B:B,Sheet1!C:C)</f>
        <v>#N/A</v>
      </c>
    </row>
    <row r="9246" spans="2:13" hidden="1">
      <c r="B9246" t="s">
        <v>16221</v>
      </c>
      <c r="C9246" t="s">
        <v>16232</v>
      </c>
      <c r="D9246" t="s">
        <v>315</v>
      </c>
      <c r="E9246" t="s">
        <v>5070</v>
      </c>
      <c r="F9246">
        <v>1</v>
      </c>
      <c r="G9246">
        <v>0</v>
      </c>
      <c r="H9246" t="s">
        <v>102</v>
      </c>
      <c r="I9246" t="s">
        <v>102</v>
      </c>
      <c r="J9246" t="s">
        <v>103</v>
      </c>
      <c r="K9246" t="s">
        <v>16224</v>
      </c>
      <c r="L9246" t="s">
        <v>171</v>
      </c>
      <c r="M9246" t="e">
        <f>_xlfn.XLOOKUP(B9246,Sheet1!B:B,Sheet1!C:C)</f>
        <v>#N/A</v>
      </c>
    </row>
    <row r="9247" spans="2:13" hidden="1">
      <c r="B9247" t="s">
        <v>16221</v>
      </c>
      <c r="C9247" t="s">
        <v>16233</v>
      </c>
      <c r="D9247" t="s">
        <v>5224</v>
      </c>
      <c r="E9247" t="s">
        <v>5070</v>
      </c>
      <c r="F9247">
        <v>1</v>
      </c>
      <c r="G9247">
        <v>0</v>
      </c>
      <c r="H9247" t="s">
        <v>102</v>
      </c>
      <c r="I9247" t="s">
        <v>102</v>
      </c>
      <c r="J9247" t="s">
        <v>103</v>
      </c>
      <c r="K9247" t="s">
        <v>16224</v>
      </c>
      <c r="L9247" t="s">
        <v>171</v>
      </c>
      <c r="M9247" t="e">
        <f>_xlfn.XLOOKUP(B9247,Sheet1!B:B,Sheet1!C:C)</f>
        <v>#N/A</v>
      </c>
    </row>
    <row r="9248" spans="2:13" hidden="1">
      <c r="B9248" t="s">
        <v>16221</v>
      </c>
      <c r="C9248" t="s">
        <v>16234</v>
      </c>
      <c r="D9248" t="s">
        <v>631</v>
      </c>
      <c r="E9248" t="s">
        <v>5154</v>
      </c>
      <c r="F9248">
        <v>1</v>
      </c>
      <c r="G9248">
        <v>0</v>
      </c>
      <c r="H9248" t="s">
        <v>103</v>
      </c>
      <c r="I9248" t="s">
        <v>102</v>
      </c>
      <c r="J9248" t="s">
        <v>103</v>
      </c>
      <c r="K9248" t="s">
        <v>16224</v>
      </c>
      <c r="L9248" t="s">
        <v>171</v>
      </c>
      <c r="M9248" t="e">
        <f>_xlfn.XLOOKUP(B9248,Sheet1!B:B,Sheet1!C:C)</f>
        <v>#N/A</v>
      </c>
    </row>
    <row r="9249" spans="2:13" hidden="1">
      <c r="B9249" t="s">
        <v>16221</v>
      </c>
      <c r="C9249" t="s">
        <v>16235</v>
      </c>
      <c r="D9249" t="s">
        <v>631</v>
      </c>
      <c r="E9249" t="s">
        <v>5154</v>
      </c>
      <c r="F9249">
        <v>1</v>
      </c>
      <c r="G9249">
        <v>0</v>
      </c>
      <c r="H9249" t="s">
        <v>103</v>
      </c>
      <c r="I9249" t="s">
        <v>102</v>
      </c>
      <c r="J9249" t="s">
        <v>103</v>
      </c>
      <c r="K9249" t="s">
        <v>16224</v>
      </c>
      <c r="L9249" t="s">
        <v>171</v>
      </c>
      <c r="M9249" t="e">
        <f>_xlfn.XLOOKUP(B9249,Sheet1!B:B,Sheet1!C:C)</f>
        <v>#N/A</v>
      </c>
    </row>
    <row r="9250" spans="2:13" hidden="1">
      <c r="B9250" t="s">
        <v>16221</v>
      </c>
      <c r="C9250" t="s">
        <v>16236</v>
      </c>
      <c r="D9250" t="s">
        <v>16237</v>
      </c>
      <c r="E9250" t="s">
        <v>5070</v>
      </c>
      <c r="F9250">
        <v>1</v>
      </c>
      <c r="G9250">
        <v>0</v>
      </c>
      <c r="H9250" t="s">
        <v>102</v>
      </c>
      <c r="I9250" t="s">
        <v>102</v>
      </c>
      <c r="J9250" t="s">
        <v>103</v>
      </c>
      <c r="K9250" t="s">
        <v>16224</v>
      </c>
      <c r="L9250" t="s">
        <v>171</v>
      </c>
      <c r="M9250" t="e">
        <f>_xlfn.XLOOKUP(B9250,Sheet1!B:B,Sheet1!C:C)</f>
        <v>#N/A</v>
      </c>
    </row>
    <row r="9251" spans="2:13" hidden="1">
      <c r="B9251" t="s">
        <v>16221</v>
      </c>
      <c r="C9251" t="s">
        <v>16238</v>
      </c>
      <c r="D9251" t="s">
        <v>13444</v>
      </c>
      <c r="F9251">
        <v>40</v>
      </c>
      <c r="G9251">
        <v>132180</v>
      </c>
      <c r="H9251" t="s">
        <v>103</v>
      </c>
      <c r="I9251" t="s">
        <v>103</v>
      </c>
      <c r="J9251" t="s">
        <v>103</v>
      </c>
      <c r="K9251" t="s">
        <v>16224</v>
      </c>
      <c r="L9251" t="s">
        <v>171</v>
      </c>
      <c r="M9251" t="e">
        <f>_xlfn.XLOOKUP(B9251,Sheet1!B:B,Sheet1!C:C)</f>
        <v>#N/A</v>
      </c>
    </row>
    <row r="9252" spans="2:13" hidden="1">
      <c r="B9252" t="s">
        <v>16221</v>
      </c>
      <c r="C9252" t="s">
        <v>16239</v>
      </c>
      <c r="D9252" t="s">
        <v>16240</v>
      </c>
      <c r="E9252" t="s">
        <v>5154</v>
      </c>
      <c r="F9252">
        <v>1</v>
      </c>
      <c r="G9252">
        <v>0</v>
      </c>
      <c r="H9252" t="s">
        <v>103</v>
      </c>
      <c r="I9252" t="s">
        <v>102</v>
      </c>
      <c r="J9252" t="s">
        <v>103</v>
      </c>
      <c r="K9252" t="s">
        <v>16224</v>
      </c>
      <c r="L9252" t="s">
        <v>171</v>
      </c>
      <c r="M9252" t="e">
        <f>_xlfn.XLOOKUP(B9252,Sheet1!B:B,Sheet1!C:C)</f>
        <v>#N/A</v>
      </c>
    </row>
    <row r="9253" spans="2:13" hidden="1">
      <c r="B9253" t="s">
        <v>16221</v>
      </c>
      <c r="C9253" t="s">
        <v>16224</v>
      </c>
      <c r="D9253" t="s">
        <v>16241</v>
      </c>
      <c r="F9253">
        <v>40</v>
      </c>
      <c r="G9253">
        <v>153434</v>
      </c>
      <c r="H9253" t="s">
        <v>103</v>
      </c>
      <c r="I9253" t="s">
        <v>103</v>
      </c>
      <c r="J9253" t="s">
        <v>103</v>
      </c>
      <c r="K9253" t="s">
        <v>16224</v>
      </c>
      <c r="L9253" t="s">
        <v>171</v>
      </c>
      <c r="M9253" t="e">
        <f>_xlfn.XLOOKUP(B9253,Sheet1!B:B,Sheet1!C:C)</f>
        <v>#N/A</v>
      </c>
    </row>
    <row r="9254" spans="2:13" hidden="1">
      <c r="B9254" t="s">
        <v>16221</v>
      </c>
      <c r="C9254" t="s">
        <v>16242</v>
      </c>
      <c r="D9254" t="s">
        <v>171</v>
      </c>
      <c r="E9254" t="s">
        <v>5073</v>
      </c>
      <c r="F9254">
        <v>40</v>
      </c>
      <c r="G9254">
        <v>197240</v>
      </c>
      <c r="H9254" t="s">
        <v>102</v>
      </c>
      <c r="I9254" t="s">
        <v>103</v>
      </c>
      <c r="J9254" t="s">
        <v>103</v>
      </c>
      <c r="K9254" t="s">
        <v>16224</v>
      </c>
      <c r="L9254" t="s">
        <v>171</v>
      </c>
      <c r="M9254" t="e">
        <f>_xlfn.XLOOKUP(B9254,Sheet1!B:B,Sheet1!C:C)</f>
        <v>#N/A</v>
      </c>
    </row>
    <row r="9255" spans="2:13" hidden="1">
      <c r="B9255" t="s">
        <v>16243</v>
      </c>
      <c r="C9255" t="s">
        <v>16244</v>
      </c>
      <c r="D9255" t="s">
        <v>16245</v>
      </c>
      <c r="F9255">
        <v>40</v>
      </c>
      <c r="G9255">
        <v>186337</v>
      </c>
      <c r="H9255" t="s">
        <v>103</v>
      </c>
      <c r="I9255" t="s">
        <v>103</v>
      </c>
      <c r="J9255" t="s">
        <v>103</v>
      </c>
      <c r="K9255" t="s">
        <v>16246</v>
      </c>
      <c r="L9255" t="s">
        <v>171</v>
      </c>
      <c r="M9255" t="e">
        <f>_xlfn.XLOOKUP(B9255,Sheet1!B:B,Sheet1!C:C)</f>
        <v>#N/A</v>
      </c>
    </row>
    <row r="9256" spans="2:13" hidden="1">
      <c r="B9256" t="s">
        <v>16243</v>
      </c>
      <c r="C9256" t="s">
        <v>16246</v>
      </c>
      <c r="D9256" t="s">
        <v>171</v>
      </c>
      <c r="E9256" t="s">
        <v>5073</v>
      </c>
      <c r="F9256">
        <v>40</v>
      </c>
      <c r="G9256">
        <v>289608</v>
      </c>
      <c r="H9256" t="s">
        <v>102</v>
      </c>
      <c r="I9256" t="s">
        <v>103</v>
      </c>
      <c r="J9256" t="s">
        <v>103</v>
      </c>
      <c r="K9256" t="s">
        <v>16246</v>
      </c>
      <c r="L9256" t="s">
        <v>171</v>
      </c>
      <c r="M9256" t="e">
        <f>_xlfn.XLOOKUP(B9256,Sheet1!B:B,Sheet1!C:C)</f>
        <v>#N/A</v>
      </c>
    </row>
    <row r="9257" spans="2:13" hidden="1">
      <c r="B9257" t="s">
        <v>16243</v>
      </c>
      <c r="C9257" t="s">
        <v>16247</v>
      </c>
      <c r="D9257" t="s">
        <v>16248</v>
      </c>
      <c r="E9257" t="s">
        <v>5070</v>
      </c>
      <c r="F9257">
        <v>1</v>
      </c>
      <c r="G9257">
        <v>0</v>
      </c>
      <c r="H9257" t="s">
        <v>102</v>
      </c>
      <c r="I9257" t="s">
        <v>102</v>
      </c>
      <c r="J9257" t="s">
        <v>103</v>
      </c>
      <c r="K9257" t="s">
        <v>16246</v>
      </c>
      <c r="L9257" t="s">
        <v>171</v>
      </c>
      <c r="M9257" t="e">
        <f>_xlfn.XLOOKUP(B9257,Sheet1!B:B,Sheet1!C:C)</f>
        <v>#N/A</v>
      </c>
    </row>
    <row r="9258" spans="2:13" hidden="1">
      <c r="B9258" t="s">
        <v>16243</v>
      </c>
      <c r="C9258" t="s">
        <v>16249</v>
      </c>
      <c r="D9258" t="s">
        <v>180</v>
      </c>
      <c r="E9258" t="s">
        <v>5154</v>
      </c>
      <c r="F9258">
        <v>1</v>
      </c>
      <c r="G9258">
        <v>0</v>
      </c>
      <c r="H9258" t="s">
        <v>103</v>
      </c>
      <c r="I9258" t="s">
        <v>102</v>
      </c>
      <c r="J9258" t="s">
        <v>103</v>
      </c>
      <c r="K9258" t="s">
        <v>16246</v>
      </c>
      <c r="L9258" t="s">
        <v>171</v>
      </c>
      <c r="M9258" t="e">
        <f>_xlfn.XLOOKUP(B9258,Sheet1!B:B,Sheet1!C:C)</f>
        <v>#N/A</v>
      </c>
    </row>
    <row r="9259" spans="2:13" hidden="1">
      <c r="B9259" t="s">
        <v>16243</v>
      </c>
      <c r="C9259" t="s">
        <v>16250</v>
      </c>
      <c r="D9259" t="s">
        <v>180</v>
      </c>
      <c r="E9259" t="s">
        <v>5154</v>
      </c>
      <c r="F9259">
        <v>1</v>
      </c>
      <c r="G9259">
        <v>0</v>
      </c>
      <c r="H9259" t="s">
        <v>103</v>
      </c>
      <c r="I9259" t="s">
        <v>102</v>
      </c>
      <c r="J9259" t="s">
        <v>103</v>
      </c>
      <c r="K9259" t="s">
        <v>16246</v>
      </c>
      <c r="L9259" t="s">
        <v>171</v>
      </c>
      <c r="M9259" t="e">
        <f>_xlfn.XLOOKUP(B9259,Sheet1!B:B,Sheet1!C:C)</f>
        <v>#N/A</v>
      </c>
    </row>
    <row r="9260" spans="2:13" hidden="1">
      <c r="B9260" t="s">
        <v>16243</v>
      </c>
      <c r="C9260" t="s">
        <v>16251</v>
      </c>
      <c r="D9260" t="s">
        <v>180</v>
      </c>
      <c r="E9260" t="s">
        <v>5154</v>
      </c>
      <c r="F9260">
        <v>1</v>
      </c>
      <c r="G9260">
        <v>0</v>
      </c>
      <c r="H9260" t="s">
        <v>103</v>
      </c>
      <c r="I9260" t="s">
        <v>102</v>
      </c>
      <c r="J9260" t="s">
        <v>103</v>
      </c>
      <c r="K9260" t="s">
        <v>16246</v>
      </c>
      <c r="L9260" t="s">
        <v>171</v>
      </c>
      <c r="M9260" t="e">
        <f>_xlfn.XLOOKUP(B9260,Sheet1!B:B,Sheet1!C:C)</f>
        <v>#N/A</v>
      </c>
    </row>
    <row r="9261" spans="2:13" hidden="1">
      <c r="B9261" t="s">
        <v>16243</v>
      </c>
      <c r="C9261" t="s">
        <v>16252</v>
      </c>
      <c r="D9261" t="s">
        <v>9319</v>
      </c>
      <c r="E9261" t="s">
        <v>5070</v>
      </c>
      <c r="F9261">
        <v>1</v>
      </c>
      <c r="G9261">
        <v>0</v>
      </c>
      <c r="H9261" t="s">
        <v>102</v>
      </c>
      <c r="I9261" t="s">
        <v>102</v>
      </c>
      <c r="J9261" t="s">
        <v>103</v>
      </c>
      <c r="K9261" t="s">
        <v>16246</v>
      </c>
      <c r="L9261" t="s">
        <v>171</v>
      </c>
      <c r="M9261" t="e">
        <f>_xlfn.XLOOKUP(B9261,Sheet1!B:B,Sheet1!C:C)</f>
        <v>#N/A</v>
      </c>
    </row>
    <row r="9262" spans="2:13" hidden="1">
      <c r="B9262" t="s">
        <v>16243</v>
      </c>
      <c r="C9262" t="s">
        <v>16253</v>
      </c>
      <c r="D9262" t="s">
        <v>11593</v>
      </c>
      <c r="E9262" t="s">
        <v>5070</v>
      </c>
      <c r="F9262">
        <v>1</v>
      </c>
      <c r="G9262">
        <v>0</v>
      </c>
      <c r="H9262" t="s">
        <v>102</v>
      </c>
      <c r="I9262" t="s">
        <v>102</v>
      </c>
      <c r="J9262" t="s">
        <v>103</v>
      </c>
      <c r="K9262" t="s">
        <v>16246</v>
      </c>
      <c r="L9262" t="s">
        <v>171</v>
      </c>
      <c r="M9262" t="e">
        <f>_xlfn.XLOOKUP(B9262,Sheet1!B:B,Sheet1!C:C)</f>
        <v>#N/A</v>
      </c>
    </row>
    <row r="9263" spans="2:13" hidden="1">
      <c r="B9263" t="s">
        <v>16243</v>
      </c>
      <c r="C9263" t="s">
        <v>16254</v>
      </c>
      <c r="D9263" t="s">
        <v>180</v>
      </c>
      <c r="E9263" t="s">
        <v>5154</v>
      </c>
      <c r="F9263">
        <v>1</v>
      </c>
      <c r="G9263">
        <v>0</v>
      </c>
      <c r="H9263" t="s">
        <v>103</v>
      </c>
      <c r="I9263" t="s">
        <v>102</v>
      </c>
      <c r="J9263" t="s">
        <v>103</v>
      </c>
      <c r="K9263" t="s">
        <v>16246</v>
      </c>
      <c r="L9263" t="s">
        <v>171</v>
      </c>
      <c r="M9263" t="e">
        <f>_xlfn.XLOOKUP(B9263,Sheet1!B:B,Sheet1!C:C)</f>
        <v>#N/A</v>
      </c>
    </row>
    <row r="9264" spans="2:13" hidden="1">
      <c r="B9264" t="s">
        <v>16243</v>
      </c>
      <c r="C9264" t="s">
        <v>16255</v>
      </c>
      <c r="D9264" t="s">
        <v>180</v>
      </c>
      <c r="E9264" t="s">
        <v>5154</v>
      </c>
      <c r="F9264">
        <v>1</v>
      </c>
      <c r="G9264">
        <v>0</v>
      </c>
      <c r="H9264" t="s">
        <v>103</v>
      </c>
      <c r="I9264" t="s">
        <v>102</v>
      </c>
      <c r="J9264" t="s">
        <v>103</v>
      </c>
      <c r="K9264" t="s">
        <v>16246</v>
      </c>
      <c r="L9264" t="s">
        <v>171</v>
      </c>
      <c r="M9264" t="e">
        <f>_xlfn.XLOOKUP(B9264,Sheet1!B:B,Sheet1!C:C)</f>
        <v>#N/A</v>
      </c>
    </row>
    <row r="9265" spans="2:13" hidden="1">
      <c r="B9265" t="s">
        <v>16243</v>
      </c>
      <c r="C9265" t="s">
        <v>16256</v>
      </c>
      <c r="D9265" t="s">
        <v>2377</v>
      </c>
      <c r="F9265">
        <v>40</v>
      </c>
      <c r="G9265">
        <v>238312</v>
      </c>
      <c r="H9265" t="s">
        <v>103</v>
      </c>
      <c r="I9265" t="s">
        <v>103</v>
      </c>
      <c r="J9265" t="s">
        <v>103</v>
      </c>
      <c r="K9265" t="s">
        <v>16246</v>
      </c>
      <c r="L9265" t="s">
        <v>171</v>
      </c>
      <c r="M9265" t="e">
        <f>_xlfn.XLOOKUP(B9265,Sheet1!B:B,Sheet1!C:C)</f>
        <v>#N/A</v>
      </c>
    </row>
    <row r="9266" spans="2:13" hidden="1">
      <c r="B9266" t="s">
        <v>16243</v>
      </c>
      <c r="C9266" t="s">
        <v>16257</v>
      </c>
      <c r="D9266" t="s">
        <v>16248</v>
      </c>
      <c r="E9266" t="s">
        <v>5070</v>
      </c>
      <c r="F9266">
        <v>1</v>
      </c>
      <c r="G9266">
        <v>0</v>
      </c>
      <c r="H9266" t="s">
        <v>102</v>
      </c>
      <c r="I9266" t="s">
        <v>102</v>
      </c>
      <c r="J9266" t="s">
        <v>103</v>
      </c>
      <c r="K9266" t="s">
        <v>16246</v>
      </c>
      <c r="L9266" t="s">
        <v>171</v>
      </c>
      <c r="M9266" t="e">
        <f>_xlfn.XLOOKUP(B9266,Sheet1!B:B,Sheet1!C:C)</f>
        <v>#N/A</v>
      </c>
    </row>
    <row r="9267" spans="2:13" hidden="1">
      <c r="B9267" t="s">
        <v>16243</v>
      </c>
      <c r="C9267" t="s">
        <v>16258</v>
      </c>
      <c r="D9267" t="s">
        <v>11593</v>
      </c>
      <c r="E9267" t="s">
        <v>5070</v>
      </c>
      <c r="F9267">
        <v>1</v>
      </c>
      <c r="G9267">
        <v>0</v>
      </c>
      <c r="H9267" t="s">
        <v>102</v>
      </c>
      <c r="I9267" t="s">
        <v>102</v>
      </c>
      <c r="J9267" t="s">
        <v>103</v>
      </c>
      <c r="K9267" t="s">
        <v>16246</v>
      </c>
      <c r="L9267" t="s">
        <v>171</v>
      </c>
      <c r="M9267" t="e">
        <f>_xlfn.XLOOKUP(B9267,Sheet1!B:B,Sheet1!C:C)</f>
        <v>#N/A</v>
      </c>
    </row>
    <row r="9268" spans="2:13" hidden="1">
      <c r="B9268" t="s">
        <v>16243</v>
      </c>
      <c r="C9268" t="s">
        <v>16259</v>
      </c>
      <c r="D9268" t="s">
        <v>16260</v>
      </c>
      <c r="F9268">
        <v>40</v>
      </c>
      <c r="G9268">
        <v>147927</v>
      </c>
      <c r="H9268" t="s">
        <v>103</v>
      </c>
      <c r="I9268" t="s">
        <v>103</v>
      </c>
      <c r="J9268" t="s">
        <v>103</v>
      </c>
      <c r="K9268" t="s">
        <v>16246</v>
      </c>
      <c r="L9268" t="s">
        <v>171</v>
      </c>
      <c r="M9268" t="e">
        <f>_xlfn.XLOOKUP(B9268,Sheet1!B:B,Sheet1!C:C)</f>
        <v>#N/A</v>
      </c>
    </row>
    <row r="9269" spans="2:13" hidden="1">
      <c r="B9269" t="s">
        <v>16243</v>
      </c>
      <c r="C9269" t="s">
        <v>16261</v>
      </c>
      <c r="D9269" t="s">
        <v>16262</v>
      </c>
      <c r="F9269">
        <v>40</v>
      </c>
      <c r="G9269">
        <v>149381</v>
      </c>
      <c r="H9269" t="s">
        <v>103</v>
      </c>
      <c r="I9269" t="s">
        <v>103</v>
      </c>
      <c r="J9269" t="s">
        <v>103</v>
      </c>
      <c r="K9269" t="s">
        <v>16246</v>
      </c>
      <c r="L9269" t="s">
        <v>171</v>
      </c>
      <c r="M9269" t="e">
        <f>_xlfn.XLOOKUP(B9269,Sheet1!B:B,Sheet1!C:C)</f>
        <v>#N/A</v>
      </c>
    </row>
    <row r="9270" spans="2:13" hidden="1">
      <c r="B9270" t="s">
        <v>16243</v>
      </c>
      <c r="C9270" t="s">
        <v>16263</v>
      </c>
      <c r="D9270" t="s">
        <v>9319</v>
      </c>
      <c r="E9270" t="s">
        <v>5070</v>
      </c>
      <c r="F9270">
        <v>1</v>
      </c>
      <c r="G9270">
        <v>0</v>
      </c>
      <c r="H9270" t="s">
        <v>102</v>
      </c>
      <c r="I9270" t="s">
        <v>102</v>
      </c>
      <c r="J9270" t="s">
        <v>103</v>
      </c>
      <c r="K9270" t="s">
        <v>16246</v>
      </c>
      <c r="L9270" t="s">
        <v>171</v>
      </c>
      <c r="M9270" t="e">
        <f>_xlfn.XLOOKUP(B9270,Sheet1!B:B,Sheet1!C:C)</f>
        <v>#N/A</v>
      </c>
    </row>
    <row r="9271" spans="2:13" hidden="1">
      <c r="B9271" t="s">
        <v>16264</v>
      </c>
      <c r="C9271" t="s">
        <v>16265</v>
      </c>
      <c r="D9271" t="s">
        <v>5215</v>
      </c>
      <c r="E9271" t="s">
        <v>5070</v>
      </c>
      <c r="F9271">
        <v>1</v>
      </c>
      <c r="G9271">
        <v>0</v>
      </c>
      <c r="H9271" t="s">
        <v>102</v>
      </c>
      <c r="I9271" t="s">
        <v>102</v>
      </c>
      <c r="J9271" t="s">
        <v>103</v>
      </c>
      <c r="K9271" t="s">
        <v>16266</v>
      </c>
      <c r="L9271" t="s">
        <v>893</v>
      </c>
      <c r="M9271" t="e">
        <f>_xlfn.XLOOKUP(B9271,Sheet1!B:B,Sheet1!C:C)</f>
        <v>#N/A</v>
      </c>
    </row>
    <row r="9272" spans="2:13" hidden="1">
      <c r="B9272" t="s">
        <v>16264</v>
      </c>
      <c r="C9272" t="s">
        <v>16267</v>
      </c>
      <c r="D9272" t="s">
        <v>226</v>
      </c>
      <c r="E9272" t="s">
        <v>5154</v>
      </c>
      <c r="F9272">
        <v>1</v>
      </c>
      <c r="G9272">
        <v>0</v>
      </c>
      <c r="H9272" t="s">
        <v>103</v>
      </c>
      <c r="I9272" t="s">
        <v>102</v>
      </c>
      <c r="J9272" t="s">
        <v>103</v>
      </c>
      <c r="K9272" t="s">
        <v>16266</v>
      </c>
      <c r="L9272" t="s">
        <v>893</v>
      </c>
      <c r="M9272" t="e">
        <f>_xlfn.XLOOKUP(B9272,Sheet1!B:B,Sheet1!C:C)</f>
        <v>#N/A</v>
      </c>
    </row>
    <row r="9273" spans="2:13" hidden="1">
      <c r="B9273" t="s">
        <v>16264</v>
      </c>
      <c r="C9273" t="s">
        <v>16268</v>
      </c>
      <c r="D9273" t="s">
        <v>10188</v>
      </c>
      <c r="E9273" t="s">
        <v>5070</v>
      </c>
      <c r="F9273">
        <v>1</v>
      </c>
      <c r="G9273">
        <v>0</v>
      </c>
      <c r="H9273" t="s">
        <v>102</v>
      </c>
      <c r="I9273" t="s">
        <v>102</v>
      </c>
      <c r="J9273" t="s">
        <v>103</v>
      </c>
      <c r="K9273" t="s">
        <v>16266</v>
      </c>
      <c r="L9273" t="s">
        <v>893</v>
      </c>
      <c r="M9273" t="e">
        <f>_xlfn.XLOOKUP(B9273,Sheet1!B:B,Sheet1!C:C)</f>
        <v>#N/A</v>
      </c>
    </row>
    <row r="9274" spans="2:13" hidden="1">
      <c r="B9274" t="s">
        <v>16264</v>
      </c>
      <c r="C9274" t="s">
        <v>16266</v>
      </c>
      <c r="D9274" t="s">
        <v>748</v>
      </c>
      <c r="E9274" t="s">
        <v>5070</v>
      </c>
      <c r="F9274">
        <v>40</v>
      </c>
      <c r="G9274">
        <v>283635</v>
      </c>
      <c r="H9274" t="s">
        <v>102</v>
      </c>
      <c r="I9274" t="s">
        <v>102</v>
      </c>
      <c r="J9274" t="s">
        <v>103</v>
      </c>
      <c r="K9274" t="s">
        <v>16266</v>
      </c>
      <c r="L9274" t="s">
        <v>893</v>
      </c>
      <c r="M9274" t="e">
        <f>_xlfn.XLOOKUP(B9274,Sheet1!B:B,Sheet1!C:C)</f>
        <v>#N/A</v>
      </c>
    </row>
    <row r="9275" spans="2:13" hidden="1">
      <c r="B9275" t="s">
        <v>16264</v>
      </c>
      <c r="C9275" t="s">
        <v>16269</v>
      </c>
      <c r="D9275" t="s">
        <v>16270</v>
      </c>
      <c r="F9275">
        <v>40</v>
      </c>
      <c r="G9275">
        <v>139664</v>
      </c>
      <c r="H9275" t="s">
        <v>103</v>
      </c>
      <c r="I9275" t="s">
        <v>103</v>
      </c>
      <c r="J9275" t="s">
        <v>103</v>
      </c>
      <c r="K9275" t="s">
        <v>16266</v>
      </c>
      <c r="L9275" t="s">
        <v>893</v>
      </c>
      <c r="M9275" t="e">
        <f>_xlfn.XLOOKUP(B9275,Sheet1!B:B,Sheet1!C:C)</f>
        <v>#N/A</v>
      </c>
    </row>
    <row r="9276" spans="2:13" hidden="1">
      <c r="B9276" t="s">
        <v>16264</v>
      </c>
      <c r="C9276" t="s">
        <v>16271</v>
      </c>
      <c r="D9276" t="s">
        <v>6996</v>
      </c>
      <c r="F9276">
        <v>40</v>
      </c>
      <c r="G9276">
        <v>146619</v>
      </c>
      <c r="H9276" t="s">
        <v>103</v>
      </c>
      <c r="I9276" t="s">
        <v>103</v>
      </c>
      <c r="J9276" t="s">
        <v>103</v>
      </c>
      <c r="K9276" t="s">
        <v>16266</v>
      </c>
      <c r="L9276" t="s">
        <v>893</v>
      </c>
      <c r="M9276" t="e">
        <f>_xlfn.XLOOKUP(B9276,Sheet1!B:B,Sheet1!C:C)</f>
        <v>#N/A</v>
      </c>
    </row>
    <row r="9277" spans="2:13" hidden="1">
      <c r="B9277" t="s">
        <v>16264</v>
      </c>
      <c r="C9277" t="s">
        <v>16272</v>
      </c>
      <c r="D9277" t="s">
        <v>226</v>
      </c>
      <c r="E9277" t="s">
        <v>5154</v>
      </c>
      <c r="F9277">
        <v>1</v>
      </c>
      <c r="G9277">
        <v>0</v>
      </c>
      <c r="H9277" t="s">
        <v>103</v>
      </c>
      <c r="I9277" t="s">
        <v>102</v>
      </c>
      <c r="J9277" t="s">
        <v>103</v>
      </c>
      <c r="K9277" t="s">
        <v>16266</v>
      </c>
      <c r="L9277" t="s">
        <v>893</v>
      </c>
      <c r="M9277" t="e">
        <f>_xlfn.XLOOKUP(B9277,Sheet1!B:B,Sheet1!C:C)</f>
        <v>#N/A</v>
      </c>
    </row>
    <row r="9278" spans="2:13" hidden="1">
      <c r="B9278" t="s">
        <v>16264</v>
      </c>
      <c r="C9278" t="s">
        <v>16273</v>
      </c>
      <c r="D9278" t="s">
        <v>226</v>
      </c>
      <c r="E9278" t="s">
        <v>5154</v>
      </c>
      <c r="F9278">
        <v>1</v>
      </c>
      <c r="G9278">
        <v>0</v>
      </c>
      <c r="H9278" t="s">
        <v>103</v>
      </c>
      <c r="I9278" t="s">
        <v>102</v>
      </c>
      <c r="J9278" t="s">
        <v>103</v>
      </c>
      <c r="K9278" t="s">
        <v>16266</v>
      </c>
      <c r="L9278" t="s">
        <v>893</v>
      </c>
      <c r="M9278" t="e">
        <f>_xlfn.XLOOKUP(B9278,Sheet1!B:B,Sheet1!C:C)</f>
        <v>#N/A</v>
      </c>
    </row>
    <row r="9279" spans="2:13" hidden="1">
      <c r="B9279" t="s">
        <v>16264</v>
      </c>
      <c r="C9279" t="s">
        <v>16274</v>
      </c>
      <c r="D9279" t="s">
        <v>226</v>
      </c>
      <c r="E9279" t="s">
        <v>5154</v>
      </c>
      <c r="F9279">
        <v>1</v>
      </c>
      <c r="G9279">
        <v>0</v>
      </c>
      <c r="H9279" t="s">
        <v>103</v>
      </c>
      <c r="I9279" t="s">
        <v>102</v>
      </c>
      <c r="J9279" t="s">
        <v>103</v>
      </c>
      <c r="K9279" t="s">
        <v>16266</v>
      </c>
      <c r="L9279" t="s">
        <v>893</v>
      </c>
      <c r="M9279" t="e">
        <f>_xlfn.XLOOKUP(B9279,Sheet1!B:B,Sheet1!C:C)</f>
        <v>#N/A</v>
      </c>
    </row>
    <row r="9280" spans="2:13" hidden="1">
      <c r="B9280" t="s">
        <v>16264</v>
      </c>
      <c r="C9280" t="s">
        <v>16275</v>
      </c>
      <c r="D9280" t="s">
        <v>226</v>
      </c>
      <c r="E9280" t="s">
        <v>5154</v>
      </c>
      <c r="F9280">
        <v>1</v>
      </c>
      <c r="G9280">
        <v>0</v>
      </c>
      <c r="H9280" t="s">
        <v>103</v>
      </c>
      <c r="I9280" t="s">
        <v>102</v>
      </c>
      <c r="J9280" t="s">
        <v>103</v>
      </c>
      <c r="K9280" t="s">
        <v>16266</v>
      </c>
      <c r="L9280" t="s">
        <v>893</v>
      </c>
      <c r="M9280" t="e">
        <f>_xlfn.XLOOKUP(B9280,Sheet1!B:B,Sheet1!C:C)</f>
        <v>#N/A</v>
      </c>
    </row>
    <row r="9281" spans="2:13" hidden="1">
      <c r="B9281" t="s">
        <v>16264</v>
      </c>
      <c r="C9281" t="s">
        <v>16276</v>
      </c>
      <c r="D9281" t="s">
        <v>16277</v>
      </c>
      <c r="F9281">
        <v>40</v>
      </c>
      <c r="G9281">
        <v>115019</v>
      </c>
      <c r="H9281" t="s">
        <v>103</v>
      </c>
      <c r="I9281" t="s">
        <v>103</v>
      </c>
      <c r="J9281" t="s">
        <v>103</v>
      </c>
      <c r="K9281" t="s">
        <v>16266</v>
      </c>
      <c r="L9281" t="s">
        <v>893</v>
      </c>
      <c r="M9281" t="e">
        <f>_xlfn.XLOOKUP(B9281,Sheet1!B:B,Sheet1!C:C)</f>
        <v>#N/A</v>
      </c>
    </row>
    <row r="9282" spans="2:13" hidden="1">
      <c r="B9282" t="s">
        <v>16264</v>
      </c>
      <c r="C9282" t="s">
        <v>16278</v>
      </c>
      <c r="D9282" t="s">
        <v>226</v>
      </c>
      <c r="E9282" t="s">
        <v>5154</v>
      </c>
      <c r="F9282">
        <v>1</v>
      </c>
      <c r="G9282">
        <v>0</v>
      </c>
      <c r="H9282" t="s">
        <v>103</v>
      </c>
      <c r="I9282" t="s">
        <v>102</v>
      </c>
      <c r="J9282" t="s">
        <v>103</v>
      </c>
      <c r="K9282" t="s">
        <v>16266</v>
      </c>
      <c r="L9282" t="s">
        <v>893</v>
      </c>
      <c r="M9282" t="e">
        <f>_xlfn.XLOOKUP(B9282,Sheet1!B:B,Sheet1!C:C)</f>
        <v>#N/A</v>
      </c>
    </row>
    <row r="9283" spans="2:13" hidden="1">
      <c r="B9283" t="s">
        <v>16264</v>
      </c>
      <c r="C9283" t="s">
        <v>16279</v>
      </c>
      <c r="D9283" t="s">
        <v>226</v>
      </c>
      <c r="E9283" t="s">
        <v>5154</v>
      </c>
      <c r="F9283">
        <v>1</v>
      </c>
      <c r="G9283">
        <v>0</v>
      </c>
      <c r="H9283" t="s">
        <v>103</v>
      </c>
      <c r="I9283" t="s">
        <v>102</v>
      </c>
      <c r="J9283" t="s">
        <v>103</v>
      </c>
      <c r="K9283" t="s">
        <v>16266</v>
      </c>
      <c r="L9283" t="s">
        <v>893</v>
      </c>
      <c r="M9283" t="e">
        <f>_xlfn.XLOOKUP(B9283,Sheet1!B:B,Sheet1!C:C)</f>
        <v>#N/A</v>
      </c>
    </row>
    <row r="9284" spans="2:13" hidden="1">
      <c r="B9284" t="s">
        <v>16264</v>
      </c>
      <c r="C9284" t="s">
        <v>16280</v>
      </c>
      <c r="D9284" t="s">
        <v>226</v>
      </c>
      <c r="E9284" t="s">
        <v>5154</v>
      </c>
      <c r="F9284">
        <v>1</v>
      </c>
      <c r="G9284">
        <v>0</v>
      </c>
      <c r="H9284" t="s">
        <v>103</v>
      </c>
      <c r="I9284" t="s">
        <v>102</v>
      </c>
      <c r="J9284" t="s">
        <v>103</v>
      </c>
      <c r="K9284" t="s">
        <v>16266</v>
      </c>
      <c r="L9284" t="s">
        <v>893</v>
      </c>
      <c r="M9284" t="e">
        <f>_xlfn.XLOOKUP(B9284,Sheet1!B:B,Sheet1!C:C)</f>
        <v>#N/A</v>
      </c>
    </row>
    <row r="9285" spans="2:13" hidden="1">
      <c r="B9285" t="s">
        <v>16264</v>
      </c>
      <c r="C9285" t="s">
        <v>16281</v>
      </c>
      <c r="D9285" t="s">
        <v>16270</v>
      </c>
      <c r="E9285" t="s">
        <v>5154</v>
      </c>
      <c r="F9285">
        <v>40</v>
      </c>
      <c r="G9285">
        <v>39736</v>
      </c>
      <c r="H9285" t="s">
        <v>103</v>
      </c>
      <c r="I9285" t="s">
        <v>102</v>
      </c>
      <c r="J9285" t="s">
        <v>103</v>
      </c>
      <c r="K9285" t="s">
        <v>16266</v>
      </c>
      <c r="L9285" t="s">
        <v>893</v>
      </c>
      <c r="M9285" t="e">
        <f>_xlfn.XLOOKUP(B9285,Sheet1!B:B,Sheet1!C:C)</f>
        <v>#N/A</v>
      </c>
    </row>
    <row r="9286" spans="2:13" hidden="1">
      <c r="B9286" t="s">
        <v>16264</v>
      </c>
      <c r="C9286" t="s">
        <v>16282</v>
      </c>
      <c r="D9286" t="s">
        <v>5847</v>
      </c>
      <c r="E9286" t="s">
        <v>5070</v>
      </c>
      <c r="F9286">
        <v>1</v>
      </c>
      <c r="G9286">
        <v>0</v>
      </c>
      <c r="H9286" t="s">
        <v>102</v>
      </c>
      <c r="I9286" t="s">
        <v>102</v>
      </c>
      <c r="J9286" t="s">
        <v>103</v>
      </c>
      <c r="K9286" t="s">
        <v>16266</v>
      </c>
      <c r="L9286" t="s">
        <v>893</v>
      </c>
      <c r="M9286" t="e">
        <f>_xlfn.XLOOKUP(B9286,Sheet1!B:B,Sheet1!C:C)</f>
        <v>#N/A</v>
      </c>
    </row>
    <row r="9287" spans="2:13" hidden="1">
      <c r="B9287" t="s">
        <v>16283</v>
      </c>
      <c r="C9287" t="s">
        <v>16284</v>
      </c>
      <c r="D9287" t="s">
        <v>226</v>
      </c>
      <c r="E9287" t="s">
        <v>5154</v>
      </c>
      <c r="F9287">
        <v>0.5</v>
      </c>
      <c r="G9287">
        <v>0</v>
      </c>
      <c r="H9287" t="s">
        <v>103</v>
      </c>
      <c r="I9287" t="s">
        <v>102</v>
      </c>
      <c r="J9287" t="s">
        <v>103</v>
      </c>
      <c r="K9287" t="s">
        <v>16285</v>
      </c>
      <c r="L9287" t="s">
        <v>5824</v>
      </c>
      <c r="M9287" t="e">
        <f>_xlfn.XLOOKUP(B9287,Sheet1!B:B,Sheet1!C:C)</f>
        <v>#N/A</v>
      </c>
    </row>
    <row r="9288" spans="2:13" hidden="1">
      <c r="B9288" t="s">
        <v>16283</v>
      </c>
      <c r="C9288" t="s">
        <v>16286</v>
      </c>
      <c r="D9288" t="s">
        <v>226</v>
      </c>
      <c r="E9288" t="s">
        <v>5154</v>
      </c>
      <c r="F9288">
        <v>0.5</v>
      </c>
      <c r="G9288">
        <v>0</v>
      </c>
      <c r="H9288" t="s">
        <v>103</v>
      </c>
      <c r="I9288" t="s">
        <v>102</v>
      </c>
      <c r="J9288" t="s">
        <v>103</v>
      </c>
      <c r="K9288" t="s">
        <v>16285</v>
      </c>
      <c r="L9288" t="s">
        <v>5824</v>
      </c>
      <c r="M9288" t="e">
        <f>_xlfn.XLOOKUP(B9288,Sheet1!B:B,Sheet1!C:C)</f>
        <v>#N/A</v>
      </c>
    </row>
    <row r="9289" spans="2:13" hidden="1">
      <c r="B9289" t="s">
        <v>16283</v>
      </c>
      <c r="C9289" t="s">
        <v>16287</v>
      </c>
      <c r="D9289" t="s">
        <v>226</v>
      </c>
      <c r="E9289" t="s">
        <v>5154</v>
      </c>
      <c r="F9289">
        <v>0.5</v>
      </c>
      <c r="G9289">
        <v>0</v>
      </c>
      <c r="H9289" t="s">
        <v>103</v>
      </c>
      <c r="I9289" t="s">
        <v>102</v>
      </c>
      <c r="J9289" t="s">
        <v>103</v>
      </c>
      <c r="K9289" t="s">
        <v>16285</v>
      </c>
      <c r="L9289" t="s">
        <v>5824</v>
      </c>
      <c r="M9289" t="e">
        <f>_xlfn.XLOOKUP(B9289,Sheet1!B:B,Sheet1!C:C)</f>
        <v>#N/A</v>
      </c>
    </row>
    <row r="9290" spans="2:13" hidden="1">
      <c r="B9290" t="s">
        <v>16283</v>
      </c>
      <c r="C9290" t="s">
        <v>16288</v>
      </c>
      <c r="D9290" t="s">
        <v>16289</v>
      </c>
      <c r="F9290">
        <v>40</v>
      </c>
      <c r="G9290">
        <v>122933</v>
      </c>
      <c r="H9290" t="s">
        <v>103</v>
      </c>
      <c r="I9290" t="s">
        <v>103</v>
      </c>
      <c r="J9290" t="s">
        <v>103</v>
      </c>
      <c r="K9290" t="s">
        <v>16285</v>
      </c>
      <c r="L9290" t="s">
        <v>5824</v>
      </c>
      <c r="M9290" t="e">
        <f>_xlfn.XLOOKUP(B9290,Sheet1!B:B,Sheet1!C:C)</f>
        <v>#N/A</v>
      </c>
    </row>
    <row r="9291" spans="2:13" hidden="1">
      <c r="B9291" t="s">
        <v>16283</v>
      </c>
      <c r="C9291" t="s">
        <v>16290</v>
      </c>
      <c r="D9291" t="s">
        <v>226</v>
      </c>
      <c r="E9291" t="s">
        <v>5154</v>
      </c>
      <c r="F9291">
        <v>0.5</v>
      </c>
      <c r="G9291">
        <v>0</v>
      </c>
      <c r="H9291" t="s">
        <v>103</v>
      </c>
      <c r="I9291" t="s">
        <v>102</v>
      </c>
      <c r="J9291" t="s">
        <v>103</v>
      </c>
      <c r="K9291" t="s">
        <v>16285</v>
      </c>
      <c r="L9291" t="s">
        <v>5824</v>
      </c>
      <c r="M9291" t="e">
        <f>_xlfn.XLOOKUP(B9291,Sheet1!B:B,Sheet1!C:C)</f>
        <v>#N/A</v>
      </c>
    </row>
    <row r="9292" spans="2:13" hidden="1">
      <c r="B9292" t="s">
        <v>16283</v>
      </c>
      <c r="C9292" t="s">
        <v>16291</v>
      </c>
      <c r="D9292" t="s">
        <v>226</v>
      </c>
      <c r="E9292" t="s">
        <v>5154</v>
      </c>
      <c r="F9292">
        <v>0.5</v>
      </c>
      <c r="G9292">
        <v>0</v>
      </c>
      <c r="H9292" t="s">
        <v>103</v>
      </c>
      <c r="I9292" t="s">
        <v>102</v>
      </c>
      <c r="J9292" t="s">
        <v>103</v>
      </c>
      <c r="K9292" t="s">
        <v>16285</v>
      </c>
      <c r="L9292" t="s">
        <v>5824</v>
      </c>
      <c r="M9292" t="e">
        <f>_xlfn.XLOOKUP(B9292,Sheet1!B:B,Sheet1!C:C)</f>
        <v>#N/A</v>
      </c>
    </row>
    <row r="9293" spans="2:13" hidden="1">
      <c r="B9293" t="s">
        <v>16283</v>
      </c>
      <c r="C9293" t="s">
        <v>16292</v>
      </c>
      <c r="D9293" t="s">
        <v>226</v>
      </c>
      <c r="E9293" t="s">
        <v>5154</v>
      </c>
      <c r="F9293">
        <v>0.5</v>
      </c>
      <c r="G9293">
        <v>0</v>
      </c>
      <c r="H9293" t="s">
        <v>103</v>
      </c>
      <c r="I9293" t="s">
        <v>102</v>
      </c>
      <c r="J9293" t="s">
        <v>103</v>
      </c>
      <c r="K9293" t="s">
        <v>16285</v>
      </c>
      <c r="L9293" t="s">
        <v>5824</v>
      </c>
      <c r="M9293" t="e">
        <f>_xlfn.XLOOKUP(B9293,Sheet1!B:B,Sheet1!C:C)</f>
        <v>#N/A</v>
      </c>
    </row>
    <row r="9294" spans="2:13" hidden="1">
      <c r="B9294" t="s">
        <v>16283</v>
      </c>
      <c r="C9294" t="s">
        <v>16293</v>
      </c>
      <c r="D9294" t="s">
        <v>142</v>
      </c>
      <c r="E9294" t="s">
        <v>5070</v>
      </c>
      <c r="F9294">
        <v>1</v>
      </c>
      <c r="G9294">
        <v>0</v>
      </c>
      <c r="H9294" t="s">
        <v>102</v>
      </c>
      <c r="I9294" t="s">
        <v>102</v>
      </c>
      <c r="J9294" t="s">
        <v>103</v>
      </c>
      <c r="K9294" t="s">
        <v>16285</v>
      </c>
      <c r="L9294" t="s">
        <v>5824</v>
      </c>
      <c r="M9294" t="e">
        <f>_xlfn.XLOOKUP(B9294,Sheet1!B:B,Sheet1!C:C)</f>
        <v>#N/A</v>
      </c>
    </row>
    <row r="9295" spans="2:13" hidden="1">
      <c r="B9295" t="s">
        <v>16283</v>
      </c>
      <c r="C9295" t="s">
        <v>16294</v>
      </c>
      <c r="D9295" t="s">
        <v>590</v>
      </c>
      <c r="E9295" t="s">
        <v>5070</v>
      </c>
      <c r="F9295">
        <v>0.5</v>
      </c>
      <c r="G9295">
        <v>0</v>
      </c>
      <c r="H9295" t="s">
        <v>102</v>
      </c>
      <c r="I9295" t="s">
        <v>102</v>
      </c>
      <c r="J9295" t="s">
        <v>103</v>
      </c>
      <c r="K9295" t="s">
        <v>16285</v>
      </c>
      <c r="L9295" t="s">
        <v>5824</v>
      </c>
      <c r="M9295" t="e">
        <f>_xlfn.XLOOKUP(B9295,Sheet1!B:B,Sheet1!C:C)</f>
        <v>#N/A</v>
      </c>
    </row>
    <row r="9296" spans="2:13" hidden="1">
      <c r="B9296" t="s">
        <v>16283</v>
      </c>
      <c r="C9296" t="s">
        <v>16285</v>
      </c>
      <c r="D9296" t="s">
        <v>16295</v>
      </c>
      <c r="E9296" t="s">
        <v>5073</v>
      </c>
      <c r="F9296">
        <v>40</v>
      </c>
      <c r="G9296">
        <v>100394</v>
      </c>
      <c r="H9296" t="s">
        <v>102</v>
      </c>
      <c r="I9296" t="s">
        <v>103</v>
      </c>
      <c r="J9296" t="s">
        <v>103</v>
      </c>
      <c r="K9296" t="s">
        <v>16285</v>
      </c>
      <c r="L9296" t="s">
        <v>5824</v>
      </c>
      <c r="M9296" t="e">
        <f>_xlfn.XLOOKUP(B9296,Sheet1!B:B,Sheet1!C:C)</f>
        <v>#N/A</v>
      </c>
    </row>
    <row r="9297" spans="2:13" hidden="1">
      <c r="B9297" t="s">
        <v>16283</v>
      </c>
      <c r="C9297" t="s">
        <v>16296</v>
      </c>
      <c r="D9297" t="s">
        <v>226</v>
      </c>
      <c r="E9297" t="s">
        <v>5154</v>
      </c>
      <c r="F9297">
        <v>0.5</v>
      </c>
      <c r="G9297">
        <v>0</v>
      </c>
      <c r="H9297" t="s">
        <v>103</v>
      </c>
      <c r="I9297" t="s">
        <v>102</v>
      </c>
      <c r="J9297" t="s">
        <v>103</v>
      </c>
      <c r="K9297" t="s">
        <v>16285</v>
      </c>
      <c r="L9297" t="s">
        <v>5824</v>
      </c>
      <c r="M9297" t="e">
        <f>_xlfn.XLOOKUP(B9297,Sheet1!B:B,Sheet1!C:C)</f>
        <v>#N/A</v>
      </c>
    </row>
    <row r="9298" spans="2:13" hidden="1">
      <c r="B9298" t="s">
        <v>16283</v>
      </c>
      <c r="C9298" t="s">
        <v>16297</v>
      </c>
      <c r="D9298" t="s">
        <v>254</v>
      </c>
      <c r="E9298" t="s">
        <v>5070</v>
      </c>
      <c r="F9298">
        <v>0.5</v>
      </c>
      <c r="G9298">
        <v>0</v>
      </c>
      <c r="H9298" t="s">
        <v>102</v>
      </c>
      <c r="I9298" t="s">
        <v>102</v>
      </c>
      <c r="J9298" t="s">
        <v>103</v>
      </c>
      <c r="K9298" t="s">
        <v>16285</v>
      </c>
      <c r="L9298" t="s">
        <v>5824</v>
      </c>
      <c r="M9298" t="e">
        <f>_xlfn.XLOOKUP(B9298,Sheet1!B:B,Sheet1!C:C)</f>
        <v>#N/A</v>
      </c>
    </row>
    <row r="9299" spans="2:13" hidden="1">
      <c r="B9299" t="s">
        <v>16283</v>
      </c>
      <c r="C9299" t="s">
        <v>16298</v>
      </c>
      <c r="D9299" t="s">
        <v>670</v>
      </c>
      <c r="E9299" t="s">
        <v>5070</v>
      </c>
      <c r="F9299">
        <v>0.5</v>
      </c>
      <c r="G9299">
        <v>0</v>
      </c>
      <c r="H9299" t="s">
        <v>102</v>
      </c>
      <c r="I9299" t="s">
        <v>102</v>
      </c>
      <c r="J9299" t="s">
        <v>103</v>
      </c>
      <c r="K9299" t="s">
        <v>16285</v>
      </c>
      <c r="L9299" t="s">
        <v>5824</v>
      </c>
      <c r="M9299" t="e">
        <f>_xlfn.XLOOKUP(B9299,Sheet1!B:B,Sheet1!C:C)</f>
        <v>#N/A</v>
      </c>
    </row>
    <row r="9300" spans="2:13" hidden="1">
      <c r="B9300" t="s">
        <v>16299</v>
      </c>
      <c r="C9300" t="s">
        <v>16300</v>
      </c>
      <c r="D9300" t="s">
        <v>267</v>
      </c>
      <c r="E9300" t="s">
        <v>5070</v>
      </c>
      <c r="F9300">
        <v>5</v>
      </c>
      <c r="G9300">
        <v>0</v>
      </c>
      <c r="H9300" t="s">
        <v>102</v>
      </c>
      <c r="I9300" t="s">
        <v>102</v>
      </c>
      <c r="J9300" t="s">
        <v>103</v>
      </c>
      <c r="K9300" t="s">
        <v>16301</v>
      </c>
      <c r="L9300" t="s">
        <v>315</v>
      </c>
      <c r="M9300" t="e">
        <f>_xlfn.XLOOKUP(B9300,Sheet1!B:B,Sheet1!C:C)</f>
        <v>#N/A</v>
      </c>
    </row>
    <row r="9301" spans="2:13" hidden="1">
      <c r="B9301" t="s">
        <v>16299</v>
      </c>
      <c r="C9301" t="s">
        <v>16302</v>
      </c>
      <c r="D9301" t="s">
        <v>631</v>
      </c>
      <c r="E9301" t="s">
        <v>5154</v>
      </c>
      <c r="F9301">
        <v>2</v>
      </c>
      <c r="G9301">
        <v>0</v>
      </c>
      <c r="H9301" t="s">
        <v>103</v>
      </c>
      <c r="I9301" t="s">
        <v>102</v>
      </c>
      <c r="J9301" t="s">
        <v>103</v>
      </c>
      <c r="K9301" t="s">
        <v>16301</v>
      </c>
      <c r="L9301" t="s">
        <v>315</v>
      </c>
      <c r="M9301" t="e">
        <f>_xlfn.XLOOKUP(B9301,Sheet1!B:B,Sheet1!C:C)</f>
        <v>#N/A</v>
      </c>
    </row>
    <row r="9302" spans="2:13" hidden="1">
      <c r="B9302" t="s">
        <v>16299</v>
      </c>
      <c r="C9302" t="s">
        <v>16303</v>
      </c>
      <c r="D9302" t="s">
        <v>631</v>
      </c>
      <c r="E9302" t="s">
        <v>5154</v>
      </c>
      <c r="F9302">
        <v>2</v>
      </c>
      <c r="G9302">
        <v>0</v>
      </c>
      <c r="H9302" t="s">
        <v>103</v>
      </c>
      <c r="I9302" t="s">
        <v>102</v>
      </c>
      <c r="J9302" t="s">
        <v>103</v>
      </c>
      <c r="K9302" t="s">
        <v>16301</v>
      </c>
      <c r="L9302" t="s">
        <v>315</v>
      </c>
      <c r="M9302" t="e">
        <f>_xlfn.XLOOKUP(B9302,Sheet1!B:B,Sheet1!C:C)</f>
        <v>#N/A</v>
      </c>
    </row>
    <row r="9303" spans="2:13" hidden="1">
      <c r="B9303" t="s">
        <v>16299</v>
      </c>
      <c r="C9303" t="s">
        <v>16304</v>
      </c>
      <c r="D9303" t="s">
        <v>631</v>
      </c>
      <c r="E9303" t="s">
        <v>5154</v>
      </c>
      <c r="F9303">
        <v>2</v>
      </c>
      <c r="G9303">
        <v>0</v>
      </c>
      <c r="H9303" t="s">
        <v>103</v>
      </c>
      <c r="I9303" t="s">
        <v>102</v>
      </c>
      <c r="J9303" t="s">
        <v>103</v>
      </c>
      <c r="K9303" t="s">
        <v>16301</v>
      </c>
      <c r="L9303" t="s">
        <v>315</v>
      </c>
      <c r="M9303" t="e">
        <f>_xlfn.XLOOKUP(B9303,Sheet1!B:B,Sheet1!C:C)</f>
        <v>#N/A</v>
      </c>
    </row>
    <row r="9304" spans="2:13" hidden="1">
      <c r="B9304" t="s">
        <v>16299</v>
      </c>
      <c r="C9304" t="s">
        <v>16305</v>
      </c>
      <c r="D9304" t="s">
        <v>631</v>
      </c>
      <c r="E9304" t="s">
        <v>5154</v>
      </c>
      <c r="F9304">
        <v>2</v>
      </c>
      <c r="G9304">
        <v>0</v>
      </c>
      <c r="H9304" t="s">
        <v>103</v>
      </c>
      <c r="I9304" t="s">
        <v>102</v>
      </c>
      <c r="J9304" t="s">
        <v>103</v>
      </c>
      <c r="K9304" t="s">
        <v>16301</v>
      </c>
      <c r="L9304" t="s">
        <v>315</v>
      </c>
      <c r="M9304" t="e">
        <f>_xlfn.XLOOKUP(B9304,Sheet1!B:B,Sheet1!C:C)</f>
        <v>#N/A</v>
      </c>
    </row>
    <row r="9305" spans="2:13" hidden="1">
      <c r="B9305" t="s">
        <v>16299</v>
      </c>
      <c r="C9305" t="s">
        <v>16306</v>
      </c>
      <c r="D9305" t="s">
        <v>5224</v>
      </c>
      <c r="E9305" t="s">
        <v>5070</v>
      </c>
      <c r="F9305">
        <v>2</v>
      </c>
      <c r="G9305">
        <v>0</v>
      </c>
      <c r="H9305" t="s">
        <v>102</v>
      </c>
      <c r="I9305" t="s">
        <v>102</v>
      </c>
      <c r="J9305" t="s">
        <v>103</v>
      </c>
      <c r="K9305" t="s">
        <v>16301</v>
      </c>
      <c r="L9305" t="s">
        <v>315</v>
      </c>
      <c r="M9305" t="e">
        <f>_xlfn.XLOOKUP(B9305,Sheet1!B:B,Sheet1!C:C)</f>
        <v>#N/A</v>
      </c>
    </row>
    <row r="9306" spans="2:13" hidden="1">
      <c r="B9306" t="s">
        <v>16299</v>
      </c>
      <c r="C9306" t="s">
        <v>16307</v>
      </c>
      <c r="D9306" t="s">
        <v>195</v>
      </c>
      <c r="E9306" t="s">
        <v>5073</v>
      </c>
      <c r="F9306">
        <v>40</v>
      </c>
      <c r="G9306">
        <v>0</v>
      </c>
      <c r="H9306" t="s">
        <v>102</v>
      </c>
      <c r="I9306" t="s">
        <v>103</v>
      </c>
      <c r="J9306" t="s">
        <v>103</v>
      </c>
      <c r="K9306" t="s">
        <v>16301</v>
      </c>
      <c r="L9306" t="s">
        <v>315</v>
      </c>
      <c r="M9306" t="e">
        <f>_xlfn.XLOOKUP(B9306,Sheet1!B:B,Sheet1!C:C)</f>
        <v>#N/A</v>
      </c>
    </row>
    <row r="9307" spans="2:13" hidden="1">
      <c r="B9307" t="s">
        <v>16299</v>
      </c>
      <c r="C9307" t="s">
        <v>16301</v>
      </c>
      <c r="D9307" t="s">
        <v>315</v>
      </c>
      <c r="E9307" t="s">
        <v>5070</v>
      </c>
      <c r="F9307">
        <v>2</v>
      </c>
      <c r="G9307">
        <v>0</v>
      </c>
      <c r="H9307" t="s">
        <v>102</v>
      </c>
      <c r="I9307" t="s">
        <v>102</v>
      </c>
      <c r="J9307" t="s">
        <v>103</v>
      </c>
      <c r="K9307" t="s">
        <v>16301</v>
      </c>
      <c r="L9307" t="s">
        <v>315</v>
      </c>
      <c r="M9307" t="e">
        <f>_xlfn.XLOOKUP(B9307,Sheet1!B:B,Sheet1!C:C)</f>
        <v>#N/A</v>
      </c>
    </row>
    <row r="9308" spans="2:13" hidden="1">
      <c r="B9308" t="s">
        <v>16299</v>
      </c>
      <c r="C9308" t="s">
        <v>16308</v>
      </c>
      <c r="D9308" t="s">
        <v>653</v>
      </c>
      <c r="E9308" t="s">
        <v>5070</v>
      </c>
      <c r="F9308">
        <v>2</v>
      </c>
      <c r="G9308">
        <v>0</v>
      </c>
      <c r="H9308" t="s">
        <v>102</v>
      </c>
      <c r="I9308" t="s">
        <v>102</v>
      </c>
      <c r="J9308" t="s">
        <v>103</v>
      </c>
      <c r="K9308" t="s">
        <v>16301</v>
      </c>
      <c r="L9308" t="s">
        <v>315</v>
      </c>
      <c r="M9308" t="e">
        <f>_xlfn.XLOOKUP(B9308,Sheet1!B:B,Sheet1!C:C)</f>
        <v>#N/A</v>
      </c>
    </row>
    <row r="9309" spans="2:13" hidden="1">
      <c r="B9309" t="s">
        <v>16309</v>
      </c>
      <c r="C9309" t="s">
        <v>16310</v>
      </c>
      <c r="D9309" t="s">
        <v>254</v>
      </c>
      <c r="E9309" t="s">
        <v>5073</v>
      </c>
      <c r="G9309">
        <v>0</v>
      </c>
      <c r="H9309" t="s">
        <v>102</v>
      </c>
      <c r="I9309" t="s">
        <v>103</v>
      </c>
      <c r="J9309" t="s">
        <v>103</v>
      </c>
      <c r="K9309" t="s">
        <v>16310</v>
      </c>
      <c r="L9309" t="s">
        <v>254</v>
      </c>
      <c r="M9309" t="e">
        <f>_xlfn.XLOOKUP(B9309,Sheet1!B:B,Sheet1!C:C)</f>
        <v>#N/A</v>
      </c>
    </row>
    <row r="9310" spans="2:13" hidden="1">
      <c r="B9310" t="s">
        <v>16309</v>
      </c>
      <c r="C9310" t="s">
        <v>16311</v>
      </c>
      <c r="D9310" t="s">
        <v>149</v>
      </c>
      <c r="E9310" t="s">
        <v>5073</v>
      </c>
      <c r="G9310">
        <v>0</v>
      </c>
      <c r="H9310" t="s">
        <v>102</v>
      </c>
      <c r="I9310" t="s">
        <v>103</v>
      </c>
      <c r="J9310" t="s">
        <v>103</v>
      </c>
      <c r="K9310" t="s">
        <v>16310</v>
      </c>
      <c r="L9310" t="s">
        <v>254</v>
      </c>
      <c r="M9310" t="e">
        <f>_xlfn.XLOOKUP(B9310,Sheet1!B:B,Sheet1!C:C)</f>
        <v>#N/A</v>
      </c>
    </row>
    <row r="9311" spans="2:13" hidden="1">
      <c r="B9311" t="s">
        <v>16309</v>
      </c>
      <c r="C9311" t="s">
        <v>16312</v>
      </c>
      <c r="D9311" t="s">
        <v>670</v>
      </c>
      <c r="E9311" t="s">
        <v>5073</v>
      </c>
      <c r="G9311">
        <v>0</v>
      </c>
      <c r="H9311" t="s">
        <v>102</v>
      </c>
      <c r="I9311" t="s">
        <v>103</v>
      </c>
      <c r="J9311" t="s">
        <v>103</v>
      </c>
      <c r="K9311" t="s">
        <v>16310</v>
      </c>
      <c r="L9311" t="s">
        <v>254</v>
      </c>
      <c r="M9311" t="e">
        <f>_xlfn.XLOOKUP(B9311,Sheet1!B:B,Sheet1!C:C)</f>
        <v>#N/A</v>
      </c>
    </row>
    <row r="9312" spans="2:13" hidden="1">
      <c r="B9312" t="s">
        <v>16313</v>
      </c>
      <c r="C9312" t="s">
        <v>16314</v>
      </c>
      <c r="D9312" t="s">
        <v>153</v>
      </c>
      <c r="E9312" t="s">
        <v>5073</v>
      </c>
      <c r="F9312">
        <v>40</v>
      </c>
      <c r="G9312">
        <v>154000</v>
      </c>
      <c r="H9312" t="s">
        <v>102</v>
      </c>
      <c r="I9312" t="s">
        <v>103</v>
      </c>
      <c r="J9312" t="s">
        <v>103</v>
      </c>
      <c r="K9312" t="s">
        <v>16315</v>
      </c>
      <c r="L9312" t="s">
        <v>10912</v>
      </c>
      <c r="M9312" t="e">
        <f>_xlfn.XLOOKUP(B9312,Sheet1!B:B,Sheet1!C:C)</f>
        <v>#N/A</v>
      </c>
    </row>
    <row r="9313" spans="2:13" hidden="1">
      <c r="B9313" t="s">
        <v>16313</v>
      </c>
      <c r="C9313" t="s">
        <v>16316</v>
      </c>
      <c r="D9313" t="s">
        <v>226</v>
      </c>
      <c r="E9313" t="s">
        <v>5154</v>
      </c>
      <c r="F9313">
        <v>1</v>
      </c>
      <c r="G9313">
        <v>0</v>
      </c>
      <c r="H9313" t="s">
        <v>103</v>
      </c>
      <c r="I9313" t="s">
        <v>102</v>
      </c>
      <c r="J9313" t="s">
        <v>103</v>
      </c>
      <c r="K9313" t="s">
        <v>16315</v>
      </c>
      <c r="L9313" t="s">
        <v>10912</v>
      </c>
      <c r="M9313" t="e">
        <f>_xlfn.XLOOKUP(B9313,Sheet1!B:B,Sheet1!C:C)</f>
        <v>#N/A</v>
      </c>
    </row>
    <row r="9314" spans="2:13" hidden="1">
      <c r="B9314" t="s">
        <v>16313</v>
      </c>
      <c r="C9314" t="s">
        <v>16317</v>
      </c>
      <c r="D9314" t="s">
        <v>226</v>
      </c>
      <c r="E9314" t="s">
        <v>5154</v>
      </c>
      <c r="F9314">
        <v>1</v>
      </c>
      <c r="G9314">
        <v>0</v>
      </c>
      <c r="H9314" t="s">
        <v>103</v>
      </c>
      <c r="I9314" t="s">
        <v>102</v>
      </c>
      <c r="J9314" t="s">
        <v>103</v>
      </c>
      <c r="K9314" t="s">
        <v>16315</v>
      </c>
      <c r="L9314" t="s">
        <v>10912</v>
      </c>
      <c r="M9314" t="e">
        <f>_xlfn.XLOOKUP(B9314,Sheet1!B:B,Sheet1!C:C)</f>
        <v>#N/A</v>
      </c>
    </row>
    <row r="9315" spans="2:13" hidden="1">
      <c r="B9315" t="s">
        <v>16313</v>
      </c>
      <c r="C9315" t="s">
        <v>16318</v>
      </c>
      <c r="D9315" t="s">
        <v>16319</v>
      </c>
      <c r="E9315" t="s">
        <v>5070</v>
      </c>
      <c r="F9315">
        <v>2</v>
      </c>
      <c r="G9315">
        <v>0</v>
      </c>
      <c r="H9315" t="s">
        <v>102</v>
      </c>
      <c r="I9315" t="s">
        <v>102</v>
      </c>
      <c r="J9315" t="s">
        <v>103</v>
      </c>
      <c r="K9315" t="s">
        <v>16315</v>
      </c>
      <c r="L9315" t="s">
        <v>10912</v>
      </c>
      <c r="M9315" t="e">
        <f>_xlfn.XLOOKUP(B9315,Sheet1!B:B,Sheet1!C:C)</f>
        <v>#N/A</v>
      </c>
    </row>
    <row r="9316" spans="2:13" hidden="1">
      <c r="B9316" t="s">
        <v>16313</v>
      </c>
      <c r="C9316" t="s">
        <v>16320</v>
      </c>
      <c r="D9316" t="s">
        <v>226</v>
      </c>
      <c r="E9316" t="s">
        <v>5154</v>
      </c>
      <c r="F9316">
        <v>1</v>
      </c>
      <c r="G9316">
        <v>0</v>
      </c>
      <c r="H9316" t="s">
        <v>103</v>
      </c>
      <c r="I9316" t="s">
        <v>102</v>
      </c>
      <c r="J9316" t="s">
        <v>103</v>
      </c>
      <c r="K9316" t="s">
        <v>16315</v>
      </c>
      <c r="L9316" t="s">
        <v>10912</v>
      </c>
      <c r="M9316" t="e">
        <f>_xlfn.XLOOKUP(B9316,Sheet1!B:B,Sheet1!C:C)</f>
        <v>#N/A</v>
      </c>
    </row>
    <row r="9317" spans="2:13" hidden="1">
      <c r="B9317" t="s">
        <v>16313</v>
      </c>
      <c r="C9317" t="s">
        <v>16321</v>
      </c>
      <c r="D9317" t="s">
        <v>226</v>
      </c>
      <c r="E9317" t="s">
        <v>5154</v>
      </c>
      <c r="F9317">
        <v>1</v>
      </c>
      <c r="G9317">
        <v>0</v>
      </c>
      <c r="H9317" t="s">
        <v>103</v>
      </c>
      <c r="I9317" t="s">
        <v>102</v>
      </c>
      <c r="J9317" t="s">
        <v>103</v>
      </c>
      <c r="K9317" t="s">
        <v>16315</v>
      </c>
      <c r="L9317" t="s">
        <v>10912</v>
      </c>
      <c r="M9317" t="e">
        <f>_xlfn.XLOOKUP(B9317,Sheet1!B:B,Sheet1!C:C)</f>
        <v>#N/A</v>
      </c>
    </row>
    <row r="9318" spans="2:13" hidden="1">
      <c r="B9318" t="s">
        <v>16313</v>
      </c>
      <c r="C9318" t="s">
        <v>16322</v>
      </c>
      <c r="D9318" t="s">
        <v>16323</v>
      </c>
      <c r="E9318" t="s">
        <v>5070</v>
      </c>
      <c r="F9318">
        <v>1</v>
      </c>
      <c r="G9318">
        <v>0</v>
      </c>
      <c r="H9318" t="s">
        <v>102</v>
      </c>
      <c r="I9318" t="s">
        <v>102</v>
      </c>
      <c r="J9318" t="s">
        <v>103</v>
      </c>
      <c r="K9318" t="s">
        <v>16315</v>
      </c>
      <c r="L9318" t="s">
        <v>10912</v>
      </c>
      <c r="M9318" t="e">
        <f>_xlfn.XLOOKUP(B9318,Sheet1!B:B,Sheet1!C:C)</f>
        <v>#N/A</v>
      </c>
    </row>
    <row r="9319" spans="2:13" hidden="1">
      <c r="B9319" t="s">
        <v>16313</v>
      </c>
      <c r="C9319" t="s">
        <v>16324</v>
      </c>
      <c r="D9319" t="s">
        <v>226</v>
      </c>
      <c r="E9319" t="s">
        <v>5154</v>
      </c>
      <c r="F9319">
        <v>1</v>
      </c>
      <c r="G9319">
        <v>0</v>
      </c>
      <c r="H9319" t="s">
        <v>103</v>
      </c>
      <c r="I9319" t="s">
        <v>102</v>
      </c>
      <c r="J9319" t="s">
        <v>103</v>
      </c>
      <c r="K9319" t="s">
        <v>16315</v>
      </c>
      <c r="L9319" t="s">
        <v>10912</v>
      </c>
      <c r="M9319" t="e">
        <f>_xlfn.XLOOKUP(B9319,Sheet1!B:B,Sheet1!C:C)</f>
        <v>#N/A</v>
      </c>
    </row>
    <row r="9320" spans="2:13" hidden="1">
      <c r="B9320" t="s">
        <v>16313</v>
      </c>
      <c r="C9320" t="s">
        <v>16325</v>
      </c>
      <c r="D9320" t="s">
        <v>226</v>
      </c>
      <c r="E9320" t="s">
        <v>5154</v>
      </c>
      <c r="F9320">
        <v>1</v>
      </c>
      <c r="G9320">
        <v>0</v>
      </c>
      <c r="H9320" t="s">
        <v>103</v>
      </c>
      <c r="I9320" t="s">
        <v>102</v>
      </c>
      <c r="J9320" t="s">
        <v>103</v>
      </c>
      <c r="K9320" t="s">
        <v>16315</v>
      </c>
      <c r="L9320" t="s">
        <v>10912</v>
      </c>
      <c r="M9320" t="e">
        <f>_xlfn.XLOOKUP(B9320,Sheet1!B:B,Sheet1!C:C)</f>
        <v>#N/A</v>
      </c>
    </row>
    <row r="9321" spans="2:13" hidden="1">
      <c r="B9321" t="s">
        <v>16313</v>
      </c>
      <c r="C9321" t="s">
        <v>16326</v>
      </c>
      <c r="D9321" t="s">
        <v>16327</v>
      </c>
      <c r="E9321" t="s">
        <v>5070</v>
      </c>
      <c r="F9321">
        <v>4</v>
      </c>
      <c r="G9321">
        <v>0</v>
      </c>
      <c r="H9321" t="s">
        <v>102</v>
      </c>
      <c r="I9321" t="s">
        <v>102</v>
      </c>
      <c r="J9321" t="s">
        <v>103</v>
      </c>
      <c r="K9321" t="s">
        <v>16315</v>
      </c>
      <c r="L9321" t="s">
        <v>10912</v>
      </c>
      <c r="M9321" t="e">
        <f>_xlfn.XLOOKUP(B9321,Sheet1!B:B,Sheet1!C:C)</f>
        <v>#N/A</v>
      </c>
    </row>
    <row r="9322" spans="2:13" hidden="1">
      <c r="B9322" t="s">
        <v>16313</v>
      </c>
      <c r="C9322" t="s">
        <v>16328</v>
      </c>
      <c r="D9322" t="s">
        <v>5945</v>
      </c>
      <c r="F9322">
        <v>40</v>
      </c>
      <c r="G9322">
        <v>124000</v>
      </c>
      <c r="H9322" t="s">
        <v>103</v>
      </c>
      <c r="I9322" t="s">
        <v>103</v>
      </c>
      <c r="J9322" t="s">
        <v>103</v>
      </c>
      <c r="K9322" t="s">
        <v>16315</v>
      </c>
      <c r="L9322" t="s">
        <v>10912</v>
      </c>
      <c r="M9322" t="e">
        <f>_xlfn.XLOOKUP(B9322,Sheet1!B:B,Sheet1!C:C)</f>
        <v>#N/A</v>
      </c>
    </row>
    <row r="9323" spans="2:13" hidden="1">
      <c r="B9323" t="s">
        <v>16313</v>
      </c>
      <c r="C9323" t="s">
        <v>16329</v>
      </c>
      <c r="D9323" t="s">
        <v>226</v>
      </c>
      <c r="E9323" t="s">
        <v>5154</v>
      </c>
      <c r="F9323">
        <v>1</v>
      </c>
      <c r="G9323">
        <v>0</v>
      </c>
      <c r="H9323" t="s">
        <v>103</v>
      </c>
      <c r="I9323" t="s">
        <v>102</v>
      </c>
      <c r="J9323" t="s">
        <v>103</v>
      </c>
      <c r="K9323" t="s">
        <v>16315</v>
      </c>
      <c r="L9323" t="s">
        <v>10912</v>
      </c>
      <c r="M9323" t="e">
        <f>_xlfn.XLOOKUP(B9323,Sheet1!B:B,Sheet1!C:C)</f>
        <v>#N/A</v>
      </c>
    </row>
    <row r="9324" spans="2:13" hidden="1">
      <c r="B9324" t="s">
        <v>16313</v>
      </c>
      <c r="C9324" t="s">
        <v>16330</v>
      </c>
      <c r="D9324" t="s">
        <v>1157</v>
      </c>
      <c r="E9324" t="s">
        <v>5070</v>
      </c>
      <c r="F9324">
        <v>2</v>
      </c>
      <c r="G9324">
        <v>0</v>
      </c>
      <c r="H9324" t="s">
        <v>102</v>
      </c>
      <c r="I9324" t="s">
        <v>102</v>
      </c>
      <c r="J9324" t="s">
        <v>103</v>
      </c>
      <c r="K9324" t="s">
        <v>16315</v>
      </c>
      <c r="L9324" t="s">
        <v>10912</v>
      </c>
      <c r="M9324" t="e">
        <f>_xlfn.XLOOKUP(B9324,Sheet1!B:B,Sheet1!C:C)</f>
        <v>#N/A</v>
      </c>
    </row>
    <row r="9325" spans="2:13" hidden="1">
      <c r="B9325" t="s">
        <v>16313</v>
      </c>
      <c r="C9325" t="s">
        <v>16315</v>
      </c>
      <c r="D9325" t="s">
        <v>10912</v>
      </c>
      <c r="E9325" t="s">
        <v>5070</v>
      </c>
      <c r="F9325">
        <v>1</v>
      </c>
      <c r="G9325">
        <v>0</v>
      </c>
      <c r="H9325" t="s">
        <v>102</v>
      </c>
      <c r="I9325" t="s">
        <v>102</v>
      </c>
      <c r="J9325" t="s">
        <v>103</v>
      </c>
      <c r="K9325" t="s">
        <v>16315</v>
      </c>
      <c r="L9325" t="s">
        <v>10912</v>
      </c>
      <c r="M9325" t="e">
        <f>_xlfn.XLOOKUP(B9325,Sheet1!B:B,Sheet1!C:C)</f>
        <v>#N/A</v>
      </c>
    </row>
    <row r="9326" spans="2:13" hidden="1">
      <c r="B9326" t="s">
        <v>16313</v>
      </c>
      <c r="C9326" t="s">
        <v>16331</v>
      </c>
      <c r="D9326" t="s">
        <v>16332</v>
      </c>
      <c r="F9326">
        <v>40</v>
      </c>
      <c r="G9326">
        <v>136000</v>
      </c>
      <c r="H9326" t="s">
        <v>103</v>
      </c>
      <c r="I9326" t="s">
        <v>103</v>
      </c>
      <c r="J9326" t="s">
        <v>103</v>
      </c>
      <c r="K9326" t="s">
        <v>16315</v>
      </c>
      <c r="L9326" t="s">
        <v>10912</v>
      </c>
      <c r="M9326" t="e">
        <f>_xlfn.XLOOKUP(B9326,Sheet1!B:B,Sheet1!C:C)</f>
        <v>#N/A</v>
      </c>
    </row>
    <row r="9327" spans="2:13" hidden="1">
      <c r="B9327" t="s">
        <v>16313</v>
      </c>
      <c r="C9327" t="s">
        <v>16333</v>
      </c>
      <c r="D9327" t="s">
        <v>226</v>
      </c>
      <c r="E9327" t="s">
        <v>5154</v>
      </c>
      <c r="F9327">
        <v>1</v>
      </c>
      <c r="G9327">
        <v>0</v>
      </c>
      <c r="H9327" t="s">
        <v>103</v>
      </c>
      <c r="I9327" t="s">
        <v>102</v>
      </c>
      <c r="J9327" t="s">
        <v>103</v>
      </c>
      <c r="K9327" t="s">
        <v>16315</v>
      </c>
      <c r="L9327" t="s">
        <v>10912</v>
      </c>
      <c r="M9327" t="e">
        <f>_xlfn.XLOOKUP(B9327,Sheet1!B:B,Sheet1!C:C)</f>
        <v>#N/A</v>
      </c>
    </row>
    <row r="9328" spans="2:13" hidden="1">
      <c r="B9328" t="s">
        <v>16313</v>
      </c>
      <c r="C9328" t="s">
        <v>16334</v>
      </c>
      <c r="D9328" t="s">
        <v>226</v>
      </c>
      <c r="E9328" t="s">
        <v>5154</v>
      </c>
      <c r="F9328">
        <v>1</v>
      </c>
      <c r="G9328">
        <v>0</v>
      </c>
      <c r="H9328" t="s">
        <v>103</v>
      </c>
      <c r="I9328" t="s">
        <v>102</v>
      </c>
      <c r="J9328" t="s">
        <v>103</v>
      </c>
      <c r="K9328" t="s">
        <v>16315</v>
      </c>
      <c r="L9328" t="s">
        <v>10912</v>
      </c>
      <c r="M9328" t="e">
        <f>_xlfn.XLOOKUP(B9328,Sheet1!B:B,Sheet1!C:C)</f>
        <v>#N/A</v>
      </c>
    </row>
    <row r="9329" spans="2:13" hidden="1">
      <c r="B9329" t="s">
        <v>16313</v>
      </c>
      <c r="C9329" t="s">
        <v>16335</v>
      </c>
      <c r="D9329" t="s">
        <v>226</v>
      </c>
      <c r="E9329" t="s">
        <v>5154</v>
      </c>
      <c r="F9329">
        <v>1</v>
      </c>
      <c r="G9329">
        <v>0</v>
      </c>
      <c r="H9329" t="s">
        <v>103</v>
      </c>
      <c r="I9329" t="s">
        <v>102</v>
      </c>
      <c r="J9329" t="s">
        <v>103</v>
      </c>
      <c r="K9329" t="s">
        <v>16315</v>
      </c>
      <c r="L9329" t="s">
        <v>10912</v>
      </c>
      <c r="M9329" t="e">
        <f>_xlfn.XLOOKUP(B9329,Sheet1!B:B,Sheet1!C:C)</f>
        <v>#N/A</v>
      </c>
    </row>
    <row r="9330" spans="2:13" hidden="1">
      <c r="B9330" t="s">
        <v>16336</v>
      </c>
      <c r="C9330" t="s">
        <v>16337</v>
      </c>
      <c r="D9330" t="s">
        <v>5224</v>
      </c>
      <c r="E9330" t="s">
        <v>5154</v>
      </c>
      <c r="F9330">
        <v>8</v>
      </c>
      <c r="G9330">
        <v>0</v>
      </c>
      <c r="H9330" t="s">
        <v>103</v>
      </c>
      <c r="I9330" t="s">
        <v>102</v>
      </c>
      <c r="J9330" t="s">
        <v>103</v>
      </c>
      <c r="K9330" t="s">
        <v>16338</v>
      </c>
      <c r="L9330" t="s">
        <v>171</v>
      </c>
      <c r="M9330" t="e">
        <f>_xlfn.XLOOKUP(B9330,Sheet1!B:B,Sheet1!C:C)</f>
        <v>#N/A</v>
      </c>
    </row>
    <row r="9331" spans="2:13" hidden="1">
      <c r="B9331" t="s">
        <v>16336</v>
      </c>
      <c r="C9331" t="s">
        <v>16339</v>
      </c>
      <c r="D9331" t="s">
        <v>149</v>
      </c>
      <c r="E9331" t="s">
        <v>5154</v>
      </c>
      <c r="F9331">
        <v>8</v>
      </c>
      <c r="G9331">
        <v>0</v>
      </c>
      <c r="H9331" t="s">
        <v>103</v>
      </c>
      <c r="I9331" t="s">
        <v>102</v>
      </c>
      <c r="J9331" t="s">
        <v>103</v>
      </c>
      <c r="K9331" t="s">
        <v>16338</v>
      </c>
      <c r="L9331" t="s">
        <v>171</v>
      </c>
      <c r="M9331" t="e">
        <f>_xlfn.XLOOKUP(B9331,Sheet1!B:B,Sheet1!C:C)</f>
        <v>#N/A</v>
      </c>
    </row>
    <row r="9332" spans="2:13" hidden="1">
      <c r="B9332" t="s">
        <v>16336</v>
      </c>
      <c r="C9332" t="s">
        <v>16338</v>
      </c>
      <c r="D9332" t="s">
        <v>171</v>
      </c>
      <c r="E9332" t="s">
        <v>5154</v>
      </c>
      <c r="F9332">
        <v>12</v>
      </c>
      <c r="G9332">
        <v>0</v>
      </c>
      <c r="H9332" t="s">
        <v>103</v>
      </c>
      <c r="I9332" t="s">
        <v>102</v>
      </c>
      <c r="J9332" t="s">
        <v>103</v>
      </c>
      <c r="K9332" t="s">
        <v>16338</v>
      </c>
      <c r="L9332" t="s">
        <v>171</v>
      </c>
      <c r="M9332" t="e">
        <f>_xlfn.XLOOKUP(B9332,Sheet1!B:B,Sheet1!C:C)</f>
        <v>#N/A</v>
      </c>
    </row>
    <row r="9333" spans="2:13" hidden="1">
      <c r="B9333" t="s">
        <v>16340</v>
      </c>
      <c r="C9333" t="s">
        <v>9387</v>
      </c>
      <c r="D9333" t="s">
        <v>226</v>
      </c>
      <c r="E9333" t="s">
        <v>5154</v>
      </c>
      <c r="F9333">
        <v>2</v>
      </c>
      <c r="G9333">
        <v>0</v>
      </c>
      <c r="H9333" t="s">
        <v>103</v>
      </c>
      <c r="I9333" t="s">
        <v>102</v>
      </c>
      <c r="J9333" t="s">
        <v>103</v>
      </c>
      <c r="K9333" t="s">
        <v>16341</v>
      </c>
      <c r="L9333" t="s">
        <v>254</v>
      </c>
      <c r="M9333" t="e">
        <f>_xlfn.XLOOKUP(B9333,Sheet1!B:B,Sheet1!C:C)</f>
        <v>#N/A</v>
      </c>
    </row>
    <row r="9334" spans="2:13" hidden="1">
      <c r="B9334" t="s">
        <v>16340</v>
      </c>
      <c r="C9334" t="s">
        <v>9389</v>
      </c>
      <c r="D9334" t="s">
        <v>226</v>
      </c>
      <c r="E9334" t="s">
        <v>5154</v>
      </c>
      <c r="F9334">
        <v>2</v>
      </c>
      <c r="G9334">
        <v>0</v>
      </c>
      <c r="H9334" t="s">
        <v>103</v>
      </c>
      <c r="I9334" t="s">
        <v>102</v>
      </c>
      <c r="J9334" t="s">
        <v>103</v>
      </c>
      <c r="K9334" t="s">
        <v>16341</v>
      </c>
      <c r="L9334" t="s">
        <v>254</v>
      </c>
      <c r="M9334" t="e">
        <f>_xlfn.XLOOKUP(B9334,Sheet1!B:B,Sheet1!C:C)</f>
        <v>#N/A</v>
      </c>
    </row>
    <row r="9335" spans="2:13" hidden="1">
      <c r="B9335" t="s">
        <v>16340</v>
      </c>
      <c r="C9335" t="s">
        <v>9390</v>
      </c>
      <c r="D9335" t="s">
        <v>226</v>
      </c>
      <c r="E9335" t="s">
        <v>5154</v>
      </c>
      <c r="F9335">
        <v>2</v>
      </c>
      <c r="G9335">
        <v>0</v>
      </c>
      <c r="H9335" t="s">
        <v>103</v>
      </c>
      <c r="I9335" t="s">
        <v>102</v>
      </c>
      <c r="J9335" t="s">
        <v>103</v>
      </c>
      <c r="K9335" t="s">
        <v>16341</v>
      </c>
      <c r="L9335" t="s">
        <v>254</v>
      </c>
      <c r="M9335" t="e">
        <f>_xlfn.XLOOKUP(B9335,Sheet1!B:B,Sheet1!C:C)</f>
        <v>#N/A</v>
      </c>
    </row>
    <row r="9336" spans="2:13" hidden="1">
      <c r="B9336" t="s">
        <v>16340</v>
      </c>
      <c r="C9336" t="s">
        <v>9391</v>
      </c>
      <c r="D9336" t="s">
        <v>16342</v>
      </c>
      <c r="E9336" t="s">
        <v>5070</v>
      </c>
      <c r="F9336">
        <v>2</v>
      </c>
      <c r="G9336">
        <v>0</v>
      </c>
      <c r="H9336" t="s">
        <v>102</v>
      </c>
      <c r="I9336" t="s">
        <v>102</v>
      </c>
      <c r="J9336" t="s">
        <v>103</v>
      </c>
      <c r="K9336" t="s">
        <v>16341</v>
      </c>
      <c r="L9336" t="s">
        <v>254</v>
      </c>
      <c r="M9336" t="e">
        <f>_xlfn.XLOOKUP(B9336,Sheet1!B:B,Sheet1!C:C)</f>
        <v>#N/A</v>
      </c>
    </row>
    <row r="9337" spans="2:13" hidden="1">
      <c r="B9337" t="s">
        <v>16340</v>
      </c>
      <c r="C9337" t="s">
        <v>16341</v>
      </c>
      <c r="D9337" t="s">
        <v>9393</v>
      </c>
      <c r="E9337" t="s">
        <v>5070</v>
      </c>
      <c r="F9337">
        <v>2</v>
      </c>
      <c r="G9337">
        <v>0</v>
      </c>
      <c r="H9337" t="s">
        <v>102</v>
      </c>
      <c r="I9337" t="s">
        <v>102</v>
      </c>
      <c r="J9337" t="s">
        <v>103</v>
      </c>
      <c r="K9337" t="s">
        <v>16341</v>
      </c>
      <c r="L9337" t="s">
        <v>254</v>
      </c>
      <c r="M9337" t="e">
        <f>_xlfn.XLOOKUP(B9337,Sheet1!B:B,Sheet1!C:C)</f>
        <v>#N/A</v>
      </c>
    </row>
    <row r="9338" spans="2:13" hidden="1">
      <c r="B9338" t="s">
        <v>16343</v>
      </c>
      <c r="C9338" t="s">
        <v>16344</v>
      </c>
      <c r="D9338" t="s">
        <v>670</v>
      </c>
      <c r="E9338" t="s">
        <v>5073</v>
      </c>
      <c r="F9338">
        <v>3</v>
      </c>
      <c r="G9338">
        <v>0</v>
      </c>
      <c r="H9338" t="s">
        <v>102</v>
      </c>
      <c r="I9338" t="s">
        <v>103</v>
      </c>
      <c r="J9338" t="s">
        <v>103</v>
      </c>
      <c r="K9338" t="s">
        <v>16345</v>
      </c>
      <c r="L9338" t="s">
        <v>149</v>
      </c>
      <c r="M9338" t="e">
        <f>_xlfn.XLOOKUP(B9338,Sheet1!B:B,Sheet1!C:C)</f>
        <v>#N/A</v>
      </c>
    </row>
    <row r="9339" spans="2:13" hidden="1">
      <c r="B9339" t="s">
        <v>16343</v>
      </c>
      <c r="C9339" t="s">
        <v>16345</v>
      </c>
      <c r="D9339" t="s">
        <v>149</v>
      </c>
      <c r="E9339" t="s">
        <v>5073</v>
      </c>
      <c r="F9339">
        <v>3</v>
      </c>
      <c r="G9339">
        <v>0</v>
      </c>
      <c r="H9339" t="s">
        <v>102</v>
      </c>
      <c r="I9339" t="s">
        <v>103</v>
      </c>
      <c r="J9339" t="s">
        <v>103</v>
      </c>
      <c r="K9339" t="s">
        <v>16345</v>
      </c>
      <c r="L9339" t="s">
        <v>149</v>
      </c>
      <c r="M9339" t="e">
        <f>_xlfn.XLOOKUP(B9339,Sheet1!B:B,Sheet1!C:C)</f>
        <v>#N/A</v>
      </c>
    </row>
    <row r="9340" spans="2:13" hidden="1">
      <c r="B9340" t="s">
        <v>16343</v>
      </c>
      <c r="C9340" t="s">
        <v>16346</v>
      </c>
      <c r="D9340" t="s">
        <v>254</v>
      </c>
      <c r="E9340" t="s">
        <v>5073</v>
      </c>
      <c r="F9340">
        <v>3</v>
      </c>
      <c r="G9340">
        <v>0</v>
      </c>
      <c r="H9340" t="s">
        <v>102</v>
      </c>
      <c r="I9340" t="s">
        <v>103</v>
      </c>
      <c r="J9340" t="s">
        <v>103</v>
      </c>
      <c r="K9340" t="s">
        <v>16345</v>
      </c>
      <c r="L9340" t="s">
        <v>149</v>
      </c>
      <c r="M9340" t="e">
        <f>_xlfn.XLOOKUP(B9340,Sheet1!B:B,Sheet1!C:C)</f>
        <v>#N/A</v>
      </c>
    </row>
    <row r="9341" spans="2:13" hidden="1">
      <c r="B9341" t="s">
        <v>16343</v>
      </c>
      <c r="C9341" t="s">
        <v>16347</v>
      </c>
      <c r="D9341" t="s">
        <v>5663</v>
      </c>
      <c r="E9341" t="s">
        <v>5073</v>
      </c>
      <c r="F9341">
        <v>3</v>
      </c>
      <c r="G9341">
        <v>0</v>
      </c>
      <c r="H9341" t="s">
        <v>102</v>
      </c>
      <c r="I9341" t="s">
        <v>103</v>
      </c>
      <c r="J9341" t="s">
        <v>103</v>
      </c>
      <c r="K9341" t="s">
        <v>16345</v>
      </c>
      <c r="L9341" t="s">
        <v>149</v>
      </c>
      <c r="M9341" t="e">
        <f>_xlfn.XLOOKUP(B9341,Sheet1!B:B,Sheet1!C:C)</f>
        <v>#N/A</v>
      </c>
    </row>
    <row r="9342" spans="2:13" hidden="1">
      <c r="B9342" t="s">
        <v>16343</v>
      </c>
      <c r="C9342" t="s">
        <v>16348</v>
      </c>
      <c r="D9342" t="s">
        <v>8364</v>
      </c>
      <c r="E9342" t="s">
        <v>5154</v>
      </c>
      <c r="F9342">
        <v>3</v>
      </c>
      <c r="G9342">
        <v>0</v>
      </c>
      <c r="H9342" t="s">
        <v>103</v>
      </c>
      <c r="I9342" t="s">
        <v>102</v>
      </c>
      <c r="J9342" t="s">
        <v>103</v>
      </c>
      <c r="K9342" t="s">
        <v>16345</v>
      </c>
      <c r="L9342" t="s">
        <v>149</v>
      </c>
      <c r="M9342" t="e">
        <f>_xlfn.XLOOKUP(B9342,Sheet1!B:B,Sheet1!C:C)</f>
        <v>#N/A</v>
      </c>
    </row>
    <row r="9343" spans="2:13" hidden="1">
      <c r="B9343" t="s">
        <v>16349</v>
      </c>
      <c r="C9343" t="s">
        <v>16350</v>
      </c>
      <c r="D9343" t="s">
        <v>5149</v>
      </c>
      <c r="E9343" t="s">
        <v>5073</v>
      </c>
      <c r="F9343">
        <v>40</v>
      </c>
      <c r="G9343">
        <v>176015</v>
      </c>
      <c r="H9343" t="s">
        <v>102</v>
      </c>
      <c r="I9343" t="s">
        <v>103</v>
      </c>
      <c r="J9343" t="s">
        <v>103</v>
      </c>
      <c r="K9343" t="s">
        <v>16351</v>
      </c>
      <c r="L9343" t="s">
        <v>171</v>
      </c>
      <c r="M9343" t="e">
        <f>_xlfn.XLOOKUP(B9343,Sheet1!B:B,Sheet1!C:C)</f>
        <v>#N/A</v>
      </c>
    </row>
    <row r="9344" spans="2:13" hidden="1">
      <c r="B9344" t="s">
        <v>16349</v>
      </c>
      <c r="C9344" t="s">
        <v>16352</v>
      </c>
      <c r="D9344" t="s">
        <v>16353</v>
      </c>
      <c r="E9344" t="s">
        <v>5154</v>
      </c>
      <c r="F9344">
        <v>1</v>
      </c>
      <c r="G9344">
        <v>0</v>
      </c>
      <c r="H9344" t="s">
        <v>103</v>
      </c>
      <c r="I9344" t="s">
        <v>102</v>
      </c>
      <c r="J9344" t="s">
        <v>103</v>
      </c>
      <c r="K9344" t="s">
        <v>16351</v>
      </c>
      <c r="L9344" t="s">
        <v>171</v>
      </c>
      <c r="M9344" t="e">
        <f>_xlfn.XLOOKUP(B9344,Sheet1!B:B,Sheet1!C:C)</f>
        <v>#N/A</v>
      </c>
    </row>
    <row r="9345" spans="2:13" hidden="1">
      <c r="B9345" t="s">
        <v>16349</v>
      </c>
      <c r="C9345" t="s">
        <v>16354</v>
      </c>
      <c r="D9345" t="s">
        <v>226</v>
      </c>
      <c r="E9345" t="s">
        <v>5154</v>
      </c>
      <c r="F9345">
        <v>1</v>
      </c>
      <c r="G9345">
        <v>0</v>
      </c>
      <c r="H9345" t="s">
        <v>103</v>
      </c>
      <c r="I9345" t="s">
        <v>102</v>
      </c>
      <c r="J9345" t="s">
        <v>103</v>
      </c>
      <c r="K9345" t="s">
        <v>16351</v>
      </c>
      <c r="L9345" t="s">
        <v>171</v>
      </c>
      <c r="M9345" t="e">
        <f>_xlfn.XLOOKUP(B9345,Sheet1!B:B,Sheet1!C:C)</f>
        <v>#N/A</v>
      </c>
    </row>
    <row r="9346" spans="2:13" hidden="1">
      <c r="B9346" t="s">
        <v>16349</v>
      </c>
      <c r="C9346" t="s">
        <v>16355</v>
      </c>
      <c r="D9346" t="s">
        <v>16356</v>
      </c>
      <c r="F9346">
        <v>40</v>
      </c>
      <c r="G9346">
        <v>181366</v>
      </c>
      <c r="H9346" t="s">
        <v>103</v>
      </c>
      <c r="I9346" t="s">
        <v>103</v>
      </c>
      <c r="J9346" t="s">
        <v>103</v>
      </c>
      <c r="K9346" t="s">
        <v>16351</v>
      </c>
      <c r="L9346" t="s">
        <v>171</v>
      </c>
      <c r="M9346" t="e">
        <f>_xlfn.XLOOKUP(B9346,Sheet1!B:B,Sheet1!C:C)</f>
        <v>#N/A</v>
      </c>
    </row>
    <row r="9347" spans="2:13" hidden="1">
      <c r="B9347" t="s">
        <v>16349</v>
      </c>
      <c r="C9347" t="s">
        <v>16357</v>
      </c>
      <c r="D9347" t="s">
        <v>16358</v>
      </c>
      <c r="F9347">
        <v>40</v>
      </c>
      <c r="G9347">
        <v>200203</v>
      </c>
      <c r="H9347" t="s">
        <v>103</v>
      </c>
      <c r="I9347" t="s">
        <v>103</v>
      </c>
      <c r="J9347" t="s">
        <v>103</v>
      </c>
      <c r="K9347" t="s">
        <v>16351</v>
      </c>
      <c r="L9347" t="s">
        <v>171</v>
      </c>
      <c r="M9347" t="e">
        <f>_xlfn.XLOOKUP(B9347,Sheet1!B:B,Sheet1!C:C)</f>
        <v>#N/A</v>
      </c>
    </row>
    <row r="9348" spans="2:13">
      <c r="B9348" t="s">
        <v>16349</v>
      </c>
      <c r="C9348" t="s">
        <v>16359</v>
      </c>
      <c r="D9348" t="s">
        <v>16360</v>
      </c>
      <c r="E9348" t="s">
        <v>5073</v>
      </c>
      <c r="F9348">
        <v>40</v>
      </c>
      <c r="G9348">
        <v>569542</v>
      </c>
      <c r="H9348" t="s">
        <v>102</v>
      </c>
      <c r="I9348" t="s">
        <v>103</v>
      </c>
      <c r="J9348" t="s">
        <v>103</v>
      </c>
      <c r="K9348" t="s">
        <v>16351</v>
      </c>
      <c r="L9348" t="s">
        <v>171</v>
      </c>
      <c r="M9348" t="e">
        <f>_xlfn.XLOOKUP(B9348,Sheet1!B:B,Sheet1!C:C)</f>
        <v>#N/A</v>
      </c>
    </row>
    <row r="9349" spans="2:13" hidden="1">
      <c r="B9349" t="s">
        <v>16349</v>
      </c>
      <c r="C9349" t="s">
        <v>16361</v>
      </c>
      <c r="D9349" t="s">
        <v>226</v>
      </c>
      <c r="E9349" t="s">
        <v>5154</v>
      </c>
      <c r="F9349">
        <v>1</v>
      </c>
      <c r="G9349">
        <v>0</v>
      </c>
      <c r="H9349" t="s">
        <v>103</v>
      </c>
      <c r="I9349" t="s">
        <v>102</v>
      </c>
      <c r="J9349" t="s">
        <v>103</v>
      </c>
      <c r="K9349" t="s">
        <v>16351</v>
      </c>
      <c r="L9349" t="s">
        <v>171</v>
      </c>
      <c r="M9349" t="e">
        <f>_xlfn.XLOOKUP(B9349,Sheet1!B:B,Sheet1!C:C)</f>
        <v>#N/A</v>
      </c>
    </row>
    <row r="9350" spans="2:13" hidden="1">
      <c r="B9350" t="s">
        <v>16349</v>
      </c>
      <c r="C9350" t="s">
        <v>16362</v>
      </c>
      <c r="D9350" t="s">
        <v>226</v>
      </c>
      <c r="E9350" t="s">
        <v>5154</v>
      </c>
      <c r="F9350">
        <v>1</v>
      </c>
      <c r="G9350">
        <v>0</v>
      </c>
      <c r="H9350" t="s">
        <v>103</v>
      </c>
      <c r="I9350" t="s">
        <v>102</v>
      </c>
      <c r="J9350" t="s">
        <v>103</v>
      </c>
      <c r="K9350" t="s">
        <v>16351</v>
      </c>
      <c r="L9350" t="s">
        <v>171</v>
      </c>
      <c r="M9350" t="e">
        <f>_xlfn.XLOOKUP(B9350,Sheet1!B:B,Sheet1!C:C)</f>
        <v>#N/A</v>
      </c>
    </row>
    <row r="9351" spans="2:13" hidden="1">
      <c r="B9351" t="s">
        <v>16349</v>
      </c>
      <c r="C9351" t="s">
        <v>16363</v>
      </c>
      <c r="D9351" t="s">
        <v>226</v>
      </c>
      <c r="E9351" t="s">
        <v>5154</v>
      </c>
      <c r="F9351">
        <v>1</v>
      </c>
      <c r="G9351">
        <v>0</v>
      </c>
      <c r="H9351" t="s">
        <v>103</v>
      </c>
      <c r="I9351" t="s">
        <v>102</v>
      </c>
      <c r="J9351" t="s">
        <v>103</v>
      </c>
      <c r="K9351" t="s">
        <v>16351</v>
      </c>
      <c r="L9351" t="s">
        <v>171</v>
      </c>
      <c r="M9351" t="e">
        <f>_xlfn.XLOOKUP(B9351,Sheet1!B:B,Sheet1!C:C)</f>
        <v>#N/A</v>
      </c>
    </row>
    <row r="9352" spans="2:13" hidden="1">
      <c r="B9352" t="s">
        <v>16349</v>
      </c>
      <c r="C9352" t="s">
        <v>16364</v>
      </c>
      <c r="D9352" t="s">
        <v>226</v>
      </c>
      <c r="E9352" t="s">
        <v>5154</v>
      </c>
      <c r="F9352">
        <v>1</v>
      </c>
      <c r="G9352">
        <v>0</v>
      </c>
      <c r="H9352" t="s">
        <v>103</v>
      </c>
      <c r="I9352" t="s">
        <v>102</v>
      </c>
      <c r="J9352" t="s">
        <v>103</v>
      </c>
      <c r="K9352" t="s">
        <v>16351</v>
      </c>
      <c r="L9352" t="s">
        <v>171</v>
      </c>
      <c r="M9352" t="e">
        <f>_xlfn.XLOOKUP(B9352,Sheet1!B:B,Sheet1!C:C)</f>
        <v>#N/A</v>
      </c>
    </row>
    <row r="9353" spans="2:13" hidden="1">
      <c r="B9353" t="s">
        <v>16349</v>
      </c>
      <c r="C9353" t="s">
        <v>16365</v>
      </c>
      <c r="D9353" t="s">
        <v>16366</v>
      </c>
      <c r="E9353" t="s">
        <v>5154</v>
      </c>
      <c r="F9353">
        <v>1</v>
      </c>
      <c r="G9353">
        <v>0</v>
      </c>
      <c r="H9353" t="s">
        <v>103</v>
      </c>
      <c r="I9353" t="s">
        <v>102</v>
      </c>
      <c r="J9353" t="s">
        <v>103</v>
      </c>
      <c r="K9353" t="s">
        <v>16351</v>
      </c>
      <c r="L9353" t="s">
        <v>171</v>
      </c>
      <c r="M9353" t="e">
        <f>_xlfn.XLOOKUP(B9353,Sheet1!B:B,Sheet1!C:C)</f>
        <v>#N/A</v>
      </c>
    </row>
    <row r="9354" spans="2:13" hidden="1">
      <c r="B9354" t="s">
        <v>16349</v>
      </c>
      <c r="C9354" t="s">
        <v>16367</v>
      </c>
      <c r="D9354" t="s">
        <v>226</v>
      </c>
      <c r="E9354" t="s">
        <v>5154</v>
      </c>
      <c r="F9354">
        <v>1</v>
      </c>
      <c r="G9354">
        <v>0</v>
      </c>
      <c r="H9354" t="s">
        <v>103</v>
      </c>
      <c r="I9354" t="s">
        <v>102</v>
      </c>
      <c r="J9354" t="s">
        <v>103</v>
      </c>
      <c r="K9354" t="s">
        <v>16351</v>
      </c>
      <c r="L9354" t="s">
        <v>171</v>
      </c>
      <c r="M9354" t="e">
        <f>_xlfn.XLOOKUP(B9354,Sheet1!B:B,Sheet1!C:C)</f>
        <v>#N/A</v>
      </c>
    </row>
    <row r="9355" spans="2:13" hidden="1">
      <c r="B9355" t="s">
        <v>16349</v>
      </c>
      <c r="C9355" t="s">
        <v>16368</v>
      </c>
      <c r="D9355" t="s">
        <v>149</v>
      </c>
      <c r="E9355" t="s">
        <v>5073</v>
      </c>
      <c r="F9355">
        <v>40</v>
      </c>
      <c r="G9355">
        <v>184358</v>
      </c>
      <c r="H9355" t="s">
        <v>102</v>
      </c>
      <c r="I9355" t="s">
        <v>103</v>
      </c>
      <c r="J9355" t="s">
        <v>103</v>
      </c>
      <c r="K9355" t="s">
        <v>16351</v>
      </c>
      <c r="L9355" t="s">
        <v>171</v>
      </c>
      <c r="M9355" t="e">
        <f>_xlfn.XLOOKUP(B9355,Sheet1!B:B,Sheet1!C:C)</f>
        <v>#N/A</v>
      </c>
    </row>
    <row r="9356" spans="2:13" hidden="1">
      <c r="B9356" t="s">
        <v>16349</v>
      </c>
      <c r="C9356" t="s">
        <v>16369</v>
      </c>
      <c r="D9356" t="s">
        <v>226</v>
      </c>
      <c r="E9356" t="s">
        <v>5154</v>
      </c>
      <c r="F9356">
        <v>1</v>
      </c>
      <c r="G9356">
        <v>0</v>
      </c>
      <c r="H9356" t="s">
        <v>103</v>
      </c>
      <c r="I9356" t="s">
        <v>102</v>
      </c>
      <c r="J9356" t="s">
        <v>103</v>
      </c>
      <c r="K9356" t="s">
        <v>16351</v>
      </c>
      <c r="L9356" t="s">
        <v>171</v>
      </c>
      <c r="M9356" t="e">
        <f>_xlfn.XLOOKUP(B9356,Sheet1!B:B,Sheet1!C:C)</f>
        <v>#N/A</v>
      </c>
    </row>
    <row r="9357" spans="2:13" hidden="1">
      <c r="B9357" t="s">
        <v>16349</v>
      </c>
      <c r="C9357" t="s">
        <v>16370</v>
      </c>
      <c r="D9357" t="s">
        <v>226</v>
      </c>
      <c r="E9357" t="s">
        <v>5154</v>
      </c>
      <c r="F9357">
        <v>1</v>
      </c>
      <c r="G9357">
        <v>0</v>
      </c>
      <c r="H9357" t="s">
        <v>103</v>
      </c>
      <c r="I9357" t="s">
        <v>102</v>
      </c>
      <c r="J9357" t="s">
        <v>103</v>
      </c>
      <c r="K9357" t="s">
        <v>16351</v>
      </c>
      <c r="L9357" t="s">
        <v>171</v>
      </c>
      <c r="M9357" t="e">
        <f>_xlfn.XLOOKUP(B9357,Sheet1!B:B,Sheet1!C:C)</f>
        <v>#N/A</v>
      </c>
    </row>
    <row r="9358" spans="2:13" hidden="1">
      <c r="B9358" t="s">
        <v>16349</v>
      </c>
      <c r="C9358" t="s">
        <v>16371</v>
      </c>
      <c r="D9358" t="s">
        <v>226</v>
      </c>
      <c r="E9358" t="s">
        <v>5154</v>
      </c>
      <c r="F9358">
        <v>1</v>
      </c>
      <c r="G9358">
        <v>0</v>
      </c>
      <c r="H9358" t="s">
        <v>103</v>
      </c>
      <c r="I9358" t="s">
        <v>102</v>
      </c>
      <c r="J9358" t="s">
        <v>103</v>
      </c>
      <c r="K9358" t="s">
        <v>16351</v>
      </c>
      <c r="L9358" t="s">
        <v>171</v>
      </c>
      <c r="M9358" t="e">
        <f>_xlfn.XLOOKUP(B9358,Sheet1!B:B,Sheet1!C:C)</f>
        <v>#N/A</v>
      </c>
    </row>
    <row r="9359" spans="2:13" hidden="1">
      <c r="B9359" t="s">
        <v>16372</v>
      </c>
      <c r="C9359" t="s">
        <v>16373</v>
      </c>
      <c r="D9359" t="s">
        <v>226</v>
      </c>
      <c r="E9359" t="s">
        <v>5154</v>
      </c>
      <c r="F9359">
        <v>2</v>
      </c>
      <c r="G9359">
        <v>0</v>
      </c>
      <c r="H9359" t="s">
        <v>103</v>
      </c>
      <c r="I9359" t="s">
        <v>102</v>
      </c>
      <c r="J9359" t="s">
        <v>103</v>
      </c>
      <c r="K9359" t="s">
        <v>16374</v>
      </c>
      <c r="L9359" t="s">
        <v>153</v>
      </c>
      <c r="M9359" t="e">
        <f>_xlfn.XLOOKUP(B9359,Sheet1!B:B,Sheet1!C:C)</f>
        <v>#N/A</v>
      </c>
    </row>
    <row r="9360" spans="2:13" hidden="1">
      <c r="B9360" t="s">
        <v>16372</v>
      </c>
      <c r="C9360" t="s">
        <v>16375</v>
      </c>
      <c r="D9360" t="s">
        <v>226</v>
      </c>
      <c r="E9360" t="s">
        <v>5154</v>
      </c>
      <c r="F9360">
        <v>2</v>
      </c>
      <c r="G9360">
        <v>0</v>
      </c>
      <c r="H9360" t="s">
        <v>103</v>
      </c>
      <c r="I9360" t="s">
        <v>102</v>
      </c>
      <c r="J9360" t="s">
        <v>103</v>
      </c>
      <c r="K9360" t="s">
        <v>16374</v>
      </c>
      <c r="L9360" t="s">
        <v>153</v>
      </c>
      <c r="M9360" t="e">
        <f>_xlfn.XLOOKUP(B9360,Sheet1!B:B,Sheet1!C:C)</f>
        <v>#N/A</v>
      </c>
    </row>
    <row r="9361" spans="2:13" hidden="1">
      <c r="B9361" t="s">
        <v>16372</v>
      </c>
      <c r="C9361" t="s">
        <v>16376</v>
      </c>
      <c r="D9361" t="s">
        <v>226</v>
      </c>
      <c r="E9361" t="s">
        <v>5154</v>
      </c>
      <c r="F9361">
        <v>2</v>
      </c>
      <c r="G9361">
        <v>0</v>
      </c>
      <c r="H9361" t="s">
        <v>103</v>
      </c>
      <c r="I9361" t="s">
        <v>102</v>
      </c>
      <c r="J9361" t="s">
        <v>103</v>
      </c>
      <c r="K9361" t="s">
        <v>16374</v>
      </c>
      <c r="L9361" t="s">
        <v>153</v>
      </c>
      <c r="M9361" t="e">
        <f>_xlfn.XLOOKUP(B9361,Sheet1!B:B,Sheet1!C:C)</f>
        <v>#N/A</v>
      </c>
    </row>
    <row r="9362" spans="2:13" hidden="1">
      <c r="B9362" t="s">
        <v>16372</v>
      </c>
      <c r="C9362" t="s">
        <v>16377</v>
      </c>
      <c r="D9362" t="s">
        <v>226</v>
      </c>
      <c r="E9362" t="s">
        <v>5154</v>
      </c>
      <c r="F9362">
        <v>2</v>
      </c>
      <c r="G9362">
        <v>0</v>
      </c>
      <c r="H9362" t="s">
        <v>103</v>
      </c>
      <c r="I9362" t="s">
        <v>102</v>
      </c>
      <c r="J9362" t="s">
        <v>103</v>
      </c>
      <c r="K9362" t="s">
        <v>16374</v>
      </c>
      <c r="L9362" t="s">
        <v>153</v>
      </c>
      <c r="M9362" t="e">
        <f>_xlfn.XLOOKUP(B9362,Sheet1!B:B,Sheet1!C:C)</f>
        <v>#N/A</v>
      </c>
    </row>
    <row r="9363" spans="2:13" hidden="1">
      <c r="B9363" t="s">
        <v>16372</v>
      </c>
      <c r="C9363" t="s">
        <v>16378</v>
      </c>
      <c r="D9363" t="s">
        <v>226</v>
      </c>
      <c r="E9363" t="s">
        <v>5154</v>
      </c>
      <c r="F9363">
        <v>2</v>
      </c>
      <c r="G9363">
        <v>0</v>
      </c>
      <c r="H9363" t="s">
        <v>103</v>
      </c>
      <c r="I9363" t="s">
        <v>102</v>
      </c>
      <c r="J9363" t="s">
        <v>103</v>
      </c>
      <c r="K9363" t="s">
        <v>16374</v>
      </c>
      <c r="L9363" t="s">
        <v>153</v>
      </c>
      <c r="M9363" t="e">
        <f>_xlfn.XLOOKUP(B9363,Sheet1!B:B,Sheet1!C:C)</f>
        <v>#N/A</v>
      </c>
    </row>
    <row r="9364" spans="2:13" hidden="1">
      <c r="B9364" t="s">
        <v>16372</v>
      </c>
      <c r="C9364" t="s">
        <v>16379</v>
      </c>
      <c r="D9364" t="s">
        <v>226</v>
      </c>
      <c r="E9364" t="s">
        <v>5154</v>
      </c>
      <c r="F9364">
        <v>2</v>
      </c>
      <c r="G9364">
        <v>0</v>
      </c>
      <c r="H9364" t="s">
        <v>103</v>
      </c>
      <c r="I9364" t="s">
        <v>102</v>
      </c>
      <c r="J9364" t="s">
        <v>103</v>
      </c>
      <c r="K9364" t="s">
        <v>16374</v>
      </c>
      <c r="L9364" t="s">
        <v>153</v>
      </c>
      <c r="M9364" t="e">
        <f>_xlfn.XLOOKUP(B9364,Sheet1!B:B,Sheet1!C:C)</f>
        <v>#N/A</v>
      </c>
    </row>
    <row r="9365" spans="2:13" hidden="1">
      <c r="B9365" t="s">
        <v>16372</v>
      </c>
      <c r="C9365" t="s">
        <v>16380</v>
      </c>
      <c r="D9365" t="s">
        <v>226</v>
      </c>
      <c r="E9365" t="s">
        <v>5154</v>
      </c>
      <c r="F9365">
        <v>1</v>
      </c>
      <c r="G9365">
        <v>0</v>
      </c>
      <c r="H9365" t="s">
        <v>103</v>
      </c>
      <c r="I9365" t="s">
        <v>102</v>
      </c>
      <c r="J9365" t="s">
        <v>103</v>
      </c>
      <c r="K9365" t="s">
        <v>16374</v>
      </c>
      <c r="L9365" t="s">
        <v>153</v>
      </c>
      <c r="M9365" t="e">
        <f>_xlfn.XLOOKUP(B9365,Sheet1!B:B,Sheet1!C:C)</f>
        <v>#N/A</v>
      </c>
    </row>
    <row r="9366" spans="2:13" hidden="1">
      <c r="B9366" t="s">
        <v>16372</v>
      </c>
      <c r="C9366" t="s">
        <v>16381</v>
      </c>
      <c r="D9366" t="s">
        <v>16382</v>
      </c>
      <c r="F9366">
        <v>40</v>
      </c>
      <c r="G9366">
        <v>106837</v>
      </c>
      <c r="H9366" t="s">
        <v>103</v>
      </c>
      <c r="I9366" t="s">
        <v>103</v>
      </c>
      <c r="J9366" t="s">
        <v>103</v>
      </c>
      <c r="K9366" t="s">
        <v>16374</v>
      </c>
      <c r="L9366" t="s">
        <v>153</v>
      </c>
      <c r="M9366" t="e">
        <f>_xlfn.XLOOKUP(B9366,Sheet1!B:B,Sheet1!C:C)</f>
        <v>#N/A</v>
      </c>
    </row>
    <row r="9367" spans="2:13" hidden="1">
      <c r="B9367" t="s">
        <v>16372</v>
      </c>
      <c r="C9367" t="s">
        <v>16383</v>
      </c>
      <c r="D9367" t="s">
        <v>7976</v>
      </c>
      <c r="F9367">
        <v>40</v>
      </c>
      <c r="G9367">
        <v>107510</v>
      </c>
      <c r="H9367" t="s">
        <v>103</v>
      </c>
      <c r="I9367" t="s">
        <v>103</v>
      </c>
      <c r="J9367" t="s">
        <v>103</v>
      </c>
      <c r="K9367" t="s">
        <v>16374</v>
      </c>
      <c r="L9367" t="s">
        <v>153</v>
      </c>
      <c r="M9367" t="e">
        <f>_xlfn.XLOOKUP(B9367,Sheet1!B:B,Sheet1!C:C)</f>
        <v>#N/A</v>
      </c>
    </row>
    <row r="9368" spans="2:13" hidden="1">
      <c r="B9368" t="s">
        <v>16372</v>
      </c>
      <c r="C9368" t="s">
        <v>16384</v>
      </c>
      <c r="D9368" t="s">
        <v>226</v>
      </c>
      <c r="E9368" t="s">
        <v>5154</v>
      </c>
      <c r="F9368">
        <v>2</v>
      </c>
      <c r="G9368">
        <v>0</v>
      </c>
      <c r="H9368" t="s">
        <v>103</v>
      </c>
      <c r="I9368" t="s">
        <v>102</v>
      </c>
      <c r="J9368" t="s">
        <v>103</v>
      </c>
      <c r="K9368" t="s">
        <v>16374</v>
      </c>
      <c r="L9368" t="s">
        <v>153</v>
      </c>
      <c r="M9368" t="e">
        <f>_xlfn.XLOOKUP(B9368,Sheet1!B:B,Sheet1!C:C)</f>
        <v>#N/A</v>
      </c>
    </row>
    <row r="9369" spans="2:13" hidden="1">
      <c r="B9369" t="s">
        <v>16372</v>
      </c>
      <c r="C9369" t="s">
        <v>16385</v>
      </c>
      <c r="D9369" t="s">
        <v>153</v>
      </c>
      <c r="E9369" t="s">
        <v>5073</v>
      </c>
      <c r="F9369">
        <v>40</v>
      </c>
      <c r="G9369">
        <v>10667</v>
      </c>
      <c r="H9369" t="s">
        <v>102</v>
      </c>
      <c r="I9369" t="s">
        <v>103</v>
      </c>
      <c r="J9369" t="s">
        <v>103</v>
      </c>
      <c r="K9369" t="s">
        <v>16374</v>
      </c>
      <c r="L9369" t="s">
        <v>153</v>
      </c>
      <c r="M9369" t="e">
        <f>_xlfn.XLOOKUP(B9369,Sheet1!B:B,Sheet1!C:C)</f>
        <v>#N/A</v>
      </c>
    </row>
    <row r="9370" spans="2:13" hidden="1">
      <c r="B9370" t="s">
        <v>16372</v>
      </c>
      <c r="C9370" t="s">
        <v>16386</v>
      </c>
      <c r="D9370" t="s">
        <v>226</v>
      </c>
      <c r="E9370" t="s">
        <v>5154</v>
      </c>
      <c r="F9370">
        <v>2</v>
      </c>
      <c r="G9370">
        <v>0</v>
      </c>
      <c r="H9370" t="s">
        <v>103</v>
      </c>
      <c r="I9370" t="s">
        <v>102</v>
      </c>
      <c r="J9370" t="s">
        <v>103</v>
      </c>
      <c r="K9370" t="s">
        <v>16374</v>
      </c>
      <c r="L9370" t="s">
        <v>153</v>
      </c>
      <c r="M9370" t="e">
        <f>_xlfn.XLOOKUP(B9370,Sheet1!B:B,Sheet1!C:C)</f>
        <v>#N/A</v>
      </c>
    </row>
    <row r="9371" spans="2:13" hidden="1">
      <c r="B9371" t="s">
        <v>16372</v>
      </c>
      <c r="C9371" t="s">
        <v>16387</v>
      </c>
      <c r="D9371" t="s">
        <v>16388</v>
      </c>
      <c r="E9371" t="s">
        <v>5154</v>
      </c>
      <c r="F9371">
        <v>2</v>
      </c>
      <c r="G9371">
        <v>0</v>
      </c>
      <c r="H9371" t="s">
        <v>103</v>
      </c>
      <c r="I9371" t="s">
        <v>102</v>
      </c>
      <c r="J9371" t="s">
        <v>103</v>
      </c>
      <c r="K9371" t="s">
        <v>16374</v>
      </c>
      <c r="L9371" t="s">
        <v>153</v>
      </c>
      <c r="M9371" t="e">
        <f>_xlfn.XLOOKUP(B9371,Sheet1!B:B,Sheet1!C:C)</f>
        <v>#N/A</v>
      </c>
    </row>
    <row r="9372" spans="2:13" hidden="1">
      <c r="B9372" t="s">
        <v>16372</v>
      </c>
      <c r="C9372" t="s">
        <v>16389</v>
      </c>
      <c r="D9372" t="s">
        <v>142</v>
      </c>
      <c r="E9372" t="s">
        <v>5070</v>
      </c>
      <c r="F9372">
        <v>2</v>
      </c>
      <c r="G9372">
        <v>0</v>
      </c>
      <c r="H9372" t="s">
        <v>102</v>
      </c>
      <c r="I9372" t="s">
        <v>102</v>
      </c>
      <c r="J9372" t="s">
        <v>103</v>
      </c>
      <c r="K9372" t="s">
        <v>16374</v>
      </c>
      <c r="L9372" t="s">
        <v>153</v>
      </c>
      <c r="M9372" t="e">
        <f>_xlfn.XLOOKUP(B9372,Sheet1!B:B,Sheet1!C:C)</f>
        <v>#N/A</v>
      </c>
    </row>
    <row r="9373" spans="2:13" hidden="1">
      <c r="B9373" t="s">
        <v>16372</v>
      </c>
      <c r="C9373" t="s">
        <v>16390</v>
      </c>
      <c r="D9373" t="s">
        <v>226</v>
      </c>
      <c r="E9373" t="s">
        <v>5154</v>
      </c>
      <c r="F9373">
        <v>1</v>
      </c>
      <c r="G9373">
        <v>0</v>
      </c>
      <c r="H9373" t="s">
        <v>103</v>
      </c>
      <c r="I9373" t="s">
        <v>102</v>
      </c>
      <c r="J9373" t="s">
        <v>103</v>
      </c>
      <c r="K9373" t="s">
        <v>16374</v>
      </c>
      <c r="L9373" t="s">
        <v>153</v>
      </c>
      <c r="M9373" t="e">
        <f>_xlfn.XLOOKUP(B9373,Sheet1!B:B,Sheet1!C:C)</f>
        <v>#N/A</v>
      </c>
    </row>
    <row r="9374" spans="2:13" hidden="1">
      <c r="B9374" t="s">
        <v>16372</v>
      </c>
      <c r="C9374" t="s">
        <v>16391</v>
      </c>
      <c r="D9374" t="s">
        <v>254</v>
      </c>
      <c r="E9374" t="s">
        <v>5070</v>
      </c>
      <c r="F9374">
        <v>5</v>
      </c>
      <c r="G9374">
        <v>0</v>
      </c>
      <c r="H9374" t="s">
        <v>102</v>
      </c>
      <c r="I9374" t="s">
        <v>102</v>
      </c>
      <c r="J9374" t="s">
        <v>103</v>
      </c>
      <c r="K9374" t="s">
        <v>16374</v>
      </c>
      <c r="L9374" t="s">
        <v>153</v>
      </c>
      <c r="M9374" t="e">
        <f>_xlfn.XLOOKUP(B9374,Sheet1!B:B,Sheet1!C:C)</f>
        <v>#N/A</v>
      </c>
    </row>
    <row r="9375" spans="2:13" hidden="1">
      <c r="B9375" t="s">
        <v>16372</v>
      </c>
      <c r="C9375" t="s">
        <v>16392</v>
      </c>
      <c r="D9375" t="s">
        <v>226</v>
      </c>
      <c r="E9375" t="s">
        <v>5154</v>
      </c>
      <c r="F9375">
        <v>1</v>
      </c>
      <c r="G9375">
        <v>0</v>
      </c>
      <c r="H9375" t="s">
        <v>103</v>
      </c>
      <c r="I9375" t="s">
        <v>102</v>
      </c>
      <c r="J9375" t="s">
        <v>103</v>
      </c>
      <c r="K9375" t="s">
        <v>16374</v>
      </c>
      <c r="L9375" t="s">
        <v>153</v>
      </c>
      <c r="M9375" t="e">
        <f>_xlfn.XLOOKUP(B9375,Sheet1!B:B,Sheet1!C:C)</f>
        <v>#N/A</v>
      </c>
    </row>
    <row r="9376" spans="2:13" hidden="1">
      <c r="B9376" t="s">
        <v>16372</v>
      </c>
      <c r="C9376" t="s">
        <v>16393</v>
      </c>
      <c r="D9376" t="s">
        <v>590</v>
      </c>
      <c r="E9376" t="s">
        <v>5070</v>
      </c>
      <c r="F9376">
        <v>2</v>
      </c>
      <c r="G9376">
        <v>0</v>
      </c>
      <c r="H9376" t="s">
        <v>102</v>
      </c>
      <c r="I9376" t="s">
        <v>102</v>
      </c>
      <c r="J9376" t="s">
        <v>103</v>
      </c>
      <c r="K9376" t="s">
        <v>16374</v>
      </c>
      <c r="L9376" t="s">
        <v>153</v>
      </c>
      <c r="M9376" t="e">
        <f>_xlfn.XLOOKUP(B9376,Sheet1!B:B,Sheet1!C:C)</f>
        <v>#N/A</v>
      </c>
    </row>
    <row r="9377" spans="2:13" hidden="1">
      <c r="B9377" t="s">
        <v>16372</v>
      </c>
      <c r="C9377" t="s">
        <v>16374</v>
      </c>
      <c r="D9377" t="s">
        <v>670</v>
      </c>
      <c r="E9377" t="s">
        <v>5070</v>
      </c>
      <c r="F9377">
        <v>2</v>
      </c>
      <c r="G9377">
        <v>0</v>
      </c>
      <c r="H9377" t="s">
        <v>102</v>
      </c>
      <c r="I9377" t="s">
        <v>102</v>
      </c>
      <c r="J9377" t="s">
        <v>103</v>
      </c>
      <c r="K9377" t="s">
        <v>16374</v>
      </c>
      <c r="L9377" t="s">
        <v>153</v>
      </c>
      <c r="M9377" t="e">
        <f>_xlfn.XLOOKUP(B9377,Sheet1!B:B,Sheet1!C:C)</f>
        <v>#N/A</v>
      </c>
    </row>
    <row r="9378" spans="2:13" hidden="1">
      <c r="B9378" t="s">
        <v>16372</v>
      </c>
      <c r="C9378" t="s">
        <v>16394</v>
      </c>
      <c r="D9378" t="s">
        <v>226</v>
      </c>
      <c r="E9378" t="s">
        <v>5154</v>
      </c>
      <c r="F9378">
        <v>2</v>
      </c>
      <c r="G9378">
        <v>0</v>
      </c>
      <c r="H9378" t="s">
        <v>103</v>
      </c>
      <c r="I9378" t="s">
        <v>102</v>
      </c>
      <c r="J9378" t="s">
        <v>103</v>
      </c>
      <c r="K9378" t="s">
        <v>16374</v>
      </c>
      <c r="L9378" t="s">
        <v>153</v>
      </c>
      <c r="M9378" t="e">
        <f>_xlfn.XLOOKUP(B9378,Sheet1!B:B,Sheet1!C:C)</f>
        <v>#N/A</v>
      </c>
    </row>
    <row r="9379" spans="2:13" hidden="1">
      <c r="B9379" t="s">
        <v>16395</v>
      </c>
      <c r="C9379" t="s">
        <v>16396</v>
      </c>
      <c r="D9379" t="s">
        <v>180</v>
      </c>
      <c r="E9379" t="s">
        <v>5154</v>
      </c>
      <c r="F9379">
        <v>1</v>
      </c>
      <c r="G9379">
        <v>0</v>
      </c>
      <c r="H9379" t="s">
        <v>103</v>
      </c>
      <c r="I9379" t="s">
        <v>102</v>
      </c>
      <c r="J9379" t="s">
        <v>103</v>
      </c>
      <c r="K9379" t="s">
        <v>16397</v>
      </c>
      <c r="L9379" t="s">
        <v>267</v>
      </c>
      <c r="M9379" t="e">
        <f>_xlfn.XLOOKUP(B9379,Sheet1!B:B,Sheet1!C:C)</f>
        <v>#N/A</v>
      </c>
    </row>
    <row r="9380" spans="2:13" hidden="1">
      <c r="B9380" t="s">
        <v>16395</v>
      </c>
      <c r="C9380" t="s">
        <v>16398</v>
      </c>
      <c r="D9380" t="s">
        <v>195</v>
      </c>
      <c r="E9380" t="s">
        <v>5073</v>
      </c>
      <c r="F9380">
        <v>40</v>
      </c>
      <c r="G9380">
        <v>108000</v>
      </c>
      <c r="H9380" t="s">
        <v>102</v>
      </c>
      <c r="I9380" t="s">
        <v>103</v>
      </c>
      <c r="J9380" t="s">
        <v>103</v>
      </c>
      <c r="K9380" t="s">
        <v>16397</v>
      </c>
      <c r="L9380" t="s">
        <v>267</v>
      </c>
      <c r="M9380" t="e">
        <f>_xlfn.XLOOKUP(B9380,Sheet1!B:B,Sheet1!C:C)</f>
        <v>#N/A</v>
      </c>
    </row>
    <row r="9381" spans="2:13" hidden="1">
      <c r="B9381" t="s">
        <v>16395</v>
      </c>
      <c r="C9381" t="s">
        <v>16397</v>
      </c>
      <c r="D9381" t="s">
        <v>267</v>
      </c>
      <c r="E9381" t="s">
        <v>5070</v>
      </c>
      <c r="F9381">
        <v>5</v>
      </c>
      <c r="G9381">
        <v>0</v>
      </c>
      <c r="H9381" t="s">
        <v>102</v>
      </c>
      <c r="I9381" t="s">
        <v>102</v>
      </c>
      <c r="J9381" t="s">
        <v>103</v>
      </c>
      <c r="K9381" t="s">
        <v>16397</v>
      </c>
      <c r="L9381" t="s">
        <v>267</v>
      </c>
      <c r="M9381" t="e">
        <f>_xlfn.XLOOKUP(B9381,Sheet1!B:B,Sheet1!C:C)</f>
        <v>#N/A</v>
      </c>
    </row>
    <row r="9382" spans="2:13" hidden="1">
      <c r="B9382" t="s">
        <v>16395</v>
      </c>
      <c r="C9382" t="s">
        <v>16399</v>
      </c>
      <c r="D9382" t="s">
        <v>180</v>
      </c>
      <c r="E9382" t="s">
        <v>5154</v>
      </c>
      <c r="F9382">
        <v>13</v>
      </c>
      <c r="G9382">
        <v>0</v>
      </c>
      <c r="H9382" t="s">
        <v>103</v>
      </c>
      <c r="I9382" t="s">
        <v>102</v>
      </c>
      <c r="J9382" t="s">
        <v>103</v>
      </c>
      <c r="K9382" t="s">
        <v>16397</v>
      </c>
      <c r="L9382" t="s">
        <v>267</v>
      </c>
      <c r="M9382" t="e">
        <f>_xlfn.XLOOKUP(B9382,Sheet1!B:B,Sheet1!C:C)</f>
        <v>#N/A</v>
      </c>
    </row>
    <row r="9383" spans="2:13" hidden="1">
      <c r="B9383" t="s">
        <v>16395</v>
      </c>
      <c r="C9383" t="s">
        <v>16400</v>
      </c>
      <c r="D9383" t="s">
        <v>180</v>
      </c>
      <c r="E9383" t="s">
        <v>5154</v>
      </c>
      <c r="F9383">
        <v>4</v>
      </c>
      <c r="G9383">
        <v>0</v>
      </c>
      <c r="H9383" t="s">
        <v>103</v>
      </c>
      <c r="I9383" t="s">
        <v>102</v>
      </c>
      <c r="J9383" t="s">
        <v>103</v>
      </c>
      <c r="K9383" t="s">
        <v>16397</v>
      </c>
      <c r="L9383" t="s">
        <v>267</v>
      </c>
      <c r="M9383" t="e">
        <f>_xlfn.XLOOKUP(B9383,Sheet1!B:B,Sheet1!C:C)</f>
        <v>#N/A</v>
      </c>
    </row>
    <row r="9384" spans="2:13" hidden="1">
      <c r="B9384" t="s">
        <v>16395</v>
      </c>
      <c r="C9384" t="s">
        <v>16401</v>
      </c>
      <c r="D9384" t="s">
        <v>180</v>
      </c>
      <c r="E9384" t="s">
        <v>5154</v>
      </c>
      <c r="F9384">
        <v>4</v>
      </c>
      <c r="G9384">
        <v>0</v>
      </c>
      <c r="H9384" t="s">
        <v>103</v>
      </c>
      <c r="I9384" t="s">
        <v>102</v>
      </c>
      <c r="J9384" t="s">
        <v>103</v>
      </c>
      <c r="K9384" t="s">
        <v>16397</v>
      </c>
      <c r="L9384" t="s">
        <v>267</v>
      </c>
      <c r="M9384" t="e">
        <f>_xlfn.XLOOKUP(B9384,Sheet1!B:B,Sheet1!C:C)</f>
        <v>#N/A</v>
      </c>
    </row>
    <row r="9385" spans="2:13" hidden="1">
      <c r="B9385" t="s">
        <v>16395</v>
      </c>
      <c r="C9385" t="s">
        <v>16402</v>
      </c>
      <c r="D9385" t="s">
        <v>180</v>
      </c>
      <c r="E9385" t="s">
        <v>5154</v>
      </c>
      <c r="F9385">
        <v>4</v>
      </c>
      <c r="G9385">
        <v>0</v>
      </c>
      <c r="H9385" t="s">
        <v>103</v>
      </c>
      <c r="I9385" t="s">
        <v>102</v>
      </c>
      <c r="J9385" t="s">
        <v>103</v>
      </c>
      <c r="K9385" t="s">
        <v>16397</v>
      </c>
      <c r="L9385" t="s">
        <v>267</v>
      </c>
      <c r="M9385" t="e">
        <f>_xlfn.XLOOKUP(B9385,Sheet1!B:B,Sheet1!C:C)</f>
        <v>#N/A</v>
      </c>
    </row>
    <row r="9386" spans="2:13">
      <c r="B9386" t="s">
        <v>16395</v>
      </c>
      <c r="C9386" t="s">
        <v>16403</v>
      </c>
      <c r="D9386" t="s">
        <v>180</v>
      </c>
      <c r="E9386" t="s">
        <v>5154</v>
      </c>
      <c r="F9386">
        <v>1</v>
      </c>
      <c r="G9386">
        <v>0</v>
      </c>
      <c r="H9386" t="s">
        <v>103</v>
      </c>
      <c r="I9386" t="s">
        <v>102</v>
      </c>
      <c r="J9386" t="s">
        <v>103</v>
      </c>
      <c r="K9386" t="s">
        <v>16397</v>
      </c>
      <c r="L9386" t="s">
        <v>267</v>
      </c>
      <c r="M9386" t="e">
        <f>_xlfn.XLOOKUP(B9386,Sheet1!B:B,Sheet1!C:C)</f>
        <v>#N/A</v>
      </c>
    </row>
    <row r="9387" spans="2:13" hidden="1">
      <c r="B9387" t="s">
        <v>16395</v>
      </c>
      <c r="C9387" t="s">
        <v>16404</v>
      </c>
      <c r="D9387" t="s">
        <v>5532</v>
      </c>
      <c r="E9387" t="s">
        <v>5070</v>
      </c>
      <c r="F9387">
        <v>15</v>
      </c>
      <c r="G9387">
        <v>0</v>
      </c>
      <c r="H9387" t="s">
        <v>102</v>
      </c>
      <c r="I9387" t="s">
        <v>102</v>
      </c>
      <c r="J9387" t="s">
        <v>103</v>
      </c>
      <c r="K9387" t="s">
        <v>16397</v>
      </c>
      <c r="L9387" t="s">
        <v>267</v>
      </c>
      <c r="M9387" t="e">
        <f>_xlfn.XLOOKUP(B9387,Sheet1!B:B,Sheet1!C:C)</f>
        <v>#N/A</v>
      </c>
    </row>
    <row r="9388" spans="2:13" hidden="1">
      <c r="B9388" t="s">
        <v>16395</v>
      </c>
      <c r="C9388" t="s">
        <v>16405</v>
      </c>
      <c r="D9388" t="s">
        <v>180</v>
      </c>
      <c r="E9388" t="s">
        <v>5154</v>
      </c>
      <c r="F9388">
        <v>2</v>
      </c>
      <c r="G9388">
        <v>0</v>
      </c>
      <c r="H9388" t="s">
        <v>103</v>
      </c>
      <c r="I9388" t="s">
        <v>102</v>
      </c>
      <c r="J9388" t="s">
        <v>103</v>
      </c>
      <c r="K9388" t="s">
        <v>16397</v>
      </c>
      <c r="L9388" t="s">
        <v>267</v>
      </c>
      <c r="M9388" t="e">
        <f>_xlfn.XLOOKUP(B9388,Sheet1!B:B,Sheet1!C:C)</f>
        <v>#N/A</v>
      </c>
    </row>
    <row r="9389" spans="2:13" hidden="1">
      <c r="B9389" t="s">
        <v>16395</v>
      </c>
      <c r="C9389" t="s">
        <v>16406</v>
      </c>
      <c r="D9389" t="s">
        <v>180</v>
      </c>
      <c r="E9389" t="s">
        <v>5154</v>
      </c>
      <c r="F9389">
        <v>4</v>
      </c>
      <c r="G9389">
        <v>0</v>
      </c>
      <c r="H9389" t="s">
        <v>103</v>
      </c>
      <c r="I9389" t="s">
        <v>102</v>
      </c>
      <c r="J9389" t="s">
        <v>103</v>
      </c>
      <c r="K9389" t="s">
        <v>16397</v>
      </c>
      <c r="L9389" t="s">
        <v>267</v>
      </c>
      <c r="M9389" t="e">
        <f>_xlfn.XLOOKUP(B9389,Sheet1!B:B,Sheet1!C:C)</f>
        <v>#N/A</v>
      </c>
    </row>
    <row r="9390" spans="2:13" hidden="1">
      <c r="B9390" t="s">
        <v>16395</v>
      </c>
      <c r="C9390" t="s">
        <v>16407</v>
      </c>
      <c r="D9390" t="s">
        <v>180</v>
      </c>
      <c r="E9390" t="s">
        <v>5154</v>
      </c>
      <c r="F9390">
        <v>4</v>
      </c>
      <c r="G9390">
        <v>0</v>
      </c>
      <c r="H9390" t="s">
        <v>103</v>
      </c>
      <c r="I9390" t="s">
        <v>102</v>
      </c>
      <c r="J9390" t="s">
        <v>103</v>
      </c>
      <c r="K9390" t="s">
        <v>16397</v>
      </c>
      <c r="L9390" t="s">
        <v>267</v>
      </c>
      <c r="M9390" t="e">
        <f>_xlfn.XLOOKUP(B9390,Sheet1!B:B,Sheet1!C:C)</f>
        <v>#N/A</v>
      </c>
    </row>
    <row r="9391" spans="2:13" hidden="1">
      <c r="B9391" t="s">
        <v>16395</v>
      </c>
      <c r="C9391" t="s">
        <v>16408</v>
      </c>
      <c r="D9391" t="s">
        <v>5224</v>
      </c>
      <c r="E9391" t="s">
        <v>5070</v>
      </c>
      <c r="F9391">
        <v>1</v>
      </c>
      <c r="G9391">
        <v>0</v>
      </c>
      <c r="H9391" t="s">
        <v>102</v>
      </c>
      <c r="I9391" t="s">
        <v>102</v>
      </c>
      <c r="J9391" t="s">
        <v>103</v>
      </c>
      <c r="K9391" t="s">
        <v>16397</v>
      </c>
      <c r="L9391" t="s">
        <v>267</v>
      </c>
      <c r="M9391" t="e">
        <f>_xlfn.XLOOKUP(B9391,Sheet1!B:B,Sheet1!C:C)</f>
        <v>#N/A</v>
      </c>
    </row>
    <row r="9392" spans="2:13" hidden="1">
      <c r="B9392" t="s">
        <v>16395</v>
      </c>
      <c r="C9392" t="s">
        <v>16409</v>
      </c>
      <c r="D9392" t="s">
        <v>180</v>
      </c>
      <c r="E9392" t="s">
        <v>5154</v>
      </c>
      <c r="F9392">
        <v>5</v>
      </c>
      <c r="G9392">
        <v>0</v>
      </c>
      <c r="H9392" t="s">
        <v>103</v>
      </c>
      <c r="I9392" t="s">
        <v>102</v>
      </c>
      <c r="J9392" t="s">
        <v>103</v>
      </c>
      <c r="K9392" t="s">
        <v>16397</v>
      </c>
      <c r="L9392" t="s">
        <v>267</v>
      </c>
      <c r="M9392" t="e">
        <f>_xlfn.XLOOKUP(B9392,Sheet1!B:B,Sheet1!C:C)</f>
        <v>#N/A</v>
      </c>
    </row>
    <row r="9393" spans="2:13" hidden="1">
      <c r="B9393" t="s">
        <v>16395</v>
      </c>
      <c r="C9393" t="s">
        <v>10719</v>
      </c>
      <c r="D9393" t="s">
        <v>466</v>
      </c>
      <c r="E9393" t="s">
        <v>5070</v>
      </c>
      <c r="F9393">
        <v>13</v>
      </c>
      <c r="G9393">
        <v>0</v>
      </c>
      <c r="H9393" t="s">
        <v>102</v>
      </c>
      <c r="I9393" t="s">
        <v>102</v>
      </c>
      <c r="J9393" t="s">
        <v>103</v>
      </c>
      <c r="K9393" t="s">
        <v>16397</v>
      </c>
      <c r="L9393" t="s">
        <v>267</v>
      </c>
      <c r="M9393" t="e">
        <f>_xlfn.XLOOKUP(B9393,Sheet1!B:B,Sheet1!C:C)</f>
        <v>#N/A</v>
      </c>
    </row>
    <row r="9394" spans="2:13" hidden="1">
      <c r="B9394" t="s">
        <v>16410</v>
      </c>
      <c r="C9394" t="s">
        <v>16411</v>
      </c>
      <c r="D9394" t="s">
        <v>16412</v>
      </c>
      <c r="E9394" t="s">
        <v>5070</v>
      </c>
      <c r="F9394">
        <v>4</v>
      </c>
      <c r="G9394">
        <v>0</v>
      </c>
      <c r="H9394" t="s">
        <v>102</v>
      </c>
      <c r="I9394" t="s">
        <v>102</v>
      </c>
      <c r="J9394" t="s">
        <v>103</v>
      </c>
      <c r="K9394" t="s">
        <v>16413</v>
      </c>
      <c r="L9394" t="s">
        <v>16414</v>
      </c>
      <c r="M9394" t="e">
        <f>_xlfn.XLOOKUP(B9394,Sheet1!B:B,Sheet1!C:C)</f>
        <v>#N/A</v>
      </c>
    </row>
    <row r="9395" spans="2:13" hidden="1">
      <c r="B9395" t="s">
        <v>16410</v>
      </c>
      <c r="C9395" t="s">
        <v>16415</v>
      </c>
      <c r="D9395" t="s">
        <v>16416</v>
      </c>
      <c r="E9395" t="s">
        <v>5070</v>
      </c>
      <c r="F9395">
        <v>1.5</v>
      </c>
      <c r="G9395">
        <v>29167</v>
      </c>
      <c r="H9395" t="s">
        <v>102</v>
      </c>
      <c r="I9395" t="s">
        <v>102</v>
      </c>
      <c r="J9395" t="s">
        <v>103</v>
      </c>
      <c r="K9395" t="s">
        <v>16413</v>
      </c>
      <c r="L9395" t="s">
        <v>16414</v>
      </c>
      <c r="M9395" t="e">
        <f>_xlfn.XLOOKUP(B9395,Sheet1!B:B,Sheet1!C:C)</f>
        <v>#N/A</v>
      </c>
    </row>
    <row r="9396" spans="2:13" hidden="1">
      <c r="B9396" t="s">
        <v>16410</v>
      </c>
      <c r="C9396" t="s">
        <v>16413</v>
      </c>
      <c r="D9396" t="s">
        <v>16414</v>
      </c>
      <c r="E9396" t="s">
        <v>5070</v>
      </c>
      <c r="F9396">
        <v>10.5</v>
      </c>
      <c r="G9396">
        <v>81458</v>
      </c>
      <c r="H9396" t="s">
        <v>102</v>
      </c>
      <c r="I9396" t="s">
        <v>102</v>
      </c>
      <c r="J9396" t="s">
        <v>103</v>
      </c>
      <c r="K9396" t="s">
        <v>16413</v>
      </c>
      <c r="L9396" t="s">
        <v>16414</v>
      </c>
      <c r="M9396" t="e">
        <f>_xlfn.XLOOKUP(B9396,Sheet1!B:B,Sheet1!C:C)</f>
        <v>#N/A</v>
      </c>
    </row>
    <row r="9397" spans="2:13" hidden="1">
      <c r="B9397" t="s">
        <v>16417</v>
      </c>
      <c r="C9397" t="s">
        <v>16418</v>
      </c>
      <c r="D9397" t="s">
        <v>267</v>
      </c>
      <c r="E9397" t="s">
        <v>5070</v>
      </c>
      <c r="F9397">
        <v>5</v>
      </c>
      <c r="G9397">
        <v>0</v>
      </c>
      <c r="H9397" t="s">
        <v>102</v>
      </c>
      <c r="I9397" t="s">
        <v>102</v>
      </c>
      <c r="J9397" t="s">
        <v>103</v>
      </c>
      <c r="K9397" t="s">
        <v>16419</v>
      </c>
      <c r="L9397" t="s">
        <v>315</v>
      </c>
      <c r="M9397" t="e">
        <f>_xlfn.XLOOKUP(B9397,Sheet1!B:B,Sheet1!C:C)</f>
        <v>#N/A</v>
      </c>
    </row>
    <row r="9398" spans="2:13" hidden="1">
      <c r="B9398" t="s">
        <v>16417</v>
      </c>
      <c r="C9398" t="s">
        <v>16420</v>
      </c>
      <c r="D9398" t="s">
        <v>2504</v>
      </c>
      <c r="E9398" t="s">
        <v>5154</v>
      </c>
      <c r="F9398">
        <v>2</v>
      </c>
      <c r="G9398">
        <v>0</v>
      </c>
      <c r="H9398" t="s">
        <v>103</v>
      </c>
      <c r="I9398" t="s">
        <v>102</v>
      </c>
      <c r="J9398" t="s">
        <v>103</v>
      </c>
      <c r="K9398" t="s">
        <v>16419</v>
      </c>
      <c r="L9398" t="s">
        <v>315</v>
      </c>
      <c r="M9398" t="e">
        <f>_xlfn.XLOOKUP(B9398,Sheet1!B:B,Sheet1!C:C)</f>
        <v>#N/A</v>
      </c>
    </row>
    <row r="9399" spans="2:13" hidden="1">
      <c r="B9399" t="s">
        <v>16417</v>
      </c>
      <c r="C9399" t="s">
        <v>16421</v>
      </c>
      <c r="D9399" t="s">
        <v>2504</v>
      </c>
      <c r="E9399" t="s">
        <v>5154</v>
      </c>
      <c r="F9399">
        <v>2</v>
      </c>
      <c r="G9399">
        <v>0</v>
      </c>
      <c r="H9399" t="s">
        <v>103</v>
      </c>
      <c r="I9399" t="s">
        <v>102</v>
      </c>
      <c r="J9399" t="s">
        <v>103</v>
      </c>
      <c r="K9399" t="s">
        <v>16419</v>
      </c>
      <c r="L9399" t="s">
        <v>315</v>
      </c>
      <c r="M9399" t="e">
        <f>_xlfn.XLOOKUP(B9399,Sheet1!B:B,Sheet1!C:C)</f>
        <v>#N/A</v>
      </c>
    </row>
    <row r="9400" spans="2:13" hidden="1">
      <c r="B9400" t="s">
        <v>16417</v>
      </c>
      <c r="C9400" t="s">
        <v>16422</v>
      </c>
      <c r="D9400" t="s">
        <v>195</v>
      </c>
      <c r="E9400" t="s">
        <v>5073</v>
      </c>
      <c r="F9400">
        <v>40</v>
      </c>
      <c r="G9400">
        <v>85664</v>
      </c>
      <c r="H9400" t="s">
        <v>102</v>
      </c>
      <c r="I9400" t="s">
        <v>103</v>
      </c>
      <c r="J9400" t="s">
        <v>103</v>
      </c>
      <c r="K9400" t="s">
        <v>16419</v>
      </c>
      <c r="L9400" t="s">
        <v>315</v>
      </c>
      <c r="M9400" t="e">
        <f>_xlfn.XLOOKUP(B9400,Sheet1!B:B,Sheet1!C:C)</f>
        <v>#N/A</v>
      </c>
    </row>
    <row r="9401" spans="2:13" hidden="1">
      <c r="B9401" t="s">
        <v>16417</v>
      </c>
      <c r="C9401" t="s">
        <v>16423</v>
      </c>
      <c r="D9401" t="s">
        <v>267</v>
      </c>
      <c r="E9401" t="s">
        <v>5070</v>
      </c>
      <c r="F9401">
        <v>15</v>
      </c>
      <c r="G9401">
        <v>0</v>
      </c>
      <c r="H9401" t="s">
        <v>102</v>
      </c>
      <c r="I9401" t="s">
        <v>102</v>
      </c>
      <c r="J9401" t="s">
        <v>103</v>
      </c>
      <c r="K9401" t="s">
        <v>16419</v>
      </c>
      <c r="L9401" t="s">
        <v>315</v>
      </c>
      <c r="M9401" t="e">
        <f>_xlfn.XLOOKUP(B9401,Sheet1!B:B,Sheet1!C:C)</f>
        <v>#N/A</v>
      </c>
    </row>
    <row r="9402" spans="2:13" hidden="1">
      <c r="B9402" t="s">
        <v>16417</v>
      </c>
      <c r="C9402" t="s">
        <v>16424</v>
      </c>
      <c r="D9402" t="s">
        <v>2504</v>
      </c>
      <c r="E9402" t="s">
        <v>5154</v>
      </c>
      <c r="F9402">
        <v>2</v>
      </c>
      <c r="G9402">
        <v>0</v>
      </c>
      <c r="H9402" t="s">
        <v>103</v>
      </c>
      <c r="I9402" t="s">
        <v>102</v>
      </c>
      <c r="J9402" t="s">
        <v>103</v>
      </c>
      <c r="K9402" t="s">
        <v>16419</v>
      </c>
      <c r="L9402" t="s">
        <v>315</v>
      </c>
      <c r="M9402" t="e">
        <f>_xlfn.XLOOKUP(B9402,Sheet1!B:B,Sheet1!C:C)</f>
        <v>#N/A</v>
      </c>
    </row>
    <row r="9403" spans="2:13" hidden="1">
      <c r="B9403" t="s">
        <v>16417</v>
      </c>
      <c r="C9403" t="s">
        <v>16425</v>
      </c>
      <c r="D9403" t="s">
        <v>2504</v>
      </c>
      <c r="E9403" t="s">
        <v>5154</v>
      </c>
      <c r="F9403">
        <v>2</v>
      </c>
      <c r="G9403">
        <v>0</v>
      </c>
      <c r="H9403" t="s">
        <v>103</v>
      </c>
      <c r="I9403" t="s">
        <v>102</v>
      </c>
      <c r="J9403" t="s">
        <v>103</v>
      </c>
      <c r="K9403" t="s">
        <v>16419</v>
      </c>
      <c r="L9403" t="s">
        <v>315</v>
      </c>
      <c r="M9403" t="e">
        <f>_xlfn.XLOOKUP(B9403,Sheet1!B:B,Sheet1!C:C)</f>
        <v>#N/A</v>
      </c>
    </row>
    <row r="9404" spans="2:13" hidden="1">
      <c r="B9404" t="s">
        <v>16417</v>
      </c>
      <c r="C9404" t="s">
        <v>16426</v>
      </c>
      <c r="D9404" t="s">
        <v>2504</v>
      </c>
      <c r="E9404" t="s">
        <v>5154</v>
      </c>
      <c r="F9404">
        <v>2</v>
      </c>
      <c r="G9404">
        <v>0</v>
      </c>
      <c r="H9404" t="s">
        <v>103</v>
      </c>
      <c r="I9404" t="s">
        <v>102</v>
      </c>
      <c r="J9404" t="s">
        <v>103</v>
      </c>
      <c r="K9404" t="s">
        <v>16419</v>
      </c>
      <c r="L9404" t="s">
        <v>315</v>
      </c>
      <c r="M9404" t="e">
        <f>_xlfn.XLOOKUP(B9404,Sheet1!B:B,Sheet1!C:C)</f>
        <v>#N/A</v>
      </c>
    </row>
    <row r="9405" spans="2:13" hidden="1">
      <c r="B9405" t="s">
        <v>16417</v>
      </c>
      <c r="C9405" t="s">
        <v>16427</v>
      </c>
      <c r="D9405" t="s">
        <v>2504</v>
      </c>
      <c r="E9405" t="s">
        <v>5154</v>
      </c>
      <c r="F9405">
        <v>2</v>
      </c>
      <c r="G9405">
        <v>0</v>
      </c>
      <c r="H9405" t="s">
        <v>103</v>
      </c>
      <c r="I9405" t="s">
        <v>102</v>
      </c>
      <c r="J9405" t="s">
        <v>103</v>
      </c>
      <c r="K9405" t="s">
        <v>16419</v>
      </c>
      <c r="L9405" t="s">
        <v>315</v>
      </c>
      <c r="M9405" t="e">
        <f>_xlfn.XLOOKUP(B9405,Sheet1!B:B,Sheet1!C:C)</f>
        <v>#N/A</v>
      </c>
    </row>
    <row r="9406" spans="2:13" hidden="1">
      <c r="B9406" t="s">
        <v>16417</v>
      </c>
      <c r="C9406" t="s">
        <v>16428</v>
      </c>
      <c r="D9406" t="s">
        <v>2504</v>
      </c>
      <c r="E9406" t="s">
        <v>5154</v>
      </c>
      <c r="F9406">
        <v>2</v>
      </c>
      <c r="G9406">
        <v>0</v>
      </c>
      <c r="H9406" t="s">
        <v>103</v>
      </c>
      <c r="I9406" t="s">
        <v>102</v>
      </c>
      <c r="J9406" t="s">
        <v>103</v>
      </c>
      <c r="K9406" t="s">
        <v>16419</v>
      </c>
      <c r="L9406" t="s">
        <v>315</v>
      </c>
      <c r="M9406" t="e">
        <f>_xlfn.XLOOKUP(B9406,Sheet1!B:B,Sheet1!C:C)</f>
        <v>#N/A</v>
      </c>
    </row>
    <row r="9407" spans="2:13" hidden="1">
      <c r="B9407" t="s">
        <v>16417</v>
      </c>
      <c r="C9407" t="s">
        <v>16429</v>
      </c>
      <c r="D9407" t="s">
        <v>2504</v>
      </c>
      <c r="E9407" t="s">
        <v>5070</v>
      </c>
      <c r="F9407">
        <v>5</v>
      </c>
      <c r="G9407">
        <v>0</v>
      </c>
      <c r="H9407" t="s">
        <v>102</v>
      </c>
      <c r="I9407" t="s">
        <v>102</v>
      </c>
      <c r="J9407" t="s">
        <v>103</v>
      </c>
      <c r="K9407" t="s">
        <v>16419</v>
      </c>
      <c r="L9407" t="s">
        <v>315</v>
      </c>
      <c r="M9407" t="e">
        <f>_xlfn.XLOOKUP(B9407,Sheet1!B:B,Sheet1!C:C)</f>
        <v>#N/A</v>
      </c>
    </row>
    <row r="9408" spans="2:13" hidden="1">
      <c r="B9408" t="s">
        <v>16417</v>
      </c>
      <c r="C9408" t="s">
        <v>16430</v>
      </c>
      <c r="D9408" t="s">
        <v>2504</v>
      </c>
      <c r="E9408" t="s">
        <v>5154</v>
      </c>
      <c r="F9408">
        <v>2</v>
      </c>
      <c r="G9408">
        <v>0</v>
      </c>
      <c r="H9408" t="s">
        <v>103</v>
      </c>
      <c r="I9408" t="s">
        <v>102</v>
      </c>
      <c r="J9408" t="s">
        <v>103</v>
      </c>
      <c r="K9408" t="s">
        <v>16419</v>
      </c>
      <c r="L9408" t="s">
        <v>315</v>
      </c>
      <c r="M9408" t="e">
        <f>_xlfn.XLOOKUP(B9408,Sheet1!B:B,Sheet1!C:C)</f>
        <v>#N/A</v>
      </c>
    </row>
    <row r="9409" spans="2:13" hidden="1">
      <c r="B9409" t="s">
        <v>16417</v>
      </c>
      <c r="C9409" t="s">
        <v>16431</v>
      </c>
      <c r="D9409" t="s">
        <v>2504</v>
      </c>
      <c r="E9409" t="s">
        <v>5154</v>
      </c>
      <c r="F9409">
        <v>2</v>
      </c>
      <c r="G9409">
        <v>0</v>
      </c>
      <c r="H9409" t="s">
        <v>103</v>
      </c>
      <c r="I9409" t="s">
        <v>102</v>
      </c>
      <c r="J9409" t="s">
        <v>103</v>
      </c>
      <c r="K9409" t="s">
        <v>16419</v>
      </c>
      <c r="L9409" t="s">
        <v>315</v>
      </c>
      <c r="M9409" t="e">
        <f>_xlfn.XLOOKUP(B9409,Sheet1!B:B,Sheet1!C:C)</f>
        <v>#N/A</v>
      </c>
    </row>
    <row r="9410" spans="2:13" hidden="1">
      <c r="B9410" t="s">
        <v>16417</v>
      </c>
      <c r="C9410" t="s">
        <v>16432</v>
      </c>
      <c r="D9410" t="s">
        <v>2504</v>
      </c>
      <c r="E9410" t="s">
        <v>5154</v>
      </c>
      <c r="F9410">
        <v>5</v>
      </c>
      <c r="G9410">
        <v>0</v>
      </c>
      <c r="H9410" t="s">
        <v>103</v>
      </c>
      <c r="I9410" t="s">
        <v>102</v>
      </c>
      <c r="J9410" t="s">
        <v>103</v>
      </c>
      <c r="K9410" t="s">
        <v>16419</v>
      </c>
      <c r="L9410" t="s">
        <v>315</v>
      </c>
      <c r="M9410" t="e">
        <f>_xlfn.XLOOKUP(B9410,Sheet1!B:B,Sheet1!C:C)</f>
        <v>#N/A</v>
      </c>
    </row>
    <row r="9411" spans="2:13" hidden="1">
      <c r="B9411" t="s">
        <v>16417</v>
      </c>
      <c r="C9411" t="s">
        <v>16433</v>
      </c>
      <c r="D9411" t="s">
        <v>2504</v>
      </c>
      <c r="E9411" t="s">
        <v>5070</v>
      </c>
      <c r="F9411">
        <v>2</v>
      </c>
      <c r="G9411">
        <v>0</v>
      </c>
      <c r="H9411" t="s">
        <v>102</v>
      </c>
      <c r="I9411" t="s">
        <v>102</v>
      </c>
      <c r="J9411" t="s">
        <v>103</v>
      </c>
      <c r="K9411" t="s">
        <v>16419</v>
      </c>
      <c r="L9411" t="s">
        <v>315</v>
      </c>
      <c r="M9411" t="e">
        <f>_xlfn.XLOOKUP(B9411,Sheet1!B:B,Sheet1!C:C)</f>
        <v>#N/A</v>
      </c>
    </row>
    <row r="9412" spans="2:13" hidden="1">
      <c r="B9412" t="s">
        <v>16417</v>
      </c>
      <c r="C9412" t="s">
        <v>16434</v>
      </c>
      <c r="D9412" t="s">
        <v>2504</v>
      </c>
      <c r="E9412" t="s">
        <v>5070</v>
      </c>
      <c r="F9412">
        <v>5</v>
      </c>
      <c r="G9412">
        <v>0</v>
      </c>
      <c r="H9412" t="s">
        <v>102</v>
      </c>
      <c r="I9412" t="s">
        <v>102</v>
      </c>
      <c r="J9412" t="s">
        <v>103</v>
      </c>
      <c r="K9412" t="s">
        <v>16419</v>
      </c>
      <c r="L9412" t="s">
        <v>315</v>
      </c>
      <c r="M9412" t="e">
        <f>_xlfn.XLOOKUP(B9412,Sheet1!B:B,Sheet1!C:C)</f>
        <v>#N/A</v>
      </c>
    </row>
    <row r="9413" spans="2:13" hidden="1">
      <c r="B9413" t="s">
        <v>16417</v>
      </c>
      <c r="C9413" t="s">
        <v>16435</v>
      </c>
      <c r="D9413" t="s">
        <v>2504</v>
      </c>
      <c r="E9413" t="s">
        <v>5154</v>
      </c>
      <c r="F9413">
        <v>2</v>
      </c>
      <c r="G9413">
        <v>0</v>
      </c>
      <c r="H9413" t="s">
        <v>103</v>
      </c>
      <c r="I9413" t="s">
        <v>102</v>
      </c>
      <c r="J9413" t="s">
        <v>103</v>
      </c>
      <c r="K9413" t="s">
        <v>16419</v>
      </c>
      <c r="L9413" t="s">
        <v>315</v>
      </c>
      <c r="M9413" t="e">
        <f>_xlfn.XLOOKUP(B9413,Sheet1!B:B,Sheet1!C:C)</f>
        <v>#N/A</v>
      </c>
    </row>
    <row r="9414" spans="2:13" hidden="1">
      <c r="B9414" t="s">
        <v>16417</v>
      </c>
      <c r="C9414" t="s">
        <v>16436</v>
      </c>
      <c r="D9414" t="s">
        <v>2504</v>
      </c>
      <c r="E9414" t="s">
        <v>5154</v>
      </c>
      <c r="F9414">
        <v>2</v>
      </c>
      <c r="G9414">
        <v>0</v>
      </c>
      <c r="H9414" t="s">
        <v>103</v>
      </c>
      <c r="I9414" t="s">
        <v>102</v>
      </c>
      <c r="J9414" t="s">
        <v>103</v>
      </c>
      <c r="K9414" t="s">
        <v>16419</v>
      </c>
      <c r="L9414" t="s">
        <v>315</v>
      </c>
      <c r="M9414" t="e">
        <f>_xlfn.XLOOKUP(B9414,Sheet1!B:B,Sheet1!C:C)</f>
        <v>#N/A</v>
      </c>
    </row>
    <row r="9415" spans="2:13" hidden="1">
      <c r="B9415" t="s">
        <v>16437</v>
      </c>
      <c r="C9415" t="s">
        <v>16438</v>
      </c>
      <c r="D9415" t="s">
        <v>149</v>
      </c>
      <c r="E9415" t="s">
        <v>5073</v>
      </c>
      <c r="F9415">
        <v>0</v>
      </c>
      <c r="G9415">
        <v>0</v>
      </c>
      <c r="H9415" t="s">
        <v>102</v>
      </c>
      <c r="I9415" t="s">
        <v>103</v>
      </c>
      <c r="J9415" t="s">
        <v>103</v>
      </c>
      <c r="K9415" t="s">
        <v>16439</v>
      </c>
      <c r="L9415" t="s">
        <v>171</v>
      </c>
      <c r="M9415" t="e">
        <f>_xlfn.XLOOKUP(B9415,Sheet1!B:B,Sheet1!C:C)</f>
        <v>#N/A</v>
      </c>
    </row>
    <row r="9416" spans="2:13" hidden="1">
      <c r="B9416" t="s">
        <v>16437</v>
      </c>
      <c r="C9416" t="s">
        <v>16440</v>
      </c>
      <c r="D9416" t="s">
        <v>5224</v>
      </c>
      <c r="E9416" t="s">
        <v>5073</v>
      </c>
      <c r="F9416">
        <v>0</v>
      </c>
      <c r="G9416">
        <v>0</v>
      </c>
      <c r="H9416" t="s">
        <v>102</v>
      </c>
      <c r="I9416" t="s">
        <v>103</v>
      </c>
      <c r="J9416" t="s">
        <v>103</v>
      </c>
      <c r="K9416" t="s">
        <v>16439</v>
      </c>
      <c r="L9416" t="s">
        <v>171</v>
      </c>
      <c r="M9416" t="e">
        <f>_xlfn.XLOOKUP(B9416,Sheet1!B:B,Sheet1!C:C)</f>
        <v>#N/A</v>
      </c>
    </row>
    <row r="9417" spans="2:13" hidden="1">
      <c r="B9417" t="s">
        <v>16437</v>
      </c>
      <c r="C9417" t="s">
        <v>16439</v>
      </c>
      <c r="D9417" t="s">
        <v>171</v>
      </c>
      <c r="E9417" t="s">
        <v>5073</v>
      </c>
      <c r="F9417">
        <v>40</v>
      </c>
      <c r="G9417">
        <v>72000</v>
      </c>
      <c r="H9417" t="s">
        <v>102</v>
      </c>
      <c r="I9417" t="s">
        <v>103</v>
      </c>
      <c r="J9417" t="s">
        <v>103</v>
      </c>
      <c r="K9417" t="s">
        <v>16439</v>
      </c>
      <c r="L9417" t="s">
        <v>171</v>
      </c>
      <c r="M9417" t="e">
        <f>_xlfn.XLOOKUP(B9417,Sheet1!B:B,Sheet1!C:C)</f>
        <v>#N/A</v>
      </c>
    </row>
    <row r="9418" spans="2:13" hidden="1">
      <c r="B9418" t="s">
        <v>16441</v>
      </c>
      <c r="C9418" t="s">
        <v>16442</v>
      </c>
      <c r="D9418" t="s">
        <v>226</v>
      </c>
      <c r="E9418" t="s">
        <v>5154</v>
      </c>
      <c r="F9418">
        <v>2</v>
      </c>
      <c r="G9418">
        <v>0</v>
      </c>
      <c r="H9418" t="s">
        <v>103</v>
      </c>
      <c r="I9418" t="s">
        <v>102</v>
      </c>
      <c r="J9418" t="s">
        <v>103</v>
      </c>
      <c r="K9418" t="s">
        <v>16443</v>
      </c>
      <c r="L9418" t="s">
        <v>254</v>
      </c>
      <c r="M9418" t="e">
        <f>_xlfn.XLOOKUP(B9418,Sheet1!B:B,Sheet1!C:C)</f>
        <v>#N/A</v>
      </c>
    </row>
    <row r="9419" spans="2:13" hidden="1">
      <c r="B9419" t="s">
        <v>16441</v>
      </c>
      <c r="C9419" t="s">
        <v>16444</v>
      </c>
      <c r="D9419" t="s">
        <v>142</v>
      </c>
      <c r="E9419" t="s">
        <v>5073</v>
      </c>
      <c r="F9419">
        <v>15</v>
      </c>
      <c r="G9419">
        <v>0</v>
      </c>
      <c r="H9419" t="s">
        <v>102</v>
      </c>
      <c r="I9419" t="s">
        <v>103</v>
      </c>
      <c r="J9419" t="s">
        <v>103</v>
      </c>
      <c r="K9419" t="s">
        <v>16443</v>
      </c>
      <c r="L9419" t="s">
        <v>254</v>
      </c>
      <c r="M9419" t="e">
        <f>_xlfn.XLOOKUP(B9419,Sheet1!B:B,Sheet1!C:C)</f>
        <v>#N/A</v>
      </c>
    </row>
    <row r="9420" spans="2:13" hidden="1">
      <c r="B9420" t="s">
        <v>16441</v>
      </c>
      <c r="C9420" t="s">
        <v>16443</v>
      </c>
      <c r="D9420" t="s">
        <v>254</v>
      </c>
      <c r="E9420" t="s">
        <v>5070</v>
      </c>
      <c r="F9420">
        <v>40</v>
      </c>
      <c r="G9420">
        <v>0</v>
      </c>
      <c r="H9420" t="s">
        <v>102</v>
      </c>
      <c r="I9420" t="s">
        <v>102</v>
      </c>
      <c r="J9420" t="s">
        <v>103</v>
      </c>
      <c r="K9420" t="s">
        <v>16443</v>
      </c>
      <c r="L9420" t="s">
        <v>254</v>
      </c>
      <c r="M9420" t="e">
        <f>_xlfn.XLOOKUP(B9420,Sheet1!B:B,Sheet1!C:C)</f>
        <v>#N/A</v>
      </c>
    </row>
    <row r="9421" spans="2:13" hidden="1">
      <c r="B9421" t="s">
        <v>16441</v>
      </c>
      <c r="C9421" t="s">
        <v>16445</v>
      </c>
      <c r="D9421" t="s">
        <v>226</v>
      </c>
      <c r="E9421" t="s">
        <v>5154</v>
      </c>
      <c r="F9421">
        <v>2</v>
      </c>
      <c r="G9421">
        <v>0</v>
      </c>
      <c r="H9421" t="s">
        <v>103</v>
      </c>
      <c r="I9421" t="s">
        <v>102</v>
      </c>
      <c r="J9421" t="s">
        <v>103</v>
      </c>
      <c r="K9421" t="s">
        <v>16443</v>
      </c>
      <c r="L9421" t="s">
        <v>254</v>
      </c>
      <c r="M9421" t="e">
        <f>_xlfn.XLOOKUP(B9421,Sheet1!B:B,Sheet1!C:C)</f>
        <v>#N/A</v>
      </c>
    </row>
    <row r="9422" spans="2:13" hidden="1">
      <c r="B9422" t="s">
        <v>16441</v>
      </c>
      <c r="C9422" t="s">
        <v>16446</v>
      </c>
      <c r="D9422" t="s">
        <v>226</v>
      </c>
      <c r="E9422" t="s">
        <v>5154</v>
      </c>
      <c r="F9422">
        <v>2</v>
      </c>
      <c r="G9422">
        <v>0</v>
      </c>
      <c r="H9422" t="s">
        <v>103</v>
      </c>
      <c r="I9422" t="s">
        <v>102</v>
      </c>
      <c r="J9422" t="s">
        <v>103</v>
      </c>
      <c r="K9422" t="s">
        <v>16443</v>
      </c>
      <c r="L9422" t="s">
        <v>254</v>
      </c>
      <c r="M9422" t="e">
        <f>_xlfn.XLOOKUP(B9422,Sheet1!B:B,Sheet1!C:C)</f>
        <v>#N/A</v>
      </c>
    </row>
    <row r="9423" spans="2:13" hidden="1">
      <c r="B9423" t="s">
        <v>16441</v>
      </c>
      <c r="C9423" t="s">
        <v>16447</v>
      </c>
      <c r="D9423" t="s">
        <v>226</v>
      </c>
      <c r="E9423" t="s">
        <v>5154</v>
      </c>
      <c r="F9423">
        <v>2</v>
      </c>
      <c r="G9423">
        <v>0</v>
      </c>
      <c r="H9423" t="s">
        <v>103</v>
      </c>
      <c r="I9423" t="s">
        <v>102</v>
      </c>
      <c r="J9423" t="s">
        <v>103</v>
      </c>
      <c r="K9423" t="s">
        <v>16443</v>
      </c>
      <c r="L9423" t="s">
        <v>254</v>
      </c>
      <c r="M9423" t="e">
        <f>_xlfn.XLOOKUP(B9423,Sheet1!B:B,Sheet1!C:C)</f>
        <v>#N/A</v>
      </c>
    </row>
    <row r="9424" spans="2:13" hidden="1">
      <c r="B9424" t="s">
        <v>16441</v>
      </c>
      <c r="C9424" t="s">
        <v>16448</v>
      </c>
      <c r="D9424" t="s">
        <v>670</v>
      </c>
      <c r="E9424" t="s">
        <v>5070</v>
      </c>
      <c r="F9424">
        <v>2</v>
      </c>
      <c r="G9424">
        <v>0</v>
      </c>
      <c r="H9424" t="s">
        <v>102</v>
      </c>
      <c r="I9424" t="s">
        <v>102</v>
      </c>
      <c r="J9424" t="s">
        <v>103</v>
      </c>
      <c r="K9424" t="s">
        <v>16443</v>
      </c>
      <c r="L9424" t="s">
        <v>254</v>
      </c>
      <c r="M9424" t="e">
        <f>_xlfn.XLOOKUP(B9424,Sheet1!B:B,Sheet1!C:C)</f>
        <v>#N/A</v>
      </c>
    </row>
    <row r="9425" spans="2:13" hidden="1">
      <c r="B9425" t="s">
        <v>16441</v>
      </c>
      <c r="C9425" t="s">
        <v>16449</v>
      </c>
      <c r="D9425" t="s">
        <v>226</v>
      </c>
      <c r="E9425" t="s">
        <v>5154</v>
      </c>
      <c r="F9425">
        <v>2</v>
      </c>
      <c r="G9425">
        <v>0</v>
      </c>
      <c r="H9425" t="s">
        <v>103</v>
      </c>
      <c r="I9425" t="s">
        <v>102</v>
      </c>
      <c r="J9425" t="s">
        <v>103</v>
      </c>
      <c r="K9425" t="s">
        <v>16443</v>
      </c>
      <c r="L9425" t="s">
        <v>254</v>
      </c>
      <c r="M9425" t="e">
        <f>_xlfn.XLOOKUP(B9425,Sheet1!B:B,Sheet1!C:C)</f>
        <v>#N/A</v>
      </c>
    </row>
    <row r="9426" spans="2:13" hidden="1">
      <c r="B9426" t="s">
        <v>16441</v>
      </c>
      <c r="C9426" t="s">
        <v>16450</v>
      </c>
      <c r="D9426" t="s">
        <v>590</v>
      </c>
      <c r="E9426" t="s">
        <v>5073</v>
      </c>
      <c r="F9426">
        <v>15</v>
      </c>
      <c r="G9426">
        <v>0</v>
      </c>
      <c r="H9426" t="s">
        <v>102</v>
      </c>
      <c r="I9426" t="s">
        <v>103</v>
      </c>
      <c r="J9426" t="s">
        <v>103</v>
      </c>
      <c r="K9426" t="s">
        <v>16443</v>
      </c>
      <c r="L9426" t="s">
        <v>254</v>
      </c>
      <c r="M9426" t="e">
        <f>_xlfn.XLOOKUP(B9426,Sheet1!B:B,Sheet1!C:C)</f>
        <v>#N/A</v>
      </c>
    </row>
    <row r="9427" spans="2:13" hidden="1">
      <c r="B9427" t="s">
        <v>16451</v>
      </c>
      <c r="C9427" t="s">
        <v>16452</v>
      </c>
      <c r="D9427" t="s">
        <v>653</v>
      </c>
      <c r="E9427" t="s">
        <v>5070</v>
      </c>
      <c r="F9427">
        <v>2</v>
      </c>
      <c r="G9427">
        <v>0</v>
      </c>
      <c r="H9427" t="s">
        <v>102</v>
      </c>
      <c r="I9427" t="s">
        <v>102</v>
      </c>
      <c r="J9427" t="s">
        <v>103</v>
      </c>
      <c r="K9427" t="s">
        <v>16453</v>
      </c>
      <c r="L9427" t="s">
        <v>3018</v>
      </c>
      <c r="M9427" t="e">
        <f>_xlfn.XLOOKUP(B9427,Sheet1!B:B,Sheet1!C:C)</f>
        <v>#N/A</v>
      </c>
    </row>
    <row r="9428" spans="2:13" hidden="1">
      <c r="B9428" t="s">
        <v>16451</v>
      </c>
      <c r="C9428" t="s">
        <v>16454</v>
      </c>
      <c r="D9428" t="s">
        <v>180</v>
      </c>
      <c r="E9428" t="s">
        <v>5154</v>
      </c>
      <c r="F9428">
        <v>2</v>
      </c>
      <c r="G9428">
        <v>0</v>
      </c>
      <c r="H9428" t="s">
        <v>103</v>
      </c>
      <c r="I9428" t="s">
        <v>102</v>
      </c>
      <c r="J9428" t="s">
        <v>103</v>
      </c>
      <c r="K9428" t="s">
        <v>16453</v>
      </c>
      <c r="L9428" t="s">
        <v>3018</v>
      </c>
      <c r="M9428" t="e">
        <f>_xlfn.XLOOKUP(B9428,Sheet1!B:B,Sheet1!C:C)</f>
        <v>#N/A</v>
      </c>
    </row>
    <row r="9429" spans="2:13" hidden="1">
      <c r="B9429" t="s">
        <v>16451</v>
      </c>
      <c r="C9429" t="s">
        <v>16455</v>
      </c>
      <c r="D9429" t="s">
        <v>180</v>
      </c>
      <c r="E9429" t="s">
        <v>5154</v>
      </c>
      <c r="F9429">
        <v>2</v>
      </c>
      <c r="G9429">
        <v>0</v>
      </c>
      <c r="H9429" t="s">
        <v>103</v>
      </c>
      <c r="I9429" t="s">
        <v>102</v>
      </c>
      <c r="J9429" t="s">
        <v>103</v>
      </c>
      <c r="K9429" t="s">
        <v>16453</v>
      </c>
      <c r="L9429" t="s">
        <v>3018</v>
      </c>
      <c r="M9429" t="e">
        <f>_xlfn.XLOOKUP(B9429,Sheet1!B:B,Sheet1!C:C)</f>
        <v>#N/A</v>
      </c>
    </row>
    <row r="9430" spans="2:13" hidden="1">
      <c r="B9430" t="s">
        <v>16451</v>
      </c>
      <c r="C9430" t="s">
        <v>16456</v>
      </c>
      <c r="D9430" t="s">
        <v>180</v>
      </c>
      <c r="E9430" t="s">
        <v>5154</v>
      </c>
      <c r="F9430">
        <v>2</v>
      </c>
      <c r="G9430">
        <v>0</v>
      </c>
      <c r="H9430" t="s">
        <v>103</v>
      </c>
      <c r="I9430" t="s">
        <v>102</v>
      </c>
      <c r="J9430" t="s">
        <v>103</v>
      </c>
      <c r="K9430" t="s">
        <v>16453</v>
      </c>
      <c r="L9430" t="s">
        <v>3018</v>
      </c>
      <c r="M9430" t="e">
        <f>_xlfn.XLOOKUP(B9430,Sheet1!B:B,Sheet1!C:C)</f>
        <v>#N/A</v>
      </c>
    </row>
    <row r="9431" spans="2:13" hidden="1">
      <c r="B9431" t="s">
        <v>16451</v>
      </c>
      <c r="C9431" t="s">
        <v>16457</v>
      </c>
      <c r="D9431" t="s">
        <v>7153</v>
      </c>
      <c r="E9431" t="s">
        <v>5073</v>
      </c>
      <c r="F9431">
        <v>40</v>
      </c>
      <c r="G9431">
        <v>120000</v>
      </c>
      <c r="H9431" t="s">
        <v>102</v>
      </c>
      <c r="I9431" t="s">
        <v>103</v>
      </c>
      <c r="J9431" t="s">
        <v>103</v>
      </c>
      <c r="K9431" t="s">
        <v>16453</v>
      </c>
      <c r="L9431" t="s">
        <v>3018</v>
      </c>
      <c r="M9431" t="e">
        <f>_xlfn.XLOOKUP(B9431,Sheet1!B:B,Sheet1!C:C)</f>
        <v>#N/A</v>
      </c>
    </row>
    <row r="9432" spans="2:13" hidden="1">
      <c r="B9432" t="s">
        <v>16451</v>
      </c>
      <c r="C9432" t="s">
        <v>16458</v>
      </c>
      <c r="D9432" t="s">
        <v>180</v>
      </c>
      <c r="E9432" t="s">
        <v>5154</v>
      </c>
      <c r="F9432">
        <v>2</v>
      </c>
      <c r="G9432">
        <v>0</v>
      </c>
      <c r="H9432" t="s">
        <v>103</v>
      </c>
      <c r="I9432" t="s">
        <v>102</v>
      </c>
      <c r="J9432" t="s">
        <v>103</v>
      </c>
      <c r="K9432" t="s">
        <v>16453</v>
      </c>
      <c r="L9432" t="s">
        <v>3018</v>
      </c>
      <c r="M9432" t="e">
        <f>_xlfn.XLOOKUP(B9432,Sheet1!B:B,Sheet1!C:C)</f>
        <v>#N/A</v>
      </c>
    </row>
    <row r="9433" spans="2:13" hidden="1">
      <c r="B9433" t="s">
        <v>16451</v>
      </c>
      <c r="C9433" t="s">
        <v>16459</v>
      </c>
      <c r="D9433" t="s">
        <v>267</v>
      </c>
      <c r="E9433" t="s">
        <v>5070</v>
      </c>
      <c r="F9433">
        <v>2</v>
      </c>
      <c r="G9433">
        <v>0</v>
      </c>
      <c r="H9433" t="s">
        <v>102</v>
      </c>
      <c r="I9433" t="s">
        <v>102</v>
      </c>
      <c r="J9433" t="s">
        <v>103</v>
      </c>
      <c r="K9433" t="s">
        <v>16453</v>
      </c>
      <c r="L9433" t="s">
        <v>3018</v>
      </c>
      <c r="M9433" t="e">
        <f>_xlfn.XLOOKUP(B9433,Sheet1!B:B,Sheet1!C:C)</f>
        <v>#N/A</v>
      </c>
    </row>
    <row r="9434" spans="2:13" hidden="1">
      <c r="B9434" t="s">
        <v>16451</v>
      </c>
      <c r="C9434" t="s">
        <v>16460</v>
      </c>
      <c r="D9434" t="s">
        <v>180</v>
      </c>
      <c r="E9434" t="s">
        <v>5154</v>
      </c>
      <c r="F9434">
        <v>2</v>
      </c>
      <c r="G9434">
        <v>0</v>
      </c>
      <c r="H9434" t="s">
        <v>103</v>
      </c>
      <c r="I9434" t="s">
        <v>102</v>
      </c>
      <c r="J9434" t="s">
        <v>103</v>
      </c>
      <c r="K9434" t="s">
        <v>16453</v>
      </c>
      <c r="L9434" t="s">
        <v>3018</v>
      </c>
      <c r="M9434" t="e">
        <f>_xlfn.XLOOKUP(B9434,Sheet1!B:B,Sheet1!C:C)</f>
        <v>#N/A</v>
      </c>
    </row>
    <row r="9435" spans="2:13" hidden="1">
      <c r="B9435" t="s">
        <v>16451</v>
      </c>
      <c r="C9435" t="s">
        <v>16461</v>
      </c>
      <c r="D9435" t="s">
        <v>180</v>
      </c>
      <c r="E9435" t="s">
        <v>5154</v>
      </c>
      <c r="F9435">
        <v>2</v>
      </c>
      <c r="G9435">
        <v>0</v>
      </c>
      <c r="H9435" t="s">
        <v>103</v>
      </c>
      <c r="I9435" t="s">
        <v>102</v>
      </c>
      <c r="J9435" t="s">
        <v>103</v>
      </c>
      <c r="K9435" t="s">
        <v>16453</v>
      </c>
      <c r="L9435" t="s">
        <v>3018</v>
      </c>
      <c r="M9435" t="e">
        <f>_xlfn.XLOOKUP(B9435,Sheet1!B:B,Sheet1!C:C)</f>
        <v>#N/A</v>
      </c>
    </row>
    <row r="9436" spans="2:13" hidden="1">
      <c r="B9436" t="s">
        <v>16451</v>
      </c>
      <c r="C9436" t="s">
        <v>16462</v>
      </c>
      <c r="D9436" t="s">
        <v>180</v>
      </c>
      <c r="E9436" t="s">
        <v>5154</v>
      </c>
      <c r="F9436">
        <v>2</v>
      </c>
      <c r="G9436">
        <v>0</v>
      </c>
      <c r="H9436" t="s">
        <v>103</v>
      </c>
      <c r="I9436" t="s">
        <v>102</v>
      </c>
      <c r="J9436" t="s">
        <v>103</v>
      </c>
      <c r="K9436" t="s">
        <v>16453</v>
      </c>
      <c r="L9436" t="s">
        <v>3018</v>
      </c>
      <c r="M9436" t="e">
        <f>_xlfn.XLOOKUP(B9436,Sheet1!B:B,Sheet1!C:C)</f>
        <v>#N/A</v>
      </c>
    </row>
    <row r="9437" spans="2:13" hidden="1">
      <c r="B9437" t="s">
        <v>16451</v>
      </c>
      <c r="C9437" t="s">
        <v>16463</v>
      </c>
      <c r="D9437" t="s">
        <v>180</v>
      </c>
      <c r="E9437" t="s">
        <v>5154</v>
      </c>
      <c r="F9437">
        <v>2</v>
      </c>
      <c r="G9437">
        <v>0</v>
      </c>
      <c r="H9437" t="s">
        <v>103</v>
      </c>
      <c r="I9437" t="s">
        <v>102</v>
      </c>
      <c r="J9437" t="s">
        <v>103</v>
      </c>
      <c r="K9437" t="s">
        <v>16453</v>
      </c>
      <c r="L9437" t="s">
        <v>3018</v>
      </c>
      <c r="M9437" t="e">
        <f>_xlfn.XLOOKUP(B9437,Sheet1!B:B,Sheet1!C:C)</f>
        <v>#N/A</v>
      </c>
    </row>
    <row r="9438" spans="2:13" hidden="1">
      <c r="B9438" t="s">
        <v>16451</v>
      </c>
      <c r="C9438" t="s">
        <v>16464</v>
      </c>
      <c r="D9438" t="s">
        <v>180</v>
      </c>
      <c r="E9438" t="s">
        <v>5154</v>
      </c>
      <c r="F9438">
        <v>2</v>
      </c>
      <c r="G9438">
        <v>0</v>
      </c>
      <c r="H9438" t="s">
        <v>103</v>
      </c>
      <c r="I9438" t="s">
        <v>102</v>
      </c>
      <c r="J9438" t="s">
        <v>103</v>
      </c>
      <c r="K9438" t="s">
        <v>16453</v>
      </c>
      <c r="L9438" t="s">
        <v>3018</v>
      </c>
      <c r="M9438" t="e">
        <f>_xlfn.XLOOKUP(B9438,Sheet1!B:B,Sheet1!C:C)</f>
        <v>#N/A</v>
      </c>
    </row>
    <row r="9439" spans="2:13" hidden="1">
      <c r="B9439" t="s">
        <v>16451</v>
      </c>
      <c r="C9439" t="s">
        <v>16465</v>
      </c>
      <c r="D9439" t="s">
        <v>180</v>
      </c>
      <c r="E9439" t="s">
        <v>5154</v>
      </c>
      <c r="F9439">
        <v>2</v>
      </c>
      <c r="G9439">
        <v>0</v>
      </c>
      <c r="H9439" t="s">
        <v>103</v>
      </c>
      <c r="I9439" t="s">
        <v>102</v>
      </c>
      <c r="J9439" t="s">
        <v>103</v>
      </c>
      <c r="K9439" t="s">
        <v>16453</v>
      </c>
      <c r="L9439" t="s">
        <v>3018</v>
      </c>
      <c r="M9439" t="e">
        <f>_xlfn.XLOOKUP(B9439,Sheet1!B:B,Sheet1!C:C)</f>
        <v>#N/A</v>
      </c>
    </row>
    <row r="9440" spans="2:13" hidden="1">
      <c r="B9440" t="s">
        <v>16451</v>
      </c>
      <c r="C9440" t="s">
        <v>16466</v>
      </c>
      <c r="D9440" t="s">
        <v>180</v>
      </c>
      <c r="E9440" t="s">
        <v>5154</v>
      </c>
      <c r="F9440">
        <v>2</v>
      </c>
      <c r="G9440">
        <v>0</v>
      </c>
      <c r="H9440" t="s">
        <v>103</v>
      </c>
      <c r="I9440" t="s">
        <v>102</v>
      </c>
      <c r="J9440" t="s">
        <v>103</v>
      </c>
      <c r="K9440" t="s">
        <v>16453</v>
      </c>
      <c r="L9440" t="s">
        <v>3018</v>
      </c>
      <c r="M9440" t="e">
        <f>_xlfn.XLOOKUP(B9440,Sheet1!B:B,Sheet1!C:C)</f>
        <v>#N/A</v>
      </c>
    </row>
    <row r="9441" spans="2:13" hidden="1">
      <c r="B9441" t="s">
        <v>16451</v>
      </c>
      <c r="C9441" t="s">
        <v>16467</v>
      </c>
      <c r="D9441" t="s">
        <v>180</v>
      </c>
      <c r="E9441" t="s">
        <v>5154</v>
      </c>
      <c r="F9441">
        <v>2</v>
      </c>
      <c r="G9441">
        <v>0</v>
      </c>
      <c r="H9441" t="s">
        <v>103</v>
      </c>
      <c r="I9441" t="s">
        <v>102</v>
      </c>
      <c r="J9441" t="s">
        <v>103</v>
      </c>
      <c r="K9441" t="s">
        <v>16453</v>
      </c>
      <c r="L9441" t="s">
        <v>3018</v>
      </c>
      <c r="M9441" t="e">
        <f>_xlfn.XLOOKUP(B9441,Sheet1!B:B,Sheet1!C:C)</f>
        <v>#N/A</v>
      </c>
    </row>
    <row r="9442" spans="2:13" hidden="1">
      <c r="B9442" t="s">
        <v>16451</v>
      </c>
      <c r="C9442" t="s">
        <v>16468</v>
      </c>
      <c r="D9442" t="s">
        <v>315</v>
      </c>
      <c r="E9442" t="s">
        <v>5070</v>
      </c>
      <c r="F9442">
        <v>2</v>
      </c>
      <c r="G9442">
        <v>0</v>
      </c>
      <c r="H9442" t="s">
        <v>102</v>
      </c>
      <c r="I9442" t="s">
        <v>102</v>
      </c>
      <c r="J9442" t="s">
        <v>103</v>
      </c>
      <c r="K9442" t="s">
        <v>16453</v>
      </c>
      <c r="L9442" t="s">
        <v>3018</v>
      </c>
      <c r="M9442" t="e">
        <f>_xlfn.XLOOKUP(B9442,Sheet1!B:B,Sheet1!C:C)</f>
        <v>#N/A</v>
      </c>
    </row>
    <row r="9443" spans="2:13" hidden="1">
      <c r="B9443" t="s">
        <v>16451</v>
      </c>
      <c r="C9443" t="s">
        <v>16469</v>
      </c>
      <c r="D9443" t="s">
        <v>180</v>
      </c>
      <c r="E9443" t="s">
        <v>5154</v>
      </c>
      <c r="F9443">
        <v>2</v>
      </c>
      <c r="G9443">
        <v>0</v>
      </c>
      <c r="H9443" t="s">
        <v>103</v>
      </c>
      <c r="I9443" t="s">
        <v>102</v>
      </c>
      <c r="J9443" t="s">
        <v>103</v>
      </c>
      <c r="K9443" t="s">
        <v>16453</v>
      </c>
      <c r="L9443" t="s">
        <v>3018</v>
      </c>
      <c r="M9443" t="e">
        <f>_xlfn.XLOOKUP(B9443,Sheet1!B:B,Sheet1!C:C)</f>
        <v>#N/A</v>
      </c>
    </row>
    <row r="9444" spans="2:13" hidden="1">
      <c r="B9444" t="s">
        <v>16451</v>
      </c>
      <c r="C9444" t="s">
        <v>16470</v>
      </c>
      <c r="D9444" t="s">
        <v>180</v>
      </c>
      <c r="E9444" t="s">
        <v>5154</v>
      </c>
      <c r="F9444">
        <v>2</v>
      </c>
      <c r="G9444">
        <v>0</v>
      </c>
      <c r="H9444" t="s">
        <v>103</v>
      </c>
      <c r="I9444" t="s">
        <v>102</v>
      </c>
      <c r="J9444" t="s">
        <v>103</v>
      </c>
      <c r="K9444" t="s">
        <v>16453</v>
      </c>
      <c r="L9444" t="s">
        <v>3018</v>
      </c>
      <c r="M9444" t="e">
        <f>_xlfn.XLOOKUP(B9444,Sheet1!B:B,Sheet1!C:C)</f>
        <v>#N/A</v>
      </c>
    </row>
    <row r="9445" spans="2:13" hidden="1">
      <c r="B9445" t="s">
        <v>16471</v>
      </c>
      <c r="C9445" t="s">
        <v>16472</v>
      </c>
      <c r="D9445" t="s">
        <v>16473</v>
      </c>
      <c r="E9445" t="s">
        <v>5154</v>
      </c>
      <c r="F9445">
        <v>5</v>
      </c>
      <c r="G9445">
        <v>0</v>
      </c>
      <c r="H9445" t="s">
        <v>103</v>
      </c>
      <c r="I9445" t="s">
        <v>102</v>
      </c>
      <c r="J9445" t="s">
        <v>103</v>
      </c>
      <c r="K9445" t="s">
        <v>16474</v>
      </c>
      <c r="L9445" t="s">
        <v>153</v>
      </c>
      <c r="M9445" t="e">
        <f>_xlfn.XLOOKUP(B9445,Sheet1!B:B,Sheet1!C:C)</f>
        <v>#N/A</v>
      </c>
    </row>
    <row r="9446" spans="2:13" hidden="1">
      <c r="B9446" t="s">
        <v>16471</v>
      </c>
      <c r="C9446" t="s">
        <v>16475</v>
      </c>
      <c r="D9446" t="s">
        <v>902</v>
      </c>
      <c r="E9446" t="s">
        <v>5070</v>
      </c>
      <c r="F9446">
        <v>10</v>
      </c>
      <c r="G9446">
        <v>0</v>
      </c>
      <c r="H9446" t="s">
        <v>102</v>
      </c>
      <c r="I9446" t="s">
        <v>102</v>
      </c>
      <c r="J9446" t="s">
        <v>103</v>
      </c>
      <c r="K9446" t="s">
        <v>16474</v>
      </c>
      <c r="L9446" t="s">
        <v>153</v>
      </c>
      <c r="M9446" t="e">
        <f>_xlfn.XLOOKUP(B9446,Sheet1!B:B,Sheet1!C:C)</f>
        <v>#N/A</v>
      </c>
    </row>
    <row r="9447" spans="2:13" hidden="1">
      <c r="B9447" t="s">
        <v>16471</v>
      </c>
      <c r="C9447" t="s">
        <v>16476</v>
      </c>
      <c r="D9447" t="s">
        <v>631</v>
      </c>
      <c r="E9447" t="s">
        <v>5154</v>
      </c>
      <c r="F9447">
        <v>5</v>
      </c>
      <c r="G9447">
        <v>0</v>
      </c>
      <c r="H9447" t="s">
        <v>103</v>
      </c>
      <c r="I9447" t="s">
        <v>102</v>
      </c>
      <c r="J9447" t="s">
        <v>103</v>
      </c>
      <c r="K9447" t="s">
        <v>16474</v>
      </c>
      <c r="L9447" t="s">
        <v>153</v>
      </c>
      <c r="M9447" t="e">
        <f>_xlfn.XLOOKUP(B9447,Sheet1!B:B,Sheet1!C:C)</f>
        <v>#N/A</v>
      </c>
    </row>
    <row r="9448" spans="2:13" hidden="1">
      <c r="B9448" t="s">
        <v>16471</v>
      </c>
      <c r="C9448" t="s">
        <v>16477</v>
      </c>
      <c r="D9448" t="s">
        <v>631</v>
      </c>
      <c r="E9448" t="s">
        <v>5154</v>
      </c>
      <c r="F9448">
        <v>5</v>
      </c>
      <c r="G9448">
        <v>0</v>
      </c>
      <c r="H9448" t="s">
        <v>103</v>
      </c>
      <c r="I9448" t="s">
        <v>102</v>
      </c>
      <c r="J9448" t="s">
        <v>103</v>
      </c>
      <c r="K9448" t="s">
        <v>16474</v>
      </c>
      <c r="L9448" t="s">
        <v>153</v>
      </c>
      <c r="M9448" t="e">
        <f>_xlfn.XLOOKUP(B9448,Sheet1!B:B,Sheet1!C:C)</f>
        <v>#N/A</v>
      </c>
    </row>
    <row r="9449" spans="2:13" hidden="1">
      <c r="B9449" t="s">
        <v>16471</v>
      </c>
      <c r="C9449" t="s">
        <v>16474</v>
      </c>
      <c r="D9449" t="s">
        <v>153</v>
      </c>
      <c r="E9449" t="s">
        <v>5070</v>
      </c>
      <c r="F9449">
        <v>40</v>
      </c>
      <c r="G9449">
        <v>136344</v>
      </c>
      <c r="H9449" t="s">
        <v>102</v>
      </c>
      <c r="I9449" t="s">
        <v>102</v>
      </c>
      <c r="J9449" t="s">
        <v>103</v>
      </c>
      <c r="K9449" t="s">
        <v>16474</v>
      </c>
      <c r="L9449" t="s">
        <v>153</v>
      </c>
      <c r="M9449" t="e">
        <f>_xlfn.XLOOKUP(B9449,Sheet1!B:B,Sheet1!C:C)</f>
        <v>#N/A</v>
      </c>
    </row>
    <row r="9450" spans="2:13" hidden="1">
      <c r="B9450" t="s">
        <v>16471</v>
      </c>
      <c r="C9450" t="s">
        <v>16478</v>
      </c>
      <c r="D9450" t="s">
        <v>1109</v>
      </c>
      <c r="E9450" t="s">
        <v>5070</v>
      </c>
      <c r="F9450">
        <v>10</v>
      </c>
      <c r="G9450">
        <v>0</v>
      </c>
      <c r="H9450" t="s">
        <v>102</v>
      </c>
      <c r="I9450" t="s">
        <v>102</v>
      </c>
      <c r="J9450" t="s">
        <v>103</v>
      </c>
      <c r="K9450" t="s">
        <v>16474</v>
      </c>
      <c r="L9450" t="s">
        <v>153</v>
      </c>
      <c r="M9450" t="e">
        <f>_xlfn.XLOOKUP(B9450,Sheet1!B:B,Sheet1!C:C)</f>
        <v>#N/A</v>
      </c>
    </row>
    <row r="9451" spans="2:13" hidden="1">
      <c r="B9451" t="s">
        <v>16471</v>
      </c>
      <c r="C9451" t="s">
        <v>16479</v>
      </c>
      <c r="D9451" t="s">
        <v>670</v>
      </c>
      <c r="E9451" t="s">
        <v>5070</v>
      </c>
      <c r="F9451">
        <v>10</v>
      </c>
      <c r="G9451">
        <v>0</v>
      </c>
      <c r="H9451" t="s">
        <v>102</v>
      </c>
      <c r="I9451" t="s">
        <v>102</v>
      </c>
      <c r="J9451" t="s">
        <v>103</v>
      </c>
      <c r="K9451" t="s">
        <v>16474</v>
      </c>
      <c r="L9451" t="s">
        <v>153</v>
      </c>
      <c r="M9451" t="e">
        <f>_xlfn.XLOOKUP(B9451,Sheet1!B:B,Sheet1!C:C)</f>
        <v>#N/A</v>
      </c>
    </row>
    <row r="9452" spans="2:13" hidden="1">
      <c r="B9452" t="s">
        <v>16471</v>
      </c>
      <c r="C9452" t="s">
        <v>16480</v>
      </c>
      <c r="D9452" t="s">
        <v>631</v>
      </c>
      <c r="E9452" t="s">
        <v>5154</v>
      </c>
      <c r="F9452">
        <v>5</v>
      </c>
      <c r="G9452">
        <v>0</v>
      </c>
      <c r="H9452" t="s">
        <v>103</v>
      </c>
      <c r="I9452" t="s">
        <v>102</v>
      </c>
      <c r="J9452" t="s">
        <v>103</v>
      </c>
      <c r="K9452" t="s">
        <v>16474</v>
      </c>
      <c r="L9452" t="s">
        <v>153</v>
      </c>
      <c r="M9452" t="e">
        <f>_xlfn.XLOOKUP(B9452,Sheet1!B:B,Sheet1!C:C)</f>
        <v>#N/A</v>
      </c>
    </row>
    <row r="9453" spans="2:13" hidden="1">
      <c r="B9453" t="s">
        <v>16471</v>
      </c>
      <c r="C9453" t="s">
        <v>16481</v>
      </c>
      <c r="D9453" t="s">
        <v>16482</v>
      </c>
      <c r="E9453" t="s">
        <v>5070</v>
      </c>
      <c r="F9453">
        <v>10</v>
      </c>
      <c r="G9453">
        <v>0</v>
      </c>
      <c r="H9453" t="s">
        <v>102</v>
      </c>
      <c r="I9453" t="s">
        <v>102</v>
      </c>
      <c r="J9453" t="s">
        <v>103</v>
      </c>
      <c r="K9453" t="s">
        <v>16474</v>
      </c>
      <c r="L9453" t="s">
        <v>153</v>
      </c>
      <c r="M9453" t="e">
        <f>_xlfn.XLOOKUP(B9453,Sheet1!B:B,Sheet1!C:C)</f>
        <v>#N/A</v>
      </c>
    </row>
    <row r="9454" spans="2:13" hidden="1">
      <c r="B9454" t="s">
        <v>16471</v>
      </c>
      <c r="C9454" t="s">
        <v>16483</v>
      </c>
      <c r="D9454" t="s">
        <v>631</v>
      </c>
      <c r="E9454" t="s">
        <v>5154</v>
      </c>
      <c r="F9454">
        <v>5</v>
      </c>
      <c r="G9454">
        <v>0</v>
      </c>
      <c r="H9454" t="s">
        <v>103</v>
      </c>
      <c r="I9454" t="s">
        <v>102</v>
      </c>
      <c r="J9454" t="s">
        <v>103</v>
      </c>
      <c r="K9454" t="s">
        <v>16474</v>
      </c>
      <c r="L9454" t="s">
        <v>153</v>
      </c>
      <c r="M9454" t="e">
        <f>_xlfn.XLOOKUP(B9454,Sheet1!B:B,Sheet1!C:C)</f>
        <v>#N/A</v>
      </c>
    </row>
    <row r="9455" spans="2:13" hidden="1">
      <c r="B9455" t="s">
        <v>16471</v>
      </c>
      <c r="C9455" t="s">
        <v>16484</v>
      </c>
      <c r="D9455" t="s">
        <v>631</v>
      </c>
      <c r="E9455" t="s">
        <v>5154</v>
      </c>
      <c r="F9455">
        <v>5</v>
      </c>
      <c r="G9455">
        <v>0</v>
      </c>
      <c r="H9455" t="s">
        <v>103</v>
      </c>
      <c r="I9455" t="s">
        <v>102</v>
      </c>
      <c r="J9455" t="s">
        <v>103</v>
      </c>
      <c r="K9455" t="s">
        <v>16474</v>
      </c>
      <c r="L9455" t="s">
        <v>153</v>
      </c>
      <c r="M9455" t="e">
        <f>_xlfn.XLOOKUP(B9455,Sheet1!B:B,Sheet1!C:C)</f>
        <v>#N/A</v>
      </c>
    </row>
    <row r="9456" spans="2:13" hidden="1">
      <c r="B9456" t="s">
        <v>16471</v>
      </c>
      <c r="C9456" t="s">
        <v>16485</v>
      </c>
      <c r="D9456" t="s">
        <v>631</v>
      </c>
      <c r="E9456" t="s">
        <v>5154</v>
      </c>
      <c r="F9456">
        <v>5</v>
      </c>
      <c r="G9456">
        <v>0</v>
      </c>
      <c r="H9456" t="s">
        <v>103</v>
      </c>
      <c r="I9456" t="s">
        <v>102</v>
      </c>
      <c r="J9456" t="s">
        <v>103</v>
      </c>
      <c r="K9456" t="s">
        <v>16474</v>
      </c>
      <c r="L9456" t="s">
        <v>153</v>
      </c>
      <c r="M9456" t="e">
        <f>_xlfn.XLOOKUP(B9456,Sheet1!B:B,Sheet1!C:C)</f>
        <v>#N/A</v>
      </c>
    </row>
    <row r="9457" spans="2:13" hidden="1">
      <c r="B9457" t="s">
        <v>16471</v>
      </c>
      <c r="C9457" t="s">
        <v>16486</v>
      </c>
      <c r="D9457" t="s">
        <v>16473</v>
      </c>
      <c r="E9457" t="s">
        <v>5154</v>
      </c>
      <c r="F9457">
        <v>5</v>
      </c>
      <c r="G9457">
        <v>0</v>
      </c>
      <c r="H9457" t="s">
        <v>103</v>
      </c>
      <c r="I9457" t="s">
        <v>102</v>
      </c>
      <c r="J9457" t="s">
        <v>103</v>
      </c>
      <c r="K9457" t="s">
        <v>16474</v>
      </c>
      <c r="L9457" t="s">
        <v>153</v>
      </c>
      <c r="M9457" t="e">
        <f>_xlfn.XLOOKUP(B9457,Sheet1!B:B,Sheet1!C:C)</f>
        <v>#N/A</v>
      </c>
    </row>
    <row r="9458" spans="2:13" hidden="1">
      <c r="B9458" t="s">
        <v>16471</v>
      </c>
      <c r="C9458" t="s">
        <v>16487</v>
      </c>
      <c r="D9458" t="s">
        <v>16488</v>
      </c>
      <c r="E9458" t="s">
        <v>5070</v>
      </c>
      <c r="F9458">
        <v>10</v>
      </c>
      <c r="G9458">
        <v>0</v>
      </c>
      <c r="H9458" t="s">
        <v>102</v>
      </c>
      <c r="I9458" t="s">
        <v>102</v>
      </c>
      <c r="J9458" t="s">
        <v>103</v>
      </c>
      <c r="K9458" t="s">
        <v>16474</v>
      </c>
      <c r="L9458" t="s">
        <v>153</v>
      </c>
      <c r="M9458" t="e">
        <f>_xlfn.XLOOKUP(B9458,Sheet1!B:B,Sheet1!C:C)</f>
        <v>#N/A</v>
      </c>
    </row>
    <row r="9459" spans="2:13" hidden="1">
      <c r="B9459" t="s">
        <v>16471</v>
      </c>
      <c r="C9459" t="s">
        <v>16489</v>
      </c>
      <c r="D9459" t="s">
        <v>16482</v>
      </c>
      <c r="E9459" t="s">
        <v>5070</v>
      </c>
      <c r="F9459">
        <v>10</v>
      </c>
      <c r="G9459">
        <v>0</v>
      </c>
      <c r="H9459" t="s">
        <v>102</v>
      </c>
      <c r="I9459" t="s">
        <v>102</v>
      </c>
      <c r="J9459" t="s">
        <v>103</v>
      </c>
      <c r="K9459" t="s">
        <v>16474</v>
      </c>
      <c r="L9459" t="s">
        <v>153</v>
      </c>
      <c r="M9459" t="e">
        <f>_xlfn.XLOOKUP(B9459,Sheet1!B:B,Sheet1!C:C)</f>
        <v>#N/A</v>
      </c>
    </row>
    <row r="9460" spans="2:13" hidden="1">
      <c r="B9460" t="s">
        <v>16471</v>
      </c>
      <c r="C9460" t="s">
        <v>16490</v>
      </c>
      <c r="D9460" t="s">
        <v>631</v>
      </c>
      <c r="E9460" t="s">
        <v>5154</v>
      </c>
      <c r="F9460">
        <v>5</v>
      </c>
      <c r="G9460">
        <v>0</v>
      </c>
      <c r="H9460" t="s">
        <v>103</v>
      </c>
      <c r="I9460" t="s">
        <v>102</v>
      </c>
      <c r="J9460" t="s">
        <v>103</v>
      </c>
      <c r="K9460" t="s">
        <v>16474</v>
      </c>
      <c r="L9460" t="s">
        <v>153</v>
      </c>
      <c r="M9460" t="e">
        <f>_xlfn.XLOOKUP(B9460,Sheet1!B:B,Sheet1!C:C)</f>
        <v>#N/A</v>
      </c>
    </row>
    <row r="9461" spans="2:13" hidden="1">
      <c r="B9461" t="s">
        <v>16471</v>
      </c>
      <c r="C9461" t="s">
        <v>16491</v>
      </c>
      <c r="D9461" t="s">
        <v>631</v>
      </c>
      <c r="E9461" t="s">
        <v>5154</v>
      </c>
      <c r="F9461">
        <v>5</v>
      </c>
      <c r="G9461">
        <v>0</v>
      </c>
      <c r="H9461" t="s">
        <v>103</v>
      </c>
      <c r="I9461" t="s">
        <v>102</v>
      </c>
      <c r="J9461" t="s">
        <v>103</v>
      </c>
      <c r="K9461" t="s">
        <v>16474</v>
      </c>
      <c r="L9461" t="s">
        <v>153</v>
      </c>
      <c r="M9461" t="e">
        <f>_xlfn.XLOOKUP(B9461,Sheet1!B:B,Sheet1!C:C)</f>
        <v>#N/A</v>
      </c>
    </row>
    <row r="9462" spans="2:13" hidden="1">
      <c r="B9462" t="s">
        <v>16471</v>
      </c>
      <c r="C9462" t="s">
        <v>16492</v>
      </c>
      <c r="D9462" t="s">
        <v>631</v>
      </c>
      <c r="E9462" t="s">
        <v>5154</v>
      </c>
      <c r="F9462">
        <v>5</v>
      </c>
      <c r="G9462">
        <v>0</v>
      </c>
      <c r="H9462" t="s">
        <v>103</v>
      </c>
      <c r="I9462" t="s">
        <v>102</v>
      </c>
      <c r="J9462" t="s">
        <v>103</v>
      </c>
      <c r="K9462" t="s">
        <v>16474</v>
      </c>
      <c r="L9462" t="s">
        <v>153</v>
      </c>
      <c r="M9462" t="e">
        <f>_xlfn.XLOOKUP(B9462,Sheet1!B:B,Sheet1!C:C)</f>
        <v>#N/A</v>
      </c>
    </row>
    <row r="9463" spans="2:13" hidden="1">
      <c r="B9463" t="s">
        <v>16471</v>
      </c>
      <c r="C9463" t="s">
        <v>16493</v>
      </c>
      <c r="D9463" t="s">
        <v>902</v>
      </c>
      <c r="E9463" t="s">
        <v>5070</v>
      </c>
      <c r="F9463">
        <v>10</v>
      </c>
      <c r="G9463">
        <v>0</v>
      </c>
      <c r="H9463" t="s">
        <v>102</v>
      </c>
      <c r="I9463" t="s">
        <v>102</v>
      </c>
      <c r="J9463" t="s">
        <v>103</v>
      </c>
      <c r="K9463" t="s">
        <v>16474</v>
      </c>
      <c r="L9463" t="s">
        <v>153</v>
      </c>
      <c r="M9463" t="e">
        <f>_xlfn.XLOOKUP(B9463,Sheet1!B:B,Sheet1!C:C)</f>
        <v>#N/A</v>
      </c>
    </row>
    <row r="9464" spans="2:13" hidden="1">
      <c r="B9464" t="s">
        <v>16471</v>
      </c>
      <c r="C9464" t="s">
        <v>15053</v>
      </c>
      <c r="D9464" t="s">
        <v>631</v>
      </c>
      <c r="E9464" t="s">
        <v>5154</v>
      </c>
      <c r="F9464">
        <v>5</v>
      </c>
      <c r="G9464">
        <v>0</v>
      </c>
      <c r="H9464" t="s">
        <v>103</v>
      </c>
      <c r="I9464" t="s">
        <v>102</v>
      </c>
      <c r="J9464" t="s">
        <v>103</v>
      </c>
      <c r="K9464" t="s">
        <v>16474</v>
      </c>
      <c r="L9464" t="s">
        <v>153</v>
      </c>
      <c r="M9464" t="e">
        <f>_xlfn.XLOOKUP(B9464,Sheet1!B:B,Sheet1!C:C)</f>
        <v>#N/A</v>
      </c>
    </row>
    <row r="9465" spans="2:13" hidden="1">
      <c r="B9465" t="s">
        <v>16471</v>
      </c>
      <c r="C9465" t="s">
        <v>16494</v>
      </c>
      <c r="D9465" t="s">
        <v>631</v>
      </c>
      <c r="E9465" t="s">
        <v>5154</v>
      </c>
      <c r="F9465">
        <v>5</v>
      </c>
      <c r="G9465">
        <v>0</v>
      </c>
      <c r="H9465" t="s">
        <v>103</v>
      </c>
      <c r="I9465" t="s">
        <v>102</v>
      </c>
      <c r="J9465" t="s">
        <v>103</v>
      </c>
      <c r="K9465" t="s">
        <v>16474</v>
      </c>
      <c r="L9465" t="s">
        <v>153</v>
      </c>
      <c r="M9465" t="e">
        <f>_xlfn.XLOOKUP(B9465,Sheet1!B:B,Sheet1!C:C)</f>
        <v>#N/A</v>
      </c>
    </row>
    <row r="9466" spans="2:13" hidden="1">
      <c r="B9466" t="s">
        <v>16471</v>
      </c>
      <c r="C9466" t="s">
        <v>16495</v>
      </c>
      <c r="D9466" t="s">
        <v>631</v>
      </c>
      <c r="E9466" t="s">
        <v>5154</v>
      </c>
      <c r="F9466">
        <v>5</v>
      </c>
      <c r="G9466">
        <v>0</v>
      </c>
      <c r="H9466" t="s">
        <v>103</v>
      </c>
      <c r="I9466" t="s">
        <v>102</v>
      </c>
      <c r="J9466" t="s">
        <v>103</v>
      </c>
      <c r="K9466" t="s">
        <v>16474</v>
      </c>
      <c r="L9466" t="s">
        <v>153</v>
      </c>
      <c r="M9466" t="e">
        <f>_xlfn.XLOOKUP(B9466,Sheet1!B:B,Sheet1!C:C)</f>
        <v>#N/A</v>
      </c>
    </row>
    <row r="9467" spans="2:13" hidden="1">
      <c r="B9467" t="s">
        <v>16471</v>
      </c>
      <c r="C9467" t="s">
        <v>16496</v>
      </c>
      <c r="D9467" t="s">
        <v>631</v>
      </c>
      <c r="E9467" t="s">
        <v>5154</v>
      </c>
      <c r="F9467">
        <v>5</v>
      </c>
      <c r="G9467">
        <v>0</v>
      </c>
      <c r="H9467" t="s">
        <v>103</v>
      </c>
      <c r="I9467" t="s">
        <v>102</v>
      </c>
      <c r="J9467" t="s">
        <v>103</v>
      </c>
      <c r="K9467" t="s">
        <v>16474</v>
      </c>
      <c r="L9467" t="s">
        <v>153</v>
      </c>
      <c r="M9467" t="e">
        <f>_xlfn.XLOOKUP(B9467,Sheet1!B:B,Sheet1!C:C)</f>
        <v>#N/A</v>
      </c>
    </row>
    <row r="9468" spans="2:13" hidden="1">
      <c r="B9468" t="s">
        <v>16471</v>
      </c>
      <c r="C9468" t="s">
        <v>16497</v>
      </c>
      <c r="D9468" t="s">
        <v>631</v>
      </c>
      <c r="E9468" t="s">
        <v>5154</v>
      </c>
      <c r="F9468">
        <v>5</v>
      </c>
      <c r="G9468">
        <v>0</v>
      </c>
      <c r="H9468" t="s">
        <v>103</v>
      </c>
      <c r="I9468" t="s">
        <v>102</v>
      </c>
      <c r="J9468" t="s">
        <v>103</v>
      </c>
      <c r="K9468" t="s">
        <v>16474</v>
      </c>
      <c r="L9468" t="s">
        <v>153</v>
      </c>
      <c r="M9468" t="e">
        <f>_xlfn.XLOOKUP(B9468,Sheet1!B:B,Sheet1!C:C)</f>
        <v>#N/A</v>
      </c>
    </row>
    <row r="9469" spans="2:13" hidden="1">
      <c r="B9469" t="s">
        <v>16498</v>
      </c>
      <c r="C9469" t="s">
        <v>16499</v>
      </c>
      <c r="D9469" t="s">
        <v>16500</v>
      </c>
      <c r="E9469" t="s">
        <v>5154</v>
      </c>
      <c r="F9469">
        <v>10</v>
      </c>
      <c r="G9469">
        <v>0</v>
      </c>
      <c r="H9469" t="s">
        <v>103</v>
      </c>
      <c r="I9469" t="s">
        <v>102</v>
      </c>
      <c r="J9469" t="s">
        <v>103</v>
      </c>
      <c r="K9469" t="s">
        <v>16501</v>
      </c>
      <c r="L9469" t="s">
        <v>142</v>
      </c>
      <c r="M9469" t="e">
        <f>_xlfn.XLOOKUP(B9469,Sheet1!B:B,Sheet1!C:C)</f>
        <v>#N/A</v>
      </c>
    </row>
    <row r="9470" spans="2:13" hidden="1">
      <c r="B9470" t="s">
        <v>16498</v>
      </c>
      <c r="C9470" t="s">
        <v>16502</v>
      </c>
      <c r="D9470" t="s">
        <v>590</v>
      </c>
      <c r="E9470" t="s">
        <v>5070</v>
      </c>
      <c r="F9470">
        <v>20</v>
      </c>
      <c r="G9470">
        <v>0</v>
      </c>
      <c r="H9470" t="s">
        <v>102</v>
      </c>
      <c r="I9470" t="s">
        <v>102</v>
      </c>
      <c r="J9470" t="s">
        <v>103</v>
      </c>
      <c r="K9470" t="s">
        <v>16501</v>
      </c>
      <c r="L9470" t="s">
        <v>142</v>
      </c>
      <c r="M9470" t="e">
        <f>_xlfn.XLOOKUP(B9470,Sheet1!B:B,Sheet1!C:C)</f>
        <v>#N/A</v>
      </c>
    </row>
    <row r="9471" spans="2:13" hidden="1">
      <c r="B9471" t="s">
        <v>16498</v>
      </c>
      <c r="C9471" t="s">
        <v>16503</v>
      </c>
      <c r="D9471" t="s">
        <v>16504</v>
      </c>
      <c r="E9471" t="s">
        <v>5154</v>
      </c>
      <c r="F9471">
        <v>20</v>
      </c>
      <c r="G9471">
        <v>0</v>
      </c>
      <c r="H9471" t="s">
        <v>103</v>
      </c>
      <c r="I9471" t="s">
        <v>102</v>
      </c>
      <c r="J9471" t="s">
        <v>103</v>
      </c>
      <c r="K9471" t="s">
        <v>16501</v>
      </c>
      <c r="L9471" t="s">
        <v>142</v>
      </c>
      <c r="M9471" t="e">
        <f>_xlfn.XLOOKUP(B9471,Sheet1!B:B,Sheet1!C:C)</f>
        <v>#N/A</v>
      </c>
    </row>
    <row r="9472" spans="2:13" hidden="1">
      <c r="B9472" t="s">
        <v>16498</v>
      </c>
      <c r="C9472" t="s">
        <v>16505</v>
      </c>
      <c r="D9472" t="s">
        <v>16506</v>
      </c>
      <c r="E9472" t="s">
        <v>5154</v>
      </c>
      <c r="F9472">
        <v>5</v>
      </c>
      <c r="G9472">
        <v>0</v>
      </c>
      <c r="H9472" t="s">
        <v>103</v>
      </c>
      <c r="I9472" t="s">
        <v>102</v>
      </c>
      <c r="J9472" t="s">
        <v>103</v>
      </c>
      <c r="K9472" t="s">
        <v>16501</v>
      </c>
      <c r="L9472" t="s">
        <v>142</v>
      </c>
      <c r="M9472" t="e">
        <f>_xlfn.XLOOKUP(B9472,Sheet1!B:B,Sheet1!C:C)</f>
        <v>#N/A</v>
      </c>
    </row>
    <row r="9473" spans="2:13" hidden="1">
      <c r="B9473" t="s">
        <v>16498</v>
      </c>
      <c r="C9473" t="s">
        <v>16507</v>
      </c>
      <c r="D9473" t="s">
        <v>5984</v>
      </c>
      <c r="E9473" t="s">
        <v>5154</v>
      </c>
      <c r="F9473">
        <v>5</v>
      </c>
      <c r="G9473">
        <v>0</v>
      </c>
      <c r="H9473" t="s">
        <v>103</v>
      </c>
      <c r="I9473" t="s">
        <v>102</v>
      </c>
      <c r="J9473" t="s">
        <v>103</v>
      </c>
      <c r="K9473" t="s">
        <v>16501</v>
      </c>
      <c r="L9473" t="s">
        <v>142</v>
      </c>
      <c r="M9473" t="e">
        <f>_xlfn.XLOOKUP(B9473,Sheet1!B:B,Sheet1!C:C)</f>
        <v>#N/A</v>
      </c>
    </row>
    <row r="9474" spans="2:13" hidden="1">
      <c r="B9474" t="s">
        <v>16498</v>
      </c>
      <c r="C9474" t="s">
        <v>16508</v>
      </c>
      <c r="D9474" t="s">
        <v>16500</v>
      </c>
      <c r="E9474" t="s">
        <v>5154</v>
      </c>
      <c r="F9474">
        <v>10</v>
      </c>
      <c r="G9474">
        <v>0</v>
      </c>
      <c r="H9474" t="s">
        <v>103</v>
      </c>
      <c r="I9474" t="s">
        <v>102</v>
      </c>
      <c r="J9474" t="s">
        <v>103</v>
      </c>
      <c r="K9474" t="s">
        <v>16501</v>
      </c>
      <c r="L9474" t="s">
        <v>142</v>
      </c>
      <c r="M9474" t="e">
        <f>_xlfn.XLOOKUP(B9474,Sheet1!B:B,Sheet1!C:C)</f>
        <v>#N/A</v>
      </c>
    </row>
    <row r="9475" spans="2:13" hidden="1">
      <c r="B9475" t="s">
        <v>16498</v>
      </c>
      <c r="C9475" t="s">
        <v>16509</v>
      </c>
      <c r="D9475" t="s">
        <v>6568</v>
      </c>
      <c r="E9475" t="s">
        <v>5070</v>
      </c>
      <c r="F9475">
        <v>5</v>
      </c>
      <c r="G9475">
        <v>0</v>
      </c>
      <c r="H9475" t="s">
        <v>102</v>
      </c>
      <c r="I9475" t="s">
        <v>102</v>
      </c>
      <c r="J9475" t="s">
        <v>103</v>
      </c>
      <c r="K9475" t="s">
        <v>16501</v>
      </c>
      <c r="L9475" t="s">
        <v>142</v>
      </c>
      <c r="M9475" t="e">
        <f>_xlfn.XLOOKUP(B9475,Sheet1!B:B,Sheet1!C:C)</f>
        <v>#N/A</v>
      </c>
    </row>
    <row r="9476" spans="2:13" hidden="1">
      <c r="B9476" t="s">
        <v>16498</v>
      </c>
      <c r="C9476" t="s">
        <v>16510</v>
      </c>
      <c r="D9476" t="s">
        <v>16511</v>
      </c>
      <c r="E9476" t="s">
        <v>5154</v>
      </c>
      <c r="F9476">
        <v>20</v>
      </c>
      <c r="G9476">
        <v>0</v>
      </c>
      <c r="H9476" t="s">
        <v>103</v>
      </c>
      <c r="I9476" t="s">
        <v>102</v>
      </c>
      <c r="J9476" t="s">
        <v>103</v>
      </c>
      <c r="K9476" t="s">
        <v>16501</v>
      </c>
      <c r="L9476" t="s">
        <v>142</v>
      </c>
      <c r="M9476" t="e">
        <f>_xlfn.XLOOKUP(B9476,Sheet1!B:B,Sheet1!C:C)</f>
        <v>#N/A</v>
      </c>
    </row>
    <row r="9477" spans="2:13" hidden="1">
      <c r="B9477" t="s">
        <v>16498</v>
      </c>
      <c r="C9477" t="s">
        <v>16501</v>
      </c>
      <c r="D9477" t="s">
        <v>142</v>
      </c>
      <c r="E9477" t="s">
        <v>5070</v>
      </c>
      <c r="F9477">
        <v>25</v>
      </c>
      <c r="G9477">
        <v>0</v>
      </c>
      <c r="H9477" t="s">
        <v>102</v>
      </c>
      <c r="I9477" t="s">
        <v>102</v>
      </c>
      <c r="J9477" t="s">
        <v>103</v>
      </c>
      <c r="K9477" t="s">
        <v>16501</v>
      </c>
      <c r="L9477" t="s">
        <v>142</v>
      </c>
      <c r="M9477" t="e">
        <f>_xlfn.XLOOKUP(B9477,Sheet1!B:B,Sheet1!C:C)</f>
        <v>#N/A</v>
      </c>
    </row>
    <row r="9478" spans="2:13" hidden="1">
      <c r="B9478" t="s">
        <v>16498</v>
      </c>
      <c r="C9478" t="s">
        <v>16512</v>
      </c>
      <c r="D9478" t="s">
        <v>254</v>
      </c>
      <c r="E9478" t="s">
        <v>5070</v>
      </c>
      <c r="F9478">
        <v>30</v>
      </c>
      <c r="G9478">
        <v>0</v>
      </c>
      <c r="H9478" t="s">
        <v>102</v>
      </c>
      <c r="I9478" t="s">
        <v>102</v>
      </c>
      <c r="J9478" t="s">
        <v>103</v>
      </c>
      <c r="K9478" t="s">
        <v>16501</v>
      </c>
      <c r="L9478" t="s">
        <v>142</v>
      </c>
      <c r="M9478" t="e">
        <f>_xlfn.XLOOKUP(B9478,Sheet1!B:B,Sheet1!C:C)</f>
        <v>#N/A</v>
      </c>
    </row>
    <row r="9479" spans="2:13" hidden="1">
      <c r="B9479" t="s">
        <v>16498</v>
      </c>
      <c r="C9479" t="s">
        <v>16513</v>
      </c>
      <c r="D9479" t="s">
        <v>16514</v>
      </c>
      <c r="E9479" t="s">
        <v>5070</v>
      </c>
      <c r="F9479">
        <v>5</v>
      </c>
      <c r="G9479">
        <v>0</v>
      </c>
      <c r="H9479" t="s">
        <v>102</v>
      </c>
      <c r="I9479" t="s">
        <v>102</v>
      </c>
      <c r="J9479" t="s">
        <v>103</v>
      </c>
      <c r="K9479" t="s">
        <v>16501</v>
      </c>
      <c r="L9479" t="s">
        <v>142</v>
      </c>
      <c r="M9479" t="e">
        <f>_xlfn.XLOOKUP(B9479,Sheet1!B:B,Sheet1!C:C)</f>
        <v>#N/A</v>
      </c>
    </row>
    <row r="9480" spans="2:13" hidden="1">
      <c r="B9480" t="s">
        <v>16515</v>
      </c>
      <c r="C9480" t="s">
        <v>16516</v>
      </c>
      <c r="D9480" t="s">
        <v>5224</v>
      </c>
      <c r="E9480" t="s">
        <v>5070</v>
      </c>
      <c r="F9480">
        <v>2</v>
      </c>
      <c r="G9480">
        <v>0</v>
      </c>
      <c r="H9480" t="s">
        <v>102</v>
      </c>
      <c r="I9480" t="s">
        <v>102</v>
      </c>
      <c r="J9480" t="s">
        <v>103</v>
      </c>
      <c r="K9480" t="s">
        <v>16517</v>
      </c>
      <c r="L9480" t="s">
        <v>188</v>
      </c>
      <c r="M9480" t="e">
        <f>_xlfn.XLOOKUP(B9480,Sheet1!B:B,Sheet1!C:C)</f>
        <v>#N/A</v>
      </c>
    </row>
    <row r="9481" spans="2:13" hidden="1">
      <c r="B9481" t="s">
        <v>16515</v>
      </c>
      <c r="C9481" t="s">
        <v>16517</v>
      </c>
      <c r="D9481" t="s">
        <v>188</v>
      </c>
      <c r="E9481" t="s">
        <v>5073</v>
      </c>
      <c r="F9481">
        <v>40</v>
      </c>
      <c r="G9481">
        <v>170280</v>
      </c>
      <c r="H9481" t="s">
        <v>102</v>
      </c>
      <c r="I9481" t="s">
        <v>103</v>
      </c>
      <c r="J9481" t="s">
        <v>103</v>
      </c>
      <c r="K9481" t="s">
        <v>16517</v>
      </c>
      <c r="L9481" t="s">
        <v>188</v>
      </c>
      <c r="M9481" t="e">
        <f>_xlfn.XLOOKUP(B9481,Sheet1!B:B,Sheet1!C:C)</f>
        <v>#N/A</v>
      </c>
    </row>
    <row r="9482" spans="2:13" hidden="1">
      <c r="B9482" t="s">
        <v>16515</v>
      </c>
      <c r="C9482" t="s">
        <v>16518</v>
      </c>
      <c r="D9482" t="s">
        <v>3018</v>
      </c>
      <c r="E9482" t="s">
        <v>5070</v>
      </c>
      <c r="F9482">
        <v>2</v>
      </c>
      <c r="G9482">
        <v>0</v>
      </c>
      <c r="H9482" t="s">
        <v>102</v>
      </c>
      <c r="I9482" t="s">
        <v>102</v>
      </c>
      <c r="J9482" t="s">
        <v>103</v>
      </c>
      <c r="K9482" t="s">
        <v>16517</v>
      </c>
      <c r="L9482" t="s">
        <v>188</v>
      </c>
      <c r="M9482" t="e">
        <f>_xlfn.XLOOKUP(B9482,Sheet1!B:B,Sheet1!C:C)</f>
        <v>#N/A</v>
      </c>
    </row>
    <row r="9483" spans="2:13" hidden="1">
      <c r="B9483" t="s">
        <v>16515</v>
      </c>
      <c r="C9483" t="s">
        <v>16519</v>
      </c>
      <c r="D9483" t="s">
        <v>9440</v>
      </c>
      <c r="E9483" t="s">
        <v>5154</v>
      </c>
      <c r="F9483">
        <v>1</v>
      </c>
      <c r="G9483">
        <v>0</v>
      </c>
      <c r="H9483" t="s">
        <v>103</v>
      </c>
      <c r="I9483" t="s">
        <v>102</v>
      </c>
      <c r="J9483" t="s">
        <v>103</v>
      </c>
      <c r="K9483" t="s">
        <v>16517</v>
      </c>
      <c r="L9483" t="s">
        <v>188</v>
      </c>
      <c r="M9483" t="e">
        <f>_xlfn.XLOOKUP(B9483,Sheet1!B:B,Sheet1!C:C)</f>
        <v>#N/A</v>
      </c>
    </row>
    <row r="9484" spans="2:13" hidden="1">
      <c r="B9484" t="s">
        <v>16515</v>
      </c>
      <c r="C9484" t="s">
        <v>16520</v>
      </c>
      <c r="D9484" t="s">
        <v>5195</v>
      </c>
      <c r="E9484" t="s">
        <v>5070</v>
      </c>
      <c r="F9484">
        <v>2</v>
      </c>
      <c r="G9484">
        <v>0</v>
      </c>
      <c r="H9484" t="s">
        <v>102</v>
      </c>
      <c r="I9484" t="s">
        <v>102</v>
      </c>
      <c r="J9484" t="s">
        <v>103</v>
      </c>
      <c r="K9484" t="s">
        <v>16517</v>
      </c>
      <c r="L9484" t="s">
        <v>188</v>
      </c>
      <c r="M9484" t="e">
        <f>_xlfn.XLOOKUP(B9484,Sheet1!B:B,Sheet1!C:C)</f>
        <v>#N/A</v>
      </c>
    </row>
    <row r="9485" spans="2:13" hidden="1">
      <c r="B9485" t="s">
        <v>16515</v>
      </c>
      <c r="C9485" t="s">
        <v>16521</v>
      </c>
      <c r="D9485" t="s">
        <v>9440</v>
      </c>
      <c r="E9485" t="s">
        <v>5154</v>
      </c>
      <c r="F9485">
        <v>1</v>
      </c>
      <c r="G9485">
        <v>0</v>
      </c>
      <c r="H9485" t="s">
        <v>103</v>
      </c>
      <c r="I9485" t="s">
        <v>102</v>
      </c>
      <c r="J9485" t="s">
        <v>103</v>
      </c>
      <c r="K9485" t="s">
        <v>16517</v>
      </c>
      <c r="L9485" t="s">
        <v>188</v>
      </c>
      <c r="M9485" t="e">
        <f>_xlfn.XLOOKUP(B9485,Sheet1!B:B,Sheet1!C:C)</f>
        <v>#N/A</v>
      </c>
    </row>
    <row r="9486" spans="2:13" hidden="1">
      <c r="B9486" t="s">
        <v>16515</v>
      </c>
      <c r="C9486" t="s">
        <v>16522</v>
      </c>
      <c r="D9486" t="s">
        <v>267</v>
      </c>
      <c r="E9486" t="s">
        <v>5070</v>
      </c>
      <c r="F9486">
        <v>2</v>
      </c>
      <c r="G9486">
        <v>0</v>
      </c>
      <c r="H9486" t="s">
        <v>102</v>
      </c>
      <c r="I9486" t="s">
        <v>102</v>
      </c>
      <c r="J9486" t="s">
        <v>103</v>
      </c>
      <c r="K9486" t="s">
        <v>16517</v>
      </c>
      <c r="L9486" t="s">
        <v>188</v>
      </c>
      <c r="M9486" t="e">
        <f>_xlfn.XLOOKUP(B9486,Sheet1!B:B,Sheet1!C:C)</f>
        <v>#N/A</v>
      </c>
    </row>
    <row r="9487" spans="2:13" hidden="1">
      <c r="B9487" t="s">
        <v>16515</v>
      </c>
      <c r="C9487" t="s">
        <v>16523</v>
      </c>
      <c r="D9487" t="s">
        <v>9440</v>
      </c>
      <c r="E9487" t="s">
        <v>5154</v>
      </c>
      <c r="F9487">
        <v>1</v>
      </c>
      <c r="G9487">
        <v>0</v>
      </c>
      <c r="H9487" t="s">
        <v>103</v>
      </c>
      <c r="I9487" t="s">
        <v>102</v>
      </c>
      <c r="J9487" t="s">
        <v>103</v>
      </c>
      <c r="K9487" t="s">
        <v>16517</v>
      </c>
      <c r="L9487" t="s">
        <v>188</v>
      </c>
      <c r="M9487" t="e">
        <f>_xlfn.XLOOKUP(B9487,Sheet1!B:B,Sheet1!C:C)</f>
        <v>#N/A</v>
      </c>
    </row>
    <row r="9488" spans="2:13" hidden="1">
      <c r="B9488" t="s">
        <v>16524</v>
      </c>
      <c r="C9488" t="s">
        <v>16525</v>
      </c>
      <c r="D9488" t="s">
        <v>5224</v>
      </c>
      <c r="E9488" t="s">
        <v>5070</v>
      </c>
      <c r="F9488">
        <v>1</v>
      </c>
      <c r="G9488">
        <v>0</v>
      </c>
      <c r="H9488" t="s">
        <v>102</v>
      </c>
      <c r="I9488" t="s">
        <v>102</v>
      </c>
      <c r="J9488" t="s">
        <v>103</v>
      </c>
      <c r="K9488" t="s">
        <v>16526</v>
      </c>
      <c r="L9488" t="s">
        <v>149</v>
      </c>
      <c r="M9488" t="e">
        <f>_xlfn.XLOOKUP(B9488,Sheet1!B:B,Sheet1!C:C)</f>
        <v>#N/A</v>
      </c>
    </row>
    <row r="9489" spans="2:13" hidden="1">
      <c r="B9489" t="s">
        <v>16524</v>
      </c>
      <c r="C9489" t="s">
        <v>16527</v>
      </c>
      <c r="D9489" t="s">
        <v>5246</v>
      </c>
      <c r="E9489" t="s">
        <v>5154</v>
      </c>
      <c r="F9489">
        <v>1</v>
      </c>
      <c r="G9489">
        <v>0</v>
      </c>
      <c r="H9489" t="s">
        <v>103</v>
      </c>
      <c r="I9489" t="s">
        <v>102</v>
      </c>
      <c r="J9489" t="s">
        <v>103</v>
      </c>
      <c r="K9489" t="s">
        <v>16526</v>
      </c>
      <c r="L9489" t="s">
        <v>149</v>
      </c>
      <c r="M9489" t="e">
        <f>_xlfn.XLOOKUP(B9489,Sheet1!B:B,Sheet1!C:C)</f>
        <v>#N/A</v>
      </c>
    </row>
    <row r="9490" spans="2:13" hidden="1">
      <c r="B9490" t="s">
        <v>16524</v>
      </c>
      <c r="C9490" t="s">
        <v>16528</v>
      </c>
      <c r="D9490" t="s">
        <v>195</v>
      </c>
      <c r="E9490" t="s">
        <v>5070</v>
      </c>
      <c r="F9490">
        <v>40</v>
      </c>
      <c r="G9490">
        <v>98480</v>
      </c>
      <c r="H9490" t="s">
        <v>102</v>
      </c>
      <c r="I9490" t="s">
        <v>102</v>
      </c>
      <c r="J9490" t="s">
        <v>103</v>
      </c>
      <c r="K9490" t="s">
        <v>16526</v>
      </c>
      <c r="L9490" t="s">
        <v>149</v>
      </c>
      <c r="M9490" t="e">
        <f>_xlfn.XLOOKUP(B9490,Sheet1!B:B,Sheet1!C:C)</f>
        <v>#N/A</v>
      </c>
    </row>
    <row r="9491" spans="2:13" hidden="1">
      <c r="B9491" t="s">
        <v>16524</v>
      </c>
      <c r="C9491" t="s">
        <v>16529</v>
      </c>
      <c r="D9491" t="s">
        <v>267</v>
      </c>
      <c r="E9491" t="s">
        <v>5070</v>
      </c>
      <c r="F9491">
        <v>1</v>
      </c>
      <c r="G9491">
        <v>0</v>
      </c>
      <c r="H9491" t="s">
        <v>102</v>
      </c>
      <c r="I9491" t="s">
        <v>102</v>
      </c>
      <c r="J9491" t="s">
        <v>103</v>
      </c>
      <c r="K9491" t="s">
        <v>16526</v>
      </c>
      <c r="L9491" t="s">
        <v>149</v>
      </c>
      <c r="M9491" t="e">
        <f>_xlfn.XLOOKUP(B9491,Sheet1!B:B,Sheet1!C:C)</f>
        <v>#N/A</v>
      </c>
    </row>
    <row r="9492" spans="2:13" hidden="1">
      <c r="B9492" t="s">
        <v>16524</v>
      </c>
      <c r="C9492" t="s">
        <v>16530</v>
      </c>
      <c r="D9492" t="s">
        <v>315</v>
      </c>
      <c r="E9492" t="s">
        <v>5070</v>
      </c>
      <c r="F9492">
        <v>1</v>
      </c>
      <c r="G9492">
        <v>0</v>
      </c>
      <c r="H9492" t="s">
        <v>102</v>
      </c>
      <c r="I9492" t="s">
        <v>102</v>
      </c>
      <c r="J9492" t="s">
        <v>103</v>
      </c>
      <c r="K9492" t="s">
        <v>16526</v>
      </c>
      <c r="L9492" t="s">
        <v>149</v>
      </c>
      <c r="M9492" t="e">
        <f>_xlfn.XLOOKUP(B9492,Sheet1!B:B,Sheet1!C:C)</f>
        <v>#N/A</v>
      </c>
    </row>
    <row r="9493" spans="2:13" hidden="1">
      <c r="B9493" t="s">
        <v>16524</v>
      </c>
      <c r="C9493" t="s">
        <v>16526</v>
      </c>
      <c r="D9493" t="s">
        <v>149</v>
      </c>
      <c r="E9493" t="s">
        <v>5070</v>
      </c>
      <c r="F9493">
        <v>20</v>
      </c>
      <c r="G9493">
        <v>48700</v>
      </c>
      <c r="H9493" t="s">
        <v>102</v>
      </c>
      <c r="I9493" t="s">
        <v>102</v>
      </c>
      <c r="J9493" t="s">
        <v>103</v>
      </c>
      <c r="K9493" t="s">
        <v>16526</v>
      </c>
      <c r="L9493" t="s">
        <v>149</v>
      </c>
      <c r="M9493" t="e">
        <f>_xlfn.XLOOKUP(B9493,Sheet1!B:B,Sheet1!C:C)</f>
        <v>#N/A</v>
      </c>
    </row>
    <row r="9494" spans="2:13" hidden="1">
      <c r="B9494" t="s">
        <v>16524</v>
      </c>
      <c r="C9494" t="s">
        <v>16531</v>
      </c>
      <c r="D9494" t="s">
        <v>5246</v>
      </c>
      <c r="E9494" t="s">
        <v>5154</v>
      </c>
      <c r="F9494">
        <v>1</v>
      </c>
      <c r="G9494">
        <v>0</v>
      </c>
      <c r="H9494" t="s">
        <v>103</v>
      </c>
      <c r="I9494" t="s">
        <v>102</v>
      </c>
      <c r="J9494" t="s">
        <v>103</v>
      </c>
      <c r="K9494" t="s">
        <v>16526</v>
      </c>
      <c r="L9494" t="s">
        <v>149</v>
      </c>
      <c r="M9494" t="e">
        <f>_xlfn.XLOOKUP(B9494,Sheet1!B:B,Sheet1!C:C)</f>
        <v>#N/A</v>
      </c>
    </row>
    <row r="9495" spans="2:13" hidden="1">
      <c r="B9495" t="s">
        <v>16524</v>
      </c>
      <c r="C9495" t="s">
        <v>16532</v>
      </c>
      <c r="D9495" t="s">
        <v>5246</v>
      </c>
      <c r="E9495" t="s">
        <v>5154</v>
      </c>
      <c r="F9495">
        <v>1</v>
      </c>
      <c r="G9495">
        <v>0</v>
      </c>
      <c r="H9495" t="s">
        <v>103</v>
      </c>
      <c r="I9495" t="s">
        <v>102</v>
      </c>
      <c r="J9495" t="s">
        <v>103</v>
      </c>
      <c r="K9495" t="s">
        <v>16526</v>
      </c>
      <c r="L9495" t="s">
        <v>149</v>
      </c>
      <c r="M9495" t="e">
        <f>_xlfn.XLOOKUP(B9495,Sheet1!B:B,Sheet1!C:C)</f>
        <v>#N/A</v>
      </c>
    </row>
    <row r="9496" spans="2:13" hidden="1">
      <c r="B9496" t="s">
        <v>16524</v>
      </c>
      <c r="C9496" t="s">
        <v>16533</v>
      </c>
      <c r="D9496" t="s">
        <v>653</v>
      </c>
      <c r="E9496" t="s">
        <v>5070</v>
      </c>
      <c r="F9496">
        <v>1</v>
      </c>
      <c r="G9496">
        <v>0</v>
      </c>
      <c r="H9496" t="s">
        <v>102</v>
      </c>
      <c r="I9496" t="s">
        <v>102</v>
      </c>
      <c r="J9496" t="s">
        <v>103</v>
      </c>
      <c r="K9496" t="s">
        <v>16526</v>
      </c>
      <c r="L9496" t="s">
        <v>149</v>
      </c>
      <c r="M9496" t="e">
        <f>_xlfn.XLOOKUP(B9496,Sheet1!B:B,Sheet1!C:C)</f>
        <v>#N/A</v>
      </c>
    </row>
    <row r="9497" spans="2:13" hidden="1">
      <c r="B9497" t="s">
        <v>16524</v>
      </c>
      <c r="C9497" t="s">
        <v>16534</v>
      </c>
      <c r="D9497" t="s">
        <v>5246</v>
      </c>
      <c r="E9497" t="s">
        <v>5154</v>
      </c>
      <c r="F9497">
        <v>1</v>
      </c>
      <c r="G9497">
        <v>0</v>
      </c>
      <c r="H9497" t="s">
        <v>103</v>
      </c>
      <c r="I9497" t="s">
        <v>102</v>
      </c>
      <c r="J9497" t="s">
        <v>103</v>
      </c>
      <c r="K9497" t="s">
        <v>16526</v>
      </c>
      <c r="L9497" t="s">
        <v>149</v>
      </c>
      <c r="M9497" t="e">
        <f>_xlfn.XLOOKUP(B9497,Sheet1!B:B,Sheet1!C:C)</f>
        <v>#N/A</v>
      </c>
    </row>
    <row r="9498" spans="2:13" hidden="1">
      <c r="B9498" t="s">
        <v>16524</v>
      </c>
      <c r="C9498" t="s">
        <v>16535</v>
      </c>
      <c r="D9498" t="s">
        <v>5246</v>
      </c>
      <c r="E9498" t="s">
        <v>5154</v>
      </c>
      <c r="F9498">
        <v>1</v>
      </c>
      <c r="G9498">
        <v>0</v>
      </c>
      <c r="H9498" t="s">
        <v>103</v>
      </c>
      <c r="I9498" t="s">
        <v>102</v>
      </c>
      <c r="J9498" t="s">
        <v>103</v>
      </c>
      <c r="K9498" t="s">
        <v>16526</v>
      </c>
      <c r="L9498" t="s">
        <v>149</v>
      </c>
      <c r="M9498" t="e">
        <f>_xlfn.XLOOKUP(B9498,Sheet1!B:B,Sheet1!C:C)</f>
        <v>#N/A</v>
      </c>
    </row>
    <row r="9499" spans="2:13" hidden="1">
      <c r="B9499" t="s">
        <v>16536</v>
      </c>
      <c r="C9499" t="s">
        <v>16537</v>
      </c>
      <c r="D9499" t="s">
        <v>180</v>
      </c>
      <c r="E9499" t="s">
        <v>5154</v>
      </c>
      <c r="F9499">
        <v>1</v>
      </c>
      <c r="G9499">
        <v>0</v>
      </c>
      <c r="H9499" t="s">
        <v>103</v>
      </c>
      <c r="I9499" t="s">
        <v>102</v>
      </c>
      <c r="J9499" t="s">
        <v>103</v>
      </c>
      <c r="K9499" t="s">
        <v>16538</v>
      </c>
      <c r="L9499" t="s">
        <v>188</v>
      </c>
      <c r="M9499" t="e">
        <f>_xlfn.XLOOKUP(B9499,Sheet1!B:B,Sheet1!C:C)</f>
        <v>#N/A</v>
      </c>
    </row>
    <row r="9500" spans="2:13" hidden="1">
      <c r="B9500" t="s">
        <v>16536</v>
      </c>
      <c r="C9500" t="s">
        <v>16539</v>
      </c>
      <c r="D9500" t="s">
        <v>5224</v>
      </c>
      <c r="E9500" t="s">
        <v>5070</v>
      </c>
      <c r="F9500">
        <v>1</v>
      </c>
      <c r="G9500">
        <v>0</v>
      </c>
      <c r="H9500" t="s">
        <v>102</v>
      </c>
      <c r="I9500" t="s">
        <v>102</v>
      </c>
      <c r="J9500" t="s">
        <v>103</v>
      </c>
      <c r="K9500" t="s">
        <v>16538</v>
      </c>
      <c r="L9500" t="s">
        <v>188</v>
      </c>
      <c r="M9500" t="e">
        <f>_xlfn.XLOOKUP(B9500,Sheet1!B:B,Sheet1!C:C)</f>
        <v>#N/A</v>
      </c>
    </row>
    <row r="9501" spans="2:13" hidden="1">
      <c r="B9501" t="s">
        <v>16536</v>
      </c>
      <c r="C9501" t="s">
        <v>16540</v>
      </c>
      <c r="D9501" t="s">
        <v>180</v>
      </c>
      <c r="E9501" t="s">
        <v>5154</v>
      </c>
      <c r="F9501">
        <v>1</v>
      </c>
      <c r="G9501">
        <v>0</v>
      </c>
      <c r="H9501" t="s">
        <v>103</v>
      </c>
      <c r="I9501" t="s">
        <v>102</v>
      </c>
      <c r="J9501" t="s">
        <v>103</v>
      </c>
      <c r="K9501" t="s">
        <v>16538</v>
      </c>
      <c r="L9501" t="s">
        <v>188</v>
      </c>
      <c r="M9501" t="e">
        <f>_xlfn.XLOOKUP(B9501,Sheet1!B:B,Sheet1!C:C)</f>
        <v>#N/A</v>
      </c>
    </row>
    <row r="9502" spans="2:13" hidden="1">
      <c r="B9502" t="s">
        <v>16536</v>
      </c>
      <c r="C9502" t="s">
        <v>16541</v>
      </c>
      <c r="D9502" t="s">
        <v>466</v>
      </c>
      <c r="E9502" t="s">
        <v>5070</v>
      </c>
      <c r="F9502">
        <v>5</v>
      </c>
      <c r="G9502">
        <v>0</v>
      </c>
      <c r="H9502" t="s">
        <v>102</v>
      </c>
      <c r="I9502" t="s">
        <v>102</v>
      </c>
      <c r="J9502" t="s">
        <v>103</v>
      </c>
      <c r="K9502" t="s">
        <v>16538</v>
      </c>
      <c r="L9502" t="s">
        <v>188</v>
      </c>
      <c r="M9502" t="e">
        <f>_xlfn.XLOOKUP(B9502,Sheet1!B:B,Sheet1!C:C)</f>
        <v>#N/A</v>
      </c>
    </row>
    <row r="9503" spans="2:13" hidden="1">
      <c r="B9503" t="s">
        <v>16536</v>
      </c>
      <c r="C9503" t="s">
        <v>16542</v>
      </c>
      <c r="D9503" t="s">
        <v>13318</v>
      </c>
      <c r="E9503" t="s">
        <v>5070</v>
      </c>
      <c r="F9503">
        <v>1</v>
      </c>
      <c r="G9503">
        <v>0</v>
      </c>
      <c r="H9503" t="s">
        <v>102</v>
      </c>
      <c r="I9503" t="s">
        <v>102</v>
      </c>
      <c r="J9503" t="s">
        <v>103</v>
      </c>
      <c r="K9503" t="s">
        <v>16538</v>
      </c>
      <c r="L9503" t="s">
        <v>188</v>
      </c>
      <c r="M9503" t="e">
        <f>_xlfn.XLOOKUP(B9503,Sheet1!B:B,Sheet1!C:C)</f>
        <v>#N/A</v>
      </c>
    </row>
    <row r="9504" spans="2:13" hidden="1">
      <c r="B9504" t="s">
        <v>16536</v>
      </c>
      <c r="C9504" t="s">
        <v>16543</v>
      </c>
      <c r="D9504" t="s">
        <v>180</v>
      </c>
      <c r="E9504" t="s">
        <v>5154</v>
      </c>
      <c r="F9504">
        <v>1</v>
      </c>
      <c r="G9504">
        <v>0</v>
      </c>
      <c r="H9504" t="s">
        <v>103</v>
      </c>
      <c r="I9504" t="s">
        <v>102</v>
      </c>
      <c r="J9504" t="s">
        <v>103</v>
      </c>
      <c r="K9504" t="s">
        <v>16538</v>
      </c>
      <c r="L9504" t="s">
        <v>188</v>
      </c>
      <c r="M9504" t="e">
        <f>_xlfn.XLOOKUP(B9504,Sheet1!B:B,Sheet1!C:C)</f>
        <v>#N/A</v>
      </c>
    </row>
    <row r="9505" spans="2:13" hidden="1">
      <c r="B9505" t="s">
        <v>16536</v>
      </c>
      <c r="C9505" t="s">
        <v>16538</v>
      </c>
      <c r="D9505" t="s">
        <v>7153</v>
      </c>
      <c r="E9505" t="s">
        <v>5073</v>
      </c>
      <c r="F9505">
        <v>40</v>
      </c>
      <c r="G9505">
        <v>158171</v>
      </c>
      <c r="H9505" t="s">
        <v>102</v>
      </c>
      <c r="I9505" t="s">
        <v>103</v>
      </c>
      <c r="J9505" t="s">
        <v>103</v>
      </c>
      <c r="K9505" t="s">
        <v>16538</v>
      </c>
      <c r="L9505" t="s">
        <v>188</v>
      </c>
      <c r="M9505" t="e">
        <f>_xlfn.XLOOKUP(B9505,Sheet1!B:B,Sheet1!C:C)</f>
        <v>#N/A</v>
      </c>
    </row>
    <row r="9506" spans="2:13" hidden="1">
      <c r="B9506" t="s">
        <v>16536</v>
      </c>
      <c r="C9506" t="s">
        <v>16544</v>
      </c>
      <c r="D9506" t="s">
        <v>267</v>
      </c>
      <c r="E9506" t="s">
        <v>5070</v>
      </c>
      <c r="F9506">
        <v>1</v>
      </c>
      <c r="G9506">
        <v>0</v>
      </c>
      <c r="H9506" t="s">
        <v>102</v>
      </c>
      <c r="I9506" t="s">
        <v>102</v>
      </c>
      <c r="J9506" t="s">
        <v>103</v>
      </c>
      <c r="K9506" t="s">
        <v>16538</v>
      </c>
      <c r="L9506" t="s">
        <v>188</v>
      </c>
      <c r="M9506" t="e">
        <f>_xlfn.XLOOKUP(B9506,Sheet1!B:B,Sheet1!C:C)</f>
        <v>#N/A</v>
      </c>
    </row>
    <row r="9507" spans="2:13" hidden="1">
      <c r="B9507" t="s">
        <v>16545</v>
      </c>
      <c r="C9507" t="s">
        <v>16546</v>
      </c>
      <c r="D9507" t="s">
        <v>180</v>
      </c>
      <c r="E9507" t="s">
        <v>5154</v>
      </c>
      <c r="F9507">
        <v>1</v>
      </c>
      <c r="G9507">
        <v>0</v>
      </c>
      <c r="H9507" t="s">
        <v>103</v>
      </c>
      <c r="I9507" t="s">
        <v>102</v>
      </c>
      <c r="J9507" t="s">
        <v>103</v>
      </c>
      <c r="K9507" t="s">
        <v>16547</v>
      </c>
      <c r="L9507" t="s">
        <v>315</v>
      </c>
      <c r="M9507" t="e">
        <f>_xlfn.XLOOKUP(B9507,Sheet1!B:B,Sheet1!C:C)</f>
        <v>#N/A</v>
      </c>
    </row>
    <row r="9508" spans="2:13" hidden="1">
      <c r="B9508" t="s">
        <v>16545</v>
      </c>
      <c r="C9508" t="s">
        <v>16548</v>
      </c>
      <c r="D9508" t="s">
        <v>180</v>
      </c>
      <c r="E9508" t="s">
        <v>5154</v>
      </c>
      <c r="F9508">
        <v>1</v>
      </c>
      <c r="G9508">
        <v>0</v>
      </c>
      <c r="H9508" t="s">
        <v>103</v>
      </c>
      <c r="I9508" t="s">
        <v>102</v>
      </c>
      <c r="J9508" t="s">
        <v>103</v>
      </c>
      <c r="K9508" t="s">
        <v>16547</v>
      </c>
      <c r="L9508" t="s">
        <v>315</v>
      </c>
      <c r="M9508" t="e">
        <f>_xlfn.XLOOKUP(B9508,Sheet1!B:B,Sheet1!C:C)</f>
        <v>#N/A</v>
      </c>
    </row>
    <row r="9509" spans="2:13" hidden="1">
      <c r="B9509" t="s">
        <v>16545</v>
      </c>
      <c r="C9509" t="s">
        <v>16549</v>
      </c>
      <c r="D9509" t="s">
        <v>180</v>
      </c>
      <c r="E9509" t="s">
        <v>5154</v>
      </c>
      <c r="F9509">
        <v>1</v>
      </c>
      <c r="G9509">
        <v>0</v>
      </c>
      <c r="H9509" t="s">
        <v>103</v>
      </c>
      <c r="I9509" t="s">
        <v>102</v>
      </c>
      <c r="J9509" t="s">
        <v>103</v>
      </c>
      <c r="K9509" t="s">
        <v>16547</v>
      </c>
      <c r="L9509" t="s">
        <v>315</v>
      </c>
      <c r="M9509" t="e">
        <f>_xlfn.XLOOKUP(B9509,Sheet1!B:B,Sheet1!C:C)</f>
        <v>#N/A</v>
      </c>
    </row>
    <row r="9510" spans="2:13" hidden="1">
      <c r="B9510" t="s">
        <v>16545</v>
      </c>
      <c r="C9510" t="s">
        <v>16547</v>
      </c>
      <c r="D9510" t="s">
        <v>315</v>
      </c>
      <c r="E9510" t="s">
        <v>5073</v>
      </c>
      <c r="F9510">
        <v>40</v>
      </c>
      <c r="G9510">
        <v>171092</v>
      </c>
      <c r="H9510" t="s">
        <v>102</v>
      </c>
      <c r="I9510" t="s">
        <v>103</v>
      </c>
      <c r="J9510" t="s">
        <v>103</v>
      </c>
      <c r="K9510" t="s">
        <v>16547</v>
      </c>
      <c r="L9510" t="s">
        <v>315</v>
      </c>
      <c r="M9510" t="e">
        <f>_xlfn.XLOOKUP(B9510,Sheet1!B:B,Sheet1!C:C)</f>
        <v>#N/A</v>
      </c>
    </row>
    <row r="9511" spans="2:13" hidden="1">
      <c r="B9511" t="s">
        <v>16545</v>
      </c>
      <c r="C9511" t="s">
        <v>16550</v>
      </c>
      <c r="D9511" t="s">
        <v>11780</v>
      </c>
      <c r="E9511" t="s">
        <v>5154</v>
      </c>
      <c r="F9511">
        <v>1</v>
      </c>
      <c r="G9511">
        <v>0</v>
      </c>
      <c r="H9511" t="s">
        <v>103</v>
      </c>
      <c r="I9511" t="s">
        <v>102</v>
      </c>
      <c r="J9511" t="s">
        <v>103</v>
      </c>
      <c r="K9511" t="s">
        <v>16547</v>
      </c>
      <c r="L9511" t="s">
        <v>315</v>
      </c>
      <c r="M9511" t="e">
        <f>_xlfn.XLOOKUP(B9511,Sheet1!B:B,Sheet1!C:C)</f>
        <v>#N/A</v>
      </c>
    </row>
    <row r="9512" spans="2:13" hidden="1">
      <c r="B9512" t="s">
        <v>16545</v>
      </c>
      <c r="C9512" t="s">
        <v>16551</v>
      </c>
      <c r="D9512" t="s">
        <v>180</v>
      </c>
      <c r="E9512" t="s">
        <v>5154</v>
      </c>
      <c r="F9512">
        <v>1</v>
      </c>
      <c r="G9512">
        <v>0</v>
      </c>
      <c r="H9512" t="s">
        <v>103</v>
      </c>
      <c r="I9512" t="s">
        <v>102</v>
      </c>
      <c r="J9512" t="s">
        <v>103</v>
      </c>
      <c r="K9512" t="s">
        <v>16547</v>
      </c>
      <c r="L9512" t="s">
        <v>315</v>
      </c>
      <c r="M9512" t="e">
        <f>_xlfn.XLOOKUP(B9512,Sheet1!B:B,Sheet1!C:C)</f>
        <v>#N/A</v>
      </c>
    </row>
    <row r="9513" spans="2:13" hidden="1">
      <c r="B9513" t="s">
        <v>16545</v>
      </c>
      <c r="C9513" t="s">
        <v>16552</v>
      </c>
      <c r="D9513" t="s">
        <v>5224</v>
      </c>
      <c r="E9513" t="s">
        <v>5154</v>
      </c>
      <c r="F9513">
        <v>1</v>
      </c>
      <c r="G9513">
        <v>0</v>
      </c>
      <c r="H9513" t="s">
        <v>103</v>
      </c>
      <c r="I9513" t="s">
        <v>102</v>
      </c>
      <c r="J9513" t="s">
        <v>103</v>
      </c>
      <c r="K9513" t="s">
        <v>16547</v>
      </c>
      <c r="L9513" t="s">
        <v>315</v>
      </c>
      <c r="M9513" t="e">
        <f>_xlfn.XLOOKUP(B9513,Sheet1!B:B,Sheet1!C:C)</f>
        <v>#N/A</v>
      </c>
    </row>
    <row r="9514" spans="2:13" hidden="1">
      <c r="B9514" t="s">
        <v>16545</v>
      </c>
      <c r="C9514" t="s">
        <v>16553</v>
      </c>
      <c r="D9514" t="s">
        <v>267</v>
      </c>
      <c r="E9514" t="s">
        <v>5154</v>
      </c>
      <c r="F9514">
        <v>1</v>
      </c>
      <c r="G9514">
        <v>0</v>
      </c>
      <c r="H9514" t="s">
        <v>103</v>
      </c>
      <c r="I9514" t="s">
        <v>102</v>
      </c>
      <c r="J9514" t="s">
        <v>103</v>
      </c>
      <c r="K9514" t="s">
        <v>16547</v>
      </c>
      <c r="L9514" t="s">
        <v>315</v>
      </c>
      <c r="M9514" t="e">
        <f>_xlfn.XLOOKUP(B9514,Sheet1!B:B,Sheet1!C:C)</f>
        <v>#N/A</v>
      </c>
    </row>
    <row r="9515" spans="2:13" hidden="1">
      <c r="B9515" t="s">
        <v>16554</v>
      </c>
      <c r="C9515" t="s">
        <v>16555</v>
      </c>
      <c r="D9515" t="s">
        <v>16556</v>
      </c>
      <c r="F9515">
        <v>40</v>
      </c>
      <c r="G9515">
        <v>151127</v>
      </c>
      <c r="H9515" t="s">
        <v>103</v>
      </c>
      <c r="I9515" t="s">
        <v>103</v>
      </c>
      <c r="J9515" t="s">
        <v>103</v>
      </c>
      <c r="K9515" t="s">
        <v>16557</v>
      </c>
      <c r="L9515" t="s">
        <v>16558</v>
      </c>
      <c r="M9515" t="e">
        <f>_xlfn.XLOOKUP(B9515,Sheet1!B:B,Sheet1!C:C)</f>
        <v>#N/A</v>
      </c>
    </row>
    <row r="9516" spans="2:13" hidden="1">
      <c r="B9516" t="s">
        <v>16554</v>
      </c>
      <c r="C9516" t="s">
        <v>16557</v>
      </c>
      <c r="D9516" t="s">
        <v>16559</v>
      </c>
      <c r="E9516" t="s">
        <v>5070</v>
      </c>
      <c r="F9516">
        <v>40</v>
      </c>
      <c r="G9516">
        <v>345209</v>
      </c>
      <c r="H9516" t="s">
        <v>102</v>
      </c>
      <c r="I9516" t="s">
        <v>102</v>
      </c>
      <c r="J9516" t="s">
        <v>103</v>
      </c>
      <c r="K9516" t="s">
        <v>16557</v>
      </c>
      <c r="L9516" t="s">
        <v>16558</v>
      </c>
      <c r="M9516" t="e">
        <f>_xlfn.XLOOKUP(B9516,Sheet1!B:B,Sheet1!C:C)</f>
        <v>#N/A</v>
      </c>
    </row>
    <row r="9517" spans="2:13" hidden="1">
      <c r="B9517" t="s">
        <v>16554</v>
      </c>
      <c r="C9517" t="s">
        <v>16560</v>
      </c>
      <c r="D9517" t="s">
        <v>631</v>
      </c>
      <c r="E9517" t="s">
        <v>5154</v>
      </c>
      <c r="F9517">
        <v>2</v>
      </c>
      <c r="G9517">
        <v>0</v>
      </c>
      <c r="H9517" t="s">
        <v>103</v>
      </c>
      <c r="I9517" t="s">
        <v>102</v>
      </c>
      <c r="J9517" t="s">
        <v>103</v>
      </c>
      <c r="K9517" t="s">
        <v>16557</v>
      </c>
      <c r="L9517" t="s">
        <v>16558</v>
      </c>
      <c r="M9517" t="e">
        <f>_xlfn.XLOOKUP(B9517,Sheet1!B:B,Sheet1!C:C)</f>
        <v>#N/A</v>
      </c>
    </row>
    <row r="9518" spans="2:13" hidden="1">
      <c r="B9518" t="s">
        <v>16554</v>
      </c>
      <c r="C9518" t="s">
        <v>16561</v>
      </c>
      <c r="D9518" t="s">
        <v>16562</v>
      </c>
      <c r="F9518">
        <v>40</v>
      </c>
      <c r="G9518">
        <v>169485</v>
      </c>
      <c r="H9518" t="s">
        <v>103</v>
      </c>
      <c r="I9518" t="s">
        <v>103</v>
      </c>
      <c r="J9518" t="s">
        <v>103</v>
      </c>
      <c r="K9518" t="s">
        <v>16557</v>
      </c>
      <c r="L9518" t="s">
        <v>16558</v>
      </c>
      <c r="M9518" t="e">
        <f>_xlfn.XLOOKUP(B9518,Sheet1!B:B,Sheet1!C:C)</f>
        <v>#N/A</v>
      </c>
    </row>
    <row r="9519" spans="2:13" hidden="1">
      <c r="B9519" t="s">
        <v>16554</v>
      </c>
      <c r="C9519" t="s">
        <v>16563</v>
      </c>
      <c r="D9519" t="s">
        <v>631</v>
      </c>
      <c r="E9519" t="s">
        <v>5154</v>
      </c>
      <c r="F9519">
        <v>2</v>
      </c>
      <c r="G9519">
        <v>0</v>
      </c>
      <c r="H9519" t="s">
        <v>103</v>
      </c>
      <c r="I9519" t="s">
        <v>102</v>
      </c>
      <c r="J9519" t="s">
        <v>103</v>
      </c>
      <c r="K9519" t="s">
        <v>16557</v>
      </c>
      <c r="L9519" t="s">
        <v>16558</v>
      </c>
      <c r="M9519" t="e">
        <f>_xlfn.XLOOKUP(B9519,Sheet1!B:B,Sheet1!C:C)</f>
        <v>#N/A</v>
      </c>
    </row>
    <row r="9520" spans="2:13" hidden="1">
      <c r="B9520" t="s">
        <v>16554</v>
      </c>
      <c r="C9520" t="s">
        <v>16564</v>
      </c>
      <c r="D9520" t="s">
        <v>631</v>
      </c>
      <c r="E9520" t="s">
        <v>5154</v>
      </c>
      <c r="F9520">
        <v>2</v>
      </c>
      <c r="G9520">
        <v>0</v>
      </c>
      <c r="H9520" t="s">
        <v>103</v>
      </c>
      <c r="I9520" t="s">
        <v>102</v>
      </c>
      <c r="J9520" t="s">
        <v>103</v>
      </c>
      <c r="K9520" t="s">
        <v>16557</v>
      </c>
      <c r="L9520" t="s">
        <v>16558</v>
      </c>
      <c r="M9520" t="e">
        <f>_xlfn.XLOOKUP(B9520,Sheet1!B:B,Sheet1!C:C)</f>
        <v>#N/A</v>
      </c>
    </row>
    <row r="9521" spans="2:13" hidden="1">
      <c r="B9521" t="s">
        <v>16554</v>
      </c>
      <c r="C9521" t="s">
        <v>16565</v>
      </c>
      <c r="D9521" t="s">
        <v>16556</v>
      </c>
      <c r="F9521">
        <v>40</v>
      </c>
      <c r="G9521">
        <v>154505</v>
      </c>
      <c r="H9521" t="s">
        <v>103</v>
      </c>
      <c r="I9521" t="s">
        <v>103</v>
      </c>
      <c r="J9521" t="s">
        <v>103</v>
      </c>
      <c r="K9521" t="s">
        <v>16557</v>
      </c>
      <c r="L9521" t="s">
        <v>16558</v>
      </c>
      <c r="M9521" t="e">
        <f>_xlfn.XLOOKUP(B9521,Sheet1!B:B,Sheet1!C:C)</f>
        <v>#N/A</v>
      </c>
    </row>
    <row r="9522" spans="2:13" hidden="1">
      <c r="B9522" t="s">
        <v>16554</v>
      </c>
      <c r="C9522" t="s">
        <v>16566</v>
      </c>
      <c r="D9522" t="s">
        <v>5149</v>
      </c>
      <c r="E9522" t="s">
        <v>5073</v>
      </c>
      <c r="F9522">
        <v>40</v>
      </c>
      <c r="G9522">
        <v>320155</v>
      </c>
      <c r="H9522" t="s">
        <v>102</v>
      </c>
      <c r="I9522" t="s">
        <v>103</v>
      </c>
      <c r="J9522" t="s">
        <v>103</v>
      </c>
      <c r="K9522" t="s">
        <v>16557</v>
      </c>
      <c r="L9522" t="s">
        <v>16558</v>
      </c>
      <c r="M9522" t="e">
        <f>_xlfn.XLOOKUP(B9522,Sheet1!B:B,Sheet1!C:C)</f>
        <v>#N/A</v>
      </c>
    </row>
    <row r="9523" spans="2:13" hidden="1">
      <c r="B9523" t="s">
        <v>16554</v>
      </c>
      <c r="C9523" t="s">
        <v>16567</v>
      </c>
      <c r="D9523" t="s">
        <v>631</v>
      </c>
      <c r="E9523" t="s">
        <v>5154</v>
      </c>
      <c r="F9523">
        <v>2</v>
      </c>
      <c r="G9523">
        <v>0</v>
      </c>
      <c r="H9523" t="s">
        <v>103</v>
      </c>
      <c r="I9523" t="s">
        <v>102</v>
      </c>
      <c r="J9523" t="s">
        <v>103</v>
      </c>
      <c r="K9523" t="s">
        <v>16557</v>
      </c>
      <c r="L9523" t="s">
        <v>16558</v>
      </c>
      <c r="M9523" t="e">
        <f>_xlfn.XLOOKUP(B9523,Sheet1!B:B,Sheet1!C:C)</f>
        <v>#N/A</v>
      </c>
    </row>
    <row r="9524" spans="2:13" hidden="1">
      <c r="B9524" t="s">
        <v>16554</v>
      </c>
      <c r="C9524" t="s">
        <v>16568</v>
      </c>
      <c r="D9524" t="s">
        <v>631</v>
      </c>
      <c r="E9524" t="s">
        <v>5154</v>
      </c>
      <c r="F9524">
        <v>2</v>
      </c>
      <c r="G9524">
        <v>0</v>
      </c>
      <c r="H9524" t="s">
        <v>103</v>
      </c>
      <c r="I9524" t="s">
        <v>102</v>
      </c>
      <c r="J9524" t="s">
        <v>103</v>
      </c>
      <c r="K9524" t="s">
        <v>16557</v>
      </c>
      <c r="L9524" t="s">
        <v>16558</v>
      </c>
      <c r="M9524" t="e">
        <f>_xlfn.XLOOKUP(B9524,Sheet1!B:B,Sheet1!C:C)</f>
        <v>#N/A</v>
      </c>
    </row>
    <row r="9525" spans="2:13" hidden="1">
      <c r="B9525" t="s">
        <v>16569</v>
      </c>
      <c r="C9525" t="s">
        <v>16570</v>
      </c>
      <c r="D9525" t="s">
        <v>180</v>
      </c>
      <c r="E9525" t="s">
        <v>5154</v>
      </c>
      <c r="F9525">
        <v>2</v>
      </c>
      <c r="G9525">
        <v>0</v>
      </c>
      <c r="H9525" t="s">
        <v>103</v>
      </c>
      <c r="I9525" t="s">
        <v>102</v>
      </c>
      <c r="J9525" t="s">
        <v>103</v>
      </c>
      <c r="K9525" t="s">
        <v>11193</v>
      </c>
      <c r="L9525" t="s">
        <v>195</v>
      </c>
      <c r="M9525" t="e">
        <f>_xlfn.XLOOKUP(B9525,Sheet1!B:B,Sheet1!C:C)</f>
        <v>#N/A</v>
      </c>
    </row>
    <row r="9526" spans="2:13" hidden="1">
      <c r="B9526" t="s">
        <v>16569</v>
      </c>
      <c r="C9526" t="s">
        <v>16571</v>
      </c>
      <c r="D9526" t="s">
        <v>180</v>
      </c>
      <c r="E9526" t="s">
        <v>5154</v>
      </c>
      <c r="F9526">
        <v>2</v>
      </c>
      <c r="G9526">
        <v>0</v>
      </c>
      <c r="H9526" t="s">
        <v>103</v>
      </c>
      <c r="I9526" t="s">
        <v>102</v>
      </c>
      <c r="J9526" t="s">
        <v>103</v>
      </c>
      <c r="K9526" t="s">
        <v>11193</v>
      </c>
      <c r="L9526" t="s">
        <v>195</v>
      </c>
      <c r="M9526" t="e">
        <f>_xlfn.XLOOKUP(B9526,Sheet1!B:B,Sheet1!C:C)</f>
        <v>#N/A</v>
      </c>
    </row>
    <row r="9527" spans="2:13" hidden="1">
      <c r="B9527" t="s">
        <v>16569</v>
      </c>
      <c r="C9527" t="s">
        <v>11193</v>
      </c>
      <c r="D9527" t="s">
        <v>195</v>
      </c>
      <c r="E9527" t="s">
        <v>5073</v>
      </c>
      <c r="F9527">
        <v>36</v>
      </c>
      <c r="G9527">
        <v>103000</v>
      </c>
      <c r="H9527" t="s">
        <v>102</v>
      </c>
      <c r="I9527" t="s">
        <v>103</v>
      </c>
      <c r="J9527" t="s">
        <v>103</v>
      </c>
      <c r="K9527" t="s">
        <v>11193</v>
      </c>
      <c r="L9527" t="s">
        <v>195</v>
      </c>
      <c r="M9527" t="e">
        <f>_xlfn.XLOOKUP(B9527,Sheet1!B:B,Sheet1!C:C)</f>
        <v>#N/A</v>
      </c>
    </row>
    <row r="9528" spans="2:13" hidden="1">
      <c r="B9528" t="s">
        <v>16569</v>
      </c>
      <c r="C9528" t="s">
        <v>16572</v>
      </c>
      <c r="D9528" t="s">
        <v>180</v>
      </c>
      <c r="E9528" t="s">
        <v>5154</v>
      </c>
      <c r="F9528">
        <v>2</v>
      </c>
      <c r="G9528">
        <v>0</v>
      </c>
      <c r="H9528" t="s">
        <v>103</v>
      </c>
      <c r="I9528" t="s">
        <v>102</v>
      </c>
      <c r="J9528" t="s">
        <v>103</v>
      </c>
      <c r="K9528" t="s">
        <v>11193</v>
      </c>
      <c r="L9528" t="s">
        <v>195</v>
      </c>
      <c r="M9528" t="e">
        <f>_xlfn.XLOOKUP(B9528,Sheet1!B:B,Sheet1!C:C)</f>
        <v>#N/A</v>
      </c>
    </row>
    <row r="9529" spans="2:13" hidden="1">
      <c r="B9529" t="s">
        <v>16569</v>
      </c>
      <c r="C9529" t="s">
        <v>16573</v>
      </c>
      <c r="D9529" t="s">
        <v>180</v>
      </c>
      <c r="E9529" t="s">
        <v>5154</v>
      </c>
      <c r="F9529">
        <v>2</v>
      </c>
      <c r="G9529">
        <v>0</v>
      </c>
      <c r="H9529" t="s">
        <v>103</v>
      </c>
      <c r="I9529" t="s">
        <v>102</v>
      </c>
      <c r="J9529" t="s">
        <v>103</v>
      </c>
      <c r="K9529" t="s">
        <v>11193</v>
      </c>
      <c r="L9529" t="s">
        <v>195</v>
      </c>
      <c r="M9529" t="e">
        <f>_xlfn.XLOOKUP(B9529,Sheet1!B:B,Sheet1!C:C)</f>
        <v>#N/A</v>
      </c>
    </row>
    <row r="9530" spans="2:13" hidden="1">
      <c r="B9530" t="s">
        <v>16569</v>
      </c>
      <c r="C9530" t="s">
        <v>16574</v>
      </c>
      <c r="D9530" t="s">
        <v>16575</v>
      </c>
      <c r="E9530" t="s">
        <v>5070</v>
      </c>
      <c r="F9530">
        <v>2</v>
      </c>
      <c r="G9530">
        <v>0</v>
      </c>
      <c r="H9530" t="s">
        <v>102</v>
      </c>
      <c r="I9530" t="s">
        <v>102</v>
      </c>
      <c r="J9530" t="s">
        <v>103</v>
      </c>
      <c r="K9530" t="s">
        <v>11193</v>
      </c>
      <c r="L9530" t="s">
        <v>195</v>
      </c>
      <c r="M9530" t="e">
        <f>_xlfn.XLOOKUP(B9530,Sheet1!B:B,Sheet1!C:C)</f>
        <v>#N/A</v>
      </c>
    </row>
    <row r="9531" spans="2:13" hidden="1">
      <c r="B9531" t="s">
        <v>16569</v>
      </c>
      <c r="C9531" t="s">
        <v>16576</v>
      </c>
      <c r="D9531" t="s">
        <v>653</v>
      </c>
      <c r="E9531" t="s">
        <v>5070</v>
      </c>
      <c r="F9531">
        <v>2</v>
      </c>
      <c r="G9531">
        <v>0</v>
      </c>
      <c r="H9531" t="s">
        <v>102</v>
      </c>
      <c r="I9531" t="s">
        <v>102</v>
      </c>
      <c r="J9531" t="s">
        <v>103</v>
      </c>
      <c r="K9531" t="s">
        <v>11193</v>
      </c>
      <c r="L9531" t="s">
        <v>195</v>
      </c>
      <c r="M9531" t="e">
        <f>_xlfn.XLOOKUP(B9531,Sheet1!B:B,Sheet1!C:C)</f>
        <v>#N/A</v>
      </c>
    </row>
    <row r="9532" spans="2:13" hidden="1">
      <c r="B9532" t="s">
        <v>16569</v>
      </c>
      <c r="C9532" t="s">
        <v>16577</v>
      </c>
      <c r="D9532" t="s">
        <v>180</v>
      </c>
      <c r="E9532" t="s">
        <v>5154</v>
      </c>
      <c r="F9532">
        <v>2</v>
      </c>
      <c r="G9532">
        <v>0</v>
      </c>
      <c r="H9532" t="s">
        <v>103</v>
      </c>
      <c r="I9532" t="s">
        <v>102</v>
      </c>
      <c r="J9532" t="s">
        <v>103</v>
      </c>
      <c r="K9532" t="s">
        <v>11193</v>
      </c>
      <c r="L9532" t="s">
        <v>195</v>
      </c>
      <c r="M9532" t="e">
        <f>_xlfn.XLOOKUP(B9532,Sheet1!B:B,Sheet1!C:C)</f>
        <v>#N/A</v>
      </c>
    </row>
    <row r="9533" spans="2:13" hidden="1">
      <c r="B9533" t="s">
        <v>16569</v>
      </c>
      <c r="C9533" t="s">
        <v>16578</v>
      </c>
      <c r="D9533" t="s">
        <v>315</v>
      </c>
      <c r="E9533" t="s">
        <v>5070</v>
      </c>
      <c r="F9533">
        <v>2</v>
      </c>
      <c r="G9533">
        <v>0</v>
      </c>
      <c r="H9533" t="s">
        <v>102</v>
      </c>
      <c r="I9533" t="s">
        <v>102</v>
      </c>
      <c r="J9533" t="s">
        <v>103</v>
      </c>
      <c r="K9533" t="s">
        <v>11193</v>
      </c>
      <c r="L9533" t="s">
        <v>195</v>
      </c>
      <c r="M9533" t="e">
        <f>_xlfn.XLOOKUP(B9533,Sheet1!B:B,Sheet1!C:C)</f>
        <v>#N/A</v>
      </c>
    </row>
    <row r="9534" spans="2:13" hidden="1">
      <c r="B9534" t="s">
        <v>16579</v>
      </c>
      <c r="C9534" t="s">
        <v>16580</v>
      </c>
      <c r="D9534" t="s">
        <v>180</v>
      </c>
      <c r="E9534" t="s">
        <v>5154</v>
      </c>
      <c r="F9534">
        <v>0</v>
      </c>
      <c r="G9534">
        <v>0</v>
      </c>
      <c r="H9534" t="s">
        <v>103</v>
      </c>
      <c r="I9534" t="s">
        <v>102</v>
      </c>
      <c r="J9534" t="s">
        <v>103</v>
      </c>
      <c r="K9534" t="s">
        <v>16581</v>
      </c>
      <c r="L9534" t="s">
        <v>267</v>
      </c>
      <c r="M9534" t="e">
        <f>_xlfn.XLOOKUP(B9534,Sheet1!B:B,Sheet1!C:C)</f>
        <v>#N/A</v>
      </c>
    </row>
    <row r="9535" spans="2:13" hidden="1">
      <c r="B9535" t="s">
        <v>16579</v>
      </c>
      <c r="C9535" t="s">
        <v>16582</v>
      </c>
      <c r="D9535" t="s">
        <v>653</v>
      </c>
      <c r="E9535" t="s">
        <v>5073</v>
      </c>
      <c r="F9535">
        <v>35</v>
      </c>
      <c r="G9535">
        <v>60000</v>
      </c>
      <c r="H9535" t="s">
        <v>102</v>
      </c>
      <c r="I9535" t="s">
        <v>103</v>
      </c>
      <c r="J9535" t="s">
        <v>103</v>
      </c>
      <c r="K9535" t="s">
        <v>16581</v>
      </c>
      <c r="L9535" t="s">
        <v>267</v>
      </c>
      <c r="M9535" t="e">
        <f>_xlfn.XLOOKUP(B9535,Sheet1!B:B,Sheet1!C:C)</f>
        <v>#N/A</v>
      </c>
    </row>
    <row r="9536" spans="2:13" hidden="1">
      <c r="B9536" t="s">
        <v>16579</v>
      </c>
      <c r="C9536" t="s">
        <v>16581</v>
      </c>
      <c r="D9536" t="s">
        <v>267</v>
      </c>
      <c r="E9536" t="s">
        <v>5073</v>
      </c>
      <c r="F9536">
        <v>5</v>
      </c>
      <c r="G9536">
        <v>0</v>
      </c>
      <c r="H9536" t="s">
        <v>102</v>
      </c>
      <c r="I9536" t="s">
        <v>103</v>
      </c>
      <c r="J9536" t="s">
        <v>103</v>
      </c>
      <c r="K9536" t="s">
        <v>16581</v>
      </c>
      <c r="L9536" t="s">
        <v>267</v>
      </c>
      <c r="M9536" t="e">
        <f>_xlfn.XLOOKUP(B9536,Sheet1!B:B,Sheet1!C:C)</f>
        <v>#N/A</v>
      </c>
    </row>
    <row r="9537" spans="2:13" hidden="1">
      <c r="B9537" t="s">
        <v>16579</v>
      </c>
      <c r="C9537" t="s">
        <v>16583</v>
      </c>
      <c r="D9537" t="s">
        <v>315</v>
      </c>
      <c r="E9537" t="s">
        <v>5073</v>
      </c>
      <c r="F9537">
        <v>2</v>
      </c>
      <c r="G9537">
        <v>0</v>
      </c>
      <c r="H9537" t="s">
        <v>102</v>
      </c>
      <c r="I9537" t="s">
        <v>103</v>
      </c>
      <c r="J9537" t="s">
        <v>103</v>
      </c>
      <c r="K9537" t="s">
        <v>16581</v>
      </c>
      <c r="L9537" t="s">
        <v>267</v>
      </c>
      <c r="M9537" t="e">
        <f>_xlfn.XLOOKUP(B9537,Sheet1!B:B,Sheet1!C:C)</f>
        <v>#N/A</v>
      </c>
    </row>
    <row r="9538" spans="2:13" hidden="1">
      <c r="B9538" t="s">
        <v>16579</v>
      </c>
      <c r="C9538" t="s">
        <v>16584</v>
      </c>
      <c r="D9538" t="s">
        <v>180</v>
      </c>
      <c r="E9538" t="s">
        <v>5154</v>
      </c>
      <c r="F9538">
        <v>0</v>
      </c>
      <c r="G9538">
        <v>0</v>
      </c>
      <c r="H9538" t="s">
        <v>103</v>
      </c>
      <c r="I9538" t="s">
        <v>102</v>
      </c>
      <c r="J9538" t="s">
        <v>103</v>
      </c>
      <c r="K9538" t="s">
        <v>16581</v>
      </c>
      <c r="L9538" t="s">
        <v>267</v>
      </c>
      <c r="M9538" t="e">
        <f>_xlfn.XLOOKUP(B9538,Sheet1!B:B,Sheet1!C:C)</f>
        <v>#N/A</v>
      </c>
    </row>
    <row r="9539" spans="2:13" hidden="1">
      <c r="B9539" t="s">
        <v>16585</v>
      </c>
      <c r="C9539" t="s">
        <v>16586</v>
      </c>
      <c r="D9539" t="s">
        <v>226</v>
      </c>
      <c r="E9539" t="s">
        <v>5154</v>
      </c>
      <c r="F9539">
        <v>1</v>
      </c>
      <c r="G9539">
        <v>0</v>
      </c>
      <c r="H9539" t="s">
        <v>103</v>
      </c>
      <c r="I9539" t="s">
        <v>102</v>
      </c>
      <c r="J9539" t="s">
        <v>103</v>
      </c>
      <c r="K9539" t="s">
        <v>16587</v>
      </c>
      <c r="L9539" t="s">
        <v>153</v>
      </c>
      <c r="M9539" t="e">
        <f>_xlfn.XLOOKUP(B9539,Sheet1!B:B,Sheet1!C:C)</f>
        <v>#N/A</v>
      </c>
    </row>
    <row r="9540" spans="2:13" hidden="1">
      <c r="B9540" t="s">
        <v>16585</v>
      </c>
      <c r="C9540" t="s">
        <v>16588</v>
      </c>
      <c r="D9540" t="s">
        <v>226</v>
      </c>
      <c r="E9540" t="s">
        <v>5154</v>
      </c>
      <c r="F9540">
        <v>1</v>
      </c>
      <c r="G9540">
        <v>0</v>
      </c>
      <c r="H9540" t="s">
        <v>103</v>
      </c>
      <c r="I9540" t="s">
        <v>102</v>
      </c>
      <c r="J9540" t="s">
        <v>103</v>
      </c>
      <c r="K9540" t="s">
        <v>16587</v>
      </c>
      <c r="L9540" t="s">
        <v>153</v>
      </c>
      <c r="M9540" t="e">
        <f>_xlfn.XLOOKUP(B9540,Sheet1!B:B,Sheet1!C:C)</f>
        <v>#N/A</v>
      </c>
    </row>
    <row r="9541" spans="2:13" hidden="1">
      <c r="B9541" t="s">
        <v>16585</v>
      </c>
      <c r="C9541" t="s">
        <v>16589</v>
      </c>
      <c r="D9541" t="s">
        <v>670</v>
      </c>
      <c r="E9541" t="s">
        <v>5070</v>
      </c>
      <c r="F9541">
        <v>1</v>
      </c>
      <c r="G9541">
        <v>0</v>
      </c>
      <c r="H9541" t="s">
        <v>102</v>
      </c>
      <c r="I9541" t="s">
        <v>102</v>
      </c>
      <c r="J9541" t="s">
        <v>103</v>
      </c>
      <c r="K9541" t="s">
        <v>16587</v>
      </c>
      <c r="L9541" t="s">
        <v>153</v>
      </c>
      <c r="M9541" t="e">
        <f>_xlfn.XLOOKUP(B9541,Sheet1!B:B,Sheet1!C:C)</f>
        <v>#N/A</v>
      </c>
    </row>
    <row r="9542" spans="2:13" hidden="1">
      <c r="B9542" t="s">
        <v>16585</v>
      </c>
      <c r="C9542" t="s">
        <v>16590</v>
      </c>
      <c r="D9542" t="s">
        <v>153</v>
      </c>
      <c r="E9542" t="s">
        <v>5073</v>
      </c>
      <c r="F9542">
        <v>40</v>
      </c>
      <c r="G9542">
        <v>122547</v>
      </c>
      <c r="H9542" t="s">
        <v>102</v>
      </c>
      <c r="I9542" t="s">
        <v>103</v>
      </c>
      <c r="J9542" t="s">
        <v>103</v>
      </c>
      <c r="K9542" t="s">
        <v>16587</v>
      </c>
      <c r="L9542" t="s">
        <v>153</v>
      </c>
      <c r="M9542" t="e">
        <f>_xlfn.XLOOKUP(B9542,Sheet1!B:B,Sheet1!C:C)</f>
        <v>#N/A</v>
      </c>
    </row>
    <row r="9543" spans="2:13" hidden="1">
      <c r="B9543" t="s">
        <v>16585</v>
      </c>
      <c r="C9543" t="s">
        <v>16591</v>
      </c>
      <c r="D9543" t="s">
        <v>226</v>
      </c>
      <c r="E9543" t="s">
        <v>5154</v>
      </c>
      <c r="F9543">
        <v>1</v>
      </c>
      <c r="G9543">
        <v>0</v>
      </c>
      <c r="H9543" t="s">
        <v>103</v>
      </c>
      <c r="I9543" t="s">
        <v>102</v>
      </c>
      <c r="J9543" t="s">
        <v>103</v>
      </c>
      <c r="K9543" t="s">
        <v>16587</v>
      </c>
      <c r="L9543" t="s">
        <v>153</v>
      </c>
      <c r="M9543" t="e">
        <f>_xlfn.XLOOKUP(B9543,Sheet1!B:B,Sheet1!C:C)</f>
        <v>#N/A</v>
      </c>
    </row>
    <row r="9544" spans="2:13" hidden="1">
      <c r="B9544" t="s">
        <v>16585</v>
      </c>
      <c r="C9544" t="s">
        <v>16592</v>
      </c>
      <c r="D9544" t="s">
        <v>226</v>
      </c>
      <c r="E9544" t="s">
        <v>5154</v>
      </c>
      <c r="F9544">
        <v>1</v>
      </c>
      <c r="G9544">
        <v>0</v>
      </c>
      <c r="H9544" t="s">
        <v>103</v>
      </c>
      <c r="I9544" t="s">
        <v>102</v>
      </c>
      <c r="J9544" t="s">
        <v>103</v>
      </c>
      <c r="K9544" t="s">
        <v>16587</v>
      </c>
      <c r="L9544" t="s">
        <v>153</v>
      </c>
      <c r="M9544" t="e">
        <f>_xlfn.XLOOKUP(B9544,Sheet1!B:B,Sheet1!C:C)</f>
        <v>#N/A</v>
      </c>
    </row>
    <row r="9545" spans="2:13" hidden="1">
      <c r="B9545" t="s">
        <v>16585</v>
      </c>
      <c r="C9545" t="s">
        <v>16593</v>
      </c>
      <c r="D9545" t="s">
        <v>5889</v>
      </c>
      <c r="E9545" t="s">
        <v>5070</v>
      </c>
      <c r="F9545">
        <v>1</v>
      </c>
      <c r="G9545">
        <v>0</v>
      </c>
      <c r="H9545" t="s">
        <v>102</v>
      </c>
      <c r="I9545" t="s">
        <v>102</v>
      </c>
      <c r="J9545" t="s">
        <v>103</v>
      </c>
      <c r="K9545" t="s">
        <v>16587</v>
      </c>
      <c r="L9545" t="s">
        <v>153</v>
      </c>
      <c r="M9545" t="e">
        <f>_xlfn.XLOOKUP(B9545,Sheet1!B:B,Sheet1!C:C)</f>
        <v>#N/A</v>
      </c>
    </row>
    <row r="9546" spans="2:13" hidden="1">
      <c r="B9546" t="s">
        <v>16585</v>
      </c>
      <c r="C9546" t="s">
        <v>16594</v>
      </c>
      <c r="D9546" t="s">
        <v>226</v>
      </c>
      <c r="E9546" t="s">
        <v>5154</v>
      </c>
      <c r="F9546">
        <v>1</v>
      </c>
      <c r="G9546">
        <v>0</v>
      </c>
      <c r="H9546" t="s">
        <v>103</v>
      </c>
      <c r="I9546" t="s">
        <v>102</v>
      </c>
      <c r="J9546" t="s">
        <v>103</v>
      </c>
      <c r="K9546" t="s">
        <v>16587</v>
      </c>
      <c r="L9546" t="s">
        <v>153</v>
      </c>
      <c r="M9546" t="e">
        <f>_xlfn.XLOOKUP(B9546,Sheet1!B:B,Sheet1!C:C)</f>
        <v>#N/A</v>
      </c>
    </row>
    <row r="9547" spans="2:13" hidden="1">
      <c r="B9547" t="s">
        <v>16595</v>
      </c>
      <c r="C9547" t="s">
        <v>16596</v>
      </c>
      <c r="D9547" t="s">
        <v>5224</v>
      </c>
      <c r="E9547" t="s">
        <v>5154</v>
      </c>
      <c r="F9547">
        <v>0</v>
      </c>
      <c r="G9547">
        <v>0</v>
      </c>
      <c r="H9547" t="s">
        <v>103</v>
      </c>
      <c r="I9547" t="s">
        <v>102</v>
      </c>
      <c r="J9547" t="s">
        <v>103</v>
      </c>
      <c r="K9547" t="s">
        <v>16597</v>
      </c>
      <c r="L9547" t="s">
        <v>539</v>
      </c>
      <c r="M9547" t="e">
        <f>_xlfn.XLOOKUP(B9547,Sheet1!B:B,Sheet1!C:C)</f>
        <v>#N/A</v>
      </c>
    </row>
    <row r="9548" spans="2:13" hidden="1">
      <c r="B9548" t="s">
        <v>16595</v>
      </c>
      <c r="C9548" t="s">
        <v>16597</v>
      </c>
      <c r="D9548" t="s">
        <v>539</v>
      </c>
      <c r="E9548" t="s">
        <v>5154</v>
      </c>
      <c r="F9548">
        <v>10</v>
      </c>
      <c r="G9548">
        <v>0</v>
      </c>
      <c r="H9548" t="s">
        <v>103</v>
      </c>
      <c r="I9548" t="s">
        <v>102</v>
      </c>
      <c r="J9548" t="s">
        <v>103</v>
      </c>
      <c r="K9548" t="s">
        <v>16597</v>
      </c>
      <c r="L9548" t="s">
        <v>539</v>
      </c>
      <c r="M9548" t="e">
        <f>_xlfn.XLOOKUP(B9548,Sheet1!B:B,Sheet1!C:C)</f>
        <v>#N/A</v>
      </c>
    </row>
    <row r="9549" spans="2:13" hidden="1">
      <c r="B9549" t="s">
        <v>16595</v>
      </c>
      <c r="C9549" t="s">
        <v>16598</v>
      </c>
      <c r="D9549" t="s">
        <v>149</v>
      </c>
      <c r="E9549" t="s">
        <v>5154</v>
      </c>
      <c r="F9549">
        <v>10</v>
      </c>
      <c r="G9549">
        <v>0</v>
      </c>
      <c r="H9549" t="s">
        <v>103</v>
      </c>
      <c r="I9549" t="s">
        <v>102</v>
      </c>
      <c r="J9549" t="s">
        <v>103</v>
      </c>
      <c r="K9549" t="s">
        <v>16597</v>
      </c>
      <c r="L9549" t="s">
        <v>539</v>
      </c>
      <c r="M9549" t="e">
        <f>_xlfn.XLOOKUP(B9549,Sheet1!B:B,Sheet1!C:C)</f>
        <v>#N/A</v>
      </c>
    </row>
    <row r="9550" spans="2:13" hidden="1">
      <c r="B9550" t="s">
        <v>193</v>
      </c>
      <c r="C9550" t="s">
        <v>16599</v>
      </c>
      <c r="D9550" t="s">
        <v>180</v>
      </c>
      <c r="E9550" t="s">
        <v>5154</v>
      </c>
      <c r="F9550">
        <v>1</v>
      </c>
      <c r="G9550">
        <v>0</v>
      </c>
      <c r="H9550" t="s">
        <v>103</v>
      </c>
      <c r="I9550" t="s">
        <v>102</v>
      </c>
      <c r="J9550" t="s">
        <v>103</v>
      </c>
      <c r="K9550" t="s">
        <v>194</v>
      </c>
      <c r="L9550" t="s">
        <v>195</v>
      </c>
      <c r="M9550" t="e">
        <f>_xlfn.XLOOKUP(B9550,Sheet1!B:B,Sheet1!C:C)</f>
        <v>#N/A</v>
      </c>
    </row>
    <row r="9551" spans="2:13" hidden="1">
      <c r="B9551" t="s">
        <v>193</v>
      </c>
      <c r="C9551" t="s">
        <v>16600</v>
      </c>
      <c r="D9551" t="s">
        <v>11593</v>
      </c>
      <c r="E9551" t="s">
        <v>5070</v>
      </c>
      <c r="F9551">
        <v>1</v>
      </c>
      <c r="G9551">
        <v>0</v>
      </c>
      <c r="H9551" t="s">
        <v>102</v>
      </c>
      <c r="I9551" t="s">
        <v>102</v>
      </c>
      <c r="J9551" t="s">
        <v>103</v>
      </c>
      <c r="K9551" t="s">
        <v>194</v>
      </c>
      <c r="L9551" t="s">
        <v>195</v>
      </c>
      <c r="M9551" t="e">
        <f>_xlfn.XLOOKUP(B9551,Sheet1!B:B,Sheet1!C:C)</f>
        <v>#N/A</v>
      </c>
    </row>
    <row r="9552" spans="2:13" hidden="1">
      <c r="B9552" t="s">
        <v>193</v>
      </c>
      <c r="C9552" t="s">
        <v>16601</v>
      </c>
      <c r="D9552" t="s">
        <v>180</v>
      </c>
      <c r="E9552" t="s">
        <v>5154</v>
      </c>
      <c r="F9552">
        <v>1</v>
      </c>
      <c r="G9552">
        <v>0</v>
      </c>
      <c r="H9552" t="s">
        <v>103</v>
      </c>
      <c r="I9552" t="s">
        <v>102</v>
      </c>
      <c r="J9552" t="s">
        <v>103</v>
      </c>
      <c r="K9552" t="s">
        <v>194</v>
      </c>
      <c r="L9552" t="s">
        <v>195</v>
      </c>
      <c r="M9552" t="e">
        <f>_xlfn.XLOOKUP(B9552,Sheet1!B:B,Sheet1!C:C)</f>
        <v>#N/A</v>
      </c>
    </row>
    <row r="9553" spans="2:13" hidden="1">
      <c r="B9553" t="s">
        <v>193</v>
      </c>
      <c r="C9553" t="s">
        <v>16602</v>
      </c>
      <c r="D9553" t="s">
        <v>180</v>
      </c>
      <c r="E9553" t="s">
        <v>5154</v>
      </c>
      <c r="F9553">
        <v>1</v>
      </c>
      <c r="G9553">
        <v>0</v>
      </c>
      <c r="H9553" t="s">
        <v>103</v>
      </c>
      <c r="I9553" t="s">
        <v>102</v>
      </c>
      <c r="J9553" t="s">
        <v>103</v>
      </c>
      <c r="K9553" t="s">
        <v>194</v>
      </c>
      <c r="L9553" t="s">
        <v>195</v>
      </c>
      <c r="M9553" t="e">
        <f>_xlfn.XLOOKUP(B9553,Sheet1!B:B,Sheet1!C:C)</f>
        <v>#N/A</v>
      </c>
    </row>
    <row r="9554" spans="2:13" hidden="1">
      <c r="B9554" t="s">
        <v>193</v>
      </c>
      <c r="C9554" t="s">
        <v>16603</v>
      </c>
      <c r="D9554" t="s">
        <v>180</v>
      </c>
      <c r="E9554" t="s">
        <v>5154</v>
      </c>
      <c r="F9554">
        <v>1</v>
      </c>
      <c r="G9554">
        <v>0</v>
      </c>
      <c r="H9554" t="s">
        <v>103</v>
      </c>
      <c r="I9554" t="s">
        <v>102</v>
      </c>
      <c r="J9554" t="s">
        <v>103</v>
      </c>
      <c r="K9554" t="s">
        <v>194</v>
      </c>
      <c r="L9554" t="s">
        <v>195</v>
      </c>
      <c r="M9554" t="e">
        <f>_xlfn.XLOOKUP(B9554,Sheet1!B:B,Sheet1!C:C)</f>
        <v>#N/A</v>
      </c>
    </row>
    <row r="9555" spans="2:13" hidden="1">
      <c r="B9555" t="s">
        <v>193</v>
      </c>
      <c r="C9555" t="s">
        <v>16604</v>
      </c>
      <c r="D9555" t="s">
        <v>180</v>
      </c>
      <c r="E9555" t="s">
        <v>5154</v>
      </c>
      <c r="F9555">
        <v>1</v>
      </c>
      <c r="G9555">
        <v>0</v>
      </c>
      <c r="H9555" t="s">
        <v>103</v>
      </c>
      <c r="I9555" t="s">
        <v>102</v>
      </c>
      <c r="J9555" t="s">
        <v>103</v>
      </c>
      <c r="K9555" t="s">
        <v>194</v>
      </c>
      <c r="L9555" t="s">
        <v>195</v>
      </c>
      <c r="M9555" t="e">
        <f>_xlfn.XLOOKUP(B9555,Sheet1!B:B,Sheet1!C:C)</f>
        <v>#N/A</v>
      </c>
    </row>
    <row r="9556" spans="2:13" hidden="1">
      <c r="B9556" t="s">
        <v>193</v>
      </c>
      <c r="C9556" t="s">
        <v>16605</v>
      </c>
      <c r="D9556" t="s">
        <v>180</v>
      </c>
      <c r="E9556" t="s">
        <v>5154</v>
      </c>
      <c r="F9556">
        <v>1</v>
      </c>
      <c r="G9556">
        <v>0</v>
      </c>
      <c r="H9556" t="s">
        <v>103</v>
      </c>
      <c r="I9556" t="s">
        <v>102</v>
      </c>
      <c r="J9556" t="s">
        <v>103</v>
      </c>
      <c r="K9556" t="s">
        <v>194</v>
      </c>
      <c r="L9556" t="s">
        <v>195</v>
      </c>
      <c r="M9556" t="e">
        <f>_xlfn.XLOOKUP(B9556,Sheet1!B:B,Sheet1!C:C)</f>
        <v>#N/A</v>
      </c>
    </row>
    <row r="9557" spans="2:13" hidden="1">
      <c r="B9557" t="s">
        <v>193</v>
      </c>
      <c r="C9557" t="s">
        <v>16606</v>
      </c>
      <c r="D9557" t="s">
        <v>8400</v>
      </c>
      <c r="E9557" t="s">
        <v>5070</v>
      </c>
      <c r="F9557">
        <v>2</v>
      </c>
      <c r="G9557">
        <v>0</v>
      </c>
      <c r="H9557" t="s">
        <v>102</v>
      </c>
      <c r="I9557" t="s">
        <v>102</v>
      </c>
      <c r="J9557" t="s">
        <v>103</v>
      </c>
      <c r="K9557" t="s">
        <v>194</v>
      </c>
      <c r="L9557" t="s">
        <v>195</v>
      </c>
      <c r="M9557" t="e">
        <f>_xlfn.XLOOKUP(B9557,Sheet1!B:B,Sheet1!C:C)</f>
        <v>#N/A</v>
      </c>
    </row>
    <row r="9558" spans="2:13" hidden="1">
      <c r="B9558" t="s">
        <v>193</v>
      </c>
      <c r="C9558" t="s">
        <v>16607</v>
      </c>
      <c r="D9558" t="s">
        <v>5224</v>
      </c>
      <c r="E9558" t="s">
        <v>5070</v>
      </c>
      <c r="F9558">
        <v>1</v>
      </c>
      <c r="G9558">
        <v>0</v>
      </c>
      <c r="H9558" t="s">
        <v>102</v>
      </c>
      <c r="I9558" t="s">
        <v>102</v>
      </c>
      <c r="J9558" t="s">
        <v>103</v>
      </c>
      <c r="K9558" t="s">
        <v>194</v>
      </c>
      <c r="L9558" t="s">
        <v>195</v>
      </c>
      <c r="M9558" t="e">
        <f>_xlfn.XLOOKUP(B9558,Sheet1!B:B,Sheet1!C:C)</f>
        <v>#N/A</v>
      </c>
    </row>
    <row r="9559" spans="2:13" hidden="1">
      <c r="B9559" t="s">
        <v>193</v>
      </c>
      <c r="C9559" t="s">
        <v>16608</v>
      </c>
      <c r="D9559" t="s">
        <v>180</v>
      </c>
      <c r="E9559" t="s">
        <v>5154</v>
      </c>
      <c r="F9559">
        <v>1</v>
      </c>
      <c r="G9559">
        <v>0</v>
      </c>
      <c r="H9559" t="s">
        <v>103</v>
      </c>
      <c r="I9559" t="s">
        <v>102</v>
      </c>
      <c r="J9559" t="s">
        <v>103</v>
      </c>
      <c r="K9559" t="s">
        <v>194</v>
      </c>
      <c r="L9559" t="s">
        <v>195</v>
      </c>
      <c r="M9559" t="e">
        <f>_xlfn.XLOOKUP(B9559,Sheet1!B:B,Sheet1!C:C)</f>
        <v>#N/A</v>
      </c>
    </row>
    <row r="9560" spans="2:13" hidden="1">
      <c r="B9560" t="s">
        <v>193</v>
      </c>
      <c r="C9560" t="s">
        <v>16609</v>
      </c>
      <c r="D9560" t="s">
        <v>180</v>
      </c>
      <c r="E9560" t="s">
        <v>5154</v>
      </c>
      <c r="F9560">
        <v>1</v>
      </c>
      <c r="G9560">
        <v>0</v>
      </c>
      <c r="H9560" t="s">
        <v>103</v>
      </c>
      <c r="I9560" t="s">
        <v>102</v>
      </c>
      <c r="J9560" t="s">
        <v>103</v>
      </c>
      <c r="K9560" t="s">
        <v>194</v>
      </c>
      <c r="L9560" t="s">
        <v>195</v>
      </c>
      <c r="M9560" t="e">
        <f>_xlfn.XLOOKUP(B9560,Sheet1!B:B,Sheet1!C:C)</f>
        <v>#N/A</v>
      </c>
    </row>
    <row r="9561" spans="2:13" hidden="1">
      <c r="B9561" t="s">
        <v>193</v>
      </c>
      <c r="C9561" t="s">
        <v>16610</v>
      </c>
      <c r="D9561" t="s">
        <v>180</v>
      </c>
      <c r="E9561" t="s">
        <v>5154</v>
      </c>
      <c r="F9561">
        <v>1</v>
      </c>
      <c r="G9561">
        <v>0</v>
      </c>
      <c r="H9561" t="s">
        <v>103</v>
      </c>
      <c r="I9561" t="s">
        <v>102</v>
      </c>
      <c r="J9561" t="s">
        <v>103</v>
      </c>
      <c r="K9561" t="s">
        <v>194</v>
      </c>
      <c r="L9561" t="s">
        <v>195</v>
      </c>
      <c r="M9561" t="e">
        <f>_xlfn.XLOOKUP(B9561,Sheet1!B:B,Sheet1!C:C)</f>
        <v>#N/A</v>
      </c>
    </row>
    <row r="9562" spans="2:13" hidden="1">
      <c r="B9562" t="s">
        <v>193</v>
      </c>
      <c r="C9562" t="s">
        <v>16611</v>
      </c>
      <c r="D9562" t="s">
        <v>11593</v>
      </c>
      <c r="E9562" t="s">
        <v>5070</v>
      </c>
      <c r="F9562">
        <v>1</v>
      </c>
      <c r="G9562">
        <v>0</v>
      </c>
      <c r="H9562" t="s">
        <v>102</v>
      </c>
      <c r="I9562" t="s">
        <v>102</v>
      </c>
      <c r="J9562" t="s">
        <v>103</v>
      </c>
      <c r="K9562" t="s">
        <v>194</v>
      </c>
      <c r="L9562" t="s">
        <v>195</v>
      </c>
      <c r="M9562" t="e">
        <f>_xlfn.XLOOKUP(B9562,Sheet1!B:B,Sheet1!C:C)</f>
        <v>#N/A</v>
      </c>
    </row>
    <row r="9563" spans="2:13" hidden="1">
      <c r="B9563" t="s">
        <v>193</v>
      </c>
      <c r="C9563" t="s">
        <v>16612</v>
      </c>
      <c r="D9563" t="s">
        <v>180</v>
      </c>
      <c r="E9563" t="s">
        <v>5154</v>
      </c>
      <c r="F9563">
        <v>0.5</v>
      </c>
      <c r="G9563">
        <v>0</v>
      </c>
      <c r="H9563" t="s">
        <v>103</v>
      </c>
      <c r="I9563" t="s">
        <v>102</v>
      </c>
      <c r="J9563" t="s">
        <v>103</v>
      </c>
      <c r="K9563" t="s">
        <v>194</v>
      </c>
      <c r="L9563" t="s">
        <v>195</v>
      </c>
      <c r="M9563" t="e">
        <f>_xlfn.XLOOKUP(B9563,Sheet1!B:B,Sheet1!C:C)</f>
        <v>#N/A</v>
      </c>
    </row>
    <row r="9564" spans="2:13" hidden="1">
      <c r="B9564" t="s">
        <v>193</v>
      </c>
      <c r="C9564" t="s">
        <v>16613</v>
      </c>
      <c r="D9564" t="s">
        <v>180</v>
      </c>
      <c r="E9564" t="s">
        <v>5154</v>
      </c>
      <c r="F9564">
        <v>1</v>
      </c>
      <c r="G9564">
        <v>0</v>
      </c>
      <c r="H9564" t="s">
        <v>103</v>
      </c>
      <c r="I9564" t="s">
        <v>102</v>
      </c>
      <c r="J9564" t="s">
        <v>103</v>
      </c>
      <c r="K9564" t="s">
        <v>194</v>
      </c>
      <c r="L9564" t="s">
        <v>195</v>
      </c>
      <c r="M9564" t="e">
        <f>_xlfn.XLOOKUP(B9564,Sheet1!B:B,Sheet1!C:C)</f>
        <v>#N/A</v>
      </c>
    </row>
    <row r="9565" spans="2:13" hidden="1">
      <c r="B9565" t="s">
        <v>193</v>
      </c>
      <c r="C9565" t="s">
        <v>16614</v>
      </c>
      <c r="D9565" t="s">
        <v>5195</v>
      </c>
      <c r="E9565" t="s">
        <v>5070</v>
      </c>
      <c r="F9565">
        <v>2</v>
      </c>
      <c r="G9565">
        <v>0</v>
      </c>
      <c r="H9565" t="s">
        <v>102</v>
      </c>
      <c r="I9565" t="s">
        <v>102</v>
      </c>
      <c r="J9565" t="s">
        <v>103</v>
      </c>
      <c r="K9565" t="s">
        <v>194</v>
      </c>
      <c r="L9565" t="s">
        <v>195</v>
      </c>
      <c r="M9565" t="e">
        <f>_xlfn.XLOOKUP(B9565,Sheet1!B:B,Sheet1!C:C)</f>
        <v>#N/A</v>
      </c>
    </row>
    <row r="9566" spans="2:13" hidden="1">
      <c r="B9566" t="s">
        <v>193</v>
      </c>
      <c r="C9566" t="s">
        <v>16615</v>
      </c>
      <c r="D9566" t="s">
        <v>267</v>
      </c>
      <c r="E9566" t="s">
        <v>5070</v>
      </c>
      <c r="F9566">
        <v>2</v>
      </c>
      <c r="G9566">
        <v>0</v>
      </c>
      <c r="H9566" t="s">
        <v>102</v>
      </c>
      <c r="I9566" t="s">
        <v>102</v>
      </c>
      <c r="J9566" t="s">
        <v>103</v>
      </c>
      <c r="K9566" t="s">
        <v>194</v>
      </c>
      <c r="L9566" t="s">
        <v>195</v>
      </c>
      <c r="M9566" t="e">
        <f>_xlfn.XLOOKUP(B9566,Sheet1!B:B,Sheet1!C:C)</f>
        <v>#N/A</v>
      </c>
    </row>
    <row r="9567" spans="2:13" hidden="1">
      <c r="B9567" t="s">
        <v>193</v>
      </c>
      <c r="C9567" t="s">
        <v>16616</v>
      </c>
      <c r="D9567" t="s">
        <v>5224</v>
      </c>
      <c r="E9567" t="s">
        <v>5070</v>
      </c>
      <c r="F9567">
        <v>1</v>
      </c>
      <c r="G9567">
        <v>0</v>
      </c>
      <c r="H9567" t="s">
        <v>102</v>
      </c>
      <c r="I9567" t="s">
        <v>102</v>
      </c>
      <c r="J9567" t="s">
        <v>103</v>
      </c>
      <c r="K9567" t="s">
        <v>194</v>
      </c>
      <c r="L9567" t="s">
        <v>195</v>
      </c>
      <c r="M9567" t="e">
        <f>_xlfn.XLOOKUP(B9567,Sheet1!B:B,Sheet1!C:C)</f>
        <v>#N/A</v>
      </c>
    </row>
    <row r="9568" spans="2:13" hidden="1">
      <c r="B9568" t="s">
        <v>193</v>
      </c>
      <c r="C9568" t="s">
        <v>194</v>
      </c>
      <c r="D9568" t="s">
        <v>195</v>
      </c>
      <c r="E9568" t="s">
        <v>5073</v>
      </c>
      <c r="F9568">
        <v>40</v>
      </c>
      <c r="G9568">
        <v>144300</v>
      </c>
      <c r="H9568" t="s">
        <v>102</v>
      </c>
      <c r="I9568" t="s">
        <v>103</v>
      </c>
      <c r="J9568" t="s">
        <v>103</v>
      </c>
      <c r="K9568" t="s">
        <v>194</v>
      </c>
      <c r="L9568" t="s">
        <v>195</v>
      </c>
      <c r="M9568" t="e">
        <f>_xlfn.XLOOKUP(B9568,Sheet1!B:B,Sheet1!C:C)</f>
        <v>#N/A</v>
      </c>
    </row>
    <row r="9569" spans="2:13" hidden="1">
      <c r="B9569" t="s">
        <v>193</v>
      </c>
      <c r="C9569" t="s">
        <v>16617</v>
      </c>
      <c r="D9569" t="s">
        <v>180</v>
      </c>
      <c r="E9569" t="s">
        <v>5154</v>
      </c>
      <c r="F9569">
        <v>1</v>
      </c>
      <c r="G9569">
        <v>0</v>
      </c>
      <c r="H9569" t="s">
        <v>103</v>
      </c>
      <c r="I9569" t="s">
        <v>102</v>
      </c>
      <c r="J9569" t="s">
        <v>103</v>
      </c>
      <c r="K9569" t="s">
        <v>194</v>
      </c>
      <c r="L9569" t="s">
        <v>195</v>
      </c>
      <c r="M9569" t="e">
        <f>_xlfn.XLOOKUP(B9569,Sheet1!B:B,Sheet1!C:C)</f>
        <v>#N/A</v>
      </c>
    </row>
    <row r="9570" spans="2:13" hidden="1">
      <c r="B9570" t="s">
        <v>193</v>
      </c>
      <c r="C9570" t="s">
        <v>16618</v>
      </c>
      <c r="D9570" t="s">
        <v>180</v>
      </c>
      <c r="E9570" t="s">
        <v>5154</v>
      </c>
      <c r="F9570">
        <v>1</v>
      </c>
      <c r="G9570">
        <v>0</v>
      </c>
      <c r="H9570" t="s">
        <v>103</v>
      </c>
      <c r="I9570" t="s">
        <v>102</v>
      </c>
      <c r="J9570" t="s">
        <v>103</v>
      </c>
      <c r="K9570" t="s">
        <v>194</v>
      </c>
      <c r="L9570" t="s">
        <v>195</v>
      </c>
      <c r="M9570" t="e">
        <f>_xlfn.XLOOKUP(B9570,Sheet1!B:B,Sheet1!C:C)</f>
        <v>#N/A</v>
      </c>
    </row>
    <row r="9571" spans="2:13" hidden="1">
      <c r="B9571" t="s">
        <v>193</v>
      </c>
      <c r="C9571" t="s">
        <v>16619</v>
      </c>
      <c r="D9571" t="s">
        <v>180</v>
      </c>
      <c r="E9571" t="s">
        <v>5154</v>
      </c>
      <c r="F9571">
        <v>1</v>
      </c>
      <c r="G9571">
        <v>0</v>
      </c>
      <c r="H9571" t="s">
        <v>103</v>
      </c>
      <c r="I9571" t="s">
        <v>102</v>
      </c>
      <c r="J9571" t="s">
        <v>103</v>
      </c>
      <c r="K9571" t="s">
        <v>194</v>
      </c>
      <c r="L9571" t="s">
        <v>195</v>
      </c>
      <c r="M9571" t="e">
        <f>_xlfn.XLOOKUP(B9571,Sheet1!B:B,Sheet1!C:C)</f>
        <v>#N/A</v>
      </c>
    </row>
    <row r="9572" spans="2:13" hidden="1">
      <c r="B9572" t="s">
        <v>193</v>
      </c>
      <c r="C9572" t="s">
        <v>16620</v>
      </c>
      <c r="D9572" t="s">
        <v>5195</v>
      </c>
      <c r="E9572" t="s">
        <v>5070</v>
      </c>
      <c r="F9572">
        <v>1</v>
      </c>
      <c r="G9572">
        <v>0</v>
      </c>
      <c r="H9572" t="s">
        <v>102</v>
      </c>
      <c r="I9572" t="s">
        <v>102</v>
      </c>
      <c r="J9572" t="s">
        <v>103</v>
      </c>
      <c r="K9572" t="s">
        <v>194</v>
      </c>
      <c r="L9572" t="s">
        <v>195</v>
      </c>
      <c r="M9572" t="e">
        <f>_xlfn.XLOOKUP(B9572,Sheet1!B:B,Sheet1!C:C)</f>
        <v>#N/A</v>
      </c>
    </row>
    <row r="9573" spans="2:13" hidden="1">
      <c r="B9573" t="s">
        <v>16621</v>
      </c>
      <c r="C9573" t="s">
        <v>16622</v>
      </c>
      <c r="D9573" t="s">
        <v>153</v>
      </c>
      <c r="E9573" t="s">
        <v>5073</v>
      </c>
      <c r="F9573">
        <v>40</v>
      </c>
      <c r="G9573">
        <v>91938</v>
      </c>
      <c r="H9573" t="s">
        <v>102</v>
      </c>
      <c r="I9573" t="s">
        <v>103</v>
      </c>
      <c r="J9573" t="s">
        <v>103</v>
      </c>
      <c r="K9573" t="s">
        <v>16623</v>
      </c>
      <c r="L9573" t="s">
        <v>254</v>
      </c>
      <c r="M9573" t="e">
        <f>_xlfn.XLOOKUP(B9573,Sheet1!B:B,Sheet1!C:C)</f>
        <v>#N/A</v>
      </c>
    </row>
    <row r="9574" spans="2:13" hidden="1">
      <c r="B9574" t="s">
        <v>16621</v>
      </c>
      <c r="C9574" t="s">
        <v>16624</v>
      </c>
      <c r="D9574" t="s">
        <v>670</v>
      </c>
      <c r="E9574" t="s">
        <v>5070</v>
      </c>
      <c r="F9574">
        <v>2</v>
      </c>
      <c r="G9574">
        <v>0</v>
      </c>
      <c r="H9574" t="s">
        <v>102</v>
      </c>
      <c r="I9574" t="s">
        <v>102</v>
      </c>
      <c r="J9574" t="s">
        <v>103</v>
      </c>
      <c r="K9574" t="s">
        <v>16623</v>
      </c>
      <c r="L9574" t="s">
        <v>254</v>
      </c>
      <c r="M9574" t="e">
        <f>_xlfn.XLOOKUP(B9574,Sheet1!B:B,Sheet1!C:C)</f>
        <v>#N/A</v>
      </c>
    </row>
    <row r="9575" spans="2:13" hidden="1">
      <c r="B9575" t="s">
        <v>16621</v>
      </c>
      <c r="C9575" t="s">
        <v>16623</v>
      </c>
      <c r="D9575" t="s">
        <v>254</v>
      </c>
      <c r="E9575" t="s">
        <v>5070</v>
      </c>
      <c r="F9575">
        <v>2</v>
      </c>
      <c r="G9575">
        <v>0</v>
      </c>
      <c r="H9575" t="s">
        <v>102</v>
      </c>
      <c r="I9575" t="s">
        <v>102</v>
      </c>
      <c r="J9575" t="s">
        <v>103</v>
      </c>
      <c r="K9575" t="s">
        <v>16623</v>
      </c>
      <c r="L9575" t="s">
        <v>254</v>
      </c>
      <c r="M9575" t="e">
        <f>_xlfn.XLOOKUP(B9575,Sheet1!B:B,Sheet1!C:C)</f>
        <v>#N/A</v>
      </c>
    </row>
    <row r="9576" spans="2:13" hidden="1">
      <c r="B9576" t="s">
        <v>16621</v>
      </c>
      <c r="C9576" t="s">
        <v>16625</v>
      </c>
      <c r="D9576" t="s">
        <v>226</v>
      </c>
      <c r="E9576" t="s">
        <v>5154</v>
      </c>
      <c r="F9576">
        <v>2</v>
      </c>
      <c r="G9576">
        <v>0</v>
      </c>
      <c r="H9576" t="s">
        <v>103</v>
      </c>
      <c r="I9576" t="s">
        <v>102</v>
      </c>
      <c r="J9576" t="s">
        <v>103</v>
      </c>
      <c r="K9576" t="s">
        <v>16623</v>
      </c>
      <c r="L9576" t="s">
        <v>254</v>
      </c>
      <c r="M9576" t="e">
        <f>_xlfn.XLOOKUP(B9576,Sheet1!B:B,Sheet1!C:C)</f>
        <v>#N/A</v>
      </c>
    </row>
    <row r="9577" spans="2:13" hidden="1">
      <c r="B9577" t="s">
        <v>16621</v>
      </c>
      <c r="C9577" t="s">
        <v>16626</v>
      </c>
      <c r="D9577" t="s">
        <v>226</v>
      </c>
      <c r="E9577" t="s">
        <v>5154</v>
      </c>
      <c r="F9577">
        <v>2</v>
      </c>
      <c r="G9577">
        <v>0</v>
      </c>
      <c r="H9577" t="s">
        <v>103</v>
      </c>
      <c r="I9577" t="s">
        <v>102</v>
      </c>
      <c r="J9577" t="s">
        <v>103</v>
      </c>
      <c r="K9577" t="s">
        <v>16623</v>
      </c>
      <c r="L9577" t="s">
        <v>254</v>
      </c>
      <c r="M9577" t="e">
        <f>_xlfn.XLOOKUP(B9577,Sheet1!B:B,Sheet1!C:C)</f>
        <v>#N/A</v>
      </c>
    </row>
    <row r="9578" spans="2:13" hidden="1">
      <c r="B9578" t="s">
        <v>16621</v>
      </c>
      <c r="C9578" t="s">
        <v>16627</v>
      </c>
      <c r="D9578" t="s">
        <v>226</v>
      </c>
      <c r="E9578" t="s">
        <v>5154</v>
      </c>
      <c r="F9578">
        <v>2</v>
      </c>
      <c r="G9578">
        <v>0</v>
      </c>
      <c r="H9578" t="s">
        <v>103</v>
      </c>
      <c r="I9578" t="s">
        <v>102</v>
      </c>
      <c r="J9578" t="s">
        <v>103</v>
      </c>
      <c r="K9578" t="s">
        <v>16623</v>
      </c>
      <c r="L9578" t="s">
        <v>254</v>
      </c>
      <c r="M9578" t="e">
        <f>_xlfn.XLOOKUP(B9578,Sheet1!B:B,Sheet1!C:C)</f>
        <v>#N/A</v>
      </c>
    </row>
    <row r="9579" spans="2:13" hidden="1">
      <c r="B9579" t="s">
        <v>16621</v>
      </c>
      <c r="C9579" t="s">
        <v>16628</v>
      </c>
      <c r="D9579" t="s">
        <v>226</v>
      </c>
      <c r="E9579" t="s">
        <v>5154</v>
      </c>
      <c r="F9579">
        <v>2</v>
      </c>
      <c r="G9579">
        <v>0</v>
      </c>
      <c r="H9579" t="s">
        <v>103</v>
      </c>
      <c r="I9579" t="s">
        <v>102</v>
      </c>
      <c r="J9579" t="s">
        <v>103</v>
      </c>
      <c r="K9579" t="s">
        <v>16623</v>
      </c>
      <c r="L9579" t="s">
        <v>254</v>
      </c>
      <c r="M9579" t="e">
        <f>_xlfn.XLOOKUP(B9579,Sheet1!B:B,Sheet1!C:C)</f>
        <v>#N/A</v>
      </c>
    </row>
    <row r="9580" spans="2:13" hidden="1">
      <c r="B9580" t="s">
        <v>16621</v>
      </c>
      <c r="C9580" t="s">
        <v>16629</v>
      </c>
      <c r="D9580" t="s">
        <v>142</v>
      </c>
      <c r="E9580" t="s">
        <v>5070</v>
      </c>
      <c r="F9580">
        <v>2</v>
      </c>
      <c r="G9580">
        <v>0</v>
      </c>
      <c r="H9580" t="s">
        <v>102</v>
      </c>
      <c r="I9580" t="s">
        <v>102</v>
      </c>
      <c r="J9580" t="s">
        <v>103</v>
      </c>
      <c r="K9580" t="s">
        <v>16623</v>
      </c>
      <c r="L9580" t="s">
        <v>254</v>
      </c>
      <c r="M9580" t="e">
        <f>_xlfn.XLOOKUP(B9580,Sheet1!B:B,Sheet1!C:C)</f>
        <v>#N/A</v>
      </c>
    </row>
    <row r="9581" spans="2:13" hidden="1">
      <c r="B9581" t="s">
        <v>16621</v>
      </c>
      <c r="C9581" t="s">
        <v>16630</v>
      </c>
      <c r="D9581" t="s">
        <v>226</v>
      </c>
      <c r="E9581" t="s">
        <v>5154</v>
      </c>
      <c r="F9581">
        <v>2</v>
      </c>
      <c r="G9581">
        <v>0</v>
      </c>
      <c r="H9581" t="s">
        <v>103</v>
      </c>
      <c r="I9581" t="s">
        <v>102</v>
      </c>
      <c r="J9581" t="s">
        <v>103</v>
      </c>
      <c r="K9581" t="s">
        <v>16623</v>
      </c>
      <c r="L9581" t="s">
        <v>254</v>
      </c>
      <c r="M9581" t="e">
        <f>_xlfn.XLOOKUP(B9581,Sheet1!B:B,Sheet1!C:C)</f>
        <v>#N/A</v>
      </c>
    </row>
    <row r="9582" spans="2:13" hidden="1">
      <c r="B9582" t="s">
        <v>16621</v>
      </c>
      <c r="C9582" t="s">
        <v>16631</v>
      </c>
      <c r="D9582" t="s">
        <v>226</v>
      </c>
      <c r="E9582" t="s">
        <v>5154</v>
      </c>
      <c r="F9582">
        <v>2</v>
      </c>
      <c r="G9582">
        <v>0</v>
      </c>
      <c r="H9582" t="s">
        <v>103</v>
      </c>
      <c r="I9582" t="s">
        <v>102</v>
      </c>
      <c r="J9582" t="s">
        <v>103</v>
      </c>
      <c r="K9582" t="s">
        <v>16623</v>
      </c>
      <c r="L9582" t="s">
        <v>254</v>
      </c>
      <c r="M9582" t="e">
        <f>_xlfn.XLOOKUP(B9582,Sheet1!B:B,Sheet1!C:C)</f>
        <v>#N/A</v>
      </c>
    </row>
    <row r="9583" spans="2:13" hidden="1">
      <c r="B9583" t="s">
        <v>16621</v>
      </c>
      <c r="C9583" t="s">
        <v>16632</v>
      </c>
      <c r="D9583" t="s">
        <v>226</v>
      </c>
      <c r="E9583" t="s">
        <v>5154</v>
      </c>
      <c r="F9583">
        <v>2</v>
      </c>
      <c r="G9583">
        <v>0</v>
      </c>
      <c r="H9583" t="s">
        <v>103</v>
      </c>
      <c r="I9583" t="s">
        <v>102</v>
      </c>
      <c r="J9583" t="s">
        <v>103</v>
      </c>
      <c r="K9583" t="s">
        <v>16623</v>
      </c>
      <c r="L9583" t="s">
        <v>254</v>
      </c>
      <c r="M9583" t="e">
        <f>_xlfn.XLOOKUP(B9583,Sheet1!B:B,Sheet1!C:C)</f>
        <v>#N/A</v>
      </c>
    </row>
    <row r="9584" spans="2:13" hidden="1">
      <c r="B9584" t="s">
        <v>16621</v>
      </c>
      <c r="C9584" t="s">
        <v>16633</v>
      </c>
      <c r="D9584" t="s">
        <v>226</v>
      </c>
      <c r="E9584" t="s">
        <v>5154</v>
      </c>
      <c r="F9584">
        <v>2</v>
      </c>
      <c r="G9584">
        <v>0</v>
      </c>
      <c r="H9584" t="s">
        <v>103</v>
      </c>
      <c r="I9584" t="s">
        <v>102</v>
      </c>
      <c r="J9584" t="s">
        <v>103</v>
      </c>
      <c r="K9584" t="s">
        <v>16623</v>
      </c>
      <c r="L9584" t="s">
        <v>254</v>
      </c>
      <c r="M9584" t="e">
        <f>_xlfn.XLOOKUP(B9584,Sheet1!B:B,Sheet1!C:C)</f>
        <v>#N/A</v>
      </c>
    </row>
    <row r="9585" spans="2:13" hidden="1">
      <c r="B9585" t="s">
        <v>16621</v>
      </c>
      <c r="C9585" t="s">
        <v>16634</v>
      </c>
      <c r="D9585" t="s">
        <v>226</v>
      </c>
      <c r="E9585" t="s">
        <v>5154</v>
      </c>
      <c r="F9585">
        <v>2</v>
      </c>
      <c r="G9585">
        <v>0</v>
      </c>
      <c r="H9585" t="s">
        <v>103</v>
      </c>
      <c r="I9585" t="s">
        <v>102</v>
      </c>
      <c r="J9585" t="s">
        <v>103</v>
      </c>
      <c r="K9585" t="s">
        <v>16623</v>
      </c>
      <c r="L9585" t="s">
        <v>254</v>
      </c>
      <c r="M9585" t="e">
        <f>_xlfn.XLOOKUP(B9585,Sheet1!B:B,Sheet1!C:C)</f>
        <v>#N/A</v>
      </c>
    </row>
    <row r="9586" spans="2:13" hidden="1">
      <c r="B9586" t="s">
        <v>16621</v>
      </c>
      <c r="C9586" t="s">
        <v>16635</v>
      </c>
      <c r="D9586" t="s">
        <v>226</v>
      </c>
      <c r="E9586" t="s">
        <v>5154</v>
      </c>
      <c r="F9586">
        <v>2</v>
      </c>
      <c r="G9586">
        <v>0</v>
      </c>
      <c r="H9586" t="s">
        <v>103</v>
      </c>
      <c r="I9586" t="s">
        <v>102</v>
      </c>
      <c r="J9586" t="s">
        <v>103</v>
      </c>
      <c r="K9586" t="s">
        <v>16623</v>
      </c>
      <c r="L9586" t="s">
        <v>254</v>
      </c>
      <c r="M9586" t="e">
        <f>_xlfn.XLOOKUP(B9586,Sheet1!B:B,Sheet1!C:C)</f>
        <v>#N/A</v>
      </c>
    </row>
    <row r="9587" spans="2:13" hidden="1">
      <c r="B9587" t="s">
        <v>16636</v>
      </c>
      <c r="C9587" t="s">
        <v>16637</v>
      </c>
      <c r="D9587" t="s">
        <v>226</v>
      </c>
      <c r="E9587" t="s">
        <v>5154</v>
      </c>
      <c r="F9587">
        <v>5</v>
      </c>
      <c r="G9587">
        <v>0</v>
      </c>
      <c r="H9587" t="s">
        <v>103</v>
      </c>
      <c r="I9587" t="s">
        <v>102</v>
      </c>
      <c r="J9587" t="s">
        <v>103</v>
      </c>
      <c r="K9587" t="s">
        <v>16638</v>
      </c>
      <c r="L9587" t="s">
        <v>142</v>
      </c>
      <c r="M9587" t="e">
        <f>_xlfn.XLOOKUP(B9587,Sheet1!B:B,Sheet1!C:C)</f>
        <v>#N/A</v>
      </c>
    </row>
    <row r="9588" spans="2:13" hidden="1">
      <c r="B9588" t="s">
        <v>16636</v>
      </c>
      <c r="C9588" t="s">
        <v>16639</v>
      </c>
      <c r="D9588" t="s">
        <v>153</v>
      </c>
      <c r="E9588" t="s">
        <v>5070</v>
      </c>
      <c r="F9588">
        <v>40</v>
      </c>
      <c r="G9588">
        <v>142601</v>
      </c>
      <c r="H9588" t="s">
        <v>102</v>
      </c>
      <c r="I9588" t="s">
        <v>102</v>
      </c>
      <c r="J9588" t="s">
        <v>103</v>
      </c>
      <c r="K9588" t="s">
        <v>16638</v>
      </c>
      <c r="L9588" t="s">
        <v>142</v>
      </c>
      <c r="M9588" t="e">
        <f>_xlfn.XLOOKUP(B9588,Sheet1!B:B,Sheet1!C:C)</f>
        <v>#N/A</v>
      </c>
    </row>
    <row r="9589" spans="2:13" hidden="1">
      <c r="B9589" t="s">
        <v>16636</v>
      </c>
      <c r="C9589" t="s">
        <v>16640</v>
      </c>
      <c r="D9589" t="s">
        <v>226</v>
      </c>
      <c r="E9589" t="s">
        <v>5154</v>
      </c>
      <c r="F9589">
        <v>5</v>
      </c>
      <c r="G9589">
        <v>0</v>
      </c>
      <c r="H9589" t="s">
        <v>103</v>
      </c>
      <c r="I9589" t="s">
        <v>102</v>
      </c>
      <c r="J9589" t="s">
        <v>103</v>
      </c>
      <c r="K9589" t="s">
        <v>16638</v>
      </c>
      <c r="L9589" t="s">
        <v>142</v>
      </c>
      <c r="M9589" t="e">
        <f>_xlfn.XLOOKUP(B9589,Sheet1!B:B,Sheet1!C:C)</f>
        <v>#N/A</v>
      </c>
    </row>
    <row r="9590" spans="2:13" hidden="1">
      <c r="B9590" t="s">
        <v>16636</v>
      </c>
      <c r="C9590" t="s">
        <v>16641</v>
      </c>
      <c r="D9590" t="s">
        <v>226</v>
      </c>
      <c r="E9590" t="s">
        <v>5154</v>
      </c>
      <c r="F9590">
        <v>5</v>
      </c>
      <c r="G9590">
        <v>0</v>
      </c>
      <c r="H9590" t="s">
        <v>103</v>
      </c>
      <c r="I9590" t="s">
        <v>102</v>
      </c>
      <c r="J9590" t="s">
        <v>103</v>
      </c>
      <c r="K9590" t="s">
        <v>16638</v>
      </c>
      <c r="L9590" t="s">
        <v>142</v>
      </c>
      <c r="M9590" t="e">
        <f>_xlfn.XLOOKUP(B9590,Sheet1!B:B,Sheet1!C:C)</f>
        <v>#N/A</v>
      </c>
    </row>
    <row r="9591" spans="2:13" hidden="1">
      <c r="B9591" t="s">
        <v>16636</v>
      </c>
      <c r="C9591" t="s">
        <v>16642</v>
      </c>
      <c r="D9591" t="s">
        <v>226</v>
      </c>
      <c r="E9591" t="s">
        <v>5154</v>
      </c>
      <c r="F9591">
        <v>5</v>
      </c>
      <c r="G9591">
        <v>0</v>
      </c>
      <c r="H9591" t="s">
        <v>103</v>
      </c>
      <c r="I9591" t="s">
        <v>102</v>
      </c>
      <c r="J9591" t="s">
        <v>103</v>
      </c>
      <c r="K9591" t="s">
        <v>16638</v>
      </c>
      <c r="L9591" t="s">
        <v>142</v>
      </c>
      <c r="M9591" t="e">
        <f>_xlfn.XLOOKUP(B9591,Sheet1!B:B,Sheet1!C:C)</f>
        <v>#N/A</v>
      </c>
    </row>
    <row r="9592" spans="2:13" hidden="1">
      <c r="B9592" t="s">
        <v>16636</v>
      </c>
      <c r="C9592" t="s">
        <v>16643</v>
      </c>
      <c r="D9592" t="s">
        <v>226</v>
      </c>
      <c r="E9592" t="s">
        <v>5070</v>
      </c>
      <c r="F9592">
        <v>5</v>
      </c>
      <c r="G9592">
        <v>0</v>
      </c>
      <c r="H9592" t="s">
        <v>102</v>
      </c>
      <c r="I9592" t="s">
        <v>102</v>
      </c>
      <c r="J9592" t="s">
        <v>103</v>
      </c>
      <c r="K9592" t="s">
        <v>16638</v>
      </c>
      <c r="L9592" t="s">
        <v>142</v>
      </c>
      <c r="M9592" t="e">
        <f>_xlfn.XLOOKUP(B9592,Sheet1!B:B,Sheet1!C:C)</f>
        <v>#N/A</v>
      </c>
    </row>
    <row r="9593" spans="2:13" hidden="1">
      <c r="B9593" t="s">
        <v>16636</v>
      </c>
      <c r="C9593" t="s">
        <v>16644</v>
      </c>
      <c r="D9593" t="s">
        <v>254</v>
      </c>
      <c r="E9593" t="s">
        <v>5070</v>
      </c>
      <c r="F9593">
        <v>5</v>
      </c>
      <c r="G9593">
        <v>0</v>
      </c>
      <c r="H9593" t="s">
        <v>102</v>
      </c>
      <c r="I9593" t="s">
        <v>102</v>
      </c>
      <c r="J9593" t="s">
        <v>103</v>
      </c>
      <c r="K9593" t="s">
        <v>16638</v>
      </c>
      <c r="L9593" t="s">
        <v>142</v>
      </c>
      <c r="M9593" t="e">
        <f>_xlfn.XLOOKUP(B9593,Sheet1!B:B,Sheet1!C:C)</f>
        <v>#N/A</v>
      </c>
    </row>
    <row r="9594" spans="2:13" hidden="1">
      <c r="B9594" t="s">
        <v>16636</v>
      </c>
      <c r="C9594" t="s">
        <v>16645</v>
      </c>
      <c r="D9594" t="s">
        <v>226</v>
      </c>
      <c r="E9594" t="s">
        <v>5154</v>
      </c>
      <c r="F9594">
        <v>5</v>
      </c>
      <c r="G9594">
        <v>0</v>
      </c>
      <c r="H9594" t="s">
        <v>103</v>
      </c>
      <c r="I9594" t="s">
        <v>102</v>
      </c>
      <c r="J9594" t="s">
        <v>103</v>
      </c>
      <c r="K9594" t="s">
        <v>16638</v>
      </c>
      <c r="L9594" t="s">
        <v>142</v>
      </c>
      <c r="M9594" t="e">
        <f>_xlfn.XLOOKUP(B9594,Sheet1!B:B,Sheet1!C:C)</f>
        <v>#N/A</v>
      </c>
    </row>
    <row r="9595" spans="2:13" hidden="1">
      <c r="B9595" t="s">
        <v>16636</v>
      </c>
      <c r="C9595" t="s">
        <v>16646</v>
      </c>
      <c r="D9595" t="s">
        <v>226</v>
      </c>
      <c r="E9595" t="s">
        <v>5154</v>
      </c>
      <c r="F9595">
        <v>5</v>
      </c>
      <c r="G9595">
        <v>0</v>
      </c>
      <c r="H9595" t="s">
        <v>103</v>
      </c>
      <c r="I9595" t="s">
        <v>102</v>
      </c>
      <c r="J9595" t="s">
        <v>103</v>
      </c>
      <c r="K9595" t="s">
        <v>16638</v>
      </c>
      <c r="L9595" t="s">
        <v>142</v>
      </c>
      <c r="M9595" t="e">
        <f>_xlfn.XLOOKUP(B9595,Sheet1!B:B,Sheet1!C:C)</f>
        <v>#N/A</v>
      </c>
    </row>
    <row r="9596" spans="2:13" hidden="1">
      <c r="B9596" t="s">
        <v>16636</v>
      </c>
      <c r="C9596" t="s">
        <v>16647</v>
      </c>
      <c r="D9596" t="s">
        <v>226</v>
      </c>
      <c r="E9596" t="s">
        <v>5154</v>
      </c>
      <c r="F9596">
        <v>5</v>
      </c>
      <c r="G9596">
        <v>0</v>
      </c>
      <c r="H9596" t="s">
        <v>103</v>
      </c>
      <c r="I9596" t="s">
        <v>102</v>
      </c>
      <c r="J9596" t="s">
        <v>103</v>
      </c>
      <c r="K9596" t="s">
        <v>16638</v>
      </c>
      <c r="L9596" t="s">
        <v>142</v>
      </c>
      <c r="M9596" t="e">
        <f>_xlfn.XLOOKUP(B9596,Sheet1!B:B,Sheet1!C:C)</f>
        <v>#N/A</v>
      </c>
    </row>
    <row r="9597" spans="2:13" hidden="1">
      <c r="B9597" t="s">
        <v>16636</v>
      </c>
      <c r="C9597" t="s">
        <v>16648</v>
      </c>
      <c r="D9597" t="s">
        <v>226</v>
      </c>
      <c r="E9597" t="s">
        <v>5154</v>
      </c>
      <c r="F9597">
        <v>5</v>
      </c>
      <c r="G9597">
        <v>0</v>
      </c>
      <c r="H9597" t="s">
        <v>103</v>
      </c>
      <c r="I9597" t="s">
        <v>102</v>
      </c>
      <c r="J9597" t="s">
        <v>103</v>
      </c>
      <c r="K9597" t="s">
        <v>16638</v>
      </c>
      <c r="L9597" t="s">
        <v>142</v>
      </c>
      <c r="M9597" t="e">
        <f>_xlfn.XLOOKUP(B9597,Sheet1!B:B,Sheet1!C:C)</f>
        <v>#N/A</v>
      </c>
    </row>
    <row r="9598" spans="2:13" hidden="1">
      <c r="B9598" t="s">
        <v>16636</v>
      </c>
      <c r="C9598" t="s">
        <v>16649</v>
      </c>
      <c r="D9598" t="s">
        <v>226</v>
      </c>
      <c r="E9598" t="s">
        <v>5154</v>
      </c>
      <c r="F9598">
        <v>5</v>
      </c>
      <c r="G9598">
        <v>0</v>
      </c>
      <c r="H9598" t="s">
        <v>103</v>
      </c>
      <c r="I9598" t="s">
        <v>102</v>
      </c>
      <c r="J9598" t="s">
        <v>103</v>
      </c>
      <c r="K9598" t="s">
        <v>16638</v>
      </c>
      <c r="L9598" t="s">
        <v>142</v>
      </c>
      <c r="M9598" t="e">
        <f>_xlfn.XLOOKUP(B9598,Sheet1!B:B,Sheet1!C:C)</f>
        <v>#N/A</v>
      </c>
    </row>
    <row r="9599" spans="2:13" hidden="1">
      <c r="B9599" t="s">
        <v>16636</v>
      </c>
      <c r="C9599" t="s">
        <v>16650</v>
      </c>
      <c r="D9599" t="s">
        <v>226</v>
      </c>
      <c r="E9599" t="s">
        <v>5070</v>
      </c>
      <c r="F9599">
        <v>5</v>
      </c>
      <c r="G9599">
        <v>0</v>
      </c>
      <c r="H9599" t="s">
        <v>102</v>
      </c>
      <c r="I9599" t="s">
        <v>102</v>
      </c>
      <c r="J9599" t="s">
        <v>103</v>
      </c>
      <c r="K9599" t="s">
        <v>16638</v>
      </c>
      <c r="L9599" t="s">
        <v>142</v>
      </c>
      <c r="M9599" t="e">
        <f>_xlfn.XLOOKUP(B9599,Sheet1!B:B,Sheet1!C:C)</f>
        <v>#N/A</v>
      </c>
    </row>
    <row r="9600" spans="2:13" hidden="1">
      <c r="B9600" t="s">
        <v>16636</v>
      </c>
      <c r="C9600" t="s">
        <v>16651</v>
      </c>
      <c r="D9600" t="s">
        <v>226</v>
      </c>
      <c r="E9600" t="s">
        <v>5154</v>
      </c>
      <c r="F9600">
        <v>5</v>
      </c>
      <c r="G9600">
        <v>0</v>
      </c>
      <c r="H9600" t="s">
        <v>103</v>
      </c>
      <c r="I9600" t="s">
        <v>102</v>
      </c>
      <c r="J9600" t="s">
        <v>103</v>
      </c>
      <c r="K9600" t="s">
        <v>16638</v>
      </c>
      <c r="L9600" t="s">
        <v>142</v>
      </c>
      <c r="M9600" t="e">
        <f>_xlfn.XLOOKUP(B9600,Sheet1!B:B,Sheet1!C:C)</f>
        <v>#N/A</v>
      </c>
    </row>
    <row r="9601" spans="2:13" hidden="1">
      <c r="B9601" t="s">
        <v>16636</v>
      </c>
      <c r="C9601" t="s">
        <v>16652</v>
      </c>
      <c r="D9601" t="s">
        <v>226</v>
      </c>
      <c r="E9601" t="s">
        <v>5154</v>
      </c>
      <c r="F9601">
        <v>5</v>
      </c>
      <c r="G9601">
        <v>0</v>
      </c>
      <c r="H9601" t="s">
        <v>103</v>
      </c>
      <c r="I9601" t="s">
        <v>102</v>
      </c>
      <c r="J9601" t="s">
        <v>103</v>
      </c>
      <c r="K9601" t="s">
        <v>16638</v>
      </c>
      <c r="L9601" t="s">
        <v>142</v>
      </c>
      <c r="M9601" t="e">
        <f>_xlfn.XLOOKUP(B9601,Sheet1!B:B,Sheet1!C:C)</f>
        <v>#N/A</v>
      </c>
    </row>
    <row r="9602" spans="2:13" hidden="1">
      <c r="B9602" t="s">
        <v>16636</v>
      </c>
      <c r="C9602" t="s">
        <v>16653</v>
      </c>
      <c r="D9602" t="s">
        <v>226</v>
      </c>
      <c r="E9602" t="s">
        <v>5154</v>
      </c>
      <c r="F9602">
        <v>5</v>
      </c>
      <c r="G9602">
        <v>0</v>
      </c>
      <c r="H9602" t="s">
        <v>103</v>
      </c>
      <c r="I9602" t="s">
        <v>102</v>
      </c>
      <c r="J9602" t="s">
        <v>103</v>
      </c>
      <c r="K9602" t="s">
        <v>16638</v>
      </c>
      <c r="L9602" t="s">
        <v>142</v>
      </c>
      <c r="M9602" t="e">
        <f>_xlfn.XLOOKUP(B9602,Sheet1!B:B,Sheet1!C:C)</f>
        <v>#N/A</v>
      </c>
    </row>
    <row r="9603" spans="2:13" hidden="1">
      <c r="B9603" t="s">
        <v>16636</v>
      </c>
      <c r="C9603" t="s">
        <v>16654</v>
      </c>
      <c r="D9603" t="s">
        <v>590</v>
      </c>
      <c r="E9603" t="s">
        <v>5154</v>
      </c>
      <c r="F9603">
        <v>5</v>
      </c>
      <c r="G9603">
        <v>0</v>
      </c>
      <c r="H9603" t="s">
        <v>103</v>
      </c>
      <c r="I9603" t="s">
        <v>102</v>
      </c>
      <c r="J9603" t="s">
        <v>103</v>
      </c>
      <c r="K9603" t="s">
        <v>16638</v>
      </c>
      <c r="L9603" t="s">
        <v>142</v>
      </c>
      <c r="M9603" t="e">
        <f>_xlfn.XLOOKUP(B9603,Sheet1!B:B,Sheet1!C:C)</f>
        <v>#N/A</v>
      </c>
    </row>
    <row r="9604" spans="2:13" hidden="1">
      <c r="B9604" t="s">
        <v>16636</v>
      </c>
      <c r="C9604" t="s">
        <v>16655</v>
      </c>
      <c r="D9604" t="s">
        <v>226</v>
      </c>
      <c r="E9604" t="s">
        <v>5154</v>
      </c>
      <c r="F9604">
        <v>5</v>
      </c>
      <c r="G9604">
        <v>0</v>
      </c>
      <c r="H9604" t="s">
        <v>103</v>
      </c>
      <c r="I9604" t="s">
        <v>102</v>
      </c>
      <c r="J9604" t="s">
        <v>103</v>
      </c>
      <c r="K9604" t="s">
        <v>16638</v>
      </c>
      <c r="L9604" t="s">
        <v>142</v>
      </c>
      <c r="M9604" t="e">
        <f>_xlfn.XLOOKUP(B9604,Sheet1!B:B,Sheet1!C:C)</f>
        <v>#N/A</v>
      </c>
    </row>
    <row r="9605" spans="2:13" hidden="1">
      <c r="B9605" t="s">
        <v>16636</v>
      </c>
      <c r="C9605" t="s">
        <v>16656</v>
      </c>
      <c r="D9605" t="s">
        <v>16657</v>
      </c>
      <c r="F9605">
        <v>40</v>
      </c>
      <c r="G9605">
        <v>130156</v>
      </c>
      <c r="H9605" t="s">
        <v>103</v>
      </c>
      <c r="I9605" t="s">
        <v>103</v>
      </c>
      <c r="J9605" t="s">
        <v>103</v>
      </c>
      <c r="K9605" t="s">
        <v>16638</v>
      </c>
      <c r="L9605" t="s">
        <v>142</v>
      </c>
      <c r="M9605" t="e">
        <f>_xlfn.XLOOKUP(B9605,Sheet1!B:B,Sheet1!C:C)</f>
        <v>#N/A</v>
      </c>
    </row>
    <row r="9606" spans="2:13" hidden="1">
      <c r="B9606" t="s">
        <v>16636</v>
      </c>
      <c r="C9606" t="s">
        <v>16658</v>
      </c>
      <c r="D9606" t="s">
        <v>226</v>
      </c>
      <c r="E9606" t="s">
        <v>5154</v>
      </c>
      <c r="F9606">
        <v>5</v>
      </c>
      <c r="G9606">
        <v>0</v>
      </c>
      <c r="H9606" t="s">
        <v>103</v>
      </c>
      <c r="I9606" t="s">
        <v>102</v>
      </c>
      <c r="J9606" t="s">
        <v>103</v>
      </c>
      <c r="K9606" t="s">
        <v>16638</v>
      </c>
      <c r="L9606" t="s">
        <v>142</v>
      </c>
      <c r="M9606" t="e">
        <f>_xlfn.XLOOKUP(B9606,Sheet1!B:B,Sheet1!C:C)</f>
        <v>#N/A</v>
      </c>
    </row>
    <row r="9607" spans="2:13" hidden="1">
      <c r="B9607" t="s">
        <v>16636</v>
      </c>
      <c r="C9607" t="s">
        <v>16638</v>
      </c>
      <c r="D9607" t="s">
        <v>142</v>
      </c>
      <c r="E9607" t="s">
        <v>5070</v>
      </c>
      <c r="F9607">
        <v>5</v>
      </c>
      <c r="G9607">
        <v>0</v>
      </c>
      <c r="H9607" t="s">
        <v>102</v>
      </c>
      <c r="I9607" t="s">
        <v>102</v>
      </c>
      <c r="J9607" t="s">
        <v>103</v>
      </c>
      <c r="K9607" t="s">
        <v>16638</v>
      </c>
      <c r="L9607" t="s">
        <v>142</v>
      </c>
      <c r="M9607" t="e">
        <f>_xlfn.XLOOKUP(B9607,Sheet1!B:B,Sheet1!C:C)</f>
        <v>#N/A</v>
      </c>
    </row>
    <row r="9608" spans="2:13" hidden="1">
      <c r="B9608" t="s">
        <v>16636</v>
      </c>
      <c r="C9608" t="s">
        <v>16659</v>
      </c>
      <c r="D9608" t="s">
        <v>226</v>
      </c>
      <c r="E9608" t="s">
        <v>5154</v>
      </c>
      <c r="F9608">
        <v>5</v>
      </c>
      <c r="G9608">
        <v>0</v>
      </c>
      <c r="H9608" t="s">
        <v>103</v>
      </c>
      <c r="I9608" t="s">
        <v>102</v>
      </c>
      <c r="J9608" t="s">
        <v>103</v>
      </c>
      <c r="K9608" t="s">
        <v>16638</v>
      </c>
      <c r="L9608" t="s">
        <v>142</v>
      </c>
      <c r="M9608" t="e">
        <f>_xlfn.XLOOKUP(B9608,Sheet1!B:B,Sheet1!C:C)</f>
        <v>#N/A</v>
      </c>
    </row>
    <row r="9609" spans="2:13" hidden="1">
      <c r="B9609" t="s">
        <v>16636</v>
      </c>
      <c r="C9609" t="s">
        <v>16660</v>
      </c>
      <c r="D9609" t="s">
        <v>226</v>
      </c>
      <c r="E9609" t="s">
        <v>5154</v>
      </c>
      <c r="F9609">
        <v>5</v>
      </c>
      <c r="G9609">
        <v>0</v>
      </c>
      <c r="H9609" t="s">
        <v>103</v>
      </c>
      <c r="I9609" t="s">
        <v>102</v>
      </c>
      <c r="J9609" t="s">
        <v>103</v>
      </c>
      <c r="K9609" t="s">
        <v>16638</v>
      </c>
      <c r="L9609" t="s">
        <v>142</v>
      </c>
      <c r="M9609" t="e">
        <f>_xlfn.XLOOKUP(B9609,Sheet1!B:B,Sheet1!C:C)</f>
        <v>#N/A</v>
      </c>
    </row>
    <row r="9610" spans="2:13" hidden="1">
      <c r="B9610" t="s">
        <v>16636</v>
      </c>
      <c r="C9610" t="s">
        <v>16661</v>
      </c>
      <c r="D9610" t="s">
        <v>226</v>
      </c>
      <c r="E9610" t="s">
        <v>5154</v>
      </c>
      <c r="F9610">
        <v>5</v>
      </c>
      <c r="G9610">
        <v>0</v>
      </c>
      <c r="H9610" t="s">
        <v>103</v>
      </c>
      <c r="I9610" t="s">
        <v>102</v>
      </c>
      <c r="J9610" t="s">
        <v>103</v>
      </c>
      <c r="K9610" t="s">
        <v>16638</v>
      </c>
      <c r="L9610" t="s">
        <v>142</v>
      </c>
      <c r="M9610" t="e">
        <f>_xlfn.XLOOKUP(B9610,Sheet1!B:B,Sheet1!C:C)</f>
        <v>#N/A</v>
      </c>
    </row>
    <row r="9611" spans="2:13" hidden="1">
      <c r="B9611" t="s">
        <v>16636</v>
      </c>
      <c r="C9611" t="s">
        <v>16662</v>
      </c>
      <c r="D9611" t="s">
        <v>9718</v>
      </c>
      <c r="F9611">
        <v>40</v>
      </c>
      <c r="G9611">
        <v>106155</v>
      </c>
      <c r="H9611" t="s">
        <v>103</v>
      </c>
      <c r="I9611" t="s">
        <v>103</v>
      </c>
      <c r="J9611" t="s">
        <v>103</v>
      </c>
      <c r="K9611" t="s">
        <v>16638</v>
      </c>
      <c r="L9611" t="s">
        <v>142</v>
      </c>
      <c r="M9611" t="e">
        <f>_xlfn.XLOOKUP(B9611,Sheet1!B:B,Sheet1!C:C)</f>
        <v>#N/A</v>
      </c>
    </row>
    <row r="9612" spans="2:13" hidden="1">
      <c r="B9612" t="s">
        <v>16636</v>
      </c>
      <c r="C9612" t="s">
        <v>16663</v>
      </c>
      <c r="D9612" t="s">
        <v>226</v>
      </c>
      <c r="E9612" t="s">
        <v>5154</v>
      </c>
      <c r="F9612">
        <v>5</v>
      </c>
      <c r="G9612">
        <v>0</v>
      </c>
      <c r="H9612" t="s">
        <v>103</v>
      </c>
      <c r="I9612" t="s">
        <v>102</v>
      </c>
      <c r="J9612" t="s">
        <v>103</v>
      </c>
      <c r="K9612" t="s">
        <v>16638</v>
      </c>
      <c r="L9612" t="s">
        <v>142</v>
      </c>
      <c r="M9612" t="e">
        <f>_xlfn.XLOOKUP(B9612,Sheet1!B:B,Sheet1!C:C)</f>
        <v>#N/A</v>
      </c>
    </row>
    <row r="9613" spans="2:13" hidden="1">
      <c r="B9613" t="s">
        <v>16636</v>
      </c>
      <c r="C9613" t="s">
        <v>16664</v>
      </c>
      <c r="D9613" t="s">
        <v>226</v>
      </c>
      <c r="E9613" t="s">
        <v>5154</v>
      </c>
      <c r="F9613">
        <v>5</v>
      </c>
      <c r="G9613">
        <v>0</v>
      </c>
      <c r="H9613" t="s">
        <v>103</v>
      </c>
      <c r="I9613" t="s">
        <v>102</v>
      </c>
      <c r="J9613" t="s">
        <v>103</v>
      </c>
      <c r="K9613" t="s">
        <v>16638</v>
      </c>
      <c r="L9613" t="s">
        <v>142</v>
      </c>
      <c r="M9613" t="e">
        <f>_xlfn.XLOOKUP(B9613,Sheet1!B:B,Sheet1!C:C)</f>
        <v>#N/A</v>
      </c>
    </row>
    <row r="9614" spans="2:13" hidden="1">
      <c r="B9614" t="s">
        <v>16636</v>
      </c>
      <c r="C9614" t="s">
        <v>16665</v>
      </c>
      <c r="D9614" t="s">
        <v>226</v>
      </c>
      <c r="E9614" t="s">
        <v>5154</v>
      </c>
      <c r="F9614">
        <v>5</v>
      </c>
      <c r="G9614">
        <v>0</v>
      </c>
      <c r="H9614" t="s">
        <v>103</v>
      </c>
      <c r="I9614" t="s">
        <v>102</v>
      </c>
      <c r="J9614" t="s">
        <v>103</v>
      </c>
      <c r="K9614" t="s">
        <v>16638</v>
      </c>
      <c r="L9614" t="s">
        <v>142</v>
      </c>
      <c r="M9614" t="e">
        <f>_xlfn.XLOOKUP(B9614,Sheet1!B:B,Sheet1!C:C)</f>
        <v>#N/A</v>
      </c>
    </row>
    <row r="9615" spans="2:13" hidden="1">
      <c r="B9615" t="s">
        <v>16636</v>
      </c>
      <c r="C9615" t="s">
        <v>16666</v>
      </c>
      <c r="D9615" t="s">
        <v>226</v>
      </c>
      <c r="E9615" t="s">
        <v>5154</v>
      </c>
      <c r="F9615">
        <v>5</v>
      </c>
      <c r="G9615">
        <v>0</v>
      </c>
      <c r="H9615" t="s">
        <v>103</v>
      </c>
      <c r="I9615" t="s">
        <v>102</v>
      </c>
      <c r="J9615" t="s">
        <v>103</v>
      </c>
      <c r="K9615" t="s">
        <v>16638</v>
      </c>
      <c r="L9615" t="s">
        <v>142</v>
      </c>
      <c r="M9615" t="e">
        <f>_xlfn.XLOOKUP(B9615,Sheet1!B:B,Sheet1!C:C)</f>
        <v>#N/A</v>
      </c>
    </row>
    <row r="9616" spans="2:13" hidden="1">
      <c r="B9616" t="s">
        <v>16636</v>
      </c>
      <c r="C9616" t="s">
        <v>16667</v>
      </c>
      <c r="D9616" t="s">
        <v>670</v>
      </c>
      <c r="E9616" t="s">
        <v>5154</v>
      </c>
      <c r="F9616">
        <v>5</v>
      </c>
      <c r="G9616">
        <v>0</v>
      </c>
      <c r="H9616" t="s">
        <v>103</v>
      </c>
      <c r="I9616" t="s">
        <v>102</v>
      </c>
      <c r="J9616" t="s">
        <v>103</v>
      </c>
      <c r="K9616" t="s">
        <v>16638</v>
      </c>
      <c r="L9616" t="s">
        <v>142</v>
      </c>
      <c r="M9616" t="e">
        <f>_xlfn.XLOOKUP(B9616,Sheet1!B:B,Sheet1!C:C)</f>
        <v>#N/A</v>
      </c>
    </row>
    <row r="9617" spans="2:13" hidden="1">
      <c r="B9617" t="s">
        <v>16636</v>
      </c>
      <c r="C9617" t="s">
        <v>16668</v>
      </c>
      <c r="D9617" t="s">
        <v>226</v>
      </c>
      <c r="E9617" t="s">
        <v>5154</v>
      </c>
      <c r="F9617">
        <v>5</v>
      </c>
      <c r="G9617">
        <v>0</v>
      </c>
      <c r="H9617" t="s">
        <v>103</v>
      </c>
      <c r="I9617" t="s">
        <v>102</v>
      </c>
      <c r="J9617" t="s">
        <v>103</v>
      </c>
      <c r="K9617" t="s">
        <v>16638</v>
      </c>
      <c r="L9617" t="s">
        <v>142</v>
      </c>
      <c r="M9617" t="e">
        <f>_xlfn.XLOOKUP(B9617,Sheet1!B:B,Sheet1!C:C)</f>
        <v>#N/A</v>
      </c>
    </row>
    <row r="9618" spans="2:13" hidden="1">
      <c r="B9618" t="s">
        <v>16636</v>
      </c>
      <c r="C9618" t="s">
        <v>16669</v>
      </c>
      <c r="D9618" t="s">
        <v>226</v>
      </c>
      <c r="E9618" t="s">
        <v>5154</v>
      </c>
      <c r="F9618">
        <v>5</v>
      </c>
      <c r="G9618">
        <v>0</v>
      </c>
      <c r="H9618" t="s">
        <v>103</v>
      </c>
      <c r="I9618" t="s">
        <v>102</v>
      </c>
      <c r="J9618" t="s">
        <v>103</v>
      </c>
      <c r="K9618" t="s">
        <v>16638</v>
      </c>
      <c r="L9618" t="s">
        <v>142</v>
      </c>
      <c r="M9618" t="e">
        <f>_xlfn.XLOOKUP(B9618,Sheet1!B:B,Sheet1!C:C)</f>
        <v>#N/A</v>
      </c>
    </row>
    <row r="9619" spans="2:13" hidden="1">
      <c r="B9619" t="s">
        <v>16636</v>
      </c>
      <c r="C9619" t="s">
        <v>16670</v>
      </c>
      <c r="D9619" t="s">
        <v>226</v>
      </c>
      <c r="E9619" t="s">
        <v>5154</v>
      </c>
      <c r="F9619">
        <v>5</v>
      </c>
      <c r="G9619">
        <v>0</v>
      </c>
      <c r="H9619" t="s">
        <v>103</v>
      </c>
      <c r="I9619" t="s">
        <v>102</v>
      </c>
      <c r="J9619" t="s">
        <v>103</v>
      </c>
      <c r="K9619" t="s">
        <v>16638</v>
      </c>
      <c r="L9619" t="s">
        <v>142</v>
      </c>
      <c r="M9619" t="e">
        <f>_xlfn.XLOOKUP(B9619,Sheet1!B:B,Sheet1!C:C)</f>
        <v>#N/A</v>
      </c>
    </row>
    <row r="9620" spans="2:13" hidden="1">
      <c r="B9620" t="s">
        <v>16671</v>
      </c>
      <c r="C9620" t="s">
        <v>16672</v>
      </c>
      <c r="D9620" t="s">
        <v>5661</v>
      </c>
      <c r="E9620" t="s">
        <v>5073</v>
      </c>
      <c r="F9620">
        <v>3</v>
      </c>
      <c r="G9620">
        <v>0</v>
      </c>
      <c r="H9620" t="s">
        <v>102</v>
      </c>
      <c r="I9620" t="s">
        <v>103</v>
      </c>
      <c r="J9620" t="s">
        <v>103</v>
      </c>
      <c r="K9620" t="s">
        <v>16673</v>
      </c>
      <c r="L9620" t="s">
        <v>254</v>
      </c>
      <c r="M9620" t="e">
        <f>_xlfn.XLOOKUP(B9620,Sheet1!B:B,Sheet1!C:C)</f>
        <v>#N/A</v>
      </c>
    </row>
    <row r="9621" spans="2:13" hidden="1">
      <c r="B9621" t="s">
        <v>16671</v>
      </c>
      <c r="C9621" t="s">
        <v>16673</v>
      </c>
      <c r="D9621" t="s">
        <v>254</v>
      </c>
      <c r="E9621" t="s">
        <v>5073</v>
      </c>
      <c r="F9621">
        <v>3</v>
      </c>
      <c r="G9621">
        <v>0</v>
      </c>
      <c r="H9621" t="s">
        <v>102</v>
      </c>
      <c r="I9621" t="s">
        <v>103</v>
      </c>
      <c r="J9621" t="s">
        <v>103</v>
      </c>
      <c r="K9621" t="s">
        <v>16673</v>
      </c>
      <c r="L9621" t="s">
        <v>254</v>
      </c>
      <c r="M9621" t="e">
        <f>_xlfn.XLOOKUP(B9621,Sheet1!B:B,Sheet1!C:C)</f>
        <v>#N/A</v>
      </c>
    </row>
    <row r="9622" spans="2:13" hidden="1">
      <c r="B9622" t="s">
        <v>16671</v>
      </c>
      <c r="C9622" t="s">
        <v>16674</v>
      </c>
      <c r="D9622" t="s">
        <v>670</v>
      </c>
      <c r="E9622" t="s">
        <v>5070</v>
      </c>
      <c r="F9622">
        <v>3</v>
      </c>
      <c r="G9622">
        <v>0</v>
      </c>
      <c r="H9622" t="s">
        <v>102</v>
      </c>
      <c r="I9622" t="s">
        <v>102</v>
      </c>
      <c r="J9622" t="s">
        <v>103</v>
      </c>
      <c r="K9622" t="s">
        <v>16673</v>
      </c>
      <c r="L9622" t="s">
        <v>254</v>
      </c>
      <c r="M9622" t="e">
        <f>_xlfn.XLOOKUP(B9622,Sheet1!B:B,Sheet1!C:C)</f>
        <v>#N/A</v>
      </c>
    </row>
    <row r="9623" spans="2:13" hidden="1">
      <c r="B9623" t="s">
        <v>16671</v>
      </c>
      <c r="C9623" t="s">
        <v>16675</v>
      </c>
      <c r="D9623" t="s">
        <v>142</v>
      </c>
      <c r="E9623" t="s">
        <v>5073</v>
      </c>
      <c r="F9623">
        <v>3</v>
      </c>
      <c r="G9623">
        <v>0</v>
      </c>
      <c r="H9623" t="s">
        <v>102</v>
      </c>
      <c r="I9623" t="s">
        <v>103</v>
      </c>
      <c r="J9623" t="s">
        <v>103</v>
      </c>
      <c r="K9623" t="s">
        <v>16673</v>
      </c>
      <c r="L9623" t="s">
        <v>254</v>
      </c>
      <c r="M9623" t="e">
        <f>_xlfn.XLOOKUP(B9623,Sheet1!B:B,Sheet1!C:C)</f>
        <v>#N/A</v>
      </c>
    </row>
    <row r="9624" spans="2:13" hidden="1">
      <c r="B9624" t="s">
        <v>16671</v>
      </c>
      <c r="C9624" t="s">
        <v>16676</v>
      </c>
      <c r="D9624" t="s">
        <v>5663</v>
      </c>
      <c r="E9624" t="s">
        <v>5073</v>
      </c>
      <c r="F9624">
        <v>3</v>
      </c>
      <c r="G9624">
        <v>0</v>
      </c>
      <c r="H9624" t="s">
        <v>102</v>
      </c>
      <c r="I9624" t="s">
        <v>103</v>
      </c>
      <c r="J9624" t="s">
        <v>103</v>
      </c>
      <c r="K9624" t="s">
        <v>16673</v>
      </c>
      <c r="L9624" t="s">
        <v>254</v>
      </c>
      <c r="M9624" t="e">
        <f>_xlfn.XLOOKUP(B9624,Sheet1!B:B,Sheet1!C:C)</f>
        <v>#N/A</v>
      </c>
    </row>
    <row r="9625" spans="2:13" hidden="1">
      <c r="B9625" t="s">
        <v>16677</v>
      </c>
      <c r="C9625" t="s">
        <v>16678</v>
      </c>
      <c r="D9625" t="s">
        <v>631</v>
      </c>
      <c r="E9625" t="s">
        <v>5154</v>
      </c>
      <c r="F9625">
        <v>1</v>
      </c>
      <c r="G9625">
        <v>0</v>
      </c>
      <c r="H9625" t="s">
        <v>103</v>
      </c>
      <c r="I9625" t="s">
        <v>102</v>
      </c>
      <c r="J9625" t="s">
        <v>103</v>
      </c>
      <c r="K9625" t="s">
        <v>16679</v>
      </c>
      <c r="L9625" t="s">
        <v>267</v>
      </c>
      <c r="M9625" t="e">
        <f>_xlfn.XLOOKUP(B9625,Sheet1!B:B,Sheet1!C:C)</f>
        <v>#N/A</v>
      </c>
    </row>
    <row r="9626" spans="2:13" hidden="1">
      <c r="B9626" t="s">
        <v>16677</v>
      </c>
      <c r="C9626" t="s">
        <v>16680</v>
      </c>
      <c r="D9626" t="s">
        <v>195</v>
      </c>
      <c r="E9626" t="s">
        <v>5070</v>
      </c>
      <c r="F9626">
        <v>50</v>
      </c>
      <c r="G9626">
        <v>110000</v>
      </c>
      <c r="H9626" t="s">
        <v>102</v>
      </c>
      <c r="I9626" t="s">
        <v>102</v>
      </c>
      <c r="J9626" t="s">
        <v>103</v>
      </c>
      <c r="K9626" t="s">
        <v>16679</v>
      </c>
      <c r="L9626" t="s">
        <v>267</v>
      </c>
      <c r="M9626" t="e">
        <f>_xlfn.XLOOKUP(B9626,Sheet1!B:B,Sheet1!C:C)</f>
        <v>#N/A</v>
      </c>
    </row>
    <row r="9627" spans="2:13" hidden="1">
      <c r="B9627" t="s">
        <v>16677</v>
      </c>
      <c r="C9627" t="s">
        <v>16681</v>
      </c>
      <c r="D9627" t="s">
        <v>315</v>
      </c>
      <c r="E9627" t="s">
        <v>5070</v>
      </c>
      <c r="F9627">
        <v>1</v>
      </c>
      <c r="G9627">
        <v>0</v>
      </c>
      <c r="H9627" t="s">
        <v>102</v>
      </c>
      <c r="I9627" t="s">
        <v>102</v>
      </c>
      <c r="J9627" t="s">
        <v>103</v>
      </c>
      <c r="K9627" t="s">
        <v>16679</v>
      </c>
      <c r="L9627" t="s">
        <v>267</v>
      </c>
      <c r="M9627" t="e">
        <f>_xlfn.XLOOKUP(B9627,Sheet1!B:B,Sheet1!C:C)</f>
        <v>#N/A</v>
      </c>
    </row>
    <row r="9628" spans="2:13" hidden="1">
      <c r="B9628" t="s">
        <v>16677</v>
      </c>
      <c r="C9628" t="s">
        <v>16682</v>
      </c>
      <c r="D9628" t="s">
        <v>631</v>
      </c>
      <c r="E9628" t="s">
        <v>5154</v>
      </c>
      <c r="F9628">
        <v>1</v>
      </c>
      <c r="G9628">
        <v>0</v>
      </c>
      <c r="H9628" t="s">
        <v>103</v>
      </c>
      <c r="I9628" t="s">
        <v>102</v>
      </c>
      <c r="J9628" t="s">
        <v>103</v>
      </c>
      <c r="K9628" t="s">
        <v>16679</v>
      </c>
      <c r="L9628" t="s">
        <v>267</v>
      </c>
      <c r="M9628" t="e">
        <f>_xlfn.XLOOKUP(B9628,Sheet1!B:B,Sheet1!C:C)</f>
        <v>#N/A</v>
      </c>
    </row>
    <row r="9629" spans="2:13" hidden="1">
      <c r="B9629" t="s">
        <v>16677</v>
      </c>
      <c r="C9629" t="s">
        <v>16683</v>
      </c>
      <c r="D9629" t="s">
        <v>631</v>
      </c>
      <c r="E9629" t="s">
        <v>5154</v>
      </c>
      <c r="F9629">
        <v>1</v>
      </c>
      <c r="G9629">
        <v>0</v>
      </c>
      <c r="H9629" t="s">
        <v>103</v>
      </c>
      <c r="I9629" t="s">
        <v>102</v>
      </c>
      <c r="J9629" t="s">
        <v>103</v>
      </c>
      <c r="K9629" t="s">
        <v>16679</v>
      </c>
      <c r="L9629" t="s">
        <v>267</v>
      </c>
      <c r="M9629" t="e">
        <f>_xlfn.XLOOKUP(B9629,Sheet1!B:B,Sheet1!C:C)</f>
        <v>#N/A</v>
      </c>
    </row>
    <row r="9630" spans="2:13" hidden="1">
      <c r="B9630" t="s">
        <v>16677</v>
      </c>
      <c r="C9630" t="s">
        <v>16684</v>
      </c>
      <c r="D9630" t="s">
        <v>631</v>
      </c>
      <c r="E9630" t="s">
        <v>5154</v>
      </c>
      <c r="F9630">
        <v>1</v>
      </c>
      <c r="G9630">
        <v>0</v>
      </c>
      <c r="H9630" t="s">
        <v>103</v>
      </c>
      <c r="I9630" t="s">
        <v>102</v>
      </c>
      <c r="J9630" t="s">
        <v>103</v>
      </c>
      <c r="K9630" t="s">
        <v>16679</v>
      </c>
      <c r="L9630" t="s">
        <v>267</v>
      </c>
      <c r="M9630" t="e">
        <f>_xlfn.XLOOKUP(B9630,Sheet1!B:B,Sheet1!C:C)</f>
        <v>#N/A</v>
      </c>
    </row>
    <row r="9631" spans="2:13" hidden="1">
      <c r="B9631" t="s">
        <v>16677</v>
      </c>
      <c r="C9631" t="s">
        <v>16685</v>
      </c>
      <c r="D9631" t="s">
        <v>5224</v>
      </c>
      <c r="E9631" t="s">
        <v>5070</v>
      </c>
      <c r="F9631">
        <v>2</v>
      </c>
      <c r="G9631">
        <v>0</v>
      </c>
      <c r="H9631" t="s">
        <v>102</v>
      </c>
      <c r="I9631" t="s">
        <v>102</v>
      </c>
      <c r="J9631" t="s">
        <v>103</v>
      </c>
      <c r="K9631" t="s">
        <v>16679</v>
      </c>
      <c r="L9631" t="s">
        <v>267</v>
      </c>
      <c r="M9631" t="e">
        <f>_xlfn.XLOOKUP(B9631,Sheet1!B:B,Sheet1!C:C)</f>
        <v>#N/A</v>
      </c>
    </row>
    <row r="9632" spans="2:13" hidden="1">
      <c r="B9632" t="s">
        <v>16677</v>
      </c>
      <c r="C9632" t="s">
        <v>16679</v>
      </c>
      <c r="D9632" t="s">
        <v>267</v>
      </c>
      <c r="E9632" t="s">
        <v>5070</v>
      </c>
      <c r="F9632">
        <v>20</v>
      </c>
      <c r="G9632">
        <v>12000</v>
      </c>
      <c r="H9632" t="s">
        <v>102</v>
      </c>
      <c r="I9632" t="s">
        <v>102</v>
      </c>
      <c r="J9632" t="s">
        <v>103</v>
      </c>
      <c r="K9632" t="s">
        <v>16679</v>
      </c>
      <c r="L9632" t="s">
        <v>267</v>
      </c>
      <c r="M9632" t="e">
        <f>_xlfn.XLOOKUP(B9632,Sheet1!B:B,Sheet1!C:C)</f>
        <v>#N/A</v>
      </c>
    </row>
    <row r="9633" spans="2:13" hidden="1">
      <c r="B9633" t="s">
        <v>16686</v>
      </c>
      <c r="C9633" t="s">
        <v>16687</v>
      </c>
      <c r="D9633" t="s">
        <v>180</v>
      </c>
      <c r="E9633" t="s">
        <v>5154</v>
      </c>
      <c r="F9633">
        <v>2</v>
      </c>
      <c r="G9633">
        <v>0</v>
      </c>
      <c r="H9633" t="s">
        <v>103</v>
      </c>
      <c r="I9633" t="s">
        <v>102</v>
      </c>
      <c r="J9633" t="s">
        <v>103</v>
      </c>
      <c r="K9633" t="s">
        <v>16688</v>
      </c>
      <c r="L9633" t="s">
        <v>188</v>
      </c>
      <c r="M9633" t="e">
        <f>_xlfn.XLOOKUP(B9633,Sheet1!B:B,Sheet1!C:C)</f>
        <v>#N/A</v>
      </c>
    </row>
    <row r="9634" spans="2:13" hidden="1">
      <c r="B9634" t="s">
        <v>16686</v>
      </c>
      <c r="C9634" t="s">
        <v>16689</v>
      </c>
      <c r="D9634" t="s">
        <v>180</v>
      </c>
      <c r="E9634" t="s">
        <v>5154</v>
      </c>
      <c r="F9634">
        <v>2</v>
      </c>
      <c r="G9634">
        <v>0</v>
      </c>
      <c r="H9634" t="s">
        <v>103</v>
      </c>
      <c r="I9634" t="s">
        <v>102</v>
      </c>
      <c r="J9634" t="s">
        <v>103</v>
      </c>
      <c r="K9634" t="s">
        <v>16688</v>
      </c>
      <c r="L9634" t="s">
        <v>188</v>
      </c>
      <c r="M9634" t="e">
        <f>_xlfn.XLOOKUP(B9634,Sheet1!B:B,Sheet1!C:C)</f>
        <v>#N/A</v>
      </c>
    </row>
    <row r="9635" spans="2:13" hidden="1">
      <c r="B9635" t="s">
        <v>16686</v>
      </c>
      <c r="C9635" t="s">
        <v>16690</v>
      </c>
      <c r="D9635" t="s">
        <v>180</v>
      </c>
      <c r="E9635" t="s">
        <v>5154</v>
      </c>
      <c r="F9635">
        <v>2</v>
      </c>
      <c r="G9635">
        <v>0</v>
      </c>
      <c r="H9635" t="s">
        <v>103</v>
      </c>
      <c r="I9635" t="s">
        <v>102</v>
      </c>
      <c r="J9635" t="s">
        <v>103</v>
      </c>
      <c r="K9635" t="s">
        <v>16688</v>
      </c>
      <c r="L9635" t="s">
        <v>188</v>
      </c>
      <c r="M9635" t="e">
        <f>_xlfn.XLOOKUP(B9635,Sheet1!B:B,Sheet1!C:C)</f>
        <v>#N/A</v>
      </c>
    </row>
    <row r="9636" spans="2:13" hidden="1">
      <c r="B9636" t="s">
        <v>16686</v>
      </c>
      <c r="C9636" t="s">
        <v>16691</v>
      </c>
      <c r="D9636" t="s">
        <v>16692</v>
      </c>
      <c r="E9636" t="s">
        <v>5073</v>
      </c>
      <c r="F9636">
        <v>30</v>
      </c>
      <c r="G9636">
        <v>81945</v>
      </c>
      <c r="H9636" t="s">
        <v>102</v>
      </c>
      <c r="I9636" t="s">
        <v>103</v>
      </c>
      <c r="J9636" t="s">
        <v>103</v>
      </c>
      <c r="K9636" t="s">
        <v>16688</v>
      </c>
      <c r="L9636" t="s">
        <v>188</v>
      </c>
      <c r="M9636" t="e">
        <f>_xlfn.XLOOKUP(B9636,Sheet1!B:B,Sheet1!C:C)</f>
        <v>#N/A</v>
      </c>
    </row>
    <row r="9637" spans="2:13" hidden="1">
      <c r="B9637" t="s">
        <v>16686</v>
      </c>
      <c r="C9637" t="s">
        <v>16693</v>
      </c>
      <c r="D9637" t="s">
        <v>180</v>
      </c>
      <c r="E9637" t="s">
        <v>5154</v>
      </c>
      <c r="F9637">
        <v>2</v>
      </c>
      <c r="G9637">
        <v>0</v>
      </c>
      <c r="H9637" t="s">
        <v>103</v>
      </c>
      <c r="I9637" t="s">
        <v>102</v>
      </c>
      <c r="J9637" t="s">
        <v>103</v>
      </c>
      <c r="K9637" t="s">
        <v>16688</v>
      </c>
      <c r="L9637" t="s">
        <v>188</v>
      </c>
      <c r="M9637" t="e">
        <f>_xlfn.XLOOKUP(B9637,Sheet1!B:B,Sheet1!C:C)</f>
        <v>#N/A</v>
      </c>
    </row>
    <row r="9638" spans="2:13" hidden="1">
      <c r="B9638" t="s">
        <v>16686</v>
      </c>
      <c r="C9638" t="s">
        <v>16694</v>
      </c>
      <c r="D9638" t="s">
        <v>180</v>
      </c>
      <c r="E9638" t="s">
        <v>5154</v>
      </c>
      <c r="F9638">
        <v>2</v>
      </c>
      <c r="G9638">
        <v>0</v>
      </c>
      <c r="H9638" t="s">
        <v>103</v>
      </c>
      <c r="I9638" t="s">
        <v>102</v>
      </c>
      <c r="J9638" t="s">
        <v>103</v>
      </c>
      <c r="K9638" t="s">
        <v>16688</v>
      </c>
      <c r="L9638" t="s">
        <v>188</v>
      </c>
      <c r="M9638" t="e">
        <f>_xlfn.XLOOKUP(B9638,Sheet1!B:B,Sheet1!C:C)</f>
        <v>#N/A</v>
      </c>
    </row>
    <row r="9639" spans="2:13" hidden="1">
      <c r="B9639" t="s">
        <v>16686</v>
      </c>
      <c r="C9639" t="s">
        <v>16695</v>
      </c>
      <c r="D9639" t="s">
        <v>267</v>
      </c>
      <c r="E9639" t="s">
        <v>5070</v>
      </c>
      <c r="F9639">
        <v>4</v>
      </c>
      <c r="G9639">
        <v>0</v>
      </c>
      <c r="H9639" t="s">
        <v>102</v>
      </c>
      <c r="I9639" t="s">
        <v>102</v>
      </c>
      <c r="J9639" t="s">
        <v>103</v>
      </c>
      <c r="K9639" t="s">
        <v>16688</v>
      </c>
      <c r="L9639" t="s">
        <v>188</v>
      </c>
      <c r="M9639" t="e">
        <f>_xlfn.XLOOKUP(B9639,Sheet1!B:B,Sheet1!C:C)</f>
        <v>#N/A</v>
      </c>
    </row>
    <row r="9640" spans="2:13" hidden="1">
      <c r="B9640" t="s">
        <v>16686</v>
      </c>
      <c r="C9640" t="s">
        <v>16696</v>
      </c>
      <c r="D9640" t="s">
        <v>16692</v>
      </c>
      <c r="E9640" t="s">
        <v>5073</v>
      </c>
      <c r="F9640">
        <v>30</v>
      </c>
      <c r="G9640">
        <v>82836</v>
      </c>
      <c r="H9640" t="s">
        <v>102</v>
      </c>
      <c r="I9640" t="s">
        <v>103</v>
      </c>
      <c r="J9640" t="s">
        <v>103</v>
      </c>
      <c r="K9640" t="s">
        <v>16688</v>
      </c>
      <c r="L9640" t="s">
        <v>188</v>
      </c>
      <c r="M9640" t="e">
        <f>_xlfn.XLOOKUP(B9640,Sheet1!B:B,Sheet1!C:C)</f>
        <v>#N/A</v>
      </c>
    </row>
    <row r="9641" spans="2:13" hidden="1">
      <c r="B9641" t="s">
        <v>16686</v>
      </c>
      <c r="C9641" t="s">
        <v>16697</v>
      </c>
      <c r="D9641" t="s">
        <v>315</v>
      </c>
      <c r="E9641" t="s">
        <v>5070</v>
      </c>
      <c r="F9641">
        <v>6</v>
      </c>
      <c r="G9641">
        <v>0</v>
      </c>
      <c r="H9641" t="s">
        <v>102</v>
      </c>
      <c r="I9641" t="s">
        <v>102</v>
      </c>
      <c r="J9641" t="s">
        <v>103</v>
      </c>
      <c r="K9641" t="s">
        <v>16688</v>
      </c>
      <c r="L9641" t="s">
        <v>188</v>
      </c>
      <c r="M9641" t="e">
        <f>_xlfn.XLOOKUP(B9641,Sheet1!B:B,Sheet1!C:C)</f>
        <v>#N/A</v>
      </c>
    </row>
    <row r="9642" spans="2:13" hidden="1">
      <c r="B9642" t="s">
        <v>16686</v>
      </c>
      <c r="C9642" t="s">
        <v>16698</v>
      </c>
      <c r="D9642" t="s">
        <v>5224</v>
      </c>
      <c r="E9642" t="s">
        <v>5070</v>
      </c>
      <c r="F9642">
        <v>4</v>
      </c>
      <c r="G9642">
        <v>0</v>
      </c>
      <c r="H9642" t="s">
        <v>102</v>
      </c>
      <c r="I9642" t="s">
        <v>102</v>
      </c>
      <c r="J9642" t="s">
        <v>103</v>
      </c>
      <c r="K9642" t="s">
        <v>16688</v>
      </c>
      <c r="L9642" t="s">
        <v>188</v>
      </c>
      <c r="M9642" t="e">
        <f>_xlfn.XLOOKUP(B9642,Sheet1!B:B,Sheet1!C:C)</f>
        <v>#N/A</v>
      </c>
    </row>
    <row r="9643" spans="2:13" hidden="1">
      <c r="B9643" t="s">
        <v>16686</v>
      </c>
      <c r="C9643" t="s">
        <v>16699</v>
      </c>
      <c r="D9643" t="s">
        <v>180</v>
      </c>
      <c r="E9643" t="s">
        <v>5154</v>
      </c>
      <c r="F9643">
        <v>2</v>
      </c>
      <c r="G9643">
        <v>0</v>
      </c>
      <c r="H9643" t="s">
        <v>103</v>
      </c>
      <c r="I9643" t="s">
        <v>102</v>
      </c>
      <c r="J9643" t="s">
        <v>103</v>
      </c>
      <c r="K9643" t="s">
        <v>16688</v>
      </c>
      <c r="L9643" t="s">
        <v>188</v>
      </c>
      <c r="M9643" t="e">
        <f>_xlfn.XLOOKUP(B9643,Sheet1!B:B,Sheet1!C:C)</f>
        <v>#N/A</v>
      </c>
    </row>
    <row r="9644" spans="2:13" hidden="1">
      <c r="B9644" t="s">
        <v>16700</v>
      </c>
      <c r="C9644" t="s">
        <v>16701</v>
      </c>
      <c r="D9644" t="s">
        <v>10274</v>
      </c>
      <c r="F9644">
        <v>40</v>
      </c>
      <c r="G9644">
        <v>145033</v>
      </c>
      <c r="H9644" t="s">
        <v>103</v>
      </c>
      <c r="I9644" t="s">
        <v>103</v>
      </c>
      <c r="J9644" t="s">
        <v>103</v>
      </c>
      <c r="K9644" t="s">
        <v>16702</v>
      </c>
      <c r="L9644" t="s">
        <v>653</v>
      </c>
      <c r="M9644" t="e">
        <f>_xlfn.XLOOKUP(B9644,Sheet1!B:B,Sheet1!C:C)</f>
        <v>#N/A</v>
      </c>
    </row>
    <row r="9645" spans="2:13" hidden="1">
      <c r="B9645" t="s">
        <v>16700</v>
      </c>
      <c r="C9645" t="s">
        <v>16703</v>
      </c>
      <c r="D9645" t="s">
        <v>180</v>
      </c>
      <c r="E9645" t="s">
        <v>5154</v>
      </c>
      <c r="F9645">
        <v>2</v>
      </c>
      <c r="G9645">
        <v>0</v>
      </c>
      <c r="H9645" t="s">
        <v>103</v>
      </c>
      <c r="I9645" t="s">
        <v>102</v>
      </c>
      <c r="J9645" t="s">
        <v>103</v>
      </c>
      <c r="K9645" t="s">
        <v>16702</v>
      </c>
      <c r="L9645" t="s">
        <v>653</v>
      </c>
      <c r="M9645" t="e">
        <f>_xlfn.XLOOKUP(B9645,Sheet1!B:B,Sheet1!C:C)</f>
        <v>#N/A</v>
      </c>
    </row>
    <row r="9646" spans="2:13" hidden="1">
      <c r="B9646" t="s">
        <v>16700</v>
      </c>
      <c r="C9646" t="s">
        <v>16702</v>
      </c>
      <c r="D9646" t="s">
        <v>653</v>
      </c>
      <c r="E9646" t="s">
        <v>5073</v>
      </c>
      <c r="F9646">
        <v>40</v>
      </c>
      <c r="G9646">
        <v>178747</v>
      </c>
      <c r="H9646" t="s">
        <v>102</v>
      </c>
      <c r="I9646" t="s">
        <v>103</v>
      </c>
      <c r="J9646" t="s">
        <v>103</v>
      </c>
      <c r="K9646" t="s">
        <v>16702</v>
      </c>
      <c r="L9646" t="s">
        <v>653</v>
      </c>
      <c r="M9646" t="e">
        <f>_xlfn.XLOOKUP(B9646,Sheet1!B:B,Sheet1!C:C)</f>
        <v>#N/A</v>
      </c>
    </row>
    <row r="9647" spans="2:13" hidden="1">
      <c r="B9647" t="s">
        <v>16700</v>
      </c>
      <c r="C9647" t="s">
        <v>16704</v>
      </c>
      <c r="D9647" t="s">
        <v>180</v>
      </c>
      <c r="F9647">
        <v>40</v>
      </c>
      <c r="G9647">
        <v>141256</v>
      </c>
      <c r="H9647" t="s">
        <v>103</v>
      </c>
      <c r="I9647" t="s">
        <v>103</v>
      </c>
      <c r="J9647" t="s">
        <v>103</v>
      </c>
      <c r="K9647" t="s">
        <v>16702</v>
      </c>
      <c r="L9647" t="s">
        <v>653</v>
      </c>
      <c r="M9647" t="e">
        <f>_xlfn.XLOOKUP(B9647,Sheet1!B:B,Sheet1!C:C)</f>
        <v>#N/A</v>
      </c>
    </row>
    <row r="9648" spans="2:13" hidden="1">
      <c r="B9648" t="s">
        <v>16700</v>
      </c>
      <c r="C9648" t="s">
        <v>8460</v>
      </c>
      <c r="D9648" t="s">
        <v>180</v>
      </c>
      <c r="E9648" t="s">
        <v>5154</v>
      </c>
      <c r="F9648">
        <v>2</v>
      </c>
      <c r="G9648">
        <v>0</v>
      </c>
      <c r="H9648" t="s">
        <v>103</v>
      </c>
      <c r="I9648" t="s">
        <v>102</v>
      </c>
      <c r="J9648" t="s">
        <v>103</v>
      </c>
      <c r="K9648" t="s">
        <v>16702</v>
      </c>
      <c r="L9648" t="s">
        <v>653</v>
      </c>
      <c r="M9648" t="e">
        <f>_xlfn.XLOOKUP(B9648,Sheet1!B:B,Sheet1!C:C)</f>
        <v>#N/A</v>
      </c>
    </row>
    <row r="9649" spans="2:13" hidden="1">
      <c r="B9649" t="s">
        <v>16700</v>
      </c>
      <c r="C9649" t="s">
        <v>16705</v>
      </c>
      <c r="D9649" t="s">
        <v>315</v>
      </c>
      <c r="E9649" t="s">
        <v>5070</v>
      </c>
      <c r="F9649">
        <v>2</v>
      </c>
      <c r="G9649">
        <v>0</v>
      </c>
      <c r="H9649" t="s">
        <v>102</v>
      </c>
      <c r="I9649" t="s">
        <v>102</v>
      </c>
      <c r="J9649" t="s">
        <v>103</v>
      </c>
      <c r="K9649" t="s">
        <v>16702</v>
      </c>
      <c r="L9649" t="s">
        <v>653</v>
      </c>
      <c r="M9649" t="e">
        <f>_xlfn.XLOOKUP(B9649,Sheet1!B:B,Sheet1!C:C)</f>
        <v>#N/A</v>
      </c>
    </row>
    <row r="9650" spans="2:13" hidden="1">
      <c r="B9650" t="s">
        <v>16700</v>
      </c>
      <c r="C9650" t="s">
        <v>16706</v>
      </c>
      <c r="D9650" t="s">
        <v>180</v>
      </c>
      <c r="E9650" t="s">
        <v>5154</v>
      </c>
      <c r="F9650">
        <v>2</v>
      </c>
      <c r="G9650">
        <v>0</v>
      </c>
      <c r="H9650" t="s">
        <v>103</v>
      </c>
      <c r="I9650" t="s">
        <v>102</v>
      </c>
      <c r="J9650" t="s">
        <v>103</v>
      </c>
      <c r="K9650" t="s">
        <v>16702</v>
      </c>
      <c r="L9650" t="s">
        <v>653</v>
      </c>
      <c r="M9650" t="e">
        <f>_xlfn.XLOOKUP(B9650,Sheet1!B:B,Sheet1!C:C)</f>
        <v>#N/A</v>
      </c>
    </row>
    <row r="9651" spans="2:13" hidden="1">
      <c r="B9651" t="s">
        <v>16700</v>
      </c>
      <c r="C9651" t="s">
        <v>16707</v>
      </c>
      <c r="D9651" t="s">
        <v>180</v>
      </c>
      <c r="E9651" t="s">
        <v>5154</v>
      </c>
      <c r="F9651">
        <v>2</v>
      </c>
      <c r="G9651">
        <v>0</v>
      </c>
      <c r="H9651" t="s">
        <v>103</v>
      </c>
      <c r="I9651" t="s">
        <v>102</v>
      </c>
      <c r="J9651" t="s">
        <v>103</v>
      </c>
      <c r="K9651" t="s">
        <v>16702</v>
      </c>
      <c r="L9651" t="s">
        <v>653</v>
      </c>
      <c r="M9651" t="e">
        <f>_xlfn.XLOOKUP(B9651,Sheet1!B:B,Sheet1!C:C)</f>
        <v>#N/A</v>
      </c>
    </row>
    <row r="9652" spans="2:13" hidden="1">
      <c r="B9652" t="s">
        <v>16700</v>
      </c>
      <c r="C9652" t="s">
        <v>16708</v>
      </c>
      <c r="D9652" t="s">
        <v>180</v>
      </c>
      <c r="E9652" t="s">
        <v>5154</v>
      </c>
      <c r="F9652">
        <v>2</v>
      </c>
      <c r="G9652">
        <v>0</v>
      </c>
      <c r="H9652" t="s">
        <v>103</v>
      </c>
      <c r="I9652" t="s">
        <v>102</v>
      </c>
      <c r="J9652" t="s">
        <v>103</v>
      </c>
      <c r="K9652" t="s">
        <v>16702</v>
      </c>
      <c r="L9652" t="s">
        <v>653</v>
      </c>
      <c r="M9652" t="e">
        <f>_xlfn.XLOOKUP(B9652,Sheet1!B:B,Sheet1!C:C)</f>
        <v>#N/A</v>
      </c>
    </row>
    <row r="9653" spans="2:13" hidden="1">
      <c r="B9653" t="s">
        <v>16700</v>
      </c>
      <c r="C9653" t="s">
        <v>16709</v>
      </c>
      <c r="D9653" t="s">
        <v>180</v>
      </c>
      <c r="E9653" t="s">
        <v>5154</v>
      </c>
      <c r="F9653">
        <v>2</v>
      </c>
      <c r="G9653">
        <v>0</v>
      </c>
      <c r="H9653" t="s">
        <v>103</v>
      </c>
      <c r="I9653" t="s">
        <v>102</v>
      </c>
      <c r="J9653" t="s">
        <v>103</v>
      </c>
      <c r="K9653" t="s">
        <v>16702</v>
      </c>
      <c r="L9653" t="s">
        <v>653</v>
      </c>
      <c r="M9653" t="e">
        <f>_xlfn.XLOOKUP(B9653,Sheet1!B:B,Sheet1!C:C)</f>
        <v>#N/A</v>
      </c>
    </row>
    <row r="9654" spans="2:13" hidden="1">
      <c r="B9654" t="s">
        <v>16700</v>
      </c>
      <c r="C9654" t="s">
        <v>16710</v>
      </c>
      <c r="D9654" t="s">
        <v>180</v>
      </c>
      <c r="E9654" t="s">
        <v>5154</v>
      </c>
      <c r="F9654">
        <v>2</v>
      </c>
      <c r="G9654">
        <v>0</v>
      </c>
      <c r="H9654" t="s">
        <v>103</v>
      </c>
      <c r="I9654" t="s">
        <v>102</v>
      </c>
      <c r="J9654" t="s">
        <v>103</v>
      </c>
      <c r="K9654" t="s">
        <v>16702</v>
      </c>
      <c r="L9654" t="s">
        <v>653</v>
      </c>
      <c r="M9654" t="e">
        <f>_xlfn.XLOOKUP(B9654,Sheet1!B:B,Sheet1!C:C)</f>
        <v>#N/A</v>
      </c>
    </row>
    <row r="9655" spans="2:13" hidden="1">
      <c r="B9655" t="s">
        <v>16700</v>
      </c>
      <c r="C9655" t="s">
        <v>16711</v>
      </c>
      <c r="D9655" t="s">
        <v>180</v>
      </c>
      <c r="E9655" t="s">
        <v>5154</v>
      </c>
      <c r="F9655">
        <v>2</v>
      </c>
      <c r="G9655">
        <v>0</v>
      </c>
      <c r="H9655" t="s">
        <v>103</v>
      </c>
      <c r="I9655" t="s">
        <v>102</v>
      </c>
      <c r="J9655" t="s">
        <v>103</v>
      </c>
      <c r="K9655" t="s">
        <v>16702</v>
      </c>
      <c r="L9655" t="s">
        <v>653</v>
      </c>
      <c r="M9655" t="e">
        <f>_xlfn.XLOOKUP(B9655,Sheet1!B:B,Sheet1!C:C)</f>
        <v>#N/A</v>
      </c>
    </row>
    <row r="9656" spans="2:13" hidden="1">
      <c r="B9656" t="s">
        <v>16700</v>
      </c>
      <c r="C9656" t="s">
        <v>16712</v>
      </c>
      <c r="D9656" t="s">
        <v>180</v>
      </c>
      <c r="E9656" t="s">
        <v>5154</v>
      </c>
      <c r="F9656">
        <v>2</v>
      </c>
      <c r="G9656">
        <v>0</v>
      </c>
      <c r="H9656" t="s">
        <v>103</v>
      </c>
      <c r="I9656" t="s">
        <v>102</v>
      </c>
      <c r="J9656" t="s">
        <v>103</v>
      </c>
      <c r="K9656" t="s">
        <v>16702</v>
      </c>
      <c r="L9656" t="s">
        <v>653</v>
      </c>
      <c r="M9656" t="e">
        <f>_xlfn.XLOOKUP(B9656,Sheet1!B:B,Sheet1!C:C)</f>
        <v>#N/A</v>
      </c>
    </row>
    <row r="9657" spans="2:13" hidden="1">
      <c r="B9657" t="s">
        <v>16700</v>
      </c>
      <c r="C9657" t="s">
        <v>16713</v>
      </c>
      <c r="D9657" t="s">
        <v>653</v>
      </c>
      <c r="E9657" t="s">
        <v>5073</v>
      </c>
      <c r="F9657">
        <v>40</v>
      </c>
      <c r="G9657">
        <v>178748</v>
      </c>
      <c r="H9657" t="s">
        <v>102</v>
      </c>
      <c r="I9657" t="s">
        <v>103</v>
      </c>
      <c r="J9657" t="s">
        <v>103</v>
      </c>
      <c r="K9657" t="s">
        <v>16702</v>
      </c>
      <c r="L9657" t="s">
        <v>653</v>
      </c>
      <c r="M9657" t="e">
        <f>_xlfn.XLOOKUP(B9657,Sheet1!B:B,Sheet1!C:C)</f>
        <v>#N/A</v>
      </c>
    </row>
    <row r="9658" spans="2:13" hidden="1">
      <c r="B9658" t="s">
        <v>16700</v>
      </c>
      <c r="C9658" t="s">
        <v>16714</v>
      </c>
      <c r="D9658" t="s">
        <v>180</v>
      </c>
      <c r="E9658" t="s">
        <v>5154</v>
      </c>
      <c r="F9658">
        <v>2</v>
      </c>
      <c r="G9658">
        <v>0</v>
      </c>
      <c r="H9658" t="s">
        <v>103</v>
      </c>
      <c r="I9658" t="s">
        <v>102</v>
      </c>
      <c r="J9658" t="s">
        <v>103</v>
      </c>
      <c r="K9658" t="s">
        <v>16702</v>
      </c>
      <c r="L9658" t="s">
        <v>653</v>
      </c>
      <c r="M9658" t="e">
        <f>_xlfn.XLOOKUP(B9658,Sheet1!B:B,Sheet1!C:C)</f>
        <v>#N/A</v>
      </c>
    </row>
    <row r="9659" spans="2:13" hidden="1">
      <c r="B9659" t="s">
        <v>16715</v>
      </c>
      <c r="C9659" t="s">
        <v>16716</v>
      </c>
      <c r="D9659" t="s">
        <v>180</v>
      </c>
      <c r="E9659" t="s">
        <v>5154</v>
      </c>
      <c r="F9659">
        <v>0.15</v>
      </c>
      <c r="G9659">
        <v>0</v>
      </c>
      <c r="H9659" t="s">
        <v>103</v>
      </c>
      <c r="I9659" t="s">
        <v>102</v>
      </c>
      <c r="J9659" t="s">
        <v>103</v>
      </c>
      <c r="K9659" t="s">
        <v>16717</v>
      </c>
      <c r="L9659" t="s">
        <v>195</v>
      </c>
      <c r="M9659" t="e">
        <f>_xlfn.XLOOKUP(B9659,Sheet1!B:B,Sheet1!C:C)</f>
        <v>#N/A</v>
      </c>
    </row>
    <row r="9660" spans="2:13" hidden="1">
      <c r="B9660" t="s">
        <v>16715</v>
      </c>
      <c r="C9660" t="s">
        <v>16717</v>
      </c>
      <c r="D9660" t="s">
        <v>16718</v>
      </c>
      <c r="E9660" t="s">
        <v>5070</v>
      </c>
      <c r="F9660">
        <v>70</v>
      </c>
      <c r="G9660">
        <v>0</v>
      </c>
      <c r="H9660" t="s">
        <v>102</v>
      </c>
      <c r="I9660" t="s">
        <v>102</v>
      </c>
      <c r="J9660" t="s">
        <v>103</v>
      </c>
      <c r="K9660" t="s">
        <v>16717</v>
      </c>
      <c r="L9660" t="s">
        <v>195</v>
      </c>
      <c r="M9660" t="e">
        <f>_xlfn.XLOOKUP(B9660,Sheet1!B:B,Sheet1!C:C)</f>
        <v>#N/A</v>
      </c>
    </row>
    <row r="9661" spans="2:13" hidden="1">
      <c r="B9661" t="s">
        <v>16715</v>
      </c>
      <c r="C9661" t="s">
        <v>16719</v>
      </c>
      <c r="D9661" t="s">
        <v>180</v>
      </c>
      <c r="E9661" t="s">
        <v>5154</v>
      </c>
      <c r="F9661">
        <v>0.15</v>
      </c>
      <c r="G9661">
        <v>0</v>
      </c>
      <c r="H9661" t="s">
        <v>103</v>
      </c>
      <c r="I9661" t="s">
        <v>102</v>
      </c>
      <c r="J9661" t="s">
        <v>103</v>
      </c>
      <c r="K9661" t="s">
        <v>16717</v>
      </c>
      <c r="L9661" t="s">
        <v>195</v>
      </c>
      <c r="M9661" t="e">
        <f>_xlfn.XLOOKUP(B9661,Sheet1!B:B,Sheet1!C:C)</f>
        <v>#N/A</v>
      </c>
    </row>
    <row r="9662" spans="2:13" hidden="1">
      <c r="B9662" t="s">
        <v>16715</v>
      </c>
      <c r="C9662" t="s">
        <v>16720</v>
      </c>
      <c r="D9662" t="s">
        <v>315</v>
      </c>
      <c r="E9662" t="s">
        <v>5070</v>
      </c>
      <c r="F9662">
        <v>0.15</v>
      </c>
      <c r="G9662">
        <v>0</v>
      </c>
      <c r="H9662" t="s">
        <v>102</v>
      </c>
      <c r="I9662" t="s">
        <v>102</v>
      </c>
      <c r="J9662" t="s">
        <v>103</v>
      </c>
      <c r="K9662" t="s">
        <v>16717</v>
      </c>
      <c r="L9662" t="s">
        <v>195</v>
      </c>
      <c r="M9662" t="e">
        <f>_xlfn.XLOOKUP(B9662,Sheet1!B:B,Sheet1!C:C)</f>
        <v>#N/A</v>
      </c>
    </row>
    <row r="9663" spans="2:13" hidden="1">
      <c r="B9663" t="s">
        <v>16715</v>
      </c>
      <c r="C9663" t="s">
        <v>16721</v>
      </c>
      <c r="D9663" t="s">
        <v>267</v>
      </c>
      <c r="E9663" t="s">
        <v>5070</v>
      </c>
      <c r="F9663">
        <v>0.15</v>
      </c>
      <c r="G9663">
        <v>0</v>
      </c>
      <c r="H9663" t="s">
        <v>102</v>
      </c>
      <c r="I9663" t="s">
        <v>102</v>
      </c>
      <c r="J9663" t="s">
        <v>103</v>
      </c>
      <c r="K9663" t="s">
        <v>16717</v>
      </c>
      <c r="L9663" t="s">
        <v>195</v>
      </c>
      <c r="M9663" t="e">
        <f>_xlfn.XLOOKUP(B9663,Sheet1!B:B,Sheet1!C:C)</f>
        <v>#N/A</v>
      </c>
    </row>
    <row r="9664" spans="2:13" hidden="1">
      <c r="B9664" t="s">
        <v>16715</v>
      </c>
      <c r="C9664" t="s">
        <v>16722</v>
      </c>
      <c r="D9664" t="s">
        <v>653</v>
      </c>
      <c r="E9664" t="s">
        <v>5070</v>
      </c>
      <c r="F9664">
        <v>0.15</v>
      </c>
      <c r="G9664">
        <v>0</v>
      </c>
      <c r="H9664" t="s">
        <v>102</v>
      </c>
      <c r="I9664" t="s">
        <v>102</v>
      </c>
      <c r="J9664" t="s">
        <v>103</v>
      </c>
      <c r="K9664" t="s">
        <v>16717</v>
      </c>
      <c r="L9664" t="s">
        <v>195</v>
      </c>
      <c r="M9664" t="e">
        <f>_xlfn.XLOOKUP(B9664,Sheet1!B:B,Sheet1!C:C)</f>
        <v>#N/A</v>
      </c>
    </row>
    <row r="9665" spans="2:13" hidden="1">
      <c r="B9665" t="s">
        <v>16723</v>
      </c>
      <c r="C9665" t="s">
        <v>16724</v>
      </c>
      <c r="D9665" t="s">
        <v>16725</v>
      </c>
      <c r="E9665" t="s">
        <v>5070</v>
      </c>
      <c r="F9665">
        <v>1</v>
      </c>
      <c r="G9665">
        <v>0</v>
      </c>
      <c r="H9665" t="s">
        <v>102</v>
      </c>
      <c r="I9665" t="s">
        <v>102</v>
      </c>
      <c r="J9665" t="s">
        <v>103</v>
      </c>
      <c r="K9665" t="s">
        <v>16726</v>
      </c>
      <c r="L9665" t="s">
        <v>195</v>
      </c>
      <c r="M9665" t="e">
        <f>_xlfn.XLOOKUP(B9665,Sheet1!B:B,Sheet1!C:C)</f>
        <v>#N/A</v>
      </c>
    </row>
    <row r="9666" spans="2:13" hidden="1">
      <c r="B9666" t="s">
        <v>16723</v>
      </c>
      <c r="C9666" t="s">
        <v>16727</v>
      </c>
      <c r="D9666" t="s">
        <v>267</v>
      </c>
      <c r="E9666" t="s">
        <v>5070</v>
      </c>
      <c r="F9666">
        <v>2</v>
      </c>
      <c r="G9666">
        <v>0</v>
      </c>
      <c r="H9666" t="s">
        <v>102</v>
      </c>
      <c r="I9666" t="s">
        <v>102</v>
      </c>
      <c r="J9666" t="s">
        <v>103</v>
      </c>
      <c r="K9666" t="s">
        <v>16726</v>
      </c>
      <c r="L9666" t="s">
        <v>195</v>
      </c>
      <c r="M9666" t="e">
        <f>_xlfn.XLOOKUP(B9666,Sheet1!B:B,Sheet1!C:C)</f>
        <v>#N/A</v>
      </c>
    </row>
    <row r="9667" spans="2:13" hidden="1">
      <c r="B9667" t="s">
        <v>16723</v>
      </c>
      <c r="C9667" t="s">
        <v>16728</v>
      </c>
      <c r="D9667" t="s">
        <v>315</v>
      </c>
      <c r="E9667" t="s">
        <v>5070</v>
      </c>
      <c r="F9667">
        <v>2</v>
      </c>
      <c r="G9667">
        <v>0</v>
      </c>
      <c r="H9667" t="s">
        <v>102</v>
      </c>
      <c r="I9667" t="s">
        <v>102</v>
      </c>
      <c r="J9667" t="s">
        <v>103</v>
      </c>
      <c r="K9667" t="s">
        <v>16726</v>
      </c>
      <c r="L9667" t="s">
        <v>195</v>
      </c>
      <c r="M9667" t="e">
        <f>_xlfn.XLOOKUP(B9667,Sheet1!B:B,Sheet1!C:C)</f>
        <v>#N/A</v>
      </c>
    </row>
    <row r="9668" spans="2:13" hidden="1">
      <c r="B9668" t="s">
        <v>16723</v>
      </c>
      <c r="C9668" t="s">
        <v>16729</v>
      </c>
      <c r="D9668" t="s">
        <v>180</v>
      </c>
      <c r="E9668" t="s">
        <v>5154</v>
      </c>
      <c r="F9668">
        <v>1</v>
      </c>
      <c r="G9668">
        <v>0</v>
      </c>
      <c r="H9668" t="s">
        <v>103</v>
      </c>
      <c r="I9668" t="s">
        <v>102</v>
      </c>
      <c r="J9668" t="s">
        <v>103</v>
      </c>
      <c r="K9668" t="s">
        <v>16726</v>
      </c>
      <c r="L9668" t="s">
        <v>195</v>
      </c>
      <c r="M9668" t="e">
        <f>_xlfn.XLOOKUP(B9668,Sheet1!B:B,Sheet1!C:C)</f>
        <v>#N/A</v>
      </c>
    </row>
    <row r="9669" spans="2:13" hidden="1">
      <c r="B9669" t="s">
        <v>16723</v>
      </c>
      <c r="C9669" t="s">
        <v>16730</v>
      </c>
      <c r="D9669" t="s">
        <v>180</v>
      </c>
      <c r="E9669" t="s">
        <v>5154</v>
      </c>
      <c r="F9669">
        <v>1</v>
      </c>
      <c r="G9669">
        <v>0</v>
      </c>
      <c r="H9669" t="s">
        <v>103</v>
      </c>
      <c r="I9669" t="s">
        <v>102</v>
      </c>
      <c r="J9669" t="s">
        <v>103</v>
      </c>
      <c r="K9669" t="s">
        <v>16726</v>
      </c>
      <c r="L9669" t="s">
        <v>195</v>
      </c>
      <c r="M9669" t="e">
        <f>_xlfn.XLOOKUP(B9669,Sheet1!B:B,Sheet1!C:C)</f>
        <v>#N/A</v>
      </c>
    </row>
    <row r="9670" spans="2:13" hidden="1">
      <c r="B9670" t="s">
        <v>16723</v>
      </c>
      <c r="C9670" t="s">
        <v>16731</v>
      </c>
      <c r="D9670" t="s">
        <v>180</v>
      </c>
      <c r="E9670" t="s">
        <v>5154</v>
      </c>
      <c r="F9670">
        <v>1</v>
      </c>
      <c r="G9670">
        <v>0</v>
      </c>
      <c r="H9670" t="s">
        <v>103</v>
      </c>
      <c r="I9670" t="s">
        <v>102</v>
      </c>
      <c r="J9670" t="s">
        <v>103</v>
      </c>
      <c r="K9670" t="s">
        <v>16726</v>
      </c>
      <c r="L9670" t="s">
        <v>195</v>
      </c>
      <c r="M9670" t="e">
        <f>_xlfn.XLOOKUP(B9670,Sheet1!B:B,Sheet1!C:C)</f>
        <v>#N/A</v>
      </c>
    </row>
    <row r="9671" spans="2:13" hidden="1">
      <c r="B9671" t="s">
        <v>16723</v>
      </c>
      <c r="C9671" t="s">
        <v>16732</v>
      </c>
      <c r="D9671" t="s">
        <v>5224</v>
      </c>
      <c r="E9671" t="s">
        <v>5070</v>
      </c>
      <c r="F9671">
        <v>2</v>
      </c>
      <c r="G9671">
        <v>0</v>
      </c>
      <c r="H9671" t="s">
        <v>102</v>
      </c>
      <c r="I9671" t="s">
        <v>102</v>
      </c>
      <c r="J9671" t="s">
        <v>103</v>
      </c>
      <c r="K9671" t="s">
        <v>16726</v>
      </c>
      <c r="L9671" t="s">
        <v>195</v>
      </c>
      <c r="M9671" t="e">
        <f>_xlfn.XLOOKUP(B9671,Sheet1!B:B,Sheet1!C:C)</f>
        <v>#N/A</v>
      </c>
    </row>
    <row r="9672" spans="2:13" hidden="1">
      <c r="B9672" t="s">
        <v>16723</v>
      </c>
      <c r="C9672" t="s">
        <v>16733</v>
      </c>
      <c r="D9672" t="s">
        <v>180</v>
      </c>
      <c r="E9672" t="s">
        <v>5154</v>
      </c>
      <c r="F9672">
        <v>1</v>
      </c>
      <c r="G9672">
        <v>0</v>
      </c>
      <c r="H9672" t="s">
        <v>103</v>
      </c>
      <c r="I9672" t="s">
        <v>102</v>
      </c>
      <c r="J9672" t="s">
        <v>103</v>
      </c>
      <c r="K9672" t="s">
        <v>16726</v>
      </c>
      <c r="L9672" t="s">
        <v>195</v>
      </c>
      <c r="M9672" t="e">
        <f>_xlfn.XLOOKUP(B9672,Sheet1!B:B,Sheet1!C:C)</f>
        <v>#N/A</v>
      </c>
    </row>
    <row r="9673" spans="2:13" hidden="1">
      <c r="B9673" t="s">
        <v>16723</v>
      </c>
      <c r="C9673" t="s">
        <v>16734</v>
      </c>
      <c r="D9673" t="s">
        <v>180</v>
      </c>
      <c r="E9673" t="s">
        <v>5154</v>
      </c>
      <c r="F9673">
        <v>18</v>
      </c>
      <c r="G9673">
        <v>48738</v>
      </c>
      <c r="H9673" t="s">
        <v>103</v>
      </c>
      <c r="I9673" t="s">
        <v>102</v>
      </c>
      <c r="J9673" t="s">
        <v>103</v>
      </c>
      <c r="K9673" t="s">
        <v>16726</v>
      </c>
      <c r="L9673" t="s">
        <v>195</v>
      </c>
      <c r="M9673" t="e">
        <f>_xlfn.XLOOKUP(B9673,Sheet1!B:B,Sheet1!C:C)</f>
        <v>#N/A</v>
      </c>
    </row>
    <row r="9674" spans="2:13" hidden="1">
      <c r="B9674" t="s">
        <v>16723</v>
      </c>
      <c r="C9674" t="s">
        <v>16726</v>
      </c>
      <c r="D9674" t="s">
        <v>195</v>
      </c>
      <c r="E9674" t="s">
        <v>5070</v>
      </c>
      <c r="F9674">
        <v>35</v>
      </c>
      <c r="G9674">
        <v>81880</v>
      </c>
      <c r="H9674" t="s">
        <v>102</v>
      </c>
      <c r="I9674" t="s">
        <v>102</v>
      </c>
      <c r="J9674" t="s">
        <v>103</v>
      </c>
      <c r="K9674" t="s">
        <v>16726</v>
      </c>
      <c r="L9674" t="s">
        <v>195</v>
      </c>
      <c r="M9674" t="e">
        <f>_xlfn.XLOOKUP(B9674,Sheet1!B:B,Sheet1!C:C)</f>
        <v>#N/A</v>
      </c>
    </row>
    <row r="9675" spans="2:13" hidden="1">
      <c r="B9675" t="s">
        <v>16735</v>
      </c>
      <c r="C9675" t="s">
        <v>16736</v>
      </c>
      <c r="D9675" t="s">
        <v>149</v>
      </c>
      <c r="E9675" t="s">
        <v>5073</v>
      </c>
      <c r="F9675">
        <v>0</v>
      </c>
      <c r="G9675">
        <v>0</v>
      </c>
      <c r="H9675" t="s">
        <v>102</v>
      </c>
      <c r="I9675" t="s">
        <v>103</v>
      </c>
      <c r="J9675" t="s">
        <v>103</v>
      </c>
      <c r="K9675" t="s">
        <v>16737</v>
      </c>
      <c r="L9675" t="s">
        <v>149</v>
      </c>
      <c r="M9675" t="e">
        <f>_xlfn.XLOOKUP(B9675,Sheet1!B:B,Sheet1!C:C)</f>
        <v>#N/A</v>
      </c>
    </row>
    <row r="9676" spans="2:13" hidden="1">
      <c r="B9676" t="s">
        <v>16735</v>
      </c>
      <c r="C9676" t="s">
        <v>16738</v>
      </c>
      <c r="D9676" t="s">
        <v>466</v>
      </c>
      <c r="E9676" t="s">
        <v>5070</v>
      </c>
      <c r="F9676">
        <v>0</v>
      </c>
      <c r="G9676">
        <v>0</v>
      </c>
      <c r="H9676" t="s">
        <v>102</v>
      </c>
      <c r="I9676" t="s">
        <v>102</v>
      </c>
      <c r="J9676" t="s">
        <v>103</v>
      </c>
      <c r="K9676" t="s">
        <v>16737</v>
      </c>
      <c r="L9676" t="s">
        <v>149</v>
      </c>
      <c r="M9676" t="e">
        <f>_xlfn.XLOOKUP(B9676,Sheet1!B:B,Sheet1!C:C)</f>
        <v>#N/A</v>
      </c>
    </row>
    <row r="9677" spans="2:13" hidden="1">
      <c r="B9677" t="s">
        <v>16735</v>
      </c>
      <c r="C9677" t="s">
        <v>16739</v>
      </c>
      <c r="D9677" t="s">
        <v>7554</v>
      </c>
      <c r="E9677" t="s">
        <v>5070</v>
      </c>
      <c r="F9677">
        <v>0</v>
      </c>
      <c r="G9677">
        <v>0</v>
      </c>
      <c r="H9677" t="s">
        <v>102</v>
      </c>
      <c r="I9677" t="s">
        <v>102</v>
      </c>
      <c r="J9677" t="s">
        <v>103</v>
      </c>
      <c r="K9677" t="s">
        <v>16737</v>
      </c>
      <c r="L9677" t="s">
        <v>149</v>
      </c>
      <c r="M9677" t="e">
        <f>_xlfn.XLOOKUP(B9677,Sheet1!B:B,Sheet1!C:C)</f>
        <v>#N/A</v>
      </c>
    </row>
    <row r="9678" spans="2:13" hidden="1">
      <c r="B9678" t="s">
        <v>16735</v>
      </c>
      <c r="C9678" t="s">
        <v>16740</v>
      </c>
      <c r="D9678" t="s">
        <v>5224</v>
      </c>
      <c r="E9678" t="s">
        <v>5070</v>
      </c>
      <c r="F9678">
        <v>0</v>
      </c>
      <c r="G9678">
        <v>0</v>
      </c>
      <c r="H9678" t="s">
        <v>102</v>
      </c>
      <c r="I9678" t="s">
        <v>102</v>
      </c>
      <c r="J9678" t="s">
        <v>103</v>
      </c>
      <c r="K9678" t="s">
        <v>16737</v>
      </c>
      <c r="L9678" t="s">
        <v>149</v>
      </c>
      <c r="M9678" t="e">
        <f>_xlfn.XLOOKUP(B9678,Sheet1!B:B,Sheet1!C:C)</f>
        <v>#N/A</v>
      </c>
    </row>
    <row r="9679" spans="2:13" hidden="1">
      <c r="B9679" t="s">
        <v>16735</v>
      </c>
      <c r="C9679" t="s">
        <v>16741</v>
      </c>
      <c r="D9679" t="s">
        <v>171</v>
      </c>
      <c r="E9679" t="s">
        <v>5073</v>
      </c>
      <c r="F9679">
        <v>0</v>
      </c>
      <c r="G9679">
        <v>0</v>
      </c>
      <c r="H9679" t="s">
        <v>102</v>
      </c>
      <c r="I9679" t="s">
        <v>103</v>
      </c>
      <c r="J9679" t="s">
        <v>103</v>
      </c>
      <c r="K9679" t="s">
        <v>16737</v>
      </c>
      <c r="L9679" t="s">
        <v>149</v>
      </c>
      <c r="M9679" t="e">
        <f>_xlfn.XLOOKUP(B9679,Sheet1!B:B,Sheet1!C:C)</f>
        <v>#N/A</v>
      </c>
    </row>
    <row r="9680" spans="2:13" hidden="1">
      <c r="B9680" t="s">
        <v>16735</v>
      </c>
      <c r="C9680" t="s">
        <v>16742</v>
      </c>
      <c r="D9680" t="s">
        <v>142</v>
      </c>
      <c r="E9680" t="s">
        <v>5070</v>
      </c>
      <c r="F9680">
        <v>0</v>
      </c>
      <c r="G9680">
        <v>0</v>
      </c>
      <c r="H9680" t="s">
        <v>102</v>
      </c>
      <c r="I9680" t="s">
        <v>102</v>
      </c>
      <c r="J9680" t="s">
        <v>103</v>
      </c>
      <c r="K9680" t="s">
        <v>16737</v>
      </c>
      <c r="L9680" t="s">
        <v>149</v>
      </c>
      <c r="M9680" t="e">
        <f>_xlfn.XLOOKUP(B9680,Sheet1!B:B,Sheet1!C:C)</f>
        <v>#N/A</v>
      </c>
    </row>
    <row r="9681" spans="2:13" hidden="1">
      <c r="B9681" t="s">
        <v>16743</v>
      </c>
      <c r="C9681" t="s">
        <v>16744</v>
      </c>
      <c r="D9681" t="s">
        <v>16745</v>
      </c>
      <c r="E9681" t="s">
        <v>5073</v>
      </c>
      <c r="F9681">
        <v>40</v>
      </c>
      <c r="G9681">
        <v>64935</v>
      </c>
      <c r="H9681" t="s">
        <v>102</v>
      </c>
      <c r="I9681" t="s">
        <v>103</v>
      </c>
      <c r="J9681" t="s">
        <v>103</v>
      </c>
      <c r="K9681" t="s">
        <v>16746</v>
      </c>
      <c r="L9681" t="s">
        <v>16747</v>
      </c>
      <c r="M9681" t="e">
        <f>_xlfn.XLOOKUP(B9681,Sheet1!B:B,Sheet1!C:C)</f>
        <v>#N/A</v>
      </c>
    </row>
    <row r="9682" spans="2:13" hidden="1">
      <c r="B9682" t="s">
        <v>16743</v>
      </c>
      <c r="C9682" t="s">
        <v>16748</v>
      </c>
      <c r="D9682" t="s">
        <v>2925</v>
      </c>
      <c r="E9682" t="s">
        <v>5154</v>
      </c>
      <c r="F9682">
        <v>2</v>
      </c>
      <c r="G9682">
        <v>0</v>
      </c>
      <c r="H9682" t="s">
        <v>103</v>
      </c>
      <c r="I9682" t="s">
        <v>102</v>
      </c>
      <c r="J9682" t="s">
        <v>103</v>
      </c>
      <c r="K9682" t="s">
        <v>16746</v>
      </c>
      <c r="L9682" t="s">
        <v>16747</v>
      </c>
      <c r="M9682" t="e">
        <f>_xlfn.XLOOKUP(B9682,Sheet1!B:B,Sheet1!C:C)</f>
        <v>#N/A</v>
      </c>
    </row>
    <row r="9683" spans="2:13" hidden="1">
      <c r="B9683" t="s">
        <v>16743</v>
      </c>
      <c r="C9683" t="s">
        <v>16749</v>
      </c>
      <c r="D9683" t="s">
        <v>142</v>
      </c>
      <c r="E9683" t="s">
        <v>5070</v>
      </c>
      <c r="F9683">
        <v>3</v>
      </c>
      <c r="G9683">
        <v>0</v>
      </c>
      <c r="H9683" t="s">
        <v>102</v>
      </c>
      <c r="I9683" t="s">
        <v>102</v>
      </c>
      <c r="J9683" t="s">
        <v>103</v>
      </c>
      <c r="K9683" t="s">
        <v>16746</v>
      </c>
      <c r="L9683" t="s">
        <v>16747</v>
      </c>
      <c r="M9683" t="e">
        <f>_xlfn.XLOOKUP(B9683,Sheet1!B:B,Sheet1!C:C)</f>
        <v>#N/A</v>
      </c>
    </row>
    <row r="9684" spans="2:13" hidden="1">
      <c r="B9684" t="s">
        <v>16743</v>
      </c>
      <c r="C9684" t="s">
        <v>16750</v>
      </c>
      <c r="D9684" t="s">
        <v>16751</v>
      </c>
      <c r="E9684" t="s">
        <v>5154</v>
      </c>
      <c r="F9684">
        <v>2</v>
      </c>
      <c r="G9684">
        <v>0</v>
      </c>
      <c r="H9684" t="s">
        <v>103</v>
      </c>
      <c r="I9684" t="s">
        <v>102</v>
      </c>
      <c r="J9684" t="s">
        <v>103</v>
      </c>
      <c r="K9684" t="s">
        <v>16746</v>
      </c>
      <c r="L9684" t="s">
        <v>16747</v>
      </c>
      <c r="M9684" t="e">
        <f>_xlfn.XLOOKUP(B9684,Sheet1!B:B,Sheet1!C:C)</f>
        <v>#N/A</v>
      </c>
    </row>
    <row r="9685" spans="2:13" hidden="1">
      <c r="B9685" t="s">
        <v>16743</v>
      </c>
      <c r="C9685" t="s">
        <v>16752</v>
      </c>
      <c r="D9685" t="s">
        <v>562</v>
      </c>
      <c r="E9685" t="s">
        <v>5070</v>
      </c>
      <c r="F9685">
        <v>3</v>
      </c>
      <c r="G9685">
        <v>0</v>
      </c>
      <c r="H9685" t="s">
        <v>102</v>
      </c>
      <c r="I9685" t="s">
        <v>102</v>
      </c>
      <c r="J9685" t="s">
        <v>103</v>
      </c>
      <c r="K9685" t="s">
        <v>16746</v>
      </c>
      <c r="L9685" t="s">
        <v>16747</v>
      </c>
      <c r="M9685" t="e">
        <f>_xlfn.XLOOKUP(B9685,Sheet1!B:B,Sheet1!C:C)</f>
        <v>#N/A</v>
      </c>
    </row>
    <row r="9686" spans="2:13" hidden="1">
      <c r="B9686" t="s">
        <v>16743</v>
      </c>
      <c r="C9686" t="s">
        <v>16753</v>
      </c>
      <c r="D9686" t="s">
        <v>16754</v>
      </c>
      <c r="E9686" t="s">
        <v>5073</v>
      </c>
      <c r="F9686">
        <v>40</v>
      </c>
      <c r="G9686">
        <v>90034</v>
      </c>
      <c r="H9686" t="s">
        <v>102</v>
      </c>
      <c r="I9686" t="s">
        <v>103</v>
      </c>
      <c r="J9686" t="s">
        <v>103</v>
      </c>
      <c r="K9686" t="s">
        <v>16746</v>
      </c>
      <c r="L9686" t="s">
        <v>16747</v>
      </c>
      <c r="M9686" t="e">
        <f>_xlfn.XLOOKUP(B9686,Sheet1!B:B,Sheet1!C:C)</f>
        <v>#N/A</v>
      </c>
    </row>
    <row r="9687" spans="2:13" hidden="1">
      <c r="B9687" t="s">
        <v>16743</v>
      </c>
      <c r="C9687" t="s">
        <v>16755</v>
      </c>
      <c r="D9687" t="s">
        <v>2925</v>
      </c>
      <c r="E9687" t="s">
        <v>5154</v>
      </c>
      <c r="F9687">
        <v>2</v>
      </c>
      <c r="G9687">
        <v>0</v>
      </c>
      <c r="H9687" t="s">
        <v>103</v>
      </c>
      <c r="I9687" t="s">
        <v>102</v>
      </c>
      <c r="J9687" t="s">
        <v>103</v>
      </c>
      <c r="K9687" t="s">
        <v>16746</v>
      </c>
      <c r="L9687" t="s">
        <v>16747</v>
      </c>
      <c r="M9687" t="e">
        <f>_xlfn.XLOOKUP(B9687,Sheet1!B:B,Sheet1!C:C)</f>
        <v>#N/A</v>
      </c>
    </row>
    <row r="9688" spans="2:13" hidden="1">
      <c r="B9688" t="s">
        <v>16743</v>
      </c>
      <c r="C9688" t="s">
        <v>16756</v>
      </c>
      <c r="D9688" t="s">
        <v>2925</v>
      </c>
      <c r="E9688" t="s">
        <v>5154</v>
      </c>
      <c r="F9688">
        <v>2</v>
      </c>
      <c r="G9688">
        <v>0</v>
      </c>
      <c r="H9688" t="s">
        <v>103</v>
      </c>
      <c r="I9688" t="s">
        <v>102</v>
      </c>
      <c r="J9688" t="s">
        <v>103</v>
      </c>
      <c r="K9688" t="s">
        <v>16746</v>
      </c>
      <c r="L9688" t="s">
        <v>16747</v>
      </c>
      <c r="M9688" t="e">
        <f>_xlfn.XLOOKUP(B9688,Sheet1!B:B,Sheet1!C:C)</f>
        <v>#N/A</v>
      </c>
    </row>
    <row r="9689" spans="2:13" hidden="1">
      <c r="B9689" t="s">
        <v>16743</v>
      </c>
      <c r="C9689" t="s">
        <v>16757</v>
      </c>
      <c r="D9689" t="s">
        <v>670</v>
      </c>
      <c r="E9689" t="s">
        <v>5070</v>
      </c>
      <c r="F9689">
        <v>3</v>
      </c>
      <c r="G9689">
        <v>0</v>
      </c>
      <c r="H9689" t="s">
        <v>102</v>
      </c>
      <c r="I9689" t="s">
        <v>102</v>
      </c>
      <c r="J9689" t="s">
        <v>103</v>
      </c>
      <c r="K9689" t="s">
        <v>16746</v>
      </c>
      <c r="L9689" t="s">
        <v>16747</v>
      </c>
      <c r="M9689" t="e">
        <f>_xlfn.XLOOKUP(B9689,Sheet1!B:B,Sheet1!C:C)</f>
        <v>#N/A</v>
      </c>
    </row>
    <row r="9690" spans="2:13" hidden="1">
      <c r="B9690" t="s">
        <v>16758</v>
      </c>
      <c r="C9690" t="s">
        <v>16759</v>
      </c>
      <c r="D9690" t="s">
        <v>653</v>
      </c>
      <c r="E9690" t="s">
        <v>5070</v>
      </c>
      <c r="F9690">
        <v>2</v>
      </c>
      <c r="G9690">
        <v>0</v>
      </c>
      <c r="H9690" t="s">
        <v>102</v>
      </c>
      <c r="I9690" t="s">
        <v>102</v>
      </c>
      <c r="J9690" t="s">
        <v>103</v>
      </c>
      <c r="K9690" t="s">
        <v>16760</v>
      </c>
      <c r="L9690" t="s">
        <v>267</v>
      </c>
      <c r="M9690" t="e">
        <f>_xlfn.XLOOKUP(B9690,Sheet1!B:B,Sheet1!C:C)</f>
        <v>#N/A</v>
      </c>
    </row>
    <row r="9691" spans="2:13" hidden="1">
      <c r="B9691" t="s">
        <v>16758</v>
      </c>
      <c r="C9691" t="s">
        <v>16760</v>
      </c>
      <c r="D9691" t="s">
        <v>267</v>
      </c>
      <c r="E9691" t="s">
        <v>5070</v>
      </c>
      <c r="F9691">
        <v>2</v>
      </c>
      <c r="G9691">
        <v>0</v>
      </c>
      <c r="H9691" t="s">
        <v>102</v>
      </c>
      <c r="I9691" t="s">
        <v>102</v>
      </c>
      <c r="J9691" t="s">
        <v>103</v>
      </c>
      <c r="K9691" t="s">
        <v>16760</v>
      </c>
      <c r="L9691" t="s">
        <v>267</v>
      </c>
      <c r="M9691" t="e">
        <f>_xlfn.XLOOKUP(B9691,Sheet1!B:B,Sheet1!C:C)</f>
        <v>#N/A</v>
      </c>
    </row>
    <row r="9692" spans="2:13" hidden="1">
      <c r="B9692" t="s">
        <v>16758</v>
      </c>
      <c r="C9692" t="s">
        <v>16761</v>
      </c>
      <c r="D9692" t="s">
        <v>315</v>
      </c>
      <c r="E9692" t="s">
        <v>5070</v>
      </c>
      <c r="F9692">
        <v>2</v>
      </c>
      <c r="G9692">
        <v>0</v>
      </c>
      <c r="H9692" t="s">
        <v>102</v>
      </c>
      <c r="I9692" t="s">
        <v>102</v>
      </c>
      <c r="J9692" t="s">
        <v>103</v>
      </c>
      <c r="K9692" t="s">
        <v>16760</v>
      </c>
      <c r="L9692" t="s">
        <v>267</v>
      </c>
      <c r="M9692" t="e">
        <f>_xlfn.XLOOKUP(B9692,Sheet1!B:B,Sheet1!C:C)</f>
        <v>#N/A</v>
      </c>
    </row>
    <row r="9693" spans="2:13" hidden="1">
      <c r="B9693" t="s">
        <v>16758</v>
      </c>
      <c r="C9693" t="s">
        <v>16762</v>
      </c>
      <c r="D9693" t="s">
        <v>466</v>
      </c>
      <c r="E9693" t="s">
        <v>5070</v>
      </c>
      <c r="F9693">
        <v>2</v>
      </c>
      <c r="G9693">
        <v>0</v>
      </c>
      <c r="H9693" t="s">
        <v>102</v>
      </c>
      <c r="I9693" t="s">
        <v>102</v>
      </c>
      <c r="J9693" t="s">
        <v>103</v>
      </c>
      <c r="K9693" t="s">
        <v>16760</v>
      </c>
      <c r="L9693" t="s">
        <v>267</v>
      </c>
      <c r="M9693" t="e">
        <f>_xlfn.XLOOKUP(B9693,Sheet1!B:B,Sheet1!C:C)</f>
        <v>#N/A</v>
      </c>
    </row>
    <row r="9694" spans="2:13" hidden="1">
      <c r="B9694" t="s">
        <v>16758</v>
      </c>
      <c r="C9694" t="s">
        <v>16763</v>
      </c>
      <c r="D9694" t="s">
        <v>5224</v>
      </c>
      <c r="E9694" t="s">
        <v>5070</v>
      </c>
      <c r="F9694">
        <v>2</v>
      </c>
      <c r="G9694">
        <v>0</v>
      </c>
      <c r="H9694" t="s">
        <v>102</v>
      </c>
      <c r="I9694" t="s">
        <v>102</v>
      </c>
      <c r="J9694" t="s">
        <v>103</v>
      </c>
      <c r="K9694" t="s">
        <v>16760</v>
      </c>
      <c r="L9694" t="s">
        <v>267</v>
      </c>
      <c r="M9694" t="e">
        <f>_xlfn.XLOOKUP(B9694,Sheet1!B:B,Sheet1!C:C)</f>
        <v>#N/A</v>
      </c>
    </row>
    <row r="9695" spans="2:13" hidden="1">
      <c r="B9695" t="s">
        <v>16764</v>
      </c>
      <c r="C9695" t="s">
        <v>16765</v>
      </c>
      <c r="D9695" t="s">
        <v>267</v>
      </c>
      <c r="E9695" t="s">
        <v>5070</v>
      </c>
      <c r="F9695">
        <v>5</v>
      </c>
      <c r="G9695">
        <v>0</v>
      </c>
      <c r="H9695" t="s">
        <v>102</v>
      </c>
      <c r="I9695" t="s">
        <v>102</v>
      </c>
      <c r="J9695" t="s">
        <v>103</v>
      </c>
      <c r="K9695" t="s">
        <v>16766</v>
      </c>
      <c r="L9695" t="s">
        <v>188</v>
      </c>
      <c r="M9695" t="e">
        <f>_xlfn.XLOOKUP(B9695,Sheet1!B:B,Sheet1!C:C)</f>
        <v>#N/A</v>
      </c>
    </row>
    <row r="9696" spans="2:13" hidden="1">
      <c r="B9696" t="s">
        <v>16764</v>
      </c>
      <c r="C9696" t="s">
        <v>16767</v>
      </c>
      <c r="D9696" t="s">
        <v>180</v>
      </c>
      <c r="E9696" t="s">
        <v>5154</v>
      </c>
      <c r="F9696">
        <v>2</v>
      </c>
      <c r="G9696">
        <v>0</v>
      </c>
      <c r="H9696" t="s">
        <v>103</v>
      </c>
      <c r="I9696" t="s">
        <v>102</v>
      </c>
      <c r="J9696" t="s">
        <v>103</v>
      </c>
      <c r="K9696" t="s">
        <v>16766</v>
      </c>
      <c r="L9696" t="s">
        <v>188</v>
      </c>
      <c r="M9696" t="e">
        <f>_xlfn.XLOOKUP(B9696,Sheet1!B:B,Sheet1!C:C)</f>
        <v>#N/A</v>
      </c>
    </row>
    <row r="9697" spans="2:13" hidden="1">
      <c r="B9697" t="s">
        <v>16764</v>
      </c>
      <c r="C9697" t="s">
        <v>16768</v>
      </c>
      <c r="D9697" t="s">
        <v>180</v>
      </c>
      <c r="E9697" t="s">
        <v>5154</v>
      </c>
      <c r="F9697">
        <v>2</v>
      </c>
      <c r="G9697">
        <v>0</v>
      </c>
      <c r="H9697" t="s">
        <v>103</v>
      </c>
      <c r="I9697" t="s">
        <v>102</v>
      </c>
      <c r="J9697" t="s">
        <v>103</v>
      </c>
      <c r="K9697" t="s">
        <v>16766</v>
      </c>
      <c r="L9697" t="s">
        <v>188</v>
      </c>
      <c r="M9697" t="e">
        <f>_xlfn.XLOOKUP(B9697,Sheet1!B:B,Sheet1!C:C)</f>
        <v>#N/A</v>
      </c>
    </row>
    <row r="9698" spans="2:13" hidden="1">
      <c r="B9698" t="s">
        <v>16764</v>
      </c>
      <c r="C9698" t="s">
        <v>16769</v>
      </c>
      <c r="D9698" t="s">
        <v>5246</v>
      </c>
      <c r="E9698" t="s">
        <v>5154</v>
      </c>
      <c r="F9698">
        <v>2</v>
      </c>
      <c r="G9698">
        <v>0</v>
      </c>
      <c r="H9698" t="s">
        <v>103</v>
      </c>
      <c r="I9698" t="s">
        <v>102</v>
      </c>
      <c r="J9698" t="s">
        <v>103</v>
      </c>
      <c r="K9698" t="s">
        <v>16766</v>
      </c>
      <c r="L9698" t="s">
        <v>188</v>
      </c>
      <c r="M9698" t="e">
        <f>_xlfn.XLOOKUP(B9698,Sheet1!B:B,Sheet1!C:C)</f>
        <v>#N/A</v>
      </c>
    </row>
    <row r="9699" spans="2:13" hidden="1">
      <c r="B9699" t="s">
        <v>16764</v>
      </c>
      <c r="C9699" t="s">
        <v>16770</v>
      </c>
      <c r="D9699" t="s">
        <v>5246</v>
      </c>
      <c r="E9699" t="s">
        <v>5154</v>
      </c>
      <c r="F9699">
        <v>2</v>
      </c>
      <c r="G9699">
        <v>0</v>
      </c>
      <c r="H9699" t="s">
        <v>103</v>
      </c>
      <c r="I9699" t="s">
        <v>102</v>
      </c>
      <c r="J9699" t="s">
        <v>103</v>
      </c>
      <c r="K9699" t="s">
        <v>16766</v>
      </c>
      <c r="L9699" t="s">
        <v>188</v>
      </c>
      <c r="M9699" t="e">
        <f>_xlfn.XLOOKUP(B9699,Sheet1!B:B,Sheet1!C:C)</f>
        <v>#N/A</v>
      </c>
    </row>
    <row r="9700" spans="2:13" hidden="1">
      <c r="B9700" t="s">
        <v>16764</v>
      </c>
      <c r="C9700" t="s">
        <v>16771</v>
      </c>
      <c r="D9700" t="s">
        <v>3018</v>
      </c>
      <c r="E9700" t="s">
        <v>5070</v>
      </c>
      <c r="F9700">
        <v>5</v>
      </c>
      <c r="G9700">
        <v>0</v>
      </c>
      <c r="H9700" t="s">
        <v>102</v>
      </c>
      <c r="I9700" t="s">
        <v>102</v>
      </c>
      <c r="J9700" t="s">
        <v>103</v>
      </c>
      <c r="K9700" t="s">
        <v>16766</v>
      </c>
      <c r="L9700" t="s">
        <v>188</v>
      </c>
      <c r="M9700" t="e">
        <f>_xlfn.XLOOKUP(B9700,Sheet1!B:B,Sheet1!C:C)</f>
        <v>#N/A</v>
      </c>
    </row>
    <row r="9701" spans="2:13" hidden="1">
      <c r="B9701" t="s">
        <v>16764</v>
      </c>
      <c r="C9701" t="s">
        <v>16772</v>
      </c>
      <c r="D9701" t="s">
        <v>5224</v>
      </c>
      <c r="E9701" t="s">
        <v>5070</v>
      </c>
      <c r="F9701">
        <v>2</v>
      </c>
      <c r="G9701">
        <v>0</v>
      </c>
      <c r="H9701" t="s">
        <v>102</v>
      </c>
      <c r="I9701" t="s">
        <v>102</v>
      </c>
      <c r="J9701" t="s">
        <v>103</v>
      </c>
      <c r="K9701" t="s">
        <v>16766</v>
      </c>
      <c r="L9701" t="s">
        <v>188</v>
      </c>
      <c r="M9701" t="e">
        <f>_xlfn.XLOOKUP(B9701,Sheet1!B:B,Sheet1!C:C)</f>
        <v>#N/A</v>
      </c>
    </row>
    <row r="9702" spans="2:13" hidden="1">
      <c r="B9702" t="s">
        <v>16764</v>
      </c>
      <c r="C9702" t="s">
        <v>16773</v>
      </c>
      <c r="D9702" t="s">
        <v>188</v>
      </c>
      <c r="E9702" t="s">
        <v>5073</v>
      </c>
      <c r="F9702">
        <v>40</v>
      </c>
      <c r="G9702">
        <v>144500</v>
      </c>
      <c r="H9702" t="s">
        <v>102</v>
      </c>
      <c r="I9702" t="s">
        <v>103</v>
      </c>
      <c r="J9702" t="s">
        <v>103</v>
      </c>
      <c r="K9702" t="s">
        <v>16766</v>
      </c>
      <c r="L9702" t="s">
        <v>188</v>
      </c>
      <c r="M9702" t="e">
        <f>_xlfn.XLOOKUP(B9702,Sheet1!B:B,Sheet1!C:C)</f>
        <v>#N/A</v>
      </c>
    </row>
    <row r="9703" spans="2:13" hidden="1">
      <c r="B9703" t="s">
        <v>16774</v>
      </c>
      <c r="C9703" t="s">
        <v>16775</v>
      </c>
      <c r="D9703" t="s">
        <v>5246</v>
      </c>
      <c r="E9703" t="s">
        <v>5154</v>
      </c>
      <c r="F9703">
        <v>2</v>
      </c>
      <c r="G9703">
        <v>0</v>
      </c>
      <c r="H9703" t="s">
        <v>103</v>
      </c>
      <c r="I9703" t="s">
        <v>102</v>
      </c>
      <c r="J9703" t="s">
        <v>103</v>
      </c>
      <c r="K9703" t="s">
        <v>16776</v>
      </c>
      <c r="L9703" t="s">
        <v>5633</v>
      </c>
      <c r="M9703" t="e">
        <f>_xlfn.XLOOKUP(B9703,Sheet1!B:B,Sheet1!C:C)</f>
        <v>#N/A</v>
      </c>
    </row>
    <row r="9704" spans="2:13" hidden="1">
      <c r="B9704" t="s">
        <v>16774</v>
      </c>
      <c r="C9704" t="s">
        <v>16777</v>
      </c>
      <c r="D9704" t="s">
        <v>5224</v>
      </c>
      <c r="E9704" t="s">
        <v>5154</v>
      </c>
      <c r="F9704">
        <v>1</v>
      </c>
      <c r="G9704">
        <v>0</v>
      </c>
      <c r="H9704" t="s">
        <v>103</v>
      </c>
      <c r="I9704" t="s">
        <v>102</v>
      </c>
      <c r="J9704" t="s">
        <v>103</v>
      </c>
      <c r="K9704" t="s">
        <v>16776</v>
      </c>
      <c r="L9704" t="s">
        <v>5633</v>
      </c>
      <c r="M9704" t="e">
        <f>_xlfn.XLOOKUP(B9704,Sheet1!B:B,Sheet1!C:C)</f>
        <v>#N/A</v>
      </c>
    </row>
    <row r="9705" spans="2:13" hidden="1">
      <c r="B9705" t="s">
        <v>16774</v>
      </c>
      <c r="C9705" t="s">
        <v>16778</v>
      </c>
      <c r="D9705" t="s">
        <v>5246</v>
      </c>
      <c r="E9705" t="s">
        <v>5154</v>
      </c>
      <c r="F9705">
        <v>1</v>
      </c>
      <c r="G9705">
        <v>0</v>
      </c>
      <c r="H9705" t="s">
        <v>103</v>
      </c>
      <c r="I9705" t="s">
        <v>102</v>
      </c>
      <c r="J9705" t="s">
        <v>103</v>
      </c>
      <c r="K9705" t="s">
        <v>16776</v>
      </c>
      <c r="L9705" t="s">
        <v>5633</v>
      </c>
      <c r="M9705" t="e">
        <f>_xlfn.XLOOKUP(B9705,Sheet1!B:B,Sheet1!C:C)</f>
        <v>#N/A</v>
      </c>
    </row>
    <row r="9706" spans="2:13" hidden="1">
      <c r="B9706" t="s">
        <v>16774</v>
      </c>
      <c r="C9706" t="s">
        <v>16779</v>
      </c>
      <c r="D9706" t="s">
        <v>16780</v>
      </c>
      <c r="F9706">
        <v>40</v>
      </c>
      <c r="G9706">
        <v>100773</v>
      </c>
      <c r="H9706" t="s">
        <v>103</v>
      </c>
      <c r="I9706" t="s">
        <v>103</v>
      </c>
      <c r="J9706" t="s">
        <v>103</v>
      </c>
      <c r="K9706" t="s">
        <v>16776</v>
      </c>
      <c r="L9706" t="s">
        <v>5633</v>
      </c>
      <c r="M9706" t="e">
        <f>_xlfn.XLOOKUP(B9706,Sheet1!B:B,Sheet1!C:C)</f>
        <v>#N/A</v>
      </c>
    </row>
    <row r="9707" spans="2:13" hidden="1">
      <c r="B9707" t="s">
        <v>16774</v>
      </c>
      <c r="C9707" t="s">
        <v>16781</v>
      </c>
      <c r="D9707" t="s">
        <v>188</v>
      </c>
      <c r="F9707">
        <v>40</v>
      </c>
      <c r="G9707">
        <v>134258</v>
      </c>
      <c r="H9707" t="s">
        <v>103</v>
      </c>
      <c r="I9707" t="s">
        <v>103</v>
      </c>
      <c r="J9707" t="s">
        <v>103</v>
      </c>
      <c r="K9707" t="s">
        <v>16776</v>
      </c>
      <c r="L9707" t="s">
        <v>5633</v>
      </c>
      <c r="M9707" t="e">
        <f>_xlfn.XLOOKUP(B9707,Sheet1!B:B,Sheet1!C:C)</f>
        <v>#N/A</v>
      </c>
    </row>
    <row r="9708" spans="2:13" hidden="1">
      <c r="B9708" t="s">
        <v>16774</v>
      </c>
      <c r="C9708" t="s">
        <v>16782</v>
      </c>
      <c r="D9708" t="s">
        <v>267</v>
      </c>
      <c r="E9708" t="s">
        <v>5154</v>
      </c>
      <c r="F9708">
        <v>2</v>
      </c>
      <c r="G9708">
        <v>0</v>
      </c>
      <c r="H9708" t="s">
        <v>103</v>
      </c>
      <c r="I9708" t="s">
        <v>102</v>
      </c>
      <c r="J9708" t="s">
        <v>103</v>
      </c>
      <c r="K9708" t="s">
        <v>16776</v>
      </c>
      <c r="L9708" t="s">
        <v>5633</v>
      </c>
      <c r="M9708" t="e">
        <f>_xlfn.XLOOKUP(B9708,Sheet1!B:B,Sheet1!C:C)</f>
        <v>#N/A</v>
      </c>
    </row>
    <row r="9709" spans="2:13" hidden="1">
      <c r="B9709" t="s">
        <v>16774</v>
      </c>
      <c r="C9709" t="s">
        <v>16783</v>
      </c>
      <c r="D9709" t="s">
        <v>5246</v>
      </c>
      <c r="E9709" t="s">
        <v>5154</v>
      </c>
      <c r="F9709">
        <v>1</v>
      </c>
      <c r="G9709">
        <v>0</v>
      </c>
      <c r="H9709" t="s">
        <v>103</v>
      </c>
      <c r="I9709" t="s">
        <v>102</v>
      </c>
      <c r="J9709" t="s">
        <v>103</v>
      </c>
      <c r="K9709" t="s">
        <v>16776</v>
      </c>
      <c r="L9709" t="s">
        <v>5633</v>
      </c>
      <c r="M9709" t="e">
        <f>_xlfn.XLOOKUP(B9709,Sheet1!B:B,Sheet1!C:C)</f>
        <v>#N/A</v>
      </c>
    </row>
    <row r="9710" spans="2:13" hidden="1">
      <c r="B9710" t="s">
        <v>16774</v>
      </c>
      <c r="C9710" t="s">
        <v>16784</v>
      </c>
      <c r="D9710" t="s">
        <v>180</v>
      </c>
      <c r="E9710" t="s">
        <v>5154</v>
      </c>
      <c r="F9710">
        <v>1</v>
      </c>
      <c r="G9710">
        <v>0</v>
      </c>
      <c r="H9710" t="s">
        <v>103</v>
      </c>
      <c r="I9710" t="s">
        <v>102</v>
      </c>
      <c r="J9710" t="s">
        <v>103</v>
      </c>
      <c r="K9710" t="s">
        <v>16776</v>
      </c>
      <c r="L9710" t="s">
        <v>5633</v>
      </c>
      <c r="M9710" t="e">
        <f>_xlfn.XLOOKUP(B9710,Sheet1!B:B,Sheet1!C:C)</f>
        <v>#N/A</v>
      </c>
    </row>
    <row r="9711" spans="2:13" hidden="1">
      <c r="B9711" t="s">
        <v>16774</v>
      </c>
      <c r="C9711" t="s">
        <v>16785</v>
      </c>
      <c r="D9711" t="s">
        <v>16786</v>
      </c>
      <c r="F9711">
        <v>40</v>
      </c>
      <c r="G9711">
        <v>104446</v>
      </c>
      <c r="H9711" t="s">
        <v>103</v>
      </c>
      <c r="I9711" t="s">
        <v>103</v>
      </c>
      <c r="J9711" t="s">
        <v>103</v>
      </c>
      <c r="K9711" t="s">
        <v>16776</v>
      </c>
      <c r="L9711" t="s">
        <v>5633</v>
      </c>
      <c r="M9711" t="e">
        <f>_xlfn.XLOOKUP(B9711,Sheet1!B:B,Sheet1!C:C)</f>
        <v>#N/A</v>
      </c>
    </row>
    <row r="9712" spans="2:13" hidden="1">
      <c r="B9712" t="s">
        <v>16774</v>
      </c>
      <c r="C9712" t="s">
        <v>16787</v>
      </c>
      <c r="D9712" t="s">
        <v>5246</v>
      </c>
      <c r="E9712" t="s">
        <v>5154</v>
      </c>
      <c r="F9712">
        <v>2</v>
      </c>
      <c r="G9712">
        <v>0</v>
      </c>
      <c r="H9712" t="s">
        <v>103</v>
      </c>
      <c r="I9712" t="s">
        <v>102</v>
      </c>
      <c r="J9712" t="s">
        <v>103</v>
      </c>
      <c r="K9712" t="s">
        <v>16776</v>
      </c>
      <c r="L9712" t="s">
        <v>5633</v>
      </c>
      <c r="M9712" t="e">
        <f>_xlfn.XLOOKUP(B9712,Sheet1!B:B,Sheet1!C:C)</f>
        <v>#N/A</v>
      </c>
    </row>
    <row r="9713" spans="2:13" hidden="1">
      <c r="B9713" t="s">
        <v>16774</v>
      </c>
      <c r="C9713" t="s">
        <v>16788</v>
      </c>
      <c r="D9713" t="s">
        <v>5246</v>
      </c>
      <c r="E9713" t="s">
        <v>5154</v>
      </c>
      <c r="F9713">
        <v>2</v>
      </c>
      <c r="G9713">
        <v>0</v>
      </c>
      <c r="H9713" t="s">
        <v>103</v>
      </c>
      <c r="I9713" t="s">
        <v>102</v>
      </c>
      <c r="J9713" t="s">
        <v>103</v>
      </c>
      <c r="K9713" t="s">
        <v>16776</v>
      </c>
      <c r="L9713" t="s">
        <v>5633</v>
      </c>
      <c r="M9713" t="e">
        <f>_xlfn.XLOOKUP(B9713,Sheet1!B:B,Sheet1!C:C)</f>
        <v>#N/A</v>
      </c>
    </row>
    <row r="9714" spans="2:13" hidden="1">
      <c r="B9714" t="s">
        <v>16774</v>
      </c>
      <c r="C9714" t="s">
        <v>16789</v>
      </c>
      <c r="D9714" t="s">
        <v>5246</v>
      </c>
      <c r="E9714" t="s">
        <v>5154</v>
      </c>
      <c r="F9714">
        <v>1</v>
      </c>
      <c r="G9714">
        <v>0</v>
      </c>
      <c r="H9714" t="s">
        <v>103</v>
      </c>
      <c r="I9714" t="s">
        <v>102</v>
      </c>
      <c r="J9714" t="s">
        <v>103</v>
      </c>
      <c r="K9714" t="s">
        <v>16776</v>
      </c>
      <c r="L9714" t="s">
        <v>5633</v>
      </c>
      <c r="M9714" t="e">
        <f>_xlfn.XLOOKUP(B9714,Sheet1!B:B,Sheet1!C:C)</f>
        <v>#N/A</v>
      </c>
    </row>
    <row r="9715" spans="2:13" hidden="1">
      <c r="B9715" t="s">
        <v>16774</v>
      </c>
      <c r="C9715" t="s">
        <v>16776</v>
      </c>
      <c r="D9715" t="s">
        <v>315</v>
      </c>
      <c r="E9715" t="s">
        <v>5154</v>
      </c>
      <c r="F9715">
        <v>5</v>
      </c>
      <c r="G9715">
        <v>0</v>
      </c>
      <c r="H9715" t="s">
        <v>103</v>
      </c>
      <c r="I9715" t="s">
        <v>102</v>
      </c>
      <c r="J9715" t="s">
        <v>103</v>
      </c>
      <c r="K9715" t="s">
        <v>16776</v>
      </c>
      <c r="L9715" t="s">
        <v>5633</v>
      </c>
      <c r="M9715" t="e">
        <f>_xlfn.XLOOKUP(B9715,Sheet1!B:B,Sheet1!C:C)</f>
        <v>#N/A</v>
      </c>
    </row>
    <row r="9716" spans="2:13" hidden="1">
      <c r="B9716" t="s">
        <v>16790</v>
      </c>
      <c r="C9716" t="s">
        <v>16791</v>
      </c>
      <c r="D9716" t="s">
        <v>315</v>
      </c>
      <c r="E9716" t="s">
        <v>5070</v>
      </c>
      <c r="F9716">
        <v>5</v>
      </c>
      <c r="G9716">
        <v>0</v>
      </c>
      <c r="H9716" t="s">
        <v>102</v>
      </c>
      <c r="I9716" t="s">
        <v>102</v>
      </c>
      <c r="J9716" t="s">
        <v>103</v>
      </c>
      <c r="K9716" t="s">
        <v>16792</v>
      </c>
      <c r="L9716" t="s">
        <v>16793</v>
      </c>
      <c r="M9716" t="e">
        <f>_xlfn.XLOOKUP(B9716,Sheet1!B:B,Sheet1!C:C)</f>
        <v>#N/A</v>
      </c>
    </row>
    <row r="9717" spans="2:13" hidden="1">
      <c r="B9717" t="s">
        <v>16790</v>
      </c>
      <c r="C9717" t="s">
        <v>16794</v>
      </c>
      <c r="D9717" t="s">
        <v>180</v>
      </c>
      <c r="E9717" t="s">
        <v>5154</v>
      </c>
      <c r="F9717">
        <v>1</v>
      </c>
      <c r="G9717">
        <v>0</v>
      </c>
      <c r="H9717" t="s">
        <v>103</v>
      </c>
      <c r="I9717" t="s">
        <v>102</v>
      </c>
      <c r="J9717" t="s">
        <v>103</v>
      </c>
      <c r="K9717" t="s">
        <v>16792</v>
      </c>
      <c r="L9717" t="s">
        <v>16793</v>
      </c>
      <c r="M9717" t="e">
        <f>_xlfn.XLOOKUP(B9717,Sheet1!B:B,Sheet1!C:C)</f>
        <v>#N/A</v>
      </c>
    </row>
    <row r="9718" spans="2:13" hidden="1">
      <c r="B9718" t="s">
        <v>16790</v>
      </c>
      <c r="C9718" t="s">
        <v>16792</v>
      </c>
      <c r="D9718" t="s">
        <v>16793</v>
      </c>
      <c r="E9718" t="s">
        <v>5070</v>
      </c>
      <c r="F9718">
        <v>5</v>
      </c>
      <c r="G9718">
        <v>0</v>
      </c>
      <c r="H9718" t="s">
        <v>102</v>
      </c>
      <c r="I9718" t="s">
        <v>102</v>
      </c>
      <c r="J9718" t="s">
        <v>103</v>
      </c>
      <c r="K9718" t="s">
        <v>16792</v>
      </c>
      <c r="L9718" t="s">
        <v>16793</v>
      </c>
      <c r="M9718" t="e">
        <f>_xlfn.XLOOKUP(B9718,Sheet1!B:B,Sheet1!C:C)</f>
        <v>#N/A</v>
      </c>
    </row>
    <row r="9719" spans="2:13" hidden="1">
      <c r="B9719" t="s">
        <v>16795</v>
      </c>
      <c r="C9719" t="s">
        <v>16796</v>
      </c>
      <c r="D9719" t="s">
        <v>5224</v>
      </c>
      <c r="E9719" t="s">
        <v>5073</v>
      </c>
      <c r="F9719">
        <v>25</v>
      </c>
      <c r="G9719">
        <v>0</v>
      </c>
      <c r="H9719" t="s">
        <v>102</v>
      </c>
      <c r="I9719" t="s">
        <v>103</v>
      </c>
      <c r="J9719" t="s">
        <v>103</v>
      </c>
      <c r="K9719" t="s">
        <v>16797</v>
      </c>
      <c r="L9719" t="s">
        <v>171</v>
      </c>
      <c r="M9719" t="e">
        <f>_xlfn.XLOOKUP(B9719,Sheet1!B:B,Sheet1!C:C)</f>
        <v>#N/A</v>
      </c>
    </row>
    <row r="9720" spans="2:13" hidden="1">
      <c r="B9720" t="s">
        <v>16795</v>
      </c>
      <c r="C9720" t="s">
        <v>16796</v>
      </c>
      <c r="D9720" t="s">
        <v>5224</v>
      </c>
      <c r="E9720" t="s">
        <v>5073</v>
      </c>
      <c r="F9720">
        <v>25</v>
      </c>
      <c r="G9720">
        <v>0</v>
      </c>
      <c r="H9720" t="s">
        <v>102</v>
      </c>
      <c r="I9720" t="s">
        <v>103</v>
      </c>
      <c r="J9720" t="s">
        <v>103</v>
      </c>
      <c r="K9720" t="s">
        <v>16797</v>
      </c>
      <c r="L9720" t="s">
        <v>171</v>
      </c>
      <c r="M9720" t="e">
        <f>_xlfn.XLOOKUP(B9720,Sheet1!B:B,Sheet1!C:C)</f>
        <v>#N/A</v>
      </c>
    </row>
    <row r="9721" spans="2:13" hidden="1">
      <c r="B9721" t="s">
        <v>16795</v>
      </c>
      <c r="C9721" t="s">
        <v>16798</v>
      </c>
      <c r="D9721" t="s">
        <v>180</v>
      </c>
      <c r="E9721" t="s">
        <v>5154</v>
      </c>
      <c r="F9721">
        <v>15</v>
      </c>
      <c r="G9721">
        <v>0</v>
      </c>
      <c r="H9721" t="s">
        <v>103</v>
      </c>
      <c r="I9721" t="s">
        <v>102</v>
      </c>
      <c r="J9721" t="s">
        <v>103</v>
      </c>
      <c r="K9721" t="s">
        <v>16797</v>
      </c>
      <c r="L9721" t="s">
        <v>171</v>
      </c>
      <c r="M9721" t="e">
        <f>_xlfn.XLOOKUP(B9721,Sheet1!B:B,Sheet1!C:C)</f>
        <v>#N/A</v>
      </c>
    </row>
    <row r="9722" spans="2:13" hidden="1">
      <c r="B9722" t="s">
        <v>16795</v>
      </c>
      <c r="C9722" t="s">
        <v>16798</v>
      </c>
      <c r="D9722" t="s">
        <v>180</v>
      </c>
      <c r="E9722" t="s">
        <v>5154</v>
      </c>
      <c r="F9722">
        <v>15</v>
      </c>
      <c r="G9722">
        <v>0</v>
      </c>
      <c r="H9722" t="s">
        <v>103</v>
      </c>
      <c r="I9722" t="s">
        <v>102</v>
      </c>
      <c r="J9722" t="s">
        <v>103</v>
      </c>
      <c r="K9722" t="s">
        <v>16797</v>
      </c>
      <c r="L9722" t="s">
        <v>171</v>
      </c>
      <c r="M9722" t="e">
        <f>_xlfn.XLOOKUP(B9722,Sheet1!B:B,Sheet1!C:C)</f>
        <v>#N/A</v>
      </c>
    </row>
    <row r="9723" spans="2:13" hidden="1">
      <c r="B9723" t="s">
        <v>16795</v>
      </c>
      <c r="C9723" t="s">
        <v>16799</v>
      </c>
      <c r="D9723" t="s">
        <v>180</v>
      </c>
      <c r="E9723" t="s">
        <v>5154</v>
      </c>
      <c r="F9723">
        <v>15</v>
      </c>
      <c r="G9723">
        <v>0</v>
      </c>
      <c r="H9723" t="s">
        <v>103</v>
      </c>
      <c r="I9723" t="s">
        <v>102</v>
      </c>
      <c r="J9723" t="s">
        <v>103</v>
      </c>
      <c r="K9723" t="s">
        <v>16797</v>
      </c>
      <c r="L9723" t="s">
        <v>171</v>
      </c>
      <c r="M9723" t="e">
        <f>_xlfn.XLOOKUP(B9723,Sheet1!B:B,Sheet1!C:C)</f>
        <v>#N/A</v>
      </c>
    </row>
    <row r="9724" spans="2:13" hidden="1">
      <c r="B9724" t="s">
        <v>16795</v>
      </c>
      <c r="C9724" t="s">
        <v>16799</v>
      </c>
      <c r="D9724" t="s">
        <v>180</v>
      </c>
      <c r="E9724" t="s">
        <v>5154</v>
      </c>
      <c r="F9724">
        <v>15</v>
      </c>
      <c r="G9724">
        <v>0</v>
      </c>
      <c r="H9724" t="s">
        <v>103</v>
      </c>
      <c r="I9724" t="s">
        <v>102</v>
      </c>
      <c r="J9724" t="s">
        <v>103</v>
      </c>
      <c r="K9724" t="s">
        <v>16797</v>
      </c>
      <c r="L9724" t="s">
        <v>171</v>
      </c>
      <c r="M9724" t="e">
        <f>_xlfn.XLOOKUP(B9724,Sheet1!B:B,Sheet1!C:C)</f>
        <v>#N/A</v>
      </c>
    </row>
    <row r="9725" spans="2:13" hidden="1">
      <c r="B9725" t="s">
        <v>16795</v>
      </c>
      <c r="C9725" t="s">
        <v>16800</v>
      </c>
      <c r="D9725" t="s">
        <v>180</v>
      </c>
      <c r="E9725" t="s">
        <v>5154</v>
      </c>
      <c r="F9725">
        <v>10</v>
      </c>
      <c r="G9725">
        <v>0</v>
      </c>
      <c r="H9725" t="s">
        <v>103</v>
      </c>
      <c r="I9725" t="s">
        <v>102</v>
      </c>
      <c r="J9725" t="s">
        <v>103</v>
      </c>
      <c r="K9725" t="s">
        <v>16797</v>
      </c>
      <c r="L9725" t="s">
        <v>171</v>
      </c>
      <c r="M9725" t="e">
        <f>_xlfn.XLOOKUP(B9725,Sheet1!B:B,Sheet1!C:C)</f>
        <v>#N/A</v>
      </c>
    </row>
    <row r="9726" spans="2:13" hidden="1">
      <c r="B9726" t="s">
        <v>16795</v>
      </c>
      <c r="C9726" t="s">
        <v>16800</v>
      </c>
      <c r="D9726" t="s">
        <v>180</v>
      </c>
      <c r="E9726" t="s">
        <v>5154</v>
      </c>
      <c r="F9726">
        <v>10</v>
      </c>
      <c r="G9726">
        <v>0</v>
      </c>
      <c r="H9726" t="s">
        <v>103</v>
      </c>
      <c r="I9726" t="s">
        <v>102</v>
      </c>
      <c r="J9726" t="s">
        <v>103</v>
      </c>
      <c r="K9726" t="s">
        <v>16797</v>
      </c>
      <c r="L9726" t="s">
        <v>171</v>
      </c>
      <c r="M9726" t="e">
        <f>_xlfn.XLOOKUP(B9726,Sheet1!B:B,Sheet1!C:C)</f>
        <v>#N/A</v>
      </c>
    </row>
    <row r="9727" spans="2:13" hidden="1">
      <c r="B9727" t="s">
        <v>16795</v>
      </c>
      <c r="C9727" t="s">
        <v>16801</v>
      </c>
      <c r="D9727" t="s">
        <v>180</v>
      </c>
      <c r="E9727" t="s">
        <v>5154</v>
      </c>
      <c r="F9727">
        <v>2</v>
      </c>
      <c r="G9727">
        <v>0</v>
      </c>
      <c r="H9727" t="s">
        <v>103</v>
      </c>
      <c r="I9727" t="s">
        <v>102</v>
      </c>
      <c r="J9727" t="s">
        <v>103</v>
      </c>
      <c r="K9727" t="s">
        <v>16797</v>
      </c>
      <c r="L9727" t="s">
        <v>171</v>
      </c>
      <c r="M9727" t="e">
        <f>_xlfn.XLOOKUP(B9727,Sheet1!B:B,Sheet1!C:C)</f>
        <v>#N/A</v>
      </c>
    </row>
    <row r="9728" spans="2:13" hidden="1">
      <c r="B9728" t="s">
        <v>16795</v>
      </c>
      <c r="C9728" t="s">
        <v>16801</v>
      </c>
      <c r="D9728" t="s">
        <v>180</v>
      </c>
      <c r="E9728" t="s">
        <v>5154</v>
      </c>
      <c r="F9728">
        <v>2</v>
      </c>
      <c r="G9728">
        <v>0</v>
      </c>
      <c r="H9728" t="s">
        <v>103</v>
      </c>
      <c r="I9728" t="s">
        <v>102</v>
      </c>
      <c r="J9728" t="s">
        <v>103</v>
      </c>
      <c r="K9728" t="s">
        <v>16797</v>
      </c>
      <c r="L9728" t="s">
        <v>171</v>
      </c>
      <c r="M9728" t="e">
        <f>_xlfn.XLOOKUP(B9728,Sheet1!B:B,Sheet1!C:C)</f>
        <v>#N/A</v>
      </c>
    </row>
    <row r="9729" spans="2:13" hidden="1">
      <c r="B9729" t="s">
        <v>16795</v>
      </c>
      <c r="C9729" t="s">
        <v>16797</v>
      </c>
      <c r="D9729" t="s">
        <v>171</v>
      </c>
      <c r="E9729" t="s">
        <v>5073</v>
      </c>
      <c r="F9729">
        <v>40</v>
      </c>
      <c r="G9729">
        <v>0</v>
      </c>
      <c r="H9729" t="s">
        <v>102</v>
      </c>
      <c r="I9729" t="s">
        <v>103</v>
      </c>
      <c r="J9729" t="s">
        <v>103</v>
      </c>
      <c r="K9729" t="s">
        <v>16797</v>
      </c>
      <c r="L9729" t="s">
        <v>171</v>
      </c>
      <c r="M9729" t="e">
        <f>_xlfn.XLOOKUP(B9729,Sheet1!B:B,Sheet1!C:C)</f>
        <v>#N/A</v>
      </c>
    </row>
    <row r="9730" spans="2:13" hidden="1">
      <c r="B9730" t="s">
        <v>16795</v>
      </c>
      <c r="C9730" t="s">
        <v>16797</v>
      </c>
      <c r="D9730" t="s">
        <v>171</v>
      </c>
      <c r="E9730" t="s">
        <v>5073</v>
      </c>
      <c r="F9730">
        <v>40</v>
      </c>
      <c r="G9730">
        <v>0</v>
      </c>
      <c r="H9730" t="s">
        <v>102</v>
      </c>
      <c r="I9730" t="s">
        <v>103</v>
      </c>
      <c r="J9730" t="s">
        <v>103</v>
      </c>
      <c r="K9730" t="s">
        <v>16797</v>
      </c>
      <c r="L9730" t="s">
        <v>171</v>
      </c>
      <c r="M9730" t="e">
        <f>_xlfn.XLOOKUP(B9730,Sheet1!B:B,Sheet1!C:C)</f>
        <v>#N/A</v>
      </c>
    </row>
    <row r="9731" spans="2:13" hidden="1">
      <c r="B9731" t="s">
        <v>16795</v>
      </c>
      <c r="C9731" t="s">
        <v>16802</v>
      </c>
      <c r="D9731" t="s">
        <v>149</v>
      </c>
      <c r="E9731" t="s">
        <v>5073</v>
      </c>
      <c r="F9731">
        <v>40</v>
      </c>
      <c r="G9731">
        <v>0</v>
      </c>
      <c r="H9731" t="s">
        <v>102</v>
      </c>
      <c r="I9731" t="s">
        <v>103</v>
      </c>
      <c r="J9731" t="s">
        <v>103</v>
      </c>
      <c r="K9731" t="s">
        <v>16797</v>
      </c>
      <c r="L9731" t="s">
        <v>171</v>
      </c>
      <c r="M9731" t="e">
        <f>_xlfn.XLOOKUP(B9731,Sheet1!B:B,Sheet1!C:C)</f>
        <v>#N/A</v>
      </c>
    </row>
    <row r="9732" spans="2:13" hidden="1">
      <c r="B9732" t="s">
        <v>16795</v>
      </c>
      <c r="C9732" t="s">
        <v>16802</v>
      </c>
      <c r="D9732" t="s">
        <v>149</v>
      </c>
      <c r="E9732" t="s">
        <v>5073</v>
      </c>
      <c r="F9732">
        <v>40</v>
      </c>
      <c r="G9732">
        <v>0</v>
      </c>
      <c r="H9732" t="s">
        <v>102</v>
      </c>
      <c r="I9732" t="s">
        <v>103</v>
      </c>
      <c r="J9732" t="s">
        <v>103</v>
      </c>
      <c r="K9732" t="s">
        <v>16797</v>
      </c>
      <c r="L9732" t="s">
        <v>171</v>
      </c>
      <c r="M9732" t="e">
        <f>_xlfn.XLOOKUP(B9732,Sheet1!B:B,Sheet1!C:C)</f>
        <v>#N/A</v>
      </c>
    </row>
    <row r="9733" spans="2:13" hidden="1">
      <c r="B9733" t="s">
        <v>16803</v>
      </c>
      <c r="C9733" t="s">
        <v>16804</v>
      </c>
      <c r="D9733" t="s">
        <v>5073</v>
      </c>
      <c r="E9733" t="s">
        <v>5073</v>
      </c>
      <c r="F9733">
        <v>4</v>
      </c>
      <c r="G9733">
        <v>0</v>
      </c>
      <c r="H9733" t="s">
        <v>102</v>
      </c>
      <c r="I9733" t="s">
        <v>103</v>
      </c>
      <c r="J9733" t="s">
        <v>103</v>
      </c>
      <c r="K9733" t="s">
        <v>16805</v>
      </c>
      <c r="L9733" t="s">
        <v>9582</v>
      </c>
      <c r="M9733" t="e">
        <f>_xlfn.XLOOKUP(B9733,Sheet1!B:B,Sheet1!C:C)</f>
        <v>#N/A</v>
      </c>
    </row>
    <row r="9734" spans="2:13" hidden="1">
      <c r="B9734" t="s">
        <v>16803</v>
      </c>
      <c r="C9734" t="s">
        <v>16806</v>
      </c>
      <c r="D9734" t="s">
        <v>5073</v>
      </c>
      <c r="E9734" t="s">
        <v>5073</v>
      </c>
      <c r="F9734">
        <v>5</v>
      </c>
      <c r="G9734">
        <v>0</v>
      </c>
      <c r="H9734" t="s">
        <v>102</v>
      </c>
      <c r="I9734" t="s">
        <v>103</v>
      </c>
      <c r="J9734" t="s">
        <v>103</v>
      </c>
      <c r="K9734" t="s">
        <v>16805</v>
      </c>
      <c r="L9734" t="s">
        <v>9582</v>
      </c>
      <c r="M9734" t="e">
        <f>_xlfn.XLOOKUP(B9734,Sheet1!B:B,Sheet1!C:C)</f>
        <v>#N/A</v>
      </c>
    </row>
    <row r="9735" spans="2:13" hidden="1">
      <c r="B9735" t="s">
        <v>16803</v>
      </c>
      <c r="C9735" t="s">
        <v>16807</v>
      </c>
      <c r="D9735" t="s">
        <v>5073</v>
      </c>
      <c r="E9735" t="s">
        <v>5073</v>
      </c>
      <c r="F9735">
        <v>0.25</v>
      </c>
      <c r="G9735">
        <v>0</v>
      </c>
      <c r="H9735" t="s">
        <v>102</v>
      </c>
      <c r="I9735" t="s">
        <v>103</v>
      </c>
      <c r="J9735" t="s">
        <v>103</v>
      </c>
      <c r="K9735" t="s">
        <v>16805</v>
      </c>
      <c r="L9735" t="s">
        <v>9582</v>
      </c>
      <c r="M9735" t="e">
        <f>_xlfn.XLOOKUP(B9735,Sheet1!B:B,Sheet1!C:C)</f>
        <v>#N/A</v>
      </c>
    </row>
    <row r="9736" spans="2:13" hidden="1">
      <c r="B9736" t="s">
        <v>16803</v>
      </c>
      <c r="C9736" t="s">
        <v>16808</v>
      </c>
      <c r="D9736" t="s">
        <v>5073</v>
      </c>
      <c r="E9736" t="s">
        <v>5073</v>
      </c>
      <c r="F9736">
        <v>0.25</v>
      </c>
      <c r="G9736">
        <v>0</v>
      </c>
      <c r="H9736" t="s">
        <v>102</v>
      </c>
      <c r="I9736" t="s">
        <v>103</v>
      </c>
      <c r="J9736" t="s">
        <v>103</v>
      </c>
      <c r="K9736" t="s">
        <v>16805</v>
      </c>
      <c r="L9736" t="s">
        <v>9582</v>
      </c>
      <c r="M9736" t="e">
        <f>_xlfn.XLOOKUP(B9736,Sheet1!B:B,Sheet1!C:C)</f>
        <v>#N/A</v>
      </c>
    </row>
    <row r="9737" spans="2:13" hidden="1">
      <c r="B9737" t="s">
        <v>16803</v>
      </c>
      <c r="C9737" t="s">
        <v>16809</v>
      </c>
      <c r="D9737" t="s">
        <v>315</v>
      </c>
      <c r="E9737" t="s">
        <v>5070</v>
      </c>
      <c r="F9737">
        <v>40</v>
      </c>
      <c r="G9737">
        <v>48000</v>
      </c>
      <c r="H9737" t="s">
        <v>102</v>
      </c>
      <c r="I9737" t="s">
        <v>102</v>
      </c>
      <c r="J9737" t="s">
        <v>103</v>
      </c>
      <c r="K9737" t="s">
        <v>16805</v>
      </c>
      <c r="L9737" t="s">
        <v>9582</v>
      </c>
      <c r="M9737" t="e">
        <f>_xlfn.XLOOKUP(B9737,Sheet1!B:B,Sheet1!C:C)</f>
        <v>#N/A</v>
      </c>
    </row>
    <row r="9738" spans="2:13" hidden="1">
      <c r="B9738" t="s">
        <v>16803</v>
      </c>
      <c r="C9738" t="s">
        <v>16805</v>
      </c>
      <c r="D9738" t="s">
        <v>9582</v>
      </c>
      <c r="E9738" t="s">
        <v>5070</v>
      </c>
      <c r="F9738">
        <v>40</v>
      </c>
      <c r="G9738">
        <v>48000</v>
      </c>
      <c r="H9738" t="s">
        <v>102</v>
      </c>
      <c r="I9738" t="s">
        <v>102</v>
      </c>
      <c r="J9738" t="s">
        <v>103</v>
      </c>
      <c r="K9738" t="s">
        <v>16805</v>
      </c>
      <c r="L9738" t="s">
        <v>9582</v>
      </c>
      <c r="M9738" t="e">
        <f>_xlfn.XLOOKUP(B9738,Sheet1!B:B,Sheet1!C:C)</f>
        <v>#N/A</v>
      </c>
    </row>
    <row r="9739" spans="2:13" hidden="1">
      <c r="B9739" t="s">
        <v>16803</v>
      </c>
      <c r="C9739" t="s">
        <v>16810</v>
      </c>
      <c r="D9739" t="s">
        <v>5073</v>
      </c>
      <c r="E9739" t="s">
        <v>5073</v>
      </c>
      <c r="F9739">
        <v>5</v>
      </c>
      <c r="G9739">
        <v>0</v>
      </c>
      <c r="H9739" t="s">
        <v>102</v>
      </c>
      <c r="I9739" t="s">
        <v>103</v>
      </c>
      <c r="J9739" t="s">
        <v>103</v>
      </c>
      <c r="K9739" t="s">
        <v>16805</v>
      </c>
      <c r="L9739" t="s">
        <v>9582</v>
      </c>
      <c r="M9739" t="e">
        <f>_xlfn.XLOOKUP(B9739,Sheet1!B:B,Sheet1!C:C)</f>
        <v>#N/A</v>
      </c>
    </row>
    <row r="9740" spans="2:13" hidden="1">
      <c r="B9740" t="s">
        <v>16803</v>
      </c>
      <c r="C9740" t="s">
        <v>16811</v>
      </c>
      <c r="D9740" t="s">
        <v>5073</v>
      </c>
      <c r="E9740" t="s">
        <v>5073</v>
      </c>
      <c r="F9740">
        <v>5</v>
      </c>
      <c r="G9740">
        <v>0</v>
      </c>
      <c r="H9740" t="s">
        <v>102</v>
      </c>
      <c r="I9740" t="s">
        <v>103</v>
      </c>
      <c r="J9740" t="s">
        <v>103</v>
      </c>
      <c r="K9740" t="s">
        <v>16805</v>
      </c>
      <c r="L9740" t="s">
        <v>9582</v>
      </c>
      <c r="M9740" t="e">
        <f>_xlfn.XLOOKUP(B9740,Sheet1!B:B,Sheet1!C:C)</f>
        <v>#N/A</v>
      </c>
    </row>
    <row r="9741" spans="2:13" hidden="1">
      <c r="B9741" t="s">
        <v>16803</v>
      </c>
      <c r="C9741" t="s">
        <v>16812</v>
      </c>
      <c r="D9741" t="s">
        <v>5073</v>
      </c>
      <c r="E9741" t="s">
        <v>5073</v>
      </c>
      <c r="F9741">
        <v>0.5</v>
      </c>
      <c r="G9741">
        <v>0</v>
      </c>
      <c r="H9741" t="s">
        <v>102</v>
      </c>
      <c r="I9741" t="s">
        <v>103</v>
      </c>
      <c r="J9741" t="s">
        <v>103</v>
      </c>
      <c r="K9741" t="s">
        <v>16805</v>
      </c>
      <c r="L9741" t="s">
        <v>9582</v>
      </c>
      <c r="M9741" t="e">
        <f>_xlfn.XLOOKUP(B9741,Sheet1!B:B,Sheet1!C:C)</f>
        <v>#N/A</v>
      </c>
    </row>
    <row r="9742" spans="2:13" hidden="1">
      <c r="B9742" t="s">
        <v>16803</v>
      </c>
      <c r="C9742" t="s">
        <v>16813</v>
      </c>
      <c r="D9742" t="s">
        <v>5224</v>
      </c>
      <c r="E9742" t="s">
        <v>5070</v>
      </c>
      <c r="F9742">
        <v>0.25</v>
      </c>
      <c r="G9742">
        <v>0</v>
      </c>
      <c r="H9742" t="s">
        <v>102</v>
      </c>
      <c r="I9742" t="s">
        <v>102</v>
      </c>
      <c r="J9742" t="s">
        <v>103</v>
      </c>
      <c r="K9742" t="s">
        <v>16805</v>
      </c>
      <c r="L9742" t="s">
        <v>9582</v>
      </c>
      <c r="M9742" t="e">
        <f>_xlfn.XLOOKUP(B9742,Sheet1!B:B,Sheet1!C:C)</f>
        <v>#N/A</v>
      </c>
    </row>
    <row r="9743" spans="2:13" hidden="1">
      <c r="B9743" t="s">
        <v>16803</v>
      </c>
      <c r="C9743" t="s">
        <v>16814</v>
      </c>
      <c r="D9743" t="s">
        <v>5073</v>
      </c>
      <c r="E9743" t="s">
        <v>5073</v>
      </c>
      <c r="F9743">
        <v>5</v>
      </c>
      <c r="G9743">
        <v>0</v>
      </c>
      <c r="H9743" t="s">
        <v>102</v>
      </c>
      <c r="I9743" t="s">
        <v>103</v>
      </c>
      <c r="J9743" t="s">
        <v>103</v>
      </c>
      <c r="K9743" t="s">
        <v>16805</v>
      </c>
      <c r="L9743" t="s">
        <v>9582</v>
      </c>
      <c r="M9743" t="e">
        <f>_xlfn.XLOOKUP(B9743,Sheet1!B:B,Sheet1!C:C)</f>
        <v>#N/A</v>
      </c>
    </row>
    <row r="9744" spans="2:13" hidden="1">
      <c r="B9744" t="s">
        <v>16815</v>
      </c>
      <c r="C9744" t="s">
        <v>16816</v>
      </c>
      <c r="D9744" t="s">
        <v>670</v>
      </c>
      <c r="E9744" t="s">
        <v>5073</v>
      </c>
      <c r="F9744">
        <v>2</v>
      </c>
      <c r="G9744">
        <v>0</v>
      </c>
      <c r="H9744" t="s">
        <v>102</v>
      </c>
      <c r="I9744" t="s">
        <v>103</v>
      </c>
      <c r="J9744" t="s">
        <v>103</v>
      </c>
      <c r="K9744" t="s">
        <v>16817</v>
      </c>
      <c r="L9744" t="s">
        <v>254</v>
      </c>
      <c r="M9744" t="e">
        <f>_xlfn.XLOOKUP(B9744,Sheet1!B:B,Sheet1!C:C)</f>
        <v>#N/A</v>
      </c>
    </row>
    <row r="9745" spans="2:13" hidden="1">
      <c r="B9745" t="s">
        <v>16815</v>
      </c>
      <c r="C9745" t="s">
        <v>16816</v>
      </c>
      <c r="D9745" t="s">
        <v>142</v>
      </c>
      <c r="E9745" t="s">
        <v>5073</v>
      </c>
      <c r="F9745">
        <v>10</v>
      </c>
      <c r="G9745">
        <v>0</v>
      </c>
      <c r="H9745" t="s">
        <v>102</v>
      </c>
      <c r="I9745" t="s">
        <v>103</v>
      </c>
      <c r="J9745" t="s">
        <v>103</v>
      </c>
      <c r="K9745" t="s">
        <v>16817</v>
      </c>
      <c r="L9745" t="s">
        <v>254</v>
      </c>
      <c r="M9745" t="e">
        <f>_xlfn.XLOOKUP(B9745,Sheet1!B:B,Sheet1!C:C)</f>
        <v>#N/A</v>
      </c>
    </row>
    <row r="9746" spans="2:13" hidden="1">
      <c r="B9746" t="s">
        <v>16815</v>
      </c>
      <c r="C9746" t="s">
        <v>16818</v>
      </c>
      <c r="D9746" t="s">
        <v>226</v>
      </c>
      <c r="E9746" t="s">
        <v>5154</v>
      </c>
      <c r="F9746">
        <v>2</v>
      </c>
      <c r="G9746">
        <v>0</v>
      </c>
      <c r="H9746" t="s">
        <v>103</v>
      </c>
      <c r="I9746" t="s">
        <v>102</v>
      </c>
      <c r="J9746" t="s">
        <v>103</v>
      </c>
      <c r="K9746" t="s">
        <v>16817</v>
      </c>
      <c r="L9746" t="s">
        <v>254</v>
      </c>
      <c r="M9746" t="e">
        <f>_xlfn.XLOOKUP(B9746,Sheet1!B:B,Sheet1!C:C)</f>
        <v>#N/A</v>
      </c>
    </row>
    <row r="9747" spans="2:13" hidden="1">
      <c r="B9747" t="s">
        <v>16815</v>
      </c>
      <c r="C9747" t="s">
        <v>16819</v>
      </c>
      <c r="D9747" t="s">
        <v>226</v>
      </c>
      <c r="E9747" t="s">
        <v>5154</v>
      </c>
      <c r="F9747">
        <v>2</v>
      </c>
      <c r="G9747">
        <v>0</v>
      </c>
      <c r="H9747" t="s">
        <v>103</v>
      </c>
      <c r="I9747" t="s">
        <v>102</v>
      </c>
      <c r="J9747" t="s">
        <v>103</v>
      </c>
      <c r="K9747" t="s">
        <v>16817</v>
      </c>
      <c r="L9747" t="s">
        <v>254</v>
      </c>
      <c r="M9747" t="e">
        <f>_xlfn.XLOOKUP(B9747,Sheet1!B:B,Sheet1!C:C)</f>
        <v>#N/A</v>
      </c>
    </row>
    <row r="9748" spans="2:13" hidden="1">
      <c r="B9748" t="s">
        <v>16815</v>
      </c>
      <c r="C9748" t="s">
        <v>16820</v>
      </c>
      <c r="D9748" t="s">
        <v>590</v>
      </c>
      <c r="E9748" t="s">
        <v>5073</v>
      </c>
      <c r="F9748">
        <v>10</v>
      </c>
      <c r="G9748">
        <v>0</v>
      </c>
      <c r="H9748" t="s">
        <v>102</v>
      </c>
      <c r="I9748" t="s">
        <v>103</v>
      </c>
      <c r="J9748" t="s">
        <v>103</v>
      </c>
      <c r="K9748" t="s">
        <v>16817</v>
      </c>
      <c r="L9748" t="s">
        <v>254</v>
      </c>
      <c r="M9748" t="e">
        <f>_xlfn.XLOOKUP(B9748,Sheet1!B:B,Sheet1!C:C)</f>
        <v>#N/A</v>
      </c>
    </row>
    <row r="9749" spans="2:13" hidden="1">
      <c r="B9749" t="s">
        <v>16815</v>
      </c>
      <c r="C9749" t="s">
        <v>16821</v>
      </c>
      <c r="D9749" t="s">
        <v>226</v>
      </c>
      <c r="E9749" t="s">
        <v>5154</v>
      </c>
      <c r="F9749">
        <v>2</v>
      </c>
      <c r="G9749">
        <v>0</v>
      </c>
      <c r="H9749" t="s">
        <v>103</v>
      </c>
      <c r="I9749" t="s">
        <v>102</v>
      </c>
      <c r="J9749" t="s">
        <v>103</v>
      </c>
      <c r="K9749" t="s">
        <v>16817</v>
      </c>
      <c r="L9749" t="s">
        <v>254</v>
      </c>
      <c r="M9749" t="e">
        <f>_xlfn.XLOOKUP(B9749,Sheet1!B:B,Sheet1!C:C)</f>
        <v>#N/A</v>
      </c>
    </row>
    <row r="9750" spans="2:13" hidden="1">
      <c r="B9750" t="s">
        <v>16815</v>
      </c>
      <c r="C9750" t="s">
        <v>16817</v>
      </c>
      <c r="D9750" t="s">
        <v>254</v>
      </c>
      <c r="E9750" t="s">
        <v>5073</v>
      </c>
      <c r="F9750">
        <v>10</v>
      </c>
      <c r="G9750">
        <v>14818</v>
      </c>
      <c r="H9750" t="s">
        <v>102</v>
      </c>
      <c r="I9750" t="s">
        <v>103</v>
      </c>
      <c r="J9750" t="s">
        <v>103</v>
      </c>
      <c r="K9750" t="s">
        <v>16817</v>
      </c>
      <c r="L9750" t="s">
        <v>254</v>
      </c>
      <c r="M9750" t="e">
        <f>_xlfn.XLOOKUP(B9750,Sheet1!B:B,Sheet1!C:C)</f>
        <v>#N/A</v>
      </c>
    </row>
    <row r="9751" spans="2:13" hidden="1">
      <c r="B9751" t="s">
        <v>16815</v>
      </c>
      <c r="C9751" t="s">
        <v>16822</v>
      </c>
      <c r="D9751" t="s">
        <v>226</v>
      </c>
      <c r="E9751" t="s">
        <v>5154</v>
      </c>
      <c r="F9751">
        <v>2</v>
      </c>
      <c r="G9751">
        <v>0</v>
      </c>
      <c r="H9751" t="s">
        <v>103</v>
      </c>
      <c r="I9751" t="s">
        <v>102</v>
      </c>
      <c r="J9751" t="s">
        <v>103</v>
      </c>
      <c r="K9751" t="s">
        <v>16817</v>
      </c>
      <c r="L9751" t="s">
        <v>254</v>
      </c>
      <c r="M9751" t="e">
        <f>_xlfn.XLOOKUP(B9751,Sheet1!B:B,Sheet1!C:C)</f>
        <v>#N/A</v>
      </c>
    </row>
    <row r="9752" spans="2:13" hidden="1">
      <c r="B9752" t="s">
        <v>16823</v>
      </c>
      <c r="C9752" t="s">
        <v>16824</v>
      </c>
      <c r="D9752" t="s">
        <v>153</v>
      </c>
      <c r="E9752" t="s">
        <v>5073</v>
      </c>
      <c r="F9752">
        <v>40</v>
      </c>
      <c r="G9752">
        <v>153741</v>
      </c>
      <c r="H9752" t="s">
        <v>102</v>
      </c>
      <c r="I9752" t="s">
        <v>103</v>
      </c>
      <c r="J9752" t="s">
        <v>103</v>
      </c>
      <c r="K9752" t="s">
        <v>16825</v>
      </c>
      <c r="L9752" t="s">
        <v>142</v>
      </c>
      <c r="M9752" t="e">
        <f>_xlfn.XLOOKUP(B9752,Sheet1!B:B,Sheet1!C:C)</f>
        <v>#N/A</v>
      </c>
    </row>
    <row r="9753" spans="2:13" hidden="1">
      <c r="B9753" t="s">
        <v>16823</v>
      </c>
      <c r="C9753" t="s">
        <v>16826</v>
      </c>
      <c r="D9753" t="s">
        <v>226</v>
      </c>
      <c r="E9753" t="s">
        <v>5154</v>
      </c>
      <c r="F9753">
        <v>1</v>
      </c>
      <c r="G9753">
        <v>0</v>
      </c>
      <c r="H9753" t="s">
        <v>103</v>
      </c>
      <c r="I9753" t="s">
        <v>102</v>
      </c>
      <c r="J9753" t="s">
        <v>103</v>
      </c>
      <c r="K9753" t="s">
        <v>16825</v>
      </c>
      <c r="L9753" t="s">
        <v>142</v>
      </c>
      <c r="M9753" t="e">
        <f>_xlfn.XLOOKUP(B9753,Sheet1!B:B,Sheet1!C:C)</f>
        <v>#N/A</v>
      </c>
    </row>
    <row r="9754" spans="2:13" hidden="1">
      <c r="B9754" t="s">
        <v>16823</v>
      </c>
      <c r="C9754" t="s">
        <v>16827</v>
      </c>
      <c r="D9754" t="s">
        <v>3008</v>
      </c>
      <c r="E9754" t="s">
        <v>5070</v>
      </c>
      <c r="F9754">
        <v>1</v>
      </c>
      <c r="G9754">
        <v>0</v>
      </c>
      <c r="H9754" t="s">
        <v>102</v>
      </c>
      <c r="I9754" t="s">
        <v>102</v>
      </c>
      <c r="J9754" t="s">
        <v>103</v>
      </c>
      <c r="K9754" t="s">
        <v>16825</v>
      </c>
      <c r="L9754" t="s">
        <v>142</v>
      </c>
      <c r="M9754" t="e">
        <f>_xlfn.XLOOKUP(B9754,Sheet1!B:B,Sheet1!C:C)</f>
        <v>#N/A</v>
      </c>
    </row>
    <row r="9755" spans="2:13" hidden="1">
      <c r="B9755" t="s">
        <v>16823</v>
      </c>
      <c r="C9755" t="s">
        <v>16828</v>
      </c>
      <c r="D9755" t="s">
        <v>226</v>
      </c>
      <c r="E9755" t="s">
        <v>5154</v>
      </c>
      <c r="F9755">
        <v>1</v>
      </c>
      <c r="G9755">
        <v>0</v>
      </c>
      <c r="H9755" t="s">
        <v>103</v>
      </c>
      <c r="I9755" t="s">
        <v>102</v>
      </c>
      <c r="J9755" t="s">
        <v>103</v>
      </c>
      <c r="K9755" t="s">
        <v>16825</v>
      </c>
      <c r="L9755" t="s">
        <v>142</v>
      </c>
      <c r="M9755" t="e">
        <f>_xlfn.XLOOKUP(B9755,Sheet1!B:B,Sheet1!C:C)</f>
        <v>#N/A</v>
      </c>
    </row>
    <row r="9756" spans="2:13" hidden="1">
      <c r="B9756" t="s">
        <v>16823</v>
      </c>
      <c r="C9756" t="s">
        <v>16829</v>
      </c>
      <c r="D9756" t="s">
        <v>226</v>
      </c>
      <c r="E9756" t="s">
        <v>5154</v>
      </c>
      <c r="F9756">
        <v>1</v>
      </c>
      <c r="G9756">
        <v>0</v>
      </c>
      <c r="H9756" t="s">
        <v>103</v>
      </c>
      <c r="I9756" t="s">
        <v>102</v>
      </c>
      <c r="J9756" t="s">
        <v>103</v>
      </c>
      <c r="K9756" t="s">
        <v>16825</v>
      </c>
      <c r="L9756" t="s">
        <v>142</v>
      </c>
      <c r="M9756" t="e">
        <f>_xlfn.XLOOKUP(B9756,Sheet1!B:B,Sheet1!C:C)</f>
        <v>#N/A</v>
      </c>
    </row>
    <row r="9757" spans="2:13" hidden="1">
      <c r="B9757" t="s">
        <v>16823</v>
      </c>
      <c r="C9757" t="s">
        <v>15736</v>
      </c>
      <c r="D9757" t="s">
        <v>5925</v>
      </c>
      <c r="F9757">
        <v>40</v>
      </c>
      <c r="G9757">
        <v>113534</v>
      </c>
      <c r="H9757" t="s">
        <v>103</v>
      </c>
      <c r="I9757" t="s">
        <v>103</v>
      </c>
      <c r="J9757" t="s">
        <v>103</v>
      </c>
      <c r="K9757" t="s">
        <v>16825</v>
      </c>
      <c r="L9757" t="s">
        <v>142</v>
      </c>
      <c r="M9757" t="e">
        <f>_xlfn.XLOOKUP(B9757,Sheet1!B:B,Sheet1!C:C)</f>
        <v>#N/A</v>
      </c>
    </row>
    <row r="9758" spans="2:13" hidden="1">
      <c r="B9758" t="s">
        <v>16823</v>
      </c>
      <c r="C9758" t="s">
        <v>16825</v>
      </c>
      <c r="D9758" t="s">
        <v>142</v>
      </c>
      <c r="E9758" t="s">
        <v>5070</v>
      </c>
      <c r="F9758">
        <v>1</v>
      </c>
      <c r="G9758">
        <v>0</v>
      </c>
      <c r="H9758" t="s">
        <v>102</v>
      </c>
      <c r="I9758" t="s">
        <v>102</v>
      </c>
      <c r="J9758" t="s">
        <v>103</v>
      </c>
      <c r="K9758" t="s">
        <v>16825</v>
      </c>
      <c r="L9758" t="s">
        <v>142</v>
      </c>
      <c r="M9758" t="e">
        <f>_xlfn.XLOOKUP(B9758,Sheet1!B:B,Sheet1!C:C)</f>
        <v>#N/A</v>
      </c>
    </row>
    <row r="9759" spans="2:13" hidden="1">
      <c r="B9759" t="s">
        <v>16823</v>
      </c>
      <c r="C9759" t="s">
        <v>16830</v>
      </c>
      <c r="D9759" t="s">
        <v>670</v>
      </c>
      <c r="E9759" t="s">
        <v>5070</v>
      </c>
      <c r="F9759">
        <v>1</v>
      </c>
      <c r="G9759">
        <v>0</v>
      </c>
      <c r="H9759" t="s">
        <v>102</v>
      </c>
      <c r="I9759" t="s">
        <v>102</v>
      </c>
      <c r="J9759" t="s">
        <v>103</v>
      </c>
      <c r="K9759" t="s">
        <v>16825</v>
      </c>
      <c r="L9759" t="s">
        <v>142</v>
      </c>
      <c r="M9759" t="e">
        <f>_xlfn.XLOOKUP(B9759,Sheet1!B:B,Sheet1!C:C)</f>
        <v>#N/A</v>
      </c>
    </row>
    <row r="9760" spans="2:13" hidden="1">
      <c r="B9760" t="s">
        <v>16823</v>
      </c>
      <c r="C9760" t="s">
        <v>16831</v>
      </c>
      <c r="D9760" t="s">
        <v>226</v>
      </c>
      <c r="E9760" t="s">
        <v>5154</v>
      </c>
      <c r="F9760">
        <v>1</v>
      </c>
      <c r="G9760">
        <v>0</v>
      </c>
      <c r="H9760" t="s">
        <v>103</v>
      </c>
      <c r="I9760" t="s">
        <v>102</v>
      </c>
      <c r="J9760" t="s">
        <v>103</v>
      </c>
      <c r="K9760" t="s">
        <v>16825</v>
      </c>
      <c r="L9760" t="s">
        <v>142</v>
      </c>
      <c r="M9760" t="e">
        <f>_xlfn.XLOOKUP(B9760,Sheet1!B:B,Sheet1!C:C)</f>
        <v>#N/A</v>
      </c>
    </row>
    <row r="9761" spans="2:13" hidden="1">
      <c r="B9761" t="s">
        <v>16823</v>
      </c>
      <c r="C9761" t="s">
        <v>16832</v>
      </c>
      <c r="D9761" t="s">
        <v>226</v>
      </c>
      <c r="E9761" t="s">
        <v>5154</v>
      </c>
      <c r="F9761">
        <v>1</v>
      </c>
      <c r="G9761">
        <v>0</v>
      </c>
      <c r="H9761" t="s">
        <v>103</v>
      </c>
      <c r="I9761" t="s">
        <v>102</v>
      </c>
      <c r="J9761" t="s">
        <v>103</v>
      </c>
      <c r="K9761" t="s">
        <v>16825</v>
      </c>
      <c r="L9761" t="s">
        <v>142</v>
      </c>
      <c r="M9761" t="e">
        <f>_xlfn.XLOOKUP(B9761,Sheet1!B:B,Sheet1!C:C)</f>
        <v>#N/A</v>
      </c>
    </row>
    <row r="9762" spans="2:13" hidden="1">
      <c r="B9762" t="s">
        <v>16823</v>
      </c>
      <c r="C9762" t="s">
        <v>16833</v>
      </c>
      <c r="D9762" t="s">
        <v>226</v>
      </c>
      <c r="E9762" t="s">
        <v>5154</v>
      </c>
      <c r="F9762">
        <v>1</v>
      </c>
      <c r="G9762">
        <v>0</v>
      </c>
      <c r="H9762" t="s">
        <v>103</v>
      </c>
      <c r="I9762" t="s">
        <v>102</v>
      </c>
      <c r="J9762" t="s">
        <v>103</v>
      </c>
      <c r="K9762" t="s">
        <v>16825</v>
      </c>
      <c r="L9762" t="s">
        <v>142</v>
      </c>
      <c r="M9762" t="e">
        <f>_xlfn.XLOOKUP(B9762,Sheet1!B:B,Sheet1!C:C)</f>
        <v>#N/A</v>
      </c>
    </row>
    <row r="9763" spans="2:13" hidden="1">
      <c r="B9763" t="s">
        <v>16823</v>
      </c>
      <c r="C9763" t="s">
        <v>16834</v>
      </c>
      <c r="D9763" t="s">
        <v>226</v>
      </c>
      <c r="E9763" t="s">
        <v>5154</v>
      </c>
      <c r="F9763">
        <v>1</v>
      </c>
      <c r="G9763">
        <v>0</v>
      </c>
      <c r="H9763" t="s">
        <v>103</v>
      </c>
      <c r="I9763" t="s">
        <v>102</v>
      </c>
      <c r="J9763" t="s">
        <v>103</v>
      </c>
      <c r="K9763" t="s">
        <v>16825</v>
      </c>
      <c r="L9763" t="s">
        <v>142</v>
      </c>
      <c r="M9763" t="e">
        <f>_xlfn.XLOOKUP(B9763,Sheet1!B:B,Sheet1!C:C)</f>
        <v>#N/A</v>
      </c>
    </row>
    <row r="9764" spans="2:13" hidden="1">
      <c r="B9764" t="s">
        <v>16823</v>
      </c>
      <c r="C9764" t="s">
        <v>16835</v>
      </c>
      <c r="D9764" t="s">
        <v>226</v>
      </c>
      <c r="E9764" t="s">
        <v>5154</v>
      </c>
      <c r="F9764">
        <v>1</v>
      </c>
      <c r="G9764">
        <v>0</v>
      </c>
      <c r="H9764" t="s">
        <v>103</v>
      </c>
      <c r="I9764" t="s">
        <v>102</v>
      </c>
      <c r="J9764" t="s">
        <v>103</v>
      </c>
      <c r="K9764" t="s">
        <v>16825</v>
      </c>
      <c r="L9764" t="s">
        <v>142</v>
      </c>
      <c r="M9764" t="e">
        <f>_xlfn.XLOOKUP(B9764,Sheet1!B:B,Sheet1!C:C)</f>
        <v>#N/A</v>
      </c>
    </row>
    <row r="9765" spans="2:13" hidden="1">
      <c r="B9765" t="s">
        <v>16823</v>
      </c>
      <c r="C9765" t="s">
        <v>16836</v>
      </c>
      <c r="D9765" t="s">
        <v>226</v>
      </c>
      <c r="E9765" t="s">
        <v>5154</v>
      </c>
      <c r="F9765">
        <v>1</v>
      </c>
      <c r="G9765">
        <v>0</v>
      </c>
      <c r="H9765" t="s">
        <v>103</v>
      </c>
      <c r="I9765" t="s">
        <v>102</v>
      </c>
      <c r="J9765" t="s">
        <v>103</v>
      </c>
      <c r="K9765" t="s">
        <v>16825</v>
      </c>
      <c r="L9765" t="s">
        <v>142</v>
      </c>
      <c r="M9765" t="e">
        <f>_xlfn.XLOOKUP(B9765,Sheet1!B:B,Sheet1!C:C)</f>
        <v>#N/A</v>
      </c>
    </row>
    <row r="9766" spans="2:13" hidden="1">
      <c r="B9766" t="s">
        <v>16823</v>
      </c>
      <c r="C9766" t="s">
        <v>16837</v>
      </c>
      <c r="D9766" t="s">
        <v>226</v>
      </c>
      <c r="E9766" t="s">
        <v>5154</v>
      </c>
      <c r="F9766">
        <v>1</v>
      </c>
      <c r="G9766">
        <v>0</v>
      </c>
      <c r="H9766" t="s">
        <v>103</v>
      </c>
      <c r="I9766" t="s">
        <v>102</v>
      </c>
      <c r="J9766" t="s">
        <v>103</v>
      </c>
      <c r="K9766" t="s">
        <v>16825</v>
      </c>
      <c r="L9766" t="s">
        <v>142</v>
      </c>
      <c r="M9766" t="e">
        <f>_xlfn.XLOOKUP(B9766,Sheet1!B:B,Sheet1!C:C)</f>
        <v>#N/A</v>
      </c>
    </row>
    <row r="9767" spans="2:13" hidden="1">
      <c r="B9767" t="s">
        <v>16823</v>
      </c>
      <c r="C9767" t="s">
        <v>16838</v>
      </c>
      <c r="D9767" t="s">
        <v>7074</v>
      </c>
      <c r="E9767" t="s">
        <v>5070</v>
      </c>
      <c r="F9767">
        <v>1</v>
      </c>
      <c r="G9767">
        <v>0</v>
      </c>
      <c r="H9767" t="s">
        <v>102</v>
      </c>
      <c r="I9767" t="s">
        <v>102</v>
      </c>
      <c r="J9767" t="s">
        <v>103</v>
      </c>
      <c r="K9767" t="s">
        <v>16825</v>
      </c>
      <c r="L9767" t="s">
        <v>142</v>
      </c>
      <c r="M9767" t="e">
        <f>_xlfn.XLOOKUP(B9767,Sheet1!B:B,Sheet1!C:C)</f>
        <v>#N/A</v>
      </c>
    </row>
    <row r="9768" spans="2:13" hidden="1">
      <c r="B9768" t="s">
        <v>16823</v>
      </c>
      <c r="C9768" t="s">
        <v>16839</v>
      </c>
      <c r="D9768" t="s">
        <v>226</v>
      </c>
      <c r="E9768" t="s">
        <v>5154</v>
      </c>
      <c r="F9768">
        <v>1</v>
      </c>
      <c r="G9768">
        <v>0</v>
      </c>
      <c r="H9768" t="s">
        <v>103</v>
      </c>
      <c r="I9768" t="s">
        <v>102</v>
      </c>
      <c r="J9768" t="s">
        <v>103</v>
      </c>
      <c r="K9768" t="s">
        <v>16825</v>
      </c>
      <c r="L9768" t="s">
        <v>142</v>
      </c>
      <c r="M9768" t="e">
        <f>_xlfn.XLOOKUP(B9768,Sheet1!B:B,Sheet1!C:C)</f>
        <v>#N/A</v>
      </c>
    </row>
    <row r="9769" spans="2:13" hidden="1">
      <c r="B9769" t="s">
        <v>16823</v>
      </c>
      <c r="C9769" t="s">
        <v>16840</v>
      </c>
      <c r="D9769" t="s">
        <v>226</v>
      </c>
      <c r="E9769" t="s">
        <v>5154</v>
      </c>
      <c r="F9769">
        <v>1</v>
      </c>
      <c r="G9769">
        <v>0</v>
      </c>
      <c r="H9769" t="s">
        <v>103</v>
      </c>
      <c r="I9769" t="s">
        <v>102</v>
      </c>
      <c r="J9769" t="s">
        <v>103</v>
      </c>
      <c r="K9769" t="s">
        <v>16825</v>
      </c>
      <c r="L9769" t="s">
        <v>142</v>
      </c>
      <c r="M9769" t="e">
        <f>_xlfn.XLOOKUP(B9769,Sheet1!B:B,Sheet1!C:C)</f>
        <v>#N/A</v>
      </c>
    </row>
    <row r="9770" spans="2:13" hidden="1">
      <c r="B9770" t="s">
        <v>16823</v>
      </c>
      <c r="C9770" t="s">
        <v>16841</v>
      </c>
      <c r="D9770" t="s">
        <v>226</v>
      </c>
      <c r="E9770" t="s">
        <v>5154</v>
      </c>
      <c r="F9770">
        <v>1</v>
      </c>
      <c r="G9770">
        <v>0</v>
      </c>
      <c r="H9770" t="s">
        <v>103</v>
      </c>
      <c r="I9770" t="s">
        <v>102</v>
      </c>
      <c r="J9770" t="s">
        <v>103</v>
      </c>
      <c r="K9770" t="s">
        <v>16825</v>
      </c>
      <c r="L9770" t="s">
        <v>142</v>
      </c>
      <c r="M9770" t="e">
        <f>_xlfn.XLOOKUP(B9770,Sheet1!B:B,Sheet1!C:C)</f>
        <v>#N/A</v>
      </c>
    </row>
    <row r="9771" spans="2:13" hidden="1">
      <c r="B9771" t="s">
        <v>16823</v>
      </c>
      <c r="C9771" t="s">
        <v>16842</v>
      </c>
      <c r="D9771" t="s">
        <v>226</v>
      </c>
      <c r="E9771" t="s">
        <v>5154</v>
      </c>
      <c r="F9771">
        <v>1</v>
      </c>
      <c r="G9771">
        <v>0</v>
      </c>
      <c r="H9771" t="s">
        <v>103</v>
      </c>
      <c r="I9771" t="s">
        <v>102</v>
      </c>
      <c r="J9771" t="s">
        <v>103</v>
      </c>
      <c r="K9771" t="s">
        <v>16825</v>
      </c>
      <c r="L9771" t="s">
        <v>142</v>
      </c>
      <c r="M9771" t="e">
        <f>_xlfn.XLOOKUP(B9771,Sheet1!B:B,Sheet1!C:C)</f>
        <v>#N/A</v>
      </c>
    </row>
    <row r="9772" spans="2:13" hidden="1">
      <c r="B9772" t="s">
        <v>16823</v>
      </c>
      <c r="C9772" t="s">
        <v>16843</v>
      </c>
      <c r="D9772" t="s">
        <v>16844</v>
      </c>
      <c r="E9772" t="s">
        <v>5073</v>
      </c>
      <c r="F9772">
        <v>40</v>
      </c>
      <c r="G9772">
        <v>110198</v>
      </c>
      <c r="H9772" t="s">
        <v>102</v>
      </c>
      <c r="I9772" t="s">
        <v>103</v>
      </c>
      <c r="J9772" t="s">
        <v>103</v>
      </c>
      <c r="K9772" t="s">
        <v>16825</v>
      </c>
      <c r="L9772" t="s">
        <v>142</v>
      </c>
      <c r="M9772" t="e">
        <f>_xlfn.XLOOKUP(B9772,Sheet1!B:B,Sheet1!C:C)</f>
        <v>#N/A</v>
      </c>
    </row>
    <row r="9773" spans="2:13" hidden="1">
      <c r="B9773" t="s">
        <v>16845</v>
      </c>
      <c r="C9773" t="s">
        <v>16846</v>
      </c>
      <c r="D9773" t="s">
        <v>5532</v>
      </c>
      <c r="E9773" t="s">
        <v>5070</v>
      </c>
      <c r="F9773">
        <v>2</v>
      </c>
      <c r="G9773">
        <v>0</v>
      </c>
      <c r="H9773" t="s">
        <v>102</v>
      </c>
      <c r="I9773" t="s">
        <v>102</v>
      </c>
      <c r="J9773" t="s">
        <v>103</v>
      </c>
      <c r="K9773" t="s">
        <v>16847</v>
      </c>
      <c r="L9773" t="s">
        <v>171</v>
      </c>
      <c r="M9773" t="e">
        <f>_xlfn.XLOOKUP(B9773,Sheet1!B:B,Sheet1!C:C)</f>
        <v>#N/A</v>
      </c>
    </row>
    <row r="9774" spans="2:13" hidden="1">
      <c r="B9774" t="s">
        <v>16845</v>
      </c>
      <c r="C9774" t="s">
        <v>16848</v>
      </c>
      <c r="D9774" t="s">
        <v>226</v>
      </c>
      <c r="E9774" t="s">
        <v>5154</v>
      </c>
      <c r="F9774">
        <v>2</v>
      </c>
      <c r="G9774">
        <v>0</v>
      </c>
      <c r="H9774" t="s">
        <v>103</v>
      </c>
      <c r="I9774" t="s">
        <v>102</v>
      </c>
      <c r="J9774" t="s">
        <v>103</v>
      </c>
      <c r="K9774" t="s">
        <v>16847</v>
      </c>
      <c r="L9774" t="s">
        <v>171</v>
      </c>
      <c r="M9774" t="e">
        <f>_xlfn.XLOOKUP(B9774,Sheet1!B:B,Sheet1!C:C)</f>
        <v>#N/A</v>
      </c>
    </row>
    <row r="9775" spans="2:13" hidden="1">
      <c r="B9775" t="s">
        <v>16845</v>
      </c>
      <c r="C9775" t="s">
        <v>16849</v>
      </c>
      <c r="D9775" t="s">
        <v>5149</v>
      </c>
      <c r="E9775" t="s">
        <v>5073</v>
      </c>
      <c r="F9775">
        <v>40</v>
      </c>
      <c r="G9775">
        <v>155163</v>
      </c>
      <c r="H9775" t="s">
        <v>102</v>
      </c>
      <c r="I9775" t="s">
        <v>103</v>
      </c>
      <c r="J9775" t="s">
        <v>103</v>
      </c>
      <c r="K9775" t="s">
        <v>16847</v>
      </c>
      <c r="L9775" t="s">
        <v>171</v>
      </c>
      <c r="M9775" t="e">
        <f>_xlfn.XLOOKUP(B9775,Sheet1!B:B,Sheet1!C:C)</f>
        <v>#N/A</v>
      </c>
    </row>
    <row r="9776" spans="2:13" hidden="1">
      <c r="B9776" t="s">
        <v>16845</v>
      </c>
      <c r="C9776" t="s">
        <v>16850</v>
      </c>
      <c r="D9776" t="s">
        <v>562</v>
      </c>
      <c r="E9776" t="s">
        <v>5070</v>
      </c>
      <c r="F9776">
        <v>4</v>
      </c>
      <c r="G9776">
        <v>0</v>
      </c>
      <c r="H9776" t="s">
        <v>102</v>
      </c>
      <c r="I9776" t="s">
        <v>102</v>
      </c>
      <c r="J9776" t="s">
        <v>103</v>
      </c>
      <c r="K9776" t="s">
        <v>16847</v>
      </c>
      <c r="L9776" t="s">
        <v>171</v>
      </c>
      <c r="M9776" t="e">
        <f>_xlfn.XLOOKUP(B9776,Sheet1!B:B,Sheet1!C:C)</f>
        <v>#N/A</v>
      </c>
    </row>
    <row r="9777" spans="2:13" hidden="1">
      <c r="B9777" t="s">
        <v>16845</v>
      </c>
      <c r="C9777" t="s">
        <v>16851</v>
      </c>
      <c r="D9777" t="s">
        <v>226</v>
      </c>
      <c r="E9777" t="s">
        <v>5154</v>
      </c>
      <c r="F9777">
        <v>2</v>
      </c>
      <c r="G9777">
        <v>0</v>
      </c>
      <c r="H9777" t="s">
        <v>103</v>
      </c>
      <c r="I9777" t="s">
        <v>102</v>
      </c>
      <c r="J9777" t="s">
        <v>103</v>
      </c>
      <c r="K9777" t="s">
        <v>16847</v>
      </c>
      <c r="L9777" t="s">
        <v>171</v>
      </c>
      <c r="M9777" t="e">
        <f>_xlfn.XLOOKUP(B9777,Sheet1!B:B,Sheet1!C:C)</f>
        <v>#N/A</v>
      </c>
    </row>
    <row r="9778" spans="2:13" hidden="1">
      <c r="B9778" t="s">
        <v>16845</v>
      </c>
      <c r="C9778" t="s">
        <v>16852</v>
      </c>
      <c r="D9778" t="s">
        <v>670</v>
      </c>
      <c r="E9778" t="s">
        <v>5070</v>
      </c>
      <c r="F9778">
        <v>2</v>
      </c>
      <c r="G9778">
        <v>0</v>
      </c>
      <c r="H9778" t="s">
        <v>102</v>
      </c>
      <c r="I9778" t="s">
        <v>102</v>
      </c>
      <c r="J9778" t="s">
        <v>103</v>
      </c>
      <c r="K9778" t="s">
        <v>16847</v>
      </c>
      <c r="L9778" t="s">
        <v>171</v>
      </c>
      <c r="M9778" t="e">
        <f>_xlfn.XLOOKUP(B9778,Sheet1!B:B,Sheet1!C:C)</f>
        <v>#N/A</v>
      </c>
    </row>
    <row r="9779" spans="2:13" hidden="1">
      <c r="B9779" t="s">
        <v>16845</v>
      </c>
      <c r="C9779" t="s">
        <v>16853</v>
      </c>
      <c r="D9779" t="s">
        <v>226</v>
      </c>
      <c r="E9779" t="s">
        <v>5154</v>
      </c>
      <c r="F9779">
        <v>2</v>
      </c>
      <c r="G9779">
        <v>0</v>
      </c>
      <c r="H9779" t="s">
        <v>103</v>
      </c>
      <c r="I9779" t="s">
        <v>102</v>
      </c>
      <c r="J9779" t="s">
        <v>103</v>
      </c>
      <c r="K9779" t="s">
        <v>16847</v>
      </c>
      <c r="L9779" t="s">
        <v>171</v>
      </c>
      <c r="M9779" t="e">
        <f>_xlfn.XLOOKUP(B9779,Sheet1!B:B,Sheet1!C:C)</f>
        <v>#N/A</v>
      </c>
    </row>
    <row r="9780" spans="2:13" hidden="1">
      <c r="B9780" t="s">
        <v>16845</v>
      </c>
      <c r="C9780" t="s">
        <v>16854</v>
      </c>
      <c r="D9780" t="s">
        <v>226</v>
      </c>
      <c r="E9780" t="s">
        <v>5154</v>
      </c>
      <c r="F9780">
        <v>2</v>
      </c>
      <c r="G9780">
        <v>0</v>
      </c>
      <c r="H9780" t="s">
        <v>103</v>
      </c>
      <c r="I9780" t="s">
        <v>102</v>
      </c>
      <c r="J9780" t="s">
        <v>103</v>
      </c>
      <c r="K9780" t="s">
        <v>16847</v>
      </c>
      <c r="L9780" t="s">
        <v>171</v>
      </c>
      <c r="M9780" t="e">
        <f>_xlfn.XLOOKUP(B9780,Sheet1!B:B,Sheet1!C:C)</f>
        <v>#N/A</v>
      </c>
    </row>
    <row r="9781" spans="2:13" hidden="1">
      <c r="B9781" t="s">
        <v>16845</v>
      </c>
      <c r="C9781" t="s">
        <v>16855</v>
      </c>
      <c r="D9781" t="s">
        <v>149</v>
      </c>
      <c r="E9781" t="s">
        <v>5073</v>
      </c>
      <c r="F9781">
        <v>40</v>
      </c>
      <c r="G9781">
        <v>135272</v>
      </c>
      <c r="H9781" t="s">
        <v>102</v>
      </c>
      <c r="I9781" t="s">
        <v>103</v>
      </c>
      <c r="J9781" t="s">
        <v>103</v>
      </c>
      <c r="K9781" t="s">
        <v>16847</v>
      </c>
      <c r="L9781" t="s">
        <v>171</v>
      </c>
      <c r="M9781" t="e">
        <f>_xlfn.XLOOKUP(B9781,Sheet1!B:B,Sheet1!C:C)</f>
        <v>#N/A</v>
      </c>
    </row>
    <row r="9782" spans="2:13" hidden="1">
      <c r="B9782" t="s">
        <v>16845</v>
      </c>
      <c r="C9782" t="s">
        <v>16847</v>
      </c>
      <c r="D9782" t="s">
        <v>171</v>
      </c>
      <c r="E9782" t="s">
        <v>5073</v>
      </c>
      <c r="F9782">
        <v>40</v>
      </c>
      <c r="G9782">
        <v>193563</v>
      </c>
      <c r="H9782" t="s">
        <v>102</v>
      </c>
      <c r="I9782" t="s">
        <v>103</v>
      </c>
      <c r="J9782" t="s">
        <v>103</v>
      </c>
      <c r="K9782" t="s">
        <v>16847</v>
      </c>
      <c r="L9782" t="s">
        <v>171</v>
      </c>
      <c r="M9782" t="e">
        <f>_xlfn.XLOOKUP(B9782,Sheet1!B:B,Sheet1!C:C)</f>
        <v>#N/A</v>
      </c>
    </row>
    <row r="9783" spans="2:13" hidden="1">
      <c r="B9783" t="s">
        <v>16845</v>
      </c>
      <c r="C9783" t="s">
        <v>16856</v>
      </c>
      <c r="D9783" t="s">
        <v>226</v>
      </c>
      <c r="E9783" t="s">
        <v>5154</v>
      </c>
      <c r="F9783">
        <v>2</v>
      </c>
      <c r="G9783">
        <v>0</v>
      </c>
      <c r="H9783" t="s">
        <v>103</v>
      </c>
      <c r="I9783" t="s">
        <v>102</v>
      </c>
      <c r="J9783" t="s">
        <v>103</v>
      </c>
      <c r="K9783" t="s">
        <v>16847</v>
      </c>
      <c r="L9783" t="s">
        <v>171</v>
      </c>
      <c r="M9783" t="e">
        <f>_xlfn.XLOOKUP(B9783,Sheet1!B:B,Sheet1!C:C)</f>
        <v>#N/A</v>
      </c>
    </row>
    <row r="9784" spans="2:13" hidden="1">
      <c r="B9784" t="s">
        <v>16845</v>
      </c>
      <c r="C9784" t="s">
        <v>16857</v>
      </c>
      <c r="D9784" t="s">
        <v>226</v>
      </c>
      <c r="E9784" t="s">
        <v>5154</v>
      </c>
      <c r="F9784">
        <v>2</v>
      </c>
      <c r="G9784">
        <v>0</v>
      </c>
      <c r="H9784" t="s">
        <v>103</v>
      </c>
      <c r="I9784" t="s">
        <v>102</v>
      </c>
      <c r="J9784" t="s">
        <v>103</v>
      </c>
      <c r="K9784" t="s">
        <v>16847</v>
      </c>
      <c r="L9784" t="s">
        <v>171</v>
      </c>
      <c r="M9784" t="e">
        <f>_xlfn.XLOOKUP(B9784,Sheet1!B:B,Sheet1!C:C)</f>
        <v>#N/A</v>
      </c>
    </row>
    <row r="9785" spans="2:13" hidden="1">
      <c r="B9785" t="s">
        <v>16845</v>
      </c>
      <c r="C9785" t="s">
        <v>16858</v>
      </c>
      <c r="D9785" t="s">
        <v>226</v>
      </c>
      <c r="E9785" t="s">
        <v>5154</v>
      </c>
      <c r="F9785">
        <v>2</v>
      </c>
      <c r="G9785">
        <v>0</v>
      </c>
      <c r="H9785" t="s">
        <v>103</v>
      </c>
      <c r="I9785" t="s">
        <v>102</v>
      </c>
      <c r="J9785" t="s">
        <v>103</v>
      </c>
      <c r="K9785" t="s">
        <v>16847</v>
      </c>
      <c r="L9785" t="s">
        <v>171</v>
      </c>
      <c r="M9785" t="e">
        <f>_xlfn.XLOOKUP(B9785,Sheet1!B:B,Sheet1!C:C)</f>
        <v>#N/A</v>
      </c>
    </row>
    <row r="9786" spans="2:13" hidden="1">
      <c r="B9786" t="s">
        <v>16845</v>
      </c>
      <c r="C9786" t="s">
        <v>16859</v>
      </c>
      <c r="D9786" t="s">
        <v>226</v>
      </c>
      <c r="E9786" t="s">
        <v>5154</v>
      </c>
      <c r="F9786">
        <v>2</v>
      </c>
      <c r="G9786">
        <v>0</v>
      </c>
      <c r="H9786" t="s">
        <v>103</v>
      </c>
      <c r="I9786" t="s">
        <v>102</v>
      </c>
      <c r="J9786" t="s">
        <v>103</v>
      </c>
      <c r="K9786" t="s">
        <v>16847</v>
      </c>
      <c r="L9786" t="s">
        <v>171</v>
      </c>
      <c r="M9786" t="e">
        <f>_xlfn.XLOOKUP(B9786,Sheet1!B:B,Sheet1!C:C)</f>
        <v>#N/A</v>
      </c>
    </row>
    <row r="9787" spans="2:13" hidden="1">
      <c r="B9787" t="s">
        <v>16845</v>
      </c>
      <c r="C9787" t="s">
        <v>16860</v>
      </c>
      <c r="D9787" t="s">
        <v>226</v>
      </c>
      <c r="E9787" t="s">
        <v>5154</v>
      </c>
      <c r="F9787">
        <v>2</v>
      </c>
      <c r="G9787">
        <v>0</v>
      </c>
      <c r="H9787" t="s">
        <v>103</v>
      </c>
      <c r="I9787" t="s">
        <v>102</v>
      </c>
      <c r="J9787" t="s">
        <v>103</v>
      </c>
      <c r="K9787" t="s">
        <v>16847</v>
      </c>
      <c r="L9787" t="s">
        <v>171</v>
      </c>
      <c r="M9787" t="e">
        <f>_xlfn.XLOOKUP(B9787,Sheet1!B:B,Sheet1!C:C)</f>
        <v>#N/A</v>
      </c>
    </row>
    <row r="9788" spans="2:13" hidden="1">
      <c r="B9788" t="s">
        <v>16861</v>
      </c>
      <c r="C9788" t="s">
        <v>16862</v>
      </c>
      <c r="D9788" t="s">
        <v>226</v>
      </c>
      <c r="E9788" t="s">
        <v>5154</v>
      </c>
      <c r="F9788">
        <v>1</v>
      </c>
      <c r="G9788">
        <v>0</v>
      </c>
      <c r="H9788" t="s">
        <v>103</v>
      </c>
      <c r="I9788" t="s">
        <v>102</v>
      </c>
      <c r="J9788" t="s">
        <v>103</v>
      </c>
      <c r="K9788" t="s">
        <v>16863</v>
      </c>
      <c r="L9788" t="s">
        <v>153</v>
      </c>
      <c r="M9788" t="e">
        <f>_xlfn.XLOOKUP(B9788,Sheet1!B:B,Sheet1!C:C)</f>
        <v>#N/A</v>
      </c>
    </row>
    <row r="9789" spans="2:13" hidden="1">
      <c r="B9789" t="s">
        <v>16861</v>
      </c>
      <c r="C9789" t="s">
        <v>16864</v>
      </c>
      <c r="D9789" t="s">
        <v>226</v>
      </c>
      <c r="E9789" t="s">
        <v>5154</v>
      </c>
      <c r="F9789">
        <v>1</v>
      </c>
      <c r="G9789">
        <v>0</v>
      </c>
      <c r="H9789" t="s">
        <v>103</v>
      </c>
      <c r="I9789" t="s">
        <v>102</v>
      </c>
      <c r="J9789" t="s">
        <v>103</v>
      </c>
      <c r="K9789" t="s">
        <v>16863</v>
      </c>
      <c r="L9789" t="s">
        <v>153</v>
      </c>
      <c r="M9789" t="e">
        <f>_xlfn.XLOOKUP(B9789,Sheet1!B:B,Sheet1!C:C)</f>
        <v>#N/A</v>
      </c>
    </row>
    <row r="9790" spans="2:13" hidden="1">
      <c r="B9790" t="s">
        <v>16861</v>
      </c>
      <c r="C9790" t="s">
        <v>16863</v>
      </c>
      <c r="D9790" t="s">
        <v>6211</v>
      </c>
      <c r="E9790" t="s">
        <v>5070</v>
      </c>
      <c r="F9790">
        <v>40</v>
      </c>
      <c r="G9790">
        <v>311555</v>
      </c>
      <c r="H9790" t="s">
        <v>102</v>
      </c>
      <c r="I9790" t="s">
        <v>102</v>
      </c>
      <c r="J9790" t="s">
        <v>103</v>
      </c>
      <c r="K9790" t="s">
        <v>16863</v>
      </c>
      <c r="L9790" t="s">
        <v>153</v>
      </c>
      <c r="M9790" t="e">
        <f>_xlfn.XLOOKUP(B9790,Sheet1!B:B,Sheet1!C:C)</f>
        <v>#N/A</v>
      </c>
    </row>
    <row r="9791" spans="2:13" hidden="1">
      <c r="B9791" t="s">
        <v>16861</v>
      </c>
      <c r="C9791" t="s">
        <v>16865</v>
      </c>
      <c r="D9791" t="s">
        <v>254</v>
      </c>
      <c r="E9791" t="s">
        <v>5070</v>
      </c>
      <c r="F9791">
        <v>2</v>
      </c>
      <c r="G9791">
        <v>0</v>
      </c>
      <c r="H9791" t="s">
        <v>102</v>
      </c>
      <c r="I9791" t="s">
        <v>102</v>
      </c>
      <c r="J9791" t="s">
        <v>103</v>
      </c>
      <c r="K9791" t="s">
        <v>16863</v>
      </c>
      <c r="L9791" t="s">
        <v>153</v>
      </c>
      <c r="M9791" t="e">
        <f>_xlfn.XLOOKUP(B9791,Sheet1!B:B,Sheet1!C:C)</f>
        <v>#N/A</v>
      </c>
    </row>
    <row r="9792" spans="2:13" hidden="1">
      <c r="B9792" t="s">
        <v>16861</v>
      </c>
      <c r="C9792" t="s">
        <v>16866</v>
      </c>
      <c r="D9792" t="s">
        <v>670</v>
      </c>
      <c r="E9792" t="s">
        <v>5070</v>
      </c>
      <c r="F9792">
        <v>2</v>
      </c>
      <c r="G9792">
        <v>0</v>
      </c>
      <c r="H9792" t="s">
        <v>102</v>
      </c>
      <c r="I9792" t="s">
        <v>102</v>
      </c>
      <c r="J9792" t="s">
        <v>103</v>
      </c>
      <c r="K9792" t="s">
        <v>16863</v>
      </c>
      <c r="L9792" t="s">
        <v>153</v>
      </c>
      <c r="M9792" t="e">
        <f>_xlfn.XLOOKUP(B9792,Sheet1!B:B,Sheet1!C:C)</f>
        <v>#N/A</v>
      </c>
    </row>
    <row r="9793" spans="2:13" hidden="1">
      <c r="B9793" t="s">
        <v>16861</v>
      </c>
      <c r="C9793" t="s">
        <v>16867</v>
      </c>
      <c r="D9793" t="s">
        <v>5663</v>
      </c>
      <c r="E9793" t="s">
        <v>5154</v>
      </c>
      <c r="F9793">
        <v>1</v>
      </c>
      <c r="G9793">
        <v>0</v>
      </c>
      <c r="H9793" t="s">
        <v>103</v>
      </c>
      <c r="I9793" t="s">
        <v>102</v>
      </c>
      <c r="J9793" t="s">
        <v>103</v>
      </c>
      <c r="K9793" t="s">
        <v>16863</v>
      </c>
      <c r="L9793" t="s">
        <v>153</v>
      </c>
      <c r="M9793" t="e">
        <f>_xlfn.XLOOKUP(B9793,Sheet1!B:B,Sheet1!C:C)</f>
        <v>#N/A</v>
      </c>
    </row>
    <row r="9794" spans="2:13" hidden="1">
      <c r="B9794" t="s">
        <v>16861</v>
      </c>
      <c r="C9794" t="s">
        <v>16868</v>
      </c>
      <c r="D9794" t="s">
        <v>142</v>
      </c>
      <c r="E9794" t="s">
        <v>5070</v>
      </c>
      <c r="F9794">
        <v>2</v>
      </c>
      <c r="G9794">
        <v>0</v>
      </c>
      <c r="H9794" t="s">
        <v>102</v>
      </c>
      <c r="I9794" t="s">
        <v>102</v>
      </c>
      <c r="J9794" t="s">
        <v>103</v>
      </c>
      <c r="K9794" t="s">
        <v>16863</v>
      </c>
      <c r="L9794" t="s">
        <v>153</v>
      </c>
      <c r="M9794" t="e">
        <f>_xlfn.XLOOKUP(B9794,Sheet1!B:B,Sheet1!C:C)</f>
        <v>#N/A</v>
      </c>
    </row>
    <row r="9795" spans="2:13" hidden="1">
      <c r="B9795" t="s">
        <v>16861</v>
      </c>
      <c r="C9795" t="s">
        <v>16869</v>
      </c>
      <c r="D9795" t="s">
        <v>16870</v>
      </c>
      <c r="F9795">
        <v>40</v>
      </c>
      <c r="G9795">
        <v>110226</v>
      </c>
      <c r="H9795" t="s">
        <v>103</v>
      </c>
      <c r="I9795" t="s">
        <v>103</v>
      </c>
      <c r="J9795" t="s">
        <v>103</v>
      </c>
      <c r="K9795" t="s">
        <v>16863</v>
      </c>
      <c r="L9795" t="s">
        <v>153</v>
      </c>
      <c r="M9795" t="e">
        <f>_xlfn.XLOOKUP(B9795,Sheet1!B:B,Sheet1!C:C)</f>
        <v>#N/A</v>
      </c>
    </row>
    <row r="9796" spans="2:13" hidden="1">
      <c r="B9796" t="s">
        <v>16861</v>
      </c>
      <c r="C9796" t="s">
        <v>16871</v>
      </c>
      <c r="D9796" t="s">
        <v>226</v>
      </c>
      <c r="E9796" t="s">
        <v>5154</v>
      </c>
      <c r="F9796">
        <v>1</v>
      </c>
      <c r="G9796">
        <v>0</v>
      </c>
      <c r="H9796" t="s">
        <v>103</v>
      </c>
      <c r="I9796" t="s">
        <v>102</v>
      </c>
      <c r="J9796" t="s">
        <v>103</v>
      </c>
      <c r="K9796" t="s">
        <v>16863</v>
      </c>
      <c r="L9796" t="s">
        <v>153</v>
      </c>
      <c r="M9796" t="e">
        <f>_xlfn.XLOOKUP(B9796,Sheet1!B:B,Sheet1!C:C)</f>
        <v>#N/A</v>
      </c>
    </row>
    <row r="9797" spans="2:13" hidden="1">
      <c r="B9797" t="s">
        <v>16872</v>
      </c>
      <c r="C9797" t="s">
        <v>16873</v>
      </c>
      <c r="D9797" t="s">
        <v>653</v>
      </c>
      <c r="E9797" t="s">
        <v>5070</v>
      </c>
      <c r="F9797">
        <v>1</v>
      </c>
      <c r="G9797">
        <v>0</v>
      </c>
      <c r="H9797" t="s">
        <v>102</v>
      </c>
      <c r="I9797" t="s">
        <v>102</v>
      </c>
      <c r="J9797" t="s">
        <v>103</v>
      </c>
      <c r="K9797" t="s">
        <v>16874</v>
      </c>
      <c r="L9797" t="s">
        <v>539</v>
      </c>
      <c r="M9797" t="e">
        <f>_xlfn.XLOOKUP(B9797,Sheet1!B:B,Sheet1!C:C)</f>
        <v>#N/A</v>
      </c>
    </row>
    <row r="9798" spans="2:13" hidden="1">
      <c r="B9798" t="s">
        <v>16872</v>
      </c>
      <c r="C9798" t="s">
        <v>8396</v>
      </c>
      <c r="D9798" t="s">
        <v>180</v>
      </c>
      <c r="E9798" t="s">
        <v>5154</v>
      </c>
      <c r="F9798">
        <v>1</v>
      </c>
      <c r="G9798">
        <v>0</v>
      </c>
      <c r="H9798" t="s">
        <v>103</v>
      </c>
      <c r="I9798" t="s">
        <v>102</v>
      </c>
      <c r="J9798" t="s">
        <v>103</v>
      </c>
      <c r="K9798" t="s">
        <v>16874</v>
      </c>
      <c r="L9798" t="s">
        <v>539</v>
      </c>
      <c r="M9798" t="e">
        <f>_xlfn.XLOOKUP(B9798,Sheet1!B:B,Sheet1!C:C)</f>
        <v>#N/A</v>
      </c>
    </row>
    <row r="9799" spans="2:13" hidden="1">
      <c r="B9799" t="s">
        <v>16872</v>
      </c>
      <c r="C9799" t="s">
        <v>16875</v>
      </c>
      <c r="D9799" t="s">
        <v>180</v>
      </c>
      <c r="E9799" t="s">
        <v>5154</v>
      </c>
      <c r="F9799">
        <v>1</v>
      </c>
      <c r="G9799">
        <v>0</v>
      </c>
      <c r="H9799" t="s">
        <v>103</v>
      </c>
      <c r="I9799" t="s">
        <v>102</v>
      </c>
      <c r="J9799" t="s">
        <v>103</v>
      </c>
      <c r="K9799" t="s">
        <v>16874</v>
      </c>
      <c r="L9799" t="s">
        <v>539</v>
      </c>
      <c r="M9799" t="e">
        <f>_xlfn.XLOOKUP(B9799,Sheet1!B:B,Sheet1!C:C)</f>
        <v>#N/A</v>
      </c>
    </row>
    <row r="9800" spans="2:13" hidden="1">
      <c r="B9800" t="s">
        <v>16872</v>
      </c>
      <c r="C9800" t="s">
        <v>16876</v>
      </c>
      <c r="D9800" t="s">
        <v>180</v>
      </c>
      <c r="E9800" t="s">
        <v>5154</v>
      </c>
      <c r="F9800">
        <v>1</v>
      </c>
      <c r="G9800">
        <v>0</v>
      </c>
      <c r="H9800" t="s">
        <v>103</v>
      </c>
      <c r="I9800" t="s">
        <v>102</v>
      </c>
      <c r="J9800" t="s">
        <v>103</v>
      </c>
      <c r="K9800" t="s">
        <v>16874</v>
      </c>
      <c r="L9800" t="s">
        <v>539</v>
      </c>
      <c r="M9800" t="e">
        <f>_xlfn.XLOOKUP(B9800,Sheet1!B:B,Sheet1!C:C)</f>
        <v>#N/A</v>
      </c>
    </row>
    <row r="9801" spans="2:13" hidden="1">
      <c r="B9801" t="s">
        <v>16872</v>
      </c>
      <c r="C9801" t="s">
        <v>16877</v>
      </c>
      <c r="D9801" t="s">
        <v>180</v>
      </c>
      <c r="E9801" t="s">
        <v>5154</v>
      </c>
      <c r="F9801">
        <v>1</v>
      </c>
      <c r="G9801">
        <v>0</v>
      </c>
      <c r="H9801" t="s">
        <v>103</v>
      </c>
      <c r="I9801" t="s">
        <v>102</v>
      </c>
      <c r="J9801" t="s">
        <v>103</v>
      </c>
      <c r="K9801" t="s">
        <v>16874</v>
      </c>
      <c r="L9801" t="s">
        <v>539</v>
      </c>
      <c r="M9801" t="e">
        <f>_xlfn.XLOOKUP(B9801,Sheet1!B:B,Sheet1!C:C)</f>
        <v>#N/A</v>
      </c>
    </row>
    <row r="9802" spans="2:13" hidden="1">
      <c r="B9802" t="s">
        <v>16872</v>
      </c>
      <c r="C9802" t="s">
        <v>16878</v>
      </c>
      <c r="D9802" t="s">
        <v>180</v>
      </c>
      <c r="E9802" t="s">
        <v>5070</v>
      </c>
      <c r="F9802">
        <v>1</v>
      </c>
      <c r="G9802">
        <v>0</v>
      </c>
      <c r="H9802" t="s">
        <v>102</v>
      </c>
      <c r="I9802" t="s">
        <v>102</v>
      </c>
      <c r="J9802" t="s">
        <v>103</v>
      </c>
      <c r="K9802" t="s">
        <v>16874</v>
      </c>
      <c r="L9802" t="s">
        <v>539</v>
      </c>
      <c r="M9802" t="e">
        <f>_xlfn.XLOOKUP(B9802,Sheet1!B:B,Sheet1!C:C)</f>
        <v>#N/A</v>
      </c>
    </row>
    <row r="9803" spans="2:13" hidden="1">
      <c r="B9803" t="s">
        <v>16872</v>
      </c>
      <c r="C9803" t="s">
        <v>16879</v>
      </c>
      <c r="D9803" t="s">
        <v>180</v>
      </c>
      <c r="E9803" t="s">
        <v>5154</v>
      </c>
      <c r="F9803">
        <v>1</v>
      </c>
      <c r="G9803">
        <v>0</v>
      </c>
      <c r="H9803" t="s">
        <v>103</v>
      </c>
      <c r="I9803" t="s">
        <v>102</v>
      </c>
      <c r="J9803" t="s">
        <v>103</v>
      </c>
      <c r="K9803" t="s">
        <v>16874</v>
      </c>
      <c r="L9803" t="s">
        <v>539</v>
      </c>
      <c r="M9803" t="e">
        <f>_xlfn.XLOOKUP(B9803,Sheet1!B:B,Sheet1!C:C)</f>
        <v>#N/A</v>
      </c>
    </row>
    <row r="9804" spans="2:13" hidden="1">
      <c r="B9804" t="s">
        <v>16872</v>
      </c>
      <c r="C9804" t="s">
        <v>16880</v>
      </c>
      <c r="D9804" t="s">
        <v>180</v>
      </c>
      <c r="E9804" t="s">
        <v>5154</v>
      </c>
      <c r="F9804">
        <v>1</v>
      </c>
      <c r="G9804">
        <v>0</v>
      </c>
      <c r="H9804" t="s">
        <v>103</v>
      </c>
      <c r="I9804" t="s">
        <v>102</v>
      </c>
      <c r="J9804" t="s">
        <v>103</v>
      </c>
      <c r="K9804" t="s">
        <v>16874</v>
      </c>
      <c r="L9804" t="s">
        <v>539</v>
      </c>
      <c r="M9804" t="e">
        <f>_xlfn.XLOOKUP(B9804,Sheet1!B:B,Sheet1!C:C)</f>
        <v>#N/A</v>
      </c>
    </row>
    <row r="9805" spans="2:13" hidden="1">
      <c r="B9805" t="s">
        <v>16872</v>
      </c>
      <c r="C9805" t="s">
        <v>16881</v>
      </c>
      <c r="D9805" t="s">
        <v>180</v>
      </c>
      <c r="E9805" t="s">
        <v>5154</v>
      </c>
      <c r="F9805">
        <v>1</v>
      </c>
      <c r="G9805">
        <v>0</v>
      </c>
      <c r="H9805" t="s">
        <v>103</v>
      </c>
      <c r="I9805" t="s">
        <v>102</v>
      </c>
      <c r="J9805" t="s">
        <v>103</v>
      </c>
      <c r="K9805" t="s">
        <v>16874</v>
      </c>
      <c r="L9805" t="s">
        <v>539</v>
      </c>
      <c r="M9805" t="e">
        <f>_xlfn.XLOOKUP(B9805,Sheet1!B:B,Sheet1!C:C)</f>
        <v>#N/A</v>
      </c>
    </row>
    <row r="9806" spans="2:13" hidden="1">
      <c r="B9806" t="s">
        <v>16872</v>
      </c>
      <c r="C9806" t="s">
        <v>16882</v>
      </c>
      <c r="D9806" t="s">
        <v>180</v>
      </c>
      <c r="E9806" t="s">
        <v>5154</v>
      </c>
      <c r="F9806">
        <v>1</v>
      </c>
      <c r="G9806">
        <v>0</v>
      </c>
      <c r="H9806" t="s">
        <v>103</v>
      </c>
      <c r="I9806" t="s">
        <v>102</v>
      </c>
      <c r="J9806" t="s">
        <v>103</v>
      </c>
      <c r="K9806" t="s">
        <v>16874</v>
      </c>
      <c r="L9806" t="s">
        <v>539</v>
      </c>
      <c r="M9806" t="e">
        <f>_xlfn.XLOOKUP(B9806,Sheet1!B:B,Sheet1!C:C)</f>
        <v>#N/A</v>
      </c>
    </row>
    <row r="9807" spans="2:13" hidden="1">
      <c r="B9807" t="s">
        <v>16872</v>
      </c>
      <c r="C9807" t="s">
        <v>16883</v>
      </c>
      <c r="D9807" t="s">
        <v>180</v>
      </c>
      <c r="E9807" t="s">
        <v>5154</v>
      </c>
      <c r="F9807">
        <v>1</v>
      </c>
      <c r="G9807">
        <v>0</v>
      </c>
      <c r="H9807" t="s">
        <v>103</v>
      </c>
      <c r="I9807" t="s">
        <v>102</v>
      </c>
      <c r="J9807" t="s">
        <v>103</v>
      </c>
      <c r="K9807" t="s">
        <v>16874</v>
      </c>
      <c r="L9807" t="s">
        <v>539</v>
      </c>
      <c r="M9807" t="e">
        <f>_xlfn.XLOOKUP(B9807,Sheet1!B:B,Sheet1!C:C)</f>
        <v>#N/A</v>
      </c>
    </row>
    <row r="9808" spans="2:13" hidden="1">
      <c r="B9808" t="s">
        <v>16872</v>
      </c>
      <c r="C9808" t="s">
        <v>16884</v>
      </c>
      <c r="D9808" t="s">
        <v>180</v>
      </c>
      <c r="E9808" t="s">
        <v>5154</v>
      </c>
      <c r="F9808">
        <v>1</v>
      </c>
      <c r="G9808">
        <v>0</v>
      </c>
      <c r="H9808" t="s">
        <v>103</v>
      </c>
      <c r="I9808" t="s">
        <v>102</v>
      </c>
      <c r="J9808" t="s">
        <v>103</v>
      </c>
      <c r="K9808" t="s">
        <v>16874</v>
      </c>
      <c r="L9808" t="s">
        <v>539</v>
      </c>
      <c r="M9808" t="e">
        <f>_xlfn.XLOOKUP(B9808,Sheet1!B:B,Sheet1!C:C)</f>
        <v>#N/A</v>
      </c>
    </row>
    <row r="9809" spans="2:13" hidden="1">
      <c r="B9809" t="s">
        <v>16872</v>
      </c>
      <c r="C9809" t="s">
        <v>16885</v>
      </c>
      <c r="D9809" t="s">
        <v>180</v>
      </c>
      <c r="E9809" t="s">
        <v>5154</v>
      </c>
      <c r="F9809">
        <v>1</v>
      </c>
      <c r="G9809">
        <v>0</v>
      </c>
      <c r="H9809" t="s">
        <v>103</v>
      </c>
      <c r="I9809" t="s">
        <v>102</v>
      </c>
      <c r="J9809" t="s">
        <v>103</v>
      </c>
      <c r="K9809" t="s">
        <v>16874</v>
      </c>
      <c r="L9809" t="s">
        <v>539</v>
      </c>
      <c r="M9809" t="e">
        <f>_xlfn.XLOOKUP(B9809,Sheet1!B:B,Sheet1!C:C)</f>
        <v>#N/A</v>
      </c>
    </row>
    <row r="9810" spans="2:13" hidden="1">
      <c r="B9810" t="s">
        <v>16872</v>
      </c>
      <c r="C9810" t="s">
        <v>16886</v>
      </c>
      <c r="D9810" t="s">
        <v>180</v>
      </c>
      <c r="E9810" t="s">
        <v>5154</v>
      </c>
      <c r="F9810">
        <v>1</v>
      </c>
      <c r="G9810">
        <v>0</v>
      </c>
      <c r="H9810" t="s">
        <v>103</v>
      </c>
      <c r="I9810" t="s">
        <v>102</v>
      </c>
      <c r="J9810" t="s">
        <v>103</v>
      </c>
      <c r="K9810" t="s">
        <v>16874</v>
      </c>
      <c r="L9810" t="s">
        <v>539</v>
      </c>
      <c r="M9810" t="e">
        <f>_xlfn.XLOOKUP(B9810,Sheet1!B:B,Sheet1!C:C)</f>
        <v>#N/A</v>
      </c>
    </row>
    <row r="9811" spans="2:13" hidden="1">
      <c r="B9811" t="s">
        <v>16872</v>
      </c>
      <c r="C9811" t="s">
        <v>16887</v>
      </c>
      <c r="D9811" t="s">
        <v>180</v>
      </c>
      <c r="E9811" t="s">
        <v>5154</v>
      </c>
      <c r="F9811">
        <v>1</v>
      </c>
      <c r="G9811">
        <v>0</v>
      </c>
      <c r="H9811" t="s">
        <v>103</v>
      </c>
      <c r="I9811" t="s">
        <v>102</v>
      </c>
      <c r="J9811" t="s">
        <v>103</v>
      </c>
      <c r="K9811" t="s">
        <v>16874</v>
      </c>
      <c r="L9811" t="s">
        <v>539</v>
      </c>
      <c r="M9811" t="e">
        <f>_xlfn.XLOOKUP(B9811,Sheet1!B:B,Sheet1!C:C)</f>
        <v>#N/A</v>
      </c>
    </row>
    <row r="9812" spans="2:13" hidden="1">
      <c r="B9812" t="s">
        <v>16872</v>
      </c>
      <c r="C9812" t="s">
        <v>16888</v>
      </c>
      <c r="D9812" t="s">
        <v>180</v>
      </c>
      <c r="E9812" t="s">
        <v>5154</v>
      </c>
      <c r="F9812">
        <v>1</v>
      </c>
      <c r="G9812">
        <v>0</v>
      </c>
      <c r="H9812" t="s">
        <v>103</v>
      </c>
      <c r="I9812" t="s">
        <v>102</v>
      </c>
      <c r="J9812" t="s">
        <v>103</v>
      </c>
      <c r="K9812" t="s">
        <v>16874</v>
      </c>
      <c r="L9812" t="s">
        <v>539</v>
      </c>
      <c r="M9812" t="e">
        <f>_xlfn.XLOOKUP(B9812,Sheet1!B:B,Sheet1!C:C)</f>
        <v>#N/A</v>
      </c>
    </row>
    <row r="9813" spans="2:13" hidden="1">
      <c r="B9813" t="s">
        <v>16872</v>
      </c>
      <c r="C9813" t="s">
        <v>16889</v>
      </c>
      <c r="D9813" t="s">
        <v>180</v>
      </c>
      <c r="E9813" t="s">
        <v>5154</v>
      </c>
      <c r="F9813">
        <v>1</v>
      </c>
      <c r="G9813">
        <v>0</v>
      </c>
      <c r="H9813" t="s">
        <v>103</v>
      </c>
      <c r="I9813" t="s">
        <v>102</v>
      </c>
      <c r="J9813" t="s">
        <v>103</v>
      </c>
      <c r="K9813" t="s">
        <v>16874</v>
      </c>
      <c r="L9813" t="s">
        <v>539</v>
      </c>
      <c r="M9813" t="e">
        <f>_xlfn.XLOOKUP(B9813,Sheet1!B:B,Sheet1!C:C)</f>
        <v>#N/A</v>
      </c>
    </row>
    <row r="9814" spans="2:13" hidden="1">
      <c r="B9814" t="s">
        <v>16872</v>
      </c>
      <c r="C9814" t="s">
        <v>16890</v>
      </c>
      <c r="D9814" t="s">
        <v>180</v>
      </c>
      <c r="E9814" t="s">
        <v>5154</v>
      </c>
      <c r="F9814">
        <v>1</v>
      </c>
      <c r="G9814">
        <v>0</v>
      </c>
      <c r="H9814" t="s">
        <v>103</v>
      </c>
      <c r="I9814" t="s">
        <v>102</v>
      </c>
      <c r="J9814" t="s">
        <v>103</v>
      </c>
      <c r="K9814" t="s">
        <v>16874</v>
      </c>
      <c r="L9814" t="s">
        <v>539</v>
      </c>
      <c r="M9814" t="e">
        <f>_xlfn.XLOOKUP(B9814,Sheet1!B:B,Sheet1!C:C)</f>
        <v>#N/A</v>
      </c>
    </row>
    <row r="9815" spans="2:13" hidden="1">
      <c r="B9815" t="s">
        <v>16872</v>
      </c>
      <c r="C9815" t="s">
        <v>16891</v>
      </c>
      <c r="D9815" t="s">
        <v>180</v>
      </c>
      <c r="E9815" t="s">
        <v>5154</v>
      </c>
      <c r="F9815">
        <v>1</v>
      </c>
      <c r="G9815">
        <v>0</v>
      </c>
      <c r="H9815" t="s">
        <v>103</v>
      </c>
      <c r="I9815" t="s">
        <v>102</v>
      </c>
      <c r="J9815" t="s">
        <v>103</v>
      </c>
      <c r="K9815" t="s">
        <v>16874</v>
      </c>
      <c r="L9815" t="s">
        <v>539</v>
      </c>
      <c r="M9815" t="e">
        <f>_xlfn.XLOOKUP(B9815,Sheet1!B:B,Sheet1!C:C)</f>
        <v>#N/A</v>
      </c>
    </row>
    <row r="9816" spans="2:13" hidden="1">
      <c r="B9816" t="s">
        <v>16872</v>
      </c>
      <c r="C9816" t="s">
        <v>16892</v>
      </c>
      <c r="D9816" t="s">
        <v>180</v>
      </c>
      <c r="E9816" t="s">
        <v>5154</v>
      </c>
      <c r="F9816">
        <v>1</v>
      </c>
      <c r="G9816">
        <v>0</v>
      </c>
      <c r="H9816" t="s">
        <v>103</v>
      </c>
      <c r="I9816" t="s">
        <v>102</v>
      </c>
      <c r="J9816" t="s">
        <v>103</v>
      </c>
      <c r="K9816" t="s">
        <v>16874</v>
      </c>
      <c r="L9816" t="s">
        <v>539</v>
      </c>
      <c r="M9816" t="e">
        <f>_xlfn.XLOOKUP(B9816,Sheet1!B:B,Sheet1!C:C)</f>
        <v>#N/A</v>
      </c>
    </row>
    <row r="9817" spans="2:13" hidden="1">
      <c r="B9817" t="s">
        <v>16872</v>
      </c>
      <c r="C9817" t="s">
        <v>16893</v>
      </c>
      <c r="D9817" t="s">
        <v>180</v>
      </c>
      <c r="E9817" t="s">
        <v>5154</v>
      </c>
      <c r="F9817">
        <v>1</v>
      </c>
      <c r="G9817">
        <v>0</v>
      </c>
      <c r="H9817" t="s">
        <v>103</v>
      </c>
      <c r="I9817" t="s">
        <v>102</v>
      </c>
      <c r="J9817" t="s">
        <v>103</v>
      </c>
      <c r="K9817" t="s">
        <v>16874</v>
      </c>
      <c r="L9817" t="s">
        <v>539</v>
      </c>
      <c r="M9817" t="e">
        <f>_xlfn.XLOOKUP(B9817,Sheet1!B:B,Sheet1!C:C)</f>
        <v>#N/A</v>
      </c>
    </row>
    <row r="9818" spans="2:13" hidden="1">
      <c r="B9818" t="s">
        <v>16872</v>
      </c>
      <c r="C9818" t="s">
        <v>16874</v>
      </c>
      <c r="D9818" t="s">
        <v>539</v>
      </c>
      <c r="E9818" t="s">
        <v>5073</v>
      </c>
      <c r="F9818">
        <v>40</v>
      </c>
      <c r="G9818">
        <v>217471</v>
      </c>
      <c r="H9818" t="s">
        <v>102</v>
      </c>
      <c r="I9818" t="s">
        <v>103</v>
      </c>
      <c r="J9818" t="s">
        <v>103</v>
      </c>
      <c r="K9818" t="s">
        <v>16874</v>
      </c>
      <c r="L9818" t="s">
        <v>539</v>
      </c>
      <c r="M9818" t="e">
        <f>_xlfn.XLOOKUP(B9818,Sheet1!B:B,Sheet1!C:C)</f>
        <v>#N/A</v>
      </c>
    </row>
    <row r="9819" spans="2:13" hidden="1">
      <c r="B9819" t="s">
        <v>16872</v>
      </c>
      <c r="C9819" t="s">
        <v>16894</v>
      </c>
      <c r="D9819" t="s">
        <v>180</v>
      </c>
      <c r="E9819" t="s">
        <v>5154</v>
      </c>
      <c r="F9819">
        <v>1</v>
      </c>
      <c r="G9819">
        <v>0</v>
      </c>
      <c r="H9819" t="s">
        <v>103</v>
      </c>
      <c r="I9819" t="s">
        <v>102</v>
      </c>
      <c r="J9819" t="s">
        <v>103</v>
      </c>
      <c r="K9819" t="s">
        <v>16874</v>
      </c>
      <c r="L9819" t="s">
        <v>539</v>
      </c>
      <c r="M9819" t="e">
        <f>_xlfn.XLOOKUP(B9819,Sheet1!B:B,Sheet1!C:C)</f>
        <v>#N/A</v>
      </c>
    </row>
    <row r="9820" spans="2:13" hidden="1">
      <c r="B9820" t="s">
        <v>16872</v>
      </c>
      <c r="C9820" t="s">
        <v>16895</v>
      </c>
      <c r="D9820" t="s">
        <v>180</v>
      </c>
      <c r="E9820" t="s">
        <v>5154</v>
      </c>
      <c r="F9820">
        <v>1</v>
      </c>
      <c r="G9820">
        <v>0</v>
      </c>
      <c r="H9820" t="s">
        <v>103</v>
      </c>
      <c r="I9820" t="s">
        <v>102</v>
      </c>
      <c r="J9820" t="s">
        <v>103</v>
      </c>
      <c r="K9820" t="s">
        <v>16874</v>
      </c>
      <c r="L9820" t="s">
        <v>539</v>
      </c>
      <c r="M9820" t="e">
        <f>_xlfn.XLOOKUP(B9820,Sheet1!B:B,Sheet1!C:C)</f>
        <v>#N/A</v>
      </c>
    </row>
    <row r="9821" spans="2:13" hidden="1">
      <c r="B9821" t="s">
        <v>16872</v>
      </c>
      <c r="C9821" t="s">
        <v>16896</v>
      </c>
      <c r="D9821" t="s">
        <v>180</v>
      </c>
      <c r="E9821" t="s">
        <v>5154</v>
      </c>
      <c r="F9821">
        <v>1</v>
      </c>
      <c r="G9821">
        <v>0</v>
      </c>
      <c r="H9821" t="s">
        <v>103</v>
      </c>
      <c r="I9821" t="s">
        <v>102</v>
      </c>
      <c r="J9821" t="s">
        <v>103</v>
      </c>
      <c r="K9821" t="s">
        <v>16874</v>
      </c>
      <c r="L9821" t="s">
        <v>539</v>
      </c>
      <c r="M9821" t="e">
        <f>_xlfn.XLOOKUP(B9821,Sheet1!B:B,Sheet1!C:C)</f>
        <v>#N/A</v>
      </c>
    </row>
    <row r="9822" spans="2:13" hidden="1">
      <c r="B9822" t="s">
        <v>16872</v>
      </c>
      <c r="C9822" t="s">
        <v>16897</v>
      </c>
      <c r="D9822" t="s">
        <v>180</v>
      </c>
      <c r="E9822" t="s">
        <v>5154</v>
      </c>
      <c r="F9822">
        <v>1</v>
      </c>
      <c r="G9822">
        <v>0</v>
      </c>
      <c r="H9822" t="s">
        <v>103</v>
      </c>
      <c r="I9822" t="s">
        <v>102</v>
      </c>
      <c r="J9822" t="s">
        <v>103</v>
      </c>
      <c r="K9822" t="s">
        <v>16874</v>
      </c>
      <c r="L9822" t="s">
        <v>539</v>
      </c>
      <c r="M9822" t="e">
        <f>_xlfn.XLOOKUP(B9822,Sheet1!B:B,Sheet1!C:C)</f>
        <v>#N/A</v>
      </c>
    </row>
    <row r="9823" spans="2:13" hidden="1">
      <c r="B9823" t="s">
        <v>16872</v>
      </c>
      <c r="C9823" t="s">
        <v>16898</v>
      </c>
      <c r="D9823" t="s">
        <v>180</v>
      </c>
      <c r="E9823" t="s">
        <v>5154</v>
      </c>
      <c r="F9823">
        <v>1</v>
      </c>
      <c r="G9823">
        <v>0</v>
      </c>
      <c r="H9823" t="s">
        <v>103</v>
      </c>
      <c r="I9823" t="s">
        <v>102</v>
      </c>
      <c r="J9823" t="s">
        <v>103</v>
      </c>
      <c r="K9823" t="s">
        <v>16874</v>
      </c>
      <c r="L9823" t="s">
        <v>539</v>
      </c>
      <c r="M9823" t="e">
        <f>_xlfn.XLOOKUP(B9823,Sheet1!B:B,Sheet1!C:C)</f>
        <v>#N/A</v>
      </c>
    </row>
    <row r="9824" spans="2:13" hidden="1">
      <c r="B9824" t="s">
        <v>16872</v>
      </c>
      <c r="C9824" t="s">
        <v>16899</v>
      </c>
      <c r="D9824" t="s">
        <v>180</v>
      </c>
      <c r="E9824" t="s">
        <v>5154</v>
      </c>
      <c r="F9824">
        <v>1</v>
      </c>
      <c r="G9824">
        <v>0</v>
      </c>
      <c r="H9824" t="s">
        <v>103</v>
      </c>
      <c r="I9824" t="s">
        <v>102</v>
      </c>
      <c r="J9824" t="s">
        <v>103</v>
      </c>
      <c r="K9824" t="s">
        <v>16874</v>
      </c>
      <c r="L9824" t="s">
        <v>539</v>
      </c>
      <c r="M9824" t="e">
        <f>_xlfn.XLOOKUP(B9824,Sheet1!B:B,Sheet1!C:C)</f>
        <v>#N/A</v>
      </c>
    </row>
    <row r="9825" spans="2:13" hidden="1">
      <c r="B9825" t="s">
        <v>16872</v>
      </c>
      <c r="C9825" t="s">
        <v>16900</v>
      </c>
      <c r="D9825" t="s">
        <v>180</v>
      </c>
      <c r="E9825" t="s">
        <v>5154</v>
      </c>
      <c r="F9825">
        <v>1</v>
      </c>
      <c r="G9825">
        <v>0</v>
      </c>
      <c r="H9825" t="s">
        <v>103</v>
      </c>
      <c r="I9825" t="s">
        <v>102</v>
      </c>
      <c r="J9825" t="s">
        <v>103</v>
      </c>
      <c r="K9825" t="s">
        <v>16874</v>
      </c>
      <c r="L9825" t="s">
        <v>539</v>
      </c>
      <c r="M9825" t="e">
        <f>_xlfn.XLOOKUP(B9825,Sheet1!B:B,Sheet1!C:C)</f>
        <v>#N/A</v>
      </c>
    </row>
    <row r="9826" spans="2:13" hidden="1">
      <c r="B9826" t="s">
        <v>16872</v>
      </c>
      <c r="C9826" t="s">
        <v>16901</v>
      </c>
      <c r="D9826" t="s">
        <v>180</v>
      </c>
      <c r="E9826" t="s">
        <v>5154</v>
      </c>
      <c r="F9826">
        <v>1</v>
      </c>
      <c r="G9826">
        <v>0</v>
      </c>
      <c r="H9826" t="s">
        <v>103</v>
      </c>
      <c r="I9826" t="s">
        <v>102</v>
      </c>
      <c r="J9826" t="s">
        <v>103</v>
      </c>
      <c r="K9826" t="s">
        <v>16874</v>
      </c>
      <c r="L9826" t="s">
        <v>539</v>
      </c>
      <c r="M9826" t="e">
        <f>_xlfn.XLOOKUP(B9826,Sheet1!B:B,Sheet1!C:C)</f>
        <v>#N/A</v>
      </c>
    </row>
    <row r="9827" spans="2:13" hidden="1">
      <c r="B9827" t="s">
        <v>16872</v>
      </c>
      <c r="C9827" t="s">
        <v>16902</v>
      </c>
      <c r="D9827" t="s">
        <v>180</v>
      </c>
      <c r="E9827" t="s">
        <v>5154</v>
      </c>
      <c r="F9827">
        <v>1</v>
      </c>
      <c r="G9827">
        <v>0</v>
      </c>
      <c r="H9827" t="s">
        <v>103</v>
      </c>
      <c r="I9827" t="s">
        <v>102</v>
      </c>
      <c r="J9827" t="s">
        <v>103</v>
      </c>
      <c r="K9827" t="s">
        <v>16874</v>
      </c>
      <c r="L9827" t="s">
        <v>539</v>
      </c>
      <c r="M9827" t="e">
        <f>_xlfn.XLOOKUP(B9827,Sheet1!B:B,Sheet1!C:C)</f>
        <v>#N/A</v>
      </c>
    </row>
    <row r="9828" spans="2:13" hidden="1">
      <c r="B9828" t="s">
        <v>16872</v>
      </c>
      <c r="C9828" t="s">
        <v>16903</v>
      </c>
      <c r="D9828" t="s">
        <v>180</v>
      </c>
      <c r="E9828" t="s">
        <v>5154</v>
      </c>
      <c r="F9828">
        <v>1</v>
      </c>
      <c r="G9828">
        <v>0</v>
      </c>
      <c r="H9828" t="s">
        <v>103</v>
      </c>
      <c r="I9828" t="s">
        <v>102</v>
      </c>
      <c r="J9828" t="s">
        <v>103</v>
      </c>
      <c r="K9828" t="s">
        <v>16874</v>
      </c>
      <c r="L9828" t="s">
        <v>539</v>
      </c>
      <c r="M9828" t="e">
        <f>_xlfn.XLOOKUP(B9828,Sheet1!B:B,Sheet1!C:C)</f>
        <v>#N/A</v>
      </c>
    </row>
    <row r="9829" spans="2:13" hidden="1">
      <c r="B9829" t="s">
        <v>16872</v>
      </c>
      <c r="C9829" t="s">
        <v>16904</v>
      </c>
      <c r="D9829" t="s">
        <v>180</v>
      </c>
      <c r="E9829" t="s">
        <v>5154</v>
      </c>
      <c r="F9829">
        <v>1</v>
      </c>
      <c r="G9829">
        <v>0</v>
      </c>
      <c r="H9829" t="s">
        <v>103</v>
      </c>
      <c r="I9829" t="s">
        <v>102</v>
      </c>
      <c r="J9829" t="s">
        <v>103</v>
      </c>
      <c r="K9829" t="s">
        <v>16874</v>
      </c>
      <c r="L9829" t="s">
        <v>539</v>
      </c>
      <c r="M9829" t="e">
        <f>_xlfn.XLOOKUP(B9829,Sheet1!B:B,Sheet1!C:C)</f>
        <v>#N/A</v>
      </c>
    </row>
    <row r="9830" spans="2:13" hidden="1">
      <c r="B9830" t="s">
        <v>16872</v>
      </c>
      <c r="C9830" t="s">
        <v>16905</v>
      </c>
      <c r="D9830" t="s">
        <v>180</v>
      </c>
      <c r="E9830" t="s">
        <v>5154</v>
      </c>
      <c r="F9830">
        <v>1</v>
      </c>
      <c r="G9830">
        <v>0</v>
      </c>
      <c r="H9830" t="s">
        <v>103</v>
      </c>
      <c r="I9830" t="s">
        <v>102</v>
      </c>
      <c r="J9830" t="s">
        <v>103</v>
      </c>
      <c r="K9830" t="s">
        <v>16874</v>
      </c>
      <c r="L9830" t="s">
        <v>539</v>
      </c>
      <c r="M9830" t="e">
        <f>_xlfn.XLOOKUP(B9830,Sheet1!B:B,Sheet1!C:C)</f>
        <v>#N/A</v>
      </c>
    </row>
    <row r="9831" spans="2:13" hidden="1">
      <c r="B9831" t="s">
        <v>16872</v>
      </c>
      <c r="C9831" t="s">
        <v>16906</v>
      </c>
      <c r="D9831" t="s">
        <v>180</v>
      </c>
      <c r="E9831" t="s">
        <v>5154</v>
      </c>
      <c r="F9831">
        <v>1</v>
      </c>
      <c r="G9831">
        <v>0</v>
      </c>
      <c r="H9831" t="s">
        <v>103</v>
      </c>
      <c r="I9831" t="s">
        <v>102</v>
      </c>
      <c r="J9831" t="s">
        <v>103</v>
      </c>
      <c r="K9831" t="s">
        <v>16874</v>
      </c>
      <c r="L9831" t="s">
        <v>539</v>
      </c>
      <c r="M9831" t="e">
        <f>_xlfn.XLOOKUP(B9831,Sheet1!B:B,Sheet1!C:C)</f>
        <v>#N/A</v>
      </c>
    </row>
    <row r="9832" spans="2:13" hidden="1">
      <c r="B9832" t="s">
        <v>16872</v>
      </c>
      <c r="C9832" t="s">
        <v>16907</v>
      </c>
      <c r="D9832" t="s">
        <v>180</v>
      </c>
      <c r="E9832" t="s">
        <v>5154</v>
      </c>
      <c r="F9832">
        <v>1</v>
      </c>
      <c r="G9832">
        <v>0</v>
      </c>
      <c r="H9832" t="s">
        <v>103</v>
      </c>
      <c r="I9832" t="s">
        <v>102</v>
      </c>
      <c r="J9832" t="s">
        <v>103</v>
      </c>
      <c r="K9832" t="s">
        <v>16874</v>
      </c>
      <c r="L9832" t="s">
        <v>539</v>
      </c>
      <c r="M9832" t="e">
        <f>_xlfn.XLOOKUP(B9832,Sheet1!B:B,Sheet1!C:C)</f>
        <v>#N/A</v>
      </c>
    </row>
    <row r="9833" spans="2:13" hidden="1">
      <c r="B9833" t="s">
        <v>16872</v>
      </c>
      <c r="C9833" t="s">
        <v>16908</v>
      </c>
      <c r="D9833" t="s">
        <v>180</v>
      </c>
      <c r="E9833" t="s">
        <v>5154</v>
      </c>
      <c r="F9833">
        <v>1</v>
      </c>
      <c r="G9833">
        <v>0</v>
      </c>
      <c r="H9833" t="s">
        <v>103</v>
      </c>
      <c r="I9833" t="s">
        <v>102</v>
      </c>
      <c r="J9833" t="s">
        <v>103</v>
      </c>
      <c r="K9833" t="s">
        <v>16874</v>
      </c>
      <c r="L9833" t="s">
        <v>539</v>
      </c>
      <c r="M9833" t="e">
        <f>_xlfn.XLOOKUP(B9833,Sheet1!B:B,Sheet1!C:C)</f>
        <v>#N/A</v>
      </c>
    </row>
    <row r="9834" spans="2:13" hidden="1">
      <c r="B9834" t="s">
        <v>16872</v>
      </c>
      <c r="C9834" t="s">
        <v>9011</v>
      </c>
      <c r="D9834" t="s">
        <v>180</v>
      </c>
      <c r="E9834" t="s">
        <v>5154</v>
      </c>
      <c r="F9834">
        <v>1</v>
      </c>
      <c r="G9834">
        <v>0</v>
      </c>
      <c r="H9834" t="s">
        <v>103</v>
      </c>
      <c r="I9834" t="s">
        <v>102</v>
      </c>
      <c r="J9834" t="s">
        <v>103</v>
      </c>
      <c r="K9834" t="s">
        <v>16874</v>
      </c>
      <c r="L9834" t="s">
        <v>539</v>
      </c>
      <c r="M9834" t="e">
        <f>_xlfn.XLOOKUP(B9834,Sheet1!B:B,Sheet1!C:C)</f>
        <v>#N/A</v>
      </c>
    </row>
    <row r="9835" spans="2:13" hidden="1">
      <c r="B9835" t="s">
        <v>16872</v>
      </c>
      <c r="C9835" t="s">
        <v>16909</v>
      </c>
      <c r="D9835" t="s">
        <v>180</v>
      </c>
      <c r="E9835" t="s">
        <v>5154</v>
      </c>
      <c r="F9835">
        <v>1</v>
      </c>
      <c r="G9835">
        <v>0</v>
      </c>
      <c r="H9835" t="s">
        <v>103</v>
      </c>
      <c r="I9835" t="s">
        <v>102</v>
      </c>
      <c r="J9835" t="s">
        <v>103</v>
      </c>
      <c r="K9835" t="s">
        <v>16874</v>
      </c>
      <c r="L9835" t="s">
        <v>539</v>
      </c>
      <c r="M9835" t="e">
        <f>_xlfn.XLOOKUP(B9835,Sheet1!B:B,Sheet1!C:C)</f>
        <v>#N/A</v>
      </c>
    </row>
    <row r="9836" spans="2:13" hidden="1">
      <c r="B9836" t="s">
        <v>16872</v>
      </c>
      <c r="C9836" t="s">
        <v>16910</v>
      </c>
      <c r="D9836" t="s">
        <v>180</v>
      </c>
      <c r="E9836" t="s">
        <v>5154</v>
      </c>
      <c r="F9836">
        <v>1</v>
      </c>
      <c r="G9836">
        <v>0</v>
      </c>
      <c r="H9836" t="s">
        <v>103</v>
      </c>
      <c r="I9836" t="s">
        <v>102</v>
      </c>
      <c r="J9836" t="s">
        <v>103</v>
      </c>
      <c r="K9836" t="s">
        <v>16874</v>
      </c>
      <c r="L9836" t="s">
        <v>539</v>
      </c>
      <c r="M9836" t="e">
        <f>_xlfn.XLOOKUP(B9836,Sheet1!B:B,Sheet1!C:C)</f>
        <v>#N/A</v>
      </c>
    </row>
    <row r="9837" spans="2:13" hidden="1">
      <c r="B9837" t="s">
        <v>16872</v>
      </c>
      <c r="C9837" t="s">
        <v>16911</v>
      </c>
      <c r="D9837" t="s">
        <v>180</v>
      </c>
      <c r="E9837" t="s">
        <v>5154</v>
      </c>
      <c r="F9837">
        <v>1</v>
      </c>
      <c r="G9837">
        <v>0</v>
      </c>
      <c r="H9837" t="s">
        <v>103</v>
      </c>
      <c r="I9837" t="s">
        <v>102</v>
      </c>
      <c r="J9837" t="s">
        <v>103</v>
      </c>
      <c r="K9837" t="s">
        <v>16874</v>
      </c>
      <c r="L9837" t="s">
        <v>539</v>
      </c>
      <c r="M9837" t="e">
        <f>_xlfn.XLOOKUP(B9837,Sheet1!B:B,Sheet1!C:C)</f>
        <v>#N/A</v>
      </c>
    </row>
    <row r="9838" spans="2:13" hidden="1">
      <c r="B9838" t="s">
        <v>16872</v>
      </c>
      <c r="C9838" t="s">
        <v>16912</v>
      </c>
      <c r="D9838" t="s">
        <v>180</v>
      </c>
      <c r="E9838" t="s">
        <v>5154</v>
      </c>
      <c r="F9838">
        <v>1</v>
      </c>
      <c r="G9838">
        <v>0</v>
      </c>
      <c r="H9838" t="s">
        <v>103</v>
      </c>
      <c r="I9838" t="s">
        <v>102</v>
      </c>
      <c r="J9838" t="s">
        <v>103</v>
      </c>
      <c r="K9838" t="s">
        <v>16874</v>
      </c>
      <c r="L9838" t="s">
        <v>539</v>
      </c>
      <c r="M9838" t="e">
        <f>_xlfn.XLOOKUP(B9838,Sheet1!B:B,Sheet1!C:C)</f>
        <v>#N/A</v>
      </c>
    </row>
    <row r="9839" spans="2:13" hidden="1">
      <c r="B9839" t="s">
        <v>16872</v>
      </c>
      <c r="C9839" t="s">
        <v>16913</v>
      </c>
      <c r="D9839" t="s">
        <v>466</v>
      </c>
      <c r="E9839" t="s">
        <v>5070</v>
      </c>
      <c r="F9839">
        <v>1</v>
      </c>
      <c r="G9839">
        <v>0</v>
      </c>
      <c r="H9839" t="s">
        <v>102</v>
      </c>
      <c r="I9839" t="s">
        <v>102</v>
      </c>
      <c r="J9839" t="s">
        <v>103</v>
      </c>
      <c r="K9839" t="s">
        <v>16874</v>
      </c>
      <c r="L9839" t="s">
        <v>539</v>
      </c>
      <c r="M9839" t="e">
        <f>_xlfn.XLOOKUP(B9839,Sheet1!B:B,Sheet1!C:C)</f>
        <v>#N/A</v>
      </c>
    </row>
    <row r="9840" spans="2:13" hidden="1">
      <c r="B9840" t="s">
        <v>16872</v>
      </c>
      <c r="C9840" t="s">
        <v>16914</v>
      </c>
      <c r="D9840" t="s">
        <v>180</v>
      </c>
      <c r="E9840" t="s">
        <v>5154</v>
      </c>
      <c r="F9840">
        <v>1</v>
      </c>
      <c r="G9840">
        <v>0</v>
      </c>
      <c r="H9840" t="s">
        <v>103</v>
      </c>
      <c r="I9840" t="s">
        <v>102</v>
      </c>
      <c r="J9840" t="s">
        <v>103</v>
      </c>
      <c r="K9840" t="s">
        <v>16874</v>
      </c>
      <c r="L9840" t="s">
        <v>539</v>
      </c>
      <c r="M9840" t="e">
        <f>_xlfn.XLOOKUP(B9840,Sheet1!B:B,Sheet1!C:C)</f>
        <v>#N/A</v>
      </c>
    </row>
    <row r="9841" spans="2:13" hidden="1">
      <c r="B9841" t="s">
        <v>16872</v>
      </c>
      <c r="C9841" t="s">
        <v>16915</v>
      </c>
      <c r="D9841" t="s">
        <v>149</v>
      </c>
      <c r="E9841" t="s">
        <v>5070</v>
      </c>
      <c r="F9841">
        <v>1</v>
      </c>
      <c r="G9841">
        <v>0</v>
      </c>
      <c r="H9841" t="s">
        <v>102</v>
      </c>
      <c r="I9841" t="s">
        <v>102</v>
      </c>
      <c r="J9841" t="s">
        <v>103</v>
      </c>
      <c r="K9841" t="s">
        <v>16874</v>
      </c>
      <c r="L9841" t="s">
        <v>539</v>
      </c>
      <c r="M9841" t="e">
        <f>_xlfn.XLOOKUP(B9841,Sheet1!B:B,Sheet1!C:C)</f>
        <v>#N/A</v>
      </c>
    </row>
    <row r="9842" spans="2:13" hidden="1">
      <c r="B9842" t="s">
        <v>16872</v>
      </c>
      <c r="C9842" t="s">
        <v>16916</v>
      </c>
      <c r="D9842" t="s">
        <v>180</v>
      </c>
      <c r="E9842" t="s">
        <v>5154</v>
      </c>
      <c r="F9842">
        <v>1</v>
      </c>
      <c r="G9842">
        <v>0</v>
      </c>
      <c r="H9842" t="s">
        <v>103</v>
      </c>
      <c r="I9842" t="s">
        <v>102</v>
      </c>
      <c r="J9842" t="s">
        <v>103</v>
      </c>
      <c r="K9842" t="s">
        <v>16874</v>
      </c>
      <c r="L9842" t="s">
        <v>539</v>
      </c>
      <c r="M9842" t="e">
        <f>_xlfn.XLOOKUP(B9842,Sheet1!B:B,Sheet1!C:C)</f>
        <v>#N/A</v>
      </c>
    </row>
    <row r="9843" spans="2:13" hidden="1">
      <c r="B9843" t="s">
        <v>16872</v>
      </c>
      <c r="C9843" t="s">
        <v>16917</v>
      </c>
      <c r="D9843" t="s">
        <v>180</v>
      </c>
      <c r="E9843" t="s">
        <v>5154</v>
      </c>
      <c r="F9843">
        <v>1</v>
      </c>
      <c r="G9843">
        <v>0</v>
      </c>
      <c r="H9843" t="s">
        <v>103</v>
      </c>
      <c r="I9843" t="s">
        <v>102</v>
      </c>
      <c r="J9843" t="s">
        <v>103</v>
      </c>
      <c r="K9843" t="s">
        <v>16874</v>
      </c>
      <c r="L9843" t="s">
        <v>539</v>
      </c>
      <c r="M9843" t="e">
        <f>_xlfn.XLOOKUP(B9843,Sheet1!B:B,Sheet1!C:C)</f>
        <v>#N/A</v>
      </c>
    </row>
    <row r="9844" spans="2:13" hidden="1">
      <c r="B9844" t="s">
        <v>16872</v>
      </c>
      <c r="C9844" t="s">
        <v>16918</v>
      </c>
      <c r="D9844" t="s">
        <v>180</v>
      </c>
      <c r="E9844" t="s">
        <v>5154</v>
      </c>
      <c r="F9844">
        <v>1</v>
      </c>
      <c r="G9844">
        <v>0</v>
      </c>
      <c r="H9844" t="s">
        <v>103</v>
      </c>
      <c r="I9844" t="s">
        <v>102</v>
      </c>
      <c r="J9844" t="s">
        <v>103</v>
      </c>
      <c r="K9844" t="s">
        <v>16874</v>
      </c>
      <c r="L9844" t="s">
        <v>539</v>
      </c>
      <c r="M9844" t="e">
        <f>_xlfn.XLOOKUP(B9844,Sheet1!B:B,Sheet1!C:C)</f>
        <v>#N/A</v>
      </c>
    </row>
    <row r="9845" spans="2:13" hidden="1">
      <c r="B9845" t="s">
        <v>16872</v>
      </c>
      <c r="C9845" t="s">
        <v>16919</v>
      </c>
      <c r="D9845" t="s">
        <v>180</v>
      </c>
      <c r="E9845" t="s">
        <v>5154</v>
      </c>
      <c r="F9845">
        <v>1</v>
      </c>
      <c r="G9845">
        <v>0</v>
      </c>
      <c r="H9845" t="s">
        <v>103</v>
      </c>
      <c r="I9845" t="s">
        <v>102</v>
      </c>
      <c r="J9845" t="s">
        <v>103</v>
      </c>
      <c r="K9845" t="s">
        <v>16874</v>
      </c>
      <c r="L9845" t="s">
        <v>539</v>
      </c>
      <c r="M9845" t="e">
        <f>_xlfn.XLOOKUP(B9845,Sheet1!B:B,Sheet1!C:C)</f>
        <v>#N/A</v>
      </c>
    </row>
    <row r="9846" spans="2:13" hidden="1">
      <c r="B9846" t="s">
        <v>16872</v>
      </c>
      <c r="C9846" t="s">
        <v>16920</v>
      </c>
      <c r="D9846" t="s">
        <v>653</v>
      </c>
      <c r="E9846" t="s">
        <v>5070</v>
      </c>
      <c r="F9846">
        <v>1</v>
      </c>
      <c r="G9846">
        <v>0</v>
      </c>
      <c r="H9846" t="s">
        <v>102</v>
      </c>
      <c r="I9846" t="s">
        <v>102</v>
      </c>
      <c r="J9846" t="s">
        <v>103</v>
      </c>
      <c r="K9846" t="s">
        <v>16874</v>
      </c>
      <c r="L9846" t="s">
        <v>539</v>
      </c>
      <c r="M9846" t="e">
        <f>_xlfn.XLOOKUP(B9846,Sheet1!B:B,Sheet1!C:C)</f>
        <v>#N/A</v>
      </c>
    </row>
    <row r="9847" spans="2:13" hidden="1">
      <c r="B9847" t="s">
        <v>16872</v>
      </c>
      <c r="C9847" t="s">
        <v>16921</v>
      </c>
      <c r="D9847" t="s">
        <v>180</v>
      </c>
      <c r="E9847" t="s">
        <v>5154</v>
      </c>
      <c r="F9847">
        <v>1</v>
      </c>
      <c r="G9847">
        <v>0</v>
      </c>
      <c r="H9847" t="s">
        <v>103</v>
      </c>
      <c r="I9847" t="s">
        <v>102</v>
      </c>
      <c r="J9847" t="s">
        <v>103</v>
      </c>
      <c r="K9847" t="s">
        <v>16874</v>
      </c>
      <c r="L9847" t="s">
        <v>539</v>
      </c>
      <c r="M9847" t="e">
        <f>_xlfn.XLOOKUP(B9847,Sheet1!B:B,Sheet1!C:C)</f>
        <v>#N/A</v>
      </c>
    </row>
    <row r="9848" spans="2:13" hidden="1">
      <c r="B9848" t="s">
        <v>16872</v>
      </c>
      <c r="C9848" t="s">
        <v>16922</v>
      </c>
      <c r="D9848" t="s">
        <v>180</v>
      </c>
      <c r="E9848" t="s">
        <v>5154</v>
      </c>
      <c r="F9848">
        <v>1</v>
      </c>
      <c r="G9848">
        <v>0</v>
      </c>
      <c r="H9848" t="s">
        <v>103</v>
      </c>
      <c r="I9848" t="s">
        <v>102</v>
      </c>
      <c r="J9848" t="s">
        <v>103</v>
      </c>
      <c r="K9848" t="s">
        <v>16874</v>
      </c>
      <c r="L9848" t="s">
        <v>539</v>
      </c>
      <c r="M9848" t="e">
        <f>_xlfn.XLOOKUP(B9848,Sheet1!B:B,Sheet1!C:C)</f>
        <v>#N/A</v>
      </c>
    </row>
    <row r="9849" spans="2:13" hidden="1">
      <c r="B9849" t="s">
        <v>16872</v>
      </c>
      <c r="C9849" t="s">
        <v>16923</v>
      </c>
      <c r="D9849" t="s">
        <v>180</v>
      </c>
      <c r="E9849" t="s">
        <v>5154</v>
      </c>
      <c r="F9849">
        <v>1</v>
      </c>
      <c r="G9849">
        <v>0</v>
      </c>
      <c r="H9849" t="s">
        <v>103</v>
      </c>
      <c r="I9849" t="s">
        <v>102</v>
      </c>
      <c r="J9849" t="s">
        <v>103</v>
      </c>
      <c r="K9849" t="s">
        <v>16874</v>
      </c>
      <c r="L9849" t="s">
        <v>539</v>
      </c>
      <c r="M9849" t="e">
        <f>_xlfn.XLOOKUP(B9849,Sheet1!B:B,Sheet1!C:C)</f>
        <v>#N/A</v>
      </c>
    </row>
    <row r="9850" spans="2:13" hidden="1">
      <c r="B9850" t="s">
        <v>16924</v>
      </c>
      <c r="C9850" t="s">
        <v>16925</v>
      </c>
      <c r="D9850" t="s">
        <v>670</v>
      </c>
      <c r="E9850" t="s">
        <v>5154</v>
      </c>
      <c r="F9850">
        <v>1</v>
      </c>
      <c r="G9850">
        <v>0</v>
      </c>
      <c r="H9850" t="s">
        <v>103</v>
      </c>
      <c r="I9850" t="s">
        <v>102</v>
      </c>
      <c r="J9850" t="s">
        <v>103</v>
      </c>
      <c r="K9850" t="s">
        <v>16926</v>
      </c>
      <c r="L9850" t="s">
        <v>13750</v>
      </c>
      <c r="M9850" t="e">
        <f>_xlfn.XLOOKUP(B9850,Sheet1!B:B,Sheet1!C:C)</f>
        <v>#N/A</v>
      </c>
    </row>
    <row r="9851" spans="2:13" hidden="1">
      <c r="B9851" t="s">
        <v>16924</v>
      </c>
      <c r="C9851" t="s">
        <v>16927</v>
      </c>
      <c r="D9851" t="s">
        <v>13750</v>
      </c>
      <c r="E9851" t="s">
        <v>5092</v>
      </c>
      <c r="F9851">
        <v>55</v>
      </c>
      <c r="G9851">
        <v>151180</v>
      </c>
      <c r="H9851" t="s">
        <v>102</v>
      </c>
      <c r="I9851" t="s">
        <v>103</v>
      </c>
      <c r="J9851" t="s">
        <v>102</v>
      </c>
      <c r="K9851" t="s">
        <v>16926</v>
      </c>
      <c r="L9851" t="s">
        <v>13750</v>
      </c>
      <c r="M9851" t="e">
        <f>_xlfn.XLOOKUP(B9851,Sheet1!B:B,Sheet1!C:C)</f>
        <v>#N/A</v>
      </c>
    </row>
    <row r="9852" spans="2:13" hidden="1">
      <c r="B9852" t="s">
        <v>16924</v>
      </c>
      <c r="C9852" t="s">
        <v>16928</v>
      </c>
      <c r="D9852" t="s">
        <v>142</v>
      </c>
      <c r="E9852" t="s">
        <v>5154</v>
      </c>
      <c r="F9852">
        <v>1</v>
      </c>
      <c r="G9852">
        <v>0</v>
      </c>
      <c r="H9852" t="s">
        <v>103</v>
      </c>
      <c r="I9852" t="s">
        <v>102</v>
      </c>
      <c r="J9852" t="s">
        <v>103</v>
      </c>
      <c r="K9852" t="s">
        <v>16926</v>
      </c>
      <c r="L9852" t="s">
        <v>13750</v>
      </c>
      <c r="M9852" t="e">
        <f>_xlfn.XLOOKUP(B9852,Sheet1!B:B,Sheet1!C:C)</f>
        <v>#N/A</v>
      </c>
    </row>
    <row r="9853" spans="2:13" hidden="1">
      <c r="B9853" t="s">
        <v>16924</v>
      </c>
      <c r="C9853" t="s">
        <v>16929</v>
      </c>
      <c r="D9853" t="s">
        <v>8635</v>
      </c>
      <c r="E9853" t="s">
        <v>5154</v>
      </c>
      <c r="F9853">
        <v>1</v>
      </c>
      <c r="G9853">
        <v>0</v>
      </c>
      <c r="H9853" t="s">
        <v>103</v>
      </c>
      <c r="I9853" t="s">
        <v>102</v>
      </c>
      <c r="J9853" t="s">
        <v>103</v>
      </c>
      <c r="K9853" t="s">
        <v>16926</v>
      </c>
      <c r="L9853" t="s">
        <v>13750</v>
      </c>
      <c r="M9853" t="e">
        <f>_xlfn.XLOOKUP(B9853,Sheet1!B:B,Sheet1!C:C)</f>
        <v>#N/A</v>
      </c>
    </row>
    <row r="9854" spans="2:13" hidden="1">
      <c r="B9854" t="s">
        <v>16924</v>
      </c>
      <c r="C9854" t="s">
        <v>16930</v>
      </c>
      <c r="D9854" t="s">
        <v>162</v>
      </c>
      <c r="E9854" t="s">
        <v>5178</v>
      </c>
      <c r="F9854">
        <v>40</v>
      </c>
      <c r="G9854">
        <v>72076</v>
      </c>
      <c r="H9854" t="s">
        <v>103</v>
      </c>
      <c r="I9854" t="s">
        <v>103</v>
      </c>
      <c r="J9854" t="s">
        <v>102</v>
      </c>
      <c r="K9854" t="s">
        <v>16926</v>
      </c>
      <c r="L9854" t="s">
        <v>13750</v>
      </c>
      <c r="M9854" t="e">
        <f>_xlfn.XLOOKUP(B9854,Sheet1!B:B,Sheet1!C:C)</f>
        <v>#N/A</v>
      </c>
    </row>
    <row r="9855" spans="2:13" hidden="1">
      <c r="B9855" t="s">
        <v>16931</v>
      </c>
      <c r="C9855" t="s">
        <v>16932</v>
      </c>
      <c r="D9855" t="s">
        <v>466</v>
      </c>
      <c r="E9855" t="s">
        <v>5070</v>
      </c>
      <c r="F9855">
        <v>1</v>
      </c>
      <c r="G9855">
        <v>0</v>
      </c>
      <c r="H9855" t="s">
        <v>102</v>
      </c>
      <c r="I9855" t="s">
        <v>102</v>
      </c>
      <c r="J9855" t="s">
        <v>103</v>
      </c>
      <c r="K9855" t="s">
        <v>16933</v>
      </c>
      <c r="L9855" t="s">
        <v>188</v>
      </c>
      <c r="M9855" t="e">
        <f>_xlfn.XLOOKUP(B9855,Sheet1!B:B,Sheet1!C:C)</f>
        <v>#N/A</v>
      </c>
    </row>
    <row r="9856" spans="2:13" hidden="1">
      <c r="B9856" t="s">
        <v>16931</v>
      </c>
      <c r="C9856" t="s">
        <v>16934</v>
      </c>
      <c r="D9856" t="s">
        <v>267</v>
      </c>
      <c r="E9856" t="s">
        <v>5070</v>
      </c>
      <c r="F9856">
        <v>1</v>
      </c>
      <c r="G9856">
        <v>0</v>
      </c>
      <c r="H9856" t="s">
        <v>102</v>
      </c>
      <c r="I9856" t="s">
        <v>102</v>
      </c>
      <c r="J9856" t="s">
        <v>103</v>
      </c>
      <c r="K9856" t="s">
        <v>16933</v>
      </c>
      <c r="L9856" t="s">
        <v>188</v>
      </c>
      <c r="M9856" t="e">
        <f>_xlfn.XLOOKUP(B9856,Sheet1!B:B,Sheet1!C:C)</f>
        <v>#N/A</v>
      </c>
    </row>
    <row r="9857" spans="2:13" hidden="1">
      <c r="B9857" t="s">
        <v>16931</v>
      </c>
      <c r="C9857" t="s">
        <v>16935</v>
      </c>
      <c r="D9857" t="s">
        <v>5246</v>
      </c>
      <c r="E9857" t="s">
        <v>5154</v>
      </c>
      <c r="F9857">
        <v>1</v>
      </c>
      <c r="G9857">
        <v>0</v>
      </c>
      <c r="H9857" t="s">
        <v>103</v>
      </c>
      <c r="I9857" t="s">
        <v>102</v>
      </c>
      <c r="J9857" t="s">
        <v>103</v>
      </c>
      <c r="K9857" t="s">
        <v>16933</v>
      </c>
      <c r="L9857" t="s">
        <v>188</v>
      </c>
      <c r="M9857" t="e">
        <f>_xlfn.XLOOKUP(B9857,Sheet1!B:B,Sheet1!C:C)</f>
        <v>#N/A</v>
      </c>
    </row>
    <row r="9858" spans="2:13" hidden="1">
      <c r="B9858" t="s">
        <v>16931</v>
      </c>
      <c r="C9858" t="s">
        <v>16933</v>
      </c>
      <c r="D9858" t="s">
        <v>195</v>
      </c>
      <c r="E9858" t="s">
        <v>5073</v>
      </c>
      <c r="F9858">
        <v>60</v>
      </c>
      <c r="G9858">
        <v>140769</v>
      </c>
      <c r="H9858" t="s">
        <v>102</v>
      </c>
      <c r="I9858" t="s">
        <v>103</v>
      </c>
      <c r="J9858" t="s">
        <v>103</v>
      </c>
      <c r="K9858" t="s">
        <v>16933</v>
      </c>
      <c r="L9858" t="s">
        <v>188</v>
      </c>
      <c r="M9858" t="e">
        <f>_xlfn.XLOOKUP(B9858,Sheet1!B:B,Sheet1!C:C)</f>
        <v>#N/A</v>
      </c>
    </row>
    <row r="9859" spans="2:13" hidden="1">
      <c r="B9859" t="s">
        <v>16931</v>
      </c>
      <c r="C9859" t="s">
        <v>16936</v>
      </c>
      <c r="D9859" t="s">
        <v>5224</v>
      </c>
      <c r="E9859" t="s">
        <v>5070</v>
      </c>
      <c r="F9859">
        <v>1</v>
      </c>
      <c r="G9859">
        <v>0</v>
      </c>
      <c r="H9859" t="s">
        <v>102</v>
      </c>
      <c r="I9859" t="s">
        <v>102</v>
      </c>
      <c r="J9859" t="s">
        <v>103</v>
      </c>
      <c r="K9859" t="s">
        <v>16933</v>
      </c>
      <c r="L9859" t="s">
        <v>188</v>
      </c>
      <c r="M9859" t="e">
        <f>_xlfn.XLOOKUP(B9859,Sheet1!B:B,Sheet1!C:C)</f>
        <v>#N/A</v>
      </c>
    </row>
    <row r="9860" spans="2:13" hidden="1">
      <c r="B9860" t="s">
        <v>16937</v>
      </c>
      <c r="C9860" t="s">
        <v>16938</v>
      </c>
      <c r="D9860" t="s">
        <v>2504</v>
      </c>
      <c r="E9860" t="s">
        <v>5154</v>
      </c>
      <c r="F9860">
        <v>1</v>
      </c>
      <c r="G9860">
        <v>0</v>
      </c>
      <c r="H9860" t="s">
        <v>103</v>
      </c>
      <c r="I9860" t="s">
        <v>102</v>
      </c>
      <c r="J9860" t="s">
        <v>103</v>
      </c>
      <c r="K9860" t="s">
        <v>16939</v>
      </c>
      <c r="L9860" t="s">
        <v>195</v>
      </c>
      <c r="M9860" t="e">
        <f>_xlfn.XLOOKUP(B9860,Sheet1!B:B,Sheet1!C:C)</f>
        <v>#N/A</v>
      </c>
    </row>
    <row r="9861" spans="2:13" hidden="1">
      <c r="B9861" t="s">
        <v>16937</v>
      </c>
      <c r="C9861" t="s">
        <v>16940</v>
      </c>
      <c r="D9861" t="s">
        <v>2504</v>
      </c>
      <c r="E9861" t="s">
        <v>5154</v>
      </c>
      <c r="F9861">
        <v>1</v>
      </c>
      <c r="G9861">
        <v>0</v>
      </c>
      <c r="H9861" t="s">
        <v>103</v>
      </c>
      <c r="I9861" t="s">
        <v>102</v>
      </c>
      <c r="J9861" t="s">
        <v>103</v>
      </c>
      <c r="K9861" t="s">
        <v>16939</v>
      </c>
      <c r="L9861" t="s">
        <v>195</v>
      </c>
      <c r="M9861" t="e">
        <f>_xlfn.XLOOKUP(B9861,Sheet1!B:B,Sheet1!C:C)</f>
        <v>#N/A</v>
      </c>
    </row>
    <row r="9862" spans="2:13" hidden="1">
      <c r="B9862" t="s">
        <v>16937</v>
      </c>
      <c r="C9862" t="s">
        <v>16941</v>
      </c>
      <c r="D9862" t="s">
        <v>2504</v>
      </c>
      <c r="E9862" t="s">
        <v>5154</v>
      </c>
      <c r="F9862">
        <v>1</v>
      </c>
      <c r="G9862">
        <v>0</v>
      </c>
      <c r="H9862" t="s">
        <v>103</v>
      </c>
      <c r="I9862" t="s">
        <v>102</v>
      </c>
      <c r="J9862" t="s">
        <v>103</v>
      </c>
      <c r="K9862" t="s">
        <v>16939</v>
      </c>
      <c r="L9862" t="s">
        <v>195</v>
      </c>
      <c r="M9862" t="e">
        <f>_xlfn.XLOOKUP(B9862,Sheet1!B:B,Sheet1!C:C)</f>
        <v>#N/A</v>
      </c>
    </row>
    <row r="9863" spans="2:13" hidden="1">
      <c r="B9863" t="s">
        <v>16937</v>
      </c>
      <c r="C9863" t="s">
        <v>16942</v>
      </c>
      <c r="D9863" t="s">
        <v>2504</v>
      </c>
      <c r="E9863" t="s">
        <v>5154</v>
      </c>
      <c r="F9863">
        <v>1</v>
      </c>
      <c r="G9863">
        <v>0</v>
      </c>
      <c r="H9863" t="s">
        <v>103</v>
      </c>
      <c r="I9863" t="s">
        <v>102</v>
      </c>
      <c r="J9863" t="s">
        <v>103</v>
      </c>
      <c r="K9863" t="s">
        <v>16939</v>
      </c>
      <c r="L9863" t="s">
        <v>195</v>
      </c>
      <c r="M9863" t="e">
        <f>_xlfn.XLOOKUP(B9863,Sheet1!B:B,Sheet1!C:C)</f>
        <v>#N/A</v>
      </c>
    </row>
    <row r="9864" spans="2:13" hidden="1">
      <c r="B9864" t="s">
        <v>16937</v>
      </c>
      <c r="C9864" t="s">
        <v>16943</v>
      </c>
      <c r="D9864" t="s">
        <v>267</v>
      </c>
      <c r="E9864" t="s">
        <v>5070</v>
      </c>
      <c r="F9864">
        <v>1</v>
      </c>
      <c r="G9864">
        <v>0</v>
      </c>
      <c r="H9864" t="s">
        <v>102</v>
      </c>
      <c r="I9864" t="s">
        <v>102</v>
      </c>
      <c r="J9864" t="s">
        <v>103</v>
      </c>
      <c r="K9864" t="s">
        <v>16939</v>
      </c>
      <c r="L9864" t="s">
        <v>195</v>
      </c>
      <c r="M9864" t="e">
        <f>_xlfn.XLOOKUP(B9864,Sheet1!B:B,Sheet1!C:C)</f>
        <v>#N/A</v>
      </c>
    </row>
    <row r="9865" spans="2:13" hidden="1">
      <c r="B9865" t="s">
        <v>16937</v>
      </c>
      <c r="C9865" t="s">
        <v>16944</v>
      </c>
      <c r="D9865" t="s">
        <v>2504</v>
      </c>
      <c r="E9865" t="s">
        <v>5154</v>
      </c>
      <c r="F9865">
        <v>1</v>
      </c>
      <c r="G9865">
        <v>0</v>
      </c>
      <c r="H9865" t="s">
        <v>103</v>
      </c>
      <c r="I9865" t="s">
        <v>102</v>
      </c>
      <c r="J9865" t="s">
        <v>103</v>
      </c>
      <c r="K9865" t="s">
        <v>16939</v>
      </c>
      <c r="L9865" t="s">
        <v>195</v>
      </c>
      <c r="M9865" t="e">
        <f>_xlfn.XLOOKUP(B9865,Sheet1!B:B,Sheet1!C:C)</f>
        <v>#N/A</v>
      </c>
    </row>
    <row r="9866" spans="2:13" hidden="1">
      <c r="B9866" t="s">
        <v>16937</v>
      </c>
      <c r="C9866" t="s">
        <v>16945</v>
      </c>
      <c r="D9866" t="s">
        <v>2504</v>
      </c>
      <c r="E9866" t="s">
        <v>5154</v>
      </c>
      <c r="F9866">
        <v>1</v>
      </c>
      <c r="G9866">
        <v>0</v>
      </c>
      <c r="H9866" t="s">
        <v>103</v>
      </c>
      <c r="I9866" t="s">
        <v>102</v>
      </c>
      <c r="J9866" t="s">
        <v>103</v>
      </c>
      <c r="K9866" t="s">
        <v>16939</v>
      </c>
      <c r="L9866" t="s">
        <v>195</v>
      </c>
      <c r="M9866" t="e">
        <f>_xlfn.XLOOKUP(B9866,Sheet1!B:B,Sheet1!C:C)</f>
        <v>#N/A</v>
      </c>
    </row>
    <row r="9867" spans="2:13" hidden="1">
      <c r="B9867" t="s">
        <v>16937</v>
      </c>
      <c r="C9867" t="s">
        <v>16946</v>
      </c>
      <c r="D9867" t="s">
        <v>16947</v>
      </c>
      <c r="F9867">
        <v>40</v>
      </c>
      <c r="G9867">
        <v>137746</v>
      </c>
      <c r="H9867" t="s">
        <v>103</v>
      </c>
      <c r="I9867" t="s">
        <v>103</v>
      </c>
      <c r="J9867" t="s">
        <v>103</v>
      </c>
      <c r="K9867" t="s">
        <v>16939</v>
      </c>
      <c r="L9867" t="s">
        <v>195</v>
      </c>
      <c r="M9867" t="e">
        <f>_xlfn.XLOOKUP(B9867,Sheet1!B:B,Sheet1!C:C)</f>
        <v>#N/A</v>
      </c>
    </row>
    <row r="9868" spans="2:13" hidden="1">
      <c r="B9868" t="s">
        <v>16937</v>
      </c>
      <c r="C9868" t="s">
        <v>16948</v>
      </c>
      <c r="D9868" t="s">
        <v>2504</v>
      </c>
      <c r="E9868" t="s">
        <v>5154</v>
      </c>
      <c r="F9868">
        <v>1</v>
      </c>
      <c r="G9868">
        <v>0</v>
      </c>
      <c r="H9868" t="s">
        <v>103</v>
      </c>
      <c r="I9868" t="s">
        <v>102</v>
      </c>
      <c r="J9868" t="s">
        <v>103</v>
      </c>
      <c r="K9868" t="s">
        <v>16939</v>
      </c>
      <c r="L9868" t="s">
        <v>195</v>
      </c>
      <c r="M9868" t="e">
        <f>_xlfn.XLOOKUP(B9868,Sheet1!B:B,Sheet1!C:C)</f>
        <v>#N/A</v>
      </c>
    </row>
    <row r="9869" spans="2:13" hidden="1">
      <c r="B9869" t="s">
        <v>16937</v>
      </c>
      <c r="C9869" t="s">
        <v>15521</v>
      </c>
      <c r="D9869" t="s">
        <v>2504</v>
      </c>
      <c r="E9869" t="s">
        <v>5154</v>
      </c>
      <c r="F9869">
        <v>1</v>
      </c>
      <c r="G9869">
        <v>0</v>
      </c>
      <c r="H9869" t="s">
        <v>103</v>
      </c>
      <c r="I9869" t="s">
        <v>102</v>
      </c>
      <c r="J9869" t="s">
        <v>103</v>
      </c>
      <c r="K9869" t="s">
        <v>16939</v>
      </c>
      <c r="L9869" t="s">
        <v>195</v>
      </c>
      <c r="M9869" t="e">
        <f>_xlfn.XLOOKUP(B9869,Sheet1!B:B,Sheet1!C:C)</f>
        <v>#N/A</v>
      </c>
    </row>
    <row r="9870" spans="2:13" hidden="1">
      <c r="B9870" t="s">
        <v>16937</v>
      </c>
      <c r="C9870" t="s">
        <v>16949</v>
      </c>
      <c r="D9870" t="s">
        <v>5224</v>
      </c>
      <c r="E9870" t="s">
        <v>5070</v>
      </c>
      <c r="F9870">
        <v>1</v>
      </c>
      <c r="G9870">
        <v>0</v>
      </c>
      <c r="H9870" t="s">
        <v>102</v>
      </c>
      <c r="I9870" t="s">
        <v>102</v>
      </c>
      <c r="J9870" t="s">
        <v>103</v>
      </c>
      <c r="K9870" t="s">
        <v>16939</v>
      </c>
      <c r="L9870" t="s">
        <v>195</v>
      </c>
      <c r="M9870" t="e">
        <f>_xlfn.XLOOKUP(B9870,Sheet1!B:B,Sheet1!C:C)</f>
        <v>#N/A</v>
      </c>
    </row>
    <row r="9871" spans="2:13" hidden="1">
      <c r="B9871" t="s">
        <v>16937</v>
      </c>
      <c r="C9871" t="s">
        <v>16950</v>
      </c>
      <c r="D9871" t="s">
        <v>2504</v>
      </c>
      <c r="E9871" t="s">
        <v>5154</v>
      </c>
      <c r="F9871">
        <v>1</v>
      </c>
      <c r="G9871">
        <v>0</v>
      </c>
      <c r="H9871" t="s">
        <v>103</v>
      </c>
      <c r="I9871" t="s">
        <v>102</v>
      </c>
      <c r="J9871" t="s">
        <v>103</v>
      </c>
      <c r="K9871" t="s">
        <v>16939</v>
      </c>
      <c r="L9871" t="s">
        <v>195</v>
      </c>
      <c r="M9871" t="e">
        <f>_xlfn.XLOOKUP(B9871,Sheet1!B:B,Sheet1!C:C)</f>
        <v>#N/A</v>
      </c>
    </row>
    <row r="9872" spans="2:13" hidden="1">
      <c r="B9872" t="s">
        <v>16937</v>
      </c>
      <c r="C9872" t="s">
        <v>16951</v>
      </c>
      <c r="D9872" t="s">
        <v>653</v>
      </c>
      <c r="E9872" t="s">
        <v>5070</v>
      </c>
      <c r="F9872">
        <v>1</v>
      </c>
      <c r="G9872">
        <v>0</v>
      </c>
      <c r="H9872" t="s">
        <v>102</v>
      </c>
      <c r="I9872" t="s">
        <v>102</v>
      </c>
      <c r="J9872" t="s">
        <v>103</v>
      </c>
      <c r="K9872" t="s">
        <v>16939</v>
      </c>
      <c r="L9872" t="s">
        <v>195</v>
      </c>
      <c r="M9872" t="e">
        <f>_xlfn.XLOOKUP(B9872,Sheet1!B:B,Sheet1!C:C)</f>
        <v>#N/A</v>
      </c>
    </row>
    <row r="9873" spans="2:13" hidden="1">
      <c r="B9873" t="s">
        <v>16937</v>
      </c>
      <c r="C9873" t="s">
        <v>16952</v>
      </c>
      <c r="D9873" t="s">
        <v>2504</v>
      </c>
      <c r="E9873" t="s">
        <v>5154</v>
      </c>
      <c r="F9873">
        <v>1</v>
      </c>
      <c r="G9873">
        <v>0</v>
      </c>
      <c r="H9873" t="s">
        <v>103</v>
      </c>
      <c r="I9873" t="s">
        <v>102</v>
      </c>
      <c r="J9873" t="s">
        <v>103</v>
      </c>
      <c r="K9873" t="s">
        <v>16939</v>
      </c>
      <c r="L9873" t="s">
        <v>195</v>
      </c>
      <c r="M9873" t="e">
        <f>_xlfn.XLOOKUP(B9873,Sheet1!B:B,Sheet1!C:C)</f>
        <v>#N/A</v>
      </c>
    </row>
    <row r="9874" spans="2:13" hidden="1">
      <c r="B9874" t="s">
        <v>16937</v>
      </c>
      <c r="C9874" t="s">
        <v>16939</v>
      </c>
      <c r="D9874" t="s">
        <v>195</v>
      </c>
      <c r="E9874" t="s">
        <v>5073</v>
      </c>
      <c r="F9874">
        <v>40</v>
      </c>
      <c r="G9874">
        <v>252383</v>
      </c>
      <c r="H9874" t="s">
        <v>102</v>
      </c>
      <c r="I9874" t="s">
        <v>103</v>
      </c>
      <c r="J9874" t="s">
        <v>103</v>
      </c>
      <c r="K9874" t="s">
        <v>16939</v>
      </c>
      <c r="L9874" t="s">
        <v>195</v>
      </c>
      <c r="M9874" t="e">
        <f>_xlfn.XLOOKUP(B9874,Sheet1!B:B,Sheet1!C:C)</f>
        <v>#N/A</v>
      </c>
    </row>
    <row r="9875" spans="2:13" hidden="1">
      <c r="B9875" t="s">
        <v>16937</v>
      </c>
      <c r="C9875" t="s">
        <v>16953</v>
      </c>
      <c r="D9875" t="s">
        <v>2504</v>
      </c>
      <c r="E9875" t="s">
        <v>5154</v>
      </c>
      <c r="F9875">
        <v>1</v>
      </c>
      <c r="G9875">
        <v>0</v>
      </c>
      <c r="H9875" t="s">
        <v>103</v>
      </c>
      <c r="I9875" t="s">
        <v>102</v>
      </c>
      <c r="J9875" t="s">
        <v>103</v>
      </c>
      <c r="K9875" t="s">
        <v>16939</v>
      </c>
      <c r="L9875" t="s">
        <v>195</v>
      </c>
      <c r="M9875" t="e">
        <f>_xlfn.XLOOKUP(B9875,Sheet1!B:B,Sheet1!C:C)</f>
        <v>#N/A</v>
      </c>
    </row>
    <row r="9876" spans="2:13" hidden="1">
      <c r="B9876" t="s">
        <v>16937</v>
      </c>
      <c r="C9876" t="s">
        <v>16954</v>
      </c>
      <c r="D9876" t="s">
        <v>315</v>
      </c>
      <c r="E9876" t="s">
        <v>5070</v>
      </c>
      <c r="F9876">
        <v>1</v>
      </c>
      <c r="G9876">
        <v>0</v>
      </c>
      <c r="H9876" t="s">
        <v>102</v>
      </c>
      <c r="I9876" t="s">
        <v>102</v>
      </c>
      <c r="J9876" t="s">
        <v>103</v>
      </c>
      <c r="K9876" t="s">
        <v>16939</v>
      </c>
      <c r="L9876" t="s">
        <v>195</v>
      </c>
      <c r="M9876" t="e">
        <f>_xlfn.XLOOKUP(B9876,Sheet1!B:B,Sheet1!C:C)</f>
        <v>#N/A</v>
      </c>
    </row>
    <row r="9877" spans="2:13" hidden="1">
      <c r="B9877" t="s">
        <v>16955</v>
      </c>
      <c r="C9877" t="s">
        <v>16956</v>
      </c>
      <c r="D9877" t="s">
        <v>180</v>
      </c>
      <c r="E9877" t="s">
        <v>5154</v>
      </c>
      <c r="F9877">
        <v>2.6</v>
      </c>
      <c r="G9877">
        <v>0</v>
      </c>
      <c r="H9877" t="s">
        <v>103</v>
      </c>
      <c r="I9877" t="s">
        <v>102</v>
      </c>
      <c r="J9877" t="s">
        <v>103</v>
      </c>
      <c r="K9877" t="s">
        <v>16957</v>
      </c>
      <c r="L9877" t="s">
        <v>195</v>
      </c>
      <c r="M9877" t="e">
        <f>_xlfn.XLOOKUP(B9877,Sheet1!B:B,Sheet1!C:C)</f>
        <v>#N/A</v>
      </c>
    </row>
    <row r="9878" spans="2:13" hidden="1">
      <c r="B9878" t="s">
        <v>16955</v>
      </c>
      <c r="C9878" t="s">
        <v>16956</v>
      </c>
      <c r="D9878" t="s">
        <v>180</v>
      </c>
      <c r="E9878" t="s">
        <v>5154</v>
      </c>
      <c r="F9878">
        <v>8</v>
      </c>
      <c r="G9878">
        <v>0</v>
      </c>
      <c r="H9878" t="s">
        <v>103</v>
      </c>
      <c r="I9878" t="s">
        <v>102</v>
      </c>
      <c r="J9878" t="s">
        <v>103</v>
      </c>
      <c r="K9878" t="s">
        <v>16957</v>
      </c>
      <c r="L9878" t="s">
        <v>195</v>
      </c>
      <c r="M9878" t="e">
        <f>_xlfn.XLOOKUP(B9878,Sheet1!B:B,Sheet1!C:C)</f>
        <v>#N/A</v>
      </c>
    </row>
    <row r="9879" spans="2:13" hidden="1">
      <c r="B9879" t="s">
        <v>16955</v>
      </c>
      <c r="C9879" t="s">
        <v>16958</v>
      </c>
      <c r="D9879" t="s">
        <v>180</v>
      </c>
      <c r="E9879" t="s">
        <v>5154</v>
      </c>
      <c r="F9879">
        <v>2.6</v>
      </c>
      <c r="G9879">
        <v>0</v>
      </c>
      <c r="H9879" t="s">
        <v>103</v>
      </c>
      <c r="I9879" t="s">
        <v>102</v>
      </c>
      <c r="J9879" t="s">
        <v>103</v>
      </c>
      <c r="K9879" t="s">
        <v>16957</v>
      </c>
      <c r="L9879" t="s">
        <v>195</v>
      </c>
      <c r="M9879" t="e">
        <f>_xlfn.XLOOKUP(B9879,Sheet1!B:B,Sheet1!C:C)</f>
        <v>#N/A</v>
      </c>
    </row>
    <row r="9880" spans="2:13" hidden="1">
      <c r="B9880" t="s">
        <v>16955</v>
      </c>
      <c r="C9880" t="s">
        <v>16959</v>
      </c>
      <c r="D9880" t="s">
        <v>180</v>
      </c>
      <c r="E9880" t="s">
        <v>5154</v>
      </c>
      <c r="F9880">
        <v>2.6</v>
      </c>
      <c r="G9880">
        <v>0</v>
      </c>
      <c r="H9880" t="s">
        <v>103</v>
      </c>
      <c r="I9880" t="s">
        <v>102</v>
      </c>
      <c r="J9880" t="s">
        <v>103</v>
      </c>
      <c r="K9880" t="s">
        <v>16957</v>
      </c>
      <c r="L9880" t="s">
        <v>195</v>
      </c>
      <c r="M9880" t="e">
        <f>_xlfn.XLOOKUP(B9880,Sheet1!B:B,Sheet1!C:C)</f>
        <v>#N/A</v>
      </c>
    </row>
    <row r="9881" spans="2:13" hidden="1">
      <c r="B9881" t="s">
        <v>16955</v>
      </c>
      <c r="C9881" t="s">
        <v>16959</v>
      </c>
      <c r="D9881" t="s">
        <v>180</v>
      </c>
      <c r="E9881" t="s">
        <v>5154</v>
      </c>
      <c r="F9881">
        <v>8</v>
      </c>
      <c r="G9881">
        <v>0</v>
      </c>
      <c r="H9881" t="s">
        <v>103</v>
      </c>
      <c r="I9881" t="s">
        <v>102</v>
      </c>
      <c r="J9881" t="s">
        <v>103</v>
      </c>
      <c r="K9881" t="s">
        <v>16957</v>
      </c>
      <c r="L9881" t="s">
        <v>195</v>
      </c>
      <c r="M9881" t="e">
        <f>_xlfn.XLOOKUP(B9881,Sheet1!B:B,Sheet1!C:C)</f>
        <v>#N/A</v>
      </c>
    </row>
    <row r="9882" spans="2:13" hidden="1">
      <c r="B9882" t="s">
        <v>16955</v>
      </c>
      <c r="C9882" t="s">
        <v>16960</v>
      </c>
      <c r="D9882" t="s">
        <v>180</v>
      </c>
      <c r="E9882" t="s">
        <v>5154</v>
      </c>
      <c r="F9882">
        <v>8</v>
      </c>
      <c r="G9882">
        <v>0</v>
      </c>
      <c r="H9882" t="s">
        <v>103</v>
      </c>
      <c r="I9882" t="s">
        <v>102</v>
      </c>
      <c r="J9882" t="s">
        <v>103</v>
      </c>
      <c r="K9882" t="s">
        <v>16957</v>
      </c>
      <c r="L9882" t="s">
        <v>195</v>
      </c>
      <c r="M9882" t="e">
        <f>_xlfn.XLOOKUP(B9882,Sheet1!B:B,Sheet1!C:C)</f>
        <v>#N/A</v>
      </c>
    </row>
    <row r="9883" spans="2:13" hidden="1">
      <c r="B9883" t="s">
        <v>16955</v>
      </c>
      <c r="C9883" t="s">
        <v>16961</v>
      </c>
      <c r="D9883" t="s">
        <v>180</v>
      </c>
      <c r="E9883" t="s">
        <v>5154</v>
      </c>
      <c r="F9883">
        <v>2.6</v>
      </c>
      <c r="G9883">
        <v>0</v>
      </c>
      <c r="H9883" t="s">
        <v>103</v>
      </c>
      <c r="I9883" t="s">
        <v>102</v>
      </c>
      <c r="J9883" t="s">
        <v>103</v>
      </c>
      <c r="K9883" t="s">
        <v>16957</v>
      </c>
      <c r="L9883" t="s">
        <v>195</v>
      </c>
      <c r="M9883" t="e">
        <f>_xlfn.XLOOKUP(B9883,Sheet1!B:B,Sheet1!C:C)</f>
        <v>#N/A</v>
      </c>
    </row>
    <row r="9884" spans="2:13" hidden="1">
      <c r="B9884" t="s">
        <v>16955</v>
      </c>
      <c r="C9884" t="s">
        <v>16962</v>
      </c>
      <c r="D9884" t="s">
        <v>180</v>
      </c>
      <c r="E9884" t="s">
        <v>5154</v>
      </c>
      <c r="F9884">
        <v>8</v>
      </c>
      <c r="G9884">
        <v>0</v>
      </c>
      <c r="H9884" t="s">
        <v>103</v>
      </c>
      <c r="I9884" t="s">
        <v>102</v>
      </c>
      <c r="J9884" t="s">
        <v>103</v>
      </c>
      <c r="K9884" t="s">
        <v>16957</v>
      </c>
      <c r="L9884" t="s">
        <v>195</v>
      </c>
      <c r="M9884" t="e">
        <f>_xlfn.XLOOKUP(B9884,Sheet1!B:B,Sheet1!C:C)</f>
        <v>#N/A</v>
      </c>
    </row>
    <row r="9885" spans="2:13" hidden="1">
      <c r="B9885" t="s">
        <v>16955</v>
      </c>
      <c r="C9885" t="s">
        <v>16963</v>
      </c>
      <c r="D9885" t="s">
        <v>16964</v>
      </c>
      <c r="E9885" t="s">
        <v>5154</v>
      </c>
      <c r="F9885">
        <v>2.6</v>
      </c>
      <c r="G9885">
        <v>0</v>
      </c>
      <c r="H9885" t="s">
        <v>103</v>
      </c>
      <c r="I9885" t="s">
        <v>102</v>
      </c>
      <c r="J9885" t="s">
        <v>103</v>
      </c>
      <c r="K9885" t="s">
        <v>16957</v>
      </c>
      <c r="L9885" t="s">
        <v>195</v>
      </c>
      <c r="M9885" t="e">
        <f>_xlfn.XLOOKUP(B9885,Sheet1!B:B,Sheet1!C:C)</f>
        <v>#N/A</v>
      </c>
    </row>
    <row r="9886" spans="2:13" hidden="1">
      <c r="B9886" t="s">
        <v>16955</v>
      </c>
      <c r="C9886" t="s">
        <v>16965</v>
      </c>
      <c r="D9886" t="s">
        <v>5224</v>
      </c>
      <c r="E9886" t="s">
        <v>5154</v>
      </c>
      <c r="F9886">
        <v>2.6</v>
      </c>
      <c r="G9886">
        <v>0</v>
      </c>
      <c r="H9886" t="s">
        <v>103</v>
      </c>
      <c r="I9886" t="s">
        <v>102</v>
      </c>
      <c r="J9886" t="s">
        <v>103</v>
      </c>
      <c r="K9886" t="s">
        <v>16957</v>
      </c>
      <c r="L9886" t="s">
        <v>195</v>
      </c>
      <c r="M9886" t="e">
        <f>_xlfn.XLOOKUP(B9886,Sheet1!B:B,Sheet1!C:C)</f>
        <v>#N/A</v>
      </c>
    </row>
    <row r="9887" spans="2:13" hidden="1">
      <c r="B9887" t="s">
        <v>16955</v>
      </c>
      <c r="C9887" t="s">
        <v>16965</v>
      </c>
      <c r="D9887" t="s">
        <v>5224</v>
      </c>
      <c r="E9887" t="s">
        <v>5070</v>
      </c>
      <c r="F9887">
        <v>16</v>
      </c>
      <c r="G9887">
        <v>0</v>
      </c>
      <c r="H9887" t="s">
        <v>102</v>
      </c>
      <c r="I9887" t="s">
        <v>102</v>
      </c>
      <c r="J9887" t="s">
        <v>103</v>
      </c>
      <c r="K9887" t="s">
        <v>16957</v>
      </c>
      <c r="L9887" t="s">
        <v>195</v>
      </c>
      <c r="M9887" t="e">
        <f>_xlfn.XLOOKUP(B9887,Sheet1!B:B,Sheet1!C:C)</f>
        <v>#N/A</v>
      </c>
    </row>
    <row r="9888" spans="2:13" hidden="1">
      <c r="B9888" t="s">
        <v>16955</v>
      </c>
      <c r="C9888" t="s">
        <v>16966</v>
      </c>
      <c r="D9888" t="s">
        <v>180</v>
      </c>
      <c r="E9888" t="s">
        <v>5070</v>
      </c>
      <c r="F9888">
        <v>2.6</v>
      </c>
      <c r="G9888">
        <v>0</v>
      </c>
      <c r="H9888" t="s">
        <v>102</v>
      </c>
      <c r="I9888" t="s">
        <v>102</v>
      </c>
      <c r="J9888" t="s">
        <v>103</v>
      </c>
      <c r="K9888" t="s">
        <v>16957</v>
      </c>
      <c r="L9888" t="s">
        <v>195</v>
      </c>
      <c r="M9888" t="e">
        <f>_xlfn.XLOOKUP(B9888,Sheet1!B:B,Sheet1!C:C)</f>
        <v>#N/A</v>
      </c>
    </row>
    <row r="9889" spans="2:13" hidden="1">
      <c r="B9889" t="s">
        <v>16955</v>
      </c>
      <c r="C9889" t="s">
        <v>16966</v>
      </c>
      <c r="D9889" t="s">
        <v>180</v>
      </c>
      <c r="E9889" t="s">
        <v>5154</v>
      </c>
      <c r="F9889">
        <v>8</v>
      </c>
      <c r="G9889">
        <v>0</v>
      </c>
      <c r="H9889" t="s">
        <v>103</v>
      </c>
      <c r="I9889" t="s">
        <v>102</v>
      </c>
      <c r="J9889" t="s">
        <v>103</v>
      </c>
      <c r="K9889" t="s">
        <v>16957</v>
      </c>
      <c r="L9889" t="s">
        <v>195</v>
      </c>
      <c r="M9889" t="e">
        <f>_xlfn.XLOOKUP(B9889,Sheet1!B:B,Sheet1!C:C)</f>
        <v>#N/A</v>
      </c>
    </row>
    <row r="9890" spans="2:13" hidden="1">
      <c r="B9890" t="s">
        <v>16955</v>
      </c>
      <c r="C9890" t="s">
        <v>16967</v>
      </c>
      <c r="D9890" t="s">
        <v>180</v>
      </c>
      <c r="E9890" t="s">
        <v>5070</v>
      </c>
      <c r="F9890">
        <v>2.6</v>
      </c>
      <c r="G9890">
        <v>0</v>
      </c>
      <c r="H9890" t="s">
        <v>102</v>
      </c>
      <c r="I9890" t="s">
        <v>102</v>
      </c>
      <c r="J9890" t="s">
        <v>103</v>
      </c>
      <c r="K9890" t="s">
        <v>16957</v>
      </c>
      <c r="L9890" t="s">
        <v>195</v>
      </c>
      <c r="M9890" t="e">
        <f>_xlfn.XLOOKUP(B9890,Sheet1!B:B,Sheet1!C:C)</f>
        <v>#N/A</v>
      </c>
    </row>
    <row r="9891" spans="2:13" hidden="1">
      <c r="B9891" t="s">
        <v>16955</v>
      </c>
      <c r="C9891" t="s">
        <v>16968</v>
      </c>
      <c r="D9891" t="s">
        <v>16969</v>
      </c>
      <c r="E9891" t="s">
        <v>5154</v>
      </c>
      <c r="F9891">
        <v>2.6</v>
      </c>
      <c r="G9891">
        <v>0</v>
      </c>
      <c r="H9891" t="s">
        <v>103</v>
      </c>
      <c r="I9891" t="s">
        <v>102</v>
      </c>
      <c r="J9891" t="s">
        <v>103</v>
      </c>
      <c r="K9891" t="s">
        <v>16957</v>
      </c>
      <c r="L9891" t="s">
        <v>195</v>
      </c>
      <c r="M9891" t="e">
        <f>_xlfn.XLOOKUP(B9891,Sheet1!B:B,Sheet1!C:C)</f>
        <v>#N/A</v>
      </c>
    </row>
    <row r="9892" spans="2:13" hidden="1">
      <c r="B9892" t="s">
        <v>16955</v>
      </c>
      <c r="C9892" t="s">
        <v>16968</v>
      </c>
      <c r="D9892" t="s">
        <v>16969</v>
      </c>
      <c r="E9892" t="s">
        <v>5070</v>
      </c>
      <c r="F9892">
        <v>16</v>
      </c>
      <c r="G9892">
        <v>0</v>
      </c>
      <c r="H9892" t="s">
        <v>102</v>
      </c>
      <c r="I9892" t="s">
        <v>102</v>
      </c>
      <c r="J9892" t="s">
        <v>103</v>
      </c>
      <c r="K9892" t="s">
        <v>16957</v>
      </c>
      <c r="L9892" t="s">
        <v>195</v>
      </c>
      <c r="M9892" t="e">
        <f>_xlfn.XLOOKUP(B9892,Sheet1!B:B,Sheet1!C:C)</f>
        <v>#N/A</v>
      </c>
    </row>
    <row r="9893" spans="2:13" hidden="1">
      <c r="B9893" t="s">
        <v>16955</v>
      </c>
      <c r="C9893" t="s">
        <v>16970</v>
      </c>
      <c r="D9893" t="s">
        <v>16971</v>
      </c>
      <c r="E9893" t="s">
        <v>5154</v>
      </c>
      <c r="F9893">
        <v>2.6</v>
      </c>
      <c r="G9893">
        <v>0</v>
      </c>
      <c r="H9893" t="s">
        <v>103</v>
      </c>
      <c r="I9893" t="s">
        <v>102</v>
      </c>
      <c r="J9893" t="s">
        <v>103</v>
      </c>
      <c r="K9893" t="s">
        <v>16957</v>
      </c>
      <c r="L9893" t="s">
        <v>195</v>
      </c>
      <c r="M9893" t="e">
        <f>_xlfn.XLOOKUP(B9893,Sheet1!B:B,Sheet1!C:C)</f>
        <v>#N/A</v>
      </c>
    </row>
    <row r="9894" spans="2:13" hidden="1">
      <c r="B9894" t="s">
        <v>16955</v>
      </c>
      <c r="C9894" t="s">
        <v>16972</v>
      </c>
      <c r="D9894" t="s">
        <v>16971</v>
      </c>
      <c r="E9894" t="s">
        <v>5070</v>
      </c>
      <c r="F9894">
        <v>16</v>
      </c>
      <c r="G9894">
        <v>0</v>
      </c>
      <c r="H9894" t="s">
        <v>102</v>
      </c>
      <c r="I9894" t="s">
        <v>102</v>
      </c>
      <c r="J9894" t="s">
        <v>103</v>
      </c>
      <c r="K9894" t="s">
        <v>16957</v>
      </c>
      <c r="L9894" t="s">
        <v>195</v>
      </c>
      <c r="M9894" t="e">
        <f>_xlfn.XLOOKUP(B9894,Sheet1!B:B,Sheet1!C:C)</f>
        <v>#N/A</v>
      </c>
    </row>
    <row r="9895" spans="2:13" hidden="1">
      <c r="B9895" t="s">
        <v>16955</v>
      </c>
      <c r="C9895" t="s">
        <v>16973</v>
      </c>
      <c r="D9895" t="s">
        <v>180</v>
      </c>
      <c r="E9895" t="s">
        <v>5154</v>
      </c>
      <c r="F9895">
        <v>2.6</v>
      </c>
      <c r="G9895">
        <v>0</v>
      </c>
      <c r="H9895" t="s">
        <v>103</v>
      </c>
      <c r="I9895" t="s">
        <v>102</v>
      </c>
      <c r="J9895" t="s">
        <v>103</v>
      </c>
      <c r="K9895" t="s">
        <v>16957</v>
      </c>
      <c r="L9895" t="s">
        <v>195</v>
      </c>
      <c r="M9895" t="e">
        <f>_xlfn.XLOOKUP(B9895,Sheet1!B:B,Sheet1!C:C)</f>
        <v>#N/A</v>
      </c>
    </row>
    <row r="9896" spans="2:13" hidden="1">
      <c r="B9896" t="s">
        <v>16955</v>
      </c>
      <c r="C9896" t="s">
        <v>16973</v>
      </c>
      <c r="D9896" t="s">
        <v>180</v>
      </c>
      <c r="E9896" t="s">
        <v>5154</v>
      </c>
      <c r="F9896">
        <v>8</v>
      </c>
      <c r="G9896">
        <v>0</v>
      </c>
      <c r="H9896" t="s">
        <v>103</v>
      </c>
      <c r="I9896" t="s">
        <v>102</v>
      </c>
      <c r="J9896" t="s">
        <v>103</v>
      </c>
      <c r="K9896" t="s">
        <v>16957</v>
      </c>
      <c r="L9896" t="s">
        <v>195</v>
      </c>
      <c r="M9896" t="e">
        <f>_xlfn.XLOOKUP(B9896,Sheet1!B:B,Sheet1!C:C)</f>
        <v>#N/A</v>
      </c>
    </row>
    <row r="9897" spans="2:13" hidden="1">
      <c r="B9897" t="s">
        <v>16955</v>
      </c>
      <c r="C9897" t="s">
        <v>16974</v>
      </c>
      <c r="D9897" t="s">
        <v>10555</v>
      </c>
      <c r="E9897" t="s">
        <v>5070</v>
      </c>
      <c r="F9897">
        <v>16</v>
      </c>
      <c r="G9897">
        <v>0</v>
      </c>
      <c r="H9897" t="s">
        <v>102</v>
      </c>
      <c r="I9897" t="s">
        <v>102</v>
      </c>
      <c r="J9897" t="s">
        <v>103</v>
      </c>
      <c r="K9897" t="s">
        <v>16957</v>
      </c>
      <c r="L9897" t="s">
        <v>195</v>
      </c>
      <c r="M9897" t="e">
        <f>_xlfn.XLOOKUP(B9897,Sheet1!B:B,Sheet1!C:C)</f>
        <v>#N/A</v>
      </c>
    </row>
    <row r="9898" spans="2:13" hidden="1">
      <c r="B9898" t="s">
        <v>16955</v>
      </c>
      <c r="C9898" t="s">
        <v>16975</v>
      </c>
      <c r="D9898" t="s">
        <v>180</v>
      </c>
      <c r="E9898" t="s">
        <v>5154</v>
      </c>
      <c r="F9898">
        <v>2.6</v>
      </c>
      <c r="G9898">
        <v>0</v>
      </c>
      <c r="H9898" t="s">
        <v>103</v>
      </c>
      <c r="I9898" t="s">
        <v>102</v>
      </c>
      <c r="J9898" t="s">
        <v>103</v>
      </c>
      <c r="K9898" t="s">
        <v>16957</v>
      </c>
      <c r="L9898" t="s">
        <v>195</v>
      </c>
      <c r="M9898" t="e">
        <f>_xlfn.XLOOKUP(B9898,Sheet1!B:B,Sheet1!C:C)</f>
        <v>#N/A</v>
      </c>
    </row>
    <row r="9899" spans="2:13" hidden="1">
      <c r="B9899" t="s">
        <v>16955</v>
      </c>
      <c r="C9899" t="s">
        <v>16976</v>
      </c>
      <c r="D9899" t="s">
        <v>6078</v>
      </c>
      <c r="E9899" t="s">
        <v>5154</v>
      </c>
      <c r="F9899">
        <v>2.6</v>
      </c>
      <c r="G9899">
        <v>0</v>
      </c>
      <c r="H9899" t="s">
        <v>103</v>
      </c>
      <c r="I9899" t="s">
        <v>102</v>
      </c>
      <c r="J9899" t="s">
        <v>103</v>
      </c>
      <c r="K9899" t="s">
        <v>16957</v>
      </c>
      <c r="L9899" t="s">
        <v>195</v>
      </c>
      <c r="M9899" t="e">
        <f>_xlfn.XLOOKUP(B9899,Sheet1!B:B,Sheet1!C:C)</f>
        <v>#N/A</v>
      </c>
    </row>
    <row r="9900" spans="2:13" hidden="1">
      <c r="B9900" t="s">
        <v>16955</v>
      </c>
      <c r="C9900" t="s">
        <v>16976</v>
      </c>
      <c r="D9900" t="s">
        <v>6078</v>
      </c>
      <c r="E9900" t="s">
        <v>5070</v>
      </c>
      <c r="F9900">
        <v>16</v>
      </c>
      <c r="G9900">
        <v>0</v>
      </c>
      <c r="H9900" t="s">
        <v>102</v>
      </c>
      <c r="I9900" t="s">
        <v>102</v>
      </c>
      <c r="J9900" t="s">
        <v>103</v>
      </c>
      <c r="K9900" t="s">
        <v>16957</v>
      </c>
      <c r="L9900" t="s">
        <v>195</v>
      </c>
      <c r="M9900" t="e">
        <f>_xlfn.XLOOKUP(B9900,Sheet1!B:B,Sheet1!C:C)</f>
        <v>#N/A</v>
      </c>
    </row>
    <row r="9901" spans="2:13" hidden="1">
      <c r="B9901" t="s">
        <v>16955</v>
      </c>
      <c r="C9901" t="s">
        <v>16977</v>
      </c>
      <c r="D9901" t="s">
        <v>180</v>
      </c>
      <c r="E9901" t="s">
        <v>5154</v>
      </c>
      <c r="F9901">
        <v>2.6</v>
      </c>
      <c r="G9901">
        <v>0</v>
      </c>
      <c r="H9901" t="s">
        <v>103</v>
      </c>
      <c r="I9901" t="s">
        <v>102</v>
      </c>
      <c r="J9901" t="s">
        <v>103</v>
      </c>
      <c r="K9901" t="s">
        <v>16957</v>
      </c>
      <c r="L9901" t="s">
        <v>195</v>
      </c>
      <c r="M9901" t="e">
        <f>_xlfn.XLOOKUP(B9901,Sheet1!B:B,Sheet1!C:C)</f>
        <v>#N/A</v>
      </c>
    </row>
    <row r="9902" spans="2:13" hidden="1">
      <c r="B9902" t="s">
        <v>16955</v>
      </c>
      <c r="C9902" t="s">
        <v>16977</v>
      </c>
      <c r="D9902" t="s">
        <v>180</v>
      </c>
      <c r="E9902" t="s">
        <v>5154</v>
      </c>
      <c r="F9902">
        <v>8</v>
      </c>
      <c r="G9902">
        <v>0</v>
      </c>
      <c r="H9902" t="s">
        <v>103</v>
      </c>
      <c r="I9902" t="s">
        <v>102</v>
      </c>
      <c r="J9902" t="s">
        <v>103</v>
      </c>
      <c r="K9902" t="s">
        <v>16957</v>
      </c>
      <c r="L9902" t="s">
        <v>195</v>
      </c>
      <c r="M9902" t="e">
        <f>_xlfn.XLOOKUP(B9902,Sheet1!B:B,Sheet1!C:C)</f>
        <v>#N/A</v>
      </c>
    </row>
    <row r="9903" spans="2:13" hidden="1">
      <c r="B9903" t="s">
        <v>16955</v>
      </c>
      <c r="C9903" t="s">
        <v>16978</v>
      </c>
      <c r="D9903" t="s">
        <v>180</v>
      </c>
      <c r="E9903" t="s">
        <v>5154</v>
      </c>
      <c r="F9903">
        <v>2.6</v>
      </c>
      <c r="G9903">
        <v>0</v>
      </c>
      <c r="H9903" t="s">
        <v>103</v>
      </c>
      <c r="I9903" t="s">
        <v>102</v>
      </c>
      <c r="J9903" t="s">
        <v>103</v>
      </c>
      <c r="K9903" t="s">
        <v>16957</v>
      </c>
      <c r="L9903" t="s">
        <v>195</v>
      </c>
      <c r="M9903" t="e">
        <f>_xlfn.XLOOKUP(B9903,Sheet1!B:B,Sheet1!C:C)</f>
        <v>#N/A</v>
      </c>
    </row>
    <row r="9904" spans="2:13" hidden="1">
      <c r="B9904" t="s">
        <v>16955</v>
      </c>
      <c r="C9904" t="s">
        <v>16979</v>
      </c>
      <c r="D9904" t="s">
        <v>180</v>
      </c>
      <c r="E9904" t="s">
        <v>5154</v>
      </c>
      <c r="F9904">
        <v>8</v>
      </c>
      <c r="G9904">
        <v>0</v>
      </c>
      <c r="H9904" t="s">
        <v>103</v>
      </c>
      <c r="I9904" t="s">
        <v>102</v>
      </c>
      <c r="J9904" t="s">
        <v>103</v>
      </c>
      <c r="K9904" t="s">
        <v>16957</v>
      </c>
      <c r="L9904" t="s">
        <v>195</v>
      </c>
      <c r="M9904" t="e">
        <f>_xlfn.XLOOKUP(B9904,Sheet1!B:B,Sheet1!C:C)</f>
        <v>#N/A</v>
      </c>
    </row>
    <row r="9905" spans="2:13" hidden="1">
      <c r="B9905" t="s">
        <v>16955</v>
      </c>
      <c r="C9905" t="s">
        <v>16980</v>
      </c>
      <c r="D9905" t="s">
        <v>180</v>
      </c>
      <c r="E9905" t="s">
        <v>5154</v>
      </c>
      <c r="F9905">
        <v>2.6</v>
      </c>
      <c r="G9905">
        <v>0</v>
      </c>
      <c r="H9905" t="s">
        <v>103</v>
      </c>
      <c r="I9905" t="s">
        <v>102</v>
      </c>
      <c r="J9905" t="s">
        <v>103</v>
      </c>
      <c r="K9905" t="s">
        <v>16957</v>
      </c>
      <c r="L9905" t="s">
        <v>195</v>
      </c>
      <c r="M9905" t="e">
        <f>_xlfn.XLOOKUP(B9905,Sheet1!B:B,Sheet1!C:C)</f>
        <v>#N/A</v>
      </c>
    </row>
    <row r="9906" spans="2:13" hidden="1">
      <c r="B9906" t="s">
        <v>16955</v>
      </c>
      <c r="C9906" t="s">
        <v>16981</v>
      </c>
      <c r="D9906" t="s">
        <v>180</v>
      </c>
      <c r="E9906" t="s">
        <v>5154</v>
      </c>
      <c r="F9906">
        <v>2.6</v>
      </c>
      <c r="G9906">
        <v>0</v>
      </c>
      <c r="H9906" t="s">
        <v>103</v>
      </c>
      <c r="I9906" t="s">
        <v>102</v>
      </c>
      <c r="J9906" t="s">
        <v>103</v>
      </c>
      <c r="K9906" t="s">
        <v>16957</v>
      </c>
      <c r="L9906" t="s">
        <v>195</v>
      </c>
      <c r="M9906" t="e">
        <f>_xlfn.XLOOKUP(B9906,Sheet1!B:B,Sheet1!C:C)</f>
        <v>#N/A</v>
      </c>
    </row>
    <row r="9907" spans="2:13" hidden="1">
      <c r="B9907" t="s">
        <v>16955</v>
      </c>
      <c r="C9907" t="s">
        <v>16981</v>
      </c>
      <c r="D9907" t="s">
        <v>180</v>
      </c>
      <c r="E9907" t="s">
        <v>5154</v>
      </c>
      <c r="F9907">
        <v>8</v>
      </c>
      <c r="G9907">
        <v>0</v>
      </c>
      <c r="H9907" t="s">
        <v>103</v>
      </c>
      <c r="I9907" t="s">
        <v>102</v>
      </c>
      <c r="J9907" t="s">
        <v>103</v>
      </c>
      <c r="K9907" t="s">
        <v>16957</v>
      </c>
      <c r="L9907" t="s">
        <v>195</v>
      </c>
      <c r="M9907" t="e">
        <f>_xlfn.XLOOKUP(B9907,Sheet1!B:B,Sheet1!C:C)</f>
        <v>#N/A</v>
      </c>
    </row>
    <row r="9908" spans="2:13" hidden="1">
      <c r="B9908" t="s">
        <v>16955</v>
      </c>
      <c r="C9908" t="s">
        <v>16982</v>
      </c>
      <c r="D9908" t="s">
        <v>180</v>
      </c>
      <c r="E9908" t="s">
        <v>5154</v>
      </c>
      <c r="F9908">
        <v>2.6</v>
      </c>
      <c r="G9908">
        <v>0</v>
      </c>
      <c r="H9908" t="s">
        <v>103</v>
      </c>
      <c r="I9908" t="s">
        <v>102</v>
      </c>
      <c r="J9908" t="s">
        <v>103</v>
      </c>
      <c r="K9908" t="s">
        <v>16957</v>
      </c>
      <c r="L9908" t="s">
        <v>195</v>
      </c>
      <c r="M9908" t="e">
        <f>_xlfn.XLOOKUP(B9908,Sheet1!B:B,Sheet1!C:C)</f>
        <v>#N/A</v>
      </c>
    </row>
    <row r="9909" spans="2:13" hidden="1">
      <c r="B9909" t="s">
        <v>16955</v>
      </c>
      <c r="C9909" t="s">
        <v>16983</v>
      </c>
      <c r="D9909" t="s">
        <v>180</v>
      </c>
      <c r="E9909" t="s">
        <v>5154</v>
      </c>
      <c r="F9909">
        <v>8</v>
      </c>
      <c r="G9909">
        <v>0</v>
      </c>
      <c r="H9909" t="s">
        <v>103</v>
      </c>
      <c r="I9909" t="s">
        <v>102</v>
      </c>
      <c r="J9909" t="s">
        <v>103</v>
      </c>
      <c r="K9909" t="s">
        <v>16957</v>
      </c>
      <c r="L9909" t="s">
        <v>195</v>
      </c>
      <c r="M9909" t="e">
        <f>_xlfn.XLOOKUP(B9909,Sheet1!B:B,Sheet1!C:C)</f>
        <v>#N/A</v>
      </c>
    </row>
    <row r="9910" spans="2:13" hidden="1">
      <c r="B9910" t="s">
        <v>16955</v>
      </c>
      <c r="C9910" t="s">
        <v>16984</v>
      </c>
      <c r="D9910" t="s">
        <v>180</v>
      </c>
      <c r="E9910" t="s">
        <v>5154</v>
      </c>
      <c r="F9910">
        <v>2.6</v>
      </c>
      <c r="G9910">
        <v>0</v>
      </c>
      <c r="H9910" t="s">
        <v>103</v>
      </c>
      <c r="I9910" t="s">
        <v>102</v>
      </c>
      <c r="J9910" t="s">
        <v>103</v>
      </c>
      <c r="K9910" t="s">
        <v>16957</v>
      </c>
      <c r="L9910" t="s">
        <v>195</v>
      </c>
      <c r="M9910" t="e">
        <f>_xlfn.XLOOKUP(B9910,Sheet1!B:B,Sheet1!C:C)</f>
        <v>#N/A</v>
      </c>
    </row>
    <row r="9911" spans="2:13" hidden="1">
      <c r="B9911" t="s">
        <v>16955</v>
      </c>
      <c r="C9911" t="s">
        <v>16984</v>
      </c>
      <c r="D9911" t="s">
        <v>180</v>
      </c>
      <c r="E9911" t="s">
        <v>5154</v>
      </c>
      <c r="F9911">
        <v>8</v>
      </c>
      <c r="G9911">
        <v>0</v>
      </c>
      <c r="H9911" t="s">
        <v>103</v>
      </c>
      <c r="I9911" t="s">
        <v>102</v>
      </c>
      <c r="J9911" t="s">
        <v>103</v>
      </c>
      <c r="K9911" t="s">
        <v>16957</v>
      </c>
      <c r="L9911" t="s">
        <v>195</v>
      </c>
      <c r="M9911" t="e">
        <f>_xlfn.XLOOKUP(B9911,Sheet1!B:B,Sheet1!C:C)</f>
        <v>#N/A</v>
      </c>
    </row>
    <row r="9912" spans="2:13" hidden="1">
      <c r="B9912" t="s">
        <v>16955</v>
      </c>
      <c r="C9912" t="s">
        <v>16985</v>
      </c>
      <c r="D9912" t="s">
        <v>180</v>
      </c>
      <c r="E9912" t="s">
        <v>5154</v>
      </c>
      <c r="F9912">
        <v>8</v>
      </c>
      <c r="G9912">
        <v>0</v>
      </c>
      <c r="H9912" t="s">
        <v>103</v>
      </c>
      <c r="I9912" t="s">
        <v>102</v>
      </c>
      <c r="J9912" t="s">
        <v>103</v>
      </c>
      <c r="K9912" t="s">
        <v>16957</v>
      </c>
      <c r="L9912" t="s">
        <v>195</v>
      </c>
      <c r="M9912" t="e">
        <f>_xlfn.XLOOKUP(B9912,Sheet1!B:B,Sheet1!C:C)</f>
        <v>#N/A</v>
      </c>
    </row>
    <row r="9913" spans="2:13" hidden="1">
      <c r="B9913" t="s">
        <v>16955</v>
      </c>
      <c r="C9913" t="s">
        <v>16986</v>
      </c>
      <c r="D9913" t="s">
        <v>180</v>
      </c>
      <c r="E9913" t="s">
        <v>5070</v>
      </c>
      <c r="F9913">
        <v>2.6</v>
      </c>
      <c r="G9913">
        <v>0</v>
      </c>
      <c r="H9913" t="s">
        <v>102</v>
      </c>
      <c r="I9913" t="s">
        <v>102</v>
      </c>
      <c r="J9913" t="s">
        <v>103</v>
      </c>
      <c r="K9913" t="s">
        <v>16957</v>
      </c>
      <c r="L9913" t="s">
        <v>195</v>
      </c>
      <c r="M9913" t="e">
        <f>_xlfn.XLOOKUP(B9913,Sheet1!B:B,Sheet1!C:C)</f>
        <v>#N/A</v>
      </c>
    </row>
    <row r="9914" spans="2:13" hidden="1">
      <c r="B9914" t="s">
        <v>16955</v>
      </c>
      <c r="C9914" t="s">
        <v>16987</v>
      </c>
      <c r="D9914" t="s">
        <v>315</v>
      </c>
      <c r="E9914" t="s">
        <v>5070</v>
      </c>
      <c r="F9914">
        <v>2.6</v>
      </c>
      <c r="G9914">
        <v>0</v>
      </c>
      <c r="H9914" t="s">
        <v>102</v>
      </c>
      <c r="I9914" t="s">
        <v>102</v>
      </c>
      <c r="J9914" t="s">
        <v>103</v>
      </c>
      <c r="K9914" t="s">
        <v>16957</v>
      </c>
      <c r="L9914" t="s">
        <v>195</v>
      </c>
      <c r="M9914" t="e">
        <f>_xlfn.XLOOKUP(B9914,Sheet1!B:B,Sheet1!C:C)</f>
        <v>#N/A</v>
      </c>
    </row>
    <row r="9915" spans="2:13" hidden="1">
      <c r="B9915" t="s">
        <v>16955</v>
      </c>
      <c r="C9915" t="s">
        <v>16988</v>
      </c>
      <c r="D9915" t="s">
        <v>315</v>
      </c>
      <c r="E9915" t="s">
        <v>5070</v>
      </c>
      <c r="F9915">
        <v>16</v>
      </c>
      <c r="G9915">
        <v>0</v>
      </c>
      <c r="H9915" t="s">
        <v>102</v>
      </c>
      <c r="I9915" t="s">
        <v>102</v>
      </c>
      <c r="J9915" t="s">
        <v>103</v>
      </c>
      <c r="K9915" t="s">
        <v>16957</v>
      </c>
      <c r="L9915" t="s">
        <v>195</v>
      </c>
      <c r="M9915" t="e">
        <f>_xlfn.XLOOKUP(B9915,Sheet1!B:B,Sheet1!C:C)</f>
        <v>#N/A</v>
      </c>
    </row>
    <row r="9916" spans="2:13" hidden="1">
      <c r="B9916" t="s">
        <v>16955</v>
      </c>
      <c r="C9916" t="s">
        <v>16989</v>
      </c>
      <c r="D9916" t="s">
        <v>180</v>
      </c>
      <c r="E9916" t="s">
        <v>5070</v>
      </c>
      <c r="F9916">
        <v>2.6</v>
      </c>
      <c r="G9916">
        <v>0</v>
      </c>
      <c r="H9916" t="s">
        <v>102</v>
      </c>
      <c r="I9916" t="s">
        <v>102</v>
      </c>
      <c r="J9916" t="s">
        <v>103</v>
      </c>
      <c r="K9916" t="s">
        <v>16957</v>
      </c>
      <c r="L9916" t="s">
        <v>195</v>
      </c>
      <c r="M9916" t="e">
        <f>_xlfn.XLOOKUP(B9916,Sheet1!B:B,Sheet1!C:C)</f>
        <v>#N/A</v>
      </c>
    </row>
    <row r="9917" spans="2:13" hidden="1">
      <c r="B9917" t="s">
        <v>16955</v>
      </c>
      <c r="C9917" t="s">
        <v>16989</v>
      </c>
      <c r="D9917" t="s">
        <v>180</v>
      </c>
      <c r="E9917" t="s">
        <v>5154</v>
      </c>
      <c r="F9917">
        <v>8</v>
      </c>
      <c r="G9917">
        <v>0</v>
      </c>
      <c r="H9917" t="s">
        <v>103</v>
      </c>
      <c r="I9917" t="s">
        <v>102</v>
      </c>
      <c r="J9917" t="s">
        <v>103</v>
      </c>
      <c r="K9917" t="s">
        <v>16957</v>
      </c>
      <c r="L9917" t="s">
        <v>195</v>
      </c>
      <c r="M9917" t="e">
        <f>_xlfn.XLOOKUP(B9917,Sheet1!B:B,Sheet1!C:C)</f>
        <v>#N/A</v>
      </c>
    </row>
    <row r="9918" spans="2:13" hidden="1">
      <c r="B9918" t="s">
        <v>16955</v>
      </c>
      <c r="C9918" t="s">
        <v>16990</v>
      </c>
      <c r="D9918" t="s">
        <v>267</v>
      </c>
      <c r="E9918" t="s">
        <v>5154</v>
      </c>
      <c r="F9918">
        <v>2.6</v>
      </c>
      <c r="G9918">
        <v>0</v>
      </c>
      <c r="H9918" t="s">
        <v>103</v>
      </c>
      <c r="I9918" t="s">
        <v>102</v>
      </c>
      <c r="J9918" t="s">
        <v>103</v>
      </c>
      <c r="K9918" t="s">
        <v>16957</v>
      </c>
      <c r="L9918" t="s">
        <v>195</v>
      </c>
      <c r="M9918" t="e">
        <f>_xlfn.XLOOKUP(B9918,Sheet1!B:B,Sheet1!C:C)</f>
        <v>#N/A</v>
      </c>
    </row>
    <row r="9919" spans="2:13" hidden="1">
      <c r="B9919" t="s">
        <v>16955</v>
      </c>
      <c r="C9919" t="s">
        <v>16990</v>
      </c>
      <c r="D9919" t="s">
        <v>267</v>
      </c>
      <c r="E9919" t="s">
        <v>5070</v>
      </c>
      <c r="F9919">
        <v>16</v>
      </c>
      <c r="G9919">
        <v>0</v>
      </c>
      <c r="H9919" t="s">
        <v>102</v>
      </c>
      <c r="I9919" t="s">
        <v>102</v>
      </c>
      <c r="J9919" t="s">
        <v>103</v>
      </c>
      <c r="K9919" t="s">
        <v>16957</v>
      </c>
      <c r="L9919" t="s">
        <v>195</v>
      </c>
      <c r="M9919" t="e">
        <f>_xlfn.XLOOKUP(B9919,Sheet1!B:B,Sheet1!C:C)</f>
        <v>#N/A</v>
      </c>
    </row>
    <row r="9920" spans="2:13" hidden="1">
      <c r="B9920" t="s">
        <v>16955</v>
      </c>
      <c r="C9920" t="s">
        <v>16991</v>
      </c>
      <c r="D9920" t="s">
        <v>195</v>
      </c>
      <c r="E9920" t="s">
        <v>5073</v>
      </c>
      <c r="F9920">
        <v>40</v>
      </c>
      <c r="G9920">
        <v>165190</v>
      </c>
      <c r="H9920" t="s">
        <v>102</v>
      </c>
      <c r="I9920" t="s">
        <v>103</v>
      </c>
      <c r="J9920" t="s">
        <v>103</v>
      </c>
      <c r="K9920" t="s">
        <v>16957</v>
      </c>
      <c r="L9920" t="s">
        <v>195</v>
      </c>
      <c r="M9920" t="e">
        <f>_xlfn.XLOOKUP(B9920,Sheet1!B:B,Sheet1!C:C)</f>
        <v>#N/A</v>
      </c>
    </row>
    <row r="9921" spans="2:13" hidden="1">
      <c r="B9921" t="s">
        <v>16955</v>
      </c>
      <c r="C9921" t="s">
        <v>16957</v>
      </c>
      <c r="D9921" t="s">
        <v>153</v>
      </c>
      <c r="F9921">
        <v>40</v>
      </c>
      <c r="G9921">
        <v>145200</v>
      </c>
      <c r="H9921" t="s">
        <v>103</v>
      </c>
      <c r="I9921" t="s">
        <v>103</v>
      </c>
      <c r="J9921" t="s">
        <v>103</v>
      </c>
      <c r="K9921" t="s">
        <v>16957</v>
      </c>
      <c r="L9921" t="s">
        <v>195</v>
      </c>
      <c r="M9921" t="e">
        <f>_xlfn.XLOOKUP(B9921,Sheet1!B:B,Sheet1!C:C)</f>
        <v>#N/A</v>
      </c>
    </row>
    <row r="9922" spans="2:13" hidden="1">
      <c r="B9922" t="s">
        <v>16992</v>
      </c>
      <c r="C9922" t="s">
        <v>16993</v>
      </c>
      <c r="D9922" t="s">
        <v>631</v>
      </c>
      <c r="E9922" t="s">
        <v>5154</v>
      </c>
      <c r="F9922">
        <v>2</v>
      </c>
      <c r="G9922">
        <v>0</v>
      </c>
      <c r="H9922" t="s">
        <v>103</v>
      </c>
      <c r="I9922" t="s">
        <v>102</v>
      </c>
      <c r="J9922" t="s">
        <v>103</v>
      </c>
      <c r="K9922" t="s">
        <v>16994</v>
      </c>
      <c r="L9922" t="s">
        <v>149</v>
      </c>
      <c r="M9922" t="e">
        <f>_xlfn.XLOOKUP(B9922,Sheet1!B:B,Sheet1!C:C)</f>
        <v>#N/A</v>
      </c>
    </row>
    <row r="9923" spans="2:13" hidden="1">
      <c r="B9923" t="s">
        <v>16992</v>
      </c>
      <c r="C9923" t="s">
        <v>16995</v>
      </c>
      <c r="D9923" t="s">
        <v>562</v>
      </c>
      <c r="E9923" t="s">
        <v>5070</v>
      </c>
      <c r="F9923">
        <v>2</v>
      </c>
      <c r="G9923">
        <v>0</v>
      </c>
      <c r="H9923" t="s">
        <v>102</v>
      </c>
      <c r="I9923" t="s">
        <v>102</v>
      </c>
      <c r="J9923" t="s">
        <v>103</v>
      </c>
      <c r="K9923" t="s">
        <v>16994</v>
      </c>
      <c r="L9923" t="s">
        <v>149</v>
      </c>
      <c r="M9923" t="e">
        <f>_xlfn.XLOOKUP(B9923,Sheet1!B:B,Sheet1!C:C)</f>
        <v>#N/A</v>
      </c>
    </row>
    <row r="9924" spans="2:13" hidden="1">
      <c r="B9924" t="s">
        <v>16992</v>
      </c>
      <c r="C9924" t="s">
        <v>16996</v>
      </c>
      <c r="D9924" t="s">
        <v>631</v>
      </c>
      <c r="E9924" t="s">
        <v>5154</v>
      </c>
      <c r="F9924">
        <v>2</v>
      </c>
      <c r="G9924">
        <v>0</v>
      </c>
      <c r="H9924" t="s">
        <v>103</v>
      </c>
      <c r="I9924" t="s">
        <v>102</v>
      </c>
      <c r="J9924" t="s">
        <v>103</v>
      </c>
      <c r="K9924" t="s">
        <v>16994</v>
      </c>
      <c r="L9924" t="s">
        <v>149</v>
      </c>
      <c r="M9924" t="e">
        <f>_xlfn.XLOOKUP(B9924,Sheet1!B:B,Sheet1!C:C)</f>
        <v>#N/A</v>
      </c>
    </row>
    <row r="9925" spans="2:13" hidden="1">
      <c r="B9925" t="s">
        <v>16992</v>
      </c>
      <c r="C9925" t="s">
        <v>16997</v>
      </c>
      <c r="D9925" t="s">
        <v>631</v>
      </c>
      <c r="E9925" t="s">
        <v>5154</v>
      </c>
      <c r="F9925">
        <v>2</v>
      </c>
      <c r="G9925">
        <v>0</v>
      </c>
      <c r="H9925" t="s">
        <v>103</v>
      </c>
      <c r="I9925" t="s">
        <v>102</v>
      </c>
      <c r="J9925" t="s">
        <v>103</v>
      </c>
      <c r="K9925" t="s">
        <v>16994</v>
      </c>
      <c r="L9925" t="s">
        <v>149</v>
      </c>
      <c r="M9925" t="e">
        <f>_xlfn.XLOOKUP(B9925,Sheet1!B:B,Sheet1!C:C)</f>
        <v>#N/A</v>
      </c>
    </row>
    <row r="9926" spans="2:13" hidden="1">
      <c r="B9926" t="s">
        <v>16992</v>
      </c>
      <c r="C9926" t="s">
        <v>16998</v>
      </c>
      <c r="D9926" t="s">
        <v>5532</v>
      </c>
      <c r="E9926" t="s">
        <v>5070</v>
      </c>
      <c r="F9926">
        <v>2</v>
      </c>
      <c r="G9926">
        <v>0</v>
      </c>
      <c r="H9926" t="s">
        <v>102</v>
      </c>
      <c r="I9926" t="s">
        <v>102</v>
      </c>
      <c r="J9926" t="s">
        <v>103</v>
      </c>
      <c r="K9926" t="s">
        <v>16994</v>
      </c>
      <c r="L9926" t="s">
        <v>149</v>
      </c>
      <c r="M9926" t="e">
        <f>_xlfn.XLOOKUP(B9926,Sheet1!B:B,Sheet1!C:C)</f>
        <v>#N/A</v>
      </c>
    </row>
    <row r="9927" spans="2:13" hidden="1">
      <c r="B9927" t="s">
        <v>16992</v>
      </c>
      <c r="C9927" t="s">
        <v>16999</v>
      </c>
      <c r="D9927" t="s">
        <v>631</v>
      </c>
      <c r="E9927" t="s">
        <v>5154</v>
      </c>
      <c r="F9927">
        <v>2</v>
      </c>
      <c r="G9927">
        <v>0</v>
      </c>
      <c r="H9927" t="s">
        <v>103</v>
      </c>
      <c r="I9927" t="s">
        <v>102</v>
      </c>
      <c r="J9927" t="s">
        <v>103</v>
      </c>
      <c r="K9927" t="s">
        <v>16994</v>
      </c>
      <c r="L9927" t="s">
        <v>149</v>
      </c>
      <c r="M9927" t="e">
        <f>_xlfn.XLOOKUP(B9927,Sheet1!B:B,Sheet1!C:C)</f>
        <v>#N/A</v>
      </c>
    </row>
    <row r="9928" spans="2:13" hidden="1">
      <c r="B9928" t="s">
        <v>16992</v>
      </c>
      <c r="C9928" t="s">
        <v>17000</v>
      </c>
      <c r="D9928" t="s">
        <v>670</v>
      </c>
      <c r="E9928" t="s">
        <v>5070</v>
      </c>
      <c r="F9928">
        <v>2</v>
      </c>
      <c r="G9928">
        <v>0</v>
      </c>
      <c r="H9928" t="s">
        <v>102</v>
      </c>
      <c r="I9928" t="s">
        <v>102</v>
      </c>
      <c r="J9928" t="s">
        <v>103</v>
      </c>
      <c r="K9928" t="s">
        <v>16994</v>
      </c>
      <c r="L9928" t="s">
        <v>149</v>
      </c>
      <c r="M9928" t="e">
        <f>_xlfn.XLOOKUP(B9928,Sheet1!B:B,Sheet1!C:C)</f>
        <v>#N/A</v>
      </c>
    </row>
    <row r="9929" spans="2:13" hidden="1">
      <c r="B9929" t="s">
        <v>16992</v>
      </c>
      <c r="C9929" t="s">
        <v>17001</v>
      </c>
      <c r="D9929" t="s">
        <v>149</v>
      </c>
      <c r="E9929" t="s">
        <v>5070</v>
      </c>
      <c r="F9929">
        <v>2</v>
      </c>
      <c r="G9929">
        <v>0</v>
      </c>
      <c r="H9929" t="s">
        <v>102</v>
      </c>
      <c r="I9929" t="s">
        <v>102</v>
      </c>
      <c r="J9929" t="s">
        <v>103</v>
      </c>
      <c r="K9929" t="s">
        <v>16994</v>
      </c>
      <c r="L9929" t="s">
        <v>149</v>
      </c>
      <c r="M9929" t="e">
        <f>_xlfn.XLOOKUP(B9929,Sheet1!B:B,Sheet1!C:C)</f>
        <v>#N/A</v>
      </c>
    </row>
    <row r="9930" spans="2:13" hidden="1">
      <c r="B9930" t="s">
        <v>16992</v>
      </c>
      <c r="C9930" t="s">
        <v>17002</v>
      </c>
      <c r="D9930" t="s">
        <v>631</v>
      </c>
      <c r="E9930" t="s">
        <v>5154</v>
      </c>
      <c r="F9930">
        <v>2</v>
      </c>
      <c r="G9930">
        <v>0</v>
      </c>
      <c r="H9930" t="s">
        <v>103</v>
      </c>
      <c r="I9930" t="s">
        <v>102</v>
      </c>
      <c r="J9930" t="s">
        <v>103</v>
      </c>
      <c r="K9930" t="s">
        <v>16994</v>
      </c>
      <c r="L9930" t="s">
        <v>149</v>
      </c>
      <c r="M9930" t="e">
        <f>_xlfn.XLOOKUP(B9930,Sheet1!B:B,Sheet1!C:C)</f>
        <v>#N/A</v>
      </c>
    </row>
    <row r="9931" spans="2:13" hidden="1">
      <c r="B9931" t="s">
        <v>16992</v>
      </c>
      <c r="C9931" t="s">
        <v>17003</v>
      </c>
      <c r="D9931" t="s">
        <v>631</v>
      </c>
      <c r="E9931" t="s">
        <v>5154</v>
      </c>
      <c r="F9931">
        <v>2</v>
      </c>
      <c r="G9931">
        <v>0</v>
      </c>
      <c r="H9931" t="s">
        <v>103</v>
      </c>
      <c r="I9931" t="s">
        <v>102</v>
      </c>
      <c r="J9931" t="s">
        <v>103</v>
      </c>
      <c r="K9931" t="s">
        <v>16994</v>
      </c>
      <c r="L9931" t="s">
        <v>149</v>
      </c>
      <c r="M9931" t="e">
        <f>_xlfn.XLOOKUP(B9931,Sheet1!B:B,Sheet1!C:C)</f>
        <v>#N/A</v>
      </c>
    </row>
    <row r="9932" spans="2:13" hidden="1">
      <c r="B9932" t="s">
        <v>16992</v>
      </c>
      <c r="C9932" t="s">
        <v>17004</v>
      </c>
      <c r="D9932" t="s">
        <v>631</v>
      </c>
      <c r="E9932" t="s">
        <v>5154</v>
      </c>
      <c r="F9932">
        <v>2</v>
      </c>
      <c r="G9932">
        <v>0</v>
      </c>
      <c r="H9932" t="s">
        <v>103</v>
      </c>
      <c r="I9932" t="s">
        <v>102</v>
      </c>
      <c r="J9932" t="s">
        <v>103</v>
      </c>
      <c r="K9932" t="s">
        <v>16994</v>
      </c>
      <c r="L9932" t="s">
        <v>149</v>
      </c>
      <c r="M9932" t="e">
        <f>_xlfn.XLOOKUP(B9932,Sheet1!B:B,Sheet1!C:C)</f>
        <v>#N/A</v>
      </c>
    </row>
    <row r="9933" spans="2:13" hidden="1">
      <c r="B9933" t="s">
        <v>16992</v>
      </c>
      <c r="C9933" t="s">
        <v>17005</v>
      </c>
      <c r="D9933" t="s">
        <v>631</v>
      </c>
      <c r="E9933" t="s">
        <v>5154</v>
      </c>
      <c r="F9933">
        <v>2</v>
      </c>
      <c r="G9933">
        <v>0</v>
      </c>
      <c r="H9933" t="s">
        <v>103</v>
      </c>
      <c r="I9933" t="s">
        <v>102</v>
      </c>
      <c r="J9933" t="s">
        <v>103</v>
      </c>
      <c r="K9933" t="s">
        <v>16994</v>
      </c>
      <c r="L9933" t="s">
        <v>149</v>
      </c>
      <c r="M9933" t="e">
        <f>_xlfn.XLOOKUP(B9933,Sheet1!B:B,Sheet1!C:C)</f>
        <v>#N/A</v>
      </c>
    </row>
    <row r="9934" spans="2:13" hidden="1">
      <c r="B9934" t="s">
        <v>16992</v>
      </c>
      <c r="C9934" t="s">
        <v>17006</v>
      </c>
      <c r="D9934" t="s">
        <v>631</v>
      </c>
      <c r="E9934" t="s">
        <v>5154</v>
      </c>
      <c r="F9934">
        <v>2</v>
      </c>
      <c r="G9934">
        <v>0</v>
      </c>
      <c r="H9934" t="s">
        <v>103</v>
      </c>
      <c r="I9934" t="s">
        <v>102</v>
      </c>
      <c r="J9934" t="s">
        <v>103</v>
      </c>
      <c r="K9934" t="s">
        <v>16994</v>
      </c>
      <c r="L9934" t="s">
        <v>149</v>
      </c>
      <c r="M9934" t="e">
        <f>_xlfn.XLOOKUP(B9934,Sheet1!B:B,Sheet1!C:C)</f>
        <v>#N/A</v>
      </c>
    </row>
    <row r="9935" spans="2:13" hidden="1">
      <c r="B9935" t="s">
        <v>16992</v>
      </c>
      <c r="C9935" t="s">
        <v>17007</v>
      </c>
      <c r="D9935" t="s">
        <v>17008</v>
      </c>
      <c r="E9935" t="s">
        <v>5154</v>
      </c>
      <c r="F9935">
        <v>2</v>
      </c>
      <c r="G9935">
        <v>0</v>
      </c>
      <c r="H9935" t="s">
        <v>103</v>
      </c>
      <c r="I9935" t="s">
        <v>102</v>
      </c>
      <c r="J9935" t="s">
        <v>103</v>
      </c>
      <c r="K9935" t="s">
        <v>16994</v>
      </c>
      <c r="L9935" t="s">
        <v>149</v>
      </c>
      <c r="M9935" t="e">
        <f>_xlfn.XLOOKUP(B9935,Sheet1!B:B,Sheet1!C:C)</f>
        <v>#N/A</v>
      </c>
    </row>
    <row r="9936" spans="2:13" hidden="1">
      <c r="B9936" t="s">
        <v>16992</v>
      </c>
      <c r="C9936" t="s">
        <v>17009</v>
      </c>
      <c r="D9936" t="s">
        <v>153</v>
      </c>
      <c r="E9936" t="s">
        <v>5073</v>
      </c>
      <c r="F9936">
        <v>15</v>
      </c>
      <c r="G9936">
        <v>60572</v>
      </c>
      <c r="H9936" t="s">
        <v>102</v>
      </c>
      <c r="I9936" t="s">
        <v>103</v>
      </c>
      <c r="J9936" t="s">
        <v>103</v>
      </c>
      <c r="K9936" t="s">
        <v>16994</v>
      </c>
      <c r="L9936" t="s">
        <v>149</v>
      </c>
      <c r="M9936" t="e">
        <f>_xlfn.XLOOKUP(B9936,Sheet1!B:B,Sheet1!C:C)</f>
        <v>#N/A</v>
      </c>
    </row>
    <row r="9937" spans="2:13" hidden="1">
      <c r="B9937" t="s">
        <v>16992</v>
      </c>
      <c r="C9937" t="s">
        <v>17010</v>
      </c>
      <c r="D9937" t="s">
        <v>631</v>
      </c>
      <c r="E9937" t="s">
        <v>5154</v>
      </c>
      <c r="F9937">
        <v>2</v>
      </c>
      <c r="G9937">
        <v>0</v>
      </c>
      <c r="H9937" t="s">
        <v>103</v>
      </c>
      <c r="I9937" t="s">
        <v>102</v>
      </c>
      <c r="J9937" t="s">
        <v>103</v>
      </c>
      <c r="K9937" t="s">
        <v>16994</v>
      </c>
      <c r="L9937" t="s">
        <v>149</v>
      </c>
      <c r="M9937" t="e">
        <f>_xlfn.XLOOKUP(B9937,Sheet1!B:B,Sheet1!C:C)</f>
        <v>#N/A</v>
      </c>
    </row>
    <row r="9938" spans="2:13" hidden="1">
      <c r="B9938" t="s">
        <v>16992</v>
      </c>
      <c r="C9938" t="s">
        <v>17011</v>
      </c>
      <c r="D9938" t="s">
        <v>631</v>
      </c>
      <c r="E9938" t="s">
        <v>5154</v>
      </c>
      <c r="F9938">
        <v>2</v>
      </c>
      <c r="G9938">
        <v>0</v>
      </c>
      <c r="H9938" t="s">
        <v>103</v>
      </c>
      <c r="I9938" t="s">
        <v>102</v>
      </c>
      <c r="J9938" t="s">
        <v>103</v>
      </c>
      <c r="K9938" t="s">
        <v>16994</v>
      </c>
      <c r="L9938" t="s">
        <v>149</v>
      </c>
      <c r="M9938" t="e">
        <f>_xlfn.XLOOKUP(B9938,Sheet1!B:B,Sheet1!C:C)</f>
        <v>#N/A</v>
      </c>
    </row>
    <row r="9939" spans="2:13" hidden="1">
      <c r="B9939" t="s">
        <v>16992</v>
      </c>
      <c r="C9939" t="s">
        <v>17012</v>
      </c>
      <c r="D9939" t="s">
        <v>631</v>
      </c>
      <c r="E9939" t="s">
        <v>5154</v>
      </c>
      <c r="F9939">
        <v>2</v>
      </c>
      <c r="G9939">
        <v>0</v>
      </c>
      <c r="H9939" t="s">
        <v>103</v>
      </c>
      <c r="I9939" t="s">
        <v>102</v>
      </c>
      <c r="J9939" t="s">
        <v>103</v>
      </c>
      <c r="K9939" t="s">
        <v>16994</v>
      </c>
      <c r="L9939" t="s">
        <v>149</v>
      </c>
      <c r="M9939" t="e">
        <f>_xlfn.XLOOKUP(B9939,Sheet1!B:B,Sheet1!C:C)</f>
        <v>#N/A</v>
      </c>
    </row>
    <row r="9940" spans="2:13" hidden="1">
      <c r="B9940" t="s">
        <v>16992</v>
      </c>
      <c r="C9940" t="s">
        <v>17013</v>
      </c>
      <c r="D9940" t="s">
        <v>17014</v>
      </c>
      <c r="E9940" t="s">
        <v>5154</v>
      </c>
      <c r="F9940">
        <v>2</v>
      </c>
      <c r="G9940">
        <v>0</v>
      </c>
      <c r="H9940" t="s">
        <v>103</v>
      </c>
      <c r="I9940" t="s">
        <v>102</v>
      </c>
      <c r="J9940" t="s">
        <v>103</v>
      </c>
      <c r="K9940" t="s">
        <v>16994</v>
      </c>
      <c r="L9940" t="s">
        <v>149</v>
      </c>
      <c r="M9940" t="e">
        <f>_xlfn.XLOOKUP(B9940,Sheet1!B:B,Sheet1!C:C)</f>
        <v>#N/A</v>
      </c>
    </row>
    <row r="9941" spans="2:13" hidden="1">
      <c r="B9941" t="s">
        <v>17015</v>
      </c>
      <c r="C9941" t="s">
        <v>17016</v>
      </c>
      <c r="D9941" t="s">
        <v>188</v>
      </c>
      <c r="F9941">
        <v>40</v>
      </c>
      <c r="G9941">
        <v>154812</v>
      </c>
      <c r="H9941" t="s">
        <v>103</v>
      </c>
      <c r="I9941" t="s">
        <v>103</v>
      </c>
      <c r="J9941" t="s">
        <v>103</v>
      </c>
      <c r="K9941" t="s">
        <v>17016</v>
      </c>
      <c r="L9941" t="s">
        <v>188</v>
      </c>
      <c r="M9941" t="e">
        <f>_xlfn.XLOOKUP(B9941,Sheet1!B:B,Sheet1!C:C)</f>
        <v>#N/A</v>
      </c>
    </row>
    <row r="9942" spans="2:13" hidden="1">
      <c r="B9942" t="s">
        <v>17015</v>
      </c>
      <c r="C9942" t="s">
        <v>17017</v>
      </c>
      <c r="D9942" t="s">
        <v>5224</v>
      </c>
      <c r="E9942" t="s">
        <v>5070</v>
      </c>
      <c r="F9942">
        <v>1</v>
      </c>
      <c r="G9942">
        <v>0</v>
      </c>
      <c r="H9942" t="s">
        <v>102</v>
      </c>
      <c r="I9942" t="s">
        <v>102</v>
      </c>
      <c r="J9942" t="s">
        <v>103</v>
      </c>
      <c r="K9942" t="s">
        <v>17016</v>
      </c>
      <c r="L9942" t="s">
        <v>188</v>
      </c>
      <c r="M9942" t="e">
        <f>_xlfn.XLOOKUP(B9942,Sheet1!B:B,Sheet1!C:C)</f>
        <v>#N/A</v>
      </c>
    </row>
    <row r="9943" spans="2:13" hidden="1">
      <c r="B9943" t="s">
        <v>17015</v>
      </c>
      <c r="C9943" t="s">
        <v>17018</v>
      </c>
      <c r="D9943" t="s">
        <v>8400</v>
      </c>
      <c r="E9943" t="s">
        <v>5070</v>
      </c>
      <c r="F9943">
        <v>1</v>
      </c>
      <c r="G9943">
        <v>0</v>
      </c>
      <c r="H9943" t="s">
        <v>102</v>
      </c>
      <c r="I9943" t="s">
        <v>102</v>
      </c>
      <c r="J9943" t="s">
        <v>103</v>
      </c>
      <c r="K9943" t="s">
        <v>17016</v>
      </c>
      <c r="L9943" t="s">
        <v>188</v>
      </c>
      <c r="M9943" t="e">
        <f>_xlfn.XLOOKUP(B9943,Sheet1!B:B,Sheet1!C:C)</f>
        <v>#N/A</v>
      </c>
    </row>
    <row r="9944" spans="2:13" hidden="1">
      <c r="B9944" t="s">
        <v>17015</v>
      </c>
      <c r="C9944" t="s">
        <v>17019</v>
      </c>
      <c r="D9944" t="s">
        <v>3018</v>
      </c>
      <c r="E9944" t="s">
        <v>5070</v>
      </c>
      <c r="F9944">
        <v>1</v>
      </c>
      <c r="G9944">
        <v>0</v>
      </c>
      <c r="H9944" t="s">
        <v>102</v>
      </c>
      <c r="I9944" t="s">
        <v>102</v>
      </c>
      <c r="J9944" t="s">
        <v>103</v>
      </c>
      <c r="K9944" t="s">
        <v>17016</v>
      </c>
      <c r="L9944" t="s">
        <v>188</v>
      </c>
      <c r="M9944" t="e">
        <f>_xlfn.XLOOKUP(B9944,Sheet1!B:B,Sheet1!C:C)</f>
        <v>#N/A</v>
      </c>
    </row>
    <row r="9945" spans="2:13" hidden="1">
      <c r="B9945" t="s">
        <v>17015</v>
      </c>
      <c r="C9945" t="s">
        <v>17020</v>
      </c>
      <c r="D9945" t="s">
        <v>180</v>
      </c>
      <c r="E9945" t="s">
        <v>5154</v>
      </c>
      <c r="F9945">
        <v>1</v>
      </c>
      <c r="G9945">
        <v>0</v>
      </c>
      <c r="H9945" t="s">
        <v>103</v>
      </c>
      <c r="I9945" t="s">
        <v>102</v>
      </c>
      <c r="J9945" t="s">
        <v>103</v>
      </c>
      <c r="K9945" t="s">
        <v>17016</v>
      </c>
      <c r="L9945" t="s">
        <v>188</v>
      </c>
      <c r="M9945" t="e">
        <f>_xlfn.XLOOKUP(B9945,Sheet1!B:B,Sheet1!C:C)</f>
        <v>#N/A</v>
      </c>
    </row>
    <row r="9946" spans="2:13" hidden="1">
      <c r="B9946" t="s">
        <v>17015</v>
      </c>
      <c r="C9946" t="s">
        <v>17021</v>
      </c>
      <c r="D9946" t="s">
        <v>5195</v>
      </c>
      <c r="E9946" t="s">
        <v>5070</v>
      </c>
      <c r="F9946">
        <v>1</v>
      </c>
      <c r="G9946">
        <v>0</v>
      </c>
      <c r="H9946" t="s">
        <v>102</v>
      </c>
      <c r="I9946" t="s">
        <v>102</v>
      </c>
      <c r="J9946" t="s">
        <v>103</v>
      </c>
      <c r="K9946" t="s">
        <v>17016</v>
      </c>
      <c r="L9946" t="s">
        <v>188</v>
      </c>
      <c r="M9946" t="e">
        <f>_xlfn.XLOOKUP(B9946,Sheet1!B:B,Sheet1!C:C)</f>
        <v>#N/A</v>
      </c>
    </row>
    <row r="9947" spans="2:13" hidden="1">
      <c r="B9947" t="s">
        <v>17015</v>
      </c>
      <c r="C9947" t="s">
        <v>17022</v>
      </c>
      <c r="D9947" t="s">
        <v>180</v>
      </c>
      <c r="E9947" t="s">
        <v>5154</v>
      </c>
      <c r="F9947">
        <v>1</v>
      </c>
      <c r="G9947">
        <v>0</v>
      </c>
      <c r="H9947" t="s">
        <v>103</v>
      </c>
      <c r="I9947" t="s">
        <v>102</v>
      </c>
      <c r="J9947" t="s">
        <v>103</v>
      </c>
      <c r="K9947" t="s">
        <v>17016</v>
      </c>
      <c r="L9947" t="s">
        <v>188</v>
      </c>
      <c r="M9947" t="e">
        <f>_xlfn.XLOOKUP(B9947,Sheet1!B:B,Sheet1!C:C)</f>
        <v>#N/A</v>
      </c>
    </row>
    <row r="9948" spans="2:13" hidden="1">
      <c r="B9948" t="s">
        <v>17015</v>
      </c>
      <c r="C9948" t="s">
        <v>17023</v>
      </c>
      <c r="D9948" t="s">
        <v>267</v>
      </c>
      <c r="E9948" t="s">
        <v>5070</v>
      </c>
      <c r="F9948">
        <v>1</v>
      </c>
      <c r="G9948">
        <v>0</v>
      </c>
      <c r="H9948" t="s">
        <v>102</v>
      </c>
      <c r="I9948" t="s">
        <v>102</v>
      </c>
      <c r="J9948" t="s">
        <v>103</v>
      </c>
      <c r="K9948" t="s">
        <v>17016</v>
      </c>
      <c r="L9948" t="s">
        <v>188</v>
      </c>
      <c r="M9948" t="e">
        <f>_xlfn.XLOOKUP(B9948,Sheet1!B:B,Sheet1!C:C)</f>
        <v>#N/A</v>
      </c>
    </row>
    <row r="9949" spans="2:13" hidden="1">
      <c r="B9949" t="s">
        <v>17024</v>
      </c>
      <c r="C9949" t="s">
        <v>17025</v>
      </c>
      <c r="D9949" t="s">
        <v>631</v>
      </c>
      <c r="E9949" t="s">
        <v>5154</v>
      </c>
      <c r="F9949">
        <v>3</v>
      </c>
      <c r="G9949">
        <v>0</v>
      </c>
      <c r="H9949" t="s">
        <v>103</v>
      </c>
      <c r="I9949" t="s">
        <v>102</v>
      </c>
      <c r="J9949" t="s">
        <v>103</v>
      </c>
      <c r="K9949" t="s">
        <v>17026</v>
      </c>
      <c r="L9949" t="s">
        <v>153</v>
      </c>
      <c r="M9949" t="e">
        <f>_xlfn.XLOOKUP(B9949,Sheet1!B:B,Sheet1!C:C)</f>
        <v>#N/A</v>
      </c>
    </row>
    <row r="9950" spans="2:13" hidden="1">
      <c r="B9950" t="s">
        <v>17024</v>
      </c>
      <c r="C9950" t="s">
        <v>17027</v>
      </c>
      <c r="D9950" t="s">
        <v>631</v>
      </c>
      <c r="E9950" t="s">
        <v>5154</v>
      </c>
      <c r="F9950">
        <v>2</v>
      </c>
      <c r="G9950">
        <v>0</v>
      </c>
      <c r="H9950" t="s">
        <v>103</v>
      </c>
      <c r="I9950" t="s">
        <v>102</v>
      </c>
      <c r="J9950" t="s">
        <v>103</v>
      </c>
      <c r="K9950" t="s">
        <v>17026</v>
      </c>
      <c r="L9950" t="s">
        <v>153</v>
      </c>
      <c r="M9950" t="e">
        <f>_xlfn.XLOOKUP(B9950,Sheet1!B:B,Sheet1!C:C)</f>
        <v>#N/A</v>
      </c>
    </row>
    <row r="9951" spans="2:13" hidden="1">
      <c r="B9951" t="s">
        <v>17024</v>
      </c>
      <c r="C9951" t="s">
        <v>17028</v>
      </c>
      <c r="D9951" t="s">
        <v>631</v>
      </c>
      <c r="E9951" t="s">
        <v>5154</v>
      </c>
      <c r="F9951">
        <v>2</v>
      </c>
      <c r="G9951">
        <v>0</v>
      </c>
      <c r="H9951" t="s">
        <v>103</v>
      </c>
      <c r="I9951" t="s">
        <v>102</v>
      </c>
      <c r="J9951" t="s">
        <v>103</v>
      </c>
      <c r="K9951" t="s">
        <v>17026</v>
      </c>
      <c r="L9951" t="s">
        <v>153</v>
      </c>
      <c r="M9951" t="e">
        <f>_xlfn.XLOOKUP(B9951,Sheet1!B:B,Sheet1!C:C)</f>
        <v>#N/A</v>
      </c>
    </row>
    <row r="9952" spans="2:13" hidden="1">
      <c r="B9952" t="s">
        <v>17024</v>
      </c>
      <c r="C9952" t="s">
        <v>17029</v>
      </c>
      <c r="D9952" t="s">
        <v>631</v>
      </c>
      <c r="E9952" t="s">
        <v>5154</v>
      </c>
      <c r="F9952">
        <v>2</v>
      </c>
      <c r="G9952">
        <v>0</v>
      </c>
      <c r="H9952" t="s">
        <v>103</v>
      </c>
      <c r="I9952" t="s">
        <v>102</v>
      </c>
      <c r="J9952" t="s">
        <v>103</v>
      </c>
      <c r="K9952" t="s">
        <v>17026</v>
      </c>
      <c r="L9952" t="s">
        <v>153</v>
      </c>
      <c r="M9952" t="e">
        <f>_xlfn.XLOOKUP(B9952,Sheet1!B:B,Sheet1!C:C)</f>
        <v>#N/A</v>
      </c>
    </row>
    <row r="9953" spans="2:13" hidden="1">
      <c r="B9953" t="s">
        <v>17024</v>
      </c>
      <c r="C9953" t="s">
        <v>17030</v>
      </c>
      <c r="D9953" t="s">
        <v>631</v>
      </c>
      <c r="E9953" t="s">
        <v>5154</v>
      </c>
      <c r="F9953">
        <v>2</v>
      </c>
      <c r="G9953">
        <v>0</v>
      </c>
      <c r="H9953" t="s">
        <v>103</v>
      </c>
      <c r="I9953" t="s">
        <v>102</v>
      </c>
      <c r="J9953" t="s">
        <v>103</v>
      </c>
      <c r="K9953" t="s">
        <v>17026</v>
      </c>
      <c r="L9953" t="s">
        <v>153</v>
      </c>
      <c r="M9953" t="e">
        <f>_xlfn.XLOOKUP(B9953,Sheet1!B:B,Sheet1!C:C)</f>
        <v>#N/A</v>
      </c>
    </row>
    <row r="9954" spans="2:13" hidden="1">
      <c r="B9954" t="s">
        <v>17024</v>
      </c>
      <c r="C9954" t="s">
        <v>17031</v>
      </c>
      <c r="D9954" t="s">
        <v>142</v>
      </c>
      <c r="E9954" t="s">
        <v>5070</v>
      </c>
      <c r="F9954">
        <v>2</v>
      </c>
      <c r="G9954">
        <v>0</v>
      </c>
      <c r="H9954" t="s">
        <v>102</v>
      </c>
      <c r="I9954" t="s">
        <v>102</v>
      </c>
      <c r="J9954" t="s">
        <v>103</v>
      </c>
      <c r="K9954" t="s">
        <v>17026</v>
      </c>
      <c r="L9954" t="s">
        <v>153</v>
      </c>
      <c r="M9954" t="e">
        <f>_xlfn.XLOOKUP(B9954,Sheet1!B:B,Sheet1!C:C)</f>
        <v>#N/A</v>
      </c>
    </row>
    <row r="9955" spans="2:13" hidden="1">
      <c r="B9955" t="s">
        <v>17024</v>
      </c>
      <c r="C9955" t="s">
        <v>17032</v>
      </c>
      <c r="D9955" t="s">
        <v>17033</v>
      </c>
      <c r="E9955" t="s">
        <v>5154</v>
      </c>
      <c r="F9955">
        <v>2</v>
      </c>
      <c r="G9955">
        <v>0</v>
      </c>
      <c r="H9955" t="s">
        <v>103</v>
      </c>
      <c r="I9955" t="s">
        <v>102</v>
      </c>
      <c r="J9955" t="s">
        <v>103</v>
      </c>
      <c r="K9955" t="s">
        <v>17026</v>
      </c>
      <c r="L9955" t="s">
        <v>153</v>
      </c>
      <c r="M9955" t="e">
        <f>_xlfn.XLOOKUP(B9955,Sheet1!B:B,Sheet1!C:C)</f>
        <v>#N/A</v>
      </c>
    </row>
    <row r="9956" spans="2:13" hidden="1">
      <c r="B9956" t="s">
        <v>17024</v>
      </c>
      <c r="C9956" t="s">
        <v>17034</v>
      </c>
      <c r="D9956" t="s">
        <v>631</v>
      </c>
      <c r="E9956" t="s">
        <v>5154</v>
      </c>
      <c r="F9956">
        <v>2</v>
      </c>
      <c r="G9956">
        <v>0</v>
      </c>
      <c r="H9956" t="s">
        <v>103</v>
      </c>
      <c r="I9956" t="s">
        <v>102</v>
      </c>
      <c r="J9956" t="s">
        <v>103</v>
      </c>
      <c r="K9956" t="s">
        <v>17026</v>
      </c>
      <c r="L9956" t="s">
        <v>153</v>
      </c>
      <c r="M9956" t="e">
        <f>_xlfn.XLOOKUP(B9956,Sheet1!B:B,Sheet1!C:C)</f>
        <v>#N/A</v>
      </c>
    </row>
    <row r="9957" spans="2:13" hidden="1">
      <c r="B9957" t="s">
        <v>17024</v>
      </c>
      <c r="C9957" t="s">
        <v>17035</v>
      </c>
      <c r="D9957" t="s">
        <v>631</v>
      </c>
      <c r="E9957" t="s">
        <v>5154</v>
      </c>
      <c r="F9957">
        <v>2</v>
      </c>
      <c r="G9957">
        <v>0</v>
      </c>
      <c r="H9957" t="s">
        <v>103</v>
      </c>
      <c r="I9957" t="s">
        <v>102</v>
      </c>
      <c r="J9957" t="s">
        <v>103</v>
      </c>
      <c r="K9957" t="s">
        <v>17026</v>
      </c>
      <c r="L9957" t="s">
        <v>153</v>
      </c>
      <c r="M9957" t="e">
        <f>_xlfn.XLOOKUP(B9957,Sheet1!B:B,Sheet1!C:C)</f>
        <v>#N/A</v>
      </c>
    </row>
    <row r="9958" spans="2:13" hidden="1">
      <c r="B9958" t="s">
        <v>17024</v>
      </c>
      <c r="C9958" t="s">
        <v>17026</v>
      </c>
      <c r="D9958" t="s">
        <v>153</v>
      </c>
      <c r="E9958" t="s">
        <v>5073</v>
      </c>
      <c r="F9958">
        <v>40</v>
      </c>
      <c r="G9958">
        <v>128412</v>
      </c>
      <c r="H9958" t="s">
        <v>102</v>
      </c>
      <c r="I9958" t="s">
        <v>103</v>
      </c>
      <c r="J9958" t="s">
        <v>103</v>
      </c>
      <c r="K9958" t="s">
        <v>17026</v>
      </c>
      <c r="L9958" t="s">
        <v>153</v>
      </c>
      <c r="M9958" t="e">
        <f>_xlfn.XLOOKUP(B9958,Sheet1!B:B,Sheet1!C:C)</f>
        <v>#N/A</v>
      </c>
    </row>
    <row r="9959" spans="2:13" hidden="1">
      <c r="B9959" t="s">
        <v>17024</v>
      </c>
      <c r="C9959" t="s">
        <v>17036</v>
      </c>
      <c r="D9959" t="s">
        <v>631</v>
      </c>
      <c r="E9959" t="s">
        <v>5154</v>
      </c>
      <c r="F9959">
        <v>2</v>
      </c>
      <c r="G9959">
        <v>0</v>
      </c>
      <c r="H9959" t="s">
        <v>103</v>
      </c>
      <c r="I9959" t="s">
        <v>102</v>
      </c>
      <c r="J9959" t="s">
        <v>103</v>
      </c>
      <c r="K9959" t="s">
        <v>17026</v>
      </c>
      <c r="L9959" t="s">
        <v>153</v>
      </c>
      <c r="M9959" t="e">
        <f>_xlfn.XLOOKUP(B9959,Sheet1!B:B,Sheet1!C:C)</f>
        <v>#N/A</v>
      </c>
    </row>
    <row r="9960" spans="2:13" hidden="1">
      <c r="B9960" t="s">
        <v>17024</v>
      </c>
      <c r="C9960" t="s">
        <v>17037</v>
      </c>
      <c r="D9960" t="s">
        <v>670</v>
      </c>
      <c r="E9960" t="s">
        <v>5070</v>
      </c>
      <c r="F9960">
        <v>2</v>
      </c>
      <c r="G9960">
        <v>0</v>
      </c>
      <c r="H9960" t="s">
        <v>102</v>
      </c>
      <c r="I9960" t="s">
        <v>102</v>
      </c>
      <c r="J9960" t="s">
        <v>103</v>
      </c>
      <c r="K9960" t="s">
        <v>17026</v>
      </c>
      <c r="L9960" t="s">
        <v>153</v>
      </c>
      <c r="M9960" t="e">
        <f>_xlfn.XLOOKUP(B9960,Sheet1!B:B,Sheet1!C:C)</f>
        <v>#N/A</v>
      </c>
    </row>
    <row r="9961" spans="2:13" hidden="1">
      <c r="B9961" t="s">
        <v>17024</v>
      </c>
      <c r="C9961" t="s">
        <v>17038</v>
      </c>
      <c r="D9961" t="s">
        <v>254</v>
      </c>
      <c r="E9961" t="s">
        <v>5070</v>
      </c>
      <c r="F9961">
        <v>2.5</v>
      </c>
      <c r="G9961">
        <v>0</v>
      </c>
      <c r="H9961" t="s">
        <v>102</v>
      </c>
      <c r="I9961" t="s">
        <v>102</v>
      </c>
      <c r="J9961" t="s">
        <v>103</v>
      </c>
      <c r="K9961" t="s">
        <v>17026</v>
      </c>
      <c r="L9961" t="s">
        <v>153</v>
      </c>
      <c r="M9961" t="e">
        <f>_xlfn.XLOOKUP(B9961,Sheet1!B:B,Sheet1!C:C)</f>
        <v>#N/A</v>
      </c>
    </row>
    <row r="9962" spans="2:13" hidden="1">
      <c r="B9962" t="s">
        <v>17024</v>
      </c>
      <c r="C9962" t="s">
        <v>17039</v>
      </c>
      <c r="D9962" t="s">
        <v>631</v>
      </c>
      <c r="E9962" t="s">
        <v>5154</v>
      </c>
      <c r="F9962">
        <v>2</v>
      </c>
      <c r="G9962">
        <v>0</v>
      </c>
      <c r="H9962" t="s">
        <v>103</v>
      </c>
      <c r="I9962" t="s">
        <v>102</v>
      </c>
      <c r="J9962" t="s">
        <v>103</v>
      </c>
      <c r="K9962" t="s">
        <v>17026</v>
      </c>
      <c r="L9962" t="s">
        <v>153</v>
      </c>
      <c r="M9962" t="e">
        <f>_xlfn.XLOOKUP(B9962,Sheet1!B:B,Sheet1!C:C)</f>
        <v>#N/A</v>
      </c>
    </row>
    <row r="9963" spans="2:13" hidden="1">
      <c r="B9963" t="s">
        <v>17024</v>
      </c>
      <c r="C9963" t="s">
        <v>17040</v>
      </c>
      <c r="D9963" t="s">
        <v>631</v>
      </c>
      <c r="E9963" t="s">
        <v>5154</v>
      </c>
      <c r="F9963">
        <v>2</v>
      </c>
      <c r="G9963">
        <v>0</v>
      </c>
      <c r="H9963" t="s">
        <v>103</v>
      </c>
      <c r="I9963" t="s">
        <v>102</v>
      </c>
      <c r="J9963" t="s">
        <v>103</v>
      </c>
      <c r="K9963" t="s">
        <v>17026</v>
      </c>
      <c r="L9963" t="s">
        <v>153</v>
      </c>
      <c r="M9963" t="e">
        <f>_xlfn.XLOOKUP(B9963,Sheet1!B:B,Sheet1!C:C)</f>
        <v>#N/A</v>
      </c>
    </row>
    <row r="9964" spans="2:13" hidden="1">
      <c r="B9964" t="s">
        <v>17024</v>
      </c>
      <c r="C9964" t="s">
        <v>17041</v>
      </c>
      <c r="D9964" t="s">
        <v>631</v>
      </c>
      <c r="E9964" t="s">
        <v>5154</v>
      </c>
      <c r="F9964">
        <v>2</v>
      </c>
      <c r="G9964">
        <v>0</v>
      </c>
      <c r="H9964" t="s">
        <v>103</v>
      </c>
      <c r="I9964" t="s">
        <v>102</v>
      </c>
      <c r="J9964" t="s">
        <v>103</v>
      </c>
      <c r="K9964" t="s">
        <v>17026</v>
      </c>
      <c r="L9964" t="s">
        <v>153</v>
      </c>
      <c r="M9964" t="e">
        <f>_xlfn.XLOOKUP(B9964,Sheet1!B:B,Sheet1!C:C)</f>
        <v>#N/A</v>
      </c>
    </row>
    <row r="9965" spans="2:13" hidden="1">
      <c r="B9965" t="s">
        <v>17024</v>
      </c>
      <c r="C9965" t="s">
        <v>17042</v>
      </c>
      <c r="D9965" t="s">
        <v>631</v>
      </c>
      <c r="E9965" t="s">
        <v>5154</v>
      </c>
      <c r="F9965">
        <v>2</v>
      </c>
      <c r="G9965">
        <v>0</v>
      </c>
      <c r="H9965" t="s">
        <v>103</v>
      </c>
      <c r="I9965" t="s">
        <v>102</v>
      </c>
      <c r="J9965" t="s">
        <v>103</v>
      </c>
      <c r="K9965" t="s">
        <v>17026</v>
      </c>
      <c r="L9965" t="s">
        <v>153</v>
      </c>
      <c r="M9965" t="e">
        <f>_xlfn.XLOOKUP(B9965,Sheet1!B:B,Sheet1!C:C)</f>
        <v>#N/A</v>
      </c>
    </row>
    <row r="9966" spans="2:13" hidden="1">
      <c r="B9966" t="s">
        <v>17024</v>
      </c>
      <c r="C9966" t="s">
        <v>17043</v>
      </c>
      <c r="D9966" t="s">
        <v>631</v>
      </c>
      <c r="E9966" t="s">
        <v>5154</v>
      </c>
      <c r="F9966">
        <v>2</v>
      </c>
      <c r="G9966">
        <v>0</v>
      </c>
      <c r="H9966" t="s">
        <v>103</v>
      </c>
      <c r="I9966" t="s">
        <v>102</v>
      </c>
      <c r="J9966" t="s">
        <v>103</v>
      </c>
      <c r="K9966" t="s">
        <v>17026</v>
      </c>
      <c r="L9966" t="s">
        <v>153</v>
      </c>
      <c r="M9966" t="e">
        <f>_xlfn.XLOOKUP(B9966,Sheet1!B:B,Sheet1!C:C)</f>
        <v>#N/A</v>
      </c>
    </row>
    <row r="9967" spans="2:13" hidden="1">
      <c r="B9967" t="s">
        <v>17024</v>
      </c>
      <c r="C9967" t="s">
        <v>17044</v>
      </c>
      <c r="D9967" t="s">
        <v>631</v>
      </c>
      <c r="E9967" t="s">
        <v>5154</v>
      </c>
      <c r="F9967">
        <v>2</v>
      </c>
      <c r="G9967">
        <v>0</v>
      </c>
      <c r="H9967" t="s">
        <v>103</v>
      </c>
      <c r="I9967" t="s">
        <v>102</v>
      </c>
      <c r="J9967" t="s">
        <v>103</v>
      </c>
      <c r="K9967" t="s">
        <v>17026</v>
      </c>
      <c r="L9967" t="s">
        <v>153</v>
      </c>
      <c r="M9967" t="e">
        <f>_xlfn.XLOOKUP(B9967,Sheet1!B:B,Sheet1!C:C)</f>
        <v>#N/A</v>
      </c>
    </row>
    <row r="9968" spans="2:13" hidden="1">
      <c r="B9968" t="s">
        <v>17045</v>
      </c>
      <c r="C9968" t="s">
        <v>17046</v>
      </c>
      <c r="D9968" t="s">
        <v>142</v>
      </c>
      <c r="E9968" t="s">
        <v>5070</v>
      </c>
      <c r="F9968">
        <v>5</v>
      </c>
      <c r="G9968">
        <v>0</v>
      </c>
      <c r="H9968" t="s">
        <v>102</v>
      </c>
      <c r="I9968" t="s">
        <v>102</v>
      </c>
      <c r="J9968" t="s">
        <v>103</v>
      </c>
      <c r="K9968" t="s">
        <v>17047</v>
      </c>
      <c r="L9968" t="s">
        <v>254</v>
      </c>
      <c r="M9968" t="e">
        <f>_xlfn.XLOOKUP(B9968,Sheet1!B:B,Sheet1!C:C)</f>
        <v>#N/A</v>
      </c>
    </row>
    <row r="9969" spans="2:13" hidden="1">
      <c r="B9969" t="s">
        <v>17045</v>
      </c>
      <c r="C9969" t="s">
        <v>17048</v>
      </c>
      <c r="D9969" t="s">
        <v>670</v>
      </c>
      <c r="E9969" t="s">
        <v>5070</v>
      </c>
      <c r="F9969">
        <v>5</v>
      </c>
      <c r="G9969">
        <v>0</v>
      </c>
      <c r="H9969" t="s">
        <v>102</v>
      </c>
      <c r="I9969" t="s">
        <v>102</v>
      </c>
      <c r="J9969" t="s">
        <v>103</v>
      </c>
      <c r="K9969" t="s">
        <v>17047</v>
      </c>
      <c r="L9969" t="s">
        <v>254</v>
      </c>
      <c r="M9969" t="e">
        <f>_xlfn.XLOOKUP(B9969,Sheet1!B:B,Sheet1!C:C)</f>
        <v>#N/A</v>
      </c>
    </row>
    <row r="9970" spans="2:13" hidden="1">
      <c r="B9970" t="s">
        <v>17045</v>
      </c>
      <c r="C9970" t="s">
        <v>17049</v>
      </c>
      <c r="D9970" t="s">
        <v>254</v>
      </c>
      <c r="E9970" t="s">
        <v>5070</v>
      </c>
      <c r="F9970">
        <v>5</v>
      </c>
      <c r="G9970">
        <v>0</v>
      </c>
      <c r="H9970" t="s">
        <v>102</v>
      </c>
      <c r="I9970" t="s">
        <v>102</v>
      </c>
      <c r="J9970" t="s">
        <v>103</v>
      </c>
      <c r="K9970" t="s">
        <v>17047</v>
      </c>
      <c r="L9970" t="s">
        <v>254</v>
      </c>
      <c r="M9970" t="e">
        <f>_xlfn.XLOOKUP(B9970,Sheet1!B:B,Sheet1!C:C)</f>
        <v>#N/A</v>
      </c>
    </row>
    <row r="9971" spans="2:13" hidden="1">
      <c r="B9971" t="s">
        <v>17045</v>
      </c>
      <c r="C9971" t="s">
        <v>17050</v>
      </c>
      <c r="D9971" t="s">
        <v>5419</v>
      </c>
      <c r="E9971" t="s">
        <v>5154</v>
      </c>
      <c r="F9971">
        <v>2</v>
      </c>
      <c r="G9971">
        <v>0</v>
      </c>
      <c r="H9971" t="s">
        <v>103</v>
      </c>
      <c r="I9971" t="s">
        <v>102</v>
      </c>
      <c r="J9971" t="s">
        <v>103</v>
      </c>
      <c r="K9971" t="s">
        <v>17047</v>
      </c>
      <c r="L9971" t="s">
        <v>254</v>
      </c>
      <c r="M9971" t="e">
        <f>_xlfn.XLOOKUP(B9971,Sheet1!B:B,Sheet1!C:C)</f>
        <v>#N/A</v>
      </c>
    </row>
    <row r="9972" spans="2:13" hidden="1">
      <c r="B9972" t="s">
        <v>17045</v>
      </c>
      <c r="C9972" t="s">
        <v>17051</v>
      </c>
      <c r="D9972" t="s">
        <v>5419</v>
      </c>
      <c r="E9972" t="s">
        <v>5154</v>
      </c>
      <c r="F9972">
        <v>2</v>
      </c>
      <c r="G9972">
        <v>0</v>
      </c>
      <c r="H9972" t="s">
        <v>103</v>
      </c>
      <c r="I9972" t="s">
        <v>102</v>
      </c>
      <c r="J9972" t="s">
        <v>103</v>
      </c>
      <c r="K9972" t="s">
        <v>17047</v>
      </c>
      <c r="L9972" t="s">
        <v>254</v>
      </c>
      <c r="M9972" t="e">
        <f>_xlfn.XLOOKUP(B9972,Sheet1!B:B,Sheet1!C:C)</f>
        <v>#N/A</v>
      </c>
    </row>
    <row r="9973" spans="2:13" hidden="1">
      <c r="B9973" t="s">
        <v>17052</v>
      </c>
      <c r="C9973" t="s">
        <v>17053</v>
      </c>
      <c r="D9973" t="s">
        <v>226</v>
      </c>
      <c r="E9973" t="s">
        <v>5154</v>
      </c>
      <c r="F9973">
        <v>4</v>
      </c>
      <c r="G9973">
        <v>0</v>
      </c>
      <c r="H9973" t="s">
        <v>103</v>
      </c>
      <c r="I9973" t="s">
        <v>102</v>
      </c>
      <c r="J9973" t="s">
        <v>103</v>
      </c>
      <c r="K9973" t="s">
        <v>17054</v>
      </c>
      <c r="L9973" t="s">
        <v>153</v>
      </c>
      <c r="M9973" t="e">
        <f>_xlfn.XLOOKUP(B9973,Sheet1!B:B,Sheet1!C:C)</f>
        <v>#N/A</v>
      </c>
    </row>
    <row r="9974" spans="2:13" hidden="1">
      <c r="B9974" t="s">
        <v>17052</v>
      </c>
      <c r="C9974" t="s">
        <v>17055</v>
      </c>
      <c r="D9974" t="s">
        <v>226</v>
      </c>
      <c r="E9974" t="s">
        <v>5154</v>
      </c>
      <c r="F9974">
        <v>4</v>
      </c>
      <c r="G9974">
        <v>0</v>
      </c>
      <c r="H9974" t="s">
        <v>103</v>
      </c>
      <c r="I9974" t="s">
        <v>102</v>
      </c>
      <c r="J9974" t="s">
        <v>103</v>
      </c>
      <c r="K9974" t="s">
        <v>17054</v>
      </c>
      <c r="L9974" t="s">
        <v>153</v>
      </c>
      <c r="M9974" t="e">
        <f>_xlfn.XLOOKUP(B9974,Sheet1!B:B,Sheet1!C:C)</f>
        <v>#N/A</v>
      </c>
    </row>
    <row r="9975" spans="2:13" hidden="1">
      <c r="B9975" t="s">
        <v>17052</v>
      </c>
      <c r="C9975" t="s">
        <v>17056</v>
      </c>
      <c r="D9975" t="s">
        <v>226</v>
      </c>
      <c r="E9975" t="s">
        <v>5154</v>
      </c>
      <c r="F9975">
        <v>4</v>
      </c>
      <c r="G9975">
        <v>0</v>
      </c>
      <c r="H9975" t="s">
        <v>103</v>
      </c>
      <c r="I9975" t="s">
        <v>102</v>
      </c>
      <c r="J9975" t="s">
        <v>103</v>
      </c>
      <c r="K9975" t="s">
        <v>17054</v>
      </c>
      <c r="L9975" t="s">
        <v>153</v>
      </c>
      <c r="M9975" t="e">
        <f>_xlfn.XLOOKUP(B9975,Sheet1!B:B,Sheet1!C:C)</f>
        <v>#N/A</v>
      </c>
    </row>
    <row r="9976" spans="2:13" hidden="1">
      <c r="B9976" t="s">
        <v>17052</v>
      </c>
      <c r="C9976" t="s">
        <v>17057</v>
      </c>
      <c r="D9976" t="s">
        <v>226</v>
      </c>
      <c r="E9976" t="s">
        <v>5154</v>
      </c>
      <c r="F9976">
        <v>4</v>
      </c>
      <c r="G9976">
        <v>0</v>
      </c>
      <c r="H9976" t="s">
        <v>103</v>
      </c>
      <c r="I9976" t="s">
        <v>102</v>
      </c>
      <c r="J9976" t="s">
        <v>103</v>
      </c>
      <c r="K9976" t="s">
        <v>17054</v>
      </c>
      <c r="L9976" t="s">
        <v>153</v>
      </c>
      <c r="M9976" t="e">
        <f>_xlfn.XLOOKUP(B9976,Sheet1!B:B,Sheet1!C:C)</f>
        <v>#N/A</v>
      </c>
    </row>
    <row r="9977" spans="2:13" hidden="1">
      <c r="B9977" t="s">
        <v>17052</v>
      </c>
      <c r="C9977" t="s">
        <v>17058</v>
      </c>
      <c r="D9977" t="s">
        <v>17059</v>
      </c>
      <c r="E9977" t="s">
        <v>5070</v>
      </c>
      <c r="F9977">
        <v>4</v>
      </c>
      <c r="G9977">
        <v>0</v>
      </c>
      <c r="H9977" t="s">
        <v>102</v>
      </c>
      <c r="I9977" t="s">
        <v>102</v>
      </c>
      <c r="J9977" t="s">
        <v>103</v>
      </c>
      <c r="K9977" t="s">
        <v>17054</v>
      </c>
      <c r="L9977" t="s">
        <v>153</v>
      </c>
      <c r="M9977" t="e">
        <f>_xlfn.XLOOKUP(B9977,Sheet1!B:B,Sheet1!C:C)</f>
        <v>#N/A</v>
      </c>
    </row>
    <row r="9978" spans="2:13" hidden="1">
      <c r="B9978" t="s">
        <v>17052</v>
      </c>
      <c r="C9978" t="s">
        <v>17060</v>
      </c>
      <c r="D9978" t="s">
        <v>17061</v>
      </c>
      <c r="E9978" t="s">
        <v>5070</v>
      </c>
      <c r="F9978">
        <v>4</v>
      </c>
      <c r="G9978">
        <v>0</v>
      </c>
      <c r="H9978" t="s">
        <v>102</v>
      </c>
      <c r="I9978" t="s">
        <v>102</v>
      </c>
      <c r="J9978" t="s">
        <v>103</v>
      </c>
      <c r="K9978" t="s">
        <v>17054</v>
      </c>
      <c r="L9978" t="s">
        <v>153</v>
      </c>
      <c r="M9978" t="e">
        <f>_xlfn.XLOOKUP(B9978,Sheet1!B:B,Sheet1!C:C)</f>
        <v>#N/A</v>
      </c>
    </row>
    <row r="9979" spans="2:13" hidden="1">
      <c r="B9979" t="s">
        <v>17052</v>
      </c>
      <c r="C9979" t="s">
        <v>17062</v>
      </c>
      <c r="D9979" t="s">
        <v>17063</v>
      </c>
      <c r="E9979" t="s">
        <v>5070</v>
      </c>
      <c r="F9979">
        <v>4</v>
      </c>
      <c r="G9979">
        <v>0</v>
      </c>
      <c r="H9979" t="s">
        <v>102</v>
      </c>
      <c r="I9979" t="s">
        <v>102</v>
      </c>
      <c r="J9979" t="s">
        <v>103</v>
      </c>
      <c r="K9979" t="s">
        <v>17054</v>
      </c>
      <c r="L9979" t="s">
        <v>153</v>
      </c>
      <c r="M9979" t="e">
        <f>_xlfn.XLOOKUP(B9979,Sheet1!B:B,Sheet1!C:C)</f>
        <v>#N/A</v>
      </c>
    </row>
    <row r="9980" spans="2:13" hidden="1">
      <c r="B9980" t="s">
        <v>17052</v>
      </c>
      <c r="C9980" t="s">
        <v>17064</v>
      </c>
      <c r="D9980" t="s">
        <v>17065</v>
      </c>
      <c r="E9980" t="s">
        <v>5070</v>
      </c>
      <c r="F9980">
        <v>4</v>
      </c>
      <c r="G9980">
        <v>0</v>
      </c>
      <c r="H9980" t="s">
        <v>102</v>
      </c>
      <c r="I9980" t="s">
        <v>102</v>
      </c>
      <c r="J9980" t="s">
        <v>103</v>
      </c>
      <c r="K9980" t="s">
        <v>17054</v>
      </c>
      <c r="L9980" t="s">
        <v>153</v>
      </c>
      <c r="M9980" t="e">
        <f>_xlfn.XLOOKUP(B9980,Sheet1!B:B,Sheet1!C:C)</f>
        <v>#N/A</v>
      </c>
    </row>
    <row r="9981" spans="2:13" hidden="1">
      <c r="B9981" t="s">
        <v>17052</v>
      </c>
      <c r="C9981" t="s">
        <v>17066</v>
      </c>
      <c r="D9981" t="s">
        <v>17063</v>
      </c>
      <c r="E9981" t="s">
        <v>5070</v>
      </c>
      <c r="F9981">
        <v>4</v>
      </c>
      <c r="G9981">
        <v>0</v>
      </c>
      <c r="H9981" t="s">
        <v>102</v>
      </c>
      <c r="I9981" t="s">
        <v>102</v>
      </c>
      <c r="J9981" t="s">
        <v>103</v>
      </c>
      <c r="K9981" t="s">
        <v>17054</v>
      </c>
      <c r="L9981" t="s">
        <v>153</v>
      </c>
      <c r="M9981" t="e">
        <f>_xlfn.XLOOKUP(B9981,Sheet1!B:B,Sheet1!C:C)</f>
        <v>#N/A</v>
      </c>
    </row>
    <row r="9982" spans="2:13" hidden="1">
      <c r="B9982" t="s">
        <v>17052</v>
      </c>
      <c r="C9982" t="s">
        <v>17067</v>
      </c>
      <c r="D9982" t="s">
        <v>17068</v>
      </c>
      <c r="E9982" t="s">
        <v>5070</v>
      </c>
      <c r="F9982">
        <v>4</v>
      </c>
      <c r="G9982">
        <v>0</v>
      </c>
      <c r="H9982" t="s">
        <v>102</v>
      </c>
      <c r="I9982" t="s">
        <v>102</v>
      </c>
      <c r="J9982" t="s">
        <v>103</v>
      </c>
      <c r="K9982" t="s">
        <v>17054</v>
      </c>
      <c r="L9982" t="s">
        <v>153</v>
      </c>
      <c r="M9982" t="e">
        <f>_xlfn.XLOOKUP(B9982,Sheet1!B:B,Sheet1!C:C)</f>
        <v>#N/A</v>
      </c>
    </row>
    <row r="9983" spans="2:13" hidden="1">
      <c r="B9983" t="s">
        <v>17052</v>
      </c>
      <c r="C9983" t="s">
        <v>17069</v>
      </c>
      <c r="D9983" t="s">
        <v>226</v>
      </c>
      <c r="E9983" t="s">
        <v>5154</v>
      </c>
      <c r="F9983">
        <v>4</v>
      </c>
      <c r="G9983">
        <v>0</v>
      </c>
      <c r="H9983" t="s">
        <v>103</v>
      </c>
      <c r="I9983" t="s">
        <v>102</v>
      </c>
      <c r="J9983" t="s">
        <v>103</v>
      </c>
      <c r="K9983" t="s">
        <v>17054</v>
      </c>
      <c r="L9983" t="s">
        <v>153</v>
      </c>
      <c r="M9983" t="e">
        <f>_xlfn.XLOOKUP(B9983,Sheet1!B:B,Sheet1!C:C)</f>
        <v>#N/A</v>
      </c>
    </row>
    <row r="9984" spans="2:13" hidden="1">
      <c r="B9984" t="s">
        <v>17052</v>
      </c>
      <c r="C9984" t="s">
        <v>17070</v>
      </c>
      <c r="D9984" t="s">
        <v>6568</v>
      </c>
      <c r="E9984" t="s">
        <v>5070</v>
      </c>
      <c r="F9984">
        <v>30</v>
      </c>
      <c r="G9984">
        <v>64536</v>
      </c>
      <c r="H9984" t="s">
        <v>102</v>
      </c>
      <c r="I9984" t="s">
        <v>102</v>
      </c>
      <c r="J9984" t="s">
        <v>103</v>
      </c>
      <c r="K9984" t="s">
        <v>17054</v>
      </c>
      <c r="L9984" t="s">
        <v>153</v>
      </c>
      <c r="M9984" t="e">
        <f>_xlfn.XLOOKUP(B9984,Sheet1!B:B,Sheet1!C:C)</f>
        <v>#N/A</v>
      </c>
    </row>
    <row r="9985" spans="2:13" hidden="1">
      <c r="B9985" t="s">
        <v>17052</v>
      </c>
      <c r="C9985" t="s">
        <v>17054</v>
      </c>
      <c r="D9985" t="s">
        <v>17071</v>
      </c>
      <c r="E9985" t="s">
        <v>5070</v>
      </c>
      <c r="F9985">
        <v>40</v>
      </c>
      <c r="G9985">
        <v>105000</v>
      </c>
      <c r="H9985" t="s">
        <v>102</v>
      </c>
      <c r="I9985" t="s">
        <v>102</v>
      </c>
      <c r="J9985" t="s">
        <v>103</v>
      </c>
      <c r="K9985" t="s">
        <v>17054</v>
      </c>
      <c r="L9985" t="s">
        <v>153</v>
      </c>
      <c r="M9985" t="e">
        <f>_xlfn.XLOOKUP(B9985,Sheet1!B:B,Sheet1!C:C)</f>
        <v>#N/A</v>
      </c>
    </row>
    <row r="9986" spans="2:13" hidden="1">
      <c r="B9986" t="s">
        <v>17052</v>
      </c>
      <c r="C9986" t="s">
        <v>17072</v>
      </c>
      <c r="D9986" t="s">
        <v>226</v>
      </c>
      <c r="E9986" t="s">
        <v>5154</v>
      </c>
      <c r="F9986">
        <v>4</v>
      </c>
      <c r="G9986">
        <v>0</v>
      </c>
      <c r="H9986" t="s">
        <v>103</v>
      </c>
      <c r="I9986" t="s">
        <v>102</v>
      </c>
      <c r="J9986" t="s">
        <v>103</v>
      </c>
      <c r="K9986" t="s">
        <v>17054</v>
      </c>
      <c r="L9986" t="s">
        <v>153</v>
      </c>
      <c r="M9986" t="e">
        <f>_xlfn.XLOOKUP(B9986,Sheet1!B:B,Sheet1!C:C)</f>
        <v>#N/A</v>
      </c>
    </row>
    <row r="9987" spans="2:13" hidden="1">
      <c r="B9987" t="s">
        <v>17052</v>
      </c>
      <c r="C9987" t="s">
        <v>17073</v>
      </c>
      <c r="D9987" t="s">
        <v>254</v>
      </c>
      <c r="E9987" t="s">
        <v>5070</v>
      </c>
      <c r="F9987">
        <v>4</v>
      </c>
      <c r="G9987">
        <v>0</v>
      </c>
      <c r="H9987" t="s">
        <v>102</v>
      </c>
      <c r="I9987" t="s">
        <v>102</v>
      </c>
      <c r="J9987" t="s">
        <v>103</v>
      </c>
      <c r="K9987" t="s">
        <v>17054</v>
      </c>
      <c r="L9987" t="s">
        <v>153</v>
      </c>
      <c r="M9987" t="e">
        <f>_xlfn.XLOOKUP(B9987,Sheet1!B:B,Sheet1!C:C)</f>
        <v>#N/A</v>
      </c>
    </row>
    <row r="9988" spans="2:13" hidden="1">
      <c r="B9988" t="s">
        <v>17052</v>
      </c>
      <c r="C9988" t="s">
        <v>17074</v>
      </c>
      <c r="D9988" t="s">
        <v>226</v>
      </c>
      <c r="E9988" t="s">
        <v>5154</v>
      </c>
      <c r="F9988">
        <v>4</v>
      </c>
      <c r="G9988">
        <v>0</v>
      </c>
      <c r="H9988" t="s">
        <v>103</v>
      </c>
      <c r="I9988" t="s">
        <v>102</v>
      </c>
      <c r="J9988" t="s">
        <v>103</v>
      </c>
      <c r="K9988" t="s">
        <v>17054</v>
      </c>
      <c r="L9988" t="s">
        <v>153</v>
      </c>
      <c r="M9988" t="e">
        <f>_xlfn.XLOOKUP(B9988,Sheet1!B:B,Sheet1!C:C)</f>
        <v>#N/A</v>
      </c>
    </row>
    <row r="9989" spans="2:13" hidden="1">
      <c r="B9989" t="s">
        <v>17052</v>
      </c>
      <c r="C9989" t="s">
        <v>17075</v>
      </c>
      <c r="D9989" t="s">
        <v>17076</v>
      </c>
      <c r="E9989" t="s">
        <v>5070</v>
      </c>
      <c r="F9989">
        <v>4</v>
      </c>
      <c r="G9989">
        <v>0</v>
      </c>
      <c r="H9989" t="s">
        <v>102</v>
      </c>
      <c r="I9989" t="s">
        <v>102</v>
      </c>
      <c r="J9989" t="s">
        <v>103</v>
      </c>
      <c r="K9989" t="s">
        <v>17054</v>
      </c>
      <c r="L9989" t="s">
        <v>153</v>
      </c>
      <c r="M9989" t="e">
        <f>_xlfn.XLOOKUP(B9989,Sheet1!B:B,Sheet1!C:C)</f>
        <v>#N/A</v>
      </c>
    </row>
    <row r="9990" spans="2:13" hidden="1">
      <c r="B9990" t="s">
        <v>17052</v>
      </c>
      <c r="C9990" t="s">
        <v>17077</v>
      </c>
      <c r="D9990" t="s">
        <v>226</v>
      </c>
      <c r="E9990" t="s">
        <v>5154</v>
      </c>
      <c r="F9990">
        <v>4</v>
      </c>
      <c r="G9990">
        <v>0</v>
      </c>
      <c r="H9990" t="s">
        <v>103</v>
      </c>
      <c r="I9990" t="s">
        <v>102</v>
      </c>
      <c r="J9990" t="s">
        <v>103</v>
      </c>
      <c r="K9990" t="s">
        <v>17054</v>
      </c>
      <c r="L9990" t="s">
        <v>153</v>
      </c>
      <c r="M9990" t="e">
        <f>_xlfn.XLOOKUP(B9990,Sheet1!B:B,Sheet1!C:C)</f>
        <v>#N/A</v>
      </c>
    </row>
    <row r="9991" spans="2:13" hidden="1">
      <c r="B9991" t="s">
        <v>17052</v>
      </c>
      <c r="C9991" t="s">
        <v>17078</v>
      </c>
      <c r="D9991" t="s">
        <v>226</v>
      </c>
      <c r="E9991" t="s">
        <v>5154</v>
      </c>
      <c r="F9991">
        <v>4</v>
      </c>
      <c r="G9991">
        <v>0</v>
      </c>
      <c r="H9991" t="s">
        <v>103</v>
      </c>
      <c r="I9991" t="s">
        <v>102</v>
      </c>
      <c r="J9991" t="s">
        <v>103</v>
      </c>
      <c r="K9991" t="s">
        <v>17054</v>
      </c>
      <c r="L9991" t="s">
        <v>153</v>
      </c>
      <c r="M9991" t="e">
        <f>_xlfn.XLOOKUP(B9991,Sheet1!B:B,Sheet1!C:C)</f>
        <v>#N/A</v>
      </c>
    </row>
    <row r="9992" spans="2:13" hidden="1">
      <c r="B9992" t="s">
        <v>17052</v>
      </c>
      <c r="C9992" t="s">
        <v>17079</v>
      </c>
      <c r="D9992" t="s">
        <v>226</v>
      </c>
      <c r="E9992" t="s">
        <v>5154</v>
      </c>
      <c r="F9992">
        <v>4</v>
      </c>
      <c r="G9992">
        <v>0</v>
      </c>
      <c r="H9992" t="s">
        <v>103</v>
      </c>
      <c r="I9992" t="s">
        <v>102</v>
      </c>
      <c r="J9992" t="s">
        <v>103</v>
      </c>
      <c r="K9992" t="s">
        <v>17054</v>
      </c>
      <c r="L9992" t="s">
        <v>153</v>
      </c>
      <c r="M9992" t="e">
        <f>_xlfn.XLOOKUP(B9992,Sheet1!B:B,Sheet1!C:C)</f>
        <v>#N/A</v>
      </c>
    </row>
    <row r="9993" spans="2:13" hidden="1">
      <c r="B9993" t="s">
        <v>17052</v>
      </c>
      <c r="C9993" t="s">
        <v>17080</v>
      </c>
      <c r="D9993" t="s">
        <v>226</v>
      </c>
      <c r="E9993" t="s">
        <v>5154</v>
      </c>
      <c r="F9993">
        <v>4</v>
      </c>
      <c r="G9993">
        <v>0</v>
      </c>
      <c r="H9993" t="s">
        <v>103</v>
      </c>
      <c r="I9993" t="s">
        <v>102</v>
      </c>
      <c r="J9993" t="s">
        <v>103</v>
      </c>
      <c r="K9993" t="s">
        <v>17054</v>
      </c>
      <c r="L9993" t="s">
        <v>153</v>
      </c>
      <c r="M9993" t="e">
        <f>_xlfn.XLOOKUP(B9993,Sheet1!B:B,Sheet1!C:C)</f>
        <v>#N/A</v>
      </c>
    </row>
    <row r="9994" spans="2:13" hidden="1">
      <c r="B9994" t="s">
        <v>17052</v>
      </c>
      <c r="C9994" t="s">
        <v>17081</v>
      </c>
      <c r="D9994" t="s">
        <v>226</v>
      </c>
      <c r="E9994" t="s">
        <v>5154</v>
      </c>
      <c r="F9994">
        <v>4</v>
      </c>
      <c r="G9994">
        <v>0</v>
      </c>
      <c r="H9994" t="s">
        <v>103</v>
      </c>
      <c r="I9994" t="s">
        <v>102</v>
      </c>
      <c r="J9994" t="s">
        <v>103</v>
      </c>
      <c r="K9994" t="s">
        <v>17054</v>
      </c>
      <c r="L9994" t="s">
        <v>153</v>
      </c>
      <c r="M9994" t="e">
        <f>_xlfn.XLOOKUP(B9994,Sheet1!B:B,Sheet1!C:C)</f>
        <v>#N/A</v>
      </c>
    </row>
    <row r="9995" spans="2:13" hidden="1">
      <c r="B9995" t="s">
        <v>17052</v>
      </c>
      <c r="C9995" t="s">
        <v>17082</v>
      </c>
      <c r="D9995" t="s">
        <v>226</v>
      </c>
      <c r="E9995" t="s">
        <v>5154</v>
      </c>
      <c r="F9995">
        <v>4</v>
      </c>
      <c r="G9995">
        <v>0</v>
      </c>
      <c r="H9995" t="s">
        <v>103</v>
      </c>
      <c r="I9995" t="s">
        <v>102</v>
      </c>
      <c r="J9995" t="s">
        <v>103</v>
      </c>
      <c r="K9995" t="s">
        <v>17054</v>
      </c>
      <c r="L9995" t="s">
        <v>153</v>
      </c>
      <c r="M9995" t="e">
        <f>_xlfn.XLOOKUP(B9995,Sheet1!B:B,Sheet1!C:C)</f>
        <v>#N/A</v>
      </c>
    </row>
    <row r="9996" spans="2:13" hidden="1">
      <c r="B9996" t="s">
        <v>17052</v>
      </c>
      <c r="C9996" t="s">
        <v>17083</v>
      </c>
      <c r="D9996" t="s">
        <v>226</v>
      </c>
      <c r="E9996" t="s">
        <v>5154</v>
      </c>
      <c r="F9996">
        <v>4</v>
      </c>
      <c r="G9996">
        <v>0</v>
      </c>
      <c r="H9996" t="s">
        <v>103</v>
      </c>
      <c r="I9996" t="s">
        <v>102</v>
      </c>
      <c r="J9996" t="s">
        <v>103</v>
      </c>
      <c r="K9996" t="s">
        <v>17054</v>
      </c>
      <c r="L9996" t="s">
        <v>153</v>
      </c>
      <c r="M9996" t="e">
        <f>_xlfn.XLOOKUP(B9996,Sheet1!B:B,Sheet1!C:C)</f>
        <v>#N/A</v>
      </c>
    </row>
    <row r="9997" spans="2:13" hidden="1">
      <c r="B9997" t="s">
        <v>17052</v>
      </c>
      <c r="C9997" t="s">
        <v>17084</v>
      </c>
      <c r="D9997" t="s">
        <v>17076</v>
      </c>
      <c r="E9997" t="s">
        <v>5070</v>
      </c>
      <c r="F9997">
        <v>4</v>
      </c>
      <c r="G9997">
        <v>0</v>
      </c>
      <c r="H9997" t="s">
        <v>102</v>
      </c>
      <c r="I9997" t="s">
        <v>102</v>
      </c>
      <c r="J9997" t="s">
        <v>103</v>
      </c>
      <c r="K9997" t="s">
        <v>17054</v>
      </c>
      <c r="L9997" t="s">
        <v>153</v>
      </c>
      <c r="M9997" t="e">
        <f>_xlfn.XLOOKUP(B9997,Sheet1!B:B,Sheet1!C:C)</f>
        <v>#N/A</v>
      </c>
    </row>
    <row r="9998" spans="2:13" hidden="1">
      <c r="B9998" t="s">
        <v>17085</v>
      </c>
      <c r="C9998" t="s">
        <v>17086</v>
      </c>
      <c r="D9998" t="s">
        <v>289</v>
      </c>
      <c r="E9998" t="s">
        <v>5073</v>
      </c>
      <c r="F9998">
        <v>0.5</v>
      </c>
      <c r="G9998">
        <v>0</v>
      </c>
      <c r="H9998" t="s">
        <v>102</v>
      </c>
      <c r="I9998" t="s">
        <v>103</v>
      </c>
      <c r="J9998" t="s">
        <v>103</v>
      </c>
      <c r="K9998" t="s">
        <v>17086</v>
      </c>
      <c r="L9998" t="s">
        <v>149</v>
      </c>
      <c r="M9998" t="e">
        <f>_xlfn.XLOOKUP(B9998,Sheet1!B:B,Sheet1!C:C)</f>
        <v>#N/A</v>
      </c>
    </row>
    <row r="9999" spans="2:13" hidden="1">
      <c r="B9999" t="s">
        <v>17085</v>
      </c>
      <c r="C9999" t="s">
        <v>17087</v>
      </c>
      <c r="D9999" t="s">
        <v>8614</v>
      </c>
      <c r="E9999" t="s">
        <v>5073</v>
      </c>
      <c r="F9999">
        <v>0.5</v>
      </c>
      <c r="G9999">
        <v>0</v>
      </c>
      <c r="H9999" t="s">
        <v>102</v>
      </c>
      <c r="I9999" t="s">
        <v>103</v>
      </c>
      <c r="J9999" t="s">
        <v>103</v>
      </c>
      <c r="K9999" t="s">
        <v>17086</v>
      </c>
      <c r="L9999" t="s">
        <v>149</v>
      </c>
      <c r="M9999" t="e">
        <f>_xlfn.XLOOKUP(B9999,Sheet1!B:B,Sheet1!C:C)</f>
        <v>#N/A</v>
      </c>
    </row>
    <row r="10000" spans="2:13" hidden="1">
      <c r="B10000" t="s">
        <v>17085</v>
      </c>
      <c r="C10000" t="s">
        <v>17088</v>
      </c>
      <c r="D10000" t="s">
        <v>17089</v>
      </c>
      <c r="E10000" t="s">
        <v>5070</v>
      </c>
      <c r="F10000">
        <v>0.5</v>
      </c>
      <c r="G10000">
        <v>0</v>
      </c>
      <c r="H10000" t="s">
        <v>102</v>
      </c>
      <c r="I10000" t="s">
        <v>102</v>
      </c>
      <c r="J10000" t="s">
        <v>103</v>
      </c>
      <c r="K10000" t="s">
        <v>17086</v>
      </c>
      <c r="L10000" t="s">
        <v>149</v>
      </c>
      <c r="M10000" t="e">
        <f>_xlfn.XLOOKUP(B10000,Sheet1!B:B,Sheet1!C:C)</f>
        <v>#N/A</v>
      </c>
    </row>
    <row r="10001" spans="2:13" hidden="1">
      <c r="B10001" t="s">
        <v>17090</v>
      </c>
      <c r="C10001" t="s">
        <v>17091</v>
      </c>
      <c r="D10001" t="s">
        <v>5979</v>
      </c>
      <c r="F10001">
        <v>40</v>
      </c>
      <c r="G10001">
        <v>109356</v>
      </c>
      <c r="H10001" t="s">
        <v>103</v>
      </c>
      <c r="I10001" t="s">
        <v>103</v>
      </c>
      <c r="J10001" t="s">
        <v>103</v>
      </c>
      <c r="K10001" t="s">
        <v>17092</v>
      </c>
      <c r="L10001" t="s">
        <v>153</v>
      </c>
      <c r="M10001" t="e">
        <f>_xlfn.XLOOKUP(B10001,Sheet1!B:B,Sheet1!C:C)</f>
        <v>#N/A</v>
      </c>
    </row>
    <row r="10002" spans="2:13" hidden="1">
      <c r="B10002" t="s">
        <v>17090</v>
      </c>
      <c r="C10002" t="s">
        <v>17093</v>
      </c>
      <c r="D10002" t="s">
        <v>5847</v>
      </c>
      <c r="E10002" t="s">
        <v>5154</v>
      </c>
      <c r="F10002">
        <v>2</v>
      </c>
      <c r="G10002">
        <v>0</v>
      </c>
      <c r="H10002" t="s">
        <v>103</v>
      </c>
      <c r="I10002" t="s">
        <v>102</v>
      </c>
      <c r="J10002" t="s">
        <v>103</v>
      </c>
      <c r="K10002" t="s">
        <v>17092</v>
      </c>
      <c r="L10002" t="s">
        <v>153</v>
      </c>
      <c r="M10002" t="e">
        <f>_xlfn.XLOOKUP(B10002,Sheet1!B:B,Sheet1!C:C)</f>
        <v>#N/A</v>
      </c>
    </row>
    <row r="10003" spans="2:13" hidden="1">
      <c r="B10003" t="s">
        <v>17090</v>
      </c>
      <c r="C10003" t="s">
        <v>17094</v>
      </c>
      <c r="D10003" t="s">
        <v>14954</v>
      </c>
      <c r="E10003" t="s">
        <v>5154</v>
      </c>
      <c r="F10003">
        <v>2</v>
      </c>
      <c r="G10003">
        <v>0</v>
      </c>
      <c r="H10003" t="s">
        <v>103</v>
      </c>
      <c r="I10003" t="s">
        <v>102</v>
      </c>
      <c r="J10003" t="s">
        <v>103</v>
      </c>
      <c r="K10003" t="s">
        <v>17092</v>
      </c>
      <c r="L10003" t="s">
        <v>153</v>
      </c>
      <c r="M10003" t="e">
        <f>_xlfn.XLOOKUP(B10003,Sheet1!B:B,Sheet1!C:C)</f>
        <v>#N/A</v>
      </c>
    </row>
    <row r="10004" spans="2:13" hidden="1">
      <c r="B10004" t="s">
        <v>17090</v>
      </c>
      <c r="C10004" t="s">
        <v>17095</v>
      </c>
      <c r="D10004" t="s">
        <v>631</v>
      </c>
      <c r="E10004" t="s">
        <v>5154</v>
      </c>
      <c r="F10004">
        <v>2</v>
      </c>
      <c r="G10004">
        <v>0</v>
      </c>
      <c r="H10004" t="s">
        <v>103</v>
      </c>
      <c r="I10004" t="s">
        <v>102</v>
      </c>
      <c r="J10004" t="s">
        <v>103</v>
      </c>
      <c r="K10004" t="s">
        <v>17092</v>
      </c>
      <c r="L10004" t="s">
        <v>153</v>
      </c>
      <c r="M10004" t="e">
        <f>_xlfn.XLOOKUP(B10004,Sheet1!B:B,Sheet1!C:C)</f>
        <v>#N/A</v>
      </c>
    </row>
    <row r="10005" spans="2:13" hidden="1">
      <c r="B10005" t="s">
        <v>17090</v>
      </c>
      <c r="C10005" t="s">
        <v>17096</v>
      </c>
      <c r="D10005" t="s">
        <v>631</v>
      </c>
      <c r="E10005" t="s">
        <v>5154</v>
      </c>
      <c r="F10005">
        <v>2</v>
      </c>
      <c r="G10005">
        <v>0</v>
      </c>
      <c r="H10005" t="s">
        <v>103</v>
      </c>
      <c r="I10005" t="s">
        <v>102</v>
      </c>
      <c r="J10005" t="s">
        <v>103</v>
      </c>
      <c r="K10005" t="s">
        <v>17092</v>
      </c>
      <c r="L10005" t="s">
        <v>153</v>
      </c>
      <c r="M10005" t="e">
        <f>_xlfn.XLOOKUP(B10005,Sheet1!B:B,Sheet1!C:C)</f>
        <v>#N/A</v>
      </c>
    </row>
    <row r="10006" spans="2:13" hidden="1">
      <c r="B10006" t="s">
        <v>17090</v>
      </c>
      <c r="C10006" t="s">
        <v>17097</v>
      </c>
      <c r="D10006" t="s">
        <v>2907</v>
      </c>
      <c r="E10006" t="s">
        <v>5154</v>
      </c>
      <c r="F10006">
        <v>2</v>
      </c>
      <c r="G10006">
        <v>0</v>
      </c>
      <c r="H10006" t="s">
        <v>103</v>
      </c>
      <c r="I10006" t="s">
        <v>102</v>
      </c>
      <c r="J10006" t="s">
        <v>103</v>
      </c>
      <c r="K10006" t="s">
        <v>17092</v>
      </c>
      <c r="L10006" t="s">
        <v>153</v>
      </c>
      <c r="M10006" t="e">
        <f>_xlfn.XLOOKUP(B10006,Sheet1!B:B,Sheet1!C:C)</f>
        <v>#N/A</v>
      </c>
    </row>
    <row r="10007" spans="2:13" hidden="1">
      <c r="B10007" t="s">
        <v>17090</v>
      </c>
      <c r="C10007" t="s">
        <v>17098</v>
      </c>
      <c r="D10007" t="s">
        <v>631</v>
      </c>
      <c r="E10007" t="s">
        <v>5154</v>
      </c>
      <c r="F10007">
        <v>2</v>
      </c>
      <c r="G10007">
        <v>0</v>
      </c>
      <c r="H10007" t="s">
        <v>103</v>
      </c>
      <c r="I10007" t="s">
        <v>102</v>
      </c>
      <c r="J10007" t="s">
        <v>103</v>
      </c>
      <c r="K10007" t="s">
        <v>17092</v>
      </c>
      <c r="L10007" t="s">
        <v>153</v>
      </c>
      <c r="M10007" t="e">
        <f>_xlfn.XLOOKUP(B10007,Sheet1!B:B,Sheet1!C:C)</f>
        <v>#N/A</v>
      </c>
    </row>
    <row r="10008" spans="2:13" hidden="1">
      <c r="B10008" t="s">
        <v>17090</v>
      </c>
      <c r="C10008" t="s">
        <v>17099</v>
      </c>
      <c r="D10008" t="s">
        <v>631</v>
      </c>
      <c r="E10008" t="s">
        <v>5154</v>
      </c>
      <c r="F10008">
        <v>2</v>
      </c>
      <c r="G10008">
        <v>0</v>
      </c>
      <c r="H10008" t="s">
        <v>103</v>
      </c>
      <c r="I10008" t="s">
        <v>102</v>
      </c>
      <c r="J10008" t="s">
        <v>103</v>
      </c>
      <c r="K10008" t="s">
        <v>17092</v>
      </c>
      <c r="L10008" t="s">
        <v>153</v>
      </c>
      <c r="M10008" t="e">
        <f>_xlfn.XLOOKUP(B10008,Sheet1!B:B,Sheet1!C:C)</f>
        <v>#N/A</v>
      </c>
    </row>
    <row r="10009" spans="2:13" hidden="1">
      <c r="B10009" t="s">
        <v>17090</v>
      </c>
      <c r="C10009" t="s">
        <v>17100</v>
      </c>
      <c r="D10009" t="s">
        <v>10188</v>
      </c>
      <c r="E10009" t="s">
        <v>5154</v>
      </c>
      <c r="F10009">
        <v>2</v>
      </c>
      <c r="G10009">
        <v>0</v>
      </c>
      <c r="H10009" t="s">
        <v>103</v>
      </c>
      <c r="I10009" t="s">
        <v>102</v>
      </c>
      <c r="J10009" t="s">
        <v>103</v>
      </c>
      <c r="K10009" t="s">
        <v>17092</v>
      </c>
      <c r="L10009" t="s">
        <v>153</v>
      </c>
      <c r="M10009" t="e">
        <f>_xlfn.XLOOKUP(B10009,Sheet1!B:B,Sheet1!C:C)</f>
        <v>#N/A</v>
      </c>
    </row>
    <row r="10010" spans="2:13" hidden="1">
      <c r="B10010" t="s">
        <v>17090</v>
      </c>
      <c r="C10010" t="s">
        <v>17092</v>
      </c>
      <c r="D10010" t="s">
        <v>153</v>
      </c>
      <c r="E10010" t="s">
        <v>5073</v>
      </c>
      <c r="F10010">
        <v>40</v>
      </c>
      <c r="G10010">
        <v>123110</v>
      </c>
      <c r="H10010" t="s">
        <v>102</v>
      </c>
      <c r="I10010" t="s">
        <v>103</v>
      </c>
      <c r="J10010" t="s">
        <v>103</v>
      </c>
      <c r="K10010" t="s">
        <v>17092</v>
      </c>
      <c r="L10010" t="s">
        <v>153</v>
      </c>
      <c r="M10010" t="e">
        <f>_xlfn.XLOOKUP(B10010,Sheet1!B:B,Sheet1!C:C)</f>
        <v>#N/A</v>
      </c>
    </row>
    <row r="10011" spans="2:13" hidden="1">
      <c r="B10011" t="s">
        <v>17101</v>
      </c>
      <c r="C10011" t="s">
        <v>17102</v>
      </c>
      <c r="D10011" t="s">
        <v>180</v>
      </c>
      <c r="E10011" t="s">
        <v>5154</v>
      </c>
      <c r="F10011">
        <v>0.5</v>
      </c>
      <c r="G10011">
        <v>0</v>
      </c>
      <c r="H10011" t="s">
        <v>103</v>
      </c>
      <c r="I10011" t="s">
        <v>102</v>
      </c>
      <c r="J10011" t="s">
        <v>103</v>
      </c>
      <c r="K10011" t="s">
        <v>17103</v>
      </c>
      <c r="L10011" t="s">
        <v>188</v>
      </c>
      <c r="M10011" t="e">
        <f>_xlfn.XLOOKUP(B10011,Sheet1!B:B,Sheet1!C:C)</f>
        <v>#N/A</v>
      </c>
    </row>
    <row r="10012" spans="2:13" hidden="1">
      <c r="B10012" t="s">
        <v>17101</v>
      </c>
      <c r="C10012" t="s">
        <v>17103</v>
      </c>
      <c r="D10012" t="s">
        <v>7929</v>
      </c>
      <c r="E10012" t="s">
        <v>5070</v>
      </c>
      <c r="F10012">
        <v>40</v>
      </c>
      <c r="G10012">
        <v>140407</v>
      </c>
      <c r="H10012" t="s">
        <v>102</v>
      </c>
      <c r="I10012" t="s">
        <v>102</v>
      </c>
      <c r="J10012" t="s">
        <v>103</v>
      </c>
      <c r="K10012" t="s">
        <v>17103</v>
      </c>
      <c r="L10012" t="s">
        <v>188</v>
      </c>
      <c r="M10012" t="e">
        <f>_xlfn.XLOOKUP(B10012,Sheet1!B:B,Sheet1!C:C)</f>
        <v>#N/A</v>
      </c>
    </row>
    <row r="10013" spans="2:13" hidden="1">
      <c r="B10013" t="s">
        <v>17101</v>
      </c>
      <c r="C10013" t="s">
        <v>17104</v>
      </c>
      <c r="D10013" t="s">
        <v>180</v>
      </c>
      <c r="E10013" t="s">
        <v>5154</v>
      </c>
      <c r="F10013">
        <v>34</v>
      </c>
      <c r="G10013">
        <v>92322</v>
      </c>
      <c r="H10013" t="s">
        <v>103</v>
      </c>
      <c r="I10013" t="s">
        <v>102</v>
      </c>
      <c r="J10013" t="s">
        <v>103</v>
      </c>
      <c r="K10013" t="s">
        <v>17103</v>
      </c>
      <c r="L10013" t="s">
        <v>188</v>
      </c>
      <c r="M10013" t="e">
        <f>_xlfn.XLOOKUP(B10013,Sheet1!B:B,Sheet1!C:C)</f>
        <v>#N/A</v>
      </c>
    </row>
    <row r="10014" spans="2:13" hidden="1">
      <c r="B10014" t="s">
        <v>17101</v>
      </c>
      <c r="C10014" t="s">
        <v>17105</v>
      </c>
      <c r="D10014" t="s">
        <v>180</v>
      </c>
      <c r="E10014" t="s">
        <v>5154</v>
      </c>
      <c r="F10014">
        <v>0.25</v>
      </c>
      <c r="G10014">
        <v>0</v>
      </c>
      <c r="H10014" t="s">
        <v>103</v>
      </c>
      <c r="I10014" t="s">
        <v>102</v>
      </c>
      <c r="J10014" t="s">
        <v>103</v>
      </c>
      <c r="K10014" t="s">
        <v>17103</v>
      </c>
      <c r="L10014" t="s">
        <v>188</v>
      </c>
      <c r="M10014" t="e">
        <f>_xlfn.XLOOKUP(B10014,Sheet1!B:B,Sheet1!C:C)</f>
        <v>#N/A</v>
      </c>
    </row>
    <row r="10015" spans="2:13" hidden="1">
      <c r="B10015" t="s">
        <v>17101</v>
      </c>
      <c r="C10015" t="s">
        <v>17106</v>
      </c>
      <c r="D10015" t="s">
        <v>180</v>
      </c>
      <c r="E10015" t="s">
        <v>5154</v>
      </c>
      <c r="F10015">
        <v>34</v>
      </c>
      <c r="G10015">
        <v>92277</v>
      </c>
      <c r="H10015" t="s">
        <v>103</v>
      </c>
      <c r="I10015" t="s">
        <v>102</v>
      </c>
      <c r="J10015" t="s">
        <v>103</v>
      </c>
      <c r="K10015" t="s">
        <v>17103</v>
      </c>
      <c r="L10015" t="s">
        <v>188</v>
      </c>
      <c r="M10015" t="e">
        <f>_xlfn.XLOOKUP(B10015,Sheet1!B:B,Sheet1!C:C)</f>
        <v>#N/A</v>
      </c>
    </row>
    <row r="10016" spans="2:13" hidden="1">
      <c r="B10016" t="s">
        <v>17101</v>
      </c>
      <c r="C10016" t="s">
        <v>17107</v>
      </c>
      <c r="D10016" t="s">
        <v>315</v>
      </c>
      <c r="E10016" t="s">
        <v>5070</v>
      </c>
      <c r="F10016">
        <v>1</v>
      </c>
      <c r="G10016">
        <v>0</v>
      </c>
      <c r="H10016" t="s">
        <v>102</v>
      </c>
      <c r="I10016" t="s">
        <v>102</v>
      </c>
      <c r="J10016" t="s">
        <v>103</v>
      </c>
      <c r="K10016" t="s">
        <v>17103</v>
      </c>
      <c r="L10016" t="s">
        <v>188</v>
      </c>
      <c r="M10016" t="e">
        <f>_xlfn.XLOOKUP(B10016,Sheet1!B:B,Sheet1!C:C)</f>
        <v>#N/A</v>
      </c>
    </row>
    <row r="10017" spans="2:13" hidden="1">
      <c r="B10017" t="s">
        <v>17101</v>
      </c>
      <c r="C10017" t="s">
        <v>17108</v>
      </c>
      <c r="D10017" t="s">
        <v>180</v>
      </c>
      <c r="E10017" t="s">
        <v>5154</v>
      </c>
      <c r="F10017">
        <v>0.25</v>
      </c>
      <c r="G10017">
        <v>0</v>
      </c>
      <c r="H10017" t="s">
        <v>103</v>
      </c>
      <c r="I10017" t="s">
        <v>102</v>
      </c>
      <c r="J10017" t="s">
        <v>103</v>
      </c>
      <c r="K10017" t="s">
        <v>17103</v>
      </c>
      <c r="L10017" t="s">
        <v>188</v>
      </c>
      <c r="M10017" t="e">
        <f>_xlfn.XLOOKUP(B10017,Sheet1!B:B,Sheet1!C:C)</f>
        <v>#N/A</v>
      </c>
    </row>
    <row r="10018" spans="2:13" hidden="1">
      <c r="B10018" t="s">
        <v>17101</v>
      </c>
      <c r="C10018" t="s">
        <v>17109</v>
      </c>
      <c r="D10018" t="s">
        <v>267</v>
      </c>
      <c r="E10018" t="s">
        <v>5070</v>
      </c>
      <c r="F10018">
        <v>1</v>
      </c>
      <c r="G10018">
        <v>0</v>
      </c>
      <c r="H10018" t="s">
        <v>102</v>
      </c>
      <c r="I10018" t="s">
        <v>102</v>
      </c>
      <c r="J10018" t="s">
        <v>103</v>
      </c>
      <c r="K10018" t="s">
        <v>17103</v>
      </c>
      <c r="L10018" t="s">
        <v>188</v>
      </c>
      <c r="M10018" t="e">
        <f>_xlfn.XLOOKUP(B10018,Sheet1!B:B,Sheet1!C:C)</f>
        <v>#N/A</v>
      </c>
    </row>
    <row r="10019" spans="2:13" hidden="1">
      <c r="B10019" t="s">
        <v>17101</v>
      </c>
      <c r="C10019" t="s">
        <v>17110</v>
      </c>
      <c r="D10019" t="s">
        <v>5224</v>
      </c>
      <c r="E10019" t="s">
        <v>5070</v>
      </c>
      <c r="F10019">
        <v>0.25</v>
      </c>
      <c r="G10019">
        <v>0</v>
      </c>
      <c r="H10019" t="s">
        <v>102</v>
      </c>
      <c r="I10019" t="s">
        <v>102</v>
      </c>
      <c r="J10019" t="s">
        <v>103</v>
      </c>
      <c r="K10019" t="s">
        <v>17103</v>
      </c>
      <c r="L10019" t="s">
        <v>188</v>
      </c>
      <c r="M10019" t="e">
        <f>_xlfn.XLOOKUP(B10019,Sheet1!B:B,Sheet1!C:C)</f>
        <v>#N/A</v>
      </c>
    </row>
    <row r="10020" spans="2:13" hidden="1">
      <c r="B10020" t="s">
        <v>17101</v>
      </c>
      <c r="C10020" t="s">
        <v>17111</v>
      </c>
      <c r="D10020" t="s">
        <v>180</v>
      </c>
      <c r="E10020" t="s">
        <v>5154</v>
      </c>
      <c r="F10020">
        <v>34</v>
      </c>
      <c r="G10020">
        <v>59838</v>
      </c>
      <c r="H10020" t="s">
        <v>103</v>
      </c>
      <c r="I10020" t="s">
        <v>102</v>
      </c>
      <c r="J10020" t="s">
        <v>103</v>
      </c>
      <c r="K10020" t="s">
        <v>17103</v>
      </c>
      <c r="L10020" t="s">
        <v>188</v>
      </c>
      <c r="M10020" t="e">
        <f>_xlfn.XLOOKUP(B10020,Sheet1!B:B,Sheet1!C:C)</f>
        <v>#N/A</v>
      </c>
    </row>
    <row r="10021" spans="2:13" hidden="1">
      <c r="B10021" t="s">
        <v>17112</v>
      </c>
      <c r="C10021" t="s">
        <v>17113</v>
      </c>
      <c r="D10021" t="s">
        <v>2879</v>
      </c>
      <c r="E10021" t="s">
        <v>5070</v>
      </c>
      <c r="F10021">
        <v>5</v>
      </c>
      <c r="G10021">
        <v>0</v>
      </c>
      <c r="H10021" t="s">
        <v>102</v>
      </c>
      <c r="I10021" t="s">
        <v>102</v>
      </c>
      <c r="J10021" t="s">
        <v>103</v>
      </c>
      <c r="K10021" t="s">
        <v>17114</v>
      </c>
      <c r="L10021" t="s">
        <v>142</v>
      </c>
      <c r="M10021" t="e">
        <f>_xlfn.XLOOKUP(B10021,Sheet1!B:B,Sheet1!C:C)</f>
        <v>#N/A</v>
      </c>
    </row>
    <row r="10022" spans="2:13" hidden="1">
      <c r="B10022" t="s">
        <v>17112</v>
      </c>
      <c r="C10022" t="s">
        <v>17115</v>
      </c>
      <c r="D10022" t="s">
        <v>17116</v>
      </c>
      <c r="E10022" t="s">
        <v>5070</v>
      </c>
      <c r="F10022">
        <v>5</v>
      </c>
      <c r="G10022">
        <v>0</v>
      </c>
      <c r="H10022" t="s">
        <v>102</v>
      </c>
      <c r="I10022" t="s">
        <v>102</v>
      </c>
      <c r="J10022" t="s">
        <v>103</v>
      </c>
      <c r="K10022" t="s">
        <v>17114</v>
      </c>
      <c r="L10022" t="s">
        <v>142</v>
      </c>
      <c r="M10022" t="e">
        <f>_xlfn.XLOOKUP(B10022,Sheet1!B:B,Sheet1!C:C)</f>
        <v>#N/A</v>
      </c>
    </row>
    <row r="10023" spans="2:13" hidden="1">
      <c r="B10023" t="s">
        <v>17112</v>
      </c>
      <c r="C10023" t="s">
        <v>17117</v>
      </c>
      <c r="D10023" t="s">
        <v>17118</v>
      </c>
      <c r="E10023" t="s">
        <v>5070</v>
      </c>
      <c r="F10023">
        <v>5</v>
      </c>
      <c r="G10023">
        <v>0</v>
      </c>
      <c r="H10023" t="s">
        <v>102</v>
      </c>
      <c r="I10023" t="s">
        <v>102</v>
      </c>
      <c r="J10023" t="s">
        <v>103</v>
      </c>
      <c r="K10023" t="s">
        <v>17114</v>
      </c>
      <c r="L10023" t="s">
        <v>142</v>
      </c>
      <c r="M10023" t="e">
        <f>_xlfn.XLOOKUP(B10023,Sheet1!B:B,Sheet1!C:C)</f>
        <v>#N/A</v>
      </c>
    </row>
    <row r="10024" spans="2:13" hidden="1">
      <c r="B10024" t="s">
        <v>17112</v>
      </c>
      <c r="C10024" t="s">
        <v>17119</v>
      </c>
      <c r="D10024" t="s">
        <v>6939</v>
      </c>
      <c r="E10024" t="s">
        <v>5154</v>
      </c>
      <c r="F10024">
        <v>5</v>
      </c>
      <c r="G10024">
        <v>0</v>
      </c>
      <c r="H10024" t="s">
        <v>103</v>
      </c>
      <c r="I10024" t="s">
        <v>102</v>
      </c>
      <c r="J10024" t="s">
        <v>103</v>
      </c>
      <c r="K10024" t="s">
        <v>17114</v>
      </c>
      <c r="L10024" t="s">
        <v>142</v>
      </c>
      <c r="M10024" t="e">
        <f>_xlfn.XLOOKUP(B10024,Sheet1!B:B,Sheet1!C:C)</f>
        <v>#N/A</v>
      </c>
    </row>
    <row r="10025" spans="2:13" hidden="1">
      <c r="B10025" t="s">
        <v>17112</v>
      </c>
      <c r="C10025" t="s">
        <v>17120</v>
      </c>
      <c r="D10025" t="s">
        <v>17121</v>
      </c>
      <c r="F10025">
        <v>40</v>
      </c>
      <c r="G10025">
        <v>207119</v>
      </c>
      <c r="H10025" t="s">
        <v>103</v>
      </c>
      <c r="I10025" t="s">
        <v>103</v>
      </c>
      <c r="J10025" t="s">
        <v>103</v>
      </c>
      <c r="K10025" t="s">
        <v>17114</v>
      </c>
      <c r="L10025" t="s">
        <v>142</v>
      </c>
      <c r="M10025" t="e">
        <f>_xlfn.XLOOKUP(B10025,Sheet1!B:B,Sheet1!C:C)</f>
        <v>#N/A</v>
      </c>
    </row>
    <row r="10026" spans="2:13" hidden="1">
      <c r="B10026" t="s">
        <v>17112</v>
      </c>
      <c r="C10026" t="s">
        <v>17122</v>
      </c>
      <c r="D10026" t="s">
        <v>17123</v>
      </c>
      <c r="E10026" t="s">
        <v>5070</v>
      </c>
      <c r="F10026">
        <v>1</v>
      </c>
      <c r="G10026">
        <v>0</v>
      </c>
      <c r="H10026" t="s">
        <v>102</v>
      </c>
      <c r="I10026" t="s">
        <v>102</v>
      </c>
      <c r="J10026" t="s">
        <v>103</v>
      </c>
      <c r="K10026" t="s">
        <v>17114</v>
      </c>
      <c r="L10026" t="s">
        <v>142</v>
      </c>
      <c r="M10026" t="e">
        <f>_xlfn.XLOOKUP(B10026,Sheet1!B:B,Sheet1!C:C)</f>
        <v>#N/A</v>
      </c>
    </row>
    <row r="10027" spans="2:13" hidden="1">
      <c r="B10027" t="s">
        <v>17112</v>
      </c>
      <c r="C10027" t="s">
        <v>17124</v>
      </c>
      <c r="D10027" t="s">
        <v>17125</v>
      </c>
      <c r="E10027" t="s">
        <v>5070</v>
      </c>
      <c r="F10027">
        <v>40</v>
      </c>
      <c r="G10027">
        <v>238728</v>
      </c>
      <c r="H10027" t="s">
        <v>102</v>
      </c>
      <c r="I10027" t="s">
        <v>102</v>
      </c>
      <c r="J10027" t="s">
        <v>103</v>
      </c>
      <c r="K10027" t="s">
        <v>17114</v>
      </c>
      <c r="L10027" t="s">
        <v>142</v>
      </c>
      <c r="M10027" t="e">
        <f>_xlfn.XLOOKUP(B10027,Sheet1!B:B,Sheet1!C:C)</f>
        <v>#N/A</v>
      </c>
    </row>
    <row r="10028" spans="2:13" hidden="1">
      <c r="B10028" t="s">
        <v>17112</v>
      </c>
      <c r="C10028" t="s">
        <v>17126</v>
      </c>
      <c r="D10028" t="s">
        <v>17127</v>
      </c>
      <c r="E10028" t="s">
        <v>5070</v>
      </c>
      <c r="F10028">
        <v>40</v>
      </c>
      <c r="G10028">
        <v>288542</v>
      </c>
      <c r="H10028" t="s">
        <v>102</v>
      </c>
      <c r="I10028" t="s">
        <v>102</v>
      </c>
      <c r="J10028" t="s">
        <v>103</v>
      </c>
      <c r="K10028" t="s">
        <v>17114</v>
      </c>
      <c r="L10028" t="s">
        <v>142</v>
      </c>
      <c r="M10028" t="e">
        <f>_xlfn.XLOOKUP(B10028,Sheet1!B:B,Sheet1!C:C)</f>
        <v>#N/A</v>
      </c>
    </row>
    <row r="10029" spans="2:13" hidden="1">
      <c r="B10029" t="s">
        <v>17128</v>
      </c>
      <c r="C10029" t="s">
        <v>17129</v>
      </c>
      <c r="D10029" t="s">
        <v>6211</v>
      </c>
      <c r="E10029" t="s">
        <v>5073</v>
      </c>
      <c r="F10029">
        <v>40</v>
      </c>
      <c r="G10029">
        <v>181365</v>
      </c>
      <c r="H10029" t="s">
        <v>102</v>
      </c>
      <c r="I10029" t="s">
        <v>103</v>
      </c>
      <c r="J10029" t="s">
        <v>103</v>
      </c>
      <c r="K10029" t="s">
        <v>17129</v>
      </c>
      <c r="L10029" t="s">
        <v>153</v>
      </c>
      <c r="M10029" t="e">
        <f>_xlfn.XLOOKUP(B10029,Sheet1!B:B,Sheet1!C:C)</f>
        <v>#N/A</v>
      </c>
    </row>
    <row r="10030" spans="2:13" hidden="1">
      <c r="B10030" t="s">
        <v>17128</v>
      </c>
      <c r="C10030" t="s">
        <v>17130</v>
      </c>
      <c r="D10030" t="s">
        <v>254</v>
      </c>
      <c r="E10030" t="s">
        <v>5070</v>
      </c>
      <c r="F10030">
        <v>5</v>
      </c>
      <c r="G10030">
        <v>0</v>
      </c>
      <c r="H10030" t="s">
        <v>102</v>
      </c>
      <c r="I10030" t="s">
        <v>102</v>
      </c>
      <c r="J10030" t="s">
        <v>103</v>
      </c>
      <c r="K10030" t="s">
        <v>17129</v>
      </c>
      <c r="L10030" t="s">
        <v>153</v>
      </c>
      <c r="M10030" t="e">
        <f>_xlfn.XLOOKUP(B10030,Sheet1!B:B,Sheet1!C:C)</f>
        <v>#N/A</v>
      </c>
    </row>
    <row r="10031" spans="2:13" hidden="1">
      <c r="B10031" t="s">
        <v>17128</v>
      </c>
      <c r="C10031" t="s">
        <v>17131</v>
      </c>
      <c r="D10031" t="s">
        <v>142</v>
      </c>
      <c r="E10031" t="s">
        <v>5070</v>
      </c>
      <c r="F10031">
        <v>5</v>
      </c>
      <c r="G10031">
        <v>0</v>
      </c>
      <c r="H10031" t="s">
        <v>102</v>
      </c>
      <c r="I10031" t="s">
        <v>102</v>
      </c>
      <c r="J10031" t="s">
        <v>103</v>
      </c>
      <c r="K10031" t="s">
        <v>17129</v>
      </c>
      <c r="L10031" t="s">
        <v>153</v>
      </c>
      <c r="M10031" t="e">
        <f>_xlfn.XLOOKUP(B10031,Sheet1!B:B,Sheet1!C:C)</f>
        <v>#N/A</v>
      </c>
    </row>
    <row r="10032" spans="2:13" hidden="1">
      <c r="B10032" t="s">
        <v>17128</v>
      </c>
      <c r="C10032" t="s">
        <v>17132</v>
      </c>
      <c r="D10032" t="s">
        <v>5532</v>
      </c>
      <c r="E10032" t="s">
        <v>5070</v>
      </c>
      <c r="F10032">
        <v>5</v>
      </c>
      <c r="G10032">
        <v>0</v>
      </c>
      <c r="H10032" t="s">
        <v>102</v>
      </c>
      <c r="I10032" t="s">
        <v>102</v>
      </c>
      <c r="J10032" t="s">
        <v>103</v>
      </c>
      <c r="K10032" t="s">
        <v>17129</v>
      </c>
      <c r="L10032" t="s">
        <v>153</v>
      </c>
      <c r="M10032" t="e">
        <f>_xlfn.XLOOKUP(B10032,Sheet1!B:B,Sheet1!C:C)</f>
        <v>#N/A</v>
      </c>
    </row>
    <row r="10033" spans="2:13" hidden="1">
      <c r="B10033" t="s">
        <v>17128</v>
      </c>
      <c r="C10033" t="s">
        <v>17133</v>
      </c>
      <c r="D10033" t="s">
        <v>5419</v>
      </c>
      <c r="E10033" t="s">
        <v>5154</v>
      </c>
      <c r="F10033">
        <v>5</v>
      </c>
      <c r="G10033">
        <v>0</v>
      </c>
      <c r="H10033" t="s">
        <v>103</v>
      </c>
      <c r="I10033" t="s">
        <v>102</v>
      </c>
      <c r="J10033" t="s">
        <v>103</v>
      </c>
      <c r="K10033" t="s">
        <v>17129</v>
      </c>
      <c r="L10033" t="s">
        <v>153</v>
      </c>
      <c r="M10033" t="e">
        <f>_xlfn.XLOOKUP(B10033,Sheet1!B:B,Sheet1!C:C)</f>
        <v>#N/A</v>
      </c>
    </row>
    <row r="10034" spans="2:13" hidden="1">
      <c r="B10034" t="s">
        <v>17128</v>
      </c>
      <c r="C10034" t="s">
        <v>17134</v>
      </c>
      <c r="D10034" t="s">
        <v>670</v>
      </c>
      <c r="E10034" t="s">
        <v>5070</v>
      </c>
      <c r="F10034">
        <v>5</v>
      </c>
      <c r="G10034">
        <v>0</v>
      </c>
      <c r="H10034" t="s">
        <v>102</v>
      </c>
      <c r="I10034" t="s">
        <v>102</v>
      </c>
      <c r="J10034" t="s">
        <v>103</v>
      </c>
      <c r="K10034" t="s">
        <v>17129</v>
      </c>
      <c r="L10034" t="s">
        <v>153</v>
      </c>
      <c r="M10034" t="e">
        <f>_xlfn.XLOOKUP(B10034,Sheet1!B:B,Sheet1!C:C)</f>
        <v>#N/A</v>
      </c>
    </row>
    <row r="10035" spans="2:13" hidden="1">
      <c r="B10035" t="s">
        <v>17128</v>
      </c>
      <c r="C10035" t="s">
        <v>17135</v>
      </c>
      <c r="D10035" t="s">
        <v>5419</v>
      </c>
      <c r="E10035" t="s">
        <v>5154</v>
      </c>
      <c r="F10035">
        <v>5</v>
      </c>
      <c r="G10035">
        <v>0</v>
      </c>
      <c r="H10035" t="s">
        <v>103</v>
      </c>
      <c r="I10035" t="s">
        <v>102</v>
      </c>
      <c r="J10035" t="s">
        <v>103</v>
      </c>
      <c r="K10035" t="s">
        <v>17129</v>
      </c>
      <c r="L10035" t="s">
        <v>153</v>
      </c>
      <c r="M10035" t="e">
        <f>_xlfn.XLOOKUP(B10035,Sheet1!B:B,Sheet1!C:C)</f>
        <v>#N/A</v>
      </c>
    </row>
    <row r="10036" spans="2:13" hidden="1">
      <c r="B10036" t="s">
        <v>17136</v>
      </c>
      <c r="C10036" t="s">
        <v>17137</v>
      </c>
      <c r="D10036" t="s">
        <v>180</v>
      </c>
      <c r="E10036" t="s">
        <v>5154</v>
      </c>
      <c r="F10036">
        <v>1</v>
      </c>
      <c r="G10036">
        <v>0</v>
      </c>
      <c r="H10036" t="s">
        <v>103</v>
      </c>
      <c r="I10036" t="s">
        <v>102</v>
      </c>
      <c r="J10036" t="s">
        <v>103</v>
      </c>
      <c r="K10036" t="s">
        <v>17138</v>
      </c>
      <c r="L10036" t="s">
        <v>195</v>
      </c>
      <c r="M10036" t="e">
        <f>_xlfn.XLOOKUP(B10036,Sheet1!B:B,Sheet1!C:C)</f>
        <v>#N/A</v>
      </c>
    </row>
    <row r="10037" spans="2:13" hidden="1">
      <c r="B10037" t="s">
        <v>17136</v>
      </c>
      <c r="C10037" t="s">
        <v>17139</v>
      </c>
      <c r="D10037" t="s">
        <v>5224</v>
      </c>
      <c r="E10037" t="s">
        <v>5070</v>
      </c>
      <c r="F10037">
        <v>1</v>
      </c>
      <c r="G10037">
        <v>0</v>
      </c>
      <c r="H10037" t="s">
        <v>102</v>
      </c>
      <c r="I10037" t="s">
        <v>102</v>
      </c>
      <c r="J10037" t="s">
        <v>103</v>
      </c>
      <c r="K10037" t="s">
        <v>17138</v>
      </c>
      <c r="L10037" t="s">
        <v>195</v>
      </c>
      <c r="M10037" t="e">
        <f>_xlfn.XLOOKUP(B10037,Sheet1!B:B,Sheet1!C:C)</f>
        <v>#N/A</v>
      </c>
    </row>
    <row r="10038" spans="2:13" hidden="1">
      <c r="B10038" t="s">
        <v>17136</v>
      </c>
      <c r="C10038" t="s">
        <v>17138</v>
      </c>
      <c r="D10038" t="s">
        <v>195</v>
      </c>
      <c r="E10038" t="s">
        <v>5073</v>
      </c>
      <c r="F10038">
        <v>40</v>
      </c>
      <c r="G10038">
        <v>100922</v>
      </c>
      <c r="H10038" t="s">
        <v>102</v>
      </c>
      <c r="I10038" t="s">
        <v>103</v>
      </c>
      <c r="J10038" t="s">
        <v>103</v>
      </c>
      <c r="K10038" t="s">
        <v>17138</v>
      </c>
      <c r="L10038" t="s">
        <v>195</v>
      </c>
      <c r="M10038" t="e">
        <f>_xlfn.XLOOKUP(B10038,Sheet1!B:B,Sheet1!C:C)</f>
        <v>#N/A</v>
      </c>
    </row>
    <row r="10039" spans="2:13" hidden="1">
      <c r="B10039" t="s">
        <v>17136</v>
      </c>
      <c r="C10039" t="s">
        <v>17140</v>
      </c>
      <c r="D10039" t="s">
        <v>653</v>
      </c>
      <c r="E10039" t="s">
        <v>5070</v>
      </c>
      <c r="F10039">
        <v>1</v>
      </c>
      <c r="G10039">
        <v>0</v>
      </c>
      <c r="H10039" t="s">
        <v>102</v>
      </c>
      <c r="I10039" t="s">
        <v>102</v>
      </c>
      <c r="J10039" t="s">
        <v>103</v>
      </c>
      <c r="K10039" t="s">
        <v>17138</v>
      </c>
      <c r="L10039" t="s">
        <v>195</v>
      </c>
      <c r="M10039" t="e">
        <f>_xlfn.XLOOKUP(B10039,Sheet1!B:B,Sheet1!C:C)</f>
        <v>#N/A</v>
      </c>
    </row>
    <row r="10040" spans="2:13" hidden="1">
      <c r="B10040" t="s">
        <v>17136</v>
      </c>
      <c r="C10040" t="s">
        <v>17141</v>
      </c>
      <c r="D10040" t="s">
        <v>315</v>
      </c>
      <c r="E10040" t="s">
        <v>5070</v>
      </c>
      <c r="F10040">
        <v>1</v>
      </c>
      <c r="G10040">
        <v>0</v>
      </c>
      <c r="H10040" t="s">
        <v>102</v>
      </c>
      <c r="I10040" t="s">
        <v>102</v>
      </c>
      <c r="J10040" t="s">
        <v>103</v>
      </c>
      <c r="K10040" t="s">
        <v>17138</v>
      </c>
      <c r="L10040" t="s">
        <v>195</v>
      </c>
      <c r="M10040" t="e">
        <f>_xlfn.XLOOKUP(B10040,Sheet1!B:B,Sheet1!C:C)</f>
        <v>#N/A</v>
      </c>
    </row>
    <row r="10041" spans="2:13" hidden="1">
      <c r="B10041" t="s">
        <v>17136</v>
      </c>
      <c r="C10041" t="s">
        <v>17142</v>
      </c>
      <c r="D10041" t="s">
        <v>267</v>
      </c>
      <c r="E10041" t="s">
        <v>5070</v>
      </c>
      <c r="F10041">
        <v>1</v>
      </c>
      <c r="G10041">
        <v>0</v>
      </c>
      <c r="H10041" t="s">
        <v>102</v>
      </c>
      <c r="I10041" t="s">
        <v>102</v>
      </c>
      <c r="J10041" t="s">
        <v>103</v>
      </c>
      <c r="K10041" t="s">
        <v>17138</v>
      </c>
      <c r="L10041" t="s">
        <v>195</v>
      </c>
      <c r="M10041" t="e">
        <f>_xlfn.XLOOKUP(B10041,Sheet1!B:B,Sheet1!C:C)</f>
        <v>#N/A</v>
      </c>
    </row>
    <row r="10042" spans="2:13" hidden="1">
      <c r="B10042" t="s">
        <v>17143</v>
      </c>
      <c r="C10042" t="s">
        <v>17144</v>
      </c>
      <c r="D10042" t="s">
        <v>180</v>
      </c>
      <c r="E10042" t="s">
        <v>5154</v>
      </c>
      <c r="F10042">
        <v>2</v>
      </c>
      <c r="G10042">
        <v>0</v>
      </c>
      <c r="H10042" t="s">
        <v>103</v>
      </c>
      <c r="I10042" t="s">
        <v>102</v>
      </c>
      <c r="J10042" t="s">
        <v>103</v>
      </c>
      <c r="K10042" t="s">
        <v>17145</v>
      </c>
      <c r="L10042" t="s">
        <v>315</v>
      </c>
      <c r="M10042" t="e">
        <f>_xlfn.XLOOKUP(B10042,Sheet1!B:B,Sheet1!C:C)</f>
        <v>#N/A</v>
      </c>
    </row>
    <row r="10043" spans="2:13" hidden="1">
      <c r="B10043" t="s">
        <v>17143</v>
      </c>
      <c r="C10043" t="s">
        <v>17146</v>
      </c>
      <c r="D10043" t="s">
        <v>180</v>
      </c>
      <c r="E10043" t="s">
        <v>5154</v>
      </c>
      <c r="F10043">
        <v>40</v>
      </c>
      <c r="G10043">
        <v>87522</v>
      </c>
      <c r="H10043" t="s">
        <v>103</v>
      </c>
      <c r="I10043" t="s">
        <v>102</v>
      </c>
      <c r="J10043" t="s">
        <v>103</v>
      </c>
      <c r="K10043" t="s">
        <v>17145</v>
      </c>
      <c r="L10043" t="s">
        <v>315</v>
      </c>
      <c r="M10043" t="e">
        <f>_xlfn.XLOOKUP(B10043,Sheet1!B:B,Sheet1!C:C)</f>
        <v>#N/A</v>
      </c>
    </row>
    <row r="10044" spans="2:13" hidden="1">
      <c r="B10044" t="s">
        <v>17143</v>
      </c>
      <c r="C10044" t="s">
        <v>17145</v>
      </c>
      <c r="D10044" t="s">
        <v>171</v>
      </c>
      <c r="E10044" t="s">
        <v>5070</v>
      </c>
      <c r="F10044">
        <v>50</v>
      </c>
      <c r="G10044">
        <v>122471</v>
      </c>
      <c r="H10044" t="s">
        <v>102</v>
      </c>
      <c r="I10044" t="s">
        <v>102</v>
      </c>
      <c r="J10044" t="s">
        <v>103</v>
      </c>
      <c r="K10044" t="s">
        <v>17145</v>
      </c>
      <c r="L10044" t="s">
        <v>315</v>
      </c>
      <c r="M10044" t="e">
        <f>_xlfn.XLOOKUP(B10044,Sheet1!B:B,Sheet1!C:C)</f>
        <v>#N/A</v>
      </c>
    </row>
    <row r="10045" spans="2:13" hidden="1">
      <c r="B10045" t="s">
        <v>17143</v>
      </c>
      <c r="C10045" t="s">
        <v>17147</v>
      </c>
      <c r="D10045" t="s">
        <v>180</v>
      </c>
      <c r="E10045" t="s">
        <v>5154</v>
      </c>
      <c r="F10045">
        <v>2</v>
      </c>
      <c r="G10045">
        <v>0</v>
      </c>
      <c r="H10045" t="s">
        <v>103</v>
      </c>
      <c r="I10045" t="s">
        <v>102</v>
      </c>
      <c r="J10045" t="s">
        <v>103</v>
      </c>
      <c r="K10045" t="s">
        <v>17145</v>
      </c>
      <c r="L10045" t="s">
        <v>315</v>
      </c>
      <c r="M10045" t="e">
        <f>_xlfn.XLOOKUP(B10045,Sheet1!B:B,Sheet1!C:C)</f>
        <v>#N/A</v>
      </c>
    </row>
    <row r="10046" spans="2:13" hidden="1">
      <c r="B10046" t="s">
        <v>17143</v>
      </c>
      <c r="C10046" t="s">
        <v>17148</v>
      </c>
      <c r="D10046" t="s">
        <v>180</v>
      </c>
      <c r="E10046" t="s">
        <v>5154</v>
      </c>
      <c r="F10046">
        <v>2</v>
      </c>
      <c r="G10046">
        <v>0</v>
      </c>
      <c r="H10046" t="s">
        <v>103</v>
      </c>
      <c r="I10046" t="s">
        <v>102</v>
      </c>
      <c r="J10046" t="s">
        <v>103</v>
      </c>
      <c r="K10046" t="s">
        <v>17145</v>
      </c>
      <c r="L10046" t="s">
        <v>315</v>
      </c>
      <c r="M10046" t="e">
        <f>_xlfn.XLOOKUP(B10046,Sheet1!B:B,Sheet1!C:C)</f>
        <v>#N/A</v>
      </c>
    </row>
    <row r="10047" spans="2:13" hidden="1">
      <c r="B10047" t="s">
        <v>17143</v>
      </c>
      <c r="C10047" t="s">
        <v>17149</v>
      </c>
      <c r="D10047" t="s">
        <v>180</v>
      </c>
      <c r="E10047" t="s">
        <v>5154</v>
      </c>
      <c r="F10047">
        <v>0</v>
      </c>
      <c r="G10047">
        <v>0</v>
      </c>
      <c r="H10047" t="s">
        <v>103</v>
      </c>
      <c r="I10047" t="s">
        <v>102</v>
      </c>
      <c r="J10047" t="s">
        <v>103</v>
      </c>
      <c r="K10047" t="s">
        <v>17145</v>
      </c>
      <c r="L10047" t="s">
        <v>315</v>
      </c>
      <c r="M10047" t="e">
        <f>_xlfn.XLOOKUP(B10047,Sheet1!B:B,Sheet1!C:C)</f>
        <v>#N/A</v>
      </c>
    </row>
    <row r="10048" spans="2:13" hidden="1">
      <c r="B10048" t="s">
        <v>17143</v>
      </c>
      <c r="C10048" t="s">
        <v>17150</v>
      </c>
      <c r="D10048" t="s">
        <v>149</v>
      </c>
      <c r="E10048" t="s">
        <v>5070</v>
      </c>
      <c r="F10048">
        <v>10</v>
      </c>
      <c r="G10048">
        <v>0</v>
      </c>
      <c r="H10048" t="s">
        <v>102</v>
      </c>
      <c r="I10048" t="s">
        <v>102</v>
      </c>
      <c r="J10048" t="s">
        <v>103</v>
      </c>
      <c r="K10048" t="s">
        <v>17145</v>
      </c>
      <c r="L10048" t="s">
        <v>315</v>
      </c>
      <c r="M10048" t="e">
        <f>_xlfn.XLOOKUP(B10048,Sheet1!B:B,Sheet1!C:C)</f>
        <v>#N/A</v>
      </c>
    </row>
    <row r="10049" spans="2:13" hidden="1">
      <c r="B10049" t="s">
        <v>17151</v>
      </c>
      <c r="C10049" t="s">
        <v>17152</v>
      </c>
      <c r="D10049" t="s">
        <v>2925</v>
      </c>
      <c r="E10049" t="s">
        <v>5154</v>
      </c>
      <c r="F10049">
        <v>1</v>
      </c>
      <c r="G10049">
        <v>0</v>
      </c>
      <c r="H10049" t="s">
        <v>103</v>
      </c>
      <c r="I10049" t="s">
        <v>102</v>
      </c>
      <c r="J10049" t="s">
        <v>103</v>
      </c>
      <c r="K10049" t="s">
        <v>17153</v>
      </c>
      <c r="L10049" t="s">
        <v>2907</v>
      </c>
      <c r="M10049" t="e">
        <f>_xlfn.XLOOKUP(B10049,Sheet1!B:B,Sheet1!C:C)</f>
        <v>#N/A</v>
      </c>
    </row>
    <row r="10050" spans="2:13" hidden="1">
      <c r="B10050" t="s">
        <v>17151</v>
      </c>
      <c r="C10050" t="s">
        <v>17154</v>
      </c>
      <c r="D10050" t="s">
        <v>9035</v>
      </c>
      <c r="F10050">
        <v>40</v>
      </c>
      <c r="G10050">
        <v>141890</v>
      </c>
      <c r="H10050" t="s">
        <v>103</v>
      </c>
      <c r="I10050" t="s">
        <v>103</v>
      </c>
      <c r="J10050" t="s">
        <v>103</v>
      </c>
      <c r="K10050" t="s">
        <v>17153</v>
      </c>
      <c r="L10050" t="s">
        <v>2907</v>
      </c>
      <c r="M10050" t="e">
        <f>_xlfn.XLOOKUP(B10050,Sheet1!B:B,Sheet1!C:C)</f>
        <v>#N/A</v>
      </c>
    </row>
    <row r="10051" spans="2:13" hidden="1">
      <c r="B10051" t="s">
        <v>17151</v>
      </c>
      <c r="C10051" t="s">
        <v>17155</v>
      </c>
      <c r="D10051" t="s">
        <v>2925</v>
      </c>
      <c r="E10051" t="s">
        <v>5154</v>
      </c>
      <c r="F10051">
        <v>0.5</v>
      </c>
      <c r="G10051">
        <v>0</v>
      </c>
      <c r="H10051" t="s">
        <v>103</v>
      </c>
      <c r="I10051" t="s">
        <v>102</v>
      </c>
      <c r="J10051" t="s">
        <v>103</v>
      </c>
      <c r="K10051" t="s">
        <v>17153</v>
      </c>
      <c r="L10051" t="s">
        <v>2907</v>
      </c>
      <c r="M10051" t="e">
        <f>_xlfn.XLOOKUP(B10051,Sheet1!B:B,Sheet1!C:C)</f>
        <v>#N/A</v>
      </c>
    </row>
    <row r="10052" spans="2:13" hidden="1">
      <c r="B10052" t="s">
        <v>17151</v>
      </c>
      <c r="C10052" t="s">
        <v>17156</v>
      </c>
      <c r="D10052" t="s">
        <v>2925</v>
      </c>
      <c r="E10052" t="s">
        <v>5154</v>
      </c>
      <c r="F10052">
        <v>0.5</v>
      </c>
      <c r="G10052">
        <v>0</v>
      </c>
      <c r="H10052" t="s">
        <v>103</v>
      </c>
      <c r="I10052" t="s">
        <v>102</v>
      </c>
      <c r="J10052" t="s">
        <v>103</v>
      </c>
      <c r="K10052" t="s">
        <v>17153</v>
      </c>
      <c r="L10052" t="s">
        <v>2907</v>
      </c>
      <c r="M10052" t="e">
        <f>_xlfn.XLOOKUP(B10052,Sheet1!B:B,Sheet1!C:C)</f>
        <v>#N/A</v>
      </c>
    </row>
    <row r="10053" spans="2:13" hidden="1">
      <c r="B10053" t="s">
        <v>17151</v>
      </c>
      <c r="C10053" t="s">
        <v>17157</v>
      </c>
      <c r="D10053" t="s">
        <v>670</v>
      </c>
      <c r="E10053" t="s">
        <v>5070</v>
      </c>
      <c r="F10053">
        <v>0.5</v>
      </c>
      <c r="G10053">
        <v>0</v>
      </c>
      <c r="H10053" t="s">
        <v>102</v>
      </c>
      <c r="I10053" t="s">
        <v>102</v>
      </c>
      <c r="J10053" t="s">
        <v>103</v>
      </c>
      <c r="K10053" t="s">
        <v>17153</v>
      </c>
      <c r="L10053" t="s">
        <v>2907</v>
      </c>
      <c r="M10053" t="e">
        <f>_xlfn.XLOOKUP(B10053,Sheet1!B:B,Sheet1!C:C)</f>
        <v>#N/A</v>
      </c>
    </row>
    <row r="10054" spans="2:13" hidden="1">
      <c r="B10054" t="s">
        <v>17151</v>
      </c>
      <c r="C10054" t="s">
        <v>17158</v>
      </c>
      <c r="D10054" t="s">
        <v>2925</v>
      </c>
      <c r="E10054" t="s">
        <v>5154</v>
      </c>
      <c r="F10054">
        <v>1</v>
      </c>
      <c r="G10054">
        <v>0</v>
      </c>
      <c r="H10054" t="s">
        <v>103</v>
      </c>
      <c r="I10054" t="s">
        <v>102</v>
      </c>
      <c r="J10054" t="s">
        <v>103</v>
      </c>
      <c r="K10054" t="s">
        <v>17153</v>
      </c>
      <c r="L10054" t="s">
        <v>2907</v>
      </c>
      <c r="M10054" t="e">
        <f>_xlfn.XLOOKUP(B10054,Sheet1!B:B,Sheet1!C:C)</f>
        <v>#N/A</v>
      </c>
    </row>
    <row r="10055" spans="2:13" hidden="1">
      <c r="B10055" t="s">
        <v>17151</v>
      </c>
      <c r="C10055" t="s">
        <v>17159</v>
      </c>
      <c r="D10055" t="s">
        <v>2925</v>
      </c>
      <c r="E10055" t="s">
        <v>5154</v>
      </c>
      <c r="F10055">
        <v>0.5</v>
      </c>
      <c r="G10055">
        <v>0</v>
      </c>
      <c r="H10055" t="s">
        <v>103</v>
      </c>
      <c r="I10055" t="s">
        <v>102</v>
      </c>
      <c r="J10055" t="s">
        <v>103</v>
      </c>
      <c r="K10055" t="s">
        <v>17153</v>
      </c>
      <c r="L10055" t="s">
        <v>2907</v>
      </c>
      <c r="M10055" t="e">
        <f>_xlfn.XLOOKUP(B10055,Sheet1!B:B,Sheet1!C:C)</f>
        <v>#N/A</v>
      </c>
    </row>
    <row r="10056" spans="2:13" hidden="1">
      <c r="B10056" t="s">
        <v>17151</v>
      </c>
      <c r="C10056" t="s">
        <v>17160</v>
      </c>
      <c r="D10056" t="s">
        <v>590</v>
      </c>
      <c r="E10056" t="s">
        <v>5070</v>
      </c>
      <c r="F10056">
        <v>0.5</v>
      </c>
      <c r="G10056">
        <v>0</v>
      </c>
      <c r="H10056" t="s">
        <v>102</v>
      </c>
      <c r="I10056" t="s">
        <v>102</v>
      </c>
      <c r="J10056" t="s">
        <v>103</v>
      </c>
      <c r="K10056" t="s">
        <v>17153</v>
      </c>
      <c r="L10056" t="s">
        <v>2907</v>
      </c>
      <c r="M10056" t="e">
        <f>_xlfn.XLOOKUP(B10056,Sheet1!B:B,Sheet1!C:C)</f>
        <v>#N/A</v>
      </c>
    </row>
    <row r="10057" spans="2:13" hidden="1">
      <c r="B10057" t="s">
        <v>17151</v>
      </c>
      <c r="C10057" t="s">
        <v>17161</v>
      </c>
      <c r="D10057" t="s">
        <v>2925</v>
      </c>
      <c r="E10057" t="s">
        <v>5154</v>
      </c>
      <c r="F10057">
        <v>0.5</v>
      </c>
      <c r="G10057">
        <v>0</v>
      </c>
      <c r="H10057" t="s">
        <v>103</v>
      </c>
      <c r="I10057" t="s">
        <v>102</v>
      </c>
      <c r="J10057" t="s">
        <v>103</v>
      </c>
      <c r="K10057" t="s">
        <v>17153</v>
      </c>
      <c r="L10057" t="s">
        <v>2907</v>
      </c>
      <c r="M10057" t="e">
        <f>_xlfn.XLOOKUP(B10057,Sheet1!B:B,Sheet1!C:C)</f>
        <v>#N/A</v>
      </c>
    </row>
    <row r="10058" spans="2:13" hidden="1">
      <c r="B10058" t="s">
        <v>17151</v>
      </c>
      <c r="C10058" t="s">
        <v>17162</v>
      </c>
      <c r="D10058" t="s">
        <v>142</v>
      </c>
      <c r="E10058" t="s">
        <v>5070</v>
      </c>
      <c r="F10058">
        <v>0.5</v>
      </c>
      <c r="G10058">
        <v>0</v>
      </c>
      <c r="H10058" t="s">
        <v>102</v>
      </c>
      <c r="I10058" t="s">
        <v>102</v>
      </c>
      <c r="J10058" t="s">
        <v>103</v>
      </c>
      <c r="K10058" t="s">
        <v>17153</v>
      </c>
      <c r="L10058" t="s">
        <v>2907</v>
      </c>
      <c r="M10058" t="e">
        <f>_xlfn.XLOOKUP(B10058,Sheet1!B:B,Sheet1!C:C)</f>
        <v>#N/A</v>
      </c>
    </row>
    <row r="10059" spans="2:13" hidden="1">
      <c r="B10059" t="s">
        <v>17151</v>
      </c>
      <c r="C10059" t="s">
        <v>17163</v>
      </c>
      <c r="D10059" t="s">
        <v>2925</v>
      </c>
      <c r="E10059" t="s">
        <v>5154</v>
      </c>
      <c r="F10059">
        <v>0.5</v>
      </c>
      <c r="G10059">
        <v>0</v>
      </c>
      <c r="H10059" t="s">
        <v>103</v>
      </c>
      <c r="I10059" t="s">
        <v>102</v>
      </c>
      <c r="J10059" t="s">
        <v>103</v>
      </c>
      <c r="K10059" t="s">
        <v>17153</v>
      </c>
      <c r="L10059" t="s">
        <v>2907</v>
      </c>
      <c r="M10059" t="e">
        <f>_xlfn.XLOOKUP(B10059,Sheet1!B:B,Sheet1!C:C)</f>
        <v>#N/A</v>
      </c>
    </row>
    <row r="10060" spans="2:13" hidden="1">
      <c r="B10060" t="s">
        <v>17151</v>
      </c>
      <c r="C10060" t="s">
        <v>17164</v>
      </c>
      <c r="D10060" t="s">
        <v>2925</v>
      </c>
      <c r="E10060" t="s">
        <v>5154</v>
      </c>
      <c r="F10060">
        <v>0.5</v>
      </c>
      <c r="G10060">
        <v>0</v>
      </c>
      <c r="H10060" t="s">
        <v>103</v>
      </c>
      <c r="I10060" t="s">
        <v>102</v>
      </c>
      <c r="J10060" t="s">
        <v>103</v>
      </c>
      <c r="K10060" t="s">
        <v>17153</v>
      </c>
      <c r="L10060" t="s">
        <v>2907</v>
      </c>
      <c r="M10060" t="e">
        <f>_xlfn.XLOOKUP(B10060,Sheet1!B:B,Sheet1!C:C)</f>
        <v>#N/A</v>
      </c>
    </row>
    <row r="10061" spans="2:13" hidden="1">
      <c r="B10061" t="s">
        <v>17151</v>
      </c>
      <c r="C10061" t="s">
        <v>17165</v>
      </c>
      <c r="D10061" t="s">
        <v>8635</v>
      </c>
      <c r="E10061" t="s">
        <v>5070</v>
      </c>
      <c r="F10061">
        <v>1</v>
      </c>
      <c r="G10061">
        <v>0</v>
      </c>
      <c r="H10061" t="s">
        <v>102</v>
      </c>
      <c r="I10061" t="s">
        <v>102</v>
      </c>
      <c r="J10061" t="s">
        <v>103</v>
      </c>
      <c r="K10061" t="s">
        <v>17153</v>
      </c>
      <c r="L10061" t="s">
        <v>2907</v>
      </c>
      <c r="M10061" t="e">
        <f>_xlfn.XLOOKUP(B10061,Sheet1!B:B,Sheet1!C:C)</f>
        <v>#N/A</v>
      </c>
    </row>
    <row r="10062" spans="2:13" hidden="1">
      <c r="B10062" t="s">
        <v>17151</v>
      </c>
      <c r="C10062" t="s">
        <v>17166</v>
      </c>
      <c r="D10062" t="s">
        <v>17167</v>
      </c>
      <c r="F10062">
        <v>40</v>
      </c>
      <c r="G10062">
        <v>166433</v>
      </c>
      <c r="H10062" t="s">
        <v>103</v>
      </c>
      <c r="I10062" t="s">
        <v>103</v>
      </c>
      <c r="J10062" t="s">
        <v>103</v>
      </c>
      <c r="K10062" t="s">
        <v>17153</v>
      </c>
      <c r="L10062" t="s">
        <v>2907</v>
      </c>
      <c r="M10062" t="e">
        <f>_xlfn.XLOOKUP(B10062,Sheet1!B:B,Sheet1!C:C)</f>
        <v>#N/A</v>
      </c>
    </row>
    <row r="10063" spans="2:13" hidden="1">
      <c r="B10063" t="s">
        <v>17151</v>
      </c>
      <c r="C10063" t="s">
        <v>17168</v>
      </c>
      <c r="D10063" t="s">
        <v>2925</v>
      </c>
      <c r="E10063" t="s">
        <v>5154</v>
      </c>
      <c r="F10063">
        <v>1</v>
      </c>
      <c r="G10063">
        <v>0</v>
      </c>
      <c r="H10063" t="s">
        <v>103</v>
      </c>
      <c r="I10063" t="s">
        <v>102</v>
      </c>
      <c r="J10063" t="s">
        <v>103</v>
      </c>
      <c r="K10063" t="s">
        <v>17153</v>
      </c>
      <c r="L10063" t="s">
        <v>2907</v>
      </c>
      <c r="M10063" t="e">
        <f>_xlfn.XLOOKUP(B10063,Sheet1!B:B,Sheet1!C:C)</f>
        <v>#N/A</v>
      </c>
    </row>
    <row r="10064" spans="2:13" hidden="1">
      <c r="B10064" t="s">
        <v>17151</v>
      </c>
      <c r="C10064" t="s">
        <v>17153</v>
      </c>
      <c r="D10064" t="s">
        <v>254</v>
      </c>
      <c r="E10064" t="s">
        <v>5070</v>
      </c>
      <c r="F10064">
        <v>3</v>
      </c>
      <c r="G10064">
        <v>0</v>
      </c>
      <c r="H10064" t="s">
        <v>102</v>
      </c>
      <c r="I10064" t="s">
        <v>102</v>
      </c>
      <c r="J10064" t="s">
        <v>103</v>
      </c>
      <c r="K10064" t="s">
        <v>17153</v>
      </c>
      <c r="L10064" t="s">
        <v>2907</v>
      </c>
      <c r="M10064" t="e">
        <f>_xlfn.XLOOKUP(B10064,Sheet1!B:B,Sheet1!C:C)</f>
        <v>#N/A</v>
      </c>
    </row>
    <row r="10065" spans="2:13">
      <c r="B10065" t="s">
        <v>17151</v>
      </c>
      <c r="C10065" t="s">
        <v>17169</v>
      </c>
      <c r="D10065" t="s">
        <v>2925</v>
      </c>
      <c r="E10065" t="s">
        <v>5154</v>
      </c>
      <c r="F10065">
        <v>0.5</v>
      </c>
      <c r="G10065">
        <v>0</v>
      </c>
      <c r="H10065" t="s">
        <v>103</v>
      </c>
      <c r="I10065" t="s">
        <v>102</v>
      </c>
      <c r="J10065" t="s">
        <v>103</v>
      </c>
      <c r="K10065" t="s">
        <v>17153</v>
      </c>
      <c r="L10065" t="s">
        <v>2907</v>
      </c>
      <c r="M10065" t="e">
        <f>_xlfn.XLOOKUP(B10065,Sheet1!B:B,Sheet1!C:C)</f>
        <v>#N/A</v>
      </c>
    </row>
    <row r="10066" spans="2:13" hidden="1">
      <c r="B10066" t="s">
        <v>17151</v>
      </c>
      <c r="C10066" t="s">
        <v>17170</v>
      </c>
      <c r="D10066" t="s">
        <v>17171</v>
      </c>
      <c r="F10066">
        <v>40</v>
      </c>
      <c r="G10066">
        <v>126152</v>
      </c>
      <c r="H10066" t="s">
        <v>103</v>
      </c>
      <c r="I10066" t="s">
        <v>103</v>
      </c>
      <c r="J10066" t="s">
        <v>103</v>
      </c>
      <c r="K10066" t="s">
        <v>17153</v>
      </c>
      <c r="L10066" t="s">
        <v>2907</v>
      </c>
      <c r="M10066" t="e">
        <f>_xlfn.XLOOKUP(B10066,Sheet1!B:B,Sheet1!C:C)</f>
        <v>#N/A</v>
      </c>
    </row>
    <row r="10067" spans="2:13" hidden="1">
      <c r="B10067" t="s">
        <v>17151</v>
      </c>
      <c r="C10067" t="s">
        <v>17172</v>
      </c>
      <c r="D10067" t="s">
        <v>2925</v>
      </c>
      <c r="E10067" t="s">
        <v>5154</v>
      </c>
      <c r="F10067">
        <v>0.5</v>
      </c>
      <c r="G10067">
        <v>0</v>
      </c>
      <c r="H10067" t="s">
        <v>103</v>
      </c>
      <c r="I10067" t="s">
        <v>102</v>
      </c>
      <c r="J10067" t="s">
        <v>103</v>
      </c>
      <c r="K10067" t="s">
        <v>17153</v>
      </c>
      <c r="L10067" t="s">
        <v>2907</v>
      </c>
      <c r="M10067" t="e">
        <f>_xlfn.XLOOKUP(B10067,Sheet1!B:B,Sheet1!C:C)</f>
        <v>#N/A</v>
      </c>
    </row>
    <row r="10068" spans="2:13" hidden="1">
      <c r="B10068" t="s">
        <v>17151</v>
      </c>
      <c r="C10068" t="s">
        <v>17173</v>
      </c>
      <c r="D10068" t="s">
        <v>2925</v>
      </c>
      <c r="E10068" t="s">
        <v>5154</v>
      </c>
      <c r="F10068">
        <v>0.5</v>
      </c>
      <c r="G10068">
        <v>0</v>
      </c>
      <c r="H10068" t="s">
        <v>103</v>
      </c>
      <c r="I10068" t="s">
        <v>102</v>
      </c>
      <c r="J10068" t="s">
        <v>103</v>
      </c>
      <c r="K10068" t="s">
        <v>17153</v>
      </c>
      <c r="L10068" t="s">
        <v>2907</v>
      </c>
      <c r="M10068" t="e">
        <f>_xlfn.XLOOKUP(B10068,Sheet1!B:B,Sheet1!C:C)</f>
        <v>#N/A</v>
      </c>
    </row>
    <row r="10069" spans="2:13" hidden="1">
      <c r="B10069" t="s">
        <v>17151</v>
      </c>
      <c r="C10069" t="s">
        <v>17174</v>
      </c>
      <c r="D10069" t="s">
        <v>2925</v>
      </c>
      <c r="E10069" t="s">
        <v>5154</v>
      </c>
      <c r="F10069">
        <v>0.5</v>
      </c>
      <c r="G10069">
        <v>0</v>
      </c>
      <c r="H10069" t="s">
        <v>103</v>
      </c>
      <c r="I10069" t="s">
        <v>102</v>
      </c>
      <c r="J10069" t="s">
        <v>103</v>
      </c>
      <c r="K10069" t="s">
        <v>17153</v>
      </c>
      <c r="L10069" t="s">
        <v>2907</v>
      </c>
      <c r="M10069" t="e">
        <f>_xlfn.XLOOKUP(B10069,Sheet1!B:B,Sheet1!C:C)</f>
        <v>#N/A</v>
      </c>
    </row>
    <row r="10070" spans="2:13" hidden="1">
      <c r="B10070" t="s">
        <v>17151</v>
      </c>
      <c r="C10070" t="s">
        <v>17175</v>
      </c>
      <c r="D10070" t="s">
        <v>5512</v>
      </c>
      <c r="F10070">
        <v>40</v>
      </c>
      <c r="G10070">
        <v>160000</v>
      </c>
      <c r="H10070" t="s">
        <v>103</v>
      </c>
      <c r="I10070" t="s">
        <v>103</v>
      </c>
      <c r="J10070" t="s">
        <v>103</v>
      </c>
      <c r="K10070" t="s">
        <v>17153</v>
      </c>
      <c r="L10070" t="s">
        <v>2907</v>
      </c>
      <c r="M10070" t="e">
        <f>_xlfn.XLOOKUP(B10070,Sheet1!B:B,Sheet1!C:C)</f>
        <v>#N/A</v>
      </c>
    </row>
    <row r="10071" spans="2:13" hidden="1">
      <c r="B10071" t="s">
        <v>17151</v>
      </c>
      <c r="C10071" t="s">
        <v>17176</v>
      </c>
      <c r="D10071" t="s">
        <v>2925</v>
      </c>
      <c r="E10071" t="s">
        <v>5154</v>
      </c>
      <c r="F10071">
        <v>0.5</v>
      </c>
      <c r="G10071">
        <v>0</v>
      </c>
      <c r="H10071" t="s">
        <v>103</v>
      </c>
      <c r="I10071" t="s">
        <v>102</v>
      </c>
      <c r="J10071" t="s">
        <v>103</v>
      </c>
      <c r="K10071" t="s">
        <v>17153</v>
      </c>
      <c r="L10071" t="s">
        <v>2907</v>
      </c>
      <c r="M10071" t="e">
        <f>_xlfn.XLOOKUP(B10071,Sheet1!B:B,Sheet1!C:C)</f>
        <v>#N/A</v>
      </c>
    </row>
    <row r="10072" spans="2:13" hidden="1">
      <c r="B10072" t="s">
        <v>17151</v>
      </c>
      <c r="C10072" t="s">
        <v>17177</v>
      </c>
      <c r="D10072" t="s">
        <v>2925</v>
      </c>
      <c r="E10072" t="s">
        <v>5154</v>
      </c>
      <c r="F10072">
        <v>1</v>
      </c>
      <c r="G10072">
        <v>0</v>
      </c>
      <c r="H10072" t="s">
        <v>103</v>
      </c>
      <c r="I10072" t="s">
        <v>102</v>
      </c>
      <c r="J10072" t="s">
        <v>103</v>
      </c>
      <c r="K10072" t="s">
        <v>17153</v>
      </c>
      <c r="L10072" t="s">
        <v>2907</v>
      </c>
      <c r="M10072" t="e">
        <f>_xlfn.XLOOKUP(B10072,Sheet1!B:B,Sheet1!C:C)</f>
        <v>#N/A</v>
      </c>
    </row>
    <row r="10073" spans="2:13" hidden="1">
      <c r="B10073" t="s">
        <v>17151</v>
      </c>
      <c r="C10073" t="s">
        <v>17178</v>
      </c>
      <c r="D10073" t="s">
        <v>2925</v>
      </c>
      <c r="E10073" t="s">
        <v>5154</v>
      </c>
      <c r="F10073">
        <v>0.5</v>
      </c>
      <c r="G10073">
        <v>0</v>
      </c>
      <c r="H10073" t="s">
        <v>103</v>
      </c>
      <c r="I10073" t="s">
        <v>102</v>
      </c>
      <c r="J10073" t="s">
        <v>103</v>
      </c>
      <c r="K10073" t="s">
        <v>17153</v>
      </c>
      <c r="L10073" t="s">
        <v>2907</v>
      </c>
      <c r="M10073" t="e">
        <f>_xlfn.XLOOKUP(B10073,Sheet1!B:B,Sheet1!C:C)</f>
        <v>#N/A</v>
      </c>
    </row>
    <row r="10074" spans="2:13" hidden="1">
      <c r="B10074" t="s">
        <v>17151</v>
      </c>
      <c r="C10074" t="s">
        <v>17179</v>
      </c>
      <c r="D10074" t="s">
        <v>153</v>
      </c>
      <c r="E10074" t="s">
        <v>5073</v>
      </c>
      <c r="F10074">
        <v>37.5</v>
      </c>
      <c r="G10074">
        <v>255151</v>
      </c>
      <c r="H10074" t="s">
        <v>102</v>
      </c>
      <c r="I10074" t="s">
        <v>103</v>
      </c>
      <c r="J10074" t="s">
        <v>103</v>
      </c>
      <c r="K10074" t="s">
        <v>17153</v>
      </c>
      <c r="L10074" t="s">
        <v>2907</v>
      </c>
      <c r="M10074" t="e">
        <f>_xlfn.XLOOKUP(B10074,Sheet1!B:B,Sheet1!C:C)</f>
        <v>#N/A</v>
      </c>
    </row>
    <row r="10075" spans="2:13" hidden="1">
      <c r="B10075" t="s">
        <v>17151</v>
      </c>
      <c r="C10075" t="s">
        <v>17180</v>
      </c>
      <c r="D10075" t="s">
        <v>590</v>
      </c>
      <c r="E10075" t="s">
        <v>5070</v>
      </c>
      <c r="F10075">
        <v>0.5</v>
      </c>
      <c r="G10075">
        <v>0</v>
      </c>
      <c r="H10075" t="s">
        <v>102</v>
      </c>
      <c r="I10075" t="s">
        <v>102</v>
      </c>
      <c r="J10075" t="s">
        <v>103</v>
      </c>
      <c r="K10075" t="s">
        <v>17153</v>
      </c>
      <c r="L10075" t="s">
        <v>2907</v>
      </c>
      <c r="M10075" t="e">
        <f>_xlfn.XLOOKUP(B10075,Sheet1!B:B,Sheet1!C:C)</f>
        <v>#N/A</v>
      </c>
    </row>
    <row r="10076" spans="2:13" hidden="1">
      <c r="B10076" t="s">
        <v>17181</v>
      </c>
      <c r="C10076" t="s">
        <v>17182</v>
      </c>
      <c r="D10076" t="s">
        <v>17183</v>
      </c>
      <c r="E10076" t="s">
        <v>5070</v>
      </c>
      <c r="F10076">
        <v>2</v>
      </c>
      <c r="G10076">
        <v>0</v>
      </c>
      <c r="H10076" t="s">
        <v>102</v>
      </c>
      <c r="I10076" t="s">
        <v>102</v>
      </c>
      <c r="J10076" t="s">
        <v>103</v>
      </c>
      <c r="K10076" t="s">
        <v>17184</v>
      </c>
      <c r="L10076" t="s">
        <v>17185</v>
      </c>
      <c r="M10076" t="e">
        <f>_xlfn.XLOOKUP(B10076,Sheet1!B:B,Sheet1!C:C)</f>
        <v>#N/A</v>
      </c>
    </row>
    <row r="10077" spans="2:13" hidden="1">
      <c r="B10077" t="s">
        <v>17181</v>
      </c>
      <c r="C10077" t="s">
        <v>17186</v>
      </c>
      <c r="D10077" t="s">
        <v>315</v>
      </c>
      <c r="E10077" t="s">
        <v>5070</v>
      </c>
      <c r="F10077">
        <v>6</v>
      </c>
      <c r="G10077">
        <v>0</v>
      </c>
      <c r="H10077" t="s">
        <v>102</v>
      </c>
      <c r="I10077" t="s">
        <v>102</v>
      </c>
      <c r="J10077" t="s">
        <v>103</v>
      </c>
      <c r="K10077" t="s">
        <v>17184</v>
      </c>
      <c r="L10077" t="s">
        <v>17185</v>
      </c>
      <c r="M10077" t="e">
        <f>_xlfn.XLOOKUP(B10077,Sheet1!B:B,Sheet1!C:C)</f>
        <v>#N/A</v>
      </c>
    </row>
    <row r="10078" spans="2:13" hidden="1">
      <c r="B10078" t="s">
        <v>17181</v>
      </c>
      <c r="C10078" t="s">
        <v>17187</v>
      </c>
      <c r="D10078" t="s">
        <v>180</v>
      </c>
      <c r="E10078" t="s">
        <v>5154</v>
      </c>
      <c r="F10078">
        <v>2</v>
      </c>
      <c r="G10078">
        <v>0</v>
      </c>
      <c r="H10078" t="s">
        <v>103</v>
      </c>
      <c r="I10078" t="s">
        <v>102</v>
      </c>
      <c r="J10078" t="s">
        <v>103</v>
      </c>
      <c r="K10078" t="s">
        <v>17184</v>
      </c>
      <c r="L10078" t="s">
        <v>17185</v>
      </c>
      <c r="M10078" t="e">
        <f>_xlfn.XLOOKUP(B10078,Sheet1!B:B,Sheet1!C:C)</f>
        <v>#N/A</v>
      </c>
    </row>
    <row r="10079" spans="2:13" hidden="1">
      <c r="B10079" t="s">
        <v>17181</v>
      </c>
      <c r="C10079" t="s">
        <v>17188</v>
      </c>
      <c r="D10079" t="s">
        <v>180</v>
      </c>
      <c r="E10079" t="s">
        <v>5154</v>
      </c>
      <c r="F10079">
        <v>2</v>
      </c>
      <c r="G10079">
        <v>0</v>
      </c>
      <c r="H10079" t="s">
        <v>103</v>
      </c>
      <c r="I10079" t="s">
        <v>102</v>
      </c>
      <c r="J10079" t="s">
        <v>103</v>
      </c>
      <c r="K10079" t="s">
        <v>17184</v>
      </c>
      <c r="L10079" t="s">
        <v>17185</v>
      </c>
      <c r="M10079" t="e">
        <f>_xlfn.XLOOKUP(B10079,Sheet1!B:B,Sheet1!C:C)</f>
        <v>#N/A</v>
      </c>
    </row>
    <row r="10080" spans="2:13" hidden="1">
      <c r="B10080" t="s">
        <v>17181</v>
      </c>
      <c r="C10080" t="s">
        <v>17189</v>
      </c>
      <c r="D10080" t="s">
        <v>267</v>
      </c>
      <c r="E10080" t="s">
        <v>5070</v>
      </c>
      <c r="F10080">
        <v>6</v>
      </c>
      <c r="G10080">
        <v>0</v>
      </c>
      <c r="H10080" t="s">
        <v>102</v>
      </c>
      <c r="I10080" t="s">
        <v>102</v>
      </c>
      <c r="J10080" t="s">
        <v>103</v>
      </c>
      <c r="K10080" t="s">
        <v>17184</v>
      </c>
      <c r="L10080" t="s">
        <v>17185</v>
      </c>
      <c r="M10080" t="e">
        <f>_xlfn.XLOOKUP(B10080,Sheet1!B:B,Sheet1!C:C)</f>
        <v>#N/A</v>
      </c>
    </row>
    <row r="10081" spans="2:13" hidden="1">
      <c r="B10081" t="s">
        <v>17181</v>
      </c>
      <c r="C10081" t="s">
        <v>17190</v>
      </c>
      <c r="D10081" t="s">
        <v>17185</v>
      </c>
      <c r="E10081" t="s">
        <v>5154</v>
      </c>
      <c r="F10081">
        <v>40</v>
      </c>
      <c r="G10081">
        <v>93763</v>
      </c>
      <c r="H10081" t="s">
        <v>103</v>
      </c>
      <c r="I10081" t="s">
        <v>102</v>
      </c>
      <c r="J10081" t="s">
        <v>103</v>
      </c>
      <c r="K10081" t="s">
        <v>17184</v>
      </c>
      <c r="L10081" t="s">
        <v>17185</v>
      </c>
      <c r="M10081" t="e">
        <f>_xlfn.XLOOKUP(B10081,Sheet1!B:B,Sheet1!C:C)</f>
        <v>#N/A</v>
      </c>
    </row>
    <row r="10082" spans="2:13" hidden="1">
      <c r="B10082" t="s">
        <v>17181</v>
      </c>
      <c r="C10082" t="s">
        <v>17184</v>
      </c>
      <c r="D10082" t="s">
        <v>17185</v>
      </c>
      <c r="E10082" t="s">
        <v>5154</v>
      </c>
      <c r="F10082">
        <v>40</v>
      </c>
      <c r="G10082">
        <v>93763</v>
      </c>
      <c r="H10082" t="s">
        <v>103</v>
      </c>
      <c r="I10082" t="s">
        <v>102</v>
      </c>
      <c r="J10082" t="s">
        <v>103</v>
      </c>
      <c r="K10082" t="s">
        <v>17184</v>
      </c>
      <c r="L10082" t="s">
        <v>17185</v>
      </c>
      <c r="M10082" t="e">
        <f>_xlfn.XLOOKUP(B10082,Sheet1!B:B,Sheet1!C:C)</f>
        <v>#N/A</v>
      </c>
    </row>
    <row r="10083" spans="2:13" hidden="1">
      <c r="B10083" t="s">
        <v>17181</v>
      </c>
      <c r="C10083" t="s">
        <v>17191</v>
      </c>
      <c r="D10083" t="s">
        <v>180</v>
      </c>
      <c r="E10083" t="s">
        <v>5154</v>
      </c>
      <c r="F10083">
        <v>2</v>
      </c>
      <c r="G10083">
        <v>0</v>
      </c>
      <c r="H10083" t="s">
        <v>103</v>
      </c>
      <c r="I10083" t="s">
        <v>102</v>
      </c>
      <c r="J10083" t="s">
        <v>103</v>
      </c>
      <c r="K10083" t="s">
        <v>17184</v>
      </c>
      <c r="L10083" t="s">
        <v>17185</v>
      </c>
      <c r="M10083" t="e">
        <f>_xlfn.XLOOKUP(B10083,Sheet1!B:B,Sheet1!C:C)</f>
        <v>#N/A</v>
      </c>
    </row>
    <row r="10084" spans="2:13" hidden="1">
      <c r="B10084" t="s">
        <v>17181</v>
      </c>
      <c r="C10084" t="s">
        <v>17192</v>
      </c>
      <c r="D10084" t="s">
        <v>180</v>
      </c>
      <c r="E10084" t="s">
        <v>5154</v>
      </c>
      <c r="F10084">
        <v>2</v>
      </c>
      <c r="G10084">
        <v>0</v>
      </c>
      <c r="H10084" t="s">
        <v>103</v>
      </c>
      <c r="I10084" t="s">
        <v>102</v>
      </c>
      <c r="J10084" t="s">
        <v>103</v>
      </c>
      <c r="K10084" t="s">
        <v>17184</v>
      </c>
      <c r="L10084" t="s">
        <v>17185</v>
      </c>
      <c r="M10084" t="e">
        <f>_xlfn.XLOOKUP(B10084,Sheet1!B:B,Sheet1!C:C)</f>
        <v>#N/A</v>
      </c>
    </row>
    <row r="10085" spans="2:13" hidden="1">
      <c r="B10085" t="s">
        <v>17181</v>
      </c>
      <c r="C10085" t="s">
        <v>17193</v>
      </c>
      <c r="D10085" t="s">
        <v>180</v>
      </c>
      <c r="E10085" t="s">
        <v>5154</v>
      </c>
      <c r="F10085">
        <v>2</v>
      </c>
      <c r="G10085">
        <v>0</v>
      </c>
      <c r="H10085" t="s">
        <v>103</v>
      </c>
      <c r="I10085" t="s">
        <v>102</v>
      </c>
      <c r="J10085" t="s">
        <v>103</v>
      </c>
      <c r="K10085" t="s">
        <v>17184</v>
      </c>
      <c r="L10085" t="s">
        <v>17185</v>
      </c>
      <c r="M10085" t="e">
        <f>_xlfn.XLOOKUP(B10085,Sheet1!B:B,Sheet1!C:C)</f>
        <v>#N/A</v>
      </c>
    </row>
    <row r="10086" spans="2:13" hidden="1">
      <c r="B10086" t="s">
        <v>17181</v>
      </c>
      <c r="C10086" t="s">
        <v>17194</v>
      </c>
      <c r="D10086" t="s">
        <v>5224</v>
      </c>
      <c r="E10086" t="s">
        <v>5070</v>
      </c>
      <c r="F10086">
        <v>6</v>
      </c>
      <c r="G10086">
        <v>0</v>
      </c>
      <c r="H10086" t="s">
        <v>102</v>
      </c>
      <c r="I10086" t="s">
        <v>102</v>
      </c>
      <c r="J10086" t="s">
        <v>103</v>
      </c>
      <c r="K10086" t="s">
        <v>17184</v>
      </c>
      <c r="L10086" t="s">
        <v>17185</v>
      </c>
      <c r="M10086" t="e">
        <f>_xlfn.XLOOKUP(B10086,Sheet1!B:B,Sheet1!C:C)</f>
        <v>#N/A</v>
      </c>
    </row>
    <row r="10087" spans="2:13" hidden="1">
      <c r="B10087" t="s">
        <v>17181</v>
      </c>
      <c r="C10087" t="s">
        <v>17195</v>
      </c>
      <c r="D10087" t="s">
        <v>180</v>
      </c>
      <c r="E10087" t="s">
        <v>5154</v>
      </c>
      <c r="F10087">
        <v>2</v>
      </c>
      <c r="G10087">
        <v>0</v>
      </c>
      <c r="H10087" t="s">
        <v>103</v>
      </c>
      <c r="I10087" t="s">
        <v>102</v>
      </c>
      <c r="J10087" t="s">
        <v>103</v>
      </c>
      <c r="K10087" t="s">
        <v>17184</v>
      </c>
      <c r="L10087" t="s">
        <v>17185</v>
      </c>
      <c r="M10087" t="e">
        <f>_xlfn.XLOOKUP(B10087,Sheet1!B:B,Sheet1!C:C)</f>
        <v>#N/A</v>
      </c>
    </row>
    <row r="10088" spans="2:13" hidden="1">
      <c r="B10088" t="s">
        <v>17196</v>
      </c>
      <c r="C10088" t="s">
        <v>17197</v>
      </c>
      <c r="D10088" t="s">
        <v>180</v>
      </c>
      <c r="E10088" t="s">
        <v>5154</v>
      </c>
      <c r="F10088">
        <v>1</v>
      </c>
      <c r="G10088">
        <v>0</v>
      </c>
      <c r="H10088" t="s">
        <v>103</v>
      </c>
      <c r="I10088" t="s">
        <v>102</v>
      </c>
      <c r="J10088" t="s">
        <v>103</v>
      </c>
      <c r="K10088" t="s">
        <v>17198</v>
      </c>
      <c r="L10088" t="s">
        <v>5589</v>
      </c>
      <c r="M10088" t="e">
        <f>_xlfn.XLOOKUP(B10088,Sheet1!B:B,Sheet1!C:C)</f>
        <v>#N/A</v>
      </c>
    </row>
    <row r="10089" spans="2:13" hidden="1">
      <c r="B10089" t="s">
        <v>17196</v>
      </c>
      <c r="C10089" t="s">
        <v>17199</v>
      </c>
      <c r="D10089" t="s">
        <v>180</v>
      </c>
      <c r="E10089" t="s">
        <v>5154</v>
      </c>
      <c r="F10089">
        <v>1</v>
      </c>
      <c r="G10089">
        <v>0</v>
      </c>
      <c r="H10089" t="s">
        <v>103</v>
      </c>
      <c r="I10089" t="s">
        <v>102</v>
      </c>
      <c r="J10089" t="s">
        <v>103</v>
      </c>
      <c r="K10089" t="s">
        <v>17198</v>
      </c>
      <c r="L10089" t="s">
        <v>5589</v>
      </c>
      <c r="M10089" t="e">
        <f>_xlfn.XLOOKUP(B10089,Sheet1!B:B,Sheet1!C:C)</f>
        <v>#N/A</v>
      </c>
    </row>
    <row r="10090" spans="2:13" hidden="1">
      <c r="B10090" t="s">
        <v>17196</v>
      </c>
      <c r="C10090" t="s">
        <v>17200</v>
      </c>
      <c r="D10090" t="s">
        <v>180</v>
      </c>
      <c r="E10090" t="s">
        <v>5154</v>
      </c>
      <c r="F10090">
        <v>1</v>
      </c>
      <c r="G10090">
        <v>0</v>
      </c>
      <c r="H10090" t="s">
        <v>103</v>
      </c>
      <c r="I10090" t="s">
        <v>102</v>
      </c>
      <c r="J10090" t="s">
        <v>103</v>
      </c>
      <c r="K10090" t="s">
        <v>17198</v>
      </c>
      <c r="L10090" t="s">
        <v>5589</v>
      </c>
      <c r="M10090" t="e">
        <f>_xlfn.XLOOKUP(B10090,Sheet1!B:B,Sheet1!C:C)</f>
        <v>#N/A</v>
      </c>
    </row>
    <row r="10091" spans="2:13" hidden="1">
      <c r="B10091" t="s">
        <v>17196</v>
      </c>
      <c r="C10091" t="s">
        <v>17201</v>
      </c>
      <c r="D10091" t="s">
        <v>180</v>
      </c>
      <c r="E10091" t="s">
        <v>5154</v>
      </c>
      <c r="F10091">
        <v>1</v>
      </c>
      <c r="G10091">
        <v>0</v>
      </c>
      <c r="H10091" t="s">
        <v>103</v>
      </c>
      <c r="I10091" t="s">
        <v>102</v>
      </c>
      <c r="J10091" t="s">
        <v>103</v>
      </c>
      <c r="K10091" t="s">
        <v>17198</v>
      </c>
      <c r="L10091" t="s">
        <v>5589</v>
      </c>
      <c r="M10091" t="e">
        <f>_xlfn.XLOOKUP(B10091,Sheet1!B:B,Sheet1!C:C)</f>
        <v>#N/A</v>
      </c>
    </row>
    <row r="10092" spans="2:13" hidden="1">
      <c r="B10092" t="s">
        <v>17196</v>
      </c>
      <c r="C10092" t="s">
        <v>17202</v>
      </c>
      <c r="D10092" t="s">
        <v>17203</v>
      </c>
      <c r="F10092">
        <v>40</v>
      </c>
      <c r="G10092">
        <v>125244</v>
      </c>
      <c r="H10092" t="s">
        <v>103</v>
      </c>
      <c r="I10092" t="s">
        <v>103</v>
      </c>
      <c r="J10092" t="s">
        <v>103</v>
      </c>
      <c r="K10092" t="s">
        <v>17198</v>
      </c>
      <c r="L10092" t="s">
        <v>5589</v>
      </c>
      <c r="M10092" t="e">
        <f>_xlfn.XLOOKUP(B10092,Sheet1!B:B,Sheet1!C:C)</f>
        <v>#N/A</v>
      </c>
    </row>
    <row r="10093" spans="2:13" hidden="1">
      <c r="B10093" t="s">
        <v>17196</v>
      </c>
      <c r="C10093" t="s">
        <v>17204</v>
      </c>
      <c r="D10093" t="s">
        <v>180</v>
      </c>
      <c r="E10093" t="s">
        <v>5154</v>
      </c>
      <c r="F10093">
        <v>1</v>
      </c>
      <c r="G10093">
        <v>0</v>
      </c>
      <c r="H10093" t="s">
        <v>103</v>
      </c>
      <c r="I10093" t="s">
        <v>102</v>
      </c>
      <c r="J10093" t="s">
        <v>103</v>
      </c>
      <c r="K10093" t="s">
        <v>17198</v>
      </c>
      <c r="L10093" t="s">
        <v>5589</v>
      </c>
      <c r="M10093" t="e">
        <f>_xlfn.XLOOKUP(B10093,Sheet1!B:B,Sheet1!C:C)</f>
        <v>#N/A</v>
      </c>
    </row>
    <row r="10094" spans="2:13" hidden="1">
      <c r="B10094" t="s">
        <v>17196</v>
      </c>
      <c r="C10094" t="s">
        <v>17205</v>
      </c>
      <c r="D10094" t="s">
        <v>5224</v>
      </c>
      <c r="E10094" t="s">
        <v>5070</v>
      </c>
      <c r="F10094">
        <v>1</v>
      </c>
      <c r="G10094">
        <v>0</v>
      </c>
      <c r="H10094" t="s">
        <v>102</v>
      </c>
      <c r="I10094" t="s">
        <v>102</v>
      </c>
      <c r="J10094" t="s">
        <v>103</v>
      </c>
      <c r="K10094" t="s">
        <v>17198</v>
      </c>
      <c r="L10094" t="s">
        <v>5589</v>
      </c>
      <c r="M10094" t="e">
        <f>_xlfn.XLOOKUP(B10094,Sheet1!B:B,Sheet1!C:C)</f>
        <v>#N/A</v>
      </c>
    </row>
    <row r="10095" spans="2:13" hidden="1">
      <c r="B10095" t="s">
        <v>17196</v>
      </c>
      <c r="C10095" t="s">
        <v>17198</v>
      </c>
      <c r="D10095" t="s">
        <v>9611</v>
      </c>
      <c r="F10095">
        <v>40</v>
      </c>
      <c r="G10095">
        <v>102833</v>
      </c>
      <c r="H10095" t="s">
        <v>103</v>
      </c>
      <c r="I10095" t="s">
        <v>103</v>
      </c>
      <c r="J10095" t="s">
        <v>103</v>
      </c>
      <c r="K10095" t="s">
        <v>17198</v>
      </c>
      <c r="L10095" t="s">
        <v>5589</v>
      </c>
      <c r="M10095" t="e">
        <f>_xlfn.XLOOKUP(B10095,Sheet1!B:B,Sheet1!C:C)</f>
        <v>#N/A</v>
      </c>
    </row>
    <row r="10096" spans="2:13" hidden="1">
      <c r="B10096" t="s">
        <v>17196</v>
      </c>
      <c r="C10096" t="s">
        <v>17206</v>
      </c>
      <c r="D10096" t="s">
        <v>171</v>
      </c>
      <c r="E10096" t="s">
        <v>5073</v>
      </c>
      <c r="F10096">
        <v>40</v>
      </c>
      <c r="G10096">
        <v>199628</v>
      </c>
      <c r="H10096" t="s">
        <v>102</v>
      </c>
      <c r="I10096" t="s">
        <v>103</v>
      </c>
      <c r="J10096" t="s">
        <v>103</v>
      </c>
      <c r="K10096" t="s">
        <v>17198</v>
      </c>
      <c r="L10096" t="s">
        <v>5589</v>
      </c>
      <c r="M10096" t="e">
        <f>_xlfn.XLOOKUP(B10096,Sheet1!B:B,Sheet1!C:C)</f>
        <v>#N/A</v>
      </c>
    </row>
    <row r="10097" spans="2:13" hidden="1">
      <c r="B10097" t="s">
        <v>17196</v>
      </c>
      <c r="C10097" t="s">
        <v>17207</v>
      </c>
      <c r="D10097" t="s">
        <v>180</v>
      </c>
      <c r="E10097" t="s">
        <v>5154</v>
      </c>
      <c r="F10097">
        <v>1</v>
      </c>
      <c r="G10097">
        <v>0</v>
      </c>
      <c r="H10097" t="s">
        <v>103</v>
      </c>
      <c r="I10097" t="s">
        <v>102</v>
      </c>
      <c r="J10097" t="s">
        <v>103</v>
      </c>
      <c r="K10097" t="s">
        <v>17198</v>
      </c>
      <c r="L10097" t="s">
        <v>5589</v>
      </c>
      <c r="M10097" t="e">
        <f>_xlfn.XLOOKUP(B10097,Sheet1!B:B,Sheet1!C:C)</f>
        <v>#N/A</v>
      </c>
    </row>
    <row r="10098" spans="2:13" hidden="1">
      <c r="B10098" t="s">
        <v>17196</v>
      </c>
      <c r="C10098" t="s">
        <v>17208</v>
      </c>
      <c r="D10098" t="s">
        <v>180</v>
      </c>
      <c r="E10098" t="s">
        <v>5154</v>
      </c>
      <c r="F10098">
        <v>1</v>
      </c>
      <c r="G10098">
        <v>0</v>
      </c>
      <c r="H10098" t="s">
        <v>103</v>
      </c>
      <c r="I10098" t="s">
        <v>102</v>
      </c>
      <c r="J10098" t="s">
        <v>103</v>
      </c>
      <c r="K10098" t="s">
        <v>17198</v>
      </c>
      <c r="L10098" t="s">
        <v>5589</v>
      </c>
      <c r="M10098" t="e">
        <f>_xlfn.XLOOKUP(B10098,Sheet1!B:B,Sheet1!C:C)</f>
        <v>#N/A</v>
      </c>
    </row>
    <row r="10099" spans="2:13" hidden="1">
      <c r="B10099" t="s">
        <v>17196</v>
      </c>
      <c r="C10099" t="s">
        <v>17209</v>
      </c>
      <c r="D10099" t="s">
        <v>180</v>
      </c>
      <c r="E10099" t="s">
        <v>5154</v>
      </c>
      <c r="F10099">
        <v>1</v>
      </c>
      <c r="G10099">
        <v>0</v>
      </c>
      <c r="H10099" t="s">
        <v>103</v>
      </c>
      <c r="I10099" t="s">
        <v>102</v>
      </c>
      <c r="J10099" t="s">
        <v>103</v>
      </c>
      <c r="K10099" t="s">
        <v>17198</v>
      </c>
      <c r="L10099" t="s">
        <v>5589</v>
      </c>
      <c r="M10099" t="e">
        <f>_xlfn.XLOOKUP(B10099,Sheet1!B:B,Sheet1!C:C)</f>
        <v>#N/A</v>
      </c>
    </row>
    <row r="10100" spans="2:13" hidden="1">
      <c r="B10100" t="s">
        <v>17196</v>
      </c>
      <c r="C10100" t="s">
        <v>17210</v>
      </c>
      <c r="D10100" t="s">
        <v>17211</v>
      </c>
      <c r="F10100">
        <v>40</v>
      </c>
      <c r="G10100">
        <v>100950</v>
      </c>
      <c r="H10100" t="s">
        <v>103</v>
      </c>
      <c r="I10100" t="s">
        <v>103</v>
      </c>
      <c r="J10100" t="s">
        <v>103</v>
      </c>
      <c r="K10100" t="s">
        <v>17198</v>
      </c>
      <c r="L10100" t="s">
        <v>5589</v>
      </c>
      <c r="M10100" t="e">
        <f>_xlfn.XLOOKUP(B10100,Sheet1!B:B,Sheet1!C:C)</f>
        <v>#N/A</v>
      </c>
    </row>
    <row r="10101" spans="2:13" hidden="1">
      <c r="B10101" t="s">
        <v>17196</v>
      </c>
      <c r="C10101" t="s">
        <v>17212</v>
      </c>
      <c r="D10101" t="s">
        <v>466</v>
      </c>
      <c r="E10101" t="s">
        <v>5070</v>
      </c>
      <c r="F10101">
        <v>1</v>
      </c>
      <c r="G10101">
        <v>0</v>
      </c>
      <c r="H10101" t="s">
        <v>102</v>
      </c>
      <c r="I10101" t="s">
        <v>102</v>
      </c>
      <c r="J10101" t="s">
        <v>103</v>
      </c>
      <c r="K10101" t="s">
        <v>17198</v>
      </c>
      <c r="L10101" t="s">
        <v>5589</v>
      </c>
      <c r="M10101" t="e">
        <f>_xlfn.XLOOKUP(B10101,Sheet1!B:B,Sheet1!C:C)</f>
        <v>#N/A</v>
      </c>
    </row>
    <row r="10102" spans="2:13" hidden="1">
      <c r="B10102" t="s">
        <v>17213</v>
      </c>
      <c r="C10102" t="s">
        <v>17214</v>
      </c>
      <c r="D10102" t="s">
        <v>3018</v>
      </c>
      <c r="E10102" t="s">
        <v>5070</v>
      </c>
      <c r="F10102">
        <v>1</v>
      </c>
      <c r="G10102">
        <v>0</v>
      </c>
      <c r="H10102" t="s">
        <v>102</v>
      </c>
      <c r="I10102" t="s">
        <v>102</v>
      </c>
      <c r="J10102" t="s">
        <v>103</v>
      </c>
      <c r="K10102" t="s">
        <v>17215</v>
      </c>
      <c r="L10102" t="s">
        <v>17216</v>
      </c>
      <c r="M10102" t="e">
        <f>_xlfn.XLOOKUP(B10102,Sheet1!B:B,Sheet1!C:C)</f>
        <v>#N/A</v>
      </c>
    </row>
    <row r="10103" spans="2:13" hidden="1">
      <c r="B10103" t="s">
        <v>17213</v>
      </c>
      <c r="C10103" t="s">
        <v>17217</v>
      </c>
      <c r="D10103" t="s">
        <v>5195</v>
      </c>
      <c r="E10103" t="s">
        <v>5070</v>
      </c>
      <c r="F10103">
        <v>1</v>
      </c>
      <c r="G10103">
        <v>0</v>
      </c>
      <c r="H10103" t="s">
        <v>102</v>
      </c>
      <c r="I10103" t="s">
        <v>102</v>
      </c>
      <c r="J10103" t="s">
        <v>103</v>
      </c>
      <c r="K10103" t="s">
        <v>17215</v>
      </c>
      <c r="L10103" t="s">
        <v>17216</v>
      </c>
      <c r="M10103" t="e">
        <f>_xlfn.XLOOKUP(B10103,Sheet1!B:B,Sheet1!C:C)</f>
        <v>#N/A</v>
      </c>
    </row>
    <row r="10104" spans="2:13" hidden="1">
      <c r="B10104" t="s">
        <v>17213</v>
      </c>
      <c r="C10104" t="s">
        <v>17218</v>
      </c>
      <c r="D10104" t="s">
        <v>17219</v>
      </c>
      <c r="E10104" t="s">
        <v>5073</v>
      </c>
      <c r="F10104">
        <v>40</v>
      </c>
      <c r="G10104">
        <v>104834</v>
      </c>
      <c r="H10104" t="s">
        <v>102</v>
      </c>
      <c r="I10104" t="s">
        <v>103</v>
      </c>
      <c r="J10104" t="s">
        <v>103</v>
      </c>
      <c r="K10104" t="s">
        <v>17215</v>
      </c>
      <c r="L10104" t="s">
        <v>17216</v>
      </c>
      <c r="M10104" t="e">
        <f>_xlfn.XLOOKUP(B10104,Sheet1!B:B,Sheet1!C:C)</f>
        <v>#N/A</v>
      </c>
    </row>
    <row r="10105" spans="2:13" hidden="1">
      <c r="B10105" t="s">
        <v>17213</v>
      </c>
      <c r="C10105" t="s">
        <v>17215</v>
      </c>
      <c r="D10105" t="s">
        <v>17216</v>
      </c>
      <c r="E10105" t="s">
        <v>5073</v>
      </c>
      <c r="F10105">
        <v>40</v>
      </c>
      <c r="G10105">
        <v>120846</v>
      </c>
      <c r="H10105" t="s">
        <v>102</v>
      </c>
      <c r="I10105" t="s">
        <v>103</v>
      </c>
      <c r="J10105" t="s">
        <v>103</v>
      </c>
      <c r="K10105" t="s">
        <v>17215</v>
      </c>
      <c r="L10105" t="s">
        <v>17216</v>
      </c>
      <c r="M10105" t="e">
        <f>_xlfn.XLOOKUP(B10105,Sheet1!B:B,Sheet1!C:C)</f>
        <v>#N/A</v>
      </c>
    </row>
    <row r="10106" spans="2:13" hidden="1">
      <c r="B10106" t="s">
        <v>17213</v>
      </c>
      <c r="C10106" t="s">
        <v>17220</v>
      </c>
      <c r="D10106" t="s">
        <v>180</v>
      </c>
      <c r="E10106" t="s">
        <v>5070</v>
      </c>
      <c r="F10106">
        <v>1</v>
      </c>
      <c r="G10106">
        <v>0</v>
      </c>
      <c r="H10106" t="s">
        <v>102</v>
      </c>
      <c r="I10106" t="s">
        <v>102</v>
      </c>
      <c r="J10106" t="s">
        <v>103</v>
      </c>
      <c r="K10106" t="s">
        <v>17215</v>
      </c>
      <c r="L10106" t="s">
        <v>17216</v>
      </c>
      <c r="M10106" t="e">
        <f>_xlfn.XLOOKUP(B10106,Sheet1!B:B,Sheet1!C:C)</f>
        <v>#N/A</v>
      </c>
    </row>
    <row r="10107" spans="2:13" hidden="1">
      <c r="B10107" t="s">
        <v>17213</v>
      </c>
      <c r="C10107" t="s">
        <v>17221</v>
      </c>
      <c r="D10107" t="s">
        <v>180</v>
      </c>
      <c r="E10107" t="s">
        <v>5154</v>
      </c>
      <c r="F10107">
        <v>1</v>
      </c>
      <c r="G10107">
        <v>0</v>
      </c>
      <c r="H10107" t="s">
        <v>103</v>
      </c>
      <c r="I10107" t="s">
        <v>102</v>
      </c>
      <c r="J10107" t="s">
        <v>103</v>
      </c>
      <c r="K10107" t="s">
        <v>17215</v>
      </c>
      <c r="L10107" t="s">
        <v>17216</v>
      </c>
      <c r="M10107" t="e">
        <f>_xlfn.XLOOKUP(B10107,Sheet1!B:B,Sheet1!C:C)</f>
        <v>#N/A</v>
      </c>
    </row>
    <row r="10108" spans="2:13" hidden="1">
      <c r="B10108" t="s">
        <v>17213</v>
      </c>
      <c r="C10108" t="s">
        <v>17222</v>
      </c>
      <c r="D10108" t="s">
        <v>180</v>
      </c>
      <c r="E10108" t="s">
        <v>5154</v>
      </c>
      <c r="F10108">
        <v>1</v>
      </c>
      <c r="G10108">
        <v>0</v>
      </c>
      <c r="H10108" t="s">
        <v>103</v>
      </c>
      <c r="I10108" t="s">
        <v>102</v>
      </c>
      <c r="J10108" t="s">
        <v>103</v>
      </c>
      <c r="K10108" t="s">
        <v>17215</v>
      </c>
      <c r="L10108" t="s">
        <v>17216</v>
      </c>
      <c r="M10108" t="e">
        <f>_xlfn.XLOOKUP(B10108,Sheet1!B:B,Sheet1!C:C)</f>
        <v>#N/A</v>
      </c>
    </row>
    <row r="10109" spans="2:13" hidden="1">
      <c r="B10109" t="s">
        <v>17213</v>
      </c>
      <c r="C10109" t="s">
        <v>17223</v>
      </c>
      <c r="D10109" t="s">
        <v>180</v>
      </c>
      <c r="E10109" t="s">
        <v>5154</v>
      </c>
      <c r="F10109">
        <v>1</v>
      </c>
      <c r="G10109">
        <v>0</v>
      </c>
      <c r="H10109" t="s">
        <v>103</v>
      </c>
      <c r="I10109" t="s">
        <v>102</v>
      </c>
      <c r="J10109" t="s">
        <v>103</v>
      </c>
      <c r="K10109" t="s">
        <v>17215</v>
      </c>
      <c r="L10109" t="s">
        <v>17216</v>
      </c>
      <c r="M10109" t="e">
        <f>_xlfn.XLOOKUP(B10109,Sheet1!B:B,Sheet1!C:C)</f>
        <v>#N/A</v>
      </c>
    </row>
    <row r="10110" spans="2:13" hidden="1">
      <c r="B10110" t="s">
        <v>17224</v>
      </c>
      <c r="C10110" t="s">
        <v>17225</v>
      </c>
      <c r="D10110" t="s">
        <v>631</v>
      </c>
      <c r="E10110" t="s">
        <v>5154</v>
      </c>
      <c r="F10110">
        <v>2</v>
      </c>
      <c r="G10110">
        <v>0</v>
      </c>
      <c r="H10110" t="s">
        <v>103</v>
      </c>
      <c r="I10110" t="s">
        <v>102</v>
      </c>
      <c r="J10110" t="s">
        <v>103</v>
      </c>
      <c r="K10110" t="s">
        <v>17226</v>
      </c>
      <c r="L10110" t="s">
        <v>12680</v>
      </c>
      <c r="M10110" t="e">
        <f>_xlfn.XLOOKUP(B10110,Sheet1!B:B,Sheet1!C:C)</f>
        <v>#N/A</v>
      </c>
    </row>
    <row r="10111" spans="2:13" hidden="1">
      <c r="B10111" t="s">
        <v>17224</v>
      </c>
      <c r="C10111" t="s">
        <v>17227</v>
      </c>
      <c r="D10111" t="s">
        <v>670</v>
      </c>
      <c r="E10111" t="s">
        <v>5070</v>
      </c>
      <c r="F10111">
        <v>4</v>
      </c>
      <c r="G10111">
        <v>0</v>
      </c>
      <c r="H10111" t="s">
        <v>102</v>
      </c>
      <c r="I10111" t="s">
        <v>102</v>
      </c>
      <c r="J10111" t="s">
        <v>103</v>
      </c>
      <c r="K10111" t="s">
        <v>17226</v>
      </c>
      <c r="L10111" t="s">
        <v>12680</v>
      </c>
      <c r="M10111" t="e">
        <f>_xlfn.XLOOKUP(B10111,Sheet1!B:B,Sheet1!C:C)</f>
        <v>#N/A</v>
      </c>
    </row>
    <row r="10112" spans="2:13" hidden="1">
      <c r="B10112" t="s">
        <v>17224</v>
      </c>
      <c r="C10112" t="s">
        <v>17228</v>
      </c>
      <c r="D10112" t="s">
        <v>631</v>
      </c>
      <c r="E10112" t="s">
        <v>5154</v>
      </c>
      <c r="F10112">
        <v>1</v>
      </c>
      <c r="G10112">
        <v>0</v>
      </c>
      <c r="H10112" t="s">
        <v>103</v>
      </c>
      <c r="I10112" t="s">
        <v>102</v>
      </c>
      <c r="J10112" t="s">
        <v>103</v>
      </c>
      <c r="K10112" t="s">
        <v>17226</v>
      </c>
      <c r="L10112" t="s">
        <v>12680</v>
      </c>
      <c r="M10112" t="e">
        <f>_xlfn.XLOOKUP(B10112,Sheet1!B:B,Sheet1!C:C)</f>
        <v>#N/A</v>
      </c>
    </row>
    <row r="10113" spans="2:13" hidden="1">
      <c r="B10113" t="s">
        <v>17224</v>
      </c>
      <c r="C10113" t="s">
        <v>17229</v>
      </c>
      <c r="D10113" t="s">
        <v>631</v>
      </c>
      <c r="E10113" t="s">
        <v>5154</v>
      </c>
      <c r="F10113">
        <v>8</v>
      </c>
      <c r="G10113">
        <v>0</v>
      </c>
      <c r="H10113" t="s">
        <v>103</v>
      </c>
      <c r="I10113" t="s">
        <v>102</v>
      </c>
      <c r="J10113" t="s">
        <v>103</v>
      </c>
      <c r="K10113" t="s">
        <v>17226</v>
      </c>
      <c r="L10113" t="s">
        <v>12680</v>
      </c>
      <c r="M10113" t="e">
        <f>_xlfn.XLOOKUP(B10113,Sheet1!B:B,Sheet1!C:C)</f>
        <v>#N/A</v>
      </c>
    </row>
    <row r="10114" spans="2:13" hidden="1">
      <c r="B10114" t="s">
        <v>17224</v>
      </c>
      <c r="C10114" t="s">
        <v>17230</v>
      </c>
      <c r="D10114" t="s">
        <v>631</v>
      </c>
      <c r="E10114" t="s">
        <v>5154</v>
      </c>
      <c r="F10114">
        <v>5</v>
      </c>
      <c r="G10114">
        <v>0</v>
      </c>
      <c r="H10114" t="s">
        <v>103</v>
      </c>
      <c r="I10114" t="s">
        <v>102</v>
      </c>
      <c r="J10114" t="s">
        <v>103</v>
      </c>
      <c r="K10114" t="s">
        <v>17226</v>
      </c>
      <c r="L10114" t="s">
        <v>12680</v>
      </c>
      <c r="M10114" t="e">
        <f>_xlfn.XLOOKUP(B10114,Sheet1!B:B,Sheet1!C:C)</f>
        <v>#N/A</v>
      </c>
    </row>
    <row r="10115" spans="2:13" hidden="1">
      <c r="B10115" t="s">
        <v>17224</v>
      </c>
      <c r="C10115" t="s">
        <v>17231</v>
      </c>
      <c r="D10115" t="s">
        <v>142</v>
      </c>
      <c r="E10115" t="s">
        <v>5070</v>
      </c>
      <c r="F10115">
        <v>5</v>
      </c>
      <c r="G10115">
        <v>0</v>
      </c>
      <c r="H10115" t="s">
        <v>102</v>
      </c>
      <c r="I10115" t="s">
        <v>102</v>
      </c>
      <c r="J10115" t="s">
        <v>103</v>
      </c>
      <c r="K10115" t="s">
        <v>17226</v>
      </c>
      <c r="L10115" t="s">
        <v>12680</v>
      </c>
      <c r="M10115" t="e">
        <f>_xlfn.XLOOKUP(B10115,Sheet1!B:B,Sheet1!C:C)</f>
        <v>#N/A</v>
      </c>
    </row>
    <row r="10116" spans="2:13" hidden="1">
      <c r="B10116" t="s">
        <v>17224</v>
      </c>
      <c r="C10116" t="s">
        <v>17232</v>
      </c>
      <c r="D10116" t="s">
        <v>670</v>
      </c>
      <c r="E10116" t="s">
        <v>5070</v>
      </c>
      <c r="F10116">
        <v>6</v>
      </c>
      <c r="G10116">
        <v>0</v>
      </c>
      <c r="H10116" t="s">
        <v>102</v>
      </c>
      <c r="I10116" t="s">
        <v>102</v>
      </c>
      <c r="J10116" t="s">
        <v>103</v>
      </c>
      <c r="K10116" t="s">
        <v>17226</v>
      </c>
      <c r="L10116" t="s">
        <v>12680</v>
      </c>
      <c r="M10116" t="e">
        <f>_xlfn.XLOOKUP(B10116,Sheet1!B:B,Sheet1!C:C)</f>
        <v>#N/A</v>
      </c>
    </row>
    <row r="10117" spans="2:13" hidden="1">
      <c r="B10117" t="s">
        <v>17224</v>
      </c>
      <c r="C10117" t="s">
        <v>17233</v>
      </c>
      <c r="D10117" t="s">
        <v>3008</v>
      </c>
      <c r="E10117" t="s">
        <v>5070</v>
      </c>
      <c r="F10117">
        <v>12</v>
      </c>
      <c r="G10117">
        <v>0</v>
      </c>
      <c r="H10117" t="s">
        <v>102</v>
      </c>
      <c r="I10117" t="s">
        <v>102</v>
      </c>
      <c r="J10117" t="s">
        <v>103</v>
      </c>
      <c r="K10117" t="s">
        <v>17226</v>
      </c>
      <c r="L10117" t="s">
        <v>12680</v>
      </c>
      <c r="M10117" t="e">
        <f>_xlfn.XLOOKUP(B10117,Sheet1!B:B,Sheet1!C:C)</f>
        <v>#N/A</v>
      </c>
    </row>
    <row r="10118" spans="2:13" hidden="1">
      <c r="B10118" t="s">
        <v>17224</v>
      </c>
      <c r="C10118" t="s">
        <v>17226</v>
      </c>
      <c r="D10118" t="s">
        <v>12680</v>
      </c>
      <c r="E10118" t="s">
        <v>5154</v>
      </c>
      <c r="F10118">
        <v>40</v>
      </c>
      <c r="G10118">
        <v>80000</v>
      </c>
      <c r="H10118" t="s">
        <v>103</v>
      </c>
      <c r="I10118" t="s">
        <v>102</v>
      </c>
      <c r="J10118" t="s">
        <v>103</v>
      </c>
      <c r="K10118" t="s">
        <v>17226</v>
      </c>
      <c r="L10118" t="s">
        <v>12680</v>
      </c>
      <c r="M10118" t="e">
        <f>_xlfn.XLOOKUP(B10118,Sheet1!B:B,Sheet1!C:C)</f>
        <v>#N/A</v>
      </c>
    </row>
    <row r="10119" spans="2:13" hidden="1">
      <c r="B10119" t="s">
        <v>17224</v>
      </c>
      <c r="C10119" t="s">
        <v>17234</v>
      </c>
      <c r="D10119" t="s">
        <v>3008</v>
      </c>
      <c r="E10119" t="s">
        <v>5070</v>
      </c>
      <c r="F10119">
        <v>6</v>
      </c>
      <c r="G10119">
        <v>0</v>
      </c>
      <c r="H10119" t="s">
        <v>102</v>
      </c>
      <c r="I10119" t="s">
        <v>102</v>
      </c>
      <c r="J10119" t="s">
        <v>103</v>
      </c>
      <c r="K10119" t="s">
        <v>17226</v>
      </c>
      <c r="L10119" t="s">
        <v>12680</v>
      </c>
      <c r="M10119" t="e">
        <f>_xlfn.XLOOKUP(B10119,Sheet1!B:B,Sheet1!C:C)</f>
        <v>#N/A</v>
      </c>
    </row>
    <row r="10120" spans="2:13" hidden="1">
      <c r="B10120" t="s">
        <v>17224</v>
      </c>
      <c r="C10120" t="s">
        <v>17235</v>
      </c>
      <c r="D10120" t="s">
        <v>631</v>
      </c>
      <c r="E10120" t="s">
        <v>5154</v>
      </c>
      <c r="F10120">
        <v>3</v>
      </c>
      <c r="G10120">
        <v>0</v>
      </c>
      <c r="H10120" t="s">
        <v>103</v>
      </c>
      <c r="I10120" t="s">
        <v>102</v>
      </c>
      <c r="J10120" t="s">
        <v>103</v>
      </c>
      <c r="K10120" t="s">
        <v>17226</v>
      </c>
      <c r="L10120" t="s">
        <v>12680</v>
      </c>
      <c r="M10120" t="e">
        <f>_xlfn.XLOOKUP(B10120,Sheet1!B:B,Sheet1!C:C)</f>
        <v>#N/A</v>
      </c>
    </row>
    <row r="10121" spans="2:13" hidden="1">
      <c r="B10121" t="s">
        <v>17224</v>
      </c>
      <c r="C10121" t="s">
        <v>17236</v>
      </c>
      <c r="D10121" t="s">
        <v>13750</v>
      </c>
      <c r="E10121" t="s">
        <v>5154</v>
      </c>
      <c r="F10121">
        <v>40</v>
      </c>
      <c r="G10121">
        <v>120000</v>
      </c>
      <c r="H10121" t="s">
        <v>103</v>
      </c>
      <c r="I10121" t="s">
        <v>102</v>
      </c>
      <c r="J10121" t="s">
        <v>103</v>
      </c>
      <c r="K10121" t="s">
        <v>17226</v>
      </c>
      <c r="L10121" t="s">
        <v>12680</v>
      </c>
      <c r="M10121" t="e">
        <f>_xlfn.XLOOKUP(B10121,Sheet1!B:B,Sheet1!C:C)</f>
        <v>#N/A</v>
      </c>
    </row>
    <row r="10122" spans="2:13" hidden="1">
      <c r="B10122" t="s">
        <v>17224</v>
      </c>
      <c r="C10122" t="s">
        <v>17237</v>
      </c>
      <c r="D10122" t="s">
        <v>631</v>
      </c>
      <c r="E10122" t="s">
        <v>5154</v>
      </c>
      <c r="F10122">
        <v>3</v>
      </c>
      <c r="G10122">
        <v>0</v>
      </c>
      <c r="H10122" t="s">
        <v>103</v>
      </c>
      <c r="I10122" t="s">
        <v>102</v>
      </c>
      <c r="J10122" t="s">
        <v>103</v>
      </c>
      <c r="K10122" t="s">
        <v>17226</v>
      </c>
      <c r="L10122" t="s">
        <v>12680</v>
      </c>
      <c r="M10122" t="e">
        <f>_xlfn.XLOOKUP(B10122,Sheet1!B:B,Sheet1!C:C)</f>
        <v>#N/A</v>
      </c>
    </row>
    <row r="10123" spans="2:13" hidden="1">
      <c r="B10123" t="s">
        <v>5130</v>
      </c>
      <c r="C10123" t="s">
        <v>17238</v>
      </c>
      <c r="D10123" t="s">
        <v>180</v>
      </c>
      <c r="E10123" t="s">
        <v>5154</v>
      </c>
      <c r="F10123" t="s">
        <v>5447</v>
      </c>
      <c r="G10123">
        <v>0</v>
      </c>
      <c r="H10123" t="s">
        <v>103</v>
      </c>
      <c r="I10123" t="s">
        <v>102</v>
      </c>
      <c r="J10123" t="s">
        <v>103</v>
      </c>
      <c r="K10123" t="s">
        <v>17239</v>
      </c>
      <c r="L10123" t="s">
        <v>188</v>
      </c>
      <c r="M10123" t="str">
        <f>_xlfn.XLOOKUP(B10123,Sheet1!B:B,Sheet1!C:C)</f>
        <v>Nancy Laturno Bojanic</v>
      </c>
    </row>
    <row r="10124" spans="2:13" hidden="1">
      <c r="B10124" t="s">
        <v>5130</v>
      </c>
      <c r="C10124" t="s">
        <v>17240</v>
      </c>
      <c r="D10124" t="s">
        <v>17241</v>
      </c>
      <c r="E10124" t="s">
        <v>5154</v>
      </c>
      <c r="F10124" t="s">
        <v>7544</v>
      </c>
      <c r="G10124">
        <v>0</v>
      </c>
      <c r="H10124" t="s">
        <v>103</v>
      </c>
      <c r="I10124" t="s">
        <v>102</v>
      </c>
      <c r="J10124" t="s">
        <v>103</v>
      </c>
      <c r="K10124" t="s">
        <v>17239</v>
      </c>
      <c r="L10124" t="s">
        <v>188</v>
      </c>
      <c r="M10124" t="str">
        <f>_xlfn.XLOOKUP(B10124,Sheet1!B:B,Sheet1!C:C)</f>
        <v>Nancy Laturno Bojanic</v>
      </c>
    </row>
    <row r="10125" spans="2:13" hidden="1">
      <c r="B10125" t="s">
        <v>5130</v>
      </c>
      <c r="C10125" t="s">
        <v>17242</v>
      </c>
      <c r="D10125" t="s">
        <v>180</v>
      </c>
      <c r="E10125" t="s">
        <v>5154</v>
      </c>
      <c r="F10125" t="s">
        <v>5447</v>
      </c>
      <c r="G10125">
        <v>0</v>
      </c>
      <c r="H10125" t="s">
        <v>103</v>
      </c>
      <c r="I10125" t="s">
        <v>102</v>
      </c>
      <c r="J10125" t="s">
        <v>103</v>
      </c>
      <c r="K10125" t="s">
        <v>17239</v>
      </c>
      <c r="L10125" t="s">
        <v>188</v>
      </c>
      <c r="M10125" t="str">
        <f>_xlfn.XLOOKUP(B10125,Sheet1!B:B,Sheet1!C:C)</f>
        <v>Nancy Laturno Bojanic</v>
      </c>
    </row>
    <row r="10126" spans="2:13" hidden="1">
      <c r="B10126" t="s">
        <v>5130</v>
      </c>
      <c r="C10126" t="s">
        <v>17243</v>
      </c>
      <c r="D10126" t="s">
        <v>17241</v>
      </c>
      <c r="E10126" t="s">
        <v>5154</v>
      </c>
      <c r="F10126" t="s">
        <v>7544</v>
      </c>
      <c r="G10126">
        <v>0</v>
      </c>
      <c r="H10126" t="s">
        <v>103</v>
      </c>
      <c r="I10126" t="s">
        <v>102</v>
      </c>
      <c r="J10126" t="s">
        <v>103</v>
      </c>
      <c r="K10126" t="s">
        <v>17239</v>
      </c>
      <c r="L10126" t="s">
        <v>188</v>
      </c>
      <c r="M10126" t="str">
        <f>_xlfn.XLOOKUP(B10126,Sheet1!B:B,Sheet1!C:C)</f>
        <v>Nancy Laturno Bojanic</v>
      </c>
    </row>
    <row r="10127" spans="2:13" hidden="1">
      <c r="B10127" t="s">
        <v>5130</v>
      </c>
      <c r="C10127" t="s">
        <v>17244</v>
      </c>
      <c r="D10127" t="s">
        <v>180</v>
      </c>
      <c r="E10127" t="s">
        <v>5154</v>
      </c>
      <c r="F10127" t="s">
        <v>5447</v>
      </c>
      <c r="G10127">
        <v>0</v>
      </c>
      <c r="H10127" t="s">
        <v>103</v>
      </c>
      <c r="I10127" t="s">
        <v>102</v>
      </c>
      <c r="J10127" t="s">
        <v>103</v>
      </c>
      <c r="K10127" t="s">
        <v>17239</v>
      </c>
      <c r="L10127" t="s">
        <v>188</v>
      </c>
      <c r="M10127" t="str">
        <f>_xlfn.XLOOKUP(B10127,Sheet1!B:B,Sheet1!C:C)</f>
        <v>Nancy Laturno Bojanic</v>
      </c>
    </row>
    <row r="10128" spans="2:13" hidden="1">
      <c r="B10128" t="s">
        <v>5130</v>
      </c>
      <c r="C10128" t="s">
        <v>17245</v>
      </c>
      <c r="D10128" t="s">
        <v>180</v>
      </c>
      <c r="E10128" t="s">
        <v>5154</v>
      </c>
      <c r="F10128" t="s">
        <v>5447</v>
      </c>
      <c r="G10128">
        <v>0</v>
      </c>
      <c r="H10128" t="s">
        <v>103</v>
      </c>
      <c r="I10128" t="s">
        <v>102</v>
      </c>
      <c r="J10128" t="s">
        <v>103</v>
      </c>
      <c r="K10128" t="s">
        <v>17239</v>
      </c>
      <c r="L10128" t="s">
        <v>188</v>
      </c>
      <c r="M10128" t="str">
        <f>_xlfn.XLOOKUP(B10128,Sheet1!B:B,Sheet1!C:C)</f>
        <v>Nancy Laturno Bojanic</v>
      </c>
    </row>
    <row r="10129" spans="2:13" hidden="1">
      <c r="B10129" t="s">
        <v>5130</v>
      </c>
      <c r="C10129" t="s">
        <v>17246</v>
      </c>
      <c r="D10129" t="s">
        <v>17241</v>
      </c>
      <c r="E10129" t="s">
        <v>5154</v>
      </c>
      <c r="F10129" t="s">
        <v>7544</v>
      </c>
      <c r="G10129">
        <v>0</v>
      </c>
      <c r="H10129" t="s">
        <v>103</v>
      </c>
      <c r="I10129" t="s">
        <v>102</v>
      </c>
      <c r="J10129" t="s">
        <v>103</v>
      </c>
      <c r="K10129" t="s">
        <v>17239</v>
      </c>
      <c r="L10129" t="s">
        <v>188</v>
      </c>
      <c r="M10129" t="str">
        <f>_xlfn.XLOOKUP(B10129,Sheet1!B:B,Sheet1!C:C)</f>
        <v>Nancy Laturno Bojanic</v>
      </c>
    </row>
    <row r="10130" spans="2:13" hidden="1">
      <c r="B10130" t="s">
        <v>5130</v>
      </c>
      <c r="C10130" t="s">
        <v>17247</v>
      </c>
      <c r="D10130" t="s">
        <v>5195</v>
      </c>
      <c r="E10130" t="s">
        <v>5070</v>
      </c>
      <c r="F10130" t="s">
        <v>8113</v>
      </c>
      <c r="G10130">
        <v>0</v>
      </c>
      <c r="H10130" t="s">
        <v>102</v>
      </c>
      <c r="I10130" t="s">
        <v>102</v>
      </c>
      <c r="J10130" t="s">
        <v>103</v>
      </c>
      <c r="K10130" t="s">
        <v>17239</v>
      </c>
      <c r="L10130" t="s">
        <v>188</v>
      </c>
      <c r="M10130" t="str">
        <f>_xlfn.XLOOKUP(B10130,Sheet1!B:B,Sheet1!C:C)</f>
        <v>Nancy Laturno Bojanic</v>
      </c>
    </row>
    <row r="10131" spans="2:13" hidden="1">
      <c r="B10131" t="s">
        <v>5130</v>
      </c>
      <c r="C10131" t="s">
        <v>17248</v>
      </c>
      <c r="D10131" t="s">
        <v>180</v>
      </c>
      <c r="E10131" t="s">
        <v>5154</v>
      </c>
      <c r="F10131" t="s">
        <v>5447</v>
      </c>
      <c r="G10131">
        <v>0</v>
      </c>
      <c r="H10131" t="s">
        <v>103</v>
      </c>
      <c r="I10131" t="s">
        <v>102</v>
      </c>
      <c r="J10131" t="s">
        <v>103</v>
      </c>
      <c r="K10131" t="s">
        <v>17239</v>
      </c>
      <c r="L10131" t="s">
        <v>188</v>
      </c>
      <c r="M10131" t="str">
        <f>_xlfn.XLOOKUP(B10131,Sheet1!B:B,Sheet1!C:C)</f>
        <v>Nancy Laturno Bojanic</v>
      </c>
    </row>
    <row r="10132" spans="2:13" hidden="1">
      <c r="B10132" t="s">
        <v>5130</v>
      </c>
      <c r="C10132" t="s">
        <v>17249</v>
      </c>
      <c r="D10132" t="s">
        <v>180</v>
      </c>
      <c r="E10132" t="s">
        <v>5154</v>
      </c>
      <c r="F10132" t="s">
        <v>5447</v>
      </c>
      <c r="G10132">
        <v>0</v>
      </c>
      <c r="H10132" t="s">
        <v>103</v>
      </c>
      <c r="I10132" t="s">
        <v>102</v>
      </c>
      <c r="J10132" t="s">
        <v>103</v>
      </c>
      <c r="K10132" t="s">
        <v>17239</v>
      </c>
      <c r="L10132" t="s">
        <v>188</v>
      </c>
      <c r="M10132" t="str">
        <f>_xlfn.XLOOKUP(B10132,Sheet1!B:B,Sheet1!C:C)</f>
        <v>Nancy Laturno Bojanic</v>
      </c>
    </row>
    <row r="10133" spans="2:13" hidden="1">
      <c r="B10133" t="s">
        <v>5130</v>
      </c>
      <c r="C10133" t="s">
        <v>17250</v>
      </c>
      <c r="D10133" t="s">
        <v>180</v>
      </c>
      <c r="E10133" t="s">
        <v>5154</v>
      </c>
      <c r="F10133" t="s">
        <v>5447</v>
      </c>
      <c r="G10133">
        <v>0</v>
      </c>
      <c r="H10133" t="s">
        <v>103</v>
      </c>
      <c r="I10133" t="s">
        <v>102</v>
      </c>
      <c r="J10133" t="s">
        <v>103</v>
      </c>
      <c r="K10133" t="s">
        <v>17239</v>
      </c>
      <c r="L10133" t="s">
        <v>188</v>
      </c>
      <c r="M10133" t="str">
        <f>_xlfn.XLOOKUP(B10133,Sheet1!B:B,Sheet1!C:C)</f>
        <v>Nancy Laturno Bojanic</v>
      </c>
    </row>
    <row r="10134" spans="2:13" hidden="1">
      <c r="B10134" t="s">
        <v>5130</v>
      </c>
      <c r="C10134" t="s">
        <v>17251</v>
      </c>
      <c r="D10134" t="s">
        <v>17241</v>
      </c>
      <c r="E10134" t="s">
        <v>5154</v>
      </c>
      <c r="F10134" t="s">
        <v>7544</v>
      </c>
      <c r="G10134">
        <v>0</v>
      </c>
      <c r="H10134" t="s">
        <v>103</v>
      </c>
      <c r="I10134" t="s">
        <v>102</v>
      </c>
      <c r="J10134" t="s">
        <v>103</v>
      </c>
      <c r="K10134" t="s">
        <v>17239</v>
      </c>
      <c r="L10134" t="s">
        <v>188</v>
      </c>
      <c r="M10134" t="str">
        <f>_xlfn.XLOOKUP(B10134,Sheet1!B:B,Sheet1!C:C)</f>
        <v>Nancy Laturno Bojanic</v>
      </c>
    </row>
    <row r="10135" spans="2:13" hidden="1">
      <c r="B10135" t="s">
        <v>5130</v>
      </c>
      <c r="C10135" t="s">
        <v>17252</v>
      </c>
      <c r="D10135" t="s">
        <v>180</v>
      </c>
      <c r="E10135" t="s">
        <v>5154</v>
      </c>
      <c r="F10135" t="s">
        <v>5447</v>
      </c>
      <c r="G10135">
        <v>0</v>
      </c>
      <c r="H10135" t="s">
        <v>103</v>
      </c>
      <c r="I10135" t="s">
        <v>102</v>
      </c>
      <c r="J10135" t="s">
        <v>103</v>
      </c>
      <c r="K10135" t="s">
        <v>17239</v>
      </c>
      <c r="L10135" t="s">
        <v>188</v>
      </c>
      <c r="M10135" t="str">
        <f>_xlfn.XLOOKUP(B10135,Sheet1!B:B,Sheet1!C:C)</f>
        <v>Nancy Laturno Bojanic</v>
      </c>
    </row>
    <row r="10136" spans="2:13" hidden="1">
      <c r="B10136" t="s">
        <v>5130</v>
      </c>
      <c r="C10136" t="s">
        <v>17253</v>
      </c>
      <c r="D10136" t="s">
        <v>180</v>
      </c>
      <c r="E10136" t="s">
        <v>5154</v>
      </c>
      <c r="F10136" t="s">
        <v>5447</v>
      </c>
      <c r="G10136">
        <v>0</v>
      </c>
      <c r="H10136" t="s">
        <v>103</v>
      </c>
      <c r="I10136" t="s">
        <v>102</v>
      </c>
      <c r="J10136" t="s">
        <v>103</v>
      </c>
      <c r="K10136" t="s">
        <v>17239</v>
      </c>
      <c r="L10136" t="s">
        <v>188</v>
      </c>
      <c r="M10136" t="str">
        <f>_xlfn.XLOOKUP(B10136,Sheet1!B:B,Sheet1!C:C)</f>
        <v>Nancy Laturno Bojanic</v>
      </c>
    </row>
    <row r="10137" spans="2:13" hidden="1">
      <c r="B10137" t="s">
        <v>5130</v>
      </c>
      <c r="C10137" t="s">
        <v>17254</v>
      </c>
      <c r="D10137" t="s">
        <v>180</v>
      </c>
      <c r="E10137" t="s">
        <v>5154</v>
      </c>
      <c r="F10137" t="s">
        <v>5447</v>
      </c>
      <c r="G10137">
        <v>0</v>
      </c>
      <c r="H10137" t="s">
        <v>103</v>
      </c>
      <c r="I10137" t="s">
        <v>102</v>
      </c>
      <c r="J10137" t="s">
        <v>103</v>
      </c>
      <c r="K10137" t="s">
        <v>17239</v>
      </c>
      <c r="L10137" t="s">
        <v>188</v>
      </c>
      <c r="M10137" t="str">
        <f>_xlfn.XLOOKUP(B10137,Sheet1!B:B,Sheet1!C:C)</f>
        <v>Nancy Laturno Bojanic</v>
      </c>
    </row>
    <row r="10138" spans="2:13" hidden="1">
      <c r="B10138" t="s">
        <v>5130</v>
      </c>
      <c r="C10138" t="s">
        <v>17255</v>
      </c>
      <c r="D10138" t="s">
        <v>180</v>
      </c>
      <c r="E10138" t="s">
        <v>5154</v>
      </c>
      <c r="F10138" t="s">
        <v>5447</v>
      </c>
      <c r="G10138">
        <v>0</v>
      </c>
      <c r="H10138" t="s">
        <v>103</v>
      </c>
      <c r="I10138" t="s">
        <v>102</v>
      </c>
      <c r="J10138" t="s">
        <v>103</v>
      </c>
      <c r="K10138" t="s">
        <v>17239</v>
      </c>
      <c r="L10138" t="s">
        <v>188</v>
      </c>
      <c r="M10138" t="str">
        <f>_xlfn.XLOOKUP(B10138,Sheet1!B:B,Sheet1!C:C)</f>
        <v>Nancy Laturno Bojanic</v>
      </c>
    </row>
    <row r="10139" spans="2:13" hidden="1">
      <c r="B10139" t="s">
        <v>5130</v>
      </c>
      <c r="C10139" t="s">
        <v>17256</v>
      </c>
      <c r="D10139" t="s">
        <v>17241</v>
      </c>
      <c r="E10139" t="s">
        <v>5154</v>
      </c>
      <c r="F10139" t="s">
        <v>7544</v>
      </c>
      <c r="G10139">
        <v>0</v>
      </c>
      <c r="H10139" t="s">
        <v>103</v>
      </c>
      <c r="I10139" t="s">
        <v>102</v>
      </c>
      <c r="J10139" t="s">
        <v>103</v>
      </c>
      <c r="K10139" t="s">
        <v>17239</v>
      </c>
      <c r="L10139" t="s">
        <v>188</v>
      </c>
      <c r="M10139" t="str">
        <f>_xlfn.XLOOKUP(B10139,Sheet1!B:B,Sheet1!C:C)</f>
        <v>Nancy Laturno Bojanic</v>
      </c>
    </row>
    <row r="10140" spans="2:13" hidden="1">
      <c r="B10140" t="s">
        <v>5130</v>
      </c>
      <c r="C10140" t="s">
        <v>5131</v>
      </c>
      <c r="D10140" t="s">
        <v>188</v>
      </c>
      <c r="E10140" t="s">
        <v>5073</v>
      </c>
      <c r="F10140" t="s">
        <v>5066</v>
      </c>
      <c r="G10140">
        <v>257544</v>
      </c>
      <c r="H10140" t="s">
        <v>102</v>
      </c>
      <c r="I10140" t="s">
        <v>103</v>
      </c>
      <c r="J10140" t="s">
        <v>103</v>
      </c>
      <c r="K10140" t="s">
        <v>17239</v>
      </c>
      <c r="L10140" t="s">
        <v>188</v>
      </c>
      <c r="M10140" t="str">
        <f>_xlfn.XLOOKUP(B10140,Sheet1!B:B,Sheet1!C:C)</f>
        <v>Nancy Laturno Bojanic</v>
      </c>
    </row>
    <row r="10141" spans="2:13" hidden="1">
      <c r="B10141" t="s">
        <v>5130</v>
      </c>
      <c r="C10141" t="s">
        <v>17257</v>
      </c>
      <c r="D10141" t="s">
        <v>180</v>
      </c>
      <c r="E10141" t="s">
        <v>5154</v>
      </c>
      <c r="F10141" t="s">
        <v>5447</v>
      </c>
      <c r="G10141">
        <v>0</v>
      </c>
      <c r="H10141" t="s">
        <v>103</v>
      </c>
      <c r="I10141" t="s">
        <v>102</v>
      </c>
      <c r="J10141" t="s">
        <v>103</v>
      </c>
      <c r="K10141" t="s">
        <v>17239</v>
      </c>
      <c r="L10141" t="s">
        <v>188</v>
      </c>
      <c r="M10141" t="str">
        <f>_xlfn.XLOOKUP(B10141,Sheet1!B:B,Sheet1!C:C)</f>
        <v>Nancy Laturno Bojanic</v>
      </c>
    </row>
    <row r="10142" spans="2:13" hidden="1">
      <c r="B10142" t="s">
        <v>5130</v>
      </c>
      <c r="C10142" t="s">
        <v>17258</v>
      </c>
      <c r="D10142" t="s">
        <v>180</v>
      </c>
      <c r="E10142" t="s">
        <v>5154</v>
      </c>
      <c r="F10142" t="s">
        <v>5447</v>
      </c>
      <c r="G10142">
        <v>0</v>
      </c>
      <c r="H10142" t="s">
        <v>103</v>
      </c>
      <c r="I10142" t="s">
        <v>102</v>
      </c>
      <c r="J10142" t="s">
        <v>103</v>
      </c>
      <c r="K10142" t="s">
        <v>17239</v>
      </c>
      <c r="L10142" t="s">
        <v>188</v>
      </c>
      <c r="M10142" t="str">
        <f>_xlfn.XLOOKUP(B10142,Sheet1!B:B,Sheet1!C:C)</f>
        <v>Nancy Laturno Bojanic</v>
      </c>
    </row>
    <row r="10143" spans="2:13" hidden="1">
      <c r="B10143" t="s">
        <v>5130</v>
      </c>
      <c r="C10143" t="s">
        <v>17259</v>
      </c>
      <c r="D10143" t="s">
        <v>3018</v>
      </c>
      <c r="E10143" t="s">
        <v>5070</v>
      </c>
      <c r="F10143" t="s">
        <v>8113</v>
      </c>
      <c r="G10143">
        <v>0</v>
      </c>
      <c r="H10143" t="s">
        <v>102</v>
      </c>
      <c r="I10143" t="s">
        <v>102</v>
      </c>
      <c r="J10143" t="s">
        <v>103</v>
      </c>
      <c r="K10143" t="s">
        <v>17239</v>
      </c>
      <c r="L10143" t="s">
        <v>188</v>
      </c>
      <c r="M10143" t="str">
        <f>_xlfn.XLOOKUP(B10143,Sheet1!B:B,Sheet1!C:C)</f>
        <v>Nancy Laturno Bojanic</v>
      </c>
    </row>
    <row r="10144" spans="2:13" hidden="1">
      <c r="B10144" t="s">
        <v>5130</v>
      </c>
      <c r="C10144" t="s">
        <v>17260</v>
      </c>
      <c r="D10144" t="s">
        <v>5224</v>
      </c>
      <c r="E10144" t="s">
        <v>5070</v>
      </c>
      <c r="F10144" t="s">
        <v>7544</v>
      </c>
      <c r="G10144">
        <v>0</v>
      </c>
      <c r="H10144" t="s">
        <v>102</v>
      </c>
      <c r="I10144" t="s">
        <v>102</v>
      </c>
      <c r="J10144" t="s">
        <v>103</v>
      </c>
      <c r="K10144" t="s">
        <v>17239</v>
      </c>
      <c r="L10144" t="s">
        <v>188</v>
      </c>
      <c r="M10144" t="str">
        <f>_xlfn.XLOOKUP(B10144,Sheet1!B:B,Sheet1!C:C)</f>
        <v>Nancy Laturno Bojanic</v>
      </c>
    </row>
    <row r="10145" spans="2:13" hidden="1">
      <c r="B10145" t="s">
        <v>5130</v>
      </c>
      <c r="C10145" t="s">
        <v>17261</v>
      </c>
      <c r="D10145" t="s">
        <v>180</v>
      </c>
      <c r="E10145" t="s">
        <v>5154</v>
      </c>
      <c r="F10145" t="s">
        <v>5447</v>
      </c>
      <c r="G10145">
        <v>0</v>
      </c>
      <c r="H10145" t="s">
        <v>103</v>
      </c>
      <c r="I10145" t="s">
        <v>102</v>
      </c>
      <c r="J10145" t="s">
        <v>103</v>
      </c>
      <c r="K10145" t="s">
        <v>17239</v>
      </c>
      <c r="L10145" t="s">
        <v>188</v>
      </c>
      <c r="M10145" t="str">
        <f>_xlfn.XLOOKUP(B10145,Sheet1!B:B,Sheet1!C:C)</f>
        <v>Nancy Laturno Bojanic</v>
      </c>
    </row>
    <row r="10146" spans="2:13" hidden="1">
      <c r="B10146" t="s">
        <v>5130</v>
      </c>
      <c r="C10146" t="s">
        <v>17262</v>
      </c>
      <c r="D10146" t="s">
        <v>267</v>
      </c>
      <c r="E10146" t="s">
        <v>5070</v>
      </c>
      <c r="F10146" t="s">
        <v>7544</v>
      </c>
      <c r="G10146">
        <v>0</v>
      </c>
      <c r="H10146" t="s">
        <v>102</v>
      </c>
      <c r="I10146" t="s">
        <v>102</v>
      </c>
      <c r="J10146" t="s">
        <v>103</v>
      </c>
      <c r="K10146" t="s">
        <v>17239</v>
      </c>
      <c r="L10146" t="s">
        <v>188</v>
      </c>
      <c r="M10146" t="str">
        <f>_xlfn.XLOOKUP(B10146,Sheet1!B:B,Sheet1!C:C)</f>
        <v>Nancy Laturno Bojanic</v>
      </c>
    </row>
    <row r="10147" spans="2:13" hidden="1">
      <c r="B10147" t="s">
        <v>5130</v>
      </c>
      <c r="C10147" t="s">
        <v>17263</v>
      </c>
      <c r="D10147" t="s">
        <v>180</v>
      </c>
      <c r="E10147" t="s">
        <v>5154</v>
      </c>
      <c r="F10147" t="s">
        <v>5447</v>
      </c>
      <c r="G10147">
        <v>0</v>
      </c>
      <c r="H10147" t="s">
        <v>103</v>
      </c>
      <c r="I10147" t="s">
        <v>102</v>
      </c>
      <c r="J10147" t="s">
        <v>103</v>
      </c>
      <c r="K10147" t="s">
        <v>17239</v>
      </c>
      <c r="L10147" t="s">
        <v>188</v>
      </c>
      <c r="M10147" t="str">
        <f>_xlfn.XLOOKUP(B10147,Sheet1!B:B,Sheet1!C:C)</f>
        <v>Nancy Laturno Bojanic</v>
      </c>
    </row>
    <row r="10148" spans="2:13" hidden="1">
      <c r="B10148" t="s">
        <v>5130</v>
      </c>
      <c r="C10148" t="s">
        <v>17264</v>
      </c>
      <c r="D10148" t="s">
        <v>180</v>
      </c>
      <c r="E10148" t="s">
        <v>5154</v>
      </c>
      <c r="F10148" t="s">
        <v>5447</v>
      </c>
      <c r="G10148">
        <v>0</v>
      </c>
      <c r="H10148" t="s">
        <v>103</v>
      </c>
      <c r="I10148" t="s">
        <v>102</v>
      </c>
      <c r="J10148" t="s">
        <v>103</v>
      </c>
      <c r="K10148" t="s">
        <v>17239</v>
      </c>
      <c r="L10148" t="s">
        <v>188</v>
      </c>
      <c r="M10148" t="str">
        <f>_xlfn.XLOOKUP(B10148,Sheet1!B:B,Sheet1!C:C)</f>
        <v>Nancy Laturno Bojanic</v>
      </c>
    </row>
    <row r="10149" spans="2:13" hidden="1">
      <c r="B10149" t="s">
        <v>17265</v>
      </c>
      <c r="C10149" t="s">
        <v>17266</v>
      </c>
      <c r="D10149" t="s">
        <v>226</v>
      </c>
      <c r="E10149" t="s">
        <v>5154</v>
      </c>
      <c r="F10149">
        <v>1.5</v>
      </c>
      <c r="G10149">
        <v>0</v>
      </c>
      <c r="H10149" t="s">
        <v>103</v>
      </c>
      <c r="I10149" t="s">
        <v>102</v>
      </c>
      <c r="J10149" t="s">
        <v>103</v>
      </c>
      <c r="K10149" t="s">
        <v>17267</v>
      </c>
      <c r="L10149" t="s">
        <v>171</v>
      </c>
      <c r="M10149" t="e">
        <f>_xlfn.XLOOKUP(B10149,Sheet1!B:B,Sheet1!C:C)</f>
        <v>#N/A</v>
      </c>
    </row>
    <row r="10150" spans="2:13" hidden="1">
      <c r="B10150" t="s">
        <v>17265</v>
      </c>
      <c r="C10150" t="s">
        <v>17268</v>
      </c>
      <c r="D10150" t="s">
        <v>226</v>
      </c>
      <c r="E10150" t="s">
        <v>5154</v>
      </c>
      <c r="F10150">
        <v>1.5</v>
      </c>
      <c r="G10150">
        <v>0</v>
      </c>
      <c r="H10150" t="s">
        <v>103</v>
      </c>
      <c r="I10150" t="s">
        <v>102</v>
      </c>
      <c r="J10150" t="s">
        <v>103</v>
      </c>
      <c r="K10150" t="s">
        <v>17267</v>
      </c>
      <c r="L10150" t="s">
        <v>171</v>
      </c>
      <c r="M10150" t="e">
        <f>_xlfn.XLOOKUP(B10150,Sheet1!B:B,Sheet1!C:C)</f>
        <v>#N/A</v>
      </c>
    </row>
    <row r="10151" spans="2:13" hidden="1">
      <c r="B10151" t="s">
        <v>17265</v>
      </c>
      <c r="C10151" t="s">
        <v>17269</v>
      </c>
      <c r="D10151" t="s">
        <v>226</v>
      </c>
      <c r="E10151" t="s">
        <v>5154</v>
      </c>
      <c r="F10151">
        <v>1.5</v>
      </c>
      <c r="G10151">
        <v>0</v>
      </c>
      <c r="H10151" t="s">
        <v>103</v>
      </c>
      <c r="I10151" t="s">
        <v>102</v>
      </c>
      <c r="J10151" t="s">
        <v>103</v>
      </c>
      <c r="K10151" t="s">
        <v>17267</v>
      </c>
      <c r="L10151" t="s">
        <v>171</v>
      </c>
      <c r="M10151" t="e">
        <f>_xlfn.XLOOKUP(B10151,Sheet1!B:B,Sheet1!C:C)</f>
        <v>#N/A</v>
      </c>
    </row>
    <row r="10152" spans="2:13" hidden="1">
      <c r="B10152" t="s">
        <v>17265</v>
      </c>
      <c r="C10152" t="s">
        <v>17270</v>
      </c>
      <c r="D10152" t="s">
        <v>226</v>
      </c>
      <c r="E10152" t="s">
        <v>5154</v>
      </c>
      <c r="F10152">
        <v>1.5</v>
      </c>
      <c r="G10152">
        <v>0</v>
      </c>
      <c r="H10152" t="s">
        <v>103</v>
      </c>
      <c r="I10152" t="s">
        <v>102</v>
      </c>
      <c r="J10152" t="s">
        <v>103</v>
      </c>
      <c r="K10152" t="s">
        <v>17267</v>
      </c>
      <c r="L10152" t="s">
        <v>171</v>
      </c>
      <c r="M10152" t="e">
        <f>_xlfn.XLOOKUP(B10152,Sheet1!B:B,Sheet1!C:C)</f>
        <v>#N/A</v>
      </c>
    </row>
    <row r="10153" spans="2:13" hidden="1">
      <c r="B10153" t="s">
        <v>17265</v>
      </c>
      <c r="C10153" t="s">
        <v>17271</v>
      </c>
      <c r="D10153" t="s">
        <v>5532</v>
      </c>
      <c r="E10153" t="s">
        <v>5070</v>
      </c>
      <c r="F10153">
        <v>1.5</v>
      </c>
      <c r="G10153">
        <v>0</v>
      </c>
      <c r="H10153" t="s">
        <v>102</v>
      </c>
      <c r="I10153" t="s">
        <v>102</v>
      </c>
      <c r="J10153" t="s">
        <v>103</v>
      </c>
      <c r="K10153" t="s">
        <v>17267</v>
      </c>
      <c r="L10153" t="s">
        <v>171</v>
      </c>
      <c r="M10153" t="e">
        <f>_xlfn.XLOOKUP(B10153,Sheet1!B:B,Sheet1!C:C)</f>
        <v>#N/A</v>
      </c>
    </row>
    <row r="10154" spans="2:13" hidden="1">
      <c r="B10154" t="s">
        <v>17265</v>
      </c>
      <c r="C10154" t="s">
        <v>17272</v>
      </c>
      <c r="D10154" t="s">
        <v>17273</v>
      </c>
      <c r="E10154" t="s">
        <v>5154</v>
      </c>
      <c r="F10154">
        <v>0.5</v>
      </c>
      <c r="G10154">
        <v>0</v>
      </c>
      <c r="H10154" t="s">
        <v>103</v>
      </c>
      <c r="I10154" t="s">
        <v>102</v>
      </c>
      <c r="J10154" t="s">
        <v>103</v>
      </c>
      <c r="K10154" t="s">
        <v>17267</v>
      </c>
      <c r="L10154" t="s">
        <v>171</v>
      </c>
      <c r="M10154" t="e">
        <f>_xlfn.XLOOKUP(B10154,Sheet1!B:B,Sheet1!C:C)</f>
        <v>#N/A</v>
      </c>
    </row>
    <row r="10155" spans="2:13" hidden="1">
      <c r="B10155" t="s">
        <v>17265</v>
      </c>
      <c r="C10155" t="s">
        <v>17274</v>
      </c>
      <c r="D10155" t="s">
        <v>226</v>
      </c>
      <c r="E10155" t="s">
        <v>5154</v>
      </c>
      <c r="F10155">
        <v>1.5</v>
      </c>
      <c r="G10155">
        <v>0</v>
      </c>
      <c r="H10155" t="s">
        <v>103</v>
      </c>
      <c r="I10155" t="s">
        <v>102</v>
      </c>
      <c r="J10155" t="s">
        <v>103</v>
      </c>
      <c r="K10155" t="s">
        <v>17267</v>
      </c>
      <c r="L10155" t="s">
        <v>171</v>
      </c>
      <c r="M10155" t="e">
        <f>_xlfn.XLOOKUP(B10155,Sheet1!B:B,Sheet1!C:C)</f>
        <v>#N/A</v>
      </c>
    </row>
    <row r="10156" spans="2:13" hidden="1">
      <c r="B10156" t="s">
        <v>17265</v>
      </c>
      <c r="C10156" t="s">
        <v>17275</v>
      </c>
      <c r="D10156" t="s">
        <v>670</v>
      </c>
      <c r="E10156" t="s">
        <v>5070</v>
      </c>
      <c r="F10156">
        <v>1.5</v>
      </c>
      <c r="G10156">
        <v>0</v>
      </c>
      <c r="H10156" t="s">
        <v>102</v>
      </c>
      <c r="I10156" t="s">
        <v>102</v>
      </c>
      <c r="J10156" t="s">
        <v>103</v>
      </c>
      <c r="K10156" t="s">
        <v>17267</v>
      </c>
      <c r="L10156" t="s">
        <v>171</v>
      </c>
      <c r="M10156" t="e">
        <f>_xlfn.XLOOKUP(B10156,Sheet1!B:B,Sheet1!C:C)</f>
        <v>#N/A</v>
      </c>
    </row>
    <row r="10157" spans="2:13" hidden="1">
      <c r="B10157" t="s">
        <v>17265</v>
      </c>
      <c r="C10157" t="s">
        <v>17276</v>
      </c>
      <c r="D10157" t="s">
        <v>226</v>
      </c>
      <c r="E10157" t="s">
        <v>5154</v>
      </c>
      <c r="F10157">
        <v>1.5</v>
      </c>
      <c r="G10157">
        <v>0</v>
      </c>
      <c r="H10157" t="s">
        <v>103</v>
      </c>
      <c r="I10157" t="s">
        <v>102</v>
      </c>
      <c r="J10157" t="s">
        <v>103</v>
      </c>
      <c r="K10157" t="s">
        <v>17267</v>
      </c>
      <c r="L10157" t="s">
        <v>171</v>
      </c>
      <c r="M10157" t="e">
        <f>_xlfn.XLOOKUP(B10157,Sheet1!B:B,Sheet1!C:C)</f>
        <v>#N/A</v>
      </c>
    </row>
    <row r="10158" spans="2:13" hidden="1">
      <c r="B10158" t="s">
        <v>17265</v>
      </c>
      <c r="C10158" t="s">
        <v>17277</v>
      </c>
      <c r="D10158" t="s">
        <v>226</v>
      </c>
      <c r="E10158" t="s">
        <v>5154</v>
      </c>
      <c r="F10158">
        <v>1.5</v>
      </c>
      <c r="G10158">
        <v>0</v>
      </c>
      <c r="H10158" t="s">
        <v>103</v>
      </c>
      <c r="I10158" t="s">
        <v>102</v>
      </c>
      <c r="J10158" t="s">
        <v>103</v>
      </c>
      <c r="K10158" t="s">
        <v>17267</v>
      </c>
      <c r="L10158" t="s">
        <v>171</v>
      </c>
      <c r="M10158" t="e">
        <f>_xlfn.XLOOKUP(B10158,Sheet1!B:B,Sheet1!C:C)</f>
        <v>#N/A</v>
      </c>
    </row>
    <row r="10159" spans="2:13" hidden="1">
      <c r="B10159" t="s">
        <v>17265</v>
      </c>
      <c r="C10159" t="s">
        <v>17278</v>
      </c>
      <c r="D10159" t="s">
        <v>226</v>
      </c>
      <c r="E10159" t="s">
        <v>5154</v>
      </c>
      <c r="F10159">
        <v>1.5</v>
      </c>
      <c r="G10159">
        <v>0</v>
      </c>
      <c r="H10159" t="s">
        <v>103</v>
      </c>
      <c r="I10159" t="s">
        <v>102</v>
      </c>
      <c r="J10159" t="s">
        <v>103</v>
      </c>
      <c r="K10159" t="s">
        <v>17267</v>
      </c>
      <c r="L10159" t="s">
        <v>171</v>
      </c>
      <c r="M10159" t="e">
        <f>_xlfn.XLOOKUP(B10159,Sheet1!B:B,Sheet1!C:C)</f>
        <v>#N/A</v>
      </c>
    </row>
    <row r="10160" spans="2:13" hidden="1">
      <c r="B10160" t="s">
        <v>17265</v>
      </c>
      <c r="C10160" t="s">
        <v>17279</v>
      </c>
      <c r="D10160" t="s">
        <v>142</v>
      </c>
      <c r="E10160" t="s">
        <v>5070</v>
      </c>
      <c r="F10160">
        <v>1.5</v>
      </c>
      <c r="G10160">
        <v>0</v>
      </c>
      <c r="H10160" t="s">
        <v>102</v>
      </c>
      <c r="I10160" t="s">
        <v>102</v>
      </c>
      <c r="J10160" t="s">
        <v>103</v>
      </c>
      <c r="K10160" t="s">
        <v>17267</v>
      </c>
      <c r="L10160" t="s">
        <v>171</v>
      </c>
      <c r="M10160" t="e">
        <f>_xlfn.XLOOKUP(B10160,Sheet1!B:B,Sheet1!C:C)</f>
        <v>#N/A</v>
      </c>
    </row>
    <row r="10161" spans="2:13" hidden="1">
      <c r="B10161" t="s">
        <v>17265</v>
      </c>
      <c r="C10161" t="s">
        <v>17280</v>
      </c>
      <c r="D10161" t="s">
        <v>226</v>
      </c>
      <c r="E10161" t="s">
        <v>5154</v>
      </c>
      <c r="F10161">
        <v>1.5</v>
      </c>
      <c r="G10161">
        <v>0</v>
      </c>
      <c r="H10161" t="s">
        <v>103</v>
      </c>
      <c r="I10161" t="s">
        <v>102</v>
      </c>
      <c r="J10161" t="s">
        <v>103</v>
      </c>
      <c r="K10161" t="s">
        <v>17267</v>
      </c>
      <c r="L10161" t="s">
        <v>171</v>
      </c>
      <c r="M10161" t="e">
        <f>_xlfn.XLOOKUP(B10161,Sheet1!B:B,Sheet1!C:C)</f>
        <v>#N/A</v>
      </c>
    </row>
    <row r="10162" spans="2:13" hidden="1">
      <c r="B10162" t="s">
        <v>17265</v>
      </c>
      <c r="C10162" t="s">
        <v>17281</v>
      </c>
      <c r="D10162" t="s">
        <v>226</v>
      </c>
      <c r="E10162" t="s">
        <v>5154</v>
      </c>
      <c r="F10162">
        <v>1.5</v>
      </c>
      <c r="G10162">
        <v>0</v>
      </c>
      <c r="H10162" t="s">
        <v>103</v>
      </c>
      <c r="I10162" t="s">
        <v>102</v>
      </c>
      <c r="J10162" t="s">
        <v>103</v>
      </c>
      <c r="K10162" t="s">
        <v>17267</v>
      </c>
      <c r="L10162" t="s">
        <v>171</v>
      </c>
      <c r="M10162" t="e">
        <f>_xlfn.XLOOKUP(B10162,Sheet1!B:B,Sheet1!C:C)</f>
        <v>#N/A</v>
      </c>
    </row>
    <row r="10163" spans="2:13" hidden="1">
      <c r="B10163" t="s">
        <v>17265</v>
      </c>
      <c r="C10163" t="s">
        <v>15429</v>
      </c>
      <c r="D10163" t="s">
        <v>226</v>
      </c>
      <c r="E10163" t="s">
        <v>5154</v>
      </c>
      <c r="F10163">
        <v>1.5</v>
      </c>
      <c r="G10163">
        <v>0</v>
      </c>
      <c r="H10163" t="s">
        <v>103</v>
      </c>
      <c r="I10163" t="s">
        <v>102</v>
      </c>
      <c r="J10163" t="s">
        <v>103</v>
      </c>
      <c r="K10163" t="s">
        <v>17267</v>
      </c>
      <c r="L10163" t="s">
        <v>171</v>
      </c>
      <c r="M10163" t="e">
        <f>_xlfn.XLOOKUP(B10163,Sheet1!B:B,Sheet1!C:C)</f>
        <v>#N/A</v>
      </c>
    </row>
    <row r="10164" spans="2:13" hidden="1">
      <c r="B10164" t="s">
        <v>17265</v>
      </c>
      <c r="C10164" t="s">
        <v>17267</v>
      </c>
      <c r="D10164" t="s">
        <v>171</v>
      </c>
      <c r="E10164" t="s">
        <v>5073</v>
      </c>
      <c r="F10164">
        <v>40</v>
      </c>
      <c r="G10164">
        <v>187727</v>
      </c>
      <c r="H10164" t="s">
        <v>102</v>
      </c>
      <c r="I10164" t="s">
        <v>103</v>
      </c>
      <c r="J10164" t="s">
        <v>103</v>
      </c>
      <c r="K10164" t="s">
        <v>17267</v>
      </c>
      <c r="L10164" t="s">
        <v>171</v>
      </c>
      <c r="M10164" t="e">
        <f>_xlfn.XLOOKUP(B10164,Sheet1!B:B,Sheet1!C:C)</f>
        <v>#N/A</v>
      </c>
    </row>
    <row r="10165" spans="2:13" hidden="1">
      <c r="B10165" t="s">
        <v>17265</v>
      </c>
      <c r="C10165" t="s">
        <v>17282</v>
      </c>
      <c r="D10165" t="s">
        <v>226</v>
      </c>
      <c r="E10165" t="s">
        <v>5154</v>
      </c>
      <c r="F10165">
        <v>1.5</v>
      </c>
      <c r="G10165">
        <v>0</v>
      </c>
      <c r="H10165" t="s">
        <v>103</v>
      </c>
      <c r="I10165" t="s">
        <v>102</v>
      </c>
      <c r="J10165" t="s">
        <v>103</v>
      </c>
      <c r="K10165" t="s">
        <v>17267</v>
      </c>
      <c r="L10165" t="s">
        <v>171</v>
      </c>
      <c r="M10165" t="e">
        <f>_xlfn.XLOOKUP(B10165,Sheet1!B:B,Sheet1!C:C)</f>
        <v>#N/A</v>
      </c>
    </row>
    <row r="10166" spans="2:13" hidden="1">
      <c r="B10166" t="s">
        <v>17265</v>
      </c>
      <c r="C10166" t="s">
        <v>17283</v>
      </c>
      <c r="D10166" t="s">
        <v>5215</v>
      </c>
      <c r="E10166" t="s">
        <v>5070</v>
      </c>
      <c r="F10166">
        <v>1.5</v>
      </c>
      <c r="G10166">
        <v>0</v>
      </c>
      <c r="H10166" t="s">
        <v>102</v>
      </c>
      <c r="I10166" t="s">
        <v>102</v>
      </c>
      <c r="J10166" t="s">
        <v>103</v>
      </c>
      <c r="K10166" t="s">
        <v>17267</v>
      </c>
      <c r="L10166" t="s">
        <v>171</v>
      </c>
      <c r="M10166" t="e">
        <f>_xlfn.XLOOKUP(B10166,Sheet1!B:B,Sheet1!C:C)</f>
        <v>#N/A</v>
      </c>
    </row>
    <row r="10167" spans="2:13" hidden="1">
      <c r="B10167" t="s">
        <v>17265</v>
      </c>
      <c r="C10167" t="s">
        <v>17284</v>
      </c>
      <c r="D10167" t="s">
        <v>17285</v>
      </c>
      <c r="E10167" t="s">
        <v>5154</v>
      </c>
      <c r="F10167">
        <v>1.5</v>
      </c>
      <c r="G10167">
        <v>0</v>
      </c>
      <c r="H10167" t="s">
        <v>103</v>
      </c>
      <c r="I10167" t="s">
        <v>102</v>
      </c>
      <c r="J10167" t="s">
        <v>103</v>
      </c>
      <c r="K10167" t="s">
        <v>17267</v>
      </c>
      <c r="L10167" t="s">
        <v>171</v>
      </c>
      <c r="M10167" t="e">
        <f>_xlfn.XLOOKUP(B10167,Sheet1!B:B,Sheet1!C:C)</f>
        <v>#N/A</v>
      </c>
    </row>
    <row r="10168" spans="2:13" hidden="1">
      <c r="B10168" t="s">
        <v>17265</v>
      </c>
      <c r="C10168" t="s">
        <v>17286</v>
      </c>
      <c r="D10168" t="s">
        <v>7569</v>
      </c>
      <c r="E10168" t="s">
        <v>5154</v>
      </c>
      <c r="F10168">
        <v>1.5</v>
      </c>
      <c r="G10168">
        <v>0</v>
      </c>
      <c r="H10168" t="s">
        <v>103</v>
      </c>
      <c r="I10168" t="s">
        <v>102</v>
      </c>
      <c r="J10168" t="s">
        <v>103</v>
      </c>
      <c r="K10168" t="s">
        <v>17267</v>
      </c>
      <c r="L10168" t="s">
        <v>171</v>
      </c>
      <c r="M10168" t="e">
        <f>_xlfn.XLOOKUP(B10168,Sheet1!B:B,Sheet1!C:C)</f>
        <v>#N/A</v>
      </c>
    </row>
    <row r="10169" spans="2:13" hidden="1">
      <c r="B10169" t="s">
        <v>17287</v>
      </c>
      <c r="C10169" t="s">
        <v>17288</v>
      </c>
      <c r="D10169" t="s">
        <v>670</v>
      </c>
      <c r="E10169" t="s">
        <v>5070</v>
      </c>
      <c r="F10169">
        <v>2</v>
      </c>
      <c r="G10169">
        <v>0</v>
      </c>
      <c r="H10169" t="s">
        <v>102</v>
      </c>
      <c r="I10169" t="s">
        <v>102</v>
      </c>
      <c r="J10169" t="s">
        <v>103</v>
      </c>
      <c r="K10169" t="s">
        <v>17289</v>
      </c>
      <c r="L10169" t="s">
        <v>17290</v>
      </c>
      <c r="M10169" t="e">
        <f>_xlfn.XLOOKUP(B10169,Sheet1!B:B,Sheet1!C:C)</f>
        <v>#N/A</v>
      </c>
    </row>
    <row r="10170" spans="2:13" hidden="1">
      <c r="B10170" t="s">
        <v>17287</v>
      </c>
      <c r="C10170" t="s">
        <v>17291</v>
      </c>
      <c r="D10170" t="s">
        <v>226</v>
      </c>
      <c r="E10170" t="s">
        <v>5154</v>
      </c>
      <c r="F10170">
        <v>1</v>
      </c>
      <c r="G10170">
        <v>0</v>
      </c>
      <c r="H10170" t="s">
        <v>103</v>
      </c>
      <c r="I10170" t="s">
        <v>102</v>
      </c>
      <c r="J10170" t="s">
        <v>103</v>
      </c>
      <c r="K10170" t="s">
        <v>17289</v>
      </c>
      <c r="L10170" t="s">
        <v>17290</v>
      </c>
      <c r="M10170" t="e">
        <f>_xlfn.XLOOKUP(B10170,Sheet1!B:B,Sheet1!C:C)</f>
        <v>#N/A</v>
      </c>
    </row>
    <row r="10171" spans="2:13" hidden="1">
      <c r="B10171" t="s">
        <v>17287</v>
      </c>
      <c r="C10171" t="s">
        <v>17292</v>
      </c>
      <c r="D10171" t="s">
        <v>226</v>
      </c>
      <c r="E10171" t="s">
        <v>5154</v>
      </c>
      <c r="F10171">
        <v>1</v>
      </c>
      <c r="G10171">
        <v>0</v>
      </c>
      <c r="H10171" t="s">
        <v>103</v>
      </c>
      <c r="I10171" t="s">
        <v>102</v>
      </c>
      <c r="J10171" t="s">
        <v>103</v>
      </c>
      <c r="K10171" t="s">
        <v>17289</v>
      </c>
      <c r="L10171" t="s">
        <v>17290</v>
      </c>
      <c r="M10171" t="e">
        <f>_xlfn.XLOOKUP(B10171,Sheet1!B:B,Sheet1!C:C)</f>
        <v>#N/A</v>
      </c>
    </row>
    <row r="10172" spans="2:13" hidden="1">
      <c r="B10172" t="s">
        <v>17287</v>
      </c>
      <c r="C10172" t="s">
        <v>17293</v>
      </c>
      <c r="D10172" t="s">
        <v>17294</v>
      </c>
      <c r="E10172" t="s">
        <v>5070</v>
      </c>
      <c r="F10172">
        <v>2</v>
      </c>
      <c r="G10172">
        <v>0</v>
      </c>
      <c r="H10172" t="s">
        <v>102</v>
      </c>
      <c r="I10172" t="s">
        <v>102</v>
      </c>
      <c r="J10172" t="s">
        <v>103</v>
      </c>
      <c r="K10172" t="s">
        <v>17289</v>
      </c>
      <c r="L10172" t="s">
        <v>17290</v>
      </c>
      <c r="M10172" t="e">
        <f>_xlfn.XLOOKUP(B10172,Sheet1!B:B,Sheet1!C:C)</f>
        <v>#N/A</v>
      </c>
    </row>
    <row r="10173" spans="2:13" hidden="1">
      <c r="B10173" t="s">
        <v>17287</v>
      </c>
      <c r="C10173" t="s">
        <v>17295</v>
      </c>
      <c r="D10173" t="s">
        <v>562</v>
      </c>
      <c r="E10173" t="s">
        <v>5070</v>
      </c>
      <c r="F10173">
        <v>2</v>
      </c>
      <c r="G10173">
        <v>0</v>
      </c>
      <c r="H10173" t="s">
        <v>102</v>
      </c>
      <c r="I10173" t="s">
        <v>102</v>
      </c>
      <c r="J10173" t="s">
        <v>103</v>
      </c>
      <c r="K10173" t="s">
        <v>17289</v>
      </c>
      <c r="L10173" t="s">
        <v>17290</v>
      </c>
      <c r="M10173" t="e">
        <f>_xlfn.XLOOKUP(B10173,Sheet1!B:B,Sheet1!C:C)</f>
        <v>#N/A</v>
      </c>
    </row>
    <row r="10174" spans="2:13" hidden="1">
      <c r="B10174" t="s">
        <v>17287</v>
      </c>
      <c r="C10174" t="s">
        <v>17296</v>
      </c>
      <c r="D10174" t="s">
        <v>226</v>
      </c>
      <c r="E10174" t="s">
        <v>5154</v>
      </c>
      <c r="F10174">
        <v>1</v>
      </c>
      <c r="G10174">
        <v>0</v>
      </c>
      <c r="H10174" t="s">
        <v>103</v>
      </c>
      <c r="I10174" t="s">
        <v>102</v>
      </c>
      <c r="J10174" t="s">
        <v>103</v>
      </c>
      <c r="K10174" t="s">
        <v>17289</v>
      </c>
      <c r="L10174" t="s">
        <v>17290</v>
      </c>
      <c r="M10174" t="e">
        <f>_xlfn.XLOOKUP(B10174,Sheet1!B:B,Sheet1!C:C)</f>
        <v>#N/A</v>
      </c>
    </row>
    <row r="10175" spans="2:13" hidden="1">
      <c r="B10175" t="s">
        <v>17287</v>
      </c>
      <c r="C10175" t="s">
        <v>17297</v>
      </c>
      <c r="D10175" t="s">
        <v>226</v>
      </c>
      <c r="E10175" t="s">
        <v>5154</v>
      </c>
      <c r="F10175">
        <v>1</v>
      </c>
      <c r="G10175">
        <v>0</v>
      </c>
      <c r="H10175" t="s">
        <v>103</v>
      </c>
      <c r="I10175" t="s">
        <v>102</v>
      </c>
      <c r="J10175" t="s">
        <v>103</v>
      </c>
      <c r="K10175" t="s">
        <v>17289</v>
      </c>
      <c r="L10175" t="s">
        <v>17290</v>
      </c>
      <c r="M10175" t="e">
        <f>_xlfn.XLOOKUP(B10175,Sheet1!B:B,Sheet1!C:C)</f>
        <v>#N/A</v>
      </c>
    </row>
    <row r="10176" spans="2:13" hidden="1">
      <c r="B10176" t="s">
        <v>17287</v>
      </c>
      <c r="C10176" t="s">
        <v>17298</v>
      </c>
      <c r="D10176" t="s">
        <v>5532</v>
      </c>
      <c r="E10176" t="s">
        <v>5070</v>
      </c>
      <c r="F10176">
        <v>2</v>
      </c>
      <c r="G10176">
        <v>0</v>
      </c>
      <c r="H10176" t="s">
        <v>102</v>
      </c>
      <c r="I10176" t="s">
        <v>102</v>
      </c>
      <c r="J10176" t="s">
        <v>103</v>
      </c>
      <c r="K10176" t="s">
        <v>17289</v>
      </c>
      <c r="L10176" t="s">
        <v>17290</v>
      </c>
      <c r="M10176" t="e">
        <f>_xlfn.XLOOKUP(B10176,Sheet1!B:B,Sheet1!C:C)</f>
        <v>#N/A</v>
      </c>
    </row>
    <row r="10177" spans="2:13" hidden="1">
      <c r="B10177" t="s">
        <v>17287</v>
      </c>
      <c r="C10177" t="s">
        <v>17299</v>
      </c>
      <c r="D10177" t="s">
        <v>226</v>
      </c>
      <c r="E10177" t="s">
        <v>5154</v>
      </c>
      <c r="F10177">
        <v>1</v>
      </c>
      <c r="G10177">
        <v>0</v>
      </c>
      <c r="H10177" t="s">
        <v>103</v>
      </c>
      <c r="I10177" t="s">
        <v>102</v>
      </c>
      <c r="J10177" t="s">
        <v>103</v>
      </c>
      <c r="K10177" t="s">
        <v>17289</v>
      </c>
      <c r="L10177" t="s">
        <v>17290</v>
      </c>
      <c r="M10177" t="e">
        <f>_xlfn.XLOOKUP(B10177,Sheet1!B:B,Sheet1!C:C)</f>
        <v>#N/A</v>
      </c>
    </row>
    <row r="10178" spans="2:13" hidden="1">
      <c r="B10178" t="s">
        <v>17287</v>
      </c>
      <c r="C10178" t="s">
        <v>17300</v>
      </c>
      <c r="D10178" t="s">
        <v>226</v>
      </c>
      <c r="E10178" t="s">
        <v>5154</v>
      </c>
      <c r="F10178">
        <v>1</v>
      </c>
      <c r="G10178">
        <v>0</v>
      </c>
      <c r="H10178" t="s">
        <v>103</v>
      </c>
      <c r="I10178" t="s">
        <v>102</v>
      </c>
      <c r="J10178" t="s">
        <v>103</v>
      </c>
      <c r="K10178" t="s">
        <v>17289</v>
      </c>
      <c r="L10178" t="s">
        <v>17290</v>
      </c>
      <c r="M10178" t="e">
        <f>_xlfn.XLOOKUP(B10178,Sheet1!B:B,Sheet1!C:C)</f>
        <v>#N/A</v>
      </c>
    </row>
    <row r="10179" spans="2:13" hidden="1">
      <c r="B10179" t="s">
        <v>17287</v>
      </c>
      <c r="C10179" t="s">
        <v>17301</v>
      </c>
      <c r="D10179" t="s">
        <v>17302</v>
      </c>
      <c r="E10179" t="s">
        <v>5073</v>
      </c>
      <c r="F10179">
        <v>12.5</v>
      </c>
      <c r="G10179">
        <v>0</v>
      </c>
      <c r="H10179" t="s">
        <v>102</v>
      </c>
      <c r="I10179" t="s">
        <v>103</v>
      </c>
      <c r="J10179" t="s">
        <v>103</v>
      </c>
      <c r="K10179" t="s">
        <v>17289</v>
      </c>
      <c r="L10179" t="s">
        <v>17290</v>
      </c>
      <c r="M10179" t="e">
        <f>_xlfn.XLOOKUP(B10179,Sheet1!B:B,Sheet1!C:C)</f>
        <v>#N/A</v>
      </c>
    </row>
    <row r="10180" spans="2:13" hidden="1">
      <c r="B10180" t="s">
        <v>17287</v>
      </c>
      <c r="C10180" t="s">
        <v>17289</v>
      </c>
      <c r="D10180" t="s">
        <v>17303</v>
      </c>
      <c r="E10180" t="s">
        <v>5073</v>
      </c>
      <c r="F10180">
        <v>2.5</v>
      </c>
      <c r="G10180">
        <v>0</v>
      </c>
      <c r="H10180" t="s">
        <v>102</v>
      </c>
      <c r="I10180" t="s">
        <v>103</v>
      </c>
      <c r="J10180" t="s">
        <v>103</v>
      </c>
      <c r="K10180" t="s">
        <v>17289</v>
      </c>
      <c r="L10180" t="s">
        <v>17290</v>
      </c>
      <c r="M10180" t="e">
        <f>_xlfn.XLOOKUP(B10180,Sheet1!B:B,Sheet1!C:C)</f>
        <v>#N/A</v>
      </c>
    </row>
    <row r="10181" spans="2:13" hidden="1">
      <c r="B10181" t="s">
        <v>17287</v>
      </c>
      <c r="C10181" t="s">
        <v>17304</v>
      </c>
      <c r="D10181" t="s">
        <v>226</v>
      </c>
      <c r="E10181" t="s">
        <v>5154</v>
      </c>
      <c r="F10181">
        <v>1</v>
      </c>
      <c r="G10181">
        <v>0</v>
      </c>
      <c r="H10181" t="s">
        <v>103</v>
      </c>
      <c r="I10181" t="s">
        <v>102</v>
      </c>
      <c r="J10181" t="s">
        <v>103</v>
      </c>
      <c r="K10181" t="s">
        <v>17289</v>
      </c>
      <c r="L10181" t="s">
        <v>17290</v>
      </c>
      <c r="M10181" t="e">
        <f>_xlfn.XLOOKUP(B10181,Sheet1!B:B,Sheet1!C:C)</f>
        <v>#N/A</v>
      </c>
    </row>
    <row r="10182" spans="2:13" hidden="1">
      <c r="B10182" t="s">
        <v>17305</v>
      </c>
      <c r="C10182" t="s">
        <v>17306</v>
      </c>
      <c r="D10182" t="s">
        <v>5663</v>
      </c>
      <c r="E10182" t="s">
        <v>5070</v>
      </c>
      <c r="F10182">
        <v>2</v>
      </c>
      <c r="G10182">
        <v>0</v>
      </c>
      <c r="H10182" t="s">
        <v>102</v>
      </c>
      <c r="I10182" t="s">
        <v>102</v>
      </c>
      <c r="J10182" t="s">
        <v>103</v>
      </c>
      <c r="K10182" t="s">
        <v>17307</v>
      </c>
      <c r="L10182" t="s">
        <v>171</v>
      </c>
      <c r="M10182" t="e">
        <f>_xlfn.XLOOKUP(B10182,Sheet1!B:B,Sheet1!C:C)</f>
        <v>#N/A</v>
      </c>
    </row>
    <row r="10183" spans="2:13" hidden="1">
      <c r="B10183" t="s">
        <v>17305</v>
      </c>
      <c r="C10183" t="s">
        <v>17308</v>
      </c>
      <c r="D10183" t="s">
        <v>226</v>
      </c>
      <c r="E10183" t="s">
        <v>5154</v>
      </c>
      <c r="F10183">
        <v>2</v>
      </c>
      <c r="G10183">
        <v>0</v>
      </c>
      <c r="H10183" t="s">
        <v>103</v>
      </c>
      <c r="I10183" t="s">
        <v>102</v>
      </c>
      <c r="J10183" t="s">
        <v>103</v>
      </c>
      <c r="K10183" t="s">
        <v>17307</v>
      </c>
      <c r="L10183" t="s">
        <v>171</v>
      </c>
      <c r="M10183" t="e">
        <f>_xlfn.XLOOKUP(B10183,Sheet1!B:B,Sheet1!C:C)</f>
        <v>#N/A</v>
      </c>
    </row>
    <row r="10184" spans="2:13" hidden="1">
      <c r="B10184" t="s">
        <v>17305</v>
      </c>
      <c r="C10184" t="s">
        <v>17309</v>
      </c>
      <c r="D10184" t="s">
        <v>226</v>
      </c>
      <c r="E10184" t="s">
        <v>5154</v>
      </c>
      <c r="F10184">
        <v>2</v>
      </c>
      <c r="G10184">
        <v>0</v>
      </c>
      <c r="H10184" t="s">
        <v>103</v>
      </c>
      <c r="I10184" t="s">
        <v>102</v>
      </c>
      <c r="J10184" t="s">
        <v>103</v>
      </c>
      <c r="K10184" t="s">
        <v>17307</v>
      </c>
      <c r="L10184" t="s">
        <v>171</v>
      </c>
      <c r="M10184" t="e">
        <f>_xlfn.XLOOKUP(B10184,Sheet1!B:B,Sheet1!C:C)</f>
        <v>#N/A</v>
      </c>
    </row>
    <row r="10185" spans="2:13" hidden="1">
      <c r="B10185" t="s">
        <v>17305</v>
      </c>
      <c r="C10185" t="s">
        <v>17310</v>
      </c>
      <c r="D10185" t="s">
        <v>254</v>
      </c>
      <c r="E10185" t="s">
        <v>5070</v>
      </c>
      <c r="F10185">
        <v>2</v>
      </c>
      <c r="G10185">
        <v>0</v>
      </c>
      <c r="H10185" t="s">
        <v>102</v>
      </c>
      <c r="I10185" t="s">
        <v>102</v>
      </c>
      <c r="J10185" t="s">
        <v>103</v>
      </c>
      <c r="K10185" t="s">
        <v>17307</v>
      </c>
      <c r="L10185" t="s">
        <v>171</v>
      </c>
      <c r="M10185" t="e">
        <f>_xlfn.XLOOKUP(B10185,Sheet1!B:B,Sheet1!C:C)</f>
        <v>#N/A</v>
      </c>
    </row>
    <row r="10186" spans="2:13" hidden="1">
      <c r="B10186" t="s">
        <v>17305</v>
      </c>
      <c r="C10186" t="s">
        <v>17311</v>
      </c>
      <c r="D10186" t="s">
        <v>226</v>
      </c>
      <c r="E10186" t="s">
        <v>5154</v>
      </c>
      <c r="F10186">
        <v>2</v>
      </c>
      <c r="G10186">
        <v>0</v>
      </c>
      <c r="H10186" t="s">
        <v>103</v>
      </c>
      <c r="I10186" t="s">
        <v>102</v>
      </c>
      <c r="J10186" t="s">
        <v>103</v>
      </c>
      <c r="K10186" t="s">
        <v>17307</v>
      </c>
      <c r="L10186" t="s">
        <v>171</v>
      </c>
      <c r="M10186" t="e">
        <f>_xlfn.XLOOKUP(B10186,Sheet1!B:B,Sheet1!C:C)</f>
        <v>#N/A</v>
      </c>
    </row>
    <row r="10187" spans="2:13" hidden="1">
      <c r="B10187" t="s">
        <v>17305</v>
      </c>
      <c r="C10187" t="s">
        <v>17312</v>
      </c>
      <c r="D10187" t="s">
        <v>226</v>
      </c>
      <c r="E10187" t="s">
        <v>5154</v>
      </c>
      <c r="F10187">
        <v>2</v>
      </c>
      <c r="G10187">
        <v>0</v>
      </c>
      <c r="H10187" t="s">
        <v>103</v>
      </c>
      <c r="I10187" t="s">
        <v>102</v>
      </c>
      <c r="J10187" t="s">
        <v>103</v>
      </c>
      <c r="K10187" t="s">
        <v>17307</v>
      </c>
      <c r="L10187" t="s">
        <v>171</v>
      </c>
      <c r="M10187" t="e">
        <f>_xlfn.XLOOKUP(B10187,Sheet1!B:B,Sheet1!C:C)</f>
        <v>#N/A</v>
      </c>
    </row>
    <row r="10188" spans="2:13" hidden="1">
      <c r="B10188" t="s">
        <v>17305</v>
      </c>
      <c r="C10188" t="s">
        <v>17313</v>
      </c>
      <c r="D10188" t="s">
        <v>226</v>
      </c>
      <c r="E10188" t="s">
        <v>5154</v>
      </c>
      <c r="F10188">
        <v>2</v>
      </c>
      <c r="G10188">
        <v>0</v>
      </c>
      <c r="H10188" t="s">
        <v>103</v>
      </c>
      <c r="I10188" t="s">
        <v>102</v>
      </c>
      <c r="J10188" t="s">
        <v>103</v>
      </c>
      <c r="K10188" t="s">
        <v>17307</v>
      </c>
      <c r="L10188" t="s">
        <v>171</v>
      </c>
      <c r="M10188" t="e">
        <f>_xlfn.XLOOKUP(B10188,Sheet1!B:B,Sheet1!C:C)</f>
        <v>#N/A</v>
      </c>
    </row>
    <row r="10189" spans="2:13" hidden="1">
      <c r="B10189" t="s">
        <v>17305</v>
      </c>
      <c r="C10189" t="s">
        <v>17307</v>
      </c>
      <c r="D10189" t="s">
        <v>171</v>
      </c>
      <c r="E10189" t="s">
        <v>5073</v>
      </c>
      <c r="F10189">
        <v>40</v>
      </c>
      <c r="G10189">
        <v>177199</v>
      </c>
      <c r="H10189" t="s">
        <v>102</v>
      </c>
      <c r="I10189" t="s">
        <v>103</v>
      </c>
      <c r="J10189" t="s">
        <v>103</v>
      </c>
      <c r="K10189" t="s">
        <v>17307</v>
      </c>
      <c r="L10189" t="s">
        <v>171</v>
      </c>
      <c r="M10189" t="e">
        <f>_xlfn.XLOOKUP(B10189,Sheet1!B:B,Sheet1!C:C)</f>
        <v>#N/A</v>
      </c>
    </row>
    <row r="10190" spans="2:13" hidden="1">
      <c r="B10190" t="s">
        <v>17305</v>
      </c>
      <c r="C10190" t="s">
        <v>17314</v>
      </c>
      <c r="D10190" t="s">
        <v>5661</v>
      </c>
      <c r="E10190" t="s">
        <v>5154</v>
      </c>
      <c r="F10190">
        <v>2</v>
      </c>
      <c r="G10190">
        <v>0</v>
      </c>
      <c r="H10190" t="s">
        <v>103</v>
      </c>
      <c r="I10190" t="s">
        <v>102</v>
      </c>
      <c r="J10190" t="s">
        <v>103</v>
      </c>
      <c r="K10190" t="s">
        <v>17307</v>
      </c>
      <c r="L10190" t="s">
        <v>171</v>
      </c>
      <c r="M10190" t="e">
        <f>_xlfn.XLOOKUP(B10190,Sheet1!B:B,Sheet1!C:C)</f>
        <v>#N/A</v>
      </c>
    </row>
    <row r="10191" spans="2:13" hidden="1">
      <c r="B10191" t="s">
        <v>17305</v>
      </c>
      <c r="C10191" t="s">
        <v>17315</v>
      </c>
      <c r="D10191" t="s">
        <v>226</v>
      </c>
      <c r="E10191" t="s">
        <v>5154</v>
      </c>
      <c r="F10191">
        <v>2</v>
      </c>
      <c r="G10191">
        <v>0</v>
      </c>
      <c r="H10191" t="s">
        <v>103</v>
      </c>
      <c r="I10191" t="s">
        <v>102</v>
      </c>
      <c r="J10191" t="s">
        <v>103</v>
      </c>
      <c r="K10191" t="s">
        <v>17307</v>
      </c>
      <c r="L10191" t="s">
        <v>171</v>
      </c>
      <c r="M10191" t="e">
        <f>_xlfn.XLOOKUP(B10191,Sheet1!B:B,Sheet1!C:C)</f>
        <v>#N/A</v>
      </c>
    </row>
    <row r="10192" spans="2:13" hidden="1">
      <c r="B10192" t="s">
        <v>17305</v>
      </c>
      <c r="C10192" t="s">
        <v>17316</v>
      </c>
      <c r="D10192" t="s">
        <v>226</v>
      </c>
      <c r="E10192" t="s">
        <v>5154</v>
      </c>
      <c r="F10192">
        <v>2</v>
      </c>
      <c r="G10192">
        <v>0</v>
      </c>
      <c r="H10192" t="s">
        <v>103</v>
      </c>
      <c r="I10192" t="s">
        <v>102</v>
      </c>
      <c r="J10192" t="s">
        <v>103</v>
      </c>
      <c r="K10192" t="s">
        <v>17307</v>
      </c>
      <c r="L10192" t="s">
        <v>171</v>
      </c>
      <c r="M10192" t="e">
        <f>_xlfn.XLOOKUP(B10192,Sheet1!B:B,Sheet1!C:C)</f>
        <v>#N/A</v>
      </c>
    </row>
    <row r="10193" spans="2:13" hidden="1">
      <c r="B10193" t="s">
        <v>17305</v>
      </c>
      <c r="C10193" t="s">
        <v>17317</v>
      </c>
      <c r="D10193" t="s">
        <v>17318</v>
      </c>
      <c r="E10193" t="s">
        <v>5070</v>
      </c>
      <c r="F10193">
        <v>2</v>
      </c>
      <c r="G10193">
        <v>0</v>
      </c>
      <c r="H10193" t="s">
        <v>102</v>
      </c>
      <c r="I10193" t="s">
        <v>102</v>
      </c>
      <c r="J10193" t="s">
        <v>103</v>
      </c>
      <c r="K10193" t="s">
        <v>17307</v>
      </c>
      <c r="L10193" t="s">
        <v>171</v>
      </c>
      <c r="M10193" t="e">
        <f>_xlfn.XLOOKUP(B10193,Sheet1!B:B,Sheet1!C:C)</f>
        <v>#N/A</v>
      </c>
    </row>
    <row r="10194" spans="2:13" hidden="1">
      <c r="B10194" t="s">
        <v>17305</v>
      </c>
      <c r="C10194" t="s">
        <v>17319</v>
      </c>
      <c r="D10194" t="s">
        <v>226</v>
      </c>
      <c r="E10194" t="s">
        <v>5154</v>
      </c>
      <c r="F10194">
        <v>2</v>
      </c>
      <c r="G10194">
        <v>0</v>
      </c>
      <c r="H10194" t="s">
        <v>103</v>
      </c>
      <c r="I10194" t="s">
        <v>102</v>
      </c>
      <c r="J10194" t="s">
        <v>103</v>
      </c>
      <c r="K10194" t="s">
        <v>17307</v>
      </c>
      <c r="L10194" t="s">
        <v>171</v>
      </c>
      <c r="M10194" t="e">
        <f>_xlfn.XLOOKUP(B10194,Sheet1!B:B,Sheet1!C:C)</f>
        <v>#N/A</v>
      </c>
    </row>
    <row r="10195" spans="2:13" hidden="1">
      <c r="B10195" t="s">
        <v>17305</v>
      </c>
      <c r="C10195" t="s">
        <v>17320</v>
      </c>
      <c r="D10195" t="s">
        <v>226</v>
      </c>
      <c r="E10195" t="s">
        <v>5154</v>
      </c>
      <c r="F10195">
        <v>2</v>
      </c>
      <c r="G10195">
        <v>0</v>
      </c>
      <c r="H10195" t="s">
        <v>103</v>
      </c>
      <c r="I10195" t="s">
        <v>102</v>
      </c>
      <c r="J10195" t="s">
        <v>103</v>
      </c>
      <c r="K10195" t="s">
        <v>17307</v>
      </c>
      <c r="L10195" t="s">
        <v>171</v>
      </c>
      <c r="M10195" t="e">
        <f>_xlfn.XLOOKUP(B10195,Sheet1!B:B,Sheet1!C:C)</f>
        <v>#N/A</v>
      </c>
    </row>
    <row r="10196" spans="2:13" hidden="1">
      <c r="B10196" t="s">
        <v>17305</v>
      </c>
      <c r="C10196" t="s">
        <v>17321</v>
      </c>
      <c r="D10196" t="s">
        <v>226</v>
      </c>
      <c r="E10196" t="s">
        <v>5154</v>
      </c>
      <c r="F10196">
        <v>2</v>
      </c>
      <c r="G10196">
        <v>0</v>
      </c>
      <c r="H10196" t="s">
        <v>103</v>
      </c>
      <c r="I10196" t="s">
        <v>102</v>
      </c>
      <c r="J10196" t="s">
        <v>103</v>
      </c>
      <c r="K10196" t="s">
        <v>17307</v>
      </c>
      <c r="L10196" t="s">
        <v>171</v>
      </c>
      <c r="M10196" t="e">
        <f>_xlfn.XLOOKUP(B10196,Sheet1!B:B,Sheet1!C:C)</f>
        <v>#N/A</v>
      </c>
    </row>
    <row r="10197" spans="2:13" hidden="1">
      <c r="B10197" t="s">
        <v>17305</v>
      </c>
      <c r="C10197" t="s">
        <v>17322</v>
      </c>
      <c r="D10197" t="s">
        <v>226</v>
      </c>
      <c r="E10197" t="s">
        <v>5154</v>
      </c>
      <c r="F10197">
        <v>2</v>
      </c>
      <c r="G10197">
        <v>0</v>
      </c>
      <c r="H10197" t="s">
        <v>103</v>
      </c>
      <c r="I10197" t="s">
        <v>102</v>
      </c>
      <c r="J10197" t="s">
        <v>103</v>
      </c>
      <c r="K10197" t="s">
        <v>17307</v>
      </c>
      <c r="L10197" t="s">
        <v>171</v>
      </c>
      <c r="M10197" t="e">
        <f>_xlfn.XLOOKUP(B10197,Sheet1!B:B,Sheet1!C:C)</f>
        <v>#N/A</v>
      </c>
    </row>
    <row r="10198" spans="2:13" hidden="1">
      <c r="B10198" t="s">
        <v>17305</v>
      </c>
      <c r="C10198" t="s">
        <v>17323</v>
      </c>
      <c r="D10198" t="s">
        <v>226</v>
      </c>
      <c r="E10198" t="s">
        <v>5154</v>
      </c>
      <c r="F10198">
        <v>2</v>
      </c>
      <c r="G10198">
        <v>0</v>
      </c>
      <c r="H10198" t="s">
        <v>103</v>
      </c>
      <c r="I10198" t="s">
        <v>102</v>
      </c>
      <c r="J10198" t="s">
        <v>103</v>
      </c>
      <c r="K10198" t="s">
        <v>17307</v>
      </c>
      <c r="L10198" t="s">
        <v>171</v>
      </c>
      <c r="M10198" t="e">
        <f>_xlfn.XLOOKUP(B10198,Sheet1!B:B,Sheet1!C:C)</f>
        <v>#N/A</v>
      </c>
    </row>
    <row r="10199" spans="2:13" hidden="1">
      <c r="B10199" t="s">
        <v>17305</v>
      </c>
      <c r="C10199" t="s">
        <v>17324</v>
      </c>
      <c r="D10199" t="s">
        <v>226</v>
      </c>
      <c r="E10199" t="s">
        <v>5154</v>
      </c>
      <c r="F10199">
        <v>2</v>
      </c>
      <c r="G10199">
        <v>0</v>
      </c>
      <c r="H10199" t="s">
        <v>103</v>
      </c>
      <c r="I10199" t="s">
        <v>102</v>
      </c>
      <c r="J10199" t="s">
        <v>103</v>
      </c>
      <c r="K10199" t="s">
        <v>17307</v>
      </c>
      <c r="L10199" t="s">
        <v>171</v>
      </c>
      <c r="M10199" t="e">
        <f>_xlfn.XLOOKUP(B10199,Sheet1!B:B,Sheet1!C:C)</f>
        <v>#N/A</v>
      </c>
    </row>
    <row r="10200" spans="2:13" hidden="1">
      <c r="B10200" t="s">
        <v>17305</v>
      </c>
      <c r="C10200" t="s">
        <v>17325</v>
      </c>
      <c r="D10200" t="s">
        <v>149</v>
      </c>
      <c r="E10200" t="s">
        <v>5073</v>
      </c>
      <c r="F10200">
        <v>40</v>
      </c>
      <c r="G10200">
        <v>113593</v>
      </c>
      <c r="H10200" t="s">
        <v>102</v>
      </c>
      <c r="I10200" t="s">
        <v>103</v>
      </c>
      <c r="J10200" t="s">
        <v>103</v>
      </c>
      <c r="K10200" t="s">
        <v>17307</v>
      </c>
      <c r="L10200" t="s">
        <v>171</v>
      </c>
      <c r="M10200" t="e">
        <f>_xlfn.XLOOKUP(B10200,Sheet1!B:B,Sheet1!C:C)</f>
        <v>#N/A</v>
      </c>
    </row>
    <row r="10201" spans="2:13" hidden="1">
      <c r="B10201" t="s">
        <v>17305</v>
      </c>
      <c r="C10201" t="s">
        <v>17326</v>
      </c>
      <c r="D10201" t="s">
        <v>670</v>
      </c>
      <c r="E10201" t="s">
        <v>5070</v>
      </c>
      <c r="F10201">
        <v>2</v>
      </c>
      <c r="G10201">
        <v>0</v>
      </c>
      <c r="H10201" t="s">
        <v>102</v>
      </c>
      <c r="I10201" t="s">
        <v>102</v>
      </c>
      <c r="J10201" t="s">
        <v>103</v>
      </c>
      <c r="K10201" t="s">
        <v>17307</v>
      </c>
      <c r="L10201" t="s">
        <v>171</v>
      </c>
      <c r="M10201" t="e">
        <f>_xlfn.XLOOKUP(B10201,Sheet1!B:B,Sheet1!C:C)</f>
        <v>#N/A</v>
      </c>
    </row>
    <row r="10202" spans="2:13" hidden="1">
      <c r="B10202" t="s">
        <v>17305</v>
      </c>
      <c r="C10202" t="s">
        <v>17327</v>
      </c>
      <c r="D10202" t="s">
        <v>226</v>
      </c>
      <c r="E10202" t="s">
        <v>5154</v>
      </c>
      <c r="F10202">
        <v>2</v>
      </c>
      <c r="G10202">
        <v>0</v>
      </c>
      <c r="H10202" t="s">
        <v>103</v>
      </c>
      <c r="I10202" t="s">
        <v>102</v>
      </c>
      <c r="J10202" t="s">
        <v>103</v>
      </c>
      <c r="K10202" t="s">
        <v>17307</v>
      </c>
      <c r="L10202" t="s">
        <v>171</v>
      </c>
      <c r="M10202" t="e">
        <f>_xlfn.XLOOKUP(B10202,Sheet1!B:B,Sheet1!C:C)</f>
        <v>#N/A</v>
      </c>
    </row>
    <row r="10203" spans="2:13" hidden="1">
      <c r="B10203" t="s">
        <v>17305</v>
      </c>
      <c r="C10203" t="s">
        <v>17328</v>
      </c>
      <c r="D10203" t="s">
        <v>226</v>
      </c>
      <c r="E10203" t="s">
        <v>5154</v>
      </c>
      <c r="F10203">
        <v>2</v>
      </c>
      <c r="G10203">
        <v>0</v>
      </c>
      <c r="H10203" t="s">
        <v>103</v>
      </c>
      <c r="I10203" t="s">
        <v>102</v>
      </c>
      <c r="J10203" t="s">
        <v>103</v>
      </c>
      <c r="K10203" t="s">
        <v>17307</v>
      </c>
      <c r="L10203" t="s">
        <v>171</v>
      </c>
      <c r="M10203" t="e">
        <f>_xlfn.XLOOKUP(B10203,Sheet1!B:B,Sheet1!C:C)</f>
        <v>#N/A</v>
      </c>
    </row>
    <row r="10204" spans="2:13" hidden="1">
      <c r="B10204" t="s">
        <v>17305</v>
      </c>
      <c r="C10204" t="s">
        <v>17329</v>
      </c>
      <c r="D10204" t="s">
        <v>226</v>
      </c>
      <c r="E10204" t="s">
        <v>5154</v>
      </c>
      <c r="F10204">
        <v>2</v>
      </c>
      <c r="G10204">
        <v>0</v>
      </c>
      <c r="H10204" t="s">
        <v>103</v>
      </c>
      <c r="I10204" t="s">
        <v>102</v>
      </c>
      <c r="J10204" t="s">
        <v>103</v>
      </c>
      <c r="K10204" t="s">
        <v>17307</v>
      </c>
      <c r="L10204" t="s">
        <v>171</v>
      </c>
      <c r="M10204" t="e">
        <f>_xlfn.XLOOKUP(B10204,Sheet1!B:B,Sheet1!C:C)</f>
        <v>#N/A</v>
      </c>
    </row>
    <row r="10205" spans="2:13" hidden="1">
      <c r="B10205" t="s">
        <v>17330</v>
      </c>
      <c r="C10205" t="s">
        <v>17331</v>
      </c>
      <c r="D10205" t="s">
        <v>180</v>
      </c>
      <c r="E10205" t="s">
        <v>5154</v>
      </c>
      <c r="F10205">
        <v>1</v>
      </c>
      <c r="G10205">
        <v>0</v>
      </c>
      <c r="H10205" t="s">
        <v>103</v>
      </c>
      <c r="I10205" t="s">
        <v>102</v>
      </c>
      <c r="J10205" t="s">
        <v>103</v>
      </c>
      <c r="K10205" t="s">
        <v>17332</v>
      </c>
      <c r="L10205" t="s">
        <v>7424</v>
      </c>
      <c r="M10205" t="e">
        <f>_xlfn.XLOOKUP(B10205,Sheet1!B:B,Sheet1!C:C)</f>
        <v>#N/A</v>
      </c>
    </row>
    <row r="10206" spans="2:13" hidden="1">
      <c r="B10206" t="s">
        <v>17330</v>
      </c>
      <c r="C10206" t="s">
        <v>17333</v>
      </c>
      <c r="D10206" t="s">
        <v>378</v>
      </c>
      <c r="E10206" t="s">
        <v>5070</v>
      </c>
      <c r="F10206">
        <v>1</v>
      </c>
      <c r="G10206">
        <v>0</v>
      </c>
      <c r="H10206" t="s">
        <v>102</v>
      </c>
      <c r="I10206" t="s">
        <v>102</v>
      </c>
      <c r="J10206" t="s">
        <v>103</v>
      </c>
      <c r="K10206" t="s">
        <v>17332</v>
      </c>
      <c r="L10206" t="s">
        <v>7424</v>
      </c>
      <c r="M10206" t="e">
        <f>_xlfn.XLOOKUP(B10206,Sheet1!B:B,Sheet1!C:C)</f>
        <v>#N/A</v>
      </c>
    </row>
    <row r="10207" spans="2:13" hidden="1">
      <c r="B10207" t="s">
        <v>17330</v>
      </c>
      <c r="C10207" t="s">
        <v>17332</v>
      </c>
      <c r="D10207" t="s">
        <v>195</v>
      </c>
      <c r="E10207" t="s">
        <v>5073</v>
      </c>
      <c r="F10207">
        <v>35.25</v>
      </c>
      <c r="G10207">
        <v>52209</v>
      </c>
      <c r="H10207" t="s">
        <v>102</v>
      </c>
      <c r="I10207" t="s">
        <v>103</v>
      </c>
      <c r="J10207" t="s">
        <v>103</v>
      </c>
      <c r="K10207" t="s">
        <v>17332</v>
      </c>
      <c r="L10207" t="s">
        <v>7424</v>
      </c>
      <c r="M10207" t="e">
        <f>_xlfn.XLOOKUP(B10207,Sheet1!B:B,Sheet1!C:C)</f>
        <v>#N/A</v>
      </c>
    </row>
    <row r="10208" spans="2:13" hidden="1">
      <c r="B10208" t="s">
        <v>17330</v>
      </c>
      <c r="C10208" t="s">
        <v>17334</v>
      </c>
      <c r="D10208" t="s">
        <v>180</v>
      </c>
      <c r="E10208" t="s">
        <v>5154</v>
      </c>
      <c r="F10208">
        <v>1</v>
      </c>
      <c r="G10208">
        <v>0</v>
      </c>
      <c r="H10208" t="s">
        <v>103</v>
      </c>
      <c r="I10208" t="s">
        <v>102</v>
      </c>
      <c r="J10208" t="s">
        <v>103</v>
      </c>
      <c r="K10208" t="s">
        <v>17332</v>
      </c>
      <c r="L10208" t="s">
        <v>7424</v>
      </c>
      <c r="M10208" t="e">
        <f>_xlfn.XLOOKUP(B10208,Sheet1!B:B,Sheet1!C:C)</f>
        <v>#N/A</v>
      </c>
    </row>
    <row r="10209" spans="2:13" hidden="1">
      <c r="B10209" t="s">
        <v>17330</v>
      </c>
      <c r="C10209" t="s">
        <v>17335</v>
      </c>
      <c r="D10209" t="s">
        <v>180</v>
      </c>
      <c r="E10209" t="s">
        <v>5154</v>
      </c>
      <c r="F10209">
        <v>1</v>
      </c>
      <c r="G10209">
        <v>0</v>
      </c>
      <c r="H10209" t="s">
        <v>103</v>
      </c>
      <c r="I10209" t="s">
        <v>102</v>
      </c>
      <c r="J10209" t="s">
        <v>103</v>
      </c>
      <c r="K10209" t="s">
        <v>17332</v>
      </c>
      <c r="L10209" t="s">
        <v>7424</v>
      </c>
      <c r="M10209" t="e">
        <f>_xlfn.XLOOKUP(B10209,Sheet1!B:B,Sheet1!C:C)</f>
        <v>#N/A</v>
      </c>
    </row>
    <row r="10210" spans="2:13" hidden="1">
      <c r="B10210" t="s">
        <v>17330</v>
      </c>
      <c r="C10210" t="s">
        <v>17336</v>
      </c>
      <c r="D10210" t="s">
        <v>180</v>
      </c>
      <c r="E10210" t="s">
        <v>5154</v>
      </c>
      <c r="F10210">
        <v>1</v>
      </c>
      <c r="G10210">
        <v>0</v>
      </c>
      <c r="H10210" t="s">
        <v>103</v>
      </c>
      <c r="I10210" t="s">
        <v>102</v>
      </c>
      <c r="J10210" t="s">
        <v>103</v>
      </c>
      <c r="K10210" t="s">
        <v>17332</v>
      </c>
      <c r="L10210" t="s">
        <v>7424</v>
      </c>
      <c r="M10210" t="e">
        <f>_xlfn.XLOOKUP(B10210,Sheet1!B:B,Sheet1!C:C)</f>
        <v>#N/A</v>
      </c>
    </row>
    <row r="10211" spans="2:13" hidden="1">
      <c r="B10211" t="s">
        <v>17330</v>
      </c>
      <c r="C10211" t="s">
        <v>17337</v>
      </c>
      <c r="D10211" t="s">
        <v>180</v>
      </c>
      <c r="E10211" t="s">
        <v>5154</v>
      </c>
      <c r="F10211">
        <v>1</v>
      </c>
      <c r="G10211">
        <v>0</v>
      </c>
      <c r="H10211" t="s">
        <v>103</v>
      </c>
      <c r="I10211" t="s">
        <v>102</v>
      </c>
      <c r="J10211" t="s">
        <v>103</v>
      </c>
      <c r="K10211" t="s">
        <v>17332</v>
      </c>
      <c r="L10211" t="s">
        <v>7424</v>
      </c>
      <c r="M10211" t="e">
        <f>_xlfn.XLOOKUP(B10211,Sheet1!B:B,Sheet1!C:C)</f>
        <v>#N/A</v>
      </c>
    </row>
    <row r="10212" spans="2:13" hidden="1">
      <c r="B10212" t="s">
        <v>17338</v>
      </c>
      <c r="C10212" t="s">
        <v>17339</v>
      </c>
      <c r="D10212" t="s">
        <v>267</v>
      </c>
      <c r="E10212" t="s">
        <v>5070</v>
      </c>
      <c r="F10212">
        <v>2</v>
      </c>
      <c r="G10212">
        <v>0</v>
      </c>
      <c r="H10212" t="s">
        <v>102</v>
      </c>
      <c r="I10212" t="s">
        <v>102</v>
      </c>
      <c r="J10212" t="s">
        <v>103</v>
      </c>
      <c r="K10212" t="s">
        <v>17340</v>
      </c>
      <c r="L10212" t="s">
        <v>539</v>
      </c>
      <c r="M10212" t="e">
        <f>_xlfn.XLOOKUP(B10212,Sheet1!B:B,Sheet1!C:C)</f>
        <v>#N/A</v>
      </c>
    </row>
    <row r="10213" spans="2:13" hidden="1">
      <c r="B10213" t="s">
        <v>17338</v>
      </c>
      <c r="C10213" t="s">
        <v>17340</v>
      </c>
      <c r="D10213" t="s">
        <v>539</v>
      </c>
      <c r="E10213" t="s">
        <v>5073</v>
      </c>
      <c r="F10213">
        <v>2</v>
      </c>
      <c r="G10213">
        <v>0</v>
      </c>
      <c r="H10213" t="s">
        <v>102</v>
      </c>
      <c r="I10213" t="s">
        <v>103</v>
      </c>
      <c r="J10213" t="s">
        <v>103</v>
      </c>
      <c r="K10213" t="s">
        <v>17340</v>
      </c>
      <c r="L10213" t="s">
        <v>539</v>
      </c>
      <c r="M10213" t="e">
        <f>_xlfn.XLOOKUP(B10213,Sheet1!B:B,Sheet1!C:C)</f>
        <v>#N/A</v>
      </c>
    </row>
    <row r="10214" spans="2:13" hidden="1">
      <c r="B10214" t="s">
        <v>17338</v>
      </c>
      <c r="C10214" t="s">
        <v>17341</v>
      </c>
      <c r="D10214" t="s">
        <v>180</v>
      </c>
      <c r="E10214" t="s">
        <v>5154</v>
      </c>
      <c r="F10214">
        <v>2</v>
      </c>
      <c r="G10214">
        <v>0</v>
      </c>
      <c r="H10214" t="s">
        <v>103</v>
      </c>
      <c r="I10214" t="s">
        <v>102</v>
      </c>
      <c r="J10214" t="s">
        <v>103</v>
      </c>
      <c r="K10214" t="s">
        <v>17340</v>
      </c>
      <c r="L10214" t="s">
        <v>539</v>
      </c>
      <c r="M10214" t="e">
        <f>_xlfn.XLOOKUP(B10214,Sheet1!B:B,Sheet1!C:C)</f>
        <v>#N/A</v>
      </c>
    </row>
    <row r="10215" spans="2:13" hidden="1">
      <c r="B10215" t="s">
        <v>17338</v>
      </c>
      <c r="C10215" t="s">
        <v>17342</v>
      </c>
      <c r="D10215" t="s">
        <v>5633</v>
      </c>
      <c r="E10215" t="s">
        <v>5070</v>
      </c>
      <c r="F10215">
        <v>2</v>
      </c>
      <c r="G10215">
        <v>0</v>
      </c>
      <c r="H10215" t="s">
        <v>102</v>
      </c>
      <c r="I10215" t="s">
        <v>102</v>
      </c>
      <c r="J10215" t="s">
        <v>103</v>
      </c>
      <c r="K10215" t="s">
        <v>17340</v>
      </c>
      <c r="L10215" t="s">
        <v>539</v>
      </c>
      <c r="M10215" t="e">
        <f>_xlfn.XLOOKUP(B10215,Sheet1!B:B,Sheet1!C:C)</f>
        <v>#N/A</v>
      </c>
    </row>
    <row r="10216" spans="2:13" hidden="1">
      <c r="B10216" t="s">
        <v>17338</v>
      </c>
      <c r="C10216" t="s">
        <v>17343</v>
      </c>
      <c r="D10216" t="s">
        <v>17344</v>
      </c>
      <c r="E10216" t="s">
        <v>5154</v>
      </c>
      <c r="F10216">
        <v>0</v>
      </c>
      <c r="G10216">
        <v>0</v>
      </c>
      <c r="H10216" t="s">
        <v>103</v>
      </c>
      <c r="I10216" t="s">
        <v>102</v>
      </c>
      <c r="J10216" t="s">
        <v>103</v>
      </c>
      <c r="K10216" t="s">
        <v>17340</v>
      </c>
      <c r="L10216" t="s">
        <v>539</v>
      </c>
      <c r="M10216" t="e">
        <f>_xlfn.XLOOKUP(B10216,Sheet1!B:B,Sheet1!C:C)</f>
        <v>#N/A</v>
      </c>
    </row>
    <row r="10217" spans="2:13" hidden="1">
      <c r="B10217" t="s">
        <v>17338</v>
      </c>
      <c r="C10217" t="s">
        <v>17345</v>
      </c>
      <c r="D10217" t="s">
        <v>5195</v>
      </c>
      <c r="E10217" t="s">
        <v>5070</v>
      </c>
      <c r="F10217">
        <v>2</v>
      </c>
      <c r="G10217">
        <v>0</v>
      </c>
      <c r="H10217" t="s">
        <v>102</v>
      </c>
      <c r="I10217" t="s">
        <v>102</v>
      </c>
      <c r="J10217" t="s">
        <v>103</v>
      </c>
      <c r="K10217" t="s">
        <v>17340</v>
      </c>
      <c r="L10217" t="s">
        <v>539</v>
      </c>
      <c r="M10217" t="e">
        <f>_xlfn.XLOOKUP(B10217,Sheet1!B:B,Sheet1!C:C)</f>
        <v>#N/A</v>
      </c>
    </row>
    <row r="10218" spans="2:13" hidden="1">
      <c r="B10218" t="s">
        <v>17338</v>
      </c>
      <c r="C10218" t="s">
        <v>17346</v>
      </c>
      <c r="D10218" t="s">
        <v>180</v>
      </c>
      <c r="E10218" t="s">
        <v>5154</v>
      </c>
      <c r="F10218">
        <v>2</v>
      </c>
      <c r="G10218">
        <v>0</v>
      </c>
      <c r="H10218" t="s">
        <v>103</v>
      </c>
      <c r="I10218" t="s">
        <v>102</v>
      </c>
      <c r="J10218" t="s">
        <v>103</v>
      </c>
      <c r="K10218" t="s">
        <v>17340</v>
      </c>
      <c r="L10218" t="s">
        <v>539</v>
      </c>
      <c r="M10218" t="e">
        <f>_xlfn.XLOOKUP(B10218,Sheet1!B:B,Sheet1!C:C)</f>
        <v>#N/A</v>
      </c>
    </row>
    <row r="10219" spans="2:13" hidden="1">
      <c r="B10219" t="s">
        <v>17338</v>
      </c>
      <c r="C10219" t="s">
        <v>17347</v>
      </c>
      <c r="D10219" t="s">
        <v>180</v>
      </c>
      <c r="E10219" t="s">
        <v>5154</v>
      </c>
      <c r="F10219">
        <v>2</v>
      </c>
      <c r="G10219">
        <v>0</v>
      </c>
      <c r="H10219" t="s">
        <v>103</v>
      </c>
      <c r="I10219" t="s">
        <v>102</v>
      </c>
      <c r="J10219" t="s">
        <v>103</v>
      </c>
      <c r="K10219" t="s">
        <v>17340</v>
      </c>
      <c r="L10219" t="s">
        <v>539</v>
      </c>
      <c r="M10219" t="e">
        <f>_xlfn.XLOOKUP(B10219,Sheet1!B:B,Sheet1!C:C)</f>
        <v>#N/A</v>
      </c>
    </row>
    <row r="10220" spans="2:13" hidden="1">
      <c r="B10220" t="s">
        <v>17338</v>
      </c>
      <c r="C10220" t="s">
        <v>17348</v>
      </c>
      <c r="D10220" t="s">
        <v>180</v>
      </c>
      <c r="E10220" t="s">
        <v>5154</v>
      </c>
      <c r="F10220">
        <v>2</v>
      </c>
      <c r="G10220">
        <v>0</v>
      </c>
      <c r="H10220" t="s">
        <v>103</v>
      </c>
      <c r="I10220" t="s">
        <v>102</v>
      </c>
      <c r="J10220" t="s">
        <v>103</v>
      </c>
      <c r="K10220" t="s">
        <v>17340</v>
      </c>
      <c r="L10220" t="s">
        <v>539</v>
      </c>
      <c r="M10220" t="e">
        <f>_xlfn.XLOOKUP(B10220,Sheet1!B:B,Sheet1!C:C)</f>
        <v>#N/A</v>
      </c>
    </row>
    <row r="10221" spans="2:13" hidden="1">
      <c r="B10221" t="s">
        <v>17338</v>
      </c>
      <c r="C10221" t="s">
        <v>17349</v>
      </c>
      <c r="D10221" t="s">
        <v>180</v>
      </c>
      <c r="E10221" t="s">
        <v>5154</v>
      </c>
      <c r="F10221">
        <v>2</v>
      </c>
      <c r="G10221">
        <v>0</v>
      </c>
      <c r="H10221" t="s">
        <v>103</v>
      </c>
      <c r="I10221" t="s">
        <v>102</v>
      </c>
      <c r="J10221" t="s">
        <v>103</v>
      </c>
      <c r="K10221" t="s">
        <v>17340</v>
      </c>
      <c r="L10221" t="s">
        <v>539</v>
      </c>
      <c r="M10221" t="e">
        <f>_xlfn.XLOOKUP(B10221,Sheet1!B:B,Sheet1!C:C)</f>
        <v>#N/A</v>
      </c>
    </row>
    <row r="10222" spans="2:13" hidden="1">
      <c r="B10222" t="s">
        <v>17338</v>
      </c>
      <c r="C10222" t="s">
        <v>17350</v>
      </c>
      <c r="D10222" t="s">
        <v>180</v>
      </c>
      <c r="E10222" t="s">
        <v>5154</v>
      </c>
      <c r="F10222">
        <v>2</v>
      </c>
      <c r="G10222">
        <v>0</v>
      </c>
      <c r="H10222" t="s">
        <v>103</v>
      </c>
      <c r="I10222" t="s">
        <v>102</v>
      </c>
      <c r="J10222" t="s">
        <v>103</v>
      </c>
      <c r="K10222" t="s">
        <v>17340</v>
      </c>
      <c r="L10222" t="s">
        <v>539</v>
      </c>
      <c r="M10222" t="e">
        <f>_xlfn.XLOOKUP(B10222,Sheet1!B:B,Sheet1!C:C)</f>
        <v>#N/A</v>
      </c>
    </row>
    <row r="10223" spans="2:13" hidden="1">
      <c r="B10223" t="s">
        <v>17338</v>
      </c>
      <c r="C10223" t="s">
        <v>17351</v>
      </c>
      <c r="D10223" t="s">
        <v>5224</v>
      </c>
      <c r="E10223" t="s">
        <v>5070</v>
      </c>
      <c r="F10223">
        <v>2</v>
      </c>
      <c r="G10223">
        <v>0</v>
      </c>
      <c r="H10223" t="s">
        <v>102</v>
      </c>
      <c r="I10223" t="s">
        <v>102</v>
      </c>
      <c r="J10223" t="s">
        <v>103</v>
      </c>
      <c r="K10223" t="s">
        <v>17340</v>
      </c>
      <c r="L10223" t="s">
        <v>539</v>
      </c>
      <c r="M10223" t="e">
        <f>_xlfn.XLOOKUP(B10223,Sheet1!B:B,Sheet1!C:C)</f>
        <v>#N/A</v>
      </c>
    </row>
    <row r="10224" spans="2:13" hidden="1">
      <c r="B10224" t="s">
        <v>17352</v>
      </c>
      <c r="C10224" t="s">
        <v>17353</v>
      </c>
      <c r="D10224" t="s">
        <v>267</v>
      </c>
      <c r="E10224" t="s">
        <v>5070</v>
      </c>
      <c r="F10224">
        <v>10</v>
      </c>
      <c r="G10224">
        <v>0</v>
      </c>
      <c r="H10224" t="s">
        <v>102</v>
      </c>
      <c r="I10224" t="s">
        <v>102</v>
      </c>
      <c r="J10224" t="s">
        <v>103</v>
      </c>
      <c r="K10224" t="s">
        <v>17353</v>
      </c>
      <c r="L10224" t="s">
        <v>267</v>
      </c>
      <c r="M10224" t="e">
        <f>_xlfn.XLOOKUP(B10224,Sheet1!B:B,Sheet1!C:C)</f>
        <v>#N/A</v>
      </c>
    </row>
    <row r="10225" spans="2:13" hidden="1">
      <c r="B10225" t="s">
        <v>17352</v>
      </c>
      <c r="C10225" t="s">
        <v>17354</v>
      </c>
      <c r="D10225" t="s">
        <v>315</v>
      </c>
      <c r="E10225" t="s">
        <v>5070</v>
      </c>
      <c r="F10225">
        <v>10</v>
      </c>
      <c r="G10225">
        <v>0</v>
      </c>
      <c r="H10225" t="s">
        <v>102</v>
      </c>
      <c r="I10225" t="s">
        <v>102</v>
      </c>
      <c r="J10225" t="s">
        <v>103</v>
      </c>
      <c r="K10225" t="s">
        <v>17353</v>
      </c>
      <c r="L10225" t="s">
        <v>267</v>
      </c>
      <c r="M10225" t="e">
        <f>_xlfn.XLOOKUP(B10225,Sheet1!B:B,Sheet1!C:C)</f>
        <v>#N/A</v>
      </c>
    </row>
    <row r="10226" spans="2:13" hidden="1">
      <c r="B10226" t="s">
        <v>17352</v>
      </c>
      <c r="C10226" t="s">
        <v>17355</v>
      </c>
      <c r="D10226" t="s">
        <v>180</v>
      </c>
      <c r="E10226" t="s">
        <v>5154</v>
      </c>
      <c r="F10226">
        <v>5</v>
      </c>
      <c r="G10226">
        <v>0</v>
      </c>
      <c r="H10226" t="s">
        <v>103</v>
      </c>
      <c r="I10226" t="s">
        <v>102</v>
      </c>
      <c r="J10226" t="s">
        <v>103</v>
      </c>
      <c r="K10226" t="s">
        <v>17353</v>
      </c>
      <c r="L10226" t="s">
        <v>267</v>
      </c>
      <c r="M10226" t="e">
        <f>_xlfn.XLOOKUP(B10226,Sheet1!B:B,Sheet1!C:C)</f>
        <v>#N/A</v>
      </c>
    </row>
    <row r="10227" spans="2:13" hidden="1">
      <c r="B10227" t="s">
        <v>17352</v>
      </c>
      <c r="C10227" t="s">
        <v>17356</v>
      </c>
      <c r="D10227" t="s">
        <v>5224</v>
      </c>
      <c r="E10227" t="s">
        <v>5070</v>
      </c>
      <c r="F10227">
        <v>5</v>
      </c>
      <c r="G10227">
        <v>0</v>
      </c>
      <c r="H10227" t="s">
        <v>102</v>
      </c>
      <c r="I10227" t="s">
        <v>102</v>
      </c>
      <c r="J10227" t="s">
        <v>103</v>
      </c>
      <c r="K10227" t="s">
        <v>17353</v>
      </c>
      <c r="L10227" t="s">
        <v>267</v>
      </c>
      <c r="M10227" t="e">
        <f>_xlfn.XLOOKUP(B10227,Sheet1!B:B,Sheet1!C:C)</f>
        <v>#N/A</v>
      </c>
    </row>
    <row r="10228" spans="2:13" hidden="1">
      <c r="B10228" t="s">
        <v>17352</v>
      </c>
      <c r="C10228" t="s">
        <v>17357</v>
      </c>
      <c r="D10228" t="s">
        <v>180</v>
      </c>
      <c r="E10228" t="s">
        <v>5154</v>
      </c>
      <c r="F10228">
        <v>5</v>
      </c>
      <c r="G10228">
        <v>0</v>
      </c>
      <c r="H10228" t="s">
        <v>103</v>
      </c>
      <c r="I10228" t="s">
        <v>102</v>
      </c>
      <c r="J10228" t="s">
        <v>103</v>
      </c>
      <c r="K10228" t="s">
        <v>17353</v>
      </c>
      <c r="L10228" t="s">
        <v>267</v>
      </c>
      <c r="M10228" t="e">
        <f>_xlfn.XLOOKUP(B10228,Sheet1!B:B,Sheet1!C:C)</f>
        <v>#N/A</v>
      </c>
    </row>
    <row r="10229" spans="2:13" hidden="1">
      <c r="B10229" t="s">
        <v>17358</v>
      </c>
      <c r="C10229" t="s">
        <v>17359</v>
      </c>
      <c r="D10229" t="s">
        <v>226</v>
      </c>
      <c r="E10229" t="s">
        <v>5154</v>
      </c>
      <c r="F10229">
        <v>2</v>
      </c>
      <c r="G10229">
        <v>0</v>
      </c>
      <c r="H10229" t="s">
        <v>103</v>
      </c>
      <c r="I10229" t="s">
        <v>102</v>
      </c>
      <c r="J10229" t="s">
        <v>103</v>
      </c>
      <c r="K10229" t="s">
        <v>17360</v>
      </c>
      <c r="L10229" t="s">
        <v>153</v>
      </c>
      <c r="M10229" t="e">
        <f>_xlfn.XLOOKUP(B10229,Sheet1!B:B,Sheet1!C:C)</f>
        <v>#N/A</v>
      </c>
    </row>
    <row r="10230" spans="2:13" hidden="1">
      <c r="B10230" t="s">
        <v>17358</v>
      </c>
      <c r="C10230" t="s">
        <v>17361</v>
      </c>
      <c r="D10230" t="s">
        <v>142</v>
      </c>
      <c r="E10230" t="s">
        <v>5070</v>
      </c>
      <c r="F10230">
        <v>2</v>
      </c>
      <c r="G10230">
        <v>0</v>
      </c>
      <c r="H10230" t="s">
        <v>102</v>
      </c>
      <c r="I10230" t="s">
        <v>102</v>
      </c>
      <c r="J10230" t="s">
        <v>103</v>
      </c>
      <c r="K10230" t="s">
        <v>17360</v>
      </c>
      <c r="L10230" t="s">
        <v>153</v>
      </c>
      <c r="M10230" t="e">
        <f>_xlfn.XLOOKUP(B10230,Sheet1!B:B,Sheet1!C:C)</f>
        <v>#N/A</v>
      </c>
    </row>
    <row r="10231" spans="2:13" hidden="1">
      <c r="B10231" t="s">
        <v>17358</v>
      </c>
      <c r="C10231" t="s">
        <v>17362</v>
      </c>
      <c r="D10231" t="s">
        <v>670</v>
      </c>
      <c r="E10231" t="s">
        <v>5070</v>
      </c>
      <c r="F10231">
        <v>2</v>
      </c>
      <c r="G10231">
        <v>0</v>
      </c>
      <c r="H10231" t="s">
        <v>102</v>
      </c>
      <c r="I10231" t="s">
        <v>102</v>
      </c>
      <c r="J10231" t="s">
        <v>103</v>
      </c>
      <c r="K10231" t="s">
        <v>17360</v>
      </c>
      <c r="L10231" t="s">
        <v>153</v>
      </c>
      <c r="M10231" t="e">
        <f>_xlfn.XLOOKUP(B10231,Sheet1!B:B,Sheet1!C:C)</f>
        <v>#N/A</v>
      </c>
    </row>
    <row r="10232" spans="2:13" hidden="1">
      <c r="B10232" t="s">
        <v>17358</v>
      </c>
      <c r="C10232" t="s">
        <v>17363</v>
      </c>
      <c r="D10232" t="s">
        <v>17364</v>
      </c>
      <c r="E10232" t="s">
        <v>5154</v>
      </c>
      <c r="F10232">
        <v>2</v>
      </c>
      <c r="G10232">
        <v>0</v>
      </c>
      <c r="H10232" t="s">
        <v>103</v>
      </c>
      <c r="I10232" t="s">
        <v>102</v>
      </c>
      <c r="J10232" t="s">
        <v>103</v>
      </c>
      <c r="K10232" t="s">
        <v>17360</v>
      </c>
      <c r="L10232" t="s">
        <v>153</v>
      </c>
      <c r="M10232" t="e">
        <f>_xlfn.XLOOKUP(B10232,Sheet1!B:B,Sheet1!C:C)</f>
        <v>#N/A</v>
      </c>
    </row>
    <row r="10233" spans="2:13" hidden="1">
      <c r="B10233" t="s">
        <v>17358</v>
      </c>
      <c r="C10233" t="s">
        <v>17365</v>
      </c>
      <c r="D10233" t="s">
        <v>17366</v>
      </c>
      <c r="E10233" t="s">
        <v>5154</v>
      </c>
      <c r="F10233">
        <v>2</v>
      </c>
      <c r="G10233">
        <v>0</v>
      </c>
      <c r="H10233" t="s">
        <v>103</v>
      </c>
      <c r="I10233" t="s">
        <v>102</v>
      </c>
      <c r="J10233" t="s">
        <v>103</v>
      </c>
      <c r="K10233" t="s">
        <v>17360</v>
      </c>
      <c r="L10233" t="s">
        <v>153</v>
      </c>
      <c r="M10233" t="e">
        <f>_xlfn.XLOOKUP(B10233,Sheet1!B:B,Sheet1!C:C)</f>
        <v>#N/A</v>
      </c>
    </row>
    <row r="10234" spans="2:13" hidden="1">
      <c r="B10234" t="s">
        <v>17358</v>
      </c>
      <c r="C10234" t="s">
        <v>17367</v>
      </c>
      <c r="D10234" t="s">
        <v>226</v>
      </c>
      <c r="E10234" t="s">
        <v>5154</v>
      </c>
      <c r="F10234">
        <v>2</v>
      </c>
      <c r="G10234">
        <v>0</v>
      </c>
      <c r="H10234" t="s">
        <v>103</v>
      </c>
      <c r="I10234" t="s">
        <v>102</v>
      </c>
      <c r="J10234" t="s">
        <v>103</v>
      </c>
      <c r="K10234" t="s">
        <v>17360</v>
      </c>
      <c r="L10234" t="s">
        <v>153</v>
      </c>
      <c r="M10234" t="e">
        <f>_xlfn.XLOOKUP(B10234,Sheet1!B:B,Sheet1!C:C)</f>
        <v>#N/A</v>
      </c>
    </row>
    <row r="10235" spans="2:13" hidden="1">
      <c r="B10235" t="s">
        <v>17358</v>
      </c>
      <c r="C10235" t="s">
        <v>17360</v>
      </c>
      <c r="D10235" t="s">
        <v>153</v>
      </c>
      <c r="E10235" t="s">
        <v>5073</v>
      </c>
      <c r="F10235">
        <v>40</v>
      </c>
      <c r="G10235">
        <v>148977</v>
      </c>
      <c r="H10235" t="s">
        <v>102</v>
      </c>
      <c r="I10235" t="s">
        <v>103</v>
      </c>
      <c r="J10235" t="s">
        <v>103</v>
      </c>
      <c r="K10235" t="s">
        <v>17360</v>
      </c>
      <c r="L10235" t="s">
        <v>153</v>
      </c>
      <c r="M10235" t="e">
        <f>_xlfn.XLOOKUP(B10235,Sheet1!B:B,Sheet1!C:C)</f>
        <v>#N/A</v>
      </c>
    </row>
    <row r="10236" spans="2:13" hidden="1">
      <c r="B10236" t="s">
        <v>17358</v>
      </c>
      <c r="C10236" t="s">
        <v>17368</v>
      </c>
      <c r="D10236" t="s">
        <v>226</v>
      </c>
      <c r="E10236" t="s">
        <v>5154</v>
      </c>
      <c r="F10236">
        <v>2</v>
      </c>
      <c r="G10236">
        <v>0</v>
      </c>
      <c r="H10236" t="s">
        <v>103</v>
      </c>
      <c r="I10236" t="s">
        <v>102</v>
      </c>
      <c r="J10236" t="s">
        <v>103</v>
      </c>
      <c r="K10236" t="s">
        <v>17360</v>
      </c>
      <c r="L10236" t="s">
        <v>153</v>
      </c>
      <c r="M10236" t="e">
        <f>_xlfn.XLOOKUP(B10236,Sheet1!B:B,Sheet1!C:C)</f>
        <v>#N/A</v>
      </c>
    </row>
    <row r="10237" spans="2:13" hidden="1">
      <c r="B10237" t="s">
        <v>17358</v>
      </c>
      <c r="C10237" t="s">
        <v>17369</v>
      </c>
      <c r="D10237" t="s">
        <v>590</v>
      </c>
      <c r="E10237" t="s">
        <v>5070</v>
      </c>
      <c r="F10237">
        <v>2</v>
      </c>
      <c r="G10237">
        <v>0</v>
      </c>
      <c r="H10237" t="s">
        <v>102</v>
      </c>
      <c r="I10237" t="s">
        <v>102</v>
      </c>
      <c r="J10237" t="s">
        <v>103</v>
      </c>
      <c r="K10237" t="s">
        <v>17360</v>
      </c>
      <c r="L10237" t="s">
        <v>153</v>
      </c>
      <c r="M10237" t="e">
        <f>_xlfn.XLOOKUP(B10237,Sheet1!B:B,Sheet1!C:C)</f>
        <v>#N/A</v>
      </c>
    </row>
    <row r="10238" spans="2:13" hidden="1">
      <c r="B10238" t="s">
        <v>17358</v>
      </c>
      <c r="C10238" t="s">
        <v>17370</v>
      </c>
      <c r="D10238" t="s">
        <v>254</v>
      </c>
      <c r="E10238" t="s">
        <v>5070</v>
      </c>
      <c r="F10238">
        <v>2</v>
      </c>
      <c r="G10238">
        <v>0</v>
      </c>
      <c r="H10238" t="s">
        <v>102</v>
      </c>
      <c r="I10238" t="s">
        <v>102</v>
      </c>
      <c r="J10238" t="s">
        <v>103</v>
      </c>
      <c r="K10238" t="s">
        <v>17360</v>
      </c>
      <c r="L10238" t="s">
        <v>153</v>
      </c>
      <c r="M10238" t="e">
        <f>_xlfn.XLOOKUP(B10238,Sheet1!B:B,Sheet1!C:C)</f>
        <v>#N/A</v>
      </c>
    </row>
    <row r="10239" spans="2:13" hidden="1">
      <c r="B10239" t="s">
        <v>17358</v>
      </c>
      <c r="C10239" t="s">
        <v>17371</v>
      </c>
      <c r="D10239" t="s">
        <v>226</v>
      </c>
      <c r="E10239" t="s">
        <v>5154</v>
      </c>
      <c r="F10239">
        <v>2</v>
      </c>
      <c r="G10239">
        <v>0</v>
      </c>
      <c r="H10239" t="s">
        <v>103</v>
      </c>
      <c r="I10239" t="s">
        <v>102</v>
      </c>
      <c r="J10239" t="s">
        <v>103</v>
      </c>
      <c r="K10239" t="s">
        <v>17360</v>
      </c>
      <c r="L10239" t="s">
        <v>153</v>
      </c>
      <c r="M10239" t="e">
        <f>_xlfn.XLOOKUP(B10239,Sheet1!B:B,Sheet1!C:C)</f>
        <v>#N/A</v>
      </c>
    </row>
    <row r="10240" spans="2:13" hidden="1">
      <c r="B10240" t="s">
        <v>17358</v>
      </c>
      <c r="C10240" t="s">
        <v>17372</v>
      </c>
      <c r="D10240" t="s">
        <v>226</v>
      </c>
      <c r="E10240" t="s">
        <v>5154</v>
      </c>
      <c r="F10240">
        <v>2</v>
      </c>
      <c r="G10240">
        <v>0</v>
      </c>
      <c r="H10240" t="s">
        <v>103</v>
      </c>
      <c r="I10240" t="s">
        <v>102</v>
      </c>
      <c r="J10240" t="s">
        <v>103</v>
      </c>
      <c r="K10240" t="s">
        <v>17360</v>
      </c>
      <c r="L10240" t="s">
        <v>153</v>
      </c>
      <c r="M10240" t="e">
        <f>_xlfn.XLOOKUP(B10240,Sheet1!B:B,Sheet1!C:C)</f>
        <v>#N/A</v>
      </c>
    </row>
    <row r="10241" spans="2:13" hidden="1">
      <c r="B10241" t="s">
        <v>17373</v>
      </c>
      <c r="C10241" t="s">
        <v>17374</v>
      </c>
      <c r="D10241" t="s">
        <v>315</v>
      </c>
      <c r="E10241" t="s">
        <v>5154</v>
      </c>
      <c r="F10241">
        <v>3</v>
      </c>
      <c r="G10241">
        <v>0</v>
      </c>
      <c r="H10241" t="s">
        <v>103</v>
      </c>
      <c r="I10241" t="s">
        <v>102</v>
      </c>
      <c r="J10241" t="s">
        <v>103</v>
      </c>
      <c r="K10241" t="s">
        <v>17375</v>
      </c>
      <c r="L10241" t="s">
        <v>180</v>
      </c>
      <c r="M10241" t="e">
        <f>_xlfn.XLOOKUP(B10241,Sheet1!B:B,Sheet1!C:C)</f>
        <v>#N/A</v>
      </c>
    </row>
    <row r="10242" spans="2:13" hidden="1">
      <c r="B10242" t="s">
        <v>17373</v>
      </c>
      <c r="C10242" t="s">
        <v>17376</v>
      </c>
      <c r="D10242" t="s">
        <v>5224</v>
      </c>
      <c r="E10242" t="s">
        <v>5154</v>
      </c>
      <c r="F10242">
        <v>3</v>
      </c>
      <c r="G10242">
        <v>0</v>
      </c>
      <c r="H10242" t="s">
        <v>103</v>
      </c>
      <c r="I10242" t="s">
        <v>102</v>
      </c>
      <c r="J10242" t="s">
        <v>103</v>
      </c>
      <c r="K10242" t="s">
        <v>17375</v>
      </c>
      <c r="L10242" t="s">
        <v>180</v>
      </c>
      <c r="M10242" t="e">
        <f>_xlfn.XLOOKUP(B10242,Sheet1!B:B,Sheet1!C:C)</f>
        <v>#N/A</v>
      </c>
    </row>
    <row r="10243" spans="2:13" hidden="1">
      <c r="B10243" t="s">
        <v>17373</v>
      </c>
      <c r="C10243" t="s">
        <v>17377</v>
      </c>
      <c r="D10243" t="s">
        <v>195</v>
      </c>
      <c r="E10243" t="s">
        <v>5073</v>
      </c>
      <c r="F10243">
        <v>40</v>
      </c>
      <c r="G10243">
        <v>74946</v>
      </c>
      <c r="H10243" t="s">
        <v>102</v>
      </c>
      <c r="I10243" t="s">
        <v>103</v>
      </c>
      <c r="J10243" t="s">
        <v>103</v>
      </c>
      <c r="K10243" t="s">
        <v>17375</v>
      </c>
      <c r="L10243" t="s">
        <v>180</v>
      </c>
      <c r="M10243" t="e">
        <f>_xlfn.XLOOKUP(B10243,Sheet1!B:B,Sheet1!C:C)</f>
        <v>#N/A</v>
      </c>
    </row>
    <row r="10244" spans="2:13" hidden="1">
      <c r="B10244" t="s">
        <v>17373</v>
      </c>
      <c r="C10244" t="s">
        <v>17378</v>
      </c>
      <c r="D10244" t="s">
        <v>5246</v>
      </c>
      <c r="E10244" t="s">
        <v>5154</v>
      </c>
      <c r="F10244">
        <v>3</v>
      </c>
      <c r="G10244">
        <v>0</v>
      </c>
      <c r="H10244" t="s">
        <v>103</v>
      </c>
      <c r="I10244" t="s">
        <v>102</v>
      </c>
      <c r="J10244" t="s">
        <v>103</v>
      </c>
      <c r="K10244" t="s">
        <v>17375</v>
      </c>
      <c r="L10244" t="s">
        <v>180</v>
      </c>
      <c r="M10244" t="e">
        <f>_xlfn.XLOOKUP(B10244,Sheet1!B:B,Sheet1!C:C)</f>
        <v>#N/A</v>
      </c>
    </row>
    <row r="10245" spans="2:13" hidden="1">
      <c r="B10245" t="s">
        <v>17373</v>
      </c>
      <c r="C10245" t="s">
        <v>17379</v>
      </c>
      <c r="D10245" t="s">
        <v>5246</v>
      </c>
      <c r="E10245" t="s">
        <v>5154</v>
      </c>
      <c r="F10245">
        <v>3</v>
      </c>
      <c r="G10245">
        <v>0</v>
      </c>
      <c r="H10245" t="s">
        <v>103</v>
      </c>
      <c r="I10245" t="s">
        <v>102</v>
      </c>
      <c r="J10245" t="s">
        <v>103</v>
      </c>
      <c r="K10245" t="s">
        <v>17375</v>
      </c>
      <c r="L10245" t="s">
        <v>180</v>
      </c>
      <c r="M10245" t="e">
        <f>_xlfn.XLOOKUP(B10245,Sheet1!B:B,Sheet1!C:C)</f>
        <v>#N/A</v>
      </c>
    </row>
    <row r="10246" spans="2:13" hidden="1">
      <c r="B10246" t="s">
        <v>17373</v>
      </c>
      <c r="C10246" t="s">
        <v>17380</v>
      </c>
      <c r="D10246" t="s">
        <v>180</v>
      </c>
      <c r="E10246" t="s">
        <v>5073</v>
      </c>
      <c r="F10246">
        <v>40</v>
      </c>
      <c r="G10246">
        <v>98532</v>
      </c>
      <c r="H10246" t="s">
        <v>102</v>
      </c>
      <c r="I10246" t="s">
        <v>103</v>
      </c>
      <c r="J10246" t="s">
        <v>103</v>
      </c>
      <c r="K10246" t="s">
        <v>17375</v>
      </c>
      <c r="L10246" t="s">
        <v>180</v>
      </c>
      <c r="M10246" t="e">
        <f>_xlfn.XLOOKUP(B10246,Sheet1!B:B,Sheet1!C:C)</f>
        <v>#N/A</v>
      </c>
    </row>
    <row r="10247" spans="2:13" hidden="1">
      <c r="B10247" t="s">
        <v>17373</v>
      </c>
      <c r="C10247" t="s">
        <v>17381</v>
      </c>
      <c r="D10247" t="s">
        <v>5246</v>
      </c>
      <c r="E10247" t="s">
        <v>5154</v>
      </c>
      <c r="F10247">
        <v>3</v>
      </c>
      <c r="G10247">
        <v>0</v>
      </c>
      <c r="H10247" t="s">
        <v>103</v>
      </c>
      <c r="I10247" t="s">
        <v>102</v>
      </c>
      <c r="J10247" t="s">
        <v>103</v>
      </c>
      <c r="K10247" t="s">
        <v>17375</v>
      </c>
      <c r="L10247" t="s">
        <v>180</v>
      </c>
      <c r="M10247" t="e">
        <f>_xlfn.XLOOKUP(B10247,Sheet1!B:B,Sheet1!C:C)</f>
        <v>#N/A</v>
      </c>
    </row>
    <row r="10248" spans="2:13" hidden="1">
      <c r="B10248" t="s">
        <v>17373</v>
      </c>
      <c r="C10248" t="s">
        <v>17382</v>
      </c>
      <c r="D10248" t="s">
        <v>17383</v>
      </c>
      <c r="E10248" t="s">
        <v>5154</v>
      </c>
      <c r="F10248">
        <v>3</v>
      </c>
      <c r="G10248">
        <v>0</v>
      </c>
      <c r="H10248" t="s">
        <v>103</v>
      </c>
      <c r="I10248" t="s">
        <v>102</v>
      </c>
      <c r="J10248" t="s">
        <v>103</v>
      </c>
      <c r="K10248" t="s">
        <v>17375</v>
      </c>
      <c r="L10248" t="s">
        <v>180</v>
      </c>
      <c r="M10248" t="e">
        <f>_xlfn.XLOOKUP(B10248,Sheet1!B:B,Sheet1!C:C)</f>
        <v>#N/A</v>
      </c>
    </row>
    <row r="10249" spans="2:13" hidden="1">
      <c r="B10249" t="s">
        <v>17384</v>
      </c>
      <c r="C10249" t="s">
        <v>17385</v>
      </c>
      <c r="D10249" t="s">
        <v>267</v>
      </c>
      <c r="E10249" t="s">
        <v>5070</v>
      </c>
      <c r="F10249">
        <v>5</v>
      </c>
      <c r="G10249">
        <v>61822</v>
      </c>
      <c r="H10249" t="s">
        <v>102</v>
      </c>
      <c r="I10249" t="s">
        <v>102</v>
      </c>
      <c r="J10249" t="s">
        <v>103</v>
      </c>
      <c r="K10249" t="s">
        <v>17386</v>
      </c>
      <c r="L10249" t="s">
        <v>315</v>
      </c>
      <c r="M10249" t="e">
        <f>_xlfn.XLOOKUP(B10249,Sheet1!B:B,Sheet1!C:C)</f>
        <v>#N/A</v>
      </c>
    </row>
    <row r="10250" spans="2:13" hidden="1">
      <c r="B10250" t="s">
        <v>17384</v>
      </c>
      <c r="C10250" t="s">
        <v>17387</v>
      </c>
      <c r="D10250" t="s">
        <v>5224</v>
      </c>
      <c r="E10250" t="s">
        <v>5070</v>
      </c>
      <c r="F10250">
        <v>5</v>
      </c>
      <c r="G10250">
        <v>0</v>
      </c>
      <c r="H10250" t="s">
        <v>102</v>
      </c>
      <c r="I10250" t="s">
        <v>102</v>
      </c>
      <c r="J10250" t="s">
        <v>103</v>
      </c>
      <c r="K10250" t="s">
        <v>17386</v>
      </c>
      <c r="L10250" t="s">
        <v>315</v>
      </c>
      <c r="M10250" t="e">
        <f>_xlfn.XLOOKUP(B10250,Sheet1!B:B,Sheet1!C:C)</f>
        <v>#N/A</v>
      </c>
    </row>
    <row r="10251" spans="2:13" hidden="1">
      <c r="B10251" t="s">
        <v>17384</v>
      </c>
      <c r="C10251" t="s">
        <v>17388</v>
      </c>
      <c r="D10251" t="s">
        <v>17389</v>
      </c>
      <c r="E10251" t="s">
        <v>5154</v>
      </c>
      <c r="F10251">
        <v>5</v>
      </c>
      <c r="G10251">
        <v>0</v>
      </c>
      <c r="H10251" t="s">
        <v>103</v>
      </c>
      <c r="I10251" t="s">
        <v>102</v>
      </c>
      <c r="J10251" t="s">
        <v>103</v>
      </c>
      <c r="K10251" t="s">
        <v>17386</v>
      </c>
      <c r="L10251" t="s">
        <v>315</v>
      </c>
      <c r="M10251" t="e">
        <f>_xlfn.XLOOKUP(B10251,Sheet1!B:B,Sheet1!C:C)</f>
        <v>#N/A</v>
      </c>
    </row>
    <row r="10252" spans="2:13" hidden="1">
      <c r="B10252" t="s">
        <v>17384</v>
      </c>
      <c r="C10252" t="s">
        <v>17386</v>
      </c>
      <c r="D10252" t="s">
        <v>315</v>
      </c>
      <c r="E10252" t="s">
        <v>5070</v>
      </c>
      <c r="F10252">
        <v>5</v>
      </c>
      <c r="G10252">
        <v>0</v>
      </c>
      <c r="H10252" t="s">
        <v>102</v>
      </c>
      <c r="I10252" t="s">
        <v>102</v>
      </c>
      <c r="J10252" t="s">
        <v>103</v>
      </c>
      <c r="K10252" t="s">
        <v>17386</v>
      </c>
      <c r="L10252" t="s">
        <v>315</v>
      </c>
      <c r="M10252" t="e">
        <f>_xlfn.XLOOKUP(B10252,Sheet1!B:B,Sheet1!C:C)</f>
        <v>#N/A</v>
      </c>
    </row>
    <row r="10253" spans="2:13" hidden="1">
      <c r="B10253" t="s">
        <v>17384</v>
      </c>
      <c r="C10253" t="s">
        <v>17390</v>
      </c>
      <c r="D10253" t="s">
        <v>17391</v>
      </c>
      <c r="E10253" t="s">
        <v>5154</v>
      </c>
      <c r="F10253">
        <v>5</v>
      </c>
      <c r="G10253">
        <v>62895</v>
      </c>
      <c r="H10253" t="s">
        <v>103</v>
      </c>
      <c r="I10253" t="s">
        <v>102</v>
      </c>
      <c r="J10253" t="s">
        <v>103</v>
      </c>
      <c r="K10253" t="s">
        <v>17386</v>
      </c>
      <c r="L10253" t="s">
        <v>315</v>
      </c>
      <c r="M10253" t="e">
        <f>_xlfn.XLOOKUP(B10253,Sheet1!B:B,Sheet1!C:C)</f>
        <v>#N/A</v>
      </c>
    </row>
    <row r="10254" spans="2:13" hidden="1">
      <c r="B10254" t="s">
        <v>17384</v>
      </c>
      <c r="C10254" t="s">
        <v>17392</v>
      </c>
      <c r="D10254" t="s">
        <v>5246</v>
      </c>
      <c r="E10254" t="s">
        <v>5154</v>
      </c>
      <c r="F10254">
        <v>5</v>
      </c>
      <c r="G10254">
        <v>0</v>
      </c>
      <c r="H10254" t="s">
        <v>103</v>
      </c>
      <c r="I10254" t="s">
        <v>102</v>
      </c>
      <c r="J10254" t="s">
        <v>103</v>
      </c>
      <c r="K10254" t="s">
        <v>17386</v>
      </c>
      <c r="L10254" t="s">
        <v>315</v>
      </c>
      <c r="M10254" t="e">
        <f>_xlfn.XLOOKUP(B10254,Sheet1!B:B,Sheet1!C:C)</f>
        <v>#N/A</v>
      </c>
    </row>
    <row r="10255" spans="2:13" hidden="1">
      <c r="B10255" t="s">
        <v>17393</v>
      </c>
      <c r="C10255" t="s">
        <v>17394</v>
      </c>
      <c r="D10255" t="s">
        <v>562</v>
      </c>
      <c r="E10255" t="s">
        <v>5070</v>
      </c>
      <c r="F10255">
        <v>3</v>
      </c>
      <c r="G10255">
        <v>0</v>
      </c>
      <c r="H10255" t="s">
        <v>102</v>
      </c>
      <c r="I10255" t="s">
        <v>102</v>
      </c>
      <c r="J10255" t="s">
        <v>103</v>
      </c>
      <c r="K10255" t="s">
        <v>17395</v>
      </c>
      <c r="L10255" t="s">
        <v>7638</v>
      </c>
      <c r="M10255" t="e">
        <f>_xlfn.XLOOKUP(B10255,Sheet1!B:B,Sheet1!C:C)</f>
        <v>#N/A</v>
      </c>
    </row>
    <row r="10256" spans="2:13" hidden="1">
      <c r="B10256" t="s">
        <v>17393</v>
      </c>
      <c r="C10256" t="s">
        <v>17396</v>
      </c>
      <c r="D10256" t="s">
        <v>226</v>
      </c>
      <c r="E10256" t="s">
        <v>5154</v>
      </c>
      <c r="F10256">
        <v>1</v>
      </c>
      <c r="G10256">
        <v>0</v>
      </c>
      <c r="H10256" t="s">
        <v>103</v>
      </c>
      <c r="I10256" t="s">
        <v>102</v>
      </c>
      <c r="J10256" t="s">
        <v>103</v>
      </c>
      <c r="K10256" t="s">
        <v>17395</v>
      </c>
      <c r="L10256" t="s">
        <v>7638</v>
      </c>
      <c r="M10256" t="e">
        <f>_xlfn.XLOOKUP(B10256,Sheet1!B:B,Sheet1!C:C)</f>
        <v>#N/A</v>
      </c>
    </row>
    <row r="10257" spans="2:13" hidden="1">
      <c r="B10257" t="s">
        <v>17393</v>
      </c>
      <c r="C10257" t="s">
        <v>17397</v>
      </c>
      <c r="D10257" t="s">
        <v>153</v>
      </c>
      <c r="E10257" t="s">
        <v>5073</v>
      </c>
      <c r="F10257">
        <v>25</v>
      </c>
      <c r="G10257">
        <v>124066</v>
      </c>
      <c r="H10257" t="s">
        <v>102</v>
      </c>
      <c r="I10257" t="s">
        <v>103</v>
      </c>
      <c r="J10257" t="s">
        <v>103</v>
      </c>
      <c r="K10257" t="s">
        <v>17395</v>
      </c>
      <c r="L10257" t="s">
        <v>7638</v>
      </c>
      <c r="M10257" t="e">
        <f>_xlfn.XLOOKUP(B10257,Sheet1!B:B,Sheet1!C:C)</f>
        <v>#N/A</v>
      </c>
    </row>
    <row r="10258" spans="2:13" hidden="1">
      <c r="B10258" t="s">
        <v>17393</v>
      </c>
      <c r="C10258" t="s">
        <v>17398</v>
      </c>
      <c r="D10258" t="s">
        <v>670</v>
      </c>
      <c r="E10258" t="s">
        <v>5070</v>
      </c>
      <c r="F10258">
        <v>3</v>
      </c>
      <c r="G10258">
        <v>0</v>
      </c>
      <c r="H10258" t="s">
        <v>102</v>
      </c>
      <c r="I10258" t="s">
        <v>102</v>
      </c>
      <c r="J10258" t="s">
        <v>103</v>
      </c>
      <c r="K10258" t="s">
        <v>17395</v>
      </c>
      <c r="L10258" t="s">
        <v>7638</v>
      </c>
      <c r="M10258" t="e">
        <f>_xlfn.XLOOKUP(B10258,Sheet1!B:B,Sheet1!C:C)</f>
        <v>#N/A</v>
      </c>
    </row>
    <row r="10259" spans="2:13" hidden="1">
      <c r="B10259" t="s">
        <v>17393</v>
      </c>
      <c r="C10259" t="s">
        <v>17399</v>
      </c>
      <c r="D10259" t="s">
        <v>226</v>
      </c>
      <c r="E10259" t="s">
        <v>5154</v>
      </c>
      <c r="F10259">
        <v>1</v>
      </c>
      <c r="G10259">
        <v>0</v>
      </c>
      <c r="H10259" t="s">
        <v>103</v>
      </c>
      <c r="I10259" t="s">
        <v>102</v>
      </c>
      <c r="J10259" t="s">
        <v>103</v>
      </c>
      <c r="K10259" t="s">
        <v>17395</v>
      </c>
      <c r="L10259" t="s">
        <v>7638</v>
      </c>
      <c r="M10259" t="e">
        <f>_xlfn.XLOOKUP(B10259,Sheet1!B:B,Sheet1!C:C)</f>
        <v>#N/A</v>
      </c>
    </row>
    <row r="10260" spans="2:13" hidden="1">
      <c r="B10260" t="s">
        <v>17393</v>
      </c>
      <c r="C10260" t="s">
        <v>17400</v>
      </c>
      <c r="D10260" t="s">
        <v>226</v>
      </c>
      <c r="E10260" t="s">
        <v>5154</v>
      </c>
      <c r="F10260">
        <v>1</v>
      </c>
      <c r="G10260">
        <v>0</v>
      </c>
      <c r="H10260" t="s">
        <v>103</v>
      </c>
      <c r="I10260" t="s">
        <v>102</v>
      </c>
      <c r="J10260" t="s">
        <v>103</v>
      </c>
      <c r="K10260" t="s">
        <v>17395</v>
      </c>
      <c r="L10260" t="s">
        <v>7638</v>
      </c>
      <c r="M10260" t="e">
        <f>_xlfn.XLOOKUP(B10260,Sheet1!B:B,Sheet1!C:C)</f>
        <v>#N/A</v>
      </c>
    </row>
    <row r="10261" spans="2:13" hidden="1">
      <c r="B10261" t="s">
        <v>17393</v>
      </c>
      <c r="C10261" t="s">
        <v>17395</v>
      </c>
      <c r="D10261" t="s">
        <v>142</v>
      </c>
      <c r="E10261" t="s">
        <v>5070</v>
      </c>
      <c r="F10261">
        <v>3</v>
      </c>
      <c r="G10261">
        <v>0</v>
      </c>
      <c r="H10261" t="s">
        <v>102</v>
      </c>
      <c r="I10261" t="s">
        <v>102</v>
      </c>
      <c r="J10261" t="s">
        <v>103</v>
      </c>
      <c r="K10261" t="s">
        <v>17395</v>
      </c>
      <c r="L10261" t="s">
        <v>7638</v>
      </c>
      <c r="M10261" t="e">
        <f>_xlfn.XLOOKUP(B10261,Sheet1!B:B,Sheet1!C:C)</f>
        <v>#N/A</v>
      </c>
    </row>
    <row r="10262" spans="2:13" hidden="1">
      <c r="B10262" t="s">
        <v>17393</v>
      </c>
      <c r="C10262" t="s">
        <v>17401</v>
      </c>
      <c r="D10262" t="s">
        <v>226</v>
      </c>
      <c r="E10262" t="s">
        <v>5154</v>
      </c>
      <c r="F10262">
        <v>1</v>
      </c>
      <c r="G10262">
        <v>0</v>
      </c>
      <c r="H10262" t="s">
        <v>103</v>
      </c>
      <c r="I10262" t="s">
        <v>102</v>
      </c>
      <c r="J10262" t="s">
        <v>103</v>
      </c>
      <c r="K10262" t="s">
        <v>17395</v>
      </c>
      <c r="L10262" t="s">
        <v>7638</v>
      </c>
      <c r="M10262" t="e">
        <f>_xlfn.XLOOKUP(B10262,Sheet1!B:B,Sheet1!C:C)</f>
        <v>#N/A</v>
      </c>
    </row>
    <row r="10263" spans="2:13" hidden="1">
      <c r="B10263" t="s">
        <v>369</v>
      </c>
      <c r="C10263" t="s">
        <v>370</v>
      </c>
      <c r="D10263" t="s">
        <v>315</v>
      </c>
      <c r="E10263" t="s">
        <v>5070</v>
      </c>
      <c r="F10263">
        <v>40</v>
      </c>
      <c r="G10263">
        <v>0</v>
      </c>
      <c r="H10263" t="s">
        <v>102</v>
      </c>
      <c r="I10263" t="s">
        <v>102</v>
      </c>
      <c r="J10263" t="s">
        <v>103</v>
      </c>
      <c r="K10263" t="s">
        <v>370</v>
      </c>
      <c r="L10263" t="s">
        <v>315</v>
      </c>
      <c r="M10263" t="e">
        <f>_xlfn.XLOOKUP(B10263,Sheet1!B:B,Sheet1!C:C)</f>
        <v>#N/A</v>
      </c>
    </row>
    <row r="10264" spans="2:13" hidden="1">
      <c r="B10264" t="s">
        <v>369</v>
      </c>
      <c r="C10264" t="s">
        <v>17402</v>
      </c>
      <c r="D10264" t="s">
        <v>17403</v>
      </c>
      <c r="E10264" t="s">
        <v>5154</v>
      </c>
      <c r="F10264">
        <v>8</v>
      </c>
      <c r="G10264">
        <v>0</v>
      </c>
      <c r="H10264" t="s">
        <v>103</v>
      </c>
      <c r="I10264" t="s">
        <v>102</v>
      </c>
      <c r="J10264" t="s">
        <v>103</v>
      </c>
      <c r="K10264" t="s">
        <v>370</v>
      </c>
      <c r="L10264" t="s">
        <v>315</v>
      </c>
      <c r="M10264" t="e">
        <f>_xlfn.XLOOKUP(B10264,Sheet1!B:B,Sheet1!C:C)</f>
        <v>#N/A</v>
      </c>
    </row>
    <row r="10265" spans="2:13" hidden="1">
      <c r="B10265" t="s">
        <v>369</v>
      </c>
      <c r="C10265" t="s">
        <v>17404</v>
      </c>
      <c r="D10265" t="s">
        <v>17405</v>
      </c>
      <c r="E10265" t="s">
        <v>5070</v>
      </c>
      <c r="F10265">
        <v>13</v>
      </c>
      <c r="G10265">
        <v>0</v>
      </c>
      <c r="H10265" t="s">
        <v>102</v>
      </c>
      <c r="I10265" t="s">
        <v>102</v>
      </c>
      <c r="J10265" t="s">
        <v>103</v>
      </c>
      <c r="K10265" t="s">
        <v>370</v>
      </c>
      <c r="L10265" t="s">
        <v>315</v>
      </c>
      <c r="M10265" t="e">
        <f>_xlfn.XLOOKUP(B10265,Sheet1!B:B,Sheet1!C:C)</f>
        <v>#N/A</v>
      </c>
    </row>
    <row r="10266" spans="2:13" hidden="1">
      <c r="B10266" t="s">
        <v>369</v>
      </c>
      <c r="C10266" t="s">
        <v>17406</v>
      </c>
      <c r="D10266" t="s">
        <v>17407</v>
      </c>
      <c r="E10266" t="s">
        <v>5154</v>
      </c>
      <c r="F10266">
        <v>4</v>
      </c>
      <c r="G10266">
        <v>0</v>
      </c>
      <c r="H10266" t="s">
        <v>103</v>
      </c>
      <c r="I10266" t="s">
        <v>102</v>
      </c>
      <c r="J10266" t="s">
        <v>103</v>
      </c>
      <c r="K10266" t="s">
        <v>370</v>
      </c>
      <c r="L10266" t="s">
        <v>315</v>
      </c>
      <c r="M10266" t="e">
        <f>_xlfn.XLOOKUP(B10266,Sheet1!B:B,Sheet1!C:C)</f>
        <v>#N/A</v>
      </c>
    </row>
    <row r="10267" spans="2:13" hidden="1">
      <c r="B10267" t="s">
        <v>369</v>
      </c>
      <c r="C10267" t="s">
        <v>17408</v>
      </c>
      <c r="D10267" t="s">
        <v>17409</v>
      </c>
      <c r="E10267" t="s">
        <v>5154</v>
      </c>
      <c r="F10267">
        <v>4</v>
      </c>
      <c r="G10267">
        <v>0</v>
      </c>
      <c r="H10267" t="s">
        <v>103</v>
      </c>
      <c r="I10267" t="s">
        <v>102</v>
      </c>
      <c r="J10267" t="s">
        <v>103</v>
      </c>
      <c r="K10267" t="s">
        <v>370</v>
      </c>
      <c r="L10267" t="s">
        <v>315</v>
      </c>
      <c r="M10267" t="e">
        <f>_xlfn.XLOOKUP(B10267,Sheet1!B:B,Sheet1!C:C)</f>
        <v>#N/A</v>
      </c>
    </row>
    <row r="10268" spans="2:13" hidden="1">
      <c r="B10268" t="s">
        <v>369</v>
      </c>
      <c r="C10268" t="s">
        <v>17410</v>
      </c>
      <c r="D10268" t="s">
        <v>17411</v>
      </c>
      <c r="E10268" t="s">
        <v>5154</v>
      </c>
      <c r="F10268">
        <v>4</v>
      </c>
      <c r="G10268">
        <v>0</v>
      </c>
      <c r="H10268" t="s">
        <v>103</v>
      </c>
      <c r="I10268" t="s">
        <v>102</v>
      </c>
      <c r="J10268" t="s">
        <v>103</v>
      </c>
      <c r="K10268" t="s">
        <v>370</v>
      </c>
      <c r="L10268" t="s">
        <v>315</v>
      </c>
      <c r="M10268" t="e">
        <f>_xlfn.XLOOKUP(B10268,Sheet1!B:B,Sheet1!C:C)</f>
        <v>#N/A</v>
      </c>
    </row>
    <row r="10269" spans="2:13" hidden="1">
      <c r="B10269" t="s">
        <v>369</v>
      </c>
      <c r="C10269" t="s">
        <v>17412</v>
      </c>
      <c r="D10269" t="s">
        <v>17413</v>
      </c>
      <c r="E10269" t="s">
        <v>5154</v>
      </c>
      <c r="F10269">
        <v>7</v>
      </c>
      <c r="G10269">
        <v>0</v>
      </c>
      <c r="H10269" t="s">
        <v>103</v>
      </c>
      <c r="I10269" t="s">
        <v>102</v>
      </c>
      <c r="J10269" t="s">
        <v>103</v>
      </c>
      <c r="K10269" t="s">
        <v>370</v>
      </c>
      <c r="L10269" t="s">
        <v>315</v>
      </c>
      <c r="M10269" t="e">
        <f>_xlfn.XLOOKUP(B10269,Sheet1!B:B,Sheet1!C:C)</f>
        <v>#N/A</v>
      </c>
    </row>
    <row r="10270" spans="2:13" hidden="1">
      <c r="B10270" t="s">
        <v>369</v>
      </c>
      <c r="C10270" t="s">
        <v>17414</v>
      </c>
      <c r="D10270" t="s">
        <v>5224</v>
      </c>
      <c r="E10270" t="s">
        <v>5070</v>
      </c>
      <c r="F10270">
        <v>4</v>
      </c>
      <c r="G10270">
        <v>0</v>
      </c>
      <c r="H10270" t="s">
        <v>102</v>
      </c>
      <c r="I10270" t="s">
        <v>102</v>
      </c>
      <c r="J10270" t="s">
        <v>103</v>
      </c>
      <c r="K10270" t="s">
        <v>370</v>
      </c>
      <c r="L10270" t="s">
        <v>315</v>
      </c>
      <c r="M10270" t="e">
        <f>_xlfn.XLOOKUP(B10270,Sheet1!B:B,Sheet1!C:C)</f>
        <v>#N/A</v>
      </c>
    </row>
    <row r="10271" spans="2:13" hidden="1">
      <c r="B10271" t="s">
        <v>369</v>
      </c>
      <c r="C10271" t="s">
        <v>17415</v>
      </c>
      <c r="D10271" t="s">
        <v>180</v>
      </c>
      <c r="E10271" t="s">
        <v>5154</v>
      </c>
      <c r="F10271">
        <v>16</v>
      </c>
      <c r="G10271">
        <v>0</v>
      </c>
      <c r="H10271" t="s">
        <v>103</v>
      </c>
      <c r="I10271" t="s">
        <v>102</v>
      </c>
      <c r="J10271" t="s">
        <v>103</v>
      </c>
      <c r="K10271" t="s">
        <v>370</v>
      </c>
      <c r="L10271" t="s">
        <v>315</v>
      </c>
      <c r="M10271" t="e">
        <f>_xlfn.XLOOKUP(B10271,Sheet1!B:B,Sheet1!C:C)</f>
        <v>#N/A</v>
      </c>
    </row>
    <row r="10272" spans="2:13" hidden="1">
      <c r="B10272" t="s">
        <v>369</v>
      </c>
      <c r="C10272" t="s">
        <v>17416</v>
      </c>
      <c r="D10272" t="s">
        <v>267</v>
      </c>
      <c r="E10272" t="s">
        <v>5070</v>
      </c>
      <c r="F10272">
        <v>10</v>
      </c>
      <c r="G10272">
        <v>0</v>
      </c>
      <c r="H10272" t="s">
        <v>102</v>
      </c>
      <c r="I10272" t="s">
        <v>102</v>
      </c>
      <c r="J10272" t="s">
        <v>103</v>
      </c>
      <c r="K10272" t="s">
        <v>370</v>
      </c>
      <c r="L10272" t="s">
        <v>315</v>
      </c>
      <c r="M10272" t="e">
        <f>_xlfn.XLOOKUP(B10272,Sheet1!B:B,Sheet1!C:C)</f>
        <v>#N/A</v>
      </c>
    </row>
    <row r="10273" spans="2:13" hidden="1">
      <c r="B10273" t="s">
        <v>369</v>
      </c>
      <c r="C10273" t="s">
        <v>17417</v>
      </c>
      <c r="D10273" t="s">
        <v>180</v>
      </c>
      <c r="E10273" t="s">
        <v>5154</v>
      </c>
      <c r="F10273">
        <v>4</v>
      </c>
      <c r="G10273">
        <v>0</v>
      </c>
      <c r="H10273" t="s">
        <v>103</v>
      </c>
      <c r="I10273" t="s">
        <v>102</v>
      </c>
      <c r="J10273" t="s">
        <v>103</v>
      </c>
      <c r="K10273" t="s">
        <v>370</v>
      </c>
      <c r="L10273" t="s">
        <v>315</v>
      </c>
      <c r="M10273" t="e">
        <f>_xlfn.XLOOKUP(B10273,Sheet1!B:B,Sheet1!C:C)</f>
        <v>#N/A</v>
      </c>
    </row>
    <row r="10274" spans="2:13" hidden="1">
      <c r="B10274" t="s">
        <v>369</v>
      </c>
      <c r="C10274" t="s">
        <v>17418</v>
      </c>
      <c r="D10274" t="s">
        <v>17419</v>
      </c>
      <c r="E10274" t="s">
        <v>5154</v>
      </c>
      <c r="F10274">
        <v>6</v>
      </c>
      <c r="G10274">
        <v>0</v>
      </c>
      <c r="H10274" t="s">
        <v>103</v>
      </c>
      <c r="I10274" t="s">
        <v>102</v>
      </c>
      <c r="J10274" t="s">
        <v>103</v>
      </c>
      <c r="K10274" t="s">
        <v>370</v>
      </c>
      <c r="L10274" t="s">
        <v>315</v>
      </c>
      <c r="M10274" t="e">
        <f>_xlfn.XLOOKUP(B10274,Sheet1!B:B,Sheet1!C:C)</f>
        <v>#N/A</v>
      </c>
    </row>
    <row r="10275" spans="2:13" hidden="1">
      <c r="B10275" t="s">
        <v>369</v>
      </c>
      <c r="C10275" t="s">
        <v>17420</v>
      </c>
      <c r="D10275" t="s">
        <v>17421</v>
      </c>
      <c r="E10275" t="s">
        <v>5154</v>
      </c>
      <c r="F10275">
        <v>6</v>
      </c>
      <c r="G10275">
        <v>0</v>
      </c>
      <c r="H10275" t="s">
        <v>103</v>
      </c>
      <c r="I10275" t="s">
        <v>102</v>
      </c>
      <c r="J10275" t="s">
        <v>103</v>
      </c>
      <c r="K10275" t="s">
        <v>370</v>
      </c>
      <c r="L10275" t="s">
        <v>315</v>
      </c>
      <c r="M10275" t="e">
        <f>_xlfn.XLOOKUP(B10275,Sheet1!B:B,Sheet1!C:C)</f>
        <v>#N/A</v>
      </c>
    </row>
    <row r="10276" spans="2:13" hidden="1">
      <c r="B10276" t="s">
        <v>17422</v>
      </c>
      <c r="C10276" t="s">
        <v>17423</v>
      </c>
      <c r="D10276" t="s">
        <v>180</v>
      </c>
      <c r="E10276" t="s">
        <v>5154</v>
      </c>
      <c r="F10276">
        <v>1</v>
      </c>
      <c r="G10276">
        <v>0</v>
      </c>
      <c r="H10276" t="s">
        <v>103</v>
      </c>
      <c r="I10276" t="s">
        <v>102</v>
      </c>
      <c r="J10276" t="s">
        <v>103</v>
      </c>
      <c r="K10276" t="s">
        <v>17424</v>
      </c>
      <c r="L10276" t="s">
        <v>17425</v>
      </c>
      <c r="M10276" t="e">
        <f>_xlfn.XLOOKUP(B10276,Sheet1!B:B,Sheet1!C:C)</f>
        <v>#N/A</v>
      </c>
    </row>
    <row r="10277" spans="2:13" hidden="1">
      <c r="B10277" t="s">
        <v>17422</v>
      </c>
      <c r="C10277" t="s">
        <v>17426</v>
      </c>
      <c r="D10277" t="s">
        <v>180</v>
      </c>
      <c r="E10277" t="s">
        <v>5154</v>
      </c>
      <c r="F10277">
        <v>1</v>
      </c>
      <c r="G10277">
        <v>0</v>
      </c>
      <c r="H10277" t="s">
        <v>103</v>
      </c>
      <c r="I10277" t="s">
        <v>102</v>
      </c>
      <c r="J10277" t="s">
        <v>103</v>
      </c>
      <c r="K10277" t="s">
        <v>17424</v>
      </c>
      <c r="L10277" t="s">
        <v>17425</v>
      </c>
      <c r="M10277" t="e">
        <f>_xlfn.XLOOKUP(B10277,Sheet1!B:B,Sheet1!C:C)</f>
        <v>#N/A</v>
      </c>
    </row>
    <row r="10278" spans="2:13" hidden="1">
      <c r="B10278" t="s">
        <v>17422</v>
      </c>
      <c r="C10278" t="s">
        <v>17427</v>
      </c>
      <c r="D10278" t="s">
        <v>17428</v>
      </c>
      <c r="F10278">
        <v>40</v>
      </c>
      <c r="G10278">
        <v>133333</v>
      </c>
      <c r="H10278" t="s">
        <v>103</v>
      </c>
      <c r="I10278" t="s">
        <v>103</v>
      </c>
      <c r="J10278" t="s">
        <v>103</v>
      </c>
      <c r="K10278" t="s">
        <v>17424</v>
      </c>
      <c r="L10278" t="s">
        <v>17425</v>
      </c>
      <c r="M10278" t="e">
        <f>_xlfn.XLOOKUP(B10278,Sheet1!B:B,Sheet1!C:C)</f>
        <v>#N/A</v>
      </c>
    </row>
    <row r="10279" spans="2:13" hidden="1">
      <c r="B10279" t="s">
        <v>17422</v>
      </c>
      <c r="C10279" t="s">
        <v>17429</v>
      </c>
      <c r="D10279" t="s">
        <v>180</v>
      </c>
      <c r="E10279" t="s">
        <v>5154</v>
      </c>
      <c r="F10279">
        <v>1</v>
      </c>
      <c r="G10279">
        <v>0</v>
      </c>
      <c r="H10279" t="s">
        <v>103</v>
      </c>
      <c r="I10279" t="s">
        <v>102</v>
      </c>
      <c r="J10279" t="s">
        <v>103</v>
      </c>
      <c r="K10279" t="s">
        <v>17424</v>
      </c>
      <c r="L10279" t="s">
        <v>17425</v>
      </c>
      <c r="M10279" t="e">
        <f>_xlfn.XLOOKUP(B10279,Sheet1!B:B,Sheet1!C:C)</f>
        <v>#N/A</v>
      </c>
    </row>
    <row r="10280" spans="2:13" hidden="1">
      <c r="B10280" t="s">
        <v>17422</v>
      </c>
      <c r="C10280" t="s">
        <v>17430</v>
      </c>
      <c r="D10280" t="s">
        <v>267</v>
      </c>
      <c r="E10280" t="s">
        <v>5070</v>
      </c>
      <c r="F10280">
        <v>2</v>
      </c>
      <c r="G10280">
        <v>0</v>
      </c>
      <c r="H10280" t="s">
        <v>102</v>
      </c>
      <c r="I10280" t="s">
        <v>102</v>
      </c>
      <c r="J10280" t="s">
        <v>103</v>
      </c>
      <c r="K10280" t="s">
        <v>17424</v>
      </c>
      <c r="L10280" t="s">
        <v>17425</v>
      </c>
      <c r="M10280" t="e">
        <f>_xlfn.XLOOKUP(B10280,Sheet1!B:B,Sheet1!C:C)</f>
        <v>#N/A</v>
      </c>
    </row>
    <row r="10281" spans="2:13" hidden="1">
      <c r="B10281" t="s">
        <v>17422</v>
      </c>
      <c r="C10281" t="s">
        <v>17431</v>
      </c>
      <c r="D10281" t="s">
        <v>17432</v>
      </c>
      <c r="F10281">
        <v>40</v>
      </c>
      <c r="G10281">
        <v>135333</v>
      </c>
      <c r="H10281" t="s">
        <v>103</v>
      </c>
      <c r="I10281" t="s">
        <v>103</v>
      </c>
      <c r="J10281" t="s">
        <v>103</v>
      </c>
      <c r="K10281" t="s">
        <v>17424</v>
      </c>
      <c r="L10281" t="s">
        <v>17425</v>
      </c>
      <c r="M10281" t="e">
        <f>_xlfn.XLOOKUP(B10281,Sheet1!B:B,Sheet1!C:C)</f>
        <v>#N/A</v>
      </c>
    </row>
    <row r="10282" spans="2:13" hidden="1">
      <c r="B10282" t="s">
        <v>17422</v>
      </c>
      <c r="C10282" t="s">
        <v>17433</v>
      </c>
      <c r="D10282" t="s">
        <v>153</v>
      </c>
      <c r="F10282">
        <v>40</v>
      </c>
      <c r="G10282">
        <v>168600</v>
      </c>
      <c r="H10282" t="s">
        <v>103</v>
      </c>
      <c r="I10282" t="s">
        <v>103</v>
      </c>
      <c r="J10282" t="s">
        <v>103</v>
      </c>
      <c r="K10282" t="s">
        <v>17424</v>
      </c>
      <c r="L10282" t="s">
        <v>17425</v>
      </c>
      <c r="M10282" t="e">
        <f>_xlfn.XLOOKUP(B10282,Sheet1!B:B,Sheet1!C:C)</f>
        <v>#N/A</v>
      </c>
    </row>
    <row r="10283" spans="2:13" hidden="1">
      <c r="B10283" t="s">
        <v>17422</v>
      </c>
      <c r="C10283" t="s">
        <v>17434</v>
      </c>
      <c r="D10283" t="s">
        <v>180</v>
      </c>
      <c r="E10283" t="s">
        <v>5154</v>
      </c>
      <c r="F10283">
        <v>1</v>
      </c>
      <c r="G10283">
        <v>0</v>
      </c>
      <c r="H10283" t="s">
        <v>103</v>
      </c>
      <c r="I10283" t="s">
        <v>102</v>
      </c>
      <c r="J10283" t="s">
        <v>103</v>
      </c>
      <c r="K10283" t="s">
        <v>17424</v>
      </c>
      <c r="L10283" t="s">
        <v>17425</v>
      </c>
      <c r="M10283" t="e">
        <f>_xlfn.XLOOKUP(B10283,Sheet1!B:B,Sheet1!C:C)</f>
        <v>#N/A</v>
      </c>
    </row>
    <row r="10284" spans="2:13" hidden="1">
      <c r="B10284" t="s">
        <v>17422</v>
      </c>
      <c r="C10284" t="s">
        <v>17435</v>
      </c>
      <c r="D10284" t="s">
        <v>180</v>
      </c>
      <c r="E10284" t="s">
        <v>5154</v>
      </c>
      <c r="F10284">
        <v>1</v>
      </c>
      <c r="G10284">
        <v>0</v>
      </c>
      <c r="H10284" t="s">
        <v>103</v>
      </c>
      <c r="I10284" t="s">
        <v>102</v>
      </c>
      <c r="J10284" t="s">
        <v>103</v>
      </c>
      <c r="K10284" t="s">
        <v>17424</v>
      </c>
      <c r="L10284" t="s">
        <v>17425</v>
      </c>
      <c r="M10284" t="e">
        <f>_xlfn.XLOOKUP(B10284,Sheet1!B:B,Sheet1!C:C)</f>
        <v>#N/A</v>
      </c>
    </row>
    <row r="10285" spans="2:13" hidden="1">
      <c r="B10285" t="s">
        <v>17422</v>
      </c>
      <c r="C10285" t="s">
        <v>17436</v>
      </c>
      <c r="D10285" t="s">
        <v>180</v>
      </c>
      <c r="E10285" t="s">
        <v>5154</v>
      </c>
      <c r="F10285">
        <v>1</v>
      </c>
      <c r="G10285">
        <v>0</v>
      </c>
      <c r="H10285" t="s">
        <v>103</v>
      </c>
      <c r="I10285" t="s">
        <v>102</v>
      </c>
      <c r="J10285" t="s">
        <v>103</v>
      </c>
      <c r="K10285" t="s">
        <v>17424</v>
      </c>
      <c r="L10285" t="s">
        <v>17425</v>
      </c>
      <c r="M10285" t="e">
        <f>_xlfn.XLOOKUP(B10285,Sheet1!B:B,Sheet1!C:C)</f>
        <v>#N/A</v>
      </c>
    </row>
    <row r="10286" spans="2:13" hidden="1">
      <c r="B10286" t="s">
        <v>17422</v>
      </c>
      <c r="C10286" t="s">
        <v>17437</v>
      </c>
      <c r="D10286" t="s">
        <v>378</v>
      </c>
      <c r="E10286" t="s">
        <v>5070</v>
      </c>
      <c r="F10286">
        <v>2</v>
      </c>
      <c r="G10286">
        <v>0</v>
      </c>
      <c r="H10286" t="s">
        <v>102</v>
      </c>
      <c r="I10286" t="s">
        <v>102</v>
      </c>
      <c r="J10286" t="s">
        <v>103</v>
      </c>
      <c r="K10286" t="s">
        <v>17424</v>
      </c>
      <c r="L10286" t="s">
        <v>17425</v>
      </c>
      <c r="M10286" t="e">
        <f>_xlfn.XLOOKUP(B10286,Sheet1!B:B,Sheet1!C:C)</f>
        <v>#N/A</v>
      </c>
    </row>
    <row r="10287" spans="2:13" hidden="1">
      <c r="B10287" t="s">
        <v>17422</v>
      </c>
      <c r="C10287" t="s">
        <v>17438</v>
      </c>
      <c r="D10287" t="s">
        <v>180</v>
      </c>
      <c r="E10287" t="s">
        <v>5154</v>
      </c>
      <c r="F10287">
        <v>1</v>
      </c>
      <c r="G10287">
        <v>0</v>
      </c>
      <c r="H10287" t="s">
        <v>103</v>
      </c>
      <c r="I10287" t="s">
        <v>102</v>
      </c>
      <c r="J10287" t="s">
        <v>103</v>
      </c>
      <c r="K10287" t="s">
        <v>17424</v>
      </c>
      <c r="L10287" t="s">
        <v>17425</v>
      </c>
      <c r="M10287" t="e">
        <f>_xlfn.XLOOKUP(B10287,Sheet1!B:B,Sheet1!C:C)</f>
        <v>#N/A</v>
      </c>
    </row>
    <row r="10288" spans="2:13" hidden="1">
      <c r="B10288" t="s">
        <v>17422</v>
      </c>
      <c r="C10288" t="s">
        <v>17439</v>
      </c>
      <c r="D10288" t="s">
        <v>180</v>
      </c>
      <c r="E10288" t="s">
        <v>5154</v>
      </c>
      <c r="F10288">
        <v>1</v>
      </c>
      <c r="G10288">
        <v>0</v>
      </c>
      <c r="H10288" t="s">
        <v>103</v>
      </c>
      <c r="I10288" t="s">
        <v>102</v>
      </c>
      <c r="J10288" t="s">
        <v>103</v>
      </c>
      <c r="K10288" t="s">
        <v>17424</v>
      </c>
      <c r="L10288" t="s">
        <v>17425</v>
      </c>
      <c r="M10288" t="e">
        <f>_xlfn.XLOOKUP(B10288,Sheet1!B:B,Sheet1!C:C)</f>
        <v>#N/A</v>
      </c>
    </row>
    <row r="10289" spans="2:13" hidden="1">
      <c r="B10289" t="s">
        <v>17422</v>
      </c>
      <c r="C10289" t="s">
        <v>17440</v>
      </c>
      <c r="D10289" t="s">
        <v>17441</v>
      </c>
      <c r="F10289">
        <v>40</v>
      </c>
      <c r="G10289">
        <v>127800</v>
      </c>
      <c r="H10289" t="s">
        <v>103</v>
      </c>
      <c r="I10289" t="s">
        <v>103</v>
      </c>
      <c r="J10289" t="s">
        <v>103</v>
      </c>
      <c r="K10289" t="s">
        <v>17424</v>
      </c>
      <c r="L10289" t="s">
        <v>17425</v>
      </c>
      <c r="M10289" t="e">
        <f>_xlfn.XLOOKUP(B10289,Sheet1!B:B,Sheet1!C:C)</f>
        <v>#N/A</v>
      </c>
    </row>
    <row r="10290" spans="2:13" hidden="1">
      <c r="B10290" t="s">
        <v>17422</v>
      </c>
      <c r="C10290" t="s">
        <v>17442</v>
      </c>
      <c r="D10290" t="s">
        <v>180</v>
      </c>
      <c r="E10290" t="s">
        <v>5154</v>
      </c>
      <c r="F10290">
        <v>1</v>
      </c>
      <c r="G10290">
        <v>0</v>
      </c>
      <c r="H10290" t="s">
        <v>103</v>
      </c>
      <c r="I10290" t="s">
        <v>102</v>
      </c>
      <c r="J10290" t="s">
        <v>103</v>
      </c>
      <c r="K10290" t="s">
        <v>17424</v>
      </c>
      <c r="L10290" t="s">
        <v>17425</v>
      </c>
      <c r="M10290" t="e">
        <f>_xlfn.XLOOKUP(B10290,Sheet1!B:B,Sheet1!C:C)</f>
        <v>#N/A</v>
      </c>
    </row>
    <row r="10291" spans="2:13" hidden="1">
      <c r="B10291" t="s">
        <v>17422</v>
      </c>
      <c r="C10291" t="s">
        <v>17443</v>
      </c>
      <c r="D10291" t="s">
        <v>17444</v>
      </c>
      <c r="E10291" t="s">
        <v>5070</v>
      </c>
      <c r="F10291">
        <v>2</v>
      </c>
      <c r="G10291">
        <v>0</v>
      </c>
      <c r="H10291" t="s">
        <v>102</v>
      </c>
      <c r="I10291" t="s">
        <v>102</v>
      </c>
      <c r="J10291" t="s">
        <v>103</v>
      </c>
      <c r="K10291" t="s">
        <v>17424</v>
      </c>
      <c r="L10291" t="s">
        <v>17425</v>
      </c>
      <c r="M10291" t="e">
        <f>_xlfn.XLOOKUP(B10291,Sheet1!B:B,Sheet1!C:C)</f>
        <v>#N/A</v>
      </c>
    </row>
    <row r="10292" spans="2:13" hidden="1">
      <c r="B10292" t="s">
        <v>17422</v>
      </c>
      <c r="C10292" t="s">
        <v>17445</v>
      </c>
      <c r="D10292" t="s">
        <v>5224</v>
      </c>
      <c r="E10292" t="s">
        <v>5070</v>
      </c>
      <c r="F10292">
        <v>2</v>
      </c>
      <c r="G10292">
        <v>0</v>
      </c>
      <c r="H10292" t="s">
        <v>102</v>
      </c>
      <c r="I10292" t="s">
        <v>102</v>
      </c>
      <c r="J10292" t="s">
        <v>103</v>
      </c>
      <c r="K10292" t="s">
        <v>17424</v>
      </c>
      <c r="L10292" t="s">
        <v>17425</v>
      </c>
      <c r="M10292" t="e">
        <f>_xlfn.XLOOKUP(B10292,Sheet1!B:B,Sheet1!C:C)</f>
        <v>#N/A</v>
      </c>
    </row>
    <row r="10293" spans="2:13" hidden="1">
      <c r="B10293" t="s">
        <v>17422</v>
      </c>
      <c r="C10293" t="s">
        <v>17446</v>
      </c>
      <c r="D10293" t="s">
        <v>180</v>
      </c>
      <c r="E10293" t="s">
        <v>5154</v>
      </c>
      <c r="F10293">
        <v>1</v>
      </c>
      <c r="G10293">
        <v>0</v>
      </c>
      <c r="H10293" t="s">
        <v>103</v>
      </c>
      <c r="I10293" t="s">
        <v>102</v>
      </c>
      <c r="J10293" t="s">
        <v>103</v>
      </c>
      <c r="K10293" t="s">
        <v>17424</v>
      </c>
      <c r="L10293" t="s">
        <v>17425</v>
      </c>
      <c r="M10293" t="e">
        <f>_xlfn.XLOOKUP(B10293,Sheet1!B:B,Sheet1!C:C)</f>
        <v>#N/A</v>
      </c>
    </row>
    <row r="10294" spans="2:13" hidden="1">
      <c r="B10294" t="s">
        <v>17422</v>
      </c>
      <c r="C10294" t="s">
        <v>17447</v>
      </c>
      <c r="D10294" t="s">
        <v>17448</v>
      </c>
      <c r="F10294">
        <v>40</v>
      </c>
      <c r="G10294">
        <v>158158</v>
      </c>
      <c r="H10294" t="s">
        <v>103</v>
      </c>
      <c r="I10294" t="s">
        <v>103</v>
      </c>
      <c r="J10294" t="s">
        <v>103</v>
      </c>
      <c r="K10294" t="s">
        <v>17424</v>
      </c>
      <c r="L10294" t="s">
        <v>17425</v>
      </c>
      <c r="M10294" t="e">
        <f>_xlfn.XLOOKUP(B10294,Sheet1!B:B,Sheet1!C:C)</f>
        <v>#N/A</v>
      </c>
    </row>
    <row r="10295" spans="2:13" hidden="1">
      <c r="B10295" t="s">
        <v>17449</v>
      </c>
      <c r="C10295" t="s">
        <v>17450</v>
      </c>
      <c r="D10295" t="s">
        <v>670</v>
      </c>
      <c r="E10295" t="s">
        <v>5070</v>
      </c>
      <c r="F10295">
        <v>2</v>
      </c>
      <c r="G10295">
        <v>0</v>
      </c>
      <c r="H10295" t="s">
        <v>102</v>
      </c>
      <c r="I10295" t="s">
        <v>102</v>
      </c>
      <c r="J10295" t="s">
        <v>103</v>
      </c>
      <c r="K10295" t="s">
        <v>17451</v>
      </c>
      <c r="L10295" t="s">
        <v>17452</v>
      </c>
      <c r="M10295" t="e">
        <f>_xlfn.XLOOKUP(B10295,Sheet1!B:B,Sheet1!C:C)</f>
        <v>#N/A</v>
      </c>
    </row>
    <row r="10296" spans="2:13" hidden="1">
      <c r="B10296" t="s">
        <v>17449</v>
      </c>
      <c r="C10296" t="s">
        <v>17453</v>
      </c>
      <c r="D10296" t="s">
        <v>2925</v>
      </c>
      <c r="E10296" t="s">
        <v>5154</v>
      </c>
      <c r="F10296">
        <v>2</v>
      </c>
      <c r="G10296">
        <v>0</v>
      </c>
      <c r="H10296" t="s">
        <v>103</v>
      </c>
      <c r="I10296" t="s">
        <v>102</v>
      </c>
      <c r="J10296" t="s">
        <v>103</v>
      </c>
      <c r="K10296" t="s">
        <v>17451</v>
      </c>
      <c r="L10296" t="s">
        <v>17452</v>
      </c>
      <c r="M10296" t="e">
        <f>_xlfn.XLOOKUP(B10296,Sheet1!B:B,Sheet1!C:C)</f>
        <v>#N/A</v>
      </c>
    </row>
    <row r="10297" spans="2:13" hidden="1">
      <c r="B10297" t="s">
        <v>17449</v>
      </c>
      <c r="C10297" t="s">
        <v>17454</v>
      </c>
      <c r="D10297" t="s">
        <v>142</v>
      </c>
      <c r="E10297" t="s">
        <v>5070</v>
      </c>
      <c r="F10297">
        <v>2</v>
      </c>
      <c r="G10297">
        <v>0</v>
      </c>
      <c r="H10297" t="s">
        <v>102</v>
      </c>
      <c r="I10297" t="s">
        <v>102</v>
      </c>
      <c r="J10297" t="s">
        <v>103</v>
      </c>
      <c r="K10297" t="s">
        <v>17451</v>
      </c>
      <c r="L10297" t="s">
        <v>17452</v>
      </c>
      <c r="M10297" t="e">
        <f>_xlfn.XLOOKUP(B10297,Sheet1!B:B,Sheet1!C:C)</f>
        <v>#N/A</v>
      </c>
    </row>
    <row r="10298" spans="2:13" hidden="1">
      <c r="B10298" t="s">
        <v>17449</v>
      </c>
      <c r="C10298" t="s">
        <v>17451</v>
      </c>
      <c r="D10298" t="s">
        <v>17452</v>
      </c>
      <c r="E10298" t="s">
        <v>5073</v>
      </c>
      <c r="F10298">
        <v>40</v>
      </c>
      <c r="G10298">
        <v>98279</v>
      </c>
      <c r="H10298" t="s">
        <v>102</v>
      </c>
      <c r="I10298" t="s">
        <v>103</v>
      </c>
      <c r="J10298" t="s">
        <v>103</v>
      </c>
      <c r="K10298" t="s">
        <v>17451</v>
      </c>
      <c r="L10298" t="s">
        <v>17452</v>
      </c>
      <c r="M10298" t="e">
        <f>_xlfn.XLOOKUP(B10298,Sheet1!B:B,Sheet1!C:C)</f>
        <v>#N/A</v>
      </c>
    </row>
    <row r="10299" spans="2:13" hidden="1">
      <c r="B10299" t="s">
        <v>17449</v>
      </c>
      <c r="C10299" t="s">
        <v>17455</v>
      </c>
      <c r="D10299" t="s">
        <v>2925</v>
      </c>
      <c r="E10299" t="s">
        <v>5154</v>
      </c>
      <c r="F10299">
        <v>2</v>
      </c>
      <c r="G10299">
        <v>0</v>
      </c>
      <c r="H10299" t="s">
        <v>103</v>
      </c>
      <c r="I10299" t="s">
        <v>102</v>
      </c>
      <c r="J10299" t="s">
        <v>103</v>
      </c>
      <c r="K10299" t="s">
        <v>17451</v>
      </c>
      <c r="L10299" t="s">
        <v>17452</v>
      </c>
      <c r="M10299" t="e">
        <f>_xlfn.XLOOKUP(B10299,Sheet1!B:B,Sheet1!C:C)</f>
        <v>#N/A</v>
      </c>
    </row>
    <row r="10300" spans="2:13" hidden="1">
      <c r="B10300" t="s">
        <v>17449</v>
      </c>
      <c r="C10300" t="s">
        <v>17456</v>
      </c>
      <c r="D10300" t="s">
        <v>2925</v>
      </c>
      <c r="E10300" t="s">
        <v>5154</v>
      </c>
      <c r="F10300">
        <v>2</v>
      </c>
      <c r="G10300">
        <v>0</v>
      </c>
      <c r="H10300" t="s">
        <v>103</v>
      </c>
      <c r="I10300" t="s">
        <v>102</v>
      </c>
      <c r="J10300" t="s">
        <v>103</v>
      </c>
      <c r="K10300" t="s">
        <v>17451</v>
      </c>
      <c r="L10300" t="s">
        <v>17452</v>
      </c>
      <c r="M10300" t="e">
        <f>_xlfn.XLOOKUP(B10300,Sheet1!B:B,Sheet1!C:C)</f>
        <v>#N/A</v>
      </c>
    </row>
    <row r="10301" spans="2:13" hidden="1">
      <c r="B10301" t="s">
        <v>17449</v>
      </c>
      <c r="C10301" t="s">
        <v>17457</v>
      </c>
      <c r="D10301" t="s">
        <v>254</v>
      </c>
      <c r="E10301" t="s">
        <v>5070</v>
      </c>
      <c r="F10301">
        <v>2</v>
      </c>
      <c r="G10301">
        <v>0</v>
      </c>
      <c r="H10301" t="s">
        <v>102</v>
      </c>
      <c r="I10301" t="s">
        <v>102</v>
      </c>
      <c r="J10301" t="s">
        <v>103</v>
      </c>
      <c r="K10301" t="s">
        <v>17451</v>
      </c>
      <c r="L10301" t="s">
        <v>17452</v>
      </c>
      <c r="M10301" t="e">
        <f>_xlfn.XLOOKUP(B10301,Sheet1!B:B,Sheet1!C:C)</f>
        <v>#N/A</v>
      </c>
    </row>
    <row r="10302" spans="2:13" hidden="1">
      <c r="B10302" t="s">
        <v>17449</v>
      </c>
      <c r="C10302" t="s">
        <v>17458</v>
      </c>
      <c r="D10302" t="s">
        <v>17459</v>
      </c>
      <c r="E10302" t="s">
        <v>5073</v>
      </c>
      <c r="F10302">
        <v>40</v>
      </c>
      <c r="G10302">
        <v>35000</v>
      </c>
      <c r="H10302" t="s">
        <v>102</v>
      </c>
      <c r="I10302" t="s">
        <v>103</v>
      </c>
      <c r="J10302" t="s">
        <v>103</v>
      </c>
      <c r="K10302" t="s">
        <v>17451</v>
      </c>
      <c r="L10302" t="s">
        <v>17452</v>
      </c>
      <c r="M10302" t="e">
        <f>_xlfn.XLOOKUP(B10302,Sheet1!B:B,Sheet1!C:C)</f>
        <v>#N/A</v>
      </c>
    </row>
    <row r="10303" spans="2:13" hidden="1">
      <c r="B10303" t="s">
        <v>17449</v>
      </c>
      <c r="C10303" t="s">
        <v>17460</v>
      </c>
      <c r="D10303" t="s">
        <v>590</v>
      </c>
      <c r="E10303" t="s">
        <v>5070</v>
      </c>
      <c r="F10303">
        <v>2</v>
      </c>
      <c r="G10303">
        <v>0</v>
      </c>
      <c r="H10303" t="s">
        <v>102</v>
      </c>
      <c r="I10303" t="s">
        <v>102</v>
      </c>
      <c r="J10303" t="s">
        <v>103</v>
      </c>
      <c r="K10303" t="s">
        <v>17451</v>
      </c>
      <c r="L10303" t="s">
        <v>17452</v>
      </c>
      <c r="M10303" t="e">
        <f>_xlfn.XLOOKUP(B10303,Sheet1!B:B,Sheet1!C:C)</f>
        <v>#N/A</v>
      </c>
    </row>
    <row r="10304" spans="2:13" hidden="1">
      <c r="B10304" t="s">
        <v>17449</v>
      </c>
      <c r="C10304" t="s">
        <v>17461</v>
      </c>
      <c r="D10304" t="s">
        <v>2925</v>
      </c>
      <c r="E10304" t="s">
        <v>5154</v>
      </c>
      <c r="F10304">
        <v>2</v>
      </c>
      <c r="G10304">
        <v>0</v>
      </c>
      <c r="H10304" t="s">
        <v>103</v>
      </c>
      <c r="I10304" t="s">
        <v>102</v>
      </c>
      <c r="J10304" t="s">
        <v>103</v>
      </c>
      <c r="K10304" t="s">
        <v>17451</v>
      </c>
      <c r="L10304" t="s">
        <v>17452</v>
      </c>
      <c r="M10304" t="e">
        <f>_xlfn.XLOOKUP(B10304,Sheet1!B:B,Sheet1!C:C)</f>
        <v>#N/A</v>
      </c>
    </row>
    <row r="10305" spans="2:13" hidden="1">
      <c r="B10305" t="s">
        <v>17462</v>
      </c>
      <c r="C10305" t="s">
        <v>17463</v>
      </c>
      <c r="D10305" t="s">
        <v>315</v>
      </c>
      <c r="E10305" t="s">
        <v>5073</v>
      </c>
      <c r="F10305">
        <v>5</v>
      </c>
      <c r="G10305">
        <v>0</v>
      </c>
      <c r="H10305" t="s">
        <v>102</v>
      </c>
      <c r="I10305" t="s">
        <v>103</v>
      </c>
      <c r="J10305" t="s">
        <v>103</v>
      </c>
      <c r="K10305" t="s">
        <v>17464</v>
      </c>
      <c r="L10305" t="s">
        <v>188</v>
      </c>
      <c r="M10305" t="e">
        <f>_xlfn.XLOOKUP(B10305,Sheet1!B:B,Sheet1!C:C)</f>
        <v>#N/A</v>
      </c>
    </row>
    <row r="10306" spans="2:13" hidden="1">
      <c r="B10306" t="s">
        <v>17462</v>
      </c>
      <c r="C10306" t="s">
        <v>17465</v>
      </c>
      <c r="D10306" t="s">
        <v>267</v>
      </c>
      <c r="E10306" t="s">
        <v>5073</v>
      </c>
      <c r="F10306">
        <v>5</v>
      </c>
      <c r="G10306">
        <v>0</v>
      </c>
      <c r="H10306" t="s">
        <v>102</v>
      </c>
      <c r="I10306" t="s">
        <v>103</v>
      </c>
      <c r="J10306" t="s">
        <v>103</v>
      </c>
      <c r="K10306" t="s">
        <v>17464</v>
      </c>
      <c r="L10306" t="s">
        <v>188</v>
      </c>
      <c r="M10306" t="e">
        <f>_xlfn.XLOOKUP(B10306,Sheet1!B:B,Sheet1!C:C)</f>
        <v>#N/A</v>
      </c>
    </row>
    <row r="10307" spans="2:13" hidden="1">
      <c r="B10307" t="s">
        <v>17462</v>
      </c>
      <c r="C10307" t="s">
        <v>17466</v>
      </c>
      <c r="D10307" t="s">
        <v>180</v>
      </c>
      <c r="E10307" t="s">
        <v>5154</v>
      </c>
      <c r="F10307">
        <v>5</v>
      </c>
      <c r="G10307">
        <v>0</v>
      </c>
      <c r="H10307" t="s">
        <v>103</v>
      </c>
      <c r="I10307" t="s">
        <v>102</v>
      </c>
      <c r="J10307" t="s">
        <v>103</v>
      </c>
      <c r="K10307" t="s">
        <v>17464</v>
      </c>
      <c r="L10307" t="s">
        <v>188</v>
      </c>
      <c r="M10307" t="e">
        <f>_xlfn.XLOOKUP(B10307,Sheet1!B:B,Sheet1!C:C)</f>
        <v>#N/A</v>
      </c>
    </row>
    <row r="10308" spans="2:13" hidden="1">
      <c r="B10308" t="s">
        <v>17462</v>
      </c>
      <c r="C10308" t="s">
        <v>17467</v>
      </c>
      <c r="D10308" t="s">
        <v>180</v>
      </c>
      <c r="E10308" t="s">
        <v>5154</v>
      </c>
      <c r="F10308">
        <v>5</v>
      </c>
      <c r="G10308">
        <v>0</v>
      </c>
      <c r="H10308" t="s">
        <v>103</v>
      </c>
      <c r="I10308" t="s">
        <v>102</v>
      </c>
      <c r="J10308" t="s">
        <v>103</v>
      </c>
      <c r="K10308" t="s">
        <v>17464</v>
      </c>
      <c r="L10308" t="s">
        <v>188</v>
      </c>
      <c r="M10308" t="e">
        <f>_xlfn.XLOOKUP(B10308,Sheet1!B:B,Sheet1!C:C)</f>
        <v>#N/A</v>
      </c>
    </row>
    <row r="10309" spans="2:13" hidden="1">
      <c r="B10309" t="s">
        <v>17462</v>
      </c>
      <c r="C10309" t="s">
        <v>17468</v>
      </c>
      <c r="D10309" t="s">
        <v>180</v>
      </c>
      <c r="E10309" t="s">
        <v>5154</v>
      </c>
      <c r="F10309">
        <v>5</v>
      </c>
      <c r="G10309">
        <v>0</v>
      </c>
      <c r="H10309" t="s">
        <v>103</v>
      </c>
      <c r="I10309" t="s">
        <v>102</v>
      </c>
      <c r="J10309" t="s">
        <v>103</v>
      </c>
      <c r="K10309" t="s">
        <v>17464</v>
      </c>
      <c r="L10309" t="s">
        <v>188</v>
      </c>
      <c r="M10309" t="e">
        <f>_xlfn.XLOOKUP(B10309,Sheet1!B:B,Sheet1!C:C)</f>
        <v>#N/A</v>
      </c>
    </row>
    <row r="10310" spans="2:13" hidden="1">
      <c r="B10310" t="s">
        <v>17462</v>
      </c>
      <c r="C10310" t="s">
        <v>17469</v>
      </c>
      <c r="D10310" t="s">
        <v>180</v>
      </c>
      <c r="E10310" t="s">
        <v>5154</v>
      </c>
      <c r="F10310">
        <v>5</v>
      </c>
      <c r="G10310">
        <v>0</v>
      </c>
      <c r="H10310" t="s">
        <v>103</v>
      </c>
      <c r="I10310" t="s">
        <v>102</v>
      </c>
      <c r="J10310" t="s">
        <v>103</v>
      </c>
      <c r="K10310" t="s">
        <v>17464</v>
      </c>
      <c r="L10310" t="s">
        <v>188</v>
      </c>
      <c r="M10310" t="e">
        <f>_xlfn.XLOOKUP(B10310,Sheet1!B:B,Sheet1!C:C)</f>
        <v>#N/A</v>
      </c>
    </row>
    <row r="10311" spans="2:13" hidden="1">
      <c r="B10311" t="s">
        <v>17462</v>
      </c>
      <c r="C10311" t="s">
        <v>17470</v>
      </c>
      <c r="D10311" t="s">
        <v>180</v>
      </c>
      <c r="E10311" t="s">
        <v>5154</v>
      </c>
      <c r="F10311">
        <v>5</v>
      </c>
      <c r="G10311">
        <v>0</v>
      </c>
      <c r="H10311" t="s">
        <v>103</v>
      </c>
      <c r="I10311" t="s">
        <v>102</v>
      </c>
      <c r="J10311" t="s">
        <v>103</v>
      </c>
      <c r="K10311" t="s">
        <v>17464</v>
      </c>
      <c r="L10311" t="s">
        <v>188</v>
      </c>
      <c r="M10311" t="e">
        <f>_xlfn.XLOOKUP(B10311,Sheet1!B:B,Sheet1!C:C)</f>
        <v>#N/A</v>
      </c>
    </row>
    <row r="10312" spans="2:13" hidden="1">
      <c r="B10312" t="s">
        <v>17462</v>
      </c>
      <c r="C10312" t="s">
        <v>17471</v>
      </c>
      <c r="D10312" t="s">
        <v>17472</v>
      </c>
      <c r="F10312">
        <v>40</v>
      </c>
      <c r="G10312">
        <v>107000</v>
      </c>
      <c r="H10312" t="s">
        <v>103</v>
      </c>
      <c r="I10312" t="s">
        <v>103</v>
      </c>
      <c r="J10312" t="s">
        <v>103</v>
      </c>
      <c r="K10312" t="s">
        <v>17464</v>
      </c>
      <c r="L10312" t="s">
        <v>188</v>
      </c>
      <c r="M10312" t="e">
        <f>_xlfn.XLOOKUP(B10312,Sheet1!B:B,Sheet1!C:C)</f>
        <v>#N/A</v>
      </c>
    </row>
    <row r="10313" spans="2:13" hidden="1">
      <c r="B10313" t="s">
        <v>17462</v>
      </c>
      <c r="C10313" t="s">
        <v>17473</v>
      </c>
      <c r="D10313" t="s">
        <v>180</v>
      </c>
      <c r="E10313" t="s">
        <v>5154</v>
      </c>
      <c r="F10313">
        <v>4</v>
      </c>
      <c r="G10313">
        <v>0</v>
      </c>
      <c r="H10313" t="s">
        <v>103</v>
      </c>
      <c r="I10313" t="s">
        <v>102</v>
      </c>
      <c r="J10313" t="s">
        <v>103</v>
      </c>
      <c r="K10313" t="s">
        <v>17464</v>
      </c>
      <c r="L10313" t="s">
        <v>188</v>
      </c>
      <c r="M10313" t="e">
        <f>_xlfn.XLOOKUP(B10313,Sheet1!B:B,Sheet1!C:C)</f>
        <v>#N/A</v>
      </c>
    </row>
    <row r="10314" spans="2:13" hidden="1">
      <c r="B10314" t="s">
        <v>17462</v>
      </c>
      <c r="C10314" t="s">
        <v>17474</v>
      </c>
      <c r="D10314" t="s">
        <v>180</v>
      </c>
      <c r="E10314" t="s">
        <v>5154</v>
      </c>
      <c r="F10314">
        <v>5</v>
      </c>
      <c r="G10314">
        <v>0</v>
      </c>
      <c r="H10314" t="s">
        <v>103</v>
      </c>
      <c r="I10314" t="s">
        <v>102</v>
      </c>
      <c r="J10314" t="s">
        <v>103</v>
      </c>
      <c r="K10314" t="s">
        <v>17464</v>
      </c>
      <c r="L10314" t="s">
        <v>188</v>
      </c>
      <c r="M10314" t="e">
        <f>_xlfn.XLOOKUP(B10314,Sheet1!B:B,Sheet1!C:C)</f>
        <v>#N/A</v>
      </c>
    </row>
    <row r="10315" spans="2:13" hidden="1">
      <c r="B10315" t="s">
        <v>17462</v>
      </c>
      <c r="C10315" t="s">
        <v>17464</v>
      </c>
      <c r="D10315" t="s">
        <v>153</v>
      </c>
      <c r="F10315">
        <v>40</v>
      </c>
      <c r="G10315">
        <v>152688</v>
      </c>
      <c r="H10315" t="s">
        <v>103</v>
      </c>
      <c r="I10315" t="s">
        <v>103</v>
      </c>
      <c r="J10315" t="s">
        <v>103</v>
      </c>
      <c r="K10315" t="s">
        <v>17464</v>
      </c>
      <c r="L10315" t="s">
        <v>188</v>
      </c>
      <c r="M10315" t="e">
        <f>_xlfn.XLOOKUP(B10315,Sheet1!B:B,Sheet1!C:C)</f>
        <v>#N/A</v>
      </c>
    </row>
    <row r="10316" spans="2:13" hidden="1">
      <c r="B10316" t="s">
        <v>17462</v>
      </c>
      <c r="C10316" t="s">
        <v>17475</v>
      </c>
      <c r="D10316" t="s">
        <v>180</v>
      </c>
      <c r="E10316" t="s">
        <v>5154</v>
      </c>
      <c r="F10316">
        <v>5</v>
      </c>
      <c r="G10316">
        <v>0</v>
      </c>
      <c r="H10316" t="s">
        <v>103</v>
      </c>
      <c r="I10316" t="s">
        <v>102</v>
      </c>
      <c r="J10316" t="s">
        <v>103</v>
      </c>
      <c r="K10316" t="s">
        <v>17464</v>
      </c>
      <c r="L10316" t="s">
        <v>188</v>
      </c>
      <c r="M10316" t="e">
        <f>_xlfn.XLOOKUP(B10316,Sheet1!B:B,Sheet1!C:C)</f>
        <v>#N/A</v>
      </c>
    </row>
    <row r="10317" spans="2:13" hidden="1">
      <c r="B10317" t="s">
        <v>17476</v>
      </c>
      <c r="C10317" t="s">
        <v>17477</v>
      </c>
      <c r="D10317" t="s">
        <v>15908</v>
      </c>
      <c r="E10317" t="s">
        <v>5073</v>
      </c>
      <c r="F10317">
        <v>6</v>
      </c>
      <c r="G10317">
        <v>0</v>
      </c>
      <c r="H10317" t="s">
        <v>102</v>
      </c>
      <c r="I10317" t="s">
        <v>103</v>
      </c>
      <c r="J10317" t="s">
        <v>103</v>
      </c>
      <c r="K10317" t="s">
        <v>17478</v>
      </c>
      <c r="L10317" t="s">
        <v>267</v>
      </c>
      <c r="M10317" t="e">
        <f>_xlfn.XLOOKUP(B10317,Sheet1!B:B,Sheet1!C:C)</f>
        <v>#N/A</v>
      </c>
    </row>
    <row r="10318" spans="2:13" hidden="1">
      <c r="B10318" t="s">
        <v>17476</v>
      </c>
      <c r="C10318" t="s">
        <v>17479</v>
      </c>
      <c r="D10318" t="s">
        <v>180</v>
      </c>
      <c r="E10318" t="s">
        <v>5154</v>
      </c>
      <c r="F10318">
        <v>4</v>
      </c>
      <c r="G10318">
        <v>0</v>
      </c>
      <c r="H10318" t="s">
        <v>103</v>
      </c>
      <c r="I10318" t="s">
        <v>102</v>
      </c>
      <c r="J10318" t="s">
        <v>103</v>
      </c>
      <c r="K10318" t="s">
        <v>17478</v>
      </c>
      <c r="L10318" t="s">
        <v>267</v>
      </c>
      <c r="M10318" t="e">
        <f>_xlfn.XLOOKUP(B10318,Sheet1!B:B,Sheet1!C:C)</f>
        <v>#N/A</v>
      </c>
    </row>
    <row r="10319" spans="2:13" hidden="1">
      <c r="B10319" t="s">
        <v>17476</v>
      </c>
      <c r="C10319" t="s">
        <v>17480</v>
      </c>
      <c r="D10319" t="s">
        <v>180</v>
      </c>
      <c r="E10319" t="s">
        <v>5178</v>
      </c>
      <c r="F10319">
        <v>15</v>
      </c>
      <c r="G10319">
        <v>0</v>
      </c>
      <c r="H10319" t="s">
        <v>103</v>
      </c>
      <c r="I10319" t="s">
        <v>103</v>
      </c>
      <c r="J10319" t="s">
        <v>102</v>
      </c>
      <c r="K10319" t="s">
        <v>17478</v>
      </c>
      <c r="L10319" t="s">
        <v>267</v>
      </c>
      <c r="M10319" t="e">
        <f>_xlfn.XLOOKUP(B10319,Sheet1!B:B,Sheet1!C:C)</f>
        <v>#N/A</v>
      </c>
    </row>
    <row r="10320" spans="2:13" hidden="1">
      <c r="B10320" t="s">
        <v>17476</v>
      </c>
      <c r="C10320" t="s">
        <v>17481</v>
      </c>
      <c r="D10320" t="s">
        <v>180</v>
      </c>
      <c r="E10320" t="s">
        <v>5154</v>
      </c>
      <c r="F10320">
        <v>1</v>
      </c>
      <c r="G10320">
        <v>0</v>
      </c>
      <c r="H10320" t="s">
        <v>103</v>
      </c>
      <c r="I10320" t="s">
        <v>102</v>
      </c>
      <c r="J10320" t="s">
        <v>103</v>
      </c>
      <c r="K10320" t="s">
        <v>17478</v>
      </c>
      <c r="L10320" t="s">
        <v>267</v>
      </c>
      <c r="M10320" t="e">
        <f>_xlfn.XLOOKUP(B10320,Sheet1!B:B,Sheet1!C:C)</f>
        <v>#N/A</v>
      </c>
    </row>
    <row r="10321" spans="2:13" hidden="1">
      <c r="B10321" t="s">
        <v>17476</v>
      </c>
      <c r="C10321" t="s">
        <v>17482</v>
      </c>
      <c r="D10321" t="s">
        <v>180</v>
      </c>
      <c r="E10321" t="s">
        <v>5154</v>
      </c>
      <c r="F10321">
        <v>1</v>
      </c>
      <c r="G10321">
        <v>0</v>
      </c>
      <c r="H10321" t="s">
        <v>103</v>
      </c>
      <c r="I10321" t="s">
        <v>102</v>
      </c>
      <c r="J10321" t="s">
        <v>103</v>
      </c>
      <c r="K10321" t="s">
        <v>17478</v>
      </c>
      <c r="L10321" t="s">
        <v>267</v>
      </c>
      <c r="M10321" t="e">
        <f>_xlfn.XLOOKUP(B10321,Sheet1!B:B,Sheet1!C:C)</f>
        <v>#N/A</v>
      </c>
    </row>
    <row r="10322" spans="2:13" hidden="1">
      <c r="B10322" t="s">
        <v>17476</v>
      </c>
      <c r="C10322" t="s">
        <v>17483</v>
      </c>
      <c r="D10322" t="s">
        <v>3018</v>
      </c>
      <c r="E10322" t="s">
        <v>5073</v>
      </c>
      <c r="F10322">
        <v>12</v>
      </c>
      <c r="G10322">
        <v>0</v>
      </c>
      <c r="H10322" t="s">
        <v>102</v>
      </c>
      <c r="I10322" t="s">
        <v>103</v>
      </c>
      <c r="J10322" t="s">
        <v>103</v>
      </c>
      <c r="K10322" t="s">
        <v>17478</v>
      </c>
      <c r="L10322" t="s">
        <v>267</v>
      </c>
      <c r="M10322" t="e">
        <f>_xlfn.XLOOKUP(B10322,Sheet1!B:B,Sheet1!C:C)</f>
        <v>#N/A</v>
      </c>
    </row>
    <row r="10323" spans="2:13" hidden="1">
      <c r="B10323" t="s">
        <v>17484</v>
      </c>
      <c r="C10323" t="s">
        <v>17485</v>
      </c>
      <c r="D10323" t="s">
        <v>7919</v>
      </c>
      <c r="F10323">
        <v>40</v>
      </c>
      <c r="G10323">
        <v>96373</v>
      </c>
      <c r="H10323" t="s">
        <v>103</v>
      </c>
      <c r="I10323" t="s">
        <v>103</v>
      </c>
      <c r="J10323" t="s">
        <v>103</v>
      </c>
      <c r="K10323" t="s">
        <v>17486</v>
      </c>
      <c r="L10323" t="s">
        <v>171</v>
      </c>
      <c r="M10323" t="e">
        <f>_xlfn.XLOOKUP(B10323,Sheet1!B:B,Sheet1!C:C)</f>
        <v>#N/A</v>
      </c>
    </row>
    <row r="10324" spans="2:13" hidden="1">
      <c r="B10324" t="s">
        <v>17484</v>
      </c>
      <c r="C10324" t="s">
        <v>17487</v>
      </c>
      <c r="D10324" t="s">
        <v>171</v>
      </c>
      <c r="E10324" t="s">
        <v>5092</v>
      </c>
      <c r="F10324">
        <v>40</v>
      </c>
      <c r="G10324">
        <v>150401</v>
      </c>
      <c r="H10324" t="s">
        <v>102</v>
      </c>
      <c r="I10324" t="s">
        <v>103</v>
      </c>
      <c r="J10324" t="s">
        <v>102</v>
      </c>
      <c r="K10324" t="s">
        <v>17486</v>
      </c>
      <c r="L10324" t="s">
        <v>171</v>
      </c>
      <c r="M10324" t="e">
        <f>_xlfn.XLOOKUP(B10324,Sheet1!B:B,Sheet1!C:C)</f>
        <v>#N/A</v>
      </c>
    </row>
    <row r="10325" spans="2:13" hidden="1">
      <c r="B10325" t="s">
        <v>17484</v>
      </c>
      <c r="C10325" t="s">
        <v>17488</v>
      </c>
      <c r="D10325" t="s">
        <v>631</v>
      </c>
      <c r="E10325" t="s">
        <v>5154</v>
      </c>
      <c r="F10325">
        <v>5</v>
      </c>
      <c r="G10325">
        <v>0</v>
      </c>
      <c r="H10325" t="s">
        <v>103</v>
      </c>
      <c r="I10325" t="s">
        <v>102</v>
      </c>
      <c r="J10325" t="s">
        <v>103</v>
      </c>
      <c r="K10325" t="s">
        <v>17486</v>
      </c>
      <c r="L10325" t="s">
        <v>171</v>
      </c>
      <c r="M10325" t="e">
        <f>_xlfn.XLOOKUP(B10325,Sheet1!B:B,Sheet1!C:C)</f>
        <v>#N/A</v>
      </c>
    </row>
    <row r="10326" spans="2:13" hidden="1">
      <c r="B10326" t="s">
        <v>17484</v>
      </c>
      <c r="C10326" t="s">
        <v>17489</v>
      </c>
      <c r="D10326" t="s">
        <v>631</v>
      </c>
      <c r="E10326" t="s">
        <v>5154</v>
      </c>
      <c r="F10326">
        <v>5</v>
      </c>
      <c r="G10326">
        <v>0</v>
      </c>
      <c r="H10326" t="s">
        <v>103</v>
      </c>
      <c r="I10326" t="s">
        <v>102</v>
      </c>
      <c r="J10326" t="s">
        <v>103</v>
      </c>
      <c r="K10326" t="s">
        <v>17486</v>
      </c>
      <c r="L10326" t="s">
        <v>171</v>
      </c>
      <c r="M10326" t="e">
        <f>_xlfn.XLOOKUP(B10326,Sheet1!B:B,Sheet1!C:C)</f>
        <v>#N/A</v>
      </c>
    </row>
    <row r="10327" spans="2:13" hidden="1">
      <c r="B10327" t="s">
        <v>17484</v>
      </c>
      <c r="C10327" t="s">
        <v>17490</v>
      </c>
      <c r="D10327" t="s">
        <v>7919</v>
      </c>
      <c r="F10327">
        <v>40</v>
      </c>
      <c r="G10327">
        <v>133808</v>
      </c>
      <c r="H10327" t="s">
        <v>103</v>
      </c>
      <c r="I10327" t="s">
        <v>103</v>
      </c>
      <c r="J10327" t="s">
        <v>103</v>
      </c>
      <c r="K10327" t="s">
        <v>17486</v>
      </c>
      <c r="L10327" t="s">
        <v>171</v>
      </c>
      <c r="M10327" t="e">
        <f>_xlfn.XLOOKUP(B10327,Sheet1!B:B,Sheet1!C:C)</f>
        <v>#N/A</v>
      </c>
    </row>
    <row r="10328" spans="2:13" hidden="1">
      <c r="B10328" t="s">
        <v>17484</v>
      </c>
      <c r="C10328" t="s">
        <v>17491</v>
      </c>
      <c r="D10328" t="s">
        <v>2907</v>
      </c>
      <c r="E10328" t="s">
        <v>5070</v>
      </c>
      <c r="F10328">
        <v>5</v>
      </c>
      <c r="G10328">
        <v>0</v>
      </c>
      <c r="H10328" t="s">
        <v>102</v>
      </c>
      <c r="I10328" t="s">
        <v>102</v>
      </c>
      <c r="J10328" t="s">
        <v>103</v>
      </c>
      <c r="K10328" t="s">
        <v>17486</v>
      </c>
      <c r="L10328" t="s">
        <v>171</v>
      </c>
      <c r="M10328" t="e">
        <f>_xlfn.XLOOKUP(B10328,Sheet1!B:B,Sheet1!C:C)</f>
        <v>#N/A</v>
      </c>
    </row>
    <row r="10329" spans="2:13" hidden="1">
      <c r="B10329" t="s">
        <v>17484</v>
      </c>
      <c r="C10329" t="s">
        <v>17492</v>
      </c>
      <c r="D10329" t="s">
        <v>5847</v>
      </c>
      <c r="E10329" t="s">
        <v>5070</v>
      </c>
      <c r="F10329">
        <v>5</v>
      </c>
      <c r="G10329">
        <v>0</v>
      </c>
      <c r="H10329" t="s">
        <v>102</v>
      </c>
      <c r="I10329" t="s">
        <v>102</v>
      </c>
      <c r="J10329" t="s">
        <v>103</v>
      </c>
      <c r="K10329" t="s">
        <v>17486</v>
      </c>
      <c r="L10329" t="s">
        <v>171</v>
      </c>
      <c r="M10329" t="e">
        <f>_xlfn.XLOOKUP(B10329,Sheet1!B:B,Sheet1!C:C)</f>
        <v>#N/A</v>
      </c>
    </row>
    <row r="10330" spans="2:13" hidden="1">
      <c r="B10330" t="s">
        <v>17484</v>
      </c>
      <c r="C10330" t="s">
        <v>17493</v>
      </c>
      <c r="D10330" t="s">
        <v>631</v>
      </c>
      <c r="E10330" t="s">
        <v>5154</v>
      </c>
      <c r="F10330">
        <v>5</v>
      </c>
      <c r="G10330">
        <v>0</v>
      </c>
      <c r="H10330" t="s">
        <v>103</v>
      </c>
      <c r="I10330" t="s">
        <v>102</v>
      </c>
      <c r="J10330" t="s">
        <v>103</v>
      </c>
      <c r="K10330" t="s">
        <v>17486</v>
      </c>
      <c r="L10330" t="s">
        <v>171</v>
      </c>
      <c r="M10330" t="e">
        <f>_xlfn.XLOOKUP(B10330,Sheet1!B:B,Sheet1!C:C)</f>
        <v>#N/A</v>
      </c>
    </row>
    <row r="10331" spans="2:13" hidden="1">
      <c r="B10331" t="s">
        <v>17484</v>
      </c>
      <c r="C10331" t="s">
        <v>17494</v>
      </c>
      <c r="D10331" t="s">
        <v>631</v>
      </c>
      <c r="E10331" t="s">
        <v>5154</v>
      </c>
      <c r="F10331">
        <v>5</v>
      </c>
      <c r="G10331">
        <v>0</v>
      </c>
      <c r="H10331" t="s">
        <v>103</v>
      </c>
      <c r="I10331" t="s">
        <v>102</v>
      </c>
      <c r="J10331" t="s">
        <v>103</v>
      </c>
      <c r="K10331" t="s">
        <v>17486</v>
      </c>
      <c r="L10331" t="s">
        <v>171</v>
      </c>
      <c r="M10331" t="e">
        <f>_xlfn.XLOOKUP(B10331,Sheet1!B:B,Sheet1!C:C)</f>
        <v>#N/A</v>
      </c>
    </row>
    <row r="10332" spans="2:13" hidden="1">
      <c r="B10332" t="s">
        <v>17484</v>
      </c>
      <c r="C10332" t="s">
        <v>17495</v>
      </c>
      <c r="D10332" t="s">
        <v>7919</v>
      </c>
      <c r="F10332">
        <v>40</v>
      </c>
      <c r="G10332">
        <v>124721</v>
      </c>
      <c r="H10332" t="s">
        <v>103</v>
      </c>
      <c r="I10332" t="s">
        <v>103</v>
      </c>
      <c r="J10332" t="s">
        <v>103</v>
      </c>
      <c r="K10332" t="s">
        <v>17486</v>
      </c>
      <c r="L10332" t="s">
        <v>171</v>
      </c>
      <c r="M10332" t="e">
        <f>_xlfn.XLOOKUP(B10332,Sheet1!B:B,Sheet1!C:C)</f>
        <v>#N/A</v>
      </c>
    </row>
    <row r="10333" spans="2:13" hidden="1">
      <c r="B10333" t="s">
        <v>17484</v>
      </c>
      <c r="C10333" t="s">
        <v>17496</v>
      </c>
      <c r="D10333" t="s">
        <v>7919</v>
      </c>
      <c r="F10333">
        <v>40</v>
      </c>
      <c r="G10333">
        <v>108220</v>
      </c>
      <c r="H10333" t="s">
        <v>103</v>
      </c>
      <c r="I10333" t="s">
        <v>103</v>
      </c>
      <c r="J10333" t="s">
        <v>103</v>
      </c>
      <c r="K10333" t="s">
        <v>17486</v>
      </c>
      <c r="L10333" t="s">
        <v>171</v>
      </c>
      <c r="M10333" t="e">
        <f>_xlfn.XLOOKUP(B10333,Sheet1!B:B,Sheet1!C:C)</f>
        <v>#N/A</v>
      </c>
    </row>
    <row r="10334" spans="2:13" hidden="1">
      <c r="B10334" t="s">
        <v>17484</v>
      </c>
      <c r="C10334" t="s">
        <v>17497</v>
      </c>
      <c r="D10334" t="s">
        <v>10188</v>
      </c>
      <c r="E10334" t="s">
        <v>5070</v>
      </c>
      <c r="F10334">
        <v>5</v>
      </c>
      <c r="G10334">
        <v>0</v>
      </c>
      <c r="H10334" t="s">
        <v>102</v>
      </c>
      <c r="I10334" t="s">
        <v>102</v>
      </c>
      <c r="J10334" t="s">
        <v>103</v>
      </c>
      <c r="K10334" t="s">
        <v>17486</v>
      </c>
      <c r="L10334" t="s">
        <v>171</v>
      </c>
      <c r="M10334" t="e">
        <f>_xlfn.XLOOKUP(B10334,Sheet1!B:B,Sheet1!C:C)</f>
        <v>#N/A</v>
      </c>
    </row>
    <row r="10335" spans="2:13" hidden="1">
      <c r="B10335" t="s">
        <v>17484</v>
      </c>
      <c r="C10335" t="s">
        <v>17498</v>
      </c>
      <c r="D10335" t="s">
        <v>631</v>
      </c>
      <c r="E10335" t="s">
        <v>5154</v>
      </c>
      <c r="F10335">
        <v>5</v>
      </c>
      <c r="G10335">
        <v>0</v>
      </c>
      <c r="H10335" t="s">
        <v>103</v>
      </c>
      <c r="I10335" t="s">
        <v>102</v>
      </c>
      <c r="J10335" t="s">
        <v>103</v>
      </c>
      <c r="K10335" t="s">
        <v>17486</v>
      </c>
      <c r="L10335" t="s">
        <v>171</v>
      </c>
      <c r="M10335" t="e">
        <f>_xlfn.XLOOKUP(B10335,Sheet1!B:B,Sheet1!C:C)</f>
        <v>#N/A</v>
      </c>
    </row>
    <row r="10336" spans="2:13" hidden="1">
      <c r="B10336" t="s">
        <v>17484</v>
      </c>
      <c r="C10336" t="s">
        <v>17499</v>
      </c>
      <c r="D10336" t="s">
        <v>7919</v>
      </c>
      <c r="F10336">
        <v>40</v>
      </c>
      <c r="G10336">
        <v>115634</v>
      </c>
      <c r="H10336" t="s">
        <v>103</v>
      </c>
      <c r="I10336" t="s">
        <v>103</v>
      </c>
      <c r="J10336" t="s">
        <v>103</v>
      </c>
      <c r="K10336" t="s">
        <v>17486</v>
      </c>
      <c r="L10336" t="s">
        <v>171</v>
      </c>
      <c r="M10336" t="e">
        <f>_xlfn.XLOOKUP(B10336,Sheet1!B:B,Sheet1!C:C)</f>
        <v>#N/A</v>
      </c>
    </row>
    <row r="10337" spans="2:13" hidden="1">
      <c r="B10337" t="s">
        <v>17484</v>
      </c>
      <c r="C10337" t="s">
        <v>17500</v>
      </c>
      <c r="D10337" t="s">
        <v>631</v>
      </c>
      <c r="E10337" t="s">
        <v>5154</v>
      </c>
      <c r="F10337">
        <v>5</v>
      </c>
      <c r="G10337">
        <v>0</v>
      </c>
      <c r="H10337" t="s">
        <v>103</v>
      </c>
      <c r="I10337" t="s">
        <v>102</v>
      </c>
      <c r="J10337" t="s">
        <v>103</v>
      </c>
      <c r="K10337" t="s">
        <v>17486</v>
      </c>
      <c r="L10337" t="s">
        <v>171</v>
      </c>
      <c r="M10337" t="e">
        <f>_xlfn.XLOOKUP(B10337,Sheet1!B:B,Sheet1!C:C)</f>
        <v>#N/A</v>
      </c>
    </row>
    <row r="10338" spans="2:13" hidden="1">
      <c r="B10338" t="s">
        <v>17484</v>
      </c>
      <c r="C10338" t="s">
        <v>17501</v>
      </c>
      <c r="D10338" t="s">
        <v>631</v>
      </c>
      <c r="E10338" t="s">
        <v>5154</v>
      </c>
      <c r="F10338">
        <v>5</v>
      </c>
      <c r="G10338">
        <v>0</v>
      </c>
      <c r="H10338" t="s">
        <v>103</v>
      </c>
      <c r="I10338" t="s">
        <v>102</v>
      </c>
      <c r="J10338" t="s">
        <v>103</v>
      </c>
      <c r="K10338" t="s">
        <v>17486</v>
      </c>
      <c r="L10338" t="s">
        <v>171</v>
      </c>
      <c r="M10338" t="e">
        <f>_xlfn.XLOOKUP(B10338,Sheet1!B:B,Sheet1!C:C)</f>
        <v>#N/A</v>
      </c>
    </row>
    <row r="10339" spans="2:13" hidden="1">
      <c r="B10339" t="s">
        <v>17484</v>
      </c>
      <c r="C10339" t="s">
        <v>17502</v>
      </c>
      <c r="D10339" t="s">
        <v>631</v>
      </c>
      <c r="E10339" t="s">
        <v>5154</v>
      </c>
      <c r="F10339">
        <v>5</v>
      </c>
      <c r="G10339">
        <v>0</v>
      </c>
      <c r="H10339" t="s">
        <v>103</v>
      </c>
      <c r="I10339" t="s">
        <v>102</v>
      </c>
      <c r="J10339" t="s">
        <v>103</v>
      </c>
      <c r="K10339" t="s">
        <v>17486</v>
      </c>
      <c r="L10339" t="s">
        <v>171</v>
      </c>
      <c r="M10339" t="e">
        <f>_xlfn.XLOOKUP(B10339,Sheet1!B:B,Sheet1!C:C)</f>
        <v>#N/A</v>
      </c>
    </row>
    <row r="10340" spans="2:13" hidden="1">
      <c r="B10340" t="s">
        <v>17503</v>
      </c>
      <c r="C10340" t="s">
        <v>17504</v>
      </c>
      <c r="D10340" t="s">
        <v>180</v>
      </c>
      <c r="E10340" t="s">
        <v>5154</v>
      </c>
      <c r="F10340">
        <v>1</v>
      </c>
      <c r="G10340">
        <v>0</v>
      </c>
      <c r="H10340" t="s">
        <v>103</v>
      </c>
      <c r="I10340" t="s">
        <v>102</v>
      </c>
      <c r="J10340" t="s">
        <v>103</v>
      </c>
      <c r="K10340" t="s">
        <v>17505</v>
      </c>
      <c r="L10340" t="s">
        <v>315</v>
      </c>
      <c r="M10340" t="e">
        <f>_xlfn.XLOOKUP(B10340,Sheet1!B:B,Sheet1!C:C)</f>
        <v>#N/A</v>
      </c>
    </row>
    <row r="10341" spans="2:13" hidden="1">
      <c r="B10341" t="s">
        <v>17503</v>
      </c>
      <c r="C10341" t="s">
        <v>17506</v>
      </c>
      <c r="D10341" t="s">
        <v>180</v>
      </c>
      <c r="E10341" t="s">
        <v>5154</v>
      </c>
      <c r="F10341">
        <v>1</v>
      </c>
      <c r="G10341">
        <v>0</v>
      </c>
      <c r="H10341" t="s">
        <v>103</v>
      </c>
      <c r="I10341" t="s">
        <v>102</v>
      </c>
      <c r="J10341" t="s">
        <v>103</v>
      </c>
      <c r="K10341" t="s">
        <v>17505</v>
      </c>
      <c r="L10341" t="s">
        <v>315</v>
      </c>
      <c r="M10341" t="e">
        <f>_xlfn.XLOOKUP(B10341,Sheet1!B:B,Sheet1!C:C)</f>
        <v>#N/A</v>
      </c>
    </row>
    <row r="10342" spans="2:13" hidden="1">
      <c r="B10342" t="s">
        <v>17503</v>
      </c>
      <c r="C10342" t="s">
        <v>17507</v>
      </c>
      <c r="D10342" t="s">
        <v>5224</v>
      </c>
      <c r="E10342" t="s">
        <v>5070</v>
      </c>
      <c r="F10342">
        <v>1</v>
      </c>
      <c r="G10342">
        <v>0</v>
      </c>
      <c r="H10342" t="s">
        <v>102</v>
      </c>
      <c r="I10342" t="s">
        <v>102</v>
      </c>
      <c r="J10342" t="s">
        <v>103</v>
      </c>
      <c r="K10342" t="s">
        <v>17505</v>
      </c>
      <c r="L10342" t="s">
        <v>315</v>
      </c>
      <c r="M10342" t="e">
        <f>_xlfn.XLOOKUP(B10342,Sheet1!B:B,Sheet1!C:C)</f>
        <v>#N/A</v>
      </c>
    </row>
    <row r="10343" spans="2:13" hidden="1">
      <c r="B10343" t="s">
        <v>17503</v>
      </c>
      <c r="C10343" t="s">
        <v>17508</v>
      </c>
      <c r="D10343" t="s">
        <v>180</v>
      </c>
      <c r="E10343" t="s">
        <v>5154</v>
      </c>
      <c r="F10343">
        <v>1</v>
      </c>
      <c r="G10343">
        <v>0</v>
      </c>
      <c r="H10343" t="s">
        <v>103</v>
      </c>
      <c r="I10343" t="s">
        <v>102</v>
      </c>
      <c r="J10343" t="s">
        <v>103</v>
      </c>
      <c r="K10343" t="s">
        <v>17505</v>
      </c>
      <c r="L10343" t="s">
        <v>315</v>
      </c>
      <c r="M10343" t="e">
        <f>_xlfn.XLOOKUP(B10343,Sheet1!B:B,Sheet1!C:C)</f>
        <v>#N/A</v>
      </c>
    </row>
    <row r="10344" spans="2:13" hidden="1">
      <c r="B10344" t="s">
        <v>17503</v>
      </c>
      <c r="C10344" t="s">
        <v>17509</v>
      </c>
      <c r="D10344" t="s">
        <v>180</v>
      </c>
      <c r="E10344" t="s">
        <v>5154</v>
      </c>
      <c r="F10344">
        <v>1</v>
      </c>
      <c r="G10344">
        <v>0</v>
      </c>
      <c r="H10344" t="s">
        <v>103</v>
      </c>
      <c r="I10344" t="s">
        <v>102</v>
      </c>
      <c r="J10344" t="s">
        <v>103</v>
      </c>
      <c r="K10344" t="s">
        <v>17505</v>
      </c>
      <c r="L10344" t="s">
        <v>315</v>
      </c>
      <c r="M10344" t="e">
        <f>_xlfn.XLOOKUP(B10344,Sheet1!B:B,Sheet1!C:C)</f>
        <v>#N/A</v>
      </c>
    </row>
    <row r="10345" spans="2:13" hidden="1">
      <c r="B10345" t="s">
        <v>17503</v>
      </c>
      <c r="C10345" t="s">
        <v>17510</v>
      </c>
      <c r="D10345" t="s">
        <v>315</v>
      </c>
      <c r="E10345" t="s">
        <v>5073</v>
      </c>
      <c r="F10345">
        <v>40</v>
      </c>
      <c r="G10345">
        <v>122279</v>
      </c>
      <c r="H10345" t="s">
        <v>102</v>
      </c>
      <c r="I10345" t="s">
        <v>103</v>
      </c>
      <c r="J10345" t="s">
        <v>103</v>
      </c>
      <c r="K10345" t="s">
        <v>17505</v>
      </c>
      <c r="L10345" t="s">
        <v>315</v>
      </c>
      <c r="M10345" t="e">
        <f>_xlfn.XLOOKUP(B10345,Sheet1!B:B,Sheet1!C:C)</f>
        <v>#N/A</v>
      </c>
    </row>
    <row r="10346" spans="2:13" hidden="1">
      <c r="B10346" t="s">
        <v>17503</v>
      </c>
      <c r="C10346" t="s">
        <v>17511</v>
      </c>
      <c r="D10346" t="s">
        <v>267</v>
      </c>
      <c r="E10346" t="s">
        <v>5073</v>
      </c>
      <c r="F10346">
        <v>40</v>
      </c>
      <c r="G10346">
        <v>121134</v>
      </c>
      <c r="H10346" t="s">
        <v>102</v>
      </c>
      <c r="I10346" t="s">
        <v>103</v>
      </c>
      <c r="J10346" t="s">
        <v>103</v>
      </c>
      <c r="K10346" t="s">
        <v>17505</v>
      </c>
      <c r="L10346" t="s">
        <v>315</v>
      </c>
      <c r="M10346" t="e">
        <f>_xlfn.XLOOKUP(B10346,Sheet1!B:B,Sheet1!C:C)</f>
        <v>#N/A</v>
      </c>
    </row>
    <row r="10347" spans="2:13" hidden="1">
      <c r="B10347" t="s">
        <v>17503</v>
      </c>
      <c r="C10347" t="s">
        <v>17512</v>
      </c>
      <c r="D10347" t="s">
        <v>466</v>
      </c>
      <c r="E10347" t="s">
        <v>5070</v>
      </c>
      <c r="F10347">
        <v>1</v>
      </c>
      <c r="G10347">
        <v>0</v>
      </c>
      <c r="H10347" t="s">
        <v>102</v>
      </c>
      <c r="I10347" t="s">
        <v>102</v>
      </c>
      <c r="J10347" t="s">
        <v>103</v>
      </c>
      <c r="K10347" t="s">
        <v>17505</v>
      </c>
      <c r="L10347" t="s">
        <v>315</v>
      </c>
      <c r="M10347" t="e">
        <f>_xlfn.XLOOKUP(B10347,Sheet1!B:B,Sheet1!C:C)</f>
        <v>#N/A</v>
      </c>
    </row>
    <row r="10348" spans="2:13" hidden="1">
      <c r="B10348" t="s">
        <v>17503</v>
      </c>
      <c r="C10348" t="s">
        <v>17513</v>
      </c>
      <c r="D10348" t="s">
        <v>466</v>
      </c>
      <c r="E10348" t="s">
        <v>5070</v>
      </c>
      <c r="F10348">
        <v>11</v>
      </c>
      <c r="G10348">
        <v>0</v>
      </c>
      <c r="H10348" t="s">
        <v>102</v>
      </c>
      <c r="I10348" t="s">
        <v>102</v>
      </c>
      <c r="J10348" t="s">
        <v>103</v>
      </c>
      <c r="K10348" t="s">
        <v>17505</v>
      </c>
      <c r="L10348" t="s">
        <v>315</v>
      </c>
      <c r="M10348" t="e">
        <f>_xlfn.XLOOKUP(B10348,Sheet1!B:B,Sheet1!C:C)</f>
        <v>#N/A</v>
      </c>
    </row>
    <row r="10349" spans="2:13" hidden="1">
      <c r="B10349" t="s">
        <v>17503</v>
      </c>
      <c r="C10349" t="s">
        <v>17514</v>
      </c>
      <c r="D10349" t="s">
        <v>180</v>
      </c>
      <c r="E10349" t="s">
        <v>5154</v>
      </c>
      <c r="F10349">
        <v>1</v>
      </c>
      <c r="G10349">
        <v>0</v>
      </c>
      <c r="H10349" t="s">
        <v>103</v>
      </c>
      <c r="I10349" t="s">
        <v>102</v>
      </c>
      <c r="J10349" t="s">
        <v>103</v>
      </c>
      <c r="K10349" t="s">
        <v>17505</v>
      </c>
      <c r="L10349" t="s">
        <v>315</v>
      </c>
      <c r="M10349" t="e">
        <f>_xlfn.XLOOKUP(B10349,Sheet1!B:B,Sheet1!C:C)</f>
        <v>#N/A</v>
      </c>
    </row>
    <row r="10350" spans="2:13" hidden="1">
      <c r="B10350" t="s">
        <v>17515</v>
      </c>
      <c r="C10350" t="s">
        <v>17516</v>
      </c>
      <c r="D10350" t="s">
        <v>267</v>
      </c>
      <c r="E10350" t="s">
        <v>5070</v>
      </c>
      <c r="F10350">
        <v>2</v>
      </c>
      <c r="G10350">
        <v>0</v>
      </c>
      <c r="H10350" t="s">
        <v>102</v>
      </c>
      <c r="I10350" t="s">
        <v>102</v>
      </c>
      <c r="J10350" t="s">
        <v>103</v>
      </c>
      <c r="K10350" t="s">
        <v>17517</v>
      </c>
      <c r="L10350" t="s">
        <v>180</v>
      </c>
      <c r="M10350" t="e">
        <f>_xlfn.XLOOKUP(B10350,Sheet1!B:B,Sheet1!C:C)</f>
        <v>#N/A</v>
      </c>
    </row>
    <row r="10351" spans="2:13" hidden="1">
      <c r="B10351" t="s">
        <v>17515</v>
      </c>
      <c r="C10351" t="s">
        <v>17518</v>
      </c>
      <c r="D10351" t="s">
        <v>2504</v>
      </c>
      <c r="E10351" t="s">
        <v>5154</v>
      </c>
      <c r="F10351">
        <v>1</v>
      </c>
      <c r="G10351">
        <v>0</v>
      </c>
      <c r="H10351" t="s">
        <v>103</v>
      </c>
      <c r="I10351" t="s">
        <v>102</v>
      </c>
      <c r="J10351" t="s">
        <v>103</v>
      </c>
      <c r="K10351" t="s">
        <v>17517</v>
      </c>
      <c r="L10351" t="s">
        <v>180</v>
      </c>
      <c r="M10351" t="e">
        <f>_xlfn.XLOOKUP(B10351,Sheet1!B:B,Sheet1!C:C)</f>
        <v>#N/A</v>
      </c>
    </row>
    <row r="10352" spans="2:13" hidden="1">
      <c r="B10352" t="s">
        <v>17515</v>
      </c>
      <c r="C10352" t="s">
        <v>17519</v>
      </c>
      <c r="D10352" t="s">
        <v>2504</v>
      </c>
      <c r="E10352" t="s">
        <v>5154</v>
      </c>
      <c r="F10352">
        <v>1</v>
      </c>
      <c r="G10352">
        <v>0</v>
      </c>
      <c r="H10352" t="s">
        <v>103</v>
      </c>
      <c r="I10352" t="s">
        <v>102</v>
      </c>
      <c r="J10352" t="s">
        <v>103</v>
      </c>
      <c r="K10352" t="s">
        <v>17517</v>
      </c>
      <c r="L10352" t="s">
        <v>180</v>
      </c>
      <c r="M10352" t="e">
        <f>_xlfn.XLOOKUP(B10352,Sheet1!B:B,Sheet1!C:C)</f>
        <v>#N/A</v>
      </c>
    </row>
    <row r="10353" spans="2:13" hidden="1">
      <c r="B10353" t="s">
        <v>17515</v>
      </c>
      <c r="C10353" t="s">
        <v>17520</v>
      </c>
      <c r="D10353" t="s">
        <v>2504</v>
      </c>
      <c r="E10353" t="s">
        <v>5154</v>
      </c>
      <c r="F10353">
        <v>1</v>
      </c>
      <c r="G10353">
        <v>0</v>
      </c>
      <c r="H10353" t="s">
        <v>103</v>
      </c>
      <c r="I10353" t="s">
        <v>102</v>
      </c>
      <c r="J10353" t="s">
        <v>103</v>
      </c>
      <c r="K10353" t="s">
        <v>17517</v>
      </c>
      <c r="L10353" t="s">
        <v>180</v>
      </c>
      <c r="M10353" t="e">
        <f>_xlfn.XLOOKUP(B10353,Sheet1!B:B,Sheet1!C:C)</f>
        <v>#N/A</v>
      </c>
    </row>
    <row r="10354" spans="2:13" hidden="1">
      <c r="B10354" t="s">
        <v>17515</v>
      </c>
      <c r="C10354" t="s">
        <v>17521</v>
      </c>
      <c r="D10354" t="s">
        <v>653</v>
      </c>
      <c r="E10354" t="s">
        <v>5070</v>
      </c>
      <c r="F10354">
        <v>2</v>
      </c>
      <c r="G10354">
        <v>0</v>
      </c>
      <c r="H10354" t="s">
        <v>102</v>
      </c>
      <c r="I10354" t="s">
        <v>102</v>
      </c>
      <c r="J10354" t="s">
        <v>103</v>
      </c>
      <c r="K10354" t="s">
        <v>17517</v>
      </c>
      <c r="L10354" t="s">
        <v>180</v>
      </c>
      <c r="M10354" t="e">
        <f>_xlfn.XLOOKUP(B10354,Sheet1!B:B,Sheet1!C:C)</f>
        <v>#N/A</v>
      </c>
    </row>
    <row r="10355" spans="2:13" hidden="1">
      <c r="B10355" t="s">
        <v>17515</v>
      </c>
      <c r="C10355" t="s">
        <v>17522</v>
      </c>
      <c r="D10355" t="s">
        <v>2504</v>
      </c>
      <c r="E10355" t="s">
        <v>5154</v>
      </c>
      <c r="F10355">
        <v>1</v>
      </c>
      <c r="G10355">
        <v>0</v>
      </c>
      <c r="H10355" t="s">
        <v>103</v>
      </c>
      <c r="I10355" t="s">
        <v>102</v>
      </c>
      <c r="J10355" t="s">
        <v>103</v>
      </c>
      <c r="K10355" t="s">
        <v>17517</v>
      </c>
      <c r="L10355" t="s">
        <v>180</v>
      </c>
      <c r="M10355" t="e">
        <f>_xlfn.XLOOKUP(B10355,Sheet1!B:B,Sheet1!C:C)</f>
        <v>#N/A</v>
      </c>
    </row>
    <row r="10356" spans="2:13" hidden="1">
      <c r="B10356" t="s">
        <v>17515</v>
      </c>
      <c r="C10356" t="s">
        <v>17517</v>
      </c>
      <c r="D10356" t="s">
        <v>195</v>
      </c>
      <c r="E10356" t="s">
        <v>5154</v>
      </c>
      <c r="F10356">
        <v>40</v>
      </c>
      <c r="G10356">
        <v>65000</v>
      </c>
      <c r="H10356" t="s">
        <v>103</v>
      </c>
      <c r="I10356" t="s">
        <v>102</v>
      </c>
      <c r="J10356" t="s">
        <v>103</v>
      </c>
      <c r="K10356" t="s">
        <v>17517</v>
      </c>
      <c r="L10356" t="s">
        <v>180</v>
      </c>
      <c r="M10356" t="e">
        <f>_xlfn.XLOOKUP(B10356,Sheet1!B:B,Sheet1!C:C)</f>
        <v>#N/A</v>
      </c>
    </row>
    <row r="10357" spans="2:13" hidden="1">
      <c r="B10357" t="s">
        <v>17515</v>
      </c>
      <c r="C10357" t="s">
        <v>17523</v>
      </c>
      <c r="D10357" t="s">
        <v>315</v>
      </c>
      <c r="E10357" t="s">
        <v>5070</v>
      </c>
      <c r="F10357">
        <v>10</v>
      </c>
      <c r="G10357">
        <v>0</v>
      </c>
      <c r="H10357" t="s">
        <v>102</v>
      </c>
      <c r="I10357" t="s">
        <v>102</v>
      </c>
      <c r="J10357" t="s">
        <v>103</v>
      </c>
      <c r="K10357" t="s">
        <v>17517</v>
      </c>
      <c r="L10357" t="s">
        <v>180</v>
      </c>
      <c r="M10357" t="e">
        <f>_xlfn.XLOOKUP(B10357,Sheet1!B:B,Sheet1!C:C)</f>
        <v>#N/A</v>
      </c>
    </row>
    <row r="10358" spans="2:13" hidden="1">
      <c r="B10358" t="s">
        <v>17515</v>
      </c>
      <c r="C10358" t="s">
        <v>17524</v>
      </c>
      <c r="D10358" t="s">
        <v>2504</v>
      </c>
      <c r="E10358" t="s">
        <v>5154</v>
      </c>
      <c r="F10358">
        <v>1</v>
      </c>
      <c r="G10358">
        <v>0</v>
      </c>
      <c r="H10358" t="s">
        <v>103</v>
      </c>
      <c r="I10358" t="s">
        <v>102</v>
      </c>
      <c r="J10358" t="s">
        <v>103</v>
      </c>
      <c r="K10358" t="s">
        <v>17517</v>
      </c>
      <c r="L10358" t="s">
        <v>180</v>
      </c>
      <c r="M10358" t="e">
        <f>_xlfn.XLOOKUP(B10358,Sheet1!B:B,Sheet1!C:C)</f>
        <v>#N/A</v>
      </c>
    </row>
    <row r="10359" spans="2:13" hidden="1">
      <c r="B10359" t="s">
        <v>17515</v>
      </c>
      <c r="C10359" t="s">
        <v>17525</v>
      </c>
      <c r="D10359" t="s">
        <v>2504</v>
      </c>
      <c r="E10359" t="s">
        <v>5154</v>
      </c>
      <c r="F10359">
        <v>1</v>
      </c>
      <c r="G10359">
        <v>0</v>
      </c>
      <c r="H10359" t="s">
        <v>103</v>
      </c>
      <c r="I10359" t="s">
        <v>102</v>
      </c>
      <c r="J10359" t="s">
        <v>103</v>
      </c>
      <c r="K10359" t="s">
        <v>17517</v>
      </c>
      <c r="L10359" t="s">
        <v>180</v>
      </c>
      <c r="M10359" t="e">
        <f>_xlfn.XLOOKUP(B10359,Sheet1!B:B,Sheet1!C:C)</f>
        <v>#N/A</v>
      </c>
    </row>
    <row r="10360" spans="2:13" hidden="1">
      <c r="B10360" t="s">
        <v>17515</v>
      </c>
      <c r="C10360" t="s">
        <v>17526</v>
      </c>
      <c r="D10360" t="s">
        <v>2504</v>
      </c>
      <c r="E10360" t="s">
        <v>5154</v>
      </c>
      <c r="F10360">
        <v>1</v>
      </c>
      <c r="G10360">
        <v>0</v>
      </c>
      <c r="H10360" t="s">
        <v>103</v>
      </c>
      <c r="I10360" t="s">
        <v>102</v>
      </c>
      <c r="J10360" t="s">
        <v>103</v>
      </c>
      <c r="K10360" t="s">
        <v>17517</v>
      </c>
      <c r="L10360" t="s">
        <v>180</v>
      </c>
      <c r="M10360" t="e">
        <f>_xlfn.XLOOKUP(B10360,Sheet1!B:B,Sheet1!C:C)</f>
        <v>#N/A</v>
      </c>
    </row>
    <row r="10361" spans="2:13" hidden="1">
      <c r="B10361" t="s">
        <v>17515</v>
      </c>
      <c r="C10361" t="s">
        <v>17527</v>
      </c>
      <c r="D10361" t="s">
        <v>2504</v>
      </c>
      <c r="E10361" t="s">
        <v>5154</v>
      </c>
      <c r="F10361">
        <v>1</v>
      </c>
      <c r="G10361">
        <v>0</v>
      </c>
      <c r="H10361" t="s">
        <v>103</v>
      </c>
      <c r="I10361" t="s">
        <v>102</v>
      </c>
      <c r="J10361" t="s">
        <v>103</v>
      </c>
      <c r="K10361" t="s">
        <v>17517</v>
      </c>
      <c r="L10361" t="s">
        <v>180</v>
      </c>
      <c r="M10361" t="e">
        <f>_xlfn.XLOOKUP(B10361,Sheet1!B:B,Sheet1!C:C)</f>
        <v>#N/A</v>
      </c>
    </row>
    <row r="10362" spans="2:13" hidden="1">
      <c r="B10362" t="s">
        <v>17515</v>
      </c>
      <c r="C10362" t="s">
        <v>17528</v>
      </c>
      <c r="D10362" t="s">
        <v>2504</v>
      </c>
      <c r="E10362" t="s">
        <v>5154</v>
      </c>
      <c r="F10362">
        <v>1</v>
      </c>
      <c r="G10362">
        <v>0</v>
      </c>
      <c r="H10362" t="s">
        <v>103</v>
      </c>
      <c r="I10362" t="s">
        <v>102</v>
      </c>
      <c r="J10362" t="s">
        <v>103</v>
      </c>
      <c r="K10362" t="s">
        <v>17517</v>
      </c>
      <c r="L10362" t="s">
        <v>180</v>
      </c>
      <c r="M10362" t="e">
        <f>_xlfn.XLOOKUP(B10362,Sheet1!B:B,Sheet1!C:C)</f>
        <v>#N/A</v>
      </c>
    </row>
    <row r="10363" spans="2:13" hidden="1">
      <c r="B10363" t="s">
        <v>17515</v>
      </c>
      <c r="C10363" t="s">
        <v>17529</v>
      </c>
      <c r="D10363" t="s">
        <v>2504</v>
      </c>
      <c r="E10363" t="s">
        <v>5154</v>
      </c>
      <c r="F10363">
        <v>1</v>
      </c>
      <c r="G10363">
        <v>0</v>
      </c>
      <c r="H10363" t="s">
        <v>103</v>
      </c>
      <c r="I10363" t="s">
        <v>102</v>
      </c>
      <c r="J10363" t="s">
        <v>103</v>
      </c>
      <c r="K10363" t="s">
        <v>17517</v>
      </c>
      <c r="L10363" t="s">
        <v>180</v>
      </c>
      <c r="M10363" t="e">
        <f>_xlfn.XLOOKUP(B10363,Sheet1!B:B,Sheet1!C:C)</f>
        <v>#N/A</v>
      </c>
    </row>
    <row r="10364" spans="2:13" hidden="1">
      <c r="B10364" t="s">
        <v>17515</v>
      </c>
      <c r="C10364" t="s">
        <v>17530</v>
      </c>
      <c r="D10364" t="s">
        <v>5224</v>
      </c>
      <c r="E10364" t="s">
        <v>5070</v>
      </c>
      <c r="F10364">
        <v>2</v>
      </c>
      <c r="G10364">
        <v>0</v>
      </c>
      <c r="H10364" t="s">
        <v>102</v>
      </c>
      <c r="I10364" t="s">
        <v>102</v>
      </c>
      <c r="J10364" t="s">
        <v>103</v>
      </c>
      <c r="K10364" t="s">
        <v>17517</v>
      </c>
      <c r="L10364" t="s">
        <v>180</v>
      </c>
      <c r="M10364" t="e">
        <f>_xlfn.XLOOKUP(B10364,Sheet1!B:B,Sheet1!C:C)</f>
        <v>#N/A</v>
      </c>
    </row>
    <row r="10365" spans="2:13" hidden="1">
      <c r="B10365" t="s">
        <v>17531</v>
      </c>
      <c r="C10365" t="s">
        <v>17532</v>
      </c>
      <c r="D10365" t="s">
        <v>2504</v>
      </c>
      <c r="E10365" t="s">
        <v>5070</v>
      </c>
      <c r="F10365">
        <v>2</v>
      </c>
      <c r="G10365">
        <v>0</v>
      </c>
      <c r="H10365" t="s">
        <v>102</v>
      </c>
      <c r="I10365" t="s">
        <v>102</v>
      </c>
      <c r="J10365" t="s">
        <v>103</v>
      </c>
      <c r="K10365" t="s">
        <v>17533</v>
      </c>
      <c r="L10365" t="s">
        <v>8841</v>
      </c>
      <c r="M10365" t="e">
        <f>_xlfn.XLOOKUP(B10365,Sheet1!B:B,Sheet1!C:C)</f>
        <v>#N/A</v>
      </c>
    </row>
    <row r="10366" spans="2:13" hidden="1">
      <c r="B10366" t="s">
        <v>17531</v>
      </c>
      <c r="C10366" t="s">
        <v>17534</v>
      </c>
      <c r="D10366" t="s">
        <v>2504</v>
      </c>
      <c r="E10366" t="s">
        <v>5154</v>
      </c>
      <c r="F10366">
        <v>40</v>
      </c>
      <c r="G10366">
        <v>60689</v>
      </c>
      <c r="H10366" t="s">
        <v>103</v>
      </c>
      <c r="I10366" t="s">
        <v>102</v>
      </c>
      <c r="J10366" t="s">
        <v>103</v>
      </c>
      <c r="K10366" t="s">
        <v>17533</v>
      </c>
      <c r="L10366" t="s">
        <v>8841</v>
      </c>
      <c r="M10366" t="e">
        <f>_xlfn.XLOOKUP(B10366,Sheet1!B:B,Sheet1!C:C)</f>
        <v>#N/A</v>
      </c>
    </row>
    <row r="10367" spans="2:13" hidden="1">
      <c r="B10367" t="s">
        <v>17531</v>
      </c>
      <c r="C10367" t="s">
        <v>17535</v>
      </c>
      <c r="D10367" t="s">
        <v>17536</v>
      </c>
      <c r="E10367" t="s">
        <v>5073</v>
      </c>
      <c r="F10367">
        <v>40</v>
      </c>
      <c r="G10367">
        <v>159309</v>
      </c>
      <c r="H10367" t="s">
        <v>102</v>
      </c>
      <c r="I10367" t="s">
        <v>103</v>
      </c>
      <c r="J10367" t="s">
        <v>103</v>
      </c>
      <c r="K10367" t="s">
        <v>17533</v>
      </c>
      <c r="L10367" t="s">
        <v>8841</v>
      </c>
      <c r="M10367" t="e">
        <f>_xlfn.XLOOKUP(B10367,Sheet1!B:B,Sheet1!C:C)</f>
        <v>#N/A</v>
      </c>
    </row>
    <row r="10368" spans="2:13" hidden="1">
      <c r="B10368" t="s">
        <v>17531</v>
      </c>
      <c r="C10368" t="s">
        <v>17537</v>
      </c>
      <c r="D10368" t="s">
        <v>2504</v>
      </c>
      <c r="E10368" t="s">
        <v>5154</v>
      </c>
      <c r="F10368">
        <v>2</v>
      </c>
      <c r="G10368">
        <v>0</v>
      </c>
      <c r="H10368" t="s">
        <v>103</v>
      </c>
      <c r="I10368" t="s">
        <v>102</v>
      </c>
      <c r="J10368" t="s">
        <v>103</v>
      </c>
      <c r="K10368" t="s">
        <v>17533</v>
      </c>
      <c r="L10368" t="s">
        <v>8841</v>
      </c>
      <c r="M10368" t="e">
        <f>_xlfn.XLOOKUP(B10368,Sheet1!B:B,Sheet1!C:C)</f>
        <v>#N/A</v>
      </c>
    </row>
    <row r="10369" spans="2:13" hidden="1">
      <c r="B10369" t="s">
        <v>17531</v>
      </c>
      <c r="C10369" t="s">
        <v>17538</v>
      </c>
      <c r="D10369" t="s">
        <v>2504</v>
      </c>
      <c r="E10369" t="s">
        <v>5154</v>
      </c>
      <c r="F10369">
        <v>2</v>
      </c>
      <c r="G10369">
        <v>0</v>
      </c>
      <c r="H10369" t="s">
        <v>103</v>
      </c>
      <c r="I10369" t="s">
        <v>102</v>
      </c>
      <c r="J10369" t="s">
        <v>103</v>
      </c>
      <c r="K10369" t="s">
        <v>17533</v>
      </c>
      <c r="L10369" t="s">
        <v>8841</v>
      </c>
      <c r="M10369" t="e">
        <f>_xlfn.XLOOKUP(B10369,Sheet1!B:B,Sheet1!C:C)</f>
        <v>#N/A</v>
      </c>
    </row>
    <row r="10370" spans="2:13" hidden="1">
      <c r="B10370" t="s">
        <v>17531</v>
      </c>
      <c r="C10370" t="s">
        <v>17539</v>
      </c>
      <c r="D10370" t="s">
        <v>2504</v>
      </c>
      <c r="E10370" t="s">
        <v>5070</v>
      </c>
      <c r="F10370">
        <v>40</v>
      </c>
      <c r="G10370">
        <v>65000</v>
      </c>
      <c r="H10370" t="s">
        <v>102</v>
      </c>
      <c r="I10370" t="s">
        <v>102</v>
      </c>
      <c r="J10370" t="s">
        <v>103</v>
      </c>
      <c r="K10370" t="s">
        <v>17533</v>
      </c>
      <c r="L10370" t="s">
        <v>8841</v>
      </c>
      <c r="M10370" t="e">
        <f>_xlfn.XLOOKUP(B10370,Sheet1!B:B,Sheet1!C:C)</f>
        <v>#N/A</v>
      </c>
    </row>
    <row r="10371" spans="2:13" hidden="1">
      <c r="B10371" t="s">
        <v>17531</v>
      </c>
      <c r="C10371" t="s">
        <v>17540</v>
      </c>
      <c r="D10371" t="s">
        <v>267</v>
      </c>
      <c r="E10371" t="s">
        <v>5070</v>
      </c>
      <c r="F10371">
        <v>2</v>
      </c>
      <c r="G10371">
        <v>0</v>
      </c>
      <c r="H10371" t="s">
        <v>102</v>
      </c>
      <c r="I10371" t="s">
        <v>102</v>
      </c>
      <c r="J10371" t="s">
        <v>103</v>
      </c>
      <c r="K10371" t="s">
        <v>17533</v>
      </c>
      <c r="L10371" t="s">
        <v>8841</v>
      </c>
      <c r="M10371" t="e">
        <f>_xlfn.XLOOKUP(B10371,Sheet1!B:B,Sheet1!C:C)</f>
        <v>#N/A</v>
      </c>
    </row>
    <row r="10372" spans="2:13" hidden="1">
      <c r="B10372" t="s">
        <v>17531</v>
      </c>
      <c r="C10372" t="s">
        <v>17541</v>
      </c>
      <c r="D10372" t="s">
        <v>2504</v>
      </c>
      <c r="E10372" t="s">
        <v>5154</v>
      </c>
      <c r="F10372">
        <v>40</v>
      </c>
      <c r="G10372">
        <v>70965</v>
      </c>
      <c r="H10372" t="s">
        <v>103</v>
      </c>
      <c r="I10372" t="s">
        <v>102</v>
      </c>
      <c r="J10372" t="s">
        <v>103</v>
      </c>
      <c r="K10372" t="s">
        <v>17533</v>
      </c>
      <c r="L10372" t="s">
        <v>8841</v>
      </c>
      <c r="M10372" t="e">
        <f>_xlfn.XLOOKUP(B10372,Sheet1!B:B,Sheet1!C:C)</f>
        <v>#N/A</v>
      </c>
    </row>
    <row r="10373" spans="2:13" hidden="1">
      <c r="B10373" t="s">
        <v>17531</v>
      </c>
      <c r="C10373" t="s">
        <v>17542</v>
      </c>
      <c r="D10373" t="s">
        <v>2504</v>
      </c>
      <c r="E10373" t="s">
        <v>5154</v>
      </c>
      <c r="F10373">
        <v>2</v>
      </c>
      <c r="G10373">
        <v>0</v>
      </c>
      <c r="H10373" t="s">
        <v>103</v>
      </c>
      <c r="I10373" t="s">
        <v>102</v>
      </c>
      <c r="J10373" t="s">
        <v>103</v>
      </c>
      <c r="K10373" t="s">
        <v>17533</v>
      </c>
      <c r="L10373" t="s">
        <v>8841</v>
      </c>
      <c r="M10373" t="e">
        <f>_xlfn.XLOOKUP(B10373,Sheet1!B:B,Sheet1!C:C)</f>
        <v>#N/A</v>
      </c>
    </row>
    <row r="10374" spans="2:13" hidden="1">
      <c r="B10374" t="s">
        <v>17531</v>
      </c>
      <c r="C10374" t="s">
        <v>17543</v>
      </c>
      <c r="D10374" t="s">
        <v>2504</v>
      </c>
      <c r="E10374" t="s">
        <v>5154</v>
      </c>
      <c r="F10374">
        <v>2</v>
      </c>
      <c r="G10374">
        <v>0</v>
      </c>
      <c r="H10374" t="s">
        <v>103</v>
      </c>
      <c r="I10374" t="s">
        <v>102</v>
      </c>
      <c r="J10374" t="s">
        <v>103</v>
      </c>
      <c r="K10374" t="s">
        <v>17533</v>
      </c>
      <c r="L10374" t="s">
        <v>8841</v>
      </c>
      <c r="M10374" t="e">
        <f>_xlfn.XLOOKUP(B10374,Sheet1!B:B,Sheet1!C:C)</f>
        <v>#N/A</v>
      </c>
    </row>
    <row r="10375" spans="2:13" hidden="1">
      <c r="B10375" t="s">
        <v>17531</v>
      </c>
      <c r="C10375" t="s">
        <v>17544</v>
      </c>
      <c r="D10375" t="s">
        <v>3018</v>
      </c>
      <c r="E10375" t="s">
        <v>5154</v>
      </c>
      <c r="F10375">
        <v>2</v>
      </c>
      <c r="G10375">
        <v>0</v>
      </c>
      <c r="H10375" t="s">
        <v>103</v>
      </c>
      <c r="I10375" t="s">
        <v>102</v>
      </c>
      <c r="J10375" t="s">
        <v>103</v>
      </c>
      <c r="K10375" t="s">
        <v>17533</v>
      </c>
      <c r="L10375" t="s">
        <v>8841</v>
      </c>
      <c r="M10375" t="e">
        <f>_xlfn.XLOOKUP(B10375,Sheet1!B:B,Sheet1!C:C)</f>
        <v>#N/A</v>
      </c>
    </row>
    <row r="10376" spans="2:13" hidden="1">
      <c r="B10376" t="s">
        <v>17531</v>
      </c>
      <c r="C10376" t="s">
        <v>17545</v>
      </c>
      <c r="D10376" t="s">
        <v>5195</v>
      </c>
      <c r="E10376" t="s">
        <v>5154</v>
      </c>
      <c r="F10376">
        <v>2</v>
      </c>
      <c r="G10376">
        <v>0</v>
      </c>
      <c r="H10376" t="s">
        <v>103</v>
      </c>
      <c r="I10376" t="s">
        <v>102</v>
      </c>
      <c r="J10376" t="s">
        <v>103</v>
      </c>
      <c r="K10376" t="s">
        <v>17533</v>
      </c>
      <c r="L10376" t="s">
        <v>8841</v>
      </c>
      <c r="M10376" t="e">
        <f>_xlfn.XLOOKUP(B10376,Sheet1!B:B,Sheet1!C:C)</f>
        <v>#N/A</v>
      </c>
    </row>
    <row r="10377" spans="2:13" hidden="1">
      <c r="B10377" t="s">
        <v>5132</v>
      </c>
      <c r="C10377" t="s">
        <v>17546</v>
      </c>
      <c r="D10377" t="s">
        <v>5633</v>
      </c>
      <c r="E10377" t="s">
        <v>5154</v>
      </c>
      <c r="F10377" t="s">
        <v>7544</v>
      </c>
      <c r="G10377">
        <v>0</v>
      </c>
      <c r="H10377" t="s">
        <v>103</v>
      </c>
      <c r="I10377" t="s">
        <v>102</v>
      </c>
      <c r="J10377" t="s">
        <v>103</v>
      </c>
      <c r="K10377" t="s">
        <v>5133</v>
      </c>
      <c r="L10377" t="s">
        <v>188</v>
      </c>
      <c r="M10377" t="str">
        <f>_xlfn.XLOOKUP(B10377,Sheet1!B:B,Sheet1!C:C)</f>
        <v>Marilou Seiff</v>
      </c>
    </row>
    <row r="10378" spans="2:13" hidden="1">
      <c r="B10378" t="s">
        <v>5132</v>
      </c>
      <c r="C10378" t="s">
        <v>17547</v>
      </c>
      <c r="D10378" t="s">
        <v>9905</v>
      </c>
      <c r="E10378" t="s">
        <v>5154</v>
      </c>
      <c r="F10378" t="s">
        <v>5447</v>
      </c>
      <c r="G10378">
        <v>0</v>
      </c>
      <c r="H10378" t="s">
        <v>103</v>
      </c>
      <c r="I10378" t="s">
        <v>102</v>
      </c>
      <c r="J10378" t="s">
        <v>103</v>
      </c>
      <c r="K10378" t="s">
        <v>5133</v>
      </c>
      <c r="L10378" t="s">
        <v>188</v>
      </c>
      <c r="M10378" t="str">
        <f>_xlfn.XLOOKUP(B10378,Sheet1!B:B,Sheet1!C:C)</f>
        <v>Marilou Seiff</v>
      </c>
    </row>
    <row r="10379" spans="2:13" hidden="1">
      <c r="B10379" t="s">
        <v>5132</v>
      </c>
      <c r="C10379" t="s">
        <v>17548</v>
      </c>
      <c r="D10379" t="s">
        <v>8095</v>
      </c>
      <c r="E10379" t="s">
        <v>5154</v>
      </c>
      <c r="F10379" t="s">
        <v>7544</v>
      </c>
      <c r="G10379">
        <v>0</v>
      </c>
      <c r="H10379" t="s">
        <v>103</v>
      </c>
      <c r="I10379" t="s">
        <v>102</v>
      </c>
      <c r="J10379" t="s">
        <v>103</v>
      </c>
      <c r="K10379" t="s">
        <v>5133</v>
      </c>
      <c r="L10379" t="s">
        <v>188</v>
      </c>
      <c r="M10379" t="str">
        <f>_xlfn.XLOOKUP(B10379,Sheet1!B:B,Sheet1!C:C)</f>
        <v>Marilou Seiff</v>
      </c>
    </row>
    <row r="10380" spans="2:13" hidden="1">
      <c r="B10380" t="s">
        <v>5132</v>
      </c>
      <c r="C10380" t="s">
        <v>17549</v>
      </c>
      <c r="D10380" t="s">
        <v>9905</v>
      </c>
      <c r="E10380" t="s">
        <v>5154</v>
      </c>
      <c r="F10380" t="s">
        <v>5447</v>
      </c>
      <c r="G10380">
        <v>0</v>
      </c>
      <c r="H10380" t="s">
        <v>103</v>
      </c>
      <c r="I10380" t="s">
        <v>102</v>
      </c>
      <c r="J10380" t="s">
        <v>103</v>
      </c>
      <c r="K10380" t="s">
        <v>5133</v>
      </c>
      <c r="L10380" t="s">
        <v>188</v>
      </c>
      <c r="M10380" t="str">
        <f>_xlfn.XLOOKUP(B10380,Sheet1!B:B,Sheet1!C:C)</f>
        <v>Marilou Seiff</v>
      </c>
    </row>
    <row r="10381" spans="2:13" hidden="1">
      <c r="B10381" t="s">
        <v>5132</v>
      </c>
      <c r="C10381" t="s">
        <v>17550</v>
      </c>
      <c r="D10381" t="s">
        <v>9905</v>
      </c>
      <c r="E10381" t="s">
        <v>5154</v>
      </c>
      <c r="F10381" t="s">
        <v>17551</v>
      </c>
      <c r="G10381">
        <v>0</v>
      </c>
      <c r="H10381" t="s">
        <v>103</v>
      </c>
      <c r="I10381" t="s">
        <v>102</v>
      </c>
      <c r="J10381" t="s">
        <v>103</v>
      </c>
      <c r="K10381" t="s">
        <v>5133</v>
      </c>
      <c r="L10381" t="s">
        <v>188</v>
      </c>
      <c r="M10381" t="str">
        <f>_xlfn.XLOOKUP(B10381,Sheet1!B:B,Sheet1!C:C)</f>
        <v>Marilou Seiff</v>
      </c>
    </row>
    <row r="10382" spans="2:13" hidden="1">
      <c r="B10382" t="s">
        <v>5132</v>
      </c>
      <c r="C10382" t="s">
        <v>5133</v>
      </c>
      <c r="D10382" t="s">
        <v>188</v>
      </c>
      <c r="E10382" t="s">
        <v>5073</v>
      </c>
      <c r="F10382" t="s">
        <v>5066</v>
      </c>
      <c r="G10382">
        <v>129091</v>
      </c>
      <c r="H10382" t="s">
        <v>102</v>
      </c>
      <c r="I10382" t="s">
        <v>103</v>
      </c>
      <c r="J10382" t="s">
        <v>103</v>
      </c>
      <c r="K10382" t="s">
        <v>5133</v>
      </c>
      <c r="L10382" t="s">
        <v>188</v>
      </c>
      <c r="M10382" t="str">
        <f>_xlfn.XLOOKUP(B10382,Sheet1!B:B,Sheet1!C:C)</f>
        <v>Marilou Seiff</v>
      </c>
    </row>
    <row r="10383" spans="2:13" hidden="1">
      <c r="B10383" t="s">
        <v>5132</v>
      </c>
      <c r="C10383" t="s">
        <v>17552</v>
      </c>
      <c r="D10383" t="s">
        <v>9905</v>
      </c>
      <c r="E10383" t="s">
        <v>5154</v>
      </c>
      <c r="F10383" t="s">
        <v>5447</v>
      </c>
      <c r="G10383">
        <v>0</v>
      </c>
      <c r="H10383" t="s">
        <v>103</v>
      </c>
      <c r="I10383" t="s">
        <v>102</v>
      </c>
      <c r="J10383" t="s">
        <v>103</v>
      </c>
      <c r="K10383" t="s">
        <v>5133</v>
      </c>
      <c r="L10383" t="s">
        <v>188</v>
      </c>
      <c r="M10383" t="str">
        <f>_xlfn.XLOOKUP(B10383,Sheet1!B:B,Sheet1!C:C)</f>
        <v>Marilou Seiff</v>
      </c>
    </row>
    <row r="10384" spans="2:13" hidden="1">
      <c r="B10384" t="s">
        <v>5132</v>
      </c>
      <c r="C10384" t="s">
        <v>17553</v>
      </c>
      <c r="D10384" t="s">
        <v>9905</v>
      </c>
      <c r="E10384" t="s">
        <v>5154</v>
      </c>
      <c r="F10384" t="s">
        <v>5447</v>
      </c>
      <c r="G10384">
        <v>0</v>
      </c>
      <c r="H10384" t="s">
        <v>103</v>
      </c>
      <c r="I10384" t="s">
        <v>102</v>
      </c>
      <c r="J10384" t="s">
        <v>103</v>
      </c>
      <c r="K10384" t="s">
        <v>5133</v>
      </c>
      <c r="L10384" t="s">
        <v>188</v>
      </c>
      <c r="M10384" t="str">
        <f>_xlfn.XLOOKUP(B10384,Sheet1!B:B,Sheet1!C:C)</f>
        <v>Marilou Seiff</v>
      </c>
    </row>
    <row r="10385" spans="2:13" hidden="1">
      <c r="B10385" t="s">
        <v>5132</v>
      </c>
      <c r="C10385" t="s">
        <v>17554</v>
      </c>
      <c r="D10385" t="s">
        <v>5224</v>
      </c>
      <c r="E10385" t="s">
        <v>5154</v>
      </c>
      <c r="F10385" t="s">
        <v>5447</v>
      </c>
      <c r="G10385">
        <v>0</v>
      </c>
      <c r="H10385" t="s">
        <v>103</v>
      </c>
      <c r="I10385" t="s">
        <v>102</v>
      </c>
      <c r="J10385" t="s">
        <v>103</v>
      </c>
      <c r="K10385" t="s">
        <v>5133</v>
      </c>
      <c r="L10385" t="s">
        <v>188</v>
      </c>
      <c r="M10385" t="str">
        <f>_xlfn.XLOOKUP(B10385,Sheet1!B:B,Sheet1!C:C)</f>
        <v>Marilou Seiff</v>
      </c>
    </row>
    <row r="10386" spans="2:13" hidden="1">
      <c r="B10386" t="s">
        <v>5132</v>
      </c>
      <c r="C10386" t="s">
        <v>17555</v>
      </c>
      <c r="D10386" t="s">
        <v>9905</v>
      </c>
      <c r="E10386" t="s">
        <v>5154</v>
      </c>
      <c r="F10386" t="s">
        <v>5441</v>
      </c>
      <c r="G10386">
        <v>0</v>
      </c>
      <c r="H10386" t="s">
        <v>103</v>
      </c>
      <c r="I10386" t="s">
        <v>102</v>
      </c>
      <c r="J10386" t="s">
        <v>103</v>
      </c>
      <c r="K10386" t="s">
        <v>5133</v>
      </c>
      <c r="L10386" t="s">
        <v>188</v>
      </c>
      <c r="M10386" t="str">
        <f>_xlfn.XLOOKUP(B10386,Sheet1!B:B,Sheet1!C:C)</f>
        <v>Marilou Seiff</v>
      </c>
    </row>
    <row r="10387" spans="2:13" hidden="1">
      <c r="B10387" t="s">
        <v>5132</v>
      </c>
      <c r="C10387" t="s">
        <v>17556</v>
      </c>
      <c r="D10387" t="s">
        <v>9905</v>
      </c>
      <c r="E10387" t="s">
        <v>5154</v>
      </c>
      <c r="F10387" t="s">
        <v>5447</v>
      </c>
      <c r="G10387">
        <v>0</v>
      </c>
      <c r="H10387" t="s">
        <v>103</v>
      </c>
      <c r="I10387" t="s">
        <v>102</v>
      </c>
      <c r="J10387" t="s">
        <v>103</v>
      </c>
      <c r="K10387" t="s">
        <v>5133</v>
      </c>
      <c r="L10387" t="s">
        <v>188</v>
      </c>
      <c r="M10387" t="str">
        <f>_xlfn.XLOOKUP(B10387,Sheet1!B:B,Sheet1!C:C)</f>
        <v>Marilou Seiff</v>
      </c>
    </row>
    <row r="10388" spans="2:13" hidden="1">
      <c r="B10388" t="s">
        <v>5132</v>
      </c>
      <c r="C10388" t="s">
        <v>17557</v>
      </c>
      <c r="D10388" t="s">
        <v>9905</v>
      </c>
      <c r="E10388" t="s">
        <v>5154</v>
      </c>
      <c r="F10388" t="s">
        <v>5447</v>
      </c>
      <c r="G10388">
        <v>0</v>
      </c>
      <c r="H10388" t="s">
        <v>103</v>
      </c>
      <c r="I10388" t="s">
        <v>102</v>
      </c>
      <c r="J10388" t="s">
        <v>103</v>
      </c>
      <c r="K10388" t="s">
        <v>5133</v>
      </c>
      <c r="L10388" t="s">
        <v>188</v>
      </c>
      <c r="M10388" t="str">
        <f>_xlfn.XLOOKUP(B10388,Sheet1!B:B,Sheet1!C:C)</f>
        <v>Marilou Seiff</v>
      </c>
    </row>
    <row r="10389" spans="2:13" hidden="1">
      <c r="B10389" t="s">
        <v>17558</v>
      </c>
      <c r="C10389" t="s">
        <v>17559</v>
      </c>
      <c r="D10389" t="s">
        <v>17560</v>
      </c>
      <c r="E10389" t="s">
        <v>5070</v>
      </c>
      <c r="F10389">
        <v>2</v>
      </c>
      <c r="G10389">
        <v>0</v>
      </c>
      <c r="H10389" t="s">
        <v>102</v>
      </c>
      <c r="I10389" t="s">
        <v>102</v>
      </c>
      <c r="J10389" t="s">
        <v>103</v>
      </c>
      <c r="K10389" t="s">
        <v>17561</v>
      </c>
      <c r="L10389" t="s">
        <v>153</v>
      </c>
      <c r="M10389" t="e">
        <f>_xlfn.XLOOKUP(B10389,Sheet1!B:B,Sheet1!C:C)</f>
        <v>#N/A</v>
      </c>
    </row>
    <row r="10390" spans="2:13" hidden="1">
      <c r="B10390" t="s">
        <v>17558</v>
      </c>
      <c r="C10390" t="s">
        <v>17562</v>
      </c>
      <c r="D10390" t="s">
        <v>631</v>
      </c>
      <c r="E10390" t="s">
        <v>5070</v>
      </c>
      <c r="F10390">
        <v>2</v>
      </c>
      <c r="G10390">
        <v>0</v>
      </c>
      <c r="H10390" t="s">
        <v>102</v>
      </c>
      <c r="I10390" t="s">
        <v>102</v>
      </c>
      <c r="J10390" t="s">
        <v>103</v>
      </c>
      <c r="K10390" t="s">
        <v>17561</v>
      </c>
      <c r="L10390" t="s">
        <v>153</v>
      </c>
      <c r="M10390" t="e">
        <f>_xlfn.XLOOKUP(B10390,Sheet1!B:B,Sheet1!C:C)</f>
        <v>#N/A</v>
      </c>
    </row>
    <row r="10391" spans="2:13" hidden="1">
      <c r="B10391" t="s">
        <v>17558</v>
      </c>
      <c r="C10391" t="s">
        <v>17563</v>
      </c>
      <c r="D10391" t="s">
        <v>142</v>
      </c>
      <c r="E10391" t="s">
        <v>5070</v>
      </c>
      <c r="F10391">
        <v>2</v>
      </c>
      <c r="G10391">
        <v>0</v>
      </c>
      <c r="H10391" t="s">
        <v>102</v>
      </c>
      <c r="I10391" t="s">
        <v>102</v>
      </c>
      <c r="J10391" t="s">
        <v>103</v>
      </c>
      <c r="K10391" t="s">
        <v>17561</v>
      </c>
      <c r="L10391" t="s">
        <v>153</v>
      </c>
      <c r="M10391" t="e">
        <f>_xlfn.XLOOKUP(B10391,Sheet1!B:B,Sheet1!C:C)</f>
        <v>#N/A</v>
      </c>
    </row>
    <row r="10392" spans="2:13" hidden="1">
      <c r="B10392" t="s">
        <v>17558</v>
      </c>
      <c r="C10392" t="s">
        <v>17564</v>
      </c>
      <c r="D10392" t="s">
        <v>17565</v>
      </c>
      <c r="E10392" t="s">
        <v>5070</v>
      </c>
      <c r="F10392">
        <v>2</v>
      </c>
      <c r="G10392">
        <v>0</v>
      </c>
      <c r="H10392" t="s">
        <v>102</v>
      </c>
      <c r="I10392" t="s">
        <v>102</v>
      </c>
      <c r="J10392" t="s">
        <v>103</v>
      </c>
      <c r="K10392" t="s">
        <v>17561</v>
      </c>
      <c r="L10392" t="s">
        <v>153</v>
      </c>
      <c r="M10392" t="e">
        <f>_xlfn.XLOOKUP(B10392,Sheet1!B:B,Sheet1!C:C)</f>
        <v>#N/A</v>
      </c>
    </row>
    <row r="10393" spans="2:13" hidden="1">
      <c r="B10393" t="s">
        <v>17558</v>
      </c>
      <c r="C10393" t="s">
        <v>17566</v>
      </c>
      <c r="D10393" t="s">
        <v>8635</v>
      </c>
      <c r="E10393" t="s">
        <v>5070</v>
      </c>
      <c r="F10393">
        <v>2</v>
      </c>
      <c r="G10393">
        <v>0</v>
      </c>
      <c r="H10393" t="s">
        <v>102</v>
      </c>
      <c r="I10393" t="s">
        <v>102</v>
      </c>
      <c r="J10393" t="s">
        <v>103</v>
      </c>
      <c r="K10393" t="s">
        <v>17561</v>
      </c>
      <c r="L10393" t="s">
        <v>153</v>
      </c>
      <c r="M10393" t="e">
        <f>_xlfn.XLOOKUP(B10393,Sheet1!B:B,Sheet1!C:C)</f>
        <v>#N/A</v>
      </c>
    </row>
    <row r="10394" spans="2:13" hidden="1">
      <c r="B10394" t="s">
        <v>17558</v>
      </c>
      <c r="C10394" t="s">
        <v>17567</v>
      </c>
      <c r="D10394" t="s">
        <v>153</v>
      </c>
      <c r="E10394" t="s">
        <v>5073</v>
      </c>
      <c r="F10394">
        <v>40</v>
      </c>
      <c r="G10394">
        <v>100000</v>
      </c>
      <c r="H10394" t="s">
        <v>102</v>
      </c>
      <c r="I10394" t="s">
        <v>103</v>
      </c>
      <c r="J10394" t="s">
        <v>103</v>
      </c>
      <c r="K10394" t="s">
        <v>17561</v>
      </c>
      <c r="L10394" t="s">
        <v>153</v>
      </c>
      <c r="M10394" t="e">
        <f>_xlfn.XLOOKUP(B10394,Sheet1!B:B,Sheet1!C:C)</f>
        <v>#N/A</v>
      </c>
    </row>
    <row r="10395" spans="2:13" hidden="1">
      <c r="B10395" t="s">
        <v>17558</v>
      </c>
      <c r="C10395" t="s">
        <v>17568</v>
      </c>
      <c r="D10395" t="s">
        <v>631</v>
      </c>
      <c r="E10395" t="s">
        <v>5070</v>
      </c>
      <c r="F10395">
        <v>2</v>
      </c>
      <c r="G10395">
        <v>0</v>
      </c>
      <c r="H10395" t="s">
        <v>102</v>
      </c>
      <c r="I10395" t="s">
        <v>102</v>
      </c>
      <c r="J10395" t="s">
        <v>103</v>
      </c>
      <c r="K10395" t="s">
        <v>17561</v>
      </c>
      <c r="L10395" t="s">
        <v>153</v>
      </c>
      <c r="M10395" t="e">
        <f>_xlfn.XLOOKUP(B10395,Sheet1!B:B,Sheet1!C:C)</f>
        <v>#N/A</v>
      </c>
    </row>
    <row r="10396" spans="2:13" hidden="1">
      <c r="B10396" t="s">
        <v>17558</v>
      </c>
      <c r="C10396" t="s">
        <v>17569</v>
      </c>
      <c r="D10396" t="s">
        <v>17570</v>
      </c>
      <c r="E10396" t="s">
        <v>5073</v>
      </c>
      <c r="F10396">
        <v>40</v>
      </c>
      <c r="G10396">
        <v>128200</v>
      </c>
      <c r="H10396" t="s">
        <v>102</v>
      </c>
      <c r="I10396" t="s">
        <v>103</v>
      </c>
      <c r="J10396" t="s">
        <v>103</v>
      </c>
      <c r="K10396" t="s">
        <v>17561</v>
      </c>
      <c r="L10396" t="s">
        <v>153</v>
      </c>
      <c r="M10396" t="e">
        <f>_xlfn.XLOOKUP(B10396,Sheet1!B:B,Sheet1!C:C)</f>
        <v>#N/A</v>
      </c>
    </row>
    <row r="10397" spans="2:13" hidden="1">
      <c r="B10397" t="s">
        <v>17571</v>
      </c>
      <c r="C10397" t="s">
        <v>17572</v>
      </c>
      <c r="D10397" t="s">
        <v>7135</v>
      </c>
      <c r="E10397" t="s">
        <v>5154</v>
      </c>
      <c r="F10397">
        <v>1</v>
      </c>
      <c r="G10397">
        <v>0</v>
      </c>
      <c r="H10397" t="s">
        <v>103</v>
      </c>
      <c r="I10397" t="s">
        <v>102</v>
      </c>
      <c r="J10397" t="s">
        <v>103</v>
      </c>
      <c r="K10397" t="s">
        <v>17573</v>
      </c>
      <c r="L10397" t="s">
        <v>195</v>
      </c>
      <c r="M10397" t="e">
        <f>_xlfn.XLOOKUP(B10397,Sheet1!B:B,Sheet1!C:C)</f>
        <v>#N/A</v>
      </c>
    </row>
    <row r="10398" spans="2:13" hidden="1">
      <c r="B10398" t="s">
        <v>17571</v>
      </c>
      <c r="C10398" t="s">
        <v>17574</v>
      </c>
      <c r="D10398" t="s">
        <v>7135</v>
      </c>
      <c r="E10398" t="s">
        <v>5154</v>
      </c>
      <c r="F10398">
        <v>1</v>
      </c>
      <c r="G10398">
        <v>0</v>
      </c>
      <c r="H10398" t="s">
        <v>103</v>
      </c>
      <c r="I10398" t="s">
        <v>102</v>
      </c>
      <c r="J10398" t="s">
        <v>103</v>
      </c>
      <c r="K10398" t="s">
        <v>17573</v>
      </c>
      <c r="L10398" t="s">
        <v>195</v>
      </c>
      <c r="M10398" t="e">
        <f>_xlfn.XLOOKUP(B10398,Sheet1!B:B,Sheet1!C:C)</f>
        <v>#N/A</v>
      </c>
    </row>
    <row r="10399" spans="2:13" hidden="1">
      <c r="B10399" t="s">
        <v>17571</v>
      </c>
      <c r="C10399" t="s">
        <v>17575</v>
      </c>
      <c r="D10399" t="s">
        <v>7135</v>
      </c>
      <c r="E10399" t="s">
        <v>5154</v>
      </c>
      <c r="F10399">
        <v>1</v>
      </c>
      <c r="G10399">
        <v>0</v>
      </c>
      <c r="H10399" t="s">
        <v>103</v>
      </c>
      <c r="I10399" t="s">
        <v>102</v>
      </c>
      <c r="J10399" t="s">
        <v>103</v>
      </c>
      <c r="K10399" t="s">
        <v>17573</v>
      </c>
      <c r="L10399" t="s">
        <v>195</v>
      </c>
      <c r="M10399" t="e">
        <f>_xlfn.XLOOKUP(B10399,Sheet1!B:B,Sheet1!C:C)</f>
        <v>#N/A</v>
      </c>
    </row>
    <row r="10400" spans="2:13" hidden="1">
      <c r="B10400" t="s">
        <v>17571</v>
      </c>
      <c r="C10400" t="s">
        <v>17573</v>
      </c>
      <c r="D10400" t="s">
        <v>195</v>
      </c>
      <c r="E10400" t="s">
        <v>5073</v>
      </c>
      <c r="F10400">
        <v>32.5</v>
      </c>
      <c r="G10400">
        <v>107545</v>
      </c>
      <c r="H10400" t="s">
        <v>102</v>
      </c>
      <c r="I10400" t="s">
        <v>103</v>
      </c>
      <c r="J10400" t="s">
        <v>103</v>
      </c>
      <c r="K10400" t="s">
        <v>17573</v>
      </c>
      <c r="L10400" t="s">
        <v>195</v>
      </c>
      <c r="M10400" t="e">
        <f>_xlfn.XLOOKUP(B10400,Sheet1!B:B,Sheet1!C:C)</f>
        <v>#N/A</v>
      </c>
    </row>
    <row r="10401" spans="2:13" hidden="1">
      <c r="B10401" t="s">
        <v>17571</v>
      </c>
      <c r="C10401" t="s">
        <v>17576</v>
      </c>
      <c r="D10401" t="s">
        <v>267</v>
      </c>
      <c r="E10401" t="s">
        <v>5070</v>
      </c>
      <c r="F10401">
        <v>1</v>
      </c>
      <c r="G10401">
        <v>0</v>
      </c>
      <c r="H10401" t="s">
        <v>102</v>
      </c>
      <c r="I10401" t="s">
        <v>102</v>
      </c>
      <c r="J10401" t="s">
        <v>103</v>
      </c>
      <c r="K10401" t="s">
        <v>17573</v>
      </c>
      <c r="L10401" t="s">
        <v>195</v>
      </c>
      <c r="M10401" t="e">
        <f>_xlfn.XLOOKUP(B10401,Sheet1!B:B,Sheet1!C:C)</f>
        <v>#N/A</v>
      </c>
    </row>
    <row r="10402" spans="2:13" hidden="1">
      <c r="B10402" t="s">
        <v>17571</v>
      </c>
      <c r="C10402" t="s">
        <v>17577</v>
      </c>
      <c r="D10402" t="s">
        <v>5224</v>
      </c>
      <c r="E10402" t="s">
        <v>5070</v>
      </c>
      <c r="F10402">
        <v>1</v>
      </c>
      <c r="G10402">
        <v>0</v>
      </c>
      <c r="H10402" t="s">
        <v>102</v>
      </c>
      <c r="I10402" t="s">
        <v>102</v>
      </c>
      <c r="J10402" t="s">
        <v>103</v>
      </c>
      <c r="K10402" t="s">
        <v>17573</v>
      </c>
      <c r="L10402" t="s">
        <v>195</v>
      </c>
      <c r="M10402" t="e">
        <f>_xlfn.XLOOKUP(B10402,Sheet1!B:B,Sheet1!C:C)</f>
        <v>#N/A</v>
      </c>
    </row>
    <row r="10403" spans="2:13" hidden="1">
      <c r="B10403" t="s">
        <v>17571</v>
      </c>
      <c r="C10403" t="s">
        <v>17578</v>
      </c>
      <c r="D10403" t="s">
        <v>315</v>
      </c>
      <c r="E10403" t="s">
        <v>5070</v>
      </c>
      <c r="F10403">
        <v>1</v>
      </c>
      <c r="G10403">
        <v>0</v>
      </c>
      <c r="H10403" t="s">
        <v>102</v>
      </c>
      <c r="I10403" t="s">
        <v>102</v>
      </c>
      <c r="J10403" t="s">
        <v>103</v>
      </c>
      <c r="K10403" t="s">
        <v>17573</v>
      </c>
      <c r="L10403" t="s">
        <v>195</v>
      </c>
      <c r="M10403" t="e">
        <f>_xlfn.XLOOKUP(B10403,Sheet1!B:B,Sheet1!C:C)</f>
        <v>#N/A</v>
      </c>
    </row>
    <row r="10404" spans="2:13" hidden="1">
      <c r="B10404" t="s">
        <v>17579</v>
      </c>
      <c r="C10404" t="s">
        <v>17580</v>
      </c>
      <c r="D10404" t="s">
        <v>226</v>
      </c>
      <c r="E10404" t="s">
        <v>5154</v>
      </c>
      <c r="F10404">
        <v>1</v>
      </c>
      <c r="G10404">
        <v>0</v>
      </c>
      <c r="H10404" t="s">
        <v>103</v>
      </c>
      <c r="I10404" t="s">
        <v>102</v>
      </c>
      <c r="J10404" t="s">
        <v>103</v>
      </c>
      <c r="K10404" t="s">
        <v>17581</v>
      </c>
      <c r="L10404" t="s">
        <v>171</v>
      </c>
      <c r="M10404" t="e">
        <f>_xlfn.XLOOKUP(B10404,Sheet1!B:B,Sheet1!C:C)</f>
        <v>#N/A</v>
      </c>
    </row>
    <row r="10405" spans="2:13" hidden="1">
      <c r="B10405" t="s">
        <v>17579</v>
      </c>
      <c r="C10405" t="s">
        <v>17582</v>
      </c>
      <c r="D10405" t="s">
        <v>226</v>
      </c>
      <c r="E10405" t="s">
        <v>5154</v>
      </c>
      <c r="F10405">
        <v>1</v>
      </c>
      <c r="G10405">
        <v>0</v>
      </c>
      <c r="H10405" t="s">
        <v>103</v>
      </c>
      <c r="I10405" t="s">
        <v>102</v>
      </c>
      <c r="J10405" t="s">
        <v>103</v>
      </c>
      <c r="K10405" t="s">
        <v>17581</v>
      </c>
      <c r="L10405" t="s">
        <v>171</v>
      </c>
      <c r="M10405" t="e">
        <f>_xlfn.XLOOKUP(B10405,Sheet1!B:B,Sheet1!C:C)</f>
        <v>#N/A</v>
      </c>
    </row>
    <row r="10406" spans="2:13" hidden="1">
      <c r="B10406" t="s">
        <v>17579</v>
      </c>
      <c r="C10406" t="s">
        <v>17583</v>
      </c>
      <c r="D10406" t="s">
        <v>142</v>
      </c>
      <c r="E10406" t="s">
        <v>5070</v>
      </c>
      <c r="F10406">
        <v>1</v>
      </c>
      <c r="G10406">
        <v>0</v>
      </c>
      <c r="H10406" t="s">
        <v>102</v>
      </c>
      <c r="I10406" t="s">
        <v>102</v>
      </c>
      <c r="J10406" t="s">
        <v>103</v>
      </c>
      <c r="K10406" t="s">
        <v>17581</v>
      </c>
      <c r="L10406" t="s">
        <v>171</v>
      </c>
      <c r="M10406" t="e">
        <f>_xlfn.XLOOKUP(B10406,Sheet1!B:B,Sheet1!C:C)</f>
        <v>#N/A</v>
      </c>
    </row>
    <row r="10407" spans="2:13" hidden="1">
      <c r="B10407" t="s">
        <v>17579</v>
      </c>
      <c r="C10407" t="s">
        <v>17584</v>
      </c>
      <c r="D10407" t="s">
        <v>17585</v>
      </c>
      <c r="E10407" t="s">
        <v>5070</v>
      </c>
      <c r="F10407">
        <v>40</v>
      </c>
      <c r="G10407">
        <v>113598</v>
      </c>
      <c r="H10407" t="s">
        <v>102</v>
      </c>
      <c r="I10407" t="s">
        <v>102</v>
      </c>
      <c r="J10407" t="s">
        <v>103</v>
      </c>
      <c r="K10407" t="s">
        <v>17581</v>
      </c>
      <c r="L10407" t="s">
        <v>171</v>
      </c>
      <c r="M10407" t="e">
        <f>_xlfn.XLOOKUP(B10407,Sheet1!B:B,Sheet1!C:C)</f>
        <v>#N/A</v>
      </c>
    </row>
    <row r="10408" spans="2:13" hidden="1">
      <c r="B10408" t="s">
        <v>17579</v>
      </c>
      <c r="C10408" t="s">
        <v>17586</v>
      </c>
      <c r="D10408" t="s">
        <v>226</v>
      </c>
      <c r="E10408" t="s">
        <v>5154</v>
      </c>
      <c r="F10408">
        <v>1</v>
      </c>
      <c r="G10408">
        <v>0</v>
      </c>
      <c r="H10408" t="s">
        <v>103</v>
      </c>
      <c r="I10408" t="s">
        <v>102</v>
      </c>
      <c r="J10408" t="s">
        <v>103</v>
      </c>
      <c r="K10408" t="s">
        <v>17581</v>
      </c>
      <c r="L10408" t="s">
        <v>171</v>
      </c>
      <c r="M10408" t="e">
        <f>_xlfn.XLOOKUP(B10408,Sheet1!B:B,Sheet1!C:C)</f>
        <v>#N/A</v>
      </c>
    </row>
    <row r="10409" spans="2:13" hidden="1">
      <c r="B10409" t="s">
        <v>17579</v>
      </c>
      <c r="C10409" t="s">
        <v>17587</v>
      </c>
      <c r="D10409" t="s">
        <v>562</v>
      </c>
      <c r="E10409" t="s">
        <v>5070</v>
      </c>
      <c r="F10409">
        <v>1</v>
      </c>
      <c r="G10409">
        <v>0</v>
      </c>
      <c r="H10409" t="s">
        <v>102</v>
      </c>
      <c r="I10409" t="s">
        <v>102</v>
      </c>
      <c r="J10409" t="s">
        <v>103</v>
      </c>
      <c r="K10409" t="s">
        <v>17581</v>
      </c>
      <c r="L10409" t="s">
        <v>171</v>
      </c>
      <c r="M10409" t="e">
        <f>_xlfn.XLOOKUP(B10409,Sheet1!B:B,Sheet1!C:C)</f>
        <v>#N/A</v>
      </c>
    </row>
    <row r="10410" spans="2:13" hidden="1">
      <c r="B10410" t="s">
        <v>17579</v>
      </c>
      <c r="C10410" t="s">
        <v>17588</v>
      </c>
      <c r="D10410" t="s">
        <v>226</v>
      </c>
      <c r="E10410" t="s">
        <v>5154</v>
      </c>
      <c r="F10410">
        <v>1</v>
      </c>
      <c r="G10410">
        <v>0</v>
      </c>
      <c r="H10410" t="s">
        <v>103</v>
      </c>
      <c r="I10410" t="s">
        <v>102</v>
      </c>
      <c r="J10410" t="s">
        <v>103</v>
      </c>
      <c r="K10410" t="s">
        <v>17581</v>
      </c>
      <c r="L10410" t="s">
        <v>171</v>
      </c>
      <c r="M10410" t="e">
        <f>_xlfn.XLOOKUP(B10410,Sheet1!B:B,Sheet1!C:C)</f>
        <v>#N/A</v>
      </c>
    </row>
    <row r="10411" spans="2:13" hidden="1">
      <c r="B10411" t="s">
        <v>17579</v>
      </c>
      <c r="C10411" t="s">
        <v>17589</v>
      </c>
      <c r="D10411" t="s">
        <v>17590</v>
      </c>
      <c r="F10411">
        <v>40</v>
      </c>
      <c r="G10411">
        <v>104777</v>
      </c>
      <c r="H10411" t="s">
        <v>103</v>
      </c>
      <c r="I10411" t="s">
        <v>103</v>
      </c>
      <c r="J10411" t="s">
        <v>103</v>
      </c>
      <c r="K10411" t="s">
        <v>17581</v>
      </c>
      <c r="L10411" t="s">
        <v>171</v>
      </c>
      <c r="M10411" t="e">
        <f>_xlfn.XLOOKUP(B10411,Sheet1!B:B,Sheet1!C:C)</f>
        <v>#N/A</v>
      </c>
    </row>
    <row r="10412" spans="2:13" hidden="1">
      <c r="B10412" t="s">
        <v>17591</v>
      </c>
      <c r="C10412" t="s">
        <v>17592</v>
      </c>
      <c r="D10412" t="s">
        <v>17593</v>
      </c>
      <c r="E10412" t="s">
        <v>5178</v>
      </c>
      <c r="F10412">
        <v>40</v>
      </c>
      <c r="G10412">
        <v>52000</v>
      </c>
      <c r="H10412" t="s">
        <v>103</v>
      </c>
      <c r="I10412" t="s">
        <v>103</v>
      </c>
      <c r="J10412" t="s">
        <v>102</v>
      </c>
      <c r="K10412" t="s">
        <v>17594</v>
      </c>
      <c r="L10412" t="s">
        <v>210</v>
      </c>
      <c r="M10412" t="e">
        <f>_xlfn.XLOOKUP(B10412,Sheet1!B:B,Sheet1!C:C)</f>
        <v>#N/A</v>
      </c>
    </row>
    <row r="10413" spans="2:13" hidden="1">
      <c r="B10413" t="s">
        <v>17591</v>
      </c>
      <c r="C10413" t="s">
        <v>17595</v>
      </c>
      <c r="D10413" t="s">
        <v>17596</v>
      </c>
      <c r="F10413">
        <v>40</v>
      </c>
      <c r="G10413">
        <v>66560</v>
      </c>
      <c r="H10413" t="s">
        <v>103</v>
      </c>
      <c r="I10413" t="s">
        <v>103</v>
      </c>
      <c r="J10413" t="s">
        <v>103</v>
      </c>
      <c r="K10413" t="s">
        <v>17594</v>
      </c>
      <c r="L10413" t="s">
        <v>210</v>
      </c>
      <c r="M10413" t="e">
        <f>_xlfn.XLOOKUP(B10413,Sheet1!B:B,Sheet1!C:C)</f>
        <v>#N/A</v>
      </c>
    </row>
    <row r="10414" spans="2:13" hidden="1">
      <c r="B10414" t="s">
        <v>17591</v>
      </c>
      <c r="C10414" t="s">
        <v>17597</v>
      </c>
      <c r="D10414" t="s">
        <v>5246</v>
      </c>
      <c r="E10414" t="s">
        <v>5073</v>
      </c>
      <c r="F10414">
        <v>2</v>
      </c>
      <c r="G10414">
        <v>0</v>
      </c>
      <c r="H10414" t="s">
        <v>102</v>
      </c>
      <c r="I10414" t="s">
        <v>103</v>
      </c>
      <c r="J10414" t="s">
        <v>103</v>
      </c>
      <c r="K10414" t="s">
        <v>17594</v>
      </c>
      <c r="L10414" t="s">
        <v>210</v>
      </c>
      <c r="M10414" t="e">
        <f>_xlfn.XLOOKUP(B10414,Sheet1!B:B,Sheet1!C:C)</f>
        <v>#N/A</v>
      </c>
    </row>
    <row r="10415" spans="2:13" hidden="1">
      <c r="B10415" t="s">
        <v>17591</v>
      </c>
      <c r="C10415" t="s">
        <v>17598</v>
      </c>
      <c r="D10415" t="s">
        <v>5246</v>
      </c>
      <c r="E10415" t="s">
        <v>5073</v>
      </c>
      <c r="F10415">
        <v>2</v>
      </c>
      <c r="G10415">
        <v>0</v>
      </c>
      <c r="H10415" t="s">
        <v>102</v>
      </c>
      <c r="I10415" t="s">
        <v>103</v>
      </c>
      <c r="J10415" t="s">
        <v>103</v>
      </c>
      <c r="K10415" t="s">
        <v>17594</v>
      </c>
      <c r="L10415" t="s">
        <v>210</v>
      </c>
      <c r="M10415" t="e">
        <f>_xlfn.XLOOKUP(B10415,Sheet1!B:B,Sheet1!C:C)</f>
        <v>#N/A</v>
      </c>
    </row>
    <row r="10416" spans="2:13" hidden="1">
      <c r="B10416" t="s">
        <v>17591</v>
      </c>
      <c r="C10416" t="s">
        <v>17599</v>
      </c>
      <c r="D10416" t="s">
        <v>17600</v>
      </c>
      <c r="E10416" t="s">
        <v>5073</v>
      </c>
      <c r="F10416">
        <v>30</v>
      </c>
      <c r="G10416">
        <v>0</v>
      </c>
      <c r="H10416" t="s">
        <v>102</v>
      </c>
      <c r="I10416" t="s">
        <v>103</v>
      </c>
      <c r="J10416" t="s">
        <v>103</v>
      </c>
      <c r="K10416" t="s">
        <v>17594</v>
      </c>
      <c r="L10416" t="s">
        <v>210</v>
      </c>
      <c r="M10416" t="e">
        <f>_xlfn.XLOOKUP(B10416,Sheet1!B:B,Sheet1!C:C)</f>
        <v>#N/A</v>
      </c>
    </row>
    <row r="10417" spans="2:13" hidden="1">
      <c r="B10417" t="s">
        <v>17591</v>
      </c>
      <c r="C10417" t="s">
        <v>17601</v>
      </c>
      <c r="D10417" t="s">
        <v>17602</v>
      </c>
      <c r="F10417">
        <v>20</v>
      </c>
      <c r="G10417">
        <v>38471</v>
      </c>
      <c r="H10417" t="s">
        <v>103</v>
      </c>
      <c r="I10417" t="s">
        <v>103</v>
      </c>
      <c r="J10417" t="s">
        <v>103</v>
      </c>
      <c r="K10417" t="s">
        <v>17594</v>
      </c>
      <c r="L10417" t="s">
        <v>210</v>
      </c>
      <c r="M10417" t="e">
        <f>_xlfn.XLOOKUP(B10417,Sheet1!B:B,Sheet1!C:C)</f>
        <v>#N/A</v>
      </c>
    </row>
    <row r="10418" spans="2:13" hidden="1">
      <c r="B10418" t="s">
        <v>17591</v>
      </c>
      <c r="C10418" t="s">
        <v>17603</v>
      </c>
      <c r="D10418" t="s">
        <v>17604</v>
      </c>
      <c r="E10418" t="s">
        <v>5178</v>
      </c>
      <c r="F10418">
        <v>40</v>
      </c>
      <c r="G10418">
        <v>66560</v>
      </c>
      <c r="H10418" t="s">
        <v>103</v>
      </c>
      <c r="I10418" t="s">
        <v>103</v>
      </c>
      <c r="J10418" t="s">
        <v>102</v>
      </c>
      <c r="K10418" t="s">
        <v>17594</v>
      </c>
      <c r="L10418" t="s">
        <v>210</v>
      </c>
      <c r="M10418" t="e">
        <f>_xlfn.XLOOKUP(B10418,Sheet1!B:B,Sheet1!C:C)</f>
        <v>#N/A</v>
      </c>
    </row>
    <row r="10419" spans="2:13" hidden="1">
      <c r="B10419" t="s">
        <v>17591</v>
      </c>
      <c r="C10419" t="s">
        <v>17605</v>
      </c>
      <c r="D10419" t="s">
        <v>210</v>
      </c>
      <c r="E10419" t="s">
        <v>5073</v>
      </c>
      <c r="F10419">
        <v>60</v>
      </c>
      <c r="G10419">
        <v>0</v>
      </c>
      <c r="H10419" t="s">
        <v>102</v>
      </c>
      <c r="I10419" t="s">
        <v>103</v>
      </c>
      <c r="J10419" t="s">
        <v>103</v>
      </c>
      <c r="K10419" t="s">
        <v>17594</v>
      </c>
      <c r="L10419" t="s">
        <v>210</v>
      </c>
      <c r="M10419" t="e">
        <f>_xlfn.XLOOKUP(B10419,Sheet1!B:B,Sheet1!C:C)</f>
        <v>#N/A</v>
      </c>
    </row>
    <row r="10420" spans="2:13" hidden="1">
      <c r="B10420" t="s">
        <v>17591</v>
      </c>
      <c r="C10420" t="s">
        <v>17606</v>
      </c>
      <c r="D10420" t="s">
        <v>5246</v>
      </c>
      <c r="E10420" t="s">
        <v>5073</v>
      </c>
      <c r="F10420">
        <v>10</v>
      </c>
      <c r="G10420">
        <v>0</v>
      </c>
      <c r="H10420" t="s">
        <v>102</v>
      </c>
      <c r="I10420" t="s">
        <v>103</v>
      </c>
      <c r="J10420" t="s">
        <v>103</v>
      </c>
      <c r="K10420" t="s">
        <v>17594</v>
      </c>
      <c r="L10420" t="s">
        <v>210</v>
      </c>
      <c r="M10420" t="e">
        <f>_xlfn.XLOOKUP(B10420,Sheet1!B:B,Sheet1!C:C)</f>
        <v>#N/A</v>
      </c>
    </row>
    <row r="10421" spans="2:13" hidden="1">
      <c r="B10421" t="s">
        <v>17591</v>
      </c>
      <c r="C10421" t="s">
        <v>17607</v>
      </c>
      <c r="D10421" t="s">
        <v>17608</v>
      </c>
      <c r="F10421">
        <v>20</v>
      </c>
      <c r="G10421">
        <v>3600</v>
      </c>
      <c r="H10421" t="s">
        <v>103</v>
      </c>
      <c r="I10421" t="s">
        <v>103</v>
      </c>
      <c r="J10421" t="s">
        <v>103</v>
      </c>
      <c r="K10421" t="s">
        <v>17594</v>
      </c>
      <c r="L10421" t="s">
        <v>210</v>
      </c>
      <c r="M10421" t="e">
        <f>_xlfn.XLOOKUP(B10421,Sheet1!B:B,Sheet1!C:C)</f>
        <v>#N/A</v>
      </c>
    </row>
    <row r="10422" spans="2:13" hidden="1">
      <c r="B10422" t="s">
        <v>17591</v>
      </c>
      <c r="C10422" t="s">
        <v>17609</v>
      </c>
      <c r="D10422" t="s">
        <v>5246</v>
      </c>
      <c r="E10422" t="s">
        <v>5073</v>
      </c>
      <c r="F10422">
        <v>10</v>
      </c>
      <c r="G10422">
        <v>0</v>
      </c>
      <c r="H10422" t="s">
        <v>102</v>
      </c>
      <c r="I10422" t="s">
        <v>103</v>
      </c>
      <c r="J10422" t="s">
        <v>103</v>
      </c>
      <c r="K10422" t="s">
        <v>17594</v>
      </c>
      <c r="L10422" t="s">
        <v>210</v>
      </c>
      <c r="M10422" t="e">
        <f>_xlfn.XLOOKUP(B10422,Sheet1!B:B,Sheet1!C:C)</f>
        <v>#N/A</v>
      </c>
    </row>
    <row r="10423" spans="2:13" hidden="1">
      <c r="B10423" t="s">
        <v>17591</v>
      </c>
      <c r="C10423" t="s">
        <v>17610</v>
      </c>
      <c r="D10423" t="s">
        <v>17611</v>
      </c>
      <c r="F10423">
        <v>30</v>
      </c>
      <c r="G10423">
        <v>17550</v>
      </c>
      <c r="H10423" t="s">
        <v>103</v>
      </c>
      <c r="I10423" t="s">
        <v>103</v>
      </c>
      <c r="J10423" t="s">
        <v>103</v>
      </c>
      <c r="K10423" t="s">
        <v>17594</v>
      </c>
      <c r="L10423" t="s">
        <v>210</v>
      </c>
      <c r="M10423" t="e">
        <f>_xlfn.XLOOKUP(B10423,Sheet1!B:B,Sheet1!C:C)</f>
        <v>#N/A</v>
      </c>
    </row>
    <row r="10424" spans="2:13" hidden="1">
      <c r="B10424" t="s">
        <v>17591</v>
      </c>
      <c r="C10424" t="s">
        <v>17612</v>
      </c>
      <c r="D10424" t="s">
        <v>5246</v>
      </c>
      <c r="E10424" t="s">
        <v>5073</v>
      </c>
      <c r="F10424">
        <v>2</v>
      </c>
      <c r="G10424">
        <v>0</v>
      </c>
      <c r="H10424" t="s">
        <v>102</v>
      </c>
      <c r="I10424" t="s">
        <v>103</v>
      </c>
      <c r="J10424" t="s">
        <v>103</v>
      </c>
      <c r="K10424" t="s">
        <v>17594</v>
      </c>
      <c r="L10424" t="s">
        <v>210</v>
      </c>
      <c r="M10424" t="e">
        <f>_xlfn.XLOOKUP(B10424,Sheet1!B:B,Sheet1!C:C)</f>
        <v>#N/A</v>
      </c>
    </row>
    <row r="10425" spans="2:13" hidden="1">
      <c r="B10425" t="s">
        <v>17591</v>
      </c>
      <c r="C10425" t="s">
        <v>17613</v>
      </c>
      <c r="D10425" t="s">
        <v>17614</v>
      </c>
      <c r="F10425">
        <v>20</v>
      </c>
      <c r="G10425">
        <v>3600</v>
      </c>
      <c r="H10425" t="s">
        <v>103</v>
      </c>
      <c r="I10425" t="s">
        <v>103</v>
      </c>
      <c r="J10425" t="s">
        <v>103</v>
      </c>
      <c r="K10425" t="s">
        <v>17594</v>
      </c>
      <c r="L10425" t="s">
        <v>210</v>
      </c>
      <c r="M10425" t="e">
        <f>_xlfn.XLOOKUP(B10425,Sheet1!B:B,Sheet1!C:C)</f>
        <v>#N/A</v>
      </c>
    </row>
    <row r="10426" spans="2:13" hidden="1">
      <c r="B10426" t="s">
        <v>17615</v>
      </c>
      <c r="C10426" t="s">
        <v>6301</v>
      </c>
      <c r="D10426" t="s">
        <v>6302</v>
      </c>
      <c r="E10426" t="s">
        <v>5178</v>
      </c>
      <c r="F10426">
        <v>0.2</v>
      </c>
      <c r="G10426">
        <v>0</v>
      </c>
      <c r="H10426" t="s">
        <v>103</v>
      </c>
      <c r="I10426" t="s">
        <v>103</v>
      </c>
      <c r="J10426" t="s">
        <v>102</v>
      </c>
      <c r="K10426" t="s">
        <v>17616</v>
      </c>
      <c r="L10426" t="s">
        <v>17617</v>
      </c>
      <c r="M10426" t="e">
        <f>_xlfn.XLOOKUP(B10426,Sheet1!B:B,Sheet1!C:C)</f>
        <v>#N/A</v>
      </c>
    </row>
    <row r="10427" spans="2:13" hidden="1">
      <c r="B10427" t="s">
        <v>17615</v>
      </c>
      <c r="C10427" t="s">
        <v>6303</v>
      </c>
      <c r="D10427" t="s">
        <v>6304</v>
      </c>
      <c r="E10427" t="s">
        <v>5178</v>
      </c>
      <c r="F10427">
        <v>0.2</v>
      </c>
      <c r="G10427">
        <v>0</v>
      </c>
      <c r="H10427" t="s">
        <v>103</v>
      </c>
      <c r="I10427" t="s">
        <v>103</v>
      </c>
      <c r="J10427" t="s">
        <v>102</v>
      </c>
      <c r="K10427" t="s">
        <v>17616</v>
      </c>
      <c r="L10427" t="s">
        <v>17617</v>
      </c>
      <c r="M10427" t="e">
        <f>_xlfn.XLOOKUP(B10427,Sheet1!B:B,Sheet1!C:C)</f>
        <v>#N/A</v>
      </c>
    </row>
    <row r="10428" spans="2:13" hidden="1">
      <c r="B10428" t="s">
        <v>17615</v>
      </c>
      <c r="C10428" t="s">
        <v>6305</v>
      </c>
      <c r="D10428" t="s">
        <v>226</v>
      </c>
      <c r="E10428" t="s">
        <v>5154</v>
      </c>
      <c r="F10428">
        <v>0.2</v>
      </c>
      <c r="G10428">
        <v>0</v>
      </c>
      <c r="H10428" t="s">
        <v>103</v>
      </c>
      <c r="I10428" t="s">
        <v>102</v>
      </c>
      <c r="J10428" t="s">
        <v>103</v>
      </c>
      <c r="K10428" t="s">
        <v>17616</v>
      </c>
      <c r="L10428" t="s">
        <v>17617</v>
      </c>
      <c r="M10428" t="e">
        <f>_xlfn.XLOOKUP(B10428,Sheet1!B:B,Sheet1!C:C)</f>
        <v>#N/A</v>
      </c>
    </row>
    <row r="10429" spans="2:13" hidden="1">
      <c r="B10429" t="s">
        <v>17615</v>
      </c>
      <c r="C10429" t="s">
        <v>6306</v>
      </c>
      <c r="D10429" t="s">
        <v>6307</v>
      </c>
      <c r="F10429">
        <v>0.2</v>
      </c>
      <c r="G10429">
        <v>0</v>
      </c>
      <c r="H10429" t="s">
        <v>103</v>
      </c>
      <c r="I10429" t="s">
        <v>103</v>
      </c>
      <c r="J10429" t="s">
        <v>103</v>
      </c>
      <c r="K10429" t="s">
        <v>17616</v>
      </c>
      <c r="L10429" t="s">
        <v>17617</v>
      </c>
      <c r="M10429" t="e">
        <f>_xlfn.XLOOKUP(B10429,Sheet1!B:B,Sheet1!C:C)</f>
        <v>#N/A</v>
      </c>
    </row>
    <row r="10430" spans="2:13" hidden="1">
      <c r="B10430" t="s">
        <v>17615</v>
      </c>
      <c r="C10430" t="s">
        <v>6308</v>
      </c>
      <c r="D10430" t="s">
        <v>142</v>
      </c>
      <c r="E10430" t="s">
        <v>5070</v>
      </c>
      <c r="F10430">
        <v>0.2</v>
      </c>
      <c r="G10430">
        <v>0</v>
      </c>
      <c r="H10430" t="s">
        <v>102</v>
      </c>
      <c r="I10430" t="s">
        <v>102</v>
      </c>
      <c r="J10430" t="s">
        <v>103</v>
      </c>
      <c r="K10430" t="s">
        <v>17616</v>
      </c>
      <c r="L10430" t="s">
        <v>17617</v>
      </c>
      <c r="M10430" t="e">
        <f>_xlfn.XLOOKUP(B10430,Sheet1!B:B,Sheet1!C:C)</f>
        <v>#N/A</v>
      </c>
    </row>
    <row r="10431" spans="2:13" hidden="1">
      <c r="B10431" t="s">
        <v>17615</v>
      </c>
      <c r="C10431" t="s">
        <v>6309</v>
      </c>
      <c r="D10431" t="s">
        <v>6310</v>
      </c>
      <c r="E10431" t="s">
        <v>5178</v>
      </c>
      <c r="F10431">
        <v>0.2</v>
      </c>
      <c r="G10431">
        <v>0</v>
      </c>
      <c r="H10431" t="s">
        <v>103</v>
      </c>
      <c r="I10431" t="s">
        <v>103</v>
      </c>
      <c r="J10431" t="s">
        <v>102</v>
      </c>
      <c r="K10431" t="s">
        <v>17616</v>
      </c>
      <c r="L10431" t="s">
        <v>17617</v>
      </c>
      <c r="M10431" t="e">
        <f>_xlfn.XLOOKUP(B10431,Sheet1!B:B,Sheet1!C:C)</f>
        <v>#N/A</v>
      </c>
    </row>
    <row r="10432" spans="2:13" hidden="1">
      <c r="B10432" t="s">
        <v>17615</v>
      </c>
      <c r="C10432" t="s">
        <v>6311</v>
      </c>
      <c r="D10432" t="s">
        <v>590</v>
      </c>
      <c r="E10432" t="s">
        <v>5070</v>
      </c>
      <c r="F10432">
        <v>0.2</v>
      </c>
      <c r="G10432">
        <v>0</v>
      </c>
      <c r="H10432" t="s">
        <v>102</v>
      </c>
      <c r="I10432" t="s">
        <v>102</v>
      </c>
      <c r="J10432" t="s">
        <v>103</v>
      </c>
      <c r="K10432" t="s">
        <v>17616</v>
      </c>
      <c r="L10432" t="s">
        <v>17617</v>
      </c>
      <c r="M10432" t="e">
        <f>_xlfn.XLOOKUP(B10432,Sheet1!B:B,Sheet1!C:C)</f>
        <v>#N/A</v>
      </c>
    </row>
    <row r="10433" spans="2:13" hidden="1">
      <c r="B10433" t="s">
        <v>17615</v>
      </c>
      <c r="C10433" t="s">
        <v>6312</v>
      </c>
      <c r="D10433" t="s">
        <v>6313</v>
      </c>
      <c r="F10433">
        <v>0.2</v>
      </c>
      <c r="G10433">
        <v>0</v>
      </c>
      <c r="H10433" t="s">
        <v>103</v>
      </c>
      <c r="I10433" t="s">
        <v>103</v>
      </c>
      <c r="J10433" t="s">
        <v>103</v>
      </c>
      <c r="K10433" t="s">
        <v>17616</v>
      </c>
      <c r="L10433" t="s">
        <v>17617</v>
      </c>
      <c r="M10433" t="e">
        <f>_xlfn.XLOOKUP(B10433,Sheet1!B:B,Sheet1!C:C)</f>
        <v>#N/A</v>
      </c>
    </row>
    <row r="10434" spans="2:13" hidden="1">
      <c r="B10434" t="s">
        <v>17615</v>
      </c>
      <c r="C10434" t="s">
        <v>6314</v>
      </c>
      <c r="D10434" t="s">
        <v>226</v>
      </c>
      <c r="E10434" t="s">
        <v>5154</v>
      </c>
      <c r="F10434">
        <v>0.2</v>
      </c>
      <c r="G10434">
        <v>0</v>
      </c>
      <c r="H10434" t="s">
        <v>103</v>
      </c>
      <c r="I10434" t="s">
        <v>102</v>
      </c>
      <c r="J10434" t="s">
        <v>103</v>
      </c>
      <c r="K10434" t="s">
        <v>17616</v>
      </c>
      <c r="L10434" t="s">
        <v>17617</v>
      </c>
      <c r="M10434" t="e">
        <f>_xlfn.XLOOKUP(B10434,Sheet1!B:B,Sheet1!C:C)</f>
        <v>#N/A</v>
      </c>
    </row>
    <row r="10435" spans="2:13" hidden="1">
      <c r="B10435" t="s">
        <v>17615</v>
      </c>
      <c r="C10435" t="s">
        <v>6315</v>
      </c>
      <c r="D10435" t="s">
        <v>6316</v>
      </c>
      <c r="E10435" t="s">
        <v>5178</v>
      </c>
      <c r="F10435">
        <v>0.2</v>
      </c>
      <c r="G10435">
        <v>0</v>
      </c>
      <c r="H10435" t="s">
        <v>103</v>
      </c>
      <c r="I10435" t="s">
        <v>103</v>
      </c>
      <c r="J10435" t="s">
        <v>102</v>
      </c>
      <c r="K10435" t="s">
        <v>17616</v>
      </c>
      <c r="L10435" t="s">
        <v>17617</v>
      </c>
      <c r="M10435" t="e">
        <f>_xlfn.XLOOKUP(B10435,Sheet1!B:B,Sheet1!C:C)</f>
        <v>#N/A</v>
      </c>
    </row>
    <row r="10436" spans="2:13" hidden="1">
      <c r="B10436" t="s">
        <v>17615</v>
      </c>
      <c r="C10436" t="s">
        <v>11648</v>
      </c>
      <c r="D10436" t="s">
        <v>6318</v>
      </c>
      <c r="E10436" t="s">
        <v>5178</v>
      </c>
      <c r="F10436">
        <v>0.2</v>
      </c>
      <c r="G10436">
        <v>0</v>
      </c>
      <c r="H10436" t="s">
        <v>103</v>
      </c>
      <c r="I10436" t="s">
        <v>103</v>
      </c>
      <c r="J10436" t="s">
        <v>102</v>
      </c>
      <c r="K10436" t="s">
        <v>17616</v>
      </c>
      <c r="L10436" t="s">
        <v>17617</v>
      </c>
      <c r="M10436" t="e">
        <f>_xlfn.XLOOKUP(B10436,Sheet1!B:B,Sheet1!C:C)</f>
        <v>#N/A</v>
      </c>
    </row>
    <row r="10437" spans="2:13" hidden="1">
      <c r="B10437" t="s">
        <v>17615</v>
      </c>
      <c r="C10437" t="s">
        <v>6319</v>
      </c>
      <c r="D10437" t="s">
        <v>17618</v>
      </c>
      <c r="E10437" t="s">
        <v>5073</v>
      </c>
      <c r="F10437">
        <v>0.2</v>
      </c>
      <c r="G10437">
        <v>0</v>
      </c>
      <c r="H10437" t="s">
        <v>102</v>
      </c>
      <c r="I10437" t="s">
        <v>103</v>
      </c>
      <c r="J10437" t="s">
        <v>103</v>
      </c>
      <c r="K10437" t="s">
        <v>17616</v>
      </c>
      <c r="L10437" t="s">
        <v>17617</v>
      </c>
      <c r="M10437" t="e">
        <f>_xlfn.XLOOKUP(B10437,Sheet1!B:B,Sheet1!C:C)</f>
        <v>#N/A</v>
      </c>
    </row>
    <row r="10438" spans="2:13" hidden="1">
      <c r="B10438" t="s">
        <v>17615</v>
      </c>
      <c r="C10438" t="s">
        <v>6321</v>
      </c>
      <c r="D10438" t="s">
        <v>6322</v>
      </c>
      <c r="E10438" t="s">
        <v>5178</v>
      </c>
      <c r="F10438">
        <v>0.2</v>
      </c>
      <c r="G10438">
        <v>0</v>
      </c>
      <c r="H10438" t="s">
        <v>103</v>
      </c>
      <c r="I10438" t="s">
        <v>103</v>
      </c>
      <c r="J10438" t="s">
        <v>102</v>
      </c>
      <c r="K10438" t="s">
        <v>17616</v>
      </c>
      <c r="L10438" t="s">
        <v>17617</v>
      </c>
      <c r="M10438" t="e">
        <f>_xlfn.XLOOKUP(B10438,Sheet1!B:B,Sheet1!C:C)</f>
        <v>#N/A</v>
      </c>
    </row>
    <row r="10439" spans="2:13" hidden="1">
      <c r="B10439" t="s">
        <v>17615</v>
      </c>
      <c r="C10439" t="s">
        <v>6323</v>
      </c>
      <c r="D10439" t="s">
        <v>226</v>
      </c>
      <c r="E10439" t="s">
        <v>5154</v>
      </c>
      <c r="F10439">
        <v>0.2</v>
      </c>
      <c r="G10439">
        <v>0</v>
      </c>
      <c r="H10439" t="s">
        <v>103</v>
      </c>
      <c r="I10439" t="s">
        <v>102</v>
      </c>
      <c r="J10439" t="s">
        <v>103</v>
      </c>
      <c r="K10439" t="s">
        <v>17616</v>
      </c>
      <c r="L10439" t="s">
        <v>17617</v>
      </c>
      <c r="M10439" t="e">
        <f>_xlfn.XLOOKUP(B10439,Sheet1!B:B,Sheet1!C:C)</f>
        <v>#N/A</v>
      </c>
    </row>
    <row r="10440" spans="2:13" hidden="1">
      <c r="B10440" t="s">
        <v>17615</v>
      </c>
      <c r="C10440" t="s">
        <v>6324</v>
      </c>
      <c r="D10440" t="s">
        <v>331</v>
      </c>
      <c r="E10440" t="s">
        <v>5073</v>
      </c>
      <c r="F10440">
        <v>0.2</v>
      </c>
      <c r="G10440">
        <v>0</v>
      </c>
      <c r="H10440" t="s">
        <v>102</v>
      </c>
      <c r="I10440" t="s">
        <v>103</v>
      </c>
      <c r="J10440" t="s">
        <v>103</v>
      </c>
      <c r="K10440" t="s">
        <v>17616</v>
      </c>
      <c r="L10440" t="s">
        <v>17617</v>
      </c>
      <c r="M10440" t="e">
        <f>_xlfn.XLOOKUP(B10440,Sheet1!B:B,Sheet1!C:C)</f>
        <v>#N/A</v>
      </c>
    </row>
    <row r="10441" spans="2:13" hidden="1">
      <c r="B10441" t="s">
        <v>17615</v>
      </c>
      <c r="C10441" t="s">
        <v>6325</v>
      </c>
      <c r="D10441" t="s">
        <v>6326</v>
      </c>
      <c r="F10441">
        <v>0.2</v>
      </c>
      <c r="G10441">
        <v>0</v>
      </c>
      <c r="H10441" t="s">
        <v>103</v>
      </c>
      <c r="I10441" t="s">
        <v>103</v>
      </c>
      <c r="J10441" t="s">
        <v>103</v>
      </c>
      <c r="K10441" t="s">
        <v>17616</v>
      </c>
      <c r="L10441" t="s">
        <v>17617</v>
      </c>
      <c r="M10441" t="e">
        <f>_xlfn.XLOOKUP(B10441,Sheet1!B:B,Sheet1!C:C)</f>
        <v>#N/A</v>
      </c>
    </row>
    <row r="10442" spans="2:13" hidden="1">
      <c r="B10442" t="s">
        <v>17615</v>
      </c>
      <c r="C10442" t="s">
        <v>6327</v>
      </c>
      <c r="D10442" t="s">
        <v>6328</v>
      </c>
      <c r="E10442" t="s">
        <v>5178</v>
      </c>
      <c r="F10442">
        <v>0.2</v>
      </c>
      <c r="G10442">
        <v>0</v>
      </c>
      <c r="H10442" t="s">
        <v>103</v>
      </c>
      <c r="I10442" t="s">
        <v>103</v>
      </c>
      <c r="J10442" t="s">
        <v>102</v>
      </c>
      <c r="K10442" t="s">
        <v>17616</v>
      </c>
      <c r="L10442" t="s">
        <v>17617</v>
      </c>
      <c r="M10442" t="e">
        <f>_xlfn.XLOOKUP(B10442,Sheet1!B:B,Sheet1!C:C)</f>
        <v>#N/A</v>
      </c>
    </row>
    <row r="10443" spans="2:13" hidden="1">
      <c r="B10443" t="s">
        <v>17615</v>
      </c>
      <c r="C10443" t="s">
        <v>6329</v>
      </c>
      <c r="D10443" t="s">
        <v>6330</v>
      </c>
      <c r="E10443" t="s">
        <v>5178</v>
      </c>
      <c r="F10443">
        <v>0.2</v>
      </c>
      <c r="G10443">
        <v>0</v>
      </c>
      <c r="H10443" t="s">
        <v>103</v>
      </c>
      <c r="I10443" t="s">
        <v>103</v>
      </c>
      <c r="J10443" t="s">
        <v>102</v>
      </c>
      <c r="K10443" t="s">
        <v>17616</v>
      </c>
      <c r="L10443" t="s">
        <v>17617</v>
      </c>
      <c r="M10443" t="e">
        <f>_xlfn.XLOOKUP(B10443,Sheet1!B:B,Sheet1!C:C)</f>
        <v>#N/A</v>
      </c>
    </row>
    <row r="10444" spans="2:13" hidden="1">
      <c r="B10444" t="s">
        <v>17615</v>
      </c>
      <c r="C10444" t="s">
        <v>6331</v>
      </c>
      <c r="D10444" t="s">
        <v>6332</v>
      </c>
      <c r="E10444" t="s">
        <v>5178</v>
      </c>
      <c r="F10444">
        <v>0.2</v>
      </c>
      <c r="G10444">
        <v>0</v>
      </c>
      <c r="H10444" t="s">
        <v>103</v>
      </c>
      <c r="I10444" t="s">
        <v>103</v>
      </c>
      <c r="J10444" t="s">
        <v>102</v>
      </c>
      <c r="K10444" t="s">
        <v>17616</v>
      </c>
      <c r="L10444" t="s">
        <v>17617</v>
      </c>
      <c r="M10444" t="e">
        <f>_xlfn.XLOOKUP(B10444,Sheet1!B:B,Sheet1!C:C)</f>
        <v>#N/A</v>
      </c>
    </row>
    <row r="10445" spans="2:13" hidden="1">
      <c r="B10445" t="s">
        <v>17615</v>
      </c>
      <c r="C10445" t="s">
        <v>6333</v>
      </c>
      <c r="D10445" t="s">
        <v>6334</v>
      </c>
      <c r="E10445" t="s">
        <v>5178</v>
      </c>
      <c r="F10445">
        <v>0.2</v>
      </c>
      <c r="G10445">
        <v>0</v>
      </c>
      <c r="H10445" t="s">
        <v>103</v>
      </c>
      <c r="I10445" t="s">
        <v>103</v>
      </c>
      <c r="J10445" t="s">
        <v>102</v>
      </c>
      <c r="K10445" t="s">
        <v>17616</v>
      </c>
      <c r="L10445" t="s">
        <v>17617</v>
      </c>
      <c r="M10445" t="e">
        <f>_xlfn.XLOOKUP(B10445,Sheet1!B:B,Sheet1!C:C)</f>
        <v>#N/A</v>
      </c>
    </row>
    <row r="10446" spans="2:13" hidden="1">
      <c r="B10446" t="s">
        <v>17615</v>
      </c>
      <c r="C10446" t="s">
        <v>6335</v>
      </c>
      <c r="D10446" t="s">
        <v>226</v>
      </c>
      <c r="E10446" t="s">
        <v>5154</v>
      </c>
      <c r="F10446">
        <v>0.2</v>
      </c>
      <c r="G10446">
        <v>0</v>
      </c>
      <c r="H10446" t="s">
        <v>103</v>
      </c>
      <c r="I10446" t="s">
        <v>102</v>
      </c>
      <c r="J10446" t="s">
        <v>103</v>
      </c>
      <c r="K10446" t="s">
        <v>17616</v>
      </c>
      <c r="L10446" t="s">
        <v>17617</v>
      </c>
      <c r="M10446" t="e">
        <f>_xlfn.XLOOKUP(B10446,Sheet1!B:B,Sheet1!C:C)</f>
        <v>#N/A</v>
      </c>
    </row>
    <row r="10447" spans="2:13" hidden="1">
      <c r="B10447" t="s">
        <v>17615</v>
      </c>
      <c r="C10447" t="s">
        <v>6336</v>
      </c>
      <c r="D10447" t="s">
        <v>6337</v>
      </c>
      <c r="E10447" t="s">
        <v>5178</v>
      </c>
      <c r="F10447">
        <v>0.2</v>
      </c>
      <c r="G10447">
        <v>0</v>
      </c>
      <c r="H10447" t="s">
        <v>103</v>
      </c>
      <c r="I10447" t="s">
        <v>103</v>
      </c>
      <c r="J10447" t="s">
        <v>102</v>
      </c>
      <c r="K10447" t="s">
        <v>17616</v>
      </c>
      <c r="L10447" t="s">
        <v>17617</v>
      </c>
      <c r="M10447" t="e">
        <f>_xlfn.XLOOKUP(B10447,Sheet1!B:B,Sheet1!C:C)</f>
        <v>#N/A</v>
      </c>
    </row>
    <row r="10448" spans="2:13" hidden="1">
      <c r="B10448" t="s">
        <v>17615</v>
      </c>
      <c r="C10448" t="s">
        <v>6338</v>
      </c>
      <c r="D10448" t="s">
        <v>6339</v>
      </c>
      <c r="E10448" t="s">
        <v>5178</v>
      </c>
      <c r="F10448">
        <v>0.2</v>
      </c>
      <c r="G10448">
        <v>0</v>
      </c>
      <c r="H10448" t="s">
        <v>103</v>
      </c>
      <c r="I10448" t="s">
        <v>103</v>
      </c>
      <c r="J10448" t="s">
        <v>102</v>
      </c>
      <c r="K10448" t="s">
        <v>17616</v>
      </c>
      <c r="L10448" t="s">
        <v>17617</v>
      </c>
      <c r="M10448" t="e">
        <f>_xlfn.XLOOKUP(B10448,Sheet1!B:B,Sheet1!C:C)</f>
        <v>#N/A</v>
      </c>
    </row>
    <row r="10449" spans="2:13" hidden="1">
      <c r="B10449" t="s">
        <v>17615</v>
      </c>
      <c r="C10449" t="s">
        <v>6340</v>
      </c>
      <c r="D10449" t="s">
        <v>226</v>
      </c>
      <c r="E10449" t="s">
        <v>5154</v>
      </c>
      <c r="F10449">
        <v>0.2</v>
      </c>
      <c r="G10449">
        <v>0</v>
      </c>
      <c r="H10449" t="s">
        <v>103</v>
      </c>
      <c r="I10449" t="s">
        <v>102</v>
      </c>
      <c r="J10449" t="s">
        <v>103</v>
      </c>
      <c r="K10449" t="s">
        <v>17616</v>
      </c>
      <c r="L10449" t="s">
        <v>17617</v>
      </c>
      <c r="M10449" t="e">
        <f>_xlfn.XLOOKUP(B10449,Sheet1!B:B,Sheet1!C:C)</f>
        <v>#N/A</v>
      </c>
    </row>
    <row r="10450" spans="2:13" hidden="1">
      <c r="B10450" t="s">
        <v>17615</v>
      </c>
      <c r="C10450" t="s">
        <v>11649</v>
      </c>
      <c r="D10450" t="s">
        <v>6342</v>
      </c>
      <c r="E10450" t="s">
        <v>5178</v>
      </c>
      <c r="F10450">
        <v>0.2</v>
      </c>
      <c r="G10450">
        <v>0</v>
      </c>
      <c r="H10450" t="s">
        <v>103</v>
      </c>
      <c r="I10450" t="s">
        <v>103</v>
      </c>
      <c r="J10450" t="s">
        <v>102</v>
      </c>
      <c r="K10450" t="s">
        <v>17616</v>
      </c>
      <c r="L10450" t="s">
        <v>17617</v>
      </c>
      <c r="M10450" t="e">
        <f>_xlfn.XLOOKUP(B10450,Sheet1!B:B,Sheet1!C:C)</f>
        <v>#N/A</v>
      </c>
    </row>
    <row r="10451" spans="2:13" hidden="1">
      <c r="B10451" t="s">
        <v>17615</v>
      </c>
      <c r="C10451" t="s">
        <v>6343</v>
      </c>
      <c r="D10451" t="s">
        <v>6344</v>
      </c>
      <c r="F10451">
        <v>0.2</v>
      </c>
      <c r="G10451">
        <v>0</v>
      </c>
      <c r="H10451" t="s">
        <v>103</v>
      </c>
      <c r="I10451" t="s">
        <v>103</v>
      </c>
      <c r="J10451" t="s">
        <v>103</v>
      </c>
      <c r="K10451" t="s">
        <v>17616</v>
      </c>
      <c r="L10451" t="s">
        <v>17617</v>
      </c>
      <c r="M10451" t="e">
        <f>_xlfn.XLOOKUP(B10451,Sheet1!B:B,Sheet1!C:C)</f>
        <v>#N/A</v>
      </c>
    </row>
    <row r="10452" spans="2:13" hidden="1">
      <c r="B10452" t="s">
        <v>17615</v>
      </c>
      <c r="C10452" t="s">
        <v>6345</v>
      </c>
      <c r="D10452" t="s">
        <v>6313</v>
      </c>
      <c r="F10452">
        <v>0.2</v>
      </c>
      <c r="G10452">
        <v>0</v>
      </c>
      <c r="H10452" t="s">
        <v>103</v>
      </c>
      <c r="I10452" t="s">
        <v>103</v>
      </c>
      <c r="J10452" t="s">
        <v>103</v>
      </c>
      <c r="K10452" t="s">
        <v>17616</v>
      </c>
      <c r="L10452" t="s">
        <v>17617</v>
      </c>
      <c r="M10452" t="e">
        <f>_xlfn.XLOOKUP(B10452,Sheet1!B:B,Sheet1!C:C)</f>
        <v>#N/A</v>
      </c>
    </row>
    <row r="10453" spans="2:13" hidden="1">
      <c r="B10453" t="s">
        <v>17615</v>
      </c>
      <c r="C10453" t="s">
        <v>6346</v>
      </c>
      <c r="D10453" t="s">
        <v>6347</v>
      </c>
      <c r="E10453" t="s">
        <v>5178</v>
      </c>
      <c r="F10453">
        <v>0.2</v>
      </c>
      <c r="G10453">
        <v>0</v>
      </c>
      <c r="H10453" t="s">
        <v>103</v>
      </c>
      <c r="I10453" t="s">
        <v>103</v>
      </c>
      <c r="J10453" t="s">
        <v>102</v>
      </c>
      <c r="K10453" t="s">
        <v>17616</v>
      </c>
      <c r="L10453" t="s">
        <v>17617</v>
      </c>
      <c r="M10453" t="e">
        <f>_xlfn.XLOOKUP(B10453,Sheet1!B:B,Sheet1!C:C)</f>
        <v>#N/A</v>
      </c>
    </row>
    <row r="10454" spans="2:13" hidden="1">
      <c r="B10454" t="s">
        <v>17615</v>
      </c>
      <c r="C10454" t="s">
        <v>6348</v>
      </c>
      <c r="D10454" t="s">
        <v>6349</v>
      </c>
      <c r="E10454" t="s">
        <v>5178</v>
      </c>
      <c r="F10454">
        <v>0.2</v>
      </c>
      <c r="G10454">
        <v>0</v>
      </c>
      <c r="H10454" t="s">
        <v>103</v>
      </c>
      <c r="I10454" t="s">
        <v>103</v>
      </c>
      <c r="J10454" t="s">
        <v>102</v>
      </c>
      <c r="K10454" t="s">
        <v>17616</v>
      </c>
      <c r="L10454" t="s">
        <v>17617</v>
      </c>
      <c r="M10454" t="e">
        <f>_xlfn.XLOOKUP(B10454,Sheet1!B:B,Sheet1!C:C)</f>
        <v>#N/A</v>
      </c>
    </row>
    <row r="10455" spans="2:13" hidden="1">
      <c r="B10455" t="s">
        <v>17615</v>
      </c>
      <c r="C10455" t="s">
        <v>6350</v>
      </c>
      <c r="D10455" t="s">
        <v>6351</v>
      </c>
      <c r="E10455" t="s">
        <v>5178</v>
      </c>
      <c r="F10455">
        <v>0.2</v>
      </c>
      <c r="G10455">
        <v>0</v>
      </c>
      <c r="H10455" t="s">
        <v>103</v>
      </c>
      <c r="I10455" t="s">
        <v>103</v>
      </c>
      <c r="J10455" t="s">
        <v>102</v>
      </c>
      <c r="K10455" t="s">
        <v>17616</v>
      </c>
      <c r="L10455" t="s">
        <v>17617</v>
      </c>
      <c r="M10455" t="e">
        <f>_xlfn.XLOOKUP(B10455,Sheet1!B:B,Sheet1!C:C)</f>
        <v>#N/A</v>
      </c>
    </row>
    <row r="10456" spans="2:13" hidden="1">
      <c r="B10456" t="s">
        <v>17615</v>
      </c>
      <c r="C10456" t="s">
        <v>6352</v>
      </c>
      <c r="D10456" t="s">
        <v>6353</v>
      </c>
      <c r="E10456" t="s">
        <v>5073</v>
      </c>
      <c r="F10456">
        <v>0</v>
      </c>
      <c r="G10456">
        <v>0</v>
      </c>
      <c r="H10456" t="s">
        <v>102</v>
      </c>
      <c r="I10456" t="s">
        <v>103</v>
      </c>
      <c r="J10456" t="s">
        <v>103</v>
      </c>
      <c r="K10456" t="s">
        <v>17616</v>
      </c>
      <c r="L10456" t="s">
        <v>17617</v>
      </c>
      <c r="M10456" t="e">
        <f>_xlfn.XLOOKUP(B10456,Sheet1!B:B,Sheet1!C:C)</f>
        <v>#N/A</v>
      </c>
    </row>
    <row r="10457" spans="2:13" hidden="1">
      <c r="B10457" t="s">
        <v>17615</v>
      </c>
      <c r="C10457" t="s">
        <v>6354</v>
      </c>
      <c r="D10457" t="s">
        <v>6355</v>
      </c>
      <c r="E10457" t="s">
        <v>5178</v>
      </c>
      <c r="F10457">
        <v>0.2</v>
      </c>
      <c r="G10457">
        <v>0</v>
      </c>
      <c r="H10457" t="s">
        <v>103</v>
      </c>
      <c r="I10457" t="s">
        <v>103</v>
      </c>
      <c r="J10457" t="s">
        <v>102</v>
      </c>
      <c r="K10457" t="s">
        <v>17616</v>
      </c>
      <c r="L10457" t="s">
        <v>17617</v>
      </c>
      <c r="M10457" t="e">
        <f>_xlfn.XLOOKUP(B10457,Sheet1!B:B,Sheet1!C:C)</f>
        <v>#N/A</v>
      </c>
    </row>
    <row r="10458" spans="2:13" hidden="1">
      <c r="B10458" t="s">
        <v>17615</v>
      </c>
      <c r="C10458" t="s">
        <v>6356</v>
      </c>
      <c r="D10458" t="s">
        <v>6357</v>
      </c>
      <c r="E10458" t="s">
        <v>5178</v>
      </c>
      <c r="F10458">
        <v>0.2</v>
      </c>
      <c r="G10458">
        <v>0</v>
      </c>
      <c r="H10458" t="s">
        <v>103</v>
      </c>
      <c r="I10458" t="s">
        <v>103</v>
      </c>
      <c r="J10458" t="s">
        <v>102</v>
      </c>
      <c r="K10458" t="s">
        <v>17616</v>
      </c>
      <c r="L10458" t="s">
        <v>17617</v>
      </c>
      <c r="M10458" t="e">
        <f>_xlfn.XLOOKUP(B10458,Sheet1!B:B,Sheet1!C:C)</f>
        <v>#N/A</v>
      </c>
    </row>
    <row r="10459" spans="2:13" hidden="1">
      <c r="B10459" t="s">
        <v>17615</v>
      </c>
      <c r="C10459" t="s">
        <v>6358</v>
      </c>
      <c r="D10459" t="s">
        <v>6359</v>
      </c>
      <c r="E10459" t="s">
        <v>5178</v>
      </c>
      <c r="F10459">
        <v>0.2</v>
      </c>
      <c r="G10459">
        <v>0</v>
      </c>
      <c r="H10459" t="s">
        <v>103</v>
      </c>
      <c r="I10459" t="s">
        <v>103</v>
      </c>
      <c r="J10459" t="s">
        <v>102</v>
      </c>
      <c r="K10459" t="s">
        <v>17616</v>
      </c>
      <c r="L10459" t="s">
        <v>17617</v>
      </c>
      <c r="M10459" t="e">
        <f>_xlfn.XLOOKUP(B10459,Sheet1!B:B,Sheet1!C:C)</f>
        <v>#N/A</v>
      </c>
    </row>
    <row r="10460" spans="2:13" hidden="1">
      <c r="B10460" t="s">
        <v>17615</v>
      </c>
      <c r="C10460" t="s">
        <v>6360</v>
      </c>
      <c r="D10460" t="s">
        <v>226</v>
      </c>
      <c r="E10460" t="s">
        <v>5154</v>
      </c>
      <c r="F10460">
        <v>0.2</v>
      </c>
      <c r="G10460">
        <v>0</v>
      </c>
      <c r="H10460" t="s">
        <v>103</v>
      </c>
      <c r="I10460" t="s">
        <v>102</v>
      </c>
      <c r="J10460" t="s">
        <v>103</v>
      </c>
      <c r="K10460" t="s">
        <v>17616</v>
      </c>
      <c r="L10460" t="s">
        <v>17617</v>
      </c>
      <c r="M10460" t="e">
        <f>_xlfn.XLOOKUP(B10460,Sheet1!B:B,Sheet1!C:C)</f>
        <v>#N/A</v>
      </c>
    </row>
    <row r="10461" spans="2:13" hidden="1">
      <c r="B10461" t="s">
        <v>17615</v>
      </c>
      <c r="C10461" t="s">
        <v>6361</v>
      </c>
      <c r="D10461" t="s">
        <v>6362</v>
      </c>
      <c r="E10461" t="s">
        <v>5178</v>
      </c>
      <c r="F10461">
        <v>0.2</v>
      </c>
      <c r="G10461">
        <v>0</v>
      </c>
      <c r="H10461" t="s">
        <v>103</v>
      </c>
      <c r="I10461" t="s">
        <v>103</v>
      </c>
      <c r="J10461" t="s">
        <v>102</v>
      </c>
      <c r="K10461" t="s">
        <v>17616</v>
      </c>
      <c r="L10461" t="s">
        <v>17617</v>
      </c>
      <c r="M10461" t="e">
        <f>_xlfn.XLOOKUP(B10461,Sheet1!B:B,Sheet1!C:C)</f>
        <v>#N/A</v>
      </c>
    </row>
    <row r="10462" spans="2:13" hidden="1">
      <c r="B10462" t="s">
        <v>17619</v>
      </c>
      <c r="C10462" t="s">
        <v>17620</v>
      </c>
      <c r="D10462" t="s">
        <v>5246</v>
      </c>
      <c r="E10462" t="s">
        <v>5154</v>
      </c>
      <c r="F10462">
        <v>1</v>
      </c>
      <c r="G10462">
        <v>0</v>
      </c>
      <c r="H10462" t="s">
        <v>103</v>
      </c>
      <c r="I10462" t="s">
        <v>102</v>
      </c>
      <c r="J10462" t="s">
        <v>103</v>
      </c>
      <c r="K10462" t="s">
        <v>17621</v>
      </c>
      <c r="L10462" t="s">
        <v>149</v>
      </c>
      <c r="M10462" t="e">
        <f>_xlfn.XLOOKUP(B10462,Sheet1!B:B,Sheet1!C:C)</f>
        <v>#N/A</v>
      </c>
    </row>
    <row r="10463" spans="2:13" hidden="1">
      <c r="B10463" t="s">
        <v>17619</v>
      </c>
      <c r="C10463" t="s">
        <v>17620</v>
      </c>
      <c r="D10463" t="s">
        <v>5246</v>
      </c>
      <c r="E10463" t="s">
        <v>5154</v>
      </c>
      <c r="F10463">
        <v>1</v>
      </c>
      <c r="G10463">
        <v>0</v>
      </c>
      <c r="H10463" t="s">
        <v>103</v>
      </c>
      <c r="I10463" t="s">
        <v>102</v>
      </c>
      <c r="J10463" t="s">
        <v>103</v>
      </c>
      <c r="K10463" t="s">
        <v>17621</v>
      </c>
      <c r="L10463" t="s">
        <v>149</v>
      </c>
      <c r="M10463" t="e">
        <f>_xlfn.XLOOKUP(B10463,Sheet1!B:B,Sheet1!C:C)</f>
        <v>#N/A</v>
      </c>
    </row>
    <row r="10464" spans="2:13" hidden="1">
      <c r="B10464" t="s">
        <v>17619</v>
      </c>
      <c r="C10464" t="s">
        <v>17622</v>
      </c>
      <c r="D10464" t="s">
        <v>5246</v>
      </c>
      <c r="E10464" t="s">
        <v>5154</v>
      </c>
      <c r="F10464">
        <v>1</v>
      </c>
      <c r="G10464">
        <v>0</v>
      </c>
      <c r="H10464" t="s">
        <v>103</v>
      </c>
      <c r="I10464" t="s">
        <v>102</v>
      </c>
      <c r="J10464" t="s">
        <v>103</v>
      </c>
      <c r="K10464" t="s">
        <v>17621</v>
      </c>
      <c r="L10464" t="s">
        <v>149</v>
      </c>
      <c r="M10464" t="e">
        <f>_xlfn.XLOOKUP(B10464,Sheet1!B:B,Sheet1!C:C)</f>
        <v>#N/A</v>
      </c>
    </row>
    <row r="10465" spans="2:13" hidden="1">
      <c r="B10465" t="s">
        <v>17619</v>
      </c>
      <c r="C10465" t="s">
        <v>17622</v>
      </c>
      <c r="D10465" t="s">
        <v>5246</v>
      </c>
      <c r="E10465" t="s">
        <v>5154</v>
      </c>
      <c r="F10465">
        <v>1</v>
      </c>
      <c r="G10465">
        <v>0</v>
      </c>
      <c r="H10465" t="s">
        <v>103</v>
      </c>
      <c r="I10465" t="s">
        <v>102</v>
      </c>
      <c r="J10465" t="s">
        <v>103</v>
      </c>
      <c r="K10465" t="s">
        <v>17621</v>
      </c>
      <c r="L10465" t="s">
        <v>149</v>
      </c>
      <c r="M10465" t="e">
        <f>_xlfn.XLOOKUP(B10465,Sheet1!B:B,Sheet1!C:C)</f>
        <v>#N/A</v>
      </c>
    </row>
    <row r="10466" spans="2:13" hidden="1">
      <c r="B10466" t="s">
        <v>17619</v>
      </c>
      <c r="C10466" t="s">
        <v>17623</v>
      </c>
      <c r="D10466" t="s">
        <v>315</v>
      </c>
      <c r="E10466" t="s">
        <v>5070</v>
      </c>
      <c r="F10466">
        <v>1</v>
      </c>
      <c r="G10466">
        <v>0</v>
      </c>
      <c r="H10466" t="s">
        <v>102</v>
      </c>
      <c r="I10466" t="s">
        <v>102</v>
      </c>
      <c r="J10466" t="s">
        <v>103</v>
      </c>
      <c r="K10466" t="s">
        <v>17621</v>
      </c>
      <c r="L10466" t="s">
        <v>149</v>
      </c>
      <c r="M10466" t="e">
        <f>_xlfn.XLOOKUP(B10466,Sheet1!B:B,Sheet1!C:C)</f>
        <v>#N/A</v>
      </c>
    </row>
    <row r="10467" spans="2:13" hidden="1">
      <c r="B10467" t="s">
        <v>17619</v>
      </c>
      <c r="C10467" t="s">
        <v>17623</v>
      </c>
      <c r="D10467" t="s">
        <v>315</v>
      </c>
      <c r="E10467" t="s">
        <v>5070</v>
      </c>
      <c r="F10467">
        <v>1</v>
      </c>
      <c r="G10467">
        <v>0</v>
      </c>
      <c r="H10467" t="s">
        <v>102</v>
      </c>
      <c r="I10467" t="s">
        <v>102</v>
      </c>
      <c r="J10467" t="s">
        <v>103</v>
      </c>
      <c r="K10467" t="s">
        <v>17621</v>
      </c>
      <c r="L10467" t="s">
        <v>149</v>
      </c>
      <c r="M10467" t="e">
        <f>_xlfn.XLOOKUP(B10467,Sheet1!B:B,Sheet1!C:C)</f>
        <v>#N/A</v>
      </c>
    </row>
    <row r="10468" spans="2:13" hidden="1">
      <c r="B10468" t="s">
        <v>17619</v>
      </c>
      <c r="C10468" t="s">
        <v>17624</v>
      </c>
      <c r="D10468" t="s">
        <v>5246</v>
      </c>
      <c r="E10468" t="s">
        <v>5154</v>
      </c>
      <c r="F10468">
        <v>1</v>
      </c>
      <c r="G10468">
        <v>0</v>
      </c>
      <c r="H10468" t="s">
        <v>103</v>
      </c>
      <c r="I10468" t="s">
        <v>102</v>
      </c>
      <c r="J10468" t="s">
        <v>103</v>
      </c>
      <c r="K10468" t="s">
        <v>17621</v>
      </c>
      <c r="L10468" t="s">
        <v>149</v>
      </c>
      <c r="M10468" t="e">
        <f>_xlfn.XLOOKUP(B10468,Sheet1!B:B,Sheet1!C:C)</f>
        <v>#N/A</v>
      </c>
    </row>
    <row r="10469" spans="2:13" hidden="1">
      <c r="B10469" t="s">
        <v>17619</v>
      </c>
      <c r="C10469" t="s">
        <v>17624</v>
      </c>
      <c r="D10469" t="s">
        <v>5246</v>
      </c>
      <c r="E10469" t="s">
        <v>5154</v>
      </c>
      <c r="F10469">
        <v>1</v>
      </c>
      <c r="G10469">
        <v>0</v>
      </c>
      <c r="H10469" t="s">
        <v>103</v>
      </c>
      <c r="I10469" t="s">
        <v>102</v>
      </c>
      <c r="J10469" t="s">
        <v>103</v>
      </c>
      <c r="K10469" t="s">
        <v>17621</v>
      </c>
      <c r="L10469" t="s">
        <v>149</v>
      </c>
      <c r="M10469" t="e">
        <f>_xlfn.XLOOKUP(B10469,Sheet1!B:B,Sheet1!C:C)</f>
        <v>#N/A</v>
      </c>
    </row>
    <row r="10470" spans="2:13" hidden="1">
      <c r="B10470" t="s">
        <v>17619</v>
      </c>
      <c r="C10470" t="s">
        <v>17621</v>
      </c>
      <c r="D10470" t="s">
        <v>149</v>
      </c>
      <c r="E10470" t="s">
        <v>5070</v>
      </c>
      <c r="F10470">
        <v>1</v>
      </c>
      <c r="G10470">
        <v>0</v>
      </c>
      <c r="H10470" t="s">
        <v>102</v>
      </c>
      <c r="I10470" t="s">
        <v>102</v>
      </c>
      <c r="J10470" t="s">
        <v>103</v>
      </c>
      <c r="K10470" t="s">
        <v>17621</v>
      </c>
      <c r="L10470" t="s">
        <v>149</v>
      </c>
      <c r="M10470" t="e">
        <f>_xlfn.XLOOKUP(B10470,Sheet1!B:B,Sheet1!C:C)</f>
        <v>#N/A</v>
      </c>
    </row>
    <row r="10471" spans="2:13" hidden="1">
      <c r="B10471" t="s">
        <v>17619</v>
      </c>
      <c r="C10471" t="s">
        <v>17621</v>
      </c>
      <c r="D10471" t="s">
        <v>149</v>
      </c>
      <c r="E10471" t="s">
        <v>5070</v>
      </c>
      <c r="F10471">
        <v>1</v>
      </c>
      <c r="G10471">
        <v>0</v>
      </c>
      <c r="H10471" t="s">
        <v>102</v>
      </c>
      <c r="I10471" t="s">
        <v>102</v>
      </c>
      <c r="J10471" t="s">
        <v>103</v>
      </c>
      <c r="K10471" t="s">
        <v>17621</v>
      </c>
      <c r="L10471" t="s">
        <v>149</v>
      </c>
      <c r="M10471" t="e">
        <f>_xlfn.XLOOKUP(B10471,Sheet1!B:B,Sheet1!C:C)</f>
        <v>#N/A</v>
      </c>
    </row>
    <row r="10472" spans="2:13" hidden="1">
      <c r="B10472" t="s">
        <v>17619</v>
      </c>
      <c r="C10472" t="s">
        <v>17625</v>
      </c>
      <c r="D10472" t="s">
        <v>5224</v>
      </c>
      <c r="E10472" t="s">
        <v>5070</v>
      </c>
      <c r="F10472">
        <v>1</v>
      </c>
      <c r="G10472">
        <v>0</v>
      </c>
      <c r="H10472" t="s">
        <v>102</v>
      </c>
      <c r="I10472" t="s">
        <v>102</v>
      </c>
      <c r="J10472" t="s">
        <v>103</v>
      </c>
      <c r="K10472" t="s">
        <v>17621</v>
      </c>
      <c r="L10472" t="s">
        <v>149</v>
      </c>
      <c r="M10472" t="e">
        <f>_xlfn.XLOOKUP(B10472,Sheet1!B:B,Sheet1!C:C)</f>
        <v>#N/A</v>
      </c>
    </row>
    <row r="10473" spans="2:13" hidden="1">
      <c r="B10473" t="s">
        <v>17619</v>
      </c>
      <c r="C10473" t="s">
        <v>17625</v>
      </c>
      <c r="D10473" t="s">
        <v>5224</v>
      </c>
      <c r="E10473" t="s">
        <v>5070</v>
      </c>
      <c r="F10473">
        <v>1</v>
      </c>
      <c r="G10473">
        <v>0</v>
      </c>
      <c r="H10473" t="s">
        <v>102</v>
      </c>
      <c r="I10473" t="s">
        <v>102</v>
      </c>
      <c r="J10473" t="s">
        <v>103</v>
      </c>
      <c r="K10473" t="s">
        <v>17621</v>
      </c>
      <c r="L10473" t="s">
        <v>149</v>
      </c>
      <c r="M10473" t="e">
        <f>_xlfn.XLOOKUP(B10473,Sheet1!B:B,Sheet1!C:C)</f>
        <v>#N/A</v>
      </c>
    </row>
    <row r="10474" spans="2:13" hidden="1">
      <c r="B10474" t="s">
        <v>17626</v>
      </c>
      <c r="C10474" t="s">
        <v>17627</v>
      </c>
      <c r="D10474" t="s">
        <v>180</v>
      </c>
      <c r="E10474" t="s">
        <v>5154</v>
      </c>
      <c r="F10474">
        <v>4</v>
      </c>
      <c r="G10474">
        <v>0</v>
      </c>
      <c r="H10474" t="s">
        <v>103</v>
      </c>
      <c r="I10474" t="s">
        <v>102</v>
      </c>
      <c r="J10474" t="s">
        <v>103</v>
      </c>
      <c r="K10474" t="s">
        <v>17628</v>
      </c>
      <c r="L10474" t="s">
        <v>267</v>
      </c>
      <c r="M10474" t="e">
        <f>_xlfn.XLOOKUP(B10474,Sheet1!B:B,Sheet1!C:C)</f>
        <v>#N/A</v>
      </c>
    </row>
    <row r="10475" spans="2:13" hidden="1">
      <c r="B10475" t="s">
        <v>17626</v>
      </c>
      <c r="C10475" t="s">
        <v>17629</v>
      </c>
      <c r="D10475" t="s">
        <v>5224</v>
      </c>
      <c r="E10475" t="s">
        <v>5070</v>
      </c>
      <c r="F10475">
        <v>2</v>
      </c>
      <c r="G10475">
        <v>0</v>
      </c>
      <c r="H10475" t="s">
        <v>102</v>
      </c>
      <c r="I10475" t="s">
        <v>102</v>
      </c>
      <c r="J10475" t="s">
        <v>103</v>
      </c>
      <c r="K10475" t="s">
        <v>17628</v>
      </c>
      <c r="L10475" t="s">
        <v>267</v>
      </c>
      <c r="M10475" t="e">
        <f>_xlfn.XLOOKUP(B10475,Sheet1!B:B,Sheet1!C:C)</f>
        <v>#N/A</v>
      </c>
    </row>
    <row r="10476" spans="2:13" hidden="1">
      <c r="B10476" t="s">
        <v>17626</v>
      </c>
      <c r="C10476" t="s">
        <v>17628</v>
      </c>
      <c r="D10476" t="s">
        <v>267</v>
      </c>
      <c r="E10476" t="s">
        <v>5070</v>
      </c>
      <c r="F10476">
        <v>2</v>
      </c>
      <c r="G10476">
        <v>0</v>
      </c>
      <c r="H10476" t="s">
        <v>102</v>
      </c>
      <c r="I10476" t="s">
        <v>102</v>
      </c>
      <c r="J10476" t="s">
        <v>103</v>
      </c>
      <c r="K10476" t="s">
        <v>17628</v>
      </c>
      <c r="L10476" t="s">
        <v>267</v>
      </c>
      <c r="M10476" t="e">
        <f>_xlfn.XLOOKUP(B10476,Sheet1!B:B,Sheet1!C:C)</f>
        <v>#N/A</v>
      </c>
    </row>
    <row r="10477" spans="2:13" hidden="1">
      <c r="B10477" t="s">
        <v>17626</v>
      </c>
      <c r="C10477" t="s">
        <v>17630</v>
      </c>
      <c r="D10477" t="s">
        <v>180</v>
      </c>
      <c r="E10477" t="s">
        <v>5154</v>
      </c>
      <c r="F10477">
        <v>2</v>
      </c>
      <c r="G10477">
        <v>0</v>
      </c>
      <c r="H10477" t="s">
        <v>103</v>
      </c>
      <c r="I10477" t="s">
        <v>102</v>
      </c>
      <c r="J10477" t="s">
        <v>103</v>
      </c>
      <c r="K10477" t="s">
        <v>17628</v>
      </c>
      <c r="L10477" t="s">
        <v>267</v>
      </c>
      <c r="M10477" t="e">
        <f>_xlfn.XLOOKUP(B10477,Sheet1!B:B,Sheet1!C:C)</f>
        <v>#N/A</v>
      </c>
    </row>
    <row r="10478" spans="2:13" hidden="1">
      <c r="B10478" t="s">
        <v>17626</v>
      </c>
      <c r="C10478" t="s">
        <v>17631</v>
      </c>
      <c r="D10478" t="s">
        <v>653</v>
      </c>
      <c r="E10478" t="s">
        <v>5070</v>
      </c>
      <c r="F10478">
        <v>2</v>
      </c>
      <c r="G10478">
        <v>0</v>
      </c>
      <c r="H10478" t="s">
        <v>102</v>
      </c>
      <c r="I10478" t="s">
        <v>102</v>
      </c>
      <c r="J10478" t="s">
        <v>103</v>
      </c>
      <c r="K10478" t="s">
        <v>17628</v>
      </c>
      <c r="L10478" t="s">
        <v>267</v>
      </c>
      <c r="M10478" t="e">
        <f>_xlfn.XLOOKUP(B10478,Sheet1!B:B,Sheet1!C:C)</f>
        <v>#N/A</v>
      </c>
    </row>
    <row r="10479" spans="2:13" hidden="1">
      <c r="B10479" t="s">
        <v>17626</v>
      </c>
      <c r="C10479" t="s">
        <v>17632</v>
      </c>
      <c r="D10479" t="s">
        <v>180</v>
      </c>
      <c r="E10479" t="s">
        <v>5154</v>
      </c>
      <c r="F10479">
        <v>4</v>
      </c>
      <c r="G10479">
        <v>0</v>
      </c>
      <c r="H10479" t="s">
        <v>103</v>
      </c>
      <c r="I10479" t="s">
        <v>102</v>
      </c>
      <c r="J10479" t="s">
        <v>103</v>
      </c>
      <c r="K10479" t="s">
        <v>17628</v>
      </c>
      <c r="L10479" t="s">
        <v>267</v>
      </c>
      <c r="M10479" t="e">
        <f>_xlfn.XLOOKUP(B10479,Sheet1!B:B,Sheet1!C:C)</f>
        <v>#N/A</v>
      </c>
    </row>
    <row r="10480" spans="2:13" hidden="1">
      <c r="B10480" t="s">
        <v>17626</v>
      </c>
      <c r="C10480" t="s">
        <v>17633</v>
      </c>
      <c r="D10480" t="s">
        <v>180</v>
      </c>
      <c r="E10480" t="s">
        <v>5154</v>
      </c>
      <c r="F10480">
        <v>4</v>
      </c>
      <c r="G10480">
        <v>0</v>
      </c>
      <c r="H10480" t="s">
        <v>103</v>
      </c>
      <c r="I10480" t="s">
        <v>102</v>
      </c>
      <c r="J10480" t="s">
        <v>103</v>
      </c>
      <c r="K10480" t="s">
        <v>17628</v>
      </c>
      <c r="L10480" t="s">
        <v>267</v>
      </c>
      <c r="M10480" t="e">
        <f>_xlfn.XLOOKUP(B10480,Sheet1!B:B,Sheet1!C:C)</f>
        <v>#N/A</v>
      </c>
    </row>
    <row r="10481" spans="2:13" hidden="1">
      <c r="B10481" t="s">
        <v>17626</v>
      </c>
      <c r="C10481" t="s">
        <v>17634</v>
      </c>
      <c r="D10481" t="s">
        <v>180</v>
      </c>
      <c r="E10481" t="s">
        <v>5154</v>
      </c>
      <c r="F10481">
        <v>4</v>
      </c>
      <c r="G10481">
        <v>0</v>
      </c>
      <c r="H10481" t="s">
        <v>103</v>
      </c>
      <c r="I10481" t="s">
        <v>102</v>
      </c>
      <c r="J10481" t="s">
        <v>103</v>
      </c>
      <c r="K10481" t="s">
        <v>17628</v>
      </c>
      <c r="L10481" t="s">
        <v>267</v>
      </c>
      <c r="M10481" t="e">
        <f>_xlfn.XLOOKUP(B10481,Sheet1!B:B,Sheet1!C:C)</f>
        <v>#N/A</v>
      </c>
    </row>
    <row r="10482" spans="2:13" hidden="1">
      <c r="B10482" t="s">
        <v>17626</v>
      </c>
      <c r="C10482" t="s">
        <v>17635</v>
      </c>
      <c r="D10482" t="s">
        <v>315</v>
      </c>
      <c r="E10482" t="s">
        <v>5070</v>
      </c>
      <c r="F10482">
        <v>3</v>
      </c>
      <c r="G10482">
        <v>0</v>
      </c>
      <c r="H10482" t="s">
        <v>102</v>
      </c>
      <c r="I10482" t="s">
        <v>102</v>
      </c>
      <c r="J10482" t="s">
        <v>103</v>
      </c>
      <c r="K10482" t="s">
        <v>17628</v>
      </c>
      <c r="L10482" t="s">
        <v>267</v>
      </c>
      <c r="M10482" t="e">
        <f>_xlfn.XLOOKUP(B10482,Sheet1!B:B,Sheet1!C:C)</f>
        <v>#N/A</v>
      </c>
    </row>
    <row r="10483" spans="2:13" hidden="1">
      <c r="B10483" t="s">
        <v>17626</v>
      </c>
      <c r="C10483" t="s">
        <v>17636</v>
      </c>
      <c r="D10483" t="s">
        <v>180</v>
      </c>
      <c r="E10483" t="s">
        <v>5154</v>
      </c>
      <c r="F10483">
        <v>2</v>
      </c>
      <c r="G10483">
        <v>0</v>
      </c>
      <c r="H10483" t="s">
        <v>103</v>
      </c>
      <c r="I10483" t="s">
        <v>102</v>
      </c>
      <c r="J10483" t="s">
        <v>103</v>
      </c>
      <c r="K10483" t="s">
        <v>17628</v>
      </c>
      <c r="L10483" t="s">
        <v>267</v>
      </c>
      <c r="M10483" t="e">
        <f>_xlfn.XLOOKUP(B10483,Sheet1!B:B,Sheet1!C:C)</f>
        <v>#N/A</v>
      </c>
    </row>
    <row r="10484" spans="2:13" hidden="1">
      <c r="B10484" t="s">
        <v>17626</v>
      </c>
      <c r="C10484" t="s">
        <v>17637</v>
      </c>
      <c r="D10484" t="s">
        <v>180</v>
      </c>
      <c r="E10484" t="s">
        <v>5154</v>
      </c>
      <c r="F10484">
        <v>2</v>
      </c>
      <c r="G10484">
        <v>0</v>
      </c>
      <c r="H10484" t="s">
        <v>103</v>
      </c>
      <c r="I10484" t="s">
        <v>102</v>
      </c>
      <c r="J10484" t="s">
        <v>103</v>
      </c>
      <c r="K10484" t="s">
        <v>17628</v>
      </c>
      <c r="L10484" t="s">
        <v>267</v>
      </c>
      <c r="M10484" t="e">
        <f>_xlfn.XLOOKUP(B10484,Sheet1!B:B,Sheet1!C:C)</f>
        <v>#N/A</v>
      </c>
    </row>
    <row r="10485" spans="2:13" hidden="1">
      <c r="B10485" t="s">
        <v>17626</v>
      </c>
      <c r="C10485" t="s">
        <v>17638</v>
      </c>
      <c r="D10485" t="s">
        <v>17639</v>
      </c>
      <c r="E10485" t="s">
        <v>5154</v>
      </c>
      <c r="F10485">
        <v>2</v>
      </c>
      <c r="G10485">
        <v>0</v>
      </c>
      <c r="H10485" t="s">
        <v>103</v>
      </c>
      <c r="I10485" t="s">
        <v>102</v>
      </c>
      <c r="J10485" t="s">
        <v>103</v>
      </c>
      <c r="K10485" t="s">
        <v>17628</v>
      </c>
      <c r="L10485" t="s">
        <v>267</v>
      </c>
      <c r="M10485" t="e">
        <f>_xlfn.XLOOKUP(B10485,Sheet1!B:B,Sheet1!C:C)</f>
        <v>#N/A</v>
      </c>
    </row>
    <row r="10486" spans="2:13" hidden="1">
      <c r="B10486" t="s">
        <v>17640</v>
      </c>
      <c r="C10486" t="s">
        <v>17641</v>
      </c>
      <c r="D10486" t="s">
        <v>226</v>
      </c>
      <c r="E10486" t="s">
        <v>5154</v>
      </c>
      <c r="F10486">
        <v>2</v>
      </c>
      <c r="G10486">
        <v>0</v>
      </c>
      <c r="H10486" t="s">
        <v>103</v>
      </c>
      <c r="I10486" t="s">
        <v>102</v>
      </c>
      <c r="J10486" t="s">
        <v>103</v>
      </c>
      <c r="K10486" t="s">
        <v>17642</v>
      </c>
      <c r="L10486" t="s">
        <v>331</v>
      </c>
      <c r="M10486" t="e">
        <f>_xlfn.XLOOKUP(B10486,Sheet1!B:B,Sheet1!C:C)</f>
        <v>#N/A</v>
      </c>
    </row>
    <row r="10487" spans="2:13" hidden="1">
      <c r="B10487" t="s">
        <v>17640</v>
      </c>
      <c r="C10487" t="s">
        <v>17643</v>
      </c>
      <c r="D10487" t="s">
        <v>142</v>
      </c>
      <c r="E10487" t="s">
        <v>5070</v>
      </c>
      <c r="F10487">
        <v>2</v>
      </c>
      <c r="G10487">
        <v>0</v>
      </c>
      <c r="H10487" t="s">
        <v>102</v>
      </c>
      <c r="I10487" t="s">
        <v>102</v>
      </c>
      <c r="J10487" t="s">
        <v>103</v>
      </c>
      <c r="K10487" t="s">
        <v>17642</v>
      </c>
      <c r="L10487" t="s">
        <v>331</v>
      </c>
      <c r="M10487" t="e">
        <f>_xlfn.XLOOKUP(B10487,Sheet1!B:B,Sheet1!C:C)</f>
        <v>#N/A</v>
      </c>
    </row>
    <row r="10488" spans="2:13" hidden="1">
      <c r="B10488" t="s">
        <v>17640</v>
      </c>
      <c r="C10488" t="s">
        <v>17644</v>
      </c>
      <c r="D10488" t="s">
        <v>254</v>
      </c>
      <c r="E10488" t="s">
        <v>5070</v>
      </c>
      <c r="F10488">
        <v>2</v>
      </c>
      <c r="G10488">
        <v>0</v>
      </c>
      <c r="H10488" t="s">
        <v>102</v>
      </c>
      <c r="I10488" t="s">
        <v>102</v>
      </c>
      <c r="J10488" t="s">
        <v>103</v>
      </c>
      <c r="K10488" t="s">
        <v>17642</v>
      </c>
      <c r="L10488" t="s">
        <v>331</v>
      </c>
      <c r="M10488" t="e">
        <f>_xlfn.XLOOKUP(B10488,Sheet1!B:B,Sheet1!C:C)</f>
        <v>#N/A</v>
      </c>
    </row>
    <row r="10489" spans="2:13" hidden="1">
      <c r="B10489" t="s">
        <v>17640</v>
      </c>
      <c r="C10489" t="s">
        <v>17645</v>
      </c>
      <c r="D10489" t="s">
        <v>590</v>
      </c>
      <c r="E10489" t="s">
        <v>5070</v>
      </c>
      <c r="F10489">
        <v>2</v>
      </c>
      <c r="G10489">
        <v>0</v>
      </c>
      <c r="H10489" t="s">
        <v>102</v>
      </c>
      <c r="I10489" t="s">
        <v>102</v>
      </c>
      <c r="J10489" t="s">
        <v>103</v>
      </c>
      <c r="K10489" t="s">
        <v>17642</v>
      </c>
      <c r="L10489" t="s">
        <v>331</v>
      </c>
      <c r="M10489" t="e">
        <f>_xlfn.XLOOKUP(B10489,Sheet1!B:B,Sheet1!C:C)</f>
        <v>#N/A</v>
      </c>
    </row>
    <row r="10490" spans="2:13" hidden="1">
      <c r="B10490" t="s">
        <v>17640</v>
      </c>
      <c r="C10490" t="s">
        <v>17646</v>
      </c>
      <c r="D10490" t="s">
        <v>226</v>
      </c>
      <c r="E10490" t="s">
        <v>5154</v>
      </c>
      <c r="F10490">
        <v>2</v>
      </c>
      <c r="G10490">
        <v>0</v>
      </c>
      <c r="H10490" t="s">
        <v>103</v>
      </c>
      <c r="I10490" t="s">
        <v>102</v>
      </c>
      <c r="J10490" t="s">
        <v>103</v>
      </c>
      <c r="K10490" t="s">
        <v>17642</v>
      </c>
      <c r="L10490" t="s">
        <v>331</v>
      </c>
      <c r="M10490" t="e">
        <f>_xlfn.XLOOKUP(B10490,Sheet1!B:B,Sheet1!C:C)</f>
        <v>#N/A</v>
      </c>
    </row>
    <row r="10491" spans="2:13" hidden="1">
      <c r="B10491" t="s">
        <v>17640</v>
      </c>
      <c r="C10491" t="s">
        <v>17642</v>
      </c>
      <c r="D10491" t="s">
        <v>748</v>
      </c>
      <c r="E10491" t="s">
        <v>5070</v>
      </c>
      <c r="F10491">
        <v>40</v>
      </c>
      <c r="G10491">
        <v>139308</v>
      </c>
      <c r="H10491" t="s">
        <v>102</v>
      </c>
      <c r="I10491" t="s">
        <v>102</v>
      </c>
      <c r="J10491" t="s">
        <v>103</v>
      </c>
      <c r="K10491" t="s">
        <v>17642</v>
      </c>
      <c r="L10491" t="s">
        <v>331</v>
      </c>
      <c r="M10491" t="e">
        <f>_xlfn.XLOOKUP(B10491,Sheet1!B:B,Sheet1!C:C)</f>
        <v>#N/A</v>
      </c>
    </row>
    <row r="10492" spans="2:13" hidden="1">
      <c r="B10492" t="s">
        <v>17640</v>
      </c>
      <c r="C10492" t="s">
        <v>17647</v>
      </c>
      <c r="D10492" t="s">
        <v>226</v>
      </c>
      <c r="E10492" t="s">
        <v>5154</v>
      </c>
      <c r="F10492">
        <v>2</v>
      </c>
      <c r="G10492">
        <v>0</v>
      </c>
      <c r="H10492" t="s">
        <v>103</v>
      </c>
      <c r="I10492" t="s">
        <v>102</v>
      </c>
      <c r="J10492" t="s">
        <v>103</v>
      </c>
      <c r="K10492" t="s">
        <v>17642</v>
      </c>
      <c r="L10492" t="s">
        <v>331</v>
      </c>
      <c r="M10492" t="e">
        <f>_xlfn.XLOOKUP(B10492,Sheet1!B:B,Sheet1!C:C)</f>
        <v>#N/A</v>
      </c>
    </row>
    <row r="10493" spans="2:13" hidden="1">
      <c r="B10493" t="s">
        <v>17640</v>
      </c>
      <c r="C10493" t="s">
        <v>17648</v>
      </c>
      <c r="D10493" t="s">
        <v>670</v>
      </c>
      <c r="E10493" t="s">
        <v>5070</v>
      </c>
      <c r="F10493">
        <v>2</v>
      </c>
      <c r="G10493">
        <v>0</v>
      </c>
      <c r="H10493" t="s">
        <v>102</v>
      </c>
      <c r="I10493" t="s">
        <v>102</v>
      </c>
      <c r="J10493" t="s">
        <v>103</v>
      </c>
      <c r="K10493" t="s">
        <v>17642</v>
      </c>
      <c r="L10493" t="s">
        <v>331</v>
      </c>
      <c r="M10493" t="e">
        <f>_xlfn.XLOOKUP(B10493,Sheet1!B:B,Sheet1!C:C)</f>
        <v>#N/A</v>
      </c>
    </row>
    <row r="10494" spans="2:13" hidden="1">
      <c r="B10494" t="s">
        <v>3873</v>
      </c>
      <c r="C10494" t="s">
        <v>17649</v>
      </c>
      <c r="D10494" t="s">
        <v>2504</v>
      </c>
      <c r="E10494" t="s">
        <v>5154</v>
      </c>
      <c r="F10494">
        <v>0</v>
      </c>
      <c r="G10494">
        <v>0</v>
      </c>
      <c r="H10494" t="s">
        <v>103</v>
      </c>
      <c r="I10494" t="s">
        <v>102</v>
      </c>
      <c r="J10494" t="s">
        <v>103</v>
      </c>
      <c r="K10494" t="s">
        <v>3874</v>
      </c>
      <c r="L10494" t="s">
        <v>2504</v>
      </c>
      <c r="M10494" t="e">
        <f>_xlfn.XLOOKUP(B10494,Sheet1!B:B,Sheet1!C:C)</f>
        <v>#N/A</v>
      </c>
    </row>
    <row r="10495" spans="2:13" hidden="1">
      <c r="B10495" t="s">
        <v>3873</v>
      </c>
      <c r="C10495" t="s">
        <v>17650</v>
      </c>
      <c r="D10495" t="s">
        <v>2504</v>
      </c>
      <c r="E10495" t="s">
        <v>5154</v>
      </c>
      <c r="F10495">
        <v>0</v>
      </c>
      <c r="G10495">
        <v>0</v>
      </c>
      <c r="H10495" t="s">
        <v>103</v>
      </c>
      <c r="I10495" t="s">
        <v>102</v>
      </c>
      <c r="J10495" t="s">
        <v>103</v>
      </c>
      <c r="K10495" t="s">
        <v>3874</v>
      </c>
      <c r="L10495" t="s">
        <v>2504</v>
      </c>
      <c r="M10495" t="e">
        <f>_xlfn.XLOOKUP(B10495,Sheet1!B:B,Sheet1!C:C)</f>
        <v>#N/A</v>
      </c>
    </row>
    <row r="10496" spans="2:13" hidden="1">
      <c r="B10496" t="s">
        <v>3873</v>
      </c>
      <c r="C10496" t="s">
        <v>17651</v>
      </c>
      <c r="D10496" t="s">
        <v>2504</v>
      </c>
      <c r="E10496" t="s">
        <v>5154</v>
      </c>
      <c r="F10496">
        <v>0</v>
      </c>
      <c r="G10496">
        <v>0</v>
      </c>
      <c r="H10496" t="s">
        <v>103</v>
      </c>
      <c r="I10496" t="s">
        <v>102</v>
      </c>
      <c r="J10496" t="s">
        <v>103</v>
      </c>
      <c r="K10496" t="s">
        <v>3874</v>
      </c>
      <c r="L10496" t="s">
        <v>2504</v>
      </c>
      <c r="M10496" t="e">
        <f>_xlfn.XLOOKUP(B10496,Sheet1!B:B,Sheet1!C:C)</f>
        <v>#N/A</v>
      </c>
    </row>
    <row r="10497" spans="2:13" hidden="1">
      <c r="B10497" t="s">
        <v>3873</v>
      </c>
      <c r="C10497" t="s">
        <v>17652</v>
      </c>
      <c r="D10497" t="s">
        <v>466</v>
      </c>
      <c r="E10497" t="s">
        <v>5070</v>
      </c>
      <c r="F10497">
        <v>2</v>
      </c>
      <c r="G10497">
        <v>0</v>
      </c>
      <c r="H10497" t="s">
        <v>102</v>
      </c>
      <c r="I10497" t="s">
        <v>102</v>
      </c>
      <c r="J10497" t="s">
        <v>103</v>
      </c>
      <c r="K10497" t="s">
        <v>3874</v>
      </c>
      <c r="L10497" t="s">
        <v>2504</v>
      </c>
      <c r="M10497" t="e">
        <f>_xlfn.XLOOKUP(B10497,Sheet1!B:B,Sheet1!C:C)</f>
        <v>#N/A</v>
      </c>
    </row>
    <row r="10498" spans="2:13" hidden="1">
      <c r="B10498" t="s">
        <v>3873</v>
      </c>
      <c r="C10498" t="s">
        <v>3874</v>
      </c>
      <c r="D10498" t="s">
        <v>315</v>
      </c>
      <c r="E10498" t="s">
        <v>5154</v>
      </c>
      <c r="F10498">
        <v>1</v>
      </c>
      <c r="G10498">
        <v>0</v>
      </c>
      <c r="H10498" t="s">
        <v>103</v>
      </c>
      <c r="I10498" t="s">
        <v>102</v>
      </c>
      <c r="J10498" t="s">
        <v>103</v>
      </c>
      <c r="K10498" t="s">
        <v>3874</v>
      </c>
      <c r="L10498" t="s">
        <v>2504</v>
      </c>
      <c r="M10498" t="e">
        <f>_xlfn.XLOOKUP(B10498,Sheet1!B:B,Sheet1!C:C)</f>
        <v>#N/A</v>
      </c>
    </row>
    <row r="10499" spans="2:13" hidden="1">
      <c r="B10499" t="s">
        <v>3873</v>
      </c>
      <c r="C10499" t="s">
        <v>17653</v>
      </c>
      <c r="D10499" t="s">
        <v>2504</v>
      </c>
      <c r="E10499" t="s">
        <v>5154</v>
      </c>
      <c r="F10499">
        <v>2</v>
      </c>
      <c r="G10499">
        <v>0</v>
      </c>
      <c r="H10499" t="s">
        <v>103</v>
      </c>
      <c r="I10499" t="s">
        <v>102</v>
      </c>
      <c r="J10499" t="s">
        <v>103</v>
      </c>
      <c r="K10499" t="s">
        <v>3874</v>
      </c>
      <c r="L10499" t="s">
        <v>2504</v>
      </c>
      <c r="M10499" t="e">
        <f>_xlfn.XLOOKUP(B10499,Sheet1!B:B,Sheet1!C:C)</f>
        <v>#N/A</v>
      </c>
    </row>
    <row r="10500" spans="2:13" hidden="1">
      <c r="B10500" t="s">
        <v>17654</v>
      </c>
      <c r="C10500" t="s">
        <v>17655</v>
      </c>
      <c r="D10500" t="s">
        <v>5224</v>
      </c>
      <c r="E10500" t="s">
        <v>5070</v>
      </c>
      <c r="F10500">
        <v>1</v>
      </c>
      <c r="G10500">
        <v>0</v>
      </c>
      <c r="H10500" t="s">
        <v>102</v>
      </c>
      <c r="I10500" t="s">
        <v>102</v>
      </c>
      <c r="J10500" t="s">
        <v>103</v>
      </c>
      <c r="K10500" t="s">
        <v>17656</v>
      </c>
      <c r="L10500" t="s">
        <v>315</v>
      </c>
      <c r="M10500" t="e">
        <f>_xlfn.XLOOKUP(B10500,Sheet1!B:B,Sheet1!C:C)</f>
        <v>#N/A</v>
      </c>
    </row>
    <row r="10501" spans="2:13" hidden="1">
      <c r="B10501" t="s">
        <v>17654</v>
      </c>
      <c r="C10501" t="s">
        <v>17657</v>
      </c>
      <c r="D10501" t="s">
        <v>17658</v>
      </c>
      <c r="E10501" t="s">
        <v>5073</v>
      </c>
      <c r="F10501">
        <v>21</v>
      </c>
      <c r="G10501">
        <v>39166</v>
      </c>
      <c r="H10501" t="s">
        <v>102</v>
      </c>
      <c r="I10501" t="s">
        <v>103</v>
      </c>
      <c r="J10501" t="s">
        <v>103</v>
      </c>
      <c r="K10501" t="s">
        <v>17656</v>
      </c>
      <c r="L10501" t="s">
        <v>315</v>
      </c>
      <c r="M10501" t="e">
        <f>_xlfn.XLOOKUP(B10501,Sheet1!B:B,Sheet1!C:C)</f>
        <v>#N/A</v>
      </c>
    </row>
    <row r="10502" spans="2:13" hidden="1">
      <c r="B10502" t="s">
        <v>17654</v>
      </c>
      <c r="C10502" t="s">
        <v>17656</v>
      </c>
      <c r="D10502" t="s">
        <v>539</v>
      </c>
      <c r="E10502" t="s">
        <v>5070</v>
      </c>
      <c r="F10502">
        <v>4</v>
      </c>
      <c r="G10502">
        <v>38880</v>
      </c>
      <c r="H10502" t="s">
        <v>102</v>
      </c>
      <c r="I10502" t="s">
        <v>102</v>
      </c>
      <c r="J10502" t="s">
        <v>103</v>
      </c>
      <c r="K10502" t="s">
        <v>17656</v>
      </c>
      <c r="L10502" t="s">
        <v>315</v>
      </c>
      <c r="M10502" t="e">
        <f>_xlfn.XLOOKUP(B10502,Sheet1!B:B,Sheet1!C:C)</f>
        <v>#N/A</v>
      </c>
    </row>
    <row r="10503" spans="2:13" hidden="1">
      <c r="B10503" t="s">
        <v>17654</v>
      </c>
      <c r="C10503" t="s">
        <v>17659</v>
      </c>
      <c r="D10503" t="s">
        <v>17660</v>
      </c>
      <c r="F10503">
        <v>24</v>
      </c>
      <c r="G10503">
        <v>81174</v>
      </c>
      <c r="H10503" t="s">
        <v>103</v>
      </c>
      <c r="I10503" t="s">
        <v>103</v>
      </c>
      <c r="J10503" t="s">
        <v>103</v>
      </c>
      <c r="K10503" t="s">
        <v>17656</v>
      </c>
      <c r="L10503" t="s">
        <v>315</v>
      </c>
      <c r="M10503" t="e">
        <f>_xlfn.XLOOKUP(B10503,Sheet1!B:B,Sheet1!C:C)</f>
        <v>#N/A</v>
      </c>
    </row>
    <row r="10504" spans="2:13" hidden="1">
      <c r="B10504" t="s">
        <v>17654</v>
      </c>
      <c r="C10504" t="s">
        <v>17661</v>
      </c>
      <c r="D10504" t="s">
        <v>267</v>
      </c>
      <c r="E10504" t="s">
        <v>5070</v>
      </c>
      <c r="F10504">
        <v>1</v>
      </c>
      <c r="G10504">
        <v>0</v>
      </c>
      <c r="H10504" t="s">
        <v>102</v>
      </c>
      <c r="I10504" t="s">
        <v>102</v>
      </c>
      <c r="J10504" t="s">
        <v>103</v>
      </c>
      <c r="K10504" t="s">
        <v>17656</v>
      </c>
      <c r="L10504" t="s">
        <v>315</v>
      </c>
      <c r="M10504" t="e">
        <f>_xlfn.XLOOKUP(B10504,Sheet1!B:B,Sheet1!C:C)</f>
        <v>#N/A</v>
      </c>
    </row>
    <row r="10505" spans="2:13" hidden="1">
      <c r="B10505" t="s">
        <v>17662</v>
      </c>
      <c r="C10505" t="s">
        <v>17663</v>
      </c>
      <c r="D10505" t="s">
        <v>653</v>
      </c>
      <c r="E10505" t="s">
        <v>5154</v>
      </c>
      <c r="G10505">
        <v>0</v>
      </c>
      <c r="H10505" t="s">
        <v>103</v>
      </c>
      <c r="I10505" t="s">
        <v>102</v>
      </c>
      <c r="J10505" t="s">
        <v>103</v>
      </c>
      <c r="K10505" t="s">
        <v>17664</v>
      </c>
      <c r="L10505" t="s">
        <v>149</v>
      </c>
      <c r="M10505" t="e">
        <f>_xlfn.XLOOKUP(B10505,Sheet1!B:B,Sheet1!C:C)</f>
        <v>#N/A</v>
      </c>
    </row>
    <row r="10506" spans="2:13" hidden="1">
      <c r="B10506" t="s">
        <v>17662</v>
      </c>
      <c r="C10506" t="s">
        <v>17664</v>
      </c>
      <c r="D10506" t="s">
        <v>17665</v>
      </c>
      <c r="E10506" t="s">
        <v>5073</v>
      </c>
      <c r="G10506">
        <v>75217</v>
      </c>
      <c r="H10506" t="s">
        <v>102</v>
      </c>
      <c r="I10506" t="s">
        <v>103</v>
      </c>
      <c r="J10506" t="s">
        <v>103</v>
      </c>
      <c r="K10506" t="s">
        <v>17664</v>
      </c>
      <c r="L10506" t="s">
        <v>149</v>
      </c>
      <c r="M10506" t="e">
        <f>_xlfn.XLOOKUP(B10506,Sheet1!B:B,Sheet1!C:C)</f>
        <v>#N/A</v>
      </c>
    </row>
    <row r="10507" spans="2:13" hidden="1">
      <c r="B10507" t="s">
        <v>17662</v>
      </c>
      <c r="C10507" t="s">
        <v>17666</v>
      </c>
      <c r="D10507" t="s">
        <v>5224</v>
      </c>
      <c r="E10507" t="s">
        <v>5154</v>
      </c>
      <c r="G10507">
        <v>0</v>
      </c>
      <c r="H10507" t="s">
        <v>103</v>
      </c>
      <c r="I10507" t="s">
        <v>102</v>
      </c>
      <c r="J10507" t="s">
        <v>103</v>
      </c>
      <c r="K10507" t="s">
        <v>17664</v>
      </c>
      <c r="L10507" t="s">
        <v>149</v>
      </c>
      <c r="M10507" t="e">
        <f>_xlfn.XLOOKUP(B10507,Sheet1!B:B,Sheet1!C:C)</f>
        <v>#N/A</v>
      </c>
    </row>
    <row r="10508" spans="2:13" hidden="1">
      <c r="B10508" t="s">
        <v>17662</v>
      </c>
      <c r="C10508" t="s">
        <v>17667</v>
      </c>
      <c r="D10508" t="s">
        <v>466</v>
      </c>
      <c r="E10508" t="s">
        <v>5154</v>
      </c>
      <c r="G10508">
        <v>0</v>
      </c>
      <c r="H10508" t="s">
        <v>103</v>
      </c>
      <c r="I10508" t="s">
        <v>102</v>
      </c>
      <c r="J10508" t="s">
        <v>103</v>
      </c>
      <c r="K10508" t="s">
        <v>17664</v>
      </c>
      <c r="L10508" t="s">
        <v>149</v>
      </c>
      <c r="M10508" t="e">
        <f>_xlfn.XLOOKUP(B10508,Sheet1!B:B,Sheet1!C:C)</f>
        <v>#N/A</v>
      </c>
    </row>
    <row r="10509" spans="2:13" hidden="1">
      <c r="B10509" t="s">
        <v>17662</v>
      </c>
      <c r="C10509" t="s">
        <v>17668</v>
      </c>
      <c r="D10509" t="s">
        <v>315</v>
      </c>
      <c r="E10509" t="s">
        <v>5154</v>
      </c>
      <c r="G10509">
        <v>0</v>
      </c>
      <c r="H10509" t="s">
        <v>103</v>
      </c>
      <c r="I10509" t="s">
        <v>102</v>
      </c>
      <c r="J10509" t="s">
        <v>103</v>
      </c>
      <c r="K10509" t="s">
        <v>17664</v>
      </c>
      <c r="L10509" t="s">
        <v>149</v>
      </c>
      <c r="M10509" t="e">
        <f>_xlfn.XLOOKUP(B10509,Sheet1!B:B,Sheet1!C:C)</f>
        <v>#N/A</v>
      </c>
    </row>
    <row r="10510" spans="2:13" hidden="1">
      <c r="B10510" t="s">
        <v>17662</v>
      </c>
      <c r="C10510" t="s">
        <v>17669</v>
      </c>
      <c r="D10510" t="s">
        <v>653</v>
      </c>
      <c r="E10510" t="s">
        <v>5154</v>
      </c>
      <c r="G10510">
        <v>0</v>
      </c>
      <c r="H10510" t="s">
        <v>103</v>
      </c>
      <c r="I10510" t="s">
        <v>102</v>
      </c>
      <c r="J10510" t="s">
        <v>103</v>
      </c>
      <c r="K10510" t="s">
        <v>17664</v>
      </c>
      <c r="L10510" t="s">
        <v>149</v>
      </c>
      <c r="M10510" t="e">
        <f>_xlfn.XLOOKUP(B10510,Sheet1!B:B,Sheet1!C:C)</f>
        <v>#N/A</v>
      </c>
    </row>
    <row r="10511" spans="2:13" hidden="1">
      <c r="B10511" t="s">
        <v>17670</v>
      </c>
      <c r="C10511" t="s">
        <v>17671</v>
      </c>
      <c r="D10511" t="s">
        <v>226</v>
      </c>
      <c r="E10511" t="s">
        <v>5154</v>
      </c>
      <c r="F10511">
        <v>10</v>
      </c>
      <c r="G10511">
        <v>0</v>
      </c>
      <c r="H10511" t="s">
        <v>103</v>
      </c>
      <c r="I10511" t="s">
        <v>102</v>
      </c>
      <c r="J10511" t="s">
        <v>103</v>
      </c>
      <c r="K10511" t="s">
        <v>17672</v>
      </c>
      <c r="L10511" t="s">
        <v>17673</v>
      </c>
      <c r="M10511" t="e">
        <f>_xlfn.XLOOKUP(B10511,Sheet1!B:B,Sheet1!C:C)</f>
        <v>#N/A</v>
      </c>
    </row>
    <row r="10512" spans="2:13" hidden="1">
      <c r="B10512" t="s">
        <v>17670</v>
      </c>
      <c r="C10512" t="s">
        <v>17674</v>
      </c>
      <c r="D10512" t="s">
        <v>17675</v>
      </c>
      <c r="E10512" t="s">
        <v>5070</v>
      </c>
      <c r="F10512">
        <v>20</v>
      </c>
      <c r="G10512">
        <v>0</v>
      </c>
      <c r="H10512" t="s">
        <v>102</v>
      </c>
      <c r="I10512" t="s">
        <v>102</v>
      </c>
      <c r="J10512" t="s">
        <v>103</v>
      </c>
      <c r="K10512" t="s">
        <v>17672</v>
      </c>
      <c r="L10512" t="s">
        <v>17673</v>
      </c>
      <c r="M10512" t="e">
        <f>_xlfn.XLOOKUP(B10512,Sheet1!B:B,Sheet1!C:C)</f>
        <v>#N/A</v>
      </c>
    </row>
    <row r="10513" spans="2:13" hidden="1">
      <c r="B10513" t="s">
        <v>17670</v>
      </c>
      <c r="C10513" t="s">
        <v>17676</v>
      </c>
      <c r="D10513" t="s">
        <v>226</v>
      </c>
      <c r="E10513" t="s">
        <v>5154</v>
      </c>
      <c r="F10513">
        <v>10</v>
      </c>
      <c r="G10513">
        <v>0</v>
      </c>
      <c r="H10513" t="s">
        <v>103</v>
      </c>
      <c r="I10513" t="s">
        <v>102</v>
      </c>
      <c r="J10513" t="s">
        <v>103</v>
      </c>
      <c r="K10513" t="s">
        <v>17672</v>
      </c>
      <c r="L10513" t="s">
        <v>17673</v>
      </c>
      <c r="M10513" t="e">
        <f>_xlfn.XLOOKUP(B10513,Sheet1!B:B,Sheet1!C:C)</f>
        <v>#N/A</v>
      </c>
    </row>
    <row r="10514" spans="2:13" hidden="1">
      <c r="B10514" t="s">
        <v>17670</v>
      </c>
      <c r="C10514" t="s">
        <v>17677</v>
      </c>
      <c r="D10514" t="s">
        <v>226</v>
      </c>
      <c r="E10514" t="s">
        <v>5154</v>
      </c>
      <c r="F10514">
        <v>10</v>
      </c>
      <c r="G10514">
        <v>0</v>
      </c>
      <c r="H10514" t="s">
        <v>103</v>
      </c>
      <c r="I10514" t="s">
        <v>102</v>
      </c>
      <c r="J10514" t="s">
        <v>103</v>
      </c>
      <c r="K10514" t="s">
        <v>17672</v>
      </c>
      <c r="L10514" t="s">
        <v>17673</v>
      </c>
      <c r="M10514" t="e">
        <f>_xlfn.XLOOKUP(B10514,Sheet1!B:B,Sheet1!C:C)</f>
        <v>#N/A</v>
      </c>
    </row>
    <row r="10515" spans="2:13" hidden="1">
      <c r="B10515" t="s">
        <v>17670</v>
      </c>
      <c r="C10515" t="s">
        <v>17678</v>
      </c>
      <c r="D10515" t="s">
        <v>226</v>
      </c>
      <c r="E10515" t="s">
        <v>5154</v>
      </c>
      <c r="F10515">
        <v>10</v>
      </c>
      <c r="G10515">
        <v>0</v>
      </c>
      <c r="H10515" t="s">
        <v>103</v>
      </c>
      <c r="I10515" t="s">
        <v>102</v>
      </c>
      <c r="J10515" t="s">
        <v>103</v>
      </c>
      <c r="K10515" t="s">
        <v>17672</v>
      </c>
      <c r="L10515" t="s">
        <v>17673</v>
      </c>
      <c r="M10515" t="e">
        <f>_xlfn.XLOOKUP(B10515,Sheet1!B:B,Sheet1!C:C)</f>
        <v>#N/A</v>
      </c>
    </row>
    <row r="10516" spans="2:13" hidden="1">
      <c r="B10516" t="s">
        <v>17670</v>
      </c>
      <c r="C10516" t="s">
        <v>17679</v>
      </c>
      <c r="D10516" t="s">
        <v>226</v>
      </c>
      <c r="E10516" t="s">
        <v>5154</v>
      </c>
      <c r="F10516">
        <v>10</v>
      </c>
      <c r="G10516">
        <v>0</v>
      </c>
      <c r="H10516" t="s">
        <v>103</v>
      </c>
      <c r="I10516" t="s">
        <v>102</v>
      </c>
      <c r="J10516" t="s">
        <v>103</v>
      </c>
      <c r="K10516" t="s">
        <v>17672</v>
      </c>
      <c r="L10516" t="s">
        <v>17673</v>
      </c>
      <c r="M10516" t="e">
        <f>_xlfn.XLOOKUP(B10516,Sheet1!B:B,Sheet1!C:C)</f>
        <v>#N/A</v>
      </c>
    </row>
    <row r="10517" spans="2:13" hidden="1">
      <c r="B10517" t="s">
        <v>17670</v>
      </c>
      <c r="C10517" t="s">
        <v>17680</v>
      </c>
      <c r="D10517" t="s">
        <v>254</v>
      </c>
      <c r="E10517" t="s">
        <v>5070</v>
      </c>
      <c r="F10517">
        <v>20</v>
      </c>
      <c r="G10517">
        <v>0</v>
      </c>
      <c r="H10517" t="s">
        <v>102</v>
      </c>
      <c r="I10517" t="s">
        <v>102</v>
      </c>
      <c r="J10517" t="s">
        <v>103</v>
      </c>
      <c r="K10517" t="s">
        <v>17672</v>
      </c>
      <c r="L10517" t="s">
        <v>17673</v>
      </c>
      <c r="M10517" t="e">
        <f>_xlfn.XLOOKUP(B10517,Sheet1!B:B,Sheet1!C:C)</f>
        <v>#N/A</v>
      </c>
    </row>
    <row r="10518" spans="2:13" hidden="1">
      <c r="B10518" t="s">
        <v>17670</v>
      </c>
      <c r="C10518" t="s">
        <v>17681</v>
      </c>
      <c r="D10518" t="s">
        <v>226</v>
      </c>
      <c r="E10518" t="s">
        <v>5154</v>
      </c>
      <c r="F10518">
        <v>10</v>
      </c>
      <c r="G10518">
        <v>0</v>
      </c>
      <c r="H10518" t="s">
        <v>103</v>
      </c>
      <c r="I10518" t="s">
        <v>102</v>
      </c>
      <c r="J10518" t="s">
        <v>103</v>
      </c>
      <c r="K10518" t="s">
        <v>17672</v>
      </c>
      <c r="L10518" t="s">
        <v>17673</v>
      </c>
      <c r="M10518" t="e">
        <f>_xlfn.XLOOKUP(B10518,Sheet1!B:B,Sheet1!C:C)</f>
        <v>#N/A</v>
      </c>
    </row>
    <row r="10519" spans="2:13" hidden="1">
      <c r="B10519" t="s">
        <v>17670</v>
      </c>
      <c r="C10519" t="s">
        <v>17682</v>
      </c>
      <c r="D10519" t="s">
        <v>653</v>
      </c>
      <c r="E10519" t="s">
        <v>5154</v>
      </c>
      <c r="F10519">
        <v>10</v>
      </c>
      <c r="G10519">
        <v>0</v>
      </c>
      <c r="H10519" t="s">
        <v>103</v>
      </c>
      <c r="I10519" t="s">
        <v>102</v>
      </c>
      <c r="J10519" t="s">
        <v>103</v>
      </c>
      <c r="K10519" t="s">
        <v>17672</v>
      </c>
      <c r="L10519" t="s">
        <v>17673</v>
      </c>
      <c r="M10519" t="e">
        <f>_xlfn.XLOOKUP(B10519,Sheet1!B:B,Sheet1!C:C)</f>
        <v>#N/A</v>
      </c>
    </row>
    <row r="10520" spans="2:13" hidden="1">
      <c r="B10520" t="s">
        <v>17670</v>
      </c>
      <c r="C10520" t="s">
        <v>17683</v>
      </c>
      <c r="D10520" t="s">
        <v>226</v>
      </c>
      <c r="E10520" t="s">
        <v>5154</v>
      </c>
      <c r="F10520">
        <v>10</v>
      </c>
      <c r="G10520">
        <v>0</v>
      </c>
      <c r="H10520" t="s">
        <v>103</v>
      </c>
      <c r="I10520" t="s">
        <v>102</v>
      </c>
      <c r="J10520" t="s">
        <v>103</v>
      </c>
      <c r="K10520" t="s">
        <v>17672</v>
      </c>
      <c r="L10520" t="s">
        <v>17673</v>
      </c>
      <c r="M10520" t="e">
        <f>_xlfn.XLOOKUP(B10520,Sheet1!B:B,Sheet1!C:C)</f>
        <v>#N/A</v>
      </c>
    </row>
    <row r="10521" spans="2:13" hidden="1">
      <c r="B10521" t="s">
        <v>17670</v>
      </c>
      <c r="C10521" t="s">
        <v>17684</v>
      </c>
      <c r="D10521" t="s">
        <v>670</v>
      </c>
      <c r="E10521" t="s">
        <v>5070</v>
      </c>
      <c r="F10521">
        <v>10</v>
      </c>
      <c r="G10521">
        <v>0</v>
      </c>
      <c r="H10521" t="s">
        <v>102</v>
      </c>
      <c r="I10521" t="s">
        <v>102</v>
      </c>
      <c r="J10521" t="s">
        <v>103</v>
      </c>
      <c r="K10521" t="s">
        <v>17672</v>
      </c>
      <c r="L10521" t="s">
        <v>17673</v>
      </c>
      <c r="M10521" t="e">
        <f>_xlfn.XLOOKUP(B10521,Sheet1!B:B,Sheet1!C:C)</f>
        <v>#N/A</v>
      </c>
    </row>
    <row r="10522" spans="2:13" hidden="1">
      <c r="B10522" t="s">
        <v>17670</v>
      </c>
      <c r="C10522" t="s">
        <v>17685</v>
      </c>
      <c r="D10522" t="s">
        <v>153</v>
      </c>
      <c r="E10522" t="s">
        <v>5070</v>
      </c>
      <c r="F10522">
        <v>30</v>
      </c>
      <c r="G10522">
        <v>75833</v>
      </c>
      <c r="H10522" t="s">
        <v>102</v>
      </c>
      <c r="I10522" t="s">
        <v>102</v>
      </c>
      <c r="J10522" t="s">
        <v>103</v>
      </c>
      <c r="K10522" t="s">
        <v>17672</v>
      </c>
      <c r="L10522" t="s">
        <v>17673</v>
      </c>
      <c r="M10522" t="e">
        <f>_xlfn.XLOOKUP(B10522,Sheet1!B:B,Sheet1!C:C)</f>
        <v>#N/A</v>
      </c>
    </row>
    <row r="10523" spans="2:13" hidden="1">
      <c r="B10523" t="s">
        <v>17686</v>
      </c>
      <c r="C10523" t="s">
        <v>17687</v>
      </c>
      <c r="D10523" t="s">
        <v>17688</v>
      </c>
      <c r="E10523" t="s">
        <v>5154</v>
      </c>
      <c r="F10523">
        <v>32</v>
      </c>
      <c r="G10523">
        <v>36000</v>
      </c>
      <c r="H10523" t="s">
        <v>103</v>
      </c>
      <c r="I10523" t="s">
        <v>102</v>
      </c>
      <c r="J10523" t="s">
        <v>103</v>
      </c>
      <c r="K10523" t="s">
        <v>17689</v>
      </c>
      <c r="L10523" t="s">
        <v>267</v>
      </c>
      <c r="M10523" t="e">
        <f>_xlfn.XLOOKUP(B10523,Sheet1!B:B,Sheet1!C:C)</f>
        <v>#N/A</v>
      </c>
    </row>
    <row r="10524" spans="2:13" hidden="1">
      <c r="B10524" t="s">
        <v>17686</v>
      </c>
      <c r="C10524" t="s">
        <v>17690</v>
      </c>
      <c r="D10524" t="s">
        <v>180</v>
      </c>
      <c r="E10524" t="s">
        <v>5154</v>
      </c>
      <c r="F10524">
        <v>8</v>
      </c>
      <c r="G10524">
        <v>4000</v>
      </c>
      <c r="H10524" t="s">
        <v>103</v>
      </c>
      <c r="I10524" t="s">
        <v>102</v>
      </c>
      <c r="J10524" t="s">
        <v>103</v>
      </c>
      <c r="K10524" t="s">
        <v>17689</v>
      </c>
      <c r="L10524" t="s">
        <v>267</v>
      </c>
      <c r="M10524" t="e">
        <f>_xlfn.XLOOKUP(B10524,Sheet1!B:B,Sheet1!C:C)</f>
        <v>#N/A</v>
      </c>
    </row>
    <row r="10525" spans="2:13" hidden="1">
      <c r="B10525" t="s">
        <v>17686</v>
      </c>
      <c r="C10525" t="s">
        <v>17691</v>
      </c>
      <c r="D10525" t="s">
        <v>153</v>
      </c>
      <c r="F10525">
        <v>32</v>
      </c>
      <c r="G10525">
        <v>26570</v>
      </c>
      <c r="H10525" t="s">
        <v>103</v>
      </c>
      <c r="I10525" t="s">
        <v>103</v>
      </c>
      <c r="J10525" t="s">
        <v>103</v>
      </c>
      <c r="K10525" t="s">
        <v>17689</v>
      </c>
      <c r="L10525" t="s">
        <v>267</v>
      </c>
      <c r="M10525" t="e">
        <f>_xlfn.XLOOKUP(B10525,Sheet1!B:B,Sheet1!C:C)</f>
        <v>#N/A</v>
      </c>
    </row>
    <row r="10526" spans="2:13" hidden="1">
      <c r="B10526" t="s">
        <v>17686</v>
      </c>
      <c r="C10526" t="s">
        <v>17692</v>
      </c>
      <c r="D10526" t="s">
        <v>180</v>
      </c>
      <c r="E10526" t="s">
        <v>5154</v>
      </c>
      <c r="F10526">
        <v>2</v>
      </c>
      <c r="G10526">
        <v>0</v>
      </c>
      <c r="H10526" t="s">
        <v>103</v>
      </c>
      <c r="I10526" t="s">
        <v>102</v>
      </c>
      <c r="J10526" t="s">
        <v>103</v>
      </c>
      <c r="K10526" t="s">
        <v>17689</v>
      </c>
      <c r="L10526" t="s">
        <v>267</v>
      </c>
      <c r="M10526" t="e">
        <f>_xlfn.XLOOKUP(B10526,Sheet1!B:B,Sheet1!C:C)</f>
        <v>#N/A</v>
      </c>
    </row>
    <row r="10527" spans="2:13" hidden="1">
      <c r="B10527" t="s">
        <v>17686</v>
      </c>
      <c r="C10527" t="s">
        <v>17693</v>
      </c>
      <c r="D10527" t="s">
        <v>180</v>
      </c>
      <c r="E10527" t="s">
        <v>5154</v>
      </c>
      <c r="F10527">
        <v>2</v>
      </c>
      <c r="G10527">
        <v>0</v>
      </c>
      <c r="H10527" t="s">
        <v>103</v>
      </c>
      <c r="I10527" t="s">
        <v>102</v>
      </c>
      <c r="J10527" t="s">
        <v>103</v>
      </c>
      <c r="K10527" t="s">
        <v>17689</v>
      </c>
      <c r="L10527" t="s">
        <v>267</v>
      </c>
      <c r="M10527" t="e">
        <f>_xlfn.XLOOKUP(B10527,Sheet1!B:B,Sheet1!C:C)</f>
        <v>#N/A</v>
      </c>
    </row>
    <row r="10528" spans="2:13" hidden="1">
      <c r="B10528" t="s">
        <v>17686</v>
      </c>
      <c r="C10528" t="s">
        <v>17694</v>
      </c>
      <c r="D10528" t="s">
        <v>653</v>
      </c>
      <c r="E10528" t="s">
        <v>5070</v>
      </c>
      <c r="F10528">
        <v>8</v>
      </c>
      <c r="G10528">
        <v>0</v>
      </c>
      <c r="H10528" t="s">
        <v>102</v>
      </c>
      <c r="I10528" t="s">
        <v>102</v>
      </c>
      <c r="J10528" t="s">
        <v>103</v>
      </c>
      <c r="K10528" t="s">
        <v>17689</v>
      </c>
      <c r="L10528" t="s">
        <v>267</v>
      </c>
      <c r="M10528" t="e">
        <f>_xlfn.XLOOKUP(B10528,Sheet1!B:B,Sheet1!C:C)</f>
        <v>#N/A</v>
      </c>
    </row>
    <row r="10529" spans="2:13" hidden="1">
      <c r="B10529" t="s">
        <v>17686</v>
      </c>
      <c r="C10529" t="s">
        <v>17695</v>
      </c>
      <c r="D10529" t="s">
        <v>5224</v>
      </c>
      <c r="E10529" t="s">
        <v>5070</v>
      </c>
      <c r="F10529">
        <v>5</v>
      </c>
      <c r="G10529">
        <v>1875</v>
      </c>
      <c r="H10529" t="s">
        <v>102</v>
      </c>
      <c r="I10529" t="s">
        <v>102</v>
      </c>
      <c r="J10529" t="s">
        <v>103</v>
      </c>
      <c r="K10529" t="s">
        <v>17689</v>
      </c>
      <c r="L10529" t="s">
        <v>267</v>
      </c>
      <c r="M10529" t="e">
        <f>_xlfn.XLOOKUP(B10529,Sheet1!B:B,Sheet1!C:C)</f>
        <v>#N/A</v>
      </c>
    </row>
    <row r="10530" spans="2:13" hidden="1">
      <c r="B10530" t="s">
        <v>17686</v>
      </c>
      <c r="C10530" t="s">
        <v>17696</v>
      </c>
      <c r="D10530" t="s">
        <v>315</v>
      </c>
      <c r="E10530" t="s">
        <v>5070</v>
      </c>
      <c r="F10530">
        <v>5</v>
      </c>
      <c r="G10530">
        <v>0</v>
      </c>
      <c r="H10530" t="s">
        <v>102</v>
      </c>
      <c r="I10530" t="s">
        <v>102</v>
      </c>
      <c r="J10530" t="s">
        <v>103</v>
      </c>
      <c r="K10530" t="s">
        <v>17689</v>
      </c>
      <c r="L10530" t="s">
        <v>267</v>
      </c>
      <c r="M10530" t="e">
        <f>_xlfn.XLOOKUP(B10530,Sheet1!B:B,Sheet1!C:C)</f>
        <v>#N/A</v>
      </c>
    </row>
    <row r="10531" spans="2:13" hidden="1">
      <c r="B10531" t="s">
        <v>17686</v>
      </c>
      <c r="C10531" t="s">
        <v>17697</v>
      </c>
      <c r="D10531" t="s">
        <v>180</v>
      </c>
      <c r="E10531" t="s">
        <v>5154</v>
      </c>
      <c r="F10531">
        <v>2</v>
      </c>
      <c r="G10531">
        <v>0</v>
      </c>
      <c r="H10531" t="s">
        <v>103</v>
      </c>
      <c r="I10531" t="s">
        <v>102</v>
      </c>
      <c r="J10531" t="s">
        <v>103</v>
      </c>
      <c r="K10531" t="s">
        <v>17689</v>
      </c>
      <c r="L10531" t="s">
        <v>267</v>
      </c>
      <c r="M10531" t="e">
        <f>_xlfn.XLOOKUP(B10531,Sheet1!B:B,Sheet1!C:C)</f>
        <v>#N/A</v>
      </c>
    </row>
    <row r="10532" spans="2:13" hidden="1">
      <c r="B10532" t="s">
        <v>17686</v>
      </c>
      <c r="C10532" t="s">
        <v>17698</v>
      </c>
      <c r="D10532" t="s">
        <v>180</v>
      </c>
      <c r="E10532" t="s">
        <v>5154</v>
      </c>
      <c r="F10532">
        <v>2</v>
      </c>
      <c r="G10532">
        <v>0</v>
      </c>
      <c r="H10532" t="s">
        <v>103</v>
      </c>
      <c r="I10532" t="s">
        <v>102</v>
      </c>
      <c r="J10532" t="s">
        <v>103</v>
      </c>
      <c r="K10532" t="s">
        <v>17689</v>
      </c>
      <c r="L10532" t="s">
        <v>267</v>
      </c>
      <c r="M10532" t="e">
        <f>_xlfn.XLOOKUP(B10532,Sheet1!B:B,Sheet1!C:C)</f>
        <v>#N/A</v>
      </c>
    </row>
    <row r="10533" spans="2:13" hidden="1">
      <c r="B10533" t="s">
        <v>17686</v>
      </c>
      <c r="C10533" t="s">
        <v>17699</v>
      </c>
      <c r="D10533" t="s">
        <v>17700</v>
      </c>
      <c r="E10533" t="s">
        <v>5154</v>
      </c>
      <c r="F10533">
        <v>8</v>
      </c>
      <c r="G10533">
        <v>5000</v>
      </c>
      <c r="H10533" t="s">
        <v>103</v>
      </c>
      <c r="I10533" t="s">
        <v>102</v>
      </c>
      <c r="J10533" t="s">
        <v>103</v>
      </c>
      <c r="K10533" t="s">
        <v>17689</v>
      </c>
      <c r="L10533" t="s">
        <v>267</v>
      </c>
      <c r="M10533" t="e">
        <f>_xlfn.XLOOKUP(B10533,Sheet1!B:B,Sheet1!C:C)</f>
        <v>#N/A</v>
      </c>
    </row>
    <row r="10534" spans="2:13" hidden="1">
      <c r="B10534" t="s">
        <v>17686</v>
      </c>
      <c r="C10534" t="s">
        <v>17689</v>
      </c>
      <c r="D10534" t="s">
        <v>267</v>
      </c>
      <c r="E10534" t="s">
        <v>5070</v>
      </c>
      <c r="F10534">
        <v>10</v>
      </c>
      <c r="G10534">
        <v>0</v>
      </c>
      <c r="H10534" t="s">
        <v>102</v>
      </c>
      <c r="I10534" t="s">
        <v>102</v>
      </c>
      <c r="J10534" t="s">
        <v>103</v>
      </c>
      <c r="K10534" t="s">
        <v>17689</v>
      </c>
      <c r="L10534" t="s">
        <v>267</v>
      </c>
      <c r="M10534" t="e">
        <f>_xlfn.XLOOKUP(B10534,Sheet1!B:B,Sheet1!C:C)</f>
        <v>#N/A</v>
      </c>
    </row>
    <row r="10535" spans="2:13" hidden="1">
      <c r="B10535" t="s">
        <v>17701</v>
      </c>
      <c r="C10535" t="s">
        <v>17702</v>
      </c>
      <c r="D10535" t="s">
        <v>267</v>
      </c>
      <c r="E10535" t="s">
        <v>5073</v>
      </c>
      <c r="F10535">
        <v>20</v>
      </c>
      <c r="G10535">
        <v>64393</v>
      </c>
      <c r="H10535" t="s">
        <v>102</v>
      </c>
      <c r="I10535" t="s">
        <v>103</v>
      </c>
      <c r="J10535" t="s">
        <v>103</v>
      </c>
      <c r="K10535" t="s">
        <v>17703</v>
      </c>
      <c r="L10535" t="s">
        <v>195</v>
      </c>
      <c r="M10535" t="e">
        <f>_xlfn.XLOOKUP(B10535,Sheet1!B:B,Sheet1!C:C)</f>
        <v>#N/A</v>
      </c>
    </row>
    <row r="10536" spans="2:13" hidden="1">
      <c r="B10536" t="s">
        <v>17701</v>
      </c>
      <c r="C10536" t="s">
        <v>17704</v>
      </c>
      <c r="D10536" t="s">
        <v>180</v>
      </c>
      <c r="E10536" t="s">
        <v>5154</v>
      </c>
      <c r="F10536">
        <v>5</v>
      </c>
      <c r="G10536">
        <v>0</v>
      </c>
      <c r="H10536" t="s">
        <v>103</v>
      </c>
      <c r="I10536" t="s">
        <v>102</v>
      </c>
      <c r="J10536" t="s">
        <v>103</v>
      </c>
      <c r="K10536" t="s">
        <v>17703</v>
      </c>
      <c r="L10536" t="s">
        <v>195</v>
      </c>
      <c r="M10536" t="e">
        <f>_xlfn.XLOOKUP(B10536,Sheet1!B:B,Sheet1!C:C)</f>
        <v>#N/A</v>
      </c>
    </row>
    <row r="10537" spans="2:13" hidden="1">
      <c r="B10537" t="s">
        <v>17701</v>
      </c>
      <c r="C10537" t="s">
        <v>17703</v>
      </c>
      <c r="D10537" t="s">
        <v>195</v>
      </c>
      <c r="E10537" t="s">
        <v>5073</v>
      </c>
      <c r="F10537">
        <v>40</v>
      </c>
      <c r="G10537">
        <v>64393</v>
      </c>
      <c r="H10537" t="s">
        <v>102</v>
      </c>
      <c r="I10537" t="s">
        <v>103</v>
      </c>
      <c r="J10537" t="s">
        <v>103</v>
      </c>
      <c r="K10537" t="s">
        <v>17703</v>
      </c>
      <c r="L10537" t="s">
        <v>195</v>
      </c>
      <c r="M10537" t="e">
        <f>_xlfn.XLOOKUP(B10537,Sheet1!B:B,Sheet1!C:C)</f>
        <v>#N/A</v>
      </c>
    </row>
    <row r="10538" spans="2:13" hidden="1">
      <c r="B10538" t="s">
        <v>17701</v>
      </c>
      <c r="C10538" t="s">
        <v>17705</v>
      </c>
      <c r="D10538" t="s">
        <v>180</v>
      </c>
      <c r="E10538" t="s">
        <v>5154</v>
      </c>
      <c r="F10538">
        <v>5</v>
      </c>
      <c r="G10538">
        <v>0</v>
      </c>
      <c r="H10538" t="s">
        <v>103</v>
      </c>
      <c r="I10538" t="s">
        <v>102</v>
      </c>
      <c r="J10538" t="s">
        <v>103</v>
      </c>
      <c r="K10538" t="s">
        <v>17703</v>
      </c>
      <c r="L10538" t="s">
        <v>195</v>
      </c>
      <c r="M10538" t="e">
        <f>_xlfn.XLOOKUP(B10538,Sheet1!B:B,Sheet1!C:C)</f>
        <v>#N/A</v>
      </c>
    </row>
    <row r="10539" spans="2:13" hidden="1">
      <c r="B10539" t="s">
        <v>17701</v>
      </c>
      <c r="C10539" t="s">
        <v>17706</v>
      </c>
      <c r="D10539" t="s">
        <v>180</v>
      </c>
      <c r="E10539" t="s">
        <v>5154</v>
      </c>
      <c r="F10539">
        <v>5</v>
      </c>
      <c r="G10539">
        <v>0</v>
      </c>
      <c r="H10539" t="s">
        <v>103</v>
      </c>
      <c r="I10539" t="s">
        <v>102</v>
      </c>
      <c r="J10539" t="s">
        <v>103</v>
      </c>
      <c r="K10539" t="s">
        <v>17703</v>
      </c>
      <c r="L10539" t="s">
        <v>195</v>
      </c>
      <c r="M10539" t="e">
        <f>_xlfn.XLOOKUP(B10539,Sheet1!B:B,Sheet1!C:C)</f>
        <v>#N/A</v>
      </c>
    </row>
    <row r="10540" spans="2:13" hidden="1">
      <c r="B10540" t="s">
        <v>17701</v>
      </c>
      <c r="C10540" t="s">
        <v>17707</v>
      </c>
      <c r="D10540" t="s">
        <v>180</v>
      </c>
      <c r="E10540" t="s">
        <v>5154</v>
      </c>
      <c r="F10540">
        <v>5</v>
      </c>
      <c r="G10540">
        <v>0</v>
      </c>
      <c r="H10540" t="s">
        <v>103</v>
      </c>
      <c r="I10540" t="s">
        <v>102</v>
      </c>
      <c r="J10540" t="s">
        <v>103</v>
      </c>
      <c r="K10540" t="s">
        <v>17703</v>
      </c>
      <c r="L10540" t="s">
        <v>195</v>
      </c>
      <c r="M10540" t="e">
        <f>_xlfn.XLOOKUP(B10540,Sheet1!B:B,Sheet1!C:C)</f>
        <v>#N/A</v>
      </c>
    </row>
    <row r="10541" spans="2:13" hidden="1">
      <c r="B10541" t="s">
        <v>17701</v>
      </c>
      <c r="C10541" t="s">
        <v>17708</v>
      </c>
      <c r="D10541" t="s">
        <v>378</v>
      </c>
      <c r="E10541" t="s">
        <v>5073</v>
      </c>
      <c r="F10541">
        <v>20</v>
      </c>
      <c r="G10541">
        <v>0</v>
      </c>
      <c r="H10541" t="s">
        <v>102</v>
      </c>
      <c r="I10541" t="s">
        <v>103</v>
      </c>
      <c r="J10541" t="s">
        <v>103</v>
      </c>
      <c r="K10541" t="s">
        <v>17703</v>
      </c>
      <c r="L10541" t="s">
        <v>195</v>
      </c>
      <c r="M10541" t="e">
        <f>_xlfn.XLOOKUP(B10541,Sheet1!B:B,Sheet1!C:C)</f>
        <v>#N/A</v>
      </c>
    </row>
    <row r="10542" spans="2:13" hidden="1">
      <c r="B10542" t="s">
        <v>17701</v>
      </c>
      <c r="C10542" t="s">
        <v>17709</v>
      </c>
      <c r="D10542" t="s">
        <v>5195</v>
      </c>
      <c r="E10542" t="s">
        <v>5073</v>
      </c>
      <c r="F10542">
        <v>5</v>
      </c>
      <c r="G10542">
        <v>0</v>
      </c>
      <c r="H10542" t="s">
        <v>102</v>
      </c>
      <c r="I10542" t="s">
        <v>103</v>
      </c>
      <c r="J10542" t="s">
        <v>103</v>
      </c>
      <c r="K10542" t="s">
        <v>17703</v>
      </c>
      <c r="L10542" t="s">
        <v>195</v>
      </c>
      <c r="M10542" t="e">
        <f>_xlfn.XLOOKUP(B10542,Sheet1!B:B,Sheet1!C:C)</f>
        <v>#N/A</v>
      </c>
    </row>
    <row r="10543" spans="2:13" hidden="1">
      <c r="B10543" t="s">
        <v>17701</v>
      </c>
      <c r="C10543" t="s">
        <v>17710</v>
      </c>
      <c r="D10543" t="s">
        <v>5224</v>
      </c>
      <c r="E10543" t="s">
        <v>5073</v>
      </c>
      <c r="F10543">
        <v>5</v>
      </c>
      <c r="G10543">
        <v>0</v>
      </c>
      <c r="H10543" t="s">
        <v>102</v>
      </c>
      <c r="I10543" t="s">
        <v>103</v>
      </c>
      <c r="J10543" t="s">
        <v>103</v>
      </c>
      <c r="K10543" t="s">
        <v>17703</v>
      </c>
      <c r="L10543" t="s">
        <v>195</v>
      </c>
      <c r="M10543" t="e">
        <f>_xlfn.XLOOKUP(B10543,Sheet1!B:B,Sheet1!C:C)</f>
        <v>#N/A</v>
      </c>
    </row>
    <row r="10544" spans="2:13" hidden="1">
      <c r="B10544" t="s">
        <v>17711</v>
      </c>
      <c r="C10544" t="s">
        <v>17712</v>
      </c>
      <c r="D10544" t="s">
        <v>5224</v>
      </c>
      <c r="E10544" t="s">
        <v>5073</v>
      </c>
      <c r="F10544">
        <v>2</v>
      </c>
      <c r="G10544">
        <v>0</v>
      </c>
      <c r="H10544" t="s">
        <v>102</v>
      </c>
      <c r="I10544" t="s">
        <v>103</v>
      </c>
      <c r="J10544" t="s">
        <v>103</v>
      </c>
      <c r="K10544" t="s">
        <v>17713</v>
      </c>
      <c r="L10544" t="s">
        <v>267</v>
      </c>
      <c r="M10544" t="e">
        <f>_xlfn.XLOOKUP(B10544,Sheet1!B:B,Sheet1!C:C)</f>
        <v>#N/A</v>
      </c>
    </row>
    <row r="10545" spans="2:13" hidden="1">
      <c r="B10545" t="s">
        <v>17711</v>
      </c>
      <c r="C10545" t="s">
        <v>17714</v>
      </c>
      <c r="D10545" t="s">
        <v>315</v>
      </c>
      <c r="E10545" t="s">
        <v>5073</v>
      </c>
      <c r="F10545">
        <v>20</v>
      </c>
      <c r="G10545">
        <v>0</v>
      </c>
      <c r="H10545" t="s">
        <v>102</v>
      </c>
      <c r="I10545" t="s">
        <v>103</v>
      </c>
      <c r="J10545" t="s">
        <v>103</v>
      </c>
      <c r="K10545" t="s">
        <v>17713</v>
      </c>
      <c r="L10545" t="s">
        <v>267</v>
      </c>
      <c r="M10545" t="e">
        <f>_xlfn.XLOOKUP(B10545,Sheet1!B:B,Sheet1!C:C)</f>
        <v>#N/A</v>
      </c>
    </row>
    <row r="10546" spans="2:13" hidden="1">
      <c r="B10546" t="s">
        <v>17711</v>
      </c>
      <c r="C10546" t="s">
        <v>17713</v>
      </c>
      <c r="D10546" t="s">
        <v>267</v>
      </c>
      <c r="E10546" t="s">
        <v>5073</v>
      </c>
      <c r="F10546">
        <v>15</v>
      </c>
      <c r="G10546">
        <v>0</v>
      </c>
      <c r="H10546" t="s">
        <v>102</v>
      </c>
      <c r="I10546" t="s">
        <v>103</v>
      </c>
      <c r="J10546" t="s">
        <v>103</v>
      </c>
      <c r="K10546" t="s">
        <v>17713</v>
      </c>
      <c r="L10546" t="s">
        <v>267</v>
      </c>
      <c r="M10546" t="e">
        <f>_xlfn.XLOOKUP(B10546,Sheet1!B:B,Sheet1!C:C)</f>
        <v>#N/A</v>
      </c>
    </row>
    <row r="10547" spans="2:13" hidden="1">
      <c r="B10547" t="s">
        <v>17715</v>
      </c>
      <c r="C10547" t="s">
        <v>17716</v>
      </c>
      <c r="D10547" t="s">
        <v>180</v>
      </c>
      <c r="E10547" t="s">
        <v>5154</v>
      </c>
      <c r="F10547">
        <v>4</v>
      </c>
      <c r="G10547">
        <v>0</v>
      </c>
      <c r="H10547" t="s">
        <v>103</v>
      </c>
      <c r="I10547" t="s">
        <v>102</v>
      </c>
      <c r="J10547" t="s">
        <v>103</v>
      </c>
      <c r="K10547" t="s">
        <v>17717</v>
      </c>
      <c r="L10547" t="s">
        <v>188</v>
      </c>
      <c r="M10547" t="e">
        <f>_xlfn.XLOOKUP(B10547,Sheet1!B:B,Sheet1!C:C)</f>
        <v>#N/A</v>
      </c>
    </row>
    <row r="10548" spans="2:13" hidden="1">
      <c r="B10548" t="s">
        <v>17715</v>
      </c>
      <c r="C10548" t="s">
        <v>17718</v>
      </c>
      <c r="D10548" t="s">
        <v>3778</v>
      </c>
      <c r="E10548" t="s">
        <v>5154</v>
      </c>
      <c r="F10548">
        <v>4</v>
      </c>
      <c r="G10548">
        <v>0</v>
      </c>
      <c r="H10548" t="s">
        <v>103</v>
      </c>
      <c r="I10548" t="s">
        <v>102</v>
      </c>
      <c r="J10548" t="s">
        <v>103</v>
      </c>
      <c r="K10548" t="s">
        <v>17717</v>
      </c>
      <c r="L10548" t="s">
        <v>188</v>
      </c>
      <c r="M10548" t="e">
        <f>_xlfn.XLOOKUP(B10548,Sheet1!B:B,Sheet1!C:C)</f>
        <v>#N/A</v>
      </c>
    </row>
    <row r="10549" spans="2:13" hidden="1">
      <c r="B10549" t="s">
        <v>17715</v>
      </c>
      <c r="C10549" t="s">
        <v>17719</v>
      </c>
      <c r="D10549" t="s">
        <v>5224</v>
      </c>
      <c r="E10549" t="s">
        <v>5070</v>
      </c>
      <c r="F10549">
        <v>5</v>
      </c>
      <c r="G10549">
        <v>0</v>
      </c>
      <c r="H10549" t="s">
        <v>102</v>
      </c>
      <c r="I10549" t="s">
        <v>102</v>
      </c>
      <c r="J10549" t="s">
        <v>103</v>
      </c>
      <c r="K10549" t="s">
        <v>17717</v>
      </c>
      <c r="L10549" t="s">
        <v>188</v>
      </c>
      <c r="M10549" t="e">
        <f>_xlfn.XLOOKUP(B10549,Sheet1!B:B,Sheet1!C:C)</f>
        <v>#N/A</v>
      </c>
    </row>
    <row r="10550" spans="2:13" hidden="1">
      <c r="B10550" t="s">
        <v>17715</v>
      </c>
      <c r="C10550" t="s">
        <v>17720</v>
      </c>
      <c r="D10550" t="s">
        <v>315</v>
      </c>
      <c r="E10550" t="s">
        <v>5070</v>
      </c>
      <c r="F10550">
        <v>6</v>
      </c>
      <c r="G10550">
        <v>0</v>
      </c>
      <c r="H10550" t="s">
        <v>102</v>
      </c>
      <c r="I10550" t="s">
        <v>102</v>
      </c>
      <c r="J10550" t="s">
        <v>103</v>
      </c>
      <c r="K10550" t="s">
        <v>17717</v>
      </c>
      <c r="L10550" t="s">
        <v>188</v>
      </c>
      <c r="M10550" t="e">
        <f>_xlfn.XLOOKUP(B10550,Sheet1!B:B,Sheet1!C:C)</f>
        <v>#N/A</v>
      </c>
    </row>
    <row r="10551" spans="2:13" hidden="1">
      <c r="B10551" t="s">
        <v>17715</v>
      </c>
      <c r="C10551" t="s">
        <v>17721</v>
      </c>
      <c r="D10551" t="s">
        <v>180</v>
      </c>
      <c r="E10551" t="s">
        <v>5154</v>
      </c>
      <c r="F10551">
        <v>4</v>
      </c>
      <c r="G10551">
        <v>0</v>
      </c>
      <c r="H10551" t="s">
        <v>103</v>
      </c>
      <c r="I10551" t="s">
        <v>102</v>
      </c>
      <c r="J10551" t="s">
        <v>103</v>
      </c>
      <c r="K10551" t="s">
        <v>17717</v>
      </c>
      <c r="L10551" t="s">
        <v>188</v>
      </c>
      <c r="M10551" t="e">
        <f>_xlfn.XLOOKUP(B10551,Sheet1!B:B,Sheet1!C:C)</f>
        <v>#N/A</v>
      </c>
    </row>
    <row r="10552" spans="2:13" hidden="1">
      <c r="B10552" t="s">
        <v>17715</v>
      </c>
      <c r="C10552" t="s">
        <v>17722</v>
      </c>
      <c r="D10552" t="s">
        <v>180</v>
      </c>
      <c r="E10552" t="s">
        <v>5154</v>
      </c>
      <c r="F10552">
        <v>4</v>
      </c>
      <c r="G10552">
        <v>0</v>
      </c>
      <c r="H10552" t="s">
        <v>103</v>
      </c>
      <c r="I10552" t="s">
        <v>102</v>
      </c>
      <c r="J10552" t="s">
        <v>103</v>
      </c>
      <c r="K10552" t="s">
        <v>17717</v>
      </c>
      <c r="L10552" t="s">
        <v>188</v>
      </c>
      <c r="M10552" t="e">
        <f>_xlfn.XLOOKUP(B10552,Sheet1!B:B,Sheet1!C:C)</f>
        <v>#N/A</v>
      </c>
    </row>
    <row r="10553" spans="2:13" hidden="1">
      <c r="B10553" t="s">
        <v>17715</v>
      </c>
      <c r="C10553" t="s">
        <v>17717</v>
      </c>
      <c r="D10553" t="s">
        <v>195</v>
      </c>
      <c r="E10553" t="s">
        <v>5073</v>
      </c>
      <c r="F10553">
        <v>50</v>
      </c>
      <c r="G10553">
        <v>109802</v>
      </c>
      <c r="H10553" t="s">
        <v>102</v>
      </c>
      <c r="I10553" t="s">
        <v>103</v>
      </c>
      <c r="J10553" t="s">
        <v>103</v>
      </c>
      <c r="K10553" t="s">
        <v>17717</v>
      </c>
      <c r="L10553" t="s">
        <v>188</v>
      </c>
      <c r="M10553" t="e">
        <f>_xlfn.XLOOKUP(B10553,Sheet1!B:B,Sheet1!C:C)</f>
        <v>#N/A</v>
      </c>
    </row>
    <row r="10554" spans="2:13" hidden="1">
      <c r="B10554" t="s">
        <v>17715</v>
      </c>
      <c r="C10554" t="s">
        <v>17723</v>
      </c>
      <c r="D10554" t="s">
        <v>267</v>
      </c>
      <c r="E10554" t="s">
        <v>5070</v>
      </c>
      <c r="F10554">
        <v>5</v>
      </c>
      <c r="G10554">
        <v>0</v>
      </c>
      <c r="H10554" t="s">
        <v>102</v>
      </c>
      <c r="I10554" t="s">
        <v>102</v>
      </c>
      <c r="J10554" t="s">
        <v>103</v>
      </c>
      <c r="K10554" t="s">
        <v>17717</v>
      </c>
      <c r="L10554" t="s">
        <v>188</v>
      </c>
      <c r="M10554" t="e">
        <f>_xlfn.XLOOKUP(B10554,Sheet1!B:B,Sheet1!C:C)</f>
        <v>#N/A</v>
      </c>
    </row>
    <row r="10555" spans="2:13" hidden="1">
      <c r="B10555" t="s">
        <v>17715</v>
      </c>
      <c r="C10555" t="s">
        <v>17724</v>
      </c>
      <c r="D10555" t="s">
        <v>2477</v>
      </c>
      <c r="E10555" t="s">
        <v>5154</v>
      </c>
      <c r="F10555">
        <v>8</v>
      </c>
      <c r="G10555">
        <v>0</v>
      </c>
      <c r="H10555" t="s">
        <v>103</v>
      </c>
      <c r="I10555" t="s">
        <v>102</v>
      </c>
      <c r="J10555" t="s">
        <v>103</v>
      </c>
      <c r="K10555" t="s">
        <v>17717</v>
      </c>
      <c r="L10555" t="s">
        <v>188</v>
      </c>
      <c r="M10555" t="e">
        <f>_xlfn.XLOOKUP(B10555,Sheet1!B:B,Sheet1!C:C)</f>
        <v>#N/A</v>
      </c>
    </row>
    <row r="10556" spans="2:13" hidden="1">
      <c r="B10556" t="s">
        <v>17715</v>
      </c>
      <c r="C10556" t="s">
        <v>17725</v>
      </c>
      <c r="D10556" t="s">
        <v>180</v>
      </c>
      <c r="E10556" t="s">
        <v>5154</v>
      </c>
      <c r="F10556">
        <v>4</v>
      </c>
      <c r="G10556">
        <v>0</v>
      </c>
      <c r="H10556" t="s">
        <v>103</v>
      </c>
      <c r="I10556" t="s">
        <v>102</v>
      </c>
      <c r="J10556" t="s">
        <v>103</v>
      </c>
      <c r="K10556" t="s">
        <v>17717</v>
      </c>
      <c r="L10556" t="s">
        <v>188</v>
      </c>
      <c r="M10556" t="e">
        <f>_xlfn.XLOOKUP(B10556,Sheet1!B:B,Sheet1!C:C)</f>
        <v>#N/A</v>
      </c>
    </row>
    <row r="10557" spans="2:13" hidden="1">
      <c r="B10557" t="s">
        <v>17715</v>
      </c>
      <c r="C10557" t="s">
        <v>17726</v>
      </c>
      <c r="D10557" t="s">
        <v>180</v>
      </c>
      <c r="E10557" t="s">
        <v>5154</v>
      </c>
      <c r="F10557">
        <v>4</v>
      </c>
      <c r="G10557">
        <v>0</v>
      </c>
      <c r="H10557" t="s">
        <v>103</v>
      </c>
      <c r="I10557" t="s">
        <v>102</v>
      </c>
      <c r="J10557" t="s">
        <v>103</v>
      </c>
      <c r="K10557" t="s">
        <v>17717</v>
      </c>
      <c r="L10557" t="s">
        <v>188</v>
      </c>
      <c r="M10557" t="e">
        <f>_xlfn.XLOOKUP(B10557,Sheet1!B:B,Sheet1!C:C)</f>
        <v>#N/A</v>
      </c>
    </row>
    <row r="10558" spans="2:13" hidden="1">
      <c r="B10558" t="s">
        <v>17715</v>
      </c>
      <c r="C10558" t="s">
        <v>17727</v>
      </c>
      <c r="D10558" t="s">
        <v>180</v>
      </c>
      <c r="E10558" t="s">
        <v>5154</v>
      </c>
      <c r="F10558">
        <v>4</v>
      </c>
      <c r="G10558">
        <v>0</v>
      </c>
      <c r="H10558" t="s">
        <v>103</v>
      </c>
      <c r="I10558" t="s">
        <v>102</v>
      </c>
      <c r="J10558" t="s">
        <v>103</v>
      </c>
      <c r="K10558" t="s">
        <v>17717</v>
      </c>
      <c r="L10558" t="s">
        <v>188</v>
      </c>
      <c r="M10558" t="e">
        <f>_xlfn.XLOOKUP(B10558,Sheet1!B:B,Sheet1!C:C)</f>
        <v>#N/A</v>
      </c>
    </row>
    <row r="10559" spans="2:13" hidden="1">
      <c r="B10559" t="s">
        <v>17715</v>
      </c>
      <c r="C10559" t="s">
        <v>17728</v>
      </c>
      <c r="D10559" t="s">
        <v>180</v>
      </c>
      <c r="E10559" t="s">
        <v>5154</v>
      </c>
      <c r="F10559">
        <v>4</v>
      </c>
      <c r="G10559">
        <v>0</v>
      </c>
      <c r="H10559" t="s">
        <v>103</v>
      </c>
      <c r="I10559" t="s">
        <v>102</v>
      </c>
      <c r="J10559" t="s">
        <v>103</v>
      </c>
      <c r="K10559" t="s">
        <v>17717</v>
      </c>
      <c r="L10559" t="s">
        <v>188</v>
      </c>
      <c r="M10559" t="e">
        <f>_xlfn.XLOOKUP(B10559,Sheet1!B:B,Sheet1!C:C)</f>
        <v>#N/A</v>
      </c>
    </row>
    <row r="10560" spans="2:13" hidden="1">
      <c r="B10560" t="s">
        <v>17715</v>
      </c>
      <c r="C10560" t="s">
        <v>17729</v>
      </c>
      <c r="D10560" t="s">
        <v>2477</v>
      </c>
      <c r="E10560" t="s">
        <v>5154</v>
      </c>
      <c r="F10560">
        <v>8</v>
      </c>
      <c r="G10560">
        <v>0</v>
      </c>
      <c r="H10560" t="s">
        <v>103</v>
      </c>
      <c r="I10560" t="s">
        <v>102</v>
      </c>
      <c r="J10560" t="s">
        <v>103</v>
      </c>
      <c r="K10560" t="s">
        <v>17717</v>
      </c>
      <c r="L10560" t="s">
        <v>188</v>
      </c>
      <c r="M10560" t="e">
        <f>_xlfn.XLOOKUP(B10560,Sheet1!B:B,Sheet1!C:C)</f>
        <v>#N/A</v>
      </c>
    </row>
    <row r="10561" spans="2:13" hidden="1">
      <c r="B10561" t="s">
        <v>17730</v>
      </c>
      <c r="C10561" t="s">
        <v>17731</v>
      </c>
      <c r="D10561" t="s">
        <v>267</v>
      </c>
      <c r="E10561" t="s">
        <v>5154</v>
      </c>
      <c r="F10561">
        <v>0.5</v>
      </c>
      <c r="G10561">
        <v>0</v>
      </c>
      <c r="H10561" t="s">
        <v>103</v>
      </c>
      <c r="I10561" t="s">
        <v>102</v>
      </c>
      <c r="J10561" t="s">
        <v>103</v>
      </c>
      <c r="K10561" t="s">
        <v>17732</v>
      </c>
      <c r="L10561" t="s">
        <v>11999</v>
      </c>
      <c r="M10561" t="e">
        <f>_xlfn.XLOOKUP(B10561,Sheet1!B:B,Sheet1!C:C)</f>
        <v>#N/A</v>
      </c>
    </row>
    <row r="10562" spans="2:13" hidden="1">
      <c r="B10562" t="s">
        <v>17730</v>
      </c>
      <c r="C10562" t="s">
        <v>17733</v>
      </c>
      <c r="D10562" t="s">
        <v>17734</v>
      </c>
      <c r="E10562" t="s">
        <v>5154</v>
      </c>
      <c r="F10562">
        <v>0.5</v>
      </c>
      <c r="G10562">
        <v>0</v>
      </c>
      <c r="H10562" t="s">
        <v>103</v>
      </c>
      <c r="I10562" t="s">
        <v>102</v>
      </c>
      <c r="J10562" t="s">
        <v>103</v>
      </c>
      <c r="K10562" t="s">
        <v>17732</v>
      </c>
      <c r="L10562" t="s">
        <v>11999</v>
      </c>
      <c r="M10562" t="e">
        <f>_xlfn.XLOOKUP(B10562,Sheet1!B:B,Sheet1!C:C)</f>
        <v>#N/A</v>
      </c>
    </row>
    <row r="10563" spans="2:13" hidden="1">
      <c r="B10563" t="s">
        <v>17730</v>
      </c>
      <c r="C10563" t="s">
        <v>17735</v>
      </c>
      <c r="D10563" t="s">
        <v>315</v>
      </c>
      <c r="E10563" t="s">
        <v>5154</v>
      </c>
      <c r="F10563">
        <v>0.5</v>
      </c>
      <c r="G10563">
        <v>0</v>
      </c>
      <c r="H10563" t="s">
        <v>103</v>
      </c>
      <c r="I10563" t="s">
        <v>102</v>
      </c>
      <c r="J10563" t="s">
        <v>103</v>
      </c>
      <c r="K10563" t="s">
        <v>17732</v>
      </c>
      <c r="L10563" t="s">
        <v>11999</v>
      </c>
      <c r="M10563" t="e">
        <f>_xlfn.XLOOKUP(B10563,Sheet1!B:B,Sheet1!C:C)</f>
        <v>#N/A</v>
      </c>
    </row>
    <row r="10564" spans="2:13" hidden="1">
      <c r="B10564" t="s">
        <v>17730</v>
      </c>
      <c r="C10564" t="s">
        <v>17736</v>
      </c>
      <c r="D10564" t="s">
        <v>17737</v>
      </c>
      <c r="E10564" t="s">
        <v>5154</v>
      </c>
      <c r="F10564">
        <v>0.5</v>
      </c>
      <c r="G10564">
        <v>0</v>
      </c>
      <c r="H10564" t="s">
        <v>103</v>
      </c>
      <c r="I10564" t="s">
        <v>102</v>
      </c>
      <c r="J10564" t="s">
        <v>103</v>
      </c>
      <c r="K10564" t="s">
        <v>17732</v>
      </c>
      <c r="L10564" t="s">
        <v>11999</v>
      </c>
      <c r="M10564" t="e">
        <f>_xlfn.XLOOKUP(B10564,Sheet1!B:B,Sheet1!C:C)</f>
        <v>#N/A</v>
      </c>
    </row>
    <row r="10565" spans="2:13" hidden="1">
      <c r="B10565" t="s">
        <v>17730</v>
      </c>
      <c r="C10565" t="s">
        <v>17738</v>
      </c>
      <c r="D10565" t="s">
        <v>17739</v>
      </c>
      <c r="E10565" t="s">
        <v>5154</v>
      </c>
      <c r="F10565">
        <v>0.5</v>
      </c>
      <c r="G10565">
        <v>0</v>
      </c>
      <c r="H10565" t="s">
        <v>103</v>
      </c>
      <c r="I10565" t="s">
        <v>102</v>
      </c>
      <c r="J10565" t="s">
        <v>103</v>
      </c>
      <c r="K10565" t="s">
        <v>17732</v>
      </c>
      <c r="L10565" t="s">
        <v>11999</v>
      </c>
      <c r="M10565" t="e">
        <f>_xlfn.XLOOKUP(B10565,Sheet1!B:B,Sheet1!C:C)</f>
        <v>#N/A</v>
      </c>
    </row>
    <row r="10566" spans="2:13" hidden="1">
      <c r="B10566" t="s">
        <v>17730</v>
      </c>
      <c r="C10566" t="s">
        <v>17740</v>
      </c>
      <c r="D10566" t="s">
        <v>17741</v>
      </c>
      <c r="E10566" t="s">
        <v>5154</v>
      </c>
      <c r="F10566">
        <v>0.5</v>
      </c>
      <c r="G10566">
        <v>0</v>
      </c>
      <c r="H10566" t="s">
        <v>103</v>
      </c>
      <c r="I10566" t="s">
        <v>102</v>
      </c>
      <c r="J10566" t="s">
        <v>103</v>
      </c>
      <c r="K10566" t="s">
        <v>17732</v>
      </c>
      <c r="L10566" t="s">
        <v>11999</v>
      </c>
      <c r="M10566" t="e">
        <f>_xlfn.XLOOKUP(B10566,Sheet1!B:B,Sheet1!C:C)</f>
        <v>#N/A</v>
      </c>
    </row>
    <row r="10567" spans="2:13" hidden="1">
      <c r="B10567" t="s">
        <v>17730</v>
      </c>
      <c r="C10567" t="s">
        <v>17742</v>
      </c>
      <c r="D10567" t="s">
        <v>17743</v>
      </c>
      <c r="E10567" t="s">
        <v>5154</v>
      </c>
      <c r="F10567">
        <v>0.5</v>
      </c>
      <c r="G10567">
        <v>0</v>
      </c>
      <c r="H10567" t="s">
        <v>103</v>
      </c>
      <c r="I10567" t="s">
        <v>102</v>
      </c>
      <c r="J10567" t="s">
        <v>103</v>
      </c>
      <c r="K10567" t="s">
        <v>17732</v>
      </c>
      <c r="L10567" t="s">
        <v>11999</v>
      </c>
      <c r="M10567" t="e">
        <f>_xlfn.XLOOKUP(B10567,Sheet1!B:B,Sheet1!C:C)</f>
        <v>#N/A</v>
      </c>
    </row>
    <row r="10568" spans="2:13" hidden="1">
      <c r="B10568" t="s">
        <v>17744</v>
      </c>
      <c r="C10568" t="s">
        <v>17745</v>
      </c>
      <c r="D10568" t="s">
        <v>748</v>
      </c>
      <c r="E10568" t="s">
        <v>5070</v>
      </c>
      <c r="F10568">
        <v>6</v>
      </c>
      <c r="G10568">
        <v>0</v>
      </c>
      <c r="H10568" t="s">
        <v>102</v>
      </c>
      <c r="I10568" t="s">
        <v>102</v>
      </c>
      <c r="J10568" t="s">
        <v>103</v>
      </c>
      <c r="K10568" t="s">
        <v>17745</v>
      </c>
      <c r="L10568" t="s">
        <v>748</v>
      </c>
      <c r="M10568" t="e">
        <f>_xlfn.XLOOKUP(B10568,Sheet1!B:B,Sheet1!C:C)</f>
        <v>#N/A</v>
      </c>
    </row>
    <row r="10569" spans="2:13" hidden="1">
      <c r="B10569" t="s">
        <v>17744</v>
      </c>
      <c r="C10569" t="s">
        <v>17746</v>
      </c>
      <c r="D10569" t="s">
        <v>5532</v>
      </c>
      <c r="E10569" t="s">
        <v>5070</v>
      </c>
      <c r="F10569">
        <v>0.5</v>
      </c>
      <c r="G10569">
        <v>0</v>
      </c>
      <c r="H10569" t="s">
        <v>102</v>
      </c>
      <c r="I10569" t="s">
        <v>102</v>
      </c>
      <c r="J10569" t="s">
        <v>103</v>
      </c>
      <c r="K10569" t="s">
        <v>17745</v>
      </c>
      <c r="L10569" t="s">
        <v>748</v>
      </c>
      <c r="M10569" t="e">
        <f>_xlfn.XLOOKUP(B10569,Sheet1!B:B,Sheet1!C:C)</f>
        <v>#N/A</v>
      </c>
    </row>
    <row r="10570" spans="2:13" hidden="1">
      <c r="B10570" t="s">
        <v>17744</v>
      </c>
      <c r="C10570" t="s">
        <v>17747</v>
      </c>
      <c r="D10570" t="s">
        <v>631</v>
      </c>
      <c r="E10570" t="s">
        <v>5154</v>
      </c>
      <c r="F10570">
        <v>0.5</v>
      </c>
      <c r="G10570">
        <v>0</v>
      </c>
      <c r="H10570" t="s">
        <v>103</v>
      </c>
      <c r="I10570" t="s">
        <v>102</v>
      </c>
      <c r="J10570" t="s">
        <v>103</v>
      </c>
      <c r="K10570" t="s">
        <v>17745</v>
      </c>
      <c r="L10570" t="s">
        <v>748</v>
      </c>
      <c r="M10570" t="e">
        <f>_xlfn.XLOOKUP(B10570,Sheet1!B:B,Sheet1!C:C)</f>
        <v>#N/A</v>
      </c>
    </row>
    <row r="10571" spans="2:13" hidden="1">
      <c r="B10571" t="s">
        <v>17744</v>
      </c>
      <c r="C10571" t="s">
        <v>17748</v>
      </c>
      <c r="D10571" t="s">
        <v>631</v>
      </c>
      <c r="E10571" t="s">
        <v>5154</v>
      </c>
      <c r="F10571">
        <v>0.5</v>
      </c>
      <c r="G10571">
        <v>0</v>
      </c>
      <c r="H10571" t="s">
        <v>103</v>
      </c>
      <c r="I10571" t="s">
        <v>102</v>
      </c>
      <c r="J10571" t="s">
        <v>103</v>
      </c>
      <c r="K10571" t="s">
        <v>17745</v>
      </c>
      <c r="L10571" t="s">
        <v>748</v>
      </c>
      <c r="M10571" t="e">
        <f>_xlfn.XLOOKUP(B10571,Sheet1!B:B,Sheet1!C:C)</f>
        <v>#N/A</v>
      </c>
    </row>
    <row r="10572" spans="2:13" hidden="1">
      <c r="B10572" t="s">
        <v>17744</v>
      </c>
      <c r="C10572" t="s">
        <v>17749</v>
      </c>
      <c r="D10572" t="s">
        <v>631</v>
      </c>
      <c r="E10572" t="s">
        <v>5154</v>
      </c>
      <c r="F10572">
        <v>0.5</v>
      </c>
      <c r="G10572">
        <v>0</v>
      </c>
      <c r="H10572" t="s">
        <v>103</v>
      </c>
      <c r="I10572" t="s">
        <v>102</v>
      </c>
      <c r="J10572" t="s">
        <v>103</v>
      </c>
      <c r="K10572" t="s">
        <v>17745</v>
      </c>
      <c r="L10572" t="s">
        <v>748</v>
      </c>
      <c r="M10572" t="e">
        <f>_xlfn.XLOOKUP(B10572,Sheet1!B:B,Sheet1!C:C)</f>
        <v>#N/A</v>
      </c>
    </row>
    <row r="10573" spans="2:13" hidden="1">
      <c r="B10573" t="s">
        <v>17744</v>
      </c>
      <c r="C10573" t="s">
        <v>17750</v>
      </c>
      <c r="D10573" t="s">
        <v>631</v>
      </c>
      <c r="E10573" t="s">
        <v>5154</v>
      </c>
      <c r="F10573">
        <v>0.5</v>
      </c>
      <c r="G10573">
        <v>0</v>
      </c>
      <c r="H10573" t="s">
        <v>103</v>
      </c>
      <c r="I10573" t="s">
        <v>102</v>
      </c>
      <c r="J10573" t="s">
        <v>103</v>
      </c>
      <c r="K10573" t="s">
        <v>17745</v>
      </c>
      <c r="L10573" t="s">
        <v>748</v>
      </c>
      <c r="M10573" t="e">
        <f>_xlfn.XLOOKUP(B10573,Sheet1!B:B,Sheet1!C:C)</f>
        <v>#N/A</v>
      </c>
    </row>
    <row r="10574" spans="2:13" hidden="1">
      <c r="B10574" t="s">
        <v>17744</v>
      </c>
      <c r="C10574" t="s">
        <v>17751</v>
      </c>
      <c r="D10574" t="s">
        <v>289</v>
      </c>
      <c r="E10574" t="s">
        <v>5073</v>
      </c>
      <c r="F10574">
        <v>6</v>
      </c>
      <c r="G10574">
        <v>0</v>
      </c>
      <c r="H10574" t="s">
        <v>102</v>
      </c>
      <c r="I10574" t="s">
        <v>103</v>
      </c>
      <c r="J10574" t="s">
        <v>103</v>
      </c>
      <c r="K10574" t="s">
        <v>17745</v>
      </c>
      <c r="L10574" t="s">
        <v>748</v>
      </c>
      <c r="M10574" t="e">
        <f>_xlfn.XLOOKUP(B10574,Sheet1!B:B,Sheet1!C:C)</f>
        <v>#N/A</v>
      </c>
    </row>
    <row r="10575" spans="2:13" hidden="1">
      <c r="B10575" t="s">
        <v>17744</v>
      </c>
      <c r="C10575" t="s">
        <v>17752</v>
      </c>
      <c r="D10575" t="s">
        <v>631</v>
      </c>
      <c r="E10575" t="s">
        <v>5154</v>
      </c>
      <c r="F10575">
        <v>0.5</v>
      </c>
      <c r="G10575">
        <v>0</v>
      </c>
      <c r="H10575" t="s">
        <v>103</v>
      </c>
      <c r="I10575" t="s">
        <v>102</v>
      </c>
      <c r="J10575" t="s">
        <v>103</v>
      </c>
      <c r="K10575" t="s">
        <v>17745</v>
      </c>
      <c r="L10575" t="s">
        <v>748</v>
      </c>
      <c r="M10575" t="e">
        <f>_xlfn.XLOOKUP(B10575,Sheet1!B:B,Sheet1!C:C)</f>
        <v>#N/A</v>
      </c>
    </row>
    <row r="10576" spans="2:13" hidden="1">
      <c r="B10576" t="s">
        <v>17744</v>
      </c>
      <c r="C10576" t="s">
        <v>17753</v>
      </c>
      <c r="D10576" t="s">
        <v>631</v>
      </c>
      <c r="E10576" t="s">
        <v>5154</v>
      </c>
      <c r="F10576">
        <v>0.5</v>
      </c>
      <c r="G10576">
        <v>0</v>
      </c>
      <c r="H10576" t="s">
        <v>103</v>
      </c>
      <c r="I10576" t="s">
        <v>102</v>
      </c>
      <c r="J10576" t="s">
        <v>103</v>
      </c>
      <c r="K10576" t="s">
        <v>17745</v>
      </c>
      <c r="L10576" t="s">
        <v>748</v>
      </c>
      <c r="M10576" t="e">
        <f>_xlfn.XLOOKUP(B10576,Sheet1!B:B,Sheet1!C:C)</f>
        <v>#N/A</v>
      </c>
    </row>
    <row r="10577" spans="2:13" hidden="1">
      <c r="B10577" t="s">
        <v>17744</v>
      </c>
      <c r="C10577" t="s">
        <v>17754</v>
      </c>
      <c r="D10577" t="s">
        <v>631</v>
      </c>
      <c r="E10577" t="s">
        <v>5154</v>
      </c>
      <c r="F10577">
        <v>0.5</v>
      </c>
      <c r="G10577">
        <v>0</v>
      </c>
      <c r="H10577" t="s">
        <v>103</v>
      </c>
      <c r="I10577" t="s">
        <v>102</v>
      </c>
      <c r="J10577" t="s">
        <v>103</v>
      </c>
      <c r="K10577" t="s">
        <v>17745</v>
      </c>
      <c r="L10577" t="s">
        <v>748</v>
      </c>
      <c r="M10577" t="e">
        <f>_xlfn.XLOOKUP(B10577,Sheet1!B:B,Sheet1!C:C)</f>
        <v>#N/A</v>
      </c>
    </row>
    <row r="10578" spans="2:13" hidden="1">
      <c r="B10578" t="s">
        <v>17744</v>
      </c>
      <c r="C10578" t="s">
        <v>17755</v>
      </c>
      <c r="D10578" t="s">
        <v>631</v>
      </c>
      <c r="E10578" t="s">
        <v>5154</v>
      </c>
      <c r="F10578">
        <v>0.5</v>
      </c>
      <c r="G10578">
        <v>0</v>
      </c>
      <c r="H10578" t="s">
        <v>103</v>
      </c>
      <c r="I10578" t="s">
        <v>102</v>
      </c>
      <c r="J10578" t="s">
        <v>103</v>
      </c>
      <c r="K10578" t="s">
        <v>17745</v>
      </c>
      <c r="L10578" t="s">
        <v>748</v>
      </c>
      <c r="M10578" t="e">
        <f>_xlfn.XLOOKUP(B10578,Sheet1!B:B,Sheet1!C:C)</f>
        <v>#N/A</v>
      </c>
    </row>
    <row r="10579" spans="2:13" hidden="1">
      <c r="B10579" t="s">
        <v>17744</v>
      </c>
      <c r="C10579" t="s">
        <v>17756</v>
      </c>
      <c r="D10579" t="s">
        <v>631</v>
      </c>
      <c r="E10579" t="s">
        <v>5154</v>
      </c>
      <c r="F10579">
        <v>0.5</v>
      </c>
      <c r="G10579">
        <v>0</v>
      </c>
      <c r="H10579" t="s">
        <v>103</v>
      </c>
      <c r="I10579" t="s">
        <v>102</v>
      </c>
      <c r="J10579" t="s">
        <v>103</v>
      </c>
      <c r="K10579" t="s">
        <v>17745</v>
      </c>
      <c r="L10579" t="s">
        <v>748</v>
      </c>
      <c r="M10579" t="e">
        <f>_xlfn.XLOOKUP(B10579,Sheet1!B:B,Sheet1!C:C)</f>
        <v>#N/A</v>
      </c>
    </row>
    <row r="10580" spans="2:13" hidden="1">
      <c r="B10580" t="s">
        <v>17744</v>
      </c>
      <c r="C10580" t="s">
        <v>17757</v>
      </c>
      <c r="D10580" t="s">
        <v>631</v>
      </c>
      <c r="E10580" t="s">
        <v>5154</v>
      </c>
      <c r="F10580">
        <v>0.5</v>
      </c>
      <c r="G10580">
        <v>0</v>
      </c>
      <c r="H10580" t="s">
        <v>103</v>
      </c>
      <c r="I10580" t="s">
        <v>102</v>
      </c>
      <c r="J10580" t="s">
        <v>103</v>
      </c>
      <c r="K10580" t="s">
        <v>17745</v>
      </c>
      <c r="L10580" t="s">
        <v>748</v>
      </c>
      <c r="M10580" t="e">
        <f>_xlfn.XLOOKUP(B10580,Sheet1!B:B,Sheet1!C:C)</f>
        <v>#N/A</v>
      </c>
    </row>
    <row r="10581" spans="2:13" hidden="1">
      <c r="B10581" t="s">
        <v>17744</v>
      </c>
      <c r="C10581" t="s">
        <v>17758</v>
      </c>
      <c r="D10581" t="s">
        <v>562</v>
      </c>
      <c r="E10581" t="s">
        <v>5070</v>
      </c>
      <c r="F10581">
        <v>0.5</v>
      </c>
      <c r="G10581">
        <v>0</v>
      </c>
      <c r="H10581" t="s">
        <v>102</v>
      </c>
      <c r="I10581" t="s">
        <v>102</v>
      </c>
      <c r="J10581" t="s">
        <v>103</v>
      </c>
      <c r="K10581" t="s">
        <v>17745</v>
      </c>
      <c r="L10581" t="s">
        <v>748</v>
      </c>
      <c r="M10581" t="e">
        <f>_xlfn.XLOOKUP(B10581,Sheet1!B:B,Sheet1!C:C)</f>
        <v>#N/A</v>
      </c>
    </row>
    <row r="10582" spans="2:13" hidden="1">
      <c r="B10582" t="s">
        <v>17744</v>
      </c>
      <c r="C10582" t="s">
        <v>17759</v>
      </c>
      <c r="D10582" t="s">
        <v>631</v>
      </c>
      <c r="E10582" t="s">
        <v>5154</v>
      </c>
      <c r="F10582">
        <v>0.5</v>
      </c>
      <c r="G10582">
        <v>0</v>
      </c>
      <c r="H10582" t="s">
        <v>103</v>
      </c>
      <c r="I10582" t="s">
        <v>102</v>
      </c>
      <c r="J10582" t="s">
        <v>103</v>
      </c>
      <c r="K10582" t="s">
        <v>17745</v>
      </c>
      <c r="L10582" t="s">
        <v>748</v>
      </c>
      <c r="M10582" t="e">
        <f>_xlfn.XLOOKUP(B10582,Sheet1!B:B,Sheet1!C:C)</f>
        <v>#N/A</v>
      </c>
    </row>
    <row r="10583" spans="2:13" hidden="1">
      <c r="B10583" t="s">
        <v>17760</v>
      </c>
      <c r="C10583" t="s">
        <v>17761</v>
      </c>
      <c r="D10583" t="s">
        <v>17762</v>
      </c>
      <c r="F10583">
        <v>40</v>
      </c>
      <c r="G10583">
        <v>113505</v>
      </c>
      <c r="H10583" t="s">
        <v>103</v>
      </c>
      <c r="I10583" t="s">
        <v>103</v>
      </c>
      <c r="J10583" t="s">
        <v>103</v>
      </c>
      <c r="K10583" t="s">
        <v>17763</v>
      </c>
      <c r="L10583" t="s">
        <v>17764</v>
      </c>
      <c r="M10583" t="e">
        <f>_xlfn.XLOOKUP(B10583,Sheet1!B:B,Sheet1!C:C)</f>
        <v>#N/A</v>
      </c>
    </row>
    <row r="10584" spans="2:13" hidden="1">
      <c r="B10584" t="s">
        <v>17760</v>
      </c>
      <c r="C10584" t="s">
        <v>17765</v>
      </c>
      <c r="D10584" t="s">
        <v>17766</v>
      </c>
      <c r="F10584">
        <v>40</v>
      </c>
      <c r="G10584">
        <v>114866</v>
      </c>
      <c r="H10584" t="s">
        <v>103</v>
      </c>
      <c r="I10584" t="s">
        <v>103</v>
      </c>
      <c r="J10584" t="s">
        <v>103</v>
      </c>
      <c r="K10584" t="s">
        <v>17763</v>
      </c>
      <c r="L10584" t="s">
        <v>17764</v>
      </c>
      <c r="M10584" t="e">
        <f>_xlfn.XLOOKUP(B10584,Sheet1!B:B,Sheet1!C:C)</f>
        <v>#N/A</v>
      </c>
    </row>
    <row r="10585" spans="2:13" hidden="1">
      <c r="B10585" t="s">
        <v>17760</v>
      </c>
      <c r="C10585" t="s">
        <v>17763</v>
      </c>
      <c r="D10585" t="s">
        <v>17764</v>
      </c>
      <c r="E10585" t="s">
        <v>5073</v>
      </c>
      <c r="F10585">
        <v>32</v>
      </c>
      <c r="G10585">
        <v>142452</v>
      </c>
      <c r="H10585" t="s">
        <v>102</v>
      </c>
      <c r="I10585" t="s">
        <v>103</v>
      </c>
      <c r="J10585" t="s">
        <v>103</v>
      </c>
      <c r="K10585" t="s">
        <v>17763</v>
      </c>
      <c r="L10585" t="s">
        <v>17764</v>
      </c>
      <c r="M10585" t="e">
        <f>_xlfn.XLOOKUP(B10585,Sheet1!B:B,Sheet1!C:C)</f>
        <v>#N/A</v>
      </c>
    </row>
    <row r="10586" spans="2:13" hidden="1">
      <c r="B10586" t="s">
        <v>17760</v>
      </c>
      <c r="C10586" t="s">
        <v>17767</v>
      </c>
      <c r="D10586" t="s">
        <v>254</v>
      </c>
      <c r="E10586" t="s">
        <v>5070</v>
      </c>
      <c r="F10586">
        <v>4</v>
      </c>
      <c r="G10586">
        <v>0</v>
      </c>
      <c r="H10586" t="s">
        <v>102</v>
      </c>
      <c r="I10586" t="s">
        <v>102</v>
      </c>
      <c r="J10586" t="s">
        <v>103</v>
      </c>
      <c r="K10586" t="s">
        <v>17763</v>
      </c>
      <c r="L10586" t="s">
        <v>17764</v>
      </c>
      <c r="M10586" t="e">
        <f>_xlfn.XLOOKUP(B10586,Sheet1!B:B,Sheet1!C:C)</f>
        <v>#N/A</v>
      </c>
    </row>
    <row r="10587" spans="2:13" hidden="1">
      <c r="B10587" t="s">
        <v>17760</v>
      </c>
      <c r="C10587" t="s">
        <v>17768</v>
      </c>
      <c r="D10587" t="s">
        <v>17769</v>
      </c>
      <c r="E10587" t="s">
        <v>5154</v>
      </c>
      <c r="F10587">
        <v>40</v>
      </c>
      <c r="G10587">
        <v>0</v>
      </c>
      <c r="H10587" t="s">
        <v>103</v>
      </c>
      <c r="I10587" t="s">
        <v>102</v>
      </c>
      <c r="J10587" t="s">
        <v>103</v>
      </c>
      <c r="K10587" t="s">
        <v>17763</v>
      </c>
      <c r="L10587" t="s">
        <v>17764</v>
      </c>
      <c r="M10587" t="e">
        <f>_xlfn.XLOOKUP(B10587,Sheet1!B:B,Sheet1!C:C)</f>
        <v>#N/A</v>
      </c>
    </row>
    <row r="10588" spans="2:13" hidden="1">
      <c r="B10588" t="s">
        <v>17760</v>
      </c>
      <c r="C10588" t="s">
        <v>17770</v>
      </c>
      <c r="D10588" t="s">
        <v>17771</v>
      </c>
      <c r="F10588">
        <v>40</v>
      </c>
      <c r="G10588">
        <v>111752</v>
      </c>
      <c r="H10588" t="s">
        <v>103</v>
      </c>
      <c r="I10588" t="s">
        <v>103</v>
      </c>
      <c r="J10588" t="s">
        <v>103</v>
      </c>
      <c r="K10588" t="s">
        <v>17763</v>
      </c>
      <c r="L10588" t="s">
        <v>17764</v>
      </c>
      <c r="M10588" t="e">
        <f>_xlfn.XLOOKUP(B10588,Sheet1!B:B,Sheet1!C:C)</f>
        <v>#N/A</v>
      </c>
    </row>
    <row r="10589" spans="2:13" hidden="1">
      <c r="B10589" t="s">
        <v>17760</v>
      </c>
      <c r="C10589" t="s">
        <v>17772</v>
      </c>
      <c r="D10589" t="s">
        <v>17773</v>
      </c>
      <c r="E10589" t="s">
        <v>5073</v>
      </c>
      <c r="F10589">
        <v>40</v>
      </c>
      <c r="G10589">
        <v>0</v>
      </c>
      <c r="H10589" t="s">
        <v>102</v>
      </c>
      <c r="I10589" t="s">
        <v>103</v>
      </c>
      <c r="J10589" t="s">
        <v>103</v>
      </c>
      <c r="K10589" t="s">
        <v>17763</v>
      </c>
      <c r="L10589" t="s">
        <v>17764</v>
      </c>
      <c r="M10589" t="e">
        <f>_xlfn.XLOOKUP(B10589,Sheet1!B:B,Sheet1!C:C)</f>
        <v>#N/A</v>
      </c>
    </row>
    <row r="10590" spans="2:13" hidden="1">
      <c r="B10590" t="s">
        <v>17760</v>
      </c>
      <c r="C10590" t="s">
        <v>17774</v>
      </c>
      <c r="D10590" t="s">
        <v>670</v>
      </c>
      <c r="E10590" t="s">
        <v>5070</v>
      </c>
      <c r="F10590">
        <v>4</v>
      </c>
      <c r="G10590">
        <v>0</v>
      </c>
      <c r="H10590" t="s">
        <v>102</v>
      </c>
      <c r="I10590" t="s">
        <v>102</v>
      </c>
      <c r="J10590" t="s">
        <v>103</v>
      </c>
      <c r="K10590" t="s">
        <v>17763</v>
      </c>
      <c r="L10590" t="s">
        <v>17764</v>
      </c>
      <c r="M10590" t="e">
        <f>_xlfn.XLOOKUP(B10590,Sheet1!B:B,Sheet1!C:C)</f>
        <v>#N/A</v>
      </c>
    </row>
    <row r="10591" spans="2:13" hidden="1">
      <c r="B10591" t="s">
        <v>17760</v>
      </c>
      <c r="C10591" t="s">
        <v>17775</v>
      </c>
      <c r="D10591" t="s">
        <v>142</v>
      </c>
      <c r="E10591" t="s">
        <v>5070</v>
      </c>
      <c r="F10591">
        <v>4</v>
      </c>
      <c r="G10591">
        <v>0</v>
      </c>
      <c r="H10591" t="s">
        <v>102</v>
      </c>
      <c r="I10591" t="s">
        <v>102</v>
      </c>
      <c r="J10591" t="s">
        <v>103</v>
      </c>
      <c r="K10591" t="s">
        <v>17763</v>
      </c>
      <c r="L10591" t="s">
        <v>17764</v>
      </c>
      <c r="M10591" t="e">
        <f>_xlfn.XLOOKUP(B10591,Sheet1!B:B,Sheet1!C:C)</f>
        <v>#N/A</v>
      </c>
    </row>
    <row r="10592" spans="2:13" hidden="1">
      <c r="B10592" t="s">
        <v>17760</v>
      </c>
      <c r="C10592" t="s">
        <v>17776</v>
      </c>
      <c r="D10592" t="s">
        <v>6434</v>
      </c>
      <c r="F10592">
        <v>40</v>
      </c>
      <c r="G10592">
        <v>101451</v>
      </c>
      <c r="H10592" t="s">
        <v>103</v>
      </c>
      <c r="I10592" t="s">
        <v>103</v>
      </c>
      <c r="J10592" t="s">
        <v>103</v>
      </c>
      <c r="K10592" t="s">
        <v>17763</v>
      </c>
      <c r="L10592" t="s">
        <v>17764</v>
      </c>
      <c r="M10592" t="e">
        <f>_xlfn.XLOOKUP(B10592,Sheet1!B:B,Sheet1!C:C)</f>
        <v>#N/A</v>
      </c>
    </row>
    <row r="10593" spans="2:13" hidden="1">
      <c r="B10593" t="s">
        <v>17777</v>
      </c>
      <c r="C10593" t="s">
        <v>17778</v>
      </c>
      <c r="D10593" t="s">
        <v>315</v>
      </c>
      <c r="E10593" t="s">
        <v>5070</v>
      </c>
      <c r="F10593">
        <v>5</v>
      </c>
      <c r="G10593">
        <v>0</v>
      </c>
      <c r="H10593" t="s">
        <v>102</v>
      </c>
      <c r="I10593" t="s">
        <v>102</v>
      </c>
      <c r="J10593" t="s">
        <v>103</v>
      </c>
      <c r="K10593" t="s">
        <v>17779</v>
      </c>
      <c r="L10593" t="s">
        <v>267</v>
      </c>
      <c r="M10593" t="e">
        <f>_xlfn.XLOOKUP(B10593,Sheet1!B:B,Sheet1!C:C)</f>
        <v>#N/A</v>
      </c>
    </row>
    <row r="10594" spans="2:13" hidden="1">
      <c r="B10594" t="s">
        <v>17777</v>
      </c>
      <c r="C10594" t="s">
        <v>17780</v>
      </c>
      <c r="D10594" t="s">
        <v>180</v>
      </c>
      <c r="E10594" t="s">
        <v>5154</v>
      </c>
      <c r="F10594">
        <v>2</v>
      </c>
      <c r="G10594">
        <v>0</v>
      </c>
      <c r="H10594" t="s">
        <v>103</v>
      </c>
      <c r="I10594" t="s">
        <v>102</v>
      </c>
      <c r="J10594" t="s">
        <v>103</v>
      </c>
      <c r="K10594" t="s">
        <v>17779</v>
      </c>
      <c r="L10594" t="s">
        <v>267</v>
      </c>
      <c r="M10594" t="e">
        <f>_xlfn.XLOOKUP(B10594,Sheet1!B:B,Sheet1!C:C)</f>
        <v>#N/A</v>
      </c>
    </row>
    <row r="10595" spans="2:13" hidden="1">
      <c r="B10595" t="s">
        <v>17777</v>
      </c>
      <c r="C10595" t="s">
        <v>17781</v>
      </c>
      <c r="D10595" t="s">
        <v>180</v>
      </c>
      <c r="E10595" t="s">
        <v>5154</v>
      </c>
      <c r="F10595">
        <v>2</v>
      </c>
      <c r="G10595">
        <v>0</v>
      </c>
      <c r="H10595" t="s">
        <v>103</v>
      </c>
      <c r="I10595" t="s">
        <v>102</v>
      </c>
      <c r="J10595" t="s">
        <v>103</v>
      </c>
      <c r="K10595" t="s">
        <v>17779</v>
      </c>
      <c r="L10595" t="s">
        <v>267</v>
      </c>
      <c r="M10595" t="e">
        <f>_xlfn.XLOOKUP(B10595,Sheet1!B:B,Sheet1!C:C)</f>
        <v>#N/A</v>
      </c>
    </row>
    <row r="10596" spans="2:13" hidden="1">
      <c r="B10596" t="s">
        <v>17777</v>
      </c>
      <c r="C10596" t="s">
        <v>17782</v>
      </c>
      <c r="D10596" t="s">
        <v>180</v>
      </c>
      <c r="E10596" t="s">
        <v>5154</v>
      </c>
      <c r="F10596">
        <v>2</v>
      </c>
      <c r="G10596">
        <v>0</v>
      </c>
      <c r="H10596" t="s">
        <v>103</v>
      </c>
      <c r="I10596" t="s">
        <v>102</v>
      </c>
      <c r="J10596" t="s">
        <v>103</v>
      </c>
      <c r="K10596" t="s">
        <v>17779</v>
      </c>
      <c r="L10596" t="s">
        <v>267</v>
      </c>
      <c r="M10596" t="e">
        <f>_xlfn.XLOOKUP(B10596,Sheet1!B:B,Sheet1!C:C)</f>
        <v>#N/A</v>
      </c>
    </row>
    <row r="10597" spans="2:13" hidden="1">
      <c r="B10597" t="s">
        <v>17777</v>
      </c>
      <c r="C10597" t="s">
        <v>17783</v>
      </c>
      <c r="D10597" t="s">
        <v>180</v>
      </c>
      <c r="E10597" t="s">
        <v>5073</v>
      </c>
      <c r="F10597">
        <v>40</v>
      </c>
      <c r="G10597">
        <v>113078</v>
      </c>
      <c r="H10597" t="s">
        <v>102</v>
      </c>
      <c r="I10597" t="s">
        <v>103</v>
      </c>
      <c r="J10597" t="s">
        <v>103</v>
      </c>
      <c r="K10597" t="s">
        <v>17779</v>
      </c>
      <c r="L10597" t="s">
        <v>267</v>
      </c>
      <c r="M10597" t="e">
        <f>_xlfn.XLOOKUP(B10597,Sheet1!B:B,Sheet1!C:C)</f>
        <v>#N/A</v>
      </c>
    </row>
    <row r="10598" spans="2:13" hidden="1">
      <c r="B10598" t="s">
        <v>17777</v>
      </c>
      <c r="C10598" t="s">
        <v>17784</v>
      </c>
      <c r="D10598" t="s">
        <v>180</v>
      </c>
      <c r="E10598" t="s">
        <v>5154</v>
      </c>
      <c r="F10598">
        <v>2</v>
      </c>
      <c r="G10598">
        <v>0</v>
      </c>
      <c r="H10598" t="s">
        <v>103</v>
      </c>
      <c r="I10598" t="s">
        <v>102</v>
      </c>
      <c r="J10598" t="s">
        <v>103</v>
      </c>
      <c r="K10598" t="s">
        <v>17779</v>
      </c>
      <c r="L10598" t="s">
        <v>267</v>
      </c>
      <c r="M10598" t="e">
        <f>_xlfn.XLOOKUP(B10598,Sheet1!B:B,Sheet1!C:C)</f>
        <v>#N/A</v>
      </c>
    </row>
    <row r="10599" spans="2:13" hidden="1">
      <c r="B10599" t="s">
        <v>17777</v>
      </c>
      <c r="C10599" t="s">
        <v>17785</v>
      </c>
      <c r="D10599" t="s">
        <v>195</v>
      </c>
      <c r="E10599" t="s">
        <v>5073</v>
      </c>
      <c r="F10599">
        <v>40</v>
      </c>
      <c r="G10599">
        <v>127403</v>
      </c>
      <c r="H10599" t="s">
        <v>102</v>
      </c>
      <c r="I10599" t="s">
        <v>103</v>
      </c>
      <c r="J10599" t="s">
        <v>103</v>
      </c>
      <c r="K10599" t="s">
        <v>17779</v>
      </c>
      <c r="L10599" t="s">
        <v>267</v>
      </c>
      <c r="M10599" t="e">
        <f>_xlfn.XLOOKUP(B10599,Sheet1!B:B,Sheet1!C:C)</f>
        <v>#N/A</v>
      </c>
    </row>
    <row r="10600" spans="2:13" hidden="1">
      <c r="B10600" t="s">
        <v>17777</v>
      </c>
      <c r="C10600" t="s">
        <v>17786</v>
      </c>
      <c r="D10600" t="s">
        <v>5224</v>
      </c>
      <c r="E10600" t="s">
        <v>5070</v>
      </c>
      <c r="F10600">
        <v>5</v>
      </c>
      <c r="G10600">
        <v>0</v>
      </c>
      <c r="H10600" t="s">
        <v>102</v>
      </c>
      <c r="I10600" t="s">
        <v>102</v>
      </c>
      <c r="J10600" t="s">
        <v>103</v>
      </c>
      <c r="K10600" t="s">
        <v>17779</v>
      </c>
      <c r="L10600" t="s">
        <v>267</v>
      </c>
      <c r="M10600" t="e">
        <f>_xlfn.XLOOKUP(B10600,Sheet1!B:B,Sheet1!C:C)</f>
        <v>#N/A</v>
      </c>
    </row>
    <row r="10601" spans="2:13" hidden="1">
      <c r="B10601" t="s">
        <v>17777</v>
      </c>
      <c r="C10601" t="s">
        <v>17779</v>
      </c>
      <c r="D10601" t="s">
        <v>267</v>
      </c>
      <c r="E10601" t="s">
        <v>5070</v>
      </c>
      <c r="F10601">
        <v>5</v>
      </c>
      <c r="G10601">
        <v>0</v>
      </c>
      <c r="H10601" t="s">
        <v>102</v>
      </c>
      <c r="I10601" t="s">
        <v>102</v>
      </c>
      <c r="J10601" t="s">
        <v>103</v>
      </c>
      <c r="K10601" t="s">
        <v>17779</v>
      </c>
      <c r="L10601" t="s">
        <v>267</v>
      </c>
      <c r="M10601" t="e">
        <f>_xlfn.XLOOKUP(B10601,Sheet1!B:B,Sheet1!C:C)</f>
        <v>#N/A</v>
      </c>
    </row>
    <row r="10602" spans="2:13" hidden="1">
      <c r="B10602" t="s">
        <v>17777</v>
      </c>
      <c r="C10602" t="s">
        <v>17787</v>
      </c>
      <c r="D10602" t="s">
        <v>180</v>
      </c>
      <c r="E10602" t="s">
        <v>5154</v>
      </c>
      <c r="F10602">
        <v>2</v>
      </c>
      <c r="G10602">
        <v>0</v>
      </c>
      <c r="H10602" t="s">
        <v>103</v>
      </c>
      <c r="I10602" t="s">
        <v>102</v>
      </c>
      <c r="J10602" t="s">
        <v>103</v>
      </c>
      <c r="K10602" t="s">
        <v>17779</v>
      </c>
      <c r="L10602" t="s">
        <v>267</v>
      </c>
      <c r="M10602" t="e">
        <f>_xlfn.XLOOKUP(B10602,Sheet1!B:B,Sheet1!C:C)</f>
        <v>#N/A</v>
      </c>
    </row>
    <row r="10603" spans="2:13" hidden="1">
      <c r="B10603" t="s">
        <v>17788</v>
      </c>
      <c r="C10603" t="s">
        <v>11860</v>
      </c>
      <c r="D10603" t="s">
        <v>3018</v>
      </c>
      <c r="E10603" t="s">
        <v>5070</v>
      </c>
      <c r="F10603">
        <v>2</v>
      </c>
      <c r="G10603">
        <v>0</v>
      </c>
      <c r="H10603" t="s">
        <v>102</v>
      </c>
      <c r="I10603" t="s">
        <v>102</v>
      </c>
      <c r="J10603" t="s">
        <v>103</v>
      </c>
      <c r="K10603" t="s">
        <v>17789</v>
      </c>
      <c r="L10603" t="s">
        <v>5122</v>
      </c>
      <c r="M10603" t="e">
        <f>_xlfn.XLOOKUP(B10603,Sheet1!B:B,Sheet1!C:C)</f>
        <v>#N/A</v>
      </c>
    </row>
    <row r="10604" spans="2:13" hidden="1">
      <c r="B10604" t="s">
        <v>17788</v>
      </c>
      <c r="C10604" t="s">
        <v>17790</v>
      </c>
      <c r="D10604" t="s">
        <v>5246</v>
      </c>
      <c r="E10604" t="s">
        <v>5154</v>
      </c>
      <c r="F10604">
        <v>40</v>
      </c>
      <c r="G10604">
        <v>60000</v>
      </c>
      <c r="H10604" t="s">
        <v>103</v>
      </c>
      <c r="I10604" t="s">
        <v>102</v>
      </c>
      <c r="J10604" t="s">
        <v>103</v>
      </c>
      <c r="K10604" t="s">
        <v>17789</v>
      </c>
      <c r="L10604" t="s">
        <v>5122</v>
      </c>
      <c r="M10604" t="e">
        <f>_xlfn.XLOOKUP(B10604,Sheet1!B:B,Sheet1!C:C)</f>
        <v>#N/A</v>
      </c>
    </row>
    <row r="10605" spans="2:13" hidden="1">
      <c r="B10605" t="s">
        <v>17788</v>
      </c>
      <c r="C10605" t="s">
        <v>17791</v>
      </c>
      <c r="D10605" t="s">
        <v>17792</v>
      </c>
      <c r="E10605" t="s">
        <v>5070</v>
      </c>
      <c r="F10605">
        <v>20</v>
      </c>
      <c r="G10605">
        <v>30000</v>
      </c>
      <c r="H10605" t="s">
        <v>102</v>
      </c>
      <c r="I10605" t="s">
        <v>102</v>
      </c>
      <c r="J10605" t="s">
        <v>103</v>
      </c>
      <c r="K10605" t="s">
        <v>17789</v>
      </c>
      <c r="L10605" t="s">
        <v>5122</v>
      </c>
      <c r="M10605" t="e">
        <f>_xlfn.XLOOKUP(B10605,Sheet1!B:B,Sheet1!C:C)</f>
        <v>#N/A</v>
      </c>
    </row>
    <row r="10606" spans="2:13" hidden="1">
      <c r="B10606" t="s">
        <v>17788</v>
      </c>
      <c r="C10606" t="s">
        <v>17789</v>
      </c>
      <c r="D10606" t="s">
        <v>17793</v>
      </c>
      <c r="E10606" t="s">
        <v>5070</v>
      </c>
      <c r="F10606">
        <v>30</v>
      </c>
      <c r="G10606">
        <v>75000</v>
      </c>
      <c r="H10606" t="s">
        <v>102</v>
      </c>
      <c r="I10606" t="s">
        <v>102</v>
      </c>
      <c r="J10606" t="s">
        <v>103</v>
      </c>
      <c r="K10606" t="s">
        <v>17789</v>
      </c>
      <c r="L10606" t="s">
        <v>5122</v>
      </c>
      <c r="M10606" t="e">
        <f>_xlfn.XLOOKUP(B10606,Sheet1!B:B,Sheet1!C:C)</f>
        <v>#N/A</v>
      </c>
    </row>
    <row r="10607" spans="2:13" hidden="1">
      <c r="B10607" t="s">
        <v>17788</v>
      </c>
      <c r="C10607" t="s">
        <v>17794</v>
      </c>
      <c r="D10607" t="s">
        <v>5246</v>
      </c>
      <c r="E10607" t="s">
        <v>5154</v>
      </c>
      <c r="F10607">
        <v>0</v>
      </c>
      <c r="G10607">
        <v>0</v>
      </c>
      <c r="H10607" t="s">
        <v>103</v>
      </c>
      <c r="I10607" t="s">
        <v>102</v>
      </c>
      <c r="J10607" t="s">
        <v>103</v>
      </c>
      <c r="K10607" t="s">
        <v>17789</v>
      </c>
      <c r="L10607" t="s">
        <v>5122</v>
      </c>
      <c r="M10607" t="e">
        <f>_xlfn.XLOOKUP(B10607,Sheet1!B:B,Sheet1!C:C)</f>
        <v>#N/A</v>
      </c>
    </row>
    <row r="10608" spans="2:13" hidden="1">
      <c r="B10608" t="s">
        <v>17788</v>
      </c>
      <c r="C10608" t="s">
        <v>17795</v>
      </c>
      <c r="D10608" t="s">
        <v>5224</v>
      </c>
      <c r="E10608" t="s">
        <v>5070</v>
      </c>
      <c r="F10608">
        <v>2</v>
      </c>
      <c r="G10608">
        <v>0</v>
      </c>
      <c r="H10608" t="s">
        <v>102</v>
      </c>
      <c r="I10608" t="s">
        <v>102</v>
      </c>
      <c r="J10608" t="s">
        <v>103</v>
      </c>
      <c r="K10608" t="s">
        <v>17789</v>
      </c>
      <c r="L10608" t="s">
        <v>5122</v>
      </c>
      <c r="M10608" t="e">
        <f>_xlfn.XLOOKUP(B10608,Sheet1!B:B,Sheet1!C:C)</f>
        <v>#N/A</v>
      </c>
    </row>
    <row r="10609" spans="2:13" hidden="1">
      <c r="B10609" t="s">
        <v>17796</v>
      </c>
      <c r="C10609" t="s">
        <v>17797</v>
      </c>
      <c r="D10609" t="s">
        <v>17798</v>
      </c>
      <c r="E10609" t="s">
        <v>5073</v>
      </c>
      <c r="F10609">
        <v>2</v>
      </c>
      <c r="G10609">
        <v>0</v>
      </c>
      <c r="H10609" t="s">
        <v>102</v>
      </c>
      <c r="I10609" t="s">
        <v>103</v>
      </c>
      <c r="J10609" t="s">
        <v>103</v>
      </c>
      <c r="K10609" t="s">
        <v>17797</v>
      </c>
      <c r="L10609" t="s">
        <v>17798</v>
      </c>
      <c r="M10609" t="e">
        <f>_xlfn.XLOOKUP(B10609,Sheet1!B:B,Sheet1!C:C)</f>
        <v>#N/A</v>
      </c>
    </row>
    <row r="10610" spans="2:13" hidden="1">
      <c r="B10610" t="s">
        <v>17796</v>
      </c>
      <c r="C10610" t="s">
        <v>17799</v>
      </c>
      <c r="D10610" t="s">
        <v>5224</v>
      </c>
      <c r="E10610" t="s">
        <v>5073</v>
      </c>
      <c r="F10610">
        <v>1</v>
      </c>
      <c r="G10610">
        <v>0</v>
      </c>
      <c r="H10610" t="s">
        <v>102</v>
      </c>
      <c r="I10610" t="s">
        <v>103</v>
      </c>
      <c r="J10610" t="s">
        <v>103</v>
      </c>
      <c r="K10610" t="s">
        <v>17797</v>
      </c>
      <c r="L10610" t="s">
        <v>17798</v>
      </c>
      <c r="M10610" t="e">
        <f>_xlfn.XLOOKUP(B10610,Sheet1!B:B,Sheet1!C:C)</f>
        <v>#N/A</v>
      </c>
    </row>
    <row r="10611" spans="2:13" hidden="1">
      <c r="B10611" t="s">
        <v>17796</v>
      </c>
      <c r="C10611" t="s">
        <v>17800</v>
      </c>
      <c r="D10611" t="s">
        <v>7135</v>
      </c>
      <c r="E10611" t="s">
        <v>5154</v>
      </c>
      <c r="F10611">
        <v>1</v>
      </c>
      <c r="G10611">
        <v>0</v>
      </c>
      <c r="H10611" t="s">
        <v>103</v>
      </c>
      <c r="I10611" t="s">
        <v>102</v>
      </c>
      <c r="J10611" t="s">
        <v>103</v>
      </c>
      <c r="K10611" t="s">
        <v>17797</v>
      </c>
      <c r="L10611" t="s">
        <v>17798</v>
      </c>
      <c r="M10611" t="e">
        <f>_xlfn.XLOOKUP(B10611,Sheet1!B:B,Sheet1!C:C)</f>
        <v>#N/A</v>
      </c>
    </row>
    <row r="10612" spans="2:13" hidden="1">
      <c r="B10612" t="s">
        <v>17796</v>
      </c>
      <c r="C10612" t="s">
        <v>17801</v>
      </c>
      <c r="D10612" t="s">
        <v>267</v>
      </c>
      <c r="E10612" t="s">
        <v>5073</v>
      </c>
      <c r="F10612">
        <v>2</v>
      </c>
      <c r="G10612">
        <v>0</v>
      </c>
      <c r="H10612" t="s">
        <v>102</v>
      </c>
      <c r="I10612" t="s">
        <v>103</v>
      </c>
      <c r="J10612" t="s">
        <v>103</v>
      </c>
      <c r="K10612" t="s">
        <v>17797</v>
      </c>
      <c r="L10612" t="s">
        <v>17798</v>
      </c>
      <c r="M10612" t="e">
        <f>_xlfn.XLOOKUP(B10612,Sheet1!B:B,Sheet1!C:C)</f>
        <v>#N/A</v>
      </c>
    </row>
    <row r="10613" spans="2:13" hidden="1">
      <c r="B10613" t="s">
        <v>17796</v>
      </c>
      <c r="C10613" t="s">
        <v>17802</v>
      </c>
      <c r="D10613" t="s">
        <v>7135</v>
      </c>
      <c r="E10613" t="s">
        <v>5154</v>
      </c>
      <c r="F10613">
        <v>1</v>
      </c>
      <c r="G10613">
        <v>0</v>
      </c>
      <c r="H10613" t="s">
        <v>103</v>
      </c>
      <c r="I10613" t="s">
        <v>102</v>
      </c>
      <c r="J10613" t="s">
        <v>103</v>
      </c>
      <c r="K10613" t="s">
        <v>17797</v>
      </c>
      <c r="L10613" t="s">
        <v>17798</v>
      </c>
      <c r="M10613" t="e">
        <f>_xlfn.XLOOKUP(B10613,Sheet1!B:B,Sheet1!C:C)</f>
        <v>#N/A</v>
      </c>
    </row>
    <row r="10614" spans="2:13" hidden="1">
      <c r="B10614" t="s">
        <v>17803</v>
      </c>
      <c r="C10614" t="s">
        <v>17804</v>
      </c>
      <c r="D10614" t="s">
        <v>180</v>
      </c>
      <c r="E10614" t="s">
        <v>5154</v>
      </c>
      <c r="F10614">
        <v>1</v>
      </c>
      <c r="G10614">
        <v>0</v>
      </c>
      <c r="H10614" t="s">
        <v>103</v>
      </c>
      <c r="I10614" t="s">
        <v>102</v>
      </c>
      <c r="J10614" t="s">
        <v>103</v>
      </c>
      <c r="K10614" t="s">
        <v>17805</v>
      </c>
      <c r="L10614" t="s">
        <v>180</v>
      </c>
      <c r="M10614" t="e">
        <f>_xlfn.XLOOKUP(B10614,Sheet1!B:B,Sheet1!C:C)</f>
        <v>#N/A</v>
      </c>
    </row>
    <row r="10615" spans="2:13" hidden="1">
      <c r="B10615" t="s">
        <v>17803</v>
      </c>
      <c r="C10615" t="s">
        <v>17806</v>
      </c>
      <c r="D10615" t="s">
        <v>180</v>
      </c>
      <c r="E10615" t="s">
        <v>5154</v>
      </c>
      <c r="F10615">
        <v>1</v>
      </c>
      <c r="G10615">
        <v>0</v>
      </c>
      <c r="H10615" t="s">
        <v>103</v>
      </c>
      <c r="I10615" t="s">
        <v>102</v>
      </c>
      <c r="J10615" t="s">
        <v>103</v>
      </c>
      <c r="K10615" t="s">
        <v>17805</v>
      </c>
      <c r="L10615" t="s">
        <v>180</v>
      </c>
      <c r="M10615" t="e">
        <f>_xlfn.XLOOKUP(B10615,Sheet1!B:B,Sheet1!C:C)</f>
        <v>#N/A</v>
      </c>
    </row>
    <row r="10616" spans="2:13" hidden="1">
      <c r="B10616" t="s">
        <v>17803</v>
      </c>
      <c r="C10616" t="s">
        <v>17805</v>
      </c>
      <c r="D10616" t="s">
        <v>180</v>
      </c>
      <c r="E10616" t="s">
        <v>5070</v>
      </c>
      <c r="F10616">
        <v>40</v>
      </c>
      <c r="G10616">
        <v>148446</v>
      </c>
      <c r="H10616" t="s">
        <v>102</v>
      </c>
      <c r="I10616" t="s">
        <v>102</v>
      </c>
      <c r="J10616" t="s">
        <v>103</v>
      </c>
      <c r="K10616" t="s">
        <v>17805</v>
      </c>
      <c r="L10616" t="s">
        <v>180</v>
      </c>
      <c r="M10616" t="e">
        <f>_xlfn.XLOOKUP(B10616,Sheet1!B:B,Sheet1!C:C)</f>
        <v>#N/A</v>
      </c>
    </row>
    <row r="10617" spans="2:13" hidden="1">
      <c r="B10617" t="s">
        <v>17803</v>
      </c>
      <c r="C10617" t="s">
        <v>17807</v>
      </c>
      <c r="D10617" t="s">
        <v>180</v>
      </c>
      <c r="E10617" t="s">
        <v>5070</v>
      </c>
      <c r="F10617">
        <v>40</v>
      </c>
      <c r="G10617">
        <v>146721</v>
      </c>
      <c r="H10617" t="s">
        <v>102</v>
      </c>
      <c r="I10617" t="s">
        <v>102</v>
      </c>
      <c r="J10617" t="s">
        <v>103</v>
      </c>
      <c r="K10617" t="s">
        <v>17805</v>
      </c>
      <c r="L10617" t="s">
        <v>180</v>
      </c>
      <c r="M10617" t="e">
        <f>_xlfn.XLOOKUP(B10617,Sheet1!B:B,Sheet1!C:C)</f>
        <v>#N/A</v>
      </c>
    </row>
    <row r="10618" spans="2:13" hidden="1">
      <c r="B10618" t="s">
        <v>17803</v>
      </c>
      <c r="C10618" t="s">
        <v>17808</v>
      </c>
      <c r="D10618" t="s">
        <v>315</v>
      </c>
      <c r="E10618" t="s">
        <v>5070</v>
      </c>
      <c r="F10618">
        <v>1</v>
      </c>
      <c r="G10618">
        <v>0</v>
      </c>
      <c r="H10618" t="s">
        <v>102</v>
      </c>
      <c r="I10618" t="s">
        <v>102</v>
      </c>
      <c r="J10618" t="s">
        <v>103</v>
      </c>
      <c r="K10618" t="s">
        <v>17805</v>
      </c>
      <c r="L10618" t="s">
        <v>180</v>
      </c>
      <c r="M10618" t="e">
        <f>_xlfn.XLOOKUP(B10618,Sheet1!B:B,Sheet1!C:C)</f>
        <v>#N/A</v>
      </c>
    </row>
    <row r="10619" spans="2:13" hidden="1">
      <c r="B10619" t="s">
        <v>17803</v>
      </c>
      <c r="C10619" t="s">
        <v>17809</v>
      </c>
      <c r="D10619" t="s">
        <v>180</v>
      </c>
      <c r="E10619" t="s">
        <v>5154</v>
      </c>
      <c r="F10619">
        <v>1</v>
      </c>
      <c r="G10619">
        <v>0</v>
      </c>
      <c r="H10619" t="s">
        <v>103</v>
      </c>
      <c r="I10619" t="s">
        <v>102</v>
      </c>
      <c r="J10619" t="s">
        <v>103</v>
      </c>
      <c r="K10619" t="s">
        <v>17805</v>
      </c>
      <c r="L10619" t="s">
        <v>180</v>
      </c>
      <c r="M10619" t="e">
        <f>_xlfn.XLOOKUP(B10619,Sheet1!B:B,Sheet1!C:C)</f>
        <v>#N/A</v>
      </c>
    </row>
    <row r="10620" spans="2:13" hidden="1">
      <c r="B10620" t="s">
        <v>17803</v>
      </c>
      <c r="C10620" t="s">
        <v>17810</v>
      </c>
      <c r="D10620" t="s">
        <v>180</v>
      </c>
      <c r="E10620" t="s">
        <v>5154</v>
      </c>
      <c r="F10620">
        <v>1</v>
      </c>
      <c r="G10620">
        <v>0</v>
      </c>
      <c r="H10620" t="s">
        <v>103</v>
      </c>
      <c r="I10620" t="s">
        <v>102</v>
      </c>
      <c r="J10620" t="s">
        <v>103</v>
      </c>
      <c r="K10620" t="s">
        <v>17805</v>
      </c>
      <c r="L10620" t="s">
        <v>180</v>
      </c>
      <c r="M10620" t="e">
        <f>_xlfn.XLOOKUP(B10620,Sheet1!B:B,Sheet1!C:C)</f>
        <v>#N/A</v>
      </c>
    </row>
    <row r="10621" spans="2:13" hidden="1">
      <c r="B10621" t="s">
        <v>17803</v>
      </c>
      <c r="C10621" t="s">
        <v>17811</v>
      </c>
      <c r="D10621" t="s">
        <v>653</v>
      </c>
      <c r="E10621" t="s">
        <v>5070</v>
      </c>
      <c r="F10621">
        <v>1</v>
      </c>
      <c r="G10621">
        <v>0</v>
      </c>
      <c r="H10621" t="s">
        <v>102</v>
      </c>
      <c r="I10621" t="s">
        <v>102</v>
      </c>
      <c r="J10621" t="s">
        <v>103</v>
      </c>
      <c r="K10621" t="s">
        <v>17805</v>
      </c>
      <c r="L10621" t="s">
        <v>180</v>
      </c>
      <c r="M10621" t="e">
        <f>_xlfn.XLOOKUP(B10621,Sheet1!B:B,Sheet1!C:C)</f>
        <v>#N/A</v>
      </c>
    </row>
    <row r="10622" spans="2:13" hidden="1">
      <c r="B10622" t="s">
        <v>17803</v>
      </c>
      <c r="C10622" t="s">
        <v>17812</v>
      </c>
      <c r="D10622" t="s">
        <v>180</v>
      </c>
      <c r="E10622" t="s">
        <v>5154</v>
      </c>
      <c r="F10622">
        <v>1</v>
      </c>
      <c r="G10622">
        <v>0</v>
      </c>
      <c r="H10622" t="s">
        <v>103</v>
      </c>
      <c r="I10622" t="s">
        <v>102</v>
      </c>
      <c r="J10622" t="s">
        <v>103</v>
      </c>
      <c r="K10622" t="s">
        <v>17805</v>
      </c>
      <c r="L10622" t="s">
        <v>180</v>
      </c>
      <c r="M10622" t="e">
        <f>_xlfn.XLOOKUP(B10622,Sheet1!B:B,Sheet1!C:C)</f>
        <v>#N/A</v>
      </c>
    </row>
    <row r="10623" spans="2:13" hidden="1">
      <c r="B10623" t="s">
        <v>17803</v>
      </c>
      <c r="C10623" t="s">
        <v>17813</v>
      </c>
      <c r="D10623" t="s">
        <v>267</v>
      </c>
      <c r="E10623" t="s">
        <v>5070</v>
      </c>
      <c r="F10623">
        <v>1</v>
      </c>
      <c r="G10623">
        <v>0</v>
      </c>
      <c r="H10623" t="s">
        <v>102</v>
      </c>
      <c r="I10623" t="s">
        <v>102</v>
      </c>
      <c r="J10623" t="s">
        <v>103</v>
      </c>
      <c r="K10623" t="s">
        <v>17805</v>
      </c>
      <c r="L10623" t="s">
        <v>180</v>
      </c>
      <c r="M10623" t="e">
        <f>_xlfn.XLOOKUP(B10623,Sheet1!B:B,Sheet1!C:C)</f>
        <v>#N/A</v>
      </c>
    </row>
    <row r="10624" spans="2:13" hidden="1">
      <c r="B10624" t="s">
        <v>17803</v>
      </c>
      <c r="C10624" t="s">
        <v>17814</v>
      </c>
      <c r="D10624" t="s">
        <v>180</v>
      </c>
      <c r="E10624" t="s">
        <v>5154</v>
      </c>
      <c r="F10624">
        <v>1</v>
      </c>
      <c r="G10624">
        <v>0</v>
      </c>
      <c r="H10624" t="s">
        <v>103</v>
      </c>
      <c r="I10624" t="s">
        <v>102</v>
      </c>
      <c r="J10624" t="s">
        <v>103</v>
      </c>
      <c r="K10624" t="s">
        <v>17805</v>
      </c>
      <c r="L10624" t="s">
        <v>180</v>
      </c>
      <c r="M10624" t="e">
        <f>_xlfn.XLOOKUP(B10624,Sheet1!B:B,Sheet1!C:C)</f>
        <v>#N/A</v>
      </c>
    </row>
    <row r="10625" spans="2:13" hidden="1">
      <c r="B10625" t="s">
        <v>17803</v>
      </c>
      <c r="C10625" t="s">
        <v>17815</v>
      </c>
      <c r="D10625" t="s">
        <v>5224</v>
      </c>
      <c r="E10625" t="s">
        <v>5070</v>
      </c>
      <c r="F10625">
        <v>1</v>
      </c>
      <c r="G10625">
        <v>0</v>
      </c>
      <c r="H10625" t="s">
        <v>102</v>
      </c>
      <c r="I10625" t="s">
        <v>102</v>
      </c>
      <c r="J10625" t="s">
        <v>103</v>
      </c>
      <c r="K10625" t="s">
        <v>17805</v>
      </c>
      <c r="L10625" t="s">
        <v>180</v>
      </c>
      <c r="M10625" t="e">
        <f>_xlfn.XLOOKUP(B10625,Sheet1!B:B,Sheet1!C:C)</f>
        <v>#N/A</v>
      </c>
    </row>
    <row r="10626" spans="2:13" hidden="1">
      <c r="B10626" t="s">
        <v>17816</v>
      </c>
      <c r="C10626" t="s">
        <v>17817</v>
      </c>
      <c r="D10626" t="s">
        <v>6520</v>
      </c>
      <c r="E10626" t="s">
        <v>5073</v>
      </c>
      <c r="F10626">
        <v>40</v>
      </c>
      <c r="G10626">
        <v>0</v>
      </c>
      <c r="H10626" t="s">
        <v>102</v>
      </c>
      <c r="I10626" t="s">
        <v>103</v>
      </c>
      <c r="J10626" t="s">
        <v>103</v>
      </c>
      <c r="K10626" t="s">
        <v>17818</v>
      </c>
      <c r="L10626" t="s">
        <v>5537</v>
      </c>
      <c r="M10626" t="e">
        <f>_xlfn.XLOOKUP(B10626,Sheet1!B:B,Sheet1!C:C)</f>
        <v>#N/A</v>
      </c>
    </row>
    <row r="10627" spans="2:13" hidden="1">
      <c r="B10627" t="s">
        <v>17816</v>
      </c>
      <c r="C10627" t="s">
        <v>17819</v>
      </c>
      <c r="D10627" t="s">
        <v>902</v>
      </c>
      <c r="E10627" t="s">
        <v>5073</v>
      </c>
      <c r="F10627">
        <v>40</v>
      </c>
      <c r="G10627">
        <v>0</v>
      </c>
      <c r="H10627" t="s">
        <v>102</v>
      </c>
      <c r="I10627" t="s">
        <v>103</v>
      </c>
      <c r="J10627" t="s">
        <v>103</v>
      </c>
      <c r="K10627" t="s">
        <v>17818</v>
      </c>
      <c r="L10627" t="s">
        <v>5537</v>
      </c>
      <c r="M10627" t="e">
        <f>_xlfn.XLOOKUP(B10627,Sheet1!B:B,Sheet1!C:C)</f>
        <v>#N/A</v>
      </c>
    </row>
    <row r="10628" spans="2:13" hidden="1">
      <c r="B10628" t="s">
        <v>17816</v>
      </c>
      <c r="C10628" t="s">
        <v>17820</v>
      </c>
      <c r="D10628" t="s">
        <v>254</v>
      </c>
      <c r="E10628" t="s">
        <v>5073</v>
      </c>
      <c r="F10628">
        <v>40</v>
      </c>
      <c r="G10628">
        <v>0</v>
      </c>
      <c r="H10628" t="s">
        <v>102</v>
      </c>
      <c r="I10628" t="s">
        <v>103</v>
      </c>
      <c r="J10628" t="s">
        <v>103</v>
      </c>
      <c r="K10628" t="s">
        <v>17818</v>
      </c>
      <c r="L10628" t="s">
        <v>5537</v>
      </c>
      <c r="M10628" t="e">
        <f>_xlfn.XLOOKUP(B10628,Sheet1!B:B,Sheet1!C:C)</f>
        <v>#N/A</v>
      </c>
    </row>
    <row r="10629" spans="2:13" hidden="1">
      <c r="B10629" t="s">
        <v>17821</v>
      </c>
      <c r="C10629" t="s">
        <v>17822</v>
      </c>
      <c r="D10629" t="s">
        <v>267</v>
      </c>
      <c r="E10629" t="s">
        <v>5154</v>
      </c>
      <c r="F10629">
        <v>1</v>
      </c>
      <c r="G10629">
        <v>0</v>
      </c>
      <c r="H10629" t="s">
        <v>103</v>
      </c>
      <c r="I10629" t="s">
        <v>102</v>
      </c>
      <c r="J10629" t="s">
        <v>103</v>
      </c>
      <c r="K10629" t="s">
        <v>17823</v>
      </c>
      <c r="L10629" t="s">
        <v>195</v>
      </c>
      <c r="M10629" t="e">
        <f>_xlfn.XLOOKUP(B10629,Sheet1!B:B,Sheet1!C:C)</f>
        <v>#N/A</v>
      </c>
    </row>
    <row r="10630" spans="2:13" hidden="1">
      <c r="B10630" t="s">
        <v>17821</v>
      </c>
      <c r="C10630" t="s">
        <v>17823</v>
      </c>
      <c r="D10630" t="s">
        <v>195</v>
      </c>
      <c r="E10630" t="s">
        <v>5073</v>
      </c>
      <c r="F10630">
        <v>20</v>
      </c>
      <c r="G10630">
        <v>28375</v>
      </c>
      <c r="H10630" t="s">
        <v>102</v>
      </c>
      <c r="I10630" t="s">
        <v>103</v>
      </c>
      <c r="J10630" t="s">
        <v>103</v>
      </c>
      <c r="K10630" t="s">
        <v>17823</v>
      </c>
      <c r="L10630" t="s">
        <v>195</v>
      </c>
      <c r="M10630" t="e">
        <f>_xlfn.XLOOKUP(B10630,Sheet1!B:B,Sheet1!C:C)</f>
        <v>#N/A</v>
      </c>
    </row>
    <row r="10631" spans="2:13" hidden="1">
      <c r="B10631" t="s">
        <v>17821</v>
      </c>
      <c r="C10631" t="s">
        <v>17824</v>
      </c>
      <c r="D10631" t="s">
        <v>180</v>
      </c>
      <c r="E10631" t="s">
        <v>5154</v>
      </c>
      <c r="F10631">
        <v>1</v>
      </c>
      <c r="G10631">
        <v>0</v>
      </c>
      <c r="H10631" t="s">
        <v>103</v>
      </c>
      <c r="I10631" t="s">
        <v>102</v>
      </c>
      <c r="J10631" t="s">
        <v>103</v>
      </c>
      <c r="K10631" t="s">
        <v>17823</v>
      </c>
      <c r="L10631" t="s">
        <v>195</v>
      </c>
      <c r="M10631" t="e">
        <f>_xlfn.XLOOKUP(B10631,Sheet1!B:B,Sheet1!C:C)</f>
        <v>#N/A</v>
      </c>
    </row>
    <row r="10632" spans="2:13" hidden="1">
      <c r="B10632" t="s">
        <v>17821</v>
      </c>
      <c r="C10632" t="s">
        <v>17825</v>
      </c>
      <c r="D10632" t="s">
        <v>466</v>
      </c>
      <c r="E10632" t="s">
        <v>5070</v>
      </c>
      <c r="F10632">
        <v>1</v>
      </c>
      <c r="G10632">
        <v>0</v>
      </c>
      <c r="H10632" t="s">
        <v>102</v>
      </c>
      <c r="I10632" t="s">
        <v>102</v>
      </c>
      <c r="J10632" t="s">
        <v>103</v>
      </c>
      <c r="K10632" t="s">
        <v>17823</v>
      </c>
      <c r="L10632" t="s">
        <v>195</v>
      </c>
      <c r="M10632" t="e">
        <f>_xlfn.XLOOKUP(B10632,Sheet1!B:B,Sheet1!C:C)</f>
        <v>#N/A</v>
      </c>
    </row>
    <row r="10633" spans="2:13" hidden="1">
      <c r="B10633" t="s">
        <v>17821</v>
      </c>
      <c r="C10633" t="s">
        <v>17826</v>
      </c>
      <c r="D10633" t="s">
        <v>267</v>
      </c>
      <c r="E10633" t="s">
        <v>5070</v>
      </c>
      <c r="F10633">
        <v>1</v>
      </c>
      <c r="G10633">
        <v>0</v>
      </c>
      <c r="H10633" t="s">
        <v>102</v>
      </c>
      <c r="I10633" t="s">
        <v>102</v>
      </c>
      <c r="J10633" t="s">
        <v>103</v>
      </c>
      <c r="K10633" t="s">
        <v>17823</v>
      </c>
      <c r="L10633" t="s">
        <v>195</v>
      </c>
      <c r="M10633" t="e">
        <f>_xlfn.XLOOKUP(B10633,Sheet1!B:B,Sheet1!C:C)</f>
        <v>#N/A</v>
      </c>
    </row>
    <row r="10634" spans="2:13" hidden="1">
      <c r="B10634" t="s">
        <v>17821</v>
      </c>
      <c r="C10634" t="s">
        <v>17827</v>
      </c>
      <c r="D10634" t="s">
        <v>5149</v>
      </c>
      <c r="E10634" t="s">
        <v>5073</v>
      </c>
      <c r="F10634">
        <v>20</v>
      </c>
      <c r="G10634">
        <v>26600</v>
      </c>
      <c r="H10634" t="s">
        <v>102</v>
      </c>
      <c r="I10634" t="s">
        <v>103</v>
      </c>
      <c r="J10634" t="s">
        <v>103</v>
      </c>
      <c r="K10634" t="s">
        <v>17823</v>
      </c>
      <c r="L10634" t="s">
        <v>195</v>
      </c>
      <c r="M10634" t="e">
        <f>_xlfn.XLOOKUP(B10634,Sheet1!B:B,Sheet1!C:C)</f>
        <v>#N/A</v>
      </c>
    </row>
    <row r="10635" spans="2:13" hidden="1">
      <c r="B10635" t="s">
        <v>17821</v>
      </c>
      <c r="C10635" t="s">
        <v>17828</v>
      </c>
      <c r="D10635" t="s">
        <v>149</v>
      </c>
      <c r="E10635" t="s">
        <v>5073</v>
      </c>
      <c r="F10635">
        <v>20</v>
      </c>
      <c r="G10635">
        <v>15425</v>
      </c>
      <c r="H10635" t="s">
        <v>102</v>
      </c>
      <c r="I10635" t="s">
        <v>103</v>
      </c>
      <c r="J10635" t="s">
        <v>103</v>
      </c>
      <c r="K10635" t="s">
        <v>17823</v>
      </c>
      <c r="L10635" t="s">
        <v>195</v>
      </c>
      <c r="M10635" t="e">
        <f>_xlfn.XLOOKUP(B10635,Sheet1!B:B,Sheet1!C:C)</f>
        <v>#N/A</v>
      </c>
    </row>
    <row r="10636" spans="2:13" hidden="1">
      <c r="B10636" t="s">
        <v>17821</v>
      </c>
      <c r="C10636" t="s">
        <v>17829</v>
      </c>
      <c r="D10636" t="s">
        <v>5224</v>
      </c>
      <c r="E10636" t="s">
        <v>5070</v>
      </c>
      <c r="F10636">
        <v>1</v>
      </c>
      <c r="G10636">
        <v>0</v>
      </c>
      <c r="H10636" t="s">
        <v>102</v>
      </c>
      <c r="I10636" t="s">
        <v>102</v>
      </c>
      <c r="J10636" t="s">
        <v>103</v>
      </c>
      <c r="K10636" t="s">
        <v>17823</v>
      </c>
      <c r="L10636" t="s">
        <v>195</v>
      </c>
      <c r="M10636" t="e">
        <f>_xlfn.XLOOKUP(B10636,Sheet1!B:B,Sheet1!C:C)</f>
        <v>#N/A</v>
      </c>
    </row>
    <row r="10637" spans="2:13" hidden="1">
      <c r="B10637" t="s">
        <v>17830</v>
      </c>
      <c r="C10637" t="s">
        <v>17831</v>
      </c>
      <c r="D10637" t="s">
        <v>1413</v>
      </c>
      <c r="E10637" t="s">
        <v>5070</v>
      </c>
      <c r="F10637">
        <v>5</v>
      </c>
      <c r="G10637">
        <v>0</v>
      </c>
      <c r="H10637" t="s">
        <v>102</v>
      </c>
      <c r="I10637" t="s">
        <v>102</v>
      </c>
      <c r="J10637" t="s">
        <v>103</v>
      </c>
      <c r="K10637" t="s">
        <v>17832</v>
      </c>
      <c r="L10637" t="s">
        <v>142</v>
      </c>
      <c r="M10637" t="e">
        <f>_xlfn.XLOOKUP(B10637,Sheet1!B:B,Sheet1!C:C)</f>
        <v>#N/A</v>
      </c>
    </row>
    <row r="10638" spans="2:13" hidden="1">
      <c r="B10638" t="s">
        <v>17830</v>
      </c>
      <c r="C10638" t="s">
        <v>17833</v>
      </c>
      <c r="D10638" t="s">
        <v>17834</v>
      </c>
      <c r="E10638" t="s">
        <v>5070</v>
      </c>
      <c r="F10638">
        <v>2</v>
      </c>
      <c r="G10638">
        <v>0</v>
      </c>
      <c r="H10638" t="s">
        <v>102</v>
      </c>
      <c r="I10638" t="s">
        <v>102</v>
      </c>
      <c r="J10638" t="s">
        <v>103</v>
      </c>
      <c r="K10638" t="s">
        <v>17832</v>
      </c>
      <c r="L10638" t="s">
        <v>142</v>
      </c>
      <c r="M10638" t="e">
        <f>_xlfn.XLOOKUP(B10638,Sheet1!B:B,Sheet1!C:C)</f>
        <v>#N/A</v>
      </c>
    </row>
    <row r="10639" spans="2:13" hidden="1">
      <c r="B10639" t="s">
        <v>17830</v>
      </c>
      <c r="C10639" t="s">
        <v>17835</v>
      </c>
      <c r="D10639" t="s">
        <v>17836</v>
      </c>
      <c r="E10639" t="s">
        <v>5154</v>
      </c>
      <c r="F10639">
        <v>1</v>
      </c>
      <c r="G10639">
        <v>0</v>
      </c>
      <c r="H10639" t="s">
        <v>103</v>
      </c>
      <c r="I10639" t="s">
        <v>102</v>
      </c>
      <c r="J10639" t="s">
        <v>103</v>
      </c>
      <c r="K10639" t="s">
        <v>17832</v>
      </c>
      <c r="L10639" t="s">
        <v>142</v>
      </c>
      <c r="M10639" t="e">
        <f>_xlfn.XLOOKUP(B10639,Sheet1!B:B,Sheet1!C:C)</f>
        <v>#N/A</v>
      </c>
    </row>
    <row r="10640" spans="2:13" hidden="1">
      <c r="B10640" t="s">
        <v>17830</v>
      </c>
      <c r="C10640" t="s">
        <v>17837</v>
      </c>
      <c r="D10640" t="s">
        <v>10924</v>
      </c>
      <c r="E10640" t="s">
        <v>5070</v>
      </c>
      <c r="F10640">
        <v>1</v>
      </c>
      <c r="G10640">
        <v>0</v>
      </c>
      <c r="H10640" t="s">
        <v>102</v>
      </c>
      <c r="I10640" t="s">
        <v>102</v>
      </c>
      <c r="J10640" t="s">
        <v>103</v>
      </c>
      <c r="K10640" t="s">
        <v>17832</v>
      </c>
      <c r="L10640" t="s">
        <v>142</v>
      </c>
      <c r="M10640" t="e">
        <f>_xlfn.XLOOKUP(B10640,Sheet1!B:B,Sheet1!C:C)</f>
        <v>#N/A</v>
      </c>
    </row>
    <row r="10641" spans="2:13" hidden="1">
      <c r="B10641" t="s">
        <v>17830</v>
      </c>
      <c r="C10641" t="s">
        <v>17838</v>
      </c>
      <c r="D10641" t="s">
        <v>17839</v>
      </c>
      <c r="E10641" t="s">
        <v>5154</v>
      </c>
      <c r="F10641">
        <v>1</v>
      </c>
      <c r="G10641">
        <v>0</v>
      </c>
      <c r="H10641" t="s">
        <v>103</v>
      </c>
      <c r="I10641" t="s">
        <v>102</v>
      </c>
      <c r="J10641" t="s">
        <v>103</v>
      </c>
      <c r="K10641" t="s">
        <v>17832</v>
      </c>
      <c r="L10641" t="s">
        <v>142</v>
      </c>
      <c r="M10641" t="e">
        <f>_xlfn.XLOOKUP(B10641,Sheet1!B:B,Sheet1!C:C)</f>
        <v>#N/A</v>
      </c>
    </row>
    <row r="10642" spans="2:13" hidden="1">
      <c r="B10642" t="s">
        <v>17830</v>
      </c>
      <c r="C10642" t="s">
        <v>17840</v>
      </c>
      <c r="D10642" t="s">
        <v>17839</v>
      </c>
      <c r="E10642" t="s">
        <v>5070</v>
      </c>
      <c r="F10642">
        <v>5</v>
      </c>
      <c r="G10642">
        <v>0</v>
      </c>
      <c r="H10642" t="s">
        <v>102</v>
      </c>
      <c r="I10642" t="s">
        <v>102</v>
      </c>
      <c r="J10642" t="s">
        <v>103</v>
      </c>
      <c r="K10642" t="s">
        <v>17832</v>
      </c>
      <c r="L10642" t="s">
        <v>142</v>
      </c>
      <c r="M10642" t="e">
        <f>_xlfn.XLOOKUP(B10642,Sheet1!B:B,Sheet1!C:C)</f>
        <v>#N/A</v>
      </c>
    </row>
    <row r="10643" spans="2:13" hidden="1">
      <c r="B10643" t="s">
        <v>17830</v>
      </c>
      <c r="C10643" t="s">
        <v>17841</v>
      </c>
      <c r="D10643" t="s">
        <v>153</v>
      </c>
      <c r="E10643" t="s">
        <v>5073</v>
      </c>
      <c r="F10643">
        <v>45</v>
      </c>
      <c r="G10643">
        <v>96000</v>
      </c>
      <c r="H10643" t="s">
        <v>102</v>
      </c>
      <c r="I10643" t="s">
        <v>103</v>
      </c>
      <c r="J10643" t="s">
        <v>103</v>
      </c>
      <c r="K10643" t="s">
        <v>17832</v>
      </c>
      <c r="L10643" t="s">
        <v>142</v>
      </c>
      <c r="M10643" t="e">
        <f>_xlfn.XLOOKUP(B10643,Sheet1!B:B,Sheet1!C:C)</f>
        <v>#N/A</v>
      </c>
    </row>
    <row r="10644" spans="2:13" hidden="1">
      <c r="B10644" t="s">
        <v>17830</v>
      </c>
      <c r="C10644" t="s">
        <v>17842</v>
      </c>
      <c r="D10644" t="s">
        <v>17836</v>
      </c>
      <c r="E10644" t="s">
        <v>5154</v>
      </c>
      <c r="F10644">
        <v>1</v>
      </c>
      <c r="G10644">
        <v>0</v>
      </c>
      <c r="H10644" t="s">
        <v>103</v>
      </c>
      <c r="I10644" t="s">
        <v>102</v>
      </c>
      <c r="J10644" t="s">
        <v>103</v>
      </c>
      <c r="K10644" t="s">
        <v>17832</v>
      </c>
      <c r="L10644" t="s">
        <v>142</v>
      </c>
      <c r="M10644" t="e">
        <f>_xlfn.XLOOKUP(B10644,Sheet1!B:B,Sheet1!C:C)</f>
        <v>#N/A</v>
      </c>
    </row>
    <row r="10645" spans="2:13" hidden="1">
      <c r="B10645" t="s">
        <v>17830</v>
      </c>
      <c r="C10645" t="s">
        <v>17843</v>
      </c>
      <c r="D10645" t="s">
        <v>226</v>
      </c>
      <c r="E10645" t="s">
        <v>5154</v>
      </c>
      <c r="F10645">
        <v>1</v>
      </c>
      <c r="G10645">
        <v>0</v>
      </c>
      <c r="H10645" t="s">
        <v>103</v>
      </c>
      <c r="I10645" t="s">
        <v>102</v>
      </c>
      <c r="J10645" t="s">
        <v>103</v>
      </c>
      <c r="K10645" t="s">
        <v>17832</v>
      </c>
      <c r="L10645" t="s">
        <v>142</v>
      </c>
      <c r="M10645" t="e">
        <f>_xlfn.XLOOKUP(B10645,Sheet1!B:B,Sheet1!C:C)</f>
        <v>#N/A</v>
      </c>
    </row>
    <row r="10646" spans="2:13" hidden="1">
      <c r="B10646" t="s">
        <v>17830</v>
      </c>
      <c r="C10646" t="s">
        <v>17844</v>
      </c>
      <c r="D10646" t="s">
        <v>226</v>
      </c>
      <c r="E10646" t="s">
        <v>5154</v>
      </c>
      <c r="F10646">
        <v>1</v>
      </c>
      <c r="G10646">
        <v>0</v>
      </c>
      <c r="H10646" t="s">
        <v>103</v>
      </c>
      <c r="I10646" t="s">
        <v>102</v>
      </c>
      <c r="J10646" t="s">
        <v>103</v>
      </c>
      <c r="K10646" t="s">
        <v>17832</v>
      </c>
      <c r="L10646" t="s">
        <v>142</v>
      </c>
      <c r="M10646" t="e">
        <f>_xlfn.XLOOKUP(B10646,Sheet1!B:B,Sheet1!C:C)</f>
        <v>#N/A</v>
      </c>
    </row>
    <row r="10647" spans="2:13" hidden="1">
      <c r="B10647" t="s">
        <v>17830</v>
      </c>
      <c r="C10647" t="s">
        <v>17832</v>
      </c>
      <c r="D10647" t="s">
        <v>17845</v>
      </c>
      <c r="E10647" t="s">
        <v>5070</v>
      </c>
      <c r="F10647">
        <v>2</v>
      </c>
      <c r="G10647">
        <v>0</v>
      </c>
      <c r="H10647" t="s">
        <v>102</v>
      </c>
      <c r="I10647" t="s">
        <v>102</v>
      </c>
      <c r="J10647" t="s">
        <v>103</v>
      </c>
      <c r="K10647" t="s">
        <v>17832</v>
      </c>
      <c r="L10647" t="s">
        <v>142</v>
      </c>
      <c r="M10647" t="e">
        <f>_xlfn.XLOOKUP(B10647,Sheet1!B:B,Sheet1!C:C)</f>
        <v>#N/A</v>
      </c>
    </row>
    <row r="10648" spans="2:13" hidden="1">
      <c r="B10648" t="s">
        <v>17830</v>
      </c>
      <c r="C10648" t="s">
        <v>17846</v>
      </c>
      <c r="D10648" t="s">
        <v>226</v>
      </c>
      <c r="E10648" t="s">
        <v>5154</v>
      </c>
      <c r="F10648">
        <v>1</v>
      </c>
      <c r="G10648">
        <v>0</v>
      </c>
      <c r="H10648" t="s">
        <v>103</v>
      </c>
      <c r="I10648" t="s">
        <v>102</v>
      </c>
      <c r="J10648" t="s">
        <v>103</v>
      </c>
      <c r="K10648" t="s">
        <v>17832</v>
      </c>
      <c r="L10648" t="s">
        <v>142</v>
      </c>
      <c r="M10648" t="e">
        <f>_xlfn.XLOOKUP(B10648,Sheet1!B:B,Sheet1!C:C)</f>
        <v>#N/A</v>
      </c>
    </row>
    <row r="10649" spans="2:13" hidden="1">
      <c r="B10649" t="s">
        <v>17847</v>
      </c>
      <c r="C10649" t="s">
        <v>17848</v>
      </c>
      <c r="D10649" t="s">
        <v>670</v>
      </c>
      <c r="E10649" t="s">
        <v>5070</v>
      </c>
      <c r="F10649">
        <v>10</v>
      </c>
      <c r="G10649">
        <v>0</v>
      </c>
      <c r="H10649" t="s">
        <v>102</v>
      </c>
      <c r="I10649" t="s">
        <v>102</v>
      </c>
      <c r="J10649" t="s">
        <v>103</v>
      </c>
      <c r="K10649" t="s">
        <v>17849</v>
      </c>
      <c r="L10649" t="s">
        <v>142</v>
      </c>
      <c r="M10649" t="e">
        <f>_xlfn.XLOOKUP(B10649,Sheet1!B:B,Sheet1!C:C)</f>
        <v>#N/A</v>
      </c>
    </row>
    <row r="10650" spans="2:13" hidden="1">
      <c r="B10650" t="s">
        <v>17847</v>
      </c>
      <c r="C10650" t="s">
        <v>17850</v>
      </c>
      <c r="D10650" t="s">
        <v>5663</v>
      </c>
      <c r="E10650" t="s">
        <v>5070</v>
      </c>
      <c r="F10650">
        <v>10</v>
      </c>
      <c r="G10650">
        <v>0</v>
      </c>
      <c r="H10650" t="s">
        <v>102</v>
      </c>
      <c r="I10650" t="s">
        <v>102</v>
      </c>
      <c r="J10650" t="s">
        <v>103</v>
      </c>
      <c r="K10650" t="s">
        <v>17849</v>
      </c>
      <c r="L10650" t="s">
        <v>142</v>
      </c>
      <c r="M10650" t="e">
        <f>_xlfn.XLOOKUP(B10650,Sheet1!B:B,Sheet1!C:C)</f>
        <v>#N/A</v>
      </c>
    </row>
    <row r="10651" spans="2:13" hidden="1">
      <c r="B10651" t="s">
        <v>17847</v>
      </c>
      <c r="C10651" t="s">
        <v>17849</v>
      </c>
      <c r="D10651" t="s">
        <v>142</v>
      </c>
      <c r="E10651" t="s">
        <v>5070</v>
      </c>
      <c r="F10651">
        <v>10</v>
      </c>
      <c r="G10651">
        <v>0</v>
      </c>
      <c r="H10651" t="s">
        <v>102</v>
      </c>
      <c r="I10651" t="s">
        <v>102</v>
      </c>
      <c r="J10651" t="s">
        <v>103</v>
      </c>
      <c r="K10651" t="s">
        <v>17849</v>
      </c>
      <c r="L10651" t="s">
        <v>142</v>
      </c>
      <c r="M10651" t="e">
        <f>_xlfn.XLOOKUP(B10651,Sheet1!B:B,Sheet1!C:C)</f>
        <v>#N/A</v>
      </c>
    </row>
    <row r="10652" spans="2:13" hidden="1">
      <c r="B10652" t="s">
        <v>17847</v>
      </c>
      <c r="C10652" t="s">
        <v>17851</v>
      </c>
      <c r="D10652" t="s">
        <v>226</v>
      </c>
      <c r="E10652" t="s">
        <v>5154</v>
      </c>
      <c r="F10652">
        <v>10</v>
      </c>
      <c r="G10652">
        <v>0</v>
      </c>
      <c r="H10652" t="s">
        <v>103</v>
      </c>
      <c r="I10652" t="s">
        <v>102</v>
      </c>
      <c r="J10652" t="s">
        <v>103</v>
      </c>
      <c r="K10652" t="s">
        <v>17849</v>
      </c>
      <c r="L10652" t="s">
        <v>142</v>
      </c>
      <c r="M10652" t="e">
        <f>_xlfn.XLOOKUP(B10652,Sheet1!B:B,Sheet1!C:C)</f>
        <v>#N/A</v>
      </c>
    </row>
    <row r="10653" spans="2:13" hidden="1">
      <c r="B10653" t="s">
        <v>17847</v>
      </c>
      <c r="C10653" t="s">
        <v>17852</v>
      </c>
      <c r="D10653" t="s">
        <v>226</v>
      </c>
      <c r="E10653" t="s">
        <v>5154</v>
      </c>
      <c r="F10653">
        <v>10</v>
      </c>
      <c r="G10653">
        <v>0</v>
      </c>
      <c r="H10653" t="s">
        <v>103</v>
      </c>
      <c r="I10653" t="s">
        <v>102</v>
      </c>
      <c r="J10653" t="s">
        <v>103</v>
      </c>
      <c r="K10653" t="s">
        <v>17849</v>
      </c>
      <c r="L10653" t="s">
        <v>142</v>
      </c>
      <c r="M10653" t="e">
        <f>_xlfn.XLOOKUP(B10653,Sheet1!B:B,Sheet1!C:C)</f>
        <v>#N/A</v>
      </c>
    </row>
    <row r="10654" spans="2:13" hidden="1">
      <c r="B10654" t="s">
        <v>17847</v>
      </c>
      <c r="C10654" t="s">
        <v>17853</v>
      </c>
      <c r="D10654" t="s">
        <v>254</v>
      </c>
      <c r="E10654" t="s">
        <v>5070</v>
      </c>
      <c r="F10654">
        <v>10</v>
      </c>
      <c r="G10654">
        <v>0</v>
      </c>
      <c r="H10654" t="s">
        <v>102</v>
      </c>
      <c r="I10654" t="s">
        <v>102</v>
      </c>
      <c r="J10654" t="s">
        <v>103</v>
      </c>
      <c r="K10654" t="s">
        <v>17849</v>
      </c>
      <c r="L10654" t="s">
        <v>142</v>
      </c>
      <c r="M10654" t="e">
        <f>_xlfn.XLOOKUP(B10654,Sheet1!B:B,Sheet1!C:C)</f>
        <v>#N/A</v>
      </c>
    </row>
    <row r="10655" spans="2:13" hidden="1">
      <c r="B10655" t="s">
        <v>17847</v>
      </c>
      <c r="C10655" t="s">
        <v>17854</v>
      </c>
      <c r="D10655" t="s">
        <v>17855</v>
      </c>
      <c r="E10655" t="s">
        <v>5070</v>
      </c>
      <c r="F10655">
        <v>10</v>
      </c>
      <c r="G10655">
        <v>0</v>
      </c>
      <c r="H10655" t="s">
        <v>102</v>
      </c>
      <c r="I10655" t="s">
        <v>102</v>
      </c>
      <c r="J10655" t="s">
        <v>103</v>
      </c>
      <c r="K10655" t="s">
        <v>17849</v>
      </c>
      <c r="L10655" t="s">
        <v>142</v>
      </c>
      <c r="M10655" t="e">
        <f>_xlfn.XLOOKUP(B10655,Sheet1!B:B,Sheet1!C:C)</f>
        <v>#N/A</v>
      </c>
    </row>
    <row r="10656" spans="2:13" hidden="1">
      <c r="B10656" t="s">
        <v>17847</v>
      </c>
      <c r="C10656" t="s">
        <v>17856</v>
      </c>
      <c r="D10656" t="s">
        <v>5886</v>
      </c>
      <c r="F10656">
        <v>40</v>
      </c>
      <c r="G10656">
        <v>129505</v>
      </c>
      <c r="H10656" t="s">
        <v>103</v>
      </c>
      <c r="I10656" t="s">
        <v>103</v>
      </c>
      <c r="J10656" t="s">
        <v>103</v>
      </c>
      <c r="K10656" t="s">
        <v>17849</v>
      </c>
      <c r="L10656" t="s">
        <v>142</v>
      </c>
      <c r="M10656" t="e">
        <f>_xlfn.XLOOKUP(B10656,Sheet1!B:B,Sheet1!C:C)</f>
        <v>#N/A</v>
      </c>
    </row>
    <row r="10657" spans="2:13" hidden="1">
      <c r="B10657" t="s">
        <v>17857</v>
      </c>
      <c r="C10657" t="s">
        <v>17858</v>
      </c>
      <c r="D10657" t="s">
        <v>226</v>
      </c>
      <c r="E10657" t="s">
        <v>5154</v>
      </c>
      <c r="F10657">
        <v>2</v>
      </c>
      <c r="G10657">
        <v>0</v>
      </c>
      <c r="H10657" t="s">
        <v>103</v>
      </c>
      <c r="I10657" t="s">
        <v>102</v>
      </c>
      <c r="J10657" t="s">
        <v>103</v>
      </c>
      <c r="K10657" t="s">
        <v>17859</v>
      </c>
      <c r="L10657" t="s">
        <v>893</v>
      </c>
      <c r="M10657" t="e">
        <f>_xlfn.XLOOKUP(B10657,Sheet1!B:B,Sheet1!C:C)</f>
        <v>#N/A</v>
      </c>
    </row>
    <row r="10658" spans="2:13" hidden="1">
      <c r="B10658" t="s">
        <v>17857</v>
      </c>
      <c r="C10658" t="s">
        <v>17860</v>
      </c>
      <c r="D10658" t="s">
        <v>893</v>
      </c>
      <c r="E10658" t="s">
        <v>5070</v>
      </c>
      <c r="F10658">
        <v>40</v>
      </c>
      <c r="G10658">
        <v>80000</v>
      </c>
      <c r="H10658" t="s">
        <v>102</v>
      </c>
      <c r="I10658" t="s">
        <v>102</v>
      </c>
      <c r="J10658" t="s">
        <v>103</v>
      </c>
      <c r="K10658" t="s">
        <v>17859</v>
      </c>
      <c r="L10658" t="s">
        <v>893</v>
      </c>
      <c r="M10658" t="e">
        <f>_xlfn.XLOOKUP(B10658,Sheet1!B:B,Sheet1!C:C)</f>
        <v>#N/A</v>
      </c>
    </row>
    <row r="10659" spans="2:13" hidden="1">
      <c r="B10659" t="s">
        <v>17857</v>
      </c>
      <c r="C10659" t="s">
        <v>17861</v>
      </c>
      <c r="D10659" t="s">
        <v>670</v>
      </c>
      <c r="E10659" t="s">
        <v>5154</v>
      </c>
      <c r="F10659">
        <v>4</v>
      </c>
      <c r="G10659">
        <v>0</v>
      </c>
      <c r="H10659" t="s">
        <v>103</v>
      </c>
      <c r="I10659" t="s">
        <v>102</v>
      </c>
      <c r="J10659" t="s">
        <v>103</v>
      </c>
      <c r="K10659" t="s">
        <v>17859</v>
      </c>
      <c r="L10659" t="s">
        <v>893</v>
      </c>
      <c r="M10659" t="e">
        <f>_xlfn.XLOOKUP(B10659,Sheet1!B:B,Sheet1!C:C)</f>
        <v>#N/A</v>
      </c>
    </row>
    <row r="10660" spans="2:13" hidden="1">
      <c r="B10660" t="s">
        <v>17857</v>
      </c>
      <c r="C10660" t="s">
        <v>17862</v>
      </c>
      <c r="D10660" t="s">
        <v>226</v>
      </c>
      <c r="E10660" t="s">
        <v>5154</v>
      </c>
      <c r="F10660">
        <v>0.25</v>
      </c>
      <c r="G10660">
        <v>0</v>
      </c>
      <c r="H10660" t="s">
        <v>103</v>
      </c>
      <c r="I10660" t="s">
        <v>102</v>
      </c>
      <c r="J10660" t="s">
        <v>103</v>
      </c>
      <c r="K10660" t="s">
        <v>17859</v>
      </c>
      <c r="L10660" t="s">
        <v>893</v>
      </c>
      <c r="M10660" t="e">
        <f>_xlfn.XLOOKUP(B10660,Sheet1!B:B,Sheet1!C:C)</f>
        <v>#N/A</v>
      </c>
    </row>
    <row r="10661" spans="2:13" hidden="1">
      <c r="B10661" t="s">
        <v>17857</v>
      </c>
      <c r="C10661" t="s">
        <v>17863</v>
      </c>
      <c r="D10661" t="s">
        <v>226</v>
      </c>
      <c r="E10661" t="s">
        <v>5154</v>
      </c>
      <c r="F10661">
        <v>1</v>
      </c>
      <c r="G10661">
        <v>0</v>
      </c>
      <c r="H10661" t="s">
        <v>103</v>
      </c>
      <c r="I10661" t="s">
        <v>102</v>
      </c>
      <c r="J10661" t="s">
        <v>103</v>
      </c>
      <c r="K10661" t="s">
        <v>17859</v>
      </c>
      <c r="L10661" t="s">
        <v>893</v>
      </c>
      <c r="M10661" t="e">
        <f>_xlfn.XLOOKUP(B10661,Sheet1!B:B,Sheet1!C:C)</f>
        <v>#N/A</v>
      </c>
    </row>
    <row r="10662" spans="2:13" hidden="1">
      <c r="B10662" t="s">
        <v>17857</v>
      </c>
      <c r="C10662" t="s">
        <v>17864</v>
      </c>
      <c r="D10662" t="s">
        <v>226</v>
      </c>
      <c r="E10662" t="s">
        <v>5154</v>
      </c>
      <c r="F10662">
        <v>1</v>
      </c>
      <c r="G10662">
        <v>0</v>
      </c>
      <c r="H10662" t="s">
        <v>103</v>
      </c>
      <c r="I10662" t="s">
        <v>102</v>
      </c>
      <c r="J10662" t="s">
        <v>103</v>
      </c>
      <c r="K10662" t="s">
        <v>17859</v>
      </c>
      <c r="L10662" t="s">
        <v>893</v>
      </c>
      <c r="M10662" t="e">
        <f>_xlfn.XLOOKUP(B10662,Sheet1!B:B,Sheet1!C:C)</f>
        <v>#N/A</v>
      </c>
    </row>
    <row r="10663" spans="2:13" hidden="1">
      <c r="B10663" t="s">
        <v>17857</v>
      </c>
      <c r="C10663" t="s">
        <v>17865</v>
      </c>
      <c r="D10663" t="s">
        <v>149</v>
      </c>
      <c r="E10663" t="s">
        <v>5070</v>
      </c>
      <c r="F10663">
        <v>40</v>
      </c>
      <c r="G10663">
        <v>87000</v>
      </c>
      <c r="H10663" t="s">
        <v>102</v>
      </c>
      <c r="I10663" t="s">
        <v>102</v>
      </c>
      <c r="J10663" t="s">
        <v>103</v>
      </c>
      <c r="K10663" t="s">
        <v>17859</v>
      </c>
      <c r="L10663" t="s">
        <v>893</v>
      </c>
      <c r="M10663" t="e">
        <f>_xlfn.XLOOKUP(B10663,Sheet1!B:B,Sheet1!C:C)</f>
        <v>#N/A</v>
      </c>
    </row>
    <row r="10664" spans="2:13" hidden="1">
      <c r="B10664" t="s">
        <v>17866</v>
      </c>
      <c r="C10664" t="s">
        <v>17867</v>
      </c>
      <c r="D10664" t="s">
        <v>254</v>
      </c>
      <c r="E10664" t="s">
        <v>5070</v>
      </c>
      <c r="F10664">
        <v>2</v>
      </c>
      <c r="G10664">
        <v>0</v>
      </c>
      <c r="H10664" t="s">
        <v>102</v>
      </c>
      <c r="I10664" t="s">
        <v>102</v>
      </c>
      <c r="J10664" t="s">
        <v>103</v>
      </c>
      <c r="K10664" t="s">
        <v>17868</v>
      </c>
      <c r="L10664" t="s">
        <v>748</v>
      </c>
      <c r="M10664" t="e">
        <f>_xlfn.XLOOKUP(B10664,Sheet1!B:B,Sheet1!C:C)</f>
        <v>#N/A</v>
      </c>
    </row>
    <row r="10665" spans="2:13" hidden="1">
      <c r="B10665" t="s">
        <v>17866</v>
      </c>
      <c r="C10665" t="s">
        <v>17869</v>
      </c>
      <c r="D10665" t="s">
        <v>6034</v>
      </c>
      <c r="E10665" t="s">
        <v>5073</v>
      </c>
      <c r="F10665">
        <v>40</v>
      </c>
      <c r="G10665">
        <v>114311</v>
      </c>
      <c r="H10665" t="s">
        <v>102</v>
      </c>
      <c r="I10665" t="s">
        <v>103</v>
      </c>
      <c r="J10665" t="s">
        <v>103</v>
      </c>
      <c r="K10665" t="s">
        <v>17868</v>
      </c>
      <c r="L10665" t="s">
        <v>748</v>
      </c>
      <c r="M10665" t="e">
        <f>_xlfn.XLOOKUP(B10665,Sheet1!B:B,Sheet1!C:C)</f>
        <v>#N/A</v>
      </c>
    </row>
    <row r="10666" spans="2:13" hidden="1">
      <c r="B10666" t="s">
        <v>17866</v>
      </c>
      <c r="C10666" t="s">
        <v>17868</v>
      </c>
      <c r="D10666" t="s">
        <v>748</v>
      </c>
      <c r="E10666" t="s">
        <v>5073</v>
      </c>
      <c r="F10666">
        <v>40</v>
      </c>
      <c r="G10666">
        <v>186658</v>
      </c>
      <c r="H10666" t="s">
        <v>102</v>
      </c>
      <c r="I10666" t="s">
        <v>103</v>
      </c>
      <c r="J10666" t="s">
        <v>103</v>
      </c>
      <c r="K10666" t="s">
        <v>17868</v>
      </c>
      <c r="L10666" t="s">
        <v>748</v>
      </c>
      <c r="M10666" t="e">
        <f>_xlfn.XLOOKUP(B10666,Sheet1!B:B,Sheet1!C:C)</f>
        <v>#N/A</v>
      </c>
    </row>
    <row r="10667" spans="2:13" hidden="1">
      <c r="B10667" t="s">
        <v>17866</v>
      </c>
      <c r="C10667" t="s">
        <v>17870</v>
      </c>
      <c r="D10667" t="s">
        <v>5419</v>
      </c>
      <c r="E10667" t="s">
        <v>5154</v>
      </c>
      <c r="F10667">
        <v>2</v>
      </c>
      <c r="G10667">
        <v>0</v>
      </c>
      <c r="H10667" t="s">
        <v>103</v>
      </c>
      <c r="I10667" t="s">
        <v>102</v>
      </c>
      <c r="J10667" t="s">
        <v>103</v>
      </c>
      <c r="K10667" t="s">
        <v>17868</v>
      </c>
      <c r="L10667" t="s">
        <v>748</v>
      </c>
      <c r="M10667" t="e">
        <f>_xlfn.XLOOKUP(B10667,Sheet1!B:B,Sheet1!C:C)</f>
        <v>#N/A</v>
      </c>
    </row>
    <row r="10668" spans="2:13" hidden="1">
      <c r="B10668" t="s">
        <v>17866</v>
      </c>
      <c r="C10668" t="s">
        <v>17871</v>
      </c>
      <c r="D10668" t="s">
        <v>142</v>
      </c>
      <c r="E10668" t="s">
        <v>5070</v>
      </c>
      <c r="F10668">
        <v>2</v>
      </c>
      <c r="G10668">
        <v>0</v>
      </c>
      <c r="H10668" t="s">
        <v>102</v>
      </c>
      <c r="I10668" t="s">
        <v>102</v>
      </c>
      <c r="J10668" t="s">
        <v>103</v>
      </c>
      <c r="K10668" t="s">
        <v>17868</v>
      </c>
      <c r="L10668" t="s">
        <v>748</v>
      </c>
      <c r="M10668" t="e">
        <f>_xlfn.XLOOKUP(B10668,Sheet1!B:B,Sheet1!C:C)</f>
        <v>#N/A</v>
      </c>
    </row>
    <row r="10669" spans="2:13" hidden="1">
      <c r="B10669" t="s">
        <v>17866</v>
      </c>
      <c r="C10669" t="s">
        <v>17872</v>
      </c>
      <c r="D10669" t="s">
        <v>5419</v>
      </c>
      <c r="E10669" t="s">
        <v>5154</v>
      </c>
      <c r="F10669">
        <v>2</v>
      </c>
      <c r="G10669">
        <v>0</v>
      </c>
      <c r="H10669" t="s">
        <v>103</v>
      </c>
      <c r="I10669" t="s">
        <v>102</v>
      </c>
      <c r="J10669" t="s">
        <v>103</v>
      </c>
      <c r="K10669" t="s">
        <v>17868</v>
      </c>
      <c r="L10669" t="s">
        <v>748</v>
      </c>
      <c r="M10669" t="e">
        <f>_xlfn.XLOOKUP(B10669,Sheet1!B:B,Sheet1!C:C)</f>
        <v>#N/A</v>
      </c>
    </row>
    <row r="10670" spans="2:13" hidden="1">
      <c r="B10670" t="s">
        <v>17866</v>
      </c>
      <c r="C10670" t="s">
        <v>17873</v>
      </c>
      <c r="D10670" t="s">
        <v>590</v>
      </c>
      <c r="E10670" t="s">
        <v>5070</v>
      </c>
      <c r="F10670">
        <v>2</v>
      </c>
      <c r="G10670">
        <v>0</v>
      </c>
      <c r="H10670" t="s">
        <v>102</v>
      </c>
      <c r="I10670" t="s">
        <v>102</v>
      </c>
      <c r="J10670" t="s">
        <v>103</v>
      </c>
      <c r="K10670" t="s">
        <v>17868</v>
      </c>
      <c r="L10670" t="s">
        <v>748</v>
      </c>
      <c r="M10670" t="e">
        <f>_xlfn.XLOOKUP(B10670,Sheet1!B:B,Sheet1!C:C)</f>
        <v>#N/A</v>
      </c>
    </row>
    <row r="10671" spans="2:13" hidden="1">
      <c r="B10671" t="s">
        <v>17866</v>
      </c>
      <c r="C10671" t="s">
        <v>17874</v>
      </c>
      <c r="D10671" t="s">
        <v>5419</v>
      </c>
      <c r="E10671" t="s">
        <v>5154</v>
      </c>
      <c r="F10671">
        <v>2</v>
      </c>
      <c r="G10671">
        <v>0</v>
      </c>
      <c r="H10671" t="s">
        <v>103</v>
      </c>
      <c r="I10671" t="s">
        <v>102</v>
      </c>
      <c r="J10671" t="s">
        <v>103</v>
      </c>
      <c r="K10671" t="s">
        <v>17868</v>
      </c>
      <c r="L10671" t="s">
        <v>748</v>
      </c>
      <c r="M10671" t="e">
        <f>_xlfn.XLOOKUP(B10671,Sheet1!B:B,Sheet1!C:C)</f>
        <v>#N/A</v>
      </c>
    </row>
    <row r="10672" spans="2:13" hidden="1">
      <c r="B10672" t="s">
        <v>17866</v>
      </c>
      <c r="C10672" t="s">
        <v>17875</v>
      </c>
      <c r="D10672" t="s">
        <v>17876</v>
      </c>
      <c r="F10672">
        <v>40</v>
      </c>
      <c r="G10672">
        <v>130000</v>
      </c>
      <c r="H10672" t="s">
        <v>103</v>
      </c>
      <c r="I10672" t="s">
        <v>103</v>
      </c>
      <c r="J10672" t="s">
        <v>103</v>
      </c>
      <c r="K10672" t="s">
        <v>17868</v>
      </c>
      <c r="L10672" t="s">
        <v>748</v>
      </c>
      <c r="M10672" t="e">
        <f>_xlfn.XLOOKUP(B10672,Sheet1!B:B,Sheet1!C:C)</f>
        <v>#N/A</v>
      </c>
    </row>
    <row r="10673" spans="2:13" hidden="1">
      <c r="B10673" t="s">
        <v>17866</v>
      </c>
      <c r="C10673" t="s">
        <v>17877</v>
      </c>
      <c r="D10673" t="s">
        <v>5419</v>
      </c>
      <c r="E10673" t="s">
        <v>5154</v>
      </c>
      <c r="F10673">
        <v>2</v>
      </c>
      <c r="G10673">
        <v>0</v>
      </c>
      <c r="H10673" t="s">
        <v>103</v>
      </c>
      <c r="I10673" t="s">
        <v>102</v>
      </c>
      <c r="J10673" t="s">
        <v>103</v>
      </c>
      <c r="K10673" t="s">
        <v>17868</v>
      </c>
      <c r="L10673" t="s">
        <v>748</v>
      </c>
      <c r="M10673" t="e">
        <f>_xlfn.XLOOKUP(B10673,Sheet1!B:B,Sheet1!C:C)</f>
        <v>#N/A</v>
      </c>
    </row>
    <row r="10674" spans="2:13" hidden="1">
      <c r="B10674" t="s">
        <v>17866</v>
      </c>
      <c r="C10674" t="s">
        <v>17878</v>
      </c>
      <c r="D10674" t="s">
        <v>17879</v>
      </c>
      <c r="F10674">
        <v>40</v>
      </c>
      <c r="G10674">
        <v>119000</v>
      </c>
      <c r="H10674" t="s">
        <v>103</v>
      </c>
      <c r="I10674" t="s">
        <v>103</v>
      </c>
      <c r="J10674" t="s">
        <v>103</v>
      </c>
      <c r="K10674" t="s">
        <v>17868</v>
      </c>
      <c r="L10674" t="s">
        <v>748</v>
      </c>
      <c r="M10674" t="e">
        <f>_xlfn.XLOOKUP(B10674,Sheet1!B:B,Sheet1!C:C)</f>
        <v>#N/A</v>
      </c>
    </row>
    <row r="10675" spans="2:13" hidden="1">
      <c r="B10675" t="s">
        <v>17866</v>
      </c>
      <c r="C10675" t="s">
        <v>17880</v>
      </c>
      <c r="D10675" t="s">
        <v>5419</v>
      </c>
      <c r="E10675" t="s">
        <v>5154</v>
      </c>
      <c r="F10675">
        <v>2</v>
      </c>
      <c r="G10675">
        <v>0</v>
      </c>
      <c r="H10675" t="s">
        <v>103</v>
      </c>
      <c r="I10675" t="s">
        <v>102</v>
      </c>
      <c r="J10675" t="s">
        <v>103</v>
      </c>
      <c r="K10675" t="s">
        <v>17868</v>
      </c>
      <c r="L10675" t="s">
        <v>748</v>
      </c>
      <c r="M10675" t="e">
        <f>_xlfn.XLOOKUP(B10675,Sheet1!B:B,Sheet1!C:C)</f>
        <v>#N/A</v>
      </c>
    </row>
    <row r="10676" spans="2:13" hidden="1">
      <c r="B10676" t="s">
        <v>17866</v>
      </c>
      <c r="C10676" t="s">
        <v>17881</v>
      </c>
      <c r="D10676" t="s">
        <v>17882</v>
      </c>
      <c r="F10676">
        <v>40</v>
      </c>
      <c r="G10676">
        <v>102386</v>
      </c>
      <c r="H10676" t="s">
        <v>103</v>
      </c>
      <c r="I10676" t="s">
        <v>103</v>
      </c>
      <c r="J10676" t="s">
        <v>103</v>
      </c>
      <c r="K10676" t="s">
        <v>17868</v>
      </c>
      <c r="L10676" t="s">
        <v>748</v>
      </c>
      <c r="M10676" t="e">
        <f>_xlfn.XLOOKUP(B10676,Sheet1!B:B,Sheet1!C:C)</f>
        <v>#N/A</v>
      </c>
    </row>
    <row r="10677" spans="2:13" hidden="1">
      <c r="B10677" t="s">
        <v>17866</v>
      </c>
      <c r="C10677" t="s">
        <v>17883</v>
      </c>
      <c r="D10677" t="s">
        <v>5419</v>
      </c>
      <c r="E10677" t="s">
        <v>5154</v>
      </c>
      <c r="F10677">
        <v>2</v>
      </c>
      <c r="G10677">
        <v>0</v>
      </c>
      <c r="H10677" t="s">
        <v>103</v>
      </c>
      <c r="I10677" t="s">
        <v>102</v>
      </c>
      <c r="J10677" t="s">
        <v>103</v>
      </c>
      <c r="K10677" t="s">
        <v>17868</v>
      </c>
      <c r="L10677" t="s">
        <v>748</v>
      </c>
      <c r="M10677" t="e">
        <f>_xlfn.XLOOKUP(B10677,Sheet1!B:B,Sheet1!C:C)</f>
        <v>#N/A</v>
      </c>
    </row>
    <row r="10678" spans="2:13" hidden="1">
      <c r="B10678" t="s">
        <v>17866</v>
      </c>
      <c r="C10678" t="s">
        <v>17884</v>
      </c>
      <c r="D10678" t="s">
        <v>5419</v>
      </c>
      <c r="E10678" t="s">
        <v>5154</v>
      </c>
      <c r="F10678">
        <v>2</v>
      </c>
      <c r="G10678">
        <v>0</v>
      </c>
      <c r="H10678" t="s">
        <v>103</v>
      </c>
      <c r="I10678" t="s">
        <v>102</v>
      </c>
      <c r="J10678" t="s">
        <v>103</v>
      </c>
      <c r="K10678" t="s">
        <v>17868</v>
      </c>
      <c r="L10678" t="s">
        <v>748</v>
      </c>
      <c r="M10678" t="e">
        <f>_xlfn.XLOOKUP(B10678,Sheet1!B:B,Sheet1!C:C)</f>
        <v>#N/A</v>
      </c>
    </row>
    <row r="10679" spans="2:13" hidden="1">
      <c r="B10679" t="s">
        <v>17866</v>
      </c>
      <c r="C10679" t="s">
        <v>17885</v>
      </c>
      <c r="D10679" t="s">
        <v>17886</v>
      </c>
      <c r="E10679" t="s">
        <v>5154</v>
      </c>
      <c r="F10679">
        <v>2</v>
      </c>
      <c r="G10679">
        <v>0</v>
      </c>
      <c r="H10679" t="s">
        <v>103</v>
      </c>
      <c r="I10679" t="s">
        <v>102</v>
      </c>
      <c r="J10679" t="s">
        <v>103</v>
      </c>
      <c r="K10679" t="s">
        <v>17868</v>
      </c>
      <c r="L10679" t="s">
        <v>748</v>
      </c>
      <c r="M10679" t="e">
        <f>_xlfn.XLOOKUP(B10679,Sheet1!B:B,Sheet1!C:C)</f>
        <v>#N/A</v>
      </c>
    </row>
    <row r="10680" spans="2:13" hidden="1">
      <c r="B10680" t="s">
        <v>17866</v>
      </c>
      <c r="C10680" t="s">
        <v>17887</v>
      </c>
      <c r="D10680" t="s">
        <v>5419</v>
      </c>
      <c r="E10680" t="s">
        <v>5154</v>
      </c>
      <c r="F10680">
        <v>2</v>
      </c>
      <c r="G10680">
        <v>0</v>
      </c>
      <c r="H10680" t="s">
        <v>103</v>
      </c>
      <c r="I10680" t="s">
        <v>102</v>
      </c>
      <c r="J10680" t="s">
        <v>103</v>
      </c>
      <c r="K10680" t="s">
        <v>17868</v>
      </c>
      <c r="L10680" t="s">
        <v>748</v>
      </c>
      <c r="M10680" t="e">
        <f>_xlfn.XLOOKUP(B10680,Sheet1!B:B,Sheet1!C:C)</f>
        <v>#N/A</v>
      </c>
    </row>
    <row r="10681" spans="2:13" hidden="1">
      <c r="B10681" t="s">
        <v>17866</v>
      </c>
      <c r="C10681" t="s">
        <v>17888</v>
      </c>
      <c r="D10681" t="s">
        <v>5419</v>
      </c>
      <c r="E10681" t="s">
        <v>5154</v>
      </c>
      <c r="F10681">
        <v>2</v>
      </c>
      <c r="G10681">
        <v>0</v>
      </c>
      <c r="H10681" t="s">
        <v>103</v>
      </c>
      <c r="I10681" t="s">
        <v>102</v>
      </c>
      <c r="J10681" t="s">
        <v>103</v>
      </c>
      <c r="K10681" t="s">
        <v>17868</v>
      </c>
      <c r="L10681" t="s">
        <v>748</v>
      </c>
      <c r="M10681" t="e">
        <f>_xlfn.XLOOKUP(B10681,Sheet1!B:B,Sheet1!C:C)</f>
        <v>#N/A</v>
      </c>
    </row>
    <row r="10682" spans="2:13" hidden="1">
      <c r="B10682" t="s">
        <v>17889</v>
      </c>
      <c r="C10682" t="s">
        <v>17890</v>
      </c>
      <c r="D10682" t="s">
        <v>2916</v>
      </c>
      <c r="E10682" t="s">
        <v>5070</v>
      </c>
      <c r="F10682">
        <v>2</v>
      </c>
      <c r="G10682">
        <v>0</v>
      </c>
      <c r="H10682" t="s">
        <v>102</v>
      </c>
      <c r="I10682" t="s">
        <v>102</v>
      </c>
      <c r="J10682" t="s">
        <v>103</v>
      </c>
      <c r="K10682" t="s">
        <v>17891</v>
      </c>
      <c r="L10682" t="s">
        <v>171</v>
      </c>
      <c r="M10682" t="e">
        <f>_xlfn.XLOOKUP(B10682,Sheet1!B:B,Sheet1!C:C)</f>
        <v>#N/A</v>
      </c>
    </row>
    <row r="10683" spans="2:13" hidden="1">
      <c r="B10683" t="s">
        <v>17889</v>
      </c>
      <c r="C10683" t="s">
        <v>17892</v>
      </c>
      <c r="D10683" t="s">
        <v>631</v>
      </c>
      <c r="E10683" t="s">
        <v>5154</v>
      </c>
      <c r="F10683">
        <v>2</v>
      </c>
      <c r="G10683">
        <v>0</v>
      </c>
      <c r="H10683" t="s">
        <v>103</v>
      </c>
      <c r="I10683" t="s">
        <v>102</v>
      </c>
      <c r="J10683" t="s">
        <v>103</v>
      </c>
      <c r="K10683" t="s">
        <v>17891</v>
      </c>
      <c r="L10683" t="s">
        <v>171</v>
      </c>
      <c r="M10683" t="e">
        <f>_xlfn.XLOOKUP(B10683,Sheet1!B:B,Sheet1!C:C)</f>
        <v>#N/A</v>
      </c>
    </row>
    <row r="10684" spans="2:13" hidden="1">
      <c r="B10684" t="s">
        <v>17889</v>
      </c>
      <c r="C10684" t="s">
        <v>17893</v>
      </c>
      <c r="D10684" t="s">
        <v>5149</v>
      </c>
      <c r="E10684" t="s">
        <v>5073</v>
      </c>
      <c r="F10684">
        <v>32</v>
      </c>
      <c r="G10684">
        <v>112225</v>
      </c>
      <c r="H10684" t="s">
        <v>102</v>
      </c>
      <c r="I10684" t="s">
        <v>103</v>
      </c>
      <c r="J10684" t="s">
        <v>103</v>
      </c>
      <c r="K10684" t="s">
        <v>17891</v>
      </c>
      <c r="L10684" t="s">
        <v>171</v>
      </c>
      <c r="M10684" t="e">
        <f>_xlfn.XLOOKUP(B10684,Sheet1!B:B,Sheet1!C:C)</f>
        <v>#N/A</v>
      </c>
    </row>
    <row r="10685" spans="2:13" hidden="1">
      <c r="B10685" t="s">
        <v>17889</v>
      </c>
      <c r="C10685" t="s">
        <v>17894</v>
      </c>
      <c r="D10685" t="s">
        <v>142</v>
      </c>
      <c r="E10685" t="s">
        <v>5070</v>
      </c>
      <c r="F10685">
        <v>2</v>
      </c>
      <c r="G10685">
        <v>0</v>
      </c>
      <c r="H10685" t="s">
        <v>102</v>
      </c>
      <c r="I10685" t="s">
        <v>102</v>
      </c>
      <c r="J10685" t="s">
        <v>103</v>
      </c>
      <c r="K10685" t="s">
        <v>17891</v>
      </c>
      <c r="L10685" t="s">
        <v>171</v>
      </c>
      <c r="M10685" t="e">
        <f>_xlfn.XLOOKUP(B10685,Sheet1!B:B,Sheet1!C:C)</f>
        <v>#N/A</v>
      </c>
    </row>
    <row r="10686" spans="2:13" hidden="1">
      <c r="B10686" t="s">
        <v>17889</v>
      </c>
      <c r="C10686" t="s">
        <v>17895</v>
      </c>
      <c r="D10686" t="s">
        <v>2916</v>
      </c>
      <c r="E10686" t="s">
        <v>5070</v>
      </c>
      <c r="F10686">
        <v>2</v>
      </c>
      <c r="G10686">
        <v>0</v>
      </c>
      <c r="H10686" t="s">
        <v>102</v>
      </c>
      <c r="I10686" t="s">
        <v>102</v>
      </c>
      <c r="J10686" t="s">
        <v>103</v>
      </c>
      <c r="K10686" t="s">
        <v>17891</v>
      </c>
      <c r="L10686" t="s">
        <v>171</v>
      </c>
      <c r="M10686" t="e">
        <f>_xlfn.XLOOKUP(B10686,Sheet1!B:B,Sheet1!C:C)</f>
        <v>#N/A</v>
      </c>
    </row>
    <row r="10687" spans="2:13" hidden="1">
      <c r="B10687" t="s">
        <v>17889</v>
      </c>
      <c r="C10687" t="s">
        <v>17896</v>
      </c>
      <c r="D10687" t="s">
        <v>631</v>
      </c>
      <c r="E10687" t="s">
        <v>5154</v>
      </c>
      <c r="F10687">
        <v>2</v>
      </c>
      <c r="G10687">
        <v>0</v>
      </c>
      <c r="H10687" t="s">
        <v>103</v>
      </c>
      <c r="I10687" t="s">
        <v>102</v>
      </c>
      <c r="J10687" t="s">
        <v>103</v>
      </c>
      <c r="K10687" t="s">
        <v>17891</v>
      </c>
      <c r="L10687" t="s">
        <v>171</v>
      </c>
      <c r="M10687" t="e">
        <f>_xlfn.XLOOKUP(B10687,Sheet1!B:B,Sheet1!C:C)</f>
        <v>#N/A</v>
      </c>
    </row>
    <row r="10688" spans="2:13" hidden="1">
      <c r="B10688" t="s">
        <v>17889</v>
      </c>
      <c r="C10688" t="s">
        <v>17897</v>
      </c>
      <c r="D10688" t="s">
        <v>631</v>
      </c>
      <c r="E10688" t="s">
        <v>5154</v>
      </c>
      <c r="F10688">
        <v>2</v>
      </c>
      <c r="G10688">
        <v>0</v>
      </c>
      <c r="H10688" t="s">
        <v>103</v>
      </c>
      <c r="I10688" t="s">
        <v>102</v>
      </c>
      <c r="J10688" t="s">
        <v>103</v>
      </c>
      <c r="K10688" t="s">
        <v>17891</v>
      </c>
      <c r="L10688" t="s">
        <v>171</v>
      </c>
      <c r="M10688" t="e">
        <f>_xlfn.XLOOKUP(B10688,Sheet1!B:B,Sheet1!C:C)</f>
        <v>#N/A</v>
      </c>
    </row>
    <row r="10689" spans="2:13" hidden="1">
      <c r="B10689" t="s">
        <v>17889</v>
      </c>
      <c r="C10689" t="s">
        <v>17898</v>
      </c>
      <c r="D10689" t="s">
        <v>17899</v>
      </c>
      <c r="E10689" t="s">
        <v>5070</v>
      </c>
      <c r="F10689">
        <v>2</v>
      </c>
      <c r="G10689">
        <v>0</v>
      </c>
      <c r="H10689" t="s">
        <v>102</v>
      </c>
      <c r="I10689" t="s">
        <v>102</v>
      </c>
      <c r="J10689" t="s">
        <v>103</v>
      </c>
      <c r="K10689" t="s">
        <v>17891</v>
      </c>
      <c r="L10689" t="s">
        <v>171</v>
      </c>
      <c r="M10689" t="e">
        <f>_xlfn.XLOOKUP(B10689,Sheet1!B:B,Sheet1!C:C)</f>
        <v>#N/A</v>
      </c>
    </row>
    <row r="10690" spans="2:13" hidden="1">
      <c r="B10690" t="s">
        <v>17889</v>
      </c>
      <c r="C10690" t="s">
        <v>17900</v>
      </c>
      <c r="D10690" t="s">
        <v>17901</v>
      </c>
      <c r="E10690" t="s">
        <v>5073</v>
      </c>
      <c r="F10690">
        <v>32</v>
      </c>
      <c r="G10690">
        <v>121441</v>
      </c>
      <c r="H10690" t="s">
        <v>102</v>
      </c>
      <c r="I10690" t="s">
        <v>103</v>
      </c>
      <c r="J10690" t="s">
        <v>103</v>
      </c>
      <c r="K10690" t="s">
        <v>17891</v>
      </c>
      <c r="L10690" t="s">
        <v>171</v>
      </c>
      <c r="M10690" t="e">
        <f>_xlfn.XLOOKUP(B10690,Sheet1!B:B,Sheet1!C:C)</f>
        <v>#N/A</v>
      </c>
    </row>
    <row r="10691" spans="2:13" hidden="1">
      <c r="B10691" t="s">
        <v>17889</v>
      </c>
      <c r="C10691" t="s">
        <v>17891</v>
      </c>
      <c r="D10691" t="s">
        <v>171</v>
      </c>
      <c r="E10691" t="s">
        <v>5073</v>
      </c>
      <c r="F10691">
        <v>32</v>
      </c>
      <c r="G10691">
        <v>122206</v>
      </c>
      <c r="H10691" t="s">
        <v>102</v>
      </c>
      <c r="I10691" t="s">
        <v>103</v>
      </c>
      <c r="J10691" t="s">
        <v>103</v>
      </c>
      <c r="K10691" t="s">
        <v>17891</v>
      </c>
      <c r="L10691" t="s">
        <v>171</v>
      </c>
      <c r="M10691" t="e">
        <f>_xlfn.XLOOKUP(B10691,Sheet1!B:B,Sheet1!C:C)</f>
        <v>#N/A</v>
      </c>
    </row>
    <row r="10692" spans="2:13" hidden="1">
      <c r="B10692" t="s">
        <v>17889</v>
      </c>
      <c r="C10692" t="s">
        <v>17902</v>
      </c>
      <c r="D10692" t="s">
        <v>5832</v>
      </c>
      <c r="F10692">
        <v>32</v>
      </c>
      <c r="G10692">
        <v>103790</v>
      </c>
      <c r="H10692" t="s">
        <v>103</v>
      </c>
      <c r="I10692" t="s">
        <v>103</v>
      </c>
      <c r="J10692" t="s">
        <v>103</v>
      </c>
      <c r="K10692" t="s">
        <v>17891</v>
      </c>
      <c r="L10692" t="s">
        <v>171</v>
      </c>
      <c r="M10692" t="e">
        <f>_xlfn.XLOOKUP(B10692,Sheet1!B:B,Sheet1!C:C)</f>
        <v>#N/A</v>
      </c>
    </row>
    <row r="10693" spans="2:13" hidden="1">
      <c r="B10693" t="s">
        <v>17889</v>
      </c>
      <c r="C10693" t="s">
        <v>17903</v>
      </c>
      <c r="D10693" t="s">
        <v>631</v>
      </c>
      <c r="E10693" t="s">
        <v>5154</v>
      </c>
      <c r="F10693">
        <v>2</v>
      </c>
      <c r="G10693">
        <v>0</v>
      </c>
      <c r="H10693" t="s">
        <v>103</v>
      </c>
      <c r="I10693" t="s">
        <v>102</v>
      </c>
      <c r="J10693" t="s">
        <v>103</v>
      </c>
      <c r="K10693" t="s">
        <v>17891</v>
      </c>
      <c r="L10693" t="s">
        <v>171</v>
      </c>
      <c r="M10693" t="e">
        <f>_xlfn.XLOOKUP(B10693,Sheet1!B:B,Sheet1!C:C)</f>
        <v>#N/A</v>
      </c>
    </row>
    <row r="10694" spans="2:13" hidden="1">
      <c r="B10694" t="s">
        <v>17889</v>
      </c>
      <c r="C10694" t="s">
        <v>17904</v>
      </c>
      <c r="D10694" t="s">
        <v>631</v>
      </c>
      <c r="E10694" t="s">
        <v>5154</v>
      </c>
      <c r="F10694">
        <v>2</v>
      </c>
      <c r="G10694">
        <v>0</v>
      </c>
      <c r="H10694" t="s">
        <v>103</v>
      </c>
      <c r="I10694" t="s">
        <v>102</v>
      </c>
      <c r="J10694" t="s">
        <v>103</v>
      </c>
      <c r="K10694" t="s">
        <v>17891</v>
      </c>
      <c r="L10694" t="s">
        <v>171</v>
      </c>
      <c r="M10694" t="e">
        <f>_xlfn.XLOOKUP(B10694,Sheet1!B:B,Sheet1!C:C)</f>
        <v>#N/A</v>
      </c>
    </row>
    <row r="10695" spans="2:13" hidden="1">
      <c r="B10695" t="s">
        <v>17889</v>
      </c>
      <c r="C10695" t="s">
        <v>17905</v>
      </c>
      <c r="D10695" t="s">
        <v>5532</v>
      </c>
      <c r="E10695" t="s">
        <v>5070</v>
      </c>
      <c r="F10695">
        <v>2</v>
      </c>
      <c r="G10695">
        <v>0</v>
      </c>
      <c r="H10695" t="s">
        <v>102</v>
      </c>
      <c r="I10695" t="s">
        <v>102</v>
      </c>
      <c r="J10695" t="s">
        <v>103</v>
      </c>
      <c r="K10695" t="s">
        <v>17891</v>
      </c>
      <c r="L10695" t="s">
        <v>171</v>
      </c>
      <c r="M10695" t="e">
        <f>_xlfn.XLOOKUP(B10695,Sheet1!B:B,Sheet1!C:C)</f>
        <v>#N/A</v>
      </c>
    </row>
    <row r="10696" spans="2:13" hidden="1">
      <c r="B10696" t="s">
        <v>17889</v>
      </c>
      <c r="C10696" t="s">
        <v>17906</v>
      </c>
      <c r="D10696" t="s">
        <v>17907</v>
      </c>
      <c r="E10696" t="s">
        <v>5154</v>
      </c>
      <c r="F10696">
        <v>2</v>
      </c>
      <c r="G10696">
        <v>0</v>
      </c>
      <c r="H10696" t="s">
        <v>103</v>
      </c>
      <c r="I10696" t="s">
        <v>102</v>
      </c>
      <c r="J10696" t="s">
        <v>103</v>
      </c>
      <c r="K10696" t="s">
        <v>17891</v>
      </c>
      <c r="L10696" t="s">
        <v>171</v>
      </c>
      <c r="M10696" t="e">
        <f>_xlfn.XLOOKUP(B10696,Sheet1!B:B,Sheet1!C:C)</f>
        <v>#N/A</v>
      </c>
    </row>
    <row r="10697" spans="2:13" hidden="1">
      <c r="B10697" t="s">
        <v>17889</v>
      </c>
      <c r="C10697" t="s">
        <v>17908</v>
      </c>
      <c r="D10697" t="s">
        <v>631</v>
      </c>
      <c r="E10697" t="s">
        <v>5154</v>
      </c>
      <c r="F10697">
        <v>2</v>
      </c>
      <c r="G10697">
        <v>0</v>
      </c>
      <c r="H10697" t="s">
        <v>103</v>
      </c>
      <c r="I10697" t="s">
        <v>102</v>
      </c>
      <c r="J10697" t="s">
        <v>103</v>
      </c>
      <c r="K10697" t="s">
        <v>17891</v>
      </c>
      <c r="L10697" t="s">
        <v>171</v>
      </c>
      <c r="M10697" t="e">
        <f>_xlfn.XLOOKUP(B10697,Sheet1!B:B,Sheet1!C:C)</f>
        <v>#N/A</v>
      </c>
    </row>
    <row r="10698" spans="2:13" hidden="1">
      <c r="B10698" t="s">
        <v>17889</v>
      </c>
      <c r="C10698" t="s">
        <v>17909</v>
      </c>
      <c r="D10698" t="s">
        <v>17910</v>
      </c>
      <c r="E10698" t="s">
        <v>5070</v>
      </c>
      <c r="F10698">
        <v>2</v>
      </c>
      <c r="G10698">
        <v>0</v>
      </c>
      <c r="H10698" t="s">
        <v>102</v>
      </c>
      <c r="I10698" t="s">
        <v>102</v>
      </c>
      <c r="J10698" t="s">
        <v>103</v>
      </c>
      <c r="K10698" t="s">
        <v>17891</v>
      </c>
      <c r="L10698" t="s">
        <v>171</v>
      </c>
      <c r="M10698" t="e">
        <f>_xlfn.XLOOKUP(B10698,Sheet1!B:B,Sheet1!C:C)</f>
        <v>#N/A</v>
      </c>
    </row>
    <row r="10699" spans="2:13" hidden="1">
      <c r="B10699" t="s">
        <v>17889</v>
      </c>
      <c r="C10699" t="s">
        <v>17911</v>
      </c>
      <c r="D10699" t="s">
        <v>2916</v>
      </c>
      <c r="E10699" t="s">
        <v>5070</v>
      </c>
      <c r="F10699">
        <v>2</v>
      </c>
      <c r="G10699">
        <v>0</v>
      </c>
      <c r="H10699" t="s">
        <v>102</v>
      </c>
      <c r="I10699" t="s">
        <v>102</v>
      </c>
      <c r="J10699" t="s">
        <v>103</v>
      </c>
      <c r="K10699" t="s">
        <v>17891</v>
      </c>
      <c r="L10699" t="s">
        <v>171</v>
      </c>
      <c r="M10699" t="e">
        <f>_xlfn.XLOOKUP(B10699,Sheet1!B:B,Sheet1!C:C)</f>
        <v>#N/A</v>
      </c>
    </row>
    <row r="10700" spans="2:13" hidden="1">
      <c r="B10700" t="s">
        <v>17912</v>
      </c>
      <c r="C10700" t="s">
        <v>17913</v>
      </c>
      <c r="D10700" t="s">
        <v>653</v>
      </c>
      <c r="E10700" t="s">
        <v>5070</v>
      </c>
      <c r="F10700">
        <v>2</v>
      </c>
      <c r="G10700">
        <v>0</v>
      </c>
      <c r="H10700" t="s">
        <v>102</v>
      </c>
      <c r="I10700" t="s">
        <v>102</v>
      </c>
      <c r="J10700" t="s">
        <v>103</v>
      </c>
      <c r="K10700" t="s">
        <v>17914</v>
      </c>
      <c r="L10700" t="s">
        <v>267</v>
      </c>
      <c r="M10700" t="e">
        <f>_xlfn.XLOOKUP(B10700,Sheet1!B:B,Sheet1!C:C)</f>
        <v>#N/A</v>
      </c>
    </row>
    <row r="10701" spans="2:13" hidden="1">
      <c r="B10701" t="s">
        <v>17912</v>
      </c>
      <c r="C10701" t="s">
        <v>17915</v>
      </c>
      <c r="D10701" t="s">
        <v>180</v>
      </c>
      <c r="E10701" t="s">
        <v>5154</v>
      </c>
      <c r="F10701">
        <v>2</v>
      </c>
      <c r="G10701">
        <v>0</v>
      </c>
      <c r="H10701" t="s">
        <v>103</v>
      </c>
      <c r="I10701" t="s">
        <v>102</v>
      </c>
      <c r="J10701" t="s">
        <v>103</v>
      </c>
      <c r="K10701" t="s">
        <v>17914</v>
      </c>
      <c r="L10701" t="s">
        <v>267</v>
      </c>
      <c r="M10701" t="e">
        <f>_xlfn.XLOOKUP(B10701,Sheet1!B:B,Sheet1!C:C)</f>
        <v>#N/A</v>
      </c>
    </row>
    <row r="10702" spans="2:13" hidden="1">
      <c r="B10702" t="s">
        <v>17912</v>
      </c>
      <c r="C10702" t="s">
        <v>17916</v>
      </c>
      <c r="D10702" t="s">
        <v>180</v>
      </c>
      <c r="E10702" t="s">
        <v>5154</v>
      </c>
      <c r="F10702">
        <v>2</v>
      </c>
      <c r="G10702">
        <v>0</v>
      </c>
      <c r="H10702" t="s">
        <v>103</v>
      </c>
      <c r="I10702" t="s">
        <v>102</v>
      </c>
      <c r="J10702" t="s">
        <v>103</v>
      </c>
      <c r="K10702" t="s">
        <v>17914</v>
      </c>
      <c r="L10702" t="s">
        <v>267</v>
      </c>
      <c r="M10702" t="e">
        <f>_xlfn.XLOOKUP(B10702,Sheet1!B:B,Sheet1!C:C)</f>
        <v>#N/A</v>
      </c>
    </row>
    <row r="10703" spans="2:13" hidden="1">
      <c r="B10703" t="s">
        <v>17912</v>
      </c>
      <c r="C10703" t="s">
        <v>17917</v>
      </c>
      <c r="D10703" t="s">
        <v>180</v>
      </c>
      <c r="E10703" t="s">
        <v>5154</v>
      </c>
      <c r="F10703">
        <v>2</v>
      </c>
      <c r="G10703">
        <v>0</v>
      </c>
      <c r="H10703" t="s">
        <v>103</v>
      </c>
      <c r="I10703" t="s">
        <v>102</v>
      </c>
      <c r="J10703" t="s">
        <v>103</v>
      </c>
      <c r="K10703" t="s">
        <v>17914</v>
      </c>
      <c r="L10703" t="s">
        <v>267</v>
      </c>
      <c r="M10703" t="e">
        <f>_xlfn.XLOOKUP(B10703,Sheet1!B:B,Sheet1!C:C)</f>
        <v>#N/A</v>
      </c>
    </row>
    <row r="10704" spans="2:13" hidden="1">
      <c r="B10704" t="s">
        <v>17912</v>
      </c>
      <c r="C10704" t="s">
        <v>17918</v>
      </c>
      <c r="D10704" t="s">
        <v>180</v>
      </c>
      <c r="E10704" t="s">
        <v>5154</v>
      </c>
      <c r="F10704">
        <v>1</v>
      </c>
      <c r="G10704">
        <v>0</v>
      </c>
      <c r="H10704" t="s">
        <v>103</v>
      </c>
      <c r="I10704" t="s">
        <v>102</v>
      </c>
      <c r="J10704" t="s">
        <v>103</v>
      </c>
      <c r="K10704" t="s">
        <v>17914</v>
      </c>
      <c r="L10704" t="s">
        <v>267</v>
      </c>
      <c r="M10704" t="e">
        <f>_xlfn.XLOOKUP(B10704,Sheet1!B:B,Sheet1!C:C)</f>
        <v>#N/A</v>
      </c>
    </row>
    <row r="10705" spans="2:13" hidden="1">
      <c r="B10705" t="s">
        <v>17912</v>
      </c>
      <c r="C10705" t="s">
        <v>17919</v>
      </c>
      <c r="D10705" t="s">
        <v>315</v>
      </c>
      <c r="E10705" t="s">
        <v>5070</v>
      </c>
      <c r="F10705">
        <v>2</v>
      </c>
      <c r="G10705">
        <v>0</v>
      </c>
      <c r="H10705" t="s">
        <v>102</v>
      </c>
      <c r="I10705" t="s">
        <v>102</v>
      </c>
      <c r="J10705" t="s">
        <v>103</v>
      </c>
      <c r="K10705" t="s">
        <v>17914</v>
      </c>
      <c r="L10705" t="s">
        <v>267</v>
      </c>
      <c r="M10705" t="e">
        <f>_xlfn.XLOOKUP(B10705,Sheet1!B:B,Sheet1!C:C)</f>
        <v>#N/A</v>
      </c>
    </row>
    <row r="10706" spans="2:13" hidden="1">
      <c r="B10706" t="s">
        <v>17912</v>
      </c>
      <c r="C10706" t="s">
        <v>17920</v>
      </c>
      <c r="D10706" t="s">
        <v>5224</v>
      </c>
      <c r="E10706" t="s">
        <v>5070</v>
      </c>
      <c r="F10706">
        <v>3</v>
      </c>
      <c r="G10706">
        <v>0</v>
      </c>
      <c r="H10706" t="s">
        <v>102</v>
      </c>
      <c r="I10706" t="s">
        <v>102</v>
      </c>
      <c r="J10706" t="s">
        <v>103</v>
      </c>
      <c r="K10706" t="s">
        <v>17914</v>
      </c>
      <c r="L10706" t="s">
        <v>267</v>
      </c>
      <c r="M10706" t="e">
        <f>_xlfn.XLOOKUP(B10706,Sheet1!B:B,Sheet1!C:C)</f>
        <v>#N/A</v>
      </c>
    </row>
    <row r="10707" spans="2:13" hidden="1">
      <c r="B10707" t="s">
        <v>17912</v>
      </c>
      <c r="C10707" t="s">
        <v>17921</v>
      </c>
      <c r="D10707" t="s">
        <v>180</v>
      </c>
      <c r="E10707" t="s">
        <v>5154</v>
      </c>
      <c r="F10707">
        <v>5</v>
      </c>
      <c r="G10707">
        <v>0</v>
      </c>
      <c r="H10707" t="s">
        <v>103</v>
      </c>
      <c r="I10707" t="s">
        <v>102</v>
      </c>
      <c r="J10707" t="s">
        <v>103</v>
      </c>
      <c r="K10707" t="s">
        <v>17914</v>
      </c>
      <c r="L10707" t="s">
        <v>267</v>
      </c>
      <c r="M10707" t="e">
        <f>_xlfn.XLOOKUP(B10707,Sheet1!B:B,Sheet1!C:C)</f>
        <v>#N/A</v>
      </c>
    </row>
    <row r="10708" spans="2:13" hidden="1">
      <c r="B10708" t="s">
        <v>17912</v>
      </c>
      <c r="C10708" t="s">
        <v>17914</v>
      </c>
      <c r="D10708" t="s">
        <v>267</v>
      </c>
      <c r="E10708" t="s">
        <v>5070</v>
      </c>
      <c r="F10708">
        <v>2</v>
      </c>
      <c r="G10708">
        <v>0</v>
      </c>
      <c r="H10708" t="s">
        <v>102</v>
      </c>
      <c r="I10708" t="s">
        <v>102</v>
      </c>
      <c r="J10708" t="s">
        <v>103</v>
      </c>
      <c r="K10708" t="s">
        <v>17914</v>
      </c>
      <c r="L10708" t="s">
        <v>267</v>
      </c>
      <c r="M10708" t="e">
        <f>_xlfn.XLOOKUP(B10708,Sheet1!B:B,Sheet1!C:C)</f>
        <v>#N/A</v>
      </c>
    </row>
    <row r="10709" spans="2:13" hidden="1">
      <c r="B10709" t="s">
        <v>17912</v>
      </c>
      <c r="C10709" t="s">
        <v>17922</v>
      </c>
      <c r="D10709" t="s">
        <v>180</v>
      </c>
      <c r="E10709" t="s">
        <v>5154</v>
      </c>
      <c r="F10709">
        <v>2</v>
      </c>
      <c r="G10709">
        <v>0</v>
      </c>
      <c r="H10709" t="s">
        <v>103</v>
      </c>
      <c r="I10709" t="s">
        <v>102</v>
      </c>
      <c r="J10709" t="s">
        <v>103</v>
      </c>
      <c r="K10709" t="s">
        <v>17914</v>
      </c>
      <c r="L10709" t="s">
        <v>267</v>
      </c>
      <c r="M10709" t="e">
        <f>_xlfn.XLOOKUP(B10709,Sheet1!B:B,Sheet1!C:C)</f>
        <v>#N/A</v>
      </c>
    </row>
    <row r="10710" spans="2:13" hidden="1">
      <c r="B10710" t="s">
        <v>17912</v>
      </c>
      <c r="C10710" t="s">
        <v>17923</v>
      </c>
      <c r="D10710" t="s">
        <v>17924</v>
      </c>
      <c r="E10710" t="s">
        <v>5154</v>
      </c>
      <c r="F10710">
        <v>5</v>
      </c>
      <c r="G10710">
        <v>0</v>
      </c>
      <c r="H10710" t="s">
        <v>103</v>
      </c>
      <c r="I10710" t="s">
        <v>102</v>
      </c>
      <c r="J10710" t="s">
        <v>103</v>
      </c>
      <c r="K10710" t="s">
        <v>17914</v>
      </c>
      <c r="L10710" t="s">
        <v>267</v>
      </c>
      <c r="M10710" t="e">
        <f>_xlfn.XLOOKUP(B10710,Sheet1!B:B,Sheet1!C:C)</f>
        <v>#N/A</v>
      </c>
    </row>
    <row r="10711" spans="2:13" hidden="1">
      <c r="B10711" t="s">
        <v>17912</v>
      </c>
      <c r="C10711" t="s">
        <v>17925</v>
      </c>
      <c r="D10711" t="s">
        <v>180</v>
      </c>
      <c r="E10711" t="s">
        <v>5154</v>
      </c>
      <c r="F10711">
        <v>2</v>
      </c>
      <c r="G10711">
        <v>0</v>
      </c>
      <c r="H10711" t="s">
        <v>103</v>
      </c>
      <c r="I10711" t="s">
        <v>102</v>
      </c>
      <c r="J10711" t="s">
        <v>103</v>
      </c>
      <c r="K10711" t="s">
        <v>17914</v>
      </c>
      <c r="L10711" t="s">
        <v>267</v>
      </c>
      <c r="M10711" t="e">
        <f>_xlfn.XLOOKUP(B10711,Sheet1!B:B,Sheet1!C:C)</f>
        <v>#N/A</v>
      </c>
    </row>
    <row r="10712" spans="2:13" hidden="1">
      <c r="B10712" t="s">
        <v>17912</v>
      </c>
      <c r="C10712" t="s">
        <v>17926</v>
      </c>
      <c r="D10712" t="s">
        <v>180</v>
      </c>
      <c r="E10712" t="s">
        <v>5154</v>
      </c>
      <c r="F10712">
        <v>2</v>
      </c>
      <c r="G10712">
        <v>0</v>
      </c>
      <c r="H10712" t="s">
        <v>103</v>
      </c>
      <c r="I10712" t="s">
        <v>102</v>
      </c>
      <c r="J10712" t="s">
        <v>103</v>
      </c>
      <c r="K10712" t="s">
        <v>17914</v>
      </c>
      <c r="L10712" t="s">
        <v>267</v>
      </c>
      <c r="M10712" t="e">
        <f>_xlfn.XLOOKUP(B10712,Sheet1!B:B,Sheet1!C:C)</f>
        <v>#N/A</v>
      </c>
    </row>
    <row r="10713" spans="2:13" hidden="1">
      <c r="B10713" t="s">
        <v>17927</v>
      </c>
      <c r="C10713" t="s">
        <v>17928</v>
      </c>
      <c r="D10713" t="s">
        <v>5224</v>
      </c>
      <c r="E10713" t="s">
        <v>5070</v>
      </c>
      <c r="F10713">
        <v>10</v>
      </c>
      <c r="G10713">
        <v>0</v>
      </c>
      <c r="H10713" t="s">
        <v>102</v>
      </c>
      <c r="I10713" t="s">
        <v>102</v>
      </c>
      <c r="J10713" t="s">
        <v>103</v>
      </c>
      <c r="K10713" t="s">
        <v>17929</v>
      </c>
      <c r="L10713" t="s">
        <v>171</v>
      </c>
      <c r="M10713" t="e">
        <f>_xlfn.XLOOKUP(B10713,Sheet1!B:B,Sheet1!C:C)</f>
        <v>#N/A</v>
      </c>
    </row>
    <row r="10714" spans="2:13" hidden="1">
      <c r="B10714" t="s">
        <v>17927</v>
      </c>
      <c r="C10714" t="s">
        <v>17929</v>
      </c>
      <c r="D10714" t="s">
        <v>171</v>
      </c>
      <c r="E10714" t="s">
        <v>5070</v>
      </c>
      <c r="F10714">
        <v>40</v>
      </c>
      <c r="G10714">
        <v>119048</v>
      </c>
      <c r="H10714" t="s">
        <v>102</v>
      </c>
      <c r="I10714" t="s">
        <v>102</v>
      </c>
      <c r="J10714" t="s">
        <v>103</v>
      </c>
      <c r="K10714" t="s">
        <v>17929</v>
      </c>
      <c r="L10714" t="s">
        <v>171</v>
      </c>
      <c r="M10714" t="e">
        <f>_xlfn.XLOOKUP(B10714,Sheet1!B:B,Sheet1!C:C)</f>
        <v>#N/A</v>
      </c>
    </row>
    <row r="10715" spans="2:13" hidden="1">
      <c r="B10715" t="s">
        <v>17927</v>
      </c>
      <c r="C10715" t="s">
        <v>17930</v>
      </c>
      <c r="D10715" t="s">
        <v>180</v>
      </c>
      <c r="E10715" t="s">
        <v>5154</v>
      </c>
      <c r="F10715">
        <v>2</v>
      </c>
      <c r="G10715">
        <v>0</v>
      </c>
      <c r="H10715" t="s">
        <v>103</v>
      </c>
      <c r="I10715" t="s">
        <v>102</v>
      </c>
      <c r="J10715" t="s">
        <v>103</v>
      </c>
      <c r="K10715" t="s">
        <v>17929</v>
      </c>
      <c r="L10715" t="s">
        <v>171</v>
      </c>
      <c r="M10715" t="e">
        <f>_xlfn.XLOOKUP(B10715,Sheet1!B:B,Sheet1!C:C)</f>
        <v>#N/A</v>
      </c>
    </row>
    <row r="10716" spans="2:13" hidden="1">
      <c r="B10716" t="s">
        <v>17927</v>
      </c>
      <c r="C10716" t="s">
        <v>17931</v>
      </c>
      <c r="D10716" t="s">
        <v>149</v>
      </c>
      <c r="E10716" t="s">
        <v>5070</v>
      </c>
      <c r="F10716">
        <v>10</v>
      </c>
      <c r="G10716">
        <v>0</v>
      </c>
      <c r="H10716" t="s">
        <v>102</v>
      </c>
      <c r="I10716" t="s">
        <v>102</v>
      </c>
      <c r="J10716" t="s">
        <v>103</v>
      </c>
      <c r="K10716" t="s">
        <v>17929</v>
      </c>
      <c r="L10716" t="s">
        <v>171</v>
      </c>
      <c r="M10716" t="e">
        <f>_xlfn.XLOOKUP(B10716,Sheet1!B:B,Sheet1!C:C)</f>
        <v>#N/A</v>
      </c>
    </row>
    <row r="10717" spans="2:13" hidden="1">
      <c r="B10717" t="s">
        <v>17927</v>
      </c>
      <c r="C10717" t="s">
        <v>17932</v>
      </c>
      <c r="D10717" t="s">
        <v>180</v>
      </c>
      <c r="E10717" t="s">
        <v>5154</v>
      </c>
      <c r="F10717">
        <v>2</v>
      </c>
      <c r="G10717">
        <v>0</v>
      </c>
      <c r="H10717" t="s">
        <v>103</v>
      </c>
      <c r="I10717" t="s">
        <v>102</v>
      </c>
      <c r="J10717" t="s">
        <v>103</v>
      </c>
      <c r="K10717" t="s">
        <v>17929</v>
      </c>
      <c r="L10717" t="s">
        <v>171</v>
      </c>
      <c r="M10717" t="e">
        <f>_xlfn.XLOOKUP(B10717,Sheet1!B:B,Sheet1!C:C)</f>
        <v>#N/A</v>
      </c>
    </row>
    <row r="10718" spans="2:13" hidden="1">
      <c r="B10718" t="s">
        <v>17927</v>
      </c>
      <c r="C10718" t="s">
        <v>17933</v>
      </c>
      <c r="D10718" t="s">
        <v>180</v>
      </c>
      <c r="E10718" t="s">
        <v>5154</v>
      </c>
      <c r="F10718">
        <v>2</v>
      </c>
      <c r="G10718">
        <v>0</v>
      </c>
      <c r="H10718" t="s">
        <v>103</v>
      </c>
      <c r="I10718" t="s">
        <v>102</v>
      </c>
      <c r="J10718" t="s">
        <v>103</v>
      </c>
      <c r="K10718" t="s">
        <v>17929</v>
      </c>
      <c r="L10718" t="s">
        <v>171</v>
      </c>
      <c r="M10718" t="e">
        <f>_xlfn.XLOOKUP(B10718,Sheet1!B:B,Sheet1!C:C)</f>
        <v>#N/A</v>
      </c>
    </row>
    <row r="10719" spans="2:13" hidden="1">
      <c r="B10719" t="s">
        <v>17934</v>
      </c>
      <c r="C10719" t="s">
        <v>17935</v>
      </c>
      <c r="D10719" t="s">
        <v>254</v>
      </c>
      <c r="E10719" t="s">
        <v>5070</v>
      </c>
      <c r="F10719">
        <v>6</v>
      </c>
      <c r="G10719">
        <v>0</v>
      </c>
      <c r="H10719" t="s">
        <v>102</v>
      </c>
      <c r="I10719" t="s">
        <v>102</v>
      </c>
      <c r="J10719" t="s">
        <v>103</v>
      </c>
      <c r="K10719" t="s">
        <v>17936</v>
      </c>
      <c r="L10719" t="s">
        <v>9260</v>
      </c>
      <c r="M10719" t="e">
        <f>_xlfn.XLOOKUP(B10719,Sheet1!B:B,Sheet1!C:C)</f>
        <v>#N/A</v>
      </c>
    </row>
    <row r="10720" spans="2:13" hidden="1">
      <c r="B10720" t="s">
        <v>17934</v>
      </c>
      <c r="C10720" t="s">
        <v>17937</v>
      </c>
      <c r="D10720" t="s">
        <v>2925</v>
      </c>
      <c r="E10720" t="s">
        <v>5154</v>
      </c>
      <c r="F10720">
        <v>10</v>
      </c>
      <c r="G10720">
        <v>0</v>
      </c>
      <c r="H10720" t="s">
        <v>103</v>
      </c>
      <c r="I10720" t="s">
        <v>102</v>
      </c>
      <c r="J10720" t="s">
        <v>103</v>
      </c>
      <c r="K10720" t="s">
        <v>17936</v>
      </c>
      <c r="L10720" t="s">
        <v>9260</v>
      </c>
      <c r="M10720" t="e">
        <f>_xlfn.XLOOKUP(B10720,Sheet1!B:B,Sheet1!C:C)</f>
        <v>#N/A</v>
      </c>
    </row>
    <row r="10721" spans="2:13" hidden="1">
      <c r="B10721" t="s">
        <v>17934</v>
      </c>
      <c r="C10721" t="s">
        <v>17936</v>
      </c>
      <c r="D10721" t="s">
        <v>9260</v>
      </c>
      <c r="E10721" t="s">
        <v>5073</v>
      </c>
      <c r="F10721">
        <v>60</v>
      </c>
      <c r="G10721">
        <v>0</v>
      </c>
      <c r="H10721" t="s">
        <v>102</v>
      </c>
      <c r="I10721" t="s">
        <v>103</v>
      </c>
      <c r="J10721" t="s">
        <v>103</v>
      </c>
      <c r="K10721" t="s">
        <v>17936</v>
      </c>
      <c r="L10721" t="s">
        <v>9260</v>
      </c>
      <c r="M10721" t="e">
        <f>_xlfn.XLOOKUP(B10721,Sheet1!B:B,Sheet1!C:C)</f>
        <v>#N/A</v>
      </c>
    </row>
    <row r="10722" spans="2:13" hidden="1">
      <c r="B10722" t="s">
        <v>17934</v>
      </c>
      <c r="C10722" t="s">
        <v>17938</v>
      </c>
      <c r="D10722" t="s">
        <v>17939</v>
      </c>
      <c r="E10722" t="s">
        <v>5154</v>
      </c>
      <c r="F10722">
        <v>5</v>
      </c>
      <c r="G10722">
        <v>0</v>
      </c>
      <c r="H10722" t="s">
        <v>103</v>
      </c>
      <c r="I10722" t="s">
        <v>102</v>
      </c>
      <c r="J10722" t="s">
        <v>103</v>
      </c>
      <c r="K10722" t="s">
        <v>17936</v>
      </c>
      <c r="L10722" t="s">
        <v>9260</v>
      </c>
      <c r="M10722" t="e">
        <f>_xlfn.XLOOKUP(B10722,Sheet1!B:B,Sheet1!C:C)</f>
        <v>#N/A</v>
      </c>
    </row>
    <row r="10723" spans="2:13" hidden="1">
      <c r="B10723" t="s">
        <v>17934</v>
      </c>
      <c r="C10723" t="s">
        <v>17940</v>
      </c>
      <c r="D10723" t="s">
        <v>590</v>
      </c>
      <c r="E10723" t="s">
        <v>5070</v>
      </c>
      <c r="F10723">
        <v>5</v>
      </c>
      <c r="G10723">
        <v>0</v>
      </c>
      <c r="H10723" t="s">
        <v>102</v>
      </c>
      <c r="I10723" t="s">
        <v>102</v>
      </c>
      <c r="J10723" t="s">
        <v>103</v>
      </c>
      <c r="K10723" t="s">
        <v>17936</v>
      </c>
      <c r="L10723" t="s">
        <v>9260</v>
      </c>
      <c r="M10723" t="e">
        <f>_xlfn.XLOOKUP(B10723,Sheet1!B:B,Sheet1!C:C)</f>
        <v>#N/A</v>
      </c>
    </row>
    <row r="10724" spans="2:13" hidden="1">
      <c r="B10724" t="s">
        <v>17934</v>
      </c>
      <c r="C10724" t="s">
        <v>17941</v>
      </c>
      <c r="D10724" t="s">
        <v>12364</v>
      </c>
      <c r="F10724">
        <v>40</v>
      </c>
      <c r="G10724">
        <v>0</v>
      </c>
      <c r="H10724" t="s">
        <v>103</v>
      </c>
      <c r="I10724" t="s">
        <v>103</v>
      </c>
      <c r="J10724" t="s">
        <v>103</v>
      </c>
      <c r="K10724" t="s">
        <v>17936</v>
      </c>
      <c r="L10724" t="s">
        <v>9260</v>
      </c>
      <c r="M10724" t="e">
        <f>_xlfn.XLOOKUP(B10724,Sheet1!B:B,Sheet1!C:C)</f>
        <v>#N/A</v>
      </c>
    </row>
    <row r="10725" spans="2:13" hidden="1">
      <c r="B10725" t="s">
        <v>17934</v>
      </c>
      <c r="C10725" t="s">
        <v>17942</v>
      </c>
      <c r="D10725" t="s">
        <v>17943</v>
      </c>
      <c r="E10725" t="s">
        <v>5154</v>
      </c>
      <c r="F10725">
        <v>4</v>
      </c>
      <c r="G10725">
        <v>0</v>
      </c>
      <c r="H10725" t="s">
        <v>103</v>
      </c>
      <c r="I10725" t="s">
        <v>102</v>
      </c>
      <c r="J10725" t="s">
        <v>103</v>
      </c>
      <c r="K10725" t="s">
        <v>17936</v>
      </c>
      <c r="L10725" t="s">
        <v>9260</v>
      </c>
      <c r="M10725" t="e">
        <f>_xlfn.XLOOKUP(B10725,Sheet1!B:B,Sheet1!C:C)</f>
        <v>#N/A</v>
      </c>
    </row>
    <row r="10726" spans="2:13" hidden="1">
      <c r="B10726" t="s">
        <v>17934</v>
      </c>
      <c r="C10726" t="s">
        <v>17944</v>
      </c>
      <c r="D10726" t="s">
        <v>2925</v>
      </c>
      <c r="E10726" t="s">
        <v>5154</v>
      </c>
      <c r="F10726">
        <v>4</v>
      </c>
      <c r="G10726">
        <v>0</v>
      </c>
      <c r="H10726" t="s">
        <v>103</v>
      </c>
      <c r="I10726" t="s">
        <v>102</v>
      </c>
      <c r="J10726" t="s">
        <v>103</v>
      </c>
      <c r="K10726" t="s">
        <v>17936</v>
      </c>
      <c r="L10726" t="s">
        <v>9260</v>
      </c>
      <c r="M10726" t="e">
        <f>_xlfn.XLOOKUP(B10726,Sheet1!B:B,Sheet1!C:C)</f>
        <v>#N/A</v>
      </c>
    </row>
    <row r="10727" spans="2:13" hidden="1">
      <c r="B10727" t="s">
        <v>17934</v>
      </c>
      <c r="C10727" t="s">
        <v>17945</v>
      </c>
      <c r="D10727" t="s">
        <v>15410</v>
      </c>
      <c r="E10727" t="s">
        <v>5073</v>
      </c>
      <c r="F10727">
        <v>28</v>
      </c>
      <c r="G10727">
        <v>0</v>
      </c>
      <c r="H10727" t="s">
        <v>102</v>
      </c>
      <c r="I10727" t="s">
        <v>103</v>
      </c>
      <c r="J10727" t="s">
        <v>103</v>
      </c>
      <c r="K10727" t="s">
        <v>17936</v>
      </c>
      <c r="L10727" t="s">
        <v>9260</v>
      </c>
      <c r="M10727" t="e">
        <f>_xlfn.XLOOKUP(B10727,Sheet1!B:B,Sheet1!C:C)</f>
        <v>#N/A</v>
      </c>
    </row>
    <row r="10728" spans="2:13" hidden="1">
      <c r="B10728" t="s">
        <v>17934</v>
      </c>
      <c r="C10728" t="s">
        <v>17946</v>
      </c>
      <c r="D10728" t="s">
        <v>670</v>
      </c>
      <c r="E10728" t="s">
        <v>5070</v>
      </c>
      <c r="F10728">
        <v>3</v>
      </c>
      <c r="G10728">
        <v>0</v>
      </c>
      <c r="H10728" t="s">
        <v>102</v>
      </c>
      <c r="I10728" t="s">
        <v>102</v>
      </c>
      <c r="J10728" t="s">
        <v>103</v>
      </c>
      <c r="K10728" t="s">
        <v>17936</v>
      </c>
      <c r="L10728" t="s">
        <v>9260</v>
      </c>
      <c r="M10728" t="e">
        <f>_xlfn.XLOOKUP(B10728,Sheet1!B:B,Sheet1!C:C)</f>
        <v>#N/A</v>
      </c>
    </row>
    <row r="10729" spans="2:13" hidden="1">
      <c r="B10729" t="s">
        <v>17934</v>
      </c>
      <c r="C10729" t="s">
        <v>17947</v>
      </c>
      <c r="D10729" t="s">
        <v>142</v>
      </c>
      <c r="E10729" t="s">
        <v>5070</v>
      </c>
      <c r="F10729">
        <v>4</v>
      </c>
      <c r="G10729">
        <v>0</v>
      </c>
      <c r="H10729" t="s">
        <v>102</v>
      </c>
      <c r="I10729" t="s">
        <v>102</v>
      </c>
      <c r="J10729" t="s">
        <v>103</v>
      </c>
      <c r="K10729" t="s">
        <v>17936</v>
      </c>
      <c r="L10729" t="s">
        <v>9260</v>
      </c>
      <c r="M10729" t="e">
        <f>_xlfn.XLOOKUP(B10729,Sheet1!B:B,Sheet1!C:C)</f>
        <v>#N/A</v>
      </c>
    </row>
    <row r="10730" spans="2:13" hidden="1">
      <c r="B10730" t="s">
        <v>17934</v>
      </c>
      <c r="C10730" t="s">
        <v>17948</v>
      </c>
      <c r="D10730" t="s">
        <v>17949</v>
      </c>
      <c r="F10730">
        <v>40</v>
      </c>
      <c r="G10730">
        <v>0</v>
      </c>
      <c r="H10730" t="s">
        <v>103</v>
      </c>
      <c r="I10730" t="s">
        <v>103</v>
      </c>
      <c r="J10730" t="s">
        <v>103</v>
      </c>
      <c r="K10730" t="s">
        <v>17936</v>
      </c>
      <c r="L10730" t="s">
        <v>9260</v>
      </c>
      <c r="M10730" t="e">
        <f>_xlfn.XLOOKUP(B10730,Sheet1!B:B,Sheet1!C:C)</f>
        <v>#N/A</v>
      </c>
    </row>
    <row r="10731" spans="2:13" hidden="1">
      <c r="B10731" t="s">
        <v>17950</v>
      </c>
      <c r="C10731" t="s">
        <v>17951</v>
      </c>
      <c r="D10731" t="s">
        <v>631</v>
      </c>
      <c r="E10731" t="s">
        <v>5154</v>
      </c>
      <c r="F10731">
        <v>2</v>
      </c>
      <c r="G10731">
        <v>0</v>
      </c>
      <c r="H10731" t="s">
        <v>103</v>
      </c>
      <c r="I10731" t="s">
        <v>102</v>
      </c>
      <c r="J10731" t="s">
        <v>103</v>
      </c>
      <c r="K10731" t="s">
        <v>17952</v>
      </c>
      <c r="L10731" t="s">
        <v>315</v>
      </c>
      <c r="M10731" t="e">
        <f>_xlfn.XLOOKUP(B10731,Sheet1!B:B,Sheet1!C:C)</f>
        <v>#N/A</v>
      </c>
    </row>
    <row r="10732" spans="2:13" hidden="1">
      <c r="B10732" t="s">
        <v>17950</v>
      </c>
      <c r="C10732" t="s">
        <v>17953</v>
      </c>
      <c r="D10732" t="s">
        <v>631</v>
      </c>
      <c r="E10732" t="s">
        <v>5154</v>
      </c>
      <c r="F10732">
        <v>2</v>
      </c>
      <c r="G10732">
        <v>0</v>
      </c>
      <c r="H10732" t="s">
        <v>103</v>
      </c>
      <c r="I10732" t="s">
        <v>102</v>
      </c>
      <c r="J10732" t="s">
        <v>103</v>
      </c>
      <c r="K10732" t="s">
        <v>17952</v>
      </c>
      <c r="L10732" t="s">
        <v>315</v>
      </c>
      <c r="M10732" t="e">
        <f>_xlfn.XLOOKUP(B10732,Sheet1!B:B,Sheet1!C:C)</f>
        <v>#N/A</v>
      </c>
    </row>
    <row r="10733" spans="2:13" hidden="1">
      <c r="B10733" t="s">
        <v>17950</v>
      </c>
      <c r="C10733" t="s">
        <v>17952</v>
      </c>
      <c r="D10733" t="s">
        <v>315</v>
      </c>
      <c r="E10733" t="s">
        <v>5070</v>
      </c>
      <c r="F10733">
        <v>3</v>
      </c>
      <c r="G10733">
        <v>0</v>
      </c>
      <c r="H10733" t="s">
        <v>102</v>
      </c>
      <c r="I10733" t="s">
        <v>102</v>
      </c>
      <c r="J10733" t="s">
        <v>103</v>
      </c>
      <c r="K10733" t="s">
        <v>17952</v>
      </c>
      <c r="L10733" t="s">
        <v>315</v>
      </c>
      <c r="M10733" t="e">
        <f>_xlfn.XLOOKUP(B10733,Sheet1!B:B,Sheet1!C:C)</f>
        <v>#N/A</v>
      </c>
    </row>
    <row r="10734" spans="2:13" hidden="1">
      <c r="B10734" t="s">
        <v>17950</v>
      </c>
      <c r="C10734" t="s">
        <v>17954</v>
      </c>
      <c r="D10734" t="s">
        <v>631</v>
      </c>
      <c r="E10734" t="s">
        <v>5154</v>
      </c>
      <c r="F10734">
        <v>2</v>
      </c>
      <c r="G10734">
        <v>0</v>
      </c>
      <c r="H10734" t="s">
        <v>103</v>
      </c>
      <c r="I10734" t="s">
        <v>102</v>
      </c>
      <c r="J10734" t="s">
        <v>103</v>
      </c>
      <c r="K10734" t="s">
        <v>17952</v>
      </c>
      <c r="L10734" t="s">
        <v>315</v>
      </c>
      <c r="M10734" t="e">
        <f>_xlfn.XLOOKUP(B10734,Sheet1!B:B,Sheet1!C:C)</f>
        <v>#N/A</v>
      </c>
    </row>
    <row r="10735" spans="2:13" hidden="1">
      <c r="B10735" t="s">
        <v>17950</v>
      </c>
      <c r="C10735" t="s">
        <v>17955</v>
      </c>
      <c r="D10735" t="s">
        <v>653</v>
      </c>
      <c r="E10735" t="s">
        <v>5070</v>
      </c>
      <c r="F10735">
        <v>3</v>
      </c>
      <c r="G10735">
        <v>0</v>
      </c>
      <c r="H10735" t="s">
        <v>102</v>
      </c>
      <c r="I10735" t="s">
        <v>102</v>
      </c>
      <c r="J10735" t="s">
        <v>103</v>
      </c>
      <c r="K10735" t="s">
        <v>17952</v>
      </c>
      <c r="L10735" t="s">
        <v>315</v>
      </c>
      <c r="M10735" t="e">
        <f>_xlfn.XLOOKUP(B10735,Sheet1!B:B,Sheet1!C:C)</f>
        <v>#N/A</v>
      </c>
    </row>
    <row r="10736" spans="2:13" hidden="1">
      <c r="B10736" t="s">
        <v>17950</v>
      </c>
      <c r="C10736" t="s">
        <v>17956</v>
      </c>
      <c r="D10736" t="s">
        <v>195</v>
      </c>
      <c r="E10736" t="s">
        <v>5073</v>
      </c>
      <c r="F10736">
        <v>40</v>
      </c>
      <c r="G10736">
        <v>133750</v>
      </c>
      <c r="H10736" t="s">
        <v>102</v>
      </c>
      <c r="I10736" t="s">
        <v>103</v>
      </c>
      <c r="J10736" t="s">
        <v>103</v>
      </c>
      <c r="K10736" t="s">
        <v>17952</v>
      </c>
      <c r="L10736" t="s">
        <v>315</v>
      </c>
      <c r="M10736" t="e">
        <f>_xlfn.XLOOKUP(B10736,Sheet1!B:B,Sheet1!C:C)</f>
        <v>#N/A</v>
      </c>
    </row>
    <row r="10737" spans="2:13" hidden="1">
      <c r="B10737" t="s">
        <v>17950</v>
      </c>
      <c r="C10737" t="s">
        <v>17957</v>
      </c>
      <c r="D10737" t="s">
        <v>631</v>
      </c>
      <c r="E10737" t="s">
        <v>5154</v>
      </c>
      <c r="F10737">
        <v>2</v>
      </c>
      <c r="G10737">
        <v>0</v>
      </c>
      <c r="H10737" t="s">
        <v>103</v>
      </c>
      <c r="I10737" t="s">
        <v>102</v>
      </c>
      <c r="J10737" t="s">
        <v>103</v>
      </c>
      <c r="K10737" t="s">
        <v>17952</v>
      </c>
      <c r="L10737" t="s">
        <v>315</v>
      </c>
      <c r="M10737" t="e">
        <f>_xlfn.XLOOKUP(B10737,Sheet1!B:B,Sheet1!C:C)</f>
        <v>#N/A</v>
      </c>
    </row>
    <row r="10738" spans="2:13" hidden="1">
      <c r="B10738" t="s">
        <v>17950</v>
      </c>
      <c r="C10738" t="s">
        <v>17958</v>
      </c>
      <c r="D10738" t="s">
        <v>631</v>
      </c>
      <c r="E10738" t="s">
        <v>5154</v>
      </c>
      <c r="F10738">
        <v>2</v>
      </c>
      <c r="G10738">
        <v>0</v>
      </c>
      <c r="H10738" t="s">
        <v>103</v>
      </c>
      <c r="I10738" t="s">
        <v>102</v>
      </c>
      <c r="J10738" t="s">
        <v>103</v>
      </c>
      <c r="K10738" t="s">
        <v>17952</v>
      </c>
      <c r="L10738" t="s">
        <v>315</v>
      </c>
      <c r="M10738" t="e">
        <f>_xlfn.XLOOKUP(B10738,Sheet1!B:B,Sheet1!C:C)</f>
        <v>#N/A</v>
      </c>
    </row>
    <row r="10739" spans="2:13" hidden="1">
      <c r="B10739" t="s">
        <v>17950</v>
      </c>
      <c r="C10739" t="s">
        <v>17959</v>
      </c>
      <c r="D10739" t="s">
        <v>267</v>
      </c>
      <c r="E10739" t="s">
        <v>5070</v>
      </c>
      <c r="F10739">
        <v>3</v>
      </c>
      <c r="G10739">
        <v>0</v>
      </c>
      <c r="H10739" t="s">
        <v>102</v>
      </c>
      <c r="I10739" t="s">
        <v>102</v>
      </c>
      <c r="J10739" t="s">
        <v>103</v>
      </c>
      <c r="K10739" t="s">
        <v>17952</v>
      </c>
      <c r="L10739" t="s">
        <v>315</v>
      </c>
      <c r="M10739" t="e">
        <f>_xlfn.XLOOKUP(B10739,Sheet1!B:B,Sheet1!C:C)</f>
        <v>#N/A</v>
      </c>
    </row>
    <row r="10740" spans="2:13" hidden="1">
      <c r="B10740" t="s">
        <v>17950</v>
      </c>
      <c r="C10740" t="s">
        <v>17960</v>
      </c>
      <c r="D10740" t="s">
        <v>5224</v>
      </c>
      <c r="E10740" t="s">
        <v>5070</v>
      </c>
      <c r="F10740">
        <v>2</v>
      </c>
      <c r="G10740">
        <v>0</v>
      </c>
      <c r="H10740" t="s">
        <v>102</v>
      </c>
      <c r="I10740" t="s">
        <v>102</v>
      </c>
      <c r="J10740" t="s">
        <v>103</v>
      </c>
      <c r="K10740" t="s">
        <v>17952</v>
      </c>
      <c r="L10740" t="s">
        <v>315</v>
      </c>
      <c r="M10740" t="e">
        <f>_xlfn.XLOOKUP(B10740,Sheet1!B:B,Sheet1!C:C)</f>
        <v>#N/A</v>
      </c>
    </row>
    <row r="10741" spans="2:13" hidden="1">
      <c r="B10741" t="s">
        <v>17950</v>
      </c>
      <c r="C10741" t="s">
        <v>17961</v>
      </c>
      <c r="D10741" t="s">
        <v>631</v>
      </c>
      <c r="E10741" t="s">
        <v>5154</v>
      </c>
      <c r="F10741">
        <v>2</v>
      </c>
      <c r="G10741">
        <v>0</v>
      </c>
      <c r="H10741" t="s">
        <v>103</v>
      </c>
      <c r="I10741" t="s">
        <v>102</v>
      </c>
      <c r="J10741" t="s">
        <v>103</v>
      </c>
      <c r="K10741" t="s">
        <v>17952</v>
      </c>
      <c r="L10741" t="s">
        <v>315</v>
      </c>
      <c r="M10741" t="e">
        <f>_xlfn.XLOOKUP(B10741,Sheet1!B:B,Sheet1!C:C)</f>
        <v>#N/A</v>
      </c>
    </row>
    <row r="10742" spans="2:13" hidden="1">
      <c r="B10742" t="s">
        <v>17950</v>
      </c>
      <c r="C10742" t="s">
        <v>17962</v>
      </c>
      <c r="D10742" t="s">
        <v>631</v>
      </c>
      <c r="E10742" t="s">
        <v>5154</v>
      </c>
      <c r="F10742">
        <v>2</v>
      </c>
      <c r="G10742">
        <v>0</v>
      </c>
      <c r="H10742" t="s">
        <v>103</v>
      </c>
      <c r="I10742" t="s">
        <v>102</v>
      </c>
      <c r="J10742" t="s">
        <v>103</v>
      </c>
      <c r="K10742" t="s">
        <v>17952</v>
      </c>
      <c r="L10742" t="s">
        <v>315</v>
      </c>
      <c r="M10742" t="e">
        <f>_xlfn.XLOOKUP(B10742,Sheet1!B:B,Sheet1!C:C)</f>
        <v>#N/A</v>
      </c>
    </row>
    <row r="10743" spans="2:13" hidden="1">
      <c r="B10743" t="s">
        <v>17950</v>
      </c>
      <c r="C10743" t="s">
        <v>17963</v>
      </c>
      <c r="D10743" t="s">
        <v>631</v>
      </c>
      <c r="E10743" t="s">
        <v>5154</v>
      </c>
      <c r="F10743">
        <v>2</v>
      </c>
      <c r="G10743">
        <v>0</v>
      </c>
      <c r="H10743" t="s">
        <v>103</v>
      </c>
      <c r="I10743" t="s">
        <v>102</v>
      </c>
      <c r="J10743" t="s">
        <v>103</v>
      </c>
      <c r="K10743" t="s">
        <v>17952</v>
      </c>
      <c r="L10743" t="s">
        <v>315</v>
      </c>
      <c r="M10743" t="e">
        <f>_xlfn.XLOOKUP(B10743,Sheet1!B:B,Sheet1!C:C)</f>
        <v>#N/A</v>
      </c>
    </row>
    <row r="10744" spans="2:13" hidden="1">
      <c r="B10744" t="s">
        <v>17950</v>
      </c>
      <c r="C10744" t="s">
        <v>17964</v>
      </c>
      <c r="D10744" t="s">
        <v>631</v>
      </c>
      <c r="E10744" t="s">
        <v>5154</v>
      </c>
      <c r="F10744">
        <v>2</v>
      </c>
      <c r="G10744">
        <v>0</v>
      </c>
      <c r="H10744" t="s">
        <v>103</v>
      </c>
      <c r="I10744" t="s">
        <v>102</v>
      </c>
      <c r="J10744" t="s">
        <v>103</v>
      </c>
      <c r="K10744" t="s">
        <v>17952</v>
      </c>
      <c r="L10744" t="s">
        <v>315</v>
      </c>
      <c r="M10744" t="e">
        <f>_xlfn.XLOOKUP(B10744,Sheet1!B:B,Sheet1!C:C)</f>
        <v>#N/A</v>
      </c>
    </row>
    <row r="10745" spans="2:13" hidden="1">
      <c r="B10745" t="s">
        <v>17950</v>
      </c>
      <c r="C10745" t="s">
        <v>17965</v>
      </c>
      <c r="D10745" t="s">
        <v>631</v>
      </c>
      <c r="E10745" t="s">
        <v>5154</v>
      </c>
      <c r="F10745">
        <v>2</v>
      </c>
      <c r="G10745">
        <v>0</v>
      </c>
      <c r="H10745" t="s">
        <v>103</v>
      </c>
      <c r="I10745" t="s">
        <v>102</v>
      </c>
      <c r="J10745" t="s">
        <v>103</v>
      </c>
      <c r="K10745" t="s">
        <v>17952</v>
      </c>
      <c r="L10745" t="s">
        <v>315</v>
      </c>
      <c r="M10745" t="e">
        <f>_xlfn.XLOOKUP(B10745,Sheet1!B:B,Sheet1!C:C)</f>
        <v>#N/A</v>
      </c>
    </row>
    <row r="10746" spans="2:13" hidden="1">
      <c r="B10746" t="s">
        <v>17966</v>
      </c>
      <c r="C10746" t="s">
        <v>17967</v>
      </c>
      <c r="D10746" t="s">
        <v>180</v>
      </c>
      <c r="E10746" t="s">
        <v>5154</v>
      </c>
      <c r="F10746">
        <v>1</v>
      </c>
      <c r="G10746">
        <v>0</v>
      </c>
      <c r="H10746" t="s">
        <v>103</v>
      </c>
      <c r="I10746" t="s">
        <v>102</v>
      </c>
      <c r="J10746" t="s">
        <v>103</v>
      </c>
      <c r="K10746" t="s">
        <v>17968</v>
      </c>
      <c r="L10746" t="s">
        <v>188</v>
      </c>
      <c r="M10746" t="e">
        <f>_xlfn.XLOOKUP(B10746,Sheet1!B:B,Sheet1!C:C)</f>
        <v>#N/A</v>
      </c>
    </row>
    <row r="10747" spans="2:13" hidden="1">
      <c r="B10747" t="s">
        <v>17966</v>
      </c>
      <c r="C10747" t="s">
        <v>17969</v>
      </c>
      <c r="D10747" t="s">
        <v>267</v>
      </c>
      <c r="E10747" t="s">
        <v>5073</v>
      </c>
      <c r="F10747">
        <v>1</v>
      </c>
      <c r="G10747">
        <v>0</v>
      </c>
      <c r="H10747" t="s">
        <v>102</v>
      </c>
      <c r="I10747" t="s">
        <v>103</v>
      </c>
      <c r="J10747" t="s">
        <v>103</v>
      </c>
      <c r="K10747" t="s">
        <v>17968</v>
      </c>
      <c r="L10747" t="s">
        <v>188</v>
      </c>
      <c r="M10747" t="e">
        <f>_xlfn.XLOOKUP(B10747,Sheet1!B:B,Sheet1!C:C)</f>
        <v>#N/A</v>
      </c>
    </row>
    <row r="10748" spans="2:13" hidden="1">
      <c r="B10748" t="s">
        <v>17966</v>
      </c>
      <c r="C10748" t="s">
        <v>17970</v>
      </c>
      <c r="D10748" t="s">
        <v>180</v>
      </c>
      <c r="E10748" t="s">
        <v>5154</v>
      </c>
      <c r="F10748">
        <v>1</v>
      </c>
      <c r="G10748">
        <v>0</v>
      </c>
      <c r="H10748" t="s">
        <v>103</v>
      </c>
      <c r="I10748" t="s">
        <v>102</v>
      </c>
      <c r="J10748" t="s">
        <v>103</v>
      </c>
      <c r="K10748" t="s">
        <v>17968</v>
      </c>
      <c r="L10748" t="s">
        <v>188</v>
      </c>
      <c r="M10748" t="e">
        <f>_xlfn.XLOOKUP(B10748,Sheet1!B:B,Sheet1!C:C)</f>
        <v>#N/A</v>
      </c>
    </row>
    <row r="10749" spans="2:13" hidden="1">
      <c r="B10749" t="s">
        <v>17966</v>
      </c>
      <c r="C10749" t="s">
        <v>17971</v>
      </c>
      <c r="D10749" t="s">
        <v>5224</v>
      </c>
      <c r="E10749" t="s">
        <v>5073</v>
      </c>
      <c r="F10749">
        <v>1</v>
      </c>
      <c r="G10749">
        <v>0</v>
      </c>
      <c r="H10749" t="s">
        <v>102</v>
      </c>
      <c r="I10749" t="s">
        <v>103</v>
      </c>
      <c r="J10749" t="s">
        <v>103</v>
      </c>
      <c r="K10749" t="s">
        <v>17968</v>
      </c>
      <c r="L10749" t="s">
        <v>188</v>
      </c>
      <c r="M10749" t="e">
        <f>_xlfn.XLOOKUP(B10749,Sheet1!B:B,Sheet1!C:C)</f>
        <v>#N/A</v>
      </c>
    </row>
    <row r="10750" spans="2:13" hidden="1">
      <c r="B10750" t="s">
        <v>17966</v>
      </c>
      <c r="C10750" t="s">
        <v>17972</v>
      </c>
      <c r="D10750" t="s">
        <v>653</v>
      </c>
      <c r="E10750" t="s">
        <v>5073</v>
      </c>
      <c r="F10750">
        <v>1</v>
      </c>
      <c r="G10750">
        <v>0</v>
      </c>
      <c r="H10750" t="s">
        <v>102</v>
      </c>
      <c r="I10750" t="s">
        <v>103</v>
      </c>
      <c r="J10750" t="s">
        <v>103</v>
      </c>
      <c r="K10750" t="s">
        <v>17968</v>
      </c>
      <c r="L10750" t="s">
        <v>188</v>
      </c>
      <c r="M10750" t="e">
        <f>_xlfn.XLOOKUP(B10750,Sheet1!B:B,Sheet1!C:C)</f>
        <v>#N/A</v>
      </c>
    </row>
    <row r="10751" spans="2:13" hidden="1">
      <c r="B10751" t="s">
        <v>17966</v>
      </c>
      <c r="C10751" t="s">
        <v>17973</v>
      </c>
      <c r="D10751" t="s">
        <v>180</v>
      </c>
      <c r="E10751" t="s">
        <v>5154</v>
      </c>
      <c r="F10751">
        <v>0</v>
      </c>
      <c r="G10751">
        <v>0</v>
      </c>
      <c r="H10751" t="s">
        <v>103</v>
      </c>
      <c r="I10751" t="s">
        <v>102</v>
      </c>
      <c r="J10751" t="s">
        <v>103</v>
      </c>
      <c r="K10751" t="s">
        <v>17968</v>
      </c>
      <c r="L10751" t="s">
        <v>188</v>
      </c>
      <c r="M10751" t="e">
        <f>_xlfn.XLOOKUP(B10751,Sheet1!B:B,Sheet1!C:C)</f>
        <v>#N/A</v>
      </c>
    </row>
    <row r="10752" spans="2:13" hidden="1">
      <c r="B10752" t="s">
        <v>17966</v>
      </c>
      <c r="C10752" t="s">
        <v>17974</v>
      </c>
      <c r="D10752" t="s">
        <v>315</v>
      </c>
      <c r="E10752" t="s">
        <v>5073</v>
      </c>
      <c r="F10752">
        <v>1</v>
      </c>
      <c r="G10752">
        <v>0</v>
      </c>
      <c r="H10752" t="s">
        <v>102</v>
      </c>
      <c r="I10752" t="s">
        <v>103</v>
      </c>
      <c r="J10752" t="s">
        <v>103</v>
      </c>
      <c r="K10752" t="s">
        <v>17968</v>
      </c>
      <c r="L10752" t="s">
        <v>188</v>
      </c>
      <c r="M10752" t="e">
        <f>_xlfn.XLOOKUP(B10752,Sheet1!B:B,Sheet1!C:C)</f>
        <v>#N/A</v>
      </c>
    </row>
    <row r="10753" spans="2:13" hidden="1">
      <c r="B10753" t="s">
        <v>17966</v>
      </c>
      <c r="C10753" t="s">
        <v>17968</v>
      </c>
      <c r="D10753" t="s">
        <v>195</v>
      </c>
      <c r="E10753" t="s">
        <v>5154</v>
      </c>
      <c r="F10753">
        <v>40</v>
      </c>
      <c r="G10753">
        <v>101093</v>
      </c>
      <c r="H10753" t="s">
        <v>103</v>
      </c>
      <c r="I10753" t="s">
        <v>102</v>
      </c>
      <c r="J10753" t="s">
        <v>103</v>
      </c>
      <c r="K10753" t="s">
        <v>17968</v>
      </c>
      <c r="L10753" t="s">
        <v>188</v>
      </c>
      <c r="M10753" t="e">
        <f>_xlfn.XLOOKUP(B10753,Sheet1!B:B,Sheet1!C:C)</f>
        <v>#N/A</v>
      </c>
    </row>
    <row r="10754" spans="2:13" hidden="1">
      <c r="B10754" t="s">
        <v>17966</v>
      </c>
      <c r="C10754" t="s">
        <v>17975</v>
      </c>
      <c r="D10754" t="s">
        <v>180</v>
      </c>
      <c r="E10754" t="s">
        <v>5154</v>
      </c>
      <c r="F10754">
        <v>1</v>
      </c>
      <c r="G10754">
        <v>0</v>
      </c>
      <c r="H10754" t="s">
        <v>103</v>
      </c>
      <c r="I10754" t="s">
        <v>102</v>
      </c>
      <c r="J10754" t="s">
        <v>103</v>
      </c>
      <c r="K10754" t="s">
        <v>17968</v>
      </c>
      <c r="L10754" t="s">
        <v>188</v>
      </c>
      <c r="M10754" t="e">
        <f>_xlfn.XLOOKUP(B10754,Sheet1!B:B,Sheet1!C:C)</f>
        <v>#N/A</v>
      </c>
    </row>
    <row r="10755" spans="2:13" hidden="1">
      <c r="B10755" t="s">
        <v>17976</v>
      </c>
      <c r="C10755" t="s">
        <v>17977</v>
      </c>
      <c r="D10755" t="s">
        <v>254</v>
      </c>
      <c r="E10755" t="s">
        <v>5073</v>
      </c>
      <c r="G10755">
        <v>0</v>
      </c>
      <c r="H10755" t="s">
        <v>102</v>
      </c>
      <c r="I10755" t="s">
        <v>103</v>
      </c>
      <c r="J10755" t="s">
        <v>103</v>
      </c>
      <c r="K10755" t="s">
        <v>17977</v>
      </c>
      <c r="L10755" t="s">
        <v>254</v>
      </c>
      <c r="M10755" t="e">
        <f>_xlfn.XLOOKUP(B10755,Sheet1!B:B,Sheet1!C:C)</f>
        <v>#N/A</v>
      </c>
    </row>
    <row r="10756" spans="2:13" hidden="1">
      <c r="B10756" t="s">
        <v>17978</v>
      </c>
      <c r="C10756" t="s">
        <v>17979</v>
      </c>
      <c r="D10756" t="s">
        <v>171</v>
      </c>
      <c r="E10756" t="s">
        <v>5073</v>
      </c>
      <c r="F10756">
        <v>40</v>
      </c>
      <c r="G10756">
        <v>142072</v>
      </c>
      <c r="H10756" t="s">
        <v>102</v>
      </c>
      <c r="I10756" t="s">
        <v>103</v>
      </c>
      <c r="J10756" t="s">
        <v>103</v>
      </c>
      <c r="K10756" t="s">
        <v>17979</v>
      </c>
      <c r="L10756" t="s">
        <v>17980</v>
      </c>
      <c r="M10756" t="e">
        <f>_xlfn.XLOOKUP(B10756,Sheet1!B:B,Sheet1!C:C)</f>
        <v>#N/A</v>
      </c>
    </row>
    <row r="10757" spans="2:13" hidden="1">
      <c r="B10757" t="s">
        <v>17978</v>
      </c>
      <c r="C10757" t="s">
        <v>17981</v>
      </c>
      <c r="D10757" t="s">
        <v>17982</v>
      </c>
      <c r="F10757">
        <v>40</v>
      </c>
      <c r="G10757">
        <v>109971</v>
      </c>
      <c r="H10757" t="s">
        <v>103</v>
      </c>
      <c r="I10757" t="s">
        <v>103</v>
      </c>
      <c r="J10757" t="s">
        <v>103</v>
      </c>
      <c r="K10757" t="s">
        <v>17979</v>
      </c>
      <c r="L10757" t="s">
        <v>17980</v>
      </c>
      <c r="M10757" t="e">
        <f>_xlfn.XLOOKUP(B10757,Sheet1!B:B,Sheet1!C:C)</f>
        <v>#N/A</v>
      </c>
    </row>
    <row r="10758" spans="2:13" hidden="1">
      <c r="B10758" t="s">
        <v>17978</v>
      </c>
      <c r="C10758" t="s">
        <v>17983</v>
      </c>
      <c r="D10758" t="s">
        <v>15408</v>
      </c>
      <c r="F10758">
        <v>40</v>
      </c>
      <c r="G10758">
        <v>107763</v>
      </c>
      <c r="H10758" t="s">
        <v>103</v>
      </c>
      <c r="I10758" t="s">
        <v>103</v>
      </c>
      <c r="J10758" t="s">
        <v>103</v>
      </c>
      <c r="K10758" t="s">
        <v>17979</v>
      </c>
      <c r="L10758" t="s">
        <v>17980</v>
      </c>
      <c r="M10758" t="e">
        <f>_xlfn.XLOOKUP(B10758,Sheet1!B:B,Sheet1!C:C)</f>
        <v>#N/A</v>
      </c>
    </row>
    <row r="10759" spans="2:13" hidden="1">
      <c r="B10759" t="s">
        <v>17978</v>
      </c>
      <c r="C10759" t="s">
        <v>17984</v>
      </c>
      <c r="D10759" t="s">
        <v>11173</v>
      </c>
      <c r="F10759">
        <v>40</v>
      </c>
      <c r="G10759">
        <v>106335</v>
      </c>
      <c r="H10759" t="s">
        <v>103</v>
      </c>
      <c r="I10759" t="s">
        <v>103</v>
      </c>
      <c r="J10759" t="s">
        <v>103</v>
      </c>
      <c r="K10759" t="s">
        <v>17979</v>
      </c>
      <c r="L10759" t="s">
        <v>17980</v>
      </c>
      <c r="M10759" t="e">
        <f>_xlfn.XLOOKUP(B10759,Sheet1!B:B,Sheet1!C:C)</f>
        <v>#N/A</v>
      </c>
    </row>
    <row r="10760" spans="2:13" hidden="1">
      <c r="B10760" t="s">
        <v>17978</v>
      </c>
      <c r="C10760" t="s">
        <v>17985</v>
      </c>
      <c r="D10760" t="s">
        <v>590</v>
      </c>
      <c r="E10760" t="s">
        <v>5070</v>
      </c>
      <c r="F10760">
        <v>5</v>
      </c>
      <c r="G10760">
        <v>12900</v>
      </c>
      <c r="H10760" t="s">
        <v>102</v>
      </c>
      <c r="I10760" t="s">
        <v>102</v>
      </c>
      <c r="J10760" t="s">
        <v>103</v>
      </c>
      <c r="K10760" t="s">
        <v>17979</v>
      </c>
      <c r="L10760" t="s">
        <v>17980</v>
      </c>
      <c r="M10760" t="e">
        <f>_xlfn.XLOOKUP(B10760,Sheet1!B:B,Sheet1!C:C)</f>
        <v>#N/A</v>
      </c>
    </row>
    <row r="10761" spans="2:13" hidden="1">
      <c r="B10761" t="s">
        <v>17978</v>
      </c>
      <c r="C10761" t="s">
        <v>17986</v>
      </c>
      <c r="D10761" t="s">
        <v>226</v>
      </c>
      <c r="E10761" t="s">
        <v>5154</v>
      </c>
      <c r="F10761">
        <v>2</v>
      </c>
      <c r="G10761">
        <v>7500</v>
      </c>
      <c r="H10761" t="s">
        <v>103</v>
      </c>
      <c r="I10761" t="s">
        <v>102</v>
      </c>
      <c r="J10761" t="s">
        <v>103</v>
      </c>
      <c r="K10761" t="s">
        <v>17979</v>
      </c>
      <c r="L10761" t="s">
        <v>17980</v>
      </c>
      <c r="M10761" t="e">
        <f>_xlfn.XLOOKUP(B10761,Sheet1!B:B,Sheet1!C:C)</f>
        <v>#N/A</v>
      </c>
    </row>
    <row r="10762" spans="2:13" hidden="1">
      <c r="B10762" t="s">
        <v>17978</v>
      </c>
      <c r="C10762" t="s">
        <v>17987</v>
      </c>
      <c r="D10762" t="s">
        <v>16202</v>
      </c>
      <c r="E10762" t="s">
        <v>5070</v>
      </c>
      <c r="F10762">
        <v>5</v>
      </c>
      <c r="G10762">
        <v>7500</v>
      </c>
      <c r="H10762" t="s">
        <v>102</v>
      </c>
      <c r="I10762" t="s">
        <v>102</v>
      </c>
      <c r="J10762" t="s">
        <v>103</v>
      </c>
      <c r="K10762" t="s">
        <v>17979</v>
      </c>
      <c r="L10762" t="s">
        <v>17980</v>
      </c>
      <c r="M10762" t="e">
        <f>_xlfn.XLOOKUP(B10762,Sheet1!B:B,Sheet1!C:C)</f>
        <v>#N/A</v>
      </c>
    </row>
    <row r="10763" spans="2:13" hidden="1">
      <c r="B10763" t="s">
        <v>17978</v>
      </c>
      <c r="C10763" t="s">
        <v>17988</v>
      </c>
      <c r="D10763" t="s">
        <v>226</v>
      </c>
      <c r="E10763" t="s">
        <v>5154</v>
      </c>
      <c r="F10763">
        <v>2</v>
      </c>
      <c r="G10763">
        <v>7500</v>
      </c>
      <c r="H10763" t="s">
        <v>103</v>
      </c>
      <c r="I10763" t="s">
        <v>102</v>
      </c>
      <c r="J10763" t="s">
        <v>103</v>
      </c>
      <c r="K10763" t="s">
        <v>17979</v>
      </c>
      <c r="L10763" t="s">
        <v>17980</v>
      </c>
      <c r="M10763" t="e">
        <f>_xlfn.XLOOKUP(B10763,Sheet1!B:B,Sheet1!C:C)</f>
        <v>#N/A</v>
      </c>
    </row>
    <row r="10764" spans="2:13" hidden="1">
      <c r="B10764" t="s">
        <v>17978</v>
      </c>
      <c r="C10764" t="s">
        <v>17989</v>
      </c>
      <c r="D10764" t="s">
        <v>254</v>
      </c>
      <c r="E10764" t="s">
        <v>5070</v>
      </c>
      <c r="F10764">
        <v>5</v>
      </c>
      <c r="G10764">
        <v>12900</v>
      </c>
      <c r="H10764" t="s">
        <v>102</v>
      </c>
      <c r="I10764" t="s">
        <v>102</v>
      </c>
      <c r="J10764" t="s">
        <v>103</v>
      </c>
      <c r="K10764" t="s">
        <v>17979</v>
      </c>
      <c r="L10764" t="s">
        <v>17980</v>
      </c>
      <c r="M10764" t="e">
        <f>_xlfn.XLOOKUP(B10764,Sheet1!B:B,Sheet1!C:C)</f>
        <v>#N/A</v>
      </c>
    </row>
    <row r="10765" spans="2:13" hidden="1">
      <c r="B10765" t="s">
        <v>17990</v>
      </c>
      <c r="C10765" t="s">
        <v>17991</v>
      </c>
      <c r="D10765" t="s">
        <v>631</v>
      </c>
      <c r="E10765" t="s">
        <v>5154</v>
      </c>
      <c r="F10765">
        <v>0.5</v>
      </c>
      <c r="G10765">
        <v>0</v>
      </c>
      <c r="H10765" t="s">
        <v>103</v>
      </c>
      <c r="I10765" t="s">
        <v>102</v>
      </c>
      <c r="J10765" t="s">
        <v>103</v>
      </c>
      <c r="K10765" t="s">
        <v>17992</v>
      </c>
      <c r="L10765" t="s">
        <v>254</v>
      </c>
      <c r="M10765" t="e">
        <f>_xlfn.XLOOKUP(B10765,Sheet1!B:B,Sheet1!C:C)</f>
        <v>#N/A</v>
      </c>
    </row>
    <row r="10766" spans="2:13" hidden="1">
      <c r="B10766" t="s">
        <v>17990</v>
      </c>
      <c r="C10766" t="s">
        <v>17993</v>
      </c>
      <c r="D10766" t="s">
        <v>631</v>
      </c>
      <c r="E10766" t="s">
        <v>5154</v>
      </c>
      <c r="F10766">
        <v>0.5</v>
      </c>
      <c r="G10766">
        <v>0</v>
      </c>
      <c r="H10766" t="s">
        <v>103</v>
      </c>
      <c r="I10766" t="s">
        <v>102</v>
      </c>
      <c r="J10766" t="s">
        <v>103</v>
      </c>
      <c r="K10766" t="s">
        <v>17992</v>
      </c>
      <c r="L10766" t="s">
        <v>254</v>
      </c>
      <c r="M10766" t="e">
        <f>_xlfn.XLOOKUP(B10766,Sheet1!B:B,Sheet1!C:C)</f>
        <v>#N/A</v>
      </c>
    </row>
    <row r="10767" spans="2:13" hidden="1">
      <c r="B10767" t="s">
        <v>17990</v>
      </c>
      <c r="C10767" t="s">
        <v>17994</v>
      </c>
      <c r="D10767" t="s">
        <v>631</v>
      </c>
      <c r="E10767" t="s">
        <v>5154</v>
      </c>
      <c r="F10767">
        <v>0.5</v>
      </c>
      <c r="G10767">
        <v>0</v>
      </c>
      <c r="H10767" t="s">
        <v>103</v>
      </c>
      <c r="I10767" t="s">
        <v>102</v>
      </c>
      <c r="J10767" t="s">
        <v>103</v>
      </c>
      <c r="K10767" t="s">
        <v>17992</v>
      </c>
      <c r="L10767" t="s">
        <v>254</v>
      </c>
      <c r="M10767" t="e">
        <f>_xlfn.XLOOKUP(B10767,Sheet1!B:B,Sheet1!C:C)</f>
        <v>#N/A</v>
      </c>
    </row>
    <row r="10768" spans="2:13" hidden="1">
      <c r="B10768" t="s">
        <v>17990</v>
      </c>
      <c r="C10768" t="s">
        <v>17995</v>
      </c>
      <c r="D10768" t="s">
        <v>631</v>
      </c>
      <c r="E10768" t="s">
        <v>5154</v>
      </c>
      <c r="F10768">
        <v>0.5</v>
      </c>
      <c r="G10768">
        <v>0</v>
      </c>
      <c r="H10768" t="s">
        <v>103</v>
      </c>
      <c r="I10768" t="s">
        <v>102</v>
      </c>
      <c r="J10768" t="s">
        <v>103</v>
      </c>
      <c r="K10768" t="s">
        <v>17992</v>
      </c>
      <c r="L10768" t="s">
        <v>254</v>
      </c>
      <c r="M10768" t="e">
        <f>_xlfn.XLOOKUP(B10768,Sheet1!B:B,Sheet1!C:C)</f>
        <v>#N/A</v>
      </c>
    </row>
    <row r="10769" spans="2:13" hidden="1">
      <c r="B10769" t="s">
        <v>17990</v>
      </c>
      <c r="C10769" t="s">
        <v>17992</v>
      </c>
      <c r="D10769" t="s">
        <v>142</v>
      </c>
      <c r="E10769" t="s">
        <v>5070</v>
      </c>
      <c r="F10769">
        <v>0.5</v>
      </c>
      <c r="G10769">
        <v>0</v>
      </c>
      <c r="H10769" t="s">
        <v>102</v>
      </c>
      <c r="I10769" t="s">
        <v>102</v>
      </c>
      <c r="J10769" t="s">
        <v>103</v>
      </c>
      <c r="K10769" t="s">
        <v>17992</v>
      </c>
      <c r="L10769" t="s">
        <v>254</v>
      </c>
      <c r="M10769" t="e">
        <f>_xlfn.XLOOKUP(B10769,Sheet1!B:B,Sheet1!C:C)</f>
        <v>#N/A</v>
      </c>
    </row>
    <row r="10770" spans="2:13" hidden="1">
      <c r="B10770" t="s">
        <v>17990</v>
      </c>
      <c r="C10770" t="s">
        <v>17996</v>
      </c>
      <c r="D10770" t="s">
        <v>153</v>
      </c>
      <c r="E10770" t="s">
        <v>5073</v>
      </c>
      <c r="F10770">
        <v>40</v>
      </c>
      <c r="G10770">
        <v>35513</v>
      </c>
      <c r="H10770" t="s">
        <v>102</v>
      </c>
      <c r="I10770" t="s">
        <v>103</v>
      </c>
      <c r="J10770" t="s">
        <v>103</v>
      </c>
      <c r="K10770" t="s">
        <v>17992</v>
      </c>
      <c r="L10770" t="s">
        <v>254</v>
      </c>
      <c r="M10770" t="e">
        <f>_xlfn.XLOOKUP(B10770,Sheet1!B:B,Sheet1!C:C)</f>
        <v>#N/A</v>
      </c>
    </row>
    <row r="10771" spans="2:13" hidden="1">
      <c r="B10771" t="s">
        <v>17990</v>
      </c>
      <c r="C10771" t="s">
        <v>17997</v>
      </c>
      <c r="D10771" t="s">
        <v>254</v>
      </c>
      <c r="E10771" t="s">
        <v>5070</v>
      </c>
      <c r="F10771">
        <v>0.5</v>
      </c>
      <c r="G10771">
        <v>0</v>
      </c>
      <c r="H10771" t="s">
        <v>102</v>
      </c>
      <c r="I10771" t="s">
        <v>102</v>
      </c>
      <c r="J10771" t="s">
        <v>103</v>
      </c>
      <c r="K10771" t="s">
        <v>17992</v>
      </c>
      <c r="L10771" t="s">
        <v>254</v>
      </c>
      <c r="M10771" t="e">
        <f>_xlfn.XLOOKUP(B10771,Sheet1!B:B,Sheet1!C:C)</f>
        <v>#N/A</v>
      </c>
    </row>
    <row r="10772" spans="2:13" hidden="1">
      <c r="B10772" t="s">
        <v>17990</v>
      </c>
      <c r="C10772" t="s">
        <v>17998</v>
      </c>
      <c r="D10772" t="s">
        <v>631</v>
      </c>
      <c r="E10772" t="s">
        <v>5154</v>
      </c>
      <c r="F10772">
        <v>0.5</v>
      </c>
      <c r="G10772">
        <v>0</v>
      </c>
      <c r="H10772" t="s">
        <v>103</v>
      </c>
      <c r="I10772" t="s">
        <v>102</v>
      </c>
      <c r="J10772" t="s">
        <v>103</v>
      </c>
      <c r="K10772" t="s">
        <v>17992</v>
      </c>
      <c r="L10772" t="s">
        <v>254</v>
      </c>
      <c r="M10772" t="e">
        <f>_xlfn.XLOOKUP(B10772,Sheet1!B:B,Sheet1!C:C)</f>
        <v>#N/A</v>
      </c>
    </row>
    <row r="10773" spans="2:13" hidden="1">
      <c r="B10773" t="s">
        <v>17990</v>
      </c>
      <c r="C10773" t="s">
        <v>17999</v>
      </c>
      <c r="D10773" t="s">
        <v>631</v>
      </c>
      <c r="E10773" t="s">
        <v>5154</v>
      </c>
      <c r="F10773">
        <v>0.5</v>
      </c>
      <c r="G10773">
        <v>0</v>
      </c>
      <c r="H10773" t="s">
        <v>103</v>
      </c>
      <c r="I10773" t="s">
        <v>102</v>
      </c>
      <c r="J10773" t="s">
        <v>103</v>
      </c>
      <c r="K10773" t="s">
        <v>17992</v>
      </c>
      <c r="L10773" t="s">
        <v>254</v>
      </c>
      <c r="M10773" t="e">
        <f>_xlfn.XLOOKUP(B10773,Sheet1!B:B,Sheet1!C:C)</f>
        <v>#N/A</v>
      </c>
    </row>
    <row r="10774" spans="2:13" hidden="1">
      <c r="B10774" t="s">
        <v>18000</v>
      </c>
      <c r="C10774" t="s">
        <v>18001</v>
      </c>
      <c r="D10774" t="s">
        <v>180</v>
      </c>
      <c r="E10774" t="s">
        <v>5154</v>
      </c>
      <c r="F10774">
        <v>2</v>
      </c>
      <c r="G10774">
        <v>0</v>
      </c>
      <c r="H10774" t="s">
        <v>103</v>
      </c>
      <c r="I10774" t="s">
        <v>102</v>
      </c>
      <c r="J10774" t="s">
        <v>103</v>
      </c>
      <c r="K10774" t="s">
        <v>18002</v>
      </c>
      <c r="L10774" t="s">
        <v>188</v>
      </c>
      <c r="M10774" t="e">
        <f>_xlfn.XLOOKUP(B10774,Sheet1!B:B,Sheet1!C:C)</f>
        <v>#N/A</v>
      </c>
    </row>
    <row r="10775" spans="2:13" hidden="1">
      <c r="B10775" t="s">
        <v>18000</v>
      </c>
      <c r="C10775" t="s">
        <v>18003</v>
      </c>
      <c r="D10775" t="s">
        <v>180</v>
      </c>
      <c r="E10775" t="s">
        <v>5154</v>
      </c>
      <c r="F10775">
        <v>3</v>
      </c>
      <c r="G10775">
        <v>0</v>
      </c>
      <c r="H10775" t="s">
        <v>103</v>
      </c>
      <c r="I10775" t="s">
        <v>102</v>
      </c>
      <c r="J10775" t="s">
        <v>103</v>
      </c>
      <c r="K10775" t="s">
        <v>18002</v>
      </c>
      <c r="L10775" t="s">
        <v>188</v>
      </c>
      <c r="M10775" t="e">
        <f>_xlfn.XLOOKUP(B10775,Sheet1!B:B,Sheet1!C:C)</f>
        <v>#N/A</v>
      </c>
    </row>
    <row r="10776" spans="2:13" hidden="1">
      <c r="B10776" t="s">
        <v>18000</v>
      </c>
      <c r="C10776" t="s">
        <v>18002</v>
      </c>
      <c r="D10776" t="s">
        <v>188</v>
      </c>
      <c r="F10776">
        <v>40</v>
      </c>
      <c r="G10776">
        <v>127015</v>
      </c>
      <c r="H10776" t="s">
        <v>103</v>
      </c>
      <c r="I10776" t="s">
        <v>103</v>
      </c>
      <c r="J10776" t="s">
        <v>103</v>
      </c>
      <c r="K10776" t="s">
        <v>18002</v>
      </c>
      <c r="L10776" t="s">
        <v>188</v>
      </c>
      <c r="M10776" t="e">
        <f>_xlfn.XLOOKUP(B10776,Sheet1!B:B,Sheet1!C:C)</f>
        <v>#N/A</v>
      </c>
    </row>
    <row r="10777" spans="2:13" hidden="1">
      <c r="B10777" t="s">
        <v>18000</v>
      </c>
      <c r="C10777" t="s">
        <v>18004</v>
      </c>
      <c r="D10777" t="s">
        <v>267</v>
      </c>
      <c r="E10777" t="s">
        <v>5073</v>
      </c>
      <c r="F10777">
        <v>3</v>
      </c>
      <c r="G10777">
        <v>0</v>
      </c>
      <c r="H10777" t="s">
        <v>102</v>
      </c>
      <c r="I10777" t="s">
        <v>103</v>
      </c>
      <c r="J10777" t="s">
        <v>103</v>
      </c>
      <c r="K10777" t="s">
        <v>18002</v>
      </c>
      <c r="L10777" t="s">
        <v>188</v>
      </c>
      <c r="M10777" t="e">
        <f>_xlfn.XLOOKUP(B10777,Sheet1!B:B,Sheet1!C:C)</f>
        <v>#N/A</v>
      </c>
    </row>
    <row r="10778" spans="2:13" hidden="1">
      <c r="B10778" t="s">
        <v>18000</v>
      </c>
      <c r="C10778" t="s">
        <v>18005</v>
      </c>
      <c r="D10778" t="s">
        <v>315</v>
      </c>
      <c r="E10778" t="s">
        <v>5073</v>
      </c>
      <c r="F10778">
        <v>3</v>
      </c>
      <c r="G10778">
        <v>0</v>
      </c>
      <c r="H10778" t="s">
        <v>102</v>
      </c>
      <c r="I10778" t="s">
        <v>103</v>
      </c>
      <c r="J10778" t="s">
        <v>103</v>
      </c>
      <c r="K10778" t="s">
        <v>18002</v>
      </c>
      <c r="L10778" t="s">
        <v>188</v>
      </c>
      <c r="M10778" t="e">
        <f>_xlfn.XLOOKUP(B10778,Sheet1!B:B,Sheet1!C:C)</f>
        <v>#N/A</v>
      </c>
    </row>
    <row r="10779" spans="2:13" hidden="1">
      <c r="B10779" t="s">
        <v>18000</v>
      </c>
      <c r="C10779" t="s">
        <v>18006</v>
      </c>
      <c r="D10779" t="s">
        <v>180</v>
      </c>
      <c r="E10779" t="s">
        <v>5154</v>
      </c>
      <c r="F10779">
        <v>3</v>
      </c>
      <c r="G10779">
        <v>0</v>
      </c>
      <c r="H10779" t="s">
        <v>103</v>
      </c>
      <c r="I10779" t="s">
        <v>102</v>
      </c>
      <c r="J10779" t="s">
        <v>103</v>
      </c>
      <c r="K10779" t="s">
        <v>18002</v>
      </c>
      <c r="L10779" t="s">
        <v>188</v>
      </c>
      <c r="M10779" t="e">
        <f>_xlfn.XLOOKUP(B10779,Sheet1!B:B,Sheet1!C:C)</f>
        <v>#N/A</v>
      </c>
    </row>
    <row r="10780" spans="2:13" hidden="1">
      <c r="B10780" t="s">
        <v>18000</v>
      </c>
      <c r="C10780" t="s">
        <v>18007</v>
      </c>
      <c r="D10780" t="s">
        <v>180</v>
      </c>
      <c r="E10780" t="s">
        <v>5154</v>
      </c>
      <c r="F10780">
        <v>2</v>
      </c>
      <c r="G10780">
        <v>0</v>
      </c>
      <c r="H10780" t="s">
        <v>103</v>
      </c>
      <c r="I10780" t="s">
        <v>102</v>
      </c>
      <c r="J10780" t="s">
        <v>103</v>
      </c>
      <c r="K10780" t="s">
        <v>18002</v>
      </c>
      <c r="L10780" t="s">
        <v>188</v>
      </c>
      <c r="M10780" t="e">
        <f>_xlfn.XLOOKUP(B10780,Sheet1!B:B,Sheet1!C:C)</f>
        <v>#N/A</v>
      </c>
    </row>
    <row r="10781" spans="2:13" hidden="1">
      <c r="B10781" t="s">
        <v>18000</v>
      </c>
      <c r="C10781" t="s">
        <v>18008</v>
      </c>
      <c r="D10781" t="s">
        <v>180</v>
      </c>
      <c r="E10781" t="s">
        <v>5154</v>
      </c>
      <c r="F10781">
        <v>2</v>
      </c>
      <c r="G10781">
        <v>0</v>
      </c>
      <c r="H10781" t="s">
        <v>103</v>
      </c>
      <c r="I10781" t="s">
        <v>102</v>
      </c>
      <c r="J10781" t="s">
        <v>103</v>
      </c>
      <c r="K10781" t="s">
        <v>18002</v>
      </c>
      <c r="L10781" t="s">
        <v>188</v>
      </c>
      <c r="M10781" t="e">
        <f>_xlfn.XLOOKUP(B10781,Sheet1!B:B,Sheet1!C:C)</f>
        <v>#N/A</v>
      </c>
    </row>
    <row r="10782" spans="2:13" hidden="1">
      <c r="B10782" t="s">
        <v>18000</v>
      </c>
      <c r="C10782" t="s">
        <v>18009</v>
      </c>
      <c r="D10782" t="s">
        <v>653</v>
      </c>
      <c r="E10782" t="s">
        <v>5073</v>
      </c>
      <c r="F10782">
        <v>3</v>
      </c>
      <c r="G10782">
        <v>0</v>
      </c>
      <c r="H10782" t="s">
        <v>102</v>
      </c>
      <c r="I10782" t="s">
        <v>103</v>
      </c>
      <c r="J10782" t="s">
        <v>103</v>
      </c>
      <c r="K10782" t="s">
        <v>18002</v>
      </c>
      <c r="L10782" t="s">
        <v>188</v>
      </c>
      <c r="M10782" t="e">
        <f>_xlfn.XLOOKUP(B10782,Sheet1!B:B,Sheet1!C:C)</f>
        <v>#N/A</v>
      </c>
    </row>
    <row r="10783" spans="2:13" hidden="1">
      <c r="B10783" t="s">
        <v>18000</v>
      </c>
      <c r="C10783" t="s">
        <v>18010</v>
      </c>
      <c r="D10783" t="s">
        <v>5224</v>
      </c>
      <c r="E10783" t="s">
        <v>5073</v>
      </c>
      <c r="F10783">
        <v>3</v>
      </c>
      <c r="G10783">
        <v>0</v>
      </c>
      <c r="H10783" t="s">
        <v>102</v>
      </c>
      <c r="I10783" t="s">
        <v>103</v>
      </c>
      <c r="J10783" t="s">
        <v>103</v>
      </c>
      <c r="K10783" t="s">
        <v>18002</v>
      </c>
      <c r="L10783" t="s">
        <v>188</v>
      </c>
      <c r="M10783" t="e">
        <f>_xlfn.XLOOKUP(B10783,Sheet1!B:B,Sheet1!C:C)</f>
        <v>#N/A</v>
      </c>
    </row>
    <row r="10784" spans="2:13" hidden="1">
      <c r="B10784" t="s">
        <v>18011</v>
      </c>
      <c r="C10784" t="s">
        <v>18012</v>
      </c>
      <c r="D10784" t="s">
        <v>631</v>
      </c>
      <c r="E10784" t="s">
        <v>5154</v>
      </c>
      <c r="G10784">
        <v>0</v>
      </c>
      <c r="H10784" t="s">
        <v>103</v>
      </c>
      <c r="I10784" t="s">
        <v>102</v>
      </c>
      <c r="J10784" t="s">
        <v>103</v>
      </c>
      <c r="K10784" t="s">
        <v>18013</v>
      </c>
      <c r="L10784" t="s">
        <v>153</v>
      </c>
      <c r="M10784" t="e">
        <f>_xlfn.XLOOKUP(B10784,Sheet1!B:B,Sheet1!C:C)</f>
        <v>#N/A</v>
      </c>
    </row>
    <row r="10785" spans="2:13" hidden="1">
      <c r="B10785" t="s">
        <v>18011</v>
      </c>
      <c r="C10785" t="s">
        <v>18014</v>
      </c>
      <c r="D10785" t="s">
        <v>5663</v>
      </c>
      <c r="E10785" t="s">
        <v>5070</v>
      </c>
      <c r="G10785">
        <v>0</v>
      </c>
      <c r="H10785" t="s">
        <v>102</v>
      </c>
      <c r="I10785" t="s">
        <v>102</v>
      </c>
      <c r="J10785" t="s">
        <v>103</v>
      </c>
      <c r="K10785" t="s">
        <v>18013</v>
      </c>
      <c r="L10785" t="s">
        <v>153</v>
      </c>
      <c r="M10785" t="e">
        <f>_xlfn.XLOOKUP(B10785,Sheet1!B:B,Sheet1!C:C)</f>
        <v>#N/A</v>
      </c>
    </row>
    <row r="10786" spans="2:13" hidden="1">
      <c r="B10786" t="s">
        <v>18011</v>
      </c>
      <c r="C10786" t="s">
        <v>18015</v>
      </c>
      <c r="D10786" t="s">
        <v>670</v>
      </c>
      <c r="E10786" t="s">
        <v>5070</v>
      </c>
      <c r="G10786">
        <v>0</v>
      </c>
      <c r="H10786" t="s">
        <v>102</v>
      </c>
      <c r="I10786" t="s">
        <v>102</v>
      </c>
      <c r="J10786" t="s">
        <v>103</v>
      </c>
      <c r="K10786" t="s">
        <v>18013</v>
      </c>
      <c r="L10786" t="s">
        <v>153</v>
      </c>
      <c r="M10786" t="e">
        <f>_xlfn.XLOOKUP(B10786,Sheet1!B:B,Sheet1!C:C)</f>
        <v>#N/A</v>
      </c>
    </row>
    <row r="10787" spans="2:13" hidden="1">
      <c r="B10787" t="s">
        <v>18011</v>
      </c>
      <c r="C10787" t="s">
        <v>18016</v>
      </c>
      <c r="D10787" t="s">
        <v>142</v>
      </c>
      <c r="E10787" t="s">
        <v>5070</v>
      </c>
      <c r="G10787">
        <v>0</v>
      </c>
      <c r="H10787" t="s">
        <v>102</v>
      </c>
      <c r="I10787" t="s">
        <v>102</v>
      </c>
      <c r="J10787" t="s">
        <v>103</v>
      </c>
      <c r="K10787" t="s">
        <v>18013</v>
      </c>
      <c r="L10787" t="s">
        <v>153</v>
      </c>
      <c r="M10787" t="e">
        <f>_xlfn.XLOOKUP(B10787,Sheet1!B:B,Sheet1!C:C)</f>
        <v>#N/A</v>
      </c>
    </row>
    <row r="10788" spans="2:13" hidden="1">
      <c r="B10788" t="s">
        <v>18011</v>
      </c>
      <c r="C10788" t="s">
        <v>18017</v>
      </c>
      <c r="D10788" t="s">
        <v>631</v>
      </c>
      <c r="E10788" t="s">
        <v>5154</v>
      </c>
      <c r="G10788">
        <v>0</v>
      </c>
      <c r="H10788" t="s">
        <v>103</v>
      </c>
      <c r="I10788" t="s">
        <v>102</v>
      </c>
      <c r="J10788" t="s">
        <v>103</v>
      </c>
      <c r="K10788" t="s">
        <v>18013</v>
      </c>
      <c r="L10788" t="s">
        <v>153</v>
      </c>
      <c r="M10788" t="e">
        <f>_xlfn.XLOOKUP(B10788,Sheet1!B:B,Sheet1!C:C)</f>
        <v>#N/A</v>
      </c>
    </row>
    <row r="10789" spans="2:13" hidden="1">
      <c r="B10789" t="s">
        <v>18011</v>
      </c>
      <c r="C10789" t="s">
        <v>18018</v>
      </c>
      <c r="D10789" t="s">
        <v>631</v>
      </c>
      <c r="E10789" t="s">
        <v>5154</v>
      </c>
      <c r="G10789">
        <v>0</v>
      </c>
      <c r="H10789" t="s">
        <v>103</v>
      </c>
      <c r="I10789" t="s">
        <v>102</v>
      </c>
      <c r="J10789" t="s">
        <v>103</v>
      </c>
      <c r="K10789" t="s">
        <v>18013</v>
      </c>
      <c r="L10789" t="s">
        <v>153</v>
      </c>
      <c r="M10789" t="e">
        <f>_xlfn.XLOOKUP(B10789,Sheet1!B:B,Sheet1!C:C)</f>
        <v>#N/A</v>
      </c>
    </row>
    <row r="10790" spans="2:13" hidden="1">
      <c r="B10790" t="s">
        <v>18011</v>
      </c>
      <c r="C10790" t="s">
        <v>18019</v>
      </c>
      <c r="D10790" t="s">
        <v>5663</v>
      </c>
      <c r="E10790" t="s">
        <v>5070</v>
      </c>
      <c r="G10790">
        <v>0</v>
      </c>
      <c r="H10790" t="s">
        <v>102</v>
      </c>
      <c r="I10790" t="s">
        <v>102</v>
      </c>
      <c r="J10790" t="s">
        <v>103</v>
      </c>
      <c r="K10790" t="s">
        <v>18013</v>
      </c>
      <c r="L10790" t="s">
        <v>153</v>
      </c>
      <c r="M10790" t="e">
        <f>_xlfn.XLOOKUP(B10790,Sheet1!B:B,Sheet1!C:C)</f>
        <v>#N/A</v>
      </c>
    </row>
    <row r="10791" spans="2:13" hidden="1">
      <c r="B10791" t="s">
        <v>18011</v>
      </c>
      <c r="C10791" t="s">
        <v>18020</v>
      </c>
      <c r="D10791" t="s">
        <v>254</v>
      </c>
      <c r="E10791" t="s">
        <v>5070</v>
      </c>
      <c r="G10791">
        <v>0</v>
      </c>
      <c r="H10791" t="s">
        <v>102</v>
      </c>
      <c r="I10791" t="s">
        <v>102</v>
      </c>
      <c r="J10791" t="s">
        <v>103</v>
      </c>
      <c r="K10791" t="s">
        <v>18013</v>
      </c>
      <c r="L10791" t="s">
        <v>153</v>
      </c>
      <c r="M10791" t="e">
        <f>_xlfn.XLOOKUP(B10791,Sheet1!B:B,Sheet1!C:C)</f>
        <v>#N/A</v>
      </c>
    </row>
    <row r="10792" spans="2:13" hidden="1">
      <c r="B10792" t="s">
        <v>18011</v>
      </c>
      <c r="C10792" t="s">
        <v>18021</v>
      </c>
      <c r="D10792" t="s">
        <v>631</v>
      </c>
      <c r="E10792" t="s">
        <v>5154</v>
      </c>
      <c r="G10792">
        <v>0</v>
      </c>
      <c r="H10792" t="s">
        <v>103</v>
      </c>
      <c r="I10792" t="s">
        <v>102</v>
      </c>
      <c r="J10792" t="s">
        <v>103</v>
      </c>
      <c r="K10792" t="s">
        <v>18013</v>
      </c>
      <c r="L10792" t="s">
        <v>153</v>
      </c>
      <c r="M10792" t="e">
        <f>_xlfn.XLOOKUP(B10792,Sheet1!B:B,Sheet1!C:C)</f>
        <v>#N/A</v>
      </c>
    </row>
    <row r="10793" spans="2:13" hidden="1">
      <c r="B10793" t="s">
        <v>18022</v>
      </c>
      <c r="C10793" t="s">
        <v>18023</v>
      </c>
      <c r="D10793" t="s">
        <v>10188</v>
      </c>
      <c r="E10793" t="s">
        <v>5070</v>
      </c>
      <c r="F10793">
        <v>0</v>
      </c>
      <c r="G10793">
        <v>0</v>
      </c>
      <c r="H10793" t="s">
        <v>102</v>
      </c>
      <c r="I10793" t="s">
        <v>102</v>
      </c>
      <c r="J10793" t="s">
        <v>103</v>
      </c>
      <c r="K10793" t="s">
        <v>18024</v>
      </c>
      <c r="L10793" t="s">
        <v>2907</v>
      </c>
      <c r="M10793" t="e">
        <f>_xlfn.XLOOKUP(B10793,Sheet1!B:B,Sheet1!C:C)</f>
        <v>#N/A</v>
      </c>
    </row>
    <row r="10794" spans="2:13" hidden="1">
      <c r="B10794" t="s">
        <v>18022</v>
      </c>
      <c r="C10794" t="s">
        <v>18024</v>
      </c>
      <c r="D10794" t="s">
        <v>2907</v>
      </c>
      <c r="E10794" t="s">
        <v>5070</v>
      </c>
      <c r="F10794">
        <v>40</v>
      </c>
      <c r="G10794">
        <v>0</v>
      </c>
      <c r="H10794" t="s">
        <v>102</v>
      </c>
      <c r="I10794" t="s">
        <v>102</v>
      </c>
      <c r="J10794" t="s">
        <v>103</v>
      </c>
      <c r="K10794" t="s">
        <v>18024</v>
      </c>
      <c r="L10794" t="s">
        <v>2907</v>
      </c>
      <c r="M10794" t="e">
        <f>_xlfn.XLOOKUP(B10794,Sheet1!B:B,Sheet1!C:C)</f>
        <v>#N/A</v>
      </c>
    </row>
    <row r="10795" spans="2:13" hidden="1">
      <c r="B10795" t="s">
        <v>18022</v>
      </c>
      <c r="C10795" t="s">
        <v>18025</v>
      </c>
      <c r="D10795" t="s">
        <v>5847</v>
      </c>
      <c r="E10795" t="s">
        <v>5070</v>
      </c>
      <c r="F10795">
        <v>0</v>
      </c>
      <c r="G10795">
        <v>0</v>
      </c>
      <c r="H10795" t="s">
        <v>102</v>
      </c>
      <c r="I10795" t="s">
        <v>102</v>
      </c>
      <c r="J10795" t="s">
        <v>103</v>
      </c>
      <c r="K10795" t="s">
        <v>18024</v>
      </c>
      <c r="L10795" t="s">
        <v>2907</v>
      </c>
      <c r="M10795" t="e">
        <f>_xlfn.XLOOKUP(B10795,Sheet1!B:B,Sheet1!C:C)</f>
        <v>#N/A</v>
      </c>
    </row>
    <row r="10796" spans="2:13" hidden="1">
      <c r="B10796" t="s">
        <v>18026</v>
      </c>
      <c r="C10796" t="s">
        <v>18027</v>
      </c>
      <c r="D10796" t="s">
        <v>226</v>
      </c>
      <c r="E10796" t="s">
        <v>5154</v>
      </c>
      <c r="F10796">
        <v>1</v>
      </c>
      <c r="G10796">
        <v>0</v>
      </c>
      <c r="H10796" t="s">
        <v>103</v>
      </c>
      <c r="I10796" t="s">
        <v>102</v>
      </c>
      <c r="J10796" t="s">
        <v>103</v>
      </c>
      <c r="K10796" t="s">
        <v>18028</v>
      </c>
      <c r="L10796" t="s">
        <v>142</v>
      </c>
      <c r="M10796" t="e">
        <f>_xlfn.XLOOKUP(B10796,Sheet1!B:B,Sheet1!C:C)</f>
        <v>#N/A</v>
      </c>
    </row>
    <row r="10797" spans="2:13" hidden="1">
      <c r="B10797" t="s">
        <v>18026</v>
      </c>
      <c r="C10797" t="s">
        <v>18029</v>
      </c>
      <c r="D10797" t="s">
        <v>18030</v>
      </c>
      <c r="E10797" t="s">
        <v>5154</v>
      </c>
      <c r="F10797">
        <v>1</v>
      </c>
      <c r="G10797">
        <v>0</v>
      </c>
      <c r="H10797" t="s">
        <v>103</v>
      </c>
      <c r="I10797" t="s">
        <v>102</v>
      </c>
      <c r="J10797" t="s">
        <v>103</v>
      </c>
      <c r="K10797" t="s">
        <v>18028</v>
      </c>
      <c r="L10797" t="s">
        <v>142</v>
      </c>
      <c r="M10797" t="e">
        <f>_xlfn.XLOOKUP(B10797,Sheet1!B:B,Sheet1!C:C)</f>
        <v>#N/A</v>
      </c>
    </row>
    <row r="10798" spans="2:13" hidden="1">
      <c r="B10798" t="s">
        <v>18026</v>
      </c>
      <c r="C10798" t="s">
        <v>18031</v>
      </c>
      <c r="D10798" t="s">
        <v>18032</v>
      </c>
      <c r="E10798" t="s">
        <v>5154</v>
      </c>
      <c r="F10798">
        <v>2</v>
      </c>
      <c r="G10798">
        <v>0</v>
      </c>
      <c r="H10798" t="s">
        <v>103</v>
      </c>
      <c r="I10798" t="s">
        <v>102</v>
      </c>
      <c r="J10798" t="s">
        <v>103</v>
      </c>
      <c r="K10798" t="s">
        <v>18028</v>
      </c>
      <c r="L10798" t="s">
        <v>142</v>
      </c>
      <c r="M10798" t="e">
        <f>_xlfn.XLOOKUP(B10798,Sheet1!B:B,Sheet1!C:C)</f>
        <v>#N/A</v>
      </c>
    </row>
    <row r="10799" spans="2:13" hidden="1">
      <c r="B10799" t="s">
        <v>18026</v>
      </c>
      <c r="C10799" t="s">
        <v>18033</v>
      </c>
      <c r="D10799" t="s">
        <v>18034</v>
      </c>
      <c r="E10799" t="s">
        <v>5070</v>
      </c>
      <c r="F10799">
        <v>2</v>
      </c>
      <c r="G10799">
        <v>0</v>
      </c>
      <c r="H10799" t="s">
        <v>102</v>
      </c>
      <c r="I10799" t="s">
        <v>102</v>
      </c>
      <c r="J10799" t="s">
        <v>103</v>
      </c>
      <c r="K10799" t="s">
        <v>18028</v>
      </c>
      <c r="L10799" t="s">
        <v>142</v>
      </c>
      <c r="M10799" t="e">
        <f>_xlfn.XLOOKUP(B10799,Sheet1!B:B,Sheet1!C:C)</f>
        <v>#N/A</v>
      </c>
    </row>
    <row r="10800" spans="2:13" hidden="1">
      <c r="B10800" t="s">
        <v>18026</v>
      </c>
      <c r="C10800" t="s">
        <v>18035</v>
      </c>
      <c r="D10800" t="s">
        <v>9556</v>
      </c>
      <c r="E10800" t="s">
        <v>5154</v>
      </c>
      <c r="F10800">
        <v>2</v>
      </c>
      <c r="G10800">
        <v>0</v>
      </c>
      <c r="H10800" t="s">
        <v>103</v>
      </c>
      <c r="I10800" t="s">
        <v>102</v>
      </c>
      <c r="J10800" t="s">
        <v>103</v>
      </c>
      <c r="K10800" t="s">
        <v>18028</v>
      </c>
      <c r="L10800" t="s">
        <v>142</v>
      </c>
      <c r="M10800" t="e">
        <f>_xlfn.XLOOKUP(B10800,Sheet1!B:B,Sheet1!C:C)</f>
        <v>#N/A</v>
      </c>
    </row>
    <row r="10801" spans="2:13" hidden="1">
      <c r="B10801" t="s">
        <v>18026</v>
      </c>
      <c r="C10801" t="s">
        <v>18036</v>
      </c>
      <c r="D10801" t="s">
        <v>226</v>
      </c>
      <c r="E10801" t="s">
        <v>5154</v>
      </c>
      <c r="F10801">
        <v>1</v>
      </c>
      <c r="G10801">
        <v>0</v>
      </c>
      <c r="H10801" t="s">
        <v>103</v>
      </c>
      <c r="I10801" t="s">
        <v>102</v>
      </c>
      <c r="J10801" t="s">
        <v>103</v>
      </c>
      <c r="K10801" t="s">
        <v>18028</v>
      </c>
      <c r="L10801" t="s">
        <v>142</v>
      </c>
      <c r="M10801" t="e">
        <f>_xlfn.XLOOKUP(B10801,Sheet1!B:B,Sheet1!C:C)</f>
        <v>#N/A</v>
      </c>
    </row>
    <row r="10802" spans="2:13" hidden="1">
      <c r="B10802" t="s">
        <v>18026</v>
      </c>
      <c r="C10802" t="s">
        <v>18037</v>
      </c>
      <c r="D10802" t="s">
        <v>18038</v>
      </c>
      <c r="E10802" t="s">
        <v>5070</v>
      </c>
      <c r="F10802">
        <v>2</v>
      </c>
      <c r="G10802">
        <v>0</v>
      </c>
      <c r="H10802" t="s">
        <v>102</v>
      </c>
      <c r="I10802" t="s">
        <v>102</v>
      </c>
      <c r="J10802" t="s">
        <v>103</v>
      </c>
      <c r="K10802" t="s">
        <v>18028</v>
      </c>
      <c r="L10802" t="s">
        <v>142</v>
      </c>
      <c r="M10802" t="e">
        <f>_xlfn.XLOOKUP(B10802,Sheet1!B:B,Sheet1!C:C)</f>
        <v>#N/A</v>
      </c>
    </row>
    <row r="10803" spans="2:13" hidden="1">
      <c r="B10803" t="s">
        <v>18026</v>
      </c>
      <c r="C10803" t="s">
        <v>18039</v>
      </c>
      <c r="D10803" t="s">
        <v>226</v>
      </c>
      <c r="E10803" t="s">
        <v>5154</v>
      </c>
      <c r="F10803">
        <v>1</v>
      </c>
      <c r="G10803">
        <v>0</v>
      </c>
      <c r="H10803" t="s">
        <v>103</v>
      </c>
      <c r="I10803" t="s">
        <v>102</v>
      </c>
      <c r="J10803" t="s">
        <v>103</v>
      </c>
      <c r="K10803" t="s">
        <v>18028</v>
      </c>
      <c r="L10803" t="s">
        <v>142</v>
      </c>
      <c r="M10803" t="e">
        <f>_xlfn.XLOOKUP(B10803,Sheet1!B:B,Sheet1!C:C)</f>
        <v>#N/A</v>
      </c>
    </row>
    <row r="10804" spans="2:13" hidden="1">
      <c r="B10804" t="s">
        <v>18026</v>
      </c>
      <c r="C10804" t="s">
        <v>18040</v>
      </c>
      <c r="D10804" t="s">
        <v>18041</v>
      </c>
      <c r="E10804" t="s">
        <v>5154</v>
      </c>
      <c r="F10804">
        <v>1</v>
      </c>
      <c r="G10804">
        <v>0</v>
      </c>
      <c r="H10804" t="s">
        <v>103</v>
      </c>
      <c r="I10804" t="s">
        <v>102</v>
      </c>
      <c r="J10804" t="s">
        <v>103</v>
      </c>
      <c r="K10804" t="s">
        <v>18028</v>
      </c>
      <c r="L10804" t="s">
        <v>142</v>
      </c>
      <c r="M10804" t="e">
        <f>_xlfn.XLOOKUP(B10804,Sheet1!B:B,Sheet1!C:C)</f>
        <v>#N/A</v>
      </c>
    </row>
    <row r="10805" spans="2:13" hidden="1">
      <c r="B10805" t="s">
        <v>18026</v>
      </c>
      <c r="C10805" t="s">
        <v>18042</v>
      </c>
      <c r="D10805" t="s">
        <v>18032</v>
      </c>
      <c r="E10805" t="s">
        <v>5154</v>
      </c>
      <c r="F10805">
        <v>1</v>
      </c>
      <c r="G10805">
        <v>0</v>
      </c>
      <c r="H10805" t="s">
        <v>103</v>
      </c>
      <c r="I10805" t="s">
        <v>102</v>
      </c>
      <c r="J10805" t="s">
        <v>103</v>
      </c>
      <c r="K10805" t="s">
        <v>18028</v>
      </c>
      <c r="L10805" t="s">
        <v>142</v>
      </c>
      <c r="M10805" t="e">
        <f>_xlfn.XLOOKUP(B10805,Sheet1!B:B,Sheet1!C:C)</f>
        <v>#N/A</v>
      </c>
    </row>
    <row r="10806" spans="2:13" hidden="1">
      <c r="B10806" t="s">
        <v>18026</v>
      </c>
      <c r="C10806" t="s">
        <v>18043</v>
      </c>
      <c r="D10806" t="s">
        <v>5229</v>
      </c>
      <c r="E10806" t="s">
        <v>5154</v>
      </c>
      <c r="F10806">
        <v>1</v>
      </c>
      <c r="G10806">
        <v>70485</v>
      </c>
      <c r="H10806" t="s">
        <v>103</v>
      </c>
      <c r="I10806" t="s">
        <v>102</v>
      </c>
      <c r="J10806" t="s">
        <v>103</v>
      </c>
      <c r="K10806" t="s">
        <v>18028</v>
      </c>
      <c r="L10806" t="s">
        <v>142</v>
      </c>
      <c r="M10806" t="e">
        <f>_xlfn.XLOOKUP(B10806,Sheet1!B:B,Sheet1!C:C)</f>
        <v>#N/A</v>
      </c>
    </row>
    <row r="10807" spans="2:13" hidden="1">
      <c r="B10807" t="s">
        <v>18026</v>
      </c>
      <c r="C10807" t="s">
        <v>18044</v>
      </c>
      <c r="D10807" t="s">
        <v>142</v>
      </c>
      <c r="E10807" t="s">
        <v>5070</v>
      </c>
      <c r="F10807">
        <v>2</v>
      </c>
      <c r="G10807">
        <v>0</v>
      </c>
      <c r="H10807" t="s">
        <v>102</v>
      </c>
      <c r="I10807" t="s">
        <v>102</v>
      </c>
      <c r="J10807" t="s">
        <v>103</v>
      </c>
      <c r="K10807" t="s">
        <v>18028</v>
      </c>
      <c r="L10807" t="s">
        <v>142</v>
      </c>
      <c r="M10807" t="e">
        <f>_xlfn.XLOOKUP(B10807,Sheet1!B:B,Sheet1!C:C)</f>
        <v>#N/A</v>
      </c>
    </row>
    <row r="10808" spans="2:13" hidden="1">
      <c r="B10808" t="s">
        <v>18026</v>
      </c>
      <c r="C10808" t="s">
        <v>18045</v>
      </c>
      <c r="D10808" t="s">
        <v>18046</v>
      </c>
      <c r="E10808" t="s">
        <v>5154</v>
      </c>
      <c r="F10808">
        <v>1</v>
      </c>
      <c r="G10808">
        <v>0</v>
      </c>
      <c r="H10808" t="s">
        <v>103</v>
      </c>
      <c r="I10808" t="s">
        <v>102</v>
      </c>
      <c r="J10808" t="s">
        <v>103</v>
      </c>
      <c r="K10808" t="s">
        <v>18028</v>
      </c>
      <c r="L10808" t="s">
        <v>142</v>
      </c>
      <c r="M10808" t="e">
        <f>_xlfn.XLOOKUP(B10808,Sheet1!B:B,Sheet1!C:C)</f>
        <v>#N/A</v>
      </c>
    </row>
    <row r="10809" spans="2:13" hidden="1">
      <c r="B10809" t="s">
        <v>18026</v>
      </c>
      <c r="C10809" t="s">
        <v>18047</v>
      </c>
      <c r="D10809" t="s">
        <v>18048</v>
      </c>
      <c r="E10809" t="s">
        <v>5154</v>
      </c>
      <c r="F10809">
        <v>1</v>
      </c>
      <c r="G10809">
        <v>0</v>
      </c>
      <c r="H10809" t="s">
        <v>103</v>
      </c>
      <c r="I10809" t="s">
        <v>102</v>
      </c>
      <c r="J10809" t="s">
        <v>103</v>
      </c>
      <c r="K10809" t="s">
        <v>18028</v>
      </c>
      <c r="L10809" t="s">
        <v>142</v>
      </c>
      <c r="M10809" t="e">
        <f>_xlfn.XLOOKUP(B10809,Sheet1!B:B,Sheet1!C:C)</f>
        <v>#N/A</v>
      </c>
    </row>
    <row r="10810" spans="2:13" hidden="1">
      <c r="B10810" t="s">
        <v>18026</v>
      </c>
      <c r="C10810" t="s">
        <v>18049</v>
      </c>
      <c r="D10810" t="s">
        <v>5229</v>
      </c>
      <c r="E10810" t="s">
        <v>5154</v>
      </c>
      <c r="F10810">
        <v>1</v>
      </c>
      <c r="G10810">
        <v>70485</v>
      </c>
      <c r="H10810" t="s">
        <v>103</v>
      </c>
      <c r="I10810" t="s">
        <v>102</v>
      </c>
      <c r="J10810" t="s">
        <v>103</v>
      </c>
      <c r="K10810" t="s">
        <v>18028</v>
      </c>
      <c r="L10810" t="s">
        <v>142</v>
      </c>
      <c r="M10810" t="e">
        <f>_xlfn.XLOOKUP(B10810,Sheet1!B:B,Sheet1!C:C)</f>
        <v>#N/A</v>
      </c>
    </row>
    <row r="10811" spans="2:13" hidden="1">
      <c r="B10811" t="s">
        <v>18026</v>
      </c>
      <c r="C10811" t="s">
        <v>18050</v>
      </c>
      <c r="D10811" t="s">
        <v>226</v>
      </c>
      <c r="E10811" t="s">
        <v>5154</v>
      </c>
      <c r="F10811">
        <v>1</v>
      </c>
      <c r="G10811">
        <v>0</v>
      </c>
      <c r="H10811" t="s">
        <v>103</v>
      </c>
      <c r="I10811" t="s">
        <v>102</v>
      </c>
      <c r="J10811" t="s">
        <v>103</v>
      </c>
      <c r="K10811" t="s">
        <v>18028</v>
      </c>
      <c r="L10811" t="s">
        <v>142</v>
      </c>
      <c r="M10811" t="e">
        <f>_xlfn.XLOOKUP(B10811,Sheet1!B:B,Sheet1!C:C)</f>
        <v>#N/A</v>
      </c>
    </row>
    <row r="10812" spans="2:13" hidden="1">
      <c r="B10812" t="s">
        <v>18026</v>
      </c>
      <c r="C10812" t="s">
        <v>18051</v>
      </c>
      <c r="D10812" t="s">
        <v>18052</v>
      </c>
      <c r="E10812" t="s">
        <v>5154</v>
      </c>
      <c r="F10812">
        <v>2</v>
      </c>
      <c r="G10812">
        <v>0</v>
      </c>
      <c r="H10812" t="s">
        <v>103</v>
      </c>
      <c r="I10812" t="s">
        <v>102</v>
      </c>
      <c r="J10812" t="s">
        <v>103</v>
      </c>
      <c r="K10812" t="s">
        <v>18028</v>
      </c>
      <c r="L10812" t="s">
        <v>142</v>
      </c>
      <c r="M10812" t="e">
        <f>_xlfn.XLOOKUP(B10812,Sheet1!B:B,Sheet1!C:C)</f>
        <v>#N/A</v>
      </c>
    </row>
    <row r="10813" spans="2:13" hidden="1">
      <c r="B10813" t="s">
        <v>18026</v>
      </c>
      <c r="C10813" t="s">
        <v>18053</v>
      </c>
      <c r="D10813" t="s">
        <v>670</v>
      </c>
      <c r="E10813" t="s">
        <v>5070</v>
      </c>
      <c r="F10813">
        <v>2</v>
      </c>
      <c r="G10813">
        <v>0</v>
      </c>
      <c r="H10813" t="s">
        <v>102</v>
      </c>
      <c r="I10813" t="s">
        <v>102</v>
      </c>
      <c r="J10813" t="s">
        <v>103</v>
      </c>
      <c r="K10813" t="s">
        <v>18028</v>
      </c>
      <c r="L10813" t="s">
        <v>142</v>
      </c>
      <c r="M10813" t="e">
        <f>_xlfn.XLOOKUP(B10813,Sheet1!B:B,Sheet1!C:C)</f>
        <v>#N/A</v>
      </c>
    </row>
    <row r="10814" spans="2:13" hidden="1">
      <c r="B10814" t="s">
        <v>18026</v>
      </c>
      <c r="C10814" t="s">
        <v>18054</v>
      </c>
      <c r="D10814" t="s">
        <v>226</v>
      </c>
      <c r="E10814" t="s">
        <v>5154</v>
      </c>
      <c r="F10814">
        <v>1</v>
      </c>
      <c r="G10814">
        <v>0</v>
      </c>
      <c r="H10814" t="s">
        <v>103</v>
      </c>
      <c r="I10814" t="s">
        <v>102</v>
      </c>
      <c r="J10814" t="s">
        <v>103</v>
      </c>
      <c r="K10814" t="s">
        <v>18028</v>
      </c>
      <c r="L10814" t="s">
        <v>142</v>
      </c>
      <c r="M10814" t="e">
        <f>_xlfn.XLOOKUP(B10814,Sheet1!B:B,Sheet1!C:C)</f>
        <v>#N/A</v>
      </c>
    </row>
    <row r="10815" spans="2:13" hidden="1">
      <c r="B10815" t="s">
        <v>18026</v>
      </c>
      <c r="C10815" t="s">
        <v>18055</v>
      </c>
      <c r="D10815" t="s">
        <v>18056</v>
      </c>
      <c r="E10815" t="s">
        <v>5154</v>
      </c>
      <c r="F10815">
        <v>1</v>
      </c>
      <c r="G10815">
        <v>0</v>
      </c>
      <c r="H10815" t="s">
        <v>103</v>
      </c>
      <c r="I10815" t="s">
        <v>102</v>
      </c>
      <c r="J10815" t="s">
        <v>103</v>
      </c>
      <c r="K10815" t="s">
        <v>18028</v>
      </c>
      <c r="L10815" t="s">
        <v>142</v>
      </c>
      <c r="M10815" t="e">
        <f>_xlfn.XLOOKUP(B10815,Sheet1!B:B,Sheet1!C:C)</f>
        <v>#N/A</v>
      </c>
    </row>
    <row r="10816" spans="2:13" hidden="1">
      <c r="B10816" t="s">
        <v>18026</v>
      </c>
      <c r="C10816" t="s">
        <v>18057</v>
      </c>
      <c r="D10816" t="s">
        <v>18058</v>
      </c>
      <c r="E10816" t="s">
        <v>5154</v>
      </c>
      <c r="F10816">
        <v>2</v>
      </c>
      <c r="G10816">
        <v>0</v>
      </c>
      <c r="H10816" t="s">
        <v>103</v>
      </c>
      <c r="I10816" t="s">
        <v>102</v>
      </c>
      <c r="J10816" t="s">
        <v>103</v>
      </c>
      <c r="K10816" t="s">
        <v>18028</v>
      </c>
      <c r="L10816" t="s">
        <v>142</v>
      </c>
      <c r="M10816" t="e">
        <f>_xlfn.XLOOKUP(B10816,Sheet1!B:B,Sheet1!C:C)</f>
        <v>#N/A</v>
      </c>
    </row>
    <row r="10817" spans="2:13" hidden="1">
      <c r="B10817" t="s">
        <v>18059</v>
      </c>
      <c r="C10817" t="s">
        <v>18060</v>
      </c>
      <c r="D10817" t="s">
        <v>15850</v>
      </c>
      <c r="E10817" t="s">
        <v>5073</v>
      </c>
      <c r="F10817">
        <v>40</v>
      </c>
      <c r="G10817">
        <v>76708</v>
      </c>
      <c r="H10817" t="s">
        <v>102</v>
      </c>
      <c r="I10817" t="s">
        <v>103</v>
      </c>
      <c r="J10817" t="s">
        <v>103</v>
      </c>
      <c r="K10817" t="s">
        <v>18060</v>
      </c>
      <c r="L10817" t="s">
        <v>15850</v>
      </c>
      <c r="M10817" t="e">
        <f>_xlfn.XLOOKUP(B10817,Sheet1!B:B,Sheet1!C:C)</f>
        <v>#N/A</v>
      </c>
    </row>
    <row r="10818" spans="2:13" hidden="1">
      <c r="B10818" t="s">
        <v>18059</v>
      </c>
      <c r="C10818" t="s">
        <v>18061</v>
      </c>
      <c r="D10818" t="s">
        <v>631</v>
      </c>
      <c r="E10818" t="s">
        <v>5154</v>
      </c>
      <c r="F10818">
        <v>0.5</v>
      </c>
      <c r="G10818">
        <v>0</v>
      </c>
      <c r="H10818" t="s">
        <v>103</v>
      </c>
      <c r="I10818" t="s">
        <v>102</v>
      </c>
      <c r="J10818" t="s">
        <v>103</v>
      </c>
      <c r="K10818" t="s">
        <v>18060</v>
      </c>
      <c r="L10818" t="s">
        <v>15850</v>
      </c>
      <c r="M10818" t="e">
        <f>_xlfn.XLOOKUP(B10818,Sheet1!B:B,Sheet1!C:C)</f>
        <v>#N/A</v>
      </c>
    </row>
    <row r="10819" spans="2:13" hidden="1">
      <c r="B10819" t="s">
        <v>18059</v>
      </c>
      <c r="C10819" t="s">
        <v>18062</v>
      </c>
      <c r="D10819" t="s">
        <v>631</v>
      </c>
      <c r="E10819" t="s">
        <v>5154</v>
      </c>
      <c r="F10819">
        <v>0.5</v>
      </c>
      <c r="G10819">
        <v>0</v>
      </c>
      <c r="H10819" t="s">
        <v>103</v>
      </c>
      <c r="I10819" t="s">
        <v>102</v>
      </c>
      <c r="J10819" t="s">
        <v>103</v>
      </c>
      <c r="K10819" t="s">
        <v>18060</v>
      </c>
      <c r="L10819" t="s">
        <v>15850</v>
      </c>
      <c r="M10819" t="e">
        <f>_xlfn.XLOOKUP(B10819,Sheet1!B:B,Sheet1!C:C)</f>
        <v>#N/A</v>
      </c>
    </row>
    <row r="10820" spans="2:13" hidden="1">
      <c r="B10820" t="s">
        <v>18059</v>
      </c>
      <c r="C10820" t="s">
        <v>18063</v>
      </c>
      <c r="D10820" t="s">
        <v>254</v>
      </c>
      <c r="E10820" t="s">
        <v>5073</v>
      </c>
      <c r="F10820">
        <v>40</v>
      </c>
      <c r="G10820">
        <v>76562</v>
      </c>
      <c r="H10820" t="s">
        <v>102</v>
      </c>
      <c r="I10820" t="s">
        <v>103</v>
      </c>
      <c r="J10820" t="s">
        <v>103</v>
      </c>
      <c r="K10820" t="s">
        <v>18060</v>
      </c>
      <c r="L10820" t="s">
        <v>15850</v>
      </c>
      <c r="M10820" t="e">
        <f>_xlfn.XLOOKUP(B10820,Sheet1!B:B,Sheet1!C:C)</f>
        <v>#N/A</v>
      </c>
    </row>
    <row r="10821" spans="2:13" hidden="1">
      <c r="B10821" t="s">
        <v>18059</v>
      </c>
      <c r="C10821" t="s">
        <v>18064</v>
      </c>
      <c r="D10821" t="s">
        <v>631</v>
      </c>
      <c r="E10821" t="s">
        <v>5154</v>
      </c>
      <c r="F10821">
        <v>0.5</v>
      </c>
      <c r="G10821">
        <v>0</v>
      </c>
      <c r="H10821" t="s">
        <v>103</v>
      </c>
      <c r="I10821" t="s">
        <v>102</v>
      </c>
      <c r="J10821" t="s">
        <v>103</v>
      </c>
      <c r="K10821" t="s">
        <v>18060</v>
      </c>
      <c r="L10821" t="s">
        <v>15850</v>
      </c>
      <c r="M10821" t="e">
        <f>_xlfn.XLOOKUP(B10821,Sheet1!B:B,Sheet1!C:C)</f>
        <v>#N/A</v>
      </c>
    </row>
    <row r="10822" spans="2:13" hidden="1">
      <c r="B10822" t="s">
        <v>18065</v>
      </c>
      <c r="C10822" t="s">
        <v>18066</v>
      </c>
      <c r="D10822" t="s">
        <v>18067</v>
      </c>
      <c r="F10822">
        <v>40</v>
      </c>
      <c r="G10822">
        <v>111105</v>
      </c>
      <c r="H10822" t="s">
        <v>103</v>
      </c>
      <c r="I10822" t="s">
        <v>103</v>
      </c>
      <c r="J10822" t="s">
        <v>103</v>
      </c>
      <c r="K10822" t="s">
        <v>18068</v>
      </c>
      <c r="L10822" t="s">
        <v>267</v>
      </c>
      <c r="M10822" t="e">
        <f>_xlfn.XLOOKUP(B10822,Sheet1!B:B,Sheet1!C:C)</f>
        <v>#N/A</v>
      </c>
    </row>
    <row r="10823" spans="2:13" hidden="1">
      <c r="B10823" t="s">
        <v>18065</v>
      </c>
      <c r="C10823" t="s">
        <v>18069</v>
      </c>
      <c r="D10823" t="s">
        <v>18067</v>
      </c>
      <c r="F10823">
        <v>40</v>
      </c>
      <c r="G10823">
        <v>108418</v>
      </c>
      <c r="H10823" t="s">
        <v>103</v>
      </c>
      <c r="I10823" t="s">
        <v>103</v>
      </c>
      <c r="J10823" t="s">
        <v>103</v>
      </c>
      <c r="K10823" t="s">
        <v>18068</v>
      </c>
      <c r="L10823" t="s">
        <v>267</v>
      </c>
      <c r="M10823" t="e">
        <f>_xlfn.XLOOKUP(B10823,Sheet1!B:B,Sheet1!C:C)</f>
        <v>#N/A</v>
      </c>
    </row>
    <row r="10824" spans="2:13" hidden="1">
      <c r="B10824" t="s">
        <v>18065</v>
      </c>
      <c r="C10824" t="s">
        <v>18070</v>
      </c>
      <c r="D10824" t="s">
        <v>180</v>
      </c>
      <c r="E10824" t="s">
        <v>5154</v>
      </c>
      <c r="F10824">
        <v>2</v>
      </c>
      <c r="G10824">
        <v>0</v>
      </c>
      <c r="H10824" t="s">
        <v>103</v>
      </c>
      <c r="I10824" t="s">
        <v>102</v>
      </c>
      <c r="J10824" t="s">
        <v>103</v>
      </c>
      <c r="K10824" t="s">
        <v>18068</v>
      </c>
      <c r="L10824" t="s">
        <v>267</v>
      </c>
      <c r="M10824" t="e">
        <f>_xlfn.XLOOKUP(B10824,Sheet1!B:B,Sheet1!C:C)</f>
        <v>#N/A</v>
      </c>
    </row>
    <row r="10825" spans="2:13" hidden="1">
      <c r="B10825" t="s">
        <v>18065</v>
      </c>
      <c r="C10825" t="s">
        <v>18071</v>
      </c>
      <c r="D10825" t="s">
        <v>18067</v>
      </c>
      <c r="F10825">
        <v>40</v>
      </c>
      <c r="G10825">
        <v>111270</v>
      </c>
      <c r="H10825" t="s">
        <v>103</v>
      </c>
      <c r="I10825" t="s">
        <v>103</v>
      </c>
      <c r="J10825" t="s">
        <v>103</v>
      </c>
      <c r="K10825" t="s">
        <v>18068</v>
      </c>
      <c r="L10825" t="s">
        <v>267</v>
      </c>
      <c r="M10825" t="e">
        <f>_xlfn.XLOOKUP(B10825,Sheet1!B:B,Sheet1!C:C)</f>
        <v>#N/A</v>
      </c>
    </row>
    <row r="10826" spans="2:13" hidden="1">
      <c r="B10826" t="s">
        <v>18065</v>
      </c>
      <c r="C10826" t="s">
        <v>18068</v>
      </c>
      <c r="D10826" t="s">
        <v>267</v>
      </c>
      <c r="E10826" t="s">
        <v>5070</v>
      </c>
      <c r="F10826">
        <v>2</v>
      </c>
      <c r="G10826">
        <v>0</v>
      </c>
      <c r="H10826" t="s">
        <v>102</v>
      </c>
      <c r="I10826" t="s">
        <v>102</v>
      </c>
      <c r="J10826" t="s">
        <v>103</v>
      </c>
      <c r="K10826" t="s">
        <v>18068</v>
      </c>
      <c r="L10826" t="s">
        <v>267</v>
      </c>
      <c r="M10826" t="e">
        <f>_xlfn.XLOOKUP(B10826,Sheet1!B:B,Sheet1!C:C)</f>
        <v>#N/A</v>
      </c>
    </row>
    <row r="10827" spans="2:13" hidden="1">
      <c r="B10827" t="s">
        <v>18065</v>
      </c>
      <c r="C10827" t="s">
        <v>18072</v>
      </c>
      <c r="D10827" t="s">
        <v>180</v>
      </c>
      <c r="E10827" t="s">
        <v>5073</v>
      </c>
      <c r="F10827">
        <v>40</v>
      </c>
      <c r="G10827">
        <v>114024</v>
      </c>
      <c r="H10827" t="s">
        <v>102</v>
      </c>
      <c r="I10827" t="s">
        <v>103</v>
      </c>
      <c r="J10827" t="s">
        <v>103</v>
      </c>
      <c r="K10827" t="s">
        <v>18068</v>
      </c>
      <c r="L10827" t="s">
        <v>267</v>
      </c>
      <c r="M10827" t="e">
        <f>_xlfn.XLOOKUP(B10827,Sheet1!B:B,Sheet1!C:C)</f>
        <v>#N/A</v>
      </c>
    </row>
    <row r="10828" spans="2:13" hidden="1">
      <c r="B10828" t="s">
        <v>18065</v>
      </c>
      <c r="C10828" t="s">
        <v>18073</v>
      </c>
      <c r="D10828" t="s">
        <v>5633</v>
      </c>
      <c r="E10828" t="s">
        <v>5070</v>
      </c>
      <c r="F10828">
        <v>2</v>
      </c>
      <c r="G10828">
        <v>10000</v>
      </c>
      <c r="H10828" t="s">
        <v>102</v>
      </c>
      <c r="I10828" t="s">
        <v>102</v>
      </c>
      <c r="J10828" t="s">
        <v>103</v>
      </c>
      <c r="K10828" t="s">
        <v>18068</v>
      </c>
      <c r="L10828" t="s">
        <v>267</v>
      </c>
      <c r="M10828" t="e">
        <f>_xlfn.XLOOKUP(B10828,Sheet1!B:B,Sheet1!C:C)</f>
        <v>#N/A</v>
      </c>
    </row>
    <row r="10829" spans="2:13" hidden="1">
      <c r="B10829" t="s">
        <v>18065</v>
      </c>
      <c r="C10829" t="s">
        <v>16077</v>
      </c>
      <c r="D10829" t="s">
        <v>180</v>
      </c>
      <c r="E10829" t="s">
        <v>5073</v>
      </c>
      <c r="F10829">
        <v>40</v>
      </c>
      <c r="G10829">
        <v>104824</v>
      </c>
      <c r="H10829" t="s">
        <v>102</v>
      </c>
      <c r="I10829" t="s">
        <v>103</v>
      </c>
      <c r="J10829" t="s">
        <v>103</v>
      </c>
      <c r="K10829" t="s">
        <v>18068</v>
      </c>
      <c r="L10829" t="s">
        <v>267</v>
      </c>
      <c r="M10829" t="e">
        <f>_xlfn.XLOOKUP(B10829,Sheet1!B:B,Sheet1!C:C)</f>
        <v>#N/A</v>
      </c>
    </row>
    <row r="10830" spans="2:13" hidden="1">
      <c r="B10830" t="s">
        <v>18065</v>
      </c>
      <c r="C10830" t="s">
        <v>18074</v>
      </c>
      <c r="D10830" t="s">
        <v>18067</v>
      </c>
      <c r="F10830">
        <v>40</v>
      </c>
      <c r="G10830">
        <v>111943</v>
      </c>
      <c r="H10830" t="s">
        <v>103</v>
      </c>
      <c r="I10830" t="s">
        <v>103</v>
      </c>
      <c r="J10830" t="s">
        <v>103</v>
      </c>
      <c r="K10830" t="s">
        <v>18068</v>
      </c>
      <c r="L10830" t="s">
        <v>267</v>
      </c>
      <c r="M10830" t="e">
        <f>_xlfn.XLOOKUP(B10830,Sheet1!B:B,Sheet1!C:C)</f>
        <v>#N/A</v>
      </c>
    </row>
    <row r="10831" spans="2:13" hidden="1">
      <c r="B10831" t="s">
        <v>18065</v>
      </c>
      <c r="C10831" t="s">
        <v>18075</v>
      </c>
      <c r="D10831" t="s">
        <v>180</v>
      </c>
      <c r="E10831" t="s">
        <v>5154</v>
      </c>
      <c r="F10831">
        <v>2</v>
      </c>
      <c r="G10831">
        <v>0</v>
      </c>
      <c r="H10831" t="s">
        <v>103</v>
      </c>
      <c r="I10831" t="s">
        <v>102</v>
      </c>
      <c r="J10831" t="s">
        <v>103</v>
      </c>
      <c r="K10831" t="s">
        <v>18068</v>
      </c>
      <c r="L10831" t="s">
        <v>267</v>
      </c>
      <c r="M10831" t="e">
        <f>_xlfn.XLOOKUP(B10831,Sheet1!B:B,Sheet1!C:C)</f>
        <v>#N/A</v>
      </c>
    </row>
    <row r="10832" spans="2:13" hidden="1">
      <c r="B10832" t="s">
        <v>18065</v>
      </c>
      <c r="C10832" t="s">
        <v>18076</v>
      </c>
      <c r="D10832" t="s">
        <v>5224</v>
      </c>
      <c r="E10832" t="s">
        <v>5070</v>
      </c>
      <c r="F10832">
        <v>2</v>
      </c>
      <c r="G10832">
        <v>0</v>
      </c>
      <c r="H10832" t="s">
        <v>102</v>
      </c>
      <c r="I10832" t="s">
        <v>102</v>
      </c>
      <c r="J10832" t="s">
        <v>103</v>
      </c>
      <c r="K10832" t="s">
        <v>18068</v>
      </c>
      <c r="L10832" t="s">
        <v>267</v>
      </c>
      <c r="M10832" t="e">
        <f>_xlfn.XLOOKUP(B10832,Sheet1!B:B,Sheet1!C:C)</f>
        <v>#N/A</v>
      </c>
    </row>
    <row r="10833" spans="2:13" hidden="1">
      <c r="B10833" t="s">
        <v>18065</v>
      </c>
      <c r="C10833" t="s">
        <v>18077</v>
      </c>
      <c r="D10833" t="s">
        <v>18067</v>
      </c>
      <c r="F10833">
        <v>40</v>
      </c>
      <c r="G10833">
        <v>111293</v>
      </c>
      <c r="H10833" t="s">
        <v>103</v>
      </c>
      <c r="I10833" t="s">
        <v>103</v>
      </c>
      <c r="J10833" t="s">
        <v>103</v>
      </c>
      <c r="K10833" t="s">
        <v>18068</v>
      </c>
      <c r="L10833" t="s">
        <v>267</v>
      </c>
      <c r="M10833" t="e">
        <f>_xlfn.XLOOKUP(B10833,Sheet1!B:B,Sheet1!C:C)</f>
        <v>#N/A</v>
      </c>
    </row>
    <row r="10834" spans="2:13" hidden="1">
      <c r="B10834" t="s">
        <v>5134</v>
      </c>
      <c r="C10834" t="s">
        <v>18078</v>
      </c>
      <c r="D10834" t="s">
        <v>180</v>
      </c>
      <c r="E10834" t="s">
        <v>5154</v>
      </c>
      <c r="F10834" t="s">
        <v>18079</v>
      </c>
      <c r="G10834">
        <v>0</v>
      </c>
      <c r="H10834" t="s">
        <v>103</v>
      </c>
      <c r="I10834" t="s">
        <v>102</v>
      </c>
      <c r="J10834" t="s">
        <v>103</v>
      </c>
      <c r="K10834" t="s">
        <v>18080</v>
      </c>
      <c r="L10834" t="s">
        <v>153</v>
      </c>
      <c r="M10834" t="str">
        <f>_xlfn.XLOOKUP(B10834,Sheet1!B:B,Sheet1!C:C)</f>
        <v>Anjee Helstrup-Alvarez</v>
      </c>
    </row>
    <row r="10835" spans="2:13" hidden="1">
      <c r="B10835" t="s">
        <v>5134</v>
      </c>
      <c r="C10835" t="s">
        <v>5135</v>
      </c>
      <c r="D10835" t="s">
        <v>188</v>
      </c>
      <c r="E10835" t="s">
        <v>5073</v>
      </c>
      <c r="F10835" t="s">
        <v>5066</v>
      </c>
      <c r="G10835">
        <v>120000</v>
      </c>
      <c r="H10835" t="s">
        <v>102</v>
      </c>
      <c r="I10835" t="s">
        <v>103</v>
      </c>
      <c r="J10835" t="s">
        <v>103</v>
      </c>
      <c r="K10835" t="s">
        <v>18080</v>
      </c>
      <c r="L10835" t="s">
        <v>153</v>
      </c>
      <c r="M10835" t="str">
        <f>_xlfn.XLOOKUP(B10835,Sheet1!B:B,Sheet1!C:C)</f>
        <v>Anjee Helstrup-Alvarez</v>
      </c>
    </row>
    <row r="10836" spans="2:13" hidden="1">
      <c r="B10836" t="s">
        <v>5134</v>
      </c>
      <c r="C10836" t="s">
        <v>18081</v>
      </c>
      <c r="D10836" t="s">
        <v>5224</v>
      </c>
      <c r="E10836" t="s">
        <v>5070</v>
      </c>
      <c r="F10836" t="s">
        <v>18079</v>
      </c>
      <c r="G10836">
        <v>0</v>
      </c>
      <c r="H10836" t="s">
        <v>102</v>
      </c>
      <c r="I10836" t="s">
        <v>102</v>
      </c>
      <c r="J10836" t="s">
        <v>103</v>
      </c>
      <c r="K10836" t="s">
        <v>18080</v>
      </c>
      <c r="L10836" t="s">
        <v>153</v>
      </c>
      <c r="M10836" t="str">
        <f>_xlfn.XLOOKUP(B10836,Sheet1!B:B,Sheet1!C:C)</f>
        <v>Anjee Helstrup-Alvarez</v>
      </c>
    </row>
    <row r="10837" spans="2:13" hidden="1">
      <c r="B10837" t="s">
        <v>5134</v>
      </c>
      <c r="C10837" t="s">
        <v>18082</v>
      </c>
      <c r="D10837" t="s">
        <v>267</v>
      </c>
      <c r="E10837" t="s">
        <v>5070</v>
      </c>
      <c r="F10837" t="s">
        <v>18079</v>
      </c>
      <c r="G10837">
        <v>0</v>
      </c>
      <c r="H10837" t="s">
        <v>102</v>
      </c>
      <c r="I10837" t="s">
        <v>102</v>
      </c>
      <c r="J10837" t="s">
        <v>103</v>
      </c>
      <c r="K10837" t="s">
        <v>18080</v>
      </c>
      <c r="L10837" t="s">
        <v>153</v>
      </c>
      <c r="M10837" t="str">
        <f>_xlfn.XLOOKUP(B10837,Sheet1!B:B,Sheet1!C:C)</f>
        <v>Anjee Helstrup-Alvarez</v>
      </c>
    </row>
    <row r="10838" spans="2:13" hidden="1">
      <c r="B10838" t="s">
        <v>5134</v>
      </c>
      <c r="C10838" t="s">
        <v>18083</v>
      </c>
      <c r="D10838" t="s">
        <v>3018</v>
      </c>
      <c r="E10838" t="s">
        <v>5070</v>
      </c>
      <c r="F10838" t="s">
        <v>18079</v>
      </c>
      <c r="G10838">
        <v>0</v>
      </c>
      <c r="H10838" t="s">
        <v>102</v>
      </c>
      <c r="I10838" t="s">
        <v>102</v>
      </c>
      <c r="J10838" t="s">
        <v>103</v>
      </c>
      <c r="K10838" t="s">
        <v>18080</v>
      </c>
      <c r="L10838" t="s">
        <v>153</v>
      </c>
      <c r="M10838" t="str">
        <f>_xlfn.XLOOKUP(B10838,Sheet1!B:B,Sheet1!C:C)</f>
        <v>Anjee Helstrup-Alvarez</v>
      </c>
    </row>
    <row r="10839" spans="2:13" hidden="1">
      <c r="B10839" t="s">
        <v>5134</v>
      </c>
      <c r="C10839" t="s">
        <v>18084</v>
      </c>
      <c r="D10839" t="s">
        <v>180</v>
      </c>
      <c r="E10839" t="s">
        <v>5154</v>
      </c>
      <c r="F10839" t="s">
        <v>18079</v>
      </c>
      <c r="G10839">
        <v>0</v>
      </c>
      <c r="H10839" t="s">
        <v>103</v>
      </c>
      <c r="I10839" t="s">
        <v>102</v>
      </c>
      <c r="J10839" t="s">
        <v>103</v>
      </c>
      <c r="K10839" t="s">
        <v>18080</v>
      </c>
      <c r="L10839" t="s">
        <v>153</v>
      </c>
      <c r="M10839" t="str">
        <f>_xlfn.XLOOKUP(B10839,Sheet1!B:B,Sheet1!C:C)</f>
        <v>Anjee Helstrup-Alvarez</v>
      </c>
    </row>
    <row r="10840" spans="2:13" hidden="1">
      <c r="B10840" t="s">
        <v>5134</v>
      </c>
      <c r="C10840" t="s">
        <v>18085</v>
      </c>
      <c r="D10840" t="s">
        <v>180</v>
      </c>
      <c r="E10840" t="s">
        <v>5154</v>
      </c>
      <c r="F10840" t="s">
        <v>18079</v>
      </c>
      <c r="G10840">
        <v>0</v>
      </c>
      <c r="H10840" t="s">
        <v>103</v>
      </c>
      <c r="I10840" t="s">
        <v>102</v>
      </c>
      <c r="J10840" t="s">
        <v>103</v>
      </c>
      <c r="K10840" t="s">
        <v>18080</v>
      </c>
      <c r="L10840" t="s">
        <v>153</v>
      </c>
      <c r="M10840" t="str">
        <f>_xlfn.XLOOKUP(B10840,Sheet1!B:B,Sheet1!C:C)</f>
        <v>Anjee Helstrup-Alvarez</v>
      </c>
    </row>
    <row r="10841" spans="2:13" hidden="1">
      <c r="B10841" t="s">
        <v>5134</v>
      </c>
      <c r="C10841" t="s">
        <v>18086</v>
      </c>
      <c r="D10841" t="s">
        <v>5195</v>
      </c>
      <c r="E10841" t="s">
        <v>5070</v>
      </c>
      <c r="F10841" t="s">
        <v>18079</v>
      </c>
      <c r="G10841">
        <v>0</v>
      </c>
      <c r="H10841" t="s">
        <v>102</v>
      </c>
      <c r="I10841" t="s">
        <v>102</v>
      </c>
      <c r="J10841" t="s">
        <v>103</v>
      </c>
      <c r="K10841" t="s">
        <v>18080</v>
      </c>
      <c r="L10841" t="s">
        <v>153</v>
      </c>
      <c r="M10841" t="str">
        <f>_xlfn.XLOOKUP(B10841,Sheet1!B:B,Sheet1!C:C)</f>
        <v>Anjee Helstrup-Alvarez</v>
      </c>
    </row>
    <row r="10842" spans="2:13" hidden="1">
      <c r="B10842" t="s">
        <v>5134</v>
      </c>
      <c r="C10842" t="s">
        <v>18087</v>
      </c>
      <c r="D10842" t="s">
        <v>180</v>
      </c>
      <c r="E10842" t="s">
        <v>5154</v>
      </c>
      <c r="F10842" t="s">
        <v>18079</v>
      </c>
      <c r="G10842">
        <v>0</v>
      </c>
      <c r="H10842" t="s">
        <v>103</v>
      </c>
      <c r="I10842" t="s">
        <v>102</v>
      </c>
      <c r="J10842" t="s">
        <v>103</v>
      </c>
      <c r="K10842" t="s">
        <v>18080</v>
      </c>
      <c r="L10842" t="s">
        <v>153</v>
      </c>
      <c r="M10842" t="str">
        <f>_xlfn.XLOOKUP(B10842,Sheet1!B:B,Sheet1!C:C)</f>
        <v>Anjee Helstrup-Alvarez</v>
      </c>
    </row>
    <row r="10843" spans="2:13" hidden="1">
      <c r="B10843" t="s">
        <v>5134</v>
      </c>
      <c r="C10843" t="s">
        <v>18088</v>
      </c>
      <c r="D10843" t="s">
        <v>180</v>
      </c>
      <c r="E10843" t="s">
        <v>5154</v>
      </c>
      <c r="F10843" t="s">
        <v>18079</v>
      </c>
      <c r="G10843">
        <v>0</v>
      </c>
      <c r="H10843" t="s">
        <v>103</v>
      </c>
      <c r="I10843" t="s">
        <v>102</v>
      </c>
      <c r="J10843" t="s">
        <v>103</v>
      </c>
      <c r="K10843" t="s">
        <v>18080</v>
      </c>
      <c r="L10843" t="s">
        <v>153</v>
      </c>
      <c r="M10843" t="str">
        <f>_xlfn.XLOOKUP(B10843,Sheet1!B:B,Sheet1!C:C)</f>
        <v>Anjee Helstrup-Alvarez</v>
      </c>
    </row>
    <row r="10844" spans="2:13" hidden="1">
      <c r="B10844" t="s">
        <v>5134</v>
      </c>
      <c r="C10844" t="s">
        <v>18089</v>
      </c>
      <c r="D10844" t="s">
        <v>180</v>
      </c>
      <c r="E10844" t="s">
        <v>5154</v>
      </c>
      <c r="F10844" t="s">
        <v>18079</v>
      </c>
      <c r="G10844">
        <v>0</v>
      </c>
      <c r="H10844" t="s">
        <v>103</v>
      </c>
      <c r="I10844" t="s">
        <v>102</v>
      </c>
      <c r="J10844" t="s">
        <v>103</v>
      </c>
      <c r="K10844" t="s">
        <v>18080</v>
      </c>
      <c r="L10844" t="s">
        <v>153</v>
      </c>
      <c r="M10844" t="str">
        <f>_xlfn.XLOOKUP(B10844,Sheet1!B:B,Sheet1!C:C)</f>
        <v>Anjee Helstrup-Alvarez</v>
      </c>
    </row>
    <row r="10845" spans="2:13" hidden="1">
      <c r="B10845" t="s">
        <v>18090</v>
      </c>
      <c r="C10845" t="s">
        <v>18091</v>
      </c>
      <c r="D10845" t="s">
        <v>180</v>
      </c>
      <c r="E10845" t="s">
        <v>5154</v>
      </c>
      <c r="F10845">
        <v>1</v>
      </c>
      <c r="G10845">
        <v>0</v>
      </c>
      <c r="H10845" t="s">
        <v>103</v>
      </c>
      <c r="I10845" t="s">
        <v>102</v>
      </c>
      <c r="J10845" t="s">
        <v>103</v>
      </c>
      <c r="K10845" t="s">
        <v>18092</v>
      </c>
      <c r="L10845" t="s">
        <v>18093</v>
      </c>
      <c r="M10845" t="e">
        <f>_xlfn.XLOOKUP(B10845,Sheet1!B:B,Sheet1!C:C)</f>
        <v>#N/A</v>
      </c>
    </row>
    <row r="10846" spans="2:13" hidden="1">
      <c r="B10846" t="s">
        <v>18090</v>
      </c>
      <c r="C10846" t="s">
        <v>18094</v>
      </c>
      <c r="D10846" t="s">
        <v>5633</v>
      </c>
      <c r="E10846" t="s">
        <v>5070</v>
      </c>
      <c r="F10846">
        <v>2</v>
      </c>
      <c r="G10846">
        <v>0</v>
      </c>
      <c r="H10846" t="s">
        <v>102</v>
      </c>
      <c r="I10846" t="s">
        <v>102</v>
      </c>
      <c r="J10846" t="s">
        <v>103</v>
      </c>
      <c r="K10846" t="s">
        <v>18092</v>
      </c>
      <c r="L10846" t="s">
        <v>18093</v>
      </c>
      <c r="M10846" t="e">
        <f>_xlfn.XLOOKUP(B10846,Sheet1!B:B,Sheet1!C:C)</f>
        <v>#N/A</v>
      </c>
    </row>
    <row r="10847" spans="2:13" hidden="1">
      <c r="B10847" t="s">
        <v>18090</v>
      </c>
      <c r="C10847" t="s">
        <v>18095</v>
      </c>
      <c r="D10847" t="s">
        <v>180</v>
      </c>
      <c r="E10847" t="s">
        <v>5154</v>
      </c>
      <c r="F10847">
        <v>1</v>
      </c>
      <c r="G10847">
        <v>0</v>
      </c>
      <c r="H10847" t="s">
        <v>103</v>
      </c>
      <c r="I10847" t="s">
        <v>102</v>
      </c>
      <c r="J10847" t="s">
        <v>103</v>
      </c>
      <c r="K10847" t="s">
        <v>18092</v>
      </c>
      <c r="L10847" t="s">
        <v>18093</v>
      </c>
      <c r="M10847" t="e">
        <f>_xlfn.XLOOKUP(B10847,Sheet1!B:B,Sheet1!C:C)</f>
        <v>#N/A</v>
      </c>
    </row>
    <row r="10848" spans="2:13" hidden="1">
      <c r="B10848" t="s">
        <v>18090</v>
      </c>
      <c r="C10848" t="s">
        <v>18096</v>
      </c>
      <c r="D10848" t="s">
        <v>180</v>
      </c>
      <c r="E10848" t="s">
        <v>5154</v>
      </c>
      <c r="F10848">
        <v>1</v>
      </c>
      <c r="G10848">
        <v>0</v>
      </c>
      <c r="H10848" t="s">
        <v>103</v>
      </c>
      <c r="I10848" t="s">
        <v>102</v>
      </c>
      <c r="J10848" t="s">
        <v>103</v>
      </c>
      <c r="K10848" t="s">
        <v>18092</v>
      </c>
      <c r="L10848" t="s">
        <v>18093</v>
      </c>
      <c r="M10848" t="e">
        <f>_xlfn.XLOOKUP(B10848,Sheet1!B:B,Sheet1!C:C)</f>
        <v>#N/A</v>
      </c>
    </row>
    <row r="10849" spans="2:13" hidden="1">
      <c r="B10849" t="s">
        <v>18090</v>
      </c>
      <c r="C10849" t="s">
        <v>18097</v>
      </c>
      <c r="D10849" t="s">
        <v>180</v>
      </c>
      <c r="E10849" t="s">
        <v>5154</v>
      </c>
      <c r="F10849">
        <v>1</v>
      </c>
      <c r="G10849">
        <v>0</v>
      </c>
      <c r="H10849" t="s">
        <v>103</v>
      </c>
      <c r="I10849" t="s">
        <v>102</v>
      </c>
      <c r="J10849" t="s">
        <v>103</v>
      </c>
      <c r="K10849" t="s">
        <v>18092</v>
      </c>
      <c r="L10849" t="s">
        <v>18093</v>
      </c>
      <c r="M10849" t="e">
        <f>_xlfn.XLOOKUP(B10849,Sheet1!B:B,Sheet1!C:C)</f>
        <v>#N/A</v>
      </c>
    </row>
    <row r="10850" spans="2:13" hidden="1">
      <c r="B10850" t="s">
        <v>18090</v>
      </c>
      <c r="C10850" t="s">
        <v>18098</v>
      </c>
      <c r="D10850" t="s">
        <v>180</v>
      </c>
      <c r="E10850" t="s">
        <v>5154</v>
      </c>
      <c r="F10850">
        <v>1</v>
      </c>
      <c r="G10850">
        <v>0</v>
      </c>
      <c r="H10850" t="s">
        <v>103</v>
      </c>
      <c r="I10850" t="s">
        <v>102</v>
      </c>
      <c r="J10850" t="s">
        <v>103</v>
      </c>
      <c r="K10850" t="s">
        <v>18092</v>
      </c>
      <c r="L10850" t="s">
        <v>18093</v>
      </c>
      <c r="M10850" t="e">
        <f>_xlfn.XLOOKUP(B10850,Sheet1!B:B,Sheet1!C:C)</f>
        <v>#N/A</v>
      </c>
    </row>
    <row r="10851" spans="2:13" hidden="1">
      <c r="B10851" t="s">
        <v>18090</v>
      </c>
      <c r="C10851" t="s">
        <v>18099</v>
      </c>
      <c r="D10851" t="s">
        <v>14311</v>
      </c>
      <c r="F10851">
        <v>40</v>
      </c>
      <c r="G10851">
        <v>113914</v>
      </c>
      <c r="H10851" t="s">
        <v>103</v>
      </c>
      <c r="I10851" t="s">
        <v>103</v>
      </c>
      <c r="J10851" t="s">
        <v>103</v>
      </c>
      <c r="K10851" t="s">
        <v>18092</v>
      </c>
      <c r="L10851" t="s">
        <v>18093</v>
      </c>
      <c r="M10851" t="e">
        <f>_xlfn.XLOOKUP(B10851,Sheet1!B:B,Sheet1!C:C)</f>
        <v>#N/A</v>
      </c>
    </row>
    <row r="10852" spans="2:13" hidden="1">
      <c r="B10852" t="s">
        <v>18090</v>
      </c>
      <c r="C10852" t="s">
        <v>18100</v>
      </c>
      <c r="D10852" t="s">
        <v>180</v>
      </c>
      <c r="E10852" t="s">
        <v>5154</v>
      </c>
      <c r="F10852">
        <v>1</v>
      </c>
      <c r="G10852">
        <v>0</v>
      </c>
      <c r="H10852" t="s">
        <v>103</v>
      </c>
      <c r="I10852" t="s">
        <v>102</v>
      </c>
      <c r="J10852" t="s">
        <v>103</v>
      </c>
      <c r="K10852" t="s">
        <v>18092</v>
      </c>
      <c r="L10852" t="s">
        <v>18093</v>
      </c>
      <c r="M10852" t="e">
        <f>_xlfn.XLOOKUP(B10852,Sheet1!B:B,Sheet1!C:C)</f>
        <v>#N/A</v>
      </c>
    </row>
    <row r="10853" spans="2:13" hidden="1">
      <c r="B10853" t="s">
        <v>18090</v>
      </c>
      <c r="C10853" t="s">
        <v>18101</v>
      </c>
      <c r="D10853" t="s">
        <v>180</v>
      </c>
      <c r="E10853" t="s">
        <v>5154</v>
      </c>
      <c r="F10853">
        <v>1</v>
      </c>
      <c r="G10853">
        <v>0</v>
      </c>
      <c r="H10853" t="s">
        <v>103</v>
      </c>
      <c r="I10853" t="s">
        <v>102</v>
      </c>
      <c r="J10853" t="s">
        <v>103</v>
      </c>
      <c r="K10853" t="s">
        <v>18092</v>
      </c>
      <c r="L10853" t="s">
        <v>18093</v>
      </c>
      <c r="M10853" t="e">
        <f>_xlfn.XLOOKUP(B10853,Sheet1!B:B,Sheet1!C:C)</f>
        <v>#N/A</v>
      </c>
    </row>
    <row r="10854" spans="2:13" hidden="1">
      <c r="B10854" t="s">
        <v>18090</v>
      </c>
      <c r="C10854" t="s">
        <v>18102</v>
      </c>
      <c r="D10854" t="s">
        <v>180</v>
      </c>
      <c r="E10854" t="s">
        <v>5154</v>
      </c>
      <c r="F10854">
        <v>1</v>
      </c>
      <c r="G10854">
        <v>0</v>
      </c>
      <c r="H10854" t="s">
        <v>103</v>
      </c>
      <c r="I10854" t="s">
        <v>102</v>
      </c>
      <c r="J10854" t="s">
        <v>103</v>
      </c>
      <c r="K10854" t="s">
        <v>18092</v>
      </c>
      <c r="L10854" t="s">
        <v>18093</v>
      </c>
      <c r="M10854" t="e">
        <f>_xlfn.XLOOKUP(B10854,Sheet1!B:B,Sheet1!C:C)</f>
        <v>#N/A</v>
      </c>
    </row>
    <row r="10855" spans="2:13" hidden="1">
      <c r="B10855" t="s">
        <v>18090</v>
      </c>
      <c r="C10855" t="s">
        <v>18103</v>
      </c>
      <c r="D10855" t="s">
        <v>180</v>
      </c>
      <c r="E10855" t="s">
        <v>5154</v>
      </c>
      <c r="F10855">
        <v>1</v>
      </c>
      <c r="G10855">
        <v>0</v>
      </c>
      <c r="H10855" t="s">
        <v>103</v>
      </c>
      <c r="I10855" t="s">
        <v>102</v>
      </c>
      <c r="J10855" t="s">
        <v>103</v>
      </c>
      <c r="K10855" t="s">
        <v>18092</v>
      </c>
      <c r="L10855" t="s">
        <v>18093</v>
      </c>
      <c r="M10855" t="e">
        <f>_xlfn.XLOOKUP(B10855,Sheet1!B:B,Sheet1!C:C)</f>
        <v>#N/A</v>
      </c>
    </row>
    <row r="10856" spans="2:13" hidden="1">
      <c r="B10856" t="s">
        <v>18090</v>
      </c>
      <c r="C10856" t="s">
        <v>18104</v>
      </c>
      <c r="D10856" t="s">
        <v>267</v>
      </c>
      <c r="E10856" t="s">
        <v>5070</v>
      </c>
      <c r="F10856">
        <v>2</v>
      </c>
      <c r="G10856">
        <v>0</v>
      </c>
      <c r="H10856" t="s">
        <v>102</v>
      </c>
      <c r="I10856" t="s">
        <v>102</v>
      </c>
      <c r="J10856" t="s">
        <v>103</v>
      </c>
      <c r="K10856" t="s">
        <v>18092</v>
      </c>
      <c r="L10856" t="s">
        <v>18093</v>
      </c>
      <c r="M10856" t="e">
        <f>_xlfn.XLOOKUP(B10856,Sheet1!B:B,Sheet1!C:C)</f>
        <v>#N/A</v>
      </c>
    </row>
    <row r="10857" spans="2:13" hidden="1">
      <c r="B10857" t="s">
        <v>18090</v>
      </c>
      <c r="C10857" t="s">
        <v>18105</v>
      </c>
      <c r="D10857" t="s">
        <v>18106</v>
      </c>
      <c r="E10857" t="s">
        <v>5073</v>
      </c>
      <c r="F10857">
        <v>40</v>
      </c>
      <c r="G10857">
        <v>143195</v>
      </c>
      <c r="H10857" t="s">
        <v>102</v>
      </c>
      <c r="I10857" t="s">
        <v>103</v>
      </c>
      <c r="J10857" t="s">
        <v>103</v>
      </c>
      <c r="K10857" t="s">
        <v>18092</v>
      </c>
      <c r="L10857" t="s">
        <v>18093</v>
      </c>
      <c r="M10857" t="e">
        <f>_xlfn.XLOOKUP(B10857,Sheet1!B:B,Sheet1!C:C)</f>
        <v>#N/A</v>
      </c>
    </row>
    <row r="10858" spans="2:13" hidden="1">
      <c r="B10858" t="s">
        <v>18090</v>
      </c>
      <c r="C10858" t="s">
        <v>18107</v>
      </c>
      <c r="D10858" t="s">
        <v>5195</v>
      </c>
      <c r="E10858" t="s">
        <v>5070</v>
      </c>
      <c r="F10858">
        <v>2</v>
      </c>
      <c r="G10858">
        <v>0</v>
      </c>
      <c r="H10858" t="s">
        <v>102</v>
      </c>
      <c r="I10858" t="s">
        <v>102</v>
      </c>
      <c r="J10858" t="s">
        <v>103</v>
      </c>
      <c r="K10858" t="s">
        <v>18092</v>
      </c>
      <c r="L10858" t="s">
        <v>18093</v>
      </c>
      <c r="M10858" t="e">
        <f>_xlfn.XLOOKUP(B10858,Sheet1!B:B,Sheet1!C:C)</f>
        <v>#N/A</v>
      </c>
    </row>
    <row r="10859" spans="2:13" hidden="1">
      <c r="B10859" t="s">
        <v>18090</v>
      </c>
      <c r="C10859" t="s">
        <v>18108</v>
      </c>
      <c r="D10859" t="s">
        <v>5224</v>
      </c>
      <c r="E10859" t="s">
        <v>5070</v>
      </c>
      <c r="F10859">
        <v>2</v>
      </c>
      <c r="G10859">
        <v>0</v>
      </c>
      <c r="H10859" t="s">
        <v>102</v>
      </c>
      <c r="I10859" t="s">
        <v>102</v>
      </c>
      <c r="J10859" t="s">
        <v>103</v>
      </c>
      <c r="K10859" t="s">
        <v>18092</v>
      </c>
      <c r="L10859" t="s">
        <v>18093</v>
      </c>
      <c r="M10859" t="e">
        <f>_xlfn.XLOOKUP(B10859,Sheet1!B:B,Sheet1!C:C)</f>
        <v>#N/A</v>
      </c>
    </row>
    <row r="10860" spans="2:13" hidden="1">
      <c r="B10860" t="s">
        <v>18090</v>
      </c>
      <c r="C10860" t="s">
        <v>18109</v>
      </c>
      <c r="D10860" t="s">
        <v>180</v>
      </c>
      <c r="E10860" t="s">
        <v>5154</v>
      </c>
      <c r="F10860">
        <v>1</v>
      </c>
      <c r="G10860">
        <v>0</v>
      </c>
      <c r="H10860" t="s">
        <v>103</v>
      </c>
      <c r="I10860" t="s">
        <v>102</v>
      </c>
      <c r="J10860" t="s">
        <v>103</v>
      </c>
      <c r="K10860" t="s">
        <v>18092</v>
      </c>
      <c r="L10860" t="s">
        <v>18093</v>
      </c>
      <c r="M10860" t="e">
        <f>_xlfn.XLOOKUP(B10860,Sheet1!B:B,Sheet1!C:C)</f>
        <v>#N/A</v>
      </c>
    </row>
    <row r="10861" spans="2:13" hidden="1">
      <c r="B10861" t="s">
        <v>18090</v>
      </c>
      <c r="C10861" t="s">
        <v>18110</v>
      </c>
      <c r="D10861" t="s">
        <v>180</v>
      </c>
      <c r="E10861" t="s">
        <v>5154</v>
      </c>
      <c r="F10861">
        <v>1</v>
      </c>
      <c r="G10861">
        <v>0</v>
      </c>
      <c r="H10861" t="s">
        <v>103</v>
      </c>
      <c r="I10861" t="s">
        <v>102</v>
      </c>
      <c r="J10861" t="s">
        <v>103</v>
      </c>
      <c r="K10861" t="s">
        <v>18092</v>
      </c>
      <c r="L10861" t="s">
        <v>18093</v>
      </c>
      <c r="M10861" t="e">
        <f>_xlfn.XLOOKUP(B10861,Sheet1!B:B,Sheet1!C:C)</f>
        <v>#N/A</v>
      </c>
    </row>
    <row r="10862" spans="2:13" hidden="1">
      <c r="B10862" t="s">
        <v>18090</v>
      </c>
      <c r="C10862" t="s">
        <v>18111</v>
      </c>
      <c r="D10862" t="s">
        <v>180</v>
      </c>
      <c r="E10862" t="s">
        <v>5154</v>
      </c>
      <c r="F10862">
        <v>1</v>
      </c>
      <c r="G10862">
        <v>0</v>
      </c>
      <c r="H10862" t="s">
        <v>103</v>
      </c>
      <c r="I10862" t="s">
        <v>102</v>
      </c>
      <c r="J10862" t="s">
        <v>103</v>
      </c>
      <c r="K10862" t="s">
        <v>18092</v>
      </c>
      <c r="L10862" t="s">
        <v>18093</v>
      </c>
      <c r="M10862" t="e">
        <f>_xlfn.XLOOKUP(B10862,Sheet1!B:B,Sheet1!C:C)</f>
        <v>#N/A</v>
      </c>
    </row>
    <row r="10863" spans="2:13" hidden="1">
      <c r="B10863" t="s">
        <v>18090</v>
      </c>
      <c r="C10863" t="s">
        <v>18112</v>
      </c>
      <c r="D10863" t="s">
        <v>180</v>
      </c>
      <c r="E10863" t="s">
        <v>5154</v>
      </c>
      <c r="F10863">
        <v>1</v>
      </c>
      <c r="G10863">
        <v>0</v>
      </c>
      <c r="H10863" t="s">
        <v>103</v>
      </c>
      <c r="I10863" t="s">
        <v>102</v>
      </c>
      <c r="J10863" t="s">
        <v>103</v>
      </c>
      <c r="K10863" t="s">
        <v>18092</v>
      </c>
      <c r="L10863" t="s">
        <v>18093</v>
      </c>
      <c r="M10863" t="e">
        <f>_xlfn.XLOOKUP(B10863,Sheet1!B:B,Sheet1!C:C)</f>
        <v>#N/A</v>
      </c>
    </row>
    <row r="10864" spans="2:13" hidden="1">
      <c r="B10864" t="s">
        <v>18090</v>
      </c>
      <c r="C10864" t="s">
        <v>18113</v>
      </c>
      <c r="D10864" t="s">
        <v>180</v>
      </c>
      <c r="E10864" t="s">
        <v>5154</v>
      </c>
      <c r="F10864">
        <v>1</v>
      </c>
      <c r="G10864">
        <v>0</v>
      </c>
      <c r="H10864" t="s">
        <v>103</v>
      </c>
      <c r="I10864" t="s">
        <v>102</v>
      </c>
      <c r="J10864" t="s">
        <v>103</v>
      </c>
      <c r="K10864" t="s">
        <v>18092</v>
      </c>
      <c r="L10864" t="s">
        <v>18093</v>
      </c>
      <c r="M10864" t="e">
        <f>_xlfn.XLOOKUP(B10864,Sheet1!B:B,Sheet1!C:C)</f>
        <v>#N/A</v>
      </c>
    </row>
    <row r="10865" spans="2:13" hidden="1">
      <c r="B10865" t="s">
        <v>18090</v>
      </c>
      <c r="C10865" t="s">
        <v>18114</v>
      </c>
      <c r="D10865" t="s">
        <v>180</v>
      </c>
      <c r="E10865" t="s">
        <v>5154</v>
      </c>
      <c r="F10865">
        <v>1</v>
      </c>
      <c r="G10865">
        <v>0</v>
      </c>
      <c r="H10865" t="s">
        <v>103</v>
      </c>
      <c r="I10865" t="s">
        <v>102</v>
      </c>
      <c r="J10865" t="s">
        <v>103</v>
      </c>
      <c r="K10865" t="s">
        <v>18092</v>
      </c>
      <c r="L10865" t="s">
        <v>18093</v>
      </c>
      <c r="M10865" t="e">
        <f>_xlfn.XLOOKUP(B10865,Sheet1!B:B,Sheet1!C:C)</f>
        <v>#N/A</v>
      </c>
    </row>
    <row r="10866" spans="2:13" hidden="1">
      <c r="B10866" t="s">
        <v>18090</v>
      </c>
      <c r="C10866" t="s">
        <v>18115</v>
      </c>
      <c r="D10866" t="s">
        <v>180</v>
      </c>
      <c r="E10866" t="s">
        <v>5154</v>
      </c>
      <c r="F10866">
        <v>1</v>
      </c>
      <c r="G10866">
        <v>0</v>
      </c>
      <c r="H10866" t="s">
        <v>103</v>
      </c>
      <c r="I10866" t="s">
        <v>102</v>
      </c>
      <c r="J10866" t="s">
        <v>103</v>
      </c>
      <c r="K10866" t="s">
        <v>18092</v>
      </c>
      <c r="L10866" t="s">
        <v>18093</v>
      </c>
      <c r="M10866" t="e">
        <f>_xlfn.XLOOKUP(B10866,Sheet1!B:B,Sheet1!C:C)</f>
        <v>#N/A</v>
      </c>
    </row>
    <row r="10867" spans="2:13" hidden="1">
      <c r="B10867" t="s">
        <v>18090</v>
      </c>
      <c r="C10867" t="s">
        <v>18116</v>
      </c>
      <c r="D10867" t="s">
        <v>1572</v>
      </c>
      <c r="E10867" t="s">
        <v>5073</v>
      </c>
      <c r="F10867">
        <v>40</v>
      </c>
      <c r="G10867">
        <v>252695</v>
      </c>
      <c r="H10867" t="s">
        <v>102</v>
      </c>
      <c r="I10867" t="s">
        <v>103</v>
      </c>
      <c r="J10867" t="s">
        <v>103</v>
      </c>
      <c r="K10867" t="s">
        <v>18092</v>
      </c>
      <c r="L10867" t="s">
        <v>18093</v>
      </c>
      <c r="M10867" t="e">
        <f>_xlfn.XLOOKUP(B10867,Sheet1!B:B,Sheet1!C:C)</f>
        <v>#N/A</v>
      </c>
    </row>
    <row r="10868" spans="2:13" hidden="1">
      <c r="B10868" t="s">
        <v>18090</v>
      </c>
      <c r="C10868" t="s">
        <v>18117</v>
      </c>
      <c r="D10868" t="s">
        <v>180</v>
      </c>
      <c r="E10868" t="s">
        <v>5154</v>
      </c>
      <c r="F10868">
        <v>1</v>
      </c>
      <c r="G10868">
        <v>0</v>
      </c>
      <c r="H10868" t="s">
        <v>103</v>
      </c>
      <c r="I10868" t="s">
        <v>102</v>
      </c>
      <c r="J10868" t="s">
        <v>103</v>
      </c>
      <c r="K10868" t="s">
        <v>18092</v>
      </c>
      <c r="L10868" t="s">
        <v>18093</v>
      </c>
      <c r="M10868" t="e">
        <f>_xlfn.XLOOKUP(B10868,Sheet1!B:B,Sheet1!C:C)</f>
        <v>#N/A</v>
      </c>
    </row>
    <row r="10869" spans="2:13" hidden="1">
      <c r="B10869" t="s">
        <v>18090</v>
      </c>
      <c r="C10869" t="s">
        <v>18118</v>
      </c>
      <c r="D10869" t="s">
        <v>18119</v>
      </c>
      <c r="E10869" t="s">
        <v>5073</v>
      </c>
      <c r="F10869">
        <v>40</v>
      </c>
      <c r="G10869">
        <v>153418</v>
      </c>
      <c r="H10869" t="s">
        <v>102</v>
      </c>
      <c r="I10869" t="s">
        <v>103</v>
      </c>
      <c r="J10869" t="s">
        <v>103</v>
      </c>
      <c r="K10869" t="s">
        <v>18092</v>
      </c>
      <c r="L10869" t="s">
        <v>18093</v>
      </c>
      <c r="M10869" t="e">
        <f>_xlfn.XLOOKUP(B10869,Sheet1!B:B,Sheet1!C:C)</f>
        <v>#N/A</v>
      </c>
    </row>
    <row r="10870" spans="2:13" hidden="1">
      <c r="B10870" t="s">
        <v>18120</v>
      </c>
      <c r="C10870" t="s">
        <v>18121</v>
      </c>
      <c r="D10870" t="s">
        <v>5195</v>
      </c>
      <c r="E10870" t="s">
        <v>5154</v>
      </c>
      <c r="F10870">
        <v>1</v>
      </c>
      <c r="G10870">
        <v>0</v>
      </c>
      <c r="H10870" t="s">
        <v>103</v>
      </c>
      <c r="I10870" t="s">
        <v>102</v>
      </c>
      <c r="J10870" t="s">
        <v>103</v>
      </c>
      <c r="K10870" t="s">
        <v>18122</v>
      </c>
      <c r="L10870" t="s">
        <v>188</v>
      </c>
      <c r="M10870" t="e">
        <f>_xlfn.XLOOKUP(B10870,Sheet1!B:B,Sheet1!C:C)</f>
        <v>#N/A</v>
      </c>
    </row>
    <row r="10871" spans="2:13" hidden="1">
      <c r="B10871" t="s">
        <v>18120</v>
      </c>
      <c r="C10871" t="s">
        <v>18123</v>
      </c>
      <c r="D10871" t="s">
        <v>5224</v>
      </c>
      <c r="E10871" t="s">
        <v>5154</v>
      </c>
      <c r="F10871">
        <v>1</v>
      </c>
      <c r="G10871">
        <v>0</v>
      </c>
      <c r="H10871" t="s">
        <v>103</v>
      </c>
      <c r="I10871" t="s">
        <v>102</v>
      </c>
      <c r="J10871" t="s">
        <v>103</v>
      </c>
      <c r="K10871" t="s">
        <v>18122</v>
      </c>
      <c r="L10871" t="s">
        <v>188</v>
      </c>
      <c r="M10871" t="e">
        <f>_xlfn.XLOOKUP(B10871,Sheet1!B:B,Sheet1!C:C)</f>
        <v>#N/A</v>
      </c>
    </row>
    <row r="10872" spans="2:13" hidden="1">
      <c r="B10872" t="s">
        <v>18120</v>
      </c>
      <c r="C10872" t="s">
        <v>18124</v>
      </c>
      <c r="D10872" t="s">
        <v>267</v>
      </c>
      <c r="E10872" t="s">
        <v>5154</v>
      </c>
      <c r="F10872">
        <v>1</v>
      </c>
      <c r="G10872">
        <v>0</v>
      </c>
      <c r="H10872" t="s">
        <v>103</v>
      </c>
      <c r="I10872" t="s">
        <v>102</v>
      </c>
      <c r="J10872" t="s">
        <v>103</v>
      </c>
      <c r="K10872" t="s">
        <v>18122</v>
      </c>
      <c r="L10872" t="s">
        <v>188</v>
      </c>
      <c r="M10872" t="e">
        <f>_xlfn.XLOOKUP(B10872,Sheet1!B:B,Sheet1!C:C)</f>
        <v>#N/A</v>
      </c>
    </row>
    <row r="10873" spans="2:13" hidden="1">
      <c r="B10873" t="s">
        <v>18120</v>
      </c>
      <c r="C10873" t="s">
        <v>18125</v>
      </c>
      <c r="D10873" t="s">
        <v>5246</v>
      </c>
      <c r="E10873" t="s">
        <v>5154</v>
      </c>
      <c r="F10873">
        <v>1</v>
      </c>
      <c r="G10873">
        <v>0</v>
      </c>
      <c r="H10873" t="s">
        <v>103</v>
      </c>
      <c r="I10873" t="s">
        <v>102</v>
      </c>
      <c r="J10873" t="s">
        <v>103</v>
      </c>
      <c r="K10873" t="s">
        <v>18122</v>
      </c>
      <c r="L10873" t="s">
        <v>188</v>
      </c>
      <c r="M10873" t="e">
        <f>_xlfn.XLOOKUP(B10873,Sheet1!B:B,Sheet1!C:C)</f>
        <v>#N/A</v>
      </c>
    </row>
    <row r="10874" spans="2:13" hidden="1">
      <c r="B10874" t="s">
        <v>18120</v>
      </c>
      <c r="C10874" t="s">
        <v>18126</v>
      </c>
      <c r="D10874" t="s">
        <v>5246</v>
      </c>
      <c r="E10874" t="s">
        <v>5154</v>
      </c>
      <c r="F10874">
        <v>1</v>
      </c>
      <c r="G10874">
        <v>0</v>
      </c>
      <c r="H10874" t="s">
        <v>103</v>
      </c>
      <c r="I10874" t="s">
        <v>102</v>
      </c>
      <c r="J10874" t="s">
        <v>103</v>
      </c>
      <c r="K10874" t="s">
        <v>18122</v>
      </c>
      <c r="L10874" t="s">
        <v>188</v>
      </c>
      <c r="M10874" t="e">
        <f>_xlfn.XLOOKUP(B10874,Sheet1!B:B,Sheet1!C:C)</f>
        <v>#N/A</v>
      </c>
    </row>
    <row r="10875" spans="2:13" hidden="1">
      <c r="B10875" t="s">
        <v>18120</v>
      </c>
      <c r="C10875" t="s">
        <v>18122</v>
      </c>
      <c r="D10875" t="s">
        <v>188</v>
      </c>
      <c r="E10875" t="s">
        <v>5154</v>
      </c>
      <c r="F10875">
        <v>40</v>
      </c>
      <c r="G10875">
        <v>110750</v>
      </c>
      <c r="H10875" t="s">
        <v>103</v>
      </c>
      <c r="I10875" t="s">
        <v>102</v>
      </c>
      <c r="J10875" t="s">
        <v>103</v>
      </c>
      <c r="K10875" t="s">
        <v>18122</v>
      </c>
      <c r="L10875" t="s">
        <v>188</v>
      </c>
      <c r="M10875" t="e">
        <f>_xlfn.XLOOKUP(B10875,Sheet1!B:B,Sheet1!C:C)</f>
        <v>#N/A</v>
      </c>
    </row>
    <row r="10876" spans="2:13" hidden="1">
      <c r="B10876" t="s">
        <v>18120</v>
      </c>
      <c r="C10876" t="s">
        <v>18127</v>
      </c>
      <c r="D10876" t="s">
        <v>3018</v>
      </c>
      <c r="E10876" t="s">
        <v>5154</v>
      </c>
      <c r="F10876">
        <v>1</v>
      </c>
      <c r="G10876">
        <v>0</v>
      </c>
      <c r="H10876" t="s">
        <v>103</v>
      </c>
      <c r="I10876" t="s">
        <v>102</v>
      </c>
      <c r="J10876" t="s">
        <v>103</v>
      </c>
      <c r="K10876" t="s">
        <v>18122</v>
      </c>
      <c r="L10876" t="s">
        <v>188</v>
      </c>
      <c r="M10876" t="e">
        <f>_xlfn.XLOOKUP(B10876,Sheet1!B:B,Sheet1!C:C)</f>
        <v>#N/A</v>
      </c>
    </row>
    <row r="10877" spans="2:13" hidden="1">
      <c r="B10877" t="s">
        <v>18120</v>
      </c>
      <c r="C10877" t="s">
        <v>18128</v>
      </c>
      <c r="D10877" t="s">
        <v>5246</v>
      </c>
      <c r="E10877" t="s">
        <v>5154</v>
      </c>
      <c r="F10877">
        <v>1</v>
      </c>
      <c r="G10877">
        <v>0</v>
      </c>
      <c r="H10877" t="s">
        <v>103</v>
      </c>
      <c r="I10877" t="s">
        <v>102</v>
      </c>
      <c r="J10877" t="s">
        <v>103</v>
      </c>
      <c r="K10877" t="s">
        <v>18122</v>
      </c>
      <c r="L10877" t="s">
        <v>188</v>
      </c>
      <c r="M10877" t="e">
        <f>_xlfn.XLOOKUP(B10877,Sheet1!B:B,Sheet1!C:C)</f>
        <v>#N/A</v>
      </c>
    </row>
    <row r="10878" spans="2:13" hidden="1">
      <c r="B10878" t="s">
        <v>18129</v>
      </c>
      <c r="C10878" t="s">
        <v>18130</v>
      </c>
      <c r="D10878" t="s">
        <v>226</v>
      </c>
      <c r="E10878" t="s">
        <v>5073</v>
      </c>
      <c r="F10878">
        <v>4</v>
      </c>
      <c r="G10878">
        <v>0</v>
      </c>
      <c r="H10878" t="s">
        <v>102</v>
      </c>
      <c r="I10878" t="s">
        <v>103</v>
      </c>
      <c r="J10878" t="s">
        <v>103</v>
      </c>
      <c r="K10878" t="s">
        <v>18131</v>
      </c>
      <c r="L10878" t="s">
        <v>2226</v>
      </c>
      <c r="M10878" t="e">
        <f>_xlfn.XLOOKUP(B10878,Sheet1!B:B,Sheet1!C:C)</f>
        <v>#N/A</v>
      </c>
    </row>
    <row r="10879" spans="2:13" hidden="1">
      <c r="B10879" t="s">
        <v>18129</v>
      </c>
      <c r="C10879" t="s">
        <v>18132</v>
      </c>
      <c r="D10879" t="s">
        <v>5532</v>
      </c>
      <c r="E10879" t="s">
        <v>5073</v>
      </c>
      <c r="F10879">
        <v>6</v>
      </c>
      <c r="G10879">
        <v>0</v>
      </c>
      <c r="H10879" t="s">
        <v>102</v>
      </c>
      <c r="I10879" t="s">
        <v>103</v>
      </c>
      <c r="J10879" t="s">
        <v>103</v>
      </c>
      <c r="K10879" t="s">
        <v>18131</v>
      </c>
      <c r="L10879" t="s">
        <v>2226</v>
      </c>
      <c r="M10879" t="e">
        <f>_xlfn.XLOOKUP(B10879,Sheet1!B:B,Sheet1!C:C)</f>
        <v>#N/A</v>
      </c>
    </row>
    <row r="10880" spans="2:13" hidden="1">
      <c r="B10880" t="s">
        <v>18129</v>
      </c>
      <c r="C10880" t="s">
        <v>18133</v>
      </c>
      <c r="D10880" t="s">
        <v>226</v>
      </c>
      <c r="E10880" t="s">
        <v>5073</v>
      </c>
      <c r="F10880">
        <v>4</v>
      </c>
      <c r="G10880">
        <v>0</v>
      </c>
      <c r="H10880" t="s">
        <v>102</v>
      </c>
      <c r="I10880" t="s">
        <v>103</v>
      </c>
      <c r="J10880" t="s">
        <v>103</v>
      </c>
      <c r="K10880" t="s">
        <v>18131</v>
      </c>
      <c r="L10880" t="s">
        <v>2226</v>
      </c>
      <c r="M10880" t="e">
        <f>_xlfn.XLOOKUP(B10880,Sheet1!B:B,Sheet1!C:C)</f>
        <v>#N/A</v>
      </c>
    </row>
    <row r="10881" spans="2:13" hidden="1">
      <c r="B10881" t="s">
        <v>18129</v>
      </c>
      <c r="C10881" t="s">
        <v>18134</v>
      </c>
      <c r="D10881" t="s">
        <v>226</v>
      </c>
      <c r="E10881" t="s">
        <v>5073</v>
      </c>
      <c r="F10881">
        <v>2</v>
      </c>
      <c r="G10881">
        <v>0</v>
      </c>
      <c r="H10881" t="s">
        <v>102</v>
      </c>
      <c r="I10881" t="s">
        <v>103</v>
      </c>
      <c r="J10881" t="s">
        <v>103</v>
      </c>
      <c r="K10881" t="s">
        <v>18131</v>
      </c>
      <c r="L10881" t="s">
        <v>2226</v>
      </c>
      <c r="M10881" t="e">
        <f>_xlfn.XLOOKUP(B10881,Sheet1!B:B,Sheet1!C:C)</f>
        <v>#N/A</v>
      </c>
    </row>
    <row r="10882" spans="2:13" hidden="1">
      <c r="B10882" t="s">
        <v>18129</v>
      </c>
      <c r="C10882" t="s">
        <v>18135</v>
      </c>
      <c r="D10882" t="s">
        <v>2916</v>
      </c>
      <c r="E10882" t="s">
        <v>5073</v>
      </c>
      <c r="F10882">
        <v>6</v>
      </c>
      <c r="G10882">
        <v>0</v>
      </c>
      <c r="H10882" t="s">
        <v>102</v>
      </c>
      <c r="I10882" t="s">
        <v>103</v>
      </c>
      <c r="J10882" t="s">
        <v>103</v>
      </c>
      <c r="K10882" t="s">
        <v>18131</v>
      </c>
      <c r="L10882" t="s">
        <v>2226</v>
      </c>
      <c r="M10882" t="e">
        <f>_xlfn.XLOOKUP(B10882,Sheet1!B:B,Sheet1!C:C)</f>
        <v>#N/A</v>
      </c>
    </row>
    <row r="10883" spans="2:13" hidden="1">
      <c r="B10883" t="s">
        <v>18129</v>
      </c>
      <c r="C10883" t="s">
        <v>18136</v>
      </c>
      <c r="D10883" t="s">
        <v>670</v>
      </c>
      <c r="E10883" t="s">
        <v>5073</v>
      </c>
      <c r="F10883">
        <v>6</v>
      </c>
      <c r="G10883">
        <v>0</v>
      </c>
      <c r="H10883" t="s">
        <v>102</v>
      </c>
      <c r="I10883" t="s">
        <v>103</v>
      </c>
      <c r="J10883" t="s">
        <v>103</v>
      </c>
      <c r="K10883" t="s">
        <v>18131</v>
      </c>
      <c r="L10883" t="s">
        <v>2226</v>
      </c>
      <c r="M10883" t="e">
        <f>_xlfn.XLOOKUP(B10883,Sheet1!B:B,Sheet1!C:C)</f>
        <v>#N/A</v>
      </c>
    </row>
    <row r="10884" spans="2:13" hidden="1">
      <c r="B10884" t="s">
        <v>18129</v>
      </c>
      <c r="C10884" t="s">
        <v>18137</v>
      </c>
      <c r="D10884" t="s">
        <v>748</v>
      </c>
      <c r="E10884" t="s">
        <v>5073</v>
      </c>
      <c r="F10884">
        <v>40</v>
      </c>
      <c r="G10884">
        <v>145000</v>
      </c>
      <c r="H10884" t="s">
        <v>102</v>
      </c>
      <c r="I10884" t="s">
        <v>103</v>
      </c>
      <c r="J10884" t="s">
        <v>103</v>
      </c>
      <c r="K10884" t="s">
        <v>18131</v>
      </c>
      <c r="L10884" t="s">
        <v>2226</v>
      </c>
      <c r="M10884" t="e">
        <f>_xlfn.XLOOKUP(B10884,Sheet1!B:B,Sheet1!C:C)</f>
        <v>#N/A</v>
      </c>
    </row>
    <row r="10885" spans="2:13" hidden="1">
      <c r="B10885" t="s">
        <v>18129</v>
      </c>
      <c r="C10885" t="s">
        <v>18138</v>
      </c>
      <c r="D10885" t="s">
        <v>2916</v>
      </c>
      <c r="E10885" t="s">
        <v>5073</v>
      </c>
      <c r="F10885">
        <v>4</v>
      </c>
      <c r="G10885">
        <v>0</v>
      </c>
      <c r="H10885" t="s">
        <v>102</v>
      </c>
      <c r="I10885" t="s">
        <v>103</v>
      </c>
      <c r="J10885" t="s">
        <v>103</v>
      </c>
      <c r="K10885" t="s">
        <v>18131</v>
      </c>
      <c r="L10885" t="s">
        <v>2226</v>
      </c>
      <c r="M10885" t="e">
        <f>_xlfn.XLOOKUP(B10885,Sheet1!B:B,Sheet1!C:C)</f>
        <v>#N/A</v>
      </c>
    </row>
    <row r="10886" spans="2:13" hidden="1">
      <c r="B10886" t="s">
        <v>18129</v>
      </c>
      <c r="C10886" t="s">
        <v>18139</v>
      </c>
      <c r="D10886" t="s">
        <v>226</v>
      </c>
      <c r="E10886" t="s">
        <v>5073</v>
      </c>
      <c r="F10886">
        <v>40</v>
      </c>
      <c r="G10886">
        <v>100000</v>
      </c>
      <c r="H10886" t="s">
        <v>102</v>
      </c>
      <c r="I10886" t="s">
        <v>103</v>
      </c>
      <c r="J10886" t="s">
        <v>103</v>
      </c>
      <c r="K10886" t="s">
        <v>18131</v>
      </c>
      <c r="L10886" t="s">
        <v>2226</v>
      </c>
      <c r="M10886" t="e">
        <f>_xlfn.XLOOKUP(B10886,Sheet1!B:B,Sheet1!C:C)</f>
        <v>#N/A</v>
      </c>
    </row>
    <row r="10887" spans="2:13" hidden="1">
      <c r="B10887" t="s">
        <v>18129</v>
      </c>
      <c r="C10887" t="s">
        <v>18140</v>
      </c>
      <c r="D10887" t="s">
        <v>226</v>
      </c>
      <c r="E10887" t="s">
        <v>5073</v>
      </c>
      <c r="F10887">
        <v>4</v>
      </c>
      <c r="G10887">
        <v>0</v>
      </c>
      <c r="H10887" t="s">
        <v>102</v>
      </c>
      <c r="I10887" t="s">
        <v>103</v>
      </c>
      <c r="J10887" t="s">
        <v>103</v>
      </c>
      <c r="K10887" t="s">
        <v>18131</v>
      </c>
      <c r="L10887" t="s">
        <v>2226</v>
      </c>
      <c r="M10887" t="e">
        <f>_xlfn.XLOOKUP(B10887,Sheet1!B:B,Sheet1!C:C)</f>
        <v>#N/A</v>
      </c>
    </row>
    <row r="10888" spans="2:13" hidden="1">
      <c r="B10888" t="s">
        <v>18129</v>
      </c>
      <c r="C10888" t="s">
        <v>18141</v>
      </c>
      <c r="D10888" t="s">
        <v>226</v>
      </c>
      <c r="E10888" t="s">
        <v>5073</v>
      </c>
      <c r="F10888">
        <v>2</v>
      </c>
      <c r="G10888">
        <v>0</v>
      </c>
      <c r="H10888" t="s">
        <v>102</v>
      </c>
      <c r="I10888" t="s">
        <v>103</v>
      </c>
      <c r="J10888" t="s">
        <v>103</v>
      </c>
      <c r="K10888" t="s">
        <v>18131</v>
      </c>
      <c r="L10888" t="s">
        <v>2226</v>
      </c>
      <c r="M10888" t="e">
        <f>_xlfn.XLOOKUP(B10888,Sheet1!B:B,Sheet1!C:C)</f>
        <v>#N/A</v>
      </c>
    </row>
    <row r="10889" spans="2:13" hidden="1">
      <c r="B10889" t="s">
        <v>18129</v>
      </c>
      <c r="C10889" t="s">
        <v>18142</v>
      </c>
      <c r="D10889" t="s">
        <v>142</v>
      </c>
      <c r="E10889" t="s">
        <v>5073</v>
      </c>
      <c r="F10889">
        <v>6</v>
      </c>
      <c r="G10889">
        <v>0</v>
      </c>
      <c r="H10889" t="s">
        <v>102</v>
      </c>
      <c r="I10889" t="s">
        <v>103</v>
      </c>
      <c r="J10889" t="s">
        <v>103</v>
      </c>
      <c r="K10889" t="s">
        <v>18131</v>
      </c>
      <c r="L10889" t="s">
        <v>2226</v>
      </c>
      <c r="M10889" t="e">
        <f>_xlfn.XLOOKUP(B10889,Sheet1!B:B,Sheet1!C:C)</f>
        <v>#N/A</v>
      </c>
    </row>
    <row r="10890" spans="2:13" hidden="1">
      <c r="B10890" t="s">
        <v>18129</v>
      </c>
      <c r="C10890" t="s">
        <v>18143</v>
      </c>
      <c r="D10890" t="s">
        <v>226</v>
      </c>
      <c r="E10890" t="s">
        <v>5073</v>
      </c>
      <c r="F10890">
        <v>2</v>
      </c>
      <c r="G10890">
        <v>0</v>
      </c>
      <c r="H10890" t="s">
        <v>102</v>
      </c>
      <c r="I10890" t="s">
        <v>103</v>
      </c>
      <c r="J10890" t="s">
        <v>103</v>
      </c>
      <c r="K10890" t="s">
        <v>18131</v>
      </c>
      <c r="L10890" t="s">
        <v>2226</v>
      </c>
      <c r="M10890" t="e">
        <f>_xlfn.XLOOKUP(B10890,Sheet1!B:B,Sheet1!C:C)</f>
        <v>#N/A</v>
      </c>
    </row>
    <row r="10891" spans="2:13" hidden="1">
      <c r="B10891" t="s">
        <v>18144</v>
      </c>
      <c r="C10891" t="s">
        <v>18145</v>
      </c>
      <c r="D10891" t="s">
        <v>631</v>
      </c>
      <c r="E10891" t="s">
        <v>5154</v>
      </c>
      <c r="F10891">
        <v>1.5</v>
      </c>
      <c r="G10891">
        <v>0</v>
      </c>
      <c r="H10891" t="s">
        <v>103</v>
      </c>
      <c r="I10891" t="s">
        <v>102</v>
      </c>
      <c r="J10891" t="s">
        <v>103</v>
      </c>
      <c r="K10891" t="s">
        <v>18146</v>
      </c>
      <c r="L10891" t="s">
        <v>153</v>
      </c>
      <c r="M10891" t="e">
        <f>_xlfn.XLOOKUP(B10891,Sheet1!B:B,Sheet1!C:C)</f>
        <v>#N/A</v>
      </c>
    </row>
    <row r="10892" spans="2:13" hidden="1">
      <c r="B10892" t="s">
        <v>18144</v>
      </c>
      <c r="C10892" t="s">
        <v>18147</v>
      </c>
      <c r="D10892" t="s">
        <v>226</v>
      </c>
      <c r="E10892" t="s">
        <v>5154</v>
      </c>
      <c r="F10892">
        <v>2.5</v>
      </c>
      <c r="G10892">
        <v>0</v>
      </c>
      <c r="H10892" t="s">
        <v>103</v>
      </c>
      <c r="I10892" t="s">
        <v>102</v>
      </c>
      <c r="J10892" t="s">
        <v>103</v>
      </c>
      <c r="K10892" t="s">
        <v>18146</v>
      </c>
      <c r="L10892" t="s">
        <v>153</v>
      </c>
      <c r="M10892" t="e">
        <f>_xlfn.XLOOKUP(B10892,Sheet1!B:B,Sheet1!C:C)</f>
        <v>#N/A</v>
      </c>
    </row>
    <row r="10893" spans="2:13" hidden="1">
      <c r="B10893" t="s">
        <v>18144</v>
      </c>
      <c r="C10893" t="s">
        <v>18148</v>
      </c>
      <c r="D10893" t="s">
        <v>631</v>
      </c>
      <c r="E10893" t="s">
        <v>5154</v>
      </c>
      <c r="F10893">
        <v>1.5</v>
      </c>
      <c r="G10893">
        <v>0</v>
      </c>
      <c r="H10893" t="s">
        <v>103</v>
      </c>
      <c r="I10893" t="s">
        <v>102</v>
      </c>
      <c r="J10893" t="s">
        <v>103</v>
      </c>
      <c r="K10893" t="s">
        <v>18146</v>
      </c>
      <c r="L10893" t="s">
        <v>153</v>
      </c>
      <c r="M10893" t="e">
        <f>_xlfn.XLOOKUP(B10893,Sheet1!B:B,Sheet1!C:C)</f>
        <v>#N/A</v>
      </c>
    </row>
    <row r="10894" spans="2:13" hidden="1">
      <c r="B10894" t="s">
        <v>18144</v>
      </c>
      <c r="C10894" t="s">
        <v>18149</v>
      </c>
      <c r="D10894" t="s">
        <v>226</v>
      </c>
      <c r="E10894" t="s">
        <v>5154</v>
      </c>
      <c r="F10894">
        <v>2</v>
      </c>
      <c r="G10894">
        <v>0</v>
      </c>
      <c r="H10894" t="s">
        <v>103</v>
      </c>
      <c r="I10894" t="s">
        <v>102</v>
      </c>
      <c r="J10894" t="s">
        <v>103</v>
      </c>
      <c r="K10894" t="s">
        <v>18146</v>
      </c>
      <c r="L10894" t="s">
        <v>153</v>
      </c>
      <c r="M10894" t="e">
        <f>_xlfn.XLOOKUP(B10894,Sheet1!B:B,Sheet1!C:C)</f>
        <v>#N/A</v>
      </c>
    </row>
    <row r="10895" spans="2:13" hidden="1">
      <c r="B10895" t="s">
        <v>18144</v>
      </c>
      <c r="C10895" t="s">
        <v>18150</v>
      </c>
      <c r="D10895" t="s">
        <v>226</v>
      </c>
      <c r="E10895" t="s">
        <v>5154</v>
      </c>
      <c r="F10895">
        <v>1.5</v>
      </c>
      <c r="G10895">
        <v>0</v>
      </c>
      <c r="H10895" t="s">
        <v>103</v>
      </c>
      <c r="I10895" t="s">
        <v>102</v>
      </c>
      <c r="J10895" t="s">
        <v>103</v>
      </c>
      <c r="K10895" t="s">
        <v>18146</v>
      </c>
      <c r="L10895" t="s">
        <v>153</v>
      </c>
      <c r="M10895" t="e">
        <f>_xlfn.XLOOKUP(B10895,Sheet1!B:B,Sheet1!C:C)</f>
        <v>#N/A</v>
      </c>
    </row>
    <row r="10896" spans="2:13" hidden="1">
      <c r="B10896" t="s">
        <v>18144</v>
      </c>
      <c r="C10896" t="s">
        <v>18151</v>
      </c>
      <c r="D10896" t="s">
        <v>226</v>
      </c>
      <c r="E10896" t="s">
        <v>5154</v>
      </c>
      <c r="F10896">
        <v>1</v>
      </c>
      <c r="G10896">
        <v>0</v>
      </c>
      <c r="H10896" t="s">
        <v>103</v>
      </c>
      <c r="I10896" t="s">
        <v>102</v>
      </c>
      <c r="J10896" t="s">
        <v>103</v>
      </c>
      <c r="K10896" t="s">
        <v>18146</v>
      </c>
      <c r="L10896" t="s">
        <v>153</v>
      </c>
      <c r="M10896" t="e">
        <f>_xlfn.XLOOKUP(B10896,Sheet1!B:B,Sheet1!C:C)</f>
        <v>#N/A</v>
      </c>
    </row>
    <row r="10897" spans="2:13" hidden="1">
      <c r="B10897" t="s">
        <v>18144</v>
      </c>
      <c r="C10897" t="s">
        <v>18152</v>
      </c>
      <c r="D10897" t="s">
        <v>670</v>
      </c>
      <c r="E10897" t="s">
        <v>5070</v>
      </c>
      <c r="F10897">
        <v>5</v>
      </c>
      <c r="G10897">
        <v>0</v>
      </c>
      <c r="H10897" t="s">
        <v>102</v>
      </c>
      <c r="I10897" t="s">
        <v>102</v>
      </c>
      <c r="J10897" t="s">
        <v>103</v>
      </c>
      <c r="K10897" t="s">
        <v>18146</v>
      </c>
      <c r="L10897" t="s">
        <v>153</v>
      </c>
      <c r="M10897" t="e">
        <f>_xlfn.XLOOKUP(B10897,Sheet1!B:B,Sheet1!C:C)</f>
        <v>#N/A</v>
      </c>
    </row>
    <row r="10898" spans="2:13" hidden="1">
      <c r="B10898" t="s">
        <v>18144</v>
      </c>
      <c r="C10898" t="s">
        <v>18153</v>
      </c>
      <c r="D10898" t="s">
        <v>142</v>
      </c>
      <c r="E10898" t="s">
        <v>5070</v>
      </c>
      <c r="F10898">
        <v>3</v>
      </c>
      <c r="G10898">
        <v>0</v>
      </c>
      <c r="H10898" t="s">
        <v>102</v>
      </c>
      <c r="I10898" t="s">
        <v>102</v>
      </c>
      <c r="J10898" t="s">
        <v>103</v>
      </c>
      <c r="K10898" t="s">
        <v>18146</v>
      </c>
      <c r="L10898" t="s">
        <v>153</v>
      </c>
      <c r="M10898" t="e">
        <f>_xlfn.XLOOKUP(B10898,Sheet1!B:B,Sheet1!C:C)</f>
        <v>#N/A</v>
      </c>
    </row>
    <row r="10899" spans="2:13" hidden="1">
      <c r="B10899" t="s">
        <v>18144</v>
      </c>
      <c r="C10899" t="s">
        <v>18154</v>
      </c>
      <c r="D10899" t="s">
        <v>153</v>
      </c>
      <c r="E10899" t="s">
        <v>5073</v>
      </c>
      <c r="F10899">
        <v>40</v>
      </c>
      <c r="G10899">
        <v>161031</v>
      </c>
      <c r="H10899" t="s">
        <v>102</v>
      </c>
      <c r="I10899" t="s">
        <v>103</v>
      </c>
      <c r="J10899" t="s">
        <v>103</v>
      </c>
      <c r="K10899" t="s">
        <v>18146</v>
      </c>
      <c r="L10899" t="s">
        <v>153</v>
      </c>
      <c r="M10899" t="e">
        <f>_xlfn.XLOOKUP(B10899,Sheet1!B:B,Sheet1!C:C)</f>
        <v>#N/A</v>
      </c>
    </row>
    <row r="10900" spans="2:13" hidden="1">
      <c r="B10900" t="s">
        <v>18144</v>
      </c>
      <c r="C10900" t="s">
        <v>18155</v>
      </c>
      <c r="D10900" t="s">
        <v>226</v>
      </c>
      <c r="E10900" t="s">
        <v>5154</v>
      </c>
      <c r="F10900">
        <v>2</v>
      </c>
      <c r="G10900">
        <v>0</v>
      </c>
      <c r="H10900" t="s">
        <v>103</v>
      </c>
      <c r="I10900" t="s">
        <v>102</v>
      </c>
      <c r="J10900" t="s">
        <v>103</v>
      </c>
      <c r="K10900" t="s">
        <v>18146</v>
      </c>
      <c r="L10900" t="s">
        <v>153</v>
      </c>
      <c r="M10900" t="e">
        <f>_xlfn.XLOOKUP(B10900,Sheet1!B:B,Sheet1!C:C)</f>
        <v>#N/A</v>
      </c>
    </row>
    <row r="10901" spans="2:13" hidden="1">
      <c r="B10901" t="s">
        <v>18144</v>
      </c>
      <c r="C10901" t="s">
        <v>18156</v>
      </c>
      <c r="D10901" t="s">
        <v>226</v>
      </c>
      <c r="E10901" t="s">
        <v>5154</v>
      </c>
      <c r="F10901">
        <v>2</v>
      </c>
      <c r="G10901">
        <v>0</v>
      </c>
      <c r="H10901" t="s">
        <v>103</v>
      </c>
      <c r="I10901" t="s">
        <v>102</v>
      </c>
      <c r="J10901" t="s">
        <v>103</v>
      </c>
      <c r="K10901" t="s">
        <v>18146</v>
      </c>
      <c r="L10901" t="s">
        <v>153</v>
      </c>
      <c r="M10901" t="e">
        <f>_xlfn.XLOOKUP(B10901,Sheet1!B:B,Sheet1!C:C)</f>
        <v>#N/A</v>
      </c>
    </row>
    <row r="10902" spans="2:13" hidden="1">
      <c r="B10902" t="s">
        <v>18144</v>
      </c>
      <c r="C10902" t="s">
        <v>18157</v>
      </c>
      <c r="D10902" t="s">
        <v>18158</v>
      </c>
      <c r="E10902" t="s">
        <v>5070</v>
      </c>
      <c r="F10902">
        <v>3</v>
      </c>
      <c r="G10902">
        <v>0</v>
      </c>
      <c r="H10902" t="s">
        <v>102</v>
      </c>
      <c r="I10902" t="s">
        <v>102</v>
      </c>
      <c r="J10902" t="s">
        <v>103</v>
      </c>
      <c r="K10902" t="s">
        <v>18146</v>
      </c>
      <c r="L10902" t="s">
        <v>153</v>
      </c>
      <c r="M10902" t="e">
        <f>_xlfn.XLOOKUP(B10902,Sheet1!B:B,Sheet1!C:C)</f>
        <v>#N/A</v>
      </c>
    </row>
    <row r="10903" spans="2:13" hidden="1">
      <c r="B10903" t="s">
        <v>18144</v>
      </c>
      <c r="C10903" t="s">
        <v>18159</v>
      </c>
      <c r="D10903" t="s">
        <v>562</v>
      </c>
      <c r="E10903" t="s">
        <v>5070</v>
      </c>
      <c r="F10903">
        <v>18</v>
      </c>
      <c r="G10903">
        <v>0</v>
      </c>
      <c r="H10903" t="s">
        <v>102</v>
      </c>
      <c r="I10903" t="s">
        <v>102</v>
      </c>
      <c r="J10903" t="s">
        <v>103</v>
      </c>
      <c r="K10903" t="s">
        <v>18146</v>
      </c>
      <c r="L10903" t="s">
        <v>153</v>
      </c>
      <c r="M10903" t="e">
        <f>_xlfn.XLOOKUP(B10903,Sheet1!B:B,Sheet1!C:C)</f>
        <v>#N/A</v>
      </c>
    </row>
    <row r="10904" spans="2:13" hidden="1">
      <c r="B10904" t="s">
        <v>18144</v>
      </c>
      <c r="C10904" t="s">
        <v>18160</v>
      </c>
      <c r="D10904" t="s">
        <v>226</v>
      </c>
      <c r="E10904" t="s">
        <v>5154</v>
      </c>
      <c r="F10904">
        <v>1.5</v>
      </c>
      <c r="G10904">
        <v>0</v>
      </c>
      <c r="H10904" t="s">
        <v>103</v>
      </c>
      <c r="I10904" t="s">
        <v>102</v>
      </c>
      <c r="J10904" t="s">
        <v>103</v>
      </c>
      <c r="K10904" t="s">
        <v>18146</v>
      </c>
      <c r="L10904" t="s">
        <v>153</v>
      </c>
      <c r="M10904" t="e">
        <f>_xlfn.XLOOKUP(B10904,Sheet1!B:B,Sheet1!C:C)</f>
        <v>#N/A</v>
      </c>
    </row>
    <row r="10905" spans="2:13" hidden="1">
      <c r="B10905" t="s">
        <v>18144</v>
      </c>
      <c r="C10905" t="s">
        <v>18161</v>
      </c>
      <c r="D10905" t="s">
        <v>226</v>
      </c>
      <c r="E10905" t="s">
        <v>5154</v>
      </c>
      <c r="F10905">
        <v>2</v>
      </c>
      <c r="G10905">
        <v>0</v>
      </c>
      <c r="H10905" t="s">
        <v>103</v>
      </c>
      <c r="I10905" t="s">
        <v>102</v>
      </c>
      <c r="J10905" t="s">
        <v>103</v>
      </c>
      <c r="K10905" t="s">
        <v>18146</v>
      </c>
      <c r="L10905" t="s">
        <v>153</v>
      </c>
      <c r="M10905" t="e">
        <f>_xlfn.XLOOKUP(B10905,Sheet1!B:B,Sheet1!C:C)</f>
        <v>#N/A</v>
      </c>
    </row>
    <row r="10906" spans="2:13" hidden="1">
      <c r="B10906" t="s">
        <v>18144</v>
      </c>
      <c r="C10906" t="s">
        <v>18162</v>
      </c>
      <c r="D10906" t="s">
        <v>226</v>
      </c>
      <c r="E10906" t="s">
        <v>5154</v>
      </c>
      <c r="F10906">
        <v>1</v>
      </c>
      <c r="G10906">
        <v>0</v>
      </c>
      <c r="H10906" t="s">
        <v>103</v>
      </c>
      <c r="I10906" t="s">
        <v>102</v>
      </c>
      <c r="J10906" t="s">
        <v>103</v>
      </c>
      <c r="K10906" t="s">
        <v>18146</v>
      </c>
      <c r="L10906" t="s">
        <v>153</v>
      </c>
      <c r="M10906" t="e">
        <f>_xlfn.XLOOKUP(B10906,Sheet1!B:B,Sheet1!C:C)</f>
        <v>#N/A</v>
      </c>
    </row>
    <row r="10907" spans="2:13" hidden="1">
      <c r="B10907" t="s">
        <v>18144</v>
      </c>
      <c r="C10907" t="s">
        <v>18163</v>
      </c>
      <c r="D10907" t="s">
        <v>226</v>
      </c>
      <c r="E10907" t="s">
        <v>5154</v>
      </c>
      <c r="F10907">
        <v>2</v>
      </c>
      <c r="G10907">
        <v>0</v>
      </c>
      <c r="H10907" t="s">
        <v>103</v>
      </c>
      <c r="I10907" t="s">
        <v>102</v>
      </c>
      <c r="J10907" t="s">
        <v>103</v>
      </c>
      <c r="K10907" t="s">
        <v>18146</v>
      </c>
      <c r="L10907" t="s">
        <v>153</v>
      </c>
      <c r="M10907" t="e">
        <f>_xlfn.XLOOKUP(B10907,Sheet1!B:B,Sheet1!C:C)</f>
        <v>#N/A</v>
      </c>
    </row>
    <row r="10908" spans="2:13" hidden="1">
      <c r="B10908" t="s">
        <v>18144</v>
      </c>
      <c r="C10908" t="s">
        <v>18164</v>
      </c>
      <c r="D10908" t="s">
        <v>18165</v>
      </c>
      <c r="E10908" t="s">
        <v>5070</v>
      </c>
      <c r="F10908">
        <v>12</v>
      </c>
      <c r="G10908">
        <v>0</v>
      </c>
      <c r="H10908" t="s">
        <v>102</v>
      </c>
      <c r="I10908" t="s">
        <v>102</v>
      </c>
      <c r="J10908" t="s">
        <v>103</v>
      </c>
      <c r="K10908" t="s">
        <v>18146</v>
      </c>
      <c r="L10908" t="s">
        <v>153</v>
      </c>
      <c r="M10908" t="e">
        <f>_xlfn.XLOOKUP(B10908,Sheet1!B:B,Sheet1!C:C)</f>
        <v>#N/A</v>
      </c>
    </row>
    <row r="10909" spans="2:13" hidden="1">
      <c r="B10909" t="s">
        <v>18166</v>
      </c>
      <c r="C10909" t="s">
        <v>18167</v>
      </c>
      <c r="D10909" t="s">
        <v>2504</v>
      </c>
      <c r="E10909" t="s">
        <v>5154</v>
      </c>
      <c r="F10909">
        <v>0.5</v>
      </c>
      <c r="G10909">
        <v>0</v>
      </c>
      <c r="H10909" t="s">
        <v>103</v>
      </c>
      <c r="I10909" t="s">
        <v>102</v>
      </c>
      <c r="J10909" t="s">
        <v>103</v>
      </c>
      <c r="K10909" t="s">
        <v>18168</v>
      </c>
      <c r="L10909" t="s">
        <v>171</v>
      </c>
      <c r="M10909" t="e">
        <f>_xlfn.XLOOKUP(B10909,Sheet1!B:B,Sheet1!C:C)</f>
        <v>#N/A</v>
      </c>
    </row>
    <row r="10910" spans="2:13" hidden="1">
      <c r="B10910" t="s">
        <v>18166</v>
      </c>
      <c r="C10910" t="s">
        <v>18169</v>
      </c>
      <c r="D10910" t="s">
        <v>2504</v>
      </c>
      <c r="E10910" t="s">
        <v>5154</v>
      </c>
      <c r="F10910">
        <v>0.5</v>
      </c>
      <c r="G10910">
        <v>0</v>
      </c>
      <c r="H10910" t="s">
        <v>103</v>
      </c>
      <c r="I10910" t="s">
        <v>102</v>
      </c>
      <c r="J10910" t="s">
        <v>103</v>
      </c>
      <c r="K10910" t="s">
        <v>18168</v>
      </c>
      <c r="L10910" t="s">
        <v>171</v>
      </c>
      <c r="M10910" t="e">
        <f>_xlfn.XLOOKUP(B10910,Sheet1!B:B,Sheet1!C:C)</f>
        <v>#N/A</v>
      </c>
    </row>
    <row r="10911" spans="2:13" hidden="1">
      <c r="B10911" t="s">
        <v>18166</v>
      </c>
      <c r="C10911" t="s">
        <v>18169</v>
      </c>
      <c r="D10911" t="s">
        <v>2504</v>
      </c>
      <c r="E10911" t="s">
        <v>5154</v>
      </c>
      <c r="F10911">
        <v>0.5</v>
      </c>
      <c r="G10911">
        <v>0</v>
      </c>
      <c r="H10911" t="s">
        <v>103</v>
      </c>
      <c r="I10911" t="s">
        <v>102</v>
      </c>
      <c r="J10911" t="s">
        <v>103</v>
      </c>
      <c r="K10911" t="s">
        <v>18168</v>
      </c>
      <c r="L10911" t="s">
        <v>171</v>
      </c>
      <c r="M10911" t="e">
        <f>_xlfn.XLOOKUP(B10911,Sheet1!B:B,Sheet1!C:C)</f>
        <v>#N/A</v>
      </c>
    </row>
    <row r="10912" spans="2:13" hidden="1">
      <c r="B10912" t="s">
        <v>18166</v>
      </c>
      <c r="C10912" t="s">
        <v>18170</v>
      </c>
      <c r="D10912" t="s">
        <v>267</v>
      </c>
      <c r="E10912" t="s">
        <v>5070</v>
      </c>
      <c r="F10912">
        <v>1</v>
      </c>
      <c r="G10912">
        <v>0</v>
      </c>
      <c r="H10912" t="s">
        <v>102</v>
      </c>
      <c r="I10912" t="s">
        <v>102</v>
      </c>
      <c r="J10912" t="s">
        <v>103</v>
      </c>
      <c r="K10912" t="s">
        <v>18168</v>
      </c>
      <c r="L10912" t="s">
        <v>171</v>
      </c>
      <c r="M10912" t="e">
        <f>_xlfn.XLOOKUP(B10912,Sheet1!B:B,Sheet1!C:C)</f>
        <v>#N/A</v>
      </c>
    </row>
    <row r="10913" spans="2:13" hidden="1">
      <c r="B10913" t="s">
        <v>18166</v>
      </c>
      <c r="C10913" t="s">
        <v>18171</v>
      </c>
      <c r="D10913" t="s">
        <v>2504</v>
      </c>
      <c r="E10913" t="s">
        <v>5154</v>
      </c>
      <c r="F10913">
        <v>0.5</v>
      </c>
      <c r="G10913">
        <v>0</v>
      </c>
      <c r="H10913" t="s">
        <v>103</v>
      </c>
      <c r="I10913" t="s">
        <v>102</v>
      </c>
      <c r="J10913" t="s">
        <v>103</v>
      </c>
      <c r="K10913" t="s">
        <v>18168</v>
      </c>
      <c r="L10913" t="s">
        <v>171</v>
      </c>
      <c r="M10913" t="e">
        <f>_xlfn.XLOOKUP(B10913,Sheet1!B:B,Sheet1!C:C)</f>
        <v>#N/A</v>
      </c>
    </row>
    <row r="10914" spans="2:13" hidden="1">
      <c r="B10914" t="s">
        <v>18166</v>
      </c>
      <c r="C10914" t="s">
        <v>18171</v>
      </c>
      <c r="D10914" t="s">
        <v>2504</v>
      </c>
      <c r="E10914" t="s">
        <v>5154</v>
      </c>
      <c r="F10914">
        <v>0.5</v>
      </c>
      <c r="G10914">
        <v>0</v>
      </c>
      <c r="H10914" t="s">
        <v>103</v>
      </c>
      <c r="I10914" t="s">
        <v>102</v>
      </c>
      <c r="J10914" t="s">
        <v>103</v>
      </c>
      <c r="K10914" t="s">
        <v>18168</v>
      </c>
      <c r="L10914" t="s">
        <v>171</v>
      </c>
      <c r="M10914" t="e">
        <f>_xlfn.XLOOKUP(B10914,Sheet1!B:B,Sheet1!C:C)</f>
        <v>#N/A</v>
      </c>
    </row>
    <row r="10915" spans="2:13" hidden="1">
      <c r="B10915" t="s">
        <v>18166</v>
      </c>
      <c r="C10915" t="s">
        <v>18172</v>
      </c>
      <c r="D10915" t="s">
        <v>2504</v>
      </c>
      <c r="E10915" t="s">
        <v>5154</v>
      </c>
      <c r="F10915">
        <v>0.5</v>
      </c>
      <c r="G10915">
        <v>0</v>
      </c>
      <c r="H10915" t="s">
        <v>103</v>
      </c>
      <c r="I10915" t="s">
        <v>102</v>
      </c>
      <c r="J10915" t="s">
        <v>103</v>
      </c>
      <c r="K10915" t="s">
        <v>18168</v>
      </c>
      <c r="L10915" t="s">
        <v>171</v>
      </c>
      <c r="M10915" t="e">
        <f>_xlfn.XLOOKUP(B10915,Sheet1!B:B,Sheet1!C:C)</f>
        <v>#N/A</v>
      </c>
    </row>
    <row r="10916" spans="2:13" hidden="1">
      <c r="B10916" t="s">
        <v>18166</v>
      </c>
      <c r="C10916" t="s">
        <v>18173</v>
      </c>
      <c r="D10916" t="s">
        <v>2916</v>
      </c>
      <c r="E10916" t="s">
        <v>5070</v>
      </c>
      <c r="F10916">
        <v>1</v>
      </c>
      <c r="G10916">
        <v>0</v>
      </c>
      <c r="H10916" t="s">
        <v>102</v>
      </c>
      <c r="I10916" t="s">
        <v>102</v>
      </c>
      <c r="J10916" t="s">
        <v>103</v>
      </c>
      <c r="K10916" t="s">
        <v>18168</v>
      </c>
      <c r="L10916" t="s">
        <v>171</v>
      </c>
      <c r="M10916" t="e">
        <f>_xlfn.XLOOKUP(B10916,Sheet1!B:B,Sheet1!C:C)</f>
        <v>#N/A</v>
      </c>
    </row>
    <row r="10917" spans="2:13" hidden="1">
      <c r="B10917" t="s">
        <v>18166</v>
      </c>
      <c r="C10917" t="s">
        <v>18174</v>
      </c>
      <c r="D10917" t="s">
        <v>2916</v>
      </c>
      <c r="E10917" t="s">
        <v>5070</v>
      </c>
      <c r="F10917">
        <v>0.5</v>
      </c>
      <c r="G10917">
        <v>0</v>
      </c>
      <c r="H10917" t="s">
        <v>102</v>
      </c>
      <c r="I10917" t="s">
        <v>102</v>
      </c>
      <c r="J10917" t="s">
        <v>103</v>
      </c>
      <c r="K10917" t="s">
        <v>18168</v>
      </c>
      <c r="L10917" t="s">
        <v>171</v>
      </c>
      <c r="M10917" t="e">
        <f>_xlfn.XLOOKUP(B10917,Sheet1!B:B,Sheet1!C:C)</f>
        <v>#N/A</v>
      </c>
    </row>
    <row r="10918" spans="2:13" hidden="1">
      <c r="B10918" t="s">
        <v>18166</v>
      </c>
      <c r="C10918" t="s">
        <v>18174</v>
      </c>
      <c r="D10918" t="s">
        <v>2916</v>
      </c>
      <c r="E10918" t="s">
        <v>5070</v>
      </c>
      <c r="F10918">
        <v>1</v>
      </c>
      <c r="G10918">
        <v>0</v>
      </c>
      <c r="H10918" t="s">
        <v>102</v>
      </c>
      <c r="I10918" t="s">
        <v>102</v>
      </c>
      <c r="J10918" t="s">
        <v>103</v>
      </c>
      <c r="K10918" t="s">
        <v>18168</v>
      </c>
      <c r="L10918" t="s">
        <v>171</v>
      </c>
      <c r="M10918" t="e">
        <f>_xlfn.XLOOKUP(B10918,Sheet1!B:B,Sheet1!C:C)</f>
        <v>#N/A</v>
      </c>
    </row>
    <row r="10919" spans="2:13" hidden="1">
      <c r="B10919" t="s">
        <v>18166</v>
      </c>
      <c r="C10919" t="s">
        <v>18175</v>
      </c>
      <c r="D10919" t="s">
        <v>5224</v>
      </c>
      <c r="E10919" t="s">
        <v>5070</v>
      </c>
      <c r="F10919">
        <v>0.5</v>
      </c>
      <c r="G10919">
        <v>0</v>
      </c>
      <c r="H10919" t="s">
        <v>102</v>
      </c>
      <c r="I10919" t="s">
        <v>102</v>
      </c>
      <c r="J10919" t="s">
        <v>103</v>
      </c>
      <c r="K10919" t="s">
        <v>18168</v>
      </c>
      <c r="L10919" t="s">
        <v>171</v>
      </c>
      <c r="M10919" t="e">
        <f>_xlfn.XLOOKUP(B10919,Sheet1!B:B,Sheet1!C:C)</f>
        <v>#N/A</v>
      </c>
    </row>
    <row r="10920" spans="2:13" hidden="1">
      <c r="B10920" t="s">
        <v>18166</v>
      </c>
      <c r="C10920" t="s">
        <v>18175</v>
      </c>
      <c r="D10920" t="s">
        <v>5224</v>
      </c>
      <c r="E10920" t="s">
        <v>5070</v>
      </c>
      <c r="F10920">
        <v>0.5</v>
      </c>
      <c r="G10920">
        <v>0</v>
      </c>
      <c r="H10920" t="s">
        <v>102</v>
      </c>
      <c r="I10920" t="s">
        <v>102</v>
      </c>
      <c r="J10920" t="s">
        <v>103</v>
      </c>
      <c r="K10920" t="s">
        <v>18168</v>
      </c>
      <c r="L10920" t="s">
        <v>171</v>
      </c>
      <c r="M10920" t="e">
        <f>_xlfn.XLOOKUP(B10920,Sheet1!B:B,Sheet1!C:C)</f>
        <v>#N/A</v>
      </c>
    </row>
    <row r="10921" spans="2:13" hidden="1">
      <c r="B10921" t="s">
        <v>18166</v>
      </c>
      <c r="C10921" t="s">
        <v>18176</v>
      </c>
      <c r="D10921" t="s">
        <v>2504</v>
      </c>
      <c r="E10921" t="s">
        <v>5070</v>
      </c>
      <c r="F10921">
        <v>1</v>
      </c>
      <c r="G10921">
        <v>0</v>
      </c>
      <c r="H10921" t="s">
        <v>102</v>
      </c>
      <c r="I10921" t="s">
        <v>102</v>
      </c>
      <c r="J10921" t="s">
        <v>103</v>
      </c>
      <c r="K10921" t="s">
        <v>18168</v>
      </c>
      <c r="L10921" t="s">
        <v>171</v>
      </c>
      <c r="M10921" t="e">
        <f>_xlfn.XLOOKUP(B10921,Sheet1!B:B,Sheet1!C:C)</f>
        <v>#N/A</v>
      </c>
    </row>
    <row r="10922" spans="2:13" hidden="1">
      <c r="B10922" t="s">
        <v>18166</v>
      </c>
      <c r="C10922" t="s">
        <v>16791</v>
      </c>
      <c r="D10922" t="s">
        <v>2504</v>
      </c>
      <c r="E10922" t="s">
        <v>5154</v>
      </c>
      <c r="F10922">
        <v>0.5</v>
      </c>
      <c r="G10922">
        <v>0</v>
      </c>
      <c r="H10922" t="s">
        <v>103</v>
      </c>
      <c r="I10922" t="s">
        <v>102</v>
      </c>
      <c r="J10922" t="s">
        <v>103</v>
      </c>
      <c r="K10922" t="s">
        <v>18168</v>
      </c>
      <c r="L10922" t="s">
        <v>171</v>
      </c>
      <c r="M10922" t="e">
        <f>_xlfn.XLOOKUP(B10922,Sheet1!B:B,Sheet1!C:C)</f>
        <v>#N/A</v>
      </c>
    </row>
    <row r="10923" spans="2:13" hidden="1">
      <c r="B10923" t="s">
        <v>18166</v>
      </c>
      <c r="C10923" t="s">
        <v>16791</v>
      </c>
      <c r="D10923" t="s">
        <v>2504</v>
      </c>
      <c r="E10923" t="s">
        <v>5154</v>
      </c>
      <c r="F10923">
        <v>0.5</v>
      </c>
      <c r="G10923">
        <v>0</v>
      </c>
      <c r="H10923" t="s">
        <v>103</v>
      </c>
      <c r="I10923" t="s">
        <v>102</v>
      </c>
      <c r="J10923" t="s">
        <v>103</v>
      </c>
      <c r="K10923" t="s">
        <v>18168</v>
      </c>
      <c r="L10923" t="s">
        <v>171</v>
      </c>
      <c r="M10923" t="e">
        <f>_xlfn.XLOOKUP(B10923,Sheet1!B:B,Sheet1!C:C)</f>
        <v>#N/A</v>
      </c>
    </row>
    <row r="10924" spans="2:13" hidden="1">
      <c r="B10924" t="s">
        <v>18166</v>
      </c>
      <c r="C10924" t="s">
        <v>18177</v>
      </c>
      <c r="D10924" t="s">
        <v>2504</v>
      </c>
      <c r="E10924" t="s">
        <v>5154</v>
      </c>
      <c r="F10924">
        <v>0.5</v>
      </c>
      <c r="G10924">
        <v>0</v>
      </c>
      <c r="H10924" t="s">
        <v>103</v>
      </c>
      <c r="I10924" t="s">
        <v>102</v>
      </c>
      <c r="J10924" t="s">
        <v>103</v>
      </c>
      <c r="K10924" t="s">
        <v>18168</v>
      </c>
      <c r="L10924" t="s">
        <v>171</v>
      </c>
      <c r="M10924" t="e">
        <f>_xlfn.XLOOKUP(B10924,Sheet1!B:B,Sheet1!C:C)</f>
        <v>#N/A</v>
      </c>
    </row>
    <row r="10925" spans="2:13" hidden="1">
      <c r="B10925" t="s">
        <v>18166</v>
      </c>
      <c r="C10925" t="s">
        <v>18177</v>
      </c>
      <c r="D10925" t="s">
        <v>2504</v>
      </c>
      <c r="E10925" t="s">
        <v>5154</v>
      </c>
      <c r="F10925">
        <v>0.5</v>
      </c>
      <c r="G10925">
        <v>0</v>
      </c>
      <c r="H10925" t="s">
        <v>103</v>
      </c>
      <c r="I10925" t="s">
        <v>102</v>
      </c>
      <c r="J10925" t="s">
        <v>103</v>
      </c>
      <c r="K10925" t="s">
        <v>18168</v>
      </c>
      <c r="L10925" t="s">
        <v>171</v>
      </c>
      <c r="M10925" t="e">
        <f>_xlfn.XLOOKUP(B10925,Sheet1!B:B,Sheet1!C:C)</f>
        <v>#N/A</v>
      </c>
    </row>
    <row r="10926" spans="2:13" hidden="1">
      <c r="B10926" t="s">
        <v>18166</v>
      </c>
      <c r="C10926" t="s">
        <v>18178</v>
      </c>
      <c r="D10926" t="s">
        <v>2916</v>
      </c>
      <c r="E10926" t="s">
        <v>5070</v>
      </c>
      <c r="F10926">
        <v>1</v>
      </c>
      <c r="G10926">
        <v>0</v>
      </c>
      <c r="H10926" t="s">
        <v>102</v>
      </c>
      <c r="I10926" t="s">
        <v>102</v>
      </c>
      <c r="J10926" t="s">
        <v>103</v>
      </c>
      <c r="K10926" t="s">
        <v>18168</v>
      </c>
      <c r="L10926" t="s">
        <v>171</v>
      </c>
      <c r="M10926" t="e">
        <f>_xlfn.XLOOKUP(B10926,Sheet1!B:B,Sheet1!C:C)</f>
        <v>#N/A</v>
      </c>
    </row>
    <row r="10927" spans="2:13" hidden="1">
      <c r="B10927" t="s">
        <v>18166</v>
      </c>
      <c r="C10927" t="s">
        <v>18179</v>
      </c>
      <c r="D10927" t="s">
        <v>2504</v>
      </c>
      <c r="E10927" t="s">
        <v>5154</v>
      </c>
      <c r="F10927">
        <v>0.5</v>
      </c>
      <c r="G10927">
        <v>0</v>
      </c>
      <c r="H10927" t="s">
        <v>103</v>
      </c>
      <c r="I10927" t="s">
        <v>102</v>
      </c>
      <c r="J10927" t="s">
        <v>103</v>
      </c>
      <c r="K10927" t="s">
        <v>18168</v>
      </c>
      <c r="L10927" t="s">
        <v>171</v>
      </c>
      <c r="M10927" t="e">
        <f>_xlfn.XLOOKUP(B10927,Sheet1!B:B,Sheet1!C:C)</f>
        <v>#N/A</v>
      </c>
    </row>
    <row r="10928" spans="2:13" hidden="1">
      <c r="B10928" t="s">
        <v>18166</v>
      </c>
      <c r="C10928" t="s">
        <v>18180</v>
      </c>
      <c r="D10928" t="s">
        <v>2504</v>
      </c>
      <c r="E10928" t="s">
        <v>5154</v>
      </c>
      <c r="F10928">
        <v>0.5</v>
      </c>
      <c r="G10928">
        <v>0</v>
      </c>
      <c r="H10928" t="s">
        <v>103</v>
      </c>
      <c r="I10928" t="s">
        <v>102</v>
      </c>
      <c r="J10928" t="s">
        <v>103</v>
      </c>
      <c r="K10928" t="s">
        <v>18168</v>
      </c>
      <c r="L10928" t="s">
        <v>171</v>
      </c>
      <c r="M10928" t="e">
        <f>_xlfn.XLOOKUP(B10928,Sheet1!B:B,Sheet1!C:C)</f>
        <v>#N/A</v>
      </c>
    </row>
    <row r="10929" spans="2:13" hidden="1">
      <c r="B10929" t="s">
        <v>18166</v>
      </c>
      <c r="C10929" t="s">
        <v>18181</v>
      </c>
      <c r="D10929" t="s">
        <v>171</v>
      </c>
      <c r="E10929" t="s">
        <v>5073</v>
      </c>
      <c r="F10929">
        <v>40</v>
      </c>
      <c r="G10929">
        <v>165957</v>
      </c>
      <c r="H10929" t="s">
        <v>102</v>
      </c>
      <c r="I10929" t="s">
        <v>103</v>
      </c>
      <c r="J10929" t="s">
        <v>103</v>
      </c>
      <c r="K10929" t="s">
        <v>18168</v>
      </c>
      <c r="L10929" t="s">
        <v>171</v>
      </c>
      <c r="M10929" t="e">
        <f>_xlfn.XLOOKUP(B10929,Sheet1!B:B,Sheet1!C:C)</f>
        <v>#N/A</v>
      </c>
    </row>
    <row r="10930" spans="2:13" hidden="1">
      <c r="B10930" t="s">
        <v>18166</v>
      </c>
      <c r="C10930" t="s">
        <v>18181</v>
      </c>
      <c r="D10930" t="s">
        <v>171</v>
      </c>
      <c r="E10930" t="s">
        <v>5073</v>
      </c>
      <c r="F10930">
        <v>40</v>
      </c>
      <c r="G10930">
        <v>168957</v>
      </c>
      <c r="H10930" t="s">
        <v>102</v>
      </c>
      <c r="I10930" t="s">
        <v>103</v>
      </c>
      <c r="J10930" t="s">
        <v>103</v>
      </c>
      <c r="K10930" t="s">
        <v>18168</v>
      </c>
      <c r="L10930" t="s">
        <v>171</v>
      </c>
      <c r="M10930" t="e">
        <f>_xlfn.XLOOKUP(B10930,Sheet1!B:B,Sheet1!C:C)</f>
        <v>#N/A</v>
      </c>
    </row>
    <row r="10931" spans="2:13" hidden="1">
      <c r="B10931" t="s">
        <v>18166</v>
      </c>
      <c r="C10931" t="s">
        <v>18182</v>
      </c>
      <c r="D10931" t="s">
        <v>7976</v>
      </c>
      <c r="F10931">
        <v>40</v>
      </c>
      <c r="G10931">
        <v>110082</v>
      </c>
      <c r="H10931" t="s">
        <v>103</v>
      </c>
      <c r="I10931" t="s">
        <v>103</v>
      </c>
      <c r="J10931" t="s">
        <v>103</v>
      </c>
      <c r="K10931" t="s">
        <v>18168</v>
      </c>
      <c r="L10931" t="s">
        <v>171</v>
      </c>
      <c r="M10931" t="e">
        <f>_xlfn.XLOOKUP(B10931,Sheet1!B:B,Sheet1!C:C)</f>
        <v>#N/A</v>
      </c>
    </row>
    <row r="10932" spans="2:13" hidden="1">
      <c r="B10932" t="s">
        <v>18166</v>
      </c>
      <c r="C10932" t="s">
        <v>18182</v>
      </c>
      <c r="D10932" t="s">
        <v>7976</v>
      </c>
      <c r="F10932">
        <v>40</v>
      </c>
      <c r="G10932">
        <v>110082</v>
      </c>
      <c r="H10932" t="s">
        <v>103</v>
      </c>
      <c r="I10932" t="s">
        <v>103</v>
      </c>
      <c r="J10932" t="s">
        <v>103</v>
      </c>
      <c r="K10932" t="s">
        <v>18168</v>
      </c>
      <c r="L10932" t="s">
        <v>171</v>
      </c>
      <c r="M10932" t="e">
        <f>_xlfn.XLOOKUP(B10932,Sheet1!B:B,Sheet1!C:C)</f>
        <v>#N/A</v>
      </c>
    </row>
    <row r="10933" spans="2:13" hidden="1">
      <c r="B10933" t="s">
        <v>18166</v>
      </c>
      <c r="C10933" t="s">
        <v>18183</v>
      </c>
      <c r="D10933" t="s">
        <v>2504</v>
      </c>
      <c r="E10933" t="s">
        <v>5154</v>
      </c>
      <c r="F10933">
        <v>0.5</v>
      </c>
      <c r="G10933">
        <v>0</v>
      </c>
      <c r="H10933" t="s">
        <v>103</v>
      </c>
      <c r="I10933" t="s">
        <v>102</v>
      </c>
      <c r="J10933" t="s">
        <v>103</v>
      </c>
      <c r="K10933" t="s">
        <v>18168</v>
      </c>
      <c r="L10933" t="s">
        <v>171</v>
      </c>
      <c r="M10933" t="e">
        <f>_xlfn.XLOOKUP(B10933,Sheet1!B:B,Sheet1!C:C)</f>
        <v>#N/A</v>
      </c>
    </row>
    <row r="10934" spans="2:13" hidden="1">
      <c r="B10934" t="s">
        <v>18166</v>
      </c>
      <c r="C10934" t="s">
        <v>18184</v>
      </c>
      <c r="D10934" t="s">
        <v>267</v>
      </c>
      <c r="E10934" t="s">
        <v>5070</v>
      </c>
      <c r="F10934">
        <v>0.5</v>
      </c>
      <c r="G10934">
        <v>0</v>
      </c>
      <c r="H10934" t="s">
        <v>102</v>
      </c>
      <c r="I10934" t="s">
        <v>102</v>
      </c>
      <c r="J10934" t="s">
        <v>103</v>
      </c>
      <c r="K10934" t="s">
        <v>18168</v>
      </c>
      <c r="L10934" t="s">
        <v>171</v>
      </c>
      <c r="M10934" t="e">
        <f>_xlfn.XLOOKUP(B10934,Sheet1!B:B,Sheet1!C:C)</f>
        <v>#N/A</v>
      </c>
    </row>
    <row r="10935" spans="2:13" hidden="1">
      <c r="B10935" t="s">
        <v>18185</v>
      </c>
      <c r="C10935" t="s">
        <v>18186</v>
      </c>
      <c r="D10935" t="s">
        <v>226</v>
      </c>
      <c r="E10935" t="s">
        <v>5154</v>
      </c>
      <c r="F10935">
        <v>1</v>
      </c>
      <c r="G10935">
        <v>0</v>
      </c>
      <c r="H10935" t="s">
        <v>103</v>
      </c>
      <c r="I10935" t="s">
        <v>102</v>
      </c>
      <c r="J10935" t="s">
        <v>103</v>
      </c>
      <c r="K10935" t="s">
        <v>18187</v>
      </c>
      <c r="L10935" t="s">
        <v>153</v>
      </c>
      <c r="M10935" t="e">
        <f>_xlfn.XLOOKUP(B10935,Sheet1!B:B,Sheet1!C:C)</f>
        <v>#N/A</v>
      </c>
    </row>
    <row r="10936" spans="2:13" hidden="1">
      <c r="B10936" t="s">
        <v>18185</v>
      </c>
      <c r="C10936" t="s">
        <v>18188</v>
      </c>
      <c r="D10936" t="s">
        <v>15038</v>
      </c>
      <c r="E10936" t="s">
        <v>5070</v>
      </c>
      <c r="F10936">
        <v>1</v>
      </c>
      <c r="G10936">
        <v>0</v>
      </c>
      <c r="H10936" t="s">
        <v>102</v>
      </c>
      <c r="I10936" t="s">
        <v>102</v>
      </c>
      <c r="J10936" t="s">
        <v>103</v>
      </c>
      <c r="K10936" t="s">
        <v>18187</v>
      </c>
      <c r="L10936" t="s">
        <v>153</v>
      </c>
      <c r="M10936" t="e">
        <f>_xlfn.XLOOKUP(B10936,Sheet1!B:B,Sheet1!C:C)</f>
        <v>#N/A</v>
      </c>
    </row>
    <row r="10937" spans="2:13" hidden="1">
      <c r="B10937" t="s">
        <v>18185</v>
      </c>
      <c r="C10937" t="s">
        <v>18189</v>
      </c>
      <c r="D10937" t="s">
        <v>254</v>
      </c>
      <c r="E10937" t="s">
        <v>5070</v>
      </c>
      <c r="F10937">
        <v>5</v>
      </c>
      <c r="G10937">
        <v>0</v>
      </c>
      <c r="H10937" t="s">
        <v>102</v>
      </c>
      <c r="I10937" t="s">
        <v>102</v>
      </c>
      <c r="J10937" t="s">
        <v>103</v>
      </c>
      <c r="K10937" t="s">
        <v>18187</v>
      </c>
      <c r="L10937" t="s">
        <v>153</v>
      </c>
      <c r="M10937" t="e">
        <f>_xlfn.XLOOKUP(B10937,Sheet1!B:B,Sheet1!C:C)</f>
        <v>#N/A</v>
      </c>
    </row>
    <row r="10938" spans="2:13" hidden="1">
      <c r="B10938" t="s">
        <v>18185</v>
      </c>
      <c r="C10938" t="s">
        <v>18190</v>
      </c>
      <c r="D10938" t="s">
        <v>142</v>
      </c>
      <c r="E10938" t="s">
        <v>5070</v>
      </c>
      <c r="F10938">
        <v>3</v>
      </c>
      <c r="G10938">
        <v>0</v>
      </c>
      <c r="H10938" t="s">
        <v>102</v>
      </c>
      <c r="I10938" t="s">
        <v>102</v>
      </c>
      <c r="J10938" t="s">
        <v>103</v>
      </c>
      <c r="K10938" t="s">
        <v>18187</v>
      </c>
      <c r="L10938" t="s">
        <v>153</v>
      </c>
      <c r="M10938" t="e">
        <f>_xlfn.XLOOKUP(B10938,Sheet1!B:B,Sheet1!C:C)</f>
        <v>#N/A</v>
      </c>
    </row>
    <row r="10939" spans="2:13" hidden="1">
      <c r="B10939" t="s">
        <v>18185</v>
      </c>
      <c r="C10939" t="s">
        <v>18191</v>
      </c>
      <c r="D10939" t="s">
        <v>226</v>
      </c>
      <c r="E10939" t="s">
        <v>5154</v>
      </c>
      <c r="F10939">
        <v>1</v>
      </c>
      <c r="G10939">
        <v>0</v>
      </c>
      <c r="H10939" t="s">
        <v>103</v>
      </c>
      <c r="I10939" t="s">
        <v>102</v>
      </c>
      <c r="J10939" t="s">
        <v>103</v>
      </c>
      <c r="K10939" t="s">
        <v>18187</v>
      </c>
      <c r="L10939" t="s">
        <v>153</v>
      </c>
      <c r="M10939" t="e">
        <f>_xlfn.XLOOKUP(B10939,Sheet1!B:B,Sheet1!C:C)</f>
        <v>#N/A</v>
      </c>
    </row>
    <row r="10940" spans="2:13" hidden="1">
      <c r="B10940" t="s">
        <v>18185</v>
      </c>
      <c r="C10940" t="s">
        <v>18192</v>
      </c>
      <c r="D10940" t="s">
        <v>15050</v>
      </c>
      <c r="E10940" t="s">
        <v>5070</v>
      </c>
      <c r="F10940">
        <v>2</v>
      </c>
      <c r="G10940">
        <v>0</v>
      </c>
      <c r="H10940" t="s">
        <v>102</v>
      </c>
      <c r="I10940" t="s">
        <v>102</v>
      </c>
      <c r="J10940" t="s">
        <v>103</v>
      </c>
      <c r="K10940" t="s">
        <v>18187</v>
      </c>
      <c r="L10940" t="s">
        <v>153</v>
      </c>
      <c r="M10940" t="e">
        <f>_xlfn.XLOOKUP(B10940,Sheet1!B:B,Sheet1!C:C)</f>
        <v>#N/A</v>
      </c>
    </row>
    <row r="10941" spans="2:13" hidden="1">
      <c r="B10941" t="s">
        <v>18185</v>
      </c>
      <c r="C10941" t="s">
        <v>18193</v>
      </c>
      <c r="D10941" t="s">
        <v>5925</v>
      </c>
      <c r="F10941">
        <v>40</v>
      </c>
      <c r="G10941">
        <v>106947</v>
      </c>
      <c r="H10941" t="s">
        <v>103</v>
      </c>
      <c r="I10941" t="s">
        <v>103</v>
      </c>
      <c r="J10941" t="s">
        <v>103</v>
      </c>
      <c r="K10941" t="s">
        <v>18187</v>
      </c>
      <c r="L10941" t="s">
        <v>153</v>
      </c>
      <c r="M10941" t="e">
        <f>_xlfn.XLOOKUP(B10941,Sheet1!B:B,Sheet1!C:C)</f>
        <v>#N/A</v>
      </c>
    </row>
    <row r="10942" spans="2:13" hidden="1">
      <c r="B10942" t="s">
        <v>18185</v>
      </c>
      <c r="C10942" t="s">
        <v>18194</v>
      </c>
      <c r="D10942" t="s">
        <v>6568</v>
      </c>
      <c r="E10942" t="s">
        <v>5070</v>
      </c>
      <c r="F10942">
        <v>1</v>
      </c>
      <c r="G10942">
        <v>0</v>
      </c>
      <c r="H10942" t="s">
        <v>102</v>
      </c>
      <c r="I10942" t="s">
        <v>102</v>
      </c>
      <c r="J10942" t="s">
        <v>103</v>
      </c>
      <c r="K10942" t="s">
        <v>18187</v>
      </c>
      <c r="L10942" t="s">
        <v>153</v>
      </c>
      <c r="M10942" t="e">
        <f>_xlfn.XLOOKUP(B10942,Sheet1!B:B,Sheet1!C:C)</f>
        <v>#N/A</v>
      </c>
    </row>
    <row r="10943" spans="2:13" hidden="1">
      <c r="B10943" t="s">
        <v>18185</v>
      </c>
      <c r="C10943" t="s">
        <v>18195</v>
      </c>
      <c r="D10943" t="s">
        <v>18196</v>
      </c>
      <c r="E10943" t="s">
        <v>5070</v>
      </c>
      <c r="F10943">
        <v>1</v>
      </c>
      <c r="G10943">
        <v>0</v>
      </c>
      <c r="H10943" t="s">
        <v>102</v>
      </c>
      <c r="I10943" t="s">
        <v>102</v>
      </c>
      <c r="J10943" t="s">
        <v>103</v>
      </c>
      <c r="K10943" t="s">
        <v>18187</v>
      </c>
      <c r="L10943" t="s">
        <v>153</v>
      </c>
      <c r="M10943" t="e">
        <f>_xlfn.XLOOKUP(B10943,Sheet1!B:B,Sheet1!C:C)</f>
        <v>#N/A</v>
      </c>
    </row>
    <row r="10944" spans="2:13" hidden="1">
      <c r="B10944" t="s">
        <v>18185</v>
      </c>
      <c r="C10944" t="s">
        <v>18197</v>
      </c>
      <c r="D10944" t="s">
        <v>226</v>
      </c>
      <c r="E10944" t="s">
        <v>5154</v>
      </c>
      <c r="F10944">
        <v>1</v>
      </c>
      <c r="G10944">
        <v>0</v>
      </c>
      <c r="H10944" t="s">
        <v>103</v>
      </c>
      <c r="I10944" t="s">
        <v>102</v>
      </c>
      <c r="J10944" t="s">
        <v>103</v>
      </c>
      <c r="K10944" t="s">
        <v>18187</v>
      </c>
      <c r="L10944" t="s">
        <v>153</v>
      </c>
      <c r="M10944" t="e">
        <f>_xlfn.XLOOKUP(B10944,Sheet1!B:B,Sheet1!C:C)</f>
        <v>#N/A</v>
      </c>
    </row>
    <row r="10945" spans="2:13" hidden="1">
      <c r="B10945" t="s">
        <v>18198</v>
      </c>
      <c r="C10945" t="s">
        <v>18199</v>
      </c>
      <c r="D10945" t="s">
        <v>2916</v>
      </c>
      <c r="E10945" t="s">
        <v>5154</v>
      </c>
      <c r="F10945">
        <v>1</v>
      </c>
      <c r="G10945">
        <v>0</v>
      </c>
      <c r="H10945" t="s">
        <v>103</v>
      </c>
      <c r="I10945" t="s">
        <v>102</v>
      </c>
      <c r="J10945" t="s">
        <v>103</v>
      </c>
      <c r="K10945" t="s">
        <v>18199</v>
      </c>
      <c r="L10945" t="s">
        <v>2916</v>
      </c>
      <c r="M10945" t="e">
        <f>_xlfn.XLOOKUP(B10945,Sheet1!B:B,Sheet1!C:C)</f>
        <v>#N/A</v>
      </c>
    </row>
    <row r="10946" spans="2:13" hidden="1">
      <c r="B10946" t="s">
        <v>18198</v>
      </c>
      <c r="C10946" t="s">
        <v>18200</v>
      </c>
      <c r="D10946" t="s">
        <v>2925</v>
      </c>
      <c r="E10946" t="s">
        <v>5154</v>
      </c>
      <c r="F10946">
        <v>1</v>
      </c>
      <c r="G10946">
        <v>0</v>
      </c>
      <c r="H10946" t="s">
        <v>103</v>
      </c>
      <c r="I10946" t="s">
        <v>102</v>
      </c>
      <c r="J10946" t="s">
        <v>103</v>
      </c>
      <c r="K10946" t="s">
        <v>18199</v>
      </c>
      <c r="L10946" t="s">
        <v>2916</v>
      </c>
      <c r="M10946" t="e">
        <f>_xlfn.XLOOKUP(B10946,Sheet1!B:B,Sheet1!C:C)</f>
        <v>#N/A</v>
      </c>
    </row>
    <row r="10947" spans="2:13" hidden="1">
      <c r="B10947" t="s">
        <v>18198</v>
      </c>
      <c r="C10947" t="s">
        <v>18201</v>
      </c>
      <c r="D10947" t="s">
        <v>2925</v>
      </c>
      <c r="E10947" t="s">
        <v>5154</v>
      </c>
      <c r="F10947">
        <v>1</v>
      </c>
      <c r="G10947">
        <v>0</v>
      </c>
      <c r="H10947" t="s">
        <v>103</v>
      </c>
      <c r="I10947" t="s">
        <v>102</v>
      </c>
      <c r="J10947" t="s">
        <v>103</v>
      </c>
      <c r="K10947" t="s">
        <v>18199</v>
      </c>
      <c r="L10947" t="s">
        <v>2916</v>
      </c>
      <c r="M10947" t="e">
        <f>_xlfn.XLOOKUP(B10947,Sheet1!B:B,Sheet1!C:C)</f>
        <v>#N/A</v>
      </c>
    </row>
    <row r="10948" spans="2:13" hidden="1">
      <c r="B10948" t="s">
        <v>18198</v>
      </c>
      <c r="C10948" t="s">
        <v>18202</v>
      </c>
      <c r="D10948" t="s">
        <v>2925</v>
      </c>
      <c r="E10948" t="s">
        <v>5154</v>
      </c>
      <c r="F10948">
        <v>1</v>
      </c>
      <c r="G10948">
        <v>0</v>
      </c>
      <c r="H10948" t="s">
        <v>103</v>
      </c>
      <c r="I10948" t="s">
        <v>102</v>
      </c>
      <c r="J10948" t="s">
        <v>103</v>
      </c>
      <c r="K10948" t="s">
        <v>18199</v>
      </c>
      <c r="L10948" t="s">
        <v>2916</v>
      </c>
      <c r="M10948" t="e">
        <f>_xlfn.XLOOKUP(B10948,Sheet1!B:B,Sheet1!C:C)</f>
        <v>#N/A</v>
      </c>
    </row>
    <row r="10949" spans="2:13" hidden="1">
      <c r="B10949" t="s">
        <v>18198</v>
      </c>
      <c r="C10949" t="s">
        <v>18203</v>
      </c>
      <c r="D10949" t="s">
        <v>2916</v>
      </c>
      <c r="E10949" t="s">
        <v>5154</v>
      </c>
      <c r="F10949">
        <v>1</v>
      </c>
      <c r="G10949">
        <v>0</v>
      </c>
      <c r="H10949" t="s">
        <v>103</v>
      </c>
      <c r="I10949" t="s">
        <v>102</v>
      </c>
      <c r="J10949" t="s">
        <v>103</v>
      </c>
      <c r="K10949" t="s">
        <v>18199</v>
      </c>
      <c r="L10949" t="s">
        <v>2916</v>
      </c>
      <c r="M10949" t="e">
        <f>_xlfn.XLOOKUP(B10949,Sheet1!B:B,Sheet1!C:C)</f>
        <v>#N/A</v>
      </c>
    </row>
    <row r="10950" spans="2:13" hidden="1">
      <c r="B10950" t="s">
        <v>18204</v>
      </c>
      <c r="C10950" t="s">
        <v>18205</v>
      </c>
      <c r="D10950" t="s">
        <v>631</v>
      </c>
      <c r="E10950" t="s">
        <v>5154</v>
      </c>
      <c r="F10950">
        <v>2</v>
      </c>
      <c r="G10950">
        <v>0</v>
      </c>
      <c r="H10950" t="s">
        <v>103</v>
      </c>
      <c r="I10950" t="s">
        <v>102</v>
      </c>
      <c r="J10950" t="s">
        <v>103</v>
      </c>
      <c r="K10950" t="s">
        <v>18206</v>
      </c>
      <c r="L10950" t="s">
        <v>195</v>
      </c>
      <c r="M10950" t="e">
        <f>_xlfn.XLOOKUP(B10950,Sheet1!B:B,Sheet1!C:C)</f>
        <v>#N/A</v>
      </c>
    </row>
    <row r="10951" spans="2:13" hidden="1">
      <c r="B10951" t="s">
        <v>18204</v>
      </c>
      <c r="C10951" t="s">
        <v>18206</v>
      </c>
      <c r="D10951" t="s">
        <v>195</v>
      </c>
      <c r="E10951" t="s">
        <v>5073</v>
      </c>
      <c r="F10951">
        <v>40</v>
      </c>
      <c r="G10951">
        <v>121042</v>
      </c>
      <c r="H10951" t="s">
        <v>102</v>
      </c>
      <c r="I10951" t="s">
        <v>103</v>
      </c>
      <c r="J10951" t="s">
        <v>103</v>
      </c>
      <c r="K10951" t="s">
        <v>18206</v>
      </c>
      <c r="L10951" t="s">
        <v>195</v>
      </c>
      <c r="M10951" t="e">
        <f>_xlfn.XLOOKUP(B10951,Sheet1!B:B,Sheet1!C:C)</f>
        <v>#N/A</v>
      </c>
    </row>
    <row r="10952" spans="2:13" hidden="1">
      <c r="B10952" t="s">
        <v>18204</v>
      </c>
      <c r="C10952" t="s">
        <v>18207</v>
      </c>
      <c r="D10952" t="s">
        <v>8575</v>
      </c>
      <c r="F10952">
        <v>40</v>
      </c>
      <c r="G10952">
        <v>102800</v>
      </c>
      <c r="H10952" t="s">
        <v>103</v>
      </c>
      <c r="I10952" t="s">
        <v>103</v>
      </c>
      <c r="J10952" t="s">
        <v>103</v>
      </c>
      <c r="K10952" t="s">
        <v>18206</v>
      </c>
      <c r="L10952" t="s">
        <v>195</v>
      </c>
      <c r="M10952" t="e">
        <f>_xlfn.XLOOKUP(B10952,Sheet1!B:B,Sheet1!C:C)</f>
        <v>#N/A</v>
      </c>
    </row>
    <row r="10953" spans="2:13" hidden="1">
      <c r="B10953" t="s">
        <v>18204</v>
      </c>
      <c r="C10953" t="s">
        <v>18208</v>
      </c>
      <c r="D10953" t="s">
        <v>631</v>
      </c>
      <c r="E10953" t="s">
        <v>5154</v>
      </c>
      <c r="F10953">
        <v>2</v>
      </c>
      <c r="G10953">
        <v>0</v>
      </c>
      <c r="H10953" t="s">
        <v>103</v>
      </c>
      <c r="I10953" t="s">
        <v>102</v>
      </c>
      <c r="J10953" t="s">
        <v>103</v>
      </c>
      <c r="K10953" t="s">
        <v>18206</v>
      </c>
      <c r="L10953" t="s">
        <v>195</v>
      </c>
      <c r="M10953" t="e">
        <f>_xlfn.XLOOKUP(B10953,Sheet1!B:B,Sheet1!C:C)</f>
        <v>#N/A</v>
      </c>
    </row>
    <row r="10954" spans="2:13" hidden="1">
      <c r="B10954" t="s">
        <v>18204</v>
      </c>
      <c r="C10954" t="s">
        <v>18209</v>
      </c>
      <c r="D10954" t="s">
        <v>631</v>
      </c>
      <c r="E10954" t="s">
        <v>5154</v>
      </c>
      <c r="F10954">
        <v>2</v>
      </c>
      <c r="G10954">
        <v>0</v>
      </c>
      <c r="H10954" t="s">
        <v>103</v>
      </c>
      <c r="I10954" t="s">
        <v>102</v>
      </c>
      <c r="J10954" t="s">
        <v>103</v>
      </c>
      <c r="K10954" t="s">
        <v>18206</v>
      </c>
      <c r="L10954" t="s">
        <v>195</v>
      </c>
      <c r="M10954" t="e">
        <f>_xlfn.XLOOKUP(B10954,Sheet1!B:B,Sheet1!C:C)</f>
        <v>#N/A</v>
      </c>
    </row>
    <row r="10955" spans="2:13" hidden="1">
      <c r="B10955" t="s">
        <v>18204</v>
      </c>
      <c r="C10955" t="s">
        <v>18210</v>
      </c>
      <c r="D10955" t="s">
        <v>631</v>
      </c>
      <c r="E10955" t="s">
        <v>5154</v>
      </c>
      <c r="F10955">
        <v>2</v>
      </c>
      <c r="G10955">
        <v>0</v>
      </c>
      <c r="H10955" t="s">
        <v>103</v>
      </c>
      <c r="I10955" t="s">
        <v>102</v>
      </c>
      <c r="J10955" t="s">
        <v>103</v>
      </c>
      <c r="K10955" t="s">
        <v>18206</v>
      </c>
      <c r="L10955" t="s">
        <v>195</v>
      </c>
      <c r="M10955" t="e">
        <f>_xlfn.XLOOKUP(B10955,Sheet1!B:B,Sheet1!C:C)</f>
        <v>#N/A</v>
      </c>
    </row>
    <row r="10956" spans="2:13" hidden="1">
      <c r="B10956" t="s">
        <v>18204</v>
      </c>
      <c r="C10956" t="s">
        <v>18211</v>
      </c>
      <c r="D10956" t="s">
        <v>5224</v>
      </c>
      <c r="E10956" t="s">
        <v>5070</v>
      </c>
      <c r="F10956">
        <v>2</v>
      </c>
      <c r="G10956">
        <v>0</v>
      </c>
      <c r="H10956" t="s">
        <v>102</v>
      </c>
      <c r="I10956" t="s">
        <v>102</v>
      </c>
      <c r="J10956" t="s">
        <v>103</v>
      </c>
      <c r="K10956" t="s">
        <v>18206</v>
      </c>
      <c r="L10956" t="s">
        <v>195</v>
      </c>
      <c r="M10956" t="e">
        <f>_xlfn.XLOOKUP(B10956,Sheet1!B:B,Sheet1!C:C)</f>
        <v>#N/A</v>
      </c>
    </row>
    <row r="10957" spans="2:13" hidden="1">
      <c r="B10957" t="s">
        <v>18204</v>
      </c>
      <c r="C10957" t="s">
        <v>18212</v>
      </c>
      <c r="D10957" t="s">
        <v>315</v>
      </c>
      <c r="E10957" t="s">
        <v>5070</v>
      </c>
      <c r="F10957">
        <v>2</v>
      </c>
      <c r="G10957">
        <v>0</v>
      </c>
      <c r="H10957" t="s">
        <v>102</v>
      </c>
      <c r="I10957" t="s">
        <v>102</v>
      </c>
      <c r="J10957" t="s">
        <v>103</v>
      </c>
      <c r="K10957" t="s">
        <v>18206</v>
      </c>
      <c r="L10957" t="s">
        <v>195</v>
      </c>
      <c r="M10957" t="e">
        <f>_xlfn.XLOOKUP(B10957,Sheet1!B:B,Sheet1!C:C)</f>
        <v>#N/A</v>
      </c>
    </row>
    <row r="10958" spans="2:13" hidden="1">
      <c r="B10958" t="s">
        <v>18204</v>
      </c>
      <c r="C10958" t="s">
        <v>18213</v>
      </c>
      <c r="D10958" t="s">
        <v>267</v>
      </c>
      <c r="E10958" t="s">
        <v>5070</v>
      </c>
      <c r="F10958">
        <v>2</v>
      </c>
      <c r="G10958">
        <v>0</v>
      </c>
      <c r="H10958" t="s">
        <v>102</v>
      </c>
      <c r="I10958" t="s">
        <v>102</v>
      </c>
      <c r="J10958" t="s">
        <v>103</v>
      </c>
      <c r="K10958" t="s">
        <v>18206</v>
      </c>
      <c r="L10958" t="s">
        <v>195</v>
      </c>
      <c r="M10958" t="e">
        <f>_xlfn.XLOOKUP(B10958,Sheet1!B:B,Sheet1!C:C)</f>
        <v>#N/A</v>
      </c>
    </row>
    <row r="10959" spans="2:13" hidden="1">
      <c r="B10959" t="s">
        <v>18214</v>
      </c>
      <c r="C10959" t="s">
        <v>18215</v>
      </c>
      <c r="D10959" t="s">
        <v>18216</v>
      </c>
      <c r="E10959" t="s">
        <v>5154</v>
      </c>
      <c r="F10959">
        <v>0.5</v>
      </c>
      <c r="G10959">
        <v>0</v>
      </c>
      <c r="H10959" t="s">
        <v>103</v>
      </c>
      <c r="I10959" t="s">
        <v>102</v>
      </c>
      <c r="J10959" t="s">
        <v>103</v>
      </c>
      <c r="K10959" t="s">
        <v>18217</v>
      </c>
      <c r="L10959" t="s">
        <v>188</v>
      </c>
      <c r="M10959" t="e">
        <f>_xlfn.XLOOKUP(B10959,Sheet1!B:B,Sheet1!C:C)</f>
        <v>#N/A</v>
      </c>
    </row>
    <row r="10960" spans="2:13" hidden="1">
      <c r="B10960" t="s">
        <v>18214</v>
      </c>
      <c r="C10960" t="s">
        <v>18218</v>
      </c>
      <c r="D10960" t="s">
        <v>18216</v>
      </c>
      <c r="E10960" t="s">
        <v>5154</v>
      </c>
      <c r="F10960">
        <v>0.5</v>
      </c>
      <c r="G10960">
        <v>0</v>
      </c>
      <c r="H10960" t="s">
        <v>103</v>
      </c>
      <c r="I10960" t="s">
        <v>102</v>
      </c>
      <c r="J10960" t="s">
        <v>103</v>
      </c>
      <c r="K10960" t="s">
        <v>18217</v>
      </c>
      <c r="L10960" t="s">
        <v>188</v>
      </c>
      <c r="M10960" t="e">
        <f>_xlfn.XLOOKUP(B10960,Sheet1!B:B,Sheet1!C:C)</f>
        <v>#N/A</v>
      </c>
    </row>
    <row r="10961" spans="2:13" hidden="1">
      <c r="B10961" t="s">
        <v>18214</v>
      </c>
      <c r="C10961" t="s">
        <v>18219</v>
      </c>
      <c r="D10961" t="s">
        <v>5224</v>
      </c>
      <c r="E10961" t="s">
        <v>5073</v>
      </c>
      <c r="F10961">
        <v>0.5</v>
      </c>
      <c r="G10961">
        <v>0</v>
      </c>
      <c r="H10961" t="s">
        <v>102</v>
      </c>
      <c r="I10961" t="s">
        <v>103</v>
      </c>
      <c r="J10961" t="s">
        <v>103</v>
      </c>
      <c r="K10961" t="s">
        <v>18217</v>
      </c>
      <c r="L10961" t="s">
        <v>188</v>
      </c>
      <c r="M10961" t="e">
        <f>_xlfn.XLOOKUP(B10961,Sheet1!B:B,Sheet1!C:C)</f>
        <v>#N/A</v>
      </c>
    </row>
    <row r="10962" spans="2:13" hidden="1">
      <c r="B10962" t="s">
        <v>18214</v>
      </c>
      <c r="C10962" t="s">
        <v>18220</v>
      </c>
      <c r="D10962" t="s">
        <v>18216</v>
      </c>
      <c r="E10962" t="s">
        <v>5154</v>
      </c>
      <c r="F10962">
        <v>0.5</v>
      </c>
      <c r="G10962">
        <v>0</v>
      </c>
      <c r="H10962" t="s">
        <v>103</v>
      </c>
      <c r="I10962" t="s">
        <v>102</v>
      </c>
      <c r="J10962" t="s">
        <v>103</v>
      </c>
      <c r="K10962" t="s">
        <v>18217</v>
      </c>
      <c r="L10962" t="s">
        <v>188</v>
      </c>
      <c r="M10962" t="e">
        <f>_xlfn.XLOOKUP(B10962,Sheet1!B:B,Sheet1!C:C)</f>
        <v>#N/A</v>
      </c>
    </row>
    <row r="10963" spans="2:13" hidden="1">
      <c r="B10963" t="s">
        <v>18214</v>
      </c>
      <c r="C10963" t="s">
        <v>18221</v>
      </c>
      <c r="D10963" t="s">
        <v>188</v>
      </c>
      <c r="E10963" t="s">
        <v>5079</v>
      </c>
      <c r="F10963">
        <v>32</v>
      </c>
      <c r="G10963">
        <v>92500</v>
      </c>
      <c r="H10963" t="s">
        <v>102</v>
      </c>
      <c r="I10963" t="s">
        <v>102</v>
      </c>
      <c r="J10963" t="s">
        <v>102</v>
      </c>
      <c r="K10963" t="s">
        <v>18217</v>
      </c>
      <c r="L10963" t="s">
        <v>188</v>
      </c>
      <c r="M10963" t="e">
        <f>_xlfn.XLOOKUP(B10963,Sheet1!B:B,Sheet1!C:C)</f>
        <v>#N/A</v>
      </c>
    </row>
    <row r="10964" spans="2:13" hidden="1">
      <c r="B10964" t="s">
        <v>18214</v>
      </c>
      <c r="C10964" t="s">
        <v>18222</v>
      </c>
      <c r="D10964" t="s">
        <v>18223</v>
      </c>
      <c r="E10964" t="s">
        <v>5070</v>
      </c>
      <c r="F10964">
        <v>0.5</v>
      </c>
      <c r="G10964">
        <v>0</v>
      </c>
      <c r="H10964" t="s">
        <v>102</v>
      </c>
      <c r="I10964" t="s">
        <v>102</v>
      </c>
      <c r="J10964" t="s">
        <v>103</v>
      </c>
      <c r="K10964" t="s">
        <v>18217</v>
      </c>
      <c r="L10964" t="s">
        <v>188</v>
      </c>
      <c r="M10964" t="e">
        <f>_xlfn.XLOOKUP(B10964,Sheet1!B:B,Sheet1!C:C)</f>
        <v>#N/A</v>
      </c>
    </row>
    <row r="10965" spans="2:13" hidden="1">
      <c r="B10965" t="s">
        <v>18214</v>
      </c>
      <c r="C10965" t="s">
        <v>18224</v>
      </c>
      <c r="D10965" t="s">
        <v>267</v>
      </c>
      <c r="E10965" t="s">
        <v>5073</v>
      </c>
      <c r="F10965">
        <v>0.5</v>
      </c>
      <c r="G10965">
        <v>0</v>
      </c>
      <c r="H10965" t="s">
        <v>102</v>
      </c>
      <c r="I10965" t="s">
        <v>103</v>
      </c>
      <c r="J10965" t="s">
        <v>103</v>
      </c>
      <c r="K10965" t="s">
        <v>18217</v>
      </c>
      <c r="L10965" t="s">
        <v>188</v>
      </c>
      <c r="M10965" t="e">
        <f>_xlfn.XLOOKUP(B10965,Sheet1!B:B,Sheet1!C:C)</f>
        <v>#N/A</v>
      </c>
    </row>
    <row r="10966" spans="2:13" hidden="1">
      <c r="B10966" t="s">
        <v>18225</v>
      </c>
      <c r="C10966" t="s">
        <v>18226</v>
      </c>
      <c r="D10966" t="s">
        <v>180</v>
      </c>
      <c r="E10966" t="s">
        <v>5154</v>
      </c>
      <c r="F10966">
        <v>1</v>
      </c>
      <c r="G10966">
        <v>0</v>
      </c>
      <c r="H10966" t="s">
        <v>103</v>
      </c>
      <c r="I10966" t="s">
        <v>102</v>
      </c>
      <c r="J10966" t="s">
        <v>103</v>
      </c>
      <c r="K10966" t="s">
        <v>18227</v>
      </c>
      <c r="L10966" t="s">
        <v>195</v>
      </c>
      <c r="M10966" t="e">
        <f>_xlfn.XLOOKUP(B10966,Sheet1!B:B,Sheet1!C:C)</f>
        <v>#N/A</v>
      </c>
    </row>
    <row r="10967" spans="2:13" hidden="1">
      <c r="B10967" t="s">
        <v>18225</v>
      </c>
      <c r="C10967" t="s">
        <v>18228</v>
      </c>
      <c r="D10967" t="s">
        <v>5224</v>
      </c>
      <c r="E10967" t="s">
        <v>5070</v>
      </c>
      <c r="F10967">
        <v>2</v>
      </c>
      <c r="G10967">
        <v>0</v>
      </c>
      <c r="H10967" t="s">
        <v>102</v>
      </c>
      <c r="I10967" t="s">
        <v>102</v>
      </c>
      <c r="J10967" t="s">
        <v>103</v>
      </c>
      <c r="K10967" t="s">
        <v>18227</v>
      </c>
      <c r="L10967" t="s">
        <v>195</v>
      </c>
      <c r="M10967" t="e">
        <f>_xlfn.XLOOKUP(B10967,Sheet1!B:B,Sheet1!C:C)</f>
        <v>#N/A</v>
      </c>
    </row>
    <row r="10968" spans="2:13" hidden="1">
      <c r="B10968" t="s">
        <v>18225</v>
      </c>
      <c r="C10968" t="s">
        <v>18227</v>
      </c>
      <c r="D10968" t="s">
        <v>195</v>
      </c>
      <c r="E10968" t="s">
        <v>5070</v>
      </c>
      <c r="F10968">
        <v>50</v>
      </c>
      <c r="G10968">
        <v>234149</v>
      </c>
      <c r="H10968" t="s">
        <v>102</v>
      </c>
      <c r="I10968" t="s">
        <v>102</v>
      </c>
      <c r="J10968" t="s">
        <v>103</v>
      </c>
      <c r="K10968" t="s">
        <v>18227</v>
      </c>
      <c r="L10968" t="s">
        <v>195</v>
      </c>
      <c r="M10968" t="e">
        <f>_xlfn.XLOOKUP(B10968,Sheet1!B:B,Sheet1!C:C)</f>
        <v>#N/A</v>
      </c>
    </row>
    <row r="10969" spans="2:13" hidden="1">
      <c r="B10969" t="s">
        <v>18225</v>
      </c>
      <c r="C10969" t="s">
        <v>18229</v>
      </c>
      <c r="D10969" t="s">
        <v>180</v>
      </c>
      <c r="E10969" t="s">
        <v>5154</v>
      </c>
      <c r="F10969">
        <v>1</v>
      </c>
      <c r="G10969">
        <v>0</v>
      </c>
      <c r="H10969" t="s">
        <v>103</v>
      </c>
      <c r="I10969" t="s">
        <v>102</v>
      </c>
      <c r="J10969" t="s">
        <v>103</v>
      </c>
      <c r="K10969" t="s">
        <v>18227</v>
      </c>
      <c r="L10969" t="s">
        <v>195</v>
      </c>
      <c r="M10969" t="e">
        <f>_xlfn.XLOOKUP(B10969,Sheet1!B:B,Sheet1!C:C)</f>
        <v>#N/A</v>
      </c>
    </row>
    <row r="10970" spans="2:13" hidden="1">
      <c r="B10970" t="s">
        <v>18225</v>
      </c>
      <c r="C10970" t="s">
        <v>18230</v>
      </c>
      <c r="D10970" t="s">
        <v>180</v>
      </c>
      <c r="E10970" t="s">
        <v>5154</v>
      </c>
      <c r="F10970">
        <v>1</v>
      </c>
      <c r="G10970">
        <v>0</v>
      </c>
      <c r="H10970" t="s">
        <v>103</v>
      </c>
      <c r="I10970" t="s">
        <v>102</v>
      </c>
      <c r="J10970" t="s">
        <v>103</v>
      </c>
      <c r="K10970" t="s">
        <v>18227</v>
      </c>
      <c r="L10970" t="s">
        <v>195</v>
      </c>
      <c r="M10970" t="e">
        <f>_xlfn.XLOOKUP(B10970,Sheet1!B:B,Sheet1!C:C)</f>
        <v>#N/A</v>
      </c>
    </row>
    <row r="10971" spans="2:13" hidden="1">
      <c r="B10971" t="s">
        <v>18225</v>
      </c>
      <c r="C10971" t="s">
        <v>18231</v>
      </c>
      <c r="D10971" t="s">
        <v>180</v>
      </c>
      <c r="E10971" t="s">
        <v>5154</v>
      </c>
      <c r="F10971">
        <v>1</v>
      </c>
      <c r="G10971">
        <v>0</v>
      </c>
      <c r="H10971" t="s">
        <v>103</v>
      </c>
      <c r="I10971" t="s">
        <v>102</v>
      </c>
      <c r="J10971" t="s">
        <v>103</v>
      </c>
      <c r="K10971" t="s">
        <v>18227</v>
      </c>
      <c r="L10971" t="s">
        <v>195</v>
      </c>
      <c r="M10971" t="e">
        <f>_xlfn.XLOOKUP(B10971,Sheet1!B:B,Sheet1!C:C)</f>
        <v>#N/A</v>
      </c>
    </row>
    <row r="10972" spans="2:13" hidden="1">
      <c r="B10972" t="s">
        <v>18225</v>
      </c>
      <c r="C10972" t="s">
        <v>18232</v>
      </c>
      <c r="D10972" t="s">
        <v>180</v>
      </c>
      <c r="E10972" t="s">
        <v>5154</v>
      </c>
      <c r="F10972">
        <v>1</v>
      </c>
      <c r="G10972">
        <v>0</v>
      </c>
      <c r="H10972" t="s">
        <v>103</v>
      </c>
      <c r="I10972" t="s">
        <v>102</v>
      </c>
      <c r="J10972" t="s">
        <v>103</v>
      </c>
      <c r="K10972" t="s">
        <v>18227</v>
      </c>
      <c r="L10972" t="s">
        <v>195</v>
      </c>
      <c r="M10972" t="e">
        <f>_xlfn.XLOOKUP(B10972,Sheet1!B:B,Sheet1!C:C)</f>
        <v>#N/A</v>
      </c>
    </row>
    <row r="10973" spans="2:13" hidden="1">
      <c r="B10973" t="s">
        <v>18225</v>
      </c>
      <c r="C10973" t="s">
        <v>18233</v>
      </c>
      <c r="D10973" t="s">
        <v>267</v>
      </c>
      <c r="E10973" t="s">
        <v>5070</v>
      </c>
      <c r="F10973">
        <v>2</v>
      </c>
      <c r="G10973">
        <v>0</v>
      </c>
      <c r="H10973" t="s">
        <v>102</v>
      </c>
      <c r="I10973" t="s">
        <v>102</v>
      </c>
      <c r="J10973" t="s">
        <v>103</v>
      </c>
      <c r="K10973" t="s">
        <v>18227</v>
      </c>
      <c r="L10973" t="s">
        <v>195</v>
      </c>
      <c r="M10973" t="e">
        <f>_xlfn.XLOOKUP(B10973,Sheet1!B:B,Sheet1!C:C)</f>
        <v>#N/A</v>
      </c>
    </row>
    <row r="10974" spans="2:13" hidden="1">
      <c r="B10974" t="s">
        <v>18225</v>
      </c>
      <c r="C10974" t="s">
        <v>18234</v>
      </c>
      <c r="D10974" t="s">
        <v>180</v>
      </c>
      <c r="E10974" t="s">
        <v>5154</v>
      </c>
      <c r="F10974">
        <v>1</v>
      </c>
      <c r="G10974">
        <v>0</v>
      </c>
      <c r="H10974" t="s">
        <v>103</v>
      </c>
      <c r="I10974" t="s">
        <v>102</v>
      </c>
      <c r="J10974" t="s">
        <v>103</v>
      </c>
      <c r="K10974" t="s">
        <v>18227</v>
      </c>
      <c r="L10974" t="s">
        <v>195</v>
      </c>
      <c r="M10974" t="e">
        <f>_xlfn.XLOOKUP(B10974,Sheet1!B:B,Sheet1!C:C)</f>
        <v>#N/A</v>
      </c>
    </row>
    <row r="10975" spans="2:13" hidden="1">
      <c r="B10975" t="s">
        <v>18225</v>
      </c>
      <c r="C10975" t="s">
        <v>18235</v>
      </c>
      <c r="D10975" t="s">
        <v>180</v>
      </c>
      <c r="E10975" t="s">
        <v>5154</v>
      </c>
      <c r="F10975">
        <v>1</v>
      </c>
      <c r="G10975">
        <v>0</v>
      </c>
      <c r="H10975" t="s">
        <v>103</v>
      </c>
      <c r="I10975" t="s">
        <v>102</v>
      </c>
      <c r="J10975" t="s">
        <v>103</v>
      </c>
      <c r="K10975" t="s">
        <v>18227</v>
      </c>
      <c r="L10975" t="s">
        <v>195</v>
      </c>
      <c r="M10975" t="e">
        <f>_xlfn.XLOOKUP(B10975,Sheet1!B:B,Sheet1!C:C)</f>
        <v>#N/A</v>
      </c>
    </row>
    <row r="10976" spans="2:13" hidden="1">
      <c r="B10976" t="s">
        <v>18225</v>
      </c>
      <c r="C10976" t="s">
        <v>18236</v>
      </c>
      <c r="D10976" t="s">
        <v>5889</v>
      </c>
      <c r="E10976" t="s">
        <v>5070</v>
      </c>
      <c r="F10976">
        <v>2</v>
      </c>
      <c r="G10976">
        <v>0</v>
      </c>
      <c r="H10976" t="s">
        <v>102</v>
      </c>
      <c r="I10976" t="s">
        <v>102</v>
      </c>
      <c r="J10976" t="s">
        <v>103</v>
      </c>
      <c r="K10976" t="s">
        <v>18227</v>
      </c>
      <c r="L10976" t="s">
        <v>195</v>
      </c>
      <c r="M10976" t="e">
        <f>_xlfn.XLOOKUP(B10976,Sheet1!B:B,Sheet1!C:C)</f>
        <v>#N/A</v>
      </c>
    </row>
    <row r="10977" spans="2:13" hidden="1">
      <c r="B10977" t="s">
        <v>18237</v>
      </c>
      <c r="C10977" t="s">
        <v>18238</v>
      </c>
      <c r="D10977" t="s">
        <v>653</v>
      </c>
      <c r="E10977" t="s">
        <v>5154</v>
      </c>
      <c r="F10977">
        <v>5</v>
      </c>
      <c r="G10977">
        <v>0</v>
      </c>
      <c r="H10977" t="s">
        <v>103</v>
      </c>
      <c r="I10977" t="s">
        <v>102</v>
      </c>
      <c r="J10977" t="s">
        <v>103</v>
      </c>
      <c r="K10977" t="s">
        <v>18239</v>
      </c>
      <c r="L10977" t="s">
        <v>188</v>
      </c>
      <c r="M10977" t="e">
        <f>_xlfn.XLOOKUP(B10977,Sheet1!B:B,Sheet1!C:C)</f>
        <v>#N/A</v>
      </c>
    </row>
    <row r="10978" spans="2:13" hidden="1">
      <c r="B10978" t="s">
        <v>18237</v>
      </c>
      <c r="C10978" t="s">
        <v>18240</v>
      </c>
      <c r="D10978" t="s">
        <v>653</v>
      </c>
      <c r="E10978" t="s">
        <v>5154</v>
      </c>
      <c r="F10978">
        <v>5</v>
      </c>
      <c r="G10978">
        <v>0</v>
      </c>
      <c r="H10978" t="s">
        <v>103</v>
      </c>
      <c r="I10978" t="s">
        <v>102</v>
      </c>
      <c r="J10978" t="s">
        <v>103</v>
      </c>
      <c r="K10978" t="s">
        <v>18239</v>
      </c>
      <c r="L10978" t="s">
        <v>188</v>
      </c>
      <c r="M10978" t="e">
        <f>_xlfn.XLOOKUP(B10978,Sheet1!B:B,Sheet1!C:C)</f>
        <v>#N/A</v>
      </c>
    </row>
    <row r="10979" spans="2:13" hidden="1">
      <c r="B10979" t="s">
        <v>18237</v>
      </c>
      <c r="C10979" t="s">
        <v>18241</v>
      </c>
      <c r="D10979" t="s">
        <v>653</v>
      </c>
      <c r="E10979" t="s">
        <v>5154</v>
      </c>
      <c r="F10979">
        <v>5</v>
      </c>
      <c r="G10979">
        <v>0</v>
      </c>
      <c r="H10979" t="s">
        <v>103</v>
      </c>
      <c r="I10979" t="s">
        <v>102</v>
      </c>
      <c r="J10979" t="s">
        <v>103</v>
      </c>
      <c r="K10979" t="s">
        <v>18239</v>
      </c>
      <c r="L10979" t="s">
        <v>188</v>
      </c>
      <c r="M10979" t="e">
        <f>_xlfn.XLOOKUP(B10979,Sheet1!B:B,Sheet1!C:C)</f>
        <v>#N/A</v>
      </c>
    </row>
    <row r="10980" spans="2:13" hidden="1">
      <c r="B10980" t="s">
        <v>18237</v>
      </c>
      <c r="C10980" t="s">
        <v>18242</v>
      </c>
      <c r="D10980" t="s">
        <v>180</v>
      </c>
      <c r="E10980" t="s">
        <v>5154</v>
      </c>
      <c r="F10980">
        <v>2</v>
      </c>
      <c r="G10980">
        <v>0</v>
      </c>
      <c r="H10980" t="s">
        <v>103</v>
      </c>
      <c r="I10980" t="s">
        <v>102</v>
      </c>
      <c r="J10980" t="s">
        <v>103</v>
      </c>
      <c r="K10980" t="s">
        <v>18239</v>
      </c>
      <c r="L10980" t="s">
        <v>188</v>
      </c>
      <c r="M10980" t="e">
        <f>_xlfn.XLOOKUP(B10980,Sheet1!B:B,Sheet1!C:C)</f>
        <v>#N/A</v>
      </c>
    </row>
    <row r="10981" spans="2:13" hidden="1">
      <c r="B10981" t="s">
        <v>18237</v>
      </c>
      <c r="C10981" t="s">
        <v>18243</v>
      </c>
      <c r="D10981" t="s">
        <v>653</v>
      </c>
      <c r="E10981" t="s">
        <v>5154</v>
      </c>
      <c r="F10981">
        <v>5</v>
      </c>
      <c r="G10981">
        <v>0</v>
      </c>
      <c r="H10981" t="s">
        <v>103</v>
      </c>
      <c r="I10981" t="s">
        <v>102</v>
      </c>
      <c r="J10981" t="s">
        <v>103</v>
      </c>
      <c r="K10981" t="s">
        <v>18239</v>
      </c>
      <c r="L10981" t="s">
        <v>188</v>
      </c>
      <c r="M10981" t="e">
        <f>_xlfn.XLOOKUP(B10981,Sheet1!B:B,Sheet1!C:C)</f>
        <v>#N/A</v>
      </c>
    </row>
    <row r="10982" spans="2:13" hidden="1">
      <c r="B10982" t="s">
        <v>18237</v>
      </c>
      <c r="C10982" t="s">
        <v>18244</v>
      </c>
      <c r="D10982" t="s">
        <v>180</v>
      </c>
      <c r="E10982" t="s">
        <v>5154</v>
      </c>
      <c r="F10982">
        <v>2</v>
      </c>
      <c r="G10982">
        <v>0</v>
      </c>
      <c r="H10982" t="s">
        <v>103</v>
      </c>
      <c r="I10982" t="s">
        <v>102</v>
      </c>
      <c r="J10982" t="s">
        <v>103</v>
      </c>
      <c r="K10982" t="s">
        <v>18239</v>
      </c>
      <c r="L10982" t="s">
        <v>188</v>
      </c>
      <c r="M10982" t="e">
        <f>_xlfn.XLOOKUP(B10982,Sheet1!B:B,Sheet1!C:C)</f>
        <v>#N/A</v>
      </c>
    </row>
    <row r="10983" spans="2:13" hidden="1">
      <c r="B10983" t="s">
        <v>18237</v>
      </c>
      <c r="C10983" t="s">
        <v>18245</v>
      </c>
      <c r="D10983" t="s">
        <v>180</v>
      </c>
      <c r="E10983" t="s">
        <v>5154</v>
      </c>
      <c r="F10983">
        <v>2</v>
      </c>
      <c r="G10983">
        <v>0</v>
      </c>
      <c r="H10983" t="s">
        <v>103</v>
      </c>
      <c r="I10983" t="s">
        <v>102</v>
      </c>
      <c r="J10983" t="s">
        <v>103</v>
      </c>
      <c r="K10983" t="s">
        <v>18239</v>
      </c>
      <c r="L10983" t="s">
        <v>188</v>
      </c>
      <c r="M10983" t="e">
        <f>_xlfn.XLOOKUP(B10983,Sheet1!B:B,Sheet1!C:C)</f>
        <v>#N/A</v>
      </c>
    </row>
    <row r="10984" spans="2:13" hidden="1">
      <c r="B10984" t="s">
        <v>18237</v>
      </c>
      <c r="C10984" t="s">
        <v>18246</v>
      </c>
      <c r="D10984" t="s">
        <v>5224</v>
      </c>
      <c r="E10984" t="s">
        <v>5070</v>
      </c>
      <c r="F10984">
        <v>5</v>
      </c>
      <c r="G10984">
        <v>0</v>
      </c>
      <c r="H10984" t="s">
        <v>102</v>
      </c>
      <c r="I10984" t="s">
        <v>102</v>
      </c>
      <c r="J10984" t="s">
        <v>103</v>
      </c>
      <c r="K10984" t="s">
        <v>18239</v>
      </c>
      <c r="L10984" t="s">
        <v>188</v>
      </c>
      <c r="M10984" t="e">
        <f>_xlfn.XLOOKUP(B10984,Sheet1!B:B,Sheet1!C:C)</f>
        <v>#N/A</v>
      </c>
    </row>
    <row r="10985" spans="2:13" hidden="1">
      <c r="B10985" t="s">
        <v>18237</v>
      </c>
      <c r="C10985" t="s">
        <v>18239</v>
      </c>
      <c r="D10985" t="s">
        <v>195</v>
      </c>
      <c r="E10985" t="s">
        <v>5073</v>
      </c>
      <c r="F10985">
        <v>40</v>
      </c>
      <c r="G10985">
        <v>139426</v>
      </c>
      <c r="H10985" t="s">
        <v>102</v>
      </c>
      <c r="I10985" t="s">
        <v>103</v>
      </c>
      <c r="J10985" t="s">
        <v>103</v>
      </c>
      <c r="K10985" t="s">
        <v>18239</v>
      </c>
      <c r="L10985" t="s">
        <v>188</v>
      </c>
      <c r="M10985" t="e">
        <f>_xlfn.XLOOKUP(B10985,Sheet1!B:B,Sheet1!C:C)</f>
        <v>#N/A</v>
      </c>
    </row>
    <row r="10986" spans="2:13" hidden="1">
      <c r="B10986" t="s">
        <v>18237</v>
      </c>
      <c r="C10986" t="s">
        <v>18247</v>
      </c>
      <c r="D10986" t="s">
        <v>267</v>
      </c>
      <c r="E10986" t="s">
        <v>5070</v>
      </c>
      <c r="F10986">
        <v>5</v>
      </c>
      <c r="G10986">
        <v>0</v>
      </c>
      <c r="H10986" t="s">
        <v>102</v>
      </c>
      <c r="I10986" t="s">
        <v>102</v>
      </c>
      <c r="J10986" t="s">
        <v>103</v>
      </c>
      <c r="K10986" t="s">
        <v>18239</v>
      </c>
      <c r="L10986" t="s">
        <v>188</v>
      </c>
      <c r="M10986" t="e">
        <f>_xlfn.XLOOKUP(B10986,Sheet1!B:B,Sheet1!C:C)</f>
        <v>#N/A</v>
      </c>
    </row>
    <row r="10987" spans="2:13" hidden="1">
      <c r="B10987" t="s">
        <v>18237</v>
      </c>
      <c r="C10987" t="s">
        <v>18248</v>
      </c>
      <c r="D10987" t="s">
        <v>315</v>
      </c>
      <c r="E10987" t="s">
        <v>5070</v>
      </c>
      <c r="F10987">
        <v>5</v>
      </c>
      <c r="G10987">
        <v>0</v>
      </c>
      <c r="H10987" t="s">
        <v>102</v>
      </c>
      <c r="I10987" t="s">
        <v>102</v>
      </c>
      <c r="J10987" t="s">
        <v>103</v>
      </c>
      <c r="K10987" t="s">
        <v>18239</v>
      </c>
      <c r="L10987" t="s">
        <v>188</v>
      </c>
      <c r="M10987" t="e">
        <f>_xlfn.XLOOKUP(B10987,Sheet1!B:B,Sheet1!C:C)</f>
        <v>#N/A</v>
      </c>
    </row>
    <row r="10988" spans="2:13" hidden="1">
      <c r="B10988" t="s">
        <v>18237</v>
      </c>
      <c r="C10988" t="s">
        <v>18249</v>
      </c>
      <c r="D10988" t="s">
        <v>3778</v>
      </c>
      <c r="E10988" t="s">
        <v>5154</v>
      </c>
      <c r="F10988">
        <v>5</v>
      </c>
      <c r="G10988">
        <v>0</v>
      </c>
      <c r="H10988" t="s">
        <v>103</v>
      </c>
      <c r="I10988" t="s">
        <v>102</v>
      </c>
      <c r="J10988" t="s">
        <v>103</v>
      </c>
      <c r="K10988" t="s">
        <v>18239</v>
      </c>
      <c r="L10988" t="s">
        <v>188</v>
      </c>
      <c r="M10988" t="e">
        <f>_xlfn.XLOOKUP(B10988,Sheet1!B:B,Sheet1!C:C)</f>
        <v>#N/A</v>
      </c>
    </row>
    <row r="10989" spans="2:13" hidden="1">
      <c r="B10989" t="s">
        <v>18250</v>
      </c>
      <c r="C10989" t="s">
        <v>18251</v>
      </c>
      <c r="D10989" t="s">
        <v>466</v>
      </c>
      <c r="E10989" t="s">
        <v>5070</v>
      </c>
      <c r="F10989">
        <v>10</v>
      </c>
      <c r="G10989">
        <v>0</v>
      </c>
      <c r="H10989" t="s">
        <v>102</v>
      </c>
      <c r="I10989" t="s">
        <v>102</v>
      </c>
      <c r="J10989" t="s">
        <v>103</v>
      </c>
      <c r="K10989" t="s">
        <v>18252</v>
      </c>
      <c r="L10989" t="s">
        <v>539</v>
      </c>
      <c r="M10989" t="e">
        <f>_xlfn.XLOOKUP(B10989,Sheet1!B:B,Sheet1!C:C)</f>
        <v>#N/A</v>
      </c>
    </row>
    <row r="10990" spans="2:13" hidden="1">
      <c r="B10990" t="s">
        <v>18250</v>
      </c>
      <c r="C10990" t="s">
        <v>18253</v>
      </c>
      <c r="D10990" t="s">
        <v>149</v>
      </c>
      <c r="F10990">
        <v>0</v>
      </c>
      <c r="G10990">
        <v>0</v>
      </c>
      <c r="H10990" t="s">
        <v>103</v>
      </c>
      <c r="I10990" t="s">
        <v>103</v>
      </c>
      <c r="J10990" t="s">
        <v>103</v>
      </c>
      <c r="K10990" t="s">
        <v>18252</v>
      </c>
      <c r="L10990" t="s">
        <v>539</v>
      </c>
      <c r="M10990" t="e">
        <f>_xlfn.XLOOKUP(B10990,Sheet1!B:B,Sheet1!C:C)</f>
        <v>#N/A</v>
      </c>
    </row>
    <row r="10991" spans="2:13" hidden="1">
      <c r="B10991" t="s">
        <v>18250</v>
      </c>
      <c r="C10991" t="s">
        <v>18254</v>
      </c>
      <c r="D10991" t="s">
        <v>5617</v>
      </c>
      <c r="E10991" t="s">
        <v>5070</v>
      </c>
      <c r="F10991">
        <v>5</v>
      </c>
      <c r="G10991">
        <v>0</v>
      </c>
      <c r="H10991" t="s">
        <v>102</v>
      </c>
      <c r="I10991" t="s">
        <v>102</v>
      </c>
      <c r="J10991" t="s">
        <v>103</v>
      </c>
      <c r="K10991" t="s">
        <v>18252</v>
      </c>
      <c r="L10991" t="s">
        <v>539</v>
      </c>
      <c r="M10991" t="e">
        <f>_xlfn.XLOOKUP(B10991,Sheet1!B:B,Sheet1!C:C)</f>
        <v>#N/A</v>
      </c>
    </row>
    <row r="10992" spans="2:13" hidden="1">
      <c r="B10992" t="s">
        <v>18250</v>
      </c>
      <c r="C10992" t="s">
        <v>18252</v>
      </c>
      <c r="D10992" t="s">
        <v>315</v>
      </c>
      <c r="E10992" t="s">
        <v>5070</v>
      </c>
      <c r="F10992">
        <v>10</v>
      </c>
      <c r="G10992">
        <v>0</v>
      </c>
      <c r="H10992" t="s">
        <v>102</v>
      </c>
      <c r="I10992" t="s">
        <v>102</v>
      </c>
      <c r="J10992" t="s">
        <v>103</v>
      </c>
      <c r="K10992" t="s">
        <v>18252</v>
      </c>
      <c r="L10992" t="s">
        <v>539</v>
      </c>
      <c r="M10992" t="e">
        <f>_xlfn.XLOOKUP(B10992,Sheet1!B:B,Sheet1!C:C)</f>
        <v>#N/A</v>
      </c>
    </row>
    <row r="10993" spans="2:13" hidden="1">
      <c r="B10993" t="s">
        <v>18250</v>
      </c>
      <c r="C10993" t="s">
        <v>18255</v>
      </c>
      <c r="D10993" t="s">
        <v>8678</v>
      </c>
      <c r="E10993" t="s">
        <v>5070</v>
      </c>
      <c r="F10993">
        <v>5</v>
      </c>
      <c r="G10993">
        <v>0</v>
      </c>
      <c r="H10993" t="s">
        <v>102</v>
      </c>
      <c r="I10993" t="s">
        <v>102</v>
      </c>
      <c r="J10993" t="s">
        <v>103</v>
      </c>
      <c r="K10993" t="s">
        <v>18252</v>
      </c>
      <c r="L10993" t="s">
        <v>539</v>
      </c>
      <c r="M10993" t="e">
        <f>_xlfn.XLOOKUP(B10993,Sheet1!B:B,Sheet1!C:C)</f>
        <v>#N/A</v>
      </c>
    </row>
    <row r="10994" spans="2:13" hidden="1">
      <c r="B10994" t="s">
        <v>18250</v>
      </c>
      <c r="C10994" t="s">
        <v>18256</v>
      </c>
      <c r="D10994" t="s">
        <v>180</v>
      </c>
      <c r="E10994" t="s">
        <v>5154</v>
      </c>
      <c r="F10994">
        <v>5</v>
      </c>
      <c r="G10994">
        <v>0</v>
      </c>
      <c r="H10994" t="s">
        <v>103</v>
      </c>
      <c r="I10994" t="s">
        <v>102</v>
      </c>
      <c r="J10994" t="s">
        <v>103</v>
      </c>
      <c r="K10994" t="s">
        <v>18252</v>
      </c>
      <c r="L10994" t="s">
        <v>539</v>
      </c>
      <c r="M10994" t="e">
        <f>_xlfn.XLOOKUP(B10994,Sheet1!B:B,Sheet1!C:C)</f>
        <v>#N/A</v>
      </c>
    </row>
    <row r="10995" spans="2:13" hidden="1">
      <c r="B10995" t="s">
        <v>18257</v>
      </c>
      <c r="C10995" t="s">
        <v>18258</v>
      </c>
      <c r="D10995" t="s">
        <v>18259</v>
      </c>
      <c r="E10995" t="s">
        <v>5073</v>
      </c>
      <c r="F10995">
        <v>40</v>
      </c>
      <c r="G10995">
        <v>72450</v>
      </c>
      <c r="H10995" t="s">
        <v>102</v>
      </c>
      <c r="I10995" t="s">
        <v>103</v>
      </c>
      <c r="J10995" t="s">
        <v>103</v>
      </c>
      <c r="K10995" t="s">
        <v>18260</v>
      </c>
      <c r="L10995" t="s">
        <v>142</v>
      </c>
      <c r="M10995" t="e">
        <f>_xlfn.XLOOKUP(B10995,Sheet1!B:B,Sheet1!C:C)</f>
        <v>#N/A</v>
      </c>
    </row>
    <row r="10996" spans="2:13" hidden="1">
      <c r="B10996" t="s">
        <v>18257</v>
      </c>
      <c r="C10996" t="s">
        <v>18261</v>
      </c>
      <c r="D10996" t="s">
        <v>670</v>
      </c>
      <c r="E10996" t="s">
        <v>5070</v>
      </c>
      <c r="F10996">
        <v>4</v>
      </c>
      <c r="G10996">
        <v>0</v>
      </c>
      <c r="H10996" t="s">
        <v>102</v>
      </c>
      <c r="I10996" t="s">
        <v>102</v>
      </c>
      <c r="J10996" t="s">
        <v>103</v>
      </c>
      <c r="K10996" t="s">
        <v>18260</v>
      </c>
      <c r="L10996" t="s">
        <v>142</v>
      </c>
      <c r="M10996" t="e">
        <f>_xlfn.XLOOKUP(B10996,Sheet1!B:B,Sheet1!C:C)</f>
        <v>#N/A</v>
      </c>
    </row>
    <row r="10997" spans="2:13" hidden="1">
      <c r="B10997" t="s">
        <v>18257</v>
      </c>
      <c r="C10997" t="s">
        <v>18262</v>
      </c>
      <c r="D10997" t="s">
        <v>5419</v>
      </c>
      <c r="E10997" t="s">
        <v>5154</v>
      </c>
      <c r="F10997">
        <v>2</v>
      </c>
      <c r="G10997">
        <v>0</v>
      </c>
      <c r="H10997" t="s">
        <v>103</v>
      </c>
      <c r="I10997" t="s">
        <v>102</v>
      </c>
      <c r="J10997" t="s">
        <v>103</v>
      </c>
      <c r="K10997" t="s">
        <v>18260</v>
      </c>
      <c r="L10997" t="s">
        <v>142</v>
      </c>
      <c r="M10997" t="e">
        <f>_xlfn.XLOOKUP(B10997,Sheet1!B:B,Sheet1!C:C)</f>
        <v>#N/A</v>
      </c>
    </row>
    <row r="10998" spans="2:13" hidden="1">
      <c r="B10998" t="s">
        <v>18257</v>
      </c>
      <c r="C10998" t="s">
        <v>18263</v>
      </c>
      <c r="D10998" t="s">
        <v>5419</v>
      </c>
      <c r="E10998" t="s">
        <v>5154</v>
      </c>
      <c r="F10998">
        <v>2</v>
      </c>
      <c r="G10998">
        <v>0</v>
      </c>
      <c r="H10998" t="s">
        <v>103</v>
      </c>
      <c r="I10998" t="s">
        <v>102</v>
      </c>
      <c r="J10998" t="s">
        <v>103</v>
      </c>
      <c r="K10998" t="s">
        <v>18260</v>
      </c>
      <c r="L10998" t="s">
        <v>142</v>
      </c>
      <c r="M10998" t="e">
        <f>_xlfn.XLOOKUP(B10998,Sheet1!B:B,Sheet1!C:C)</f>
        <v>#N/A</v>
      </c>
    </row>
    <row r="10999" spans="2:13" hidden="1">
      <c r="B10999" t="s">
        <v>18257</v>
      </c>
      <c r="C10999" t="s">
        <v>18264</v>
      </c>
      <c r="D10999" t="s">
        <v>1109</v>
      </c>
      <c r="E10999" t="s">
        <v>5070</v>
      </c>
      <c r="F10999">
        <v>8</v>
      </c>
      <c r="G10999">
        <v>0</v>
      </c>
      <c r="H10999" t="s">
        <v>102</v>
      </c>
      <c r="I10999" t="s">
        <v>102</v>
      </c>
      <c r="J10999" t="s">
        <v>103</v>
      </c>
      <c r="K10999" t="s">
        <v>18260</v>
      </c>
      <c r="L10999" t="s">
        <v>142</v>
      </c>
      <c r="M10999" t="e">
        <f>_xlfn.XLOOKUP(B10999,Sheet1!B:B,Sheet1!C:C)</f>
        <v>#N/A</v>
      </c>
    </row>
    <row r="11000" spans="2:13" hidden="1">
      <c r="B11000" t="s">
        <v>18257</v>
      </c>
      <c r="C11000" t="s">
        <v>18265</v>
      </c>
      <c r="D11000" t="s">
        <v>1109</v>
      </c>
      <c r="E11000" t="s">
        <v>5070</v>
      </c>
      <c r="F11000">
        <v>8</v>
      </c>
      <c r="G11000">
        <v>0</v>
      </c>
      <c r="H11000" t="s">
        <v>102</v>
      </c>
      <c r="I11000" t="s">
        <v>102</v>
      </c>
      <c r="J11000" t="s">
        <v>103</v>
      </c>
      <c r="K11000" t="s">
        <v>18260</v>
      </c>
      <c r="L11000" t="s">
        <v>142</v>
      </c>
      <c r="M11000" t="e">
        <f>_xlfn.XLOOKUP(B11000,Sheet1!B:B,Sheet1!C:C)</f>
        <v>#N/A</v>
      </c>
    </row>
    <row r="11001" spans="2:13" hidden="1">
      <c r="B11001" t="s">
        <v>18257</v>
      </c>
      <c r="C11001" t="s">
        <v>18260</v>
      </c>
      <c r="D11001" t="s">
        <v>142</v>
      </c>
      <c r="E11001" t="s">
        <v>5070</v>
      </c>
      <c r="F11001">
        <v>8</v>
      </c>
      <c r="G11001">
        <v>0</v>
      </c>
      <c r="H11001" t="s">
        <v>102</v>
      </c>
      <c r="I11001" t="s">
        <v>102</v>
      </c>
      <c r="J11001" t="s">
        <v>103</v>
      </c>
      <c r="K11001" t="s">
        <v>18260</v>
      </c>
      <c r="L11001" t="s">
        <v>142</v>
      </c>
      <c r="M11001" t="e">
        <f>_xlfn.XLOOKUP(B11001,Sheet1!B:B,Sheet1!C:C)</f>
        <v>#N/A</v>
      </c>
    </row>
    <row r="11002" spans="2:13" hidden="1">
      <c r="B11002" t="s">
        <v>18266</v>
      </c>
      <c r="C11002" t="s">
        <v>18267</v>
      </c>
      <c r="D11002" t="s">
        <v>315</v>
      </c>
      <c r="E11002" t="s">
        <v>5073</v>
      </c>
      <c r="F11002">
        <v>4</v>
      </c>
      <c r="G11002">
        <v>0</v>
      </c>
      <c r="H11002" t="s">
        <v>102</v>
      </c>
      <c r="I11002" t="s">
        <v>103</v>
      </c>
      <c r="J11002" t="s">
        <v>103</v>
      </c>
      <c r="K11002" t="s">
        <v>18268</v>
      </c>
      <c r="L11002" t="s">
        <v>195</v>
      </c>
      <c r="M11002" t="e">
        <f>_xlfn.XLOOKUP(B11002,Sheet1!B:B,Sheet1!C:C)</f>
        <v>#N/A</v>
      </c>
    </row>
    <row r="11003" spans="2:13" hidden="1">
      <c r="B11003" t="s">
        <v>18266</v>
      </c>
      <c r="C11003" t="s">
        <v>18269</v>
      </c>
      <c r="D11003" t="s">
        <v>267</v>
      </c>
      <c r="E11003" t="s">
        <v>5073</v>
      </c>
      <c r="F11003">
        <v>2</v>
      </c>
      <c r="G11003">
        <v>0</v>
      </c>
      <c r="H11003" t="s">
        <v>102</v>
      </c>
      <c r="I11003" t="s">
        <v>103</v>
      </c>
      <c r="J11003" t="s">
        <v>103</v>
      </c>
      <c r="K11003" t="s">
        <v>18268</v>
      </c>
      <c r="L11003" t="s">
        <v>195</v>
      </c>
      <c r="M11003" t="e">
        <f>_xlfn.XLOOKUP(B11003,Sheet1!B:B,Sheet1!C:C)</f>
        <v>#N/A</v>
      </c>
    </row>
    <row r="11004" spans="2:13" hidden="1">
      <c r="B11004" t="s">
        <v>18266</v>
      </c>
      <c r="C11004" t="s">
        <v>18270</v>
      </c>
      <c r="D11004" t="s">
        <v>2766</v>
      </c>
      <c r="E11004" t="s">
        <v>5073</v>
      </c>
      <c r="F11004">
        <v>40</v>
      </c>
      <c r="G11004">
        <v>0</v>
      </c>
      <c r="H11004" t="s">
        <v>102</v>
      </c>
      <c r="I11004" t="s">
        <v>103</v>
      </c>
      <c r="J11004" t="s">
        <v>103</v>
      </c>
      <c r="K11004" t="s">
        <v>18268</v>
      </c>
      <c r="L11004" t="s">
        <v>195</v>
      </c>
      <c r="M11004" t="e">
        <f>_xlfn.XLOOKUP(B11004,Sheet1!B:B,Sheet1!C:C)</f>
        <v>#N/A</v>
      </c>
    </row>
    <row r="11005" spans="2:13" hidden="1">
      <c r="B11005" t="s">
        <v>18266</v>
      </c>
      <c r="C11005" t="s">
        <v>18271</v>
      </c>
      <c r="D11005" t="s">
        <v>5246</v>
      </c>
      <c r="F11005">
        <v>1</v>
      </c>
      <c r="G11005">
        <v>0</v>
      </c>
      <c r="H11005" t="s">
        <v>103</v>
      </c>
      <c r="I11005" t="s">
        <v>103</v>
      </c>
      <c r="J11005" t="s">
        <v>103</v>
      </c>
      <c r="K11005" t="s">
        <v>18268</v>
      </c>
      <c r="L11005" t="s">
        <v>195</v>
      </c>
      <c r="M11005" t="e">
        <f>_xlfn.XLOOKUP(B11005,Sheet1!B:B,Sheet1!C:C)</f>
        <v>#N/A</v>
      </c>
    </row>
    <row r="11006" spans="2:13" hidden="1">
      <c r="B11006" t="s">
        <v>18266</v>
      </c>
      <c r="C11006" t="s">
        <v>18272</v>
      </c>
      <c r="D11006" t="s">
        <v>195</v>
      </c>
      <c r="E11006" t="s">
        <v>5073</v>
      </c>
      <c r="F11006">
        <v>40</v>
      </c>
      <c r="G11006">
        <v>0</v>
      </c>
      <c r="H11006" t="s">
        <v>102</v>
      </c>
      <c r="I11006" t="s">
        <v>103</v>
      </c>
      <c r="J11006" t="s">
        <v>103</v>
      </c>
      <c r="K11006" t="s">
        <v>18268</v>
      </c>
      <c r="L11006" t="s">
        <v>195</v>
      </c>
      <c r="M11006" t="e">
        <f>_xlfn.XLOOKUP(B11006,Sheet1!B:B,Sheet1!C:C)</f>
        <v>#N/A</v>
      </c>
    </row>
    <row r="11007" spans="2:13" hidden="1">
      <c r="B11007" t="s">
        <v>18266</v>
      </c>
      <c r="C11007" t="s">
        <v>18273</v>
      </c>
      <c r="D11007" t="s">
        <v>5246</v>
      </c>
      <c r="F11007">
        <v>2</v>
      </c>
      <c r="G11007">
        <v>0</v>
      </c>
      <c r="H11007" t="s">
        <v>103</v>
      </c>
      <c r="I11007" t="s">
        <v>103</v>
      </c>
      <c r="J11007" t="s">
        <v>103</v>
      </c>
      <c r="K11007" t="s">
        <v>18268</v>
      </c>
      <c r="L11007" t="s">
        <v>195</v>
      </c>
      <c r="M11007" t="e">
        <f>_xlfn.XLOOKUP(B11007,Sheet1!B:B,Sheet1!C:C)</f>
        <v>#N/A</v>
      </c>
    </row>
    <row r="11008" spans="2:13" hidden="1">
      <c r="B11008" t="s">
        <v>18266</v>
      </c>
      <c r="C11008" t="s">
        <v>18274</v>
      </c>
      <c r="D11008" t="s">
        <v>653</v>
      </c>
      <c r="E11008" t="s">
        <v>5073</v>
      </c>
      <c r="F11008">
        <v>1</v>
      </c>
      <c r="G11008">
        <v>0</v>
      </c>
      <c r="H11008" t="s">
        <v>102</v>
      </c>
      <c r="I11008" t="s">
        <v>103</v>
      </c>
      <c r="J11008" t="s">
        <v>103</v>
      </c>
      <c r="K11008" t="s">
        <v>18268</v>
      </c>
      <c r="L11008" t="s">
        <v>195</v>
      </c>
      <c r="M11008" t="e">
        <f>_xlfn.XLOOKUP(B11008,Sheet1!B:B,Sheet1!C:C)</f>
        <v>#N/A</v>
      </c>
    </row>
    <row r="11009" spans="2:13" hidden="1">
      <c r="B11009" t="s">
        <v>18275</v>
      </c>
      <c r="C11009" t="s">
        <v>18276</v>
      </c>
      <c r="D11009" t="s">
        <v>180</v>
      </c>
      <c r="E11009" t="s">
        <v>5154</v>
      </c>
      <c r="F11009">
        <v>1</v>
      </c>
      <c r="G11009">
        <v>0</v>
      </c>
      <c r="H11009" t="s">
        <v>103</v>
      </c>
      <c r="I11009" t="s">
        <v>102</v>
      </c>
      <c r="J11009" t="s">
        <v>103</v>
      </c>
      <c r="K11009" t="s">
        <v>18277</v>
      </c>
      <c r="L11009" t="s">
        <v>153</v>
      </c>
      <c r="M11009" t="e">
        <f>_xlfn.XLOOKUP(B11009,Sheet1!B:B,Sheet1!C:C)</f>
        <v>#N/A</v>
      </c>
    </row>
    <row r="11010" spans="2:13" hidden="1">
      <c r="B11010" t="s">
        <v>18275</v>
      </c>
      <c r="C11010" t="s">
        <v>18278</v>
      </c>
      <c r="D11010" t="s">
        <v>653</v>
      </c>
      <c r="E11010" t="s">
        <v>5070</v>
      </c>
      <c r="F11010">
        <v>2</v>
      </c>
      <c r="G11010">
        <v>0</v>
      </c>
      <c r="H11010" t="s">
        <v>102</v>
      </c>
      <c r="I11010" t="s">
        <v>102</v>
      </c>
      <c r="J11010" t="s">
        <v>103</v>
      </c>
      <c r="K11010" t="s">
        <v>18277</v>
      </c>
      <c r="L11010" t="s">
        <v>153</v>
      </c>
      <c r="M11010" t="e">
        <f>_xlfn.XLOOKUP(B11010,Sheet1!B:B,Sheet1!C:C)</f>
        <v>#N/A</v>
      </c>
    </row>
    <row r="11011" spans="2:13" hidden="1">
      <c r="B11011" t="s">
        <v>18275</v>
      </c>
      <c r="C11011" t="s">
        <v>18279</v>
      </c>
      <c r="D11011" t="s">
        <v>315</v>
      </c>
      <c r="E11011" t="s">
        <v>5070</v>
      </c>
      <c r="F11011">
        <v>2</v>
      </c>
      <c r="G11011">
        <v>0</v>
      </c>
      <c r="H11011" t="s">
        <v>102</v>
      </c>
      <c r="I11011" t="s">
        <v>102</v>
      </c>
      <c r="J11011" t="s">
        <v>103</v>
      </c>
      <c r="K11011" t="s">
        <v>18277</v>
      </c>
      <c r="L11011" t="s">
        <v>153</v>
      </c>
      <c r="M11011" t="e">
        <f>_xlfn.XLOOKUP(B11011,Sheet1!B:B,Sheet1!C:C)</f>
        <v>#N/A</v>
      </c>
    </row>
    <row r="11012" spans="2:13" hidden="1">
      <c r="B11012" t="s">
        <v>18275</v>
      </c>
      <c r="C11012" t="s">
        <v>18277</v>
      </c>
      <c r="D11012" t="s">
        <v>195</v>
      </c>
      <c r="E11012" t="s">
        <v>5073</v>
      </c>
      <c r="F11012">
        <v>40</v>
      </c>
      <c r="G11012">
        <v>146073</v>
      </c>
      <c r="H11012" t="s">
        <v>102</v>
      </c>
      <c r="I11012" t="s">
        <v>103</v>
      </c>
      <c r="J11012" t="s">
        <v>103</v>
      </c>
      <c r="K11012" t="s">
        <v>18277</v>
      </c>
      <c r="L11012" t="s">
        <v>153</v>
      </c>
      <c r="M11012" t="e">
        <f>_xlfn.XLOOKUP(B11012,Sheet1!B:B,Sheet1!C:C)</f>
        <v>#N/A</v>
      </c>
    </row>
    <row r="11013" spans="2:13" hidden="1">
      <c r="B11013" t="s">
        <v>18275</v>
      </c>
      <c r="C11013" t="s">
        <v>18280</v>
      </c>
      <c r="D11013" t="s">
        <v>180</v>
      </c>
      <c r="E11013" t="s">
        <v>5154</v>
      </c>
      <c r="F11013">
        <v>1</v>
      </c>
      <c r="G11013">
        <v>0</v>
      </c>
      <c r="H11013" t="s">
        <v>103</v>
      </c>
      <c r="I11013" t="s">
        <v>102</v>
      </c>
      <c r="J11013" t="s">
        <v>103</v>
      </c>
      <c r="K11013" t="s">
        <v>18277</v>
      </c>
      <c r="L11013" t="s">
        <v>153</v>
      </c>
      <c r="M11013" t="e">
        <f>_xlfn.XLOOKUP(B11013,Sheet1!B:B,Sheet1!C:C)</f>
        <v>#N/A</v>
      </c>
    </row>
    <row r="11014" spans="2:13" hidden="1">
      <c r="B11014" t="s">
        <v>18275</v>
      </c>
      <c r="C11014" t="s">
        <v>18281</v>
      </c>
      <c r="D11014" t="s">
        <v>180</v>
      </c>
      <c r="E11014" t="s">
        <v>5154</v>
      </c>
      <c r="F11014">
        <v>1</v>
      </c>
      <c r="G11014">
        <v>0</v>
      </c>
      <c r="H11014" t="s">
        <v>103</v>
      </c>
      <c r="I11014" t="s">
        <v>102</v>
      </c>
      <c r="J11014" t="s">
        <v>103</v>
      </c>
      <c r="K11014" t="s">
        <v>18277</v>
      </c>
      <c r="L11014" t="s">
        <v>153</v>
      </c>
      <c r="M11014" t="e">
        <f>_xlfn.XLOOKUP(B11014,Sheet1!B:B,Sheet1!C:C)</f>
        <v>#N/A</v>
      </c>
    </row>
    <row r="11015" spans="2:13" hidden="1">
      <c r="B11015" t="s">
        <v>18275</v>
      </c>
      <c r="C11015" t="s">
        <v>18282</v>
      </c>
      <c r="D11015" t="s">
        <v>180</v>
      </c>
      <c r="E11015" t="s">
        <v>5154</v>
      </c>
      <c r="F11015">
        <v>1</v>
      </c>
      <c r="G11015">
        <v>0</v>
      </c>
      <c r="H11015" t="s">
        <v>103</v>
      </c>
      <c r="I11015" t="s">
        <v>102</v>
      </c>
      <c r="J11015" t="s">
        <v>103</v>
      </c>
      <c r="K11015" t="s">
        <v>18277</v>
      </c>
      <c r="L11015" t="s">
        <v>153</v>
      </c>
      <c r="M11015" t="e">
        <f>_xlfn.XLOOKUP(B11015,Sheet1!B:B,Sheet1!C:C)</f>
        <v>#N/A</v>
      </c>
    </row>
    <row r="11016" spans="2:13" hidden="1">
      <c r="B11016" t="s">
        <v>18275</v>
      </c>
      <c r="C11016" t="s">
        <v>18283</v>
      </c>
      <c r="D11016" t="s">
        <v>180</v>
      </c>
      <c r="E11016" t="s">
        <v>5154</v>
      </c>
      <c r="F11016">
        <v>1</v>
      </c>
      <c r="G11016">
        <v>0</v>
      </c>
      <c r="H11016" t="s">
        <v>103</v>
      </c>
      <c r="I11016" t="s">
        <v>102</v>
      </c>
      <c r="J11016" t="s">
        <v>103</v>
      </c>
      <c r="K11016" t="s">
        <v>18277</v>
      </c>
      <c r="L11016" t="s">
        <v>153</v>
      </c>
      <c r="M11016" t="e">
        <f>_xlfn.XLOOKUP(B11016,Sheet1!B:B,Sheet1!C:C)</f>
        <v>#N/A</v>
      </c>
    </row>
    <row r="11017" spans="2:13" hidden="1">
      <c r="B11017" t="s">
        <v>18275</v>
      </c>
      <c r="C11017" t="s">
        <v>18284</v>
      </c>
      <c r="D11017" t="s">
        <v>267</v>
      </c>
      <c r="E11017" t="s">
        <v>5070</v>
      </c>
      <c r="F11017">
        <v>5</v>
      </c>
      <c r="G11017">
        <v>0</v>
      </c>
      <c r="H11017" t="s">
        <v>102</v>
      </c>
      <c r="I11017" t="s">
        <v>102</v>
      </c>
      <c r="J11017" t="s">
        <v>103</v>
      </c>
      <c r="K11017" t="s">
        <v>18277</v>
      </c>
      <c r="L11017" t="s">
        <v>153</v>
      </c>
      <c r="M11017" t="e">
        <f>_xlfn.XLOOKUP(B11017,Sheet1!B:B,Sheet1!C:C)</f>
        <v>#N/A</v>
      </c>
    </row>
    <row r="11018" spans="2:13" hidden="1">
      <c r="B11018" t="s">
        <v>18275</v>
      </c>
      <c r="C11018" t="s">
        <v>18285</v>
      </c>
      <c r="D11018" t="s">
        <v>180</v>
      </c>
      <c r="E11018" t="s">
        <v>5154</v>
      </c>
      <c r="F11018">
        <v>1</v>
      </c>
      <c r="G11018">
        <v>0</v>
      </c>
      <c r="H11018" t="s">
        <v>103</v>
      </c>
      <c r="I11018" t="s">
        <v>102</v>
      </c>
      <c r="J11018" t="s">
        <v>103</v>
      </c>
      <c r="K11018" t="s">
        <v>18277</v>
      </c>
      <c r="L11018" t="s">
        <v>153</v>
      </c>
      <c r="M11018" t="e">
        <f>_xlfn.XLOOKUP(B11018,Sheet1!B:B,Sheet1!C:C)</f>
        <v>#N/A</v>
      </c>
    </row>
    <row r="11019" spans="2:13" hidden="1">
      <c r="B11019" t="s">
        <v>18286</v>
      </c>
      <c r="C11019" t="s">
        <v>18287</v>
      </c>
      <c r="D11019" t="s">
        <v>226</v>
      </c>
      <c r="E11019" t="s">
        <v>5154</v>
      </c>
      <c r="F11019">
        <v>1.5</v>
      </c>
      <c r="G11019">
        <v>0</v>
      </c>
      <c r="H11019" t="s">
        <v>103</v>
      </c>
      <c r="I11019" t="s">
        <v>102</v>
      </c>
      <c r="J11019" t="s">
        <v>103</v>
      </c>
      <c r="K11019" t="s">
        <v>18288</v>
      </c>
      <c r="L11019" t="s">
        <v>153</v>
      </c>
      <c r="M11019" t="e">
        <f>_xlfn.XLOOKUP(B11019,Sheet1!B:B,Sheet1!C:C)</f>
        <v>#N/A</v>
      </c>
    </row>
    <row r="11020" spans="2:13" hidden="1">
      <c r="B11020" t="s">
        <v>18286</v>
      </c>
      <c r="C11020" t="s">
        <v>18289</v>
      </c>
      <c r="D11020" t="s">
        <v>226</v>
      </c>
      <c r="E11020" t="s">
        <v>5154</v>
      </c>
      <c r="F11020">
        <v>1.5</v>
      </c>
      <c r="G11020">
        <v>0</v>
      </c>
      <c r="H11020" t="s">
        <v>103</v>
      </c>
      <c r="I11020" t="s">
        <v>102</v>
      </c>
      <c r="J11020" t="s">
        <v>103</v>
      </c>
      <c r="K11020" t="s">
        <v>18288</v>
      </c>
      <c r="L11020" t="s">
        <v>153</v>
      </c>
      <c r="M11020" t="e">
        <f>_xlfn.XLOOKUP(B11020,Sheet1!B:B,Sheet1!C:C)</f>
        <v>#N/A</v>
      </c>
    </row>
    <row r="11021" spans="2:13" hidden="1">
      <c r="B11021" t="s">
        <v>18286</v>
      </c>
      <c r="C11021" t="s">
        <v>18290</v>
      </c>
      <c r="D11021" t="s">
        <v>226</v>
      </c>
      <c r="E11021" t="s">
        <v>5154</v>
      </c>
      <c r="F11021">
        <v>1.5</v>
      </c>
      <c r="G11021">
        <v>0</v>
      </c>
      <c r="H11021" t="s">
        <v>103</v>
      </c>
      <c r="I11021" t="s">
        <v>102</v>
      </c>
      <c r="J11021" t="s">
        <v>103</v>
      </c>
      <c r="K11021" t="s">
        <v>18288</v>
      </c>
      <c r="L11021" t="s">
        <v>153</v>
      </c>
      <c r="M11021" t="e">
        <f>_xlfn.XLOOKUP(B11021,Sheet1!B:B,Sheet1!C:C)</f>
        <v>#N/A</v>
      </c>
    </row>
    <row r="11022" spans="2:13" hidden="1">
      <c r="B11022" t="s">
        <v>18286</v>
      </c>
      <c r="C11022" t="s">
        <v>18288</v>
      </c>
      <c r="D11022" t="s">
        <v>153</v>
      </c>
      <c r="E11022" t="s">
        <v>5073</v>
      </c>
      <c r="F11022">
        <v>40</v>
      </c>
      <c r="G11022">
        <v>139032</v>
      </c>
      <c r="H11022" t="s">
        <v>102</v>
      </c>
      <c r="I11022" t="s">
        <v>103</v>
      </c>
      <c r="J11022" t="s">
        <v>103</v>
      </c>
      <c r="K11022" t="s">
        <v>18288</v>
      </c>
      <c r="L11022" t="s">
        <v>153</v>
      </c>
      <c r="M11022" t="e">
        <f>_xlfn.XLOOKUP(B11022,Sheet1!B:B,Sheet1!C:C)</f>
        <v>#N/A</v>
      </c>
    </row>
    <row r="11023" spans="2:13" hidden="1">
      <c r="B11023" t="s">
        <v>18286</v>
      </c>
      <c r="C11023" t="s">
        <v>18291</v>
      </c>
      <c r="D11023" t="s">
        <v>226</v>
      </c>
      <c r="E11023" t="s">
        <v>5154</v>
      </c>
      <c r="F11023">
        <v>1.5</v>
      </c>
      <c r="G11023">
        <v>0</v>
      </c>
      <c r="H11023" t="s">
        <v>103</v>
      </c>
      <c r="I11023" t="s">
        <v>102</v>
      </c>
      <c r="J11023" t="s">
        <v>103</v>
      </c>
      <c r="K11023" t="s">
        <v>18288</v>
      </c>
      <c r="L11023" t="s">
        <v>153</v>
      </c>
      <c r="M11023" t="e">
        <f>_xlfn.XLOOKUP(B11023,Sheet1!B:B,Sheet1!C:C)</f>
        <v>#N/A</v>
      </c>
    </row>
    <row r="11024" spans="2:13" hidden="1">
      <c r="B11024" t="s">
        <v>18286</v>
      </c>
      <c r="C11024" t="s">
        <v>18292</v>
      </c>
      <c r="D11024" t="s">
        <v>226</v>
      </c>
      <c r="E11024" t="s">
        <v>5154</v>
      </c>
      <c r="F11024">
        <v>1.5</v>
      </c>
      <c r="G11024">
        <v>0</v>
      </c>
      <c r="H11024" t="s">
        <v>103</v>
      </c>
      <c r="I11024" t="s">
        <v>102</v>
      </c>
      <c r="J11024" t="s">
        <v>103</v>
      </c>
      <c r="K11024" t="s">
        <v>18288</v>
      </c>
      <c r="L11024" t="s">
        <v>153</v>
      </c>
      <c r="M11024" t="e">
        <f>_xlfn.XLOOKUP(B11024,Sheet1!B:B,Sheet1!C:C)</f>
        <v>#N/A</v>
      </c>
    </row>
    <row r="11025" spans="2:13" hidden="1">
      <c r="B11025" t="s">
        <v>18286</v>
      </c>
      <c r="C11025" t="s">
        <v>18293</v>
      </c>
      <c r="D11025" t="s">
        <v>254</v>
      </c>
      <c r="E11025" t="s">
        <v>5070</v>
      </c>
      <c r="F11025">
        <v>3</v>
      </c>
      <c r="G11025">
        <v>0</v>
      </c>
      <c r="H11025" t="s">
        <v>102</v>
      </c>
      <c r="I11025" t="s">
        <v>102</v>
      </c>
      <c r="J11025" t="s">
        <v>103</v>
      </c>
      <c r="K11025" t="s">
        <v>18288</v>
      </c>
      <c r="L11025" t="s">
        <v>153</v>
      </c>
      <c r="M11025" t="e">
        <f>_xlfn.XLOOKUP(B11025,Sheet1!B:B,Sheet1!C:C)</f>
        <v>#N/A</v>
      </c>
    </row>
    <row r="11026" spans="2:13" hidden="1">
      <c r="B11026" t="s">
        <v>18286</v>
      </c>
      <c r="C11026" t="s">
        <v>18294</v>
      </c>
      <c r="D11026" t="s">
        <v>590</v>
      </c>
      <c r="E11026" t="s">
        <v>5070</v>
      </c>
      <c r="F11026">
        <v>1.5</v>
      </c>
      <c r="G11026">
        <v>0</v>
      </c>
      <c r="H11026" t="s">
        <v>102</v>
      </c>
      <c r="I11026" t="s">
        <v>102</v>
      </c>
      <c r="J11026" t="s">
        <v>103</v>
      </c>
      <c r="K11026" t="s">
        <v>18288</v>
      </c>
      <c r="L11026" t="s">
        <v>153</v>
      </c>
      <c r="M11026" t="e">
        <f>_xlfn.XLOOKUP(B11026,Sheet1!B:B,Sheet1!C:C)</f>
        <v>#N/A</v>
      </c>
    </row>
    <row r="11027" spans="2:13" hidden="1">
      <c r="B11027" t="s">
        <v>18295</v>
      </c>
      <c r="C11027" t="s">
        <v>18296</v>
      </c>
      <c r="D11027" t="s">
        <v>180</v>
      </c>
      <c r="E11027" t="s">
        <v>5154</v>
      </c>
      <c r="F11027">
        <v>1</v>
      </c>
      <c r="G11027">
        <v>0</v>
      </c>
      <c r="H11027" t="s">
        <v>103</v>
      </c>
      <c r="I11027" t="s">
        <v>102</v>
      </c>
      <c r="J11027" t="s">
        <v>103</v>
      </c>
      <c r="K11027" t="s">
        <v>18297</v>
      </c>
      <c r="L11027" t="s">
        <v>18298</v>
      </c>
      <c r="M11027" t="e">
        <f>_xlfn.XLOOKUP(B11027,Sheet1!B:B,Sheet1!C:C)</f>
        <v>#N/A</v>
      </c>
    </row>
    <row r="11028" spans="2:13" hidden="1">
      <c r="B11028" t="s">
        <v>18295</v>
      </c>
      <c r="C11028" t="s">
        <v>18299</v>
      </c>
      <c r="D11028" t="s">
        <v>5224</v>
      </c>
      <c r="E11028" t="s">
        <v>5070</v>
      </c>
      <c r="F11028">
        <v>1</v>
      </c>
      <c r="G11028">
        <v>0</v>
      </c>
      <c r="H11028" t="s">
        <v>102</v>
      </c>
      <c r="I11028" t="s">
        <v>102</v>
      </c>
      <c r="J11028" t="s">
        <v>103</v>
      </c>
      <c r="K11028" t="s">
        <v>18297</v>
      </c>
      <c r="L11028" t="s">
        <v>18298</v>
      </c>
      <c r="M11028" t="e">
        <f>_xlfn.XLOOKUP(B11028,Sheet1!B:B,Sheet1!C:C)</f>
        <v>#N/A</v>
      </c>
    </row>
    <row r="11029" spans="2:13" hidden="1">
      <c r="B11029" t="s">
        <v>18295</v>
      </c>
      <c r="C11029" t="s">
        <v>18300</v>
      </c>
      <c r="D11029" t="s">
        <v>180</v>
      </c>
      <c r="E11029" t="s">
        <v>5154</v>
      </c>
      <c r="F11029">
        <v>40</v>
      </c>
      <c r="G11029">
        <v>67771</v>
      </c>
      <c r="H11029" t="s">
        <v>103</v>
      </c>
      <c r="I11029" t="s">
        <v>102</v>
      </c>
      <c r="J11029" t="s">
        <v>103</v>
      </c>
      <c r="K11029" t="s">
        <v>18297</v>
      </c>
      <c r="L11029" t="s">
        <v>18298</v>
      </c>
      <c r="M11029" t="e">
        <f>_xlfn.XLOOKUP(B11029,Sheet1!B:B,Sheet1!C:C)</f>
        <v>#N/A</v>
      </c>
    </row>
    <row r="11030" spans="2:13" hidden="1">
      <c r="B11030" t="s">
        <v>18295</v>
      </c>
      <c r="C11030" t="s">
        <v>18301</v>
      </c>
      <c r="D11030" t="s">
        <v>180</v>
      </c>
      <c r="E11030" t="s">
        <v>5154</v>
      </c>
      <c r="F11030">
        <v>1</v>
      </c>
      <c r="G11030">
        <v>0</v>
      </c>
      <c r="H11030" t="s">
        <v>103</v>
      </c>
      <c r="I11030" t="s">
        <v>102</v>
      </c>
      <c r="J11030" t="s">
        <v>103</v>
      </c>
      <c r="K11030" t="s">
        <v>18297</v>
      </c>
      <c r="L11030" t="s">
        <v>18298</v>
      </c>
      <c r="M11030" t="e">
        <f>_xlfn.XLOOKUP(B11030,Sheet1!B:B,Sheet1!C:C)</f>
        <v>#N/A</v>
      </c>
    </row>
    <row r="11031" spans="2:13" hidden="1">
      <c r="B11031" t="s">
        <v>18295</v>
      </c>
      <c r="C11031" t="s">
        <v>18302</v>
      </c>
      <c r="D11031" t="s">
        <v>18298</v>
      </c>
      <c r="E11031" t="s">
        <v>5073</v>
      </c>
      <c r="F11031">
        <v>40</v>
      </c>
      <c r="G11031">
        <v>123049</v>
      </c>
      <c r="H11031" t="s">
        <v>102</v>
      </c>
      <c r="I11031" t="s">
        <v>103</v>
      </c>
      <c r="J11031" t="s">
        <v>103</v>
      </c>
      <c r="K11031" t="s">
        <v>18297</v>
      </c>
      <c r="L11031" t="s">
        <v>18298</v>
      </c>
      <c r="M11031" t="e">
        <f>_xlfn.XLOOKUP(B11031,Sheet1!B:B,Sheet1!C:C)</f>
        <v>#N/A</v>
      </c>
    </row>
    <row r="11032" spans="2:13" hidden="1">
      <c r="B11032" t="s">
        <v>18295</v>
      </c>
      <c r="C11032" t="s">
        <v>18303</v>
      </c>
      <c r="D11032" t="s">
        <v>180</v>
      </c>
      <c r="E11032" t="s">
        <v>5154</v>
      </c>
      <c r="F11032">
        <v>1</v>
      </c>
      <c r="G11032">
        <v>0</v>
      </c>
      <c r="H11032" t="s">
        <v>103</v>
      </c>
      <c r="I11032" t="s">
        <v>102</v>
      </c>
      <c r="J11032" t="s">
        <v>103</v>
      </c>
      <c r="K11032" t="s">
        <v>18297</v>
      </c>
      <c r="L11032" t="s">
        <v>18298</v>
      </c>
      <c r="M11032" t="e">
        <f>_xlfn.XLOOKUP(B11032,Sheet1!B:B,Sheet1!C:C)</f>
        <v>#N/A</v>
      </c>
    </row>
    <row r="11033" spans="2:13" hidden="1">
      <c r="B11033" t="s">
        <v>18295</v>
      </c>
      <c r="C11033" t="s">
        <v>18304</v>
      </c>
      <c r="D11033" t="s">
        <v>180</v>
      </c>
      <c r="E11033" t="s">
        <v>5154</v>
      </c>
      <c r="F11033">
        <v>1</v>
      </c>
      <c r="G11033">
        <v>0</v>
      </c>
      <c r="H11033" t="s">
        <v>103</v>
      </c>
      <c r="I11033" t="s">
        <v>102</v>
      </c>
      <c r="J11033" t="s">
        <v>103</v>
      </c>
      <c r="K11033" t="s">
        <v>18297</v>
      </c>
      <c r="L11033" t="s">
        <v>18298</v>
      </c>
      <c r="M11033" t="e">
        <f>_xlfn.XLOOKUP(B11033,Sheet1!B:B,Sheet1!C:C)</f>
        <v>#N/A</v>
      </c>
    </row>
    <row r="11034" spans="2:13" hidden="1">
      <c r="B11034" t="s">
        <v>18295</v>
      </c>
      <c r="C11034" t="s">
        <v>18305</v>
      </c>
      <c r="D11034" t="s">
        <v>180</v>
      </c>
      <c r="E11034" t="s">
        <v>5154</v>
      </c>
      <c r="F11034">
        <v>1</v>
      </c>
      <c r="G11034">
        <v>0</v>
      </c>
      <c r="H11034" t="s">
        <v>103</v>
      </c>
      <c r="I11034" t="s">
        <v>102</v>
      </c>
      <c r="J11034" t="s">
        <v>103</v>
      </c>
      <c r="K11034" t="s">
        <v>18297</v>
      </c>
      <c r="L11034" t="s">
        <v>18298</v>
      </c>
      <c r="M11034" t="e">
        <f>_xlfn.XLOOKUP(B11034,Sheet1!B:B,Sheet1!C:C)</f>
        <v>#N/A</v>
      </c>
    </row>
    <row r="11035" spans="2:13" hidden="1">
      <c r="B11035" t="s">
        <v>18295</v>
      </c>
      <c r="C11035" t="s">
        <v>18306</v>
      </c>
      <c r="D11035" t="s">
        <v>180</v>
      </c>
      <c r="E11035" t="s">
        <v>5154</v>
      </c>
      <c r="F11035">
        <v>1</v>
      </c>
      <c r="G11035">
        <v>0</v>
      </c>
      <c r="H11035" t="s">
        <v>103</v>
      </c>
      <c r="I11035" t="s">
        <v>102</v>
      </c>
      <c r="J11035" t="s">
        <v>103</v>
      </c>
      <c r="K11035" t="s">
        <v>18297</v>
      </c>
      <c r="L11035" t="s">
        <v>18298</v>
      </c>
      <c r="M11035" t="e">
        <f>_xlfn.XLOOKUP(B11035,Sheet1!B:B,Sheet1!C:C)</f>
        <v>#N/A</v>
      </c>
    </row>
    <row r="11036" spans="2:13" hidden="1">
      <c r="B11036" t="s">
        <v>18295</v>
      </c>
      <c r="C11036" t="s">
        <v>18307</v>
      </c>
      <c r="D11036" t="s">
        <v>1934</v>
      </c>
      <c r="E11036" t="s">
        <v>5070</v>
      </c>
      <c r="F11036">
        <v>40</v>
      </c>
      <c r="G11036">
        <v>80000</v>
      </c>
      <c r="H11036" t="s">
        <v>102</v>
      </c>
      <c r="I11036" t="s">
        <v>102</v>
      </c>
      <c r="J11036" t="s">
        <v>103</v>
      </c>
      <c r="K11036" t="s">
        <v>18297</v>
      </c>
      <c r="L11036" t="s">
        <v>18298</v>
      </c>
      <c r="M11036" t="e">
        <f>_xlfn.XLOOKUP(B11036,Sheet1!B:B,Sheet1!C:C)</f>
        <v>#N/A</v>
      </c>
    </row>
    <row r="11037" spans="2:13" hidden="1">
      <c r="B11037" t="s">
        <v>18295</v>
      </c>
      <c r="C11037" t="s">
        <v>18308</v>
      </c>
      <c r="D11037" t="s">
        <v>5633</v>
      </c>
      <c r="E11037" t="s">
        <v>5070</v>
      </c>
      <c r="F11037">
        <v>1</v>
      </c>
      <c r="G11037">
        <v>0</v>
      </c>
      <c r="H11037" t="s">
        <v>102</v>
      </c>
      <c r="I11037" t="s">
        <v>102</v>
      </c>
      <c r="J11037" t="s">
        <v>103</v>
      </c>
      <c r="K11037" t="s">
        <v>18297</v>
      </c>
      <c r="L11037" t="s">
        <v>18298</v>
      </c>
      <c r="M11037" t="e">
        <f>_xlfn.XLOOKUP(B11037,Sheet1!B:B,Sheet1!C:C)</f>
        <v>#N/A</v>
      </c>
    </row>
    <row r="11038" spans="2:13" hidden="1">
      <c r="B11038" t="s">
        <v>18295</v>
      </c>
      <c r="C11038" t="s">
        <v>18309</v>
      </c>
      <c r="D11038" t="s">
        <v>180</v>
      </c>
      <c r="E11038" t="s">
        <v>5154</v>
      </c>
      <c r="F11038">
        <v>1</v>
      </c>
      <c r="G11038">
        <v>0</v>
      </c>
      <c r="H11038" t="s">
        <v>103</v>
      </c>
      <c r="I11038" t="s">
        <v>102</v>
      </c>
      <c r="J11038" t="s">
        <v>103</v>
      </c>
      <c r="K11038" t="s">
        <v>18297</v>
      </c>
      <c r="L11038" t="s">
        <v>18298</v>
      </c>
      <c r="M11038" t="e">
        <f>_xlfn.XLOOKUP(B11038,Sheet1!B:B,Sheet1!C:C)</f>
        <v>#N/A</v>
      </c>
    </row>
    <row r="11039" spans="2:13" hidden="1">
      <c r="B11039" t="s">
        <v>18295</v>
      </c>
      <c r="C11039" t="s">
        <v>18310</v>
      </c>
      <c r="D11039" t="s">
        <v>653</v>
      </c>
      <c r="E11039" t="s">
        <v>5154</v>
      </c>
      <c r="F11039">
        <v>40</v>
      </c>
      <c r="G11039">
        <v>80000</v>
      </c>
      <c r="H11039" t="s">
        <v>103</v>
      </c>
      <c r="I11039" t="s">
        <v>102</v>
      </c>
      <c r="J11039" t="s">
        <v>103</v>
      </c>
      <c r="K11039" t="s">
        <v>18297</v>
      </c>
      <c r="L11039" t="s">
        <v>18298</v>
      </c>
      <c r="M11039" t="e">
        <f>_xlfn.XLOOKUP(B11039,Sheet1!B:B,Sheet1!C:C)</f>
        <v>#N/A</v>
      </c>
    </row>
    <row r="11040" spans="2:13" hidden="1">
      <c r="B11040" t="s">
        <v>18311</v>
      </c>
      <c r="C11040" t="s">
        <v>18312</v>
      </c>
      <c r="D11040" t="s">
        <v>149</v>
      </c>
      <c r="E11040" t="s">
        <v>5073</v>
      </c>
      <c r="F11040">
        <v>25</v>
      </c>
      <c r="G11040">
        <v>0</v>
      </c>
      <c r="H11040" t="s">
        <v>102</v>
      </c>
      <c r="I11040" t="s">
        <v>103</v>
      </c>
      <c r="J11040" t="s">
        <v>103</v>
      </c>
      <c r="K11040" t="s">
        <v>18313</v>
      </c>
      <c r="L11040" t="s">
        <v>315</v>
      </c>
      <c r="M11040" t="e">
        <f>_xlfn.XLOOKUP(B11040,Sheet1!B:B,Sheet1!C:C)</f>
        <v>#N/A</v>
      </c>
    </row>
    <row r="11041" spans="2:13" hidden="1">
      <c r="B11041" t="s">
        <v>18311</v>
      </c>
      <c r="C11041" t="s">
        <v>18313</v>
      </c>
      <c r="D11041" t="s">
        <v>315</v>
      </c>
      <c r="E11041" t="s">
        <v>5070</v>
      </c>
      <c r="F11041">
        <v>50</v>
      </c>
      <c r="G11041">
        <v>32295</v>
      </c>
      <c r="H11041" t="s">
        <v>102</v>
      </c>
      <c r="I11041" t="s">
        <v>102</v>
      </c>
      <c r="J11041" t="s">
        <v>103</v>
      </c>
      <c r="K11041" t="s">
        <v>18313</v>
      </c>
      <c r="L11041" t="s">
        <v>315</v>
      </c>
      <c r="M11041" t="e">
        <f>_xlfn.XLOOKUP(B11041,Sheet1!B:B,Sheet1!C:C)</f>
        <v>#N/A</v>
      </c>
    </row>
    <row r="11042" spans="2:13" hidden="1">
      <c r="B11042" t="s">
        <v>18311</v>
      </c>
      <c r="C11042" t="s">
        <v>18314</v>
      </c>
      <c r="D11042" t="s">
        <v>5224</v>
      </c>
      <c r="E11042" t="s">
        <v>5073</v>
      </c>
      <c r="F11042">
        <v>25</v>
      </c>
      <c r="G11042">
        <v>0</v>
      </c>
      <c r="H11042" t="s">
        <v>102</v>
      </c>
      <c r="I11042" t="s">
        <v>103</v>
      </c>
      <c r="J11042" t="s">
        <v>103</v>
      </c>
      <c r="K11042" t="s">
        <v>18313</v>
      </c>
      <c r="L11042" t="s">
        <v>315</v>
      </c>
      <c r="M11042" t="e">
        <f>_xlfn.XLOOKUP(B11042,Sheet1!B:B,Sheet1!C:C)</f>
        <v>#N/A</v>
      </c>
    </row>
    <row r="11043" spans="2:13" hidden="1">
      <c r="B11043" t="s">
        <v>18315</v>
      </c>
      <c r="C11043" t="s">
        <v>18316</v>
      </c>
      <c r="D11043" t="s">
        <v>1059</v>
      </c>
      <c r="E11043" t="s">
        <v>5070</v>
      </c>
      <c r="F11043">
        <v>5</v>
      </c>
      <c r="G11043">
        <v>0</v>
      </c>
      <c r="H11043" t="s">
        <v>102</v>
      </c>
      <c r="I11043" t="s">
        <v>102</v>
      </c>
      <c r="J11043" t="s">
        <v>103</v>
      </c>
      <c r="K11043" t="s">
        <v>18317</v>
      </c>
      <c r="L11043" t="s">
        <v>748</v>
      </c>
      <c r="M11043" t="e">
        <f>_xlfn.XLOOKUP(B11043,Sheet1!B:B,Sheet1!C:C)</f>
        <v>#N/A</v>
      </c>
    </row>
    <row r="11044" spans="2:13" hidden="1">
      <c r="B11044" t="s">
        <v>18315</v>
      </c>
      <c r="C11044" t="s">
        <v>18318</v>
      </c>
      <c r="D11044" t="s">
        <v>226</v>
      </c>
      <c r="E11044" t="s">
        <v>5154</v>
      </c>
      <c r="F11044">
        <v>5</v>
      </c>
      <c r="G11044">
        <v>0</v>
      </c>
      <c r="H11044" t="s">
        <v>103</v>
      </c>
      <c r="I11044" t="s">
        <v>102</v>
      </c>
      <c r="J11044" t="s">
        <v>103</v>
      </c>
      <c r="K11044" t="s">
        <v>18317</v>
      </c>
      <c r="L11044" t="s">
        <v>748</v>
      </c>
      <c r="M11044" t="e">
        <f>_xlfn.XLOOKUP(B11044,Sheet1!B:B,Sheet1!C:C)</f>
        <v>#N/A</v>
      </c>
    </row>
    <row r="11045" spans="2:13" hidden="1">
      <c r="B11045" t="s">
        <v>18315</v>
      </c>
      <c r="C11045" t="s">
        <v>18319</v>
      </c>
      <c r="D11045" t="s">
        <v>226</v>
      </c>
      <c r="E11045" t="s">
        <v>5154</v>
      </c>
      <c r="F11045">
        <v>5</v>
      </c>
      <c r="G11045">
        <v>0</v>
      </c>
      <c r="H11045" t="s">
        <v>103</v>
      </c>
      <c r="I11045" t="s">
        <v>102</v>
      </c>
      <c r="J11045" t="s">
        <v>103</v>
      </c>
      <c r="K11045" t="s">
        <v>18317</v>
      </c>
      <c r="L11045" t="s">
        <v>748</v>
      </c>
      <c r="M11045" t="e">
        <f>_xlfn.XLOOKUP(B11045,Sheet1!B:B,Sheet1!C:C)</f>
        <v>#N/A</v>
      </c>
    </row>
    <row r="11046" spans="2:13" hidden="1">
      <c r="B11046" t="s">
        <v>18315</v>
      </c>
      <c r="C11046" t="s">
        <v>18320</v>
      </c>
      <c r="D11046" t="s">
        <v>226</v>
      </c>
      <c r="E11046" t="s">
        <v>5154</v>
      </c>
      <c r="F11046">
        <v>5</v>
      </c>
      <c r="G11046">
        <v>0</v>
      </c>
      <c r="H11046" t="s">
        <v>103</v>
      </c>
      <c r="I11046" t="s">
        <v>102</v>
      </c>
      <c r="J11046" t="s">
        <v>103</v>
      </c>
      <c r="K11046" t="s">
        <v>18317</v>
      </c>
      <c r="L11046" t="s">
        <v>748</v>
      </c>
      <c r="M11046" t="e">
        <f>_xlfn.XLOOKUP(B11046,Sheet1!B:B,Sheet1!C:C)</f>
        <v>#N/A</v>
      </c>
    </row>
    <row r="11047" spans="2:13" hidden="1">
      <c r="B11047" t="s">
        <v>18315</v>
      </c>
      <c r="C11047" t="s">
        <v>18321</v>
      </c>
      <c r="D11047" t="s">
        <v>226</v>
      </c>
      <c r="E11047" t="s">
        <v>5154</v>
      </c>
      <c r="F11047">
        <v>5</v>
      </c>
      <c r="G11047">
        <v>0</v>
      </c>
      <c r="H11047" t="s">
        <v>103</v>
      </c>
      <c r="I11047" t="s">
        <v>102</v>
      </c>
      <c r="J11047" t="s">
        <v>103</v>
      </c>
      <c r="K11047" t="s">
        <v>18317</v>
      </c>
      <c r="L11047" t="s">
        <v>748</v>
      </c>
      <c r="M11047" t="e">
        <f>_xlfn.XLOOKUP(B11047,Sheet1!B:B,Sheet1!C:C)</f>
        <v>#N/A</v>
      </c>
    </row>
    <row r="11048" spans="2:13" hidden="1">
      <c r="B11048" t="s">
        <v>18315</v>
      </c>
      <c r="C11048" t="s">
        <v>18317</v>
      </c>
      <c r="D11048" t="s">
        <v>748</v>
      </c>
      <c r="E11048" t="s">
        <v>5073</v>
      </c>
      <c r="F11048">
        <v>40</v>
      </c>
      <c r="G11048">
        <v>123794</v>
      </c>
      <c r="H11048" t="s">
        <v>102</v>
      </c>
      <c r="I11048" t="s">
        <v>103</v>
      </c>
      <c r="J11048" t="s">
        <v>103</v>
      </c>
      <c r="K11048" t="s">
        <v>18317</v>
      </c>
      <c r="L11048" t="s">
        <v>748</v>
      </c>
      <c r="M11048" t="e">
        <f>_xlfn.XLOOKUP(B11048,Sheet1!B:B,Sheet1!C:C)</f>
        <v>#N/A</v>
      </c>
    </row>
    <row r="11049" spans="2:13" hidden="1">
      <c r="B11049" t="s">
        <v>18315</v>
      </c>
      <c r="C11049" t="s">
        <v>18322</v>
      </c>
      <c r="D11049" t="s">
        <v>226</v>
      </c>
      <c r="E11049" t="s">
        <v>5154</v>
      </c>
      <c r="F11049">
        <v>5</v>
      </c>
      <c r="G11049">
        <v>0</v>
      </c>
      <c r="H11049" t="s">
        <v>103</v>
      </c>
      <c r="I11049" t="s">
        <v>102</v>
      </c>
      <c r="J11049" t="s">
        <v>103</v>
      </c>
      <c r="K11049" t="s">
        <v>18317</v>
      </c>
      <c r="L11049" t="s">
        <v>748</v>
      </c>
      <c r="M11049" t="e">
        <f>_xlfn.XLOOKUP(B11049,Sheet1!B:B,Sheet1!C:C)</f>
        <v>#N/A</v>
      </c>
    </row>
    <row r="11050" spans="2:13" hidden="1">
      <c r="B11050" t="s">
        <v>18315</v>
      </c>
      <c r="C11050" t="s">
        <v>18323</v>
      </c>
      <c r="D11050" t="s">
        <v>226</v>
      </c>
      <c r="E11050" t="s">
        <v>5154</v>
      </c>
      <c r="F11050">
        <v>5</v>
      </c>
      <c r="G11050">
        <v>0</v>
      </c>
      <c r="H11050" t="s">
        <v>103</v>
      </c>
      <c r="I11050" t="s">
        <v>102</v>
      </c>
      <c r="J11050" t="s">
        <v>103</v>
      </c>
      <c r="K11050" t="s">
        <v>18317</v>
      </c>
      <c r="L11050" t="s">
        <v>748</v>
      </c>
      <c r="M11050" t="e">
        <f>_xlfn.XLOOKUP(B11050,Sheet1!B:B,Sheet1!C:C)</f>
        <v>#N/A</v>
      </c>
    </row>
    <row r="11051" spans="2:13" hidden="1">
      <c r="B11051" t="s">
        <v>18315</v>
      </c>
      <c r="C11051" t="s">
        <v>18324</v>
      </c>
      <c r="D11051" t="s">
        <v>18325</v>
      </c>
      <c r="F11051">
        <v>40</v>
      </c>
      <c r="G11051">
        <v>130273</v>
      </c>
      <c r="H11051" t="s">
        <v>103</v>
      </c>
      <c r="I11051" t="s">
        <v>103</v>
      </c>
      <c r="J11051" t="s">
        <v>103</v>
      </c>
      <c r="K11051" t="s">
        <v>18317</v>
      </c>
      <c r="L11051" t="s">
        <v>748</v>
      </c>
      <c r="M11051" t="e">
        <f>_xlfn.XLOOKUP(B11051,Sheet1!B:B,Sheet1!C:C)</f>
        <v>#N/A</v>
      </c>
    </row>
    <row r="11052" spans="2:13" hidden="1">
      <c r="B11052" t="s">
        <v>18315</v>
      </c>
      <c r="C11052" t="s">
        <v>18326</v>
      </c>
      <c r="D11052" t="s">
        <v>226</v>
      </c>
      <c r="E11052" t="s">
        <v>5154</v>
      </c>
      <c r="F11052">
        <v>5</v>
      </c>
      <c r="G11052">
        <v>0</v>
      </c>
      <c r="H11052" t="s">
        <v>103</v>
      </c>
      <c r="I11052" t="s">
        <v>102</v>
      </c>
      <c r="J11052" t="s">
        <v>103</v>
      </c>
      <c r="K11052" t="s">
        <v>18317</v>
      </c>
      <c r="L11052" t="s">
        <v>748</v>
      </c>
      <c r="M11052" t="e">
        <f>_xlfn.XLOOKUP(B11052,Sheet1!B:B,Sheet1!C:C)</f>
        <v>#N/A</v>
      </c>
    </row>
    <row r="11053" spans="2:13" hidden="1">
      <c r="B11053" t="s">
        <v>18315</v>
      </c>
      <c r="C11053" t="s">
        <v>18327</v>
      </c>
      <c r="D11053" t="s">
        <v>254</v>
      </c>
      <c r="E11053" t="s">
        <v>5070</v>
      </c>
      <c r="F11053">
        <v>5</v>
      </c>
      <c r="G11053">
        <v>0</v>
      </c>
      <c r="H11053" t="s">
        <v>102</v>
      </c>
      <c r="I11053" t="s">
        <v>102</v>
      </c>
      <c r="J11053" t="s">
        <v>103</v>
      </c>
      <c r="K11053" t="s">
        <v>18317</v>
      </c>
      <c r="L11053" t="s">
        <v>748</v>
      </c>
      <c r="M11053" t="e">
        <f>_xlfn.XLOOKUP(B11053,Sheet1!B:B,Sheet1!C:C)</f>
        <v>#N/A</v>
      </c>
    </row>
    <row r="11054" spans="2:13" hidden="1">
      <c r="B11054" t="s">
        <v>18315</v>
      </c>
      <c r="C11054" t="s">
        <v>18328</v>
      </c>
      <c r="D11054" t="s">
        <v>142</v>
      </c>
      <c r="E11054" t="s">
        <v>5070</v>
      </c>
      <c r="F11054">
        <v>5</v>
      </c>
      <c r="G11054">
        <v>0</v>
      </c>
      <c r="H11054" t="s">
        <v>102</v>
      </c>
      <c r="I11054" t="s">
        <v>102</v>
      </c>
      <c r="J11054" t="s">
        <v>103</v>
      </c>
      <c r="K11054" t="s">
        <v>18317</v>
      </c>
      <c r="L11054" t="s">
        <v>748</v>
      </c>
      <c r="M11054" t="e">
        <f>_xlfn.XLOOKUP(B11054,Sheet1!B:B,Sheet1!C:C)</f>
        <v>#N/A</v>
      </c>
    </row>
    <row r="11055" spans="2:13" hidden="1">
      <c r="B11055" t="s">
        <v>18315</v>
      </c>
      <c r="C11055" t="s">
        <v>18329</v>
      </c>
      <c r="D11055" t="s">
        <v>226</v>
      </c>
      <c r="E11055" t="s">
        <v>5154</v>
      </c>
      <c r="F11055">
        <v>5</v>
      </c>
      <c r="G11055">
        <v>0</v>
      </c>
      <c r="H11055" t="s">
        <v>103</v>
      </c>
      <c r="I11055" t="s">
        <v>102</v>
      </c>
      <c r="J11055" t="s">
        <v>103</v>
      </c>
      <c r="K11055" t="s">
        <v>18317</v>
      </c>
      <c r="L11055" t="s">
        <v>748</v>
      </c>
      <c r="M11055" t="e">
        <f>_xlfn.XLOOKUP(B11055,Sheet1!B:B,Sheet1!C:C)</f>
        <v>#N/A</v>
      </c>
    </row>
    <row r="11056" spans="2:13" hidden="1">
      <c r="B11056" t="s">
        <v>18315</v>
      </c>
      <c r="C11056" t="s">
        <v>18330</v>
      </c>
      <c r="D11056" t="s">
        <v>670</v>
      </c>
      <c r="E11056" t="s">
        <v>5070</v>
      </c>
      <c r="F11056">
        <v>5</v>
      </c>
      <c r="G11056">
        <v>0</v>
      </c>
      <c r="H11056" t="s">
        <v>102</v>
      </c>
      <c r="I11056" t="s">
        <v>102</v>
      </c>
      <c r="J11056" t="s">
        <v>103</v>
      </c>
      <c r="K11056" t="s">
        <v>18317</v>
      </c>
      <c r="L11056" t="s">
        <v>748</v>
      </c>
      <c r="M11056" t="e">
        <f>_xlfn.XLOOKUP(B11056,Sheet1!B:B,Sheet1!C:C)</f>
        <v>#N/A</v>
      </c>
    </row>
    <row r="11057" spans="2:13" hidden="1">
      <c r="B11057" t="s">
        <v>18315</v>
      </c>
      <c r="C11057" t="s">
        <v>18331</v>
      </c>
      <c r="D11057" t="s">
        <v>226</v>
      </c>
      <c r="E11057" t="s">
        <v>5154</v>
      </c>
      <c r="F11057">
        <v>5</v>
      </c>
      <c r="G11057">
        <v>0</v>
      </c>
      <c r="H11057" t="s">
        <v>103</v>
      </c>
      <c r="I11057" t="s">
        <v>102</v>
      </c>
      <c r="J11057" t="s">
        <v>103</v>
      </c>
      <c r="K11057" t="s">
        <v>18317</v>
      </c>
      <c r="L11057" t="s">
        <v>748</v>
      </c>
      <c r="M11057" t="e">
        <f>_xlfn.XLOOKUP(B11057,Sheet1!B:B,Sheet1!C:C)</f>
        <v>#N/A</v>
      </c>
    </row>
    <row r="11058" spans="2:13" hidden="1">
      <c r="B11058" t="s">
        <v>18315</v>
      </c>
      <c r="C11058" t="s">
        <v>18332</v>
      </c>
      <c r="D11058" t="s">
        <v>9726</v>
      </c>
      <c r="F11058">
        <v>40</v>
      </c>
      <c r="G11058">
        <v>109648</v>
      </c>
      <c r="H11058" t="s">
        <v>103</v>
      </c>
      <c r="I11058" t="s">
        <v>103</v>
      </c>
      <c r="J11058" t="s">
        <v>103</v>
      </c>
      <c r="K11058" t="s">
        <v>18317</v>
      </c>
      <c r="L11058" t="s">
        <v>748</v>
      </c>
      <c r="M11058" t="e">
        <f>_xlfn.XLOOKUP(B11058,Sheet1!B:B,Sheet1!C:C)</f>
        <v>#N/A</v>
      </c>
    </row>
    <row r="11059" spans="2:13" hidden="1">
      <c r="B11059" t="s">
        <v>18333</v>
      </c>
      <c r="C11059" t="s">
        <v>18334</v>
      </c>
      <c r="D11059" t="s">
        <v>631</v>
      </c>
      <c r="E11059" t="s">
        <v>5154</v>
      </c>
      <c r="F11059">
        <v>1</v>
      </c>
      <c r="G11059">
        <v>0</v>
      </c>
      <c r="H11059" t="s">
        <v>103</v>
      </c>
      <c r="I11059" t="s">
        <v>102</v>
      </c>
      <c r="J11059" t="s">
        <v>103</v>
      </c>
      <c r="K11059" t="s">
        <v>18335</v>
      </c>
      <c r="L11059" t="s">
        <v>153</v>
      </c>
      <c r="M11059" t="e">
        <f>_xlfn.XLOOKUP(B11059,Sheet1!B:B,Sheet1!C:C)</f>
        <v>#N/A</v>
      </c>
    </row>
    <row r="11060" spans="2:13" hidden="1">
      <c r="B11060" t="s">
        <v>18333</v>
      </c>
      <c r="C11060" t="s">
        <v>18336</v>
      </c>
      <c r="D11060" t="s">
        <v>5532</v>
      </c>
      <c r="E11060" t="s">
        <v>5070</v>
      </c>
      <c r="F11060">
        <v>1</v>
      </c>
      <c r="G11060">
        <v>0</v>
      </c>
      <c r="H11060" t="s">
        <v>102</v>
      </c>
      <c r="I11060" t="s">
        <v>102</v>
      </c>
      <c r="J11060" t="s">
        <v>103</v>
      </c>
      <c r="K11060" t="s">
        <v>18335</v>
      </c>
      <c r="L11060" t="s">
        <v>153</v>
      </c>
      <c r="M11060" t="e">
        <f>_xlfn.XLOOKUP(B11060,Sheet1!B:B,Sheet1!C:C)</f>
        <v>#N/A</v>
      </c>
    </row>
    <row r="11061" spans="2:13" hidden="1">
      <c r="B11061" t="s">
        <v>18333</v>
      </c>
      <c r="C11061" t="s">
        <v>18337</v>
      </c>
      <c r="D11061" t="s">
        <v>631</v>
      </c>
      <c r="E11061" t="s">
        <v>5154</v>
      </c>
      <c r="F11061">
        <v>1</v>
      </c>
      <c r="G11061">
        <v>0</v>
      </c>
      <c r="H11061" t="s">
        <v>103</v>
      </c>
      <c r="I11061" t="s">
        <v>102</v>
      </c>
      <c r="J11061" t="s">
        <v>103</v>
      </c>
      <c r="K11061" t="s">
        <v>18335</v>
      </c>
      <c r="L11061" t="s">
        <v>153</v>
      </c>
      <c r="M11061" t="e">
        <f>_xlfn.XLOOKUP(B11061,Sheet1!B:B,Sheet1!C:C)</f>
        <v>#N/A</v>
      </c>
    </row>
    <row r="11062" spans="2:13" hidden="1">
      <c r="B11062" t="s">
        <v>18333</v>
      </c>
      <c r="C11062" t="s">
        <v>18338</v>
      </c>
      <c r="D11062" t="s">
        <v>631</v>
      </c>
      <c r="E11062" t="s">
        <v>5154</v>
      </c>
      <c r="F11062">
        <v>1</v>
      </c>
      <c r="G11062">
        <v>0</v>
      </c>
      <c r="H11062" t="s">
        <v>103</v>
      </c>
      <c r="I11062" t="s">
        <v>102</v>
      </c>
      <c r="J11062" t="s">
        <v>103</v>
      </c>
      <c r="K11062" t="s">
        <v>18335</v>
      </c>
      <c r="L11062" t="s">
        <v>153</v>
      </c>
      <c r="M11062" t="e">
        <f>_xlfn.XLOOKUP(B11062,Sheet1!B:B,Sheet1!C:C)</f>
        <v>#N/A</v>
      </c>
    </row>
    <row r="11063" spans="2:13" hidden="1">
      <c r="B11063" t="s">
        <v>18333</v>
      </c>
      <c r="C11063" t="s">
        <v>18339</v>
      </c>
      <c r="D11063" t="s">
        <v>631</v>
      </c>
      <c r="E11063" t="s">
        <v>5154</v>
      </c>
      <c r="F11063">
        <v>1</v>
      </c>
      <c r="G11063">
        <v>0</v>
      </c>
      <c r="H11063" t="s">
        <v>103</v>
      </c>
      <c r="I11063" t="s">
        <v>102</v>
      </c>
      <c r="J11063" t="s">
        <v>103</v>
      </c>
      <c r="K11063" t="s">
        <v>18335</v>
      </c>
      <c r="L11063" t="s">
        <v>153</v>
      </c>
      <c r="M11063" t="e">
        <f>_xlfn.XLOOKUP(B11063,Sheet1!B:B,Sheet1!C:C)</f>
        <v>#N/A</v>
      </c>
    </row>
    <row r="11064" spans="2:13" hidden="1">
      <c r="B11064" t="s">
        <v>18333</v>
      </c>
      <c r="C11064" t="s">
        <v>18340</v>
      </c>
      <c r="D11064" t="s">
        <v>18341</v>
      </c>
      <c r="E11064" t="s">
        <v>5070</v>
      </c>
      <c r="F11064">
        <v>15</v>
      </c>
      <c r="G11064">
        <v>29983</v>
      </c>
      <c r="H11064" t="s">
        <v>102</v>
      </c>
      <c r="I11064" t="s">
        <v>102</v>
      </c>
      <c r="J11064" t="s">
        <v>103</v>
      </c>
      <c r="K11064" t="s">
        <v>18335</v>
      </c>
      <c r="L11064" t="s">
        <v>153</v>
      </c>
      <c r="M11064" t="e">
        <f>_xlfn.XLOOKUP(B11064,Sheet1!B:B,Sheet1!C:C)</f>
        <v>#N/A</v>
      </c>
    </row>
    <row r="11065" spans="2:13" hidden="1">
      <c r="B11065" t="s">
        <v>18333</v>
      </c>
      <c r="C11065" t="s">
        <v>18342</v>
      </c>
      <c r="D11065" t="s">
        <v>670</v>
      </c>
      <c r="E11065" t="s">
        <v>5070</v>
      </c>
      <c r="F11065">
        <v>1</v>
      </c>
      <c r="G11065">
        <v>0</v>
      </c>
      <c r="H11065" t="s">
        <v>102</v>
      </c>
      <c r="I11065" t="s">
        <v>102</v>
      </c>
      <c r="J11065" t="s">
        <v>103</v>
      </c>
      <c r="K11065" t="s">
        <v>18335</v>
      </c>
      <c r="L11065" t="s">
        <v>153</v>
      </c>
      <c r="M11065" t="e">
        <f>_xlfn.XLOOKUP(B11065,Sheet1!B:B,Sheet1!C:C)</f>
        <v>#N/A</v>
      </c>
    </row>
    <row r="11066" spans="2:13" hidden="1">
      <c r="B11066" t="s">
        <v>18333</v>
      </c>
      <c r="C11066" t="s">
        <v>18343</v>
      </c>
      <c r="D11066" t="s">
        <v>631</v>
      </c>
      <c r="E11066" t="s">
        <v>5154</v>
      </c>
      <c r="F11066">
        <v>1</v>
      </c>
      <c r="G11066">
        <v>0</v>
      </c>
      <c r="H11066" t="s">
        <v>103</v>
      </c>
      <c r="I11066" t="s">
        <v>102</v>
      </c>
      <c r="J11066" t="s">
        <v>103</v>
      </c>
      <c r="K11066" t="s">
        <v>18335</v>
      </c>
      <c r="L11066" t="s">
        <v>153</v>
      </c>
      <c r="M11066" t="e">
        <f>_xlfn.XLOOKUP(B11066,Sheet1!B:B,Sheet1!C:C)</f>
        <v>#N/A</v>
      </c>
    </row>
    <row r="11067" spans="2:13" hidden="1">
      <c r="B11067" t="s">
        <v>18333</v>
      </c>
      <c r="C11067" t="s">
        <v>18344</v>
      </c>
      <c r="D11067" t="s">
        <v>18345</v>
      </c>
      <c r="E11067" t="s">
        <v>5073</v>
      </c>
      <c r="F11067">
        <v>40</v>
      </c>
      <c r="G11067">
        <v>104781</v>
      </c>
      <c r="H11067" t="s">
        <v>102</v>
      </c>
      <c r="I11067" t="s">
        <v>103</v>
      </c>
      <c r="J11067" t="s">
        <v>103</v>
      </c>
      <c r="K11067" t="s">
        <v>18335</v>
      </c>
      <c r="L11067" t="s">
        <v>153</v>
      </c>
      <c r="M11067" t="e">
        <f>_xlfn.XLOOKUP(B11067,Sheet1!B:B,Sheet1!C:C)</f>
        <v>#N/A</v>
      </c>
    </row>
    <row r="11068" spans="2:13" hidden="1">
      <c r="B11068" t="s">
        <v>18333</v>
      </c>
      <c r="C11068" t="s">
        <v>18346</v>
      </c>
      <c r="D11068" t="s">
        <v>142</v>
      </c>
      <c r="E11068" t="s">
        <v>5070</v>
      </c>
      <c r="F11068">
        <v>1</v>
      </c>
      <c r="G11068">
        <v>0</v>
      </c>
      <c r="H11068" t="s">
        <v>102</v>
      </c>
      <c r="I11068" t="s">
        <v>102</v>
      </c>
      <c r="J11068" t="s">
        <v>103</v>
      </c>
      <c r="K11068" t="s">
        <v>18335</v>
      </c>
      <c r="L11068" t="s">
        <v>153</v>
      </c>
      <c r="M11068" t="e">
        <f>_xlfn.XLOOKUP(B11068,Sheet1!B:B,Sheet1!C:C)</f>
        <v>#N/A</v>
      </c>
    </row>
    <row r="11069" spans="2:13" hidden="1">
      <c r="B11069" t="s">
        <v>18333</v>
      </c>
      <c r="C11069" t="s">
        <v>18347</v>
      </c>
      <c r="D11069" t="s">
        <v>5925</v>
      </c>
      <c r="E11069" t="s">
        <v>5178</v>
      </c>
      <c r="F11069">
        <v>40</v>
      </c>
      <c r="G11069">
        <v>151267</v>
      </c>
      <c r="H11069" t="s">
        <v>103</v>
      </c>
      <c r="I11069" t="s">
        <v>103</v>
      </c>
      <c r="J11069" t="s">
        <v>102</v>
      </c>
      <c r="K11069" t="s">
        <v>18335</v>
      </c>
      <c r="L11069" t="s">
        <v>153</v>
      </c>
      <c r="M11069" t="e">
        <f>_xlfn.XLOOKUP(B11069,Sheet1!B:B,Sheet1!C:C)</f>
        <v>#N/A</v>
      </c>
    </row>
    <row r="11070" spans="2:13" hidden="1">
      <c r="B11070" t="s">
        <v>18333</v>
      </c>
      <c r="C11070" t="s">
        <v>18348</v>
      </c>
      <c r="D11070" t="s">
        <v>18349</v>
      </c>
      <c r="E11070" t="s">
        <v>5154</v>
      </c>
      <c r="F11070">
        <v>1</v>
      </c>
      <c r="G11070">
        <v>0</v>
      </c>
      <c r="H11070" t="s">
        <v>103</v>
      </c>
      <c r="I11070" t="s">
        <v>102</v>
      </c>
      <c r="J11070" t="s">
        <v>103</v>
      </c>
      <c r="K11070" t="s">
        <v>18335</v>
      </c>
      <c r="L11070" t="s">
        <v>153</v>
      </c>
      <c r="M11070" t="e">
        <f>_xlfn.XLOOKUP(B11070,Sheet1!B:B,Sheet1!C:C)</f>
        <v>#N/A</v>
      </c>
    </row>
    <row r="11071" spans="2:13" hidden="1">
      <c r="B11071" t="s">
        <v>18350</v>
      </c>
      <c r="C11071" t="s">
        <v>18351</v>
      </c>
      <c r="D11071" t="s">
        <v>180</v>
      </c>
      <c r="E11071" t="s">
        <v>5154</v>
      </c>
      <c r="F11071">
        <v>1</v>
      </c>
      <c r="G11071">
        <v>1800</v>
      </c>
      <c r="H11071" t="s">
        <v>103</v>
      </c>
      <c r="I11071" t="s">
        <v>102</v>
      </c>
      <c r="J11071" t="s">
        <v>103</v>
      </c>
      <c r="K11071" t="s">
        <v>18352</v>
      </c>
      <c r="L11071" t="s">
        <v>315</v>
      </c>
      <c r="M11071" t="e">
        <f>_xlfn.XLOOKUP(B11071,Sheet1!B:B,Sheet1!C:C)</f>
        <v>#N/A</v>
      </c>
    </row>
    <row r="11072" spans="2:13" hidden="1">
      <c r="B11072" t="s">
        <v>18350</v>
      </c>
      <c r="C11072" t="s">
        <v>18353</v>
      </c>
      <c r="D11072" t="s">
        <v>180</v>
      </c>
      <c r="E11072" t="s">
        <v>5154</v>
      </c>
      <c r="F11072">
        <v>8</v>
      </c>
      <c r="G11072">
        <v>0</v>
      </c>
      <c r="H11072" t="s">
        <v>103</v>
      </c>
      <c r="I11072" t="s">
        <v>102</v>
      </c>
      <c r="J11072" t="s">
        <v>103</v>
      </c>
      <c r="K11072" t="s">
        <v>18352</v>
      </c>
      <c r="L11072" t="s">
        <v>315</v>
      </c>
      <c r="M11072" t="e">
        <f>_xlfn.XLOOKUP(B11072,Sheet1!B:B,Sheet1!C:C)</f>
        <v>#N/A</v>
      </c>
    </row>
    <row r="11073" spans="2:13" hidden="1">
      <c r="B11073" t="s">
        <v>18350</v>
      </c>
      <c r="C11073" t="s">
        <v>18352</v>
      </c>
      <c r="D11073" t="s">
        <v>315</v>
      </c>
      <c r="E11073" t="s">
        <v>5070</v>
      </c>
      <c r="F11073">
        <v>50</v>
      </c>
      <c r="G11073">
        <v>149126</v>
      </c>
      <c r="H11073" t="s">
        <v>102</v>
      </c>
      <c r="I11073" t="s">
        <v>102</v>
      </c>
      <c r="J11073" t="s">
        <v>103</v>
      </c>
      <c r="K11073" t="s">
        <v>18352</v>
      </c>
      <c r="L11073" t="s">
        <v>315</v>
      </c>
      <c r="M11073" t="e">
        <f>_xlfn.XLOOKUP(B11073,Sheet1!B:B,Sheet1!C:C)</f>
        <v>#N/A</v>
      </c>
    </row>
    <row r="11074" spans="2:13" hidden="1">
      <c r="B11074" t="s">
        <v>18350</v>
      </c>
      <c r="C11074" t="s">
        <v>18354</v>
      </c>
      <c r="D11074" t="s">
        <v>180</v>
      </c>
      <c r="E11074" t="s">
        <v>5154</v>
      </c>
      <c r="F11074">
        <v>1</v>
      </c>
      <c r="G11074">
        <v>1800</v>
      </c>
      <c r="H11074" t="s">
        <v>103</v>
      </c>
      <c r="I11074" t="s">
        <v>102</v>
      </c>
      <c r="J11074" t="s">
        <v>103</v>
      </c>
      <c r="K11074" t="s">
        <v>18352</v>
      </c>
      <c r="L11074" t="s">
        <v>315</v>
      </c>
      <c r="M11074" t="e">
        <f>_xlfn.XLOOKUP(B11074,Sheet1!B:B,Sheet1!C:C)</f>
        <v>#N/A</v>
      </c>
    </row>
    <row r="11075" spans="2:13" hidden="1">
      <c r="B11075" t="s">
        <v>18350</v>
      </c>
      <c r="C11075" t="s">
        <v>18355</v>
      </c>
      <c r="D11075" t="s">
        <v>18356</v>
      </c>
      <c r="E11075" t="s">
        <v>5070</v>
      </c>
      <c r="F11075">
        <v>50</v>
      </c>
      <c r="G11075">
        <v>149390</v>
      </c>
      <c r="H11075" t="s">
        <v>102</v>
      </c>
      <c r="I11075" t="s">
        <v>102</v>
      </c>
      <c r="J11075" t="s">
        <v>103</v>
      </c>
      <c r="K11075" t="s">
        <v>18352</v>
      </c>
      <c r="L11075" t="s">
        <v>315</v>
      </c>
      <c r="M11075" t="e">
        <f>_xlfn.XLOOKUP(B11075,Sheet1!B:B,Sheet1!C:C)</f>
        <v>#N/A</v>
      </c>
    </row>
    <row r="11076" spans="2:13" hidden="1">
      <c r="B11076" t="s">
        <v>18350</v>
      </c>
      <c r="C11076" t="s">
        <v>18357</v>
      </c>
      <c r="D11076" t="s">
        <v>180</v>
      </c>
      <c r="E11076" t="s">
        <v>5154</v>
      </c>
      <c r="F11076">
        <v>1</v>
      </c>
      <c r="G11076">
        <v>0</v>
      </c>
      <c r="H11076" t="s">
        <v>103</v>
      </c>
      <c r="I11076" t="s">
        <v>102</v>
      </c>
      <c r="J11076" t="s">
        <v>103</v>
      </c>
      <c r="K11076" t="s">
        <v>18352</v>
      </c>
      <c r="L11076" t="s">
        <v>315</v>
      </c>
      <c r="M11076" t="e">
        <f>_xlfn.XLOOKUP(B11076,Sheet1!B:B,Sheet1!C:C)</f>
        <v>#N/A</v>
      </c>
    </row>
    <row r="11077" spans="2:13" hidden="1">
      <c r="B11077" t="s">
        <v>18350</v>
      </c>
      <c r="C11077" t="s">
        <v>18358</v>
      </c>
      <c r="D11077" t="s">
        <v>180</v>
      </c>
      <c r="E11077" t="s">
        <v>5154</v>
      </c>
      <c r="F11077">
        <v>1</v>
      </c>
      <c r="G11077">
        <v>1800</v>
      </c>
      <c r="H11077" t="s">
        <v>103</v>
      </c>
      <c r="I11077" t="s">
        <v>102</v>
      </c>
      <c r="J11077" t="s">
        <v>103</v>
      </c>
      <c r="K11077" t="s">
        <v>18352</v>
      </c>
      <c r="L11077" t="s">
        <v>315</v>
      </c>
      <c r="M11077" t="e">
        <f>_xlfn.XLOOKUP(B11077,Sheet1!B:B,Sheet1!C:C)</f>
        <v>#N/A</v>
      </c>
    </row>
    <row r="11078" spans="2:13" hidden="1">
      <c r="B11078" t="s">
        <v>18350</v>
      </c>
      <c r="C11078" t="s">
        <v>18359</v>
      </c>
      <c r="D11078" t="s">
        <v>180</v>
      </c>
      <c r="E11078" t="s">
        <v>5154</v>
      </c>
      <c r="F11078">
        <v>1</v>
      </c>
      <c r="G11078">
        <v>1800</v>
      </c>
      <c r="H11078" t="s">
        <v>103</v>
      </c>
      <c r="I11078" t="s">
        <v>102</v>
      </c>
      <c r="J11078" t="s">
        <v>103</v>
      </c>
      <c r="K11078" t="s">
        <v>18352</v>
      </c>
      <c r="L11078" t="s">
        <v>315</v>
      </c>
      <c r="M11078" t="e">
        <f>_xlfn.XLOOKUP(B11078,Sheet1!B:B,Sheet1!C:C)</f>
        <v>#N/A</v>
      </c>
    </row>
    <row r="11079" spans="2:13" hidden="1">
      <c r="B11079" t="s">
        <v>18350</v>
      </c>
      <c r="C11079" t="s">
        <v>18360</v>
      </c>
      <c r="D11079" t="s">
        <v>5224</v>
      </c>
      <c r="E11079" t="s">
        <v>5070</v>
      </c>
      <c r="F11079">
        <v>40</v>
      </c>
      <c r="G11079">
        <v>124996</v>
      </c>
      <c r="H11079" t="s">
        <v>102</v>
      </c>
      <c r="I11079" t="s">
        <v>102</v>
      </c>
      <c r="J11079" t="s">
        <v>103</v>
      </c>
      <c r="K11079" t="s">
        <v>18352</v>
      </c>
      <c r="L11079" t="s">
        <v>315</v>
      </c>
      <c r="M11079" t="e">
        <f>_xlfn.XLOOKUP(B11079,Sheet1!B:B,Sheet1!C:C)</f>
        <v>#N/A</v>
      </c>
    </row>
    <row r="11080" spans="2:13" hidden="1">
      <c r="B11080" t="s">
        <v>18361</v>
      </c>
      <c r="C11080" t="s">
        <v>18362</v>
      </c>
      <c r="D11080" t="s">
        <v>226</v>
      </c>
      <c r="E11080" t="s">
        <v>5154</v>
      </c>
      <c r="F11080">
        <v>1</v>
      </c>
      <c r="G11080">
        <v>0</v>
      </c>
      <c r="H11080" t="s">
        <v>103</v>
      </c>
      <c r="I11080" t="s">
        <v>102</v>
      </c>
      <c r="J11080" t="s">
        <v>103</v>
      </c>
      <c r="K11080" t="s">
        <v>18363</v>
      </c>
      <c r="L11080" t="s">
        <v>153</v>
      </c>
      <c r="M11080" t="e">
        <f>_xlfn.XLOOKUP(B11080,Sheet1!B:B,Sheet1!C:C)</f>
        <v>#N/A</v>
      </c>
    </row>
    <row r="11081" spans="2:13" hidden="1">
      <c r="B11081" t="s">
        <v>18361</v>
      </c>
      <c r="C11081" t="s">
        <v>18364</v>
      </c>
      <c r="D11081" t="s">
        <v>226</v>
      </c>
      <c r="E11081" t="s">
        <v>5154</v>
      </c>
      <c r="F11081">
        <v>1</v>
      </c>
      <c r="G11081">
        <v>0</v>
      </c>
      <c r="H11081" t="s">
        <v>103</v>
      </c>
      <c r="I11081" t="s">
        <v>102</v>
      </c>
      <c r="J11081" t="s">
        <v>103</v>
      </c>
      <c r="K11081" t="s">
        <v>18363</v>
      </c>
      <c r="L11081" t="s">
        <v>153</v>
      </c>
      <c r="M11081" t="e">
        <f>_xlfn.XLOOKUP(B11081,Sheet1!B:B,Sheet1!C:C)</f>
        <v>#N/A</v>
      </c>
    </row>
    <row r="11082" spans="2:13" hidden="1">
      <c r="B11082" t="s">
        <v>18361</v>
      </c>
      <c r="C11082" t="s">
        <v>18365</v>
      </c>
      <c r="D11082" t="s">
        <v>670</v>
      </c>
      <c r="E11082" t="s">
        <v>5070</v>
      </c>
      <c r="F11082">
        <v>2</v>
      </c>
      <c r="G11082">
        <v>0</v>
      </c>
      <c r="H11082" t="s">
        <v>102</v>
      </c>
      <c r="I11082" t="s">
        <v>102</v>
      </c>
      <c r="J11082" t="s">
        <v>103</v>
      </c>
      <c r="K11082" t="s">
        <v>18363</v>
      </c>
      <c r="L11082" t="s">
        <v>153</v>
      </c>
      <c r="M11082" t="e">
        <f>_xlfn.XLOOKUP(B11082,Sheet1!B:B,Sheet1!C:C)</f>
        <v>#N/A</v>
      </c>
    </row>
    <row r="11083" spans="2:13" hidden="1">
      <c r="B11083" t="s">
        <v>18361</v>
      </c>
      <c r="C11083" t="s">
        <v>18366</v>
      </c>
      <c r="D11083" t="s">
        <v>142</v>
      </c>
      <c r="E11083" t="s">
        <v>5070</v>
      </c>
      <c r="F11083">
        <v>2</v>
      </c>
      <c r="G11083">
        <v>0</v>
      </c>
      <c r="H11083" t="s">
        <v>102</v>
      </c>
      <c r="I11083" t="s">
        <v>102</v>
      </c>
      <c r="J11083" t="s">
        <v>103</v>
      </c>
      <c r="K11083" t="s">
        <v>18363</v>
      </c>
      <c r="L11083" t="s">
        <v>153</v>
      </c>
      <c r="M11083" t="e">
        <f>_xlfn.XLOOKUP(B11083,Sheet1!B:B,Sheet1!C:C)</f>
        <v>#N/A</v>
      </c>
    </row>
    <row r="11084" spans="2:13" hidden="1">
      <c r="B11084" t="s">
        <v>18361</v>
      </c>
      <c r="C11084" t="s">
        <v>18367</v>
      </c>
      <c r="D11084" t="s">
        <v>5215</v>
      </c>
      <c r="E11084" t="s">
        <v>5070</v>
      </c>
      <c r="F11084">
        <v>2</v>
      </c>
      <c r="G11084">
        <v>0</v>
      </c>
      <c r="H11084" t="s">
        <v>102</v>
      </c>
      <c r="I11084" t="s">
        <v>102</v>
      </c>
      <c r="J11084" t="s">
        <v>103</v>
      </c>
      <c r="K11084" t="s">
        <v>18363</v>
      </c>
      <c r="L11084" t="s">
        <v>153</v>
      </c>
      <c r="M11084" t="e">
        <f>_xlfn.XLOOKUP(B11084,Sheet1!B:B,Sheet1!C:C)</f>
        <v>#N/A</v>
      </c>
    </row>
    <row r="11085" spans="2:13" hidden="1">
      <c r="B11085" t="s">
        <v>18361</v>
      </c>
      <c r="C11085" t="s">
        <v>18368</v>
      </c>
      <c r="D11085" t="s">
        <v>226</v>
      </c>
      <c r="E11085" t="s">
        <v>5154</v>
      </c>
      <c r="F11085">
        <v>1</v>
      </c>
      <c r="G11085">
        <v>0</v>
      </c>
      <c r="H11085" t="s">
        <v>103</v>
      </c>
      <c r="I11085" t="s">
        <v>102</v>
      </c>
      <c r="J11085" t="s">
        <v>103</v>
      </c>
      <c r="K11085" t="s">
        <v>18363</v>
      </c>
      <c r="L11085" t="s">
        <v>153</v>
      </c>
      <c r="M11085" t="e">
        <f>_xlfn.XLOOKUP(B11085,Sheet1!B:B,Sheet1!C:C)</f>
        <v>#N/A</v>
      </c>
    </row>
    <row r="11086" spans="2:13" hidden="1">
      <c r="B11086" t="s">
        <v>18361</v>
      </c>
      <c r="C11086" t="s">
        <v>18369</v>
      </c>
      <c r="D11086" t="s">
        <v>226</v>
      </c>
      <c r="E11086" t="s">
        <v>5154</v>
      </c>
      <c r="F11086">
        <v>1</v>
      </c>
      <c r="G11086">
        <v>0</v>
      </c>
      <c r="H11086" t="s">
        <v>103</v>
      </c>
      <c r="I11086" t="s">
        <v>102</v>
      </c>
      <c r="J11086" t="s">
        <v>103</v>
      </c>
      <c r="K11086" t="s">
        <v>18363</v>
      </c>
      <c r="L11086" t="s">
        <v>153</v>
      </c>
      <c r="M11086" t="e">
        <f>_xlfn.XLOOKUP(B11086,Sheet1!B:B,Sheet1!C:C)</f>
        <v>#N/A</v>
      </c>
    </row>
    <row r="11087" spans="2:13" hidden="1">
      <c r="B11087" t="s">
        <v>18361</v>
      </c>
      <c r="C11087" t="s">
        <v>18370</v>
      </c>
      <c r="D11087" t="s">
        <v>226</v>
      </c>
      <c r="E11087" t="s">
        <v>5154</v>
      </c>
      <c r="F11087">
        <v>1</v>
      </c>
      <c r="G11087">
        <v>0</v>
      </c>
      <c r="H11087" t="s">
        <v>103</v>
      </c>
      <c r="I11087" t="s">
        <v>102</v>
      </c>
      <c r="J11087" t="s">
        <v>103</v>
      </c>
      <c r="K11087" t="s">
        <v>18363</v>
      </c>
      <c r="L11087" t="s">
        <v>153</v>
      </c>
      <c r="M11087" t="e">
        <f>_xlfn.XLOOKUP(B11087,Sheet1!B:B,Sheet1!C:C)</f>
        <v>#N/A</v>
      </c>
    </row>
    <row r="11088" spans="2:13" hidden="1">
      <c r="B11088" t="s">
        <v>18361</v>
      </c>
      <c r="C11088" t="s">
        <v>18371</v>
      </c>
      <c r="D11088" t="s">
        <v>226</v>
      </c>
      <c r="E11088" t="s">
        <v>5154</v>
      </c>
      <c r="F11088">
        <v>1</v>
      </c>
      <c r="G11088">
        <v>0</v>
      </c>
      <c r="H11088" t="s">
        <v>103</v>
      </c>
      <c r="I11088" t="s">
        <v>102</v>
      </c>
      <c r="J11088" t="s">
        <v>103</v>
      </c>
      <c r="K11088" t="s">
        <v>18363</v>
      </c>
      <c r="L11088" t="s">
        <v>153</v>
      </c>
      <c r="M11088" t="e">
        <f>_xlfn.XLOOKUP(B11088,Sheet1!B:B,Sheet1!C:C)</f>
        <v>#N/A</v>
      </c>
    </row>
    <row r="11089" spans="2:13" hidden="1">
      <c r="B11089" t="s">
        <v>18361</v>
      </c>
      <c r="C11089" t="s">
        <v>18372</v>
      </c>
      <c r="D11089" t="s">
        <v>18373</v>
      </c>
      <c r="E11089" t="s">
        <v>5070</v>
      </c>
      <c r="F11089">
        <v>2</v>
      </c>
      <c r="G11089">
        <v>0</v>
      </c>
      <c r="H11089" t="s">
        <v>102</v>
      </c>
      <c r="I11089" t="s">
        <v>102</v>
      </c>
      <c r="J11089" t="s">
        <v>103</v>
      </c>
      <c r="K11089" t="s">
        <v>18363</v>
      </c>
      <c r="L11089" t="s">
        <v>153</v>
      </c>
      <c r="M11089" t="e">
        <f>_xlfn.XLOOKUP(B11089,Sheet1!B:B,Sheet1!C:C)</f>
        <v>#N/A</v>
      </c>
    </row>
    <row r="11090" spans="2:13" hidden="1">
      <c r="B11090" t="s">
        <v>18361</v>
      </c>
      <c r="C11090" t="s">
        <v>18363</v>
      </c>
      <c r="D11090" t="s">
        <v>153</v>
      </c>
      <c r="E11090" t="s">
        <v>5070</v>
      </c>
      <c r="F11090">
        <v>40</v>
      </c>
      <c r="G11090">
        <v>213982</v>
      </c>
      <c r="H11090" t="s">
        <v>102</v>
      </c>
      <c r="I11090" t="s">
        <v>102</v>
      </c>
      <c r="J11090" t="s">
        <v>103</v>
      </c>
      <c r="K11090" t="s">
        <v>18363</v>
      </c>
      <c r="L11090" t="s">
        <v>153</v>
      </c>
      <c r="M11090" t="e">
        <f>_xlfn.XLOOKUP(B11090,Sheet1!B:B,Sheet1!C:C)</f>
        <v>#N/A</v>
      </c>
    </row>
    <row r="11091" spans="2:13" hidden="1">
      <c r="B11091" t="s">
        <v>18361</v>
      </c>
      <c r="C11091" t="s">
        <v>18374</v>
      </c>
      <c r="D11091" t="s">
        <v>226</v>
      </c>
      <c r="E11091" t="s">
        <v>5154</v>
      </c>
      <c r="F11091">
        <v>1</v>
      </c>
      <c r="G11091">
        <v>0</v>
      </c>
      <c r="H11091" t="s">
        <v>103</v>
      </c>
      <c r="I11091" t="s">
        <v>102</v>
      </c>
      <c r="J11091" t="s">
        <v>103</v>
      </c>
      <c r="K11091" t="s">
        <v>18363</v>
      </c>
      <c r="L11091" t="s">
        <v>153</v>
      </c>
      <c r="M11091" t="e">
        <f>_xlfn.XLOOKUP(B11091,Sheet1!B:B,Sheet1!C:C)</f>
        <v>#N/A</v>
      </c>
    </row>
    <row r="11092" spans="2:13" hidden="1">
      <c r="B11092" t="s">
        <v>18361</v>
      </c>
      <c r="C11092" t="s">
        <v>18375</v>
      </c>
      <c r="D11092" t="s">
        <v>226</v>
      </c>
      <c r="E11092" t="s">
        <v>5154</v>
      </c>
      <c r="F11092">
        <v>1</v>
      </c>
      <c r="G11092">
        <v>0</v>
      </c>
      <c r="H11092" t="s">
        <v>103</v>
      </c>
      <c r="I11092" t="s">
        <v>102</v>
      </c>
      <c r="J11092" t="s">
        <v>103</v>
      </c>
      <c r="K11092" t="s">
        <v>18363</v>
      </c>
      <c r="L11092" t="s">
        <v>153</v>
      </c>
      <c r="M11092" t="e">
        <f>_xlfn.XLOOKUP(B11092,Sheet1!B:B,Sheet1!C:C)</f>
        <v>#N/A</v>
      </c>
    </row>
    <row r="11093" spans="2:13" hidden="1">
      <c r="B11093" t="s">
        <v>18361</v>
      </c>
      <c r="C11093" t="s">
        <v>18376</v>
      </c>
      <c r="D11093" t="s">
        <v>226</v>
      </c>
      <c r="E11093" t="s">
        <v>5154</v>
      </c>
      <c r="F11093">
        <v>1</v>
      </c>
      <c r="G11093">
        <v>0</v>
      </c>
      <c r="H11093" t="s">
        <v>103</v>
      </c>
      <c r="I11093" t="s">
        <v>102</v>
      </c>
      <c r="J11093" t="s">
        <v>103</v>
      </c>
      <c r="K11093" t="s">
        <v>18363</v>
      </c>
      <c r="L11093" t="s">
        <v>153</v>
      </c>
      <c r="M11093" t="e">
        <f>_xlfn.XLOOKUP(B11093,Sheet1!B:B,Sheet1!C:C)</f>
        <v>#N/A</v>
      </c>
    </row>
    <row r="11094" spans="2:13" hidden="1">
      <c r="B11094" t="s">
        <v>18377</v>
      </c>
      <c r="C11094" t="s">
        <v>18378</v>
      </c>
      <c r="D11094" t="s">
        <v>226</v>
      </c>
      <c r="E11094" t="s">
        <v>5154</v>
      </c>
      <c r="F11094">
        <v>4</v>
      </c>
      <c r="G11094">
        <v>0</v>
      </c>
      <c r="H11094" t="s">
        <v>103</v>
      </c>
      <c r="I11094" t="s">
        <v>102</v>
      </c>
      <c r="J11094" t="s">
        <v>103</v>
      </c>
      <c r="K11094" t="s">
        <v>18379</v>
      </c>
      <c r="L11094" t="s">
        <v>254</v>
      </c>
      <c r="M11094" t="e">
        <f>_xlfn.XLOOKUP(B11094,Sheet1!B:B,Sheet1!C:C)</f>
        <v>#N/A</v>
      </c>
    </row>
    <row r="11095" spans="2:13" hidden="1">
      <c r="B11095" t="s">
        <v>18377</v>
      </c>
      <c r="C11095" t="s">
        <v>18380</v>
      </c>
      <c r="D11095" t="s">
        <v>226</v>
      </c>
      <c r="E11095" t="s">
        <v>5154</v>
      </c>
      <c r="F11095">
        <v>2</v>
      </c>
      <c r="G11095">
        <v>0</v>
      </c>
      <c r="H11095" t="s">
        <v>103</v>
      </c>
      <c r="I11095" t="s">
        <v>102</v>
      </c>
      <c r="J11095" t="s">
        <v>103</v>
      </c>
      <c r="K11095" t="s">
        <v>18379</v>
      </c>
      <c r="L11095" t="s">
        <v>254</v>
      </c>
      <c r="M11095" t="e">
        <f>_xlfn.XLOOKUP(B11095,Sheet1!B:B,Sheet1!C:C)</f>
        <v>#N/A</v>
      </c>
    </row>
    <row r="11096" spans="2:13" hidden="1">
      <c r="B11096" t="s">
        <v>18377</v>
      </c>
      <c r="C11096" t="s">
        <v>18381</v>
      </c>
      <c r="D11096" t="s">
        <v>18382</v>
      </c>
      <c r="F11096">
        <v>40</v>
      </c>
      <c r="G11096">
        <v>198557</v>
      </c>
      <c r="H11096" t="s">
        <v>103</v>
      </c>
      <c r="I11096" t="s">
        <v>103</v>
      </c>
      <c r="J11096" t="s">
        <v>103</v>
      </c>
      <c r="K11096" t="s">
        <v>18379</v>
      </c>
      <c r="L11096" t="s">
        <v>254</v>
      </c>
      <c r="M11096" t="e">
        <f>_xlfn.XLOOKUP(B11096,Sheet1!B:B,Sheet1!C:C)</f>
        <v>#N/A</v>
      </c>
    </row>
    <row r="11097" spans="2:13" hidden="1">
      <c r="B11097" t="s">
        <v>18377</v>
      </c>
      <c r="C11097" t="s">
        <v>18383</v>
      </c>
      <c r="D11097" t="s">
        <v>670</v>
      </c>
      <c r="E11097" t="s">
        <v>5070</v>
      </c>
      <c r="F11097">
        <v>4</v>
      </c>
      <c r="G11097">
        <v>0</v>
      </c>
      <c r="H11097" t="s">
        <v>102</v>
      </c>
      <c r="I11097" t="s">
        <v>102</v>
      </c>
      <c r="J11097" t="s">
        <v>103</v>
      </c>
      <c r="K11097" t="s">
        <v>18379</v>
      </c>
      <c r="L11097" t="s">
        <v>254</v>
      </c>
      <c r="M11097" t="e">
        <f>_xlfn.XLOOKUP(B11097,Sheet1!B:B,Sheet1!C:C)</f>
        <v>#N/A</v>
      </c>
    </row>
    <row r="11098" spans="2:13" hidden="1">
      <c r="B11098" t="s">
        <v>18377</v>
      </c>
      <c r="C11098" t="s">
        <v>18384</v>
      </c>
      <c r="D11098" t="s">
        <v>2916</v>
      </c>
      <c r="E11098" t="s">
        <v>5070</v>
      </c>
      <c r="F11098">
        <v>4</v>
      </c>
      <c r="G11098">
        <v>0</v>
      </c>
      <c r="H11098" t="s">
        <v>102</v>
      </c>
      <c r="I11098" t="s">
        <v>102</v>
      </c>
      <c r="J11098" t="s">
        <v>103</v>
      </c>
      <c r="K11098" t="s">
        <v>18379</v>
      </c>
      <c r="L11098" t="s">
        <v>254</v>
      </c>
      <c r="M11098" t="e">
        <f>_xlfn.XLOOKUP(B11098,Sheet1!B:B,Sheet1!C:C)</f>
        <v>#N/A</v>
      </c>
    </row>
    <row r="11099" spans="2:13" hidden="1">
      <c r="B11099" t="s">
        <v>18377</v>
      </c>
      <c r="C11099" t="s">
        <v>18385</v>
      </c>
      <c r="D11099" t="s">
        <v>2916</v>
      </c>
      <c r="E11099" t="s">
        <v>5070</v>
      </c>
      <c r="F11099">
        <v>4</v>
      </c>
      <c r="G11099">
        <v>0</v>
      </c>
      <c r="H11099" t="s">
        <v>102</v>
      </c>
      <c r="I11099" t="s">
        <v>102</v>
      </c>
      <c r="J11099" t="s">
        <v>103</v>
      </c>
      <c r="K11099" t="s">
        <v>18379</v>
      </c>
      <c r="L11099" t="s">
        <v>254</v>
      </c>
      <c r="M11099" t="e">
        <f>_xlfn.XLOOKUP(B11099,Sheet1!B:B,Sheet1!C:C)</f>
        <v>#N/A</v>
      </c>
    </row>
    <row r="11100" spans="2:13" hidden="1">
      <c r="B11100" t="s">
        <v>18377</v>
      </c>
      <c r="C11100" t="s">
        <v>18386</v>
      </c>
      <c r="D11100" t="s">
        <v>2916</v>
      </c>
      <c r="E11100" t="s">
        <v>5070</v>
      </c>
      <c r="F11100">
        <v>4</v>
      </c>
      <c r="G11100">
        <v>0</v>
      </c>
      <c r="H11100" t="s">
        <v>102</v>
      </c>
      <c r="I11100" t="s">
        <v>102</v>
      </c>
      <c r="J11100" t="s">
        <v>103</v>
      </c>
      <c r="K11100" t="s">
        <v>18379</v>
      </c>
      <c r="L11100" t="s">
        <v>254</v>
      </c>
      <c r="M11100" t="e">
        <f>_xlfn.XLOOKUP(B11100,Sheet1!B:B,Sheet1!C:C)</f>
        <v>#N/A</v>
      </c>
    </row>
    <row r="11101" spans="2:13" hidden="1">
      <c r="B11101" t="s">
        <v>18377</v>
      </c>
      <c r="C11101" t="s">
        <v>18387</v>
      </c>
      <c r="D11101" t="s">
        <v>226</v>
      </c>
      <c r="E11101" t="s">
        <v>5154</v>
      </c>
      <c r="F11101">
        <v>2</v>
      </c>
      <c r="G11101">
        <v>0</v>
      </c>
      <c r="H11101" t="s">
        <v>103</v>
      </c>
      <c r="I11101" t="s">
        <v>102</v>
      </c>
      <c r="J11101" t="s">
        <v>103</v>
      </c>
      <c r="K11101" t="s">
        <v>18379</v>
      </c>
      <c r="L11101" t="s">
        <v>254</v>
      </c>
      <c r="M11101" t="e">
        <f>_xlfn.XLOOKUP(B11101,Sheet1!B:B,Sheet1!C:C)</f>
        <v>#N/A</v>
      </c>
    </row>
    <row r="11102" spans="2:13" hidden="1">
      <c r="B11102" t="s">
        <v>18377</v>
      </c>
      <c r="C11102" t="s">
        <v>18388</v>
      </c>
      <c r="D11102" t="s">
        <v>226</v>
      </c>
      <c r="E11102" t="s">
        <v>5154</v>
      </c>
      <c r="F11102">
        <v>2</v>
      </c>
      <c r="G11102">
        <v>0</v>
      </c>
      <c r="H11102" t="s">
        <v>103</v>
      </c>
      <c r="I11102" t="s">
        <v>102</v>
      </c>
      <c r="J11102" t="s">
        <v>103</v>
      </c>
      <c r="K11102" t="s">
        <v>18379</v>
      </c>
      <c r="L11102" t="s">
        <v>254</v>
      </c>
      <c r="M11102" t="e">
        <f>_xlfn.XLOOKUP(B11102,Sheet1!B:B,Sheet1!C:C)</f>
        <v>#N/A</v>
      </c>
    </row>
    <row r="11103" spans="2:13" hidden="1">
      <c r="B11103" t="s">
        <v>18377</v>
      </c>
      <c r="C11103" t="s">
        <v>18379</v>
      </c>
      <c r="D11103" t="s">
        <v>254</v>
      </c>
      <c r="E11103" t="s">
        <v>5070</v>
      </c>
      <c r="F11103">
        <v>40</v>
      </c>
      <c r="G11103">
        <v>289138</v>
      </c>
      <c r="H11103" t="s">
        <v>102</v>
      </c>
      <c r="I11103" t="s">
        <v>102</v>
      </c>
      <c r="J11103" t="s">
        <v>103</v>
      </c>
      <c r="K11103" t="s">
        <v>18379</v>
      </c>
      <c r="L11103" t="s">
        <v>254</v>
      </c>
      <c r="M11103" t="e">
        <f>_xlfn.XLOOKUP(B11103,Sheet1!B:B,Sheet1!C:C)</f>
        <v>#N/A</v>
      </c>
    </row>
    <row r="11104" spans="2:13" hidden="1">
      <c r="B11104" t="s">
        <v>18377</v>
      </c>
      <c r="C11104" t="s">
        <v>18389</v>
      </c>
      <c r="D11104" t="s">
        <v>226</v>
      </c>
      <c r="E11104" t="s">
        <v>5154</v>
      </c>
      <c r="F11104">
        <v>2</v>
      </c>
      <c r="G11104">
        <v>0</v>
      </c>
      <c r="H11104" t="s">
        <v>103</v>
      </c>
      <c r="I11104" t="s">
        <v>102</v>
      </c>
      <c r="J11104" t="s">
        <v>103</v>
      </c>
      <c r="K11104" t="s">
        <v>18379</v>
      </c>
      <c r="L11104" t="s">
        <v>254</v>
      </c>
      <c r="M11104" t="e">
        <f>_xlfn.XLOOKUP(B11104,Sheet1!B:B,Sheet1!C:C)</f>
        <v>#N/A</v>
      </c>
    </row>
    <row r="11105" spans="2:13" hidden="1">
      <c r="B11105" t="s">
        <v>18377</v>
      </c>
      <c r="C11105" t="s">
        <v>18390</v>
      </c>
      <c r="D11105" t="s">
        <v>226</v>
      </c>
      <c r="E11105" t="s">
        <v>5154</v>
      </c>
      <c r="F11105">
        <v>2</v>
      </c>
      <c r="G11105">
        <v>0</v>
      </c>
      <c r="H11105" t="s">
        <v>103</v>
      </c>
      <c r="I11105" t="s">
        <v>102</v>
      </c>
      <c r="J11105" t="s">
        <v>103</v>
      </c>
      <c r="K11105" t="s">
        <v>18379</v>
      </c>
      <c r="L11105" t="s">
        <v>254</v>
      </c>
      <c r="M11105" t="e">
        <f>_xlfn.XLOOKUP(B11105,Sheet1!B:B,Sheet1!C:C)</f>
        <v>#N/A</v>
      </c>
    </row>
    <row r="11106" spans="2:13" hidden="1">
      <c r="B11106" t="s">
        <v>18377</v>
      </c>
      <c r="C11106" t="s">
        <v>18391</v>
      </c>
      <c r="D11106" t="s">
        <v>18392</v>
      </c>
      <c r="F11106">
        <v>40</v>
      </c>
      <c r="G11106">
        <v>175388</v>
      </c>
      <c r="H11106" t="s">
        <v>103</v>
      </c>
      <c r="I11106" t="s">
        <v>103</v>
      </c>
      <c r="J11106" t="s">
        <v>103</v>
      </c>
      <c r="K11106" t="s">
        <v>18379</v>
      </c>
      <c r="L11106" t="s">
        <v>254</v>
      </c>
      <c r="M11106" t="e">
        <f>_xlfn.XLOOKUP(B11106,Sheet1!B:B,Sheet1!C:C)</f>
        <v>#N/A</v>
      </c>
    </row>
    <row r="11107" spans="2:13" hidden="1">
      <c r="B11107" t="s">
        <v>18377</v>
      </c>
      <c r="C11107" t="s">
        <v>18393</v>
      </c>
      <c r="D11107" t="s">
        <v>142</v>
      </c>
      <c r="E11107" t="s">
        <v>5070</v>
      </c>
      <c r="F11107">
        <v>4</v>
      </c>
      <c r="G11107">
        <v>0</v>
      </c>
      <c r="H11107" t="s">
        <v>102</v>
      </c>
      <c r="I11107" t="s">
        <v>102</v>
      </c>
      <c r="J11107" t="s">
        <v>103</v>
      </c>
      <c r="K11107" t="s">
        <v>18379</v>
      </c>
      <c r="L11107" t="s">
        <v>254</v>
      </c>
      <c r="M11107" t="e">
        <f>_xlfn.XLOOKUP(B11107,Sheet1!B:B,Sheet1!C:C)</f>
        <v>#N/A</v>
      </c>
    </row>
    <row r="11108" spans="2:13" hidden="1">
      <c r="B11108" t="s">
        <v>18377</v>
      </c>
      <c r="C11108" t="s">
        <v>18394</v>
      </c>
      <c r="D11108" t="s">
        <v>18395</v>
      </c>
      <c r="F11108">
        <v>40</v>
      </c>
      <c r="G11108">
        <v>154330</v>
      </c>
      <c r="H11108" t="s">
        <v>103</v>
      </c>
      <c r="I11108" t="s">
        <v>103</v>
      </c>
      <c r="J11108" t="s">
        <v>103</v>
      </c>
      <c r="K11108" t="s">
        <v>18379</v>
      </c>
      <c r="L11108" t="s">
        <v>254</v>
      </c>
      <c r="M11108" t="e">
        <f>_xlfn.XLOOKUP(B11108,Sheet1!B:B,Sheet1!C:C)</f>
        <v>#N/A</v>
      </c>
    </row>
    <row r="11109" spans="2:13" hidden="1">
      <c r="B11109" t="s">
        <v>18377</v>
      </c>
      <c r="C11109" t="s">
        <v>17775</v>
      </c>
      <c r="D11109" t="s">
        <v>226</v>
      </c>
      <c r="E11109" t="s">
        <v>5154</v>
      </c>
      <c r="F11109">
        <v>2</v>
      </c>
      <c r="G11109">
        <v>0</v>
      </c>
      <c r="H11109" t="s">
        <v>103</v>
      </c>
      <c r="I11109" t="s">
        <v>102</v>
      </c>
      <c r="J11109" t="s">
        <v>103</v>
      </c>
      <c r="K11109" t="s">
        <v>18379</v>
      </c>
      <c r="L11109" t="s">
        <v>254</v>
      </c>
      <c r="M11109" t="e">
        <f>_xlfn.XLOOKUP(B11109,Sheet1!B:B,Sheet1!C:C)</f>
        <v>#N/A</v>
      </c>
    </row>
    <row r="11110" spans="2:13" hidden="1">
      <c r="B11110" t="s">
        <v>18377</v>
      </c>
      <c r="C11110" t="s">
        <v>18396</v>
      </c>
      <c r="D11110" t="s">
        <v>8988</v>
      </c>
      <c r="E11110" t="s">
        <v>5178</v>
      </c>
      <c r="F11110">
        <v>40</v>
      </c>
      <c r="G11110">
        <v>265779</v>
      </c>
      <c r="H11110" t="s">
        <v>103</v>
      </c>
      <c r="I11110" t="s">
        <v>103</v>
      </c>
      <c r="J11110" t="s">
        <v>102</v>
      </c>
      <c r="K11110" t="s">
        <v>18379</v>
      </c>
      <c r="L11110" t="s">
        <v>254</v>
      </c>
      <c r="M11110" t="e">
        <f>_xlfn.XLOOKUP(B11110,Sheet1!B:B,Sheet1!C:C)</f>
        <v>#N/A</v>
      </c>
    </row>
    <row r="11111" spans="2:13" hidden="1">
      <c r="B11111" t="s">
        <v>18377</v>
      </c>
      <c r="C11111" t="s">
        <v>18397</v>
      </c>
      <c r="D11111" t="s">
        <v>18398</v>
      </c>
      <c r="F11111">
        <v>40</v>
      </c>
      <c r="G11111">
        <v>158514</v>
      </c>
      <c r="H11111" t="s">
        <v>103</v>
      </c>
      <c r="I11111" t="s">
        <v>103</v>
      </c>
      <c r="J11111" t="s">
        <v>103</v>
      </c>
      <c r="K11111" t="s">
        <v>18379</v>
      </c>
      <c r="L11111" t="s">
        <v>254</v>
      </c>
      <c r="M11111" t="e">
        <f>_xlfn.XLOOKUP(B11111,Sheet1!B:B,Sheet1!C:C)</f>
        <v>#N/A</v>
      </c>
    </row>
    <row r="11112" spans="2:13" hidden="1">
      <c r="B11112" t="s">
        <v>18377</v>
      </c>
      <c r="C11112" t="s">
        <v>18399</v>
      </c>
      <c r="D11112" t="s">
        <v>18400</v>
      </c>
      <c r="F11112">
        <v>40</v>
      </c>
      <c r="G11112">
        <v>159559</v>
      </c>
      <c r="H11112" t="s">
        <v>103</v>
      </c>
      <c r="I11112" t="s">
        <v>103</v>
      </c>
      <c r="J11112" t="s">
        <v>103</v>
      </c>
      <c r="K11112" t="s">
        <v>18379</v>
      </c>
      <c r="L11112" t="s">
        <v>254</v>
      </c>
      <c r="M11112" t="e">
        <f>_xlfn.XLOOKUP(B11112,Sheet1!B:B,Sheet1!C:C)</f>
        <v>#N/A</v>
      </c>
    </row>
    <row r="11113" spans="2:13" hidden="1">
      <c r="B11113" t="s">
        <v>18377</v>
      </c>
      <c r="C11113" t="s">
        <v>18401</v>
      </c>
      <c r="D11113" t="s">
        <v>226</v>
      </c>
      <c r="E11113" t="s">
        <v>5154</v>
      </c>
      <c r="F11113">
        <v>2</v>
      </c>
      <c r="G11113">
        <v>0</v>
      </c>
      <c r="H11113" t="s">
        <v>103</v>
      </c>
      <c r="I11113" t="s">
        <v>102</v>
      </c>
      <c r="J11113" t="s">
        <v>103</v>
      </c>
      <c r="K11113" t="s">
        <v>18379</v>
      </c>
      <c r="L11113" t="s">
        <v>254</v>
      </c>
      <c r="M11113" t="e">
        <f>_xlfn.XLOOKUP(B11113,Sheet1!B:B,Sheet1!C:C)</f>
        <v>#N/A</v>
      </c>
    </row>
    <row r="11114" spans="2:13" hidden="1">
      <c r="B11114" t="s">
        <v>18402</v>
      </c>
      <c r="C11114" t="s">
        <v>18403</v>
      </c>
      <c r="D11114" t="s">
        <v>195</v>
      </c>
      <c r="E11114" t="s">
        <v>5070</v>
      </c>
      <c r="F11114">
        <v>40</v>
      </c>
      <c r="G11114">
        <v>172633</v>
      </c>
      <c r="H11114" t="s">
        <v>102</v>
      </c>
      <c r="I11114" t="s">
        <v>102</v>
      </c>
      <c r="J11114" t="s">
        <v>103</v>
      </c>
      <c r="K11114" t="s">
        <v>18403</v>
      </c>
      <c r="L11114" t="s">
        <v>188</v>
      </c>
      <c r="M11114" t="e">
        <f>_xlfn.XLOOKUP(B11114,Sheet1!B:B,Sheet1!C:C)</f>
        <v>#N/A</v>
      </c>
    </row>
    <row r="11115" spans="2:13" hidden="1">
      <c r="B11115" t="s">
        <v>18402</v>
      </c>
      <c r="C11115" t="s">
        <v>18404</v>
      </c>
      <c r="D11115" t="s">
        <v>8136</v>
      </c>
      <c r="F11115">
        <v>0</v>
      </c>
      <c r="G11115">
        <v>9637</v>
      </c>
      <c r="H11115" t="s">
        <v>103</v>
      </c>
      <c r="I11115" t="s">
        <v>103</v>
      </c>
      <c r="J11115" t="s">
        <v>103</v>
      </c>
      <c r="K11115" t="s">
        <v>18403</v>
      </c>
      <c r="L11115" t="s">
        <v>188</v>
      </c>
      <c r="M11115" t="e">
        <f>_xlfn.XLOOKUP(B11115,Sheet1!B:B,Sheet1!C:C)</f>
        <v>#N/A</v>
      </c>
    </row>
    <row r="11116" spans="2:13" hidden="1">
      <c r="B11116" t="s">
        <v>18402</v>
      </c>
      <c r="C11116" t="s">
        <v>18405</v>
      </c>
      <c r="D11116" t="s">
        <v>149</v>
      </c>
      <c r="E11116" t="s">
        <v>5070</v>
      </c>
      <c r="F11116">
        <v>40</v>
      </c>
      <c r="G11116">
        <v>38320</v>
      </c>
      <c r="H11116" t="s">
        <v>102</v>
      </c>
      <c r="I11116" t="s">
        <v>102</v>
      </c>
      <c r="J11116" t="s">
        <v>103</v>
      </c>
      <c r="K11116" t="s">
        <v>18403</v>
      </c>
      <c r="L11116" t="s">
        <v>188</v>
      </c>
      <c r="M11116" t="e">
        <f>_xlfn.XLOOKUP(B11116,Sheet1!B:B,Sheet1!C:C)</f>
        <v>#N/A</v>
      </c>
    </row>
    <row r="11117" spans="2:13" hidden="1">
      <c r="B11117" t="s">
        <v>18402</v>
      </c>
      <c r="C11117" t="s">
        <v>18406</v>
      </c>
      <c r="D11117" t="s">
        <v>18407</v>
      </c>
      <c r="F11117">
        <v>40</v>
      </c>
      <c r="G11117">
        <v>108618</v>
      </c>
      <c r="H11117" t="s">
        <v>103</v>
      </c>
      <c r="I11117" t="s">
        <v>103</v>
      </c>
      <c r="J11117" t="s">
        <v>103</v>
      </c>
      <c r="K11117" t="s">
        <v>18403</v>
      </c>
      <c r="L11117" t="s">
        <v>188</v>
      </c>
      <c r="M11117" t="e">
        <f>_xlfn.XLOOKUP(B11117,Sheet1!B:B,Sheet1!C:C)</f>
        <v>#N/A</v>
      </c>
    </row>
    <row r="11118" spans="2:13" hidden="1">
      <c r="B11118" t="s">
        <v>18402</v>
      </c>
      <c r="C11118" t="s">
        <v>18408</v>
      </c>
      <c r="D11118" t="s">
        <v>180</v>
      </c>
      <c r="E11118" t="s">
        <v>5154</v>
      </c>
      <c r="F11118">
        <v>0.5</v>
      </c>
      <c r="G11118">
        <v>0</v>
      </c>
      <c r="H11118" t="s">
        <v>103</v>
      </c>
      <c r="I11118" t="s">
        <v>102</v>
      </c>
      <c r="J11118" t="s">
        <v>103</v>
      </c>
      <c r="K11118" t="s">
        <v>18403</v>
      </c>
      <c r="L11118" t="s">
        <v>188</v>
      </c>
      <c r="M11118" t="e">
        <f>_xlfn.XLOOKUP(B11118,Sheet1!B:B,Sheet1!C:C)</f>
        <v>#N/A</v>
      </c>
    </row>
    <row r="11119" spans="2:13" hidden="1">
      <c r="B11119" t="s">
        <v>18402</v>
      </c>
      <c r="C11119" t="s">
        <v>18409</v>
      </c>
      <c r="D11119" t="s">
        <v>7039</v>
      </c>
      <c r="F11119">
        <v>40</v>
      </c>
      <c r="G11119">
        <v>119617</v>
      </c>
      <c r="H11119" t="s">
        <v>103</v>
      </c>
      <c r="I11119" t="s">
        <v>103</v>
      </c>
      <c r="J11119" t="s">
        <v>103</v>
      </c>
      <c r="K11119" t="s">
        <v>18403</v>
      </c>
      <c r="L11119" t="s">
        <v>188</v>
      </c>
      <c r="M11119" t="e">
        <f>_xlfn.XLOOKUP(B11119,Sheet1!B:B,Sheet1!C:C)</f>
        <v>#N/A</v>
      </c>
    </row>
    <row r="11120" spans="2:13" hidden="1">
      <c r="B11120" t="s">
        <v>18402</v>
      </c>
      <c r="C11120" t="s">
        <v>18410</v>
      </c>
      <c r="D11120" t="s">
        <v>180</v>
      </c>
      <c r="E11120" t="s">
        <v>5154</v>
      </c>
      <c r="F11120">
        <v>0.5</v>
      </c>
      <c r="G11120">
        <v>0</v>
      </c>
      <c r="H11120" t="s">
        <v>103</v>
      </c>
      <c r="I11120" t="s">
        <v>102</v>
      </c>
      <c r="J11120" t="s">
        <v>103</v>
      </c>
      <c r="K11120" t="s">
        <v>18403</v>
      </c>
      <c r="L11120" t="s">
        <v>188</v>
      </c>
      <c r="M11120" t="e">
        <f>_xlfn.XLOOKUP(B11120,Sheet1!B:B,Sheet1!C:C)</f>
        <v>#N/A</v>
      </c>
    </row>
    <row r="11121" spans="2:13" hidden="1">
      <c r="B11121" t="s">
        <v>18402</v>
      </c>
      <c r="C11121" t="s">
        <v>18411</v>
      </c>
      <c r="D11121" t="s">
        <v>180</v>
      </c>
      <c r="E11121" t="s">
        <v>5154</v>
      </c>
      <c r="F11121">
        <v>0.5</v>
      </c>
      <c r="G11121">
        <v>0</v>
      </c>
      <c r="H11121" t="s">
        <v>103</v>
      </c>
      <c r="I11121" t="s">
        <v>102</v>
      </c>
      <c r="J11121" t="s">
        <v>103</v>
      </c>
      <c r="K11121" t="s">
        <v>18403</v>
      </c>
      <c r="L11121" t="s">
        <v>188</v>
      </c>
      <c r="M11121" t="e">
        <f>_xlfn.XLOOKUP(B11121,Sheet1!B:B,Sheet1!C:C)</f>
        <v>#N/A</v>
      </c>
    </row>
    <row r="11122" spans="2:13" hidden="1">
      <c r="B11122" t="s">
        <v>18402</v>
      </c>
      <c r="C11122" t="s">
        <v>18412</v>
      </c>
      <c r="D11122" t="s">
        <v>315</v>
      </c>
      <c r="E11122" t="s">
        <v>5070</v>
      </c>
      <c r="F11122">
        <v>0.5</v>
      </c>
      <c r="G11122">
        <v>0</v>
      </c>
      <c r="H11122" t="s">
        <v>102</v>
      </c>
      <c r="I11122" t="s">
        <v>102</v>
      </c>
      <c r="J11122" t="s">
        <v>103</v>
      </c>
      <c r="K11122" t="s">
        <v>18403</v>
      </c>
      <c r="L11122" t="s">
        <v>188</v>
      </c>
      <c r="M11122" t="e">
        <f>_xlfn.XLOOKUP(B11122,Sheet1!B:B,Sheet1!C:C)</f>
        <v>#N/A</v>
      </c>
    </row>
    <row r="11123" spans="2:13" hidden="1">
      <c r="B11123" t="s">
        <v>18402</v>
      </c>
      <c r="C11123" t="s">
        <v>18413</v>
      </c>
      <c r="D11123" t="s">
        <v>180</v>
      </c>
      <c r="E11123" t="s">
        <v>5154</v>
      </c>
      <c r="F11123">
        <v>0.5</v>
      </c>
      <c r="G11123">
        <v>0</v>
      </c>
      <c r="H11123" t="s">
        <v>103</v>
      </c>
      <c r="I11123" t="s">
        <v>102</v>
      </c>
      <c r="J11123" t="s">
        <v>103</v>
      </c>
      <c r="K11123" t="s">
        <v>18403</v>
      </c>
      <c r="L11123" t="s">
        <v>188</v>
      </c>
      <c r="M11123" t="e">
        <f>_xlfn.XLOOKUP(B11123,Sheet1!B:B,Sheet1!C:C)</f>
        <v>#N/A</v>
      </c>
    </row>
    <row r="11124" spans="2:13" hidden="1">
      <c r="B11124" t="s">
        <v>18402</v>
      </c>
      <c r="C11124" t="s">
        <v>18414</v>
      </c>
      <c r="D11124" t="s">
        <v>180</v>
      </c>
      <c r="E11124" t="s">
        <v>5154</v>
      </c>
      <c r="F11124">
        <v>0.5</v>
      </c>
      <c r="G11124">
        <v>0</v>
      </c>
      <c r="H11124" t="s">
        <v>103</v>
      </c>
      <c r="I11124" t="s">
        <v>102</v>
      </c>
      <c r="J11124" t="s">
        <v>103</v>
      </c>
      <c r="K11124" t="s">
        <v>18403</v>
      </c>
      <c r="L11124" t="s">
        <v>188</v>
      </c>
      <c r="M11124" t="e">
        <f>_xlfn.XLOOKUP(B11124,Sheet1!B:B,Sheet1!C:C)</f>
        <v>#N/A</v>
      </c>
    </row>
    <row r="11125" spans="2:13" hidden="1">
      <c r="B11125" t="s">
        <v>18402</v>
      </c>
      <c r="C11125" t="s">
        <v>18415</v>
      </c>
      <c r="D11125" t="s">
        <v>267</v>
      </c>
      <c r="E11125" t="s">
        <v>5070</v>
      </c>
      <c r="F11125">
        <v>0.5</v>
      </c>
      <c r="G11125">
        <v>0</v>
      </c>
      <c r="H11125" t="s">
        <v>102</v>
      </c>
      <c r="I11125" t="s">
        <v>102</v>
      </c>
      <c r="J11125" t="s">
        <v>103</v>
      </c>
      <c r="K11125" t="s">
        <v>18403</v>
      </c>
      <c r="L11125" t="s">
        <v>188</v>
      </c>
      <c r="M11125" t="e">
        <f>_xlfn.XLOOKUP(B11125,Sheet1!B:B,Sheet1!C:C)</f>
        <v>#N/A</v>
      </c>
    </row>
    <row r="11126" spans="2:13" hidden="1">
      <c r="B11126" t="s">
        <v>18402</v>
      </c>
      <c r="C11126" t="s">
        <v>18416</v>
      </c>
      <c r="D11126" t="s">
        <v>180</v>
      </c>
      <c r="E11126" t="s">
        <v>5154</v>
      </c>
      <c r="F11126">
        <v>0.5</v>
      </c>
      <c r="G11126">
        <v>0</v>
      </c>
      <c r="H11126" t="s">
        <v>103</v>
      </c>
      <c r="I11126" t="s">
        <v>102</v>
      </c>
      <c r="J11126" t="s">
        <v>103</v>
      </c>
      <c r="K11126" t="s">
        <v>18403</v>
      </c>
      <c r="L11126" t="s">
        <v>188</v>
      </c>
      <c r="M11126" t="e">
        <f>_xlfn.XLOOKUP(B11126,Sheet1!B:B,Sheet1!C:C)</f>
        <v>#N/A</v>
      </c>
    </row>
    <row r="11127" spans="2:13" hidden="1">
      <c r="B11127" t="s">
        <v>18402</v>
      </c>
      <c r="C11127" t="s">
        <v>18417</v>
      </c>
      <c r="D11127" t="s">
        <v>180</v>
      </c>
      <c r="E11127" t="s">
        <v>5154</v>
      </c>
      <c r="F11127">
        <v>0.5</v>
      </c>
      <c r="G11127">
        <v>0</v>
      </c>
      <c r="H11127" t="s">
        <v>103</v>
      </c>
      <c r="I11127" t="s">
        <v>102</v>
      </c>
      <c r="J11127" t="s">
        <v>103</v>
      </c>
      <c r="K11127" t="s">
        <v>18403</v>
      </c>
      <c r="L11127" t="s">
        <v>188</v>
      </c>
      <c r="M11127" t="e">
        <f>_xlfn.XLOOKUP(B11127,Sheet1!B:B,Sheet1!C:C)</f>
        <v>#N/A</v>
      </c>
    </row>
    <row r="11128" spans="2:13" hidden="1">
      <c r="B11128" t="s">
        <v>18402</v>
      </c>
      <c r="C11128" t="s">
        <v>18418</v>
      </c>
      <c r="D11128" t="s">
        <v>12557</v>
      </c>
      <c r="F11128">
        <v>40</v>
      </c>
      <c r="G11128">
        <v>109994</v>
      </c>
      <c r="H11128" t="s">
        <v>103</v>
      </c>
      <c r="I11128" t="s">
        <v>103</v>
      </c>
      <c r="J11128" t="s">
        <v>103</v>
      </c>
      <c r="K11128" t="s">
        <v>18403</v>
      </c>
      <c r="L11128" t="s">
        <v>188</v>
      </c>
      <c r="M11128" t="e">
        <f>_xlfn.XLOOKUP(B11128,Sheet1!B:B,Sheet1!C:C)</f>
        <v>#N/A</v>
      </c>
    </row>
    <row r="11129" spans="2:13" hidden="1">
      <c r="B11129" t="s">
        <v>18402</v>
      </c>
      <c r="C11129" t="s">
        <v>18419</v>
      </c>
      <c r="D11129" t="s">
        <v>180</v>
      </c>
      <c r="E11129" t="s">
        <v>5154</v>
      </c>
      <c r="F11129">
        <v>0.5</v>
      </c>
      <c r="G11129">
        <v>0</v>
      </c>
      <c r="H11129" t="s">
        <v>103</v>
      </c>
      <c r="I11129" t="s">
        <v>102</v>
      </c>
      <c r="J11129" t="s">
        <v>103</v>
      </c>
      <c r="K11129" t="s">
        <v>18403</v>
      </c>
      <c r="L11129" t="s">
        <v>188</v>
      </c>
      <c r="M11129" t="e">
        <f>_xlfn.XLOOKUP(B11129,Sheet1!B:B,Sheet1!C:C)</f>
        <v>#N/A</v>
      </c>
    </row>
    <row r="11130" spans="2:13" hidden="1">
      <c r="B11130" t="s">
        <v>18402</v>
      </c>
      <c r="C11130" t="s">
        <v>18420</v>
      </c>
      <c r="D11130" t="s">
        <v>5224</v>
      </c>
      <c r="E11130" t="s">
        <v>5070</v>
      </c>
      <c r="F11130">
        <v>0.5</v>
      </c>
      <c r="G11130">
        <v>0</v>
      </c>
      <c r="H11130" t="s">
        <v>102</v>
      </c>
      <c r="I11130" t="s">
        <v>102</v>
      </c>
      <c r="J11130" t="s">
        <v>103</v>
      </c>
      <c r="K11130" t="s">
        <v>18403</v>
      </c>
      <c r="L11130" t="s">
        <v>188</v>
      </c>
      <c r="M11130" t="e">
        <f>_xlfn.XLOOKUP(B11130,Sheet1!B:B,Sheet1!C:C)</f>
        <v>#N/A</v>
      </c>
    </row>
    <row r="11131" spans="2:13" hidden="1">
      <c r="B11131" t="s">
        <v>18421</v>
      </c>
      <c r="C11131" t="s">
        <v>18422</v>
      </c>
      <c r="D11131" t="s">
        <v>9079</v>
      </c>
      <c r="E11131" t="s">
        <v>5154</v>
      </c>
      <c r="F11131">
        <v>1</v>
      </c>
      <c r="G11131">
        <v>101590</v>
      </c>
      <c r="H11131" t="s">
        <v>103</v>
      </c>
      <c r="I11131" t="s">
        <v>102</v>
      </c>
      <c r="J11131" t="s">
        <v>103</v>
      </c>
      <c r="K11131" t="s">
        <v>11552</v>
      </c>
      <c r="L11131" t="s">
        <v>153</v>
      </c>
      <c r="M11131" t="e">
        <f>_xlfn.XLOOKUP(B11131,Sheet1!B:B,Sheet1!C:C)</f>
        <v>#N/A</v>
      </c>
    </row>
    <row r="11132" spans="2:13" hidden="1">
      <c r="B11132" t="s">
        <v>18421</v>
      </c>
      <c r="C11132" t="s">
        <v>18423</v>
      </c>
      <c r="D11132" t="s">
        <v>9079</v>
      </c>
      <c r="E11132" t="s">
        <v>5154</v>
      </c>
      <c r="F11132">
        <v>1</v>
      </c>
      <c r="G11132">
        <v>0</v>
      </c>
      <c r="H11132" t="s">
        <v>103</v>
      </c>
      <c r="I11132" t="s">
        <v>102</v>
      </c>
      <c r="J11132" t="s">
        <v>103</v>
      </c>
      <c r="K11132" t="s">
        <v>11552</v>
      </c>
      <c r="L11132" t="s">
        <v>153</v>
      </c>
      <c r="M11132" t="e">
        <f>_xlfn.XLOOKUP(B11132,Sheet1!B:B,Sheet1!C:C)</f>
        <v>#N/A</v>
      </c>
    </row>
    <row r="11133" spans="2:13" hidden="1">
      <c r="B11133" t="s">
        <v>18421</v>
      </c>
      <c r="C11133" t="s">
        <v>18424</v>
      </c>
      <c r="D11133" t="s">
        <v>18425</v>
      </c>
      <c r="E11133" t="s">
        <v>5178</v>
      </c>
      <c r="F11133">
        <v>36</v>
      </c>
      <c r="G11133">
        <v>211926</v>
      </c>
      <c r="H11133" t="s">
        <v>103</v>
      </c>
      <c r="I11133" t="s">
        <v>103</v>
      </c>
      <c r="J11133" t="s">
        <v>102</v>
      </c>
      <c r="K11133" t="s">
        <v>11552</v>
      </c>
      <c r="L11133" t="s">
        <v>153</v>
      </c>
      <c r="M11133" t="e">
        <f>_xlfn.XLOOKUP(B11133,Sheet1!B:B,Sheet1!C:C)</f>
        <v>#N/A</v>
      </c>
    </row>
    <row r="11134" spans="2:13" hidden="1">
      <c r="B11134" t="s">
        <v>18421</v>
      </c>
      <c r="C11134" t="s">
        <v>11552</v>
      </c>
      <c r="D11134" t="s">
        <v>153</v>
      </c>
      <c r="E11134" t="s">
        <v>5073</v>
      </c>
      <c r="F11134">
        <v>40</v>
      </c>
      <c r="G11134">
        <v>161057</v>
      </c>
      <c r="H11134" t="s">
        <v>102</v>
      </c>
      <c r="I11134" t="s">
        <v>103</v>
      </c>
      <c r="J11134" t="s">
        <v>103</v>
      </c>
      <c r="K11134" t="s">
        <v>11552</v>
      </c>
      <c r="L11134" t="s">
        <v>153</v>
      </c>
      <c r="M11134" t="e">
        <f>_xlfn.XLOOKUP(B11134,Sheet1!B:B,Sheet1!C:C)</f>
        <v>#N/A</v>
      </c>
    </row>
    <row r="11135" spans="2:13" hidden="1">
      <c r="B11135" t="s">
        <v>18421</v>
      </c>
      <c r="C11135" t="s">
        <v>18426</v>
      </c>
      <c r="D11135" t="s">
        <v>562</v>
      </c>
      <c r="E11135" t="s">
        <v>5070</v>
      </c>
      <c r="F11135">
        <v>1</v>
      </c>
      <c r="G11135">
        <v>0</v>
      </c>
      <c r="H11135" t="s">
        <v>102</v>
      </c>
      <c r="I11135" t="s">
        <v>102</v>
      </c>
      <c r="J11135" t="s">
        <v>103</v>
      </c>
      <c r="K11135" t="s">
        <v>11552</v>
      </c>
      <c r="L11135" t="s">
        <v>153</v>
      </c>
      <c r="M11135" t="e">
        <f>_xlfn.XLOOKUP(B11135,Sheet1!B:B,Sheet1!C:C)</f>
        <v>#N/A</v>
      </c>
    </row>
    <row r="11136" spans="2:13" hidden="1">
      <c r="B11136" t="s">
        <v>18421</v>
      </c>
      <c r="C11136" t="s">
        <v>18427</v>
      </c>
      <c r="D11136" t="s">
        <v>14045</v>
      </c>
      <c r="F11136">
        <v>40</v>
      </c>
      <c r="G11136">
        <v>127761</v>
      </c>
      <c r="H11136" t="s">
        <v>103</v>
      </c>
      <c r="I11136" t="s">
        <v>103</v>
      </c>
      <c r="J11136" t="s">
        <v>103</v>
      </c>
      <c r="K11136" t="s">
        <v>11552</v>
      </c>
      <c r="L11136" t="s">
        <v>153</v>
      </c>
      <c r="M11136" t="e">
        <f>_xlfn.XLOOKUP(B11136,Sheet1!B:B,Sheet1!C:C)</f>
        <v>#N/A</v>
      </c>
    </row>
    <row r="11137" spans="2:13" hidden="1">
      <c r="B11137" t="s">
        <v>18421</v>
      </c>
      <c r="C11137" t="s">
        <v>18428</v>
      </c>
      <c r="D11137" t="s">
        <v>8841</v>
      </c>
      <c r="E11137" t="s">
        <v>5073</v>
      </c>
      <c r="F11137">
        <v>24</v>
      </c>
      <c r="G11137">
        <v>101555</v>
      </c>
      <c r="H11137" t="s">
        <v>102</v>
      </c>
      <c r="I11137" t="s">
        <v>103</v>
      </c>
      <c r="J11137" t="s">
        <v>103</v>
      </c>
      <c r="K11137" t="s">
        <v>11552</v>
      </c>
      <c r="L11137" t="s">
        <v>153</v>
      </c>
      <c r="M11137" t="e">
        <f>_xlfn.XLOOKUP(B11137,Sheet1!B:B,Sheet1!C:C)</f>
        <v>#N/A</v>
      </c>
    </row>
    <row r="11138" spans="2:13" hidden="1">
      <c r="B11138" t="s">
        <v>18421</v>
      </c>
      <c r="C11138" t="s">
        <v>18429</v>
      </c>
      <c r="D11138" t="s">
        <v>5925</v>
      </c>
      <c r="F11138">
        <v>40</v>
      </c>
      <c r="G11138">
        <v>144829</v>
      </c>
      <c r="H11138" t="s">
        <v>103</v>
      </c>
      <c r="I11138" t="s">
        <v>103</v>
      </c>
      <c r="J11138" t="s">
        <v>103</v>
      </c>
      <c r="K11138" t="s">
        <v>11552</v>
      </c>
      <c r="L11138" t="s">
        <v>153</v>
      </c>
      <c r="M11138" t="e">
        <f>_xlfn.XLOOKUP(B11138,Sheet1!B:B,Sheet1!C:C)</f>
        <v>#N/A</v>
      </c>
    </row>
    <row r="11139" spans="2:13" hidden="1">
      <c r="B11139" t="s">
        <v>18421</v>
      </c>
      <c r="C11139" t="s">
        <v>18430</v>
      </c>
      <c r="D11139" t="s">
        <v>670</v>
      </c>
      <c r="E11139" t="s">
        <v>5070</v>
      </c>
      <c r="F11139">
        <v>1</v>
      </c>
      <c r="G11139">
        <v>0</v>
      </c>
      <c r="H11139" t="s">
        <v>102</v>
      </c>
      <c r="I11139" t="s">
        <v>102</v>
      </c>
      <c r="J11139" t="s">
        <v>103</v>
      </c>
      <c r="K11139" t="s">
        <v>11552</v>
      </c>
      <c r="L11139" t="s">
        <v>153</v>
      </c>
      <c r="M11139" t="e">
        <f>_xlfn.XLOOKUP(B11139,Sheet1!B:B,Sheet1!C:C)</f>
        <v>#N/A</v>
      </c>
    </row>
    <row r="11140" spans="2:13" hidden="1">
      <c r="B11140" t="s">
        <v>18421</v>
      </c>
      <c r="C11140" t="s">
        <v>18431</v>
      </c>
      <c r="D11140" t="s">
        <v>9079</v>
      </c>
      <c r="E11140" t="s">
        <v>5154</v>
      </c>
      <c r="F11140">
        <v>1</v>
      </c>
      <c r="G11140">
        <v>0</v>
      </c>
      <c r="H11140" t="s">
        <v>103</v>
      </c>
      <c r="I11140" t="s">
        <v>102</v>
      </c>
      <c r="J11140" t="s">
        <v>103</v>
      </c>
      <c r="K11140" t="s">
        <v>11552</v>
      </c>
      <c r="L11140" t="s">
        <v>153</v>
      </c>
      <c r="M11140" t="e">
        <f>_xlfn.XLOOKUP(B11140,Sheet1!B:B,Sheet1!C:C)</f>
        <v>#N/A</v>
      </c>
    </row>
    <row r="11141" spans="2:13" hidden="1">
      <c r="B11141" t="s">
        <v>18421</v>
      </c>
      <c r="C11141" t="s">
        <v>18432</v>
      </c>
      <c r="D11141" t="s">
        <v>142</v>
      </c>
      <c r="E11141" t="s">
        <v>5070</v>
      </c>
      <c r="F11141">
        <v>1</v>
      </c>
      <c r="G11141">
        <v>0</v>
      </c>
      <c r="H11141" t="s">
        <v>102</v>
      </c>
      <c r="I11141" t="s">
        <v>102</v>
      </c>
      <c r="J11141" t="s">
        <v>103</v>
      </c>
      <c r="K11141" t="s">
        <v>11552</v>
      </c>
      <c r="L11141" t="s">
        <v>153</v>
      </c>
      <c r="M11141" t="e">
        <f>_xlfn.XLOOKUP(B11141,Sheet1!B:B,Sheet1!C:C)</f>
        <v>#N/A</v>
      </c>
    </row>
    <row r="11142" spans="2:13" hidden="1">
      <c r="B11142" t="s">
        <v>18433</v>
      </c>
      <c r="C11142" t="s">
        <v>18434</v>
      </c>
      <c r="D11142" t="s">
        <v>7153</v>
      </c>
      <c r="E11142" t="s">
        <v>5073</v>
      </c>
      <c r="F11142">
        <v>40</v>
      </c>
      <c r="G11142">
        <v>267271</v>
      </c>
      <c r="H11142" t="s">
        <v>102</v>
      </c>
      <c r="I11142" t="s">
        <v>103</v>
      </c>
      <c r="J11142" t="s">
        <v>103</v>
      </c>
      <c r="K11142" t="s">
        <v>18434</v>
      </c>
      <c r="L11142" t="s">
        <v>188</v>
      </c>
      <c r="M11142" t="e">
        <f>_xlfn.XLOOKUP(B11142,Sheet1!B:B,Sheet1!C:C)</f>
        <v>#N/A</v>
      </c>
    </row>
    <row r="11143" spans="2:13" hidden="1">
      <c r="B11143" t="s">
        <v>18433</v>
      </c>
      <c r="C11143" t="s">
        <v>18435</v>
      </c>
      <c r="D11143" t="s">
        <v>18436</v>
      </c>
      <c r="E11143" t="s">
        <v>5154</v>
      </c>
      <c r="F11143">
        <v>0</v>
      </c>
      <c r="G11143">
        <v>0</v>
      </c>
      <c r="H11143" t="s">
        <v>103</v>
      </c>
      <c r="I11143" t="s">
        <v>102</v>
      </c>
      <c r="J11143" t="s">
        <v>103</v>
      </c>
      <c r="K11143" t="s">
        <v>18434</v>
      </c>
      <c r="L11143" t="s">
        <v>188</v>
      </c>
      <c r="M11143" t="e">
        <f>_xlfn.XLOOKUP(B11143,Sheet1!B:B,Sheet1!C:C)</f>
        <v>#N/A</v>
      </c>
    </row>
    <row r="11144" spans="2:13" hidden="1">
      <c r="B11144" t="s">
        <v>18433</v>
      </c>
      <c r="C11144" t="s">
        <v>18437</v>
      </c>
      <c r="D11144" t="s">
        <v>315</v>
      </c>
      <c r="E11144" t="s">
        <v>5154</v>
      </c>
      <c r="F11144">
        <v>0</v>
      </c>
      <c r="G11144">
        <v>0</v>
      </c>
      <c r="H11144" t="s">
        <v>103</v>
      </c>
      <c r="I11144" t="s">
        <v>102</v>
      </c>
      <c r="J11144" t="s">
        <v>103</v>
      </c>
      <c r="K11144" t="s">
        <v>18434</v>
      </c>
      <c r="L11144" t="s">
        <v>188</v>
      </c>
      <c r="M11144" t="e">
        <f>_xlfn.XLOOKUP(B11144,Sheet1!B:B,Sheet1!C:C)</f>
        <v>#N/A</v>
      </c>
    </row>
    <row r="11145" spans="2:13" hidden="1">
      <c r="B11145" t="s">
        <v>18433</v>
      </c>
      <c r="C11145" t="s">
        <v>18438</v>
      </c>
      <c r="D11145" t="s">
        <v>653</v>
      </c>
      <c r="E11145" t="s">
        <v>5154</v>
      </c>
      <c r="F11145">
        <v>0</v>
      </c>
      <c r="G11145">
        <v>0</v>
      </c>
      <c r="H11145" t="s">
        <v>103</v>
      </c>
      <c r="I11145" t="s">
        <v>102</v>
      </c>
      <c r="J11145" t="s">
        <v>103</v>
      </c>
      <c r="K11145" t="s">
        <v>18434</v>
      </c>
      <c r="L11145" t="s">
        <v>188</v>
      </c>
      <c r="M11145" t="e">
        <f>_xlfn.XLOOKUP(B11145,Sheet1!B:B,Sheet1!C:C)</f>
        <v>#N/A</v>
      </c>
    </row>
    <row r="11146" spans="2:13" hidden="1">
      <c r="B11146" t="s">
        <v>18433</v>
      </c>
      <c r="C11146" t="s">
        <v>18439</v>
      </c>
      <c r="D11146" t="s">
        <v>267</v>
      </c>
      <c r="E11146" t="s">
        <v>5154</v>
      </c>
      <c r="F11146">
        <v>0</v>
      </c>
      <c r="G11146">
        <v>0</v>
      </c>
      <c r="H11146" t="s">
        <v>103</v>
      </c>
      <c r="I11146" t="s">
        <v>102</v>
      </c>
      <c r="J11146" t="s">
        <v>103</v>
      </c>
      <c r="K11146" t="s">
        <v>18434</v>
      </c>
      <c r="L11146" t="s">
        <v>188</v>
      </c>
      <c r="M11146" t="e">
        <f>_xlfn.XLOOKUP(B11146,Sheet1!B:B,Sheet1!C:C)</f>
        <v>#N/A</v>
      </c>
    </row>
    <row r="11147" spans="2:13" hidden="1">
      <c r="B11147" t="s">
        <v>18440</v>
      </c>
      <c r="C11147" t="s">
        <v>18441</v>
      </c>
      <c r="D11147" t="s">
        <v>142</v>
      </c>
      <c r="E11147" t="s">
        <v>5154</v>
      </c>
      <c r="F11147">
        <v>3</v>
      </c>
      <c r="G11147">
        <v>0</v>
      </c>
      <c r="H11147" t="s">
        <v>103</v>
      </c>
      <c r="I11147" t="s">
        <v>102</v>
      </c>
      <c r="J11147" t="s">
        <v>103</v>
      </c>
      <c r="K11147" t="s">
        <v>18442</v>
      </c>
      <c r="L11147" t="s">
        <v>254</v>
      </c>
      <c r="M11147" t="e">
        <f>_xlfn.XLOOKUP(B11147,Sheet1!B:B,Sheet1!C:C)</f>
        <v>#N/A</v>
      </c>
    </row>
    <row r="11148" spans="2:13" hidden="1">
      <c r="B11148" t="s">
        <v>18440</v>
      </c>
      <c r="C11148" t="s">
        <v>18442</v>
      </c>
      <c r="D11148" t="s">
        <v>254</v>
      </c>
      <c r="E11148" t="s">
        <v>5154</v>
      </c>
      <c r="F11148">
        <v>40</v>
      </c>
      <c r="G11148">
        <v>90000</v>
      </c>
      <c r="H11148" t="s">
        <v>103</v>
      </c>
      <c r="I11148" t="s">
        <v>102</v>
      </c>
      <c r="J11148" t="s">
        <v>103</v>
      </c>
      <c r="K11148" t="s">
        <v>18442</v>
      </c>
      <c r="L11148" t="s">
        <v>254</v>
      </c>
      <c r="M11148" t="e">
        <f>_xlfn.XLOOKUP(B11148,Sheet1!B:B,Sheet1!C:C)</f>
        <v>#N/A</v>
      </c>
    </row>
    <row r="11149" spans="2:13" hidden="1">
      <c r="B11149" t="s">
        <v>18440</v>
      </c>
      <c r="C11149" t="s">
        <v>18443</v>
      </c>
      <c r="D11149" t="s">
        <v>670</v>
      </c>
      <c r="E11149" t="s">
        <v>5154</v>
      </c>
      <c r="F11149">
        <v>10</v>
      </c>
      <c r="G11149">
        <v>5100</v>
      </c>
      <c r="H11149" t="s">
        <v>103</v>
      </c>
      <c r="I11149" t="s">
        <v>102</v>
      </c>
      <c r="J11149" t="s">
        <v>103</v>
      </c>
      <c r="K11149" t="s">
        <v>18442</v>
      </c>
      <c r="L11149" t="s">
        <v>254</v>
      </c>
      <c r="M11149" t="e">
        <f>_xlfn.XLOOKUP(B11149,Sheet1!B:B,Sheet1!C:C)</f>
        <v>#N/A</v>
      </c>
    </row>
    <row r="11150" spans="2:13" hidden="1">
      <c r="B11150" t="s">
        <v>18440</v>
      </c>
      <c r="C11150" t="s">
        <v>18444</v>
      </c>
      <c r="D11150" t="s">
        <v>226</v>
      </c>
      <c r="E11150" t="s">
        <v>5154</v>
      </c>
      <c r="F11150">
        <v>1</v>
      </c>
      <c r="G11150">
        <v>0</v>
      </c>
      <c r="H11150" t="s">
        <v>103</v>
      </c>
      <c r="I11150" t="s">
        <v>102</v>
      </c>
      <c r="J11150" t="s">
        <v>103</v>
      </c>
      <c r="K11150" t="s">
        <v>18442</v>
      </c>
      <c r="L11150" t="s">
        <v>254</v>
      </c>
      <c r="M11150" t="e">
        <f>_xlfn.XLOOKUP(B11150,Sheet1!B:B,Sheet1!C:C)</f>
        <v>#N/A</v>
      </c>
    </row>
    <row r="11151" spans="2:13" hidden="1">
      <c r="B11151" t="s">
        <v>18440</v>
      </c>
      <c r="C11151" t="s">
        <v>18445</v>
      </c>
      <c r="D11151" t="s">
        <v>590</v>
      </c>
      <c r="E11151" t="s">
        <v>5154</v>
      </c>
      <c r="F11151">
        <v>40</v>
      </c>
      <c r="G11151">
        <v>79339</v>
      </c>
      <c r="H11151" t="s">
        <v>103</v>
      </c>
      <c r="I11151" t="s">
        <v>102</v>
      </c>
      <c r="J11151" t="s">
        <v>103</v>
      </c>
      <c r="K11151" t="s">
        <v>18442</v>
      </c>
      <c r="L11151" t="s">
        <v>254</v>
      </c>
      <c r="M11151" t="e">
        <f>_xlfn.XLOOKUP(B11151,Sheet1!B:B,Sheet1!C:C)</f>
        <v>#N/A</v>
      </c>
    </row>
    <row r="11152" spans="2:13" hidden="1">
      <c r="B11152" t="s">
        <v>18440</v>
      </c>
      <c r="C11152" t="s">
        <v>18446</v>
      </c>
      <c r="D11152" t="s">
        <v>226</v>
      </c>
      <c r="E11152" t="s">
        <v>5154</v>
      </c>
      <c r="F11152">
        <v>1</v>
      </c>
      <c r="G11152">
        <v>0</v>
      </c>
      <c r="H11152" t="s">
        <v>103</v>
      </c>
      <c r="I11152" t="s">
        <v>102</v>
      </c>
      <c r="J11152" t="s">
        <v>103</v>
      </c>
      <c r="K11152" t="s">
        <v>18442</v>
      </c>
      <c r="L11152" t="s">
        <v>254</v>
      </c>
      <c r="M11152" t="e">
        <f>_xlfn.XLOOKUP(B11152,Sheet1!B:B,Sheet1!C:C)</f>
        <v>#N/A</v>
      </c>
    </row>
    <row r="11153" spans="2:13" hidden="1">
      <c r="B11153" t="s">
        <v>5136</v>
      </c>
      <c r="C11153" t="s">
        <v>18447</v>
      </c>
      <c r="D11153" t="s">
        <v>254</v>
      </c>
      <c r="E11153" t="s">
        <v>5139</v>
      </c>
      <c r="F11153" t="s">
        <v>5066</v>
      </c>
      <c r="G11153">
        <v>0</v>
      </c>
      <c r="H11153" t="s">
        <v>103</v>
      </c>
      <c r="I11153" t="s">
        <v>102</v>
      </c>
      <c r="J11153" t="s">
        <v>102</v>
      </c>
      <c r="K11153" t="s">
        <v>18447</v>
      </c>
      <c r="L11153" t="s">
        <v>254</v>
      </c>
      <c r="M11153" t="str">
        <f>_xlfn.XLOOKUP(B11153,Sheet1!B:B,Sheet1!C:C)</f>
        <v>JESSICA HOOPER</v>
      </c>
    </row>
    <row r="11154" spans="2:13" hidden="1">
      <c r="B11154" t="s">
        <v>5136</v>
      </c>
      <c r="C11154" t="s">
        <v>18448</v>
      </c>
      <c r="D11154" t="s">
        <v>9806</v>
      </c>
      <c r="E11154" t="s">
        <v>5154</v>
      </c>
      <c r="F11154" t="s">
        <v>5066</v>
      </c>
      <c r="G11154">
        <v>63886</v>
      </c>
      <c r="H11154" t="s">
        <v>103</v>
      </c>
      <c r="I11154" t="s">
        <v>102</v>
      </c>
      <c r="J11154" t="s">
        <v>103</v>
      </c>
      <c r="K11154" t="s">
        <v>18447</v>
      </c>
      <c r="L11154" t="s">
        <v>254</v>
      </c>
      <c r="M11154" t="str">
        <f>_xlfn.XLOOKUP(B11154,Sheet1!B:B,Sheet1!C:C)</f>
        <v>JESSICA HOOPER</v>
      </c>
    </row>
    <row r="11155" spans="2:13" hidden="1">
      <c r="B11155" t="s">
        <v>5136</v>
      </c>
      <c r="C11155" t="s">
        <v>18449</v>
      </c>
      <c r="D11155" t="s">
        <v>2925</v>
      </c>
      <c r="E11155" t="s">
        <v>5154</v>
      </c>
      <c r="F11155" t="s">
        <v>5441</v>
      </c>
      <c r="G11155">
        <v>0</v>
      </c>
      <c r="H11155" t="s">
        <v>103</v>
      </c>
      <c r="I11155" t="s">
        <v>102</v>
      </c>
      <c r="J11155" t="s">
        <v>103</v>
      </c>
      <c r="K11155" t="s">
        <v>18447</v>
      </c>
      <c r="L11155" t="s">
        <v>254</v>
      </c>
      <c r="M11155" t="str">
        <f>_xlfn.XLOOKUP(B11155,Sheet1!B:B,Sheet1!C:C)</f>
        <v>JESSICA HOOPER</v>
      </c>
    </row>
    <row r="11156" spans="2:13" hidden="1">
      <c r="B11156" t="s">
        <v>5136</v>
      </c>
      <c r="C11156" t="s">
        <v>18450</v>
      </c>
      <c r="D11156" t="s">
        <v>18451</v>
      </c>
      <c r="E11156" t="s">
        <v>5070</v>
      </c>
      <c r="F11156" t="s">
        <v>5066</v>
      </c>
      <c r="G11156">
        <v>70963</v>
      </c>
      <c r="H11156" t="s">
        <v>102</v>
      </c>
      <c r="I11156" t="s">
        <v>102</v>
      </c>
      <c r="J11156" t="s">
        <v>103</v>
      </c>
      <c r="K11156" t="s">
        <v>18447</v>
      </c>
      <c r="L11156" t="s">
        <v>254</v>
      </c>
      <c r="M11156" t="str">
        <f>_xlfn.XLOOKUP(B11156,Sheet1!B:B,Sheet1!C:C)</f>
        <v>JESSICA HOOPER</v>
      </c>
    </row>
    <row r="11157" spans="2:13" hidden="1">
      <c r="B11157" t="s">
        <v>5136</v>
      </c>
      <c r="C11157" t="s">
        <v>18452</v>
      </c>
      <c r="D11157" t="s">
        <v>2925</v>
      </c>
      <c r="E11157" t="s">
        <v>5154</v>
      </c>
      <c r="F11157" t="s">
        <v>5441</v>
      </c>
      <c r="G11157">
        <v>0</v>
      </c>
      <c r="H11157" t="s">
        <v>103</v>
      </c>
      <c r="I11157" t="s">
        <v>102</v>
      </c>
      <c r="J11157" t="s">
        <v>103</v>
      </c>
      <c r="K11157" t="s">
        <v>18447</v>
      </c>
      <c r="L11157" t="s">
        <v>254</v>
      </c>
      <c r="M11157" t="str">
        <f>_xlfn.XLOOKUP(B11157,Sheet1!B:B,Sheet1!C:C)</f>
        <v>JESSICA HOOPER</v>
      </c>
    </row>
    <row r="11158" spans="2:13" hidden="1">
      <c r="B11158" t="s">
        <v>5136</v>
      </c>
      <c r="C11158" t="s">
        <v>18453</v>
      </c>
      <c r="D11158" t="s">
        <v>18454</v>
      </c>
      <c r="E11158" t="s">
        <v>5154</v>
      </c>
      <c r="F11158" t="s">
        <v>5066</v>
      </c>
      <c r="G11158">
        <v>75017</v>
      </c>
      <c r="H11158" t="s">
        <v>103</v>
      </c>
      <c r="I11158" t="s">
        <v>102</v>
      </c>
      <c r="J11158" t="s">
        <v>103</v>
      </c>
      <c r="K11158" t="s">
        <v>18447</v>
      </c>
      <c r="L11158" t="s">
        <v>254</v>
      </c>
      <c r="M11158" t="str">
        <f>_xlfn.XLOOKUP(B11158,Sheet1!B:B,Sheet1!C:C)</f>
        <v>JESSICA HOOPER</v>
      </c>
    </row>
    <row r="11159" spans="2:13" hidden="1">
      <c r="B11159" t="s">
        <v>5136</v>
      </c>
      <c r="C11159" t="s">
        <v>18455</v>
      </c>
      <c r="D11159" t="s">
        <v>2925</v>
      </c>
      <c r="E11159" t="s">
        <v>5154</v>
      </c>
      <c r="F11159" t="s">
        <v>5441</v>
      </c>
      <c r="G11159">
        <v>0</v>
      </c>
      <c r="H11159" t="s">
        <v>103</v>
      </c>
      <c r="I11159" t="s">
        <v>102</v>
      </c>
      <c r="J11159" t="s">
        <v>103</v>
      </c>
      <c r="K11159" t="s">
        <v>18447</v>
      </c>
      <c r="L11159" t="s">
        <v>254</v>
      </c>
      <c r="M11159" t="str">
        <f>_xlfn.XLOOKUP(B11159,Sheet1!B:B,Sheet1!C:C)</f>
        <v>JESSICA HOOPER</v>
      </c>
    </row>
    <row r="11160" spans="2:13" hidden="1">
      <c r="B11160" t="s">
        <v>5136</v>
      </c>
      <c r="C11160" t="s">
        <v>18456</v>
      </c>
      <c r="D11160" t="s">
        <v>2925</v>
      </c>
      <c r="E11160" t="s">
        <v>5154</v>
      </c>
      <c r="F11160" t="s">
        <v>5441</v>
      </c>
      <c r="G11160">
        <v>0</v>
      </c>
      <c r="H11160" t="s">
        <v>103</v>
      </c>
      <c r="I11160" t="s">
        <v>102</v>
      </c>
      <c r="J11160" t="s">
        <v>103</v>
      </c>
      <c r="K11160" t="s">
        <v>18447</v>
      </c>
      <c r="L11160" t="s">
        <v>254</v>
      </c>
      <c r="M11160" t="str">
        <f>_xlfn.XLOOKUP(B11160,Sheet1!B:B,Sheet1!C:C)</f>
        <v>JESSICA HOOPER</v>
      </c>
    </row>
    <row r="11161" spans="2:13" hidden="1">
      <c r="B11161" t="s">
        <v>5136</v>
      </c>
      <c r="C11161" t="s">
        <v>18457</v>
      </c>
      <c r="D11161" t="s">
        <v>2925</v>
      </c>
      <c r="E11161" t="s">
        <v>5154</v>
      </c>
      <c r="F11161" t="s">
        <v>5441</v>
      </c>
      <c r="G11161">
        <v>0</v>
      </c>
      <c r="H11161" t="s">
        <v>103</v>
      </c>
      <c r="I11161" t="s">
        <v>102</v>
      </c>
      <c r="J11161" t="s">
        <v>103</v>
      </c>
      <c r="K11161" t="s">
        <v>18447</v>
      </c>
      <c r="L11161" t="s">
        <v>254</v>
      </c>
      <c r="M11161" t="str">
        <f>_xlfn.XLOOKUP(B11161,Sheet1!B:B,Sheet1!C:C)</f>
        <v>JESSICA HOOPER</v>
      </c>
    </row>
    <row r="11162" spans="2:13" hidden="1">
      <c r="B11162" t="s">
        <v>5136</v>
      </c>
      <c r="C11162" t="s">
        <v>18458</v>
      </c>
      <c r="D11162" t="s">
        <v>2925</v>
      </c>
      <c r="E11162" t="s">
        <v>5154</v>
      </c>
      <c r="F11162" t="s">
        <v>5441</v>
      </c>
      <c r="G11162">
        <v>0</v>
      </c>
      <c r="H11162" t="s">
        <v>103</v>
      </c>
      <c r="I11162" t="s">
        <v>102</v>
      </c>
      <c r="J11162" t="s">
        <v>103</v>
      </c>
      <c r="K11162" t="s">
        <v>18447</v>
      </c>
      <c r="L11162" t="s">
        <v>254</v>
      </c>
      <c r="M11162" t="str">
        <f>_xlfn.XLOOKUP(B11162,Sheet1!B:B,Sheet1!C:C)</f>
        <v>JESSICA HOOPER</v>
      </c>
    </row>
    <row r="11163" spans="2:13" hidden="1">
      <c r="B11163" t="s">
        <v>5136</v>
      </c>
      <c r="C11163" t="s">
        <v>18459</v>
      </c>
      <c r="D11163" t="s">
        <v>2925</v>
      </c>
      <c r="E11163" t="s">
        <v>5154</v>
      </c>
      <c r="F11163" t="s">
        <v>5441</v>
      </c>
      <c r="G11163">
        <v>0</v>
      </c>
      <c r="H11163" t="s">
        <v>103</v>
      </c>
      <c r="I11163" t="s">
        <v>102</v>
      </c>
      <c r="J11163" t="s">
        <v>103</v>
      </c>
      <c r="K11163" t="s">
        <v>18447</v>
      </c>
      <c r="L11163" t="s">
        <v>254</v>
      </c>
      <c r="M11163" t="str">
        <f>_xlfn.XLOOKUP(B11163,Sheet1!B:B,Sheet1!C:C)</f>
        <v>JESSICA HOOPER</v>
      </c>
    </row>
    <row r="11164" spans="2:13" hidden="1">
      <c r="B11164" t="s">
        <v>5136</v>
      </c>
      <c r="C11164" t="s">
        <v>18460</v>
      </c>
      <c r="D11164" t="s">
        <v>2925</v>
      </c>
      <c r="E11164" t="s">
        <v>5154</v>
      </c>
      <c r="F11164" t="s">
        <v>5441</v>
      </c>
      <c r="G11164">
        <v>0</v>
      </c>
      <c r="H11164" t="s">
        <v>103</v>
      </c>
      <c r="I11164" t="s">
        <v>102</v>
      </c>
      <c r="J11164" t="s">
        <v>103</v>
      </c>
      <c r="K11164" t="s">
        <v>18447</v>
      </c>
      <c r="L11164" t="s">
        <v>254</v>
      </c>
      <c r="M11164" t="str">
        <f>_xlfn.XLOOKUP(B11164,Sheet1!B:B,Sheet1!C:C)</f>
        <v>JESSICA HOOPER</v>
      </c>
    </row>
    <row r="11165" spans="2:13" hidden="1">
      <c r="B11165" t="s">
        <v>5136</v>
      </c>
      <c r="C11165" t="s">
        <v>18461</v>
      </c>
      <c r="D11165" t="s">
        <v>2925</v>
      </c>
      <c r="E11165" t="s">
        <v>5154</v>
      </c>
      <c r="F11165" t="s">
        <v>5441</v>
      </c>
      <c r="G11165">
        <v>0</v>
      </c>
      <c r="H11165" t="s">
        <v>103</v>
      </c>
      <c r="I11165" t="s">
        <v>102</v>
      </c>
      <c r="J11165" t="s">
        <v>103</v>
      </c>
      <c r="K11165" t="s">
        <v>18447</v>
      </c>
      <c r="L11165" t="s">
        <v>254</v>
      </c>
      <c r="M11165" t="str">
        <f>_xlfn.XLOOKUP(B11165,Sheet1!B:B,Sheet1!C:C)</f>
        <v>JESSICA HOOPER</v>
      </c>
    </row>
    <row r="11166" spans="2:13" hidden="1">
      <c r="B11166" t="s">
        <v>5136</v>
      </c>
      <c r="C11166" t="s">
        <v>5137</v>
      </c>
      <c r="D11166" t="s">
        <v>5138</v>
      </c>
      <c r="E11166" t="s">
        <v>5139</v>
      </c>
      <c r="F11166" t="s">
        <v>5066</v>
      </c>
      <c r="G11166">
        <v>163055</v>
      </c>
      <c r="H11166" t="s">
        <v>103</v>
      </c>
      <c r="I11166" t="s">
        <v>102</v>
      </c>
      <c r="J11166" t="s">
        <v>102</v>
      </c>
      <c r="K11166" t="s">
        <v>18447</v>
      </c>
      <c r="L11166" t="s">
        <v>254</v>
      </c>
      <c r="M11166" t="str">
        <f>_xlfn.XLOOKUP(B11166,Sheet1!B:B,Sheet1!C:C)</f>
        <v>JESSICA HOOPER</v>
      </c>
    </row>
    <row r="11167" spans="2:13" hidden="1">
      <c r="B11167" t="s">
        <v>5136</v>
      </c>
      <c r="C11167" t="s">
        <v>18462</v>
      </c>
      <c r="D11167" t="s">
        <v>6434</v>
      </c>
      <c r="E11167" t="s">
        <v>5154</v>
      </c>
      <c r="F11167" t="s">
        <v>5066</v>
      </c>
      <c r="G11167">
        <v>81426</v>
      </c>
      <c r="H11167" t="s">
        <v>103</v>
      </c>
      <c r="I11167" t="s">
        <v>102</v>
      </c>
      <c r="J11167" t="s">
        <v>103</v>
      </c>
      <c r="K11167" t="s">
        <v>18447</v>
      </c>
      <c r="L11167" t="s">
        <v>254</v>
      </c>
      <c r="M11167" t="str">
        <f>_xlfn.XLOOKUP(B11167,Sheet1!B:B,Sheet1!C:C)</f>
        <v>JESSICA HOOPER</v>
      </c>
    </row>
    <row r="11168" spans="2:13" hidden="1">
      <c r="B11168" t="s">
        <v>5136</v>
      </c>
      <c r="C11168" t="s">
        <v>18463</v>
      </c>
      <c r="D11168" t="s">
        <v>2925</v>
      </c>
      <c r="E11168" t="s">
        <v>5154</v>
      </c>
      <c r="F11168" t="s">
        <v>5441</v>
      </c>
      <c r="G11168">
        <v>0</v>
      </c>
      <c r="H11168" t="s">
        <v>103</v>
      </c>
      <c r="I11168" t="s">
        <v>102</v>
      </c>
      <c r="J11168" t="s">
        <v>103</v>
      </c>
      <c r="K11168" t="s">
        <v>18447</v>
      </c>
      <c r="L11168" t="s">
        <v>254</v>
      </c>
      <c r="M11168" t="str">
        <f>_xlfn.XLOOKUP(B11168,Sheet1!B:B,Sheet1!C:C)</f>
        <v>JESSICA HOOPER</v>
      </c>
    </row>
    <row r="11169" spans="2:13" hidden="1">
      <c r="B11169" t="s">
        <v>5136</v>
      </c>
      <c r="C11169" t="s">
        <v>18464</v>
      </c>
      <c r="D11169" t="s">
        <v>18465</v>
      </c>
      <c r="E11169" t="s">
        <v>5154</v>
      </c>
      <c r="F11169" t="s">
        <v>5066</v>
      </c>
      <c r="G11169">
        <v>53047</v>
      </c>
      <c r="H11169" t="s">
        <v>103</v>
      </c>
      <c r="I11169" t="s">
        <v>102</v>
      </c>
      <c r="J11169" t="s">
        <v>103</v>
      </c>
      <c r="K11169" t="s">
        <v>18447</v>
      </c>
      <c r="L11169" t="s">
        <v>254</v>
      </c>
      <c r="M11169" t="str">
        <f>_xlfn.XLOOKUP(B11169,Sheet1!B:B,Sheet1!C:C)</f>
        <v>JESSICA HOOPER</v>
      </c>
    </row>
    <row r="11170" spans="2:13" hidden="1">
      <c r="B11170" t="s">
        <v>5136</v>
      </c>
      <c r="C11170" t="s">
        <v>18466</v>
      </c>
      <c r="D11170" t="s">
        <v>18467</v>
      </c>
      <c r="E11170" t="s">
        <v>5154</v>
      </c>
      <c r="F11170" t="s">
        <v>5066</v>
      </c>
      <c r="G11170">
        <v>82667</v>
      </c>
      <c r="H11170" t="s">
        <v>103</v>
      </c>
      <c r="I11170" t="s">
        <v>102</v>
      </c>
      <c r="J11170" t="s">
        <v>103</v>
      </c>
      <c r="K11170" t="s">
        <v>18447</v>
      </c>
      <c r="L11170" t="s">
        <v>254</v>
      </c>
      <c r="M11170" t="str">
        <f>_xlfn.XLOOKUP(B11170,Sheet1!B:B,Sheet1!C:C)</f>
        <v>JESSICA HOOPER</v>
      </c>
    </row>
    <row r="11171" spans="2:13" hidden="1">
      <c r="B11171" t="s">
        <v>5136</v>
      </c>
      <c r="C11171" t="s">
        <v>18468</v>
      </c>
      <c r="D11171" t="s">
        <v>2925</v>
      </c>
      <c r="E11171" t="s">
        <v>5154</v>
      </c>
      <c r="F11171" t="s">
        <v>5441</v>
      </c>
      <c r="G11171">
        <v>0</v>
      </c>
      <c r="H11171" t="s">
        <v>103</v>
      </c>
      <c r="I11171" t="s">
        <v>102</v>
      </c>
      <c r="J11171" t="s">
        <v>103</v>
      </c>
      <c r="K11171" t="s">
        <v>18447</v>
      </c>
      <c r="L11171" t="s">
        <v>254</v>
      </c>
      <c r="M11171" t="str">
        <f>_xlfn.XLOOKUP(B11171,Sheet1!B:B,Sheet1!C:C)</f>
        <v>JESSICA HOOPER</v>
      </c>
    </row>
    <row r="11172" spans="2:13" hidden="1">
      <c r="B11172" t="s">
        <v>5136</v>
      </c>
      <c r="C11172" t="s">
        <v>18469</v>
      </c>
      <c r="D11172" t="s">
        <v>9281</v>
      </c>
      <c r="E11172" t="s">
        <v>5154</v>
      </c>
      <c r="F11172" t="s">
        <v>5066</v>
      </c>
      <c r="G11172">
        <v>32955</v>
      </c>
      <c r="H11172" t="s">
        <v>103</v>
      </c>
      <c r="I11172" t="s">
        <v>102</v>
      </c>
      <c r="J11172" t="s">
        <v>103</v>
      </c>
      <c r="K11172" t="s">
        <v>18447</v>
      </c>
      <c r="L11172" t="s">
        <v>254</v>
      </c>
      <c r="M11172" t="str">
        <f>_xlfn.XLOOKUP(B11172,Sheet1!B:B,Sheet1!C:C)</f>
        <v>JESSICA HOOPER</v>
      </c>
    </row>
    <row r="11173" spans="2:13" hidden="1">
      <c r="B11173" t="s">
        <v>5136</v>
      </c>
      <c r="C11173" t="s">
        <v>18470</v>
      </c>
      <c r="D11173" t="s">
        <v>18471</v>
      </c>
      <c r="E11173" t="s">
        <v>5154</v>
      </c>
      <c r="F11173" t="s">
        <v>5066</v>
      </c>
      <c r="G11173">
        <v>78899</v>
      </c>
      <c r="H11173" t="s">
        <v>103</v>
      </c>
      <c r="I11173" t="s">
        <v>102</v>
      </c>
      <c r="J11173" t="s">
        <v>103</v>
      </c>
      <c r="K11173" t="s">
        <v>18447</v>
      </c>
      <c r="L11173" t="s">
        <v>254</v>
      </c>
      <c r="M11173" t="str">
        <f>_xlfn.XLOOKUP(B11173,Sheet1!B:B,Sheet1!C:C)</f>
        <v>JESSICA HOOPER</v>
      </c>
    </row>
    <row r="11174" spans="2:13" hidden="1">
      <c r="B11174" t="s">
        <v>5136</v>
      </c>
      <c r="C11174" t="s">
        <v>18472</v>
      </c>
      <c r="D11174" t="s">
        <v>2925</v>
      </c>
      <c r="E11174" t="s">
        <v>5154</v>
      </c>
      <c r="F11174" t="s">
        <v>5441</v>
      </c>
      <c r="G11174">
        <v>0</v>
      </c>
      <c r="H11174" t="s">
        <v>103</v>
      </c>
      <c r="I11174" t="s">
        <v>102</v>
      </c>
      <c r="J11174" t="s">
        <v>103</v>
      </c>
      <c r="K11174" t="s">
        <v>18447</v>
      </c>
      <c r="L11174" t="s">
        <v>254</v>
      </c>
      <c r="M11174" t="str">
        <f>_xlfn.XLOOKUP(B11174,Sheet1!B:B,Sheet1!C:C)</f>
        <v>JESSICA HOOPER</v>
      </c>
    </row>
    <row r="11175" spans="2:13" hidden="1">
      <c r="B11175" t="s">
        <v>5136</v>
      </c>
      <c r="C11175" t="s">
        <v>18473</v>
      </c>
      <c r="D11175" t="s">
        <v>2925</v>
      </c>
      <c r="E11175" t="s">
        <v>5154</v>
      </c>
      <c r="F11175" t="s">
        <v>5441</v>
      </c>
      <c r="G11175">
        <v>0</v>
      </c>
      <c r="H11175" t="s">
        <v>103</v>
      </c>
      <c r="I11175" t="s">
        <v>102</v>
      </c>
      <c r="J11175" t="s">
        <v>103</v>
      </c>
      <c r="K11175" t="s">
        <v>18447</v>
      </c>
      <c r="L11175" t="s">
        <v>254</v>
      </c>
      <c r="M11175" t="str">
        <f>_xlfn.XLOOKUP(B11175,Sheet1!B:B,Sheet1!C:C)</f>
        <v>JESSICA HOOPER</v>
      </c>
    </row>
    <row r="11176" spans="2:13" hidden="1">
      <c r="B11176" t="s">
        <v>5136</v>
      </c>
      <c r="C11176" t="s">
        <v>18474</v>
      </c>
      <c r="D11176" t="s">
        <v>2925</v>
      </c>
      <c r="E11176" t="s">
        <v>5154</v>
      </c>
      <c r="F11176" t="s">
        <v>5441</v>
      </c>
      <c r="G11176">
        <v>0</v>
      </c>
      <c r="H11176" t="s">
        <v>103</v>
      </c>
      <c r="I11176" t="s">
        <v>102</v>
      </c>
      <c r="J11176" t="s">
        <v>103</v>
      </c>
      <c r="K11176" t="s">
        <v>18447</v>
      </c>
      <c r="L11176" t="s">
        <v>254</v>
      </c>
      <c r="M11176" t="str">
        <f>_xlfn.XLOOKUP(B11176,Sheet1!B:B,Sheet1!C:C)</f>
        <v>JESSICA HOOPER</v>
      </c>
    </row>
    <row r="11177" spans="2:13" hidden="1">
      <c r="B11177" t="s">
        <v>5136</v>
      </c>
      <c r="C11177" t="s">
        <v>18475</v>
      </c>
      <c r="D11177" t="s">
        <v>2925</v>
      </c>
      <c r="E11177" t="s">
        <v>5154</v>
      </c>
      <c r="F11177" t="s">
        <v>5441</v>
      </c>
      <c r="G11177">
        <v>0</v>
      </c>
      <c r="H11177" t="s">
        <v>103</v>
      </c>
      <c r="I11177" t="s">
        <v>102</v>
      </c>
      <c r="J11177" t="s">
        <v>103</v>
      </c>
      <c r="K11177" t="s">
        <v>18447</v>
      </c>
      <c r="L11177" t="s">
        <v>254</v>
      </c>
      <c r="M11177" t="str">
        <f>_xlfn.XLOOKUP(B11177,Sheet1!B:B,Sheet1!C:C)</f>
        <v>JESSICA HOOPER</v>
      </c>
    </row>
    <row r="11178" spans="2:13" hidden="1">
      <c r="B11178" t="s">
        <v>5136</v>
      </c>
      <c r="C11178" t="s">
        <v>18476</v>
      </c>
      <c r="D11178" t="s">
        <v>562</v>
      </c>
      <c r="E11178" t="s">
        <v>5070</v>
      </c>
      <c r="F11178" t="s">
        <v>5441</v>
      </c>
      <c r="G11178">
        <v>0</v>
      </c>
      <c r="H11178" t="s">
        <v>102</v>
      </c>
      <c r="I11178" t="s">
        <v>102</v>
      </c>
      <c r="J11178" t="s">
        <v>103</v>
      </c>
      <c r="K11178" t="s">
        <v>18447</v>
      </c>
      <c r="L11178" t="s">
        <v>254</v>
      </c>
      <c r="M11178" t="str">
        <f>_xlfn.XLOOKUP(B11178,Sheet1!B:B,Sheet1!C:C)</f>
        <v>JESSICA HOOPER</v>
      </c>
    </row>
    <row r="11179" spans="2:13" hidden="1">
      <c r="B11179" t="s">
        <v>5136</v>
      </c>
      <c r="C11179" t="s">
        <v>18477</v>
      </c>
      <c r="D11179" t="s">
        <v>2925</v>
      </c>
      <c r="E11179" t="s">
        <v>5154</v>
      </c>
      <c r="F11179" t="s">
        <v>5441</v>
      </c>
      <c r="G11179">
        <v>0</v>
      </c>
      <c r="H11179" t="s">
        <v>103</v>
      </c>
      <c r="I11179" t="s">
        <v>102</v>
      </c>
      <c r="J11179" t="s">
        <v>103</v>
      </c>
      <c r="K11179" t="s">
        <v>18447</v>
      </c>
      <c r="L11179" t="s">
        <v>254</v>
      </c>
      <c r="M11179" t="str">
        <f>_xlfn.XLOOKUP(B11179,Sheet1!B:B,Sheet1!C:C)</f>
        <v>JESSICA HOOPER</v>
      </c>
    </row>
    <row r="11180" spans="2:13" hidden="1">
      <c r="B11180" t="s">
        <v>5136</v>
      </c>
      <c r="C11180" t="s">
        <v>18478</v>
      </c>
      <c r="D11180" t="s">
        <v>2925</v>
      </c>
      <c r="E11180" t="s">
        <v>5154</v>
      </c>
      <c r="F11180" t="s">
        <v>5441</v>
      </c>
      <c r="G11180">
        <v>0</v>
      </c>
      <c r="H11180" t="s">
        <v>103</v>
      </c>
      <c r="I11180" t="s">
        <v>102</v>
      </c>
      <c r="J11180" t="s">
        <v>103</v>
      </c>
      <c r="K11180" t="s">
        <v>18447</v>
      </c>
      <c r="L11180" t="s">
        <v>254</v>
      </c>
      <c r="M11180" t="str">
        <f>_xlfn.XLOOKUP(B11180,Sheet1!B:B,Sheet1!C:C)</f>
        <v>JESSICA HOOPER</v>
      </c>
    </row>
    <row r="11181" spans="2:13" hidden="1">
      <c r="B11181" t="s">
        <v>5136</v>
      </c>
      <c r="C11181" t="s">
        <v>18479</v>
      </c>
      <c r="D11181" t="s">
        <v>2925</v>
      </c>
      <c r="E11181" t="s">
        <v>5154</v>
      </c>
      <c r="F11181" t="s">
        <v>5441</v>
      </c>
      <c r="G11181">
        <v>0</v>
      </c>
      <c r="H11181" t="s">
        <v>103</v>
      </c>
      <c r="I11181" t="s">
        <v>102</v>
      </c>
      <c r="J11181" t="s">
        <v>103</v>
      </c>
      <c r="K11181" t="s">
        <v>18447</v>
      </c>
      <c r="L11181" t="s">
        <v>254</v>
      </c>
      <c r="M11181" t="str">
        <f>_xlfn.XLOOKUP(B11181,Sheet1!B:B,Sheet1!C:C)</f>
        <v>JESSICA HOOPER</v>
      </c>
    </row>
    <row r="11182" spans="2:13" hidden="1">
      <c r="B11182" t="s">
        <v>5136</v>
      </c>
      <c r="C11182" t="s">
        <v>18480</v>
      </c>
      <c r="D11182" t="s">
        <v>18481</v>
      </c>
      <c r="E11182" t="s">
        <v>5154</v>
      </c>
      <c r="F11182" t="s">
        <v>5066</v>
      </c>
      <c r="G11182">
        <v>97320</v>
      </c>
      <c r="H11182" t="s">
        <v>103</v>
      </c>
      <c r="I11182" t="s">
        <v>102</v>
      </c>
      <c r="J11182" t="s">
        <v>103</v>
      </c>
      <c r="K11182" t="s">
        <v>18447</v>
      </c>
      <c r="L11182" t="s">
        <v>254</v>
      </c>
      <c r="M11182" t="str">
        <f>_xlfn.XLOOKUP(B11182,Sheet1!B:B,Sheet1!C:C)</f>
        <v>JESSICA HOOPER</v>
      </c>
    </row>
    <row r="11183" spans="2:13" hidden="1">
      <c r="B11183" t="s">
        <v>18482</v>
      </c>
      <c r="C11183" t="s">
        <v>18483</v>
      </c>
      <c r="D11183" t="s">
        <v>226</v>
      </c>
      <c r="E11183" t="s">
        <v>5154</v>
      </c>
      <c r="F11183">
        <v>1</v>
      </c>
      <c r="G11183">
        <v>0</v>
      </c>
      <c r="H11183" t="s">
        <v>103</v>
      </c>
      <c r="I11183" t="s">
        <v>102</v>
      </c>
      <c r="J11183" t="s">
        <v>103</v>
      </c>
      <c r="K11183" t="s">
        <v>18484</v>
      </c>
      <c r="L11183" t="s">
        <v>7819</v>
      </c>
      <c r="M11183" t="e">
        <f>_xlfn.XLOOKUP(B11183,Sheet1!B:B,Sheet1!C:C)</f>
        <v>#N/A</v>
      </c>
    </row>
    <row r="11184" spans="2:13" hidden="1">
      <c r="B11184" t="s">
        <v>18482</v>
      </c>
      <c r="C11184" t="s">
        <v>18485</v>
      </c>
      <c r="D11184" t="s">
        <v>226</v>
      </c>
      <c r="E11184" t="s">
        <v>5154</v>
      </c>
      <c r="F11184">
        <v>1</v>
      </c>
      <c r="G11184">
        <v>0</v>
      </c>
      <c r="H11184" t="s">
        <v>103</v>
      </c>
      <c r="I11184" t="s">
        <v>102</v>
      </c>
      <c r="J11184" t="s">
        <v>103</v>
      </c>
      <c r="K11184" t="s">
        <v>18484</v>
      </c>
      <c r="L11184" t="s">
        <v>7819</v>
      </c>
      <c r="M11184" t="e">
        <f>_xlfn.XLOOKUP(B11184,Sheet1!B:B,Sheet1!C:C)</f>
        <v>#N/A</v>
      </c>
    </row>
    <row r="11185" spans="2:13" hidden="1">
      <c r="B11185" t="s">
        <v>18482</v>
      </c>
      <c r="C11185" t="s">
        <v>18486</v>
      </c>
      <c r="D11185" t="s">
        <v>226</v>
      </c>
      <c r="E11185" t="s">
        <v>5154</v>
      </c>
      <c r="F11185">
        <v>1</v>
      </c>
      <c r="G11185">
        <v>0</v>
      </c>
      <c r="H11185" t="s">
        <v>103</v>
      </c>
      <c r="I11185" t="s">
        <v>102</v>
      </c>
      <c r="J11185" t="s">
        <v>103</v>
      </c>
      <c r="K11185" t="s">
        <v>18484</v>
      </c>
      <c r="L11185" t="s">
        <v>7819</v>
      </c>
      <c r="M11185" t="e">
        <f>_xlfn.XLOOKUP(B11185,Sheet1!B:B,Sheet1!C:C)</f>
        <v>#N/A</v>
      </c>
    </row>
    <row r="11186" spans="2:13" hidden="1">
      <c r="B11186" t="s">
        <v>18482</v>
      </c>
      <c r="C11186" t="s">
        <v>18487</v>
      </c>
      <c r="D11186" t="s">
        <v>226</v>
      </c>
      <c r="E11186" t="s">
        <v>5154</v>
      </c>
      <c r="F11186">
        <v>1</v>
      </c>
      <c r="G11186">
        <v>0</v>
      </c>
      <c r="H11186" t="s">
        <v>103</v>
      </c>
      <c r="I11186" t="s">
        <v>102</v>
      </c>
      <c r="J11186" t="s">
        <v>103</v>
      </c>
      <c r="K11186" t="s">
        <v>18484</v>
      </c>
      <c r="L11186" t="s">
        <v>7819</v>
      </c>
      <c r="M11186" t="e">
        <f>_xlfn.XLOOKUP(B11186,Sheet1!B:B,Sheet1!C:C)</f>
        <v>#N/A</v>
      </c>
    </row>
    <row r="11187" spans="2:13" hidden="1">
      <c r="B11187" t="s">
        <v>18482</v>
      </c>
      <c r="C11187" t="s">
        <v>18488</v>
      </c>
      <c r="D11187" t="s">
        <v>9543</v>
      </c>
      <c r="E11187" t="s">
        <v>5070</v>
      </c>
      <c r="F11187">
        <v>1</v>
      </c>
      <c r="G11187">
        <v>0</v>
      </c>
      <c r="H11187" t="s">
        <v>102</v>
      </c>
      <c r="I11187" t="s">
        <v>102</v>
      </c>
      <c r="J11187" t="s">
        <v>103</v>
      </c>
      <c r="K11187" t="s">
        <v>18484</v>
      </c>
      <c r="L11187" t="s">
        <v>7819</v>
      </c>
      <c r="M11187" t="e">
        <f>_xlfn.XLOOKUP(B11187,Sheet1!B:B,Sheet1!C:C)</f>
        <v>#N/A</v>
      </c>
    </row>
    <row r="11188" spans="2:13" hidden="1">
      <c r="B11188" t="s">
        <v>18482</v>
      </c>
      <c r="C11188" t="s">
        <v>18489</v>
      </c>
      <c r="D11188" t="s">
        <v>226</v>
      </c>
      <c r="E11188" t="s">
        <v>5154</v>
      </c>
      <c r="F11188">
        <v>1</v>
      </c>
      <c r="G11188">
        <v>0</v>
      </c>
      <c r="H11188" t="s">
        <v>103</v>
      </c>
      <c r="I11188" t="s">
        <v>102</v>
      </c>
      <c r="J11188" t="s">
        <v>103</v>
      </c>
      <c r="K11188" t="s">
        <v>18484</v>
      </c>
      <c r="L11188" t="s">
        <v>7819</v>
      </c>
      <c r="M11188" t="e">
        <f>_xlfn.XLOOKUP(B11188,Sheet1!B:B,Sheet1!C:C)</f>
        <v>#N/A</v>
      </c>
    </row>
    <row r="11189" spans="2:13" hidden="1">
      <c r="B11189" t="s">
        <v>18482</v>
      </c>
      <c r="C11189" t="s">
        <v>18490</v>
      </c>
      <c r="D11189" t="s">
        <v>226</v>
      </c>
      <c r="E11189" t="s">
        <v>5154</v>
      </c>
      <c r="F11189">
        <v>1</v>
      </c>
      <c r="G11189">
        <v>0</v>
      </c>
      <c r="H11189" t="s">
        <v>103</v>
      </c>
      <c r="I11189" t="s">
        <v>102</v>
      </c>
      <c r="J11189" t="s">
        <v>103</v>
      </c>
      <c r="K11189" t="s">
        <v>18484</v>
      </c>
      <c r="L11189" t="s">
        <v>7819</v>
      </c>
      <c r="M11189" t="e">
        <f>_xlfn.XLOOKUP(B11189,Sheet1!B:B,Sheet1!C:C)</f>
        <v>#N/A</v>
      </c>
    </row>
    <row r="11190" spans="2:13" hidden="1">
      <c r="B11190" t="s">
        <v>18482</v>
      </c>
      <c r="C11190" t="s">
        <v>18484</v>
      </c>
      <c r="D11190" t="s">
        <v>153</v>
      </c>
      <c r="E11190" t="s">
        <v>5073</v>
      </c>
      <c r="F11190">
        <v>40</v>
      </c>
      <c r="G11190">
        <v>250460</v>
      </c>
      <c r="H11190" t="s">
        <v>102</v>
      </c>
      <c r="I11190" t="s">
        <v>103</v>
      </c>
      <c r="J11190" t="s">
        <v>103</v>
      </c>
      <c r="K11190" t="s">
        <v>18484</v>
      </c>
      <c r="L11190" t="s">
        <v>7819</v>
      </c>
      <c r="M11190" t="e">
        <f>_xlfn.XLOOKUP(B11190,Sheet1!B:B,Sheet1!C:C)</f>
        <v>#N/A</v>
      </c>
    </row>
    <row r="11191" spans="2:13" hidden="1">
      <c r="B11191" t="s">
        <v>18482</v>
      </c>
      <c r="C11191" t="s">
        <v>18491</v>
      </c>
      <c r="D11191" t="s">
        <v>226</v>
      </c>
      <c r="E11191" t="s">
        <v>5154</v>
      </c>
      <c r="F11191">
        <v>1</v>
      </c>
      <c r="G11191">
        <v>0</v>
      </c>
      <c r="H11191" t="s">
        <v>103</v>
      </c>
      <c r="I11191" t="s">
        <v>102</v>
      </c>
      <c r="J11191" t="s">
        <v>103</v>
      </c>
      <c r="K11191" t="s">
        <v>18484</v>
      </c>
      <c r="L11191" t="s">
        <v>7819</v>
      </c>
      <c r="M11191" t="e">
        <f>_xlfn.XLOOKUP(B11191,Sheet1!B:B,Sheet1!C:C)</f>
        <v>#N/A</v>
      </c>
    </row>
    <row r="11192" spans="2:13" hidden="1">
      <c r="B11192" t="s">
        <v>18482</v>
      </c>
      <c r="C11192" t="s">
        <v>18492</v>
      </c>
      <c r="D11192" t="s">
        <v>226</v>
      </c>
      <c r="E11192" t="s">
        <v>5154</v>
      </c>
      <c r="F11192">
        <v>1</v>
      </c>
      <c r="G11192">
        <v>0</v>
      </c>
      <c r="H11192" t="s">
        <v>103</v>
      </c>
      <c r="I11192" t="s">
        <v>102</v>
      </c>
      <c r="J11192" t="s">
        <v>103</v>
      </c>
      <c r="K11192" t="s">
        <v>18484</v>
      </c>
      <c r="L11192" t="s">
        <v>7819</v>
      </c>
      <c r="M11192" t="e">
        <f>_xlfn.XLOOKUP(B11192,Sheet1!B:B,Sheet1!C:C)</f>
        <v>#N/A</v>
      </c>
    </row>
    <row r="11193" spans="2:13" hidden="1">
      <c r="B11193" t="s">
        <v>18482</v>
      </c>
      <c r="C11193" t="s">
        <v>18493</v>
      </c>
      <c r="D11193" t="s">
        <v>670</v>
      </c>
      <c r="E11193" t="s">
        <v>5070</v>
      </c>
      <c r="F11193">
        <v>1</v>
      </c>
      <c r="G11193">
        <v>0</v>
      </c>
      <c r="H11193" t="s">
        <v>102</v>
      </c>
      <c r="I11193" t="s">
        <v>102</v>
      </c>
      <c r="J11193" t="s">
        <v>103</v>
      </c>
      <c r="K11193" t="s">
        <v>18484</v>
      </c>
      <c r="L11193" t="s">
        <v>7819</v>
      </c>
      <c r="M11193" t="e">
        <f>_xlfn.XLOOKUP(B11193,Sheet1!B:B,Sheet1!C:C)</f>
        <v>#N/A</v>
      </c>
    </row>
    <row r="11194" spans="2:13" hidden="1">
      <c r="B11194" t="s">
        <v>18482</v>
      </c>
      <c r="C11194" t="s">
        <v>18494</v>
      </c>
      <c r="D11194" t="s">
        <v>226</v>
      </c>
      <c r="E11194" t="s">
        <v>5154</v>
      </c>
      <c r="F11194">
        <v>1</v>
      </c>
      <c r="G11194">
        <v>0</v>
      </c>
      <c r="H11194" t="s">
        <v>103</v>
      </c>
      <c r="I11194" t="s">
        <v>102</v>
      </c>
      <c r="J11194" t="s">
        <v>103</v>
      </c>
      <c r="K11194" t="s">
        <v>18484</v>
      </c>
      <c r="L11194" t="s">
        <v>7819</v>
      </c>
      <c r="M11194" t="e">
        <f>_xlfn.XLOOKUP(B11194,Sheet1!B:B,Sheet1!C:C)</f>
        <v>#N/A</v>
      </c>
    </row>
    <row r="11195" spans="2:13" hidden="1">
      <c r="B11195" t="s">
        <v>18482</v>
      </c>
      <c r="C11195" t="s">
        <v>18495</v>
      </c>
      <c r="D11195" t="s">
        <v>226</v>
      </c>
      <c r="E11195" t="s">
        <v>5154</v>
      </c>
      <c r="F11195">
        <v>1</v>
      </c>
      <c r="G11195">
        <v>0</v>
      </c>
      <c r="H11195" t="s">
        <v>103</v>
      </c>
      <c r="I11195" t="s">
        <v>102</v>
      </c>
      <c r="J11195" t="s">
        <v>103</v>
      </c>
      <c r="K11195" t="s">
        <v>18484</v>
      </c>
      <c r="L11195" t="s">
        <v>7819</v>
      </c>
      <c r="M11195" t="e">
        <f>_xlfn.XLOOKUP(B11195,Sheet1!B:B,Sheet1!C:C)</f>
        <v>#N/A</v>
      </c>
    </row>
    <row r="11196" spans="2:13" hidden="1">
      <c r="B11196" t="s">
        <v>18482</v>
      </c>
      <c r="C11196" t="s">
        <v>18496</v>
      </c>
      <c r="D11196" t="s">
        <v>226</v>
      </c>
      <c r="E11196" t="s">
        <v>5154</v>
      </c>
      <c r="F11196">
        <v>1</v>
      </c>
      <c r="G11196">
        <v>0</v>
      </c>
      <c r="H11196" t="s">
        <v>103</v>
      </c>
      <c r="I11196" t="s">
        <v>102</v>
      </c>
      <c r="J11196" t="s">
        <v>103</v>
      </c>
      <c r="K11196" t="s">
        <v>18484</v>
      </c>
      <c r="L11196" t="s">
        <v>7819</v>
      </c>
      <c r="M11196" t="e">
        <f>_xlfn.XLOOKUP(B11196,Sheet1!B:B,Sheet1!C:C)</f>
        <v>#N/A</v>
      </c>
    </row>
    <row r="11197" spans="2:13" hidden="1">
      <c r="B11197" t="s">
        <v>18482</v>
      </c>
      <c r="C11197" t="s">
        <v>18497</v>
      </c>
      <c r="D11197" t="s">
        <v>254</v>
      </c>
      <c r="E11197" t="s">
        <v>5070</v>
      </c>
      <c r="F11197">
        <v>1</v>
      </c>
      <c r="G11197">
        <v>0</v>
      </c>
      <c r="H11197" t="s">
        <v>102</v>
      </c>
      <c r="I11197" t="s">
        <v>102</v>
      </c>
      <c r="J11197" t="s">
        <v>103</v>
      </c>
      <c r="K11197" t="s">
        <v>18484</v>
      </c>
      <c r="L11197" t="s">
        <v>7819</v>
      </c>
      <c r="M11197" t="e">
        <f>_xlfn.XLOOKUP(B11197,Sheet1!B:B,Sheet1!C:C)</f>
        <v>#N/A</v>
      </c>
    </row>
    <row r="11198" spans="2:13" hidden="1">
      <c r="B11198" t="s">
        <v>18482</v>
      </c>
      <c r="C11198" t="s">
        <v>18498</v>
      </c>
      <c r="D11198" t="s">
        <v>226</v>
      </c>
      <c r="E11198" t="s">
        <v>5154</v>
      </c>
      <c r="F11198">
        <v>1</v>
      </c>
      <c r="G11198">
        <v>0</v>
      </c>
      <c r="H11198" t="s">
        <v>103</v>
      </c>
      <c r="I11198" t="s">
        <v>102</v>
      </c>
      <c r="J11198" t="s">
        <v>103</v>
      </c>
      <c r="K11198" t="s">
        <v>18484</v>
      </c>
      <c r="L11198" t="s">
        <v>7819</v>
      </c>
      <c r="M11198" t="e">
        <f>_xlfn.XLOOKUP(B11198,Sheet1!B:B,Sheet1!C:C)</f>
        <v>#N/A</v>
      </c>
    </row>
    <row r="11199" spans="2:13" hidden="1">
      <c r="B11199" t="s">
        <v>18499</v>
      </c>
      <c r="C11199" t="s">
        <v>18500</v>
      </c>
      <c r="D11199" t="s">
        <v>195</v>
      </c>
      <c r="E11199" t="s">
        <v>5154</v>
      </c>
      <c r="F11199">
        <v>40</v>
      </c>
      <c r="G11199">
        <v>115145</v>
      </c>
      <c r="H11199" t="s">
        <v>103</v>
      </c>
      <c r="I11199" t="s">
        <v>102</v>
      </c>
      <c r="J11199" t="s">
        <v>103</v>
      </c>
      <c r="K11199" t="s">
        <v>18500</v>
      </c>
      <c r="L11199" t="s">
        <v>195</v>
      </c>
      <c r="M11199" t="e">
        <f>_xlfn.XLOOKUP(B11199,Sheet1!B:B,Sheet1!C:C)</f>
        <v>#N/A</v>
      </c>
    </row>
    <row r="11200" spans="2:13" hidden="1">
      <c r="B11200" t="s">
        <v>18499</v>
      </c>
      <c r="C11200" t="s">
        <v>18501</v>
      </c>
      <c r="D11200" t="s">
        <v>18502</v>
      </c>
      <c r="E11200" t="s">
        <v>5070</v>
      </c>
      <c r="F11200">
        <v>1</v>
      </c>
      <c r="G11200">
        <v>0</v>
      </c>
      <c r="H11200" t="s">
        <v>102</v>
      </c>
      <c r="I11200" t="s">
        <v>102</v>
      </c>
      <c r="J11200" t="s">
        <v>103</v>
      </c>
      <c r="K11200" t="s">
        <v>18500</v>
      </c>
      <c r="L11200" t="s">
        <v>195</v>
      </c>
      <c r="M11200" t="e">
        <f>_xlfn.XLOOKUP(B11200,Sheet1!B:B,Sheet1!C:C)</f>
        <v>#N/A</v>
      </c>
    </row>
    <row r="11201" spans="2:13" hidden="1">
      <c r="B11201" t="s">
        <v>18499</v>
      </c>
      <c r="C11201" t="s">
        <v>18503</v>
      </c>
      <c r="D11201" t="s">
        <v>226</v>
      </c>
      <c r="E11201" t="s">
        <v>5154</v>
      </c>
      <c r="F11201">
        <v>1</v>
      </c>
      <c r="G11201">
        <v>0</v>
      </c>
      <c r="H11201" t="s">
        <v>103</v>
      </c>
      <c r="I11201" t="s">
        <v>102</v>
      </c>
      <c r="J11201" t="s">
        <v>103</v>
      </c>
      <c r="K11201" t="s">
        <v>18500</v>
      </c>
      <c r="L11201" t="s">
        <v>195</v>
      </c>
      <c r="M11201" t="e">
        <f>_xlfn.XLOOKUP(B11201,Sheet1!B:B,Sheet1!C:C)</f>
        <v>#N/A</v>
      </c>
    </row>
    <row r="11202" spans="2:13" hidden="1">
      <c r="B11202" t="s">
        <v>18499</v>
      </c>
      <c r="C11202" t="s">
        <v>18504</v>
      </c>
      <c r="D11202" t="s">
        <v>315</v>
      </c>
      <c r="E11202" t="s">
        <v>5070</v>
      </c>
      <c r="F11202">
        <v>1</v>
      </c>
      <c r="G11202">
        <v>0</v>
      </c>
      <c r="H11202" t="s">
        <v>102</v>
      </c>
      <c r="I11202" t="s">
        <v>102</v>
      </c>
      <c r="J11202" t="s">
        <v>103</v>
      </c>
      <c r="K11202" t="s">
        <v>18500</v>
      </c>
      <c r="L11202" t="s">
        <v>195</v>
      </c>
      <c r="M11202" t="e">
        <f>_xlfn.XLOOKUP(B11202,Sheet1!B:B,Sheet1!C:C)</f>
        <v>#N/A</v>
      </c>
    </row>
    <row r="11203" spans="2:13" hidden="1">
      <c r="B11203" t="s">
        <v>18499</v>
      </c>
      <c r="C11203" t="s">
        <v>18505</v>
      </c>
      <c r="D11203" t="s">
        <v>180</v>
      </c>
      <c r="E11203" t="s">
        <v>5154</v>
      </c>
      <c r="F11203">
        <v>1</v>
      </c>
      <c r="G11203">
        <v>0</v>
      </c>
      <c r="H11203" t="s">
        <v>103</v>
      </c>
      <c r="I11203" t="s">
        <v>102</v>
      </c>
      <c r="J11203" t="s">
        <v>103</v>
      </c>
      <c r="K11203" t="s">
        <v>18500</v>
      </c>
      <c r="L11203" t="s">
        <v>195</v>
      </c>
      <c r="M11203" t="e">
        <f>_xlfn.XLOOKUP(B11203,Sheet1!B:B,Sheet1!C:C)</f>
        <v>#N/A</v>
      </c>
    </row>
    <row r="11204" spans="2:13" hidden="1">
      <c r="B11204" t="s">
        <v>18506</v>
      </c>
      <c r="C11204" t="s">
        <v>18507</v>
      </c>
      <c r="D11204" t="s">
        <v>18508</v>
      </c>
      <c r="F11204">
        <v>12</v>
      </c>
      <c r="G11204">
        <v>151196</v>
      </c>
      <c r="H11204" t="s">
        <v>103</v>
      </c>
      <c r="I11204" t="s">
        <v>103</v>
      </c>
      <c r="J11204" t="s">
        <v>103</v>
      </c>
      <c r="K11204" t="s">
        <v>18509</v>
      </c>
      <c r="L11204" t="s">
        <v>893</v>
      </c>
      <c r="M11204" t="e">
        <f>_xlfn.XLOOKUP(B11204,Sheet1!B:B,Sheet1!C:C)</f>
        <v>#N/A</v>
      </c>
    </row>
    <row r="11205" spans="2:13" hidden="1">
      <c r="B11205" t="s">
        <v>18506</v>
      </c>
      <c r="C11205" t="s">
        <v>18510</v>
      </c>
      <c r="D11205" t="s">
        <v>5537</v>
      </c>
      <c r="E11205" t="s">
        <v>5070</v>
      </c>
      <c r="F11205">
        <v>1</v>
      </c>
      <c r="G11205">
        <v>0</v>
      </c>
      <c r="H11205" t="s">
        <v>102</v>
      </c>
      <c r="I11205" t="s">
        <v>102</v>
      </c>
      <c r="J11205" t="s">
        <v>103</v>
      </c>
      <c r="K11205" t="s">
        <v>18509</v>
      </c>
      <c r="L11205" t="s">
        <v>893</v>
      </c>
      <c r="M11205" t="e">
        <f>_xlfn.XLOOKUP(B11205,Sheet1!B:B,Sheet1!C:C)</f>
        <v>#N/A</v>
      </c>
    </row>
    <row r="11206" spans="2:13" hidden="1">
      <c r="B11206" t="s">
        <v>18506</v>
      </c>
      <c r="C11206" t="s">
        <v>6298</v>
      </c>
      <c r="D11206" t="s">
        <v>18511</v>
      </c>
      <c r="E11206" t="s">
        <v>5073</v>
      </c>
      <c r="F11206">
        <v>16</v>
      </c>
      <c r="G11206">
        <v>136796</v>
      </c>
      <c r="H11206" t="s">
        <v>102</v>
      </c>
      <c r="I11206" t="s">
        <v>103</v>
      </c>
      <c r="J11206" t="s">
        <v>103</v>
      </c>
      <c r="K11206" t="s">
        <v>18509</v>
      </c>
      <c r="L11206" t="s">
        <v>893</v>
      </c>
      <c r="M11206" t="e">
        <f>_xlfn.XLOOKUP(B11206,Sheet1!B:B,Sheet1!C:C)</f>
        <v>#N/A</v>
      </c>
    </row>
    <row r="11207" spans="2:13" hidden="1">
      <c r="B11207" t="s">
        <v>18506</v>
      </c>
      <c r="C11207" t="s">
        <v>18512</v>
      </c>
      <c r="D11207" t="s">
        <v>7320</v>
      </c>
      <c r="F11207">
        <v>16</v>
      </c>
      <c r="G11207">
        <v>124326</v>
      </c>
      <c r="H11207" t="s">
        <v>103</v>
      </c>
      <c r="I11207" t="s">
        <v>103</v>
      </c>
      <c r="J11207" t="s">
        <v>103</v>
      </c>
      <c r="K11207" t="s">
        <v>18509</v>
      </c>
      <c r="L11207" t="s">
        <v>893</v>
      </c>
      <c r="M11207" t="e">
        <f>_xlfn.XLOOKUP(B11207,Sheet1!B:B,Sheet1!C:C)</f>
        <v>#N/A</v>
      </c>
    </row>
    <row r="11208" spans="2:13" hidden="1">
      <c r="B11208" t="s">
        <v>18506</v>
      </c>
      <c r="C11208" t="s">
        <v>18513</v>
      </c>
      <c r="D11208" t="s">
        <v>18514</v>
      </c>
      <c r="F11208">
        <v>14</v>
      </c>
      <c r="G11208">
        <v>131603</v>
      </c>
      <c r="H11208" t="s">
        <v>103</v>
      </c>
      <c r="I11208" t="s">
        <v>103</v>
      </c>
      <c r="J11208" t="s">
        <v>103</v>
      </c>
      <c r="K11208" t="s">
        <v>18509</v>
      </c>
      <c r="L11208" t="s">
        <v>893</v>
      </c>
      <c r="M11208" t="e">
        <f>_xlfn.XLOOKUP(B11208,Sheet1!B:B,Sheet1!C:C)</f>
        <v>#N/A</v>
      </c>
    </row>
    <row r="11209" spans="2:13" hidden="1">
      <c r="B11209" t="s">
        <v>18506</v>
      </c>
      <c r="C11209" t="s">
        <v>18509</v>
      </c>
      <c r="D11209" t="s">
        <v>893</v>
      </c>
      <c r="E11209" t="s">
        <v>5073</v>
      </c>
      <c r="F11209">
        <v>14</v>
      </c>
      <c r="G11209">
        <v>414941</v>
      </c>
      <c r="H11209" t="s">
        <v>102</v>
      </c>
      <c r="I11209" t="s">
        <v>103</v>
      </c>
      <c r="J11209" t="s">
        <v>103</v>
      </c>
      <c r="K11209" t="s">
        <v>18509</v>
      </c>
      <c r="L11209" t="s">
        <v>893</v>
      </c>
      <c r="M11209" t="e">
        <f>_xlfn.XLOOKUP(B11209,Sheet1!B:B,Sheet1!C:C)</f>
        <v>#N/A</v>
      </c>
    </row>
    <row r="11210" spans="2:13" hidden="1">
      <c r="B11210" t="s">
        <v>18506</v>
      </c>
      <c r="C11210" t="s">
        <v>18515</v>
      </c>
      <c r="D11210" t="s">
        <v>18516</v>
      </c>
      <c r="F11210">
        <v>8</v>
      </c>
      <c r="G11210">
        <v>161815</v>
      </c>
      <c r="H11210" t="s">
        <v>103</v>
      </c>
      <c r="I11210" t="s">
        <v>103</v>
      </c>
      <c r="J11210" t="s">
        <v>103</v>
      </c>
      <c r="K11210" t="s">
        <v>18509</v>
      </c>
      <c r="L11210" t="s">
        <v>893</v>
      </c>
      <c r="M11210" t="e">
        <f>_xlfn.XLOOKUP(B11210,Sheet1!B:B,Sheet1!C:C)</f>
        <v>#N/A</v>
      </c>
    </row>
    <row r="11211" spans="2:13" hidden="1">
      <c r="B11211" t="s">
        <v>18506</v>
      </c>
      <c r="C11211" t="s">
        <v>18517</v>
      </c>
      <c r="D11211" t="s">
        <v>631</v>
      </c>
      <c r="E11211" t="s">
        <v>5154</v>
      </c>
      <c r="F11211">
        <v>1</v>
      </c>
      <c r="G11211">
        <v>0</v>
      </c>
      <c r="H11211" t="s">
        <v>103</v>
      </c>
      <c r="I11211" t="s">
        <v>102</v>
      </c>
      <c r="J11211" t="s">
        <v>103</v>
      </c>
      <c r="K11211" t="s">
        <v>18509</v>
      </c>
      <c r="L11211" t="s">
        <v>893</v>
      </c>
      <c r="M11211" t="e">
        <f>_xlfn.XLOOKUP(B11211,Sheet1!B:B,Sheet1!C:C)</f>
        <v>#N/A</v>
      </c>
    </row>
    <row r="11212" spans="2:13" hidden="1">
      <c r="B11212" t="s">
        <v>18506</v>
      </c>
      <c r="C11212" t="s">
        <v>18518</v>
      </c>
      <c r="D11212" t="s">
        <v>18519</v>
      </c>
      <c r="E11212" t="s">
        <v>5070</v>
      </c>
      <c r="F11212">
        <v>1</v>
      </c>
      <c r="G11212">
        <v>0</v>
      </c>
      <c r="H11212" t="s">
        <v>102</v>
      </c>
      <c r="I11212" t="s">
        <v>102</v>
      </c>
      <c r="J11212" t="s">
        <v>103</v>
      </c>
      <c r="K11212" t="s">
        <v>18509</v>
      </c>
      <c r="L11212" t="s">
        <v>893</v>
      </c>
      <c r="M11212" t="e">
        <f>_xlfn.XLOOKUP(B11212,Sheet1!B:B,Sheet1!C:C)</f>
        <v>#N/A</v>
      </c>
    </row>
    <row r="11213" spans="2:13" hidden="1">
      <c r="B11213" t="s">
        <v>18506</v>
      </c>
      <c r="C11213" t="s">
        <v>18520</v>
      </c>
      <c r="D11213" t="s">
        <v>18521</v>
      </c>
      <c r="E11213" t="s">
        <v>5070</v>
      </c>
      <c r="F11213">
        <v>1</v>
      </c>
      <c r="G11213">
        <v>0</v>
      </c>
      <c r="H11213" t="s">
        <v>102</v>
      </c>
      <c r="I11213" t="s">
        <v>102</v>
      </c>
      <c r="J11213" t="s">
        <v>103</v>
      </c>
      <c r="K11213" t="s">
        <v>18509</v>
      </c>
      <c r="L11213" t="s">
        <v>893</v>
      </c>
      <c r="M11213" t="e">
        <f>_xlfn.XLOOKUP(B11213,Sheet1!B:B,Sheet1!C:C)</f>
        <v>#N/A</v>
      </c>
    </row>
    <row r="11214" spans="2:13" hidden="1">
      <c r="B11214" t="s">
        <v>18506</v>
      </c>
      <c r="C11214" t="s">
        <v>18522</v>
      </c>
      <c r="D11214" t="s">
        <v>18523</v>
      </c>
      <c r="E11214" t="s">
        <v>5070</v>
      </c>
      <c r="F11214">
        <v>1</v>
      </c>
      <c r="G11214">
        <v>0</v>
      </c>
      <c r="H11214" t="s">
        <v>102</v>
      </c>
      <c r="I11214" t="s">
        <v>102</v>
      </c>
      <c r="J11214" t="s">
        <v>103</v>
      </c>
      <c r="K11214" t="s">
        <v>18509</v>
      </c>
      <c r="L11214" t="s">
        <v>893</v>
      </c>
      <c r="M11214" t="e">
        <f>_xlfn.XLOOKUP(B11214,Sheet1!B:B,Sheet1!C:C)</f>
        <v>#N/A</v>
      </c>
    </row>
    <row r="11215" spans="2:13" hidden="1">
      <c r="B11215" t="s">
        <v>18506</v>
      </c>
      <c r="C11215" t="s">
        <v>18524</v>
      </c>
      <c r="D11215" t="s">
        <v>631</v>
      </c>
      <c r="E11215" t="s">
        <v>5154</v>
      </c>
      <c r="F11215">
        <v>1</v>
      </c>
      <c r="G11215">
        <v>0</v>
      </c>
      <c r="H11215" t="s">
        <v>103</v>
      </c>
      <c r="I11215" t="s">
        <v>102</v>
      </c>
      <c r="J11215" t="s">
        <v>103</v>
      </c>
      <c r="K11215" t="s">
        <v>18509</v>
      </c>
      <c r="L11215" t="s">
        <v>893</v>
      </c>
      <c r="M11215" t="e">
        <f>_xlfn.XLOOKUP(B11215,Sheet1!B:B,Sheet1!C:C)</f>
        <v>#N/A</v>
      </c>
    </row>
    <row r="11216" spans="2:13" hidden="1">
      <c r="B11216" t="s">
        <v>18525</v>
      </c>
      <c r="C11216" t="s">
        <v>18526</v>
      </c>
      <c r="D11216" t="s">
        <v>18527</v>
      </c>
      <c r="E11216" t="s">
        <v>5073</v>
      </c>
      <c r="F11216">
        <v>40</v>
      </c>
      <c r="G11216">
        <v>127446</v>
      </c>
      <c r="H11216" t="s">
        <v>102</v>
      </c>
      <c r="I11216" t="s">
        <v>103</v>
      </c>
      <c r="J11216" t="s">
        <v>103</v>
      </c>
      <c r="K11216" t="s">
        <v>18528</v>
      </c>
      <c r="L11216" t="s">
        <v>539</v>
      </c>
      <c r="M11216" t="e">
        <f>_xlfn.XLOOKUP(B11216,Sheet1!B:B,Sheet1!C:C)</f>
        <v>#N/A</v>
      </c>
    </row>
    <row r="11217" spans="2:13" hidden="1">
      <c r="B11217" t="s">
        <v>18525</v>
      </c>
      <c r="C11217" t="s">
        <v>18529</v>
      </c>
      <c r="D11217" t="s">
        <v>18530</v>
      </c>
      <c r="E11217" t="s">
        <v>5070</v>
      </c>
      <c r="F11217">
        <v>0.31</v>
      </c>
      <c r="G11217">
        <v>0</v>
      </c>
      <c r="H11217" t="s">
        <v>102</v>
      </c>
      <c r="I11217" t="s">
        <v>102</v>
      </c>
      <c r="J11217" t="s">
        <v>103</v>
      </c>
      <c r="K11217" t="s">
        <v>18528</v>
      </c>
      <c r="L11217" t="s">
        <v>539</v>
      </c>
      <c r="M11217" t="e">
        <f>_xlfn.XLOOKUP(B11217,Sheet1!B:B,Sheet1!C:C)</f>
        <v>#N/A</v>
      </c>
    </row>
    <row r="11218" spans="2:13" hidden="1">
      <c r="B11218" t="s">
        <v>18525</v>
      </c>
      <c r="C11218" t="s">
        <v>18531</v>
      </c>
      <c r="D11218" t="s">
        <v>18532</v>
      </c>
      <c r="E11218" t="s">
        <v>5073</v>
      </c>
      <c r="F11218">
        <v>40</v>
      </c>
      <c r="G11218">
        <v>93996</v>
      </c>
      <c r="H11218" t="s">
        <v>102</v>
      </c>
      <c r="I11218" t="s">
        <v>103</v>
      </c>
      <c r="J11218" t="s">
        <v>103</v>
      </c>
      <c r="K11218" t="s">
        <v>18528</v>
      </c>
      <c r="L11218" t="s">
        <v>539</v>
      </c>
      <c r="M11218" t="e">
        <f>_xlfn.XLOOKUP(B11218,Sheet1!B:B,Sheet1!C:C)</f>
        <v>#N/A</v>
      </c>
    </row>
    <row r="11219" spans="2:13" hidden="1">
      <c r="B11219" t="s">
        <v>18525</v>
      </c>
      <c r="C11219" t="s">
        <v>18533</v>
      </c>
      <c r="D11219" t="s">
        <v>631</v>
      </c>
      <c r="E11219" t="s">
        <v>5154</v>
      </c>
      <c r="F11219">
        <v>0.12</v>
      </c>
      <c r="G11219">
        <v>0</v>
      </c>
      <c r="H11219" t="s">
        <v>103</v>
      </c>
      <c r="I11219" t="s">
        <v>102</v>
      </c>
      <c r="J11219" t="s">
        <v>103</v>
      </c>
      <c r="K11219" t="s">
        <v>18528</v>
      </c>
      <c r="L11219" t="s">
        <v>539</v>
      </c>
      <c r="M11219" t="e">
        <f>_xlfn.XLOOKUP(B11219,Sheet1!B:B,Sheet1!C:C)</f>
        <v>#N/A</v>
      </c>
    </row>
    <row r="11220" spans="2:13" hidden="1">
      <c r="B11220" t="s">
        <v>18525</v>
      </c>
      <c r="C11220" t="s">
        <v>18534</v>
      </c>
      <c r="D11220" t="s">
        <v>631</v>
      </c>
      <c r="E11220" t="s">
        <v>5154</v>
      </c>
      <c r="F11220">
        <v>0.12</v>
      </c>
      <c r="G11220">
        <v>0</v>
      </c>
      <c r="H11220" t="s">
        <v>103</v>
      </c>
      <c r="I11220" t="s">
        <v>102</v>
      </c>
      <c r="J11220" t="s">
        <v>103</v>
      </c>
      <c r="K11220" t="s">
        <v>18528</v>
      </c>
      <c r="L11220" t="s">
        <v>539</v>
      </c>
      <c r="M11220" t="e">
        <f>_xlfn.XLOOKUP(B11220,Sheet1!B:B,Sheet1!C:C)</f>
        <v>#N/A</v>
      </c>
    </row>
    <row r="11221" spans="2:13" hidden="1">
      <c r="B11221" t="s">
        <v>18525</v>
      </c>
      <c r="C11221" t="s">
        <v>18535</v>
      </c>
      <c r="D11221" t="s">
        <v>18536</v>
      </c>
      <c r="E11221" t="s">
        <v>5154</v>
      </c>
      <c r="F11221">
        <v>0.12</v>
      </c>
      <c r="G11221">
        <v>0</v>
      </c>
      <c r="H11221" t="s">
        <v>103</v>
      </c>
      <c r="I11221" t="s">
        <v>102</v>
      </c>
      <c r="J11221" t="s">
        <v>103</v>
      </c>
      <c r="K11221" t="s">
        <v>18528</v>
      </c>
      <c r="L11221" t="s">
        <v>539</v>
      </c>
      <c r="M11221" t="e">
        <f>_xlfn.XLOOKUP(B11221,Sheet1!B:B,Sheet1!C:C)</f>
        <v>#N/A</v>
      </c>
    </row>
    <row r="11222" spans="2:13" hidden="1">
      <c r="B11222" t="s">
        <v>18525</v>
      </c>
      <c r="C11222" t="s">
        <v>18528</v>
      </c>
      <c r="D11222" t="s">
        <v>331</v>
      </c>
      <c r="E11222" t="s">
        <v>5070</v>
      </c>
      <c r="F11222">
        <v>40</v>
      </c>
      <c r="G11222">
        <v>181144</v>
      </c>
      <c r="H11222" t="s">
        <v>102</v>
      </c>
      <c r="I11222" t="s">
        <v>102</v>
      </c>
      <c r="J11222" t="s">
        <v>103</v>
      </c>
      <c r="K11222" t="s">
        <v>18528</v>
      </c>
      <c r="L11222" t="s">
        <v>539</v>
      </c>
      <c r="M11222" t="e">
        <f>_xlfn.XLOOKUP(B11222,Sheet1!B:B,Sheet1!C:C)</f>
        <v>#N/A</v>
      </c>
    </row>
    <row r="11223" spans="2:13" hidden="1">
      <c r="B11223" t="s">
        <v>18525</v>
      </c>
      <c r="C11223" t="s">
        <v>18537</v>
      </c>
      <c r="D11223" t="s">
        <v>18536</v>
      </c>
      <c r="E11223" t="s">
        <v>5154</v>
      </c>
      <c r="F11223">
        <v>0.12</v>
      </c>
      <c r="G11223">
        <v>0</v>
      </c>
      <c r="H11223" t="s">
        <v>103</v>
      </c>
      <c r="I11223" t="s">
        <v>102</v>
      </c>
      <c r="J11223" t="s">
        <v>103</v>
      </c>
      <c r="K11223" t="s">
        <v>18528</v>
      </c>
      <c r="L11223" t="s">
        <v>539</v>
      </c>
      <c r="M11223" t="e">
        <f>_xlfn.XLOOKUP(B11223,Sheet1!B:B,Sheet1!C:C)</f>
        <v>#N/A</v>
      </c>
    </row>
    <row r="11224" spans="2:13" hidden="1">
      <c r="B11224" t="s">
        <v>18525</v>
      </c>
      <c r="C11224" t="s">
        <v>18538</v>
      </c>
      <c r="D11224" t="s">
        <v>631</v>
      </c>
      <c r="E11224" t="s">
        <v>5154</v>
      </c>
      <c r="F11224">
        <v>0.12</v>
      </c>
      <c r="G11224">
        <v>0</v>
      </c>
      <c r="H11224" t="s">
        <v>103</v>
      </c>
      <c r="I11224" t="s">
        <v>102</v>
      </c>
      <c r="J11224" t="s">
        <v>103</v>
      </c>
      <c r="K11224" t="s">
        <v>18528</v>
      </c>
      <c r="L11224" t="s">
        <v>539</v>
      </c>
      <c r="M11224" t="e">
        <f>_xlfn.XLOOKUP(B11224,Sheet1!B:B,Sheet1!C:C)</f>
        <v>#N/A</v>
      </c>
    </row>
    <row r="11225" spans="2:13" hidden="1">
      <c r="B11225" t="s">
        <v>18525</v>
      </c>
      <c r="C11225" t="s">
        <v>18539</v>
      </c>
      <c r="D11225" t="s">
        <v>18536</v>
      </c>
      <c r="E11225" t="s">
        <v>5154</v>
      </c>
      <c r="F11225">
        <v>0.31</v>
      </c>
      <c r="G11225">
        <v>0</v>
      </c>
      <c r="H11225" t="s">
        <v>103</v>
      </c>
      <c r="I11225" t="s">
        <v>102</v>
      </c>
      <c r="J11225" t="s">
        <v>103</v>
      </c>
      <c r="K11225" t="s">
        <v>18528</v>
      </c>
      <c r="L11225" t="s">
        <v>539</v>
      </c>
      <c r="M11225" t="e">
        <f>_xlfn.XLOOKUP(B11225,Sheet1!B:B,Sheet1!C:C)</f>
        <v>#N/A</v>
      </c>
    </row>
    <row r="11226" spans="2:13" hidden="1">
      <c r="B11226" t="s">
        <v>18525</v>
      </c>
      <c r="C11226" t="s">
        <v>18540</v>
      </c>
      <c r="D11226" t="s">
        <v>18541</v>
      </c>
      <c r="E11226" t="s">
        <v>5154</v>
      </c>
      <c r="F11226">
        <v>0.31</v>
      </c>
      <c r="G11226">
        <v>0</v>
      </c>
      <c r="H11226" t="s">
        <v>103</v>
      </c>
      <c r="I11226" t="s">
        <v>102</v>
      </c>
      <c r="J11226" t="s">
        <v>103</v>
      </c>
      <c r="K11226" t="s">
        <v>18528</v>
      </c>
      <c r="L11226" t="s">
        <v>539</v>
      </c>
      <c r="M11226" t="e">
        <f>_xlfn.XLOOKUP(B11226,Sheet1!B:B,Sheet1!C:C)</f>
        <v>#N/A</v>
      </c>
    </row>
    <row r="11227" spans="2:13" hidden="1">
      <c r="B11227" t="s">
        <v>18525</v>
      </c>
      <c r="C11227" t="s">
        <v>18542</v>
      </c>
      <c r="D11227" t="s">
        <v>180</v>
      </c>
      <c r="E11227" t="s">
        <v>5154</v>
      </c>
      <c r="F11227">
        <v>0.31</v>
      </c>
      <c r="G11227">
        <v>0</v>
      </c>
      <c r="H11227" t="s">
        <v>103</v>
      </c>
      <c r="I11227" t="s">
        <v>102</v>
      </c>
      <c r="J11227" t="s">
        <v>103</v>
      </c>
      <c r="K11227" t="s">
        <v>18528</v>
      </c>
      <c r="L11227" t="s">
        <v>539</v>
      </c>
      <c r="M11227" t="e">
        <f>_xlfn.XLOOKUP(B11227,Sheet1!B:B,Sheet1!C:C)</f>
        <v>#N/A</v>
      </c>
    </row>
    <row r="11228" spans="2:13" hidden="1">
      <c r="B11228" t="s">
        <v>18525</v>
      </c>
      <c r="C11228" t="s">
        <v>18543</v>
      </c>
      <c r="D11228" t="s">
        <v>631</v>
      </c>
      <c r="E11228" t="s">
        <v>5154</v>
      </c>
      <c r="F11228">
        <v>0.12</v>
      </c>
      <c r="G11228">
        <v>0</v>
      </c>
      <c r="H11228" t="s">
        <v>103</v>
      </c>
      <c r="I11228" t="s">
        <v>102</v>
      </c>
      <c r="J11228" t="s">
        <v>103</v>
      </c>
      <c r="K11228" t="s">
        <v>18528</v>
      </c>
      <c r="L11228" t="s">
        <v>539</v>
      </c>
      <c r="M11228" t="e">
        <f>_xlfn.XLOOKUP(B11228,Sheet1!B:B,Sheet1!C:C)</f>
        <v>#N/A</v>
      </c>
    </row>
    <row r="11229" spans="2:13" hidden="1">
      <c r="B11229" t="s">
        <v>18525</v>
      </c>
      <c r="C11229" t="s">
        <v>18544</v>
      </c>
      <c r="D11229" t="s">
        <v>631</v>
      </c>
      <c r="E11229" t="s">
        <v>5154</v>
      </c>
      <c r="F11229">
        <v>0.12</v>
      </c>
      <c r="G11229">
        <v>0</v>
      </c>
      <c r="H11229" t="s">
        <v>103</v>
      </c>
      <c r="I11229" t="s">
        <v>102</v>
      </c>
      <c r="J11229" t="s">
        <v>103</v>
      </c>
      <c r="K11229" t="s">
        <v>18528</v>
      </c>
      <c r="L11229" t="s">
        <v>539</v>
      </c>
      <c r="M11229" t="e">
        <f>_xlfn.XLOOKUP(B11229,Sheet1!B:B,Sheet1!C:C)</f>
        <v>#N/A</v>
      </c>
    </row>
    <row r="11230" spans="2:13" hidden="1">
      <c r="B11230" t="s">
        <v>18525</v>
      </c>
      <c r="C11230" t="s">
        <v>18545</v>
      </c>
      <c r="D11230" t="s">
        <v>18536</v>
      </c>
      <c r="E11230" t="s">
        <v>5154</v>
      </c>
      <c r="F11230">
        <v>0.12</v>
      </c>
      <c r="G11230">
        <v>0</v>
      </c>
      <c r="H11230" t="s">
        <v>103</v>
      </c>
      <c r="I11230" t="s">
        <v>102</v>
      </c>
      <c r="J11230" t="s">
        <v>103</v>
      </c>
      <c r="K11230" t="s">
        <v>18528</v>
      </c>
      <c r="L11230" t="s">
        <v>539</v>
      </c>
      <c r="M11230" t="e">
        <f>_xlfn.XLOOKUP(B11230,Sheet1!B:B,Sheet1!C:C)</f>
        <v>#N/A</v>
      </c>
    </row>
    <row r="11231" spans="2:13" hidden="1">
      <c r="B11231" t="s">
        <v>18525</v>
      </c>
      <c r="C11231" t="s">
        <v>18546</v>
      </c>
      <c r="D11231" t="s">
        <v>18547</v>
      </c>
      <c r="E11231" t="s">
        <v>5154</v>
      </c>
      <c r="F11231">
        <v>0.12</v>
      </c>
      <c r="G11231">
        <v>0</v>
      </c>
      <c r="H11231" t="s">
        <v>103</v>
      </c>
      <c r="I11231" t="s">
        <v>102</v>
      </c>
      <c r="J11231" t="s">
        <v>103</v>
      </c>
      <c r="K11231" t="s">
        <v>18528</v>
      </c>
      <c r="L11231" t="s">
        <v>539</v>
      </c>
      <c r="M11231" t="e">
        <f>_xlfn.XLOOKUP(B11231,Sheet1!B:B,Sheet1!C:C)</f>
        <v>#N/A</v>
      </c>
    </row>
    <row r="11232" spans="2:13" hidden="1">
      <c r="B11232" t="s">
        <v>18548</v>
      </c>
      <c r="C11232" t="s">
        <v>18549</v>
      </c>
      <c r="D11232" t="s">
        <v>180</v>
      </c>
      <c r="E11232" t="s">
        <v>5154</v>
      </c>
      <c r="F11232">
        <v>1</v>
      </c>
      <c r="G11232">
        <v>0</v>
      </c>
      <c r="H11232" t="s">
        <v>103</v>
      </c>
      <c r="I11232" t="s">
        <v>102</v>
      </c>
      <c r="J11232" t="s">
        <v>103</v>
      </c>
      <c r="K11232" t="s">
        <v>18550</v>
      </c>
      <c r="L11232" t="s">
        <v>11001</v>
      </c>
      <c r="M11232" t="e">
        <f>_xlfn.XLOOKUP(B11232,Sheet1!B:B,Sheet1!C:C)</f>
        <v>#N/A</v>
      </c>
    </row>
    <row r="11233" spans="2:13" hidden="1">
      <c r="B11233" t="s">
        <v>18548</v>
      </c>
      <c r="C11233" t="s">
        <v>18551</v>
      </c>
      <c r="D11233" t="s">
        <v>3904</v>
      </c>
      <c r="E11233" t="s">
        <v>5070</v>
      </c>
      <c r="F11233">
        <v>1</v>
      </c>
      <c r="G11233">
        <v>0</v>
      </c>
      <c r="H11233" t="s">
        <v>102</v>
      </c>
      <c r="I11233" t="s">
        <v>102</v>
      </c>
      <c r="J11233" t="s">
        <v>103</v>
      </c>
      <c r="K11233" t="s">
        <v>18550</v>
      </c>
      <c r="L11233" t="s">
        <v>11001</v>
      </c>
      <c r="M11233" t="e">
        <f>_xlfn.XLOOKUP(B11233,Sheet1!B:B,Sheet1!C:C)</f>
        <v>#N/A</v>
      </c>
    </row>
    <row r="11234" spans="2:13" hidden="1">
      <c r="B11234" t="s">
        <v>18548</v>
      </c>
      <c r="C11234" t="s">
        <v>18552</v>
      </c>
      <c r="D11234" t="s">
        <v>180</v>
      </c>
      <c r="E11234" t="s">
        <v>5154</v>
      </c>
      <c r="F11234">
        <v>1</v>
      </c>
      <c r="G11234">
        <v>0</v>
      </c>
      <c r="H11234" t="s">
        <v>103</v>
      </c>
      <c r="I11234" t="s">
        <v>102</v>
      </c>
      <c r="J11234" t="s">
        <v>103</v>
      </c>
      <c r="K11234" t="s">
        <v>18550</v>
      </c>
      <c r="L11234" t="s">
        <v>11001</v>
      </c>
      <c r="M11234" t="e">
        <f>_xlfn.XLOOKUP(B11234,Sheet1!B:B,Sheet1!C:C)</f>
        <v>#N/A</v>
      </c>
    </row>
    <row r="11235" spans="2:13" hidden="1">
      <c r="B11235" t="s">
        <v>18548</v>
      </c>
      <c r="C11235" t="s">
        <v>18550</v>
      </c>
      <c r="D11235" t="s">
        <v>11001</v>
      </c>
      <c r="E11235" t="s">
        <v>5073</v>
      </c>
      <c r="F11235">
        <v>1</v>
      </c>
      <c r="G11235">
        <v>0</v>
      </c>
      <c r="H11235" t="s">
        <v>102</v>
      </c>
      <c r="I11235" t="s">
        <v>103</v>
      </c>
      <c r="J11235" t="s">
        <v>103</v>
      </c>
      <c r="K11235" t="s">
        <v>18550</v>
      </c>
      <c r="L11235" t="s">
        <v>11001</v>
      </c>
      <c r="M11235" t="e">
        <f>_xlfn.XLOOKUP(B11235,Sheet1!B:B,Sheet1!C:C)</f>
        <v>#N/A</v>
      </c>
    </row>
    <row r="11236" spans="2:13" hidden="1">
      <c r="B11236" t="s">
        <v>18548</v>
      </c>
      <c r="C11236" t="s">
        <v>18553</v>
      </c>
      <c r="D11236" t="s">
        <v>180</v>
      </c>
      <c r="E11236" t="s">
        <v>5154</v>
      </c>
      <c r="F11236">
        <v>1</v>
      </c>
      <c r="G11236">
        <v>0</v>
      </c>
      <c r="H11236" t="s">
        <v>103</v>
      </c>
      <c r="I11236" t="s">
        <v>102</v>
      </c>
      <c r="J11236" t="s">
        <v>103</v>
      </c>
      <c r="K11236" t="s">
        <v>18550</v>
      </c>
      <c r="L11236" t="s">
        <v>11001</v>
      </c>
      <c r="M11236" t="e">
        <f>_xlfn.XLOOKUP(B11236,Sheet1!B:B,Sheet1!C:C)</f>
        <v>#N/A</v>
      </c>
    </row>
    <row r="11237" spans="2:13" hidden="1">
      <c r="B11237" t="s">
        <v>18554</v>
      </c>
      <c r="C11237" t="s">
        <v>18555</v>
      </c>
      <c r="D11237" t="s">
        <v>226</v>
      </c>
      <c r="E11237" t="s">
        <v>5154</v>
      </c>
      <c r="F11237">
        <v>5</v>
      </c>
      <c r="G11237">
        <v>0</v>
      </c>
      <c r="H11237" t="s">
        <v>103</v>
      </c>
      <c r="I11237" t="s">
        <v>102</v>
      </c>
      <c r="J11237" t="s">
        <v>103</v>
      </c>
      <c r="K11237" t="s">
        <v>18556</v>
      </c>
      <c r="L11237" t="s">
        <v>18557</v>
      </c>
      <c r="M11237" t="e">
        <f>_xlfn.XLOOKUP(B11237,Sheet1!B:B,Sheet1!C:C)</f>
        <v>#N/A</v>
      </c>
    </row>
    <row r="11238" spans="2:13" hidden="1">
      <c r="B11238" t="s">
        <v>18554</v>
      </c>
      <c r="C11238" t="s">
        <v>18558</v>
      </c>
      <c r="D11238" t="s">
        <v>226</v>
      </c>
      <c r="E11238" t="s">
        <v>5154</v>
      </c>
      <c r="F11238">
        <v>5</v>
      </c>
      <c r="G11238">
        <v>0</v>
      </c>
      <c r="H11238" t="s">
        <v>103</v>
      </c>
      <c r="I11238" t="s">
        <v>102</v>
      </c>
      <c r="J11238" t="s">
        <v>103</v>
      </c>
      <c r="K11238" t="s">
        <v>18556</v>
      </c>
      <c r="L11238" t="s">
        <v>18557</v>
      </c>
      <c r="M11238" t="e">
        <f>_xlfn.XLOOKUP(B11238,Sheet1!B:B,Sheet1!C:C)</f>
        <v>#N/A</v>
      </c>
    </row>
    <row r="11239" spans="2:13" hidden="1">
      <c r="B11239" t="s">
        <v>18554</v>
      </c>
      <c r="C11239" t="s">
        <v>18559</v>
      </c>
      <c r="D11239" t="s">
        <v>5889</v>
      </c>
      <c r="E11239" t="s">
        <v>5070</v>
      </c>
      <c r="F11239">
        <v>10</v>
      </c>
      <c r="G11239">
        <v>0</v>
      </c>
      <c r="H11239" t="s">
        <v>102</v>
      </c>
      <c r="I11239" t="s">
        <v>102</v>
      </c>
      <c r="J11239" t="s">
        <v>103</v>
      </c>
      <c r="K11239" t="s">
        <v>18556</v>
      </c>
      <c r="L11239" t="s">
        <v>18557</v>
      </c>
      <c r="M11239" t="e">
        <f>_xlfn.XLOOKUP(B11239,Sheet1!B:B,Sheet1!C:C)</f>
        <v>#N/A</v>
      </c>
    </row>
    <row r="11240" spans="2:13" hidden="1">
      <c r="B11240" t="s">
        <v>18554</v>
      </c>
      <c r="C11240" t="s">
        <v>18560</v>
      </c>
      <c r="D11240" t="s">
        <v>226</v>
      </c>
      <c r="E11240" t="s">
        <v>5154</v>
      </c>
      <c r="F11240">
        <v>5</v>
      </c>
      <c r="G11240">
        <v>0</v>
      </c>
      <c r="H11240" t="s">
        <v>103</v>
      </c>
      <c r="I11240" t="s">
        <v>102</v>
      </c>
      <c r="J11240" t="s">
        <v>103</v>
      </c>
      <c r="K11240" t="s">
        <v>18556</v>
      </c>
      <c r="L11240" t="s">
        <v>18557</v>
      </c>
      <c r="M11240" t="e">
        <f>_xlfn.XLOOKUP(B11240,Sheet1!B:B,Sheet1!C:C)</f>
        <v>#N/A</v>
      </c>
    </row>
    <row r="11241" spans="2:13" hidden="1">
      <c r="B11241" t="s">
        <v>18554</v>
      </c>
      <c r="C11241" t="s">
        <v>18561</v>
      </c>
      <c r="D11241" t="s">
        <v>226</v>
      </c>
      <c r="E11241" t="s">
        <v>5154</v>
      </c>
      <c r="F11241">
        <v>5</v>
      </c>
      <c r="G11241">
        <v>0</v>
      </c>
      <c r="H11241" t="s">
        <v>103</v>
      </c>
      <c r="I11241" t="s">
        <v>102</v>
      </c>
      <c r="J11241" t="s">
        <v>103</v>
      </c>
      <c r="K11241" t="s">
        <v>18556</v>
      </c>
      <c r="L11241" t="s">
        <v>18557</v>
      </c>
      <c r="M11241" t="e">
        <f>_xlfn.XLOOKUP(B11241,Sheet1!B:B,Sheet1!C:C)</f>
        <v>#N/A</v>
      </c>
    </row>
    <row r="11242" spans="2:13" hidden="1">
      <c r="B11242" t="s">
        <v>18554</v>
      </c>
      <c r="C11242" t="s">
        <v>18562</v>
      </c>
      <c r="D11242" t="s">
        <v>226</v>
      </c>
      <c r="E11242" t="s">
        <v>5154</v>
      </c>
      <c r="F11242">
        <v>5</v>
      </c>
      <c r="G11242">
        <v>0</v>
      </c>
      <c r="H11242" t="s">
        <v>103</v>
      </c>
      <c r="I11242" t="s">
        <v>102</v>
      </c>
      <c r="J11242" t="s">
        <v>103</v>
      </c>
      <c r="K11242" t="s">
        <v>18556</v>
      </c>
      <c r="L11242" t="s">
        <v>18557</v>
      </c>
      <c r="M11242" t="e">
        <f>_xlfn.XLOOKUP(B11242,Sheet1!B:B,Sheet1!C:C)</f>
        <v>#N/A</v>
      </c>
    </row>
    <row r="11243" spans="2:13" hidden="1">
      <c r="B11243" t="s">
        <v>18554</v>
      </c>
      <c r="C11243" t="s">
        <v>18563</v>
      </c>
      <c r="D11243" t="s">
        <v>226</v>
      </c>
      <c r="E11243" t="s">
        <v>5154</v>
      </c>
      <c r="F11243">
        <v>5</v>
      </c>
      <c r="G11243">
        <v>0</v>
      </c>
      <c r="H11243" t="s">
        <v>103</v>
      </c>
      <c r="I11243" t="s">
        <v>102</v>
      </c>
      <c r="J11243" t="s">
        <v>103</v>
      </c>
      <c r="K11243" t="s">
        <v>18556</v>
      </c>
      <c r="L11243" t="s">
        <v>18557</v>
      </c>
      <c r="M11243" t="e">
        <f>_xlfn.XLOOKUP(B11243,Sheet1!B:B,Sheet1!C:C)</f>
        <v>#N/A</v>
      </c>
    </row>
    <row r="11244" spans="2:13" hidden="1">
      <c r="B11244" t="s">
        <v>18554</v>
      </c>
      <c r="C11244" t="s">
        <v>18564</v>
      </c>
      <c r="D11244" t="s">
        <v>18565</v>
      </c>
      <c r="E11244" t="s">
        <v>5154</v>
      </c>
      <c r="F11244">
        <v>15</v>
      </c>
      <c r="G11244">
        <v>0</v>
      </c>
      <c r="H11244" t="s">
        <v>103</v>
      </c>
      <c r="I11244" t="s">
        <v>102</v>
      </c>
      <c r="J11244" t="s">
        <v>103</v>
      </c>
      <c r="K11244" t="s">
        <v>18556</v>
      </c>
      <c r="L11244" t="s">
        <v>18557</v>
      </c>
      <c r="M11244" t="e">
        <f>_xlfn.XLOOKUP(B11244,Sheet1!B:B,Sheet1!C:C)</f>
        <v>#N/A</v>
      </c>
    </row>
    <row r="11245" spans="2:13" hidden="1">
      <c r="B11245" t="s">
        <v>18554</v>
      </c>
      <c r="C11245" t="s">
        <v>18566</v>
      </c>
      <c r="D11245" t="s">
        <v>226</v>
      </c>
      <c r="E11245" t="s">
        <v>5154</v>
      </c>
      <c r="F11245">
        <v>5</v>
      </c>
      <c r="G11245">
        <v>0</v>
      </c>
      <c r="H11245" t="s">
        <v>103</v>
      </c>
      <c r="I11245" t="s">
        <v>102</v>
      </c>
      <c r="J11245" t="s">
        <v>103</v>
      </c>
      <c r="K11245" t="s">
        <v>18556</v>
      </c>
      <c r="L11245" t="s">
        <v>18557</v>
      </c>
      <c r="M11245" t="e">
        <f>_xlfn.XLOOKUP(B11245,Sheet1!B:B,Sheet1!C:C)</f>
        <v>#N/A</v>
      </c>
    </row>
    <row r="11246" spans="2:13" hidden="1">
      <c r="B11246" t="s">
        <v>18554</v>
      </c>
      <c r="C11246" t="s">
        <v>18556</v>
      </c>
      <c r="D11246" t="s">
        <v>153</v>
      </c>
      <c r="E11246" t="s">
        <v>5073</v>
      </c>
      <c r="F11246">
        <v>40</v>
      </c>
      <c r="G11246">
        <v>214000</v>
      </c>
      <c r="H11246" t="s">
        <v>102</v>
      </c>
      <c r="I11246" t="s">
        <v>103</v>
      </c>
      <c r="J11246" t="s">
        <v>103</v>
      </c>
      <c r="K11246" t="s">
        <v>18556</v>
      </c>
      <c r="L11246" t="s">
        <v>18557</v>
      </c>
      <c r="M11246" t="e">
        <f>_xlfn.XLOOKUP(B11246,Sheet1!B:B,Sheet1!C:C)</f>
        <v>#N/A</v>
      </c>
    </row>
    <row r="11247" spans="2:13" hidden="1">
      <c r="B11247" t="s">
        <v>18554</v>
      </c>
      <c r="C11247" t="s">
        <v>18567</v>
      </c>
      <c r="D11247" t="s">
        <v>18568</v>
      </c>
      <c r="E11247" t="s">
        <v>5073</v>
      </c>
      <c r="F11247">
        <v>40</v>
      </c>
      <c r="G11247">
        <v>109836</v>
      </c>
      <c r="H11247" t="s">
        <v>102</v>
      </c>
      <c r="I11247" t="s">
        <v>103</v>
      </c>
      <c r="J11247" t="s">
        <v>103</v>
      </c>
      <c r="K11247" t="s">
        <v>18556</v>
      </c>
      <c r="L11247" t="s">
        <v>18557</v>
      </c>
      <c r="M11247" t="e">
        <f>_xlfn.XLOOKUP(B11247,Sheet1!B:B,Sheet1!C:C)</f>
        <v>#N/A</v>
      </c>
    </row>
    <row r="11248" spans="2:13" hidden="1">
      <c r="B11248" t="s">
        <v>18554</v>
      </c>
      <c r="C11248" t="s">
        <v>18569</v>
      </c>
      <c r="D11248" t="s">
        <v>142</v>
      </c>
      <c r="E11248" t="s">
        <v>5070</v>
      </c>
      <c r="F11248">
        <v>5</v>
      </c>
      <c r="G11248">
        <v>0</v>
      </c>
      <c r="H11248" t="s">
        <v>102</v>
      </c>
      <c r="I11248" t="s">
        <v>102</v>
      </c>
      <c r="J11248" t="s">
        <v>103</v>
      </c>
      <c r="K11248" t="s">
        <v>18556</v>
      </c>
      <c r="L11248" t="s">
        <v>18557</v>
      </c>
      <c r="M11248" t="e">
        <f>_xlfn.XLOOKUP(B11248,Sheet1!B:B,Sheet1!C:C)</f>
        <v>#N/A</v>
      </c>
    </row>
    <row r="11249" spans="2:13" hidden="1">
      <c r="B11249" t="s">
        <v>18554</v>
      </c>
      <c r="C11249" t="s">
        <v>18570</v>
      </c>
      <c r="D11249" t="s">
        <v>670</v>
      </c>
      <c r="E11249" t="s">
        <v>5070</v>
      </c>
      <c r="F11249">
        <v>5</v>
      </c>
      <c r="G11249">
        <v>0</v>
      </c>
      <c r="H11249" t="s">
        <v>102</v>
      </c>
      <c r="I11249" t="s">
        <v>102</v>
      </c>
      <c r="J11249" t="s">
        <v>103</v>
      </c>
      <c r="K11249" t="s">
        <v>18556</v>
      </c>
      <c r="L11249" t="s">
        <v>18557</v>
      </c>
      <c r="M11249" t="e">
        <f>_xlfn.XLOOKUP(B11249,Sheet1!B:B,Sheet1!C:C)</f>
        <v>#N/A</v>
      </c>
    </row>
    <row r="11250" spans="2:13" hidden="1">
      <c r="B11250" t="s">
        <v>18571</v>
      </c>
      <c r="C11250" t="s">
        <v>18572</v>
      </c>
      <c r="D11250" t="s">
        <v>180</v>
      </c>
      <c r="E11250" t="s">
        <v>5154</v>
      </c>
      <c r="F11250">
        <v>1</v>
      </c>
      <c r="G11250">
        <v>0</v>
      </c>
      <c r="H11250" t="s">
        <v>103</v>
      </c>
      <c r="I11250" t="s">
        <v>102</v>
      </c>
      <c r="J11250" t="s">
        <v>103</v>
      </c>
      <c r="K11250" t="s">
        <v>18573</v>
      </c>
      <c r="L11250" t="s">
        <v>11999</v>
      </c>
      <c r="M11250" t="e">
        <f>_xlfn.XLOOKUP(B11250,Sheet1!B:B,Sheet1!C:C)</f>
        <v>#N/A</v>
      </c>
    </row>
    <row r="11251" spans="2:13" hidden="1">
      <c r="B11251" t="s">
        <v>18571</v>
      </c>
      <c r="C11251" t="s">
        <v>18574</v>
      </c>
      <c r="D11251" t="s">
        <v>315</v>
      </c>
      <c r="E11251" t="s">
        <v>5070</v>
      </c>
      <c r="F11251">
        <v>1</v>
      </c>
      <c r="G11251">
        <v>0</v>
      </c>
      <c r="H11251" t="s">
        <v>102</v>
      </c>
      <c r="I11251" t="s">
        <v>102</v>
      </c>
      <c r="J11251" t="s">
        <v>103</v>
      </c>
      <c r="K11251" t="s">
        <v>18573</v>
      </c>
      <c r="L11251" t="s">
        <v>11999</v>
      </c>
      <c r="M11251" t="e">
        <f>_xlfn.XLOOKUP(B11251,Sheet1!B:B,Sheet1!C:C)</f>
        <v>#N/A</v>
      </c>
    </row>
    <row r="11252" spans="2:13" hidden="1">
      <c r="B11252" t="s">
        <v>18571</v>
      </c>
      <c r="C11252" t="s">
        <v>18575</v>
      </c>
      <c r="D11252" t="s">
        <v>5224</v>
      </c>
      <c r="E11252" t="s">
        <v>5070</v>
      </c>
      <c r="F11252">
        <v>1</v>
      </c>
      <c r="G11252">
        <v>0</v>
      </c>
      <c r="H11252" t="s">
        <v>102</v>
      </c>
      <c r="I11252" t="s">
        <v>102</v>
      </c>
      <c r="J11252" t="s">
        <v>103</v>
      </c>
      <c r="K11252" t="s">
        <v>18573</v>
      </c>
      <c r="L11252" t="s">
        <v>11999</v>
      </c>
      <c r="M11252" t="e">
        <f>_xlfn.XLOOKUP(B11252,Sheet1!B:B,Sheet1!C:C)</f>
        <v>#N/A</v>
      </c>
    </row>
    <row r="11253" spans="2:13" hidden="1">
      <c r="B11253" t="s">
        <v>18571</v>
      </c>
      <c r="C11253" t="s">
        <v>18576</v>
      </c>
      <c r="D11253" t="s">
        <v>180</v>
      </c>
      <c r="E11253" t="s">
        <v>5154</v>
      </c>
      <c r="F11253">
        <v>1</v>
      </c>
      <c r="G11253">
        <v>0</v>
      </c>
      <c r="H11253" t="s">
        <v>103</v>
      </c>
      <c r="I11253" t="s">
        <v>102</v>
      </c>
      <c r="J11253" t="s">
        <v>103</v>
      </c>
      <c r="K11253" t="s">
        <v>18573</v>
      </c>
      <c r="L11253" t="s">
        <v>11999</v>
      </c>
      <c r="M11253" t="e">
        <f>_xlfn.XLOOKUP(B11253,Sheet1!B:B,Sheet1!C:C)</f>
        <v>#N/A</v>
      </c>
    </row>
    <row r="11254" spans="2:13" hidden="1">
      <c r="B11254" t="s">
        <v>18571</v>
      </c>
      <c r="C11254" t="s">
        <v>18577</v>
      </c>
      <c r="D11254" t="s">
        <v>180</v>
      </c>
      <c r="E11254" t="s">
        <v>5154</v>
      </c>
      <c r="F11254">
        <v>1</v>
      </c>
      <c r="G11254">
        <v>0</v>
      </c>
      <c r="H11254" t="s">
        <v>103</v>
      </c>
      <c r="I11254" t="s">
        <v>102</v>
      </c>
      <c r="J11254" t="s">
        <v>103</v>
      </c>
      <c r="K11254" t="s">
        <v>18573</v>
      </c>
      <c r="L11254" t="s">
        <v>11999</v>
      </c>
      <c r="M11254" t="e">
        <f>_xlfn.XLOOKUP(B11254,Sheet1!B:B,Sheet1!C:C)</f>
        <v>#N/A</v>
      </c>
    </row>
    <row r="11255" spans="2:13" hidden="1">
      <c r="B11255" t="s">
        <v>18571</v>
      </c>
      <c r="C11255" t="s">
        <v>18578</v>
      </c>
      <c r="D11255" t="s">
        <v>180</v>
      </c>
      <c r="E11255" t="s">
        <v>5154</v>
      </c>
      <c r="F11255">
        <v>1</v>
      </c>
      <c r="G11255">
        <v>0</v>
      </c>
      <c r="H11255" t="s">
        <v>103</v>
      </c>
      <c r="I11255" t="s">
        <v>102</v>
      </c>
      <c r="J11255" t="s">
        <v>103</v>
      </c>
      <c r="K11255" t="s">
        <v>18573</v>
      </c>
      <c r="L11255" t="s">
        <v>11999</v>
      </c>
      <c r="M11255" t="e">
        <f>_xlfn.XLOOKUP(B11255,Sheet1!B:B,Sheet1!C:C)</f>
        <v>#N/A</v>
      </c>
    </row>
    <row r="11256" spans="2:13" hidden="1">
      <c r="B11256" t="s">
        <v>18571</v>
      </c>
      <c r="C11256" t="s">
        <v>18579</v>
      </c>
      <c r="D11256" t="s">
        <v>653</v>
      </c>
      <c r="E11256" t="s">
        <v>5070</v>
      </c>
      <c r="F11256">
        <v>1</v>
      </c>
      <c r="G11256">
        <v>0</v>
      </c>
      <c r="H11256" t="s">
        <v>102</v>
      </c>
      <c r="I11256" t="s">
        <v>102</v>
      </c>
      <c r="J11256" t="s">
        <v>103</v>
      </c>
      <c r="K11256" t="s">
        <v>18573</v>
      </c>
      <c r="L11256" t="s">
        <v>11999</v>
      </c>
      <c r="M11256" t="e">
        <f>_xlfn.XLOOKUP(B11256,Sheet1!B:B,Sheet1!C:C)</f>
        <v>#N/A</v>
      </c>
    </row>
    <row r="11257" spans="2:13" hidden="1">
      <c r="B11257" t="s">
        <v>18571</v>
      </c>
      <c r="C11257" t="s">
        <v>18580</v>
      </c>
      <c r="D11257" t="s">
        <v>267</v>
      </c>
      <c r="E11257" t="s">
        <v>5070</v>
      </c>
      <c r="F11257">
        <v>1</v>
      </c>
      <c r="G11257">
        <v>0</v>
      </c>
      <c r="H11257" t="s">
        <v>102</v>
      </c>
      <c r="I11257" t="s">
        <v>102</v>
      </c>
      <c r="J11257" t="s">
        <v>103</v>
      </c>
      <c r="K11257" t="s">
        <v>18573</v>
      </c>
      <c r="L11257" t="s">
        <v>11999</v>
      </c>
      <c r="M11257" t="e">
        <f>_xlfn.XLOOKUP(B11257,Sheet1!B:B,Sheet1!C:C)</f>
        <v>#N/A</v>
      </c>
    </row>
    <row r="11258" spans="2:13" hidden="1">
      <c r="B11258" t="s">
        <v>18571</v>
      </c>
      <c r="C11258" t="s">
        <v>18581</v>
      </c>
      <c r="D11258" t="s">
        <v>180</v>
      </c>
      <c r="E11258" t="s">
        <v>5154</v>
      </c>
      <c r="F11258">
        <v>1</v>
      </c>
      <c r="G11258">
        <v>0</v>
      </c>
      <c r="H11258" t="s">
        <v>103</v>
      </c>
      <c r="I11258" t="s">
        <v>102</v>
      </c>
      <c r="J11258" t="s">
        <v>103</v>
      </c>
      <c r="K11258" t="s">
        <v>18573</v>
      </c>
      <c r="L11258" t="s">
        <v>11999</v>
      </c>
      <c r="M11258" t="e">
        <f>_xlfn.XLOOKUP(B11258,Sheet1!B:B,Sheet1!C:C)</f>
        <v>#N/A</v>
      </c>
    </row>
    <row r="11259" spans="2:13" hidden="1">
      <c r="B11259" t="s">
        <v>18571</v>
      </c>
      <c r="C11259" t="s">
        <v>18582</v>
      </c>
      <c r="D11259" t="s">
        <v>180</v>
      </c>
      <c r="E11259" t="s">
        <v>5154</v>
      </c>
      <c r="F11259">
        <v>1</v>
      </c>
      <c r="G11259">
        <v>0</v>
      </c>
      <c r="H11259" t="s">
        <v>103</v>
      </c>
      <c r="I11259" t="s">
        <v>102</v>
      </c>
      <c r="J11259" t="s">
        <v>103</v>
      </c>
      <c r="K11259" t="s">
        <v>18573</v>
      </c>
      <c r="L11259" t="s">
        <v>11999</v>
      </c>
      <c r="M11259" t="e">
        <f>_xlfn.XLOOKUP(B11259,Sheet1!B:B,Sheet1!C:C)</f>
        <v>#N/A</v>
      </c>
    </row>
    <row r="11260" spans="2:13" hidden="1">
      <c r="B11260" t="s">
        <v>18571</v>
      </c>
      <c r="C11260" t="s">
        <v>18583</v>
      </c>
      <c r="D11260" t="s">
        <v>180</v>
      </c>
      <c r="E11260" t="s">
        <v>5154</v>
      </c>
      <c r="F11260">
        <v>1</v>
      </c>
      <c r="G11260">
        <v>0</v>
      </c>
      <c r="H11260" t="s">
        <v>103</v>
      </c>
      <c r="I11260" t="s">
        <v>102</v>
      </c>
      <c r="J11260" t="s">
        <v>103</v>
      </c>
      <c r="K11260" t="s">
        <v>18573</v>
      </c>
      <c r="L11260" t="s">
        <v>11999</v>
      </c>
      <c r="M11260" t="e">
        <f>_xlfn.XLOOKUP(B11260,Sheet1!B:B,Sheet1!C:C)</f>
        <v>#N/A</v>
      </c>
    </row>
    <row r="11261" spans="2:13" hidden="1">
      <c r="B11261" t="s">
        <v>18571</v>
      </c>
      <c r="C11261" t="s">
        <v>18584</v>
      </c>
      <c r="D11261" t="s">
        <v>180</v>
      </c>
      <c r="E11261" t="s">
        <v>5154</v>
      </c>
      <c r="F11261">
        <v>1</v>
      </c>
      <c r="G11261">
        <v>0</v>
      </c>
      <c r="H11261" t="s">
        <v>103</v>
      </c>
      <c r="I11261" t="s">
        <v>102</v>
      </c>
      <c r="J11261" t="s">
        <v>103</v>
      </c>
      <c r="K11261" t="s">
        <v>18573</v>
      </c>
      <c r="L11261" t="s">
        <v>11999</v>
      </c>
      <c r="M11261" t="e">
        <f>_xlfn.XLOOKUP(B11261,Sheet1!B:B,Sheet1!C:C)</f>
        <v>#N/A</v>
      </c>
    </row>
    <row r="11262" spans="2:13" hidden="1">
      <c r="B11262" t="s">
        <v>18585</v>
      </c>
      <c r="C11262" t="s">
        <v>18586</v>
      </c>
      <c r="D11262" t="s">
        <v>315</v>
      </c>
      <c r="E11262" t="s">
        <v>5070</v>
      </c>
      <c r="F11262">
        <v>3</v>
      </c>
      <c r="G11262">
        <v>0</v>
      </c>
      <c r="H11262" t="s">
        <v>102</v>
      </c>
      <c r="I11262" t="s">
        <v>102</v>
      </c>
      <c r="J11262" t="s">
        <v>103</v>
      </c>
      <c r="K11262" t="s">
        <v>18587</v>
      </c>
      <c r="L11262" t="s">
        <v>188</v>
      </c>
      <c r="M11262" t="e">
        <f>_xlfn.XLOOKUP(B11262,Sheet1!B:B,Sheet1!C:C)</f>
        <v>#N/A</v>
      </c>
    </row>
    <row r="11263" spans="2:13" hidden="1">
      <c r="B11263" t="s">
        <v>18585</v>
      </c>
      <c r="C11263" t="s">
        <v>18588</v>
      </c>
      <c r="D11263" t="s">
        <v>6091</v>
      </c>
      <c r="E11263" t="s">
        <v>5070</v>
      </c>
      <c r="F11263">
        <v>3</v>
      </c>
      <c r="G11263">
        <v>0</v>
      </c>
      <c r="H11263" t="s">
        <v>102</v>
      </c>
      <c r="I11263" t="s">
        <v>102</v>
      </c>
      <c r="J11263" t="s">
        <v>103</v>
      </c>
      <c r="K11263" t="s">
        <v>18587</v>
      </c>
      <c r="L11263" t="s">
        <v>188</v>
      </c>
      <c r="M11263" t="e">
        <f>_xlfn.XLOOKUP(B11263,Sheet1!B:B,Sheet1!C:C)</f>
        <v>#N/A</v>
      </c>
    </row>
    <row r="11264" spans="2:13" hidden="1">
      <c r="B11264" t="s">
        <v>18585</v>
      </c>
      <c r="C11264" t="s">
        <v>18589</v>
      </c>
      <c r="D11264" t="s">
        <v>653</v>
      </c>
      <c r="E11264" t="s">
        <v>5070</v>
      </c>
      <c r="F11264">
        <v>3</v>
      </c>
      <c r="G11264">
        <v>0</v>
      </c>
      <c r="H11264" t="s">
        <v>102</v>
      </c>
      <c r="I11264" t="s">
        <v>102</v>
      </c>
      <c r="J11264" t="s">
        <v>103</v>
      </c>
      <c r="K11264" t="s">
        <v>18587</v>
      </c>
      <c r="L11264" t="s">
        <v>188</v>
      </c>
      <c r="M11264" t="e">
        <f>_xlfn.XLOOKUP(B11264,Sheet1!B:B,Sheet1!C:C)</f>
        <v>#N/A</v>
      </c>
    </row>
    <row r="11265" spans="2:13" hidden="1">
      <c r="B11265" t="s">
        <v>18585</v>
      </c>
      <c r="C11265" t="s">
        <v>18590</v>
      </c>
      <c r="D11265" t="s">
        <v>267</v>
      </c>
      <c r="E11265" t="s">
        <v>5070</v>
      </c>
      <c r="F11265">
        <v>3</v>
      </c>
      <c r="G11265">
        <v>0</v>
      </c>
      <c r="H11265" t="s">
        <v>102</v>
      </c>
      <c r="I11265" t="s">
        <v>102</v>
      </c>
      <c r="J11265" t="s">
        <v>103</v>
      </c>
      <c r="K11265" t="s">
        <v>18587</v>
      </c>
      <c r="L11265" t="s">
        <v>188</v>
      </c>
      <c r="M11265" t="e">
        <f>_xlfn.XLOOKUP(B11265,Sheet1!B:B,Sheet1!C:C)</f>
        <v>#N/A</v>
      </c>
    </row>
    <row r="11266" spans="2:13" hidden="1">
      <c r="B11266" t="s">
        <v>18585</v>
      </c>
      <c r="C11266" t="s">
        <v>18587</v>
      </c>
      <c r="D11266" t="s">
        <v>195</v>
      </c>
      <c r="E11266" t="s">
        <v>5070</v>
      </c>
      <c r="F11266">
        <v>40</v>
      </c>
      <c r="G11266">
        <v>96591</v>
      </c>
      <c r="H11266" t="s">
        <v>102</v>
      </c>
      <c r="I11266" t="s">
        <v>102</v>
      </c>
      <c r="J11266" t="s">
        <v>103</v>
      </c>
      <c r="K11266" t="s">
        <v>18587</v>
      </c>
      <c r="L11266" t="s">
        <v>188</v>
      </c>
      <c r="M11266" t="e">
        <f>_xlfn.XLOOKUP(B11266,Sheet1!B:B,Sheet1!C:C)</f>
        <v>#N/A</v>
      </c>
    </row>
    <row r="11267" spans="2:13" hidden="1">
      <c r="B11267" t="s">
        <v>18585</v>
      </c>
      <c r="C11267" t="s">
        <v>18591</v>
      </c>
      <c r="D11267" t="s">
        <v>180</v>
      </c>
      <c r="E11267" t="s">
        <v>5154</v>
      </c>
      <c r="F11267">
        <v>3</v>
      </c>
      <c r="G11267">
        <v>0</v>
      </c>
      <c r="H11267" t="s">
        <v>103</v>
      </c>
      <c r="I11267" t="s">
        <v>102</v>
      </c>
      <c r="J11267" t="s">
        <v>103</v>
      </c>
      <c r="K11267" t="s">
        <v>18587</v>
      </c>
      <c r="L11267" t="s">
        <v>188</v>
      </c>
      <c r="M11267" t="e">
        <f>_xlfn.XLOOKUP(B11267,Sheet1!B:B,Sheet1!C:C)</f>
        <v>#N/A</v>
      </c>
    </row>
    <row r="11268" spans="2:13" hidden="1">
      <c r="B11268" t="s">
        <v>18585</v>
      </c>
      <c r="C11268" t="s">
        <v>18592</v>
      </c>
      <c r="D11268" t="s">
        <v>180</v>
      </c>
      <c r="E11268" t="s">
        <v>5154</v>
      </c>
      <c r="F11268">
        <v>3</v>
      </c>
      <c r="G11268">
        <v>0</v>
      </c>
      <c r="H11268" t="s">
        <v>103</v>
      </c>
      <c r="I11268" t="s">
        <v>102</v>
      </c>
      <c r="J11268" t="s">
        <v>103</v>
      </c>
      <c r="K11268" t="s">
        <v>18587</v>
      </c>
      <c r="L11268" t="s">
        <v>188</v>
      </c>
      <c r="M11268" t="e">
        <f>_xlfn.XLOOKUP(B11268,Sheet1!B:B,Sheet1!C:C)</f>
        <v>#N/A</v>
      </c>
    </row>
    <row r="11269" spans="2:13" hidden="1">
      <c r="B11269" t="s">
        <v>18585</v>
      </c>
      <c r="C11269" t="s">
        <v>18593</v>
      </c>
      <c r="D11269" t="s">
        <v>180</v>
      </c>
      <c r="E11269" t="s">
        <v>5154</v>
      </c>
      <c r="F11269">
        <v>3</v>
      </c>
      <c r="G11269">
        <v>0</v>
      </c>
      <c r="H11269" t="s">
        <v>103</v>
      </c>
      <c r="I11269" t="s">
        <v>102</v>
      </c>
      <c r="J11269" t="s">
        <v>103</v>
      </c>
      <c r="K11269" t="s">
        <v>18587</v>
      </c>
      <c r="L11269" t="s">
        <v>188</v>
      </c>
      <c r="M11269" t="e">
        <f>_xlfn.XLOOKUP(B11269,Sheet1!B:B,Sheet1!C:C)</f>
        <v>#N/A</v>
      </c>
    </row>
    <row r="11270" spans="2:13" hidden="1">
      <c r="B11270" t="s">
        <v>18585</v>
      </c>
      <c r="C11270" t="s">
        <v>18594</v>
      </c>
      <c r="D11270" t="s">
        <v>5224</v>
      </c>
      <c r="E11270" t="s">
        <v>5070</v>
      </c>
      <c r="F11270">
        <v>3</v>
      </c>
      <c r="G11270">
        <v>0</v>
      </c>
      <c r="H11270" t="s">
        <v>102</v>
      </c>
      <c r="I11270" t="s">
        <v>102</v>
      </c>
      <c r="J11270" t="s">
        <v>103</v>
      </c>
      <c r="K11270" t="s">
        <v>18587</v>
      </c>
      <c r="L11270" t="s">
        <v>188</v>
      </c>
      <c r="M11270" t="e">
        <f>_xlfn.XLOOKUP(B11270,Sheet1!B:B,Sheet1!C:C)</f>
        <v>#N/A</v>
      </c>
    </row>
    <row r="11271" spans="2:13" hidden="1">
      <c r="B11271" t="s">
        <v>18595</v>
      </c>
      <c r="C11271" t="s">
        <v>18596</v>
      </c>
      <c r="D11271" t="s">
        <v>180</v>
      </c>
      <c r="E11271" t="s">
        <v>5154</v>
      </c>
      <c r="F11271">
        <v>1</v>
      </c>
      <c r="G11271">
        <v>0</v>
      </c>
      <c r="H11271" t="s">
        <v>103</v>
      </c>
      <c r="I11271" t="s">
        <v>102</v>
      </c>
      <c r="J11271" t="s">
        <v>103</v>
      </c>
      <c r="K11271" t="s">
        <v>18597</v>
      </c>
      <c r="L11271" t="s">
        <v>188</v>
      </c>
      <c r="M11271" t="e">
        <f>_xlfn.XLOOKUP(B11271,Sheet1!B:B,Sheet1!C:C)</f>
        <v>#N/A</v>
      </c>
    </row>
    <row r="11272" spans="2:13" hidden="1">
      <c r="B11272" t="s">
        <v>18595</v>
      </c>
      <c r="C11272" t="s">
        <v>18598</v>
      </c>
      <c r="D11272" t="s">
        <v>180</v>
      </c>
      <c r="E11272" t="s">
        <v>5154</v>
      </c>
      <c r="F11272">
        <v>1</v>
      </c>
      <c r="G11272">
        <v>0</v>
      </c>
      <c r="H11272" t="s">
        <v>103</v>
      </c>
      <c r="I11272" t="s">
        <v>102</v>
      </c>
      <c r="J11272" t="s">
        <v>103</v>
      </c>
      <c r="K11272" t="s">
        <v>18597</v>
      </c>
      <c r="L11272" t="s">
        <v>188</v>
      </c>
      <c r="M11272" t="e">
        <f>_xlfn.XLOOKUP(B11272,Sheet1!B:B,Sheet1!C:C)</f>
        <v>#N/A</v>
      </c>
    </row>
    <row r="11273" spans="2:13" hidden="1">
      <c r="B11273" t="s">
        <v>18595</v>
      </c>
      <c r="C11273" t="s">
        <v>18599</v>
      </c>
      <c r="D11273" t="s">
        <v>267</v>
      </c>
      <c r="E11273" t="s">
        <v>5070</v>
      </c>
      <c r="F11273">
        <v>3</v>
      </c>
      <c r="G11273">
        <v>0</v>
      </c>
      <c r="H11273" t="s">
        <v>102</v>
      </c>
      <c r="I11273" t="s">
        <v>102</v>
      </c>
      <c r="J11273" t="s">
        <v>103</v>
      </c>
      <c r="K11273" t="s">
        <v>18597</v>
      </c>
      <c r="L11273" t="s">
        <v>188</v>
      </c>
      <c r="M11273" t="e">
        <f>_xlfn.XLOOKUP(B11273,Sheet1!B:B,Sheet1!C:C)</f>
        <v>#N/A</v>
      </c>
    </row>
    <row r="11274" spans="2:13" hidden="1">
      <c r="B11274" t="s">
        <v>18595</v>
      </c>
      <c r="C11274" t="s">
        <v>18600</v>
      </c>
      <c r="D11274" t="s">
        <v>180</v>
      </c>
      <c r="E11274" t="s">
        <v>5154</v>
      </c>
      <c r="F11274">
        <v>1</v>
      </c>
      <c r="G11274">
        <v>0</v>
      </c>
      <c r="H11274" t="s">
        <v>103</v>
      </c>
      <c r="I11274" t="s">
        <v>102</v>
      </c>
      <c r="J11274" t="s">
        <v>103</v>
      </c>
      <c r="K11274" t="s">
        <v>18597</v>
      </c>
      <c r="L11274" t="s">
        <v>188</v>
      </c>
      <c r="M11274" t="e">
        <f>_xlfn.XLOOKUP(B11274,Sheet1!B:B,Sheet1!C:C)</f>
        <v>#N/A</v>
      </c>
    </row>
    <row r="11275" spans="2:13" hidden="1">
      <c r="B11275" t="s">
        <v>18595</v>
      </c>
      <c r="C11275" t="s">
        <v>18597</v>
      </c>
      <c r="D11275" t="s">
        <v>195</v>
      </c>
      <c r="E11275" t="s">
        <v>5073</v>
      </c>
      <c r="F11275">
        <v>0</v>
      </c>
      <c r="G11275">
        <v>0</v>
      </c>
      <c r="H11275" t="s">
        <v>102</v>
      </c>
      <c r="I11275" t="s">
        <v>103</v>
      </c>
      <c r="J11275" t="s">
        <v>103</v>
      </c>
      <c r="K11275" t="s">
        <v>18597</v>
      </c>
      <c r="L11275" t="s">
        <v>188</v>
      </c>
      <c r="M11275" t="e">
        <f>_xlfn.XLOOKUP(B11275,Sheet1!B:B,Sheet1!C:C)</f>
        <v>#N/A</v>
      </c>
    </row>
    <row r="11276" spans="2:13" hidden="1">
      <c r="B11276" t="s">
        <v>18595</v>
      </c>
      <c r="C11276" t="s">
        <v>18601</v>
      </c>
      <c r="D11276" t="s">
        <v>180</v>
      </c>
      <c r="E11276" t="s">
        <v>5154</v>
      </c>
      <c r="F11276">
        <v>1</v>
      </c>
      <c r="G11276">
        <v>0</v>
      </c>
      <c r="H11276" t="s">
        <v>103</v>
      </c>
      <c r="I11276" t="s">
        <v>102</v>
      </c>
      <c r="J11276" t="s">
        <v>103</v>
      </c>
      <c r="K11276" t="s">
        <v>18597</v>
      </c>
      <c r="L11276" t="s">
        <v>188</v>
      </c>
      <c r="M11276" t="e">
        <f>_xlfn.XLOOKUP(B11276,Sheet1!B:B,Sheet1!C:C)</f>
        <v>#N/A</v>
      </c>
    </row>
    <row r="11277" spans="2:13" hidden="1">
      <c r="B11277" t="s">
        <v>18595</v>
      </c>
      <c r="C11277" t="s">
        <v>18602</v>
      </c>
      <c r="D11277" t="s">
        <v>8395</v>
      </c>
      <c r="E11277" t="s">
        <v>5073</v>
      </c>
      <c r="F11277">
        <v>20</v>
      </c>
      <c r="G11277">
        <v>72976</v>
      </c>
      <c r="H11277" t="s">
        <v>102</v>
      </c>
      <c r="I11277" t="s">
        <v>103</v>
      </c>
      <c r="J11277" t="s">
        <v>103</v>
      </c>
      <c r="K11277" t="s">
        <v>18597</v>
      </c>
      <c r="L11277" t="s">
        <v>188</v>
      </c>
      <c r="M11277" t="e">
        <f>_xlfn.XLOOKUP(B11277,Sheet1!B:B,Sheet1!C:C)</f>
        <v>#N/A</v>
      </c>
    </row>
    <row r="11278" spans="2:13" hidden="1">
      <c r="B11278" t="s">
        <v>18595</v>
      </c>
      <c r="C11278" t="s">
        <v>18603</v>
      </c>
      <c r="D11278" t="s">
        <v>5224</v>
      </c>
      <c r="E11278" t="s">
        <v>5070</v>
      </c>
      <c r="F11278">
        <v>3</v>
      </c>
      <c r="G11278">
        <v>0</v>
      </c>
      <c r="H11278" t="s">
        <v>102</v>
      </c>
      <c r="I11278" t="s">
        <v>102</v>
      </c>
      <c r="J11278" t="s">
        <v>103</v>
      </c>
      <c r="K11278" t="s">
        <v>18597</v>
      </c>
      <c r="L11278" t="s">
        <v>188</v>
      </c>
      <c r="M11278" t="e">
        <f>_xlfn.XLOOKUP(B11278,Sheet1!B:B,Sheet1!C:C)</f>
        <v>#N/A</v>
      </c>
    </row>
    <row r="11279" spans="2:13" hidden="1">
      <c r="B11279" t="s">
        <v>18595</v>
      </c>
      <c r="C11279" t="s">
        <v>18604</v>
      </c>
      <c r="D11279" t="s">
        <v>180</v>
      </c>
      <c r="E11279" t="s">
        <v>5154</v>
      </c>
      <c r="F11279">
        <v>1</v>
      </c>
      <c r="G11279">
        <v>0</v>
      </c>
      <c r="H11279" t="s">
        <v>103</v>
      </c>
      <c r="I11279" t="s">
        <v>102</v>
      </c>
      <c r="J11279" t="s">
        <v>103</v>
      </c>
      <c r="K11279" t="s">
        <v>18597</v>
      </c>
      <c r="L11279" t="s">
        <v>188</v>
      </c>
      <c r="M11279" t="e">
        <f>_xlfn.XLOOKUP(B11279,Sheet1!B:B,Sheet1!C:C)</f>
        <v>#N/A</v>
      </c>
    </row>
    <row r="11280" spans="2:13" hidden="1">
      <c r="B11280" t="s">
        <v>18595</v>
      </c>
      <c r="C11280" t="s">
        <v>18605</v>
      </c>
      <c r="D11280" t="s">
        <v>180</v>
      </c>
      <c r="E11280" t="s">
        <v>5154</v>
      </c>
      <c r="F11280">
        <v>1</v>
      </c>
      <c r="G11280">
        <v>0</v>
      </c>
      <c r="H11280" t="s">
        <v>103</v>
      </c>
      <c r="I11280" t="s">
        <v>102</v>
      </c>
      <c r="J11280" t="s">
        <v>103</v>
      </c>
      <c r="K11280" t="s">
        <v>18597</v>
      </c>
      <c r="L11280" t="s">
        <v>188</v>
      </c>
      <c r="M11280" t="e">
        <f>_xlfn.XLOOKUP(B11280,Sheet1!B:B,Sheet1!C:C)</f>
        <v>#N/A</v>
      </c>
    </row>
    <row r="11281" spans="2:13" hidden="1">
      <c r="B11281" t="s">
        <v>18595</v>
      </c>
      <c r="C11281" t="s">
        <v>18606</v>
      </c>
      <c r="D11281" t="s">
        <v>653</v>
      </c>
      <c r="E11281" t="s">
        <v>5070</v>
      </c>
      <c r="F11281">
        <v>3</v>
      </c>
      <c r="G11281">
        <v>0</v>
      </c>
      <c r="H11281" t="s">
        <v>102</v>
      </c>
      <c r="I11281" t="s">
        <v>102</v>
      </c>
      <c r="J11281" t="s">
        <v>103</v>
      </c>
      <c r="K11281" t="s">
        <v>18597</v>
      </c>
      <c r="L11281" t="s">
        <v>188</v>
      </c>
      <c r="M11281" t="e">
        <f>_xlfn.XLOOKUP(B11281,Sheet1!B:B,Sheet1!C:C)</f>
        <v>#N/A</v>
      </c>
    </row>
    <row r="11282" spans="2:13" hidden="1">
      <c r="B11282" t="s">
        <v>18595</v>
      </c>
      <c r="C11282" t="s">
        <v>18607</v>
      </c>
      <c r="D11282" t="s">
        <v>180</v>
      </c>
      <c r="E11282" t="s">
        <v>5154</v>
      </c>
      <c r="F11282">
        <v>1</v>
      </c>
      <c r="G11282">
        <v>0</v>
      </c>
      <c r="H11282" t="s">
        <v>103</v>
      </c>
      <c r="I11282" t="s">
        <v>102</v>
      </c>
      <c r="J11282" t="s">
        <v>103</v>
      </c>
      <c r="K11282" t="s">
        <v>18597</v>
      </c>
      <c r="L11282" t="s">
        <v>188</v>
      </c>
      <c r="M11282" t="e">
        <f>_xlfn.XLOOKUP(B11282,Sheet1!B:B,Sheet1!C:C)</f>
        <v>#N/A</v>
      </c>
    </row>
    <row r="11283" spans="2:13" hidden="1">
      <c r="B11283" t="s">
        <v>18595</v>
      </c>
      <c r="C11283" t="s">
        <v>18608</v>
      </c>
      <c r="D11283" t="s">
        <v>180</v>
      </c>
      <c r="E11283" t="s">
        <v>5154</v>
      </c>
      <c r="F11283">
        <v>1</v>
      </c>
      <c r="G11283">
        <v>0</v>
      </c>
      <c r="H11283" t="s">
        <v>103</v>
      </c>
      <c r="I11283" t="s">
        <v>102</v>
      </c>
      <c r="J11283" t="s">
        <v>103</v>
      </c>
      <c r="K11283" t="s">
        <v>18597</v>
      </c>
      <c r="L11283" t="s">
        <v>188</v>
      </c>
      <c r="M11283" t="e">
        <f>_xlfn.XLOOKUP(B11283,Sheet1!B:B,Sheet1!C:C)</f>
        <v>#N/A</v>
      </c>
    </row>
    <row r="11284" spans="2:13" hidden="1">
      <c r="B11284" t="s">
        <v>18595</v>
      </c>
      <c r="C11284" t="s">
        <v>18609</v>
      </c>
      <c r="D11284" t="s">
        <v>180</v>
      </c>
      <c r="E11284" t="s">
        <v>5154</v>
      </c>
      <c r="F11284">
        <v>1</v>
      </c>
      <c r="G11284">
        <v>0</v>
      </c>
      <c r="H11284" t="s">
        <v>103</v>
      </c>
      <c r="I11284" t="s">
        <v>102</v>
      </c>
      <c r="J11284" t="s">
        <v>103</v>
      </c>
      <c r="K11284" t="s">
        <v>18597</v>
      </c>
      <c r="L11284" t="s">
        <v>188</v>
      </c>
      <c r="M11284" t="e">
        <f>_xlfn.XLOOKUP(B11284,Sheet1!B:B,Sheet1!C:C)</f>
        <v>#N/A</v>
      </c>
    </row>
    <row r="11285" spans="2:13" hidden="1">
      <c r="B11285" t="s">
        <v>18595</v>
      </c>
      <c r="C11285" t="s">
        <v>18610</v>
      </c>
      <c r="D11285" t="s">
        <v>180</v>
      </c>
      <c r="E11285" t="s">
        <v>5154</v>
      </c>
      <c r="F11285">
        <v>1</v>
      </c>
      <c r="G11285">
        <v>0</v>
      </c>
      <c r="H11285" t="s">
        <v>103</v>
      </c>
      <c r="I11285" t="s">
        <v>102</v>
      </c>
      <c r="J11285" t="s">
        <v>103</v>
      </c>
      <c r="K11285" t="s">
        <v>18597</v>
      </c>
      <c r="L11285" t="s">
        <v>188</v>
      </c>
      <c r="M11285" t="e">
        <f>_xlfn.XLOOKUP(B11285,Sheet1!B:B,Sheet1!C:C)</f>
        <v>#N/A</v>
      </c>
    </row>
    <row r="11286" spans="2:13" hidden="1">
      <c r="B11286" t="s">
        <v>18595</v>
      </c>
      <c r="C11286" t="s">
        <v>18611</v>
      </c>
      <c r="D11286" t="s">
        <v>180</v>
      </c>
      <c r="E11286" t="s">
        <v>5154</v>
      </c>
      <c r="F11286">
        <v>1</v>
      </c>
      <c r="G11286">
        <v>0</v>
      </c>
      <c r="H11286" t="s">
        <v>103</v>
      </c>
      <c r="I11286" t="s">
        <v>102</v>
      </c>
      <c r="J11286" t="s">
        <v>103</v>
      </c>
      <c r="K11286" t="s">
        <v>18597</v>
      </c>
      <c r="L11286" t="s">
        <v>188</v>
      </c>
      <c r="M11286" t="e">
        <f>_xlfn.XLOOKUP(B11286,Sheet1!B:B,Sheet1!C:C)</f>
        <v>#N/A</v>
      </c>
    </row>
    <row r="11287" spans="2:13" hidden="1">
      <c r="B11287" t="s">
        <v>18595</v>
      </c>
      <c r="C11287" t="s">
        <v>18612</v>
      </c>
      <c r="D11287" t="s">
        <v>195</v>
      </c>
      <c r="E11287" t="s">
        <v>5073</v>
      </c>
      <c r="F11287">
        <v>40</v>
      </c>
      <c r="G11287">
        <v>156530</v>
      </c>
      <c r="H11287" t="s">
        <v>102</v>
      </c>
      <c r="I11287" t="s">
        <v>103</v>
      </c>
      <c r="J11287" t="s">
        <v>103</v>
      </c>
      <c r="K11287" t="s">
        <v>18597</v>
      </c>
      <c r="L11287" t="s">
        <v>188</v>
      </c>
      <c r="M11287" t="e">
        <f>_xlfn.XLOOKUP(B11287,Sheet1!B:B,Sheet1!C:C)</f>
        <v>#N/A</v>
      </c>
    </row>
    <row r="11288" spans="2:13" hidden="1">
      <c r="B11288" t="s">
        <v>18595</v>
      </c>
      <c r="C11288" t="s">
        <v>18613</v>
      </c>
      <c r="D11288" t="s">
        <v>315</v>
      </c>
      <c r="E11288" t="s">
        <v>5070</v>
      </c>
      <c r="F11288">
        <v>3</v>
      </c>
      <c r="G11288">
        <v>0</v>
      </c>
      <c r="H11288" t="s">
        <v>102</v>
      </c>
      <c r="I11288" t="s">
        <v>102</v>
      </c>
      <c r="J11288" t="s">
        <v>103</v>
      </c>
      <c r="K11288" t="s">
        <v>18597</v>
      </c>
      <c r="L11288" t="s">
        <v>188</v>
      </c>
      <c r="M11288" t="e">
        <f>_xlfn.XLOOKUP(B11288,Sheet1!B:B,Sheet1!C:C)</f>
        <v>#N/A</v>
      </c>
    </row>
    <row r="11289" spans="2:13" hidden="1">
      <c r="B11289" t="s">
        <v>18595</v>
      </c>
      <c r="C11289" t="s">
        <v>18614</v>
      </c>
      <c r="D11289" t="s">
        <v>180</v>
      </c>
      <c r="E11289" t="s">
        <v>5154</v>
      </c>
      <c r="F11289">
        <v>1</v>
      </c>
      <c r="G11289">
        <v>0</v>
      </c>
      <c r="H11289" t="s">
        <v>103</v>
      </c>
      <c r="I11289" t="s">
        <v>102</v>
      </c>
      <c r="J11289" t="s">
        <v>103</v>
      </c>
      <c r="K11289" t="s">
        <v>18597</v>
      </c>
      <c r="L11289" t="s">
        <v>188</v>
      </c>
      <c r="M11289" t="e">
        <f>_xlfn.XLOOKUP(B11289,Sheet1!B:B,Sheet1!C:C)</f>
        <v>#N/A</v>
      </c>
    </row>
    <row r="11290" spans="2:13" hidden="1">
      <c r="B11290" t="s">
        <v>18595</v>
      </c>
      <c r="C11290" t="s">
        <v>18615</v>
      </c>
      <c r="D11290" t="s">
        <v>180</v>
      </c>
      <c r="E11290" t="s">
        <v>5154</v>
      </c>
      <c r="F11290">
        <v>3</v>
      </c>
      <c r="G11290">
        <v>0</v>
      </c>
      <c r="H11290" t="s">
        <v>103</v>
      </c>
      <c r="I11290" t="s">
        <v>102</v>
      </c>
      <c r="J11290" t="s">
        <v>103</v>
      </c>
      <c r="K11290" t="s">
        <v>18597</v>
      </c>
      <c r="L11290" t="s">
        <v>188</v>
      </c>
      <c r="M11290" t="e">
        <f>_xlfn.XLOOKUP(B11290,Sheet1!B:B,Sheet1!C:C)</f>
        <v>#N/A</v>
      </c>
    </row>
    <row r="11291" spans="2:13" hidden="1">
      <c r="B11291" t="s">
        <v>18616</v>
      </c>
      <c r="C11291" t="s">
        <v>18617</v>
      </c>
      <c r="D11291" t="s">
        <v>5224</v>
      </c>
      <c r="E11291" t="s">
        <v>5070</v>
      </c>
      <c r="F11291">
        <v>2</v>
      </c>
      <c r="G11291">
        <v>0</v>
      </c>
      <c r="H11291" t="s">
        <v>102</v>
      </c>
      <c r="I11291" t="s">
        <v>102</v>
      </c>
      <c r="J11291" t="s">
        <v>103</v>
      </c>
      <c r="K11291" t="s">
        <v>18618</v>
      </c>
      <c r="L11291" t="s">
        <v>188</v>
      </c>
      <c r="M11291" t="e">
        <f>_xlfn.XLOOKUP(B11291,Sheet1!B:B,Sheet1!C:C)</f>
        <v>#N/A</v>
      </c>
    </row>
    <row r="11292" spans="2:13" hidden="1">
      <c r="B11292" t="s">
        <v>18616</v>
      </c>
      <c r="C11292" t="s">
        <v>18618</v>
      </c>
      <c r="D11292" t="s">
        <v>195</v>
      </c>
      <c r="E11292" t="s">
        <v>5073</v>
      </c>
      <c r="F11292">
        <v>40</v>
      </c>
      <c r="G11292">
        <v>96912</v>
      </c>
      <c r="H11292" t="s">
        <v>102</v>
      </c>
      <c r="I11292" t="s">
        <v>103</v>
      </c>
      <c r="J11292" t="s">
        <v>103</v>
      </c>
      <c r="K11292" t="s">
        <v>18618</v>
      </c>
      <c r="L11292" t="s">
        <v>188</v>
      </c>
      <c r="M11292" t="e">
        <f>_xlfn.XLOOKUP(B11292,Sheet1!B:B,Sheet1!C:C)</f>
        <v>#N/A</v>
      </c>
    </row>
    <row r="11293" spans="2:13" hidden="1">
      <c r="B11293" t="s">
        <v>18616</v>
      </c>
      <c r="C11293" t="s">
        <v>18619</v>
      </c>
      <c r="D11293" t="s">
        <v>7135</v>
      </c>
      <c r="E11293" t="s">
        <v>5154</v>
      </c>
      <c r="F11293">
        <v>2</v>
      </c>
      <c r="G11293">
        <v>0</v>
      </c>
      <c r="H11293" t="s">
        <v>103</v>
      </c>
      <c r="I11293" t="s">
        <v>102</v>
      </c>
      <c r="J11293" t="s">
        <v>103</v>
      </c>
      <c r="K11293" t="s">
        <v>18618</v>
      </c>
      <c r="L11293" t="s">
        <v>188</v>
      </c>
      <c r="M11293" t="e">
        <f>_xlfn.XLOOKUP(B11293,Sheet1!B:B,Sheet1!C:C)</f>
        <v>#N/A</v>
      </c>
    </row>
    <row r="11294" spans="2:13" hidden="1">
      <c r="B11294" t="s">
        <v>18616</v>
      </c>
      <c r="C11294" t="s">
        <v>18620</v>
      </c>
      <c r="D11294" t="s">
        <v>7135</v>
      </c>
      <c r="E11294" t="s">
        <v>5154</v>
      </c>
      <c r="F11294">
        <v>2</v>
      </c>
      <c r="G11294">
        <v>0</v>
      </c>
      <c r="H11294" t="s">
        <v>103</v>
      </c>
      <c r="I11294" t="s">
        <v>102</v>
      </c>
      <c r="J11294" t="s">
        <v>103</v>
      </c>
      <c r="K11294" t="s">
        <v>18618</v>
      </c>
      <c r="L11294" t="s">
        <v>188</v>
      </c>
      <c r="M11294" t="e">
        <f>_xlfn.XLOOKUP(B11294,Sheet1!B:B,Sheet1!C:C)</f>
        <v>#N/A</v>
      </c>
    </row>
    <row r="11295" spans="2:13" hidden="1">
      <c r="B11295" t="s">
        <v>18616</v>
      </c>
      <c r="C11295" t="s">
        <v>18621</v>
      </c>
      <c r="D11295" t="s">
        <v>7135</v>
      </c>
      <c r="E11295" t="s">
        <v>5154</v>
      </c>
      <c r="F11295">
        <v>2</v>
      </c>
      <c r="G11295">
        <v>0</v>
      </c>
      <c r="H11295" t="s">
        <v>103</v>
      </c>
      <c r="I11295" t="s">
        <v>102</v>
      </c>
      <c r="J11295" t="s">
        <v>103</v>
      </c>
      <c r="K11295" t="s">
        <v>18618</v>
      </c>
      <c r="L11295" t="s">
        <v>188</v>
      </c>
      <c r="M11295" t="e">
        <f>_xlfn.XLOOKUP(B11295,Sheet1!B:B,Sheet1!C:C)</f>
        <v>#N/A</v>
      </c>
    </row>
    <row r="11296" spans="2:13" hidden="1">
      <c r="B11296" t="s">
        <v>18616</v>
      </c>
      <c r="C11296" t="s">
        <v>18622</v>
      </c>
      <c r="D11296" t="s">
        <v>7135</v>
      </c>
      <c r="E11296" t="s">
        <v>5154</v>
      </c>
      <c r="F11296">
        <v>2</v>
      </c>
      <c r="G11296">
        <v>0</v>
      </c>
      <c r="H11296" t="s">
        <v>103</v>
      </c>
      <c r="I11296" t="s">
        <v>102</v>
      </c>
      <c r="J11296" t="s">
        <v>103</v>
      </c>
      <c r="K11296" t="s">
        <v>18618</v>
      </c>
      <c r="L11296" t="s">
        <v>188</v>
      </c>
      <c r="M11296" t="e">
        <f>_xlfn.XLOOKUP(B11296,Sheet1!B:B,Sheet1!C:C)</f>
        <v>#N/A</v>
      </c>
    </row>
    <row r="11297" spans="2:13" hidden="1">
      <c r="B11297" t="s">
        <v>18616</v>
      </c>
      <c r="C11297" t="s">
        <v>18623</v>
      </c>
      <c r="D11297" t="s">
        <v>7135</v>
      </c>
      <c r="E11297" t="s">
        <v>5154</v>
      </c>
      <c r="F11297">
        <v>2</v>
      </c>
      <c r="G11297">
        <v>1600</v>
      </c>
      <c r="H11297" t="s">
        <v>103</v>
      </c>
      <c r="I11297" t="s">
        <v>102</v>
      </c>
      <c r="J11297" t="s">
        <v>103</v>
      </c>
      <c r="K11297" t="s">
        <v>18618</v>
      </c>
      <c r="L11297" t="s">
        <v>188</v>
      </c>
      <c r="M11297" t="e">
        <f>_xlfn.XLOOKUP(B11297,Sheet1!B:B,Sheet1!C:C)</f>
        <v>#N/A</v>
      </c>
    </row>
    <row r="11298" spans="2:13" hidden="1">
      <c r="B11298" t="s">
        <v>18616</v>
      </c>
      <c r="C11298" t="s">
        <v>18624</v>
      </c>
      <c r="D11298" t="s">
        <v>18625</v>
      </c>
      <c r="E11298" t="s">
        <v>5070</v>
      </c>
      <c r="F11298">
        <v>40</v>
      </c>
      <c r="G11298">
        <v>101961</v>
      </c>
      <c r="H11298" t="s">
        <v>102</v>
      </c>
      <c r="I11298" t="s">
        <v>102</v>
      </c>
      <c r="J11298" t="s">
        <v>103</v>
      </c>
      <c r="K11298" t="s">
        <v>18618</v>
      </c>
      <c r="L11298" t="s">
        <v>188</v>
      </c>
      <c r="M11298" t="e">
        <f>_xlfn.XLOOKUP(B11298,Sheet1!B:B,Sheet1!C:C)</f>
        <v>#N/A</v>
      </c>
    </row>
    <row r="11299" spans="2:13" hidden="1">
      <c r="B11299" t="s">
        <v>18616</v>
      </c>
      <c r="C11299" t="s">
        <v>18626</v>
      </c>
      <c r="D11299" t="s">
        <v>7135</v>
      </c>
      <c r="E11299" t="s">
        <v>5154</v>
      </c>
      <c r="F11299">
        <v>2</v>
      </c>
      <c r="G11299">
        <v>0</v>
      </c>
      <c r="H11299" t="s">
        <v>103</v>
      </c>
      <c r="I11299" t="s">
        <v>102</v>
      </c>
      <c r="J11299" t="s">
        <v>103</v>
      </c>
      <c r="K11299" t="s">
        <v>18618</v>
      </c>
      <c r="L11299" t="s">
        <v>188</v>
      </c>
      <c r="M11299" t="e">
        <f>_xlfn.XLOOKUP(B11299,Sheet1!B:B,Sheet1!C:C)</f>
        <v>#N/A</v>
      </c>
    </row>
    <row r="11300" spans="2:13" hidden="1">
      <c r="B11300" t="s">
        <v>18616</v>
      </c>
      <c r="C11300" t="s">
        <v>18627</v>
      </c>
      <c r="D11300" t="s">
        <v>7135</v>
      </c>
      <c r="E11300" t="s">
        <v>5154</v>
      </c>
      <c r="F11300">
        <v>2</v>
      </c>
      <c r="G11300">
        <v>0</v>
      </c>
      <c r="H11300" t="s">
        <v>103</v>
      </c>
      <c r="I11300" t="s">
        <v>102</v>
      </c>
      <c r="J11300" t="s">
        <v>103</v>
      </c>
      <c r="K11300" t="s">
        <v>18618</v>
      </c>
      <c r="L11300" t="s">
        <v>188</v>
      </c>
      <c r="M11300" t="e">
        <f>_xlfn.XLOOKUP(B11300,Sheet1!B:B,Sheet1!C:C)</f>
        <v>#N/A</v>
      </c>
    </row>
    <row r="11301" spans="2:13" hidden="1">
      <c r="B11301" t="s">
        <v>18616</v>
      </c>
      <c r="C11301" t="s">
        <v>18628</v>
      </c>
      <c r="D11301" t="s">
        <v>7135</v>
      </c>
      <c r="E11301" t="s">
        <v>5154</v>
      </c>
      <c r="F11301">
        <v>2</v>
      </c>
      <c r="G11301">
        <v>0</v>
      </c>
      <c r="H11301" t="s">
        <v>103</v>
      </c>
      <c r="I11301" t="s">
        <v>102</v>
      </c>
      <c r="J11301" t="s">
        <v>103</v>
      </c>
      <c r="K11301" t="s">
        <v>18618</v>
      </c>
      <c r="L11301" t="s">
        <v>188</v>
      </c>
      <c r="M11301" t="e">
        <f>_xlfn.XLOOKUP(B11301,Sheet1!B:B,Sheet1!C:C)</f>
        <v>#N/A</v>
      </c>
    </row>
    <row r="11302" spans="2:13" hidden="1">
      <c r="B11302" t="s">
        <v>18616</v>
      </c>
      <c r="C11302" t="s">
        <v>18629</v>
      </c>
      <c r="D11302" t="s">
        <v>267</v>
      </c>
      <c r="E11302" t="s">
        <v>5070</v>
      </c>
      <c r="F11302">
        <v>2</v>
      </c>
      <c r="G11302">
        <v>0</v>
      </c>
      <c r="H11302" t="s">
        <v>102</v>
      </c>
      <c r="I11302" t="s">
        <v>102</v>
      </c>
      <c r="J11302" t="s">
        <v>103</v>
      </c>
      <c r="K11302" t="s">
        <v>18618</v>
      </c>
      <c r="L11302" t="s">
        <v>188</v>
      </c>
      <c r="M11302" t="e">
        <f>_xlfn.XLOOKUP(B11302,Sheet1!B:B,Sheet1!C:C)</f>
        <v>#N/A</v>
      </c>
    </row>
    <row r="11303" spans="2:13" hidden="1">
      <c r="B11303" t="s">
        <v>18616</v>
      </c>
      <c r="C11303" t="s">
        <v>5731</v>
      </c>
      <c r="D11303" t="s">
        <v>7135</v>
      </c>
      <c r="E11303" t="s">
        <v>5154</v>
      </c>
      <c r="F11303">
        <v>2</v>
      </c>
      <c r="G11303">
        <v>0</v>
      </c>
      <c r="H11303" t="s">
        <v>103</v>
      </c>
      <c r="I11303" t="s">
        <v>102</v>
      </c>
      <c r="J11303" t="s">
        <v>103</v>
      </c>
      <c r="K11303" t="s">
        <v>18618</v>
      </c>
      <c r="L11303" t="s">
        <v>188</v>
      </c>
      <c r="M11303" t="e">
        <f>_xlfn.XLOOKUP(B11303,Sheet1!B:B,Sheet1!C:C)</f>
        <v>#N/A</v>
      </c>
    </row>
    <row r="11304" spans="2:13" hidden="1">
      <c r="B11304" t="s">
        <v>18616</v>
      </c>
      <c r="C11304" t="s">
        <v>18630</v>
      </c>
      <c r="D11304" t="s">
        <v>7135</v>
      </c>
      <c r="E11304" t="s">
        <v>5154</v>
      </c>
      <c r="F11304">
        <v>2</v>
      </c>
      <c r="G11304">
        <v>0</v>
      </c>
      <c r="H11304" t="s">
        <v>103</v>
      </c>
      <c r="I11304" t="s">
        <v>102</v>
      </c>
      <c r="J11304" t="s">
        <v>103</v>
      </c>
      <c r="K11304" t="s">
        <v>18618</v>
      </c>
      <c r="L11304" t="s">
        <v>188</v>
      </c>
      <c r="M11304" t="e">
        <f>_xlfn.XLOOKUP(B11304,Sheet1!B:B,Sheet1!C:C)</f>
        <v>#N/A</v>
      </c>
    </row>
    <row r="11305" spans="2:13" hidden="1">
      <c r="B11305" t="s">
        <v>18616</v>
      </c>
      <c r="C11305" t="s">
        <v>18631</v>
      </c>
      <c r="D11305" t="s">
        <v>7135</v>
      </c>
      <c r="E11305" t="s">
        <v>5154</v>
      </c>
      <c r="F11305">
        <v>2</v>
      </c>
      <c r="G11305">
        <v>0</v>
      </c>
      <c r="H11305" t="s">
        <v>103</v>
      </c>
      <c r="I11305" t="s">
        <v>102</v>
      </c>
      <c r="J11305" t="s">
        <v>103</v>
      </c>
      <c r="K11305" t="s">
        <v>18618</v>
      </c>
      <c r="L11305" t="s">
        <v>188</v>
      </c>
      <c r="M11305" t="e">
        <f>_xlfn.XLOOKUP(B11305,Sheet1!B:B,Sheet1!C:C)</f>
        <v>#N/A</v>
      </c>
    </row>
    <row r="11306" spans="2:13" hidden="1">
      <c r="B11306" t="s">
        <v>18616</v>
      </c>
      <c r="C11306" t="s">
        <v>18632</v>
      </c>
      <c r="D11306" t="s">
        <v>7135</v>
      </c>
      <c r="E11306" t="s">
        <v>5154</v>
      </c>
      <c r="F11306">
        <v>2</v>
      </c>
      <c r="G11306">
        <v>0</v>
      </c>
      <c r="H11306" t="s">
        <v>103</v>
      </c>
      <c r="I11306" t="s">
        <v>102</v>
      </c>
      <c r="J11306" t="s">
        <v>103</v>
      </c>
      <c r="K11306" t="s">
        <v>18618</v>
      </c>
      <c r="L11306" t="s">
        <v>188</v>
      </c>
      <c r="M11306" t="e">
        <f>_xlfn.XLOOKUP(B11306,Sheet1!B:B,Sheet1!C:C)</f>
        <v>#N/A</v>
      </c>
    </row>
    <row r="11307" spans="2:13" hidden="1">
      <c r="B11307" t="s">
        <v>18616</v>
      </c>
      <c r="C11307" t="s">
        <v>18633</v>
      </c>
      <c r="D11307" t="s">
        <v>7135</v>
      </c>
      <c r="E11307" t="s">
        <v>5154</v>
      </c>
      <c r="F11307">
        <v>2</v>
      </c>
      <c r="G11307">
        <v>0</v>
      </c>
      <c r="H11307" t="s">
        <v>103</v>
      </c>
      <c r="I11307" t="s">
        <v>102</v>
      </c>
      <c r="J11307" t="s">
        <v>103</v>
      </c>
      <c r="K11307" t="s">
        <v>18618</v>
      </c>
      <c r="L11307" t="s">
        <v>188</v>
      </c>
      <c r="M11307" t="e">
        <f>_xlfn.XLOOKUP(B11307,Sheet1!B:B,Sheet1!C:C)</f>
        <v>#N/A</v>
      </c>
    </row>
    <row r="11308" spans="2:13" hidden="1">
      <c r="B11308" t="s">
        <v>18616</v>
      </c>
      <c r="C11308" t="s">
        <v>18634</v>
      </c>
      <c r="D11308" t="s">
        <v>7135</v>
      </c>
      <c r="E11308" t="s">
        <v>5154</v>
      </c>
      <c r="F11308">
        <v>2</v>
      </c>
      <c r="G11308">
        <v>0</v>
      </c>
      <c r="H11308" t="s">
        <v>103</v>
      </c>
      <c r="I11308" t="s">
        <v>102</v>
      </c>
      <c r="J11308" t="s">
        <v>103</v>
      </c>
      <c r="K11308" t="s">
        <v>18618</v>
      </c>
      <c r="L11308" t="s">
        <v>188</v>
      </c>
      <c r="M11308" t="e">
        <f>_xlfn.XLOOKUP(B11308,Sheet1!B:B,Sheet1!C:C)</f>
        <v>#N/A</v>
      </c>
    </row>
    <row r="11309" spans="2:13" hidden="1">
      <c r="B11309" t="s">
        <v>18616</v>
      </c>
      <c r="C11309" t="s">
        <v>18635</v>
      </c>
      <c r="D11309" t="s">
        <v>7135</v>
      </c>
      <c r="E11309" t="s">
        <v>5154</v>
      </c>
      <c r="F11309">
        <v>2</v>
      </c>
      <c r="G11309">
        <v>0</v>
      </c>
      <c r="H11309" t="s">
        <v>103</v>
      </c>
      <c r="I11309" t="s">
        <v>102</v>
      </c>
      <c r="J11309" t="s">
        <v>103</v>
      </c>
      <c r="K11309" t="s">
        <v>18618</v>
      </c>
      <c r="L11309" t="s">
        <v>188</v>
      </c>
      <c r="M11309" t="e">
        <f>_xlfn.XLOOKUP(B11309,Sheet1!B:B,Sheet1!C:C)</f>
        <v>#N/A</v>
      </c>
    </row>
    <row r="11310" spans="2:13" hidden="1">
      <c r="B11310" t="s">
        <v>18616</v>
      </c>
      <c r="C11310" t="s">
        <v>18636</v>
      </c>
      <c r="D11310" t="s">
        <v>3018</v>
      </c>
      <c r="E11310" t="s">
        <v>5070</v>
      </c>
      <c r="F11310">
        <v>2</v>
      </c>
      <c r="G11310">
        <v>0</v>
      </c>
      <c r="H11310" t="s">
        <v>102</v>
      </c>
      <c r="I11310" t="s">
        <v>102</v>
      </c>
      <c r="J11310" t="s">
        <v>103</v>
      </c>
      <c r="K11310" t="s">
        <v>18618</v>
      </c>
      <c r="L11310" t="s">
        <v>188</v>
      </c>
      <c r="M11310" t="e">
        <f>_xlfn.XLOOKUP(B11310,Sheet1!B:B,Sheet1!C:C)</f>
        <v>#N/A</v>
      </c>
    </row>
    <row r="11311" spans="2:13" hidden="1">
      <c r="B11311" t="s">
        <v>18637</v>
      </c>
      <c r="C11311" t="s">
        <v>18638</v>
      </c>
      <c r="D11311" t="s">
        <v>5419</v>
      </c>
      <c r="E11311" t="s">
        <v>5154</v>
      </c>
      <c r="F11311">
        <v>1</v>
      </c>
      <c r="G11311">
        <v>0</v>
      </c>
      <c r="H11311" t="s">
        <v>103</v>
      </c>
      <c r="I11311" t="s">
        <v>102</v>
      </c>
      <c r="J11311" t="s">
        <v>103</v>
      </c>
      <c r="K11311" t="s">
        <v>18639</v>
      </c>
      <c r="L11311" t="s">
        <v>188</v>
      </c>
      <c r="M11311" t="e">
        <f>_xlfn.XLOOKUP(B11311,Sheet1!B:B,Sheet1!C:C)</f>
        <v>#N/A</v>
      </c>
    </row>
    <row r="11312" spans="2:13" hidden="1">
      <c r="B11312" t="s">
        <v>18637</v>
      </c>
      <c r="C11312" t="s">
        <v>18639</v>
      </c>
      <c r="D11312" t="s">
        <v>153</v>
      </c>
      <c r="F11312">
        <v>32</v>
      </c>
      <c r="G11312">
        <v>0</v>
      </c>
      <c r="H11312" t="s">
        <v>103</v>
      </c>
      <c r="I11312" t="s">
        <v>103</v>
      </c>
      <c r="J11312" t="s">
        <v>103</v>
      </c>
      <c r="K11312" t="s">
        <v>18639</v>
      </c>
      <c r="L11312" t="s">
        <v>188</v>
      </c>
      <c r="M11312" t="e">
        <f>_xlfn.XLOOKUP(B11312,Sheet1!B:B,Sheet1!C:C)</f>
        <v>#N/A</v>
      </c>
    </row>
    <row r="11313" spans="2:13" hidden="1">
      <c r="B11313" t="s">
        <v>18637</v>
      </c>
      <c r="C11313" t="s">
        <v>18640</v>
      </c>
      <c r="D11313" t="s">
        <v>5419</v>
      </c>
      <c r="E11313" t="s">
        <v>5154</v>
      </c>
      <c r="F11313">
        <v>1</v>
      </c>
      <c r="G11313">
        <v>0</v>
      </c>
      <c r="H11313" t="s">
        <v>103</v>
      </c>
      <c r="I11313" t="s">
        <v>102</v>
      </c>
      <c r="J11313" t="s">
        <v>103</v>
      </c>
      <c r="K11313" t="s">
        <v>18639</v>
      </c>
      <c r="L11313" t="s">
        <v>188</v>
      </c>
      <c r="M11313" t="e">
        <f>_xlfn.XLOOKUP(B11313,Sheet1!B:B,Sheet1!C:C)</f>
        <v>#N/A</v>
      </c>
    </row>
    <row r="11314" spans="2:13" hidden="1">
      <c r="B11314" t="s">
        <v>18637</v>
      </c>
      <c r="C11314" t="s">
        <v>18641</v>
      </c>
      <c r="D11314" t="s">
        <v>5419</v>
      </c>
      <c r="E11314" t="s">
        <v>5070</v>
      </c>
      <c r="F11314">
        <v>1</v>
      </c>
      <c r="G11314">
        <v>0</v>
      </c>
      <c r="H11314" t="s">
        <v>102</v>
      </c>
      <c r="I11314" t="s">
        <v>102</v>
      </c>
      <c r="J11314" t="s">
        <v>103</v>
      </c>
      <c r="K11314" t="s">
        <v>18639</v>
      </c>
      <c r="L11314" t="s">
        <v>188</v>
      </c>
      <c r="M11314" t="e">
        <f>_xlfn.XLOOKUP(B11314,Sheet1!B:B,Sheet1!C:C)</f>
        <v>#N/A</v>
      </c>
    </row>
    <row r="11315" spans="2:13" hidden="1">
      <c r="B11315" t="s">
        <v>18637</v>
      </c>
      <c r="C11315" t="s">
        <v>18642</v>
      </c>
      <c r="D11315" t="s">
        <v>5224</v>
      </c>
      <c r="E11315" t="s">
        <v>5154</v>
      </c>
      <c r="F11315">
        <v>1</v>
      </c>
      <c r="G11315">
        <v>0</v>
      </c>
      <c r="H11315" t="s">
        <v>103</v>
      </c>
      <c r="I11315" t="s">
        <v>102</v>
      </c>
      <c r="J11315" t="s">
        <v>103</v>
      </c>
      <c r="K11315" t="s">
        <v>18639</v>
      </c>
      <c r="L11315" t="s">
        <v>188</v>
      </c>
      <c r="M11315" t="e">
        <f>_xlfn.XLOOKUP(B11315,Sheet1!B:B,Sheet1!C:C)</f>
        <v>#N/A</v>
      </c>
    </row>
    <row r="11316" spans="2:13" hidden="1">
      <c r="B11316" t="s">
        <v>18637</v>
      </c>
      <c r="C11316" t="s">
        <v>18643</v>
      </c>
      <c r="D11316" t="s">
        <v>5419</v>
      </c>
      <c r="E11316" t="s">
        <v>5154</v>
      </c>
      <c r="F11316">
        <v>1</v>
      </c>
      <c r="G11316">
        <v>0</v>
      </c>
      <c r="H11316" t="s">
        <v>103</v>
      </c>
      <c r="I11316" t="s">
        <v>102</v>
      </c>
      <c r="J11316" t="s">
        <v>103</v>
      </c>
      <c r="K11316" t="s">
        <v>18639</v>
      </c>
      <c r="L11316" t="s">
        <v>188</v>
      </c>
      <c r="M11316" t="e">
        <f>_xlfn.XLOOKUP(B11316,Sheet1!B:B,Sheet1!C:C)</f>
        <v>#N/A</v>
      </c>
    </row>
    <row r="11317" spans="2:13" hidden="1">
      <c r="B11317" t="s">
        <v>18637</v>
      </c>
      <c r="C11317" t="s">
        <v>18644</v>
      </c>
      <c r="D11317" t="s">
        <v>3008</v>
      </c>
      <c r="E11317" t="s">
        <v>5070</v>
      </c>
      <c r="F11317">
        <v>1</v>
      </c>
      <c r="G11317">
        <v>0</v>
      </c>
      <c r="H11317" t="s">
        <v>102</v>
      </c>
      <c r="I11317" t="s">
        <v>102</v>
      </c>
      <c r="J11317" t="s">
        <v>103</v>
      </c>
      <c r="K11317" t="s">
        <v>18639</v>
      </c>
      <c r="L11317" t="s">
        <v>188</v>
      </c>
      <c r="M11317" t="e">
        <f>_xlfn.XLOOKUP(B11317,Sheet1!B:B,Sheet1!C:C)</f>
        <v>#N/A</v>
      </c>
    </row>
    <row r="11318" spans="2:13" hidden="1">
      <c r="B11318" t="s">
        <v>18637</v>
      </c>
      <c r="C11318" t="s">
        <v>18645</v>
      </c>
      <c r="D11318" t="s">
        <v>5419</v>
      </c>
      <c r="E11318" t="s">
        <v>5154</v>
      </c>
      <c r="F11318">
        <v>1</v>
      </c>
      <c r="G11318">
        <v>0</v>
      </c>
      <c r="H11318" t="s">
        <v>103</v>
      </c>
      <c r="I11318" t="s">
        <v>102</v>
      </c>
      <c r="J11318" t="s">
        <v>103</v>
      </c>
      <c r="K11318" t="s">
        <v>18639</v>
      </c>
      <c r="L11318" t="s">
        <v>188</v>
      </c>
      <c r="M11318" t="e">
        <f>_xlfn.XLOOKUP(B11318,Sheet1!B:B,Sheet1!C:C)</f>
        <v>#N/A</v>
      </c>
    </row>
    <row r="11319" spans="2:13" hidden="1">
      <c r="B11319" t="s">
        <v>18637</v>
      </c>
      <c r="C11319" t="s">
        <v>18646</v>
      </c>
      <c r="D11319" t="s">
        <v>590</v>
      </c>
      <c r="E11319" t="s">
        <v>5070</v>
      </c>
      <c r="F11319">
        <v>1</v>
      </c>
      <c r="G11319">
        <v>0</v>
      </c>
      <c r="H11319" t="s">
        <v>102</v>
      </c>
      <c r="I11319" t="s">
        <v>102</v>
      </c>
      <c r="J11319" t="s">
        <v>103</v>
      </c>
      <c r="K11319" t="s">
        <v>18639</v>
      </c>
      <c r="L11319" t="s">
        <v>188</v>
      </c>
      <c r="M11319" t="e">
        <f>_xlfn.XLOOKUP(B11319,Sheet1!B:B,Sheet1!C:C)</f>
        <v>#N/A</v>
      </c>
    </row>
    <row r="11320" spans="2:13" hidden="1">
      <c r="B11320" t="s">
        <v>18637</v>
      </c>
      <c r="C11320" t="s">
        <v>18647</v>
      </c>
      <c r="D11320" t="s">
        <v>5419</v>
      </c>
      <c r="E11320" t="s">
        <v>5154</v>
      </c>
      <c r="F11320">
        <v>1</v>
      </c>
      <c r="G11320">
        <v>0</v>
      </c>
      <c r="H11320" t="s">
        <v>103</v>
      </c>
      <c r="I11320" t="s">
        <v>102</v>
      </c>
      <c r="J11320" t="s">
        <v>103</v>
      </c>
      <c r="K11320" t="s">
        <v>18639</v>
      </c>
      <c r="L11320" t="s">
        <v>188</v>
      </c>
      <c r="M11320" t="e">
        <f>_xlfn.XLOOKUP(B11320,Sheet1!B:B,Sheet1!C:C)</f>
        <v>#N/A</v>
      </c>
    </row>
    <row r="11321" spans="2:13" hidden="1">
      <c r="B11321" t="s">
        <v>18637</v>
      </c>
      <c r="C11321" t="s">
        <v>18648</v>
      </c>
      <c r="D11321" t="s">
        <v>142</v>
      </c>
      <c r="E11321" t="s">
        <v>5070</v>
      </c>
      <c r="F11321">
        <v>1</v>
      </c>
      <c r="G11321">
        <v>0</v>
      </c>
      <c r="H11321" t="s">
        <v>102</v>
      </c>
      <c r="I11321" t="s">
        <v>102</v>
      </c>
      <c r="J11321" t="s">
        <v>103</v>
      </c>
      <c r="K11321" t="s">
        <v>18639</v>
      </c>
      <c r="L11321" t="s">
        <v>188</v>
      </c>
      <c r="M11321" t="e">
        <f>_xlfn.XLOOKUP(B11321,Sheet1!B:B,Sheet1!C:C)</f>
        <v>#N/A</v>
      </c>
    </row>
    <row r="11322" spans="2:13" hidden="1">
      <c r="B11322" t="s">
        <v>18649</v>
      </c>
      <c r="C11322" t="s">
        <v>18650</v>
      </c>
      <c r="D11322" t="s">
        <v>226</v>
      </c>
      <c r="E11322" t="s">
        <v>5154</v>
      </c>
      <c r="F11322">
        <v>1</v>
      </c>
      <c r="G11322">
        <v>0</v>
      </c>
      <c r="H11322" t="s">
        <v>103</v>
      </c>
      <c r="I11322" t="s">
        <v>102</v>
      </c>
      <c r="J11322" t="s">
        <v>103</v>
      </c>
      <c r="K11322" t="s">
        <v>18651</v>
      </c>
      <c r="L11322" t="s">
        <v>567</v>
      </c>
      <c r="M11322" t="e">
        <f>_xlfn.XLOOKUP(B11322,Sheet1!B:B,Sheet1!C:C)</f>
        <v>#N/A</v>
      </c>
    </row>
    <row r="11323" spans="2:13" hidden="1">
      <c r="B11323" t="s">
        <v>18649</v>
      </c>
      <c r="C11323" t="s">
        <v>18652</v>
      </c>
      <c r="D11323" t="s">
        <v>226</v>
      </c>
      <c r="E11323" t="s">
        <v>5154</v>
      </c>
      <c r="F11323">
        <v>1</v>
      </c>
      <c r="G11323">
        <v>0</v>
      </c>
      <c r="H11323" t="s">
        <v>103</v>
      </c>
      <c r="I11323" t="s">
        <v>102</v>
      </c>
      <c r="J11323" t="s">
        <v>103</v>
      </c>
      <c r="K11323" t="s">
        <v>18651</v>
      </c>
      <c r="L11323" t="s">
        <v>567</v>
      </c>
      <c r="M11323" t="e">
        <f>_xlfn.XLOOKUP(B11323,Sheet1!B:B,Sheet1!C:C)</f>
        <v>#N/A</v>
      </c>
    </row>
    <row r="11324" spans="2:13" hidden="1">
      <c r="B11324" t="s">
        <v>18649</v>
      </c>
      <c r="C11324" t="s">
        <v>18653</v>
      </c>
      <c r="D11324" t="s">
        <v>226</v>
      </c>
      <c r="E11324" t="s">
        <v>5154</v>
      </c>
      <c r="F11324">
        <v>1</v>
      </c>
      <c r="G11324">
        <v>0</v>
      </c>
      <c r="H11324" t="s">
        <v>103</v>
      </c>
      <c r="I11324" t="s">
        <v>102</v>
      </c>
      <c r="J11324" t="s">
        <v>103</v>
      </c>
      <c r="K11324" t="s">
        <v>18651</v>
      </c>
      <c r="L11324" t="s">
        <v>567</v>
      </c>
      <c r="M11324" t="e">
        <f>_xlfn.XLOOKUP(B11324,Sheet1!B:B,Sheet1!C:C)</f>
        <v>#N/A</v>
      </c>
    </row>
    <row r="11325" spans="2:13" hidden="1">
      <c r="B11325" t="s">
        <v>18649</v>
      </c>
      <c r="C11325" t="s">
        <v>18654</v>
      </c>
      <c r="D11325" t="s">
        <v>18655</v>
      </c>
      <c r="E11325" t="s">
        <v>5070</v>
      </c>
      <c r="F11325">
        <v>60</v>
      </c>
      <c r="G11325">
        <v>175008</v>
      </c>
      <c r="H11325" t="s">
        <v>102</v>
      </c>
      <c r="I11325" t="s">
        <v>102</v>
      </c>
      <c r="J11325" t="s">
        <v>103</v>
      </c>
      <c r="K11325" t="s">
        <v>18651</v>
      </c>
      <c r="L11325" t="s">
        <v>567</v>
      </c>
      <c r="M11325" t="e">
        <f>_xlfn.XLOOKUP(B11325,Sheet1!B:B,Sheet1!C:C)</f>
        <v>#N/A</v>
      </c>
    </row>
    <row r="11326" spans="2:13" hidden="1">
      <c r="B11326" t="s">
        <v>18649</v>
      </c>
      <c r="C11326" t="s">
        <v>18656</v>
      </c>
      <c r="D11326" t="s">
        <v>670</v>
      </c>
      <c r="E11326" t="s">
        <v>5070</v>
      </c>
      <c r="F11326">
        <v>1</v>
      </c>
      <c r="G11326">
        <v>0</v>
      </c>
      <c r="H11326" t="s">
        <v>102</v>
      </c>
      <c r="I11326" t="s">
        <v>102</v>
      </c>
      <c r="J11326" t="s">
        <v>103</v>
      </c>
      <c r="K11326" t="s">
        <v>18651</v>
      </c>
      <c r="L11326" t="s">
        <v>567</v>
      </c>
      <c r="M11326" t="e">
        <f>_xlfn.XLOOKUP(B11326,Sheet1!B:B,Sheet1!C:C)</f>
        <v>#N/A</v>
      </c>
    </row>
    <row r="11327" spans="2:13" hidden="1">
      <c r="B11327" t="s">
        <v>18649</v>
      </c>
      <c r="C11327" t="s">
        <v>18657</v>
      </c>
      <c r="D11327" t="s">
        <v>226</v>
      </c>
      <c r="E11327" t="s">
        <v>5154</v>
      </c>
      <c r="F11327">
        <v>1</v>
      </c>
      <c r="G11327">
        <v>0</v>
      </c>
      <c r="H11327" t="s">
        <v>103</v>
      </c>
      <c r="I11327" t="s">
        <v>102</v>
      </c>
      <c r="J11327" t="s">
        <v>103</v>
      </c>
      <c r="K11327" t="s">
        <v>18651</v>
      </c>
      <c r="L11327" t="s">
        <v>567</v>
      </c>
      <c r="M11327" t="e">
        <f>_xlfn.XLOOKUP(B11327,Sheet1!B:B,Sheet1!C:C)</f>
        <v>#N/A</v>
      </c>
    </row>
    <row r="11328" spans="2:13" hidden="1">
      <c r="B11328" t="s">
        <v>18649</v>
      </c>
      <c r="C11328" t="s">
        <v>18658</v>
      </c>
      <c r="D11328" t="s">
        <v>5925</v>
      </c>
      <c r="F11328">
        <v>40</v>
      </c>
      <c r="G11328">
        <v>116887</v>
      </c>
      <c r="H11328" t="s">
        <v>103</v>
      </c>
      <c r="I11328" t="s">
        <v>103</v>
      </c>
      <c r="J11328" t="s">
        <v>103</v>
      </c>
      <c r="K11328" t="s">
        <v>18651</v>
      </c>
      <c r="L11328" t="s">
        <v>567</v>
      </c>
      <c r="M11328" t="e">
        <f>_xlfn.XLOOKUP(B11328,Sheet1!B:B,Sheet1!C:C)</f>
        <v>#N/A</v>
      </c>
    </row>
    <row r="11329" spans="2:13" hidden="1">
      <c r="B11329" t="s">
        <v>18649</v>
      </c>
      <c r="C11329" t="s">
        <v>18651</v>
      </c>
      <c r="D11329" t="s">
        <v>567</v>
      </c>
      <c r="E11329" t="s">
        <v>5073</v>
      </c>
      <c r="F11329">
        <v>60</v>
      </c>
      <c r="G11329">
        <v>255948</v>
      </c>
      <c r="H11329" t="s">
        <v>102</v>
      </c>
      <c r="I11329" t="s">
        <v>103</v>
      </c>
      <c r="J11329" t="s">
        <v>103</v>
      </c>
      <c r="K11329" t="s">
        <v>18651</v>
      </c>
      <c r="L11329" t="s">
        <v>567</v>
      </c>
      <c r="M11329" t="e">
        <f>_xlfn.XLOOKUP(B11329,Sheet1!B:B,Sheet1!C:C)</f>
        <v>#N/A</v>
      </c>
    </row>
    <row r="11330" spans="2:13" hidden="1">
      <c r="B11330" t="s">
        <v>18659</v>
      </c>
      <c r="C11330" t="s">
        <v>18660</v>
      </c>
      <c r="D11330" t="s">
        <v>180</v>
      </c>
      <c r="E11330" t="s">
        <v>5154</v>
      </c>
      <c r="F11330">
        <v>0</v>
      </c>
      <c r="G11330">
        <v>0</v>
      </c>
      <c r="H11330" t="s">
        <v>103</v>
      </c>
      <c r="I11330" t="s">
        <v>102</v>
      </c>
      <c r="J11330" t="s">
        <v>103</v>
      </c>
      <c r="K11330" t="s">
        <v>18661</v>
      </c>
      <c r="L11330" t="s">
        <v>315</v>
      </c>
      <c r="M11330" t="e">
        <f>_xlfn.XLOOKUP(B11330,Sheet1!B:B,Sheet1!C:C)</f>
        <v>#N/A</v>
      </c>
    </row>
    <row r="11331" spans="2:13" hidden="1">
      <c r="B11331" t="s">
        <v>18659</v>
      </c>
      <c r="C11331" t="s">
        <v>18662</v>
      </c>
      <c r="D11331" t="s">
        <v>5224</v>
      </c>
      <c r="E11331" t="s">
        <v>5070</v>
      </c>
      <c r="F11331">
        <v>6</v>
      </c>
      <c r="G11331">
        <v>2000</v>
      </c>
      <c r="H11331" t="s">
        <v>102</v>
      </c>
      <c r="I11331" t="s">
        <v>102</v>
      </c>
      <c r="J11331" t="s">
        <v>103</v>
      </c>
      <c r="K11331" t="s">
        <v>18661</v>
      </c>
      <c r="L11331" t="s">
        <v>315</v>
      </c>
      <c r="M11331" t="e">
        <f>_xlfn.XLOOKUP(B11331,Sheet1!B:B,Sheet1!C:C)</f>
        <v>#N/A</v>
      </c>
    </row>
    <row r="11332" spans="2:13" hidden="1">
      <c r="B11332" t="s">
        <v>18659</v>
      </c>
      <c r="C11332" t="s">
        <v>18663</v>
      </c>
      <c r="D11332" t="s">
        <v>653</v>
      </c>
      <c r="E11332" t="s">
        <v>5070</v>
      </c>
      <c r="F11332">
        <v>3</v>
      </c>
      <c r="G11332">
        <v>0</v>
      </c>
      <c r="H11332" t="s">
        <v>102</v>
      </c>
      <c r="I11332" t="s">
        <v>102</v>
      </c>
      <c r="J11332" t="s">
        <v>103</v>
      </c>
      <c r="K11332" t="s">
        <v>18661</v>
      </c>
      <c r="L11332" t="s">
        <v>315</v>
      </c>
      <c r="M11332" t="e">
        <f>_xlfn.XLOOKUP(B11332,Sheet1!B:B,Sheet1!C:C)</f>
        <v>#N/A</v>
      </c>
    </row>
    <row r="11333" spans="2:13" hidden="1">
      <c r="B11333" t="s">
        <v>18659</v>
      </c>
      <c r="C11333" t="s">
        <v>18661</v>
      </c>
      <c r="D11333" t="s">
        <v>315</v>
      </c>
      <c r="E11333" t="s">
        <v>5070</v>
      </c>
      <c r="F11333">
        <v>8</v>
      </c>
      <c r="G11333">
        <v>54438</v>
      </c>
      <c r="H11333" t="s">
        <v>102</v>
      </c>
      <c r="I11333" t="s">
        <v>102</v>
      </c>
      <c r="J11333" t="s">
        <v>103</v>
      </c>
      <c r="K11333" t="s">
        <v>18661</v>
      </c>
      <c r="L11333" t="s">
        <v>315</v>
      </c>
      <c r="M11333" t="e">
        <f>_xlfn.XLOOKUP(B11333,Sheet1!B:B,Sheet1!C:C)</f>
        <v>#N/A</v>
      </c>
    </row>
    <row r="11334" spans="2:13" hidden="1">
      <c r="B11334" t="s">
        <v>18664</v>
      </c>
      <c r="C11334" t="s">
        <v>18665</v>
      </c>
      <c r="D11334" t="s">
        <v>5215</v>
      </c>
      <c r="E11334" t="s">
        <v>5154</v>
      </c>
      <c r="F11334">
        <v>0</v>
      </c>
      <c r="G11334">
        <v>0</v>
      </c>
      <c r="H11334" t="s">
        <v>103</v>
      </c>
      <c r="I11334" t="s">
        <v>102</v>
      </c>
      <c r="J11334" t="s">
        <v>103</v>
      </c>
      <c r="K11334" t="s">
        <v>18666</v>
      </c>
      <c r="L11334" t="s">
        <v>315</v>
      </c>
      <c r="M11334" t="e">
        <f>_xlfn.XLOOKUP(B11334,Sheet1!B:B,Sheet1!C:C)</f>
        <v>#N/A</v>
      </c>
    </row>
    <row r="11335" spans="2:13" hidden="1">
      <c r="B11335" t="s">
        <v>18664</v>
      </c>
      <c r="C11335" t="s">
        <v>18667</v>
      </c>
      <c r="D11335" t="s">
        <v>631</v>
      </c>
      <c r="E11335" t="s">
        <v>5154</v>
      </c>
      <c r="F11335">
        <v>0</v>
      </c>
      <c r="G11335">
        <v>0</v>
      </c>
      <c r="H11335" t="s">
        <v>103</v>
      </c>
      <c r="I11335" t="s">
        <v>102</v>
      </c>
      <c r="J11335" t="s">
        <v>103</v>
      </c>
      <c r="K11335" t="s">
        <v>18666</v>
      </c>
      <c r="L11335" t="s">
        <v>315</v>
      </c>
      <c r="M11335" t="e">
        <f>_xlfn.XLOOKUP(B11335,Sheet1!B:B,Sheet1!C:C)</f>
        <v>#N/A</v>
      </c>
    </row>
    <row r="11336" spans="2:13" hidden="1">
      <c r="B11336" t="s">
        <v>18664</v>
      </c>
      <c r="C11336" t="s">
        <v>18668</v>
      </c>
      <c r="D11336" t="s">
        <v>5532</v>
      </c>
      <c r="E11336" t="s">
        <v>5154</v>
      </c>
      <c r="F11336">
        <v>0</v>
      </c>
      <c r="G11336">
        <v>0</v>
      </c>
      <c r="H11336" t="s">
        <v>103</v>
      </c>
      <c r="I11336" t="s">
        <v>102</v>
      </c>
      <c r="J11336" t="s">
        <v>103</v>
      </c>
      <c r="K11336" t="s">
        <v>18666</v>
      </c>
      <c r="L11336" t="s">
        <v>315</v>
      </c>
      <c r="M11336" t="e">
        <f>_xlfn.XLOOKUP(B11336,Sheet1!B:B,Sheet1!C:C)</f>
        <v>#N/A</v>
      </c>
    </row>
    <row r="11337" spans="2:13" hidden="1">
      <c r="B11337" t="s">
        <v>18664</v>
      </c>
      <c r="C11337" t="s">
        <v>18669</v>
      </c>
      <c r="D11337" t="s">
        <v>631</v>
      </c>
      <c r="E11337" t="s">
        <v>5154</v>
      </c>
      <c r="F11337">
        <v>0</v>
      </c>
      <c r="G11337">
        <v>0</v>
      </c>
      <c r="H11337" t="s">
        <v>103</v>
      </c>
      <c r="I11337" t="s">
        <v>102</v>
      </c>
      <c r="J11337" t="s">
        <v>103</v>
      </c>
      <c r="K11337" t="s">
        <v>18666</v>
      </c>
      <c r="L11337" t="s">
        <v>315</v>
      </c>
      <c r="M11337" t="e">
        <f>_xlfn.XLOOKUP(B11337,Sheet1!B:B,Sheet1!C:C)</f>
        <v>#N/A</v>
      </c>
    </row>
    <row r="11338" spans="2:13" hidden="1">
      <c r="B11338" t="s">
        <v>18664</v>
      </c>
      <c r="C11338" t="s">
        <v>18670</v>
      </c>
      <c r="D11338" t="s">
        <v>631</v>
      </c>
      <c r="E11338" t="s">
        <v>5154</v>
      </c>
      <c r="F11338">
        <v>0</v>
      </c>
      <c r="G11338">
        <v>0</v>
      </c>
      <c r="H11338" t="s">
        <v>103</v>
      </c>
      <c r="I11338" t="s">
        <v>102</v>
      </c>
      <c r="J11338" t="s">
        <v>103</v>
      </c>
      <c r="K11338" t="s">
        <v>18666</v>
      </c>
      <c r="L11338" t="s">
        <v>315</v>
      </c>
      <c r="M11338" t="e">
        <f>_xlfn.XLOOKUP(B11338,Sheet1!B:B,Sheet1!C:C)</f>
        <v>#N/A</v>
      </c>
    </row>
    <row r="11339" spans="2:13" hidden="1">
      <c r="B11339" t="s">
        <v>18664</v>
      </c>
      <c r="C11339" t="s">
        <v>18671</v>
      </c>
      <c r="D11339" t="s">
        <v>631</v>
      </c>
      <c r="E11339" t="s">
        <v>5154</v>
      </c>
      <c r="F11339">
        <v>0</v>
      </c>
      <c r="G11339">
        <v>0</v>
      </c>
      <c r="H11339" t="s">
        <v>103</v>
      </c>
      <c r="I11339" t="s">
        <v>102</v>
      </c>
      <c r="J11339" t="s">
        <v>103</v>
      </c>
      <c r="K11339" t="s">
        <v>18666</v>
      </c>
      <c r="L11339" t="s">
        <v>315</v>
      </c>
      <c r="M11339" t="e">
        <f>_xlfn.XLOOKUP(B11339,Sheet1!B:B,Sheet1!C:C)</f>
        <v>#N/A</v>
      </c>
    </row>
    <row r="11340" spans="2:13" hidden="1">
      <c r="B11340" t="s">
        <v>18664</v>
      </c>
      <c r="C11340" t="s">
        <v>18672</v>
      </c>
      <c r="D11340" t="s">
        <v>267</v>
      </c>
      <c r="E11340" t="s">
        <v>5154</v>
      </c>
      <c r="F11340">
        <v>0</v>
      </c>
      <c r="G11340">
        <v>0</v>
      </c>
      <c r="H11340" t="s">
        <v>103</v>
      </c>
      <c r="I11340" t="s">
        <v>102</v>
      </c>
      <c r="J11340" t="s">
        <v>103</v>
      </c>
      <c r="K11340" t="s">
        <v>18666</v>
      </c>
      <c r="L11340" t="s">
        <v>315</v>
      </c>
      <c r="M11340" t="e">
        <f>_xlfn.XLOOKUP(B11340,Sheet1!B:B,Sheet1!C:C)</f>
        <v>#N/A</v>
      </c>
    </row>
    <row r="11341" spans="2:13" hidden="1">
      <c r="B11341" t="s">
        <v>18664</v>
      </c>
      <c r="C11341" t="s">
        <v>18673</v>
      </c>
      <c r="D11341" t="s">
        <v>631</v>
      </c>
      <c r="E11341" t="s">
        <v>5154</v>
      </c>
      <c r="F11341">
        <v>0</v>
      </c>
      <c r="G11341">
        <v>0</v>
      </c>
      <c r="H11341" t="s">
        <v>103</v>
      </c>
      <c r="I11341" t="s">
        <v>102</v>
      </c>
      <c r="J11341" t="s">
        <v>103</v>
      </c>
      <c r="K11341" t="s">
        <v>18666</v>
      </c>
      <c r="L11341" t="s">
        <v>315</v>
      </c>
      <c r="M11341" t="e">
        <f>_xlfn.XLOOKUP(B11341,Sheet1!B:B,Sheet1!C:C)</f>
        <v>#N/A</v>
      </c>
    </row>
    <row r="11342" spans="2:13" hidden="1">
      <c r="B11342" t="s">
        <v>18664</v>
      </c>
      <c r="C11342" t="s">
        <v>18674</v>
      </c>
      <c r="D11342" t="s">
        <v>5224</v>
      </c>
      <c r="E11342" t="s">
        <v>5154</v>
      </c>
      <c r="F11342">
        <v>0</v>
      </c>
      <c r="G11342">
        <v>0</v>
      </c>
      <c r="H11342" t="s">
        <v>103</v>
      </c>
      <c r="I11342" t="s">
        <v>102</v>
      </c>
      <c r="J11342" t="s">
        <v>103</v>
      </c>
      <c r="K11342" t="s">
        <v>18666</v>
      </c>
      <c r="L11342" t="s">
        <v>315</v>
      </c>
      <c r="M11342" t="e">
        <f>_xlfn.XLOOKUP(B11342,Sheet1!B:B,Sheet1!C:C)</f>
        <v>#N/A</v>
      </c>
    </row>
    <row r="11343" spans="2:13" hidden="1">
      <c r="B11343" t="s">
        <v>18664</v>
      </c>
      <c r="C11343" t="s">
        <v>18675</v>
      </c>
      <c r="D11343" t="s">
        <v>631</v>
      </c>
      <c r="E11343" t="s">
        <v>5154</v>
      </c>
      <c r="F11343">
        <v>0</v>
      </c>
      <c r="G11343">
        <v>0</v>
      </c>
      <c r="H11343" t="s">
        <v>103</v>
      </c>
      <c r="I11343" t="s">
        <v>102</v>
      </c>
      <c r="J11343" t="s">
        <v>103</v>
      </c>
      <c r="K11343" t="s">
        <v>18666</v>
      </c>
      <c r="L11343" t="s">
        <v>315</v>
      </c>
      <c r="M11343" t="e">
        <f>_xlfn.XLOOKUP(B11343,Sheet1!B:B,Sheet1!C:C)</f>
        <v>#N/A</v>
      </c>
    </row>
    <row r="11344" spans="2:13" hidden="1">
      <c r="B11344" t="s">
        <v>18676</v>
      </c>
      <c r="C11344" t="s">
        <v>18677</v>
      </c>
      <c r="D11344" t="s">
        <v>631</v>
      </c>
      <c r="E11344" t="s">
        <v>5154</v>
      </c>
      <c r="F11344">
        <v>0.5</v>
      </c>
      <c r="G11344">
        <v>0</v>
      </c>
      <c r="H11344" t="s">
        <v>103</v>
      </c>
      <c r="I11344" t="s">
        <v>102</v>
      </c>
      <c r="J11344" t="s">
        <v>103</v>
      </c>
      <c r="K11344" t="s">
        <v>18678</v>
      </c>
      <c r="L11344" t="s">
        <v>254</v>
      </c>
      <c r="M11344" t="e">
        <f>_xlfn.XLOOKUP(B11344,Sheet1!B:B,Sheet1!C:C)</f>
        <v>#N/A</v>
      </c>
    </row>
    <row r="11345" spans="2:13" hidden="1">
      <c r="B11345" t="s">
        <v>18676</v>
      </c>
      <c r="C11345" t="s">
        <v>18679</v>
      </c>
      <c r="D11345" t="s">
        <v>631</v>
      </c>
      <c r="E11345" t="s">
        <v>5154</v>
      </c>
      <c r="F11345">
        <v>0.5</v>
      </c>
      <c r="G11345">
        <v>0</v>
      </c>
      <c r="H11345" t="s">
        <v>103</v>
      </c>
      <c r="I11345" t="s">
        <v>102</v>
      </c>
      <c r="J11345" t="s">
        <v>103</v>
      </c>
      <c r="K11345" t="s">
        <v>18678</v>
      </c>
      <c r="L11345" t="s">
        <v>254</v>
      </c>
      <c r="M11345" t="e">
        <f>_xlfn.XLOOKUP(B11345,Sheet1!B:B,Sheet1!C:C)</f>
        <v>#N/A</v>
      </c>
    </row>
    <row r="11346" spans="2:13" hidden="1">
      <c r="B11346" t="s">
        <v>18676</v>
      </c>
      <c r="C11346" t="s">
        <v>18680</v>
      </c>
      <c r="D11346" t="s">
        <v>5323</v>
      </c>
      <c r="E11346" t="s">
        <v>5070</v>
      </c>
      <c r="F11346">
        <v>40</v>
      </c>
      <c r="G11346">
        <v>113681</v>
      </c>
      <c r="H11346" t="s">
        <v>102</v>
      </c>
      <c r="I11346" t="s">
        <v>102</v>
      </c>
      <c r="J11346" t="s">
        <v>103</v>
      </c>
      <c r="K11346" t="s">
        <v>18678</v>
      </c>
      <c r="L11346" t="s">
        <v>254</v>
      </c>
      <c r="M11346" t="e">
        <f>_xlfn.XLOOKUP(B11346,Sheet1!B:B,Sheet1!C:C)</f>
        <v>#N/A</v>
      </c>
    </row>
    <row r="11347" spans="2:13" hidden="1">
      <c r="B11347" t="s">
        <v>18676</v>
      </c>
      <c r="C11347" t="s">
        <v>18681</v>
      </c>
      <c r="D11347" t="s">
        <v>18682</v>
      </c>
      <c r="E11347" t="s">
        <v>5154</v>
      </c>
      <c r="F11347">
        <v>1</v>
      </c>
      <c r="G11347">
        <v>0</v>
      </c>
      <c r="H11347" t="s">
        <v>103</v>
      </c>
      <c r="I11347" t="s">
        <v>102</v>
      </c>
      <c r="J11347" t="s">
        <v>103</v>
      </c>
      <c r="K11347" t="s">
        <v>18678</v>
      </c>
      <c r="L11347" t="s">
        <v>254</v>
      </c>
      <c r="M11347" t="e">
        <f>_xlfn.XLOOKUP(B11347,Sheet1!B:B,Sheet1!C:C)</f>
        <v>#N/A</v>
      </c>
    </row>
    <row r="11348" spans="2:13" hidden="1">
      <c r="B11348" t="s">
        <v>18676</v>
      </c>
      <c r="C11348" t="s">
        <v>18678</v>
      </c>
      <c r="D11348" t="s">
        <v>254</v>
      </c>
      <c r="E11348" t="s">
        <v>5070</v>
      </c>
      <c r="F11348">
        <v>1</v>
      </c>
      <c r="G11348">
        <v>0</v>
      </c>
      <c r="H11348" t="s">
        <v>102</v>
      </c>
      <c r="I11348" t="s">
        <v>102</v>
      </c>
      <c r="J11348" t="s">
        <v>103</v>
      </c>
      <c r="K11348" t="s">
        <v>18678</v>
      </c>
      <c r="L11348" t="s">
        <v>254</v>
      </c>
      <c r="M11348" t="e">
        <f>_xlfn.XLOOKUP(B11348,Sheet1!B:B,Sheet1!C:C)</f>
        <v>#N/A</v>
      </c>
    </row>
    <row r="11349" spans="2:13" hidden="1">
      <c r="B11349" t="s">
        <v>18676</v>
      </c>
      <c r="C11349" t="s">
        <v>18683</v>
      </c>
      <c r="D11349" t="s">
        <v>18684</v>
      </c>
      <c r="E11349" t="s">
        <v>5154</v>
      </c>
      <c r="F11349">
        <v>0.5</v>
      </c>
      <c r="G11349">
        <v>0</v>
      </c>
      <c r="H11349" t="s">
        <v>103</v>
      </c>
      <c r="I11349" t="s">
        <v>102</v>
      </c>
      <c r="J11349" t="s">
        <v>103</v>
      </c>
      <c r="K11349" t="s">
        <v>18678</v>
      </c>
      <c r="L11349" t="s">
        <v>254</v>
      </c>
      <c r="M11349" t="e">
        <f>_xlfn.XLOOKUP(B11349,Sheet1!B:B,Sheet1!C:C)</f>
        <v>#N/A</v>
      </c>
    </row>
    <row r="11350" spans="2:13" hidden="1">
      <c r="B11350" t="s">
        <v>18676</v>
      </c>
      <c r="C11350" t="s">
        <v>18685</v>
      </c>
      <c r="D11350" t="s">
        <v>171</v>
      </c>
      <c r="E11350" t="s">
        <v>5070</v>
      </c>
      <c r="F11350">
        <v>40</v>
      </c>
      <c r="G11350">
        <v>108533</v>
      </c>
      <c r="H11350" t="s">
        <v>102</v>
      </c>
      <c r="I11350" t="s">
        <v>102</v>
      </c>
      <c r="J11350" t="s">
        <v>103</v>
      </c>
      <c r="K11350" t="s">
        <v>18678</v>
      </c>
      <c r="L11350" t="s">
        <v>254</v>
      </c>
      <c r="M11350" t="e">
        <f>_xlfn.XLOOKUP(B11350,Sheet1!B:B,Sheet1!C:C)</f>
        <v>#N/A</v>
      </c>
    </row>
    <row r="11351" spans="2:13" hidden="1">
      <c r="B11351" t="s">
        <v>18676</v>
      </c>
      <c r="C11351" t="s">
        <v>18686</v>
      </c>
      <c r="D11351" t="s">
        <v>18687</v>
      </c>
      <c r="E11351" t="s">
        <v>5154</v>
      </c>
      <c r="F11351">
        <v>3</v>
      </c>
      <c r="G11351">
        <v>14335</v>
      </c>
      <c r="H11351" t="s">
        <v>103</v>
      </c>
      <c r="I11351" t="s">
        <v>102</v>
      </c>
      <c r="J11351" t="s">
        <v>103</v>
      </c>
      <c r="K11351" t="s">
        <v>18678</v>
      </c>
      <c r="L11351" t="s">
        <v>254</v>
      </c>
      <c r="M11351" t="e">
        <f>_xlfn.XLOOKUP(B11351,Sheet1!B:B,Sheet1!C:C)</f>
        <v>#N/A</v>
      </c>
    </row>
    <row r="11352" spans="2:13" hidden="1">
      <c r="B11352" t="s">
        <v>18676</v>
      </c>
      <c r="C11352" t="s">
        <v>18688</v>
      </c>
      <c r="D11352" t="s">
        <v>631</v>
      </c>
      <c r="E11352" t="s">
        <v>5154</v>
      </c>
      <c r="F11352">
        <v>0.5</v>
      </c>
      <c r="G11352">
        <v>0</v>
      </c>
      <c r="H11352" t="s">
        <v>103</v>
      </c>
      <c r="I11352" t="s">
        <v>102</v>
      </c>
      <c r="J11352" t="s">
        <v>103</v>
      </c>
      <c r="K11352" t="s">
        <v>18678</v>
      </c>
      <c r="L11352" t="s">
        <v>254</v>
      </c>
      <c r="M11352" t="e">
        <f>_xlfn.XLOOKUP(B11352,Sheet1!B:B,Sheet1!C:C)</f>
        <v>#N/A</v>
      </c>
    </row>
    <row r="11353" spans="2:13" hidden="1">
      <c r="B11353" t="s">
        <v>18689</v>
      </c>
      <c r="C11353" t="s">
        <v>18690</v>
      </c>
      <c r="D11353" t="s">
        <v>5419</v>
      </c>
      <c r="E11353" t="s">
        <v>5154</v>
      </c>
      <c r="F11353">
        <v>2</v>
      </c>
      <c r="G11353">
        <v>0</v>
      </c>
      <c r="H11353" t="s">
        <v>103</v>
      </c>
      <c r="I11353" t="s">
        <v>102</v>
      </c>
      <c r="J11353" t="s">
        <v>103</v>
      </c>
      <c r="K11353" t="s">
        <v>18691</v>
      </c>
      <c r="L11353" t="s">
        <v>6235</v>
      </c>
      <c r="M11353" t="e">
        <f>_xlfn.XLOOKUP(B11353,Sheet1!B:B,Sheet1!C:C)</f>
        <v>#N/A</v>
      </c>
    </row>
    <row r="11354" spans="2:13" hidden="1">
      <c r="B11354" t="s">
        <v>18689</v>
      </c>
      <c r="C11354" t="s">
        <v>18692</v>
      </c>
      <c r="D11354" t="s">
        <v>11129</v>
      </c>
      <c r="E11354" t="s">
        <v>5070</v>
      </c>
      <c r="F11354">
        <v>2</v>
      </c>
      <c r="G11354">
        <v>0</v>
      </c>
      <c r="H11354" t="s">
        <v>102</v>
      </c>
      <c r="I11354" t="s">
        <v>102</v>
      </c>
      <c r="J11354" t="s">
        <v>103</v>
      </c>
      <c r="K11354" t="s">
        <v>18691</v>
      </c>
      <c r="L11354" t="s">
        <v>6235</v>
      </c>
      <c r="M11354" t="e">
        <f>_xlfn.XLOOKUP(B11354,Sheet1!B:B,Sheet1!C:C)</f>
        <v>#N/A</v>
      </c>
    </row>
    <row r="11355" spans="2:13" hidden="1">
      <c r="B11355" t="s">
        <v>18689</v>
      </c>
      <c r="C11355" t="s">
        <v>18693</v>
      </c>
      <c r="D11355" t="s">
        <v>670</v>
      </c>
      <c r="E11355" t="s">
        <v>5070</v>
      </c>
      <c r="F11355">
        <v>2</v>
      </c>
      <c r="G11355">
        <v>0</v>
      </c>
      <c r="H11355" t="s">
        <v>102</v>
      </c>
      <c r="I11355" t="s">
        <v>102</v>
      </c>
      <c r="J11355" t="s">
        <v>103</v>
      </c>
      <c r="K11355" t="s">
        <v>18691</v>
      </c>
      <c r="L11355" t="s">
        <v>6235</v>
      </c>
      <c r="M11355" t="e">
        <f>_xlfn.XLOOKUP(B11355,Sheet1!B:B,Sheet1!C:C)</f>
        <v>#N/A</v>
      </c>
    </row>
    <row r="11356" spans="2:13" hidden="1">
      <c r="B11356" t="s">
        <v>18689</v>
      </c>
      <c r="C11356" t="s">
        <v>18694</v>
      </c>
      <c r="D11356" t="s">
        <v>5419</v>
      </c>
      <c r="E11356" t="s">
        <v>5154</v>
      </c>
      <c r="F11356">
        <v>2</v>
      </c>
      <c r="G11356">
        <v>0</v>
      </c>
      <c r="H11356" t="s">
        <v>103</v>
      </c>
      <c r="I11356" t="s">
        <v>102</v>
      </c>
      <c r="J11356" t="s">
        <v>103</v>
      </c>
      <c r="K11356" t="s">
        <v>18691</v>
      </c>
      <c r="L11356" t="s">
        <v>6235</v>
      </c>
      <c r="M11356" t="e">
        <f>_xlfn.XLOOKUP(B11356,Sheet1!B:B,Sheet1!C:C)</f>
        <v>#N/A</v>
      </c>
    </row>
    <row r="11357" spans="2:13" hidden="1">
      <c r="B11357" t="s">
        <v>18689</v>
      </c>
      <c r="C11357" t="s">
        <v>18691</v>
      </c>
      <c r="D11357" t="s">
        <v>6235</v>
      </c>
      <c r="E11357" t="s">
        <v>5073</v>
      </c>
      <c r="F11357">
        <v>40</v>
      </c>
      <c r="G11357">
        <v>102111</v>
      </c>
      <c r="H11357" t="s">
        <v>102</v>
      </c>
      <c r="I11357" t="s">
        <v>103</v>
      </c>
      <c r="J11357" t="s">
        <v>103</v>
      </c>
      <c r="K11357" t="s">
        <v>18691</v>
      </c>
      <c r="L11357" t="s">
        <v>6235</v>
      </c>
      <c r="M11357" t="e">
        <f>_xlfn.XLOOKUP(B11357,Sheet1!B:B,Sheet1!C:C)</f>
        <v>#N/A</v>
      </c>
    </row>
    <row r="11358" spans="2:13" hidden="1">
      <c r="B11358" t="s">
        <v>18689</v>
      </c>
      <c r="C11358" t="s">
        <v>18695</v>
      </c>
      <c r="D11358" t="s">
        <v>6434</v>
      </c>
      <c r="E11358" t="s">
        <v>5073</v>
      </c>
      <c r="F11358">
        <v>40</v>
      </c>
      <c r="G11358">
        <v>118329</v>
      </c>
      <c r="H11358" t="s">
        <v>102</v>
      </c>
      <c r="I11358" t="s">
        <v>103</v>
      </c>
      <c r="J11358" t="s">
        <v>103</v>
      </c>
      <c r="K11358" t="s">
        <v>18691</v>
      </c>
      <c r="L11358" t="s">
        <v>6235</v>
      </c>
      <c r="M11358" t="e">
        <f>_xlfn.XLOOKUP(B11358,Sheet1!B:B,Sheet1!C:C)</f>
        <v>#N/A</v>
      </c>
    </row>
    <row r="11359" spans="2:13" hidden="1">
      <c r="B11359" t="s">
        <v>18689</v>
      </c>
      <c r="C11359" t="s">
        <v>18696</v>
      </c>
      <c r="D11359" t="s">
        <v>5419</v>
      </c>
      <c r="E11359" t="s">
        <v>5154</v>
      </c>
      <c r="F11359">
        <v>2</v>
      </c>
      <c r="G11359">
        <v>0</v>
      </c>
      <c r="H11359" t="s">
        <v>103</v>
      </c>
      <c r="I11359" t="s">
        <v>102</v>
      </c>
      <c r="J11359" t="s">
        <v>103</v>
      </c>
      <c r="K11359" t="s">
        <v>18691</v>
      </c>
      <c r="L11359" t="s">
        <v>6235</v>
      </c>
      <c r="M11359" t="e">
        <f>_xlfn.XLOOKUP(B11359,Sheet1!B:B,Sheet1!C:C)</f>
        <v>#N/A</v>
      </c>
    </row>
    <row r="11360" spans="2:13" hidden="1">
      <c r="B11360" t="s">
        <v>18697</v>
      </c>
      <c r="C11360" t="s">
        <v>18698</v>
      </c>
      <c r="D11360" t="s">
        <v>18699</v>
      </c>
      <c r="E11360" t="s">
        <v>5070</v>
      </c>
      <c r="F11360">
        <v>0</v>
      </c>
      <c r="G11360">
        <v>0</v>
      </c>
      <c r="H11360" t="s">
        <v>102</v>
      </c>
      <c r="I11360" t="s">
        <v>102</v>
      </c>
      <c r="J11360" t="s">
        <v>103</v>
      </c>
      <c r="K11360" t="s">
        <v>18700</v>
      </c>
      <c r="L11360" t="s">
        <v>315</v>
      </c>
      <c r="M11360" t="e">
        <f>_xlfn.XLOOKUP(B11360,Sheet1!B:B,Sheet1!C:C)</f>
        <v>#N/A</v>
      </c>
    </row>
    <row r="11361" spans="2:13" hidden="1">
      <c r="B11361" t="s">
        <v>18697</v>
      </c>
      <c r="C11361" t="s">
        <v>18700</v>
      </c>
      <c r="D11361" t="s">
        <v>18701</v>
      </c>
      <c r="E11361" t="s">
        <v>5070</v>
      </c>
      <c r="F11361">
        <v>10</v>
      </c>
      <c r="G11361">
        <v>0</v>
      </c>
      <c r="H11361" t="s">
        <v>102</v>
      </c>
      <c r="I11361" t="s">
        <v>102</v>
      </c>
      <c r="J11361" t="s">
        <v>103</v>
      </c>
      <c r="K11361" t="s">
        <v>18700</v>
      </c>
      <c r="L11361" t="s">
        <v>315</v>
      </c>
      <c r="M11361" t="e">
        <f>_xlfn.XLOOKUP(B11361,Sheet1!B:B,Sheet1!C:C)</f>
        <v>#N/A</v>
      </c>
    </row>
    <row r="11362" spans="2:13" hidden="1">
      <c r="B11362" t="s">
        <v>18697</v>
      </c>
      <c r="C11362" t="s">
        <v>18702</v>
      </c>
      <c r="D11362" t="s">
        <v>5246</v>
      </c>
      <c r="E11362" t="s">
        <v>5154</v>
      </c>
      <c r="F11362">
        <v>0</v>
      </c>
      <c r="G11362">
        <v>0</v>
      </c>
      <c r="H11362" t="s">
        <v>103</v>
      </c>
      <c r="I11362" t="s">
        <v>102</v>
      </c>
      <c r="J11362" t="s">
        <v>103</v>
      </c>
      <c r="K11362" t="s">
        <v>18700</v>
      </c>
      <c r="L11362" t="s">
        <v>315</v>
      </c>
      <c r="M11362" t="e">
        <f>_xlfn.XLOOKUP(B11362,Sheet1!B:B,Sheet1!C:C)</f>
        <v>#N/A</v>
      </c>
    </row>
    <row r="11363" spans="2:13" hidden="1">
      <c r="B11363" t="s">
        <v>18697</v>
      </c>
      <c r="C11363" t="s">
        <v>18703</v>
      </c>
      <c r="D11363" t="s">
        <v>18704</v>
      </c>
      <c r="E11363" t="s">
        <v>5070</v>
      </c>
      <c r="F11363">
        <v>0</v>
      </c>
      <c r="G11363">
        <v>0</v>
      </c>
      <c r="H11363" t="s">
        <v>102</v>
      </c>
      <c r="I11363" t="s">
        <v>102</v>
      </c>
      <c r="J11363" t="s">
        <v>103</v>
      </c>
      <c r="K11363" t="s">
        <v>18700</v>
      </c>
      <c r="L11363" t="s">
        <v>315</v>
      </c>
      <c r="M11363" t="e">
        <f>_xlfn.XLOOKUP(B11363,Sheet1!B:B,Sheet1!C:C)</f>
        <v>#N/A</v>
      </c>
    </row>
    <row r="11364" spans="2:13" hidden="1">
      <c r="B11364" t="s">
        <v>18705</v>
      </c>
      <c r="C11364" t="s">
        <v>18706</v>
      </c>
      <c r="D11364" t="s">
        <v>18707</v>
      </c>
      <c r="E11364" t="s">
        <v>5154</v>
      </c>
      <c r="F11364">
        <v>2</v>
      </c>
      <c r="G11364">
        <v>0</v>
      </c>
      <c r="H11364" t="s">
        <v>103</v>
      </c>
      <c r="I11364" t="s">
        <v>102</v>
      </c>
      <c r="J11364" t="s">
        <v>103</v>
      </c>
      <c r="K11364" t="s">
        <v>18708</v>
      </c>
      <c r="L11364" t="s">
        <v>18709</v>
      </c>
      <c r="M11364" t="e">
        <f>_xlfn.XLOOKUP(B11364,Sheet1!B:B,Sheet1!C:C)</f>
        <v>#N/A</v>
      </c>
    </row>
    <row r="11365" spans="2:13" hidden="1">
      <c r="B11365" t="s">
        <v>18705</v>
      </c>
      <c r="C11365" t="s">
        <v>18710</v>
      </c>
      <c r="D11365" t="s">
        <v>5847</v>
      </c>
      <c r="E11365" t="s">
        <v>5154</v>
      </c>
      <c r="F11365">
        <v>2</v>
      </c>
      <c r="G11365">
        <v>0</v>
      </c>
      <c r="H11365" t="s">
        <v>103</v>
      </c>
      <c r="I11365" t="s">
        <v>102</v>
      </c>
      <c r="J11365" t="s">
        <v>103</v>
      </c>
      <c r="K11365" t="s">
        <v>18708</v>
      </c>
      <c r="L11365" t="s">
        <v>18709</v>
      </c>
      <c r="M11365" t="e">
        <f>_xlfn.XLOOKUP(B11365,Sheet1!B:B,Sheet1!C:C)</f>
        <v>#N/A</v>
      </c>
    </row>
    <row r="11366" spans="2:13" hidden="1">
      <c r="B11366" t="s">
        <v>18705</v>
      </c>
      <c r="C11366" t="s">
        <v>18711</v>
      </c>
      <c r="D11366" t="s">
        <v>631</v>
      </c>
      <c r="E11366" t="s">
        <v>5154</v>
      </c>
      <c r="F11366">
        <v>2</v>
      </c>
      <c r="G11366">
        <v>0</v>
      </c>
      <c r="H11366" t="s">
        <v>103</v>
      </c>
      <c r="I11366" t="s">
        <v>102</v>
      </c>
      <c r="J11366" t="s">
        <v>103</v>
      </c>
      <c r="K11366" t="s">
        <v>18708</v>
      </c>
      <c r="L11366" t="s">
        <v>18709</v>
      </c>
      <c r="M11366" t="e">
        <f>_xlfn.XLOOKUP(B11366,Sheet1!B:B,Sheet1!C:C)</f>
        <v>#N/A</v>
      </c>
    </row>
    <row r="11367" spans="2:13" hidden="1">
      <c r="B11367" t="s">
        <v>18705</v>
      </c>
      <c r="C11367" t="s">
        <v>18712</v>
      </c>
      <c r="D11367" t="s">
        <v>5215</v>
      </c>
      <c r="E11367" t="s">
        <v>5154</v>
      </c>
      <c r="F11367">
        <v>2</v>
      </c>
      <c r="G11367">
        <v>0</v>
      </c>
      <c r="H11367" t="s">
        <v>103</v>
      </c>
      <c r="I11367" t="s">
        <v>102</v>
      </c>
      <c r="J11367" t="s">
        <v>103</v>
      </c>
      <c r="K11367" t="s">
        <v>18708</v>
      </c>
      <c r="L11367" t="s">
        <v>18709</v>
      </c>
      <c r="M11367" t="e">
        <f>_xlfn.XLOOKUP(B11367,Sheet1!B:B,Sheet1!C:C)</f>
        <v>#N/A</v>
      </c>
    </row>
    <row r="11368" spans="2:13" hidden="1">
      <c r="B11368" t="s">
        <v>18705</v>
      </c>
      <c r="C11368" t="s">
        <v>18713</v>
      </c>
      <c r="D11368" t="s">
        <v>631</v>
      </c>
      <c r="E11368" t="s">
        <v>5154</v>
      </c>
      <c r="F11368">
        <v>2</v>
      </c>
      <c r="G11368">
        <v>0</v>
      </c>
      <c r="H11368" t="s">
        <v>103</v>
      </c>
      <c r="I11368" t="s">
        <v>102</v>
      </c>
      <c r="J11368" t="s">
        <v>103</v>
      </c>
      <c r="K11368" t="s">
        <v>18708</v>
      </c>
      <c r="L11368" t="s">
        <v>18709</v>
      </c>
      <c r="M11368" t="e">
        <f>_xlfn.XLOOKUP(B11368,Sheet1!B:B,Sheet1!C:C)</f>
        <v>#N/A</v>
      </c>
    </row>
    <row r="11369" spans="2:13" hidden="1">
      <c r="B11369" t="s">
        <v>18705</v>
      </c>
      <c r="C11369" t="s">
        <v>18714</v>
      </c>
      <c r="D11369" t="s">
        <v>10188</v>
      </c>
      <c r="E11369" t="s">
        <v>5154</v>
      </c>
      <c r="F11369">
        <v>2</v>
      </c>
      <c r="G11369">
        <v>0</v>
      </c>
      <c r="H11369" t="s">
        <v>103</v>
      </c>
      <c r="I11369" t="s">
        <v>102</v>
      </c>
      <c r="J11369" t="s">
        <v>103</v>
      </c>
      <c r="K11369" t="s">
        <v>18708</v>
      </c>
      <c r="L11369" t="s">
        <v>18709</v>
      </c>
      <c r="M11369" t="e">
        <f>_xlfn.XLOOKUP(B11369,Sheet1!B:B,Sheet1!C:C)</f>
        <v>#N/A</v>
      </c>
    </row>
    <row r="11370" spans="2:13" hidden="1">
      <c r="B11370" t="s">
        <v>18705</v>
      </c>
      <c r="C11370" t="s">
        <v>18708</v>
      </c>
      <c r="D11370" t="s">
        <v>171</v>
      </c>
      <c r="F11370">
        <v>40</v>
      </c>
      <c r="G11370">
        <v>215800</v>
      </c>
      <c r="H11370" t="s">
        <v>103</v>
      </c>
      <c r="I11370" t="s">
        <v>103</v>
      </c>
      <c r="J11370" t="s">
        <v>103</v>
      </c>
      <c r="K11370" t="s">
        <v>18708</v>
      </c>
      <c r="L11370" t="s">
        <v>18709</v>
      </c>
      <c r="M11370" t="e">
        <f>_xlfn.XLOOKUP(B11370,Sheet1!B:B,Sheet1!C:C)</f>
        <v>#N/A</v>
      </c>
    </row>
    <row r="11371" spans="2:13" hidden="1">
      <c r="B11371" t="s">
        <v>18715</v>
      </c>
      <c r="C11371" t="s">
        <v>18716</v>
      </c>
      <c r="D11371" t="s">
        <v>5419</v>
      </c>
      <c r="E11371" t="s">
        <v>5154</v>
      </c>
      <c r="F11371" t="s">
        <v>5441</v>
      </c>
      <c r="G11371">
        <v>0</v>
      </c>
      <c r="H11371" t="s">
        <v>103</v>
      </c>
      <c r="I11371" t="s">
        <v>102</v>
      </c>
      <c r="J11371" t="s">
        <v>103</v>
      </c>
      <c r="K11371" t="s">
        <v>18717</v>
      </c>
      <c r="L11371" t="s">
        <v>18718</v>
      </c>
      <c r="M11371" t="e">
        <f>_xlfn.XLOOKUP(B11371,Sheet1!B:B,Sheet1!C:C)</f>
        <v>#N/A</v>
      </c>
    </row>
    <row r="11372" spans="2:13" hidden="1">
      <c r="B11372" t="s">
        <v>18715</v>
      </c>
      <c r="C11372" t="s">
        <v>18719</v>
      </c>
      <c r="D11372" t="s">
        <v>5419</v>
      </c>
      <c r="E11372" t="s">
        <v>5154</v>
      </c>
      <c r="F11372" t="s">
        <v>5441</v>
      </c>
      <c r="G11372">
        <v>0</v>
      </c>
      <c r="H11372" t="s">
        <v>103</v>
      </c>
      <c r="I11372" t="s">
        <v>102</v>
      </c>
      <c r="J11372" t="s">
        <v>103</v>
      </c>
      <c r="K11372" t="s">
        <v>18717</v>
      </c>
      <c r="L11372" t="s">
        <v>18718</v>
      </c>
      <c r="M11372" t="e">
        <f>_xlfn.XLOOKUP(B11372,Sheet1!B:B,Sheet1!C:C)</f>
        <v>#N/A</v>
      </c>
    </row>
    <row r="11373" spans="2:13" hidden="1">
      <c r="B11373" t="s">
        <v>18715</v>
      </c>
      <c r="C11373" t="s">
        <v>18720</v>
      </c>
      <c r="D11373" t="s">
        <v>5419</v>
      </c>
      <c r="E11373" t="s">
        <v>5154</v>
      </c>
      <c r="F11373" t="s">
        <v>5441</v>
      </c>
      <c r="G11373">
        <v>0</v>
      </c>
      <c r="H11373" t="s">
        <v>103</v>
      </c>
      <c r="I11373" t="s">
        <v>102</v>
      </c>
      <c r="J11373" t="s">
        <v>103</v>
      </c>
      <c r="K11373" t="s">
        <v>18717</v>
      </c>
      <c r="L11373" t="s">
        <v>18718</v>
      </c>
      <c r="M11373" t="e">
        <f>_xlfn.XLOOKUP(B11373,Sheet1!B:B,Sheet1!C:C)</f>
        <v>#N/A</v>
      </c>
    </row>
    <row r="11374" spans="2:13" hidden="1">
      <c r="B11374" t="s">
        <v>18715</v>
      </c>
      <c r="C11374" t="s">
        <v>18721</v>
      </c>
      <c r="D11374" t="s">
        <v>5419</v>
      </c>
      <c r="E11374" t="s">
        <v>5154</v>
      </c>
      <c r="F11374" t="s">
        <v>5441</v>
      </c>
      <c r="G11374">
        <v>0</v>
      </c>
      <c r="H11374" t="s">
        <v>103</v>
      </c>
      <c r="I11374" t="s">
        <v>102</v>
      </c>
      <c r="J11374" t="s">
        <v>103</v>
      </c>
      <c r="K11374" t="s">
        <v>18717</v>
      </c>
      <c r="L11374" t="s">
        <v>18718</v>
      </c>
      <c r="M11374" t="e">
        <f>_xlfn.XLOOKUP(B11374,Sheet1!B:B,Sheet1!C:C)</f>
        <v>#N/A</v>
      </c>
    </row>
    <row r="11375" spans="2:13" hidden="1">
      <c r="B11375" t="s">
        <v>18715</v>
      </c>
      <c r="C11375" t="s">
        <v>18722</v>
      </c>
      <c r="D11375" t="s">
        <v>254</v>
      </c>
      <c r="E11375" t="s">
        <v>5070</v>
      </c>
      <c r="F11375" t="s">
        <v>17551</v>
      </c>
      <c r="G11375">
        <v>0</v>
      </c>
      <c r="H11375" t="s">
        <v>102</v>
      </c>
      <c r="I11375" t="s">
        <v>102</v>
      </c>
      <c r="J11375" t="s">
        <v>103</v>
      </c>
      <c r="K11375" t="s">
        <v>18717</v>
      </c>
      <c r="L11375" t="s">
        <v>18718</v>
      </c>
      <c r="M11375" t="e">
        <f>_xlfn.XLOOKUP(B11375,Sheet1!B:B,Sheet1!C:C)</f>
        <v>#N/A</v>
      </c>
    </row>
    <row r="11376" spans="2:13" hidden="1">
      <c r="B11376" t="s">
        <v>18715</v>
      </c>
      <c r="C11376" t="s">
        <v>18717</v>
      </c>
      <c r="D11376" t="s">
        <v>5537</v>
      </c>
      <c r="E11376" t="s">
        <v>5070</v>
      </c>
      <c r="F11376" t="s">
        <v>5447</v>
      </c>
      <c r="G11376">
        <v>0</v>
      </c>
      <c r="H11376" t="s">
        <v>102</v>
      </c>
      <c r="I11376" t="s">
        <v>102</v>
      </c>
      <c r="J11376" t="s">
        <v>103</v>
      </c>
      <c r="K11376" t="s">
        <v>18717</v>
      </c>
      <c r="L11376" t="s">
        <v>18718</v>
      </c>
      <c r="M11376" t="e">
        <f>_xlfn.XLOOKUP(B11376,Sheet1!B:B,Sheet1!C:C)</f>
        <v>#N/A</v>
      </c>
    </row>
    <row r="11377" spans="2:13" hidden="1">
      <c r="B11377" t="s">
        <v>18715</v>
      </c>
      <c r="C11377" t="s">
        <v>18723</v>
      </c>
      <c r="D11377" t="s">
        <v>226</v>
      </c>
      <c r="E11377" t="s">
        <v>5070</v>
      </c>
      <c r="F11377" t="s">
        <v>5441</v>
      </c>
      <c r="G11377">
        <v>0</v>
      </c>
      <c r="H11377" t="s">
        <v>102</v>
      </c>
      <c r="I11377" t="s">
        <v>102</v>
      </c>
      <c r="J11377" t="s">
        <v>103</v>
      </c>
      <c r="K11377" t="s">
        <v>18717</v>
      </c>
      <c r="L11377" t="s">
        <v>18718</v>
      </c>
      <c r="M11377" t="e">
        <f>_xlfn.XLOOKUP(B11377,Sheet1!B:B,Sheet1!C:C)</f>
        <v>#N/A</v>
      </c>
    </row>
    <row r="11378" spans="2:13" hidden="1">
      <c r="B11378" t="s">
        <v>18715</v>
      </c>
      <c r="C11378" t="s">
        <v>18724</v>
      </c>
      <c r="D11378" t="s">
        <v>5419</v>
      </c>
      <c r="E11378" t="s">
        <v>5154</v>
      </c>
      <c r="F11378" t="s">
        <v>5441</v>
      </c>
      <c r="G11378">
        <v>0</v>
      </c>
      <c r="H11378" t="s">
        <v>103</v>
      </c>
      <c r="I11378" t="s">
        <v>102</v>
      </c>
      <c r="J11378" t="s">
        <v>103</v>
      </c>
      <c r="K11378" t="s">
        <v>18717</v>
      </c>
      <c r="L11378" t="s">
        <v>18718</v>
      </c>
      <c r="M11378" t="e">
        <f>_xlfn.XLOOKUP(B11378,Sheet1!B:B,Sheet1!C:C)</f>
        <v>#N/A</v>
      </c>
    </row>
    <row r="11379" spans="2:13" hidden="1">
      <c r="B11379" t="s">
        <v>18725</v>
      </c>
      <c r="C11379" t="s">
        <v>18726</v>
      </c>
      <c r="D11379" t="s">
        <v>18727</v>
      </c>
      <c r="F11379">
        <v>40</v>
      </c>
      <c r="G11379">
        <v>108344</v>
      </c>
      <c r="H11379" t="s">
        <v>103</v>
      </c>
      <c r="I11379" t="s">
        <v>103</v>
      </c>
      <c r="J11379" t="s">
        <v>103</v>
      </c>
      <c r="K11379" t="s">
        <v>18728</v>
      </c>
      <c r="L11379" t="s">
        <v>6434</v>
      </c>
      <c r="M11379" t="e">
        <f>_xlfn.XLOOKUP(B11379,Sheet1!B:B,Sheet1!C:C)</f>
        <v>#N/A</v>
      </c>
    </row>
    <row r="11380" spans="2:13" hidden="1">
      <c r="B11380" t="s">
        <v>18725</v>
      </c>
      <c r="C11380" t="s">
        <v>18729</v>
      </c>
      <c r="D11380" t="s">
        <v>18730</v>
      </c>
      <c r="E11380" t="s">
        <v>5154</v>
      </c>
      <c r="F11380">
        <v>1</v>
      </c>
      <c r="G11380">
        <v>0</v>
      </c>
      <c r="H11380" t="s">
        <v>103</v>
      </c>
      <c r="I11380" t="s">
        <v>102</v>
      </c>
      <c r="J11380" t="s">
        <v>103</v>
      </c>
      <c r="K11380" t="s">
        <v>18728</v>
      </c>
      <c r="L11380" t="s">
        <v>6434</v>
      </c>
      <c r="M11380" t="e">
        <f>_xlfn.XLOOKUP(B11380,Sheet1!B:B,Sheet1!C:C)</f>
        <v>#N/A</v>
      </c>
    </row>
    <row r="11381" spans="2:13" hidden="1">
      <c r="B11381" t="s">
        <v>18725</v>
      </c>
      <c r="C11381" t="s">
        <v>18731</v>
      </c>
      <c r="D11381" t="s">
        <v>18732</v>
      </c>
      <c r="E11381" t="s">
        <v>5070</v>
      </c>
      <c r="F11381">
        <v>2</v>
      </c>
      <c r="G11381">
        <v>0</v>
      </c>
      <c r="H11381" t="s">
        <v>102</v>
      </c>
      <c r="I11381" t="s">
        <v>102</v>
      </c>
      <c r="J11381" t="s">
        <v>103</v>
      </c>
      <c r="K11381" t="s">
        <v>18728</v>
      </c>
      <c r="L11381" t="s">
        <v>6434</v>
      </c>
      <c r="M11381" t="e">
        <f>_xlfn.XLOOKUP(B11381,Sheet1!B:B,Sheet1!C:C)</f>
        <v>#N/A</v>
      </c>
    </row>
    <row r="11382" spans="2:13" hidden="1">
      <c r="B11382" t="s">
        <v>18725</v>
      </c>
      <c r="C11382" t="s">
        <v>18733</v>
      </c>
      <c r="D11382" t="s">
        <v>12364</v>
      </c>
      <c r="F11382">
        <v>40</v>
      </c>
      <c r="G11382">
        <v>115979</v>
      </c>
      <c r="H11382" t="s">
        <v>103</v>
      </c>
      <c r="I11382" t="s">
        <v>103</v>
      </c>
      <c r="J11382" t="s">
        <v>103</v>
      </c>
      <c r="K11382" t="s">
        <v>18728</v>
      </c>
      <c r="L11382" t="s">
        <v>6434</v>
      </c>
      <c r="M11382" t="e">
        <f>_xlfn.XLOOKUP(B11382,Sheet1!B:B,Sheet1!C:C)</f>
        <v>#N/A</v>
      </c>
    </row>
    <row r="11383" spans="2:13" hidden="1">
      <c r="B11383" t="s">
        <v>18725</v>
      </c>
      <c r="C11383" t="s">
        <v>18734</v>
      </c>
      <c r="D11383" t="s">
        <v>18732</v>
      </c>
      <c r="E11383" t="s">
        <v>5070</v>
      </c>
      <c r="F11383">
        <v>20</v>
      </c>
      <c r="G11383">
        <v>0</v>
      </c>
      <c r="H11383" t="s">
        <v>102</v>
      </c>
      <c r="I11383" t="s">
        <v>102</v>
      </c>
      <c r="J11383" t="s">
        <v>103</v>
      </c>
      <c r="K11383" t="s">
        <v>18728</v>
      </c>
      <c r="L11383" t="s">
        <v>6434</v>
      </c>
      <c r="M11383" t="e">
        <f>_xlfn.XLOOKUP(B11383,Sheet1!B:B,Sheet1!C:C)</f>
        <v>#N/A</v>
      </c>
    </row>
    <row r="11384" spans="2:13" hidden="1">
      <c r="B11384" t="s">
        <v>18725</v>
      </c>
      <c r="C11384" t="s">
        <v>18735</v>
      </c>
      <c r="D11384" t="s">
        <v>18736</v>
      </c>
      <c r="E11384" t="s">
        <v>5070</v>
      </c>
      <c r="F11384">
        <v>2</v>
      </c>
      <c r="G11384">
        <v>0</v>
      </c>
      <c r="H11384" t="s">
        <v>102</v>
      </c>
      <c r="I11384" t="s">
        <v>102</v>
      </c>
      <c r="J11384" t="s">
        <v>103</v>
      </c>
      <c r="K11384" t="s">
        <v>18728</v>
      </c>
      <c r="L11384" t="s">
        <v>6434</v>
      </c>
      <c r="M11384" t="e">
        <f>_xlfn.XLOOKUP(B11384,Sheet1!B:B,Sheet1!C:C)</f>
        <v>#N/A</v>
      </c>
    </row>
    <row r="11385" spans="2:13" hidden="1">
      <c r="B11385" t="s">
        <v>18725</v>
      </c>
      <c r="C11385" t="s">
        <v>18737</v>
      </c>
      <c r="D11385" t="s">
        <v>631</v>
      </c>
      <c r="E11385" t="s">
        <v>5154</v>
      </c>
      <c r="F11385">
        <v>1</v>
      </c>
      <c r="G11385">
        <v>0</v>
      </c>
      <c r="H11385" t="s">
        <v>103</v>
      </c>
      <c r="I11385" t="s">
        <v>102</v>
      </c>
      <c r="J11385" t="s">
        <v>103</v>
      </c>
      <c r="K11385" t="s">
        <v>18728</v>
      </c>
      <c r="L11385" t="s">
        <v>6434</v>
      </c>
      <c r="M11385" t="e">
        <f>_xlfn.XLOOKUP(B11385,Sheet1!B:B,Sheet1!C:C)</f>
        <v>#N/A</v>
      </c>
    </row>
    <row r="11386" spans="2:13" hidden="1">
      <c r="B11386" t="s">
        <v>18725</v>
      </c>
      <c r="C11386" t="s">
        <v>18738</v>
      </c>
      <c r="D11386" t="s">
        <v>670</v>
      </c>
      <c r="E11386" t="s">
        <v>5070</v>
      </c>
      <c r="F11386">
        <v>2</v>
      </c>
      <c r="G11386">
        <v>0</v>
      </c>
      <c r="H11386" t="s">
        <v>102</v>
      </c>
      <c r="I11386" t="s">
        <v>102</v>
      </c>
      <c r="J11386" t="s">
        <v>103</v>
      </c>
      <c r="K11386" t="s">
        <v>18728</v>
      </c>
      <c r="L11386" t="s">
        <v>6434</v>
      </c>
      <c r="M11386" t="e">
        <f>_xlfn.XLOOKUP(B11386,Sheet1!B:B,Sheet1!C:C)</f>
        <v>#N/A</v>
      </c>
    </row>
    <row r="11387" spans="2:13" hidden="1">
      <c r="B11387" t="s">
        <v>18725</v>
      </c>
      <c r="C11387" t="s">
        <v>18739</v>
      </c>
      <c r="D11387" t="s">
        <v>631</v>
      </c>
      <c r="E11387" t="s">
        <v>5154</v>
      </c>
      <c r="F11387">
        <v>1</v>
      </c>
      <c r="G11387">
        <v>0</v>
      </c>
      <c r="H11387" t="s">
        <v>103</v>
      </c>
      <c r="I11387" t="s">
        <v>102</v>
      </c>
      <c r="J11387" t="s">
        <v>103</v>
      </c>
      <c r="K11387" t="s">
        <v>18728</v>
      </c>
      <c r="L11387" t="s">
        <v>6434</v>
      </c>
      <c r="M11387" t="e">
        <f>_xlfn.XLOOKUP(B11387,Sheet1!B:B,Sheet1!C:C)</f>
        <v>#N/A</v>
      </c>
    </row>
    <row r="11388" spans="2:13" hidden="1">
      <c r="B11388" t="s">
        <v>18725</v>
      </c>
      <c r="C11388" t="s">
        <v>18740</v>
      </c>
      <c r="D11388" t="s">
        <v>5419</v>
      </c>
      <c r="E11388" t="s">
        <v>5154</v>
      </c>
      <c r="F11388">
        <v>1</v>
      </c>
      <c r="G11388">
        <v>2000</v>
      </c>
      <c r="H11388" t="s">
        <v>103</v>
      </c>
      <c r="I11388" t="s">
        <v>102</v>
      </c>
      <c r="J11388" t="s">
        <v>103</v>
      </c>
      <c r="K11388" t="s">
        <v>18728</v>
      </c>
      <c r="L11388" t="s">
        <v>6434</v>
      </c>
      <c r="M11388" t="e">
        <f>_xlfn.XLOOKUP(B11388,Sheet1!B:B,Sheet1!C:C)</f>
        <v>#N/A</v>
      </c>
    </row>
    <row r="11389" spans="2:13" hidden="1">
      <c r="B11389" t="s">
        <v>18725</v>
      </c>
      <c r="C11389" t="s">
        <v>18741</v>
      </c>
      <c r="D11389" t="s">
        <v>6434</v>
      </c>
      <c r="E11389" t="s">
        <v>5073</v>
      </c>
      <c r="F11389">
        <v>40</v>
      </c>
      <c r="G11389">
        <v>135601</v>
      </c>
      <c r="H11389" t="s">
        <v>102</v>
      </c>
      <c r="I11389" t="s">
        <v>103</v>
      </c>
      <c r="J11389" t="s">
        <v>103</v>
      </c>
      <c r="K11389" t="s">
        <v>18728</v>
      </c>
      <c r="L11389" t="s">
        <v>6434</v>
      </c>
      <c r="M11389" t="e">
        <f>_xlfn.XLOOKUP(B11389,Sheet1!B:B,Sheet1!C:C)</f>
        <v>#N/A</v>
      </c>
    </row>
    <row r="11390" spans="2:13" hidden="1">
      <c r="B11390" t="s">
        <v>18725</v>
      </c>
      <c r="C11390" t="s">
        <v>18742</v>
      </c>
      <c r="D11390" t="s">
        <v>18743</v>
      </c>
      <c r="E11390" t="s">
        <v>5154</v>
      </c>
      <c r="F11390">
        <v>1</v>
      </c>
      <c r="G11390">
        <v>0</v>
      </c>
      <c r="H11390" t="s">
        <v>103</v>
      </c>
      <c r="I11390" t="s">
        <v>102</v>
      </c>
      <c r="J11390" t="s">
        <v>103</v>
      </c>
      <c r="K11390" t="s">
        <v>18728</v>
      </c>
      <c r="L11390" t="s">
        <v>6434</v>
      </c>
      <c r="M11390" t="e">
        <f>_xlfn.XLOOKUP(B11390,Sheet1!B:B,Sheet1!C:C)</f>
        <v>#N/A</v>
      </c>
    </row>
    <row r="11391" spans="2:13" hidden="1">
      <c r="B11391" t="s">
        <v>18725</v>
      </c>
      <c r="C11391" t="s">
        <v>18744</v>
      </c>
      <c r="D11391" t="s">
        <v>18745</v>
      </c>
      <c r="E11391" t="s">
        <v>5070</v>
      </c>
      <c r="F11391">
        <v>2</v>
      </c>
      <c r="G11391">
        <v>0</v>
      </c>
      <c r="H11391" t="s">
        <v>102</v>
      </c>
      <c r="I11391" t="s">
        <v>102</v>
      </c>
      <c r="J11391" t="s">
        <v>103</v>
      </c>
      <c r="K11391" t="s">
        <v>18728</v>
      </c>
      <c r="L11391" t="s">
        <v>6434</v>
      </c>
      <c r="M11391" t="e">
        <f>_xlfn.XLOOKUP(B11391,Sheet1!B:B,Sheet1!C:C)</f>
        <v>#N/A</v>
      </c>
    </row>
    <row r="11392" spans="2:13" hidden="1">
      <c r="B11392" t="s">
        <v>18725</v>
      </c>
      <c r="C11392" t="s">
        <v>18746</v>
      </c>
      <c r="D11392" t="s">
        <v>5532</v>
      </c>
      <c r="E11392" t="s">
        <v>5070</v>
      </c>
      <c r="F11392">
        <v>2</v>
      </c>
      <c r="G11392">
        <v>0</v>
      </c>
      <c r="H11392" t="s">
        <v>102</v>
      </c>
      <c r="I11392" t="s">
        <v>102</v>
      </c>
      <c r="J11392" t="s">
        <v>103</v>
      </c>
      <c r="K11392" t="s">
        <v>18728</v>
      </c>
      <c r="L11392" t="s">
        <v>6434</v>
      </c>
      <c r="M11392" t="e">
        <f>_xlfn.XLOOKUP(B11392,Sheet1!B:B,Sheet1!C:C)</f>
        <v>#N/A</v>
      </c>
    </row>
    <row r="11393" spans="2:13" hidden="1">
      <c r="B11393" t="s">
        <v>18725</v>
      </c>
      <c r="C11393" t="s">
        <v>18747</v>
      </c>
      <c r="D11393" t="s">
        <v>631</v>
      </c>
      <c r="E11393" t="s">
        <v>5154</v>
      </c>
      <c r="F11393">
        <v>1</v>
      </c>
      <c r="G11393">
        <v>0</v>
      </c>
      <c r="H11393" t="s">
        <v>103</v>
      </c>
      <c r="I11393" t="s">
        <v>102</v>
      </c>
      <c r="J11393" t="s">
        <v>103</v>
      </c>
      <c r="K11393" t="s">
        <v>18728</v>
      </c>
      <c r="L11393" t="s">
        <v>6434</v>
      </c>
      <c r="M11393" t="e">
        <f>_xlfn.XLOOKUP(B11393,Sheet1!B:B,Sheet1!C:C)</f>
        <v>#N/A</v>
      </c>
    </row>
    <row r="11394" spans="2:13" hidden="1">
      <c r="B11394" t="s">
        <v>18725</v>
      </c>
      <c r="C11394" t="s">
        <v>18748</v>
      </c>
      <c r="D11394" t="s">
        <v>18749</v>
      </c>
      <c r="E11394" t="s">
        <v>5070</v>
      </c>
      <c r="F11394">
        <v>2</v>
      </c>
      <c r="G11394">
        <v>0</v>
      </c>
      <c r="H11394" t="s">
        <v>102</v>
      </c>
      <c r="I11394" t="s">
        <v>102</v>
      </c>
      <c r="J11394" t="s">
        <v>103</v>
      </c>
      <c r="K11394" t="s">
        <v>18728</v>
      </c>
      <c r="L11394" t="s">
        <v>6434</v>
      </c>
      <c r="M11394" t="e">
        <f>_xlfn.XLOOKUP(B11394,Sheet1!B:B,Sheet1!C:C)</f>
        <v>#N/A</v>
      </c>
    </row>
    <row r="11395" spans="2:13" hidden="1">
      <c r="B11395" t="s">
        <v>18725</v>
      </c>
      <c r="C11395" t="s">
        <v>18750</v>
      </c>
      <c r="D11395" t="s">
        <v>631</v>
      </c>
      <c r="E11395" t="s">
        <v>5154</v>
      </c>
      <c r="F11395">
        <v>1</v>
      </c>
      <c r="G11395">
        <v>0</v>
      </c>
      <c r="H11395" t="s">
        <v>103</v>
      </c>
      <c r="I11395" t="s">
        <v>102</v>
      </c>
      <c r="J11395" t="s">
        <v>103</v>
      </c>
      <c r="K11395" t="s">
        <v>18728</v>
      </c>
      <c r="L11395" t="s">
        <v>6434</v>
      </c>
      <c r="M11395" t="e">
        <f>_xlfn.XLOOKUP(B11395,Sheet1!B:B,Sheet1!C:C)</f>
        <v>#N/A</v>
      </c>
    </row>
    <row r="11396" spans="2:13" hidden="1">
      <c r="B11396" t="s">
        <v>18725</v>
      </c>
      <c r="C11396" t="s">
        <v>18751</v>
      </c>
      <c r="D11396" t="s">
        <v>18743</v>
      </c>
      <c r="E11396" t="s">
        <v>5154</v>
      </c>
      <c r="F11396">
        <v>1</v>
      </c>
      <c r="G11396">
        <v>0</v>
      </c>
      <c r="H11396" t="s">
        <v>103</v>
      </c>
      <c r="I11396" t="s">
        <v>102</v>
      </c>
      <c r="J11396" t="s">
        <v>103</v>
      </c>
      <c r="K11396" t="s">
        <v>18728</v>
      </c>
      <c r="L11396" t="s">
        <v>6434</v>
      </c>
      <c r="M11396" t="e">
        <f>_xlfn.XLOOKUP(B11396,Sheet1!B:B,Sheet1!C:C)</f>
        <v>#N/A</v>
      </c>
    </row>
    <row r="11397" spans="2:13" hidden="1">
      <c r="B11397" t="s">
        <v>18725</v>
      </c>
      <c r="C11397" t="s">
        <v>18752</v>
      </c>
      <c r="D11397" t="s">
        <v>18753</v>
      </c>
      <c r="E11397" t="s">
        <v>5070</v>
      </c>
      <c r="F11397">
        <v>2</v>
      </c>
      <c r="G11397">
        <v>0</v>
      </c>
      <c r="H11397" t="s">
        <v>102</v>
      </c>
      <c r="I11397" t="s">
        <v>102</v>
      </c>
      <c r="J11397" t="s">
        <v>103</v>
      </c>
      <c r="K11397" t="s">
        <v>18728</v>
      </c>
      <c r="L11397" t="s">
        <v>6434</v>
      </c>
      <c r="M11397" t="e">
        <f>_xlfn.XLOOKUP(B11397,Sheet1!B:B,Sheet1!C:C)</f>
        <v>#N/A</v>
      </c>
    </row>
    <row r="11398" spans="2:13" hidden="1">
      <c r="B11398" t="s">
        <v>18725</v>
      </c>
      <c r="C11398" t="s">
        <v>18754</v>
      </c>
      <c r="D11398" t="s">
        <v>18755</v>
      </c>
      <c r="E11398" t="s">
        <v>5070</v>
      </c>
      <c r="F11398">
        <v>2</v>
      </c>
      <c r="G11398">
        <v>0</v>
      </c>
      <c r="H11398" t="s">
        <v>102</v>
      </c>
      <c r="I11398" t="s">
        <v>102</v>
      </c>
      <c r="J11398" t="s">
        <v>103</v>
      </c>
      <c r="K11398" t="s">
        <v>18728</v>
      </c>
      <c r="L11398" t="s">
        <v>6434</v>
      </c>
      <c r="M11398" t="e">
        <f>_xlfn.XLOOKUP(B11398,Sheet1!B:B,Sheet1!C:C)</f>
        <v>#N/A</v>
      </c>
    </row>
    <row r="11399" spans="2:13" hidden="1">
      <c r="B11399" t="s">
        <v>18725</v>
      </c>
      <c r="C11399" t="s">
        <v>18756</v>
      </c>
      <c r="D11399" t="s">
        <v>631</v>
      </c>
      <c r="E11399" t="s">
        <v>5154</v>
      </c>
      <c r="F11399">
        <v>1</v>
      </c>
      <c r="G11399">
        <v>0</v>
      </c>
      <c r="H11399" t="s">
        <v>103</v>
      </c>
      <c r="I11399" t="s">
        <v>102</v>
      </c>
      <c r="J11399" t="s">
        <v>103</v>
      </c>
      <c r="K11399" t="s">
        <v>18728</v>
      </c>
      <c r="L11399" t="s">
        <v>6434</v>
      </c>
      <c r="M11399" t="e">
        <f>_xlfn.XLOOKUP(B11399,Sheet1!B:B,Sheet1!C:C)</f>
        <v>#N/A</v>
      </c>
    </row>
    <row r="11400" spans="2:13" hidden="1">
      <c r="B11400" t="s">
        <v>18725</v>
      </c>
      <c r="C11400" t="s">
        <v>18757</v>
      </c>
      <c r="D11400" t="s">
        <v>18743</v>
      </c>
      <c r="E11400" t="s">
        <v>5154</v>
      </c>
      <c r="F11400">
        <v>1</v>
      </c>
      <c r="G11400">
        <v>0</v>
      </c>
      <c r="H11400" t="s">
        <v>103</v>
      </c>
      <c r="I11400" t="s">
        <v>102</v>
      </c>
      <c r="J11400" t="s">
        <v>103</v>
      </c>
      <c r="K11400" t="s">
        <v>18728</v>
      </c>
      <c r="L11400" t="s">
        <v>6434</v>
      </c>
      <c r="M11400" t="e">
        <f>_xlfn.XLOOKUP(B11400,Sheet1!B:B,Sheet1!C:C)</f>
        <v>#N/A</v>
      </c>
    </row>
    <row r="11401" spans="2:13" hidden="1">
      <c r="B11401" t="s">
        <v>18725</v>
      </c>
      <c r="C11401" t="s">
        <v>18758</v>
      </c>
      <c r="D11401" t="s">
        <v>18759</v>
      </c>
      <c r="F11401">
        <v>40</v>
      </c>
      <c r="G11401">
        <v>115235</v>
      </c>
      <c r="H11401" t="s">
        <v>103</v>
      </c>
      <c r="I11401" t="s">
        <v>103</v>
      </c>
      <c r="J11401" t="s">
        <v>103</v>
      </c>
      <c r="K11401" t="s">
        <v>18728</v>
      </c>
      <c r="L11401" t="s">
        <v>6434</v>
      </c>
      <c r="M11401" t="e">
        <f>_xlfn.XLOOKUP(B11401,Sheet1!B:B,Sheet1!C:C)</f>
        <v>#N/A</v>
      </c>
    </row>
    <row r="11402" spans="2:13" hidden="1">
      <c r="B11402" t="s">
        <v>18760</v>
      </c>
      <c r="C11402" t="s">
        <v>18761</v>
      </c>
      <c r="D11402" t="s">
        <v>142</v>
      </c>
      <c r="E11402" t="s">
        <v>5070</v>
      </c>
      <c r="F11402">
        <v>5</v>
      </c>
      <c r="G11402">
        <v>0</v>
      </c>
      <c r="H11402" t="s">
        <v>102</v>
      </c>
      <c r="I11402" t="s">
        <v>102</v>
      </c>
      <c r="J11402" t="s">
        <v>103</v>
      </c>
      <c r="K11402" t="s">
        <v>18762</v>
      </c>
      <c r="L11402" t="s">
        <v>171</v>
      </c>
      <c r="M11402" t="e">
        <f>_xlfn.XLOOKUP(B11402,Sheet1!B:B,Sheet1!C:C)</f>
        <v>#N/A</v>
      </c>
    </row>
    <row r="11403" spans="2:13" hidden="1">
      <c r="B11403" t="s">
        <v>18760</v>
      </c>
      <c r="C11403" t="s">
        <v>18763</v>
      </c>
      <c r="D11403" t="s">
        <v>226</v>
      </c>
      <c r="E11403" t="s">
        <v>5154</v>
      </c>
      <c r="F11403">
        <v>2</v>
      </c>
      <c r="G11403">
        <v>0</v>
      </c>
      <c r="H11403" t="s">
        <v>103</v>
      </c>
      <c r="I11403" t="s">
        <v>102</v>
      </c>
      <c r="J11403" t="s">
        <v>103</v>
      </c>
      <c r="K11403" t="s">
        <v>18762</v>
      </c>
      <c r="L11403" t="s">
        <v>171</v>
      </c>
      <c r="M11403" t="e">
        <f>_xlfn.XLOOKUP(B11403,Sheet1!B:B,Sheet1!C:C)</f>
        <v>#N/A</v>
      </c>
    </row>
    <row r="11404" spans="2:13" hidden="1">
      <c r="B11404" t="s">
        <v>18760</v>
      </c>
      <c r="C11404" t="s">
        <v>18764</v>
      </c>
      <c r="D11404" t="s">
        <v>670</v>
      </c>
      <c r="E11404" t="s">
        <v>5070</v>
      </c>
      <c r="F11404">
        <v>5</v>
      </c>
      <c r="G11404">
        <v>0</v>
      </c>
      <c r="H11404" t="s">
        <v>102</v>
      </c>
      <c r="I11404" t="s">
        <v>102</v>
      </c>
      <c r="J11404" t="s">
        <v>103</v>
      </c>
      <c r="K11404" t="s">
        <v>18762</v>
      </c>
      <c r="L11404" t="s">
        <v>171</v>
      </c>
      <c r="M11404" t="e">
        <f>_xlfn.XLOOKUP(B11404,Sheet1!B:B,Sheet1!C:C)</f>
        <v>#N/A</v>
      </c>
    </row>
    <row r="11405" spans="2:13" hidden="1">
      <c r="B11405" t="s">
        <v>18760</v>
      </c>
      <c r="C11405" t="s">
        <v>18765</v>
      </c>
      <c r="D11405" t="s">
        <v>5532</v>
      </c>
      <c r="E11405" t="s">
        <v>5070</v>
      </c>
      <c r="F11405">
        <v>5</v>
      </c>
      <c r="G11405">
        <v>0</v>
      </c>
      <c r="H11405" t="s">
        <v>102</v>
      </c>
      <c r="I11405" t="s">
        <v>102</v>
      </c>
      <c r="J11405" t="s">
        <v>103</v>
      </c>
      <c r="K11405" t="s">
        <v>18762</v>
      </c>
      <c r="L11405" t="s">
        <v>171</v>
      </c>
      <c r="M11405" t="e">
        <f>_xlfn.XLOOKUP(B11405,Sheet1!B:B,Sheet1!C:C)</f>
        <v>#N/A</v>
      </c>
    </row>
    <row r="11406" spans="2:13" hidden="1">
      <c r="B11406" t="s">
        <v>18760</v>
      </c>
      <c r="C11406" t="s">
        <v>18766</v>
      </c>
      <c r="D11406" t="s">
        <v>226</v>
      </c>
      <c r="E11406" t="s">
        <v>5154</v>
      </c>
      <c r="F11406">
        <v>2</v>
      </c>
      <c r="G11406">
        <v>0</v>
      </c>
      <c r="H11406" t="s">
        <v>103</v>
      </c>
      <c r="I11406" t="s">
        <v>102</v>
      </c>
      <c r="J11406" t="s">
        <v>103</v>
      </c>
      <c r="K11406" t="s">
        <v>18762</v>
      </c>
      <c r="L11406" t="s">
        <v>171</v>
      </c>
      <c r="M11406" t="e">
        <f>_xlfn.XLOOKUP(B11406,Sheet1!B:B,Sheet1!C:C)</f>
        <v>#N/A</v>
      </c>
    </row>
    <row r="11407" spans="2:13" hidden="1">
      <c r="B11407" t="s">
        <v>18760</v>
      </c>
      <c r="C11407" t="s">
        <v>18762</v>
      </c>
      <c r="D11407" t="s">
        <v>171</v>
      </c>
      <c r="E11407" t="s">
        <v>5154</v>
      </c>
      <c r="F11407">
        <v>40</v>
      </c>
      <c r="G11407">
        <v>139998</v>
      </c>
      <c r="H11407" t="s">
        <v>103</v>
      </c>
      <c r="I11407" t="s">
        <v>102</v>
      </c>
      <c r="J11407" t="s">
        <v>103</v>
      </c>
      <c r="K11407" t="s">
        <v>18762</v>
      </c>
      <c r="L11407" t="s">
        <v>171</v>
      </c>
      <c r="M11407" t="e">
        <f>_xlfn.XLOOKUP(B11407,Sheet1!B:B,Sheet1!C:C)</f>
        <v>#N/A</v>
      </c>
    </row>
    <row r="11408" spans="2:13" hidden="1">
      <c r="B11408" t="s">
        <v>18760</v>
      </c>
      <c r="C11408" t="s">
        <v>18767</v>
      </c>
      <c r="D11408" t="s">
        <v>562</v>
      </c>
      <c r="E11408" t="s">
        <v>5070</v>
      </c>
      <c r="F11408">
        <v>5</v>
      </c>
      <c r="G11408">
        <v>0</v>
      </c>
      <c r="H11408" t="s">
        <v>102</v>
      </c>
      <c r="I11408" t="s">
        <v>102</v>
      </c>
      <c r="J11408" t="s">
        <v>103</v>
      </c>
      <c r="K11408" t="s">
        <v>18762</v>
      </c>
      <c r="L11408" t="s">
        <v>171</v>
      </c>
      <c r="M11408" t="e">
        <f>_xlfn.XLOOKUP(B11408,Sheet1!B:B,Sheet1!C:C)</f>
        <v>#N/A</v>
      </c>
    </row>
    <row r="11409" spans="2:13" hidden="1">
      <c r="B11409" t="s">
        <v>18760</v>
      </c>
      <c r="C11409" t="s">
        <v>18768</v>
      </c>
      <c r="D11409" t="s">
        <v>226</v>
      </c>
      <c r="E11409" t="s">
        <v>5154</v>
      </c>
      <c r="F11409">
        <v>2</v>
      </c>
      <c r="G11409">
        <v>0</v>
      </c>
      <c r="H11409" t="s">
        <v>103</v>
      </c>
      <c r="I11409" t="s">
        <v>102</v>
      </c>
      <c r="J11409" t="s">
        <v>103</v>
      </c>
      <c r="K11409" t="s">
        <v>18762</v>
      </c>
      <c r="L11409" t="s">
        <v>171</v>
      </c>
      <c r="M11409" t="e">
        <f>_xlfn.XLOOKUP(B11409,Sheet1!B:B,Sheet1!C:C)</f>
        <v>#N/A</v>
      </c>
    </row>
    <row r="11410" spans="2:13" hidden="1">
      <c r="B11410" t="s">
        <v>18769</v>
      </c>
      <c r="C11410" t="s">
        <v>18770</v>
      </c>
      <c r="D11410" t="s">
        <v>226</v>
      </c>
      <c r="E11410" t="s">
        <v>5154</v>
      </c>
      <c r="F11410">
        <v>1</v>
      </c>
      <c r="G11410">
        <v>0</v>
      </c>
      <c r="H11410" t="s">
        <v>103</v>
      </c>
      <c r="I11410" t="s">
        <v>102</v>
      </c>
      <c r="J11410" t="s">
        <v>103</v>
      </c>
      <c r="K11410" t="s">
        <v>18771</v>
      </c>
      <c r="L11410" t="s">
        <v>188</v>
      </c>
      <c r="M11410" t="e">
        <f>_xlfn.XLOOKUP(B11410,Sheet1!B:B,Sheet1!C:C)</f>
        <v>#N/A</v>
      </c>
    </row>
    <row r="11411" spans="2:13" hidden="1">
      <c r="B11411" t="s">
        <v>18769</v>
      </c>
      <c r="C11411" t="s">
        <v>18772</v>
      </c>
      <c r="D11411" t="s">
        <v>180</v>
      </c>
      <c r="E11411" t="s">
        <v>5154</v>
      </c>
      <c r="F11411">
        <v>1</v>
      </c>
      <c r="G11411">
        <v>0</v>
      </c>
      <c r="H11411" t="s">
        <v>103</v>
      </c>
      <c r="I11411" t="s">
        <v>102</v>
      </c>
      <c r="J11411" t="s">
        <v>103</v>
      </c>
      <c r="K11411" t="s">
        <v>18771</v>
      </c>
      <c r="L11411" t="s">
        <v>188</v>
      </c>
      <c r="M11411" t="e">
        <f>_xlfn.XLOOKUP(B11411,Sheet1!B:B,Sheet1!C:C)</f>
        <v>#N/A</v>
      </c>
    </row>
    <row r="11412" spans="2:13" hidden="1">
      <c r="B11412" t="s">
        <v>18769</v>
      </c>
      <c r="C11412" t="s">
        <v>18773</v>
      </c>
      <c r="D11412" t="s">
        <v>180</v>
      </c>
      <c r="E11412" t="s">
        <v>5154</v>
      </c>
      <c r="F11412">
        <v>1</v>
      </c>
      <c r="G11412">
        <v>0</v>
      </c>
      <c r="H11412" t="s">
        <v>103</v>
      </c>
      <c r="I11412" t="s">
        <v>102</v>
      </c>
      <c r="J11412" t="s">
        <v>103</v>
      </c>
      <c r="K11412" t="s">
        <v>18771</v>
      </c>
      <c r="L11412" t="s">
        <v>188</v>
      </c>
      <c r="M11412" t="e">
        <f>_xlfn.XLOOKUP(B11412,Sheet1!B:B,Sheet1!C:C)</f>
        <v>#N/A</v>
      </c>
    </row>
    <row r="11413" spans="2:13" hidden="1">
      <c r="B11413" t="s">
        <v>18769</v>
      </c>
      <c r="C11413" t="s">
        <v>18774</v>
      </c>
      <c r="D11413" t="s">
        <v>180</v>
      </c>
      <c r="E11413" t="s">
        <v>5154</v>
      </c>
      <c r="F11413">
        <v>1</v>
      </c>
      <c r="G11413">
        <v>0</v>
      </c>
      <c r="H11413" t="s">
        <v>103</v>
      </c>
      <c r="I11413" t="s">
        <v>102</v>
      </c>
      <c r="J11413" t="s">
        <v>103</v>
      </c>
      <c r="K11413" t="s">
        <v>18771</v>
      </c>
      <c r="L11413" t="s">
        <v>188</v>
      </c>
      <c r="M11413" t="e">
        <f>_xlfn.XLOOKUP(B11413,Sheet1!B:B,Sheet1!C:C)</f>
        <v>#N/A</v>
      </c>
    </row>
    <row r="11414" spans="2:13" hidden="1">
      <c r="B11414" t="s">
        <v>18769</v>
      </c>
      <c r="C11414" t="s">
        <v>18775</v>
      </c>
      <c r="D11414" t="s">
        <v>5224</v>
      </c>
      <c r="E11414" t="s">
        <v>5154</v>
      </c>
      <c r="F11414">
        <v>1</v>
      </c>
      <c r="G11414">
        <v>0</v>
      </c>
      <c r="H11414" t="s">
        <v>103</v>
      </c>
      <c r="I11414" t="s">
        <v>102</v>
      </c>
      <c r="J11414" t="s">
        <v>103</v>
      </c>
      <c r="K11414" t="s">
        <v>18771</v>
      </c>
      <c r="L11414" t="s">
        <v>188</v>
      </c>
      <c r="M11414" t="e">
        <f>_xlfn.XLOOKUP(B11414,Sheet1!B:B,Sheet1!C:C)</f>
        <v>#N/A</v>
      </c>
    </row>
    <row r="11415" spans="2:13" hidden="1">
      <c r="B11415" t="s">
        <v>18769</v>
      </c>
      <c r="C11415" t="s">
        <v>18776</v>
      </c>
      <c r="D11415" t="s">
        <v>180</v>
      </c>
      <c r="E11415" t="s">
        <v>5154</v>
      </c>
      <c r="F11415">
        <v>1</v>
      </c>
      <c r="G11415">
        <v>0</v>
      </c>
      <c r="H11415" t="s">
        <v>103</v>
      </c>
      <c r="I11415" t="s">
        <v>102</v>
      </c>
      <c r="J11415" t="s">
        <v>103</v>
      </c>
      <c r="K11415" t="s">
        <v>18771</v>
      </c>
      <c r="L11415" t="s">
        <v>188</v>
      </c>
      <c r="M11415" t="e">
        <f>_xlfn.XLOOKUP(B11415,Sheet1!B:B,Sheet1!C:C)</f>
        <v>#N/A</v>
      </c>
    </row>
    <row r="11416" spans="2:13" hidden="1">
      <c r="B11416" t="s">
        <v>18769</v>
      </c>
      <c r="C11416" t="s">
        <v>18777</v>
      </c>
      <c r="D11416" t="s">
        <v>180</v>
      </c>
      <c r="E11416" t="s">
        <v>5154</v>
      </c>
      <c r="F11416">
        <v>1</v>
      </c>
      <c r="G11416">
        <v>0</v>
      </c>
      <c r="H11416" t="s">
        <v>103</v>
      </c>
      <c r="I11416" t="s">
        <v>102</v>
      </c>
      <c r="J11416" t="s">
        <v>103</v>
      </c>
      <c r="K11416" t="s">
        <v>18771</v>
      </c>
      <c r="L11416" t="s">
        <v>188</v>
      </c>
      <c r="M11416" t="e">
        <f>_xlfn.XLOOKUP(B11416,Sheet1!B:B,Sheet1!C:C)</f>
        <v>#N/A</v>
      </c>
    </row>
    <row r="11417" spans="2:13" hidden="1">
      <c r="B11417" t="s">
        <v>18769</v>
      </c>
      <c r="C11417" t="s">
        <v>18771</v>
      </c>
      <c r="D11417" t="s">
        <v>6926</v>
      </c>
      <c r="E11417" t="s">
        <v>5073</v>
      </c>
      <c r="F11417">
        <v>40</v>
      </c>
      <c r="G11417">
        <v>243594</v>
      </c>
      <c r="H11417" t="s">
        <v>102</v>
      </c>
      <c r="I11417" t="s">
        <v>103</v>
      </c>
      <c r="J11417" t="s">
        <v>103</v>
      </c>
      <c r="K11417" t="s">
        <v>18771</v>
      </c>
      <c r="L11417" t="s">
        <v>188</v>
      </c>
      <c r="M11417" t="e">
        <f>_xlfn.XLOOKUP(B11417,Sheet1!B:B,Sheet1!C:C)</f>
        <v>#N/A</v>
      </c>
    </row>
    <row r="11418" spans="2:13" hidden="1">
      <c r="B11418" t="s">
        <v>18769</v>
      </c>
      <c r="C11418" t="s">
        <v>18778</v>
      </c>
      <c r="D11418" t="s">
        <v>180</v>
      </c>
      <c r="E11418" t="s">
        <v>5154</v>
      </c>
      <c r="F11418">
        <v>1</v>
      </c>
      <c r="G11418">
        <v>0</v>
      </c>
      <c r="H11418" t="s">
        <v>103</v>
      </c>
      <c r="I11418" t="s">
        <v>102</v>
      </c>
      <c r="J11418" t="s">
        <v>103</v>
      </c>
      <c r="K11418" t="s">
        <v>18771</v>
      </c>
      <c r="L11418" t="s">
        <v>188</v>
      </c>
      <c r="M11418" t="e">
        <f>_xlfn.XLOOKUP(B11418,Sheet1!B:B,Sheet1!C:C)</f>
        <v>#N/A</v>
      </c>
    </row>
    <row r="11419" spans="2:13" hidden="1">
      <c r="B11419" t="s">
        <v>18779</v>
      </c>
      <c r="C11419" t="s">
        <v>18780</v>
      </c>
      <c r="D11419" t="s">
        <v>631</v>
      </c>
      <c r="E11419" t="s">
        <v>5154</v>
      </c>
      <c r="F11419">
        <v>1</v>
      </c>
      <c r="G11419">
        <v>0</v>
      </c>
      <c r="H11419" t="s">
        <v>103</v>
      </c>
      <c r="I11419" t="s">
        <v>102</v>
      </c>
      <c r="J11419" t="s">
        <v>103</v>
      </c>
      <c r="K11419" t="s">
        <v>18781</v>
      </c>
      <c r="L11419" t="s">
        <v>171</v>
      </c>
      <c r="M11419" t="e">
        <f>_xlfn.XLOOKUP(B11419,Sheet1!B:B,Sheet1!C:C)</f>
        <v>#N/A</v>
      </c>
    </row>
    <row r="11420" spans="2:13" hidden="1">
      <c r="B11420" t="s">
        <v>18779</v>
      </c>
      <c r="C11420" t="s">
        <v>18781</v>
      </c>
      <c r="D11420" t="s">
        <v>171</v>
      </c>
      <c r="E11420" t="s">
        <v>5073</v>
      </c>
      <c r="F11420">
        <v>30</v>
      </c>
      <c r="G11420">
        <v>102833</v>
      </c>
      <c r="H11420" t="s">
        <v>102</v>
      </c>
      <c r="I11420" t="s">
        <v>103</v>
      </c>
      <c r="J11420" t="s">
        <v>103</v>
      </c>
      <c r="K11420" t="s">
        <v>18781</v>
      </c>
      <c r="L11420" t="s">
        <v>171</v>
      </c>
      <c r="M11420" t="e">
        <f>_xlfn.XLOOKUP(B11420,Sheet1!B:B,Sheet1!C:C)</f>
        <v>#N/A</v>
      </c>
    </row>
    <row r="11421" spans="2:13" hidden="1">
      <c r="B11421" t="s">
        <v>18779</v>
      </c>
      <c r="C11421" t="s">
        <v>18782</v>
      </c>
      <c r="D11421" t="s">
        <v>254</v>
      </c>
      <c r="E11421" t="s">
        <v>5070</v>
      </c>
      <c r="F11421">
        <v>1</v>
      </c>
      <c r="G11421">
        <v>0</v>
      </c>
      <c r="H11421" t="s">
        <v>102</v>
      </c>
      <c r="I11421" t="s">
        <v>102</v>
      </c>
      <c r="J11421" t="s">
        <v>103</v>
      </c>
      <c r="K11421" t="s">
        <v>18781</v>
      </c>
      <c r="L11421" t="s">
        <v>171</v>
      </c>
      <c r="M11421" t="e">
        <f>_xlfn.XLOOKUP(B11421,Sheet1!B:B,Sheet1!C:C)</f>
        <v>#N/A</v>
      </c>
    </row>
    <row r="11422" spans="2:13" hidden="1">
      <c r="B11422" t="s">
        <v>18779</v>
      </c>
      <c r="C11422" t="s">
        <v>18783</v>
      </c>
      <c r="D11422" t="s">
        <v>631</v>
      </c>
      <c r="E11422" t="s">
        <v>5154</v>
      </c>
      <c r="F11422">
        <v>1</v>
      </c>
      <c r="G11422">
        <v>0</v>
      </c>
      <c r="H11422" t="s">
        <v>103</v>
      </c>
      <c r="I11422" t="s">
        <v>102</v>
      </c>
      <c r="J11422" t="s">
        <v>103</v>
      </c>
      <c r="K11422" t="s">
        <v>18781</v>
      </c>
      <c r="L11422" t="s">
        <v>171</v>
      </c>
      <c r="M11422" t="e">
        <f>_xlfn.XLOOKUP(B11422,Sheet1!B:B,Sheet1!C:C)</f>
        <v>#N/A</v>
      </c>
    </row>
    <row r="11423" spans="2:13" hidden="1">
      <c r="B11423" t="s">
        <v>18779</v>
      </c>
      <c r="C11423" t="s">
        <v>18784</v>
      </c>
      <c r="D11423" t="s">
        <v>670</v>
      </c>
      <c r="E11423" t="s">
        <v>5070</v>
      </c>
      <c r="F11423">
        <v>1</v>
      </c>
      <c r="G11423">
        <v>0</v>
      </c>
      <c r="H11423" t="s">
        <v>102</v>
      </c>
      <c r="I11423" t="s">
        <v>102</v>
      </c>
      <c r="J11423" t="s">
        <v>103</v>
      </c>
      <c r="K11423" t="s">
        <v>18781</v>
      </c>
      <c r="L11423" t="s">
        <v>171</v>
      </c>
      <c r="M11423" t="e">
        <f>_xlfn.XLOOKUP(B11423,Sheet1!B:B,Sheet1!C:C)</f>
        <v>#N/A</v>
      </c>
    </row>
    <row r="11424" spans="2:13" hidden="1">
      <c r="B11424" t="s">
        <v>239</v>
      </c>
      <c r="C11424" t="s">
        <v>18785</v>
      </c>
      <c r="D11424" t="s">
        <v>18786</v>
      </c>
      <c r="E11424" t="s">
        <v>5154</v>
      </c>
      <c r="F11424">
        <v>1</v>
      </c>
      <c r="G11424">
        <v>0</v>
      </c>
      <c r="H11424" t="s">
        <v>103</v>
      </c>
      <c r="I11424" t="s">
        <v>102</v>
      </c>
      <c r="J11424" t="s">
        <v>103</v>
      </c>
      <c r="K11424" t="s">
        <v>240</v>
      </c>
      <c r="L11424" t="s">
        <v>153</v>
      </c>
      <c r="M11424" t="e">
        <f>_xlfn.XLOOKUP(B11424,Sheet1!B:B,Sheet1!C:C)</f>
        <v>#N/A</v>
      </c>
    </row>
    <row r="11425" spans="2:13" hidden="1">
      <c r="B11425" t="s">
        <v>239</v>
      </c>
      <c r="C11425" t="s">
        <v>240</v>
      </c>
      <c r="D11425" t="s">
        <v>153</v>
      </c>
      <c r="E11425" t="s">
        <v>5073</v>
      </c>
      <c r="F11425">
        <v>40</v>
      </c>
      <c r="G11425">
        <v>179773</v>
      </c>
      <c r="H11425" t="s">
        <v>102</v>
      </c>
      <c r="I11425" t="s">
        <v>103</v>
      </c>
      <c r="J11425" t="s">
        <v>103</v>
      </c>
      <c r="K11425" t="s">
        <v>240</v>
      </c>
      <c r="L11425" t="s">
        <v>153</v>
      </c>
      <c r="M11425" t="e">
        <f>_xlfn.XLOOKUP(B11425,Sheet1!B:B,Sheet1!C:C)</f>
        <v>#N/A</v>
      </c>
    </row>
    <row r="11426" spans="2:13" hidden="1">
      <c r="B11426" t="s">
        <v>239</v>
      </c>
      <c r="C11426" t="s">
        <v>18787</v>
      </c>
      <c r="D11426" t="s">
        <v>631</v>
      </c>
      <c r="E11426" t="s">
        <v>5154</v>
      </c>
      <c r="F11426">
        <v>1</v>
      </c>
      <c r="G11426">
        <v>0</v>
      </c>
      <c r="H11426" t="s">
        <v>103</v>
      </c>
      <c r="I11426" t="s">
        <v>102</v>
      </c>
      <c r="J11426" t="s">
        <v>103</v>
      </c>
      <c r="K11426" t="s">
        <v>240</v>
      </c>
      <c r="L11426" t="s">
        <v>153</v>
      </c>
      <c r="M11426" t="e">
        <f>_xlfn.XLOOKUP(B11426,Sheet1!B:B,Sheet1!C:C)</f>
        <v>#N/A</v>
      </c>
    </row>
    <row r="11427" spans="2:13" hidden="1">
      <c r="B11427" t="s">
        <v>239</v>
      </c>
      <c r="C11427" t="s">
        <v>18788</v>
      </c>
      <c r="D11427" t="s">
        <v>631</v>
      </c>
      <c r="E11427" t="s">
        <v>5154</v>
      </c>
      <c r="F11427">
        <v>1</v>
      </c>
      <c r="G11427">
        <v>0</v>
      </c>
      <c r="H11427" t="s">
        <v>103</v>
      </c>
      <c r="I11427" t="s">
        <v>102</v>
      </c>
      <c r="J11427" t="s">
        <v>103</v>
      </c>
      <c r="K11427" t="s">
        <v>240</v>
      </c>
      <c r="L11427" t="s">
        <v>153</v>
      </c>
      <c r="M11427" t="e">
        <f>_xlfn.XLOOKUP(B11427,Sheet1!B:B,Sheet1!C:C)</f>
        <v>#N/A</v>
      </c>
    </row>
    <row r="11428" spans="2:13" hidden="1">
      <c r="B11428" t="s">
        <v>239</v>
      </c>
      <c r="C11428" t="s">
        <v>18789</v>
      </c>
      <c r="D11428" t="s">
        <v>631</v>
      </c>
      <c r="E11428" t="s">
        <v>5154</v>
      </c>
      <c r="F11428">
        <v>1</v>
      </c>
      <c r="G11428">
        <v>0</v>
      </c>
      <c r="H11428" t="s">
        <v>103</v>
      </c>
      <c r="I11428" t="s">
        <v>102</v>
      </c>
      <c r="J11428" t="s">
        <v>103</v>
      </c>
      <c r="K11428" t="s">
        <v>240</v>
      </c>
      <c r="L11428" t="s">
        <v>153</v>
      </c>
      <c r="M11428" t="e">
        <f>_xlfn.XLOOKUP(B11428,Sheet1!B:B,Sheet1!C:C)</f>
        <v>#N/A</v>
      </c>
    </row>
    <row r="11429" spans="2:13" hidden="1">
      <c r="B11429" t="s">
        <v>239</v>
      </c>
      <c r="C11429" t="s">
        <v>18790</v>
      </c>
      <c r="D11429" t="s">
        <v>631</v>
      </c>
      <c r="E11429" t="s">
        <v>5154</v>
      </c>
      <c r="F11429">
        <v>1</v>
      </c>
      <c r="G11429">
        <v>0</v>
      </c>
      <c r="H11429" t="s">
        <v>103</v>
      </c>
      <c r="I11429" t="s">
        <v>102</v>
      </c>
      <c r="J11429" t="s">
        <v>103</v>
      </c>
      <c r="K11429" t="s">
        <v>240</v>
      </c>
      <c r="L11429" t="s">
        <v>153</v>
      </c>
      <c r="M11429" t="e">
        <f>_xlfn.XLOOKUP(B11429,Sheet1!B:B,Sheet1!C:C)</f>
        <v>#N/A</v>
      </c>
    </row>
    <row r="11430" spans="2:13" hidden="1">
      <c r="B11430" t="s">
        <v>239</v>
      </c>
      <c r="C11430" t="s">
        <v>18791</v>
      </c>
      <c r="D11430" t="s">
        <v>5215</v>
      </c>
      <c r="E11430" t="s">
        <v>5073</v>
      </c>
      <c r="F11430">
        <v>2</v>
      </c>
      <c r="G11430">
        <v>0</v>
      </c>
      <c r="H11430" t="s">
        <v>102</v>
      </c>
      <c r="I11430" t="s">
        <v>103</v>
      </c>
      <c r="J11430" t="s">
        <v>103</v>
      </c>
      <c r="K11430" t="s">
        <v>240</v>
      </c>
      <c r="L11430" t="s">
        <v>153</v>
      </c>
      <c r="M11430" t="e">
        <f>_xlfn.XLOOKUP(B11430,Sheet1!B:B,Sheet1!C:C)</f>
        <v>#N/A</v>
      </c>
    </row>
    <row r="11431" spans="2:13" hidden="1">
      <c r="B11431" t="s">
        <v>239</v>
      </c>
      <c r="C11431" t="s">
        <v>18792</v>
      </c>
      <c r="D11431" t="s">
        <v>631</v>
      </c>
      <c r="E11431" t="s">
        <v>5154</v>
      </c>
      <c r="F11431">
        <v>1</v>
      </c>
      <c r="G11431">
        <v>0</v>
      </c>
      <c r="H11431" t="s">
        <v>103</v>
      </c>
      <c r="I11431" t="s">
        <v>102</v>
      </c>
      <c r="J11431" t="s">
        <v>103</v>
      </c>
      <c r="K11431" t="s">
        <v>240</v>
      </c>
      <c r="L11431" t="s">
        <v>153</v>
      </c>
      <c r="M11431" t="e">
        <f>_xlfn.XLOOKUP(B11431,Sheet1!B:B,Sheet1!C:C)</f>
        <v>#N/A</v>
      </c>
    </row>
    <row r="11432" spans="2:13" hidden="1">
      <c r="B11432" t="s">
        <v>239</v>
      </c>
      <c r="C11432" t="s">
        <v>18793</v>
      </c>
      <c r="D11432" t="s">
        <v>631</v>
      </c>
      <c r="E11432" t="s">
        <v>5154</v>
      </c>
      <c r="F11432">
        <v>1</v>
      </c>
      <c r="G11432">
        <v>0</v>
      </c>
      <c r="H11432" t="s">
        <v>103</v>
      </c>
      <c r="I11432" t="s">
        <v>102</v>
      </c>
      <c r="J11432" t="s">
        <v>103</v>
      </c>
      <c r="K11432" t="s">
        <v>240</v>
      </c>
      <c r="L11432" t="s">
        <v>153</v>
      </c>
      <c r="M11432" t="e">
        <f>_xlfn.XLOOKUP(B11432,Sheet1!B:B,Sheet1!C:C)</f>
        <v>#N/A</v>
      </c>
    </row>
    <row r="11433" spans="2:13" hidden="1">
      <c r="B11433" t="s">
        <v>239</v>
      </c>
      <c r="C11433" t="s">
        <v>18794</v>
      </c>
      <c r="D11433" t="s">
        <v>631</v>
      </c>
      <c r="E11433" t="s">
        <v>5154</v>
      </c>
      <c r="F11433">
        <v>1</v>
      </c>
      <c r="G11433">
        <v>0</v>
      </c>
      <c r="H11433" t="s">
        <v>103</v>
      </c>
      <c r="I11433" t="s">
        <v>102</v>
      </c>
      <c r="J11433" t="s">
        <v>103</v>
      </c>
      <c r="K11433" t="s">
        <v>240</v>
      </c>
      <c r="L11433" t="s">
        <v>153</v>
      </c>
      <c r="M11433" t="e">
        <f>_xlfn.XLOOKUP(B11433,Sheet1!B:B,Sheet1!C:C)</f>
        <v>#N/A</v>
      </c>
    </row>
    <row r="11434" spans="2:13" hidden="1">
      <c r="B11434" t="s">
        <v>239</v>
      </c>
      <c r="C11434" t="s">
        <v>18795</v>
      </c>
      <c r="D11434" t="s">
        <v>631</v>
      </c>
      <c r="E11434" t="s">
        <v>5154</v>
      </c>
      <c r="F11434">
        <v>1</v>
      </c>
      <c r="G11434">
        <v>0</v>
      </c>
      <c r="H11434" t="s">
        <v>103</v>
      </c>
      <c r="I11434" t="s">
        <v>102</v>
      </c>
      <c r="J11434" t="s">
        <v>103</v>
      </c>
      <c r="K11434" t="s">
        <v>240</v>
      </c>
      <c r="L11434" t="s">
        <v>153</v>
      </c>
      <c r="M11434" t="e">
        <f>_xlfn.XLOOKUP(B11434,Sheet1!B:B,Sheet1!C:C)</f>
        <v>#N/A</v>
      </c>
    </row>
    <row r="11435" spans="2:13" hidden="1">
      <c r="B11435" t="s">
        <v>239</v>
      </c>
      <c r="C11435" t="s">
        <v>18796</v>
      </c>
      <c r="D11435" t="s">
        <v>631</v>
      </c>
      <c r="E11435" t="s">
        <v>5154</v>
      </c>
      <c r="F11435">
        <v>1</v>
      </c>
      <c r="G11435">
        <v>0</v>
      </c>
      <c r="H11435" t="s">
        <v>103</v>
      </c>
      <c r="I11435" t="s">
        <v>102</v>
      </c>
      <c r="J11435" t="s">
        <v>103</v>
      </c>
      <c r="K11435" t="s">
        <v>240</v>
      </c>
      <c r="L11435" t="s">
        <v>153</v>
      </c>
      <c r="M11435" t="e">
        <f>_xlfn.XLOOKUP(B11435,Sheet1!B:B,Sheet1!C:C)</f>
        <v>#N/A</v>
      </c>
    </row>
    <row r="11436" spans="2:13" hidden="1">
      <c r="B11436" t="s">
        <v>239</v>
      </c>
      <c r="C11436" t="s">
        <v>18797</v>
      </c>
      <c r="D11436" t="s">
        <v>631</v>
      </c>
      <c r="E11436" t="s">
        <v>5154</v>
      </c>
      <c r="F11436">
        <v>1</v>
      </c>
      <c r="G11436">
        <v>0</v>
      </c>
      <c r="H11436" t="s">
        <v>103</v>
      </c>
      <c r="I11436" t="s">
        <v>102</v>
      </c>
      <c r="J11436" t="s">
        <v>103</v>
      </c>
      <c r="K11436" t="s">
        <v>240</v>
      </c>
      <c r="L11436" t="s">
        <v>153</v>
      </c>
      <c r="M11436" t="e">
        <f>_xlfn.XLOOKUP(B11436,Sheet1!B:B,Sheet1!C:C)</f>
        <v>#N/A</v>
      </c>
    </row>
    <row r="11437" spans="2:13" hidden="1">
      <c r="B11437" t="s">
        <v>239</v>
      </c>
      <c r="C11437" t="s">
        <v>18798</v>
      </c>
      <c r="D11437" t="s">
        <v>142</v>
      </c>
      <c r="E11437" t="s">
        <v>5070</v>
      </c>
      <c r="F11437">
        <v>2</v>
      </c>
      <c r="G11437">
        <v>0</v>
      </c>
      <c r="H11437" t="s">
        <v>102</v>
      </c>
      <c r="I11437" t="s">
        <v>102</v>
      </c>
      <c r="J11437" t="s">
        <v>103</v>
      </c>
      <c r="K11437" t="s">
        <v>240</v>
      </c>
      <c r="L11437" t="s">
        <v>153</v>
      </c>
      <c r="M11437" t="e">
        <f>_xlfn.XLOOKUP(B11437,Sheet1!B:B,Sheet1!C:C)</f>
        <v>#N/A</v>
      </c>
    </row>
    <row r="11438" spans="2:13" hidden="1">
      <c r="B11438" t="s">
        <v>239</v>
      </c>
      <c r="C11438" t="s">
        <v>18799</v>
      </c>
      <c r="D11438" t="s">
        <v>670</v>
      </c>
      <c r="E11438" t="s">
        <v>5070</v>
      </c>
      <c r="F11438">
        <v>2</v>
      </c>
      <c r="G11438">
        <v>0</v>
      </c>
      <c r="H11438" t="s">
        <v>102</v>
      </c>
      <c r="I11438" t="s">
        <v>102</v>
      </c>
      <c r="J11438" t="s">
        <v>103</v>
      </c>
      <c r="K11438" t="s">
        <v>240</v>
      </c>
      <c r="L11438" t="s">
        <v>153</v>
      </c>
      <c r="M11438" t="e">
        <f>_xlfn.XLOOKUP(B11438,Sheet1!B:B,Sheet1!C:C)</f>
        <v>#N/A</v>
      </c>
    </row>
    <row r="11439" spans="2:13" hidden="1">
      <c r="B11439" t="s">
        <v>239</v>
      </c>
      <c r="C11439" t="s">
        <v>18800</v>
      </c>
      <c r="D11439" t="s">
        <v>18801</v>
      </c>
      <c r="E11439" t="s">
        <v>5073</v>
      </c>
      <c r="F11439">
        <v>40</v>
      </c>
      <c r="G11439">
        <v>124891</v>
      </c>
      <c r="H11439" t="s">
        <v>102</v>
      </c>
      <c r="I11439" t="s">
        <v>103</v>
      </c>
      <c r="J11439" t="s">
        <v>103</v>
      </c>
      <c r="K11439" t="s">
        <v>240</v>
      </c>
      <c r="L11439" t="s">
        <v>153</v>
      </c>
      <c r="M11439" t="e">
        <f>_xlfn.XLOOKUP(B11439,Sheet1!B:B,Sheet1!C:C)</f>
        <v>#N/A</v>
      </c>
    </row>
    <row r="11440" spans="2:13" hidden="1">
      <c r="B11440" t="s">
        <v>18802</v>
      </c>
      <c r="C11440" t="s">
        <v>18803</v>
      </c>
      <c r="D11440" t="s">
        <v>18804</v>
      </c>
      <c r="E11440" t="s">
        <v>5070</v>
      </c>
      <c r="F11440">
        <v>1</v>
      </c>
      <c r="G11440">
        <v>0</v>
      </c>
      <c r="H11440" t="s">
        <v>102</v>
      </c>
      <c r="I11440" t="s">
        <v>102</v>
      </c>
      <c r="J11440" t="s">
        <v>103</v>
      </c>
      <c r="K11440" t="s">
        <v>18805</v>
      </c>
      <c r="L11440" t="s">
        <v>18806</v>
      </c>
      <c r="M11440" t="e">
        <f>_xlfn.XLOOKUP(B11440,Sheet1!B:B,Sheet1!C:C)</f>
        <v>#N/A</v>
      </c>
    </row>
    <row r="11441" spans="2:13" hidden="1">
      <c r="B11441" t="s">
        <v>18802</v>
      </c>
      <c r="C11441" t="s">
        <v>18807</v>
      </c>
      <c r="D11441" t="s">
        <v>226</v>
      </c>
      <c r="E11441" t="s">
        <v>5154</v>
      </c>
      <c r="F11441">
        <v>1</v>
      </c>
      <c r="G11441">
        <v>0</v>
      </c>
      <c r="H11441" t="s">
        <v>103</v>
      </c>
      <c r="I11441" t="s">
        <v>102</v>
      </c>
      <c r="J11441" t="s">
        <v>103</v>
      </c>
      <c r="K11441" t="s">
        <v>18805</v>
      </c>
      <c r="L11441" t="s">
        <v>18806</v>
      </c>
      <c r="M11441" t="e">
        <f>_xlfn.XLOOKUP(B11441,Sheet1!B:B,Sheet1!C:C)</f>
        <v>#N/A</v>
      </c>
    </row>
    <row r="11442" spans="2:13" hidden="1">
      <c r="B11442" t="s">
        <v>18802</v>
      </c>
      <c r="C11442" t="s">
        <v>18805</v>
      </c>
      <c r="D11442" t="s">
        <v>18806</v>
      </c>
      <c r="E11442" t="s">
        <v>5073</v>
      </c>
      <c r="F11442">
        <v>1</v>
      </c>
      <c r="G11442">
        <v>0</v>
      </c>
      <c r="H11442" t="s">
        <v>102</v>
      </c>
      <c r="I11442" t="s">
        <v>103</v>
      </c>
      <c r="J11442" t="s">
        <v>103</v>
      </c>
      <c r="K11442" t="s">
        <v>18805</v>
      </c>
      <c r="L11442" t="s">
        <v>18806</v>
      </c>
      <c r="M11442" t="e">
        <f>_xlfn.XLOOKUP(B11442,Sheet1!B:B,Sheet1!C:C)</f>
        <v>#N/A</v>
      </c>
    </row>
    <row r="11443" spans="2:13" hidden="1">
      <c r="B11443" t="s">
        <v>18802</v>
      </c>
      <c r="C11443" t="s">
        <v>18808</v>
      </c>
      <c r="D11443" t="s">
        <v>226</v>
      </c>
      <c r="E11443" t="s">
        <v>5154</v>
      </c>
      <c r="F11443">
        <v>1</v>
      </c>
      <c r="G11443">
        <v>0</v>
      </c>
      <c r="H11443" t="s">
        <v>103</v>
      </c>
      <c r="I11443" t="s">
        <v>102</v>
      </c>
      <c r="J11443" t="s">
        <v>103</v>
      </c>
      <c r="K11443" t="s">
        <v>18805</v>
      </c>
      <c r="L11443" t="s">
        <v>18806</v>
      </c>
      <c r="M11443" t="e">
        <f>_xlfn.XLOOKUP(B11443,Sheet1!B:B,Sheet1!C:C)</f>
        <v>#N/A</v>
      </c>
    </row>
    <row r="11444" spans="2:13" hidden="1">
      <c r="B11444" t="s">
        <v>18802</v>
      </c>
      <c r="C11444" t="s">
        <v>18809</v>
      </c>
      <c r="D11444" t="s">
        <v>18810</v>
      </c>
      <c r="F11444">
        <v>1.5</v>
      </c>
      <c r="G11444">
        <v>0</v>
      </c>
      <c r="H11444" t="s">
        <v>103</v>
      </c>
      <c r="I11444" t="s">
        <v>103</v>
      </c>
      <c r="J11444" t="s">
        <v>103</v>
      </c>
      <c r="K11444" t="s">
        <v>18805</v>
      </c>
      <c r="L11444" t="s">
        <v>18806</v>
      </c>
      <c r="M11444" t="e">
        <f>_xlfn.XLOOKUP(B11444,Sheet1!B:B,Sheet1!C:C)</f>
        <v>#N/A</v>
      </c>
    </row>
    <row r="11445" spans="2:13" hidden="1">
      <c r="B11445" t="s">
        <v>18802</v>
      </c>
      <c r="C11445" t="s">
        <v>18811</v>
      </c>
      <c r="D11445" t="s">
        <v>18812</v>
      </c>
      <c r="E11445" t="s">
        <v>5070</v>
      </c>
      <c r="F11445">
        <v>1</v>
      </c>
      <c r="G11445">
        <v>0</v>
      </c>
      <c r="H11445" t="s">
        <v>102</v>
      </c>
      <c r="I11445" t="s">
        <v>102</v>
      </c>
      <c r="J11445" t="s">
        <v>103</v>
      </c>
      <c r="K11445" t="s">
        <v>18805</v>
      </c>
      <c r="L11445" t="s">
        <v>18806</v>
      </c>
      <c r="M11445" t="e">
        <f>_xlfn.XLOOKUP(B11445,Sheet1!B:B,Sheet1!C:C)</f>
        <v>#N/A</v>
      </c>
    </row>
    <row r="11446" spans="2:13" hidden="1">
      <c r="B11446" t="s">
        <v>18813</v>
      </c>
      <c r="C11446" t="s">
        <v>18814</v>
      </c>
      <c r="D11446" t="s">
        <v>18815</v>
      </c>
      <c r="E11446" t="s">
        <v>5070</v>
      </c>
      <c r="F11446">
        <v>2</v>
      </c>
      <c r="G11446">
        <v>0</v>
      </c>
      <c r="H11446" t="s">
        <v>102</v>
      </c>
      <c r="I11446" t="s">
        <v>102</v>
      </c>
      <c r="J11446" t="s">
        <v>103</v>
      </c>
      <c r="K11446" t="s">
        <v>18816</v>
      </c>
      <c r="L11446" t="s">
        <v>18815</v>
      </c>
      <c r="M11446" t="e">
        <f>_xlfn.XLOOKUP(B11446,Sheet1!B:B,Sheet1!C:C)</f>
        <v>#N/A</v>
      </c>
    </row>
    <row r="11447" spans="2:13" hidden="1">
      <c r="B11447" t="s">
        <v>18813</v>
      </c>
      <c r="C11447" t="s">
        <v>18817</v>
      </c>
      <c r="D11447" t="s">
        <v>631</v>
      </c>
      <c r="E11447" t="s">
        <v>5154</v>
      </c>
      <c r="F11447">
        <v>1</v>
      </c>
      <c r="G11447">
        <v>0</v>
      </c>
      <c r="H11447" t="s">
        <v>103</v>
      </c>
      <c r="I11447" t="s">
        <v>102</v>
      </c>
      <c r="J11447" t="s">
        <v>103</v>
      </c>
      <c r="K11447" t="s">
        <v>18816</v>
      </c>
      <c r="L11447" t="s">
        <v>18815</v>
      </c>
      <c r="M11447" t="e">
        <f>_xlfn.XLOOKUP(B11447,Sheet1!B:B,Sheet1!C:C)</f>
        <v>#N/A</v>
      </c>
    </row>
    <row r="11448" spans="2:13" hidden="1">
      <c r="B11448" t="s">
        <v>18813</v>
      </c>
      <c r="C11448" t="s">
        <v>18816</v>
      </c>
      <c r="D11448" t="s">
        <v>18815</v>
      </c>
      <c r="E11448" t="s">
        <v>5070</v>
      </c>
      <c r="F11448">
        <v>2</v>
      </c>
      <c r="G11448">
        <v>0</v>
      </c>
      <c r="H11448" t="s">
        <v>102</v>
      </c>
      <c r="I11448" t="s">
        <v>102</v>
      </c>
      <c r="J11448" t="s">
        <v>103</v>
      </c>
      <c r="K11448" t="s">
        <v>18816</v>
      </c>
      <c r="L11448" t="s">
        <v>18815</v>
      </c>
      <c r="M11448" t="e">
        <f>_xlfn.XLOOKUP(B11448,Sheet1!B:B,Sheet1!C:C)</f>
        <v>#N/A</v>
      </c>
    </row>
    <row r="11449" spans="2:13" hidden="1">
      <c r="B11449" t="s">
        <v>18813</v>
      </c>
      <c r="C11449" t="s">
        <v>18818</v>
      </c>
      <c r="D11449" t="s">
        <v>5847</v>
      </c>
      <c r="E11449" t="s">
        <v>5070</v>
      </c>
      <c r="F11449">
        <v>1</v>
      </c>
      <c r="G11449">
        <v>0</v>
      </c>
      <c r="H11449" t="s">
        <v>102</v>
      </c>
      <c r="I11449" t="s">
        <v>102</v>
      </c>
      <c r="J11449" t="s">
        <v>103</v>
      </c>
      <c r="K11449" t="s">
        <v>18816</v>
      </c>
      <c r="L11449" t="s">
        <v>18815</v>
      </c>
      <c r="M11449" t="e">
        <f>_xlfn.XLOOKUP(B11449,Sheet1!B:B,Sheet1!C:C)</f>
        <v>#N/A</v>
      </c>
    </row>
    <row r="11450" spans="2:13" hidden="1">
      <c r="B11450" t="s">
        <v>18813</v>
      </c>
      <c r="C11450" t="s">
        <v>18819</v>
      </c>
      <c r="D11450" t="s">
        <v>10188</v>
      </c>
      <c r="E11450" t="s">
        <v>5070</v>
      </c>
      <c r="F11450">
        <v>1</v>
      </c>
      <c r="G11450">
        <v>0</v>
      </c>
      <c r="H11450" t="s">
        <v>102</v>
      </c>
      <c r="I11450" t="s">
        <v>102</v>
      </c>
      <c r="J11450" t="s">
        <v>103</v>
      </c>
      <c r="K11450" t="s">
        <v>18816</v>
      </c>
      <c r="L11450" t="s">
        <v>18815</v>
      </c>
      <c r="M11450" t="e">
        <f>_xlfn.XLOOKUP(B11450,Sheet1!B:B,Sheet1!C:C)</f>
        <v>#N/A</v>
      </c>
    </row>
    <row r="11451" spans="2:13" hidden="1">
      <c r="B11451" t="s">
        <v>18813</v>
      </c>
      <c r="C11451" t="s">
        <v>18820</v>
      </c>
      <c r="D11451" t="s">
        <v>18821</v>
      </c>
      <c r="E11451" t="s">
        <v>5073</v>
      </c>
      <c r="F11451">
        <v>40</v>
      </c>
      <c r="G11451">
        <v>118367</v>
      </c>
      <c r="H11451" t="s">
        <v>102</v>
      </c>
      <c r="I11451" t="s">
        <v>103</v>
      </c>
      <c r="J11451" t="s">
        <v>103</v>
      </c>
      <c r="K11451" t="s">
        <v>18816</v>
      </c>
      <c r="L11451" t="s">
        <v>18815</v>
      </c>
      <c r="M11451" t="e">
        <f>_xlfn.XLOOKUP(B11451,Sheet1!B:B,Sheet1!C:C)</f>
        <v>#N/A</v>
      </c>
    </row>
    <row r="11452" spans="2:13" hidden="1">
      <c r="B11452" t="s">
        <v>18813</v>
      </c>
      <c r="C11452" t="s">
        <v>18822</v>
      </c>
      <c r="D11452" t="s">
        <v>18823</v>
      </c>
      <c r="F11452">
        <v>40</v>
      </c>
      <c r="G11452">
        <v>115474</v>
      </c>
      <c r="H11452" t="s">
        <v>103</v>
      </c>
      <c r="I11452" t="s">
        <v>103</v>
      </c>
      <c r="J11452" t="s">
        <v>103</v>
      </c>
      <c r="K11452" t="s">
        <v>18816</v>
      </c>
      <c r="L11452" t="s">
        <v>18815</v>
      </c>
      <c r="M11452" t="e">
        <f>_xlfn.XLOOKUP(B11452,Sheet1!B:B,Sheet1!C:C)</f>
        <v>#N/A</v>
      </c>
    </row>
    <row r="11453" spans="2:13" hidden="1">
      <c r="B11453" t="s">
        <v>18813</v>
      </c>
      <c r="C11453" t="s">
        <v>18824</v>
      </c>
      <c r="D11453" t="s">
        <v>18825</v>
      </c>
      <c r="F11453">
        <v>32</v>
      </c>
      <c r="G11453">
        <v>110022</v>
      </c>
      <c r="H11453" t="s">
        <v>103</v>
      </c>
      <c r="I11453" t="s">
        <v>103</v>
      </c>
      <c r="J11453" t="s">
        <v>103</v>
      </c>
      <c r="K11453" t="s">
        <v>18816</v>
      </c>
      <c r="L11453" t="s">
        <v>18815</v>
      </c>
      <c r="M11453" t="e">
        <f>_xlfn.XLOOKUP(B11453,Sheet1!B:B,Sheet1!C:C)</f>
        <v>#N/A</v>
      </c>
    </row>
    <row r="11454" spans="2:13" hidden="1">
      <c r="B11454" t="s">
        <v>18813</v>
      </c>
      <c r="C11454" t="s">
        <v>18826</v>
      </c>
      <c r="D11454" t="s">
        <v>631</v>
      </c>
      <c r="E11454" t="s">
        <v>5154</v>
      </c>
      <c r="F11454">
        <v>1</v>
      </c>
      <c r="G11454">
        <v>0</v>
      </c>
      <c r="H11454" t="s">
        <v>103</v>
      </c>
      <c r="I11454" t="s">
        <v>102</v>
      </c>
      <c r="J11454" t="s">
        <v>103</v>
      </c>
      <c r="K11454" t="s">
        <v>18816</v>
      </c>
      <c r="L11454" t="s">
        <v>18815</v>
      </c>
      <c r="M11454" t="e">
        <f>_xlfn.XLOOKUP(B11454,Sheet1!B:B,Sheet1!C:C)</f>
        <v>#N/A</v>
      </c>
    </row>
    <row r="11455" spans="2:13" hidden="1">
      <c r="B11455" t="s">
        <v>18827</v>
      </c>
      <c r="C11455" t="s">
        <v>18828</v>
      </c>
      <c r="D11455" t="s">
        <v>315</v>
      </c>
      <c r="E11455" t="s">
        <v>5073</v>
      </c>
      <c r="F11455">
        <v>40</v>
      </c>
      <c r="G11455">
        <v>150000</v>
      </c>
      <c r="H11455" t="s">
        <v>102</v>
      </c>
      <c r="I11455" t="s">
        <v>103</v>
      </c>
      <c r="J11455" t="s">
        <v>103</v>
      </c>
      <c r="K11455" t="s">
        <v>18828</v>
      </c>
      <c r="L11455" t="s">
        <v>315</v>
      </c>
      <c r="M11455" t="e">
        <f>_xlfn.XLOOKUP(B11455,Sheet1!B:B,Sheet1!C:C)</f>
        <v>#N/A</v>
      </c>
    </row>
    <row r="11456" spans="2:13" hidden="1">
      <c r="B11456" t="s">
        <v>18827</v>
      </c>
      <c r="C11456" t="s">
        <v>18829</v>
      </c>
      <c r="D11456" t="s">
        <v>5224</v>
      </c>
      <c r="E11456" t="s">
        <v>5073</v>
      </c>
      <c r="F11456">
        <v>8</v>
      </c>
      <c r="G11456">
        <v>0</v>
      </c>
      <c r="H11456" t="s">
        <v>102</v>
      </c>
      <c r="I11456" t="s">
        <v>103</v>
      </c>
      <c r="J11456" t="s">
        <v>103</v>
      </c>
      <c r="K11456" t="s">
        <v>18828</v>
      </c>
      <c r="L11456" t="s">
        <v>315</v>
      </c>
      <c r="M11456" t="e">
        <f>_xlfn.XLOOKUP(B11456,Sheet1!B:B,Sheet1!C:C)</f>
        <v>#N/A</v>
      </c>
    </row>
    <row r="11457" spans="2:13" hidden="1">
      <c r="B11457" t="s">
        <v>18827</v>
      </c>
      <c r="C11457" t="s">
        <v>18830</v>
      </c>
      <c r="D11457" t="s">
        <v>267</v>
      </c>
      <c r="E11457" t="s">
        <v>5070</v>
      </c>
      <c r="F11457">
        <v>8</v>
      </c>
      <c r="G11457">
        <v>0</v>
      </c>
      <c r="H11457" t="s">
        <v>102</v>
      </c>
      <c r="I11457" t="s">
        <v>102</v>
      </c>
      <c r="J11457" t="s">
        <v>103</v>
      </c>
      <c r="K11457" t="s">
        <v>18828</v>
      </c>
      <c r="L11457" t="s">
        <v>315</v>
      </c>
      <c r="M11457" t="e">
        <f>_xlfn.XLOOKUP(B11457,Sheet1!B:B,Sheet1!C:C)</f>
        <v>#N/A</v>
      </c>
    </row>
    <row r="11458" spans="2:13" hidden="1">
      <c r="B11458" t="s">
        <v>18827</v>
      </c>
      <c r="C11458" t="s">
        <v>18831</v>
      </c>
      <c r="D11458" t="s">
        <v>18832</v>
      </c>
      <c r="E11458" t="s">
        <v>5154</v>
      </c>
      <c r="F11458">
        <v>8</v>
      </c>
      <c r="G11458">
        <v>0</v>
      </c>
      <c r="H11458" t="s">
        <v>103</v>
      </c>
      <c r="I11458" t="s">
        <v>102</v>
      </c>
      <c r="J11458" t="s">
        <v>103</v>
      </c>
      <c r="K11458" t="s">
        <v>18828</v>
      </c>
      <c r="L11458" t="s">
        <v>315</v>
      </c>
      <c r="M11458" t="e">
        <f>_xlfn.XLOOKUP(B11458,Sheet1!B:B,Sheet1!C:C)</f>
        <v>#N/A</v>
      </c>
    </row>
    <row r="11459" spans="2:13" hidden="1">
      <c r="B11459" t="s">
        <v>18827</v>
      </c>
      <c r="C11459" t="s">
        <v>18833</v>
      </c>
      <c r="D11459" t="s">
        <v>653</v>
      </c>
      <c r="E11459" t="s">
        <v>5154</v>
      </c>
      <c r="F11459">
        <v>8</v>
      </c>
      <c r="G11459">
        <v>0</v>
      </c>
      <c r="H11459" t="s">
        <v>103</v>
      </c>
      <c r="I11459" t="s">
        <v>102</v>
      </c>
      <c r="J11459" t="s">
        <v>103</v>
      </c>
      <c r="K11459" t="s">
        <v>18828</v>
      </c>
      <c r="L11459" t="s">
        <v>315</v>
      </c>
      <c r="M11459" t="e">
        <f>_xlfn.XLOOKUP(B11459,Sheet1!B:B,Sheet1!C:C)</f>
        <v>#N/A</v>
      </c>
    </row>
    <row r="11460" spans="2:13" hidden="1">
      <c r="B11460" t="s">
        <v>376</v>
      </c>
      <c r="C11460" t="s">
        <v>18834</v>
      </c>
      <c r="D11460" t="s">
        <v>180</v>
      </c>
      <c r="E11460" t="s">
        <v>5154</v>
      </c>
      <c r="F11460">
        <v>1</v>
      </c>
      <c r="G11460">
        <v>0</v>
      </c>
      <c r="H11460" t="s">
        <v>103</v>
      </c>
      <c r="I11460" t="s">
        <v>102</v>
      </c>
      <c r="J11460" t="s">
        <v>103</v>
      </c>
      <c r="K11460" t="s">
        <v>377</v>
      </c>
      <c r="L11460" t="s">
        <v>378</v>
      </c>
      <c r="M11460" t="e">
        <f>_xlfn.XLOOKUP(B11460,Sheet1!B:B,Sheet1!C:C)</f>
        <v>#N/A</v>
      </c>
    </row>
    <row r="11461" spans="2:13" hidden="1">
      <c r="B11461" t="s">
        <v>376</v>
      </c>
      <c r="C11461" t="s">
        <v>18835</v>
      </c>
      <c r="D11461" t="s">
        <v>195</v>
      </c>
      <c r="E11461" t="s">
        <v>5073</v>
      </c>
      <c r="F11461">
        <v>40</v>
      </c>
      <c r="G11461">
        <v>105338</v>
      </c>
      <c r="H11461" t="s">
        <v>102</v>
      </c>
      <c r="I11461" t="s">
        <v>103</v>
      </c>
      <c r="J11461" t="s">
        <v>103</v>
      </c>
      <c r="K11461" t="s">
        <v>377</v>
      </c>
      <c r="L11461" t="s">
        <v>378</v>
      </c>
      <c r="M11461" t="e">
        <f>_xlfn.XLOOKUP(B11461,Sheet1!B:B,Sheet1!C:C)</f>
        <v>#N/A</v>
      </c>
    </row>
    <row r="11462" spans="2:13" hidden="1">
      <c r="B11462" t="s">
        <v>376</v>
      </c>
      <c r="C11462" t="s">
        <v>18836</v>
      </c>
      <c r="D11462" t="s">
        <v>180</v>
      </c>
      <c r="E11462" t="s">
        <v>5154</v>
      </c>
      <c r="F11462">
        <v>1</v>
      </c>
      <c r="G11462">
        <v>0</v>
      </c>
      <c r="H11462" t="s">
        <v>103</v>
      </c>
      <c r="I11462" t="s">
        <v>102</v>
      </c>
      <c r="J11462" t="s">
        <v>103</v>
      </c>
      <c r="K11462" t="s">
        <v>377</v>
      </c>
      <c r="L11462" t="s">
        <v>378</v>
      </c>
      <c r="M11462" t="e">
        <f>_xlfn.XLOOKUP(B11462,Sheet1!B:B,Sheet1!C:C)</f>
        <v>#N/A</v>
      </c>
    </row>
    <row r="11463" spans="2:13" hidden="1">
      <c r="B11463" t="s">
        <v>376</v>
      </c>
      <c r="C11463" t="s">
        <v>18837</v>
      </c>
      <c r="D11463" t="s">
        <v>195</v>
      </c>
      <c r="E11463" t="s">
        <v>5073</v>
      </c>
      <c r="F11463">
        <v>40</v>
      </c>
      <c r="G11463">
        <v>50000</v>
      </c>
      <c r="H11463" t="s">
        <v>102</v>
      </c>
      <c r="I11463" t="s">
        <v>103</v>
      </c>
      <c r="J11463" t="s">
        <v>103</v>
      </c>
      <c r="K11463" t="s">
        <v>377</v>
      </c>
      <c r="L11463" t="s">
        <v>378</v>
      </c>
      <c r="M11463" t="e">
        <f>_xlfn.XLOOKUP(B11463,Sheet1!B:B,Sheet1!C:C)</f>
        <v>#N/A</v>
      </c>
    </row>
    <row r="11464" spans="2:13" hidden="1">
      <c r="B11464" t="s">
        <v>376</v>
      </c>
      <c r="C11464" t="s">
        <v>18838</v>
      </c>
      <c r="D11464" t="s">
        <v>5224</v>
      </c>
      <c r="E11464" t="s">
        <v>5070</v>
      </c>
      <c r="F11464">
        <v>1</v>
      </c>
      <c r="G11464">
        <v>0</v>
      </c>
      <c r="H11464" t="s">
        <v>102</v>
      </c>
      <c r="I11464" t="s">
        <v>102</v>
      </c>
      <c r="J11464" t="s">
        <v>103</v>
      </c>
      <c r="K11464" t="s">
        <v>377</v>
      </c>
      <c r="L11464" t="s">
        <v>378</v>
      </c>
      <c r="M11464" t="e">
        <f>_xlfn.XLOOKUP(B11464,Sheet1!B:B,Sheet1!C:C)</f>
        <v>#N/A</v>
      </c>
    </row>
    <row r="11465" spans="2:13" hidden="1">
      <c r="B11465" t="s">
        <v>376</v>
      </c>
      <c r="C11465" t="s">
        <v>18839</v>
      </c>
      <c r="D11465" t="s">
        <v>180</v>
      </c>
      <c r="E11465" t="s">
        <v>5154</v>
      </c>
      <c r="F11465">
        <v>1</v>
      </c>
      <c r="G11465">
        <v>0</v>
      </c>
      <c r="H11465" t="s">
        <v>103</v>
      </c>
      <c r="I11465" t="s">
        <v>102</v>
      </c>
      <c r="J11465" t="s">
        <v>103</v>
      </c>
      <c r="K11465" t="s">
        <v>377</v>
      </c>
      <c r="L11465" t="s">
        <v>378</v>
      </c>
      <c r="M11465" t="e">
        <f>_xlfn.XLOOKUP(B11465,Sheet1!B:B,Sheet1!C:C)</f>
        <v>#N/A</v>
      </c>
    </row>
    <row r="11466" spans="2:13" hidden="1">
      <c r="B11466" t="s">
        <v>376</v>
      </c>
      <c r="C11466" t="s">
        <v>18840</v>
      </c>
      <c r="D11466" t="s">
        <v>180</v>
      </c>
      <c r="E11466" t="s">
        <v>5154</v>
      </c>
      <c r="F11466">
        <v>1</v>
      </c>
      <c r="G11466">
        <v>0</v>
      </c>
      <c r="H11466" t="s">
        <v>103</v>
      </c>
      <c r="I11466" t="s">
        <v>102</v>
      </c>
      <c r="J11466" t="s">
        <v>103</v>
      </c>
      <c r="K11466" t="s">
        <v>377</v>
      </c>
      <c r="L11466" t="s">
        <v>378</v>
      </c>
      <c r="M11466" t="e">
        <f>_xlfn.XLOOKUP(B11466,Sheet1!B:B,Sheet1!C:C)</f>
        <v>#N/A</v>
      </c>
    </row>
    <row r="11467" spans="2:13" hidden="1">
      <c r="B11467" t="s">
        <v>376</v>
      </c>
      <c r="C11467" t="s">
        <v>18841</v>
      </c>
      <c r="D11467" t="s">
        <v>267</v>
      </c>
      <c r="E11467" t="s">
        <v>5154</v>
      </c>
      <c r="F11467">
        <v>1</v>
      </c>
      <c r="G11467">
        <v>0</v>
      </c>
      <c r="H11467" t="s">
        <v>103</v>
      </c>
      <c r="I11467" t="s">
        <v>102</v>
      </c>
      <c r="J11467" t="s">
        <v>103</v>
      </c>
      <c r="K11467" t="s">
        <v>377</v>
      </c>
      <c r="L11467" t="s">
        <v>378</v>
      </c>
      <c r="M11467" t="e">
        <f>_xlfn.XLOOKUP(B11467,Sheet1!B:B,Sheet1!C:C)</f>
        <v>#N/A</v>
      </c>
    </row>
    <row r="11468" spans="2:13" hidden="1">
      <c r="B11468" t="s">
        <v>376</v>
      </c>
      <c r="C11468" t="s">
        <v>18842</v>
      </c>
      <c r="D11468" t="s">
        <v>267</v>
      </c>
      <c r="E11468" t="s">
        <v>5070</v>
      </c>
      <c r="F11468">
        <v>1</v>
      </c>
      <c r="G11468">
        <v>0</v>
      </c>
      <c r="H11468" t="s">
        <v>102</v>
      </c>
      <c r="I11468" t="s">
        <v>102</v>
      </c>
      <c r="J11468" t="s">
        <v>103</v>
      </c>
      <c r="K11468" t="s">
        <v>377</v>
      </c>
      <c r="L11468" t="s">
        <v>378</v>
      </c>
      <c r="M11468" t="e">
        <f>_xlfn.XLOOKUP(B11468,Sheet1!B:B,Sheet1!C:C)</f>
        <v>#N/A</v>
      </c>
    </row>
    <row r="11469" spans="2:13" hidden="1">
      <c r="B11469" t="s">
        <v>376</v>
      </c>
      <c r="C11469" t="s">
        <v>18843</v>
      </c>
      <c r="D11469" t="s">
        <v>180</v>
      </c>
      <c r="E11469" t="s">
        <v>5154</v>
      </c>
      <c r="F11469">
        <v>1</v>
      </c>
      <c r="G11469">
        <v>0</v>
      </c>
      <c r="H11469" t="s">
        <v>103</v>
      </c>
      <c r="I11469" t="s">
        <v>102</v>
      </c>
      <c r="J11469" t="s">
        <v>103</v>
      </c>
      <c r="K11469" t="s">
        <v>377</v>
      </c>
      <c r="L11469" t="s">
        <v>378</v>
      </c>
      <c r="M11469" t="e">
        <f>_xlfn.XLOOKUP(B11469,Sheet1!B:B,Sheet1!C:C)</f>
        <v>#N/A</v>
      </c>
    </row>
    <row r="11470" spans="2:13" hidden="1">
      <c r="B11470" t="s">
        <v>376</v>
      </c>
      <c r="C11470" t="s">
        <v>18844</v>
      </c>
      <c r="D11470" t="s">
        <v>3018</v>
      </c>
      <c r="E11470" t="s">
        <v>5070</v>
      </c>
      <c r="F11470">
        <v>1</v>
      </c>
      <c r="G11470">
        <v>0</v>
      </c>
      <c r="H11470" t="s">
        <v>102</v>
      </c>
      <c r="I11470" t="s">
        <v>102</v>
      </c>
      <c r="J11470" t="s">
        <v>103</v>
      </c>
      <c r="K11470" t="s">
        <v>377</v>
      </c>
      <c r="L11470" t="s">
        <v>378</v>
      </c>
      <c r="M11470" t="e">
        <f>_xlfn.XLOOKUP(B11470,Sheet1!B:B,Sheet1!C:C)</f>
        <v>#N/A</v>
      </c>
    </row>
    <row r="11471" spans="2:13" hidden="1">
      <c r="B11471" t="s">
        <v>376</v>
      </c>
      <c r="C11471" t="s">
        <v>18845</v>
      </c>
      <c r="D11471" t="s">
        <v>5195</v>
      </c>
      <c r="E11471" t="s">
        <v>5070</v>
      </c>
      <c r="F11471">
        <v>1</v>
      </c>
      <c r="G11471">
        <v>0</v>
      </c>
      <c r="H11471" t="s">
        <v>102</v>
      </c>
      <c r="I11471" t="s">
        <v>102</v>
      </c>
      <c r="J11471" t="s">
        <v>103</v>
      </c>
      <c r="K11471" t="s">
        <v>377</v>
      </c>
      <c r="L11471" t="s">
        <v>378</v>
      </c>
      <c r="M11471" t="e">
        <f>_xlfn.XLOOKUP(B11471,Sheet1!B:B,Sheet1!C:C)</f>
        <v>#N/A</v>
      </c>
    </row>
    <row r="11472" spans="2:13" hidden="1">
      <c r="B11472" t="s">
        <v>376</v>
      </c>
      <c r="C11472" t="s">
        <v>18846</v>
      </c>
      <c r="D11472" t="s">
        <v>180</v>
      </c>
      <c r="E11472" t="s">
        <v>5154</v>
      </c>
      <c r="F11472">
        <v>1</v>
      </c>
      <c r="G11472">
        <v>0</v>
      </c>
      <c r="H11472" t="s">
        <v>103</v>
      </c>
      <c r="I11472" t="s">
        <v>102</v>
      </c>
      <c r="J11472" t="s">
        <v>103</v>
      </c>
      <c r="K11472" t="s">
        <v>377</v>
      </c>
      <c r="L11472" t="s">
        <v>378</v>
      </c>
      <c r="M11472" t="e">
        <f>_xlfn.XLOOKUP(B11472,Sheet1!B:B,Sheet1!C:C)</f>
        <v>#N/A</v>
      </c>
    </row>
    <row r="11473" spans="2:13" hidden="1">
      <c r="B11473" t="s">
        <v>376</v>
      </c>
      <c r="C11473" t="s">
        <v>18847</v>
      </c>
      <c r="D11473" t="s">
        <v>180</v>
      </c>
      <c r="E11473" t="s">
        <v>5154</v>
      </c>
      <c r="F11473">
        <v>1</v>
      </c>
      <c r="G11473">
        <v>0</v>
      </c>
      <c r="H11473" t="s">
        <v>103</v>
      </c>
      <c r="I11473" t="s">
        <v>102</v>
      </c>
      <c r="J11473" t="s">
        <v>103</v>
      </c>
      <c r="K11473" t="s">
        <v>377</v>
      </c>
      <c r="L11473" t="s">
        <v>378</v>
      </c>
      <c r="M11473" t="e">
        <f>_xlfn.XLOOKUP(B11473,Sheet1!B:B,Sheet1!C:C)</f>
        <v>#N/A</v>
      </c>
    </row>
    <row r="11474" spans="2:13" hidden="1">
      <c r="B11474" t="s">
        <v>18848</v>
      </c>
      <c r="C11474" t="s">
        <v>18849</v>
      </c>
      <c r="D11474" t="s">
        <v>180</v>
      </c>
      <c r="E11474" t="s">
        <v>5154</v>
      </c>
      <c r="F11474">
        <v>6</v>
      </c>
      <c r="G11474">
        <v>0</v>
      </c>
      <c r="H11474" t="s">
        <v>103</v>
      </c>
      <c r="I11474" t="s">
        <v>102</v>
      </c>
      <c r="J11474" t="s">
        <v>103</v>
      </c>
      <c r="K11474" t="s">
        <v>18850</v>
      </c>
      <c r="L11474" t="s">
        <v>539</v>
      </c>
      <c r="M11474" t="e">
        <f>_xlfn.XLOOKUP(B11474,Sheet1!B:B,Sheet1!C:C)</f>
        <v>#N/A</v>
      </c>
    </row>
    <row r="11475" spans="2:13" hidden="1">
      <c r="B11475" t="s">
        <v>18848</v>
      </c>
      <c r="C11475" t="s">
        <v>18851</v>
      </c>
      <c r="D11475" t="s">
        <v>180</v>
      </c>
      <c r="E11475" t="s">
        <v>5154</v>
      </c>
      <c r="F11475">
        <v>6</v>
      </c>
      <c r="G11475">
        <v>0</v>
      </c>
      <c r="H11475" t="s">
        <v>103</v>
      </c>
      <c r="I11475" t="s">
        <v>102</v>
      </c>
      <c r="J11475" t="s">
        <v>103</v>
      </c>
      <c r="K11475" t="s">
        <v>18850</v>
      </c>
      <c r="L11475" t="s">
        <v>539</v>
      </c>
      <c r="M11475" t="e">
        <f>_xlfn.XLOOKUP(B11475,Sheet1!B:B,Sheet1!C:C)</f>
        <v>#N/A</v>
      </c>
    </row>
    <row r="11476" spans="2:13" hidden="1">
      <c r="B11476" t="s">
        <v>18848</v>
      </c>
      <c r="C11476" t="s">
        <v>18852</v>
      </c>
      <c r="D11476" t="s">
        <v>180</v>
      </c>
      <c r="E11476" t="s">
        <v>5154</v>
      </c>
      <c r="F11476">
        <v>6</v>
      </c>
      <c r="G11476">
        <v>0</v>
      </c>
      <c r="H11476" t="s">
        <v>103</v>
      </c>
      <c r="I11476" t="s">
        <v>102</v>
      </c>
      <c r="J11476" t="s">
        <v>103</v>
      </c>
      <c r="K11476" t="s">
        <v>18850</v>
      </c>
      <c r="L11476" t="s">
        <v>539</v>
      </c>
      <c r="M11476" t="e">
        <f>_xlfn.XLOOKUP(B11476,Sheet1!B:B,Sheet1!C:C)</f>
        <v>#N/A</v>
      </c>
    </row>
    <row r="11477" spans="2:13" hidden="1">
      <c r="B11477" t="s">
        <v>18848</v>
      </c>
      <c r="C11477" t="s">
        <v>18853</v>
      </c>
      <c r="D11477" t="s">
        <v>5224</v>
      </c>
      <c r="E11477" t="s">
        <v>5073</v>
      </c>
      <c r="F11477">
        <v>40</v>
      </c>
      <c r="G11477">
        <v>119362</v>
      </c>
      <c r="H11477" t="s">
        <v>102</v>
      </c>
      <c r="I11477" t="s">
        <v>103</v>
      </c>
      <c r="J11477" t="s">
        <v>103</v>
      </c>
      <c r="K11477" t="s">
        <v>18850</v>
      </c>
      <c r="L11477" t="s">
        <v>539</v>
      </c>
      <c r="M11477" t="e">
        <f>_xlfn.XLOOKUP(B11477,Sheet1!B:B,Sheet1!C:C)</f>
        <v>#N/A</v>
      </c>
    </row>
    <row r="11478" spans="2:13" hidden="1">
      <c r="B11478" t="s">
        <v>18848</v>
      </c>
      <c r="C11478" t="s">
        <v>18854</v>
      </c>
      <c r="D11478" t="s">
        <v>267</v>
      </c>
      <c r="E11478" t="s">
        <v>5073</v>
      </c>
      <c r="F11478">
        <v>40</v>
      </c>
      <c r="G11478">
        <v>179025</v>
      </c>
      <c r="H11478" t="s">
        <v>102</v>
      </c>
      <c r="I11478" t="s">
        <v>103</v>
      </c>
      <c r="J11478" t="s">
        <v>103</v>
      </c>
      <c r="K11478" t="s">
        <v>18850</v>
      </c>
      <c r="L11478" t="s">
        <v>539</v>
      </c>
      <c r="M11478" t="e">
        <f>_xlfn.XLOOKUP(B11478,Sheet1!B:B,Sheet1!C:C)</f>
        <v>#N/A</v>
      </c>
    </row>
    <row r="11479" spans="2:13" hidden="1">
      <c r="B11479" t="s">
        <v>18848</v>
      </c>
      <c r="C11479" t="s">
        <v>18850</v>
      </c>
      <c r="D11479" t="s">
        <v>539</v>
      </c>
      <c r="E11479" t="s">
        <v>5073</v>
      </c>
      <c r="F11479">
        <v>40</v>
      </c>
      <c r="G11479">
        <v>329405</v>
      </c>
      <c r="H11479" t="s">
        <v>102</v>
      </c>
      <c r="I11479" t="s">
        <v>103</v>
      </c>
      <c r="J11479" t="s">
        <v>103</v>
      </c>
      <c r="K11479" t="s">
        <v>18850</v>
      </c>
      <c r="L11479" t="s">
        <v>539</v>
      </c>
      <c r="M11479" t="e">
        <f>_xlfn.XLOOKUP(B11479,Sheet1!B:B,Sheet1!C:C)</f>
        <v>#N/A</v>
      </c>
    </row>
    <row r="11480" spans="2:13" hidden="1">
      <c r="B11480" t="s">
        <v>18848</v>
      </c>
      <c r="C11480" t="s">
        <v>18855</v>
      </c>
      <c r="D11480" t="s">
        <v>180</v>
      </c>
      <c r="E11480" t="s">
        <v>5154</v>
      </c>
      <c r="F11480">
        <v>6</v>
      </c>
      <c r="G11480">
        <v>0</v>
      </c>
      <c r="H11480" t="s">
        <v>103</v>
      </c>
      <c r="I11480" t="s">
        <v>102</v>
      </c>
      <c r="J11480" t="s">
        <v>103</v>
      </c>
      <c r="K11480" t="s">
        <v>18850</v>
      </c>
      <c r="L11480" t="s">
        <v>539</v>
      </c>
      <c r="M11480" t="e">
        <f>_xlfn.XLOOKUP(B11480,Sheet1!B:B,Sheet1!C:C)</f>
        <v>#N/A</v>
      </c>
    </row>
    <row r="11481" spans="2:13" hidden="1">
      <c r="B11481" t="s">
        <v>18856</v>
      </c>
      <c r="C11481" t="s">
        <v>18857</v>
      </c>
      <c r="D11481" t="s">
        <v>539</v>
      </c>
      <c r="E11481" t="s">
        <v>5070</v>
      </c>
      <c r="F11481">
        <v>60</v>
      </c>
      <c r="G11481">
        <v>167635</v>
      </c>
      <c r="H11481" t="s">
        <v>102</v>
      </c>
      <c r="I11481" t="s">
        <v>102</v>
      </c>
      <c r="J11481" t="s">
        <v>103</v>
      </c>
      <c r="K11481" t="s">
        <v>18857</v>
      </c>
      <c r="L11481" t="s">
        <v>539</v>
      </c>
      <c r="M11481" t="e">
        <f>_xlfn.XLOOKUP(B11481,Sheet1!B:B,Sheet1!C:C)</f>
        <v>#N/A</v>
      </c>
    </row>
    <row r="11482" spans="2:13" hidden="1">
      <c r="B11482" t="s">
        <v>18856</v>
      </c>
      <c r="C11482" t="s">
        <v>18858</v>
      </c>
      <c r="D11482" t="s">
        <v>267</v>
      </c>
      <c r="E11482" t="s">
        <v>5070</v>
      </c>
      <c r="F11482">
        <v>60</v>
      </c>
      <c r="G11482">
        <v>156461</v>
      </c>
      <c r="H11482" t="s">
        <v>102</v>
      </c>
      <c r="I11482" t="s">
        <v>102</v>
      </c>
      <c r="J11482" t="s">
        <v>103</v>
      </c>
      <c r="K11482" t="s">
        <v>18857</v>
      </c>
      <c r="L11482" t="s">
        <v>539</v>
      </c>
      <c r="M11482" t="e">
        <f>_xlfn.XLOOKUP(B11482,Sheet1!B:B,Sheet1!C:C)</f>
        <v>#N/A</v>
      </c>
    </row>
    <row r="11483" spans="2:13" hidden="1">
      <c r="B11483" t="s">
        <v>18856</v>
      </c>
      <c r="C11483" t="s">
        <v>18859</v>
      </c>
      <c r="D11483" t="s">
        <v>195</v>
      </c>
      <c r="E11483" t="s">
        <v>5070</v>
      </c>
      <c r="F11483">
        <v>20</v>
      </c>
      <c r="G11483">
        <v>0</v>
      </c>
      <c r="H11483" t="s">
        <v>102</v>
      </c>
      <c r="I11483" t="s">
        <v>102</v>
      </c>
      <c r="J11483" t="s">
        <v>103</v>
      </c>
      <c r="K11483" t="s">
        <v>18857</v>
      </c>
      <c r="L11483" t="s">
        <v>539</v>
      </c>
      <c r="M11483" t="e">
        <f>_xlfn.XLOOKUP(B11483,Sheet1!B:B,Sheet1!C:C)</f>
        <v>#N/A</v>
      </c>
    </row>
    <row r="11484" spans="2:13" hidden="1">
      <c r="B11484" t="s">
        <v>18856</v>
      </c>
      <c r="C11484" t="s">
        <v>18860</v>
      </c>
      <c r="D11484" t="s">
        <v>466</v>
      </c>
      <c r="E11484" t="s">
        <v>5070</v>
      </c>
      <c r="F11484">
        <v>10</v>
      </c>
      <c r="G11484">
        <v>0</v>
      </c>
      <c r="H11484" t="s">
        <v>102</v>
      </c>
      <c r="I11484" t="s">
        <v>102</v>
      </c>
      <c r="J11484" t="s">
        <v>103</v>
      </c>
      <c r="K11484" t="s">
        <v>18857</v>
      </c>
      <c r="L11484" t="s">
        <v>539</v>
      </c>
      <c r="M11484" t="e">
        <f>_xlfn.XLOOKUP(B11484,Sheet1!B:B,Sheet1!C:C)</f>
        <v>#N/A</v>
      </c>
    </row>
    <row r="11485" spans="2:13" hidden="1">
      <c r="B11485" t="s">
        <v>18861</v>
      </c>
      <c r="C11485" t="s">
        <v>18862</v>
      </c>
      <c r="D11485" t="s">
        <v>631</v>
      </c>
      <c r="E11485" t="s">
        <v>5154</v>
      </c>
      <c r="F11485">
        <v>5</v>
      </c>
      <c r="G11485">
        <v>0</v>
      </c>
      <c r="H11485" t="s">
        <v>103</v>
      </c>
      <c r="I11485" t="s">
        <v>102</v>
      </c>
      <c r="J11485" t="s">
        <v>103</v>
      </c>
      <c r="K11485" t="s">
        <v>18863</v>
      </c>
      <c r="L11485" t="s">
        <v>188</v>
      </c>
      <c r="M11485" t="e">
        <f>_xlfn.XLOOKUP(B11485,Sheet1!B:B,Sheet1!C:C)</f>
        <v>#N/A</v>
      </c>
    </row>
    <row r="11486" spans="2:13" hidden="1">
      <c r="B11486" t="s">
        <v>18861</v>
      </c>
      <c r="C11486" t="s">
        <v>18864</v>
      </c>
      <c r="D11486" t="s">
        <v>631</v>
      </c>
      <c r="E11486" t="s">
        <v>5154</v>
      </c>
      <c r="F11486">
        <v>5</v>
      </c>
      <c r="G11486">
        <v>0</v>
      </c>
      <c r="H11486" t="s">
        <v>103</v>
      </c>
      <c r="I11486" t="s">
        <v>102</v>
      </c>
      <c r="J11486" t="s">
        <v>103</v>
      </c>
      <c r="K11486" t="s">
        <v>18863</v>
      </c>
      <c r="L11486" t="s">
        <v>188</v>
      </c>
      <c r="M11486" t="e">
        <f>_xlfn.XLOOKUP(B11486,Sheet1!B:B,Sheet1!C:C)</f>
        <v>#N/A</v>
      </c>
    </row>
    <row r="11487" spans="2:13" hidden="1">
      <c r="B11487" t="s">
        <v>18861</v>
      </c>
      <c r="C11487" t="s">
        <v>18865</v>
      </c>
      <c r="D11487" t="s">
        <v>631</v>
      </c>
      <c r="E11487" t="s">
        <v>5154</v>
      </c>
      <c r="F11487">
        <v>5</v>
      </c>
      <c r="G11487">
        <v>0</v>
      </c>
      <c r="H11487" t="s">
        <v>103</v>
      </c>
      <c r="I11487" t="s">
        <v>102</v>
      </c>
      <c r="J11487" t="s">
        <v>103</v>
      </c>
      <c r="K11487" t="s">
        <v>18863</v>
      </c>
      <c r="L11487" t="s">
        <v>188</v>
      </c>
      <c r="M11487" t="e">
        <f>_xlfn.XLOOKUP(B11487,Sheet1!B:B,Sheet1!C:C)</f>
        <v>#N/A</v>
      </c>
    </row>
    <row r="11488" spans="2:13" hidden="1">
      <c r="B11488" t="s">
        <v>18861</v>
      </c>
      <c r="C11488" t="s">
        <v>18866</v>
      </c>
      <c r="D11488" t="s">
        <v>5224</v>
      </c>
      <c r="E11488" t="s">
        <v>5070</v>
      </c>
      <c r="F11488">
        <v>5</v>
      </c>
      <c r="G11488">
        <v>0</v>
      </c>
      <c r="H11488" t="s">
        <v>102</v>
      </c>
      <c r="I11488" t="s">
        <v>102</v>
      </c>
      <c r="J11488" t="s">
        <v>103</v>
      </c>
      <c r="K11488" t="s">
        <v>18863</v>
      </c>
      <c r="L11488" t="s">
        <v>188</v>
      </c>
      <c r="M11488" t="e">
        <f>_xlfn.XLOOKUP(B11488,Sheet1!B:B,Sheet1!C:C)</f>
        <v>#N/A</v>
      </c>
    </row>
    <row r="11489" spans="2:13" hidden="1">
      <c r="B11489" t="s">
        <v>18861</v>
      </c>
      <c r="C11489" t="s">
        <v>18867</v>
      </c>
      <c r="D11489" t="s">
        <v>631</v>
      </c>
      <c r="E11489" t="s">
        <v>5154</v>
      </c>
      <c r="F11489">
        <v>5</v>
      </c>
      <c r="G11489">
        <v>0</v>
      </c>
      <c r="H11489" t="s">
        <v>103</v>
      </c>
      <c r="I11489" t="s">
        <v>102</v>
      </c>
      <c r="J11489" t="s">
        <v>103</v>
      </c>
      <c r="K11489" t="s">
        <v>18863</v>
      </c>
      <c r="L11489" t="s">
        <v>188</v>
      </c>
      <c r="M11489" t="e">
        <f>_xlfn.XLOOKUP(B11489,Sheet1!B:B,Sheet1!C:C)</f>
        <v>#N/A</v>
      </c>
    </row>
    <row r="11490" spans="2:13" hidden="1">
      <c r="B11490" t="s">
        <v>18861</v>
      </c>
      <c r="C11490" t="s">
        <v>18868</v>
      </c>
      <c r="D11490" t="s">
        <v>631</v>
      </c>
      <c r="E11490" t="s">
        <v>5154</v>
      </c>
      <c r="F11490">
        <v>5</v>
      </c>
      <c r="G11490">
        <v>0</v>
      </c>
      <c r="H11490" t="s">
        <v>103</v>
      </c>
      <c r="I11490" t="s">
        <v>102</v>
      </c>
      <c r="J11490" t="s">
        <v>103</v>
      </c>
      <c r="K11490" t="s">
        <v>18863</v>
      </c>
      <c r="L11490" t="s">
        <v>188</v>
      </c>
      <c r="M11490" t="e">
        <f>_xlfn.XLOOKUP(B11490,Sheet1!B:B,Sheet1!C:C)</f>
        <v>#N/A</v>
      </c>
    </row>
    <row r="11491" spans="2:13" hidden="1">
      <c r="B11491" t="s">
        <v>18861</v>
      </c>
      <c r="C11491" t="s">
        <v>18869</v>
      </c>
      <c r="D11491" t="s">
        <v>153</v>
      </c>
      <c r="F11491">
        <v>65</v>
      </c>
      <c r="G11491">
        <v>166250</v>
      </c>
      <c r="H11491" t="s">
        <v>103</v>
      </c>
      <c r="I11491" t="s">
        <v>103</v>
      </c>
      <c r="J11491" t="s">
        <v>103</v>
      </c>
      <c r="K11491" t="s">
        <v>18863</v>
      </c>
      <c r="L11491" t="s">
        <v>188</v>
      </c>
      <c r="M11491" t="e">
        <f>_xlfn.XLOOKUP(B11491,Sheet1!B:B,Sheet1!C:C)</f>
        <v>#N/A</v>
      </c>
    </row>
    <row r="11492" spans="2:13" hidden="1">
      <c r="B11492" t="s">
        <v>18861</v>
      </c>
      <c r="C11492" t="s">
        <v>18870</v>
      </c>
      <c r="D11492" t="s">
        <v>631</v>
      </c>
      <c r="E11492" t="s">
        <v>5154</v>
      </c>
      <c r="F11492">
        <v>10</v>
      </c>
      <c r="G11492">
        <v>0</v>
      </c>
      <c r="H11492" t="s">
        <v>103</v>
      </c>
      <c r="I11492" t="s">
        <v>102</v>
      </c>
      <c r="J11492" t="s">
        <v>103</v>
      </c>
      <c r="K11492" t="s">
        <v>18863</v>
      </c>
      <c r="L11492" t="s">
        <v>188</v>
      </c>
      <c r="M11492" t="e">
        <f>_xlfn.XLOOKUP(B11492,Sheet1!B:B,Sheet1!C:C)</f>
        <v>#N/A</v>
      </c>
    </row>
    <row r="11493" spans="2:13" hidden="1">
      <c r="B11493" t="s">
        <v>18861</v>
      </c>
      <c r="C11493" t="s">
        <v>18871</v>
      </c>
      <c r="D11493" t="s">
        <v>631</v>
      </c>
      <c r="E11493" t="s">
        <v>5154</v>
      </c>
      <c r="F11493">
        <v>5</v>
      </c>
      <c r="G11493">
        <v>0</v>
      </c>
      <c r="H11493" t="s">
        <v>103</v>
      </c>
      <c r="I11493" t="s">
        <v>102</v>
      </c>
      <c r="J11493" t="s">
        <v>103</v>
      </c>
      <c r="K11493" t="s">
        <v>18863</v>
      </c>
      <c r="L11493" t="s">
        <v>188</v>
      </c>
      <c r="M11493" t="e">
        <f>_xlfn.XLOOKUP(B11493,Sheet1!B:B,Sheet1!C:C)</f>
        <v>#N/A</v>
      </c>
    </row>
    <row r="11494" spans="2:13" hidden="1">
      <c r="B11494" t="s">
        <v>18861</v>
      </c>
      <c r="C11494" t="s">
        <v>18872</v>
      </c>
      <c r="D11494" t="s">
        <v>631</v>
      </c>
      <c r="E11494" t="s">
        <v>5154</v>
      </c>
      <c r="F11494">
        <v>5</v>
      </c>
      <c r="G11494">
        <v>0</v>
      </c>
      <c r="H11494" t="s">
        <v>103</v>
      </c>
      <c r="I11494" t="s">
        <v>102</v>
      </c>
      <c r="J11494" t="s">
        <v>103</v>
      </c>
      <c r="K11494" t="s">
        <v>18863</v>
      </c>
      <c r="L11494" t="s">
        <v>188</v>
      </c>
      <c r="M11494" t="e">
        <f>_xlfn.XLOOKUP(B11494,Sheet1!B:B,Sheet1!C:C)</f>
        <v>#N/A</v>
      </c>
    </row>
    <row r="11495" spans="2:13" hidden="1">
      <c r="B11495" t="s">
        <v>18861</v>
      </c>
      <c r="C11495" t="s">
        <v>18873</v>
      </c>
      <c r="D11495" t="s">
        <v>267</v>
      </c>
      <c r="E11495" t="s">
        <v>5070</v>
      </c>
      <c r="F11495">
        <v>10</v>
      </c>
      <c r="G11495">
        <v>0</v>
      </c>
      <c r="H11495" t="s">
        <v>102</v>
      </c>
      <c r="I11495" t="s">
        <v>102</v>
      </c>
      <c r="J11495" t="s">
        <v>103</v>
      </c>
      <c r="K11495" t="s">
        <v>18863</v>
      </c>
      <c r="L11495" t="s">
        <v>188</v>
      </c>
      <c r="M11495" t="e">
        <f>_xlfn.XLOOKUP(B11495,Sheet1!B:B,Sheet1!C:C)</f>
        <v>#N/A</v>
      </c>
    </row>
    <row r="11496" spans="2:13" hidden="1">
      <c r="B11496" t="s">
        <v>18861</v>
      </c>
      <c r="C11496" t="s">
        <v>18874</v>
      </c>
      <c r="D11496" t="s">
        <v>631</v>
      </c>
      <c r="E11496" t="s">
        <v>5154</v>
      </c>
      <c r="F11496">
        <v>5</v>
      </c>
      <c r="G11496">
        <v>0</v>
      </c>
      <c r="H11496" t="s">
        <v>103</v>
      </c>
      <c r="I11496" t="s">
        <v>102</v>
      </c>
      <c r="J11496" t="s">
        <v>103</v>
      </c>
      <c r="K11496" t="s">
        <v>18863</v>
      </c>
      <c r="L11496" t="s">
        <v>188</v>
      </c>
      <c r="M11496" t="e">
        <f>_xlfn.XLOOKUP(B11496,Sheet1!B:B,Sheet1!C:C)</f>
        <v>#N/A</v>
      </c>
    </row>
    <row r="11497" spans="2:13" hidden="1">
      <c r="B11497" t="s">
        <v>18861</v>
      </c>
      <c r="C11497" t="s">
        <v>18875</v>
      </c>
      <c r="D11497" t="s">
        <v>631</v>
      </c>
      <c r="E11497" t="s">
        <v>5154</v>
      </c>
      <c r="F11497">
        <v>5</v>
      </c>
      <c r="G11497">
        <v>0</v>
      </c>
      <c r="H11497" t="s">
        <v>103</v>
      </c>
      <c r="I11497" t="s">
        <v>102</v>
      </c>
      <c r="J11497" t="s">
        <v>103</v>
      </c>
      <c r="K11497" t="s">
        <v>18863</v>
      </c>
      <c r="L11497" t="s">
        <v>188</v>
      </c>
      <c r="M11497" t="e">
        <f>_xlfn.XLOOKUP(B11497,Sheet1!B:B,Sheet1!C:C)</f>
        <v>#N/A</v>
      </c>
    </row>
    <row r="11498" spans="2:13" hidden="1">
      <c r="B11498" t="s">
        <v>18861</v>
      </c>
      <c r="C11498" t="s">
        <v>18876</v>
      </c>
      <c r="D11498" t="s">
        <v>631</v>
      </c>
      <c r="E11498" t="s">
        <v>5154</v>
      </c>
      <c r="F11498">
        <v>5</v>
      </c>
      <c r="G11498">
        <v>0</v>
      </c>
      <c r="H11498" t="s">
        <v>103</v>
      </c>
      <c r="I11498" t="s">
        <v>102</v>
      </c>
      <c r="J11498" t="s">
        <v>103</v>
      </c>
      <c r="K11498" t="s">
        <v>18863</v>
      </c>
      <c r="L11498" t="s">
        <v>188</v>
      </c>
      <c r="M11498" t="e">
        <f>_xlfn.XLOOKUP(B11498,Sheet1!B:B,Sheet1!C:C)</f>
        <v>#N/A</v>
      </c>
    </row>
    <row r="11499" spans="2:13" hidden="1">
      <c r="B11499" t="s">
        <v>18861</v>
      </c>
      <c r="C11499" t="s">
        <v>18877</v>
      </c>
      <c r="D11499" t="s">
        <v>631</v>
      </c>
      <c r="E11499" t="s">
        <v>5154</v>
      </c>
      <c r="F11499">
        <v>5</v>
      </c>
      <c r="G11499">
        <v>0</v>
      </c>
      <c r="H11499" t="s">
        <v>103</v>
      </c>
      <c r="I11499" t="s">
        <v>102</v>
      </c>
      <c r="J11499" t="s">
        <v>103</v>
      </c>
      <c r="K11499" t="s">
        <v>18863</v>
      </c>
      <c r="L11499" t="s">
        <v>188</v>
      </c>
      <c r="M11499" t="e">
        <f>_xlfn.XLOOKUP(B11499,Sheet1!B:B,Sheet1!C:C)</f>
        <v>#N/A</v>
      </c>
    </row>
    <row r="11500" spans="2:13" hidden="1">
      <c r="B11500" t="s">
        <v>18861</v>
      </c>
      <c r="C11500" t="s">
        <v>18878</v>
      </c>
      <c r="D11500" t="s">
        <v>631</v>
      </c>
      <c r="E11500" t="s">
        <v>5154</v>
      </c>
      <c r="F11500">
        <v>5</v>
      </c>
      <c r="G11500">
        <v>0</v>
      </c>
      <c r="H11500" t="s">
        <v>103</v>
      </c>
      <c r="I11500" t="s">
        <v>102</v>
      </c>
      <c r="J11500" t="s">
        <v>103</v>
      </c>
      <c r="K11500" t="s">
        <v>18863</v>
      </c>
      <c r="L11500" t="s">
        <v>188</v>
      </c>
      <c r="M11500" t="e">
        <f>_xlfn.XLOOKUP(B11500,Sheet1!B:B,Sheet1!C:C)</f>
        <v>#N/A</v>
      </c>
    </row>
    <row r="11501" spans="2:13" hidden="1">
      <c r="B11501" t="s">
        <v>18861</v>
      </c>
      <c r="C11501" t="s">
        <v>18879</v>
      </c>
      <c r="D11501" t="s">
        <v>631</v>
      </c>
      <c r="E11501" t="s">
        <v>5154</v>
      </c>
      <c r="F11501">
        <v>5</v>
      </c>
      <c r="G11501">
        <v>0</v>
      </c>
      <c r="H11501" t="s">
        <v>103</v>
      </c>
      <c r="I11501" t="s">
        <v>102</v>
      </c>
      <c r="J11501" t="s">
        <v>103</v>
      </c>
      <c r="K11501" t="s">
        <v>18863</v>
      </c>
      <c r="L11501" t="s">
        <v>188</v>
      </c>
      <c r="M11501" t="e">
        <f>_xlfn.XLOOKUP(B11501,Sheet1!B:B,Sheet1!C:C)</f>
        <v>#N/A</v>
      </c>
    </row>
    <row r="11502" spans="2:13" hidden="1">
      <c r="B11502" t="s">
        <v>18861</v>
      </c>
      <c r="C11502" t="s">
        <v>18880</v>
      </c>
      <c r="D11502" t="s">
        <v>315</v>
      </c>
      <c r="E11502" t="s">
        <v>5070</v>
      </c>
      <c r="F11502">
        <v>10</v>
      </c>
      <c r="G11502">
        <v>0</v>
      </c>
      <c r="H11502" t="s">
        <v>102</v>
      </c>
      <c r="I11502" t="s">
        <v>102</v>
      </c>
      <c r="J11502" t="s">
        <v>103</v>
      </c>
      <c r="K11502" t="s">
        <v>18863</v>
      </c>
      <c r="L11502" t="s">
        <v>188</v>
      </c>
      <c r="M11502" t="e">
        <f>_xlfn.XLOOKUP(B11502,Sheet1!B:B,Sheet1!C:C)</f>
        <v>#N/A</v>
      </c>
    </row>
    <row r="11503" spans="2:13" hidden="1">
      <c r="B11503" t="s">
        <v>18881</v>
      </c>
      <c r="C11503" t="s">
        <v>18882</v>
      </c>
      <c r="D11503" t="s">
        <v>180</v>
      </c>
      <c r="E11503" t="s">
        <v>5154</v>
      </c>
      <c r="F11503">
        <v>1</v>
      </c>
      <c r="G11503">
        <v>0</v>
      </c>
      <c r="H11503" t="s">
        <v>103</v>
      </c>
      <c r="I11503" t="s">
        <v>102</v>
      </c>
      <c r="J11503" t="s">
        <v>103</v>
      </c>
      <c r="K11503" t="s">
        <v>18883</v>
      </c>
      <c r="L11503" t="s">
        <v>267</v>
      </c>
      <c r="M11503" t="e">
        <f>_xlfn.XLOOKUP(B11503,Sheet1!B:B,Sheet1!C:C)</f>
        <v>#N/A</v>
      </c>
    </row>
    <row r="11504" spans="2:13" hidden="1">
      <c r="B11504" t="s">
        <v>18881</v>
      </c>
      <c r="C11504" t="s">
        <v>18884</v>
      </c>
      <c r="D11504" t="s">
        <v>18885</v>
      </c>
      <c r="E11504" t="s">
        <v>5070</v>
      </c>
      <c r="F11504">
        <v>1</v>
      </c>
      <c r="G11504">
        <v>0</v>
      </c>
      <c r="H11504" t="s">
        <v>102</v>
      </c>
      <c r="I11504" t="s">
        <v>102</v>
      </c>
      <c r="J11504" t="s">
        <v>103</v>
      </c>
      <c r="K11504" t="s">
        <v>18883</v>
      </c>
      <c r="L11504" t="s">
        <v>267</v>
      </c>
      <c r="M11504" t="e">
        <f>_xlfn.XLOOKUP(B11504,Sheet1!B:B,Sheet1!C:C)</f>
        <v>#N/A</v>
      </c>
    </row>
    <row r="11505" spans="2:13" hidden="1">
      <c r="B11505" t="s">
        <v>18881</v>
      </c>
      <c r="C11505" t="s">
        <v>18886</v>
      </c>
      <c r="D11505" t="s">
        <v>18887</v>
      </c>
      <c r="E11505" t="s">
        <v>5070</v>
      </c>
      <c r="F11505">
        <v>1</v>
      </c>
      <c r="G11505">
        <v>0</v>
      </c>
      <c r="H11505" t="s">
        <v>102</v>
      </c>
      <c r="I11505" t="s">
        <v>102</v>
      </c>
      <c r="J11505" t="s">
        <v>103</v>
      </c>
      <c r="K11505" t="s">
        <v>18883</v>
      </c>
      <c r="L11505" t="s">
        <v>267</v>
      </c>
      <c r="M11505" t="e">
        <f>_xlfn.XLOOKUP(B11505,Sheet1!B:B,Sheet1!C:C)</f>
        <v>#N/A</v>
      </c>
    </row>
    <row r="11506" spans="2:13" hidden="1">
      <c r="B11506" t="s">
        <v>18881</v>
      </c>
      <c r="C11506" t="s">
        <v>18888</v>
      </c>
      <c r="D11506" t="s">
        <v>180</v>
      </c>
      <c r="E11506" t="s">
        <v>5154</v>
      </c>
      <c r="F11506">
        <v>1</v>
      </c>
      <c r="G11506">
        <v>0</v>
      </c>
      <c r="H11506" t="s">
        <v>103</v>
      </c>
      <c r="I11506" t="s">
        <v>102</v>
      </c>
      <c r="J11506" t="s">
        <v>103</v>
      </c>
      <c r="K11506" t="s">
        <v>18883</v>
      </c>
      <c r="L11506" t="s">
        <v>267</v>
      </c>
      <c r="M11506" t="e">
        <f>_xlfn.XLOOKUP(B11506,Sheet1!B:B,Sheet1!C:C)</f>
        <v>#N/A</v>
      </c>
    </row>
    <row r="11507" spans="2:13" hidden="1">
      <c r="B11507" t="s">
        <v>18881</v>
      </c>
      <c r="C11507" t="s">
        <v>18883</v>
      </c>
      <c r="D11507" t="s">
        <v>18889</v>
      </c>
      <c r="E11507" t="s">
        <v>5070</v>
      </c>
      <c r="F11507">
        <v>30</v>
      </c>
      <c r="G11507">
        <v>0</v>
      </c>
      <c r="H11507" t="s">
        <v>102</v>
      </c>
      <c r="I11507" t="s">
        <v>102</v>
      </c>
      <c r="J11507" t="s">
        <v>103</v>
      </c>
      <c r="K11507" t="s">
        <v>18883</v>
      </c>
      <c r="L11507" t="s">
        <v>267</v>
      </c>
      <c r="M11507" t="e">
        <f>_xlfn.XLOOKUP(B11507,Sheet1!B:B,Sheet1!C:C)</f>
        <v>#N/A</v>
      </c>
    </row>
    <row r="11508" spans="2:13" hidden="1">
      <c r="B11508" t="s">
        <v>18881</v>
      </c>
      <c r="C11508" t="s">
        <v>18890</v>
      </c>
      <c r="D11508" t="s">
        <v>180</v>
      </c>
      <c r="E11508" t="s">
        <v>5154</v>
      </c>
      <c r="F11508">
        <v>1</v>
      </c>
      <c r="G11508">
        <v>0</v>
      </c>
      <c r="H11508" t="s">
        <v>103</v>
      </c>
      <c r="I11508" t="s">
        <v>102</v>
      </c>
      <c r="J11508" t="s">
        <v>103</v>
      </c>
      <c r="K11508" t="s">
        <v>18883</v>
      </c>
      <c r="L11508" t="s">
        <v>267</v>
      </c>
      <c r="M11508" t="e">
        <f>_xlfn.XLOOKUP(B11508,Sheet1!B:B,Sheet1!C:C)</f>
        <v>#N/A</v>
      </c>
    </row>
    <row r="11509" spans="2:13" hidden="1">
      <c r="B11509" t="s">
        <v>18881</v>
      </c>
      <c r="C11509" t="s">
        <v>18891</v>
      </c>
      <c r="D11509" t="s">
        <v>18892</v>
      </c>
      <c r="E11509" t="s">
        <v>5154</v>
      </c>
      <c r="F11509">
        <v>20</v>
      </c>
      <c r="G11509">
        <v>18323</v>
      </c>
      <c r="H11509" t="s">
        <v>103</v>
      </c>
      <c r="I11509" t="s">
        <v>102</v>
      </c>
      <c r="J11509" t="s">
        <v>103</v>
      </c>
      <c r="K11509" t="s">
        <v>18883</v>
      </c>
      <c r="L11509" t="s">
        <v>267</v>
      </c>
      <c r="M11509" t="e">
        <f>_xlfn.XLOOKUP(B11509,Sheet1!B:B,Sheet1!C:C)</f>
        <v>#N/A</v>
      </c>
    </row>
    <row r="11510" spans="2:13" hidden="1">
      <c r="B11510" t="s">
        <v>18881</v>
      </c>
      <c r="C11510" t="s">
        <v>18893</v>
      </c>
      <c r="D11510" t="s">
        <v>180</v>
      </c>
      <c r="E11510" t="s">
        <v>5154</v>
      </c>
      <c r="F11510">
        <v>1</v>
      </c>
      <c r="G11510">
        <v>0</v>
      </c>
      <c r="H11510" t="s">
        <v>103</v>
      </c>
      <c r="I11510" t="s">
        <v>102</v>
      </c>
      <c r="J11510" t="s">
        <v>103</v>
      </c>
      <c r="K11510" t="s">
        <v>18883</v>
      </c>
      <c r="L11510" t="s">
        <v>267</v>
      </c>
      <c r="M11510" t="e">
        <f>_xlfn.XLOOKUP(B11510,Sheet1!B:B,Sheet1!C:C)</f>
        <v>#N/A</v>
      </c>
    </row>
    <row r="11511" spans="2:13" hidden="1">
      <c r="B11511" t="s">
        <v>18881</v>
      </c>
      <c r="C11511" t="s">
        <v>18894</v>
      </c>
      <c r="D11511" t="s">
        <v>180</v>
      </c>
      <c r="E11511" t="s">
        <v>5070</v>
      </c>
      <c r="F11511">
        <v>1</v>
      </c>
      <c r="G11511">
        <v>0</v>
      </c>
      <c r="H11511" t="s">
        <v>102</v>
      </c>
      <c r="I11511" t="s">
        <v>102</v>
      </c>
      <c r="J11511" t="s">
        <v>103</v>
      </c>
      <c r="K11511" t="s">
        <v>18883</v>
      </c>
      <c r="L11511" t="s">
        <v>267</v>
      </c>
      <c r="M11511" t="e">
        <f>_xlfn.XLOOKUP(B11511,Sheet1!B:B,Sheet1!C:C)</f>
        <v>#N/A</v>
      </c>
    </row>
    <row r="11512" spans="2:13" hidden="1">
      <c r="B11512" t="s">
        <v>18881</v>
      </c>
      <c r="C11512" t="s">
        <v>18895</v>
      </c>
      <c r="D11512" t="s">
        <v>18896</v>
      </c>
      <c r="E11512" t="s">
        <v>5070</v>
      </c>
      <c r="F11512">
        <v>1</v>
      </c>
      <c r="G11512">
        <v>0</v>
      </c>
      <c r="H11512" t="s">
        <v>102</v>
      </c>
      <c r="I11512" t="s">
        <v>102</v>
      </c>
      <c r="J11512" t="s">
        <v>103</v>
      </c>
      <c r="K11512" t="s">
        <v>18883</v>
      </c>
      <c r="L11512" t="s">
        <v>267</v>
      </c>
      <c r="M11512" t="e">
        <f>_xlfn.XLOOKUP(B11512,Sheet1!B:B,Sheet1!C:C)</f>
        <v>#N/A</v>
      </c>
    </row>
    <row r="11513" spans="2:13" hidden="1">
      <c r="B11513" t="s">
        <v>18897</v>
      </c>
      <c r="C11513" t="s">
        <v>18898</v>
      </c>
      <c r="D11513" t="s">
        <v>670</v>
      </c>
      <c r="E11513" t="s">
        <v>5070</v>
      </c>
      <c r="F11513">
        <v>2</v>
      </c>
      <c r="G11513">
        <v>0</v>
      </c>
      <c r="H11513" t="s">
        <v>102</v>
      </c>
      <c r="I11513" t="s">
        <v>102</v>
      </c>
      <c r="J11513" t="s">
        <v>103</v>
      </c>
      <c r="K11513" t="s">
        <v>18899</v>
      </c>
      <c r="L11513" t="s">
        <v>142</v>
      </c>
      <c r="M11513" t="e">
        <f>_xlfn.XLOOKUP(B11513,Sheet1!B:B,Sheet1!C:C)</f>
        <v>#N/A</v>
      </c>
    </row>
    <row r="11514" spans="2:13" hidden="1">
      <c r="B11514" t="s">
        <v>18897</v>
      </c>
      <c r="C11514" t="s">
        <v>18900</v>
      </c>
      <c r="D11514" t="s">
        <v>3008</v>
      </c>
      <c r="E11514" t="s">
        <v>5070</v>
      </c>
      <c r="F11514">
        <v>2</v>
      </c>
      <c r="G11514">
        <v>0</v>
      </c>
      <c r="H11514" t="s">
        <v>102</v>
      </c>
      <c r="I11514" t="s">
        <v>102</v>
      </c>
      <c r="J11514" t="s">
        <v>103</v>
      </c>
      <c r="K11514" t="s">
        <v>18899</v>
      </c>
      <c r="L11514" t="s">
        <v>142</v>
      </c>
      <c r="M11514" t="e">
        <f>_xlfn.XLOOKUP(B11514,Sheet1!B:B,Sheet1!C:C)</f>
        <v>#N/A</v>
      </c>
    </row>
    <row r="11515" spans="2:13" hidden="1">
      <c r="B11515" t="s">
        <v>18897</v>
      </c>
      <c r="C11515" t="s">
        <v>18899</v>
      </c>
      <c r="D11515" t="s">
        <v>142</v>
      </c>
      <c r="E11515" t="s">
        <v>5070</v>
      </c>
      <c r="F11515">
        <v>2</v>
      </c>
      <c r="G11515">
        <v>0</v>
      </c>
      <c r="H11515" t="s">
        <v>102</v>
      </c>
      <c r="I11515" t="s">
        <v>102</v>
      </c>
      <c r="J11515" t="s">
        <v>103</v>
      </c>
      <c r="K11515" t="s">
        <v>18899</v>
      </c>
      <c r="L11515" t="s">
        <v>142</v>
      </c>
      <c r="M11515" t="e">
        <f>_xlfn.XLOOKUP(B11515,Sheet1!B:B,Sheet1!C:C)</f>
        <v>#N/A</v>
      </c>
    </row>
    <row r="11516" spans="2:13" hidden="1">
      <c r="B11516" t="s">
        <v>18897</v>
      </c>
      <c r="C11516" t="s">
        <v>18901</v>
      </c>
      <c r="D11516" t="s">
        <v>5419</v>
      </c>
      <c r="E11516" t="s">
        <v>5070</v>
      </c>
      <c r="F11516">
        <v>2</v>
      </c>
      <c r="G11516">
        <v>0</v>
      </c>
      <c r="H11516" t="s">
        <v>102</v>
      </c>
      <c r="I11516" t="s">
        <v>102</v>
      </c>
      <c r="J11516" t="s">
        <v>103</v>
      </c>
      <c r="K11516" t="s">
        <v>18899</v>
      </c>
      <c r="L11516" t="s">
        <v>142</v>
      </c>
      <c r="M11516" t="e">
        <f>_xlfn.XLOOKUP(B11516,Sheet1!B:B,Sheet1!C:C)</f>
        <v>#N/A</v>
      </c>
    </row>
    <row r="11517" spans="2:13" hidden="1">
      <c r="B11517" t="s">
        <v>18902</v>
      </c>
      <c r="C11517" t="s">
        <v>18903</v>
      </c>
      <c r="D11517" t="s">
        <v>180</v>
      </c>
      <c r="E11517" t="s">
        <v>5070</v>
      </c>
      <c r="F11517">
        <v>5</v>
      </c>
      <c r="G11517">
        <v>0</v>
      </c>
      <c r="H11517" t="s">
        <v>102</v>
      </c>
      <c r="I11517" t="s">
        <v>102</v>
      </c>
      <c r="J11517" t="s">
        <v>103</v>
      </c>
      <c r="K11517" t="s">
        <v>18904</v>
      </c>
      <c r="L11517" t="s">
        <v>267</v>
      </c>
      <c r="M11517" t="e">
        <f>_xlfn.XLOOKUP(B11517,Sheet1!B:B,Sheet1!C:C)</f>
        <v>#N/A</v>
      </c>
    </row>
    <row r="11518" spans="2:13" hidden="1">
      <c r="B11518" t="s">
        <v>18902</v>
      </c>
      <c r="C11518" t="s">
        <v>18905</v>
      </c>
      <c r="D11518" t="s">
        <v>180</v>
      </c>
      <c r="E11518" t="s">
        <v>5154</v>
      </c>
      <c r="F11518">
        <v>5</v>
      </c>
      <c r="G11518">
        <v>11500</v>
      </c>
      <c r="H11518" t="s">
        <v>103</v>
      </c>
      <c r="I11518" t="s">
        <v>102</v>
      </c>
      <c r="J11518" t="s">
        <v>103</v>
      </c>
      <c r="K11518" t="s">
        <v>18904</v>
      </c>
      <c r="L11518" t="s">
        <v>267</v>
      </c>
      <c r="M11518" t="e">
        <f>_xlfn.XLOOKUP(B11518,Sheet1!B:B,Sheet1!C:C)</f>
        <v>#N/A</v>
      </c>
    </row>
    <row r="11519" spans="2:13" hidden="1">
      <c r="B11519" t="s">
        <v>18902</v>
      </c>
      <c r="C11519" t="s">
        <v>18906</v>
      </c>
      <c r="D11519" t="s">
        <v>180</v>
      </c>
      <c r="E11519" t="s">
        <v>5070</v>
      </c>
      <c r="F11519">
        <v>5</v>
      </c>
      <c r="G11519">
        <v>33818</v>
      </c>
      <c r="H11519" t="s">
        <v>102</v>
      </c>
      <c r="I11519" t="s">
        <v>102</v>
      </c>
      <c r="J11519" t="s">
        <v>103</v>
      </c>
      <c r="K11519" t="s">
        <v>18904</v>
      </c>
      <c r="L11519" t="s">
        <v>267</v>
      </c>
      <c r="M11519" t="e">
        <f>_xlfn.XLOOKUP(B11519,Sheet1!B:B,Sheet1!C:C)</f>
        <v>#N/A</v>
      </c>
    </row>
    <row r="11520" spans="2:13" hidden="1">
      <c r="B11520" t="s">
        <v>18902</v>
      </c>
      <c r="C11520" t="s">
        <v>18907</v>
      </c>
      <c r="D11520" t="s">
        <v>180</v>
      </c>
      <c r="E11520" t="s">
        <v>5154</v>
      </c>
      <c r="F11520">
        <v>5</v>
      </c>
      <c r="G11520">
        <v>0</v>
      </c>
      <c r="H11520" t="s">
        <v>103</v>
      </c>
      <c r="I11520" t="s">
        <v>102</v>
      </c>
      <c r="J11520" t="s">
        <v>103</v>
      </c>
      <c r="K11520" t="s">
        <v>18904</v>
      </c>
      <c r="L11520" t="s">
        <v>267</v>
      </c>
      <c r="M11520" t="e">
        <f>_xlfn.XLOOKUP(B11520,Sheet1!B:B,Sheet1!C:C)</f>
        <v>#N/A</v>
      </c>
    </row>
    <row r="11521" spans="2:13" hidden="1">
      <c r="B11521" t="s">
        <v>18902</v>
      </c>
      <c r="C11521" t="s">
        <v>18908</v>
      </c>
      <c r="D11521" t="s">
        <v>180</v>
      </c>
      <c r="E11521" t="s">
        <v>5154</v>
      </c>
      <c r="F11521">
        <v>5</v>
      </c>
      <c r="G11521">
        <v>4558</v>
      </c>
      <c r="H11521" t="s">
        <v>103</v>
      </c>
      <c r="I11521" t="s">
        <v>102</v>
      </c>
      <c r="J11521" t="s">
        <v>103</v>
      </c>
      <c r="K11521" t="s">
        <v>18904</v>
      </c>
      <c r="L11521" t="s">
        <v>267</v>
      </c>
      <c r="M11521" t="e">
        <f>_xlfn.XLOOKUP(B11521,Sheet1!B:B,Sheet1!C:C)</f>
        <v>#N/A</v>
      </c>
    </row>
    <row r="11522" spans="2:13" hidden="1">
      <c r="B11522" t="s">
        <v>18902</v>
      </c>
      <c r="C11522" t="s">
        <v>18909</v>
      </c>
      <c r="D11522" t="s">
        <v>180</v>
      </c>
      <c r="E11522" t="s">
        <v>5154</v>
      </c>
      <c r="F11522">
        <v>5</v>
      </c>
      <c r="G11522">
        <v>0</v>
      </c>
      <c r="H11522" t="s">
        <v>103</v>
      </c>
      <c r="I11522" t="s">
        <v>102</v>
      </c>
      <c r="J11522" t="s">
        <v>103</v>
      </c>
      <c r="K11522" t="s">
        <v>18904</v>
      </c>
      <c r="L11522" t="s">
        <v>267</v>
      </c>
      <c r="M11522" t="e">
        <f>_xlfn.XLOOKUP(B11522,Sheet1!B:B,Sheet1!C:C)</f>
        <v>#N/A</v>
      </c>
    </row>
    <row r="11523" spans="2:13" hidden="1">
      <c r="B11523" t="s">
        <v>18902</v>
      </c>
      <c r="C11523" t="s">
        <v>18910</v>
      </c>
      <c r="D11523" t="s">
        <v>315</v>
      </c>
      <c r="E11523" t="s">
        <v>5073</v>
      </c>
      <c r="F11523">
        <v>5</v>
      </c>
      <c r="G11523">
        <v>44776</v>
      </c>
      <c r="H11523" t="s">
        <v>102</v>
      </c>
      <c r="I11523" t="s">
        <v>103</v>
      </c>
      <c r="J11523" t="s">
        <v>103</v>
      </c>
      <c r="K11523" t="s">
        <v>18904</v>
      </c>
      <c r="L11523" t="s">
        <v>267</v>
      </c>
      <c r="M11523" t="e">
        <f>_xlfn.XLOOKUP(B11523,Sheet1!B:B,Sheet1!C:C)</f>
        <v>#N/A</v>
      </c>
    </row>
    <row r="11524" spans="2:13" hidden="1">
      <c r="B11524" t="s">
        <v>18902</v>
      </c>
      <c r="C11524" t="s">
        <v>18911</v>
      </c>
      <c r="D11524" t="s">
        <v>5224</v>
      </c>
      <c r="E11524" t="s">
        <v>5073</v>
      </c>
      <c r="F11524">
        <v>5</v>
      </c>
      <c r="G11524">
        <v>0</v>
      </c>
      <c r="H11524" t="s">
        <v>102</v>
      </c>
      <c r="I11524" t="s">
        <v>103</v>
      </c>
      <c r="J11524" t="s">
        <v>103</v>
      </c>
      <c r="K11524" t="s">
        <v>18904</v>
      </c>
      <c r="L11524" t="s">
        <v>267</v>
      </c>
      <c r="M11524" t="e">
        <f>_xlfn.XLOOKUP(B11524,Sheet1!B:B,Sheet1!C:C)</f>
        <v>#N/A</v>
      </c>
    </row>
    <row r="11525" spans="2:13" hidden="1">
      <c r="B11525" t="s">
        <v>18902</v>
      </c>
      <c r="C11525" t="s">
        <v>18912</v>
      </c>
      <c r="D11525" t="s">
        <v>180</v>
      </c>
      <c r="E11525" t="s">
        <v>5070</v>
      </c>
      <c r="F11525">
        <v>5</v>
      </c>
      <c r="G11525">
        <v>19350</v>
      </c>
      <c r="H11525" t="s">
        <v>102</v>
      </c>
      <c r="I11525" t="s">
        <v>102</v>
      </c>
      <c r="J11525" t="s">
        <v>103</v>
      </c>
      <c r="K11525" t="s">
        <v>18904</v>
      </c>
      <c r="L11525" t="s">
        <v>267</v>
      </c>
      <c r="M11525" t="e">
        <f>_xlfn.XLOOKUP(B11525,Sheet1!B:B,Sheet1!C:C)</f>
        <v>#N/A</v>
      </c>
    </row>
    <row r="11526" spans="2:13" hidden="1">
      <c r="B11526" t="s">
        <v>18902</v>
      </c>
      <c r="C11526" t="s">
        <v>18913</v>
      </c>
      <c r="D11526" t="s">
        <v>180</v>
      </c>
      <c r="E11526" t="s">
        <v>5154</v>
      </c>
      <c r="F11526">
        <v>5</v>
      </c>
      <c r="G11526">
        <v>14000</v>
      </c>
      <c r="H11526" t="s">
        <v>103</v>
      </c>
      <c r="I11526" t="s">
        <v>102</v>
      </c>
      <c r="J11526" t="s">
        <v>103</v>
      </c>
      <c r="K11526" t="s">
        <v>18904</v>
      </c>
      <c r="L11526" t="s">
        <v>267</v>
      </c>
      <c r="M11526" t="e">
        <f>_xlfn.XLOOKUP(B11526,Sheet1!B:B,Sheet1!C:C)</f>
        <v>#N/A</v>
      </c>
    </row>
    <row r="11527" spans="2:13" hidden="1">
      <c r="B11527" t="s">
        <v>18902</v>
      </c>
      <c r="C11527" t="s">
        <v>18914</v>
      </c>
      <c r="D11527" t="s">
        <v>653</v>
      </c>
      <c r="E11527" t="s">
        <v>5073</v>
      </c>
      <c r="F11527">
        <v>5</v>
      </c>
      <c r="G11527">
        <v>79170</v>
      </c>
      <c r="H11527" t="s">
        <v>102</v>
      </c>
      <c r="I11527" t="s">
        <v>103</v>
      </c>
      <c r="J11527" t="s">
        <v>103</v>
      </c>
      <c r="K11527" t="s">
        <v>18904</v>
      </c>
      <c r="L11527" t="s">
        <v>267</v>
      </c>
      <c r="M11527" t="e">
        <f>_xlfn.XLOOKUP(B11527,Sheet1!B:B,Sheet1!C:C)</f>
        <v>#N/A</v>
      </c>
    </row>
    <row r="11528" spans="2:13" hidden="1">
      <c r="B11528" t="s">
        <v>18902</v>
      </c>
      <c r="C11528" t="s">
        <v>18915</v>
      </c>
      <c r="D11528" t="s">
        <v>180</v>
      </c>
      <c r="E11528" t="s">
        <v>5154</v>
      </c>
      <c r="F11528">
        <v>5</v>
      </c>
      <c r="G11528">
        <v>0</v>
      </c>
      <c r="H11528" t="s">
        <v>103</v>
      </c>
      <c r="I11528" t="s">
        <v>102</v>
      </c>
      <c r="J11528" t="s">
        <v>103</v>
      </c>
      <c r="K11528" t="s">
        <v>18904</v>
      </c>
      <c r="L11528" t="s">
        <v>267</v>
      </c>
      <c r="M11528" t="e">
        <f>_xlfn.XLOOKUP(B11528,Sheet1!B:B,Sheet1!C:C)</f>
        <v>#N/A</v>
      </c>
    </row>
    <row r="11529" spans="2:13" hidden="1">
      <c r="B11529" t="s">
        <v>18902</v>
      </c>
      <c r="C11529" t="s">
        <v>18904</v>
      </c>
      <c r="D11529" t="s">
        <v>267</v>
      </c>
      <c r="E11529" t="s">
        <v>5073</v>
      </c>
      <c r="F11529">
        <v>5</v>
      </c>
      <c r="G11529">
        <v>30640</v>
      </c>
      <c r="H11529" t="s">
        <v>102</v>
      </c>
      <c r="I11529" t="s">
        <v>103</v>
      </c>
      <c r="J11529" t="s">
        <v>103</v>
      </c>
      <c r="K11529" t="s">
        <v>18904</v>
      </c>
      <c r="L11529" t="s">
        <v>267</v>
      </c>
      <c r="M11529" t="e">
        <f>_xlfn.XLOOKUP(B11529,Sheet1!B:B,Sheet1!C:C)</f>
        <v>#N/A</v>
      </c>
    </row>
    <row r="11530" spans="2:13" hidden="1">
      <c r="B11530" t="s">
        <v>18902</v>
      </c>
      <c r="C11530" t="s">
        <v>18916</v>
      </c>
      <c r="D11530" t="s">
        <v>180</v>
      </c>
      <c r="E11530" t="s">
        <v>5070</v>
      </c>
      <c r="F11530">
        <v>5</v>
      </c>
      <c r="G11530">
        <v>0</v>
      </c>
      <c r="H11530" t="s">
        <v>102</v>
      </c>
      <c r="I11530" t="s">
        <v>102</v>
      </c>
      <c r="J11530" t="s">
        <v>103</v>
      </c>
      <c r="K11530" t="s">
        <v>18904</v>
      </c>
      <c r="L11530" t="s">
        <v>267</v>
      </c>
      <c r="M11530" t="e">
        <f>_xlfn.XLOOKUP(B11530,Sheet1!B:B,Sheet1!C:C)</f>
        <v>#N/A</v>
      </c>
    </row>
    <row r="11531" spans="2:13" hidden="1">
      <c r="B11531" t="s">
        <v>18902</v>
      </c>
      <c r="C11531" t="s">
        <v>18917</v>
      </c>
      <c r="D11531" t="s">
        <v>180</v>
      </c>
      <c r="E11531" t="s">
        <v>5154</v>
      </c>
      <c r="F11531">
        <v>5</v>
      </c>
      <c r="G11531">
        <v>1125</v>
      </c>
      <c r="H11531" t="s">
        <v>103</v>
      </c>
      <c r="I11531" t="s">
        <v>102</v>
      </c>
      <c r="J11531" t="s">
        <v>103</v>
      </c>
      <c r="K11531" t="s">
        <v>18904</v>
      </c>
      <c r="L11531" t="s">
        <v>267</v>
      </c>
      <c r="M11531" t="e">
        <f>_xlfn.XLOOKUP(B11531,Sheet1!B:B,Sheet1!C:C)</f>
        <v>#N/A</v>
      </c>
    </row>
    <row r="11532" spans="2:13" hidden="1">
      <c r="B11532" t="s">
        <v>18902</v>
      </c>
      <c r="C11532" t="s">
        <v>18918</v>
      </c>
      <c r="D11532" t="s">
        <v>180</v>
      </c>
      <c r="E11532" t="s">
        <v>5154</v>
      </c>
      <c r="F11532">
        <v>5</v>
      </c>
      <c r="G11532">
        <v>0</v>
      </c>
      <c r="H11532" t="s">
        <v>103</v>
      </c>
      <c r="I11532" t="s">
        <v>102</v>
      </c>
      <c r="J11532" t="s">
        <v>103</v>
      </c>
      <c r="K11532" t="s">
        <v>18904</v>
      </c>
      <c r="L11532" t="s">
        <v>267</v>
      </c>
      <c r="M11532" t="e">
        <f>_xlfn.XLOOKUP(B11532,Sheet1!B:B,Sheet1!C:C)</f>
        <v>#N/A</v>
      </c>
    </row>
    <row r="11533" spans="2:13" hidden="1">
      <c r="B11533" t="s">
        <v>18902</v>
      </c>
      <c r="C11533" t="s">
        <v>18919</v>
      </c>
      <c r="D11533" t="s">
        <v>180</v>
      </c>
      <c r="E11533" t="s">
        <v>5154</v>
      </c>
      <c r="F11533">
        <v>5</v>
      </c>
      <c r="G11533">
        <v>1745</v>
      </c>
      <c r="H11533" t="s">
        <v>103</v>
      </c>
      <c r="I11533" t="s">
        <v>102</v>
      </c>
      <c r="J11533" t="s">
        <v>103</v>
      </c>
      <c r="K11533" t="s">
        <v>18904</v>
      </c>
      <c r="L11533" t="s">
        <v>267</v>
      </c>
      <c r="M11533" t="e">
        <f>_xlfn.XLOOKUP(B11533,Sheet1!B:B,Sheet1!C:C)</f>
        <v>#N/A</v>
      </c>
    </row>
    <row r="11534" spans="2:13" hidden="1">
      <c r="B11534" t="s">
        <v>18902</v>
      </c>
      <c r="C11534" t="s">
        <v>18920</v>
      </c>
      <c r="D11534" t="s">
        <v>180</v>
      </c>
      <c r="E11534" t="s">
        <v>5154</v>
      </c>
      <c r="F11534">
        <v>5</v>
      </c>
      <c r="G11534">
        <v>3200</v>
      </c>
      <c r="H11534" t="s">
        <v>103</v>
      </c>
      <c r="I11534" t="s">
        <v>102</v>
      </c>
      <c r="J11534" t="s">
        <v>103</v>
      </c>
      <c r="K11534" t="s">
        <v>18904</v>
      </c>
      <c r="L11534" t="s">
        <v>267</v>
      </c>
      <c r="M11534" t="e">
        <f>_xlfn.XLOOKUP(B11534,Sheet1!B:B,Sheet1!C:C)</f>
        <v>#N/A</v>
      </c>
    </row>
    <row r="11535" spans="2:13" hidden="1">
      <c r="B11535" t="s">
        <v>18921</v>
      </c>
      <c r="C11535" t="s">
        <v>18922</v>
      </c>
      <c r="D11535" t="s">
        <v>171</v>
      </c>
      <c r="E11535" t="s">
        <v>5073</v>
      </c>
      <c r="F11535">
        <v>40</v>
      </c>
      <c r="G11535">
        <v>111439</v>
      </c>
      <c r="H11535" t="s">
        <v>102</v>
      </c>
      <c r="I11535" t="s">
        <v>103</v>
      </c>
      <c r="J11535" t="s">
        <v>103</v>
      </c>
      <c r="K11535" t="s">
        <v>18923</v>
      </c>
      <c r="L11535" t="s">
        <v>7449</v>
      </c>
      <c r="M11535" t="e">
        <f>_xlfn.XLOOKUP(B11535,Sheet1!B:B,Sheet1!C:C)</f>
        <v>#N/A</v>
      </c>
    </row>
    <row r="11536" spans="2:13" hidden="1">
      <c r="B11536" t="s">
        <v>18921</v>
      </c>
      <c r="C11536" t="s">
        <v>18924</v>
      </c>
      <c r="D11536" t="s">
        <v>315</v>
      </c>
      <c r="E11536" t="s">
        <v>5154</v>
      </c>
      <c r="F11536">
        <v>2</v>
      </c>
      <c r="G11536">
        <v>0</v>
      </c>
      <c r="H11536" t="s">
        <v>103</v>
      </c>
      <c r="I11536" t="s">
        <v>102</v>
      </c>
      <c r="J11536" t="s">
        <v>103</v>
      </c>
      <c r="K11536" t="s">
        <v>18923</v>
      </c>
      <c r="L11536" t="s">
        <v>7449</v>
      </c>
      <c r="M11536" t="e">
        <f>_xlfn.XLOOKUP(B11536,Sheet1!B:B,Sheet1!C:C)</f>
        <v>#N/A</v>
      </c>
    </row>
    <row r="11537" spans="2:13" hidden="1">
      <c r="B11537" t="s">
        <v>18921</v>
      </c>
      <c r="C11537" t="s">
        <v>18925</v>
      </c>
      <c r="D11537" t="s">
        <v>5149</v>
      </c>
      <c r="E11537" t="s">
        <v>5070</v>
      </c>
      <c r="F11537">
        <v>40</v>
      </c>
      <c r="G11537">
        <v>115002</v>
      </c>
      <c r="H11537" t="s">
        <v>102</v>
      </c>
      <c r="I11537" t="s">
        <v>102</v>
      </c>
      <c r="J11537" t="s">
        <v>103</v>
      </c>
      <c r="K11537" t="s">
        <v>18923</v>
      </c>
      <c r="L11537" t="s">
        <v>7449</v>
      </c>
      <c r="M11537" t="e">
        <f>_xlfn.XLOOKUP(B11537,Sheet1!B:B,Sheet1!C:C)</f>
        <v>#N/A</v>
      </c>
    </row>
    <row r="11538" spans="2:13" hidden="1">
      <c r="B11538" t="s">
        <v>18921</v>
      </c>
      <c r="C11538" t="s">
        <v>18926</v>
      </c>
      <c r="D11538" t="s">
        <v>180</v>
      </c>
      <c r="E11538" t="s">
        <v>5154</v>
      </c>
      <c r="F11538">
        <v>2</v>
      </c>
      <c r="G11538">
        <v>0</v>
      </c>
      <c r="H11538" t="s">
        <v>103</v>
      </c>
      <c r="I11538" t="s">
        <v>102</v>
      </c>
      <c r="J11538" t="s">
        <v>103</v>
      </c>
      <c r="K11538" t="s">
        <v>18923</v>
      </c>
      <c r="L11538" t="s">
        <v>7449</v>
      </c>
      <c r="M11538" t="e">
        <f>_xlfn.XLOOKUP(B11538,Sheet1!B:B,Sheet1!C:C)</f>
        <v>#N/A</v>
      </c>
    </row>
    <row r="11539" spans="2:13" hidden="1">
      <c r="B11539" t="s">
        <v>18921</v>
      </c>
      <c r="C11539" t="s">
        <v>18927</v>
      </c>
      <c r="D11539" t="s">
        <v>180</v>
      </c>
      <c r="E11539" t="s">
        <v>5154</v>
      </c>
      <c r="F11539">
        <v>1</v>
      </c>
      <c r="G11539">
        <v>0</v>
      </c>
      <c r="H11539" t="s">
        <v>103</v>
      </c>
      <c r="I11539" t="s">
        <v>102</v>
      </c>
      <c r="J11539" t="s">
        <v>103</v>
      </c>
      <c r="K11539" t="s">
        <v>18923</v>
      </c>
      <c r="L11539" t="s">
        <v>7449</v>
      </c>
      <c r="M11539" t="e">
        <f>_xlfn.XLOOKUP(B11539,Sheet1!B:B,Sheet1!C:C)</f>
        <v>#N/A</v>
      </c>
    </row>
    <row r="11540" spans="2:13" hidden="1">
      <c r="B11540" t="s">
        <v>18921</v>
      </c>
      <c r="C11540" t="s">
        <v>18928</v>
      </c>
      <c r="D11540" t="s">
        <v>180</v>
      </c>
      <c r="E11540" t="s">
        <v>5154</v>
      </c>
      <c r="F11540">
        <v>1</v>
      </c>
      <c r="G11540">
        <v>0</v>
      </c>
      <c r="H11540" t="s">
        <v>103</v>
      </c>
      <c r="I11540" t="s">
        <v>102</v>
      </c>
      <c r="J11540" t="s">
        <v>103</v>
      </c>
      <c r="K11540" t="s">
        <v>18923</v>
      </c>
      <c r="L11540" t="s">
        <v>7449</v>
      </c>
      <c r="M11540" t="e">
        <f>_xlfn.XLOOKUP(B11540,Sheet1!B:B,Sheet1!C:C)</f>
        <v>#N/A</v>
      </c>
    </row>
    <row r="11541" spans="2:13" hidden="1">
      <c r="B11541" t="s">
        <v>18921</v>
      </c>
      <c r="C11541" t="s">
        <v>18929</v>
      </c>
      <c r="D11541" t="s">
        <v>180</v>
      </c>
      <c r="E11541" t="s">
        <v>5154</v>
      </c>
      <c r="F11541">
        <v>2</v>
      </c>
      <c r="G11541">
        <v>0</v>
      </c>
      <c r="H11541" t="s">
        <v>103</v>
      </c>
      <c r="I11541" t="s">
        <v>102</v>
      </c>
      <c r="J11541" t="s">
        <v>103</v>
      </c>
      <c r="K11541" t="s">
        <v>18923</v>
      </c>
      <c r="L11541" t="s">
        <v>7449</v>
      </c>
      <c r="M11541" t="e">
        <f>_xlfn.XLOOKUP(B11541,Sheet1!B:B,Sheet1!C:C)</f>
        <v>#N/A</v>
      </c>
    </row>
    <row r="11542" spans="2:13" hidden="1">
      <c r="B11542" t="s">
        <v>18930</v>
      </c>
      <c r="C11542" t="s">
        <v>18931</v>
      </c>
      <c r="D11542" t="s">
        <v>631</v>
      </c>
      <c r="E11542" t="s">
        <v>5154</v>
      </c>
      <c r="F11542">
        <v>1</v>
      </c>
      <c r="G11542">
        <v>0</v>
      </c>
      <c r="H11542" t="s">
        <v>103</v>
      </c>
      <c r="I11542" t="s">
        <v>102</v>
      </c>
      <c r="J11542" t="s">
        <v>103</v>
      </c>
      <c r="K11542" t="s">
        <v>18932</v>
      </c>
      <c r="L11542" t="s">
        <v>153</v>
      </c>
      <c r="M11542" t="e">
        <f>_xlfn.XLOOKUP(B11542,Sheet1!B:B,Sheet1!C:C)</f>
        <v>#N/A</v>
      </c>
    </row>
    <row r="11543" spans="2:13" hidden="1">
      <c r="B11543" t="s">
        <v>18930</v>
      </c>
      <c r="C11543" t="s">
        <v>18932</v>
      </c>
      <c r="D11543" t="s">
        <v>153</v>
      </c>
      <c r="E11543" t="s">
        <v>5073</v>
      </c>
      <c r="F11543">
        <v>40</v>
      </c>
      <c r="G11543">
        <v>82256</v>
      </c>
      <c r="H11543" t="s">
        <v>102</v>
      </c>
      <c r="I11543" t="s">
        <v>103</v>
      </c>
      <c r="J11543" t="s">
        <v>103</v>
      </c>
      <c r="K11543" t="s">
        <v>18932</v>
      </c>
      <c r="L11543" t="s">
        <v>153</v>
      </c>
      <c r="M11543" t="e">
        <f>_xlfn.XLOOKUP(B11543,Sheet1!B:B,Sheet1!C:C)</f>
        <v>#N/A</v>
      </c>
    </row>
    <row r="11544" spans="2:13" hidden="1">
      <c r="B11544" t="s">
        <v>18930</v>
      </c>
      <c r="C11544" t="s">
        <v>18933</v>
      </c>
      <c r="D11544" t="s">
        <v>631</v>
      </c>
      <c r="E11544" t="s">
        <v>5154</v>
      </c>
      <c r="F11544">
        <v>1</v>
      </c>
      <c r="G11544">
        <v>0</v>
      </c>
      <c r="H11544" t="s">
        <v>103</v>
      </c>
      <c r="I11544" t="s">
        <v>102</v>
      </c>
      <c r="J11544" t="s">
        <v>103</v>
      </c>
      <c r="K11544" t="s">
        <v>18932</v>
      </c>
      <c r="L11544" t="s">
        <v>153</v>
      </c>
      <c r="M11544" t="e">
        <f>_xlfn.XLOOKUP(B11544,Sheet1!B:B,Sheet1!C:C)</f>
        <v>#N/A</v>
      </c>
    </row>
    <row r="11545" spans="2:13" hidden="1">
      <c r="B11545" t="s">
        <v>18930</v>
      </c>
      <c r="C11545" t="s">
        <v>18934</v>
      </c>
      <c r="D11545" t="s">
        <v>142</v>
      </c>
      <c r="E11545" t="s">
        <v>5154</v>
      </c>
      <c r="F11545">
        <v>1</v>
      </c>
      <c r="G11545">
        <v>0</v>
      </c>
      <c r="H11545" t="s">
        <v>103</v>
      </c>
      <c r="I11545" t="s">
        <v>102</v>
      </c>
      <c r="J11545" t="s">
        <v>103</v>
      </c>
      <c r="K11545" t="s">
        <v>18932</v>
      </c>
      <c r="L11545" t="s">
        <v>153</v>
      </c>
      <c r="M11545" t="e">
        <f>_xlfn.XLOOKUP(B11545,Sheet1!B:B,Sheet1!C:C)</f>
        <v>#N/A</v>
      </c>
    </row>
    <row r="11546" spans="2:13" hidden="1">
      <c r="B11546" t="s">
        <v>18930</v>
      </c>
      <c r="C11546" t="s">
        <v>18935</v>
      </c>
      <c r="D11546" t="s">
        <v>670</v>
      </c>
      <c r="E11546" t="s">
        <v>5154</v>
      </c>
      <c r="F11546">
        <v>1</v>
      </c>
      <c r="G11546">
        <v>0</v>
      </c>
      <c r="H11546" t="s">
        <v>103</v>
      </c>
      <c r="I11546" t="s">
        <v>102</v>
      </c>
      <c r="J11546" t="s">
        <v>103</v>
      </c>
      <c r="K11546" t="s">
        <v>18932</v>
      </c>
      <c r="L11546" t="s">
        <v>153</v>
      </c>
      <c r="M11546" t="e">
        <f>_xlfn.XLOOKUP(B11546,Sheet1!B:B,Sheet1!C:C)</f>
        <v>#N/A</v>
      </c>
    </row>
    <row r="11547" spans="2:13" hidden="1">
      <c r="B11547" t="s">
        <v>18930</v>
      </c>
      <c r="C11547" t="s">
        <v>18936</v>
      </c>
      <c r="D11547" t="s">
        <v>8184</v>
      </c>
      <c r="E11547" t="s">
        <v>5154</v>
      </c>
      <c r="F11547">
        <v>1</v>
      </c>
      <c r="G11547">
        <v>0</v>
      </c>
      <c r="H11547" t="s">
        <v>103</v>
      </c>
      <c r="I11547" t="s">
        <v>102</v>
      </c>
      <c r="J11547" t="s">
        <v>103</v>
      </c>
      <c r="K11547" t="s">
        <v>18932</v>
      </c>
      <c r="L11547" t="s">
        <v>153</v>
      </c>
      <c r="M11547" t="e">
        <f>_xlfn.XLOOKUP(B11547,Sheet1!B:B,Sheet1!C:C)</f>
        <v>#N/A</v>
      </c>
    </row>
    <row r="11548" spans="2:13" hidden="1">
      <c r="B11548" t="s">
        <v>18930</v>
      </c>
      <c r="C11548" t="s">
        <v>18937</v>
      </c>
      <c r="D11548" t="s">
        <v>631</v>
      </c>
      <c r="E11548" t="s">
        <v>5154</v>
      </c>
      <c r="F11548">
        <v>1</v>
      </c>
      <c r="G11548">
        <v>0</v>
      </c>
      <c r="H11548" t="s">
        <v>103</v>
      </c>
      <c r="I11548" t="s">
        <v>102</v>
      </c>
      <c r="J11548" t="s">
        <v>103</v>
      </c>
      <c r="K11548" t="s">
        <v>18932</v>
      </c>
      <c r="L11548" t="s">
        <v>153</v>
      </c>
      <c r="M11548" t="e">
        <f>_xlfn.XLOOKUP(B11548,Sheet1!B:B,Sheet1!C:C)</f>
        <v>#N/A</v>
      </c>
    </row>
    <row r="11549" spans="2:13" hidden="1">
      <c r="B11549" t="s">
        <v>18930</v>
      </c>
      <c r="C11549" t="s">
        <v>18938</v>
      </c>
      <c r="D11549" t="s">
        <v>631</v>
      </c>
      <c r="E11549" t="s">
        <v>5154</v>
      </c>
      <c r="F11549">
        <v>1</v>
      </c>
      <c r="G11549">
        <v>0</v>
      </c>
      <c r="H11549" t="s">
        <v>103</v>
      </c>
      <c r="I11549" t="s">
        <v>102</v>
      </c>
      <c r="J11549" t="s">
        <v>103</v>
      </c>
      <c r="K11549" t="s">
        <v>18932</v>
      </c>
      <c r="L11549" t="s">
        <v>153</v>
      </c>
      <c r="M11549" t="e">
        <f>_xlfn.XLOOKUP(B11549,Sheet1!B:B,Sheet1!C:C)</f>
        <v>#N/A</v>
      </c>
    </row>
    <row r="11550" spans="2:13" hidden="1">
      <c r="B11550" t="s">
        <v>18930</v>
      </c>
      <c r="C11550" t="s">
        <v>18939</v>
      </c>
      <c r="D11550" t="s">
        <v>631</v>
      </c>
      <c r="E11550" t="s">
        <v>5154</v>
      </c>
      <c r="F11550">
        <v>1</v>
      </c>
      <c r="G11550">
        <v>0</v>
      </c>
      <c r="H11550" t="s">
        <v>103</v>
      </c>
      <c r="I11550" t="s">
        <v>102</v>
      </c>
      <c r="J11550" t="s">
        <v>103</v>
      </c>
      <c r="K11550" t="s">
        <v>18932</v>
      </c>
      <c r="L11550" t="s">
        <v>153</v>
      </c>
      <c r="M11550" t="e">
        <f>_xlfn.XLOOKUP(B11550,Sheet1!B:B,Sheet1!C:C)</f>
        <v>#N/A</v>
      </c>
    </row>
    <row r="11551" spans="2:13" hidden="1">
      <c r="B11551" t="s">
        <v>18930</v>
      </c>
      <c r="C11551" t="s">
        <v>18940</v>
      </c>
      <c r="D11551" t="s">
        <v>906</v>
      </c>
      <c r="E11551" t="s">
        <v>5154</v>
      </c>
      <c r="F11551">
        <v>1</v>
      </c>
      <c r="G11551">
        <v>0</v>
      </c>
      <c r="H11551" t="s">
        <v>103</v>
      </c>
      <c r="I11551" t="s">
        <v>102</v>
      </c>
      <c r="J11551" t="s">
        <v>103</v>
      </c>
      <c r="K11551" t="s">
        <v>18932</v>
      </c>
      <c r="L11551" t="s">
        <v>153</v>
      </c>
      <c r="M11551" t="e">
        <f>_xlfn.XLOOKUP(B11551,Sheet1!B:B,Sheet1!C:C)</f>
        <v>#N/A</v>
      </c>
    </row>
    <row r="11552" spans="2:13" hidden="1">
      <c r="B11552" t="s">
        <v>18930</v>
      </c>
      <c r="C11552" t="s">
        <v>18941</v>
      </c>
      <c r="D11552" t="s">
        <v>631</v>
      </c>
      <c r="E11552" t="s">
        <v>5154</v>
      </c>
      <c r="F11552">
        <v>1</v>
      </c>
      <c r="G11552">
        <v>0</v>
      </c>
      <c r="H11552" t="s">
        <v>103</v>
      </c>
      <c r="I11552" t="s">
        <v>102</v>
      </c>
      <c r="J11552" t="s">
        <v>103</v>
      </c>
      <c r="K11552" t="s">
        <v>18932</v>
      </c>
      <c r="L11552" t="s">
        <v>153</v>
      </c>
      <c r="M11552" t="e">
        <f>_xlfn.XLOOKUP(B11552,Sheet1!B:B,Sheet1!C:C)</f>
        <v>#N/A</v>
      </c>
    </row>
    <row r="11553" spans="2:13" hidden="1">
      <c r="B11553" t="s">
        <v>18930</v>
      </c>
      <c r="C11553" t="s">
        <v>18942</v>
      </c>
      <c r="D11553" t="s">
        <v>2907</v>
      </c>
      <c r="E11553" t="s">
        <v>5070</v>
      </c>
      <c r="F11553">
        <v>3</v>
      </c>
      <c r="G11553">
        <v>0</v>
      </c>
      <c r="H11553" t="s">
        <v>102</v>
      </c>
      <c r="I11553" t="s">
        <v>102</v>
      </c>
      <c r="J11553" t="s">
        <v>103</v>
      </c>
      <c r="K11553" t="s">
        <v>18932</v>
      </c>
      <c r="L11553" t="s">
        <v>153</v>
      </c>
      <c r="M11553" t="e">
        <f>_xlfn.XLOOKUP(B11553,Sheet1!B:B,Sheet1!C:C)</f>
        <v>#N/A</v>
      </c>
    </row>
    <row r="11554" spans="2:13" hidden="1">
      <c r="B11554" t="s">
        <v>18930</v>
      </c>
      <c r="C11554" t="s">
        <v>18943</v>
      </c>
      <c r="D11554" t="s">
        <v>631</v>
      </c>
      <c r="E11554" t="s">
        <v>5154</v>
      </c>
      <c r="F11554">
        <v>1</v>
      </c>
      <c r="G11554">
        <v>0</v>
      </c>
      <c r="H11554" t="s">
        <v>103</v>
      </c>
      <c r="I11554" t="s">
        <v>102</v>
      </c>
      <c r="J11554" t="s">
        <v>103</v>
      </c>
      <c r="K11554" t="s">
        <v>18932</v>
      </c>
      <c r="L11554" t="s">
        <v>153</v>
      </c>
      <c r="M11554" t="e">
        <f>_xlfn.XLOOKUP(B11554,Sheet1!B:B,Sheet1!C:C)</f>
        <v>#N/A</v>
      </c>
    </row>
    <row r="11555" spans="2:13" hidden="1">
      <c r="B11555" t="s">
        <v>18930</v>
      </c>
      <c r="C11555" t="s">
        <v>18944</v>
      </c>
      <c r="D11555" t="s">
        <v>631</v>
      </c>
      <c r="E11555" t="s">
        <v>5154</v>
      </c>
      <c r="F11555">
        <v>1</v>
      </c>
      <c r="G11555">
        <v>0</v>
      </c>
      <c r="H11555" t="s">
        <v>103</v>
      </c>
      <c r="I11555" t="s">
        <v>102</v>
      </c>
      <c r="J11555" t="s">
        <v>103</v>
      </c>
      <c r="K11555" t="s">
        <v>18932</v>
      </c>
      <c r="L11555" t="s">
        <v>153</v>
      </c>
      <c r="M11555" t="e">
        <f>_xlfn.XLOOKUP(B11555,Sheet1!B:B,Sheet1!C:C)</f>
        <v>#N/A</v>
      </c>
    </row>
    <row r="11556" spans="2:13" hidden="1">
      <c r="B11556" t="s">
        <v>18945</v>
      </c>
      <c r="C11556" t="s">
        <v>18946</v>
      </c>
      <c r="D11556" t="s">
        <v>18947</v>
      </c>
      <c r="F11556">
        <v>40</v>
      </c>
      <c r="G11556">
        <v>142442</v>
      </c>
      <c r="H11556" t="s">
        <v>103</v>
      </c>
      <c r="I11556" t="s">
        <v>103</v>
      </c>
      <c r="J11556" t="s">
        <v>103</v>
      </c>
      <c r="K11556" t="s">
        <v>18948</v>
      </c>
      <c r="L11556" t="s">
        <v>748</v>
      </c>
      <c r="M11556" t="e">
        <f>_xlfn.XLOOKUP(B11556,Sheet1!B:B,Sheet1!C:C)</f>
        <v>#N/A</v>
      </c>
    </row>
    <row r="11557" spans="2:13" hidden="1">
      <c r="B11557" t="s">
        <v>18945</v>
      </c>
      <c r="C11557" t="s">
        <v>18949</v>
      </c>
      <c r="D11557" t="s">
        <v>226</v>
      </c>
      <c r="E11557" t="s">
        <v>5154</v>
      </c>
      <c r="F11557">
        <v>1</v>
      </c>
      <c r="G11557">
        <v>0</v>
      </c>
      <c r="H11557" t="s">
        <v>103</v>
      </c>
      <c r="I11557" t="s">
        <v>102</v>
      </c>
      <c r="J11557" t="s">
        <v>103</v>
      </c>
      <c r="K11557" t="s">
        <v>18948</v>
      </c>
      <c r="L11557" t="s">
        <v>748</v>
      </c>
      <c r="M11557" t="e">
        <f>_xlfn.XLOOKUP(B11557,Sheet1!B:B,Sheet1!C:C)</f>
        <v>#N/A</v>
      </c>
    </row>
    <row r="11558" spans="2:13" hidden="1">
      <c r="B11558" t="s">
        <v>18945</v>
      </c>
      <c r="C11558" t="s">
        <v>18950</v>
      </c>
      <c r="D11558" t="s">
        <v>226</v>
      </c>
      <c r="E11558" t="s">
        <v>5154</v>
      </c>
      <c r="F11558">
        <v>1</v>
      </c>
      <c r="G11558">
        <v>0</v>
      </c>
      <c r="H11558" t="s">
        <v>103</v>
      </c>
      <c r="I11558" t="s">
        <v>102</v>
      </c>
      <c r="J11558" t="s">
        <v>103</v>
      </c>
      <c r="K11558" t="s">
        <v>18948</v>
      </c>
      <c r="L11558" t="s">
        <v>748</v>
      </c>
      <c r="M11558" t="e">
        <f>_xlfn.XLOOKUP(B11558,Sheet1!B:B,Sheet1!C:C)</f>
        <v>#N/A</v>
      </c>
    </row>
    <row r="11559" spans="2:13" hidden="1">
      <c r="B11559" t="s">
        <v>18945</v>
      </c>
      <c r="C11559" t="s">
        <v>18951</v>
      </c>
      <c r="D11559" t="s">
        <v>226</v>
      </c>
      <c r="E11559" t="s">
        <v>5154</v>
      </c>
      <c r="F11559">
        <v>1</v>
      </c>
      <c r="G11559">
        <v>0</v>
      </c>
      <c r="H11559" t="s">
        <v>103</v>
      </c>
      <c r="I11559" t="s">
        <v>102</v>
      </c>
      <c r="J11559" t="s">
        <v>103</v>
      </c>
      <c r="K11559" t="s">
        <v>18948</v>
      </c>
      <c r="L11559" t="s">
        <v>748</v>
      </c>
      <c r="M11559" t="e">
        <f>_xlfn.XLOOKUP(B11559,Sheet1!B:B,Sheet1!C:C)</f>
        <v>#N/A</v>
      </c>
    </row>
    <row r="11560" spans="2:13" hidden="1">
      <c r="B11560" t="s">
        <v>18945</v>
      </c>
      <c r="C11560" t="s">
        <v>18948</v>
      </c>
      <c r="D11560" t="s">
        <v>748</v>
      </c>
      <c r="E11560" t="s">
        <v>5070</v>
      </c>
      <c r="F11560">
        <v>40</v>
      </c>
      <c r="G11560">
        <v>293250</v>
      </c>
      <c r="H11560" t="s">
        <v>102</v>
      </c>
      <c r="I11560" t="s">
        <v>102</v>
      </c>
      <c r="J11560" t="s">
        <v>103</v>
      </c>
      <c r="K11560" t="s">
        <v>18948</v>
      </c>
      <c r="L11560" t="s">
        <v>748</v>
      </c>
      <c r="M11560" t="e">
        <f>_xlfn.XLOOKUP(B11560,Sheet1!B:B,Sheet1!C:C)</f>
        <v>#N/A</v>
      </c>
    </row>
    <row r="11561" spans="2:13" hidden="1">
      <c r="B11561" t="s">
        <v>18945</v>
      </c>
      <c r="C11561" t="s">
        <v>18952</v>
      </c>
      <c r="D11561" t="s">
        <v>149</v>
      </c>
      <c r="E11561" t="s">
        <v>5070</v>
      </c>
      <c r="F11561">
        <v>1</v>
      </c>
      <c r="G11561">
        <v>0</v>
      </c>
      <c r="H11561" t="s">
        <v>102</v>
      </c>
      <c r="I11561" t="s">
        <v>102</v>
      </c>
      <c r="J11561" t="s">
        <v>103</v>
      </c>
      <c r="K11561" t="s">
        <v>18948</v>
      </c>
      <c r="L11561" t="s">
        <v>748</v>
      </c>
      <c r="M11561" t="e">
        <f>_xlfn.XLOOKUP(B11561,Sheet1!B:B,Sheet1!C:C)</f>
        <v>#N/A</v>
      </c>
    </row>
    <row r="11562" spans="2:13" hidden="1">
      <c r="B11562" t="s">
        <v>18945</v>
      </c>
      <c r="C11562" t="s">
        <v>18953</v>
      </c>
      <c r="D11562" t="s">
        <v>18954</v>
      </c>
      <c r="F11562">
        <v>40</v>
      </c>
      <c r="G11562">
        <v>102899</v>
      </c>
      <c r="H11562" t="s">
        <v>103</v>
      </c>
      <c r="I11562" t="s">
        <v>103</v>
      </c>
      <c r="J11562" t="s">
        <v>103</v>
      </c>
      <c r="K11562" t="s">
        <v>18948</v>
      </c>
      <c r="L11562" t="s">
        <v>748</v>
      </c>
      <c r="M11562" t="e">
        <f>_xlfn.XLOOKUP(B11562,Sheet1!B:B,Sheet1!C:C)</f>
        <v>#N/A</v>
      </c>
    </row>
    <row r="11563" spans="2:13" hidden="1">
      <c r="B11563" t="s">
        <v>18945</v>
      </c>
      <c r="C11563" t="s">
        <v>18955</v>
      </c>
      <c r="D11563" t="s">
        <v>254</v>
      </c>
      <c r="E11563" t="s">
        <v>5070</v>
      </c>
      <c r="F11563">
        <v>1</v>
      </c>
      <c r="G11563">
        <v>0</v>
      </c>
      <c r="H11563" t="s">
        <v>102</v>
      </c>
      <c r="I11563" t="s">
        <v>102</v>
      </c>
      <c r="J11563" t="s">
        <v>103</v>
      </c>
      <c r="K11563" t="s">
        <v>18948</v>
      </c>
      <c r="L11563" t="s">
        <v>748</v>
      </c>
      <c r="M11563" t="e">
        <f>_xlfn.XLOOKUP(B11563,Sheet1!B:B,Sheet1!C:C)</f>
        <v>#N/A</v>
      </c>
    </row>
    <row r="11564" spans="2:13" hidden="1">
      <c r="B11564" t="s">
        <v>18945</v>
      </c>
      <c r="C11564" t="s">
        <v>18956</v>
      </c>
      <c r="D11564" t="s">
        <v>670</v>
      </c>
      <c r="E11564" t="s">
        <v>5070</v>
      </c>
      <c r="F11564">
        <v>1</v>
      </c>
      <c r="G11564">
        <v>0</v>
      </c>
      <c r="H11564" t="s">
        <v>102</v>
      </c>
      <c r="I11564" t="s">
        <v>102</v>
      </c>
      <c r="J11564" t="s">
        <v>103</v>
      </c>
      <c r="K11564" t="s">
        <v>18948</v>
      </c>
      <c r="L11564" t="s">
        <v>748</v>
      </c>
      <c r="M11564" t="e">
        <f>_xlfn.XLOOKUP(B11564,Sheet1!B:B,Sheet1!C:C)</f>
        <v>#N/A</v>
      </c>
    </row>
    <row r="11565" spans="2:13" hidden="1">
      <c r="B11565" t="s">
        <v>18957</v>
      </c>
      <c r="C11565" t="s">
        <v>18958</v>
      </c>
      <c r="D11565" t="s">
        <v>2925</v>
      </c>
      <c r="E11565" t="s">
        <v>5154</v>
      </c>
      <c r="F11565">
        <v>5</v>
      </c>
      <c r="G11565">
        <v>0</v>
      </c>
      <c r="H11565" t="s">
        <v>103</v>
      </c>
      <c r="I11565" t="s">
        <v>102</v>
      </c>
      <c r="J11565" t="s">
        <v>103</v>
      </c>
      <c r="K11565" t="s">
        <v>18959</v>
      </c>
      <c r="L11565" t="s">
        <v>226</v>
      </c>
      <c r="M11565" t="e">
        <f>_xlfn.XLOOKUP(B11565,Sheet1!B:B,Sheet1!C:C)</f>
        <v>#N/A</v>
      </c>
    </row>
    <row r="11566" spans="2:13" hidden="1">
      <c r="B11566" t="s">
        <v>18957</v>
      </c>
      <c r="C11566" t="s">
        <v>18960</v>
      </c>
      <c r="D11566" t="s">
        <v>2925</v>
      </c>
      <c r="E11566" t="s">
        <v>5154</v>
      </c>
      <c r="F11566">
        <v>5</v>
      </c>
      <c r="G11566">
        <v>0</v>
      </c>
      <c r="H11566" t="s">
        <v>103</v>
      </c>
      <c r="I11566" t="s">
        <v>102</v>
      </c>
      <c r="J11566" t="s">
        <v>103</v>
      </c>
      <c r="K11566" t="s">
        <v>18959</v>
      </c>
      <c r="L11566" t="s">
        <v>226</v>
      </c>
      <c r="M11566" t="e">
        <f>_xlfn.XLOOKUP(B11566,Sheet1!B:B,Sheet1!C:C)</f>
        <v>#N/A</v>
      </c>
    </row>
    <row r="11567" spans="2:13" hidden="1">
      <c r="B11567" t="s">
        <v>18957</v>
      </c>
      <c r="C11567" t="s">
        <v>18961</v>
      </c>
      <c r="D11567" t="s">
        <v>2925</v>
      </c>
      <c r="E11567" t="s">
        <v>5154</v>
      </c>
      <c r="F11567">
        <v>5</v>
      </c>
      <c r="G11567">
        <v>0</v>
      </c>
      <c r="H11567" t="s">
        <v>103</v>
      </c>
      <c r="I11567" t="s">
        <v>102</v>
      </c>
      <c r="J11567" t="s">
        <v>103</v>
      </c>
      <c r="K11567" t="s">
        <v>18959</v>
      </c>
      <c r="L11567" t="s">
        <v>226</v>
      </c>
      <c r="M11567" t="e">
        <f>_xlfn.XLOOKUP(B11567,Sheet1!B:B,Sheet1!C:C)</f>
        <v>#N/A</v>
      </c>
    </row>
    <row r="11568" spans="2:13" hidden="1">
      <c r="B11568" t="s">
        <v>18957</v>
      </c>
      <c r="C11568" t="s">
        <v>18962</v>
      </c>
      <c r="D11568" t="s">
        <v>2925</v>
      </c>
      <c r="E11568" t="s">
        <v>5154</v>
      </c>
      <c r="F11568">
        <v>5</v>
      </c>
      <c r="G11568">
        <v>0</v>
      </c>
      <c r="H11568" t="s">
        <v>103</v>
      </c>
      <c r="I11568" t="s">
        <v>102</v>
      </c>
      <c r="J11568" t="s">
        <v>103</v>
      </c>
      <c r="K11568" t="s">
        <v>18959</v>
      </c>
      <c r="L11568" t="s">
        <v>226</v>
      </c>
      <c r="M11568" t="e">
        <f>_xlfn.XLOOKUP(B11568,Sheet1!B:B,Sheet1!C:C)</f>
        <v>#N/A</v>
      </c>
    </row>
    <row r="11569" spans="2:13" hidden="1">
      <c r="B11569" t="s">
        <v>18957</v>
      </c>
      <c r="C11569" t="s">
        <v>18963</v>
      </c>
      <c r="D11569" t="s">
        <v>2925</v>
      </c>
      <c r="E11569" t="s">
        <v>5154</v>
      </c>
      <c r="F11569">
        <v>5</v>
      </c>
      <c r="G11569">
        <v>0</v>
      </c>
      <c r="H11569" t="s">
        <v>103</v>
      </c>
      <c r="I11569" t="s">
        <v>102</v>
      </c>
      <c r="J11569" t="s">
        <v>103</v>
      </c>
      <c r="K11569" t="s">
        <v>18959</v>
      </c>
      <c r="L11569" t="s">
        <v>226</v>
      </c>
      <c r="M11569" t="e">
        <f>_xlfn.XLOOKUP(B11569,Sheet1!B:B,Sheet1!C:C)</f>
        <v>#N/A</v>
      </c>
    </row>
    <row r="11570" spans="2:13" hidden="1">
      <c r="B11570" t="s">
        <v>18957</v>
      </c>
      <c r="C11570" t="s">
        <v>18964</v>
      </c>
      <c r="D11570" t="s">
        <v>2925</v>
      </c>
      <c r="E11570" t="s">
        <v>5154</v>
      </c>
      <c r="F11570">
        <v>5</v>
      </c>
      <c r="G11570">
        <v>0</v>
      </c>
      <c r="H11570" t="s">
        <v>103</v>
      </c>
      <c r="I11570" t="s">
        <v>102</v>
      </c>
      <c r="J11570" t="s">
        <v>103</v>
      </c>
      <c r="K11570" t="s">
        <v>18959</v>
      </c>
      <c r="L11570" t="s">
        <v>226</v>
      </c>
      <c r="M11570" t="e">
        <f>_xlfn.XLOOKUP(B11570,Sheet1!B:B,Sheet1!C:C)</f>
        <v>#N/A</v>
      </c>
    </row>
    <row r="11571" spans="2:13" hidden="1">
      <c r="B11571" t="s">
        <v>18957</v>
      </c>
      <c r="C11571" t="s">
        <v>18965</v>
      </c>
      <c r="D11571" t="s">
        <v>2925</v>
      </c>
      <c r="E11571" t="s">
        <v>5154</v>
      </c>
      <c r="F11571">
        <v>5</v>
      </c>
      <c r="G11571">
        <v>0</v>
      </c>
      <c r="H11571" t="s">
        <v>103</v>
      </c>
      <c r="I11571" t="s">
        <v>102</v>
      </c>
      <c r="J11571" t="s">
        <v>103</v>
      </c>
      <c r="K11571" t="s">
        <v>18959</v>
      </c>
      <c r="L11571" t="s">
        <v>226</v>
      </c>
      <c r="M11571" t="e">
        <f>_xlfn.XLOOKUP(B11571,Sheet1!B:B,Sheet1!C:C)</f>
        <v>#N/A</v>
      </c>
    </row>
    <row r="11572" spans="2:13">
      <c r="B11572" t="s">
        <v>18957</v>
      </c>
      <c r="C11572" t="s">
        <v>18966</v>
      </c>
      <c r="D11572" t="s">
        <v>2925</v>
      </c>
      <c r="E11572" t="s">
        <v>5154</v>
      </c>
      <c r="F11572">
        <v>5</v>
      </c>
      <c r="G11572">
        <v>0</v>
      </c>
      <c r="H11572" t="s">
        <v>103</v>
      </c>
      <c r="I11572" t="s">
        <v>102</v>
      </c>
      <c r="J11572" t="s">
        <v>103</v>
      </c>
      <c r="K11572" t="s">
        <v>18959</v>
      </c>
      <c r="L11572" t="s">
        <v>226</v>
      </c>
      <c r="M11572" t="e">
        <f>_xlfn.XLOOKUP(B11572,Sheet1!B:B,Sheet1!C:C)</f>
        <v>#N/A</v>
      </c>
    </row>
    <row r="11573" spans="2:13" hidden="1">
      <c r="B11573" t="s">
        <v>18957</v>
      </c>
      <c r="C11573" t="s">
        <v>18967</v>
      </c>
      <c r="D11573" t="s">
        <v>2925</v>
      </c>
      <c r="E11573" t="s">
        <v>5154</v>
      </c>
      <c r="F11573">
        <v>5</v>
      </c>
      <c r="G11573">
        <v>0</v>
      </c>
      <c r="H11573" t="s">
        <v>103</v>
      </c>
      <c r="I11573" t="s">
        <v>102</v>
      </c>
      <c r="J11573" t="s">
        <v>103</v>
      </c>
      <c r="K11573" t="s">
        <v>18959</v>
      </c>
      <c r="L11573" t="s">
        <v>226</v>
      </c>
      <c r="M11573" t="e">
        <f>_xlfn.XLOOKUP(B11573,Sheet1!B:B,Sheet1!C:C)</f>
        <v>#N/A</v>
      </c>
    </row>
    <row r="11574" spans="2:13" hidden="1">
      <c r="B11574" t="s">
        <v>18957</v>
      </c>
      <c r="C11574" t="s">
        <v>18959</v>
      </c>
      <c r="D11574" t="s">
        <v>226</v>
      </c>
      <c r="F11574">
        <v>40</v>
      </c>
      <c r="G11574">
        <v>136970</v>
      </c>
      <c r="H11574" t="s">
        <v>103</v>
      </c>
      <c r="I11574" t="s">
        <v>103</v>
      </c>
      <c r="J11574" t="s">
        <v>103</v>
      </c>
      <c r="K11574" t="s">
        <v>18959</v>
      </c>
      <c r="L11574" t="s">
        <v>226</v>
      </c>
      <c r="M11574" t="e">
        <f>_xlfn.XLOOKUP(B11574,Sheet1!B:B,Sheet1!C:C)</f>
        <v>#N/A</v>
      </c>
    </row>
    <row r="11575" spans="2:13" hidden="1">
      <c r="B11575" t="s">
        <v>18968</v>
      </c>
      <c r="C11575" t="s">
        <v>18969</v>
      </c>
      <c r="D11575" t="s">
        <v>18970</v>
      </c>
      <c r="F11575">
        <v>40</v>
      </c>
      <c r="G11575">
        <v>100056</v>
      </c>
      <c r="H11575" t="s">
        <v>103</v>
      </c>
      <c r="I11575" t="s">
        <v>103</v>
      </c>
      <c r="J11575" t="s">
        <v>103</v>
      </c>
      <c r="K11575" t="s">
        <v>18971</v>
      </c>
      <c r="L11575" t="s">
        <v>153</v>
      </c>
      <c r="M11575" t="e">
        <f>_xlfn.XLOOKUP(B11575,Sheet1!B:B,Sheet1!C:C)</f>
        <v>#N/A</v>
      </c>
    </row>
    <row r="11576" spans="2:13" hidden="1">
      <c r="B11576" t="s">
        <v>18968</v>
      </c>
      <c r="C11576" t="s">
        <v>18972</v>
      </c>
      <c r="D11576" t="s">
        <v>226</v>
      </c>
      <c r="E11576" t="s">
        <v>5154</v>
      </c>
      <c r="F11576">
        <v>0.1</v>
      </c>
      <c r="G11576">
        <v>0</v>
      </c>
      <c r="H11576" t="s">
        <v>103</v>
      </c>
      <c r="I11576" t="s">
        <v>102</v>
      </c>
      <c r="J11576" t="s">
        <v>103</v>
      </c>
      <c r="K11576" t="s">
        <v>18971</v>
      </c>
      <c r="L11576" t="s">
        <v>153</v>
      </c>
      <c r="M11576" t="e">
        <f>_xlfn.XLOOKUP(B11576,Sheet1!B:B,Sheet1!C:C)</f>
        <v>#N/A</v>
      </c>
    </row>
    <row r="11577" spans="2:13" hidden="1">
      <c r="B11577" t="s">
        <v>18968</v>
      </c>
      <c r="C11577" t="s">
        <v>18973</v>
      </c>
      <c r="D11577" t="s">
        <v>670</v>
      </c>
      <c r="E11577" t="s">
        <v>5070</v>
      </c>
      <c r="F11577">
        <v>0.1</v>
      </c>
      <c r="G11577">
        <v>0</v>
      </c>
      <c r="H11577" t="s">
        <v>102</v>
      </c>
      <c r="I11577" t="s">
        <v>102</v>
      </c>
      <c r="J11577" t="s">
        <v>103</v>
      </c>
      <c r="K11577" t="s">
        <v>18971</v>
      </c>
      <c r="L11577" t="s">
        <v>153</v>
      </c>
      <c r="M11577" t="e">
        <f>_xlfn.XLOOKUP(B11577,Sheet1!B:B,Sheet1!C:C)</f>
        <v>#N/A</v>
      </c>
    </row>
    <row r="11578" spans="2:13" hidden="1">
      <c r="B11578" t="s">
        <v>18968</v>
      </c>
      <c r="C11578" t="s">
        <v>18974</v>
      </c>
      <c r="D11578" t="s">
        <v>562</v>
      </c>
      <c r="E11578" t="s">
        <v>5070</v>
      </c>
      <c r="F11578">
        <v>0.1</v>
      </c>
      <c r="G11578">
        <v>0</v>
      </c>
      <c r="H11578" t="s">
        <v>102</v>
      </c>
      <c r="I11578" t="s">
        <v>102</v>
      </c>
      <c r="J11578" t="s">
        <v>103</v>
      </c>
      <c r="K11578" t="s">
        <v>18971</v>
      </c>
      <c r="L11578" t="s">
        <v>153</v>
      </c>
      <c r="M11578" t="e">
        <f>_xlfn.XLOOKUP(B11578,Sheet1!B:B,Sheet1!C:C)</f>
        <v>#N/A</v>
      </c>
    </row>
    <row r="11579" spans="2:13" hidden="1">
      <c r="B11579" t="s">
        <v>18968</v>
      </c>
      <c r="C11579" t="s">
        <v>18971</v>
      </c>
      <c r="D11579" t="s">
        <v>153</v>
      </c>
      <c r="E11579" t="s">
        <v>5070</v>
      </c>
      <c r="F11579">
        <v>40</v>
      </c>
      <c r="G11579">
        <v>206800</v>
      </c>
      <c r="H11579" t="s">
        <v>102</v>
      </c>
      <c r="I11579" t="s">
        <v>102</v>
      </c>
      <c r="J11579" t="s">
        <v>103</v>
      </c>
      <c r="K11579" t="s">
        <v>18971</v>
      </c>
      <c r="L11579" t="s">
        <v>153</v>
      </c>
      <c r="M11579" t="e">
        <f>_xlfn.XLOOKUP(B11579,Sheet1!B:B,Sheet1!C:C)</f>
        <v>#N/A</v>
      </c>
    </row>
    <row r="11580" spans="2:13" hidden="1">
      <c r="B11580" t="s">
        <v>18968</v>
      </c>
      <c r="C11580" t="s">
        <v>18975</v>
      </c>
      <c r="D11580" t="s">
        <v>226</v>
      </c>
      <c r="E11580" t="s">
        <v>5154</v>
      </c>
      <c r="F11580">
        <v>0.1</v>
      </c>
      <c r="G11580">
        <v>0</v>
      </c>
      <c r="H11580" t="s">
        <v>103</v>
      </c>
      <c r="I11580" t="s">
        <v>102</v>
      </c>
      <c r="J11580" t="s">
        <v>103</v>
      </c>
      <c r="K11580" t="s">
        <v>18971</v>
      </c>
      <c r="L11580" t="s">
        <v>153</v>
      </c>
      <c r="M11580" t="e">
        <f>_xlfn.XLOOKUP(B11580,Sheet1!B:B,Sheet1!C:C)</f>
        <v>#N/A</v>
      </c>
    </row>
    <row r="11581" spans="2:13" hidden="1">
      <c r="B11581" t="s">
        <v>18968</v>
      </c>
      <c r="C11581" t="s">
        <v>18976</v>
      </c>
      <c r="D11581" t="s">
        <v>18970</v>
      </c>
      <c r="F11581">
        <v>40</v>
      </c>
      <c r="G11581">
        <v>104533</v>
      </c>
      <c r="H11581" t="s">
        <v>103</v>
      </c>
      <c r="I11581" t="s">
        <v>103</v>
      </c>
      <c r="J11581" t="s">
        <v>103</v>
      </c>
      <c r="K11581" t="s">
        <v>18971</v>
      </c>
      <c r="L11581" t="s">
        <v>153</v>
      </c>
      <c r="M11581" t="e">
        <f>_xlfn.XLOOKUP(B11581,Sheet1!B:B,Sheet1!C:C)</f>
        <v>#N/A</v>
      </c>
    </row>
    <row r="11582" spans="2:13" hidden="1">
      <c r="B11582" t="s">
        <v>18968</v>
      </c>
      <c r="C11582" t="s">
        <v>18977</v>
      </c>
      <c r="D11582" t="s">
        <v>142</v>
      </c>
      <c r="E11582" t="s">
        <v>5070</v>
      </c>
      <c r="F11582">
        <v>0.1</v>
      </c>
      <c r="G11582">
        <v>0</v>
      </c>
      <c r="H11582" t="s">
        <v>102</v>
      </c>
      <c r="I11582" t="s">
        <v>102</v>
      </c>
      <c r="J11582" t="s">
        <v>103</v>
      </c>
      <c r="K11582" t="s">
        <v>18971</v>
      </c>
      <c r="L11582" t="s">
        <v>153</v>
      </c>
      <c r="M11582" t="e">
        <f>_xlfn.XLOOKUP(B11582,Sheet1!B:B,Sheet1!C:C)</f>
        <v>#N/A</v>
      </c>
    </row>
    <row r="11583" spans="2:13" hidden="1">
      <c r="B11583" t="s">
        <v>18968</v>
      </c>
      <c r="C11583" t="s">
        <v>18978</v>
      </c>
      <c r="D11583" t="s">
        <v>226</v>
      </c>
      <c r="E11583" t="s">
        <v>5154</v>
      </c>
      <c r="F11583">
        <v>0.1</v>
      </c>
      <c r="G11583">
        <v>0</v>
      </c>
      <c r="H11583" t="s">
        <v>103</v>
      </c>
      <c r="I11583" t="s">
        <v>102</v>
      </c>
      <c r="J11583" t="s">
        <v>103</v>
      </c>
      <c r="K11583" t="s">
        <v>18971</v>
      </c>
      <c r="L11583" t="s">
        <v>153</v>
      </c>
      <c r="M11583" t="e">
        <f>_xlfn.XLOOKUP(B11583,Sheet1!B:B,Sheet1!C:C)</f>
        <v>#N/A</v>
      </c>
    </row>
    <row r="11584" spans="2:13" hidden="1">
      <c r="B11584" t="s">
        <v>18968</v>
      </c>
      <c r="C11584" t="s">
        <v>18979</v>
      </c>
      <c r="D11584" t="s">
        <v>226</v>
      </c>
      <c r="E11584" t="s">
        <v>5154</v>
      </c>
      <c r="F11584">
        <v>0.1</v>
      </c>
      <c r="G11584">
        <v>0</v>
      </c>
      <c r="H11584" t="s">
        <v>103</v>
      </c>
      <c r="I11584" t="s">
        <v>102</v>
      </c>
      <c r="J11584" t="s">
        <v>103</v>
      </c>
      <c r="K11584" t="s">
        <v>18971</v>
      </c>
      <c r="L11584" t="s">
        <v>153</v>
      </c>
      <c r="M11584" t="e">
        <f>_xlfn.XLOOKUP(B11584,Sheet1!B:B,Sheet1!C:C)</f>
        <v>#N/A</v>
      </c>
    </row>
    <row r="11585" spans="2:13" hidden="1">
      <c r="B11585" t="s">
        <v>18980</v>
      </c>
      <c r="C11585" t="s">
        <v>18981</v>
      </c>
      <c r="D11585" t="s">
        <v>670</v>
      </c>
      <c r="E11585" t="s">
        <v>5070</v>
      </c>
      <c r="F11585">
        <v>0.5</v>
      </c>
      <c r="G11585">
        <v>0</v>
      </c>
      <c r="H11585" t="s">
        <v>102</v>
      </c>
      <c r="I11585" t="s">
        <v>102</v>
      </c>
      <c r="J11585" t="s">
        <v>103</v>
      </c>
      <c r="K11585" t="s">
        <v>18982</v>
      </c>
      <c r="L11585" t="s">
        <v>289</v>
      </c>
      <c r="M11585" t="e">
        <f>_xlfn.XLOOKUP(B11585,Sheet1!B:B,Sheet1!C:C)</f>
        <v>#N/A</v>
      </c>
    </row>
    <row r="11586" spans="2:13" hidden="1">
      <c r="B11586" t="s">
        <v>18980</v>
      </c>
      <c r="C11586" t="s">
        <v>18983</v>
      </c>
      <c r="D11586" t="s">
        <v>7554</v>
      </c>
      <c r="E11586" t="s">
        <v>5070</v>
      </c>
      <c r="F11586">
        <v>0.5</v>
      </c>
      <c r="G11586">
        <v>0</v>
      </c>
      <c r="H11586" t="s">
        <v>102</v>
      </c>
      <c r="I11586" t="s">
        <v>102</v>
      </c>
      <c r="J11586" t="s">
        <v>103</v>
      </c>
      <c r="K11586" t="s">
        <v>18982</v>
      </c>
      <c r="L11586" t="s">
        <v>289</v>
      </c>
      <c r="M11586" t="e">
        <f>_xlfn.XLOOKUP(B11586,Sheet1!B:B,Sheet1!C:C)</f>
        <v>#N/A</v>
      </c>
    </row>
    <row r="11587" spans="2:13" hidden="1">
      <c r="B11587" t="s">
        <v>18980</v>
      </c>
      <c r="C11587" t="s">
        <v>18984</v>
      </c>
      <c r="D11587" t="s">
        <v>3008</v>
      </c>
      <c r="E11587" t="s">
        <v>5070</v>
      </c>
      <c r="F11587">
        <v>0.5</v>
      </c>
      <c r="G11587">
        <v>0</v>
      </c>
      <c r="H11587" t="s">
        <v>102</v>
      </c>
      <c r="I11587" t="s">
        <v>102</v>
      </c>
      <c r="J11587" t="s">
        <v>103</v>
      </c>
      <c r="K11587" t="s">
        <v>18982</v>
      </c>
      <c r="L11587" t="s">
        <v>289</v>
      </c>
      <c r="M11587" t="e">
        <f>_xlfn.XLOOKUP(B11587,Sheet1!B:B,Sheet1!C:C)</f>
        <v>#N/A</v>
      </c>
    </row>
    <row r="11588" spans="2:13" hidden="1">
      <c r="B11588" t="s">
        <v>18980</v>
      </c>
      <c r="C11588" t="s">
        <v>18985</v>
      </c>
      <c r="D11588" t="s">
        <v>142</v>
      </c>
      <c r="E11588" t="s">
        <v>5070</v>
      </c>
      <c r="F11588">
        <v>0.5</v>
      </c>
      <c r="G11588">
        <v>0</v>
      </c>
      <c r="H11588" t="s">
        <v>102</v>
      </c>
      <c r="I11588" t="s">
        <v>102</v>
      </c>
      <c r="J11588" t="s">
        <v>103</v>
      </c>
      <c r="K11588" t="s">
        <v>18982</v>
      </c>
      <c r="L11588" t="s">
        <v>289</v>
      </c>
      <c r="M11588" t="e">
        <f>_xlfn.XLOOKUP(B11588,Sheet1!B:B,Sheet1!C:C)</f>
        <v>#N/A</v>
      </c>
    </row>
    <row r="11589" spans="2:13" hidden="1">
      <c r="B11589" t="s">
        <v>18980</v>
      </c>
      <c r="C11589" t="s">
        <v>18982</v>
      </c>
      <c r="D11589" t="s">
        <v>149</v>
      </c>
      <c r="E11589" t="s">
        <v>5073</v>
      </c>
      <c r="F11589">
        <v>40</v>
      </c>
      <c r="G11589">
        <v>85000</v>
      </c>
      <c r="H11589" t="s">
        <v>102</v>
      </c>
      <c r="I11589" t="s">
        <v>103</v>
      </c>
      <c r="J11589" t="s">
        <v>103</v>
      </c>
      <c r="K11589" t="s">
        <v>18982</v>
      </c>
      <c r="L11589" t="s">
        <v>289</v>
      </c>
      <c r="M11589" t="e">
        <f>_xlfn.XLOOKUP(B11589,Sheet1!B:B,Sheet1!C:C)</f>
        <v>#N/A</v>
      </c>
    </row>
    <row r="11590" spans="2:13" hidden="1">
      <c r="B11590" t="s">
        <v>18980</v>
      </c>
      <c r="C11590" t="s">
        <v>18986</v>
      </c>
      <c r="D11590" t="s">
        <v>11999</v>
      </c>
      <c r="E11590" t="s">
        <v>5070</v>
      </c>
      <c r="F11590">
        <v>40</v>
      </c>
      <c r="G11590">
        <v>92000</v>
      </c>
      <c r="H11590" t="s">
        <v>102</v>
      </c>
      <c r="I11590" t="s">
        <v>102</v>
      </c>
      <c r="J11590" t="s">
        <v>103</v>
      </c>
      <c r="K11590" t="s">
        <v>18982</v>
      </c>
      <c r="L11590" t="s">
        <v>289</v>
      </c>
      <c r="M11590" t="e">
        <f>_xlfn.XLOOKUP(B11590,Sheet1!B:B,Sheet1!C:C)</f>
        <v>#N/A</v>
      </c>
    </row>
    <row r="11591" spans="2:13" hidden="1">
      <c r="B11591" t="s">
        <v>18987</v>
      </c>
      <c r="C11591" t="s">
        <v>18988</v>
      </c>
      <c r="D11591" t="s">
        <v>195</v>
      </c>
      <c r="E11591" t="s">
        <v>5070</v>
      </c>
      <c r="F11591">
        <v>40</v>
      </c>
      <c r="G11591">
        <v>165657</v>
      </c>
      <c r="H11591" t="s">
        <v>102</v>
      </c>
      <c r="I11591" t="s">
        <v>102</v>
      </c>
      <c r="J11591" t="s">
        <v>103</v>
      </c>
      <c r="K11591" t="s">
        <v>18989</v>
      </c>
      <c r="L11591" t="s">
        <v>188</v>
      </c>
      <c r="M11591" t="e">
        <f>_xlfn.XLOOKUP(B11591,Sheet1!B:B,Sheet1!C:C)</f>
        <v>#N/A</v>
      </c>
    </row>
    <row r="11592" spans="2:13" hidden="1">
      <c r="B11592" t="s">
        <v>18987</v>
      </c>
      <c r="C11592" t="s">
        <v>18990</v>
      </c>
      <c r="D11592" t="s">
        <v>653</v>
      </c>
      <c r="E11592" t="s">
        <v>5070</v>
      </c>
      <c r="F11592">
        <v>1</v>
      </c>
      <c r="G11592">
        <v>0</v>
      </c>
      <c r="H11592" t="s">
        <v>102</v>
      </c>
      <c r="I11592" t="s">
        <v>102</v>
      </c>
      <c r="J11592" t="s">
        <v>103</v>
      </c>
      <c r="K11592" t="s">
        <v>18989</v>
      </c>
      <c r="L11592" t="s">
        <v>188</v>
      </c>
      <c r="M11592" t="e">
        <f>_xlfn.XLOOKUP(B11592,Sheet1!B:B,Sheet1!C:C)</f>
        <v>#N/A</v>
      </c>
    </row>
    <row r="11593" spans="2:13" hidden="1">
      <c r="B11593" t="s">
        <v>18987</v>
      </c>
      <c r="C11593" t="s">
        <v>18991</v>
      </c>
      <c r="D11593" t="s">
        <v>5246</v>
      </c>
      <c r="E11593" t="s">
        <v>5154</v>
      </c>
      <c r="F11593">
        <v>0</v>
      </c>
      <c r="G11593">
        <v>0</v>
      </c>
      <c r="H11593" t="s">
        <v>103</v>
      </c>
      <c r="I11593" t="s">
        <v>102</v>
      </c>
      <c r="J11593" t="s">
        <v>103</v>
      </c>
      <c r="K11593" t="s">
        <v>18989</v>
      </c>
      <c r="L11593" t="s">
        <v>188</v>
      </c>
      <c r="M11593" t="e">
        <f>_xlfn.XLOOKUP(B11593,Sheet1!B:B,Sheet1!C:C)</f>
        <v>#N/A</v>
      </c>
    </row>
    <row r="11594" spans="2:13" hidden="1">
      <c r="B11594" t="s">
        <v>18987</v>
      </c>
      <c r="C11594" t="s">
        <v>18992</v>
      </c>
      <c r="D11594" t="s">
        <v>5224</v>
      </c>
      <c r="E11594" t="s">
        <v>5154</v>
      </c>
      <c r="F11594">
        <v>1</v>
      </c>
      <c r="G11594">
        <v>0</v>
      </c>
      <c r="H11594" t="s">
        <v>103</v>
      </c>
      <c r="I11594" t="s">
        <v>102</v>
      </c>
      <c r="J11594" t="s">
        <v>103</v>
      </c>
      <c r="K11594" t="s">
        <v>18989</v>
      </c>
      <c r="L11594" t="s">
        <v>188</v>
      </c>
      <c r="M11594" t="e">
        <f>_xlfn.XLOOKUP(B11594,Sheet1!B:B,Sheet1!C:C)</f>
        <v>#N/A</v>
      </c>
    </row>
    <row r="11595" spans="2:13" hidden="1">
      <c r="B11595" t="s">
        <v>18987</v>
      </c>
      <c r="C11595" t="s">
        <v>18993</v>
      </c>
      <c r="D11595" t="s">
        <v>5246</v>
      </c>
      <c r="E11595" t="s">
        <v>5154</v>
      </c>
      <c r="F11595">
        <v>0</v>
      </c>
      <c r="G11595">
        <v>0</v>
      </c>
      <c r="H11595" t="s">
        <v>103</v>
      </c>
      <c r="I11595" t="s">
        <v>102</v>
      </c>
      <c r="J11595" t="s">
        <v>103</v>
      </c>
      <c r="K11595" t="s">
        <v>18989</v>
      </c>
      <c r="L11595" t="s">
        <v>188</v>
      </c>
      <c r="M11595" t="e">
        <f>_xlfn.XLOOKUP(B11595,Sheet1!B:B,Sheet1!C:C)</f>
        <v>#N/A</v>
      </c>
    </row>
    <row r="11596" spans="2:13" hidden="1">
      <c r="B11596" t="s">
        <v>18987</v>
      </c>
      <c r="C11596" t="s">
        <v>18994</v>
      </c>
      <c r="D11596" t="s">
        <v>5246</v>
      </c>
      <c r="E11596" t="s">
        <v>5154</v>
      </c>
      <c r="F11596">
        <v>1</v>
      </c>
      <c r="G11596">
        <v>0</v>
      </c>
      <c r="H11596" t="s">
        <v>103</v>
      </c>
      <c r="I11596" t="s">
        <v>102</v>
      </c>
      <c r="J11596" t="s">
        <v>103</v>
      </c>
      <c r="K11596" t="s">
        <v>18989</v>
      </c>
      <c r="L11596" t="s">
        <v>188</v>
      </c>
      <c r="M11596" t="e">
        <f>_xlfn.XLOOKUP(B11596,Sheet1!B:B,Sheet1!C:C)</f>
        <v>#N/A</v>
      </c>
    </row>
    <row r="11597" spans="2:13" hidden="1">
      <c r="B11597" t="s">
        <v>18987</v>
      </c>
      <c r="C11597" t="s">
        <v>18995</v>
      </c>
      <c r="D11597" t="s">
        <v>315</v>
      </c>
      <c r="E11597" t="s">
        <v>5070</v>
      </c>
      <c r="F11597">
        <v>1</v>
      </c>
      <c r="G11597">
        <v>0</v>
      </c>
      <c r="H11597" t="s">
        <v>102</v>
      </c>
      <c r="I11597" t="s">
        <v>102</v>
      </c>
      <c r="J11597" t="s">
        <v>103</v>
      </c>
      <c r="K11597" t="s">
        <v>18989</v>
      </c>
      <c r="L11597" t="s">
        <v>188</v>
      </c>
      <c r="M11597" t="e">
        <f>_xlfn.XLOOKUP(B11597,Sheet1!B:B,Sheet1!C:C)</f>
        <v>#N/A</v>
      </c>
    </row>
    <row r="11598" spans="2:13" hidden="1">
      <c r="B11598" t="s">
        <v>18987</v>
      </c>
      <c r="C11598" t="s">
        <v>18996</v>
      </c>
      <c r="D11598" t="s">
        <v>267</v>
      </c>
      <c r="E11598" t="s">
        <v>5154</v>
      </c>
      <c r="F11598">
        <v>0</v>
      </c>
      <c r="G11598">
        <v>0</v>
      </c>
      <c r="H11598" t="s">
        <v>103</v>
      </c>
      <c r="I11598" t="s">
        <v>102</v>
      </c>
      <c r="J11598" t="s">
        <v>103</v>
      </c>
      <c r="K11598" t="s">
        <v>18989</v>
      </c>
      <c r="L11598" t="s">
        <v>188</v>
      </c>
      <c r="M11598" t="e">
        <f>_xlfn.XLOOKUP(B11598,Sheet1!B:B,Sheet1!C:C)</f>
        <v>#N/A</v>
      </c>
    </row>
    <row r="11599" spans="2:13" hidden="1">
      <c r="B11599" t="s">
        <v>18987</v>
      </c>
      <c r="C11599" t="s">
        <v>18997</v>
      </c>
      <c r="D11599" t="s">
        <v>7919</v>
      </c>
      <c r="F11599">
        <v>40</v>
      </c>
      <c r="G11599">
        <v>133584</v>
      </c>
      <c r="H11599" t="s">
        <v>103</v>
      </c>
      <c r="I11599" t="s">
        <v>103</v>
      </c>
      <c r="J11599" t="s">
        <v>103</v>
      </c>
      <c r="K11599" t="s">
        <v>18989</v>
      </c>
      <c r="L11599" t="s">
        <v>188</v>
      </c>
      <c r="M11599" t="e">
        <f>_xlfn.XLOOKUP(B11599,Sheet1!B:B,Sheet1!C:C)</f>
        <v>#N/A</v>
      </c>
    </row>
    <row r="11600" spans="2:13" hidden="1">
      <c r="B11600" t="s">
        <v>18987</v>
      </c>
      <c r="C11600" t="s">
        <v>18998</v>
      </c>
      <c r="D11600" t="s">
        <v>5246</v>
      </c>
      <c r="E11600" t="s">
        <v>5070</v>
      </c>
      <c r="F11600">
        <v>1</v>
      </c>
      <c r="G11600">
        <v>0</v>
      </c>
      <c r="H11600" t="s">
        <v>102</v>
      </c>
      <c r="I11600" t="s">
        <v>102</v>
      </c>
      <c r="J11600" t="s">
        <v>103</v>
      </c>
      <c r="K11600" t="s">
        <v>18989</v>
      </c>
      <c r="L11600" t="s">
        <v>188</v>
      </c>
      <c r="M11600" t="e">
        <f>_xlfn.XLOOKUP(B11600,Sheet1!B:B,Sheet1!C:C)</f>
        <v>#N/A</v>
      </c>
    </row>
    <row r="11601" spans="2:13" hidden="1">
      <c r="B11601" t="s">
        <v>18987</v>
      </c>
      <c r="C11601" t="s">
        <v>18999</v>
      </c>
      <c r="D11601" t="s">
        <v>7919</v>
      </c>
      <c r="F11601">
        <v>40</v>
      </c>
      <c r="G11601">
        <v>170137</v>
      </c>
      <c r="H11601" t="s">
        <v>103</v>
      </c>
      <c r="I11601" t="s">
        <v>103</v>
      </c>
      <c r="J11601" t="s">
        <v>103</v>
      </c>
      <c r="K11601" t="s">
        <v>18989</v>
      </c>
      <c r="L11601" t="s">
        <v>188</v>
      </c>
      <c r="M11601" t="e">
        <f>_xlfn.XLOOKUP(B11601,Sheet1!B:B,Sheet1!C:C)</f>
        <v>#N/A</v>
      </c>
    </row>
    <row r="11602" spans="2:13" hidden="1">
      <c r="B11602" t="s">
        <v>18987</v>
      </c>
      <c r="C11602" t="s">
        <v>19000</v>
      </c>
      <c r="D11602" t="s">
        <v>7919</v>
      </c>
      <c r="F11602">
        <v>40</v>
      </c>
      <c r="G11602">
        <v>110661</v>
      </c>
      <c r="H11602" t="s">
        <v>103</v>
      </c>
      <c r="I11602" t="s">
        <v>103</v>
      </c>
      <c r="J11602" t="s">
        <v>103</v>
      </c>
      <c r="K11602" t="s">
        <v>18989</v>
      </c>
      <c r="L11602" t="s">
        <v>188</v>
      </c>
      <c r="M11602" t="e">
        <f>_xlfn.XLOOKUP(B11602,Sheet1!B:B,Sheet1!C:C)</f>
        <v>#N/A</v>
      </c>
    </row>
    <row r="11603" spans="2:13" hidden="1">
      <c r="B11603" t="s">
        <v>19001</v>
      </c>
      <c r="C11603" t="s">
        <v>19002</v>
      </c>
      <c r="D11603" t="s">
        <v>171</v>
      </c>
      <c r="E11603" t="s">
        <v>5070</v>
      </c>
      <c r="F11603">
        <v>40</v>
      </c>
      <c r="G11603">
        <v>0</v>
      </c>
      <c r="H11603" t="s">
        <v>102</v>
      </c>
      <c r="I11603" t="s">
        <v>102</v>
      </c>
      <c r="J11603" t="s">
        <v>103</v>
      </c>
      <c r="K11603" t="s">
        <v>19002</v>
      </c>
      <c r="L11603" t="s">
        <v>153</v>
      </c>
      <c r="M11603" t="e">
        <f>_xlfn.XLOOKUP(B11603,Sheet1!B:B,Sheet1!C:C)</f>
        <v>#N/A</v>
      </c>
    </row>
    <row r="11604" spans="2:13" hidden="1">
      <c r="B11604" t="s">
        <v>19001</v>
      </c>
      <c r="C11604" t="s">
        <v>19003</v>
      </c>
      <c r="D11604" t="s">
        <v>180</v>
      </c>
      <c r="E11604" t="s">
        <v>5154</v>
      </c>
      <c r="F11604">
        <v>1</v>
      </c>
      <c r="G11604">
        <v>100000</v>
      </c>
      <c r="H11604" t="s">
        <v>103</v>
      </c>
      <c r="I11604" t="s">
        <v>102</v>
      </c>
      <c r="J11604" t="s">
        <v>103</v>
      </c>
      <c r="K11604" t="s">
        <v>19002</v>
      </c>
      <c r="L11604" t="s">
        <v>153</v>
      </c>
      <c r="M11604" t="e">
        <f>_xlfn.XLOOKUP(B11604,Sheet1!B:B,Sheet1!C:C)</f>
        <v>#N/A</v>
      </c>
    </row>
    <row r="11605" spans="2:13" hidden="1">
      <c r="B11605" t="s">
        <v>19001</v>
      </c>
      <c r="C11605" t="s">
        <v>19004</v>
      </c>
      <c r="D11605" t="s">
        <v>180</v>
      </c>
      <c r="E11605" t="s">
        <v>5070</v>
      </c>
      <c r="F11605">
        <v>40</v>
      </c>
      <c r="G11605">
        <v>59375</v>
      </c>
      <c r="H11605" t="s">
        <v>102</v>
      </c>
      <c r="I11605" t="s">
        <v>102</v>
      </c>
      <c r="J11605" t="s">
        <v>103</v>
      </c>
      <c r="K11605" t="s">
        <v>19002</v>
      </c>
      <c r="L11605" t="s">
        <v>153</v>
      </c>
      <c r="M11605" t="e">
        <f>_xlfn.XLOOKUP(B11605,Sheet1!B:B,Sheet1!C:C)</f>
        <v>#N/A</v>
      </c>
    </row>
    <row r="11606" spans="2:13" hidden="1">
      <c r="B11606" t="s">
        <v>19001</v>
      </c>
      <c r="C11606" t="s">
        <v>19005</v>
      </c>
      <c r="D11606" t="s">
        <v>180</v>
      </c>
      <c r="E11606" t="s">
        <v>5154</v>
      </c>
      <c r="F11606">
        <v>1</v>
      </c>
      <c r="G11606">
        <v>0</v>
      </c>
      <c r="H11606" t="s">
        <v>103</v>
      </c>
      <c r="I11606" t="s">
        <v>102</v>
      </c>
      <c r="J11606" t="s">
        <v>103</v>
      </c>
      <c r="K11606" t="s">
        <v>19002</v>
      </c>
      <c r="L11606" t="s">
        <v>153</v>
      </c>
      <c r="M11606" t="e">
        <f>_xlfn.XLOOKUP(B11606,Sheet1!B:B,Sheet1!C:C)</f>
        <v>#N/A</v>
      </c>
    </row>
    <row r="11607" spans="2:13" hidden="1">
      <c r="B11607" t="s">
        <v>19006</v>
      </c>
      <c r="C11607" t="s">
        <v>19007</v>
      </c>
      <c r="D11607" t="s">
        <v>5195</v>
      </c>
      <c r="E11607" t="s">
        <v>5070</v>
      </c>
      <c r="F11607" t="s">
        <v>5441</v>
      </c>
      <c r="G11607">
        <v>0</v>
      </c>
      <c r="H11607" t="s">
        <v>102</v>
      </c>
      <c r="I11607" t="s">
        <v>102</v>
      </c>
      <c r="J11607" t="s">
        <v>103</v>
      </c>
      <c r="K11607" t="s">
        <v>19008</v>
      </c>
      <c r="L11607" t="s">
        <v>315</v>
      </c>
      <c r="M11607" t="e">
        <f>_xlfn.XLOOKUP(B11607,Sheet1!B:B,Sheet1!C:C)</f>
        <v>#N/A</v>
      </c>
    </row>
    <row r="11608" spans="2:13" hidden="1">
      <c r="B11608" t="s">
        <v>19006</v>
      </c>
      <c r="C11608" t="s">
        <v>19009</v>
      </c>
      <c r="D11608" t="s">
        <v>5246</v>
      </c>
      <c r="E11608" t="s">
        <v>5154</v>
      </c>
      <c r="F11608" t="s">
        <v>5441</v>
      </c>
      <c r="G11608">
        <v>0</v>
      </c>
      <c r="H11608" t="s">
        <v>103</v>
      </c>
      <c r="I11608" t="s">
        <v>102</v>
      </c>
      <c r="J11608" t="s">
        <v>103</v>
      </c>
      <c r="K11608" t="s">
        <v>19008</v>
      </c>
      <c r="L11608" t="s">
        <v>315</v>
      </c>
      <c r="M11608" t="e">
        <f>_xlfn.XLOOKUP(B11608,Sheet1!B:B,Sheet1!C:C)</f>
        <v>#N/A</v>
      </c>
    </row>
    <row r="11609" spans="2:13" hidden="1">
      <c r="B11609" t="s">
        <v>19006</v>
      </c>
      <c r="C11609" t="s">
        <v>19010</v>
      </c>
      <c r="D11609" t="s">
        <v>5224</v>
      </c>
      <c r="E11609" t="s">
        <v>5070</v>
      </c>
      <c r="F11609" t="s">
        <v>8113</v>
      </c>
      <c r="G11609">
        <v>0</v>
      </c>
      <c r="H11609" t="s">
        <v>102</v>
      </c>
      <c r="I11609" t="s">
        <v>102</v>
      </c>
      <c r="J11609" t="s">
        <v>103</v>
      </c>
      <c r="K11609" t="s">
        <v>19008</v>
      </c>
      <c r="L11609" t="s">
        <v>315</v>
      </c>
      <c r="M11609" t="e">
        <f>_xlfn.XLOOKUP(B11609,Sheet1!B:B,Sheet1!C:C)</f>
        <v>#N/A</v>
      </c>
    </row>
    <row r="11610" spans="2:13" hidden="1">
      <c r="B11610" t="s">
        <v>19006</v>
      </c>
      <c r="C11610" t="s">
        <v>19011</v>
      </c>
      <c r="D11610" t="s">
        <v>267</v>
      </c>
      <c r="E11610" t="s">
        <v>5070</v>
      </c>
      <c r="F11610" t="s">
        <v>5441</v>
      </c>
      <c r="G11610">
        <v>0</v>
      </c>
      <c r="H11610" t="s">
        <v>102</v>
      </c>
      <c r="I11610" t="s">
        <v>102</v>
      </c>
      <c r="J11610" t="s">
        <v>103</v>
      </c>
      <c r="K11610" t="s">
        <v>19008</v>
      </c>
      <c r="L11610" t="s">
        <v>315</v>
      </c>
      <c r="M11610" t="e">
        <f>_xlfn.XLOOKUP(B11610,Sheet1!B:B,Sheet1!C:C)</f>
        <v>#N/A</v>
      </c>
    </row>
    <row r="11611" spans="2:13" hidden="1">
      <c r="B11611" t="s">
        <v>19006</v>
      </c>
      <c r="C11611" t="s">
        <v>19012</v>
      </c>
      <c r="D11611" t="s">
        <v>5246</v>
      </c>
      <c r="E11611" t="s">
        <v>5154</v>
      </c>
      <c r="F11611" t="s">
        <v>5441</v>
      </c>
      <c r="G11611">
        <v>0</v>
      </c>
      <c r="H11611" t="s">
        <v>103</v>
      </c>
      <c r="I11611" t="s">
        <v>102</v>
      </c>
      <c r="J11611" t="s">
        <v>103</v>
      </c>
      <c r="K11611" t="s">
        <v>19008</v>
      </c>
      <c r="L11611" t="s">
        <v>315</v>
      </c>
      <c r="M11611" t="e">
        <f>_xlfn.XLOOKUP(B11611,Sheet1!B:B,Sheet1!C:C)</f>
        <v>#N/A</v>
      </c>
    </row>
    <row r="11612" spans="2:13" hidden="1">
      <c r="B11612" t="s">
        <v>19006</v>
      </c>
      <c r="C11612" t="s">
        <v>19013</v>
      </c>
      <c r="D11612" t="s">
        <v>5246</v>
      </c>
      <c r="E11612" t="s">
        <v>5154</v>
      </c>
      <c r="F11612" t="s">
        <v>5441</v>
      </c>
      <c r="G11612">
        <v>0</v>
      </c>
      <c r="H11612" t="s">
        <v>103</v>
      </c>
      <c r="I11612" t="s">
        <v>102</v>
      </c>
      <c r="J11612" t="s">
        <v>103</v>
      </c>
      <c r="K11612" t="s">
        <v>19008</v>
      </c>
      <c r="L11612" t="s">
        <v>315</v>
      </c>
      <c r="M11612" t="e">
        <f>_xlfn.XLOOKUP(B11612,Sheet1!B:B,Sheet1!C:C)</f>
        <v>#N/A</v>
      </c>
    </row>
    <row r="11613" spans="2:13" hidden="1">
      <c r="B11613" t="s">
        <v>19006</v>
      </c>
      <c r="C11613" t="s">
        <v>19008</v>
      </c>
      <c r="D11613" t="s">
        <v>3018</v>
      </c>
      <c r="E11613" t="s">
        <v>5070</v>
      </c>
      <c r="F11613" t="s">
        <v>8113</v>
      </c>
      <c r="G11613">
        <v>0</v>
      </c>
      <c r="H11613" t="s">
        <v>102</v>
      </c>
      <c r="I11613" t="s">
        <v>102</v>
      </c>
      <c r="J11613" t="s">
        <v>103</v>
      </c>
      <c r="K11613" t="s">
        <v>19008</v>
      </c>
      <c r="L11613" t="s">
        <v>315</v>
      </c>
      <c r="M11613" t="e">
        <f>_xlfn.XLOOKUP(B11613,Sheet1!B:B,Sheet1!C:C)</f>
        <v>#N/A</v>
      </c>
    </row>
    <row r="11614" spans="2:13" hidden="1">
      <c r="B11614" t="s">
        <v>19014</v>
      </c>
      <c r="C11614" t="s">
        <v>19015</v>
      </c>
      <c r="D11614" t="s">
        <v>5663</v>
      </c>
      <c r="E11614" t="s">
        <v>5073</v>
      </c>
      <c r="F11614">
        <v>5</v>
      </c>
      <c r="G11614">
        <v>0</v>
      </c>
      <c r="H11614" t="s">
        <v>102</v>
      </c>
      <c r="I11614" t="s">
        <v>103</v>
      </c>
      <c r="J11614" t="s">
        <v>103</v>
      </c>
      <c r="K11614" t="s">
        <v>19016</v>
      </c>
      <c r="L11614" t="s">
        <v>254</v>
      </c>
      <c r="M11614" t="e">
        <f>_xlfn.XLOOKUP(B11614,Sheet1!B:B,Sheet1!C:C)</f>
        <v>#N/A</v>
      </c>
    </row>
    <row r="11615" spans="2:13" hidden="1">
      <c r="B11615" t="s">
        <v>19014</v>
      </c>
      <c r="C11615" t="s">
        <v>19017</v>
      </c>
      <c r="D11615" t="s">
        <v>142</v>
      </c>
      <c r="E11615" t="s">
        <v>5073</v>
      </c>
      <c r="F11615">
        <v>5</v>
      </c>
      <c r="G11615">
        <v>0</v>
      </c>
      <c r="H11615" t="s">
        <v>102</v>
      </c>
      <c r="I11615" t="s">
        <v>103</v>
      </c>
      <c r="J11615" t="s">
        <v>103</v>
      </c>
      <c r="K11615" t="s">
        <v>19016</v>
      </c>
      <c r="L11615" t="s">
        <v>254</v>
      </c>
      <c r="M11615" t="e">
        <f>_xlfn.XLOOKUP(B11615,Sheet1!B:B,Sheet1!C:C)</f>
        <v>#N/A</v>
      </c>
    </row>
    <row r="11616" spans="2:13" hidden="1">
      <c r="B11616" t="s">
        <v>19014</v>
      </c>
      <c r="C11616" t="s">
        <v>19016</v>
      </c>
      <c r="D11616" t="s">
        <v>254</v>
      </c>
      <c r="E11616" t="s">
        <v>5073</v>
      </c>
      <c r="F11616">
        <v>5</v>
      </c>
      <c r="G11616">
        <v>0</v>
      </c>
      <c r="H11616" t="s">
        <v>102</v>
      </c>
      <c r="I11616" t="s">
        <v>103</v>
      </c>
      <c r="J11616" t="s">
        <v>103</v>
      </c>
      <c r="K11616" t="s">
        <v>19016</v>
      </c>
      <c r="L11616" t="s">
        <v>254</v>
      </c>
      <c r="M11616" t="e">
        <f>_xlfn.XLOOKUP(B11616,Sheet1!B:B,Sheet1!C:C)</f>
        <v>#N/A</v>
      </c>
    </row>
    <row r="11617" spans="2:13" hidden="1">
      <c r="B11617" t="s">
        <v>19014</v>
      </c>
      <c r="C11617" t="s">
        <v>19018</v>
      </c>
      <c r="D11617" t="s">
        <v>670</v>
      </c>
      <c r="E11617" t="s">
        <v>5073</v>
      </c>
      <c r="F11617">
        <v>5</v>
      </c>
      <c r="G11617">
        <v>0</v>
      </c>
      <c r="H11617" t="s">
        <v>102</v>
      </c>
      <c r="I11617" t="s">
        <v>103</v>
      </c>
      <c r="J11617" t="s">
        <v>103</v>
      </c>
      <c r="K11617" t="s">
        <v>19016</v>
      </c>
      <c r="L11617" t="s">
        <v>254</v>
      </c>
      <c r="M11617" t="e">
        <f>_xlfn.XLOOKUP(B11617,Sheet1!B:B,Sheet1!C:C)</f>
        <v>#N/A</v>
      </c>
    </row>
    <row r="11618" spans="2:13" hidden="1">
      <c r="B11618" t="s">
        <v>19014</v>
      </c>
      <c r="C11618" t="s">
        <v>19019</v>
      </c>
      <c r="D11618" t="s">
        <v>5661</v>
      </c>
      <c r="E11618" t="s">
        <v>5154</v>
      </c>
      <c r="F11618">
        <v>5</v>
      </c>
      <c r="G11618">
        <v>0</v>
      </c>
      <c r="H11618" t="s">
        <v>103</v>
      </c>
      <c r="I11618" t="s">
        <v>102</v>
      </c>
      <c r="J11618" t="s">
        <v>103</v>
      </c>
      <c r="K11618" t="s">
        <v>19016</v>
      </c>
      <c r="L11618" t="s">
        <v>254</v>
      </c>
      <c r="M11618" t="e">
        <f>_xlfn.XLOOKUP(B11618,Sheet1!B:B,Sheet1!C:C)</f>
        <v>#N/A</v>
      </c>
    </row>
    <row r="11619" spans="2:13" hidden="1">
      <c r="B11619" t="s">
        <v>19020</v>
      </c>
      <c r="C11619" t="s">
        <v>19021</v>
      </c>
      <c r="D11619" t="s">
        <v>180</v>
      </c>
      <c r="E11619" t="s">
        <v>5154</v>
      </c>
      <c r="F11619">
        <v>2</v>
      </c>
      <c r="G11619">
        <v>0</v>
      </c>
      <c r="H11619" t="s">
        <v>103</v>
      </c>
      <c r="I11619" t="s">
        <v>102</v>
      </c>
      <c r="J11619" t="s">
        <v>103</v>
      </c>
      <c r="K11619" t="s">
        <v>19022</v>
      </c>
      <c r="L11619" t="s">
        <v>7929</v>
      </c>
      <c r="M11619" t="e">
        <f>_xlfn.XLOOKUP(B11619,Sheet1!B:B,Sheet1!C:C)</f>
        <v>#N/A</v>
      </c>
    </row>
    <row r="11620" spans="2:13" hidden="1">
      <c r="B11620" t="s">
        <v>19020</v>
      </c>
      <c r="C11620" t="s">
        <v>19023</v>
      </c>
      <c r="D11620" t="s">
        <v>180</v>
      </c>
      <c r="E11620" t="s">
        <v>5154</v>
      </c>
      <c r="F11620">
        <v>2</v>
      </c>
      <c r="G11620">
        <v>0</v>
      </c>
      <c r="H11620" t="s">
        <v>103</v>
      </c>
      <c r="I11620" t="s">
        <v>102</v>
      </c>
      <c r="J11620" t="s">
        <v>103</v>
      </c>
      <c r="K11620" t="s">
        <v>19022</v>
      </c>
      <c r="L11620" t="s">
        <v>7929</v>
      </c>
      <c r="M11620" t="e">
        <f>_xlfn.XLOOKUP(B11620,Sheet1!B:B,Sheet1!C:C)</f>
        <v>#N/A</v>
      </c>
    </row>
    <row r="11621" spans="2:13" hidden="1">
      <c r="B11621" t="s">
        <v>19020</v>
      </c>
      <c r="C11621" t="s">
        <v>19024</v>
      </c>
      <c r="D11621" t="s">
        <v>19025</v>
      </c>
      <c r="F11621">
        <v>40</v>
      </c>
      <c r="G11621">
        <v>124527</v>
      </c>
      <c r="H11621" t="s">
        <v>103</v>
      </c>
      <c r="I11621" t="s">
        <v>103</v>
      </c>
      <c r="J11621" t="s">
        <v>103</v>
      </c>
      <c r="K11621" t="s">
        <v>19022</v>
      </c>
      <c r="L11621" t="s">
        <v>7929</v>
      </c>
      <c r="M11621" t="e">
        <f>_xlfn.XLOOKUP(B11621,Sheet1!B:B,Sheet1!C:C)</f>
        <v>#N/A</v>
      </c>
    </row>
    <row r="11622" spans="2:13" hidden="1">
      <c r="B11622" t="s">
        <v>19020</v>
      </c>
      <c r="C11622" t="s">
        <v>19026</v>
      </c>
      <c r="D11622" t="s">
        <v>180</v>
      </c>
      <c r="E11622" t="s">
        <v>5154</v>
      </c>
      <c r="F11622">
        <v>2</v>
      </c>
      <c r="G11622">
        <v>0</v>
      </c>
      <c r="H11622" t="s">
        <v>103</v>
      </c>
      <c r="I11622" t="s">
        <v>102</v>
      </c>
      <c r="J11622" t="s">
        <v>103</v>
      </c>
      <c r="K11622" t="s">
        <v>19022</v>
      </c>
      <c r="L11622" t="s">
        <v>7929</v>
      </c>
      <c r="M11622" t="e">
        <f>_xlfn.XLOOKUP(B11622,Sheet1!B:B,Sheet1!C:C)</f>
        <v>#N/A</v>
      </c>
    </row>
    <row r="11623" spans="2:13" hidden="1">
      <c r="B11623" t="s">
        <v>19020</v>
      </c>
      <c r="C11623" t="s">
        <v>19027</v>
      </c>
      <c r="D11623" t="s">
        <v>5633</v>
      </c>
      <c r="E11623" t="s">
        <v>5070</v>
      </c>
      <c r="F11623">
        <v>2</v>
      </c>
      <c r="G11623">
        <v>0</v>
      </c>
      <c r="H11623" t="s">
        <v>102</v>
      </c>
      <c r="I11623" t="s">
        <v>102</v>
      </c>
      <c r="J11623" t="s">
        <v>103</v>
      </c>
      <c r="K11623" t="s">
        <v>19022</v>
      </c>
      <c r="L11623" t="s">
        <v>7929</v>
      </c>
      <c r="M11623" t="e">
        <f>_xlfn.XLOOKUP(B11623,Sheet1!B:B,Sheet1!C:C)</f>
        <v>#N/A</v>
      </c>
    </row>
    <row r="11624" spans="2:13" hidden="1">
      <c r="B11624" t="s">
        <v>19020</v>
      </c>
      <c r="C11624" t="s">
        <v>19022</v>
      </c>
      <c r="D11624" t="s">
        <v>7929</v>
      </c>
      <c r="E11624" t="s">
        <v>5073</v>
      </c>
      <c r="F11624">
        <v>40</v>
      </c>
      <c r="G11624">
        <v>190633</v>
      </c>
      <c r="H11624" t="s">
        <v>102</v>
      </c>
      <c r="I11624" t="s">
        <v>103</v>
      </c>
      <c r="J11624" t="s">
        <v>103</v>
      </c>
      <c r="K11624" t="s">
        <v>19022</v>
      </c>
      <c r="L11624" t="s">
        <v>7929</v>
      </c>
      <c r="M11624" t="e">
        <f>_xlfn.XLOOKUP(B11624,Sheet1!B:B,Sheet1!C:C)</f>
        <v>#N/A</v>
      </c>
    </row>
    <row r="11625" spans="2:13" hidden="1">
      <c r="B11625" t="s">
        <v>19020</v>
      </c>
      <c r="C11625" t="s">
        <v>19028</v>
      </c>
      <c r="D11625" t="s">
        <v>19029</v>
      </c>
      <c r="F11625">
        <v>40</v>
      </c>
      <c r="G11625">
        <v>106461</v>
      </c>
      <c r="H11625" t="s">
        <v>103</v>
      </c>
      <c r="I11625" t="s">
        <v>103</v>
      </c>
      <c r="J11625" t="s">
        <v>103</v>
      </c>
      <c r="K11625" t="s">
        <v>19022</v>
      </c>
      <c r="L11625" t="s">
        <v>7929</v>
      </c>
      <c r="M11625" t="e">
        <f>_xlfn.XLOOKUP(B11625,Sheet1!B:B,Sheet1!C:C)</f>
        <v>#N/A</v>
      </c>
    </row>
    <row r="11626" spans="2:13" hidden="1">
      <c r="B11626" t="s">
        <v>19020</v>
      </c>
      <c r="C11626" t="s">
        <v>19030</v>
      </c>
      <c r="D11626" t="s">
        <v>180</v>
      </c>
      <c r="E11626" t="s">
        <v>5154</v>
      </c>
      <c r="F11626">
        <v>2</v>
      </c>
      <c r="G11626">
        <v>0</v>
      </c>
      <c r="H11626" t="s">
        <v>103</v>
      </c>
      <c r="I11626" t="s">
        <v>102</v>
      </c>
      <c r="J11626" t="s">
        <v>103</v>
      </c>
      <c r="K11626" t="s">
        <v>19022</v>
      </c>
      <c r="L11626" t="s">
        <v>7929</v>
      </c>
      <c r="M11626" t="e">
        <f>_xlfn.XLOOKUP(B11626,Sheet1!B:B,Sheet1!C:C)</f>
        <v>#N/A</v>
      </c>
    </row>
    <row r="11627" spans="2:13" hidden="1">
      <c r="B11627" t="s">
        <v>19020</v>
      </c>
      <c r="C11627" t="s">
        <v>19031</v>
      </c>
      <c r="D11627" t="s">
        <v>5195</v>
      </c>
      <c r="E11627" t="s">
        <v>5070</v>
      </c>
      <c r="F11627">
        <v>2</v>
      </c>
      <c r="G11627">
        <v>0</v>
      </c>
      <c r="H11627" t="s">
        <v>102</v>
      </c>
      <c r="I11627" t="s">
        <v>102</v>
      </c>
      <c r="J11627" t="s">
        <v>103</v>
      </c>
      <c r="K11627" t="s">
        <v>19022</v>
      </c>
      <c r="L11627" t="s">
        <v>7929</v>
      </c>
      <c r="M11627" t="e">
        <f>_xlfn.XLOOKUP(B11627,Sheet1!B:B,Sheet1!C:C)</f>
        <v>#N/A</v>
      </c>
    </row>
    <row r="11628" spans="2:13" hidden="1">
      <c r="B11628" t="s">
        <v>19020</v>
      </c>
      <c r="C11628" t="s">
        <v>19032</v>
      </c>
      <c r="D11628" t="s">
        <v>267</v>
      </c>
      <c r="E11628" t="s">
        <v>5070</v>
      </c>
      <c r="F11628">
        <v>2</v>
      </c>
      <c r="G11628">
        <v>0</v>
      </c>
      <c r="H11628" t="s">
        <v>102</v>
      </c>
      <c r="I11628" t="s">
        <v>102</v>
      </c>
      <c r="J11628" t="s">
        <v>103</v>
      </c>
      <c r="K11628" t="s">
        <v>19022</v>
      </c>
      <c r="L11628" t="s">
        <v>7929</v>
      </c>
      <c r="M11628" t="e">
        <f>_xlfn.XLOOKUP(B11628,Sheet1!B:B,Sheet1!C:C)</f>
        <v>#N/A</v>
      </c>
    </row>
    <row r="11629" spans="2:13" hidden="1">
      <c r="B11629" t="s">
        <v>19020</v>
      </c>
      <c r="C11629" t="s">
        <v>19033</v>
      </c>
      <c r="D11629" t="s">
        <v>180</v>
      </c>
      <c r="E11629" t="s">
        <v>5154</v>
      </c>
      <c r="F11629">
        <v>2</v>
      </c>
      <c r="G11629">
        <v>0</v>
      </c>
      <c r="H11629" t="s">
        <v>103</v>
      </c>
      <c r="I11629" t="s">
        <v>102</v>
      </c>
      <c r="J11629" t="s">
        <v>103</v>
      </c>
      <c r="K11629" t="s">
        <v>19022</v>
      </c>
      <c r="L11629" t="s">
        <v>7929</v>
      </c>
      <c r="M11629" t="e">
        <f>_xlfn.XLOOKUP(B11629,Sheet1!B:B,Sheet1!C:C)</f>
        <v>#N/A</v>
      </c>
    </row>
    <row r="11630" spans="2:13" hidden="1">
      <c r="B11630" t="s">
        <v>19020</v>
      </c>
      <c r="C11630" t="s">
        <v>19034</v>
      </c>
      <c r="D11630" t="s">
        <v>19035</v>
      </c>
      <c r="F11630">
        <v>40</v>
      </c>
      <c r="G11630">
        <v>133096</v>
      </c>
      <c r="H11630" t="s">
        <v>103</v>
      </c>
      <c r="I11630" t="s">
        <v>103</v>
      </c>
      <c r="J11630" t="s">
        <v>103</v>
      </c>
      <c r="K11630" t="s">
        <v>19022</v>
      </c>
      <c r="L11630" t="s">
        <v>7929</v>
      </c>
      <c r="M11630" t="e">
        <f>_xlfn.XLOOKUP(B11630,Sheet1!B:B,Sheet1!C:C)</f>
        <v>#N/A</v>
      </c>
    </row>
    <row r="11631" spans="2:13" hidden="1">
      <c r="B11631" t="s">
        <v>19020</v>
      </c>
      <c r="C11631" t="s">
        <v>19036</v>
      </c>
      <c r="D11631" t="s">
        <v>5224</v>
      </c>
      <c r="E11631" t="s">
        <v>5070</v>
      </c>
      <c r="F11631">
        <v>2</v>
      </c>
      <c r="G11631">
        <v>0</v>
      </c>
      <c r="H11631" t="s">
        <v>102</v>
      </c>
      <c r="I11631" t="s">
        <v>102</v>
      </c>
      <c r="J11631" t="s">
        <v>103</v>
      </c>
      <c r="K11631" t="s">
        <v>19022</v>
      </c>
      <c r="L11631" t="s">
        <v>7929</v>
      </c>
      <c r="M11631" t="e">
        <f>_xlfn.XLOOKUP(B11631,Sheet1!B:B,Sheet1!C:C)</f>
        <v>#N/A</v>
      </c>
    </row>
    <row r="11632" spans="2:13" hidden="1">
      <c r="B11632" t="s">
        <v>19037</v>
      </c>
      <c r="C11632" t="s">
        <v>19038</v>
      </c>
      <c r="D11632" t="s">
        <v>149</v>
      </c>
      <c r="E11632" t="s">
        <v>5070</v>
      </c>
      <c r="F11632">
        <v>28</v>
      </c>
      <c r="G11632">
        <v>105462</v>
      </c>
      <c r="H11632" t="s">
        <v>102</v>
      </c>
      <c r="I11632" t="s">
        <v>102</v>
      </c>
      <c r="J11632" t="s">
        <v>103</v>
      </c>
      <c r="K11632" t="s">
        <v>19039</v>
      </c>
      <c r="L11632" t="s">
        <v>153</v>
      </c>
      <c r="M11632" t="e">
        <f>_xlfn.XLOOKUP(B11632,Sheet1!B:B,Sheet1!C:C)</f>
        <v>#N/A</v>
      </c>
    </row>
    <row r="11633" spans="2:13" hidden="1">
      <c r="B11633" t="s">
        <v>19037</v>
      </c>
      <c r="C11633" t="s">
        <v>19040</v>
      </c>
      <c r="D11633" t="s">
        <v>226</v>
      </c>
      <c r="E11633" t="s">
        <v>5154</v>
      </c>
      <c r="F11633">
        <v>0</v>
      </c>
      <c r="G11633">
        <v>0</v>
      </c>
      <c r="H11633" t="s">
        <v>103</v>
      </c>
      <c r="I11633" t="s">
        <v>102</v>
      </c>
      <c r="J11633" t="s">
        <v>103</v>
      </c>
      <c r="K11633" t="s">
        <v>19039</v>
      </c>
      <c r="L11633" t="s">
        <v>153</v>
      </c>
      <c r="M11633" t="e">
        <f>_xlfn.XLOOKUP(B11633,Sheet1!B:B,Sheet1!C:C)</f>
        <v>#N/A</v>
      </c>
    </row>
    <row r="11634" spans="2:13" hidden="1">
      <c r="B11634" t="s">
        <v>19037</v>
      </c>
      <c r="C11634" t="s">
        <v>19039</v>
      </c>
      <c r="D11634" t="s">
        <v>153</v>
      </c>
      <c r="E11634" t="s">
        <v>5070</v>
      </c>
      <c r="F11634">
        <v>60</v>
      </c>
      <c r="G11634">
        <v>257646</v>
      </c>
      <c r="H11634" t="s">
        <v>102</v>
      </c>
      <c r="I11634" t="s">
        <v>102</v>
      </c>
      <c r="J11634" t="s">
        <v>103</v>
      </c>
      <c r="K11634" t="s">
        <v>19039</v>
      </c>
      <c r="L11634" t="s">
        <v>153</v>
      </c>
      <c r="M11634" t="e">
        <f>_xlfn.XLOOKUP(B11634,Sheet1!B:B,Sheet1!C:C)</f>
        <v>#N/A</v>
      </c>
    </row>
    <row r="11635" spans="2:13" hidden="1">
      <c r="B11635" t="s">
        <v>19037</v>
      </c>
      <c r="C11635" t="s">
        <v>19041</v>
      </c>
      <c r="D11635" t="s">
        <v>226</v>
      </c>
      <c r="E11635" t="s">
        <v>5154</v>
      </c>
      <c r="F11635">
        <v>0</v>
      </c>
      <c r="G11635">
        <v>0</v>
      </c>
      <c r="H11635" t="s">
        <v>103</v>
      </c>
      <c r="I11635" t="s">
        <v>102</v>
      </c>
      <c r="J11635" t="s">
        <v>103</v>
      </c>
      <c r="K11635" t="s">
        <v>19039</v>
      </c>
      <c r="L11635" t="s">
        <v>153</v>
      </c>
      <c r="M11635" t="e">
        <f>_xlfn.XLOOKUP(B11635,Sheet1!B:B,Sheet1!C:C)</f>
        <v>#N/A</v>
      </c>
    </row>
    <row r="11636" spans="2:13" hidden="1">
      <c r="B11636" t="s">
        <v>19037</v>
      </c>
      <c r="C11636" t="s">
        <v>19042</v>
      </c>
      <c r="D11636" t="s">
        <v>670</v>
      </c>
      <c r="E11636" t="s">
        <v>5154</v>
      </c>
      <c r="F11636">
        <v>0</v>
      </c>
      <c r="G11636">
        <v>0</v>
      </c>
      <c r="H11636" t="s">
        <v>103</v>
      </c>
      <c r="I11636" t="s">
        <v>102</v>
      </c>
      <c r="J11636" t="s">
        <v>103</v>
      </c>
      <c r="K11636" t="s">
        <v>19039</v>
      </c>
      <c r="L11636" t="s">
        <v>153</v>
      </c>
      <c r="M11636" t="e">
        <f>_xlfn.XLOOKUP(B11636,Sheet1!B:B,Sheet1!C:C)</f>
        <v>#N/A</v>
      </c>
    </row>
    <row r="11637" spans="2:13" hidden="1">
      <c r="B11637" t="s">
        <v>19043</v>
      </c>
      <c r="C11637" t="s">
        <v>19044</v>
      </c>
      <c r="D11637" t="s">
        <v>2997</v>
      </c>
      <c r="E11637" t="s">
        <v>5070</v>
      </c>
      <c r="F11637">
        <v>2</v>
      </c>
      <c r="G11637">
        <v>0</v>
      </c>
      <c r="H11637" t="s">
        <v>102</v>
      </c>
      <c r="I11637" t="s">
        <v>102</v>
      </c>
      <c r="J11637" t="s">
        <v>103</v>
      </c>
      <c r="K11637" t="s">
        <v>19044</v>
      </c>
      <c r="L11637" t="s">
        <v>19045</v>
      </c>
      <c r="M11637" t="e">
        <f>_xlfn.XLOOKUP(B11637,Sheet1!B:B,Sheet1!C:C)</f>
        <v>#N/A</v>
      </c>
    </row>
    <row r="11638" spans="2:13" hidden="1">
      <c r="B11638" t="s">
        <v>19043</v>
      </c>
      <c r="C11638" t="s">
        <v>19046</v>
      </c>
      <c r="D11638" t="s">
        <v>5537</v>
      </c>
      <c r="E11638" t="s">
        <v>5073</v>
      </c>
      <c r="F11638">
        <v>1</v>
      </c>
      <c r="G11638">
        <v>0</v>
      </c>
      <c r="H11638" t="s">
        <v>102</v>
      </c>
      <c r="I11638" t="s">
        <v>103</v>
      </c>
      <c r="J11638" t="s">
        <v>103</v>
      </c>
      <c r="K11638" t="s">
        <v>19044</v>
      </c>
      <c r="L11638" t="s">
        <v>19045</v>
      </c>
      <c r="M11638" t="e">
        <f>_xlfn.XLOOKUP(B11638,Sheet1!B:B,Sheet1!C:C)</f>
        <v>#N/A</v>
      </c>
    </row>
    <row r="11639" spans="2:13" hidden="1">
      <c r="B11639" t="s">
        <v>19043</v>
      </c>
      <c r="C11639" t="s">
        <v>19047</v>
      </c>
      <c r="D11639" t="s">
        <v>226</v>
      </c>
      <c r="E11639" t="s">
        <v>5154</v>
      </c>
      <c r="F11639">
        <v>0.5</v>
      </c>
      <c r="G11639">
        <v>0</v>
      </c>
      <c r="H11639" t="s">
        <v>103</v>
      </c>
      <c r="I11639" t="s">
        <v>102</v>
      </c>
      <c r="J11639" t="s">
        <v>103</v>
      </c>
      <c r="K11639" t="s">
        <v>19044</v>
      </c>
      <c r="L11639" t="s">
        <v>19045</v>
      </c>
      <c r="M11639" t="e">
        <f>_xlfn.XLOOKUP(B11639,Sheet1!B:B,Sheet1!C:C)</f>
        <v>#N/A</v>
      </c>
    </row>
    <row r="11640" spans="2:13" hidden="1">
      <c r="B11640" t="s">
        <v>19043</v>
      </c>
      <c r="C11640" t="s">
        <v>19048</v>
      </c>
      <c r="D11640" t="s">
        <v>226</v>
      </c>
      <c r="E11640" t="s">
        <v>5154</v>
      </c>
      <c r="F11640">
        <v>5</v>
      </c>
      <c r="G11640">
        <v>0</v>
      </c>
      <c r="H11640" t="s">
        <v>103</v>
      </c>
      <c r="I11640" t="s">
        <v>102</v>
      </c>
      <c r="J11640" t="s">
        <v>103</v>
      </c>
      <c r="K11640" t="s">
        <v>19044</v>
      </c>
      <c r="L11640" t="s">
        <v>19045</v>
      </c>
      <c r="M11640" t="e">
        <f>_xlfn.XLOOKUP(B11640,Sheet1!B:B,Sheet1!C:C)</f>
        <v>#N/A</v>
      </c>
    </row>
    <row r="11641" spans="2:13" hidden="1">
      <c r="B11641" t="s">
        <v>19049</v>
      </c>
      <c r="C11641" t="s">
        <v>7442</v>
      </c>
      <c r="D11641" t="s">
        <v>180</v>
      </c>
      <c r="E11641" t="s">
        <v>5154</v>
      </c>
      <c r="F11641">
        <v>1</v>
      </c>
      <c r="G11641">
        <v>0</v>
      </c>
      <c r="H11641" t="s">
        <v>103</v>
      </c>
      <c r="I11641" t="s">
        <v>102</v>
      </c>
      <c r="J11641" t="s">
        <v>103</v>
      </c>
      <c r="K11641" t="s">
        <v>19050</v>
      </c>
      <c r="L11641" t="s">
        <v>149</v>
      </c>
      <c r="M11641" t="e">
        <f>_xlfn.XLOOKUP(B11641,Sheet1!B:B,Sheet1!C:C)</f>
        <v>#N/A</v>
      </c>
    </row>
    <row r="11642" spans="2:13" hidden="1">
      <c r="B11642" t="s">
        <v>19049</v>
      </c>
      <c r="C11642" t="s">
        <v>7443</v>
      </c>
      <c r="D11642" t="s">
        <v>149</v>
      </c>
      <c r="E11642" t="s">
        <v>5073</v>
      </c>
      <c r="F11642">
        <v>0.1</v>
      </c>
      <c r="G11642">
        <v>0</v>
      </c>
      <c r="H11642" t="s">
        <v>102</v>
      </c>
      <c r="I11642" t="s">
        <v>103</v>
      </c>
      <c r="J11642" t="s">
        <v>103</v>
      </c>
      <c r="K11642" t="s">
        <v>19050</v>
      </c>
      <c r="L11642" t="s">
        <v>149</v>
      </c>
      <c r="M11642" t="e">
        <f>_xlfn.XLOOKUP(B11642,Sheet1!B:B,Sheet1!C:C)</f>
        <v>#N/A</v>
      </c>
    </row>
    <row r="11643" spans="2:13" hidden="1">
      <c r="B11643" t="s">
        <v>19049</v>
      </c>
      <c r="C11643" t="s">
        <v>19051</v>
      </c>
      <c r="D11643" t="s">
        <v>515</v>
      </c>
      <c r="F11643">
        <v>0</v>
      </c>
      <c r="G11643">
        <v>0</v>
      </c>
      <c r="H11643" t="s">
        <v>103</v>
      </c>
      <c r="I11643" t="s">
        <v>103</v>
      </c>
      <c r="J11643" t="s">
        <v>103</v>
      </c>
      <c r="K11643" t="s">
        <v>19050</v>
      </c>
      <c r="L11643" t="s">
        <v>149</v>
      </c>
      <c r="M11643" t="e">
        <f>_xlfn.XLOOKUP(B11643,Sheet1!B:B,Sheet1!C:C)</f>
        <v>#N/A</v>
      </c>
    </row>
    <row r="11644" spans="2:13" hidden="1">
      <c r="B11644" t="s">
        <v>19049</v>
      </c>
      <c r="C11644" t="s">
        <v>7448</v>
      </c>
      <c r="D11644" t="s">
        <v>19052</v>
      </c>
      <c r="F11644">
        <v>0.1</v>
      </c>
      <c r="G11644">
        <v>0</v>
      </c>
      <c r="H11644" t="s">
        <v>103</v>
      </c>
      <c r="I11644" t="s">
        <v>103</v>
      </c>
      <c r="J11644" t="s">
        <v>103</v>
      </c>
      <c r="K11644" t="s">
        <v>19050</v>
      </c>
      <c r="L11644" t="s">
        <v>149</v>
      </c>
      <c r="M11644" t="e">
        <f>_xlfn.XLOOKUP(B11644,Sheet1!B:B,Sheet1!C:C)</f>
        <v>#N/A</v>
      </c>
    </row>
    <row r="11645" spans="2:13" hidden="1">
      <c r="B11645" t="s">
        <v>19049</v>
      </c>
      <c r="C11645" t="s">
        <v>7450</v>
      </c>
      <c r="D11645" t="s">
        <v>7451</v>
      </c>
      <c r="E11645" t="s">
        <v>5178</v>
      </c>
      <c r="F11645">
        <v>0.1</v>
      </c>
      <c r="G11645">
        <v>0</v>
      </c>
      <c r="H11645" t="s">
        <v>103</v>
      </c>
      <c r="I11645" t="s">
        <v>103</v>
      </c>
      <c r="J11645" t="s">
        <v>102</v>
      </c>
      <c r="K11645" t="s">
        <v>19050</v>
      </c>
      <c r="L11645" t="s">
        <v>149</v>
      </c>
      <c r="M11645" t="e">
        <f>_xlfn.XLOOKUP(B11645,Sheet1!B:B,Sheet1!C:C)</f>
        <v>#N/A</v>
      </c>
    </row>
    <row r="11646" spans="2:13" hidden="1">
      <c r="B11646" t="s">
        <v>19049</v>
      </c>
      <c r="C11646" t="s">
        <v>7452</v>
      </c>
      <c r="D11646" t="s">
        <v>466</v>
      </c>
      <c r="E11646" t="s">
        <v>5070</v>
      </c>
      <c r="F11646">
        <v>1</v>
      </c>
      <c r="G11646">
        <v>0</v>
      </c>
      <c r="H11646" t="s">
        <v>102</v>
      </c>
      <c r="I11646" t="s">
        <v>102</v>
      </c>
      <c r="J11646" t="s">
        <v>103</v>
      </c>
      <c r="K11646" t="s">
        <v>19050</v>
      </c>
      <c r="L11646" t="s">
        <v>149</v>
      </c>
      <c r="M11646" t="e">
        <f>_xlfn.XLOOKUP(B11646,Sheet1!B:B,Sheet1!C:C)</f>
        <v>#N/A</v>
      </c>
    </row>
    <row r="11647" spans="2:13" hidden="1">
      <c r="B11647" t="s">
        <v>19049</v>
      </c>
      <c r="C11647" t="s">
        <v>7453</v>
      </c>
      <c r="D11647" t="s">
        <v>180</v>
      </c>
      <c r="E11647" t="s">
        <v>5154</v>
      </c>
      <c r="F11647">
        <v>1</v>
      </c>
      <c r="G11647">
        <v>0</v>
      </c>
      <c r="H11647" t="s">
        <v>103</v>
      </c>
      <c r="I11647" t="s">
        <v>102</v>
      </c>
      <c r="J11647" t="s">
        <v>103</v>
      </c>
      <c r="K11647" t="s">
        <v>19050</v>
      </c>
      <c r="L11647" t="s">
        <v>149</v>
      </c>
      <c r="M11647" t="e">
        <f>_xlfn.XLOOKUP(B11647,Sheet1!B:B,Sheet1!C:C)</f>
        <v>#N/A</v>
      </c>
    </row>
    <row r="11648" spans="2:13" hidden="1">
      <c r="B11648" t="s">
        <v>19049</v>
      </c>
      <c r="C11648" t="s">
        <v>7454</v>
      </c>
      <c r="D11648" t="s">
        <v>180</v>
      </c>
      <c r="E11648" t="s">
        <v>5154</v>
      </c>
      <c r="F11648">
        <v>1</v>
      </c>
      <c r="G11648">
        <v>0</v>
      </c>
      <c r="H11648" t="s">
        <v>103</v>
      </c>
      <c r="I11648" t="s">
        <v>102</v>
      </c>
      <c r="J11648" t="s">
        <v>103</v>
      </c>
      <c r="K11648" t="s">
        <v>19050</v>
      </c>
      <c r="L11648" t="s">
        <v>149</v>
      </c>
      <c r="M11648" t="e">
        <f>_xlfn.XLOOKUP(B11648,Sheet1!B:B,Sheet1!C:C)</f>
        <v>#N/A</v>
      </c>
    </row>
    <row r="11649" spans="2:13" hidden="1">
      <c r="B11649" t="s">
        <v>19049</v>
      </c>
      <c r="C11649" t="s">
        <v>7455</v>
      </c>
      <c r="D11649" t="s">
        <v>5617</v>
      </c>
      <c r="E11649" t="s">
        <v>5070</v>
      </c>
      <c r="F11649">
        <v>1</v>
      </c>
      <c r="G11649">
        <v>0</v>
      </c>
      <c r="H11649" t="s">
        <v>102</v>
      </c>
      <c r="I11649" t="s">
        <v>102</v>
      </c>
      <c r="J11649" t="s">
        <v>103</v>
      </c>
      <c r="K11649" t="s">
        <v>19050</v>
      </c>
      <c r="L11649" t="s">
        <v>149</v>
      </c>
      <c r="M11649" t="e">
        <f>_xlfn.XLOOKUP(B11649,Sheet1!B:B,Sheet1!C:C)</f>
        <v>#N/A</v>
      </c>
    </row>
    <row r="11650" spans="2:13" hidden="1">
      <c r="B11650" t="s">
        <v>19049</v>
      </c>
      <c r="C11650" t="s">
        <v>7458</v>
      </c>
      <c r="D11650" t="s">
        <v>7459</v>
      </c>
      <c r="E11650" t="s">
        <v>5073</v>
      </c>
      <c r="F11650">
        <v>0.1</v>
      </c>
      <c r="G11650">
        <v>0</v>
      </c>
      <c r="H11650" t="s">
        <v>102</v>
      </c>
      <c r="I11650" t="s">
        <v>103</v>
      </c>
      <c r="J11650" t="s">
        <v>103</v>
      </c>
      <c r="K11650" t="s">
        <v>19050</v>
      </c>
      <c r="L11650" t="s">
        <v>149</v>
      </c>
      <c r="M11650" t="e">
        <f>_xlfn.XLOOKUP(B11650,Sheet1!B:B,Sheet1!C:C)</f>
        <v>#N/A</v>
      </c>
    </row>
    <row r="11651" spans="2:13" hidden="1">
      <c r="B11651" t="s">
        <v>19049</v>
      </c>
      <c r="C11651" t="s">
        <v>7460</v>
      </c>
      <c r="D11651" t="s">
        <v>171</v>
      </c>
      <c r="E11651" t="s">
        <v>5073</v>
      </c>
      <c r="F11651">
        <v>0.1</v>
      </c>
      <c r="G11651">
        <v>0</v>
      </c>
      <c r="H11651" t="s">
        <v>102</v>
      </c>
      <c r="I11651" t="s">
        <v>103</v>
      </c>
      <c r="J11651" t="s">
        <v>103</v>
      </c>
      <c r="K11651" t="s">
        <v>19050</v>
      </c>
      <c r="L11651" t="s">
        <v>149</v>
      </c>
      <c r="M11651" t="e">
        <f>_xlfn.XLOOKUP(B11651,Sheet1!B:B,Sheet1!C:C)</f>
        <v>#N/A</v>
      </c>
    </row>
    <row r="11652" spans="2:13" hidden="1">
      <c r="B11652" t="s">
        <v>19049</v>
      </c>
      <c r="C11652" t="s">
        <v>7461</v>
      </c>
      <c r="D11652" t="s">
        <v>19053</v>
      </c>
      <c r="F11652">
        <v>0.1</v>
      </c>
      <c r="G11652">
        <v>0</v>
      </c>
      <c r="H11652" t="s">
        <v>103</v>
      </c>
      <c r="I11652" t="s">
        <v>103</v>
      </c>
      <c r="J11652" t="s">
        <v>103</v>
      </c>
      <c r="K11652" t="s">
        <v>19050</v>
      </c>
      <c r="L11652" t="s">
        <v>149</v>
      </c>
      <c r="M11652" t="e">
        <f>_xlfn.XLOOKUP(B11652,Sheet1!B:B,Sheet1!C:C)</f>
        <v>#N/A</v>
      </c>
    </row>
    <row r="11653" spans="2:13" hidden="1">
      <c r="B11653" t="s">
        <v>19049</v>
      </c>
      <c r="C11653" t="s">
        <v>7462</v>
      </c>
      <c r="D11653" t="s">
        <v>19054</v>
      </c>
      <c r="F11653">
        <v>0.1</v>
      </c>
      <c r="G11653">
        <v>0</v>
      </c>
      <c r="H11653" t="s">
        <v>103</v>
      </c>
      <c r="I11653" t="s">
        <v>103</v>
      </c>
      <c r="J11653" t="s">
        <v>103</v>
      </c>
      <c r="K11653" t="s">
        <v>19050</v>
      </c>
      <c r="L11653" t="s">
        <v>149</v>
      </c>
      <c r="M11653" t="e">
        <f>_xlfn.XLOOKUP(B11653,Sheet1!B:B,Sheet1!C:C)</f>
        <v>#N/A</v>
      </c>
    </row>
    <row r="11654" spans="2:13" hidden="1">
      <c r="B11654" t="s">
        <v>19049</v>
      </c>
      <c r="C11654" t="s">
        <v>7464</v>
      </c>
      <c r="D11654" t="s">
        <v>180</v>
      </c>
      <c r="E11654" t="s">
        <v>5154</v>
      </c>
      <c r="F11654">
        <v>1</v>
      </c>
      <c r="G11654">
        <v>0</v>
      </c>
      <c r="H11654" t="s">
        <v>103</v>
      </c>
      <c r="I11654" t="s">
        <v>102</v>
      </c>
      <c r="J11654" t="s">
        <v>103</v>
      </c>
      <c r="K11654" t="s">
        <v>19050</v>
      </c>
      <c r="L11654" t="s">
        <v>149</v>
      </c>
      <c r="M11654" t="e">
        <f>_xlfn.XLOOKUP(B11654,Sheet1!B:B,Sheet1!C:C)</f>
        <v>#N/A</v>
      </c>
    </row>
    <row r="11655" spans="2:13" hidden="1">
      <c r="B11655" t="s">
        <v>19055</v>
      </c>
      <c r="C11655" t="s">
        <v>19056</v>
      </c>
      <c r="D11655" t="s">
        <v>180</v>
      </c>
      <c r="E11655" t="s">
        <v>5154</v>
      </c>
      <c r="F11655">
        <v>1</v>
      </c>
      <c r="G11655">
        <v>0</v>
      </c>
      <c r="H11655" t="s">
        <v>103</v>
      </c>
      <c r="I11655" t="s">
        <v>102</v>
      </c>
      <c r="J11655" t="s">
        <v>103</v>
      </c>
      <c r="K11655" t="s">
        <v>19057</v>
      </c>
      <c r="L11655" t="s">
        <v>7929</v>
      </c>
      <c r="M11655" t="e">
        <f>_xlfn.XLOOKUP(B11655,Sheet1!B:B,Sheet1!C:C)</f>
        <v>#N/A</v>
      </c>
    </row>
    <row r="11656" spans="2:13" hidden="1">
      <c r="B11656" t="s">
        <v>19055</v>
      </c>
      <c r="C11656" t="s">
        <v>19058</v>
      </c>
      <c r="D11656" t="s">
        <v>180</v>
      </c>
      <c r="E11656" t="s">
        <v>5154</v>
      </c>
      <c r="F11656">
        <v>1</v>
      </c>
      <c r="G11656">
        <v>0</v>
      </c>
      <c r="H11656" t="s">
        <v>103</v>
      </c>
      <c r="I11656" t="s">
        <v>102</v>
      </c>
      <c r="J11656" t="s">
        <v>103</v>
      </c>
      <c r="K11656" t="s">
        <v>19057</v>
      </c>
      <c r="L11656" t="s">
        <v>7929</v>
      </c>
      <c r="M11656" t="e">
        <f>_xlfn.XLOOKUP(B11656,Sheet1!B:B,Sheet1!C:C)</f>
        <v>#N/A</v>
      </c>
    </row>
    <row r="11657" spans="2:13" hidden="1">
      <c r="B11657" t="s">
        <v>19055</v>
      </c>
      <c r="C11657" t="s">
        <v>19059</v>
      </c>
      <c r="D11657" t="s">
        <v>180</v>
      </c>
      <c r="E11657" t="s">
        <v>5154</v>
      </c>
      <c r="F11657">
        <v>1</v>
      </c>
      <c r="G11657">
        <v>0</v>
      </c>
      <c r="H11657" t="s">
        <v>103</v>
      </c>
      <c r="I11657" t="s">
        <v>102</v>
      </c>
      <c r="J11657" t="s">
        <v>103</v>
      </c>
      <c r="K11657" t="s">
        <v>19057</v>
      </c>
      <c r="L11657" t="s">
        <v>7929</v>
      </c>
      <c r="M11657" t="e">
        <f>_xlfn.XLOOKUP(B11657,Sheet1!B:B,Sheet1!C:C)</f>
        <v>#N/A</v>
      </c>
    </row>
    <row r="11658" spans="2:13" hidden="1">
      <c r="B11658" t="s">
        <v>19055</v>
      </c>
      <c r="C11658" t="s">
        <v>19060</v>
      </c>
      <c r="D11658" t="s">
        <v>180</v>
      </c>
      <c r="E11658" t="s">
        <v>5154</v>
      </c>
      <c r="F11658">
        <v>1</v>
      </c>
      <c r="G11658">
        <v>0</v>
      </c>
      <c r="H11658" t="s">
        <v>103</v>
      </c>
      <c r="I11658" t="s">
        <v>102</v>
      </c>
      <c r="J11658" t="s">
        <v>103</v>
      </c>
      <c r="K11658" t="s">
        <v>19057</v>
      </c>
      <c r="L11658" t="s">
        <v>7929</v>
      </c>
      <c r="M11658" t="e">
        <f>_xlfn.XLOOKUP(B11658,Sheet1!B:B,Sheet1!C:C)</f>
        <v>#N/A</v>
      </c>
    </row>
    <row r="11659" spans="2:13" hidden="1">
      <c r="B11659" t="s">
        <v>19055</v>
      </c>
      <c r="C11659" t="s">
        <v>19061</v>
      </c>
      <c r="D11659" t="s">
        <v>5224</v>
      </c>
      <c r="E11659" t="s">
        <v>5070</v>
      </c>
      <c r="F11659">
        <v>1</v>
      </c>
      <c r="G11659">
        <v>0</v>
      </c>
      <c r="H11659" t="s">
        <v>102</v>
      </c>
      <c r="I11659" t="s">
        <v>102</v>
      </c>
      <c r="J11659" t="s">
        <v>103</v>
      </c>
      <c r="K11659" t="s">
        <v>19057</v>
      </c>
      <c r="L11659" t="s">
        <v>7929</v>
      </c>
      <c r="M11659" t="e">
        <f>_xlfn.XLOOKUP(B11659,Sheet1!B:B,Sheet1!C:C)</f>
        <v>#N/A</v>
      </c>
    </row>
    <row r="11660" spans="2:13" hidden="1">
      <c r="B11660" t="s">
        <v>19055</v>
      </c>
      <c r="C11660" t="s">
        <v>19062</v>
      </c>
      <c r="D11660" t="s">
        <v>180</v>
      </c>
      <c r="E11660" t="s">
        <v>5154</v>
      </c>
      <c r="F11660">
        <v>1</v>
      </c>
      <c r="G11660">
        <v>0</v>
      </c>
      <c r="H11660" t="s">
        <v>103</v>
      </c>
      <c r="I11660" t="s">
        <v>102</v>
      </c>
      <c r="J11660" t="s">
        <v>103</v>
      </c>
      <c r="K11660" t="s">
        <v>19057</v>
      </c>
      <c r="L11660" t="s">
        <v>7929</v>
      </c>
      <c r="M11660" t="e">
        <f>_xlfn.XLOOKUP(B11660,Sheet1!B:B,Sheet1!C:C)</f>
        <v>#N/A</v>
      </c>
    </row>
    <row r="11661" spans="2:13" hidden="1">
      <c r="B11661" t="s">
        <v>19055</v>
      </c>
      <c r="C11661" t="s">
        <v>19063</v>
      </c>
      <c r="D11661" t="s">
        <v>19064</v>
      </c>
      <c r="F11661">
        <v>40</v>
      </c>
      <c r="G11661">
        <v>99164</v>
      </c>
      <c r="H11661" t="s">
        <v>103</v>
      </c>
      <c r="I11661" t="s">
        <v>103</v>
      </c>
      <c r="J11661" t="s">
        <v>103</v>
      </c>
      <c r="K11661" t="s">
        <v>19057</v>
      </c>
      <c r="L11661" t="s">
        <v>7929</v>
      </c>
      <c r="M11661" t="e">
        <f>_xlfn.XLOOKUP(B11661,Sheet1!B:B,Sheet1!C:C)</f>
        <v>#N/A</v>
      </c>
    </row>
    <row r="11662" spans="2:13" hidden="1">
      <c r="B11662" t="s">
        <v>19055</v>
      </c>
      <c r="C11662" t="s">
        <v>19065</v>
      </c>
      <c r="D11662" t="s">
        <v>653</v>
      </c>
      <c r="E11662" t="s">
        <v>5070</v>
      </c>
      <c r="F11662">
        <v>1</v>
      </c>
      <c r="G11662">
        <v>0</v>
      </c>
      <c r="H11662" t="s">
        <v>102</v>
      </c>
      <c r="I11662" t="s">
        <v>102</v>
      </c>
      <c r="J11662" t="s">
        <v>103</v>
      </c>
      <c r="K11662" t="s">
        <v>19057</v>
      </c>
      <c r="L11662" t="s">
        <v>7929</v>
      </c>
      <c r="M11662" t="e">
        <f>_xlfn.XLOOKUP(B11662,Sheet1!B:B,Sheet1!C:C)</f>
        <v>#N/A</v>
      </c>
    </row>
    <row r="11663" spans="2:13" hidden="1">
      <c r="B11663" t="s">
        <v>19055</v>
      </c>
      <c r="C11663" t="s">
        <v>19066</v>
      </c>
      <c r="D11663" t="s">
        <v>180</v>
      </c>
      <c r="E11663" t="s">
        <v>5154</v>
      </c>
      <c r="F11663">
        <v>1</v>
      </c>
      <c r="G11663">
        <v>0</v>
      </c>
      <c r="H11663" t="s">
        <v>103</v>
      </c>
      <c r="I11663" t="s">
        <v>102</v>
      </c>
      <c r="J11663" t="s">
        <v>103</v>
      </c>
      <c r="K11663" t="s">
        <v>19057</v>
      </c>
      <c r="L11663" t="s">
        <v>7929</v>
      </c>
      <c r="M11663" t="e">
        <f>_xlfn.XLOOKUP(B11663,Sheet1!B:B,Sheet1!C:C)</f>
        <v>#N/A</v>
      </c>
    </row>
    <row r="11664" spans="2:13" hidden="1">
      <c r="B11664" t="s">
        <v>19055</v>
      </c>
      <c r="C11664" t="s">
        <v>19057</v>
      </c>
      <c r="D11664" t="s">
        <v>7929</v>
      </c>
      <c r="E11664" t="s">
        <v>5073</v>
      </c>
      <c r="F11664">
        <v>40</v>
      </c>
      <c r="G11664">
        <v>196365</v>
      </c>
      <c r="H11664" t="s">
        <v>102</v>
      </c>
      <c r="I11664" t="s">
        <v>103</v>
      </c>
      <c r="J11664" t="s">
        <v>103</v>
      </c>
      <c r="K11664" t="s">
        <v>19057</v>
      </c>
      <c r="L11664" t="s">
        <v>7929</v>
      </c>
      <c r="M11664" t="e">
        <f>_xlfn.XLOOKUP(B11664,Sheet1!B:B,Sheet1!C:C)</f>
        <v>#N/A</v>
      </c>
    </row>
    <row r="11665" spans="2:13" hidden="1">
      <c r="B11665" t="s">
        <v>19055</v>
      </c>
      <c r="C11665" t="s">
        <v>19067</v>
      </c>
      <c r="D11665" t="s">
        <v>19068</v>
      </c>
      <c r="F11665">
        <v>40</v>
      </c>
      <c r="G11665">
        <v>95863</v>
      </c>
      <c r="H11665" t="s">
        <v>103</v>
      </c>
      <c r="I11665" t="s">
        <v>103</v>
      </c>
      <c r="J11665" t="s">
        <v>103</v>
      </c>
      <c r="K11665" t="s">
        <v>19057</v>
      </c>
      <c r="L11665" t="s">
        <v>7929</v>
      </c>
      <c r="M11665" t="e">
        <f>_xlfn.XLOOKUP(B11665,Sheet1!B:B,Sheet1!C:C)</f>
        <v>#N/A</v>
      </c>
    </row>
    <row r="11666" spans="2:13" hidden="1">
      <c r="B11666" t="s">
        <v>19055</v>
      </c>
      <c r="C11666" t="s">
        <v>19069</v>
      </c>
      <c r="D11666" t="s">
        <v>180</v>
      </c>
      <c r="E11666" t="s">
        <v>5154</v>
      </c>
      <c r="F11666">
        <v>1</v>
      </c>
      <c r="G11666">
        <v>0</v>
      </c>
      <c r="H11666" t="s">
        <v>103</v>
      </c>
      <c r="I11666" t="s">
        <v>102</v>
      </c>
      <c r="J11666" t="s">
        <v>103</v>
      </c>
      <c r="K11666" t="s">
        <v>19057</v>
      </c>
      <c r="L11666" t="s">
        <v>7929</v>
      </c>
      <c r="M11666" t="e">
        <f>_xlfn.XLOOKUP(B11666,Sheet1!B:B,Sheet1!C:C)</f>
        <v>#N/A</v>
      </c>
    </row>
    <row r="11667" spans="2:13" hidden="1">
      <c r="B11667" t="s">
        <v>19055</v>
      </c>
      <c r="C11667" t="s">
        <v>19070</v>
      </c>
      <c r="D11667" t="s">
        <v>19071</v>
      </c>
      <c r="F11667">
        <v>40</v>
      </c>
      <c r="G11667">
        <v>88150</v>
      </c>
      <c r="H11667" t="s">
        <v>103</v>
      </c>
      <c r="I11667" t="s">
        <v>103</v>
      </c>
      <c r="J11667" t="s">
        <v>103</v>
      </c>
      <c r="K11667" t="s">
        <v>19057</v>
      </c>
      <c r="L11667" t="s">
        <v>7929</v>
      </c>
      <c r="M11667" t="e">
        <f>_xlfn.XLOOKUP(B11667,Sheet1!B:B,Sheet1!C:C)</f>
        <v>#N/A</v>
      </c>
    </row>
    <row r="11668" spans="2:13" hidden="1">
      <c r="B11668" t="s">
        <v>19055</v>
      </c>
      <c r="C11668" t="s">
        <v>19072</v>
      </c>
      <c r="D11668" t="s">
        <v>180</v>
      </c>
      <c r="E11668" t="s">
        <v>5154</v>
      </c>
      <c r="F11668">
        <v>1</v>
      </c>
      <c r="G11668">
        <v>0</v>
      </c>
      <c r="H11668" t="s">
        <v>103</v>
      </c>
      <c r="I11668" t="s">
        <v>102</v>
      </c>
      <c r="J11668" t="s">
        <v>103</v>
      </c>
      <c r="K11668" t="s">
        <v>19057</v>
      </c>
      <c r="L11668" t="s">
        <v>7929</v>
      </c>
      <c r="M11668" t="e">
        <f>_xlfn.XLOOKUP(B11668,Sheet1!B:B,Sheet1!C:C)</f>
        <v>#N/A</v>
      </c>
    </row>
    <row r="11669" spans="2:13" hidden="1">
      <c r="B11669" t="s">
        <v>19055</v>
      </c>
      <c r="C11669" t="s">
        <v>19073</v>
      </c>
      <c r="D11669" t="s">
        <v>19074</v>
      </c>
      <c r="F11669">
        <v>40</v>
      </c>
      <c r="G11669">
        <v>95437</v>
      </c>
      <c r="H11669" t="s">
        <v>103</v>
      </c>
      <c r="I11669" t="s">
        <v>103</v>
      </c>
      <c r="J11669" t="s">
        <v>103</v>
      </c>
      <c r="K11669" t="s">
        <v>19057</v>
      </c>
      <c r="L11669" t="s">
        <v>7929</v>
      </c>
      <c r="M11669" t="e">
        <f>_xlfn.XLOOKUP(B11669,Sheet1!B:B,Sheet1!C:C)</f>
        <v>#N/A</v>
      </c>
    </row>
    <row r="11670" spans="2:13" hidden="1">
      <c r="B11670" t="s">
        <v>19055</v>
      </c>
      <c r="C11670" t="s">
        <v>19075</v>
      </c>
      <c r="D11670" t="s">
        <v>19076</v>
      </c>
      <c r="F11670">
        <v>40</v>
      </c>
      <c r="G11670">
        <v>99109</v>
      </c>
      <c r="H11670" t="s">
        <v>103</v>
      </c>
      <c r="I11670" t="s">
        <v>103</v>
      </c>
      <c r="J11670" t="s">
        <v>103</v>
      </c>
      <c r="K11670" t="s">
        <v>19057</v>
      </c>
      <c r="L11670" t="s">
        <v>7929</v>
      </c>
      <c r="M11670" t="e">
        <f>_xlfn.XLOOKUP(B11670,Sheet1!B:B,Sheet1!C:C)</f>
        <v>#N/A</v>
      </c>
    </row>
    <row r="11671" spans="2:13" hidden="1">
      <c r="B11671" t="s">
        <v>19055</v>
      </c>
      <c r="C11671" t="s">
        <v>19077</v>
      </c>
      <c r="D11671" t="s">
        <v>315</v>
      </c>
      <c r="E11671" t="s">
        <v>5070</v>
      </c>
      <c r="F11671">
        <v>1</v>
      </c>
      <c r="G11671">
        <v>0</v>
      </c>
      <c r="H11671" t="s">
        <v>102</v>
      </c>
      <c r="I11671" t="s">
        <v>102</v>
      </c>
      <c r="J11671" t="s">
        <v>103</v>
      </c>
      <c r="K11671" t="s">
        <v>19057</v>
      </c>
      <c r="L11671" t="s">
        <v>7929</v>
      </c>
      <c r="M11671" t="e">
        <f>_xlfn.XLOOKUP(B11671,Sheet1!B:B,Sheet1!C:C)</f>
        <v>#N/A</v>
      </c>
    </row>
    <row r="11672" spans="2:13" hidden="1">
      <c r="B11672" t="s">
        <v>19078</v>
      </c>
      <c r="C11672" t="s">
        <v>19079</v>
      </c>
      <c r="D11672" t="s">
        <v>5224</v>
      </c>
      <c r="E11672" t="s">
        <v>5154</v>
      </c>
      <c r="F11672">
        <v>20</v>
      </c>
      <c r="G11672">
        <v>0</v>
      </c>
      <c r="H11672" t="s">
        <v>103</v>
      </c>
      <c r="I11672" t="s">
        <v>102</v>
      </c>
      <c r="J11672" t="s">
        <v>103</v>
      </c>
      <c r="K11672" t="s">
        <v>19080</v>
      </c>
      <c r="L11672" t="s">
        <v>267</v>
      </c>
      <c r="M11672" t="e">
        <f>_xlfn.XLOOKUP(B11672,Sheet1!B:B,Sheet1!C:C)</f>
        <v>#N/A</v>
      </c>
    </row>
    <row r="11673" spans="2:13" hidden="1">
      <c r="B11673" t="s">
        <v>19078</v>
      </c>
      <c r="C11673" t="s">
        <v>19081</v>
      </c>
      <c r="D11673" t="s">
        <v>315</v>
      </c>
      <c r="E11673" t="s">
        <v>5154</v>
      </c>
      <c r="F11673">
        <v>60</v>
      </c>
      <c r="G11673">
        <v>0</v>
      </c>
      <c r="H11673" t="s">
        <v>103</v>
      </c>
      <c r="I11673" t="s">
        <v>102</v>
      </c>
      <c r="J11673" t="s">
        <v>103</v>
      </c>
      <c r="K11673" t="s">
        <v>19080</v>
      </c>
      <c r="L11673" t="s">
        <v>267</v>
      </c>
      <c r="M11673" t="e">
        <f>_xlfn.XLOOKUP(B11673,Sheet1!B:B,Sheet1!C:C)</f>
        <v>#N/A</v>
      </c>
    </row>
    <row r="11674" spans="2:13" hidden="1">
      <c r="B11674" t="s">
        <v>19078</v>
      </c>
      <c r="C11674" t="s">
        <v>19082</v>
      </c>
      <c r="D11674" t="s">
        <v>19083</v>
      </c>
      <c r="E11674" t="s">
        <v>5154</v>
      </c>
      <c r="F11674">
        <v>60</v>
      </c>
      <c r="G11674">
        <v>0</v>
      </c>
      <c r="H11674" t="s">
        <v>103</v>
      </c>
      <c r="I11674" t="s">
        <v>102</v>
      </c>
      <c r="J11674" t="s">
        <v>103</v>
      </c>
      <c r="K11674" t="s">
        <v>19080</v>
      </c>
      <c r="L11674" t="s">
        <v>267</v>
      </c>
      <c r="M11674" t="e">
        <f>_xlfn.XLOOKUP(B11674,Sheet1!B:B,Sheet1!C:C)</f>
        <v>#N/A</v>
      </c>
    </row>
    <row r="11675" spans="2:13" hidden="1">
      <c r="B11675" t="s">
        <v>19078</v>
      </c>
      <c r="C11675" t="s">
        <v>19084</v>
      </c>
      <c r="D11675" t="s">
        <v>19085</v>
      </c>
      <c r="E11675" t="s">
        <v>5154</v>
      </c>
      <c r="F11675">
        <v>60</v>
      </c>
      <c r="G11675">
        <v>0</v>
      </c>
      <c r="H11675" t="s">
        <v>103</v>
      </c>
      <c r="I11675" t="s">
        <v>102</v>
      </c>
      <c r="J11675" t="s">
        <v>103</v>
      </c>
      <c r="K11675" t="s">
        <v>19080</v>
      </c>
      <c r="L11675" t="s">
        <v>267</v>
      </c>
      <c r="M11675" t="e">
        <f>_xlfn.XLOOKUP(B11675,Sheet1!B:B,Sheet1!C:C)</f>
        <v>#N/A</v>
      </c>
    </row>
    <row r="11676" spans="2:13" hidden="1">
      <c r="B11676" t="s">
        <v>19078</v>
      </c>
      <c r="C11676" t="s">
        <v>19080</v>
      </c>
      <c r="D11676" t="s">
        <v>267</v>
      </c>
      <c r="E11676" t="s">
        <v>5154</v>
      </c>
      <c r="F11676">
        <v>20</v>
      </c>
      <c r="G11676">
        <v>0</v>
      </c>
      <c r="H11676" t="s">
        <v>103</v>
      </c>
      <c r="I11676" t="s">
        <v>102</v>
      </c>
      <c r="J11676" t="s">
        <v>103</v>
      </c>
      <c r="K11676" t="s">
        <v>19080</v>
      </c>
      <c r="L11676" t="s">
        <v>267</v>
      </c>
      <c r="M11676" t="e">
        <f>_xlfn.XLOOKUP(B11676,Sheet1!B:B,Sheet1!C:C)</f>
        <v>#N/A</v>
      </c>
    </row>
    <row r="11677" spans="2:13" hidden="1">
      <c r="B11677" t="s">
        <v>19086</v>
      </c>
      <c r="C11677" t="s">
        <v>19087</v>
      </c>
      <c r="D11677" t="s">
        <v>19088</v>
      </c>
      <c r="E11677" t="s">
        <v>5070</v>
      </c>
      <c r="F11677">
        <v>50</v>
      </c>
      <c r="G11677">
        <v>87500</v>
      </c>
      <c r="H11677" t="s">
        <v>102</v>
      </c>
      <c r="I11677" t="s">
        <v>102</v>
      </c>
      <c r="J11677" t="s">
        <v>103</v>
      </c>
      <c r="K11677" t="s">
        <v>19087</v>
      </c>
      <c r="L11677" t="s">
        <v>19089</v>
      </c>
      <c r="M11677" t="e">
        <f>_xlfn.XLOOKUP(B11677,Sheet1!B:B,Sheet1!C:C)</f>
        <v>#N/A</v>
      </c>
    </row>
    <row r="11678" spans="2:13" hidden="1">
      <c r="B11678" t="s">
        <v>19086</v>
      </c>
      <c r="C11678" t="s">
        <v>19090</v>
      </c>
      <c r="D11678" t="s">
        <v>5633</v>
      </c>
      <c r="E11678" t="s">
        <v>5070</v>
      </c>
      <c r="F11678">
        <v>1</v>
      </c>
      <c r="G11678">
        <v>0</v>
      </c>
      <c r="H11678" t="s">
        <v>102</v>
      </c>
      <c r="I11678" t="s">
        <v>102</v>
      </c>
      <c r="J11678" t="s">
        <v>103</v>
      </c>
      <c r="K11678" t="s">
        <v>19087</v>
      </c>
      <c r="L11678" t="s">
        <v>19089</v>
      </c>
      <c r="M11678" t="e">
        <f>_xlfn.XLOOKUP(B11678,Sheet1!B:B,Sheet1!C:C)</f>
        <v>#N/A</v>
      </c>
    </row>
    <row r="11679" spans="2:13" hidden="1">
      <c r="B11679" t="s">
        <v>19086</v>
      </c>
      <c r="C11679" t="s">
        <v>19091</v>
      </c>
      <c r="D11679" t="s">
        <v>180</v>
      </c>
      <c r="E11679" t="s">
        <v>5154</v>
      </c>
      <c r="F11679">
        <v>1</v>
      </c>
      <c r="G11679">
        <v>0</v>
      </c>
      <c r="H11679" t="s">
        <v>103</v>
      </c>
      <c r="I11679" t="s">
        <v>102</v>
      </c>
      <c r="J11679" t="s">
        <v>103</v>
      </c>
      <c r="K11679" t="s">
        <v>19087</v>
      </c>
      <c r="L11679" t="s">
        <v>19089</v>
      </c>
      <c r="M11679" t="e">
        <f>_xlfn.XLOOKUP(B11679,Sheet1!B:B,Sheet1!C:C)</f>
        <v>#N/A</v>
      </c>
    </row>
    <row r="11680" spans="2:13" hidden="1">
      <c r="B11680" t="s">
        <v>19086</v>
      </c>
      <c r="C11680" t="s">
        <v>19092</v>
      </c>
      <c r="D11680" t="s">
        <v>180</v>
      </c>
      <c r="E11680" t="s">
        <v>5154</v>
      </c>
      <c r="F11680">
        <v>1</v>
      </c>
      <c r="G11680">
        <v>0</v>
      </c>
      <c r="H11680" t="s">
        <v>103</v>
      </c>
      <c r="I11680" t="s">
        <v>102</v>
      </c>
      <c r="J11680" t="s">
        <v>103</v>
      </c>
      <c r="K11680" t="s">
        <v>19087</v>
      </c>
      <c r="L11680" t="s">
        <v>19089</v>
      </c>
      <c r="M11680" t="e">
        <f>_xlfn.XLOOKUP(B11680,Sheet1!B:B,Sheet1!C:C)</f>
        <v>#N/A</v>
      </c>
    </row>
    <row r="11681" spans="2:13" hidden="1">
      <c r="B11681" t="s">
        <v>19086</v>
      </c>
      <c r="C11681" t="s">
        <v>19093</v>
      </c>
      <c r="D11681" t="s">
        <v>180</v>
      </c>
      <c r="E11681" t="s">
        <v>5154</v>
      </c>
      <c r="F11681">
        <v>1</v>
      </c>
      <c r="G11681">
        <v>0</v>
      </c>
      <c r="H11681" t="s">
        <v>103</v>
      </c>
      <c r="I11681" t="s">
        <v>102</v>
      </c>
      <c r="J11681" t="s">
        <v>103</v>
      </c>
      <c r="K11681" t="s">
        <v>19087</v>
      </c>
      <c r="L11681" t="s">
        <v>19089</v>
      </c>
      <c r="M11681" t="e">
        <f>_xlfn.XLOOKUP(B11681,Sheet1!B:B,Sheet1!C:C)</f>
        <v>#N/A</v>
      </c>
    </row>
    <row r="11682" spans="2:13" hidden="1">
      <c r="B11682" t="s">
        <v>19086</v>
      </c>
      <c r="C11682" t="s">
        <v>19094</v>
      </c>
      <c r="D11682" t="s">
        <v>180</v>
      </c>
      <c r="E11682" t="s">
        <v>5154</v>
      </c>
      <c r="F11682">
        <v>1</v>
      </c>
      <c r="G11682">
        <v>0</v>
      </c>
      <c r="H11682" t="s">
        <v>103</v>
      </c>
      <c r="I11682" t="s">
        <v>102</v>
      </c>
      <c r="J11682" t="s">
        <v>103</v>
      </c>
      <c r="K11682" t="s">
        <v>19087</v>
      </c>
      <c r="L11682" t="s">
        <v>19089</v>
      </c>
      <c r="M11682" t="e">
        <f>_xlfn.XLOOKUP(B11682,Sheet1!B:B,Sheet1!C:C)</f>
        <v>#N/A</v>
      </c>
    </row>
    <row r="11683" spans="2:13" hidden="1">
      <c r="B11683" t="s">
        <v>19086</v>
      </c>
      <c r="C11683" t="s">
        <v>16427</v>
      </c>
      <c r="D11683" t="s">
        <v>180</v>
      </c>
      <c r="E11683" t="s">
        <v>5154</v>
      </c>
      <c r="F11683">
        <v>1</v>
      </c>
      <c r="G11683">
        <v>0</v>
      </c>
      <c r="H11683" t="s">
        <v>103</v>
      </c>
      <c r="I11683" t="s">
        <v>102</v>
      </c>
      <c r="J11683" t="s">
        <v>103</v>
      </c>
      <c r="K11683" t="s">
        <v>19087</v>
      </c>
      <c r="L11683" t="s">
        <v>19089</v>
      </c>
      <c r="M11683" t="e">
        <f>_xlfn.XLOOKUP(B11683,Sheet1!B:B,Sheet1!C:C)</f>
        <v>#N/A</v>
      </c>
    </row>
    <row r="11684" spans="2:13" hidden="1">
      <c r="B11684" t="s">
        <v>19086</v>
      </c>
      <c r="C11684" t="s">
        <v>19095</v>
      </c>
      <c r="D11684" t="s">
        <v>180</v>
      </c>
      <c r="E11684" t="s">
        <v>5154</v>
      </c>
      <c r="F11684">
        <v>1</v>
      </c>
      <c r="G11684">
        <v>0</v>
      </c>
      <c r="H11684" t="s">
        <v>103</v>
      </c>
      <c r="I11684" t="s">
        <v>102</v>
      </c>
      <c r="J11684" t="s">
        <v>103</v>
      </c>
      <c r="K11684" t="s">
        <v>19087</v>
      </c>
      <c r="L11684" t="s">
        <v>19089</v>
      </c>
      <c r="M11684" t="e">
        <f>_xlfn.XLOOKUP(B11684,Sheet1!B:B,Sheet1!C:C)</f>
        <v>#N/A</v>
      </c>
    </row>
    <row r="11685" spans="2:13" hidden="1">
      <c r="B11685" t="s">
        <v>19086</v>
      </c>
      <c r="C11685" t="s">
        <v>19096</v>
      </c>
      <c r="D11685" t="s">
        <v>180</v>
      </c>
      <c r="E11685" t="s">
        <v>5154</v>
      </c>
      <c r="F11685">
        <v>1</v>
      </c>
      <c r="G11685">
        <v>0</v>
      </c>
      <c r="H11685" t="s">
        <v>103</v>
      </c>
      <c r="I11685" t="s">
        <v>102</v>
      </c>
      <c r="J11685" t="s">
        <v>103</v>
      </c>
      <c r="K11685" t="s">
        <v>19087</v>
      </c>
      <c r="L11685" t="s">
        <v>19089</v>
      </c>
      <c r="M11685" t="e">
        <f>_xlfn.XLOOKUP(B11685,Sheet1!B:B,Sheet1!C:C)</f>
        <v>#N/A</v>
      </c>
    </row>
    <row r="11686" spans="2:13" hidden="1">
      <c r="B11686" t="s">
        <v>19086</v>
      </c>
      <c r="C11686" t="s">
        <v>19097</v>
      </c>
      <c r="D11686" t="s">
        <v>19098</v>
      </c>
      <c r="E11686" t="s">
        <v>5070</v>
      </c>
      <c r="F11686">
        <v>50</v>
      </c>
      <c r="G11686">
        <v>87500</v>
      </c>
      <c r="H11686" t="s">
        <v>102</v>
      </c>
      <c r="I11686" t="s">
        <v>102</v>
      </c>
      <c r="J11686" t="s">
        <v>103</v>
      </c>
      <c r="K11686" t="s">
        <v>19087</v>
      </c>
      <c r="L11686" t="s">
        <v>19089</v>
      </c>
      <c r="M11686" t="e">
        <f>_xlfn.XLOOKUP(B11686,Sheet1!B:B,Sheet1!C:C)</f>
        <v>#N/A</v>
      </c>
    </row>
    <row r="11687" spans="2:13" hidden="1">
      <c r="B11687" t="s">
        <v>19086</v>
      </c>
      <c r="C11687" t="s">
        <v>19099</v>
      </c>
      <c r="D11687" t="s">
        <v>180</v>
      </c>
      <c r="E11687" t="s">
        <v>5154</v>
      </c>
      <c r="F11687">
        <v>1</v>
      </c>
      <c r="G11687">
        <v>0</v>
      </c>
      <c r="H11687" t="s">
        <v>103</v>
      </c>
      <c r="I11687" t="s">
        <v>102</v>
      </c>
      <c r="J11687" t="s">
        <v>103</v>
      </c>
      <c r="K11687" t="s">
        <v>19087</v>
      </c>
      <c r="L11687" t="s">
        <v>19089</v>
      </c>
      <c r="M11687" t="e">
        <f>_xlfn.XLOOKUP(B11687,Sheet1!B:B,Sheet1!C:C)</f>
        <v>#N/A</v>
      </c>
    </row>
    <row r="11688" spans="2:13" hidden="1">
      <c r="B11688" t="s">
        <v>19086</v>
      </c>
      <c r="C11688" t="s">
        <v>19100</v>
      </c>
      <c r="D11688" t="s">
        <v>180</v>
      </c>
      <c r="E11688" t="s">
        <v>5154</v>
      </c>
      <c r="F11688">
        <v>1</v>
      </c>
      <c r="G11688">
        <v>0</v>
      </c>
      <c r="H11688" t="s">
        <v>103</v>
      </c>
      <c r="I11688" t="s">
        <v>102</v>
      </c>
      <c r="J11688" t="s">
        <v>103</v>
      </c>
      <c r="K11688" t="s">
        <v>19087</v>
      </c>
      <c r="L11688" t="s">
        <v>19089</v>
      </c>
      <c r="M11688" t="e">
        <f>_xlfn.XLOOKUP(B11688,Sheet1!B:B,Sheet1!C:C)</f>
        <v>#N/A</v>
      </c>
    </row>
    <row r="11689" spans="2:13" hidden="1">
      <c r="B11689" t="s">
        <v>19086</v>
      </c>
      <c r="C11689" t="s">
        <v>19101</v>
      </c>
      <c r="D11689" t="s">
        <v>180</v>
      </c>
      <c r="E11689" t="s">
        <v>5154</v>
      </c>
      <c r="F11689">
        <v>1</v>
      </c>
      <c r="G11689">
        <v>0</v>
      </c>
      <c r="H11689" t="s">
        <v>103</v>
      </c>
      <c r="I11689" t="s">
        <v>102</v>
      </c>
      <c r="J11689" t="s">
        <v>103</v>
      </c>
      <c r="K11689" t="s">
        <v>19087</v>
      </c>
      <c r="L11689" t="s">
        <v>19089</v>
      </c>
      <c r="M11689" t="e">
        <f>_xlfn.XLOOKUP(B11689,Sheet1!B:B,Sheet1!C:C)</f>
        <v>#N/A</v>
      </c>
    </row>
    <row r="11690" spans="2:13" hidden="1">
      <c r="B11690" t="s">
        <v>19086</v>
      </c>
      <c r="C11690" t="s">
        <v>19102</v>
      </c>
      <c r="D11690" t="s">
        <v>180</v>
      </c>
      <c r="E11690" t="s">
        <v>5154</v>
      </c>
      <c r="F11690">
        <v>1</v>
      </c>
      <c r="G11690">
        <v>0</v>
      </c>
      <c r="H11690" t="s">
        <v>103</v>
      </c>
      <c r="I11690" t="s">
        <v>102</v>
      </c>
      <c r="J11690" t="s">
        <v>103</v>
      </c>
      <c r="K11690" t="s">
        <v>19087</v>
      </c>
      <c r="L11690" t="s">
        <v>19089</v>
      </c>
      <c r="M11690" t="e">
        <f>_xlfn.XLOOKUP(B11690,Sheet1!B:B,Sheet1!C:C)</f>
        <v>#N/A</v>
      </c>
    </row>
    <row r="11691" spans="2:13" hidden="1">
      <c r="B11691" t="s">
        <v>19086</v>
      </c>
      <c r="C11691" t="s">
        <v>19103</v>
      </c>
      <c r="D11691" t="s">
        <v>180</v>
      </c>
      <c r="E11691" t="s">
        <v>5154</v>
      </c>
      <c r="F11691">
        <v>1</v>
      </c>
      <c r="G11691">
        <v>0</v>
      </c>
      <c r="H11691" t="s">
        <v>103</v>
      </c>
      <c r="I11691" t="s">
        <v>102</v>
      </c>
      <c r="J11691" t="s">
        <v>103</v>
      </c>
      <c r="K11691" t="s">
        <v>19087</v>
      </c>
      <c r="L11691" t="s">
        <v>19089</v>
      </c>
      <c r="M11691" t="e">
        <f>_xlfn.XLOOKUP(B11691,Sheet1!B:B,Sheet1!C:C)</f>
        <v>#N/A</v>
      </c>
    </row>
    <row r="11692" spans="2:13" hidden="1">
      <c r="B11692" t="s">
        <v>19086</v>
      </c>
      <c r="C11692" t="s">
        <v>19104</v>
      </c>
      <c r="D11692" t="s">
        <v>180</v>
      </c>
      <c r="E11692" t="s">
        <v>5154</v>
      </c>
      <c r="F11692">
        <v>1</v>
      </c>
      <c r="G11692">
        <v>0</v>
      </c>
      <c r="H11692" t="s">
        <v>103</v>
      </c>
      <c r="I11692" t="s">
        <v>102</v>
      </c>
      <c r="J11692" t="s">
        <v>103</v>
      </c>
      <c r="K11692" t="s">
        <v>19087</v>
      </c>
      <c r="L11692" t="s">
        <v>19089</v>
      </c>
      <c r="M11692" t="e">
        <f>_xlfn.XLOOKUP(B11692,Sheet1!B:B,Sheet1!C:C)</f>
        <v>#N/A</v>
      </c>
    </row>
    <row r="11693" spans="2:13" hidden="1">
      <c r="B11693" t="s">
        <v>19086</v>
      </c>
      <c r="C11693" t="s">
        <v>19105</v>
      </c>
      <c r="D11693" t="s">
        <v>267</v>
      </c>
      <c r="E11693" t="s">
        <v>5070</v>
      </c>
      <c r="F11693">
        <v>1</v>
      </c>
      <c r="G11693">
        <v>0</v>
      </c>
      <c r="H11693" t="s">
        <v>102</v>
      </c>
      <c r="I11693" t="s">
        <v>102</v>
      </c>
      <c r="J11693" t="s">
        <v>103</v>
      </c>
      <c r="K11693" t="s">
        <v>19087</v>
      </c>
      <c r="L11693" t="s">
        <v>19089</v>
      </c>
      <c r="M11693" t="e">
        <f>_xlfn.XLOOKUP(B11693,Sheet1!B:B,Sheet1!C:C)</f>
        <v>#N/A</v>
      </c>
    </row>
    <row r="11694" spans="2:13" hidden="1">
      <c r="B11694" t="s">
        <v>19106</v>
      </c>
      <c r="C11694" t="s">
        <v>19107</v>
      </c>
      <c r="D11694" t="s">
        <v>19108</v>
      </c>
      <c r="F11694">
        <v>40</v>
      </c>
      <c r="G11694">
        <v>92762</v>
      </c>
      <c r="H11694" t="s">
        <v>103</v>
      </c>
      <c r="I11694" t="s">
        <v>103</v>
      </c>
      <c r="J11694" t="s">
        <v>103</v>
      </c>
      <c r="K11694" t="s">
        <v>19109</v>
      </c>
      <c r="L11694" t="s">
        <v>188</v>
      </c>
      <c r="M11694" t="e">
        <f>_xlfn.XLOOKUP(B11694,Sheet1!B:B,Sheet1!C:C)</f>
        <v>#N/A</v>
      </c>
    </row>
    <row r="11695" spans="2:13" hidden="1">
      <c r="B11695" t="s">
        <v>19106</v>
      </c>
      <c r="C11695" t="s">
        <v>19110</v>
      </c>
      <c r="D11695" t="s">
        <v>180</v>
      </c>
      <c r="E11695" t="s">
        <v>5154</v>
      </c>
      <c r="F11695">
        <v>2</v>
      </c>
      <c r="G11695">
        <v>0</v>
      </c>
      <c r="H11695" t="s">
        <v>103</v>
      </c>
      <c r="I11695" t="s">
        <v>102</v>
      </c>
      <c r="J11695" t="s">
        <v>103</v>
      </c>
      <c r="K11695" t="s">
        <v>19109</v>
      </c>
      <c r="L11695" t="s">
        <v>188</v>
      </c>
      <c r="M11695" t="e">
        <f>_xlfn.XLOOKUP(B11695,Sheet1!B:B,Sheet1!C:C)</f>
        <v>#N/A</v>
      </c>
    </row>
    <row r="11696" spans="2:13" hidden="1">
      <c r="B11696" t="s">
        <v>19106</v>
      </c>
      <c r="C11696" t="s">
        <v>19111</v>
      </c>
      <c r="D11696" t="s">
        <v>267</v>
      </c>
      <c r="E11696" t="s">
        <v>5070</v>
      </c>
      <c r="F11696">
        <v>2</v>
      </c>
      <c r="G11696">
        <v>0</v>
      </c>
      <c r="H11696" t="s">
        <v>102</v>
      </c>
      <c r="I11696" t="s">
        <v>102</v>
      </c>
      <c r="J11696" t="s">
        <v>103</v>
      </c>
      <c r="K11696" t="s">
        <v>19109</v>
      </c>
      <c r="L11696" t="s">
        <v>188</v>
      </c>
      <c r="M11696" t="e">
        <f>_xlfn.XLOOKUP(B11696,Sheet1!B:B,Sheet1!C:C)</f>
        <v>#N/A</v>
      </c>
    </row>
    <row r="11697" spans="2:13" hidden="1">
      <c r="B11697" t="s">
        <v>19106</v>
      </c>
      <c r="C11697" t="s">
        <v>19112</v>
      </c>
      <c r="D11697" t="s">
        <v>180</v>
      </c>
      <c r="E11697" t="s">
        <v>5154</v>
      </c>
      <c r="F11697">
        <v>2</v>
      </c>
      <c r="G11697">
        <v>0</v>
      </c>
      <c r="H11697" t="s">
        <v>103</v>
      </c>
      <c r="I11697" t="s">
        <v>102</v>
      </c>
      <c r="J11697" t="s">
        <v>103</v>
      </c>
      <c r="K11697" t="s">
        <v>19109</v>
      </c>
      <c r="L11697" t="s">
        <v>188</v>
      </c>
      <c r="M11697" t="e">
        <f>_xlfn.XLOOKUP(B11697,Sheet1!B:B,Sheet1!C:C)</f>
        <v>#N/A</v>
      </c>
    </row>
    <row r="11698" spans="2:13" hidden="1">
      <c r="B11698" t="s">
        <v>19106</v>
      </c>
      <c r="C11698" t="s">
        <v>19113</v>
      </c>
      <c r="D11698" t="s">
        <v>180</v>
      </c>
      <c r="E11698" t="s">
        <v>5154</v>
      </c>
      <c r="F11698">
        <v>2</v>
      </c>
      <c r="G11698">
        <v>0</v>
      </c>
      <c r="H11698" t="s">
        <v>103</v>
      </c>
      <c r="I11698" t="s">
        <v>102</v>
      </c>
      <c r="J11698" t="s">
        <v>103</v>
      </c>
      <c r="K11698" t="s">
        <v>19109</v>
      </c>
      <c r="L11698" t="s">
        <v>188</v>
      </c>
      <c r="M11698" t="e">
        <f>_xlfn.XLOOKUP(B11698,Sheet1!B:B,Sheet1!C:C)</f>
        <v>#N/A</v>
      </c>
    </row>
    <row r="11699" spans="2:13" hidden="1">
      <c r="B11699" t="s">
        <v>19106</v>
      </c>
      <c r="C11699" t="s">
        <v>19109</v>
      </c>
      <c r="D11699" t="s">
        <v>7929</v>
      </c>
      <c r="E11699" t="s">
        <v>5073</v>
      </c>
      <c r="F11699">
        <v>40</v>
      </c>
      <c r="G11699">
        <v>127900</v>
      </c>
      <c r="H11699" t="s">
        <v>102</v>
      </c>
      <c r="I11699" t="s">
        <v>103</v>
      </c>
      <c r="J11699" t="s">
        <v>103</v>
      </c>
      <c r="K11699" t="s">
        <v>19109</v>
      </c>
      <c r="L11699" t="s">
        <v>188</v>
      </c>
      <c r="M11699" t="e">
        <f>_xlfn.XLOOKUP(B11699,Sheet1!B:B,Sheet1!C:C)</f>
        <v>#N/A</v>
      </c>
    </row>
    <row r="11700" spans="2:13" hidden="1">
      <c r="B11700" t="s">
        <v>19106</v>
      </c>
      <c r="C11700" t="s">
        <v>19114</v>
      </c>
      <c r="D11700" t="s">
        <v>180</v>
      </c>
      <c r="E11700" t="s">
        <v>5154</v>
      </c>
      <c r="F11700">
        <v>2</v>
      </c>
      <c r="G11700">
        <v>0</v>
      </c>
      <c r="H11700" t="s">
        <v>103</v>
      </c>
      <c r="I11700" t="s">
        <v>102</v>
      </c>
      <c r="J11700" t="s">
        <v>103</v>
      </c>
      <c r="K11700" t="s">
        <v>19109</v>
      </c>
      <c r="L11700" t="s">
        <v>188</v>
      </c>
      <c r="M11700" t="e">
        <f>_xlfn.XLOOKUP(B11700,Sheet1!B:B,Sheet1!C:C)</f>
        <v>#N/A</v>
      </c>
    </row>
    <row r="11701" spans="2:13" hidden="1">
      <c r="B11701" t="s">
        <v>19106</v>
      </c>
      <c r="C11701" t="s">
        <v>19115</v>
      </c>
      <c r="D11701" t="s">
        <v>180</v>
      </c>
      <c r="E11701" t="s">
        <v>5154</v>
      </c>
      <c r="F11701">
        <v>2</v>
      </c>
      <c r="G11701">
        <v>0</v>
      </c>
      <c r="H11701" t="s">
        <v>103</v>
      </c>
      <c r="I11701" t="s">
        <v>102</v>
      </c>
      <c r="J11701" t="s">
        <v>103</v>
      </c>
      <c r="K11701" t="s">
        <v>19109</v>
      </c>
      <c r="L11701" t="s">
        <v>188</v>
      </c>
      <c r="M11701" t="e">
        <f>_xlfn.XLOOKUP(B11701,Sheet1!B:B,Sheet1!C:C)</f>
        <v>#N/A</v>
      </c>
    </row>
    <row r="11702" spans="2:13" hidden="1">
      <c r="B11702" t="s">
        <v>19106</v>
      </c>
      <c r="C11702" t="s">
        <v>19116</v>
      </c>
      <c r="D11702" t="s">
        <v>180</v>
      </c>
      <c r="E11702" t="s">
        <v>5154</v>
      </c>
      <c r="F11702">
        <v>2</v>
      </c>
      <c r="G11702">
        <v>0</v>
      </c>
      <c r="H11702" t="s">
        <v>103</v>
      </c>
      <c r="I11702" t="s">
        <v>102</v>
      </c>
      <c r="J11702" t="s">
        <v>103</v>
      </c>
      <c r="K11702" t="s">
        <v>19109</v>
      </c>
      <c r="L11702" t="s">
        <v>188</v>
      </c>
      <c r="M11702" t="e">
        <f>_xlfn.XLOOKUP(B11702,Sheet1!B:B,Sheet1!C:C)</f>
        <v>#N/A</v>
      </c>
    </row>
    <row r="11703" spans="2:13" hidden="1">
      <c r="B11703" t="s">
        <v>19106</v>
      </c>
      <c r="C11703" t="s">
        <v>19117</v>
      </c>
      <c r="D11703" t="s">
        <v>180</v>
      </c>
      <c r="E11703" t="s">
        <v>5154</v>
      </c>
      <c r="F11703">
        <v>2</v>
      </c>
      <c r="G11703">
        <v>0</v>
      </c>
      <c r="H11703" t="s">
        <v>103</v>
      </c>
      <c r="I11703" t="s">
        <v>102</v>
      </c>
      <c r="J11703" t="s">
        <v>103</v>
      </c>
      <c r="K11703" t="s">
        <v>19109</v>
      </c>
      <c r="L11703" t="s">
        <v>188</v>
      </c>
      <c r="M11703" t="e">
        <f>_xlfn.XLOOKUP(B11703,Sheet1!B:B,Sheet1!C:C)</f>
        <v>#N/A</v>
      </c>
    </row>
    <row r="11704" spans="2:13" hidden="1">
      <c r="B11704" t="s">
        <v>19106</v>
      </c>
      <c r="C11704" t="s">
        <v>19118</v>
      </c>
      <c r="D11704" t="s">
        <v>653</v>
      </c>
      <c r="E11704" t="s">
        <v>5070</v>
      </c>
      <c r="F11704">
        <v>2</v>
      </c>
      <c r="G11704">
        <v>0</v>
      </c>
      <c r="H11704" t="s">
        <v>102</v>
      </c>
      <c r="I11704" t="s">
        <v>102</v>
      </c>
      <c r="J11704" t="s">
        <v>103</v>
      </c>
      <c r="K11704" t="s">
        <v>19109</v>
      </c>
      <c r="L11704" t="s">
        <v>188</v>
      </c>
      <c r="M11704" t="e">
        <f>_xlfn.XLOOKUP(B11704,Sheet1!B:B,Sheet1!C:C)</f>
        <v>#N/A</v>
      </c>
    </row>
    <row r="11705" spans="2:13" hidden="1">
      <c r="B11705" t="s">
        <v>19106</v>
      </c>
      <c r="C11705" t="s">
        <v>19119</v>
      </c>
      <c r="D11705" t="s">
        <v>5224</v>
      </c>
      <c r="E11705" t="s">
        <v>5070</v>
      </c>
      <c r="F11705">
        <v>2</v>
      </c>
      <c r="G11705">
        <v>0</v>
      </c>
      <c r="H11705" t="s">
        <v>102</v>
      </c>
      <c r="I11705" t="s">
        <v>102</v>
      </c>
      <c r="J11705" t="s">
        <v>103</v>
      </c>
      <c r="K11705" t="s">
        <v>19109</v>
      </c>
      <c r="L11705" t="s">
        <v>188</v>
      </c>
      <c r="M11705" t="e">
        <f>_xlfn.XLOOKUP(B11705,Sheet1!B:B,Sheet1!C:C)</f>
        <v>#N/A</v>
      </c>
    </row>
    <row r="11706" spans="2:13" hidden="1">
      <c r="B11706" t="s">
        <v>19106</v>
      </c>
      <c r="C11706" t="s">
        <v>19120</v>
      </c>
      <c r="D11706" t="s">
        <v>180</v>
      </c>
      <c r="E11706" t="s">
        <v>5154</v>
      </c>
      <c r="F11706">
        <v>2</v>
      </c>
      <c r="G11706">
        <v>0</v>
      </c>
      <c r="H11706" t="s">
        <v>103</v>
      </c>
      <c r="I11706" t="s">
        <v>102</v>
      </c>
      <c r="J11706" t="s">
        <v>103</v>
      </c>
      <c r="K11706" t="s">
        <v>19109</v>
      </c>
      <c r="L11706" t="s">
        <v>188</v>
      </c>
      <c r="M11706" t="e">
        <f>_xlfn.XLOOKUP(B11706,Sheet1!B:B,Sheet1!C:C)</f>
        <v>#N/A</v>
      </c>
    </row>
    <row r="11707" spans="2:13" hidden="1">
      <c r="B11707" t="s">
        <v>19106</v>
      </c>
      <c r="C11707" t="s">
        <v>19121</v>
      </c>
      <c r="D11707" t="s">
        <v>315</v>
      </c>
      <c r="E11707" t="s">
        <v>5070</v>
      </c>
      <c r="F11707">
        <v>1</v>
      </c>
      <c r="G11707">
        <v>0</v>
      </c>
      <c r="H11707" t="s">
        <v>102</v>
      </c>
      <c r="I11707" t="s">
        <v>102</v>
      </c>
      <c r="J11707" t="s">
        <v>103</v>
      </c>
      <c r="K11707" t="s">
        <v>19109</v>
      </c>
      <c r="L11707" t="s">
        <v>188</v>
      </c>
      <c r="M11707" t="e">
        <f>_xlfn.XLOOKUP(B11707,Sheet1!B:B,Sheet1!C:C)</f>
        <v>#N/A</v>
      </c>
    </row>
    <row r="11708" spans="2:13" hidden="1">
      <c r="B11708" t="s">
        <v>19106</v>
      </c>
      <c r="C11708" t="s">
        <v>19122</v>
      </c>
      <c r="D11708" t="s">
        <v>180</v>
      </c>
      <c r="E11708" t="s">
        <v>5154</v>
      </c>
      <c r="F11708">
        <v>2</v>
      </c>
      <c r="G11708">
        <v>0</v>
      </c>
      <c r="H11708" t="s">
        <v>103</v>
      </c>
      <c r="I11708" t="s">
        <v>102</v>
      </c>
      <c r="J11708" t="s">
        <v>103</v>
      </c>
      <c r="K11708" t="s">
        <v>19109</v>
      </c>
      <c r="L11708" t="s">
        <v>188</v>
      </c>
      <c r="M11708" t="e">
        <f>_xlfn.XLOOKUP(B11708,Sheet1!B:B,Sheet1!C:C)</f>
        <v>#N/A</v>
      </c>
    </row>
    <row r="11709" spans="2:13" hidden="1">
      <c r="B11709" t="s">
        <v>19106</v>
      </c>
      <c r="C11709" t="s">
        <v>19123</v>
      </c>
      <c r="D11709" t="s">
        <v>180</v>
      </c>
      <c r="E11709" t="s">
        <v>5154</v>
      </c>
      <c r="F11709">
        <v>2</v>
      </c>
      <c r="G11709">
        <v>0</v>
      </c>
      <c r="H11709" t="s">
        <v>103</v>
      </c>
      <c r="I11709" t="s">
        <v>102</v>
      </c>
      <c r="J11709" t="s">
        <v>103</v>
      </c>
      <c r="K11709" t="s">
        <v>19109</v>
      </c>
      <c r="L11709" t="s">
        <v>188</v>
      </c>
      <c r="M11709" t="e">
        <f>_xlfn.XLOOKUP(B11709,Sheet1!B:B,Sheet1!C:C)</f>
        <v>#N/A</v>
      </c>
    </row>
    <row r="11710" spans="2:13" hidden="1">
      <c r="B11710" t="s">
        <v>19106</v>
      </c>
      <c r="C11710" t="s">
        <v>19124</v>
      </c>
      <c r="D11710" t="s">
        <v>180</v>
      </c>
      <c r="E11710" t="s">
        <v>5154</v>
      </c>
      <c r="F11710">
        <v>2</v>
      </c>
      <c r="G11710">
        <v>0</v>
      </c>
      <c r="H11710" t="s">
        <v>103</v>
      </c>
      <c r="I11710" t="s">
        <v>102</v>
      </c>
      <c r="J11710" t="s">
        <v>103</v>
      </c>
      <c r="K11710" t="s">
        <v>19109</v>
      </c>
      <c r="L11710" t="s">
        <v>188</v>
      </c>
      <c r="M11710" t="e">
        <f>_xlfn.XLOOKUP(B11710,Sheet1!B:B,Sheet1!C:C)</f>
        <v>#N/A</v>
      </c>
    </row>
    <row r="11711" spans="2:13" hidden="1">
      <c r="B11711" t="s">
        <v>19125</v>
      </c>
      <c r="C11711" t="s">
        <v>19126</v>
      </c>
      <c r="D11711" t="s">
        <v>5224</v>
      </c>
      <c r="E11711" t="s">
        <v>5070</v>
      </c>
      <c r="F11711">
        <v>2</v>
      </c>
      <c r="G11711">
        <v>0</v>
      </c>
      <c r="H11711" t="s">
        <v>102</v>
      </c>
      <c r="I11711" t="s">
        <v>102</v>
      </c>
      <c r="J11711" t="s">
        <v>103</v>
      </c>
      <c r="K11711" t="s">
        <v>19127</v>
      </c>
      <c r="L11711" t="s">
        <v>188</v>
      </c>
      <c r="M11711" t="e">
        <f>_xlfn.XLOOKUP(B11711,Sheet1!B:B,Sheet1!C:C)</f>
        <v>#N/A</v>
      </c>
    </row>
    <row r="11712" spans="2:13" hidden="1">
      <c r="B11712" t="s">
        <v>19125</v>
      </c>
      <c r="C11712" t="s">
        <v>19128</v>
      </c>
      <c r="D11712" t="s">
        <v>180</v>
      </c>
      <c r="E11712" t="s">
        <v>5154</v>
      </c>
      <c r="F11712">
        <v>2</v>
      </c>
      <c r="G11712">
        <v>0</v>
      </c>
      <c r="H11712" t="s">
        <v>103</v>
      </c>
      <c r="I11712" t="s">
        <v>102</v>
      </c>
      <c r="J11712" t="s">
        <v>103</v>
      </c>
      <c r="K11712" t="s">
        <v>19127</v>
      </c>
      <c r="L11712" t="s">
        <v>188</v>
      </c>
      <c r="M11712" t="e">
        <f>_xlfn.XLOOKUP(B11712,Sheet1!B:B,Sheet1!C:C)</f>
        <v>#N/A</v>
      </c>
    </row>
    <row r="11713" spans="2:13" hidden="1">
      <c r="B11713" t="s">
        <v>19125</v>
      </c>
      <c r="C11713" t="s">
        <v>6576</v>
      </c>
      <c r="D11713" t="s">
        <v>180</v>
      </c>
      <c r="E11713" t="s">
        <v>5154</v>
      </c>
      <c r="F11713">
        <v>2</v>
      </c>
      <c r="G11713">
        <v>0</v>
      </c>
      <c r="H11713" t="s">
        <v>103</v>
      </c>
      <c r="I11713" t="s">
        <v>102</v>
      </c>
      <c r="J11713" t="s">
        <v>103</v>
      </c>
      <c r="K11713" t="s">
        <v>19127</v>
      </c>
      <c r="L11713" t="s">
        <v>188</v>
      </c>
      <c r="M11713" t="e">
        <f>_xlfn.XLOOKUP(B11713,Sheet1!B:B,Sheet1!C:C)</f>
        <v>#N/A</v>
      </c>
    </row>
    <row r="11714" spans="2:13" hidden="1">
      <c r="B11714" t="s">
        <v>19125</v>
      </c>
      <c r="C11714" t="s">
        <v>19129</v>
      </c>
      <c r="D11714" t="s">
        <v>180</v>
      </c>
      <c r="E11714" t="s">
        <v>5154</v>
      </c>
      <c r="F11714">
        <v>2</v>
      </c>
      <c r="G11714">
        <v>0</v>
      </c>
      <c r="H11714" t="s">
        <v>103</v>
      </c>
      <c r="I11714" t="s">
        <v>102</v>
      </c>
      <c r="J11714" t="s">
        <v>103</v>
      </c>
      <c r="K11714" t="s">
        <v>19127</v>
      </c>
      <c r="L11714" t="s">
        <v>188</v>
      </c>
      <c r="M11714" t="e">
        <f>_xlfn.XLOOKUP(B11714,Sheet1!B:B,Sheet1!C:C)</f>
        <v>#N/A</v>
      </c>
    </row>
    <row r="11715" spans="2:13" hidden="1">
      <c r="B11715" t="s">
        <v>19125</v>
      </c>
      <c r="C11715" t="s">
        <v>19130</v>
      </c>
      <c r="D11715" t="s">
        <v>180</v>
      </c>
      <c r="E11715" t="s">
        <v>5154</v>
      </c>
      <c r="F11715">
        <v>2</v>
      </c>
      <c r="G11715">
        <v>0</v>
      </c>
      <c r="H11715" t="s">
        <v>103</v>
      </c>
      <c r="I11715" t="s">
        <v>102</v>
      </c>
      <c r="J11715" t="s">
        <v>103</v>
      </c>
      <c r="K11715" t="s">
        <v>19127</v>
      </c>
      <c r="L11715" t="s">
        <v>188</v>
      </c>
      <c r="M11715" t="e">
        <f>_xlfn.XLOOKUP(B11715,Sheet1!B:B,Sheet1!C:C)</f>
        <v>#N/A</v>
      </c>
    </row>
    <row r="11716" spans="2:13" hidden="1">
      <c r="B11716" t="s">
        <v>19125</v>
      </c>
      <c r="C11716" t="s">
        <v>19131</v>
      </c>
      <c r="D11716" t="s">
        <v>267</v>
      </c>
      <c r="E11716" t="s">
        <v>5070</v>
      </c>
      <c r="F11716">
        <v>2</v>
      </c>
      <c r="G11716">
        <v>0</v>
      </c>
      <c r="H11716" t="s">
        <v>102</v>
      </c>
      <c r="I11716" t="s">
        <v>102</v>
      </c>
      <c r="J11716" t="s">
        <v>103</v>
      </c>
      <c r="K11716" t="s">
        <v>19127</v>
      </c>
      <c r="L11716" t="s">
        <v>188</v>
      </c>
      <c r="M11716" t="e">
        <f>_xlfn.XLOOKUP(B11716,Sheet1!B:B,Sheet1!C:C)</f>
        <v>#N/A</v>
      </c>
    </row>
    <row r="11717" spans="2:13" hidden="1">
      <c r="B11717" t="s">
        <v>19125</v>
      </c>
      <c r="C11717" t="s">
        <v>19132</v>
      </c>
      <c r="D11717" t="s">
        <v>180</v>
      </c>
      <c r="E11717" t="s">
        <v>5154</v>
      </c>
      <c r="F11717">
        <v>2</v>
      </c>
      <c r="G11717">
        <v>0</v>
      </c>
      <c r="H11717" t="s">
        <v>103</v>
      </c>
      <c r="I11717" t="s">
        <v>102</v>
      </c>
      <c r="J11717" t="s">
        <v>103</v>
      </c>
      <c r="K11717" t="s">
        <v>19127</v>
      </c>
      <c r="L11717" t="s">
        <v>188</v>
      </c>
      <c r="M11717" t="e">
        <f>_xlfn.XLOOKUP(B11717,Sheet1!B:B,Sheet1!C:C)</f>
        <v>#N/A</v>
      </c>
    </row>
    <row r="11718" spans="2:13" hidden="1">
      <c r="B11718" t="s">
        <v>19125</v>
      </c>
      <c r="C11718" t="s">
        <v>19127</v>
      </c>
      <c r="D11718" t="s">
        <v>7929</v>
      </c>
      <c r="E11718" t="s">
        <v>5073</v>
      </c>
      <c r="F11718">
        <v>40</v>
      </c>
      <c r="G11718">
        <v>130000</v>
      </c>
      <c r="H11718" t="s">
        <v>102</v>
      </c>
      <c r="I11718" t="s">
        <v>103</v>
      </c>
      <c r="J11718" t="s">
        <v>103</v>
      </c>
      <c r="K11718" t="s">
        <v>19127</v>
      </c>
      <c r="L11718" t="s">
        <v>188</v>
      </c>
      <c r="M11718" t="e">
        <f>_xlfn.XLOOKUP(B11718,Sheet1!B:B,Sheet1!C:C)</f>
        <v>#N/A</v>
      </c>
    </row>
    <row r="11719" spans="2:13" hidden="1">
      <c r="B11719" t="s">
        <v>19125</v>
      </c>
      <c r="C11719" t="s">
        <v>19133</v>
      </c>
      <c r="D11719" t="s">
        <v>466</v>
      </c>
      <c r="E11719" t="s">
        <v>5070</v>
      </c>
      <c r="F11719">
        <v>2</v>
      </c>
      <c r="G11719">
        <v>0</v>
      </c>
      <c r="H11719" t="s">
        <v>102</v>
      </c>
      <c r="I11719" t="s">
        <v>102</v>
      </c>
      <c r="J11719" t="s">
        <v>103</v>
      </c>
      <c r="K11719" t="s">
        <v>19127</v>
      </c>
      <c r="L11719" t="s">
        <v>188</v>
      </c>
      <c r="M11719" t="e">
        <f>_xlfn.XLOOKUP(B11719,Sheet1!B:B,Sheet1!C:C)</f>
        <v>#N/A</v>
      </c>
    </row>
    <row r="11720" spans="2:13" hidden="1">
      <c r="B11720" t="s">
        <v>19125</v>
      </c>
      <c r="C11720" t="s">
        <v>19134</v>
      </c>
      <c r="D11720" t="s">
        <v>180</v>
      </c>
      <c r="E11720" t="s">
        <v>5154</v>
      </c>
      <c r="F11720">
        <v>2</v>
      </c>
      <c r="G11720">
        <v>0</v>
      </c>
      <c r="H11720" t="s">
        <v>103</v>
      </c>
      <c r="I11720" t="s">
        <v>102</v>
      </c>
      <c r="J11720" t="s">
        <v>103</v>
      </c>
      <c r="K11720" t="s">
        <v>19127</v>
      </c>
      <c r="L11720" t="s">
        <v>188</v>
      </c>
      <c r="M11720" t="e">
        <f>_xlfn.XLOOKUP(B11720,Sheet1!B:B,Sheet1!C:C)</f>
        <v>#N/A</v>
      </c>
    </row>
    <row r="11721" spans="2:13" hidden="1">
      <c r="B11721" t="s">
        <v>19125</v>
      </c>
      <c r="C11721" t="s">
        <v>19135</v>
      </c>
      <c r="D11721" t="s">
        <v>180</v>
      </c>
      <c r="E11721" t="s">
        <v>5154</v>
      </c>
      <c r="F11721">
        <v>2</v>
      </c>
      <c r="G11721">
        <v>0</v>
      </c>
      <c r="H11721" t="s">
        <v>103</v>
      </c>
      <c r="I11721" t="s">
        <v>102</v>
      </c>
      <c r="J11721" t="s">
        <v>103</v>
      </c>
      <c r="K11721" t="s">
        <v>19127</v>
      </c>
      <c r="L11721" t="s">
        <v>188</v>
      </c>
      <c r="M11721" t="e">
        <f>_xlfn.XLOOKUP(B11721,Sheet1!B:B,Sheet1!C:C)</f>
        <v>#N/A</v>
      </c>
    </row>
    <row r="11722" spans="2:13" hidden="1">
      <c r="B11722" t="s">
        <v>19125</v>
      </c>
      <c r="C11722" t="s">
        <v>19136</v>
      </c>
      <c r="D11722" t="s">
        <v>180</v>
      </c>
      <c r="E11722" t="s">
        <v>5154</v>
      </c>
      <c r="F11722">
        <v>2</v>
      </c>
      <c r="G11722">
        <v>0</v>
      </c>
      <c r="H11722" t="s">
        <v>103</v>
      </c>
      <c r="I11722" t="s">
        <v>102</v>
      </c>
      <c r="J11722" t="s">
        <v>103</v>
      </c>
      <c r="K11722" t="s">
        <v>19127</v>
      </c>
      <c r="L11722" t="s">
        <v>188</v>
      </c>
      <c r="M11722" t="e">
        <f>_xlfn.XLOOKUP(B11722,Sheet1!B:B,Sheet1!C:C)</f>
        <v>#N/A</v>
      </c>
    </row>
    <row r="11723" spans="2:13" hidden="1">
      <c r="B11723" t="s">
        <v>19137</v>
      </c>
      <c r="C11723" t="s">
        <v>19138</v>
      </c>
      <c r="D11723" t="s">
        <v>9905</v>
      </c>
      <c r="E11723" t="s">
        <v>5154</v>
      </c>
      <c r="F11723">
        <v>1</v>
      </c>
      <c r="G11723">
        <v>0</v>
      </c>
      <c r="H11723" t="s">
        <v>103</v>
      </c>
      <c r="I11723" t="s">
        <v>102</v>
      </c>
      <c r="J11723" t="s">
        <v>103</v>
      </c>
      <c r="K11723" t="s">
        <v>19139</v>
      </c>
      <c r="L11723" t="s">
        <v>180</v>
      </c>
      <c r="M11723" t="e">
        <f>_xlfn.XLOOKUP(B11723,Sheet1!B:B,Sheet1!C:C)</f>
        <v>#N/A</v>
      </c>
    </row>
    <row r="11724" spans="2:13" hidden="1">
      <c r="B11724" t="s">
        <v>19137</v>
      </c>
      <c r="C11724" t="s">
        <v>19140</v>
      </c>
      <c r="D11724" t="s">
        <v>14001</v>
      </c>
      <c r="E11724" t="s">
        <v>5070</v>
      </c>
      <c r="F11724">
        <v>1</v>
      </c>
      <c r="G11724">
        <v>0</v>
      </c>
      <c r="H11724" t="s">
        <v>102</v>
      </c>
      <c r="I11724" t="s">
        <v>102</v>
      </c>
      <c r="J11724" t="s">
        <v>103</v>
      </c>
      <c r="K11724" t="s">
        <v>19139</v>
      </c>
      <c r="L11724" t="s">
        <v>180</v>
      </c>
      <c r="M11724" t="e">
        <f>_xlfn.XLOOKUP(B11724,Sheet1!B:B,Sheet1!C:C)</f>
        <v>#N/A</v>
      </c>
    </row>
    <row r="11725" spans="2:13" hidden="1">
      <c r="B11725" t="s">
        <v>19137</v>
      </c>
      <c r="C11725" t="s">
        <v>19141</v>
      </c>
      <c r="D11725" t="s">
        <v>14053</v>
      </c>
      <c r="E11725" t="s">
        <v>5073</v>
      </c>
      <c r="F11725">
        <v>40</v>
      </c>
      <c r="G11725">
        <v>111963</v>
      </c>
      <c r="H11725" t="s">
        <v>102</v>
      </c>
      <c r="I11725" t="s">
        <v>103</v>
      </c>
      <c r="J11725" t="s">
        <v>103</v>
      </c>
      <c r="K11725" t="s">
        <v>19139</v>
      </c>
      <c r="L11725" t="s">
        <v>180</v>
      </c>
      <c r="M11725" t="e">
        <f>_xlfn.XLOOKUP(B11725,Sheet1!B:B,Sheet1!C:C)</f>
        <v>#N/A</v>
      </c>
    </row>
    <row r="11726" spans="2:13" hidden="1">
      <c r="B11726" t="s">
        <v>19137</v>
      </c>
      <c r="C11726" t="s">
        <v>19142</v>
      </c>
      <c r="D11726" t="s">
        <v>9905</v>
      </c>
      <c r="E11726" t="s">
        <v>5154</v>
      </c>
      <c r="F11726">
        <v>1</v>
      </c>
      <c r="G11726">
        <v>0</v>
      </c>
      <c r="H11726" t="s">
        <v>103</v>
      </c>
      <c r="I11726" t="s">
        <v>102</v>
      </c>
      <c r="J11726" t="s">
        <v>103</v>
      </c>
      <c r="K11726" t="s">
        <v>19139</v>
      </c>
      <c r="L11726" t="s">
        <v>180</v>
      </c>
      <c r="M11726" t="e">
        <f>_xlfn.XLOOKUP(B11726,Sheet1!B:B,Sheet1!C:C)</f>
        <v>#N/A</v>
      </c>
    </row>
    <row r="11727" spans="2:13" hidden="1">
      <c r="B11727" t="s">
        <v>19137</v>
      </c>
      <c r="C11727" t="s">
        <v>19143</v>
      </c>
      <c r="D11727" t="s">
        <v>9905</v>
      </c>
      <c r="E11727" t="s">
        <v>5154</v>
      </c>
      <c r="F11727">
        <v>1</v>
      </c>
      <c r="G11727">
        <v>0</v>
      </c>
      <c r="H11727" t="s">
        <v>103</v>
      </c>
      <c r="I11727" t="s">
        <v>102</v>
      </c>
      <c r="J11727" t="s">
        <v>103</v>
      </c>
      <c r="K11727" t="s">
        <v>19139</v>
      </c>
      <c r="L11727" t="s">
        <v>180</v>
      </c>
      <c r="M11727" t="e">
        <f>_xlfn.XLOOKUP(B11727,Sheet1!B:B,Sheet1!C:C)</f>
        <v>#N/A</v>
      </c>
    </row>
    <row r="11728" spans="2:13" hidden="1">
      <c r="B11728" t="s">
        <v>19137</v>
      </c>
      <c r="C11728" t="s">
        <v>19144</v>
      </c>
      <c r="D11728" t="s">
        <v>9905</v>
      </c>
      <c r="E11728" t="s">
        <v>5154</v>
      </c>
      <c r="F11728">
        <v>1</v>
      </c>
      <c r="G11728">
        <v>0</v>
      </c>
      <c r="H11728" t="s">
        <v>103</v>
      </c>
      <c r="I11728" t="s">
        <v>102</v>
      </c>
      <c r="J11728" t="s">
        <v>103</v>
      </c>
      <c r="K11728" t="s">
        <v>19139</v>
      </c>
      <c r="L11728" t="s">
        <v>180</v>
      </c>
      <c r="M11728" t="e">
        <f>_xlfn.XLOOKUP(B11728,Sheet1!B:B,Sheet1!C:C)</f>
        <v>#N/A</v>
      </c>
    </row>
    <row r="11729" spans="2:13" hidden="1">
      <c r="B11729" t="s">
        <v>19137</v>
      </c>
      <c r="C11729" t="s">
        <v>19145</v>
      </c>
      <c r="D11729" t="s">
        <v>9905</v>
      </c>
      <c r="E11729" t="s">
        <v>5154</v>
      </c>
      <c r="F11729">
        <v>1</v>
      </c>
      <c r="G11729">
        <v>0</v>
      </c>
      <c r="H11729" t="s">
        <v>103</v>
      </c>
      <c r="I11729" t="s">
        <v>102</v>
      </c>
      <c r="J11729" t="s">
        <v>103</v>
      </c>
      <c r="K11729" t="s">
        <v>19139</v>
      </c>
      <c r="L11729" t="s">
        <v>180</v>
      </c>
      <c r="M11729" t="e">
        <f>_xlfn.XLOOKUP(B11729,Sheet1!B:B,Sheet1!C:C)</f>
        <v>#N/A</v>
      </c>
    </row>
    <row r="11730" spans="2:13" hidden="1">
      <c r="B11730" t="s">
        <v>19137</v>
      </c>
      <c r="C11730" t="s">
        <v>19146</v>
      </c>
      <c r="D11730" t="s">
        <v>9905</v>
      </c>
      <c r="E11730" t="s">
        <v>5154</v>
      </c>
      <c r="F11730">
        <v>1</v>
      </c>
      <c r="G11730">
        <v>0</v>
      </c>
      <c r="H11730" t="s">
        <v>103</v>
      </c>
      <c r="I11730" t="s">
        <v>102</v>
      </c>
      <c r="J11730" t="s">
        <v>103</v>
      </c>
      <c r="K11730" t="s">
        <v>19139</v>
      </c>
      <c r="L11730" t="s">
        <v>180</v>
      </c>
      <c r="M11730" t="e">
        <f>_xlfn.XLOOKUP(B11730,Sheet1!B:B,Sheet1!C:C)</f>
        <v>#N/A</v>
      </c>
    </row>
    <row r="11731" spans="2:13" hidden="1">
      <c r="B11731" t="s">
        <v>19137</v>
      </c>
      <c r="C11731" t="s">
        <v>19147</v>
      </c>
      <c r="D11731" t="s">
        <v>9905</v>
      </c>
      <c r="E11731" t="s">
        <v>5154</v>
      </c>
      <c r="F11731">
        <v>1</v>
      </c>
      <c r="G11731">
        <v>0</v>
      </c>
      <c r="H11731" t="s">
        <v>103</v>
      </c>
      <c r="I11731" t="s">
        <v>102</v>
      </c>
      <c r="J11731" t="s">
        <v>103</v>
      </c>
      <c r="K11731" t="s">
        <v>19139</v>
      </c>
      <c r="L11731" t="s">
        <v>180</v>
      </c>
      <c r="M11731" t="e">
        <f>_xlfn.XLOOKUP(B11731,Sheet1!B:B,Sheet1!C:C)</f>
        <v>#N/A</v>
      </c>
    </row>
    <row r="11732" spans="2:13" hidden="1">
      <c r="B11732" t="s">
        <v>19137</v>
      </c>
      <c r="C11732" t="s">
        <v>19148</v>
      </c>
      <c r="D11732" t="s">
        <v>9905</v>
      </c>
      <c r="E11732" t="s">
        <v>5154</v>
      </c>
      <c r="F11732">
        <v>1</v>
      </c>
      <c r="G11732">
        <v>0</v>
      </c>
      <c r="H11732" t="s">
        <v>103</v>
      </c>
      <c r="I11732" t="s">
        <v>102</v>
      </c>
      <c r="J11732" t="s">
        <v>103</v>
      </c>
      <c r="K11732" t="s">
        <v>19139</v>
      </c>
      <c r="L11732" t="s">
        <v>180</v>
      </c>
      <c r="M11732" t="e">
        <f>_xlfn.XLOOKUP(B11732,Sheet1!B:B,Sheet1!C:C)</f>
        <v>#N/A</v>
      </c>
    </row>
    <row r="11733" spans="2:13" hidden="1">
      <c r="B11733" t="s">
        <v>19137</v>
      </c>
      <c r="C11733" t="s">
        <v>19149</v>
      </c>
      <c r="D11733" t="s">
        <v>19150</v>
      </c>
      <c r="E11733" t="s">
        <v>5070</v>
      </c>
      <c r="F11733">
        <v>1</v>
      </c>
      <c r="G11733">
        <v>0</v>
      </c>
      <c r="H11733" t="s">
        <v>102</v>
      </c>
      <c r="I11733" t="s">
        <v>102</v>
      </c>
      <c r="J11733" t="s">
        <v>103</v>
      </c>
      <c r="K11733" t="s">
        <v>19139</v>
      </c>
      <c r="L11733" t="s">
        <v>180</v>
      </c>
      <c r="M11733" t="e">
        <f>_xlfn.XLOOKUP(B11733,Sheet1!B:B,Sheet1!C:C)</f>
        <v>#N/A</v>
      </c>
    </row>
    <row r="11734" spans="2:13" hidden="1">
      <c r="B11734" t="s">
        <v>19137</v>
      </c>
      <c r="C11734" t="s">
        <v>19151</v>
      </c>
      <c r="D11734" t="s">
        <v>9905</v>
      </c>
      <c r="E11734" t="s">
        <v>5154</v>
      </c>
      <c r="F11734">
        <v>1</v>
      </c>
      <c r="G11734">
        <v>0</v>
      </c>
      <c r="H11734" t="s">
        <v>103</v>
      </c>
      <c r="I11734" t="s">
        <v>102</v>
      </c>
      <c r="J11734" t="s">
        <v>103</v>
      </c>
      <c r="K11734" t="s">
        <v>19139</v>
      </c>
      <c r="L11734" t="s">
        <v>180</v>
      </c>
      <c r="M11734" t="e">
        <f>_xlfn.XLOOKUP(B11734,Sheet1!B:B,Sheet1!C:C)</f>
        <v>#N/A</v>
      </c>
    </row>
    <row r="11735" spans="2:13" hidden="1">
      <c r="B11735" t="s">
        <v>19137</v>
      </c>
      <c r="C11735" t="s">
        <v>19152</v>
      </c>
      <c r="D11735" t="s">
        <v>9905</v>
      </c>
      <c r="E11735" t="s">
        <v>5154</v>
      </c>
      <c r="F11735">
        <v>1</v>
      </c>
      <c r="G11735">
        <v>0</v>
      </c>
      <c r="H11735" t="s">
        <v>103</v>
      </c>
      <c r="I11735" t="s">
        <v>102</v>
      </c>
      <c r="J11735" t="s">
        <v>103</v>
      </c>
      <c r="K11735" t="s">
        <v>19139</v>
      </c>
      <c r="L11735" t="s">
        <v>180</v>
      </c>
      <c r="M11735" t="e">
        <f>_xlfn.XLOOKUP(B11735,Sheet1!B:B,Sheet1!C:C)</f>
        <v>#N/A</v>
      </c>
    </row>
    <row r="11736" spans="2:13" hidden="1">
      <c r="B11736" t="s">
        <v>19137</v>
      </c>
      <c r="C11736" t="s">
        <v>19139</v>
      </c>
      <c r="D11736" t="s">
        <v>14053</v>
      </c>
      <c r="E11736" t="s">
        <v>5073</v>
      </c>
      <c r="F11736">
        <v>40</v>
      </c>
      <c r="G11736">
        <v>120975</v>
      </c>
      <c r="H11736" t="s">
        <v>102</v>
      </c>
      <c r="I11736" t="s">
        <v>103</v>
      </c>
      <c r="J11736" t="s">
        <v>103</v>
      </c>
      <c r="K11736" t="s">
        <v>19139</v>
      </c>
      <c r="L11736" t="s">
        <v>180</v>
      </c>
      <c r="M11736" t="e">
        <f>_xlfn.XLOOKUP(B11736,Sheet1!B:B,Sheet1!C:C)</f>
        <v>#N/A</v>
      </c>
    </row>
    <row r="11737" spans="2:13" hidden="1">
      <c r="B11737" t="s">
        <v>19137</v>
      </c>
      <c r="C11737" t="s">
        <v>19153</v>
      </c>
      <c r="D11737" t="s">
        <v>19150</v>
      </c>
      <c r="E11737" t="s">
        <v>5070</v>
      </c>
      <c r="F11737">
        <v>1</v>
      </c>
      <c r="G11737">
        <v>0</v>
      </c>
      <c r="H11737" t="s">
        <v>102</v>
      </c>
      <c r="I11737" t="s">
        <v>102</v>
      </c>
      <c r="J11737" t="s">
        <v>103</v>
      </c>
      <c r="K11737" t="s">
        <v>19139</v>
      </c>
      <c r="L11737" t="s">
        <v>180</v>
      </c>
      <c r="M11737" t="e">
        <f>_xlfn.XLOOKUP(B11737,Sheet1!B:B,Sheet1!C:C)</f>
        <v>#N/A</v>
      </c>
    </row>
    <row r="11738" spans="2:13" hidden="1">
      <c r="B11738" t="s">
        <v>19137</v>
      </c>
      <c r="C11738" t="s">
        <v>19154</v>
      </c>
      <c r="D11738" t="s">
        <v>13037</v>
      </c>
      <c r="E11738" t="s">
        <v>5070</v>
      </c>
      <c r="F11738">
        <v>1</v>
      </c>
      <c r="G11738">
        <v>0</v>
      </c>
      <c r="H11738" t="s">
        <v>102</v>
      </c>
      <c r="I11738" t="s">
        <v>102</v>
      </c>
      <c r="J11738" t="s">
        <v>103</v>
      </c>
      <c r="K11738" t="s">
        <v>19139</v>
      </c>
      <c r="L11738" t="s">
        <v>180</v>
      </c>
      <c r="M11738" t="e">
        <f>_xlfn.XLOOKUP(B11738,Sheet1!B:B,Sheet1!C:C)</f>
        <v>#N/A</v>
      </c>
    </row>
    <row r="11739" spans="2:13" hidden="1">
      <c r="B11739" t="s">
        <v>19155</v>
      </c>
      <c r="C11739" t="s">
        <v>19156</v>
      </c>
      <c r="D11739" t="s">
        <v>5246</v>
      </c>
      <c r="E11739" t="s">
        <v>5154</v>
      </c>
      <c r="F11739">
        <v>2</v>
      </c>
      <c r="G11739">
        <v>0</v>
      </c>
      <c r="H11739" t="s">
        <v>103</v>
      </c>
      <c r="I11739" t="s">
        <v>102</v>
      </c>
      <c r="J11739" t="s">
        <v>103</v>
      </c>
      <c r="K11739" t="s">
        <v>19157</v>
      </c>
      <c r="L11739" t="s">
        <v>195</v>
      </c>
      <c r="M11739" t="e">
        <f>_xlfn.XLOOKUP(B11739,Sheet1!B:B,Sheet1!C:C)</f>
        <v>#N/A</v>
      </c>
    </row>
    <row r="11740" spans="2:13" hidden="1">
      <c r="B11740" t="s">
        <v>19155</v>
      </c>
      <c r="C11740" t="s">
        <v>19158</v>
      </c>
      <c r="D11740" t="s">
        <v>5246</v>
      </c>
      <c r="E11740" t="s">
        <v>5154</v>
      </c>
      <c r="F11740">
        <v>2</v>
      </c>
      <c r="G11740">
        <v>0</v>
      </c>
      <c r="H11740" t="s">
        <v>103</v>
      </c>
      <c r="I11740" t="s">
        <v>102</v>
      </c>
      <c r="J11740" t="s">
        <v>103</v>
      </c>
      <c r="K11740" t="s">
        <v>19157</v>
      </c>
      <c r="L11740" t="s">
        <v>195</v>
      </c>
      <c r="M11740" t="e">
        <f>_xlfn.XLOOKUP(B11740,Sheet1!B:B,Sheet1!C:C)</f>
        <v>#N/A</v>
      </c>
    </row>
    <row r="11741" spans="2:13" hidden="1">
      <c r="B11741" t="s">
        <v>19155</v>
      </c>
      <c r="C11741" t="s">
        <v>19159</v>
      </c>
      <c r="D11741" t="s">
        <v>5246</v>
      </c>
      <c r="E11741" t="s">
        <v>5154</v>
      </c>
      <c r="F11741">
        <v>2</v>
      </c>
      <c r="G11741">
        <v>0</v>
      </c>
      <c r="H11741" t="s">
        <v>103</v>
      </c>
      <c r="I11741" t="s">
        <v>102</v>
      </c>
      <c r="J11741" t="s">
        <v>103</v>
      </c>
      <c r="K11741" t="s">
        <v>19157</v>
      </c>
      <c r="L11741" t="s">
        <v>195</v>
      </c>
      <c r="M11741" t="e">
        <f>_xlfn.XLOOKUP(B11741,Sheet1!B:B,Sheet1!C:C)</f>
        <v>#N/A</v>
      </c>
    </row>
    <row r="11742" spans="2:13" hidden="1">
      <c r="B11742" t="s">
        <v>19155</v>
      </c>
      <c r="C11742" t="s">
        <v>19160</v>
      </c>
      <c r="D11742" t="s">
        <v>5246</v>
      </c>
      <c r="E11742" t="s">
        <v>5154</v>
      </c>
      <c r="F11742">
        <v>2</v>
      </c>
      <c r="G11742">
        <v>0</v>
      </c>
      <c r="H11742" t="s">
        <v>103</v>
      </c>
      <c r="I11742" t="s">
        <v>102</v>
      </c>
      <c r="J11742" t="s">
        <v>103</v>
      </c>
      <c r="K11742" t="s">
        <v>19157</v>
      </c>
      <c r="L11742" t="s">
        <v>195</v>
      </c>
      <c r="M11742" t="e">
        <f>_xlfn.XLOOKUP(B11742,Sheet1!B:B,Sheet1!C:C)</f>
        <v>#N/A</v>
      </c>
    </row>
    <row r="11743" spans="2:13" hidden="1">
      <c r="B11743" t="s">
        <v>19155</v>
      </c>
      <c r="C11743" t="s">
        <v>19161</v>
      </c>
      <c r="D11743" t="s">
        <v>5246</v>
      </c>
      <c r="E11743" t="s">
        <v>5154</v>
      </c>
      <c r="F11743">
        <v>2</v>
      </c>
      <c r="G11743">
        <v>0</v>
      </c>
      <c r="H11743" t="s">
        <v>103</v>
      </c>
      <c r="I11743" t="s">
        <v>102</v>
      </c>
      <c r="J11743" t="s">
        <v>103</v>
      </c>
      <c r="K11743" t="s">
        <v>19157</v>
      </c>
      <c r="L11743" t="s">
        <v>195</v>
      </c>
      <c r="M11743" t="e">
        <f>_xlfn.XLOOKUP(B11743,Sheet1!B:B,Sheet1!C:C)</f>
        <v>#N/A</v>
      </c>
    </row>
    <row r="11744" spans="2:13" hidden="1">
      <c r="B11744" t="s">
        <v>19155</v>
      </c>
      <c r="C11744" t="s">
        <v>19161</v>
      </c>
      <c r="D11744" t="s">
        <v>5246</v>
      </c>
      <c r="E11744" t="s">
        <v>5154</v>
      </c>
      <c r="F11744">
        <v>2</v>
      </c>
      <c r="G11744">
        <v>0</v>
      </c>
      <c r="H11744" t="s">
        <v>103</v>
      </c>
      <c r="I11744" t="s">
        <v>102</v>
      </c>
      <c r="J11744" t="s">
        <v>103</v>
      </c>
      <c r="K11744" t="s">
        <v>19157</v>
      </c>
      <c r="L11744" t="s">
        <v>195</v>
      </c>
      <c r="M11744" t="e">
        <f>_xlfn.XLOOKUP(B11744,Sheet1!B:B,Sheet1!C:C)</f>
        <v>#N/A</v>
      </c>
    </row>
    <row r="11745" spans="2:13" hidden="1">
      <c r="B11745" t="s">
        <v>19155</v>
      </c>
      <c r="C11745" t="s">
        <v>19162</v>
      </c>
      <c r="D11745" t="s">
        <v>5246</v>
      </c>
      <c r="E11745" t="s">
        <v>5154</v>
      </c>
      <c r="F11745">
        <v>2</v>
      </c>
      <c r="G11745">
        <v>0</v>
      </c>
      <c r="H11745" t="s">
        <v>103</v>
      </c>
      <c r="I11745" t="s">
        <v>102</v>
      </c>
      <c r="J11745" t="s">
        <v>103</v>
      </c>
      <c r="K11745" t="s">
        <v>19157</v>
      </c>
      <c r="L11745" t="s">
        <v>195</v>
      </c>
      <c r="M11745" t="e">
        <f>_xlfn.XLOOKUP(B11745,Sheet1!B:B,Sheet1!C:C)</f>
        <v>#N/A</v>
      </c>
    </row>
    <row r="11746" spans="2:13" hidden="1">
      <c r="B11746" t="s">
        <v>19155</v>
      </c>
      <c r="C11746" t="s">
        <v>19162</v>
      </c>
      <c r="D11746" t="s">
        <v>5246</v>
      </c>
      <c r="E11746" t="s">
        <v>5154</v>
      </c>
      <c r="F11746">
        <v>2</v>
      </c>
      <c r="G11746">
        <v>0</v>
      </c>
      <c r="H11746" t="s">
        <v>103</v>
      </c>
      <c r="I11746" t="s">
        <v>102</v>
      </c>
      <c r="J11746" t="s">
        <v>103</v>
      </c>
      <c r="K11746" t="s">
        <v>19157</v>
      </c>
      <c r="L11746" t="s">
        <v>195</v>
      </c>
      <c r="M11746" t="e">
        <f>_xlfn.XLOOKUP(B11746,Sheet1!B:B,Sheet1!C:C)</f>
        <v>#N/A</v>
      </c>
    </row>
    <row r="11747" spans="2:13" hidden="1">
      <c r="B11747" t="s">
        <v>19155</v>
      </c>
      <c r="C11747" t="s">
        <v>19163</v>
      </c>
      <c r="D11747" t="s">
        <v>267</v>
      </c>
      <c r="E11747" t="s">
        <v>5073</v>
      </c>
      <c r="F11747">
        <v>2</v>
      </c>
      <c r="G11747">
        <v>0</v>
      </c>
      <c r="H11747" t="s">
        <v>102</v>
      </c>
      <c r="I11747" t="s">
        <v>103</v>
      </c>
      <c r="J11747" t="s">
        <v>103</v>
      </c>
      <c r="K11747" t="s">
        <v>19157</v>
      </c>
      <c r="L11747" t="s">
        <v>195</v>
      </c>
      <c r="M11747" t="e">
        <f>_xlfn.XLOOKUP(B11747,Sheet1!B:B,Sheet1!C:C)</f>
        <v>#N/A</v>
      </c>
    </row>
    <row r="11748" spans="2:13" hidden="1">
      <c r="B11748" t="s">
        <v>19155</v>
      </c>
      <c r="C11748" t="s">
        <v>19164</v>
      </c>
      <c r="D11748" t="s">
        <v>5246</v>
      </c>
      <c r="E11748" t="s">
        <v>5154</v>
      </c>
      <c r="F11748">
        <v>2</v>
      </c>
      <c r="G11748">
        <v>0</v>
      </c>
      <c r="H11748" t="s">
        <v>103</v>
      </c>
      <c r="I11748" t="s">
        <v>102</v>
      </c>
      <c r="J11748" t="s">
        <v>103</v>
      </c>
      <c r="K11748" t="s">
        <v>19157</v>
      </c>
      <c r="L11748" t="s">
        <v>195</v>
      </c>
      <c r="M11748" t="e">
        <f>_xlfn.XLOOKUP(B11748,Sheet1!B:B,Sheet1!C:C)</f>
        <v>#N/A</v>
      </c>
    </row>
    <row r="11749" spans="2:13" hidden="1">
      <c r="B11749" t="s">
        <v>19155</v>
      </c>
      <c r="C11749" t="s">
        <v>19164</v>
      </c>
      <c r="D11749" t="s">
        <v>5246</v>
      </c>
      <c r="E11749" t="s">
        <v>5154</v>
      </c>
      <c r="F11749">
        <v>2</v>
      </c>
      <c r="G11749">
        <v>0</v>
      </c>
      <c r="H11749" t="s">
        <v>103</v>
      </c>
      <c r="I11749" t="s">
        <v>102</v>
      </c>
      <c r="J11749" t="s">
        <v>103</v>
      </c>
      <c r="K11749" t="s">
        <v>19157</v>
      </c>
      <c r="L11749" t="s">
        <v>195</v>
      </c>
      <c r="M11749" t="e">
        <f>_xlfn.XLOOKUP(B11749,Sheet1!B:B,Sheet1!C:C)</f>
        <v>#N/A</v>
      </c>
    </row>
    <row r="11750" spans="2:13" hidden="1">
      <c r="B11750" t="s">
        <v>19155</v>
      </c>
      <c r="C11750" t="s">
        <v>19165</v>
      </c>
      <c r="D11750" t="s">
        <v>5224</v>
      </c>
      <c r="E11750" t="s">
        <v>5073</v>
      </c>
      <c r="F11750">
        <v>2</v>
      </c>
      <c r="G11750">
        <v>0</v>
      </c>
      <c r="H11750" t="s">
        <v>102</v>
      </c>
      <c r="I11750" t="s">
        <v>103</v>
      </c>
      <c r="J11750" t="s">
        <v>103</v>
      </c>
      <c r="K11750" t="s">
        <v>19157</v>
      </c>
      <c r="L11750" t="s">
        <v>195</v>
      </c>
      <c r="M11750" t="e">
        <f>_xlfn.XLOOKUP(B11750,Sheet1!B:B,Sheet1!C:C)</f>
        <v>#N/A</v>
      </c>
    </row>
    <row r="11751" spans="2:13" hidden="1">
      <c r="B11751" t="s">
        <v>19155</v>
      </c>
      <c r="C11751" t="s">
        <v>19166</v>
      </c>
      <c r="D11751" t="s">
        <v>653</v>
      </c>
      <c r="E11751" t="s">
        <v>5073</v>
      </c>
      <c r="F11751">
        <v>2</v>
      </c>
      <c r="G11751">
        <v>0</v>
      </c>
      <c r="H11751" t="s">
        <v>102</v>
      </c>
      <c r="I11751" t="s">
        <v>103</v>
      </c>
      <c r="J11751" t="s">
        <v>103</v>
      </c>
      <c r="K11751" t="s">
        <v>19157</v>
      </c>
      <c r="L11751" t="s">
        <v>195</v>
      </c>
      <c r="M11751" t="e">
        <f>_xlfn.XLOOKUP(B11751,Sheet1!B:B,Sheet1!C:C)</f>
        <v>#N/A</v>
      </c>
    </row>
    <row r="11752" spans="2:13" hidden="1">
      <c r="B11752" t="s">
        <v>19155</v>
      </c>
      <c r="C11752" t="s">
        <v>19166</v>
      </c>
      <c r="D11752" t="s">
        <v>5246</v>
      </c>
      <c r="E11752" t="s">
        <v>5154</v>
      </c>
      <c r="F11752">
        <v>2</v>
      </c>
      <c r="G11752">
        <v>0</v>
      </c>
      <c r="H11752" t="s">
        <v>103</v>
      </c>
      <c r="I11752" t="s">
        <v>102</v>
      </c>
      <c r="J11752" t="s">
        <v>103</v>
      </c>
      <c r="K11752" t="s">
        <v>19157</v>
      </c>
      <c r="L11752" t="s">
        <v>195</v>
      </c>
      <c r="M11752" t="e">
        <f>_xlfn.XLOOKUP(B11752,Sheet1!B:B,Sheet1!C:C)</f>
        <v>#N/A</v>
      </c>
    </row>
    <row r="11753" spans="2:13" hidden="1">
      <c r="B11753" t="s">
        <v>19155</v>
      </c>
      <c r="C11753" t="s">
        <v>19157</v>
      </c>
      <c r="D11753" t="s">
        <v>195</v>
      </c>
      <c r="E11753" t="s">
        <v>5073</v>
      </c>
      <c r="F11753">
        <v>40</v>
      </c>
      <c r="G11753">
        <v>120000</v>
      </c>
      <c r="H11753" t="s">
        <v>102</v>
      </c>
      <c r="I11753" t="s">
        <v>103</v>
      </c>
      <c r="J11753" t="s">
        <v>103</v>
      </c>
      <c r="K11753" t="s">
        <v>19157</v>
      </c>
      <c r="L11753" t="s">
        <v>195</v>
      </c>
      <c r="M11753" t="e">
        <f>_xlfn.XLOOKUP(B11753,Sheet1!B:B,Sheet1!C:C)</f>
        <v>#N/A</v>
      </c>
    </row>
    <row r="11754" spans="2:13" hidden="1">
      <c r="B11754" t="s">
        <v>19155</v>
      </c>
      <c r="C11754" t="s">
        <v>19157</v>
      </c>
      <c r="D11754" t="s">
        <v>195</v>
      </c>
      <c r="E11754" t="s">
        <v>5073</v>
      </c>
      <c r="F11754">
        <v>40</v>
      </c>
      <c r="G11754">
        <v>130000</v>
      </c>
      <c r="H11754" t="s">
        <v>102</v>
      </c>
      <c r="I11754" t="s">
        <v>103</v>
      </c>
      <c r="J11754" t="s">
        <v>103</v>
      </c>
      <c r="K11754" t="s">
        <v>19157</v>
      </c>
      <c r="L11754" t="s">
        <v>195</v>
      </c>
      <c r="M11754" t="e">
        <f>_xlfn.XLOOKUP(B11754,Sheet1!B:B,Sheet1!C:C)</f>
        <v>#N/A</v>
      </c>
    </row>
    <row r="11755" spans="2:13" hidden="1">
      <c r="B11755" t="s">
        <v>19155</v>
      </c>
      <c r="C11755" t="s">
        <v>19167</v>
      </c>
      <c r="D11755" t="s">
        <v>5246</v>
      </c>
      <c r="E11755" t="s">
        <v>5154</v>
      </c>
      <c r="F11755">
        <v>2</v>
      </c>
      <c r="G11755">
        <v>0</v>
      </c>
      <c r="H11755" t="s">
        <v>103</v>
      </c>
      <c r="I11755" t="s">
        <v>102</v>
      </c>
      <c r="J11755" t="s">
        <v>103</v>
      </c>
      <c r="K11755" t="s">
        <v>19157</v>
      </c>
      <c r="L11755" t="s">
        <v>195</v>
      </c>
      <c r="M11755" t="e">
        <f>_xlfn.XLOOKUP(B11755,Sheet1!B:B,Sheet1!C:C)</f>
        <v>#N/A</v>
      </c>
    </row>
    <row r="11756" spans="2:13" hidden="1">
      <c r="B11756" t="s">
        <v>19155</v>
      </c>
      <c r="C11756" t="s">
        <v>19167</v>
      </c>
      <c r="D11756" t="s">
        <v>5246</v>
      </c>
      <c r="E11756" t="s">
        <v>5154</v>
      </c>
      <c r="F11756">
        <v>2</v>
      </c>
      <c r="G11756">
        <v>0</v>
      </c>
      <c r="H11756" t="s">
        <v>103</v>
      </c>
      <c r="I11756" t="s">
        <v>102</v>
      </c>
      <c r="J11756" t="s">
        <v>103</v>
      </c>
      <c r="K11756" t="s">
        <v>19157</v>
      </c>
      <c r="L11756" t="s">
        <v>195</v>
      </c>
      <c r="M11756" t="e">
        <f>_xlfn.XLOOKUP(B11756,Sheet1!B:B,Sheet1!C:C)</f>
        <v>#N/A</v>
      </c>
    </row>
    <row r="11757" spans="2:13" hidden="1">
      <c r="B11757" t="s">
        <v>19155</v>
      </c>
      <c r="C11757" t="s">
        <v>19168</v>
      </c>
      <c r="D11757" t="s">
        <v>5246</v>
      </c>
      <c r="E11757" t="s">
        <v>5154</v>
      </c>
      <c r="F11757">
        <v>2</v>
      </c>
      <c r="G11757">
        <v>0</v>
      </c>
      <c r="H11757" t="s">
        <v>103</v>
      </c>
      <c r="I11757" t="s">
        <v>102</v>
      </c>
      <c r="J11757" t="s">
        <v>103</v>
      </c>
      <c r="K11757" t="s">
        <v>19157</v>
      </c>
      <c r="L11757" t="s">
        <v>195</v>
      </c>
      <c r="M11757" t="e">
        <f>_xlfn.XLOOKUP(B11757,Sheet1!B:B,Sheet1!C:C)</f>
        <v>#N/A</v>
      </c>
    </row>
    <row r="11758" spans="2:13" hidden="1">
      <c r="B11758" t="s">
        <v>19155</v>
      </c>
      <c r="C11758" t="s">
        <v>19169</v>
      </c>
      <c r="D11758" t="s">
        <v>315</v>
      </c>
      <c r="E11758" t="s">
        <v>5073</v>
      </c>
      <c r="F11758">
        <v>2</v>
      </c>
      <c r="G11758">
        <v>0</v>
      </c>
      <c r="H11758" t="s">
        <v>102</v>
      </c>
      <c r="I11758" t="s">
        <v>103</v>
      </c>
      <c r="J11758" t="s">
        <v>103</v>
      </c>
      <c r="K11758" t="s">
        <v>19157</v>
      </c>
      <c r="L11758" t="s">
        <v>195</v>
      </c>
      <c r="M11758" t="e">
        <f>_xlfn.XLOOKUP(B11758,Sheet1!B:B,Sheet1!C:C)</f>
        <v>#N/A</v>
      </c>
    </row>
    <row r="11759" spans="2:13" hidden="1">
      <c r="B11759" t="s">
        <v>19155</v>
      </c>
      <c r="C11759" t="s">
        <v>19169</v>
      </c>
      <c r="D11759" t="s">
        <v>5246</v>
      </c>
      <c r="E11759" t="s">
        <v>5154</v>
      </c>
      <c r="F11759">
        <v>2</v>
      </c>
      <c r="G11759">
        <v>0</v>
      </c>
      <c r="H11759" t="s">
        <v>103</v>
      </c>
      <c r="I11759" t="s">
        <v>102</v>
      </c>
      <c r="J11759" t="s">
        <v>103</v>
      </c>
      <c r="K11759" t="s">
        <v>19157</v>
      </c>
      <c r="L11759" t="s">
        <v>195</v>
      </c>
      <c r="M11759" t="e">
        <f>_xlfn.XLOOKUP(B11759,Sheet1!B:B,Sheet1!C:C)</f>
        <v>#N/A</v>
      </c>
    </row>
    <row r="11760" spans="2:13" hidden="1">
      <c r="B11760" t="s">
        <v>19170</v>
      </c>
      <c r="C11760" t="s">
        <v>19171</v>
      </c>
      <c r="D11760" t="s">
        <v>466</v>
      </c>
      <c r="E11760" t="s">
        <v>5070</v>
      </c>
      <c r="F11760">
        <v>4</v>
      </c>
      <c r="G11760">
        <v>0</v>
      </c>
      <c r="H11760" t="s">
        <v>102</v>
      </c>
      <c r="I11760" t="s">
        <v>102</v>
      </c>
      <c r="J11760" t="s">
        <v>103</v>
      </c>
      <c r="K11760" t="s">
        <v>19171</v>
      </c>
      <c r="L11760" t="s">
        <v>466</v>
      </c>
      <c r="M11760" t="e">
        <f>_xlfn.XLOOKUP(B11760,Sheet1!B:B,Sheet1!C:C)</f>
        <v>#N/A</v>
      </c>
    </row>
    <row r="11761" spans="2:13" hidden="1">
      <c r="B11761" t="s">
        <v>19170</v>
      </c>
      <c r="C11761" t="s">
        <v>19172</v>
      </c>
      <c r="D11761" t="s">
        <v>180</v>
      </c>
      <c r="E11761" t="s">
        <v>5154</v>
      </c>
      <c r="F11761">
        <v>4</v>
      </c>
      <c r="G11761">
        <v>0</v>
      </c>
      <c r="H11761" t="s">
        <v>103</v>
      </c>
      <c r="I11761" t="s">
        <v>102</v>
      </c>
      <c r="J11761" t="s">
        <v>103</v>
      </c>
      <c r="K11761" t="s">
        <v>19171</v>
      </c>
      <c r="L11761" t="s">
        <v>466</v>
      </c>
      <c r="M11761" t="e">
        <f>_xlfn.XLOOKUP(B11761,Sheet1!B:B,Sheet1!C:C)</f>
        <v>#N/A</v>
      </c>
    </row>
    <row r="11762" spans="2:13" hidden="1">
      <c r="B11762" t="s">
        <v>19170</v>
      </c>
      <c r="C11762" t="s">
        <v>19173</v>
      </c>
      <c r="D11762" t="s">
        <v>180</v>
      </c>
      <c r="E11762" t="s">
        <v>5154</v>
      </c>
      <c r="F11762">
        <v>1</v>
      </c>
      <c r="G11762">
        <v>0</v>
      </c>
      <c r="H11762" t="s">
        <v>103</v>
      </c>
      <c r="I11762" t="s">
        <v>102</v>
      </c>
      <c r="J11762" t="s">
        <v>103</v>
      </c>
      <c r="K11762" t="s">
        <v>19171</v>
      </c>
      <c r="L11762" t="s">
        <v>466</v>
      </c>
      <c r="M11762" t="e">
        <f>_xlfn.XLOOKUP(B11762,Sheet1!B:B,Sheet1!C:C)</f>
        <v>#N/A</v>
      </c>
    </row>
    <row r="11763" spans="2:13" hidden="1">
      <c r="B11763" t="s">
        <v>19170</v>
      </c>
      <c r="C11763" t="s">
        <v>19174</v>
      </c>
      <c r="D11763" t="s">
        <v>267</v>
      </c>
      <c r="E11763" t="s">
        <v>5070</v>
      </c>
      <c r="F11763">
        <v>8</v>
      </c>
      <c r="G11763">
        <v>0</v>
      </c>
      <c r="H11763" t="s">
        <v>102</v>
      </c>
      <c r="I11763" t="s">
        <v>102</v>
      </c>
      <c r="J11763" t="s">
        <v>103</v>
      </c>
      <c r="K11763" t="s">
        <v>19171</v>
      </c>
      <c r="L11763" t="s">
        <v>466</v>
      </c>
      <c r="M11763" t="e">
        <f>_xlfn.XLOOKUP(B11763,Sheet1!B:B,Sheet1!C:C)</f>
        <v>#N/A</v>
      </c>
    </row>
    <row r="11764" spans="2:13" hidden="1">
      <c r="B11764" t="s">
        <v>19170</v>
      </c>
      <c r="C11764" t="s">
        <v>19175</v>
      </c>
      <c r="D11764" t="s">
        <v>180</v>
      </c>
      <c r="E11764" t="s">
        <v>5154</v>
      </c>
      <c r="F11764">
        <v>2</v>
      </c>
      <c r="G11764">
        <v>0</v>
      </c>
      <c r="H11764" t="s">
        <v>103</v>
      </c>
      <c r="I11764" t="s">
        <v>102</v>
      </c>
      <c r="J11764" t="s">
        <v>103</v>
      </c>
      <c r="K11764" t="s">
        <v>19171</v>
      </c>
      <c r="L11764" t="s">
        <v>466</v>
      </c>
      <c r="M11764" t="e">
        <f>_xlfn.XLOOKUP(B11764,Sheet1!B:B,Sheet1!C:C)</f>
        <v>#N/A</v>
      </c>
    </row>
    <row r="11765" spans="2:13" hidden="1">
      <c r="B11765" t="s">
        <v>19170</v>
      </c>
      <c r="C11765" t="s">
        <v>19176</v>
      </c>
      <c r="D11765" t="s">
        <v>180</v>
      </c>
      <c r="E11765" t="s">
        <v>5154</v>
      </c>
      <c r="F11765">
        <v>4</v>
      </c>
      <c r="G11765">
        <v>0</v>
      </c>
      <c r="H11765" t="s">
        <v>103</v>
      </c>
      <c r="I11765" t="s">
        <v>102</v>
      </c>
      <c r="J11765" t="s">
        <v>103</v>
      </c>
      <c r="K11765" t="s">
        <v>19171</v>
      </c>
      <c r="L11765" t="s">
        <v>466</v>
      </c>
      <c r="M11765" t="e">
        <f>_xlfn.XLOOKUP(B11765,Sheet1!B:B,Sheet1!C:C)</f>
        <v>#N/A</v>
      </c>
    </row>
    <row r="11766" spans="2:13" hidden="1">
      <c r="B11766" t="s">
        <v>19170</v>
      </c>
      <c r="C11766" t="s">
        <v>19177</v>
      </c>
      <c r="D11766" t="s">
        <v>180</v>
      </c>
      <c r="E11766" t="s">
        <v>5154</v>
      </c>
      <c r="F11766">
        <v>4</v>
      </c>
      <c r="G11766">
        <v>0</v>
      </c>
      <c r="H11766" t="s">
        <v>103</v>
      </c>
      <c r="I11766" t="s">
        <v>102</v>
      </c>
      <c r="J11766" t="s">
        <v>103</v>
      </c>
      <c r="K11766" t="s">
        <v>19171</v>
      </c>
      <c r="L11766" t="s">
        <v>466</v>
      </c>
      <c r="M11766" t="e">
        <f>_xlfn.XLOOKUP(B11766,Sheet1!B:B,Sheet1!C:C)</f>
        <v>#N/A</v>
      </c>
    </row>
    <row r="11767" spans="2:13" hidden="1">
      <c r="B11767" t="s">
        <v>19170</v>
      </c>
      <c r="C11767" t="s">
        <v>19178</v>
      </c>
      <c r="D11767" t="s">
        <v>180</v>
      </c>
      <c r="E11767" t="s">
        <v>5154</v>
      </c>
      <c r="F11767">
        <v>4</v>
      </c>
      <c r="G11767">
        <v>0</v>
      </c>
      <c r="H11767" t="s">
        <v>103</v>
      </c>
      <c r="I11767" t="s">
        <v>102</v>
      </c>
      <c r="J11767" t="s">
        <v>103</v>
      </c>
      <c r="K11767" t="s">
        <v>19171</v>
      </c>
      <c r="L11767" t="s">
        <v>466</v>
      </c>
      <c r="M11767" t="e">
        <f>_xlfn.XLOOKUP(B11767,Sheet1!B:B,Sheet1!C:C)</f>
        <v>#N/A</v>
      </c>
    </row>
    <row r="11768" spans="2:13" hidden="1">
      <c r="B11768" t="s">
        <v>19170</v>
      </c>
      <c r="C11768" t="s">
        <v>19179</v>
      </c>
      <c r="D11768" t="s">
        <v>653</v>
      </c>
      <c r="E11768" t="s">
        <v>5070</v>
      </c>
      <c r="F11768">
        <v>4</v>
      </c>
      <c r="G11768">
        <v>0</v>
      </c>
      <c r="H11768" t="s">
        <v>102</v>
      </c>
      <c r="I11768" t="s">
        <v>102</v>
      </c>
      <c r="J11768" t="s">
        <v>103</v>
      </c>
      <c r="K11768" t="s">
        <v>19171</v>
      </c>
      <c r="L11768" t="s">
        <v>466</v>
      </c>
      <c r="M11768" t="e">
        <f>_xlfn.XLOOKUP(B11768,Sheet1!B:B,Sheet1!C:C)</f>
        <v>#N/A</v>
      </c>
    </row>
    <row r="11769" spans="2:13" hidden="1">
      <c r="B11769" t="s">
        <v>19170</v>
      </c>
      <c r="C11769" t="s">
        <v>19180</v>
      </c>
      <c r="D11769" t="s">
        <v>5224</v>
      </c>
      <c r="E11769" t="s">
        <v>5070</v>
      </c>
      <c r="F11769">
        <v>8</v>
      </c>
      <c r="G11769">
        <v>0</v>
      </c>
      <c r="H11769" t="s">
        <v>102</v>
      </c>
      <c r="I11769" t="s">
        <v>102</v>
      </c>
      <c r="J11769" t="s">
        <v>103</v>
      </c>
      <c r="K11769" t="s">
        <v>19171</v>
      </c>
      <c r="L11769" t="s">
        <v>466</v>
      </c>
      <c r="M11769" t="e">
        <f>_xlfn.XLOOKUP(B11769,Sheet1!B:B,Sheet1!C:C)</f>
        <v>#N/A</v>
      </c>
    </row>
    <row r="11770" spans="2:13" hidden="1">
      <c r="B11770" t="s">
        <v>19170</v>
      </c>
      <c r="C11770" t="s">
        <v>19181</v>
      </c>
      <c r="D11770" t="s">
        <v>180</v>
      </c>
      <c r="E11770" t="s">
        <v>5154</v>
      </c>
      <c r="F11770">
        <v>8</v>
      </c>
      <c r="G11770">
        <v>0</v>
      </c>
      <c r="H11770" t="s">
        <v>103</v>
      </c>
      <c r="I11770" t="s">
        <v>102</v>
      </c>
      <c r="J11770" t="s">
        <v>103</v>
      </c>
      <c r="K11770" t="s">
        <v>19171</v>
      </c>
      <c r="L11770" t="s">
        <v>466</v>
      </c>
      <c r="M11770" t="e">
        <f>_xlfn.XLOOKUP(B11770,Sheet1!B:B,Sheet1!C:C)</f>
        <v>#N/A</v>
      </c>
    </row>
    <row r="11771" spans="2:13" hidden="1">
      <c r="B11771" t="s">
        <v>19170</v>
      </c>
      <c r="C11771" t="s">
        <v>19182</v>
      </c>
      <c r="D11771" t="s">
        <v>180</v>
      </c>
      <c r="E11771" t="s">
        <v>5154</v>
      </c>
      <c r="F11771">
        <v>2</v>
      </c>
      <c r="G11771">
        <v>0</v>
      </c>
      <c r="H11771" t="s">
        <v>103</v>
      </c>
      <c r="I11771" t="s">
        <v>102</v>
      </c>
      <c r="J11771" t="s">
        <v>103</v>
      </c>
      <c r="K11771" t="s">
        <v>19171</v>
      </c>
      <c r="L11771" t="s">
        <v>466</v>
      </c>
      <c r="M11771" t="e">
        <f>_xlfn.XLOOKUP(B11771,Sheet1!B:B,Sheet1!C:C)</f>
        <v>#N/A</v>
      </c>
    </row>
    <row r="11772" spans="2:13" hidden="1">
      <c r="B11772" t="s">
        <v>19170</v>
      </c>
      <c r="C11772" t="s">
        <v>19183</v>
      </c>
      <c r="D11772" t="s">
        <v>195</v>
      </c>
      <c r="E11772" t="s">
        <v>5073</v>
      </c>
      <c r="F11772">
        <v>40</v>
      </c>
      <c r="G11772">
        <v>96813</v>
      </c>
      <c r="H11772" t="s">
        <v>102</v>
      </c>
      <c r="I11772" t="s">
        <v>103</v>
      </c>
      <c r="J11772" t="s">
        <v>103</v>
      </c>
      <c r="K11772" t="s">
        <v>19171</v>
      </c>
      <c r="L11772" t="s">
        <v>466</v>
      </c>
      <c r="M11772" t="e">
        <f>_xlfn.XLOOKUP(B11772,Sheet1!B:B,Sheet1!C:C)</f>
        <v>#N/A</v>
      </c>
    </row>
    <row r="11773" spans="2:13" hidden="1">
      <c r="B11773" t="s">
        <v>19184</v>
      </c>
      <c r="C11773" t="s">
        <v>19185</v>
      </c>
      <c r="D11773" t="s">
        <v>226</v>
      </c>
      <c r="E11773" t="s">
        <v>5154</v>
      </c>
      <c r="F11773">
        <v>0</v>
      </c>
      <c r="G11773">
        <v>0</v>
      </c>
      <c r="H11773" t="s">
        <v>103</v>
      </c>
      <c r="I11773" t="s">
        <v>102</v>
      </c>
      <c r="J11773" t="s">
        <v>103</v>
      </c>
      <c r="K11773" t="s">
        <v>19186</v>
      </c>
      <c r="L11773" t="s">
        <v>670</v>
      </c>
      <c r="M11773" t="e">
        <f>_xlfn.XLOOKUP(B11773,Sheet1!B:B,Sheet1!C:C)</f>
        <v>#N/A</v>
      </c>
    </row>
    <row r="11774" spans="2:13" hidden="1">
      <c r="B11774" t="s">
        <v>19184</v>
      </c>
      <c r="C11774" t="s">
        <v>19185</v>
      </c>
      <c r="D11774" t="s">
        <v>226</v>
      </c>
      <c r="E11774" t="s">
        <v>5154</v>
      </c>
      <c r="F11774">
        <v>0</v>
      </c>
      <c r="G11774">
        <v>0</v>
      </c>
      <c r="H11774" t="s">
        <v>103</v>
      </c>
      <c r="I11774" t="s">
        <v>102</v>
      </c>
      <c r="J11774" t="s">
        <v>103</v>
      </c>
      <c r="K11774" t="s">
        <v>19186</v>
      </c>
      <c r="L11774" t="s">
        <v>670</v>
      </c>
      <c r="M11774" t="e">
        <f>_xlfn.XLOOKUP(B11774,Sheet1!B:B,Sheet1!C:C)</f>
        <v>#N/A</v>
      </c>
    </row>
    <row r="11775" spans="2:13" hidden="1">
      <c r="B11775" t="s">
        <v>19184</v>
      </c>
      <c r="C11775" t="s">
        <v>19186</v>
      </c>
      <c r="D11775" t="s">
        <v>19187</v>
      </c>
      <c r="E11775" t="s">
        <v>5070</v>
      </c>
      <c r="F11775">
        <v>5</v>
      </c>
      <c r="G11775">
        <v>0</v>
      </c>
      <c r="H11775" t="s">
        <v>102</v>
      </c>
      <c r="I11775" t="s">
        <v>102</v>
      </c>
      <c r="J11775" t="s">
        <v>103</v>
      </c>
      <c r="K11775" t="s">
        <v>19186</v>
      </c>
      <c r="L11775" t="s">
        <v>670</v>
      </c>
      <c r="M11775" t="e">
        <f>_xlfn.XLOOKUP(B11775,Sheet1!B:B,Sheet1!C:C)</f>
        <v>#N/A</v>
      </c>
    </row>
    <row r="11776" spans="2:13" hidden="1">
      <c r="B11776" t="s">
        <v>19184</v>
      </c>
      <c r="C11776" t="s">
        <v>19186</v>
      </c>
      <c r="D11776" t="s">
        <v>19188</v>
      </c>
      <c r="E11776" t="s">
        <v>5070</v>
      </c>
      <c r="F11776">
        <v>5</v>
      </c>
      <c r="G11776">
        <v>0</v>
      </c>
      <c r="H11776" t="s">
        <v>102</v>
      </c>
      <c r="I11776" t="s">
        <v>102</v>
      </c>
      <c r="J11776" t="s">
        <v>103</v>
      </c>
      <c r="K11776" t="s">
        <v>19186</v>
      </c>
      <c r="L11776" t="s">
        <v>670</v>
      </c>
      <c r="M11776" t="e">
        <f>_xlfn.XLOOKUP(B11776,Sheet1!B:B,Sheet1!C:C)</f>
        <v>#N/A</v>
      </c>
    </row>
    <row r="11777" spans="2:13" hidden="1">
      <c r="B11777" t="s">
        <v>19184</v>
      </c>
      <c r="C11777" t="s">
        <v>19189</v>
      </c>
      <c r="D11777" t="s">
        <v>226</v>
      </c>
      <c r="E11777" t="s">
        <v>5154</v>
      </c>
      <c r="F11777">
        <v>0</v>
      </c>
      <c r="G11777">
        <v>0</v>
      </c>
      <c r="H11777" t="s">
        <v>103</v>
      </c>
      <c r="I11777" t="s">
        <v>102</v>
      </c>
      <c r="J11777" t="s">
        <v>103</v>
      </c>
      <c r="K11777" t="s">
        <v>19186</v>
      </c>
      <c r="L11777" t="s">
        <v>670</v>
      </c>
      <c r="M11777" t="e">
        <f>_xlfn.XLOOKUP(B11777,Sheet1!B:B,Sheet1!C:C)</f>
        <v>#N/A</v>
      </c>
    </row>
    <row r="11778" spans="2:13" hidden="1">
      <c r="B11778" t="s">
        <v>19184</v>
      </c>
      <c r="C11778" t="s">
        <v>19189</v>
      </c>
      <c r="D11778" t="s">
        <v>226</v>
      </c>
      <c r="E11778" t="s">
        <v>5154</v>
      </c>
      <c r="F11778">
        <v>0</v>
      </c>
      <c r="G11778">
        <v>0</v>
      </c>
      <c r="H11778" t="s">
        <v>103</v>
      </c>
      <c r="I11778" t="s">
        <v>102</v>
      </c>
      <c r="J11778" t="s">
        <v>103</v>
      </c>
      <c r="K11778" t="s">
        <v>19186</v>
      </c>
      <c r="L11778" t="s">
        <v>670</v>
      </c>
      <c r="M11778" t="e">
        <f>_xlfn.XLOOKUP(B11778,Sheet1!B:B,Sheet1!C:C)</f>
        <v>#N/A</v>
      </c>
    </row>
    <row r="11779" spans="2:13" hidden="1">
      <c r="B11779" t="s">
        <v>19184</v>
      </c>
      <c r="C11779" t="s">
        <v>19190</v>
      </c>
      <c r="D11779" t="s">
        <v>153</v>
      </c>
      <c r="E11779" t="s">
        <v>5070</v>
      </c>
      <c r="F11779">
        <v>2</v>
      </c>
      <c r="G11779">
        <v>0</v>
      </c>
      <c r="H11779" t="s">
        <v>102</v>
      </c>
      <c r="I11779" t="s">
        <v>102</v>
      </c>
      <c r="J11779" t="s">
        <v>103</v>
      </c>
      <c r="K11779" t="s">
        <v>19186</v>
      </c>
      <c r="L11779" t="s">
        <v>670</v>
      </c>
      <c r="M11779" t="e">
        <f>_xlfn.XLOOKUP(B11779,Sheet1!B:B,Sheet1!C:C)</f>
        <v>#N/A</v>
      </c>
    </row>
    <row r="11780" spans="2:13" hidden="1">
      <c r="B11780" t="s">
        <v>19184</v>
      </c>
      <c r="C11780" t="s">
        <v>19190</v>
      </c>
      <c r="D11780" t="s">
        <v>153</v>
      </c>
      <c r="E11780" t="s">
        <v>5070</v>
      </c>
      <c r="F11780">
        <v>2</v>
      </c>
      <c r="G11780">
        <v>0</v>
      </c>
      <c r="H11780" t="s">
        <v>102</v>
      </c>
      <c r="I11780" t="s">
        <v>102</v>
      </c>
      <c r="J11780" t="s">
        <v>103</v>
      </c>
      <c r="K11780" t="s">
        <v>19186</v>
      </c>
      <c r="L11780" t="s">
        <v>670</v>
      </c>
      <c r="M11780" t="e">
        <f>_xlfn.XLOOKUP(B11780,Sheet1!B:B,Sheet1!C:C)</f>
        <v>#N/A</v>
      </c>
    </row>
    <row r="11781" spans="2:13" hidden="1">
      <c r="B11781" t="s">
        <v>19191</v>
      </c>
      <c r="C11781" t="s">
        <v>19192</v>
      </c>
      <c r="D11781" t="s">
        <v>670</v>
      </c>
      <c r="E11781" t="s">
        <v>5070</v>
      </c>
      <c r="F11781">
        <v>2</v>
      </c>
      <c r="G11781">
        <v>0</v>
      </c>
      <c r="H11781" t="s">
        <v>102</v>
      </c>
      <c r="I11781" t="s">
        <v>102</v>
      </c>
      <c r="J11781" t="s">
        <v>103</v>
      </c>
      <c r="K11781" t="s">
        <v>19193</v>
      </c>
      <c r="L11781" t="s">
        <v>171</v>
      </c>
      <c r="M11781" t="e">
        <f>_xlfn.XLOOKUP(B11781,Sheet1!B:B,Sheet1!C:C)</f>
        <v>#N/A</v>
      </c>
    </row>
    <row r="11782" spans="2:13" hidden="1">
      <c r="B11782" t="s">
        <v>19191</v>
      </c>
      <c r="C11782" t="s">
        <v>19194</v>
      </c>
      <c r="D11782" t="s">
        <v>149</v>
      </c>
      <c r="E11782" t="s">
        <v>5070</v>
      </c>
      <c r="F11782">
        <v>2</v>
      </c>
      <c r="G11782">
        <v>0</v>
      </c>
      <c r="H11782" t="s">
        <v>102</v>
      </c>
      <c r="I11782" t="s">
        <v>102</v>
      </c>
      <c r="J11782" t="s">
        <v>103</v>
      </c>
      <c r="K11782" t="s">
        <v>19193</v>
      </c>
      <c r="L11782" t="s">
        <v>171</v>
      </c>
      <c r="M11782" t="e">
        <f>_xlfn.XLOOKUP(B11782,Sheet1!B:B,Sheet1!C:C)</f>
        <v>#N/A</v>
      </c>
    </row>
    <row r="11783" spans="2:13" hidden="1">
      <c r="B11783" t="s">
        <v>19191</v>
      </c>
      <c r="C11783" t="s">
        <v>19193</v>
      </c>
      <c r="D11783" t="s">
        <v>171</v>
      </c>
      <c r="E11783" t="s">
        <v>5070</v>
      </c>
      <c r="F11783">
        <v>2</v>
      </c>
      <c r="G11783">
        <v>0</v>
      </c>
      <c r="H11783" t="s">
        <v>102</v>
      </c>
      <c r="I11783" t="s">
        <v>102</v>
      </c>
      <c r="J11783" t="s">
        <v>103</v>
      </c>
      <c r="K11783" t="s">
        <v>19193</v>
      </c>
      <c r="L11783" t="s">
        <v>171</v>
      </c>
      <c r="M11783" t="e">
        <f>_xlfn.XLOOKUP(B11783,Sheet1!B:B,Sheet1!C:C)</f>
        <v>#N/A</v>
      </c>
    </row>
    <row r="11784" spans="2:13" hidden="1">
      <c r="B11784" t="s">
        <v>19195</v>
      </c>
      <c r="C11784" t="s">
        <v>19196</v>
      </c>
      <c r="D11784" t="s">
        <v>5224</v>
      </c>
      <c r="E11784" t="s">
        <v>5070</v>
      </c>
      <c r="F11784">
        <v>0.09</v>
      </c>
      <c r="G11784">
        <v>0</v>
      </c>
      <c r="H11784" t="s">
        <v>102</v>
      </c>
      <c r="I11784" t="s">
        <v>102</v>
      </c>
      <c r="J11784" t="s">
        <v>103</v>
      </c>
      <c r="K11784" t="s">
        <v>19197</v>
      </c>
      <c r="L11784" t="s">
        <v>188</v>
      </c>
      <c r="M11784" t="e">
        <f>_xlfn.XLOOKUP(B11784,Sheet1!B:B,Sheet1!C:C)</f>
        <v>#N/A</v>
      </c>
    </row>
    <row r="11785" spans="2:13" hidden="1">
      <c r="B11785" t="s">
        <v>19195</v>
      </c>
      <c r="C11785" t="s">
        <v>19197</v>
      </c>
      <c r="D11785" t="s">
        <v>195</v>
      </c>
      <c r="E11785" t="s">
        <v>5073</v>
      </c>
      <c r="F11785">
        <v>1</v>
      </c>
      <c r="G11785">
        <v>0</v>
      </c>
      <c r="H11785" t="s">
        <v>102</v>
      </c>
      <c r="I11785" t="s">
        <v>103</v>
      </c>
      <c r="J11785" t="s">
        <v>103</v>
      </c>
      <c r="K11785" t="s">
        <v>19197</v>
      </c>
      <c r="L11785" t="s">
        <v>188</v>
      </c>
      <c r="M11785" t="e">
        <f>_xlfn.XLOOKUP(B11785,Sheet1!B:B,Sheet1!C:C)</f>
        <v>#N/A</v>
      </c>
    </row>
    <row r="11786" spans="2:13" hidden="1">
      <c r="B11786" t="s">
        <v>19195</v>
      </c>
      <c r="C11786" t="s">
        <v>19198</v>
      </c>
      <c r="D11786" t="s">
        <v>5419</v>
      </c>
      <c r="E11786" t="s">
        <v>5154</v>
      </c>
      <c r="F11786">
        <v>0.06</v>
      </c>
      <c r="G11786">
        <v>0</v>
      </c>
      <c r="H11786" t="s">
        <v>103</v>
      </c>
      <c r="I11786" t="s">
        <v>102</v>
      </c>
      <c r="J11786" t="s">
        <v>103</v>
      </c>
      <c r="K11786" t="s">
        <v>19197</v>
      </c>
      <c r="L11786" t="s">
        <v>188</v>
      </c>
      <c r="M11786" t="e">
        <f>_xlfn.XLOOKUP(B11786,Sheet1!B:B,Sheet1!C:C)</f>
        <v>#N/A</v>
      </c>
    </row>
    <row r="11787" spans="2:13" hidden="1">
      <c r="B11787" t="s">
        <v>19195</v>
      </c>
      <c r="C11787" t="s">
        <v>19199</v>
      </c>
      <c r="D11787" t="s">
        <v>5419</v>
      </c>
      <c r="E11787" t="s">
        <v>5154</v>
      </c>
      <c r="F11787">
        <v>0.11</v>
      </c>
      <c r="G11787">
        <v>0</v>
      </c>
      <c r="H11787" t="s">
        <v>103</v>
      </c>
      <c r="I11787" t="s">
        <v>102</v>
      </c>
      <c r="J11787" t="s">
        <v>103</v>
      </c>
      <c r="K11787" t="s">
        <v>19197</v>
      </c>
      <c r="L11787" t="s">
        <v>188</v>
      </c>
      <c r="M11787" t="e">
        <f>_xlfn.XLOOKUP(B11787,Sheet1!B:B,Sheet1!C:C)</f>
        <v>#N/A</v>
      </c>
    </row>
    <row r="11788" spans="2:13" hidden="1">
      <c r="B11788" t="s">
        <v>19195</v>
      </c>
      <c r="C11788" t="s">
        <v>19200</v>
      </c>
      <c r="D11788" t="s">
        <v>19201</v>
      </c>
      <c r="E11788" t="s">
        <v>5073</v>
      </c>
      <c r="F11788">
        <v>5</v>
      </c>
      <c r="G11788">
        <v>0</v>
      </c>
      <c r="H11788" t="s">
        <v>102</v>
      </c>
      <c r="I11788" t="s">
        <v>103</v>
      </c>
      <c r="J11788" t="s">
        <v>103</v>
      </c>
      <c r="K11788" t="s">
        <v>19197</v>
      </c>
      <c r="L11788" t="s">
        <v>188</v>
      </c>
      <c r="M11788" t="e">
        <f>_xlfn.XLOOKUP(B11788,Sheet1!B:B,Sheet1!C:C)</f>
        <v>#N/A</v>
      </c>
    </row>
    <row r="11789" spans="2:13" hidden="1">
      <c r="B11789" t="s">
        <v>19195</v>
      </c>
      <c r="C11789" t="s">
        <v>19202</v>
      </c>
      <c r="D11789" t="s">
        <v>5419</v>
      </c>
      <c r="E11789" t="s">
        <v>5154</v>
      </c>
      <c r="F11789">
        <v>0.13</v>
      </c>
      <c r="G11789">
        <v>0</v>
      </c>
      <c r="H11789" t="s">
        <v>103</v>
      </c>
      <c r="I11789" t="s">
        <v>102</v>
      </c>
      <c r="J11789" t="s">
        <v>103</v>
      </c>
      <c r="K11789" t="s">
        <v>19197</v>
      </c>
      <c r="L11789" t="s">
        <v>188</v>
      </c>
      <c r="M11789" t="e">
        <f>_xlfn.XLOOKUP(B11789,Sheet1!B:B,Sheet1!C:C)</f>
        <v>#N/A</v>
      </c>
    </row>
    <row r="11790" spans="2:13" hidden="1">
      <c r="B11790" t="s">
        <v>19195</v>
      </c>
      <c r="C11790" t="s">
        <v>19203</v>
      </c>
      <c r="D11790" t="s">
        <v>267</v>
      </c>
      <c r="E11790" t="s">
        <v>5070</v>
      </c>
      <c r="F11790">
        <v>0.1</v>
      </c>
      <c r="G11790">
        <v>0</v>
      </c>
      <c r="H11790" t="s">
        <v>102</v>
      </c>
      <c r="I11790" t="s">
        <v>102</v>
      </c>
      <c r="J11790" t="s">
        <v>103</v>
      </c>
      <c r="K11790" t="s">
        <v>19197</v>
      </c>
      <c r="L11790" t="s">
        <v>188</v>
      </c>
      <c r="M11790" t="e">
        <f>_xlfn.XLOOKUP(B11790,Sheet1!B:B,Sheet1!C:C)</f>
        <v>#N/A</v>
      </c>
    </row>
    <row r="11791" spans="2:13" hidden="1">
      <c r="B11791" t="s">
        <v>19195</v>
      </c>
      <c r="C11791" t="s">
        <v>19204</v>
      </c>
      <c r="D11791" t="s">
        <v>315</v>
      </c>
      <c r="E11791" t="s">
        <v>5070</v>
      </c>
      <c r="F11791">
        <v>0.13</v>
      </c>
      <c r="G11791">
        <v>0</v>
      </c>
      <c r="H11791" t="s">
        <v>102</v>
      </c>
      <c r="I11791" t="s">
        <v>102</v>
      </c>
      <c r="J11791" t="s">
        <v>103</v>
      </c>
      <c r="K11791" t="s">
        <v>19197</v>
      </c>
      <c r="L11791" t="s">
        <v>188</v>
      </c>
      <c r="M11791" t="e">
        <f>_xlfn.XLOOKUP(B11791,Sheet1!B:B,Sheet1!C:C)</f>
        <v>#N/A</v>
      </c>
    </row>
    <row r="11792" spans="2:13" hidden="1">
      <c r="B11792" t="s">
        <v>19195</v>
      </c>
      <c r="C11792" t="s">
        <v>19205</v>
      </c>
      <c r="D11792" t="s">
        <v>653</v>
      </c>
      <c r="E11792" t="s">
        <v>5070</v>
      </c>
      <c r="F11792">
        <v>0.1</v>
      </c>
      <c r="G11792">
        <v>0</v>
      </c>
      <c r="H11792" t="s">
        <v>102</v>
      </c>
      <c r="I11792" t="s">
        <v>102</v>
      </c>
      <c r="J11792" t="s">
        <v>103</v>
      </c>
      <c r="K11792" t="s">
        <v>19197</v>
      </c>
      <c r="L11792" t="s">
        <v>188</v>
      </c>
      <c r="M11792" t="e">
        <f>_xlfn.XLOOKUP(B11792,Sheet1!B:B,Sheet1!C:C)</f>
        <v>#N/A</v>
      </c>
    </row>
    <row r="11793" spans="2:13" hidden="1">
      <c r="B11793" t="s">
        <v>19206</v>
      </c>
      <c r="C11793" t="s">
        <v>19207</v>
      </c>
      <c r="D11793" t="s">
        <v>7175</v>
      </c>
      <c r="E11793" t="s">
        <v>5139</v>
      </c>
      <c r="F11793">
        <v>40</v>
      </c>
      <c r="G11793">
        <v>137116</v>
      </c>
      <c r="H11793" t="s">
        <v>103</v>
      </c>
      <c r="I11793" t="s">
        <v>102</v>
      </c>
      <c r="J11793" t="s">
        <v>102</v>
      </c>
      <c r="K11793" t="s">
        <v>19208</v>
      </c>
      <c r="L11793" t="s">
        <v>19209</v>
      </c>
      <c r="M11793" t="e">
        <f>_xlfn.XLOOKUP(B11793,Sheet1!B:B,Sheet1!C:C)</f>
        <v>#N/A</v>
      </c>
    </row>
    <row r="11794" spans="2:13" hidden="1">
      <c r="B11794" t="s">
        <v>19206</v>
      </c>
      <c r="C11794" t="s">
        <v>19210</v>
      </c>
      <c r="D11794" t="s">
        <v>5195</v>
      </c>
      <c r="E11794" t="s">
        <v>5070</v>
      </c>
      <c r="F11794">
        <v>1</v>
      </c>
      <c r="G11794">
        <v>0</v>
      </c>
      <c r="H11794" t="s">
        <v>102</v>
      </c>
      <c r="I11794" t="s">
        <v>102</v>
      </c>
      <c r="J11794" t="s">
        <v>103</v>
      </c>
      <c r="K11794" t="s">
        <v>19208</v>
      </c>
      <c r="L11794" t="s">
        <v>19209</v>
      </c>
      <c r="M11794" t="e">
        <f>_xlfn.XLOOKUP(B11794,Sheet1!B:B,Sheet1!C:C)</f>
        <v>#N/A</v>
      </c>
    </row>
    <row r="11795" spans="2:13" hidden="1">
      <c r="B11795" t="s">
        <v>19206</v>
      </c>
      <c r="C11795" t="s">
        <v>19211</v>
      </c>
      <c r="D11795" t="s">
        <v>180</v>
      </c>
      <c r="E11795" t="s">
        <v>5154</v>
      </c>
      <c r="F11795">
        <v>1</v>
      </c>
      <c r="G11795">
        <v>0</v>
      </c>
      <c r="H11795" t="s">
        <v>103</v>
      </c>
      <c r="I11795" t="s">
        <v>102</v>
      </c>
      <c r="J11795" t="s">
        <v>103</v>
      </c>
      <c r="K11795" t="s">
        <v>19208</v>
      </c>
      <c r="L11795" t="s">
        <v>19209</v>
      </c>
      <c r="M11795" t="e">
        <f>_xlfn.XLOOKUP(B11795,Sheet1!B:B,Sheet1!C:C)</f>
        <v>#N/A</v>
      </c>
    </row>
    <row r="11796" spans="2:13" hidden="1">
      <c r="B11796" t="s">
        <v>19206</v>
      </c>
      <c r="C11796" t="s">
        <v>19212</v>
      </c>
      <c r="D11796" t="s">
        <v>180</v>
      </c>
      <c r="E11796" t="s">
        <v>5154</v>
      </c>
      <c r="F11796">
        <v>1</v>
      </c>
      <c r="G11796">
        <v>0</v>
      </c>
      <c r="H11796" t="s">
        <v>103</v>
      </c>
      <c r="I11796" t="s">
        <v>102</v>
      </c>
      <c r="J11796" t="s">
        <v>103</v>
      </c>
      <c r="K11796" t="s">
        <v>19208</v>
      </c>
      <c r="L11796" t="s">
        <v>19209</v>
      </c>
      <c r="M11796" t="e">
        <f>_xlfn.XLOOKUP(B11796,Sheet1!B:B,Sheet1!C:C)</f>
        <v>#N/A</v>
      </c>
    </row>
    <row r="11797" spans="2:13" hidden="1">
      <c r="B11797" t="s">
        <v>19206</v>
      </c>
      <c r="C11797" t="s">
        <v>19213</v>
      </c>
      <c r="D11797" t="s">
        <v>180</v>
      </c>
      <c r="E11797" t="s">
        <v>5154</v>
      </c>
      <c r="F11797">
        <v>1</v>
      </c>
      <c r="G11797">
        <v>0</v>
      </c>
      <c r="H11797" t="s">
        <v>103</v>
      </c>
      <c r="I11797" t="s">
        <v>102</v>
      </c>
      <c r="J11797" t="s">
        <v>103</v>
      </c>
      <c r="K11797" t="s">
        <v>19208</v>
      </c>
      <c r="L11797" t="s">
        <v>19209</v>
      </c>
      <c r="M11797" t="e">
        <f>_xlfn.XLOOKUP(B11797,Sheet1!B:B,Sheet1!C:C)</f>
        <v>#N/A</v>
      </c>
    </row>
    <row r="11798" spans="2:13" hidden="1">
      <c r="B11798" t="s">
        <v>19206</v>
      </c>
      <c r="C11798" t="s">
        <v>19214</v>
      </c>
      <c r="D11798" t="s">
        <v>180</v>
      </c>
      <c r="E11798" t="s">
        <v>5154</v>
      </c>
      <c r="F11798">
        <v>1</v>
      </c>
      <c r="G11798">
        <v>0</v>
      </c>
      <c r="H11798" t="s">
        <v>103</v>
      </c>
      <c r="I11798" t="s">
        <v>102</v>
      </c>
      <c r="J11798" t="s">
        <v>103</v>
      </c>
      <c r="K11798" t="s">
        <v>19208</v>
      </c>
      <c r="L11798" t="s">
        <v>19209</v>
      </c>
      <c r="M11798" t="e">
        <f>_xlfn.XLOOKUP(B11798,Sheet1!B:B,Sheet1!C:C)</f>
        <v>#N/A</v>
      </c>
    </row>
    <row r="11799" spans="2:13" hidden="1">
      <c r="B11799" t="s">
        <v>19206</v>
      </c>
      <c r="C11799" t="s">
        <v>19215</v>
      </c>
      <c r="D11799" t="s">
        <v>180</v>
      </c>
      <c r="E11799" t="s">
        <v>5154</v>
      </c>
      <c r="F11799">
        <v>1</v>
      </c>
      <c r="G11799">
        <v>0</v>
      </c>
      <c r="H11799" t="s">
        <v>103</v>
      </c>
      <c r="I11799" t="s">
        <v>102</v>
      </c>
      <c r="J11799" t="s">
        <v>103</v>
      </c>
      <c r="K11799" t="s">
        <v>19208</v>
      </c>
      <c r="L11799" t="s">
        <v>19209</v>
      </c>
      <c r="M11799" t="e">
        <f>_xlfn.XLOOKUP(B11799,Sheet1!B:B,Sheet1!C:C)</f>
        <v>#N/A</v>
      </c>
    </row>
    <row r="11800" spans="2:13" hidden="1">
      <c r="B11800" t="s">
        <v>19206</v>
      </c>
      <c r="C11800" t="s">
        <v>19208</v>
      </c>
      <c r="D11800" t="s">
        <v>19216</v>
      </c>
      <c r="E11800" t="s">
        <v>5178</v>
      </c>
      <c r="F11800">
        <v>40</v>
      </c>
      <c r="G11800">
        <v>134263</v>
      </c>
      <c r="H11800" t="s">
        <v>103</v>
      </c>
      <c r="I11800" t="s">
        <v>103</v>
      </c>
      <c r="J11800" t="s">
        <v>102</v>
      </c>
      <c r="K11800" t="s">
        <v>19208</v>
      </c>
      <c r="L11800" t="s">
        <v>19209</v>
      </c>
      <c r="M11800" t="e">
        <f>_xlfn.XLOOKUP(B11800,Sheet1!B:B,Sheet1!C:C)</f>
        <v>#N/A</v>
      </c>
    </row>
    <row r="11801" spans="2:13" hidden="1">
      <c r="B11801" t="s">
        <v>19206</v>
      </c>
      <c r="C11801" t="s">
        <v>19217</v>
      </c>
      <c r="D11801" t="s">
        <v>19218</v>
      </c>
      <c r="E11801" t="s">
        <v>5139</v>
      </c>
      <c r="F11801">
        <v>40</v>
      </c>
      <c r="G11801">
        <v>197689</v>
      </c>
      <c r="H11801" t="s">
        <v>103</v>
      </c>
      <c r="I11801" t="s">
        <v>102</v>
      </c>
      <c r="J11801" t="s">
        <v>102</v>
      </c>
      <c r="K11801" t="s">
        <v>19208</v>
      </c>
      <c r="L11801" t="s">
        <v>19209</v>
      </c>
      <c r="M11801" t="e">
        <f>_xlfn.XLOOKUP(B11801,Sheet1!B:B,Sheet1!C:C)</f>
        <v>#N/A</v>
      </c>
    </row>
    <row r="11802" spans="2:13" hidden="1">
      <c r="B11802" t="s">
        <v>19206</v>
      </c>
      <c r="C11802" t="s">
        <v>19219</v>
      </c>
      <c r="D11802" t="s">
        <v>3018</v>
      </c>
      <c r="E11802" t="s">
        <v>5070</v>
      </c>
      <c r="F11802">
        <v>1</v>
      </c>
      <c r="G11802">
        <v>0</v>
      </c>
      <c r="H11802" t="s">
        <v>102</v>
      </c>
      <c r="I11802" t="s">
        <v>102</v>
      </c>
      <c r="J11802" t="s">
        <v>103</v>
      </c>
      <c r="K11802" t="s">
        <v>19208</v>
      </c>
      <c r="L11802" t="s">
        <v>19209</v>
      </c>
      <c r="M11802" t="e">
        <f>_xlfn.XLOOKUP(B11802,Sheet1!B:B,Sheet1!C:C)</f>
        <v>#N/A</v>
      </c>
    </row>
    <row r="11803" spans="2:13" hidden="1">
      <c r="B11803" t="s">
        <v>5140</v>
      </c>
      <c r="C11803" t="s">
        <v>19220</v>
      </c>
      <c r="D11803" t="s">
        <v>2504</v>
      </c>
      <c r="E11803" t="s">
        <v>5154</v>
      </c>
      <c r="F11803" t="s">
        <v>5447</v>
      </c>
      <c r="G11803">
        <v>0</v>
      </c>
      <c r="H11803" t="s">
        <v>103</v>
      </c>
      <c r="I11803" t="s">
        <v>102</v>
      </c>
      <c r="J11803" t="s">
        <v>103</v>
      </c>
      <c r="K11803" t="s">
        <v>19221</v>
      </c>
      <c r="L11803" t="s">
        <v>188</v>
      </c>
      <c r="M11803" t="str">
        <f>_xlfn.XLOOKUP(B11803,Sheet1!B:B,Sheet1!C:C)</f>
        <v>Maria Mingalone</v>
      </c>
    </row>
    <row r="11804" spans="2:13" hidden="1">
      <c r="B11804" t="s">
        <v>5140</v>
      </c>
      <c r="C11804" t="s">
        <v>19222</v>
      </c>
      <c r="D11804" t="s">
        <v>315</v>
      </c>
      <c r="E11804" t="s">
        <v>5070</v>
      </c>
      <c r="F11804" t="s">
        <v>5447</v>
      </c>
      <c r="G11804">
        <v>0</v>
      </c>
      <c r="H11804" t="s">
        <v>102</v>
      </c>
      <c r="I11804" t="s">
        <v>102</v>
      </c>
      <c r="J11804" t="s">
        <v>103</v>
      </c>
      <c r="K11804" t="s">
        <v>19221</v>
      </c>
      <c r="L11804" t="s">
        <v>188</v>
      </c>
      <c r="M11804" t="str">
        <f>_xlfn.XLOOKUP(B11804,Sheet1!B:B,Sheet1!C:C)</f>
        <v>Maria Mingalone</v>
      </c>
    </row>
    <row r="11805" spans="2:13" hidden="1">
      <c r="B11805" t="s">
        <v>5140</v>
      </c>
      <c r="C11805" t="s">
        <v>19223</v>
      </c>
      <c r="D11805" t="s">
        <v>2504</v>
      </c>
      <c r="E11805" t="s">
        <v>5154</v>
      </c>
      <c r="F11805" t="s">
        <v>19224</v>
      </c>
      <c r="G11805">
        <v>0</v>
      </c>
      <c r="H11805" t="s">
        <v>103</v>
      </c>
      <c r="I11805" t="s">
        <v>102</v>
      </c>
      <c r="J11805" t="s">
        <v>103</v>
      </c>
      <c r="K11805" t="s">
        <v>19221</v>
      </c>
      <c r="L11805" t="s">
        <v>188</v>
      </c>
      <c r="M11805" t="str">
        <f>_xlfn.XLOOKUP(B11805,Sheet1!B:B,Sheet1!C:C)</f>
        <v>Maria Mingalone</v>
      </c>
    </row>
    <row r="11806" spans="2:13" hidden="1">
      <c r="B11806" t="s">
        <v>5140</v>
      </c>
      <c r="C11806" t="s">
        <v>19225</v>
      </c>
      <c r="D11806" t="s">
        <v>2504</v>
      </c>
      <c r="E11806" t="s">
        <v>5154</v>
      </c>
      <c r="F11806" t="s">
        <v>19224</v>
      </c>
      <c r="G11806">
        <v>0</v>
      </c>
      <c r="H11806" t="s">
        <v>103</v>
      </c>
      <c r="I11806" t="s">
        <v>102</v>
      </c>
      <c r="J11806" t="s">
        <v>103</v>
      </c>
      <c r="K11806" t="s">
        <v>19221</v>
      </c>
      <c r="L11806" t="s">
        <v>188</v>
      </c>
      <c r="M11806" t="str">
        <f>_xlfn.XLOOKUP(B11806,Sheet1!B:B,Sheet1!C:C)</f>
        <v>Maria Mingalone</v>
      </c>
    </row>
    <row r="11807" spans="2:13" hidden="1">
      <c r="B11807" t="s">
        <v>5140</v>
      </c>
      <c r="C11807" t="s">
        <v>19226</v>
      </c>
      <c r="D11807" t="s">
        <v>2504</v>
      </c>
      <c r="E11807" t="s">
        <v>5154</v>
      </c>
      <c r="F11807" t="s">
        <v>19224</v>
      </c>
      <c r="G11807">
        <v>0</v>
      </c>
      <c r="H11807" t="s">
        <v>103</v>
      </c>
      <c r="I11807" t="s">
        <v>102</v>
      </c>
      <c r="J11807" t="s">
        <v>103</v>
      </c>
      <c r="K11807" t="s">
        <v>19221</v>
      </c>
      <c r="L11807" t="s">
        <v>188</v>
      </c>
      <c r="M11807" t="str">
        <f>_xlfn.XLOOKUP(B11807,Sheet1!B:B,Sheet1!C:C)</f>
        <v>Maria Mingalone</v>
      </c>
    </row>
    <row r="11808" spans="2:13" hidden="1">
      <c r="B11808" t="s">
        <v>5140</v>
      </c>
      <c r="C11808" t="s">
        <v>19227</v>
      </c>
      <c r="D11808" t="s">
        <v>267</v>
      </c>
      <c r="E11808" t="s">
        <v>5070</v>
      </c>
      <c r="F11808" t="s">
        <v>19224</v>
      </c>
      <c r="G11808">
        <v>0</v>
      </c>
      <c r="H11808" t="s">
        <v>102</v>
      </c>
      <c r="I11808" t="s">
        <v>102</v>
      </c>
      <c r="J11808" t="s">
        <v>103</v>
      </c>
      <c r="K11808" t="s">
        <v>19221</v>
      </c>
      <c r="L11808" t="s">
        <v>188</v>
      </c>
      <c r="M11808" t="str">
        <f>_xlfn.XLOOKUP(B11808,Sheet1!B:B,Sheet1!C:C)</f>
        <v>Maria Mingalone</v>
      </c>
    </row>
    <row r="11809" spans="2:13" hidden="1">
      <c r="B11809" t="s">
        <v>5140</v>
      </c>
      <c r="C11809" t="s">
        <v>5141</v>
      </c>
      <c r="D11809" t="s">
        <v>188</v>
      </c>
      <c r="E11809" t="s">
        <v>5073</v>
      </c>
      <c r="F11809" t="s">
        <v>5066</v>
      </c>
      <c r="G11809">
        <v>163973</v>
      </c>
      <c r="H11809" t="s">
        <v>102</v>
      </c>
      <c r="I11809" t="s">
        <v>103</v>
      </c>
      <c r="J11809" t="s">
        <v>103</v>
      </c>
      <c r="K11809" t="s">
        <v>19221</v>
      </c>
      <c r="L11809" t="s">
        <v>188</v>
      </c>
      <c r="M11809" t="str">
        <f>_xlfn.XLOOKUP(B11809,Sheet1!B:B,Sheet1!C:C)</f>
        <v>Maria Mingalone</v>
      </c>
    </row>
    <row r="11810" spans="2:13" hidden="1">
      <c r="B11810" t="s">
        <v>5140</v>
      </c>
      <c r="C11810" t="s">
        <v>19228</v>
      </c>
      <c r="D11810" t="s">
        <v>2504</v>
      </c>
      <c r="E11810" t="s">
        <v>5154</v>
      </c>
      <c r="F11810" t="s">
        <v>19224</v>
      </c>
      <c r="G11810">
        <v>0</v>
      </c>
      <c r="H11810" t="s">
        <v>103</v>
      </c>
      <c r="I11810" t="s">
        <v>102</v>
      </c>
      <c r="J11810" t="s">
        <v>103</v>
      </c>
      <c r="K11810" t="s">
        <v>19221</v>
      </c>
      <c r="L11810" t="s">
        <v>188</v>
      </c>
      <c r="M11810" t="str">
        <f>_xlfn.XLOOKUP(B11810,Sheet1!B:B,Sheet1!C:C)</f>
        <v>Maria Mingalone</v>
      </c>
    </row>
    <row r="11811" spans="2:13" hidden="1">
      <c r="B11811" t="s">
        <v>5140</v>
      </c>
      <c r="C11811" t="s">
        <v>19229</v>
      </c>
      <c r="D11811" t="s">
        <v>2504</v>
      </c>
      <c r="E11811" t="s">
        <v>5154</v>
      </c>
      <c r="F11811" t="s">
        <v>5447</v>
      </c>
      <c r="G11811">
        <v>0</v>
      </c>
      <c r="H11811" t="s">
        <v>103</v>
      </c>
      <c r="I11811" t="s">
        <v>102</v>
      </c>
      <c r="J11811" t="s">
        <v>103</v>
      </c>
      <c r="K11811" t="s">
        <v>19221</v>
      </c>
      <c r="L11811" t="s">
        <v>188</v>
      </c>
      <c r="M11811" t="str">
        <f>_xlfn.XLOOKUP(B11811,Sheet1!B:B,Sheet1!C:C)</f>
        <v>Maria Mingalone</v>
      </c>
    </row>
    <row r="11812" spans="2:13" hidden="1">
      <c r="B11812" t="s">
        <v>5140</v>
      </c>
      <c r="C11812" t="s">
        <v>19230</v>
      </c>
      <c r="D11812" t="s">
        <v>2504</v>
      </c>
      <c r="E11812" t="s">
        <v>5154</v>
      </c>
      <c r="F11812" t="s">
        <v>5447</v>
      </c>
      <c r="G11812">
        <v>0</v>
      </c>
      <c r="H11812" t="s">
        <v>103</v>
      </c>
      <c r="I11812" t="s">
        <v>102</v>
      </c>
      <c r="J11812" t="s">
        <v>103</v>
      </c>
      <c r="K11812" t="s">
        <v>19221</v>
      </c>
      <c r="L11812" t="s">
        <v>188</v>
      </c>
      <c r="M11812" t="str">
        <f>_xlfn.XLOOKUP(B11812,Sheet1!B:B,Sheet1!C:C)</f>
        <v>Maria Mingalone</v>
      </c>
    </row>
    <row r="11813" spans="2:13" hidden="1">
      <c r="B11813" t="s">
        <v>5140</v>
      </c>
      <c r="C11813" t="s">
        <v>19231</v>
      </c>
      <c r="D11813" t="s">
        <v>5224</v>
      </c>
      <c r="E11813" t="s">
        <v>5070</v>
      </c>
      <c r="F11813" t="s">
        <v>5447</v>
      </c>
      <c r="G11813">
        <v>0</v>
      </c>
      <c r="H11813" t="s">
        <v>102</v>
      </c>
      <c r="I11813" t="s">
        <v>102</v>
      </c>
      <c r="J11813" t="s">
        <v>103</v>
      </c>
      <c r="K11813" t="s">
        <v>19221</v>
      </c>
      <c r="L11813" t="s">
        <v>188</v>
      </c>
      <c r="M11813" t="str">
        <f>_xlfn.XLOOKUP(B11813,Sheet1!B:B,Sheet1!C:C)</f>
        <v>Maria Mingalone</v>
      </c>
    </row>
    <row r="11814" spans="2:13" hidden="1">
      <c r="B11814" t="s">
        <v>19232</v>
      </c>
      <c r="C11814" t="s">
        <v>19233</v>
      </c>
      <c r="D11814" t="s">
        <v>315</v>
      </c>
      <c r="E11814" t="s">
        <v>5070</v>
      </c>
      <c r="F11814">
        <v>10</v>
      </c>
      <c r="G11814">
        <v>12425</v>
      </c>
      <c r="H11814" t="s">
        <v>102</v>
      </c>
      <c r="I11814" t="s">
        <v>102</v>
      </c>
      <c r="J11814" t="s">
        <v>103</v>
      </c>
      <c r="K11814" t="s">
        <v>19234</v>
      </c>
      <c r="L11814" t="s">
        <v>267</v>
      </c>
      <c r="M11814" t="e">
        <f>_xlfn.XLOOKUP(B11814,Sheet1!B:B,Sheet1!C:C)</f>
        <v>#N/A</v>
      </c>
    </row>
    <row r="11815" spans="2:13" hidden="1">
      <c r="B11815" t="s">
        <v>19232</v>
      </c>
      <c r="C11815" t="s">
        <v>19235</v>
      </c>
      <c r="D11815" t="s">
        <v>180</v>
      </c>
      <c r="E11815" t="s">
        <v>5154</v>
      </c>
      <c r="F11815">
        <v>5</v>
      </c>
      <c r="G11815">
        <v>0</v>
      </c>
      <c r="H11815" t="s">
        <v>103</v>
      </c>
      <c r="I11815" t="s">
        <v>102</v>
      </c>
      <c r="J11815" t="s">
        <v>103</v>
      </c>
      <c r="K11815" t="s">
        <v>19234</v>
      </c>
      <c r="L11815" t="s">
        <v>267</v>
      </c>
      <c r="M11815" t="e">
        <f>_xlfn.XLOOKUP(B11815,Sheet1!B:B,Sheet1!C:C)</f>
        <v>#N/A</v>
      </c>
    </row>
    <row r="11816" spans="2:13" hidden="1">
      <c r="B11816" t="s">
        <v>19232</v>
      </c>
      <c r="C11816" t="s">
        <v>19234</v>
      </c>
      <c r="D11816" t="s">
        <v>267</v>
      </c>
      <c r="E11816" t="s">
        <v>5070</v>
      </c>
      <c r="F11816">
        <v>10</v>
      </c>
      <c r="G11816">
        <v>11100</v>
      </c>
      <c r="H11816" t="s">
        <v>102</v>
      </c>
      <c r="I11816" t="s">
        <v>102</v>
      </c>
      <c r="J11816" t="s">
        <v>103</v>
      </c>
      <c r="K11816" t="s">
        <v>19234</v>
      </c>
      <c r="L11816" t="s">
        <v>267</v>
      </c>
      <c r="M11816" t="e">
        <f>_xlfn.XLOOKUP(B11816,Sheet1!B:B,Sheet1!C:C)</f>
        <v>#N/A</v>
      </c>
    </row>
    <row r="11817" spans="2:13" hidden="1">
      <c r="B11817" t="s">
        <v>19232</v>
      </c>
      <c r="C11817" t="s">
        <v>19236</v>
      </c>
      <c r="D11817" t="s">
        <v>180</v>
      </c>
      <c r="E11817" t="s">
        <v>5154</v>
      </c>
      <c r="F11817">
        <v>5</v>
      </c>
      <c r="G11817">
        <v>0</v>
      </c>
      <c r="H11817" t="s">
        <v>103</v>
      </c>
      <c r="I11817" t="s">
        <v>102</v>
      </c>
      <c r="J11817" t="s">
        <v>103</v>
      </c>
      <c r="K11817" t="s">
        <v>19234</v>
      </c>
      <c r="L11817" t="s">
        <v>267</v>
      </c>
      <c r="M11817" t="e">
        <f>_xlfn.XLOOKUP(B11817,Sheet1!B:B,Sheet1!C:C)</f>
        <v>#N/A</v>
      </c>
    </row>
    <row r="11818" spans="2:13" hidden="1">
      <c r="B11818" t="s">
        <v>19232</v>
      </c>
      <c r="C11818" t="s">
        <v>19237</v>
      </c>
      <c r="D11818" t="s">
        <v>180</v>
      </c>
      <c r="E11818" t="s">
        <v>5154</v>
      </c>
      <c r="F11818">
        <v>5</v>
      </c>
      <c r="G11818">
        <v>8034</v>
      </c>
      <c r="H11818" t="s">
        <v>103</v>
      </c>
      <c r="I11818" t="s">
        <v>102</v>
      </c>
      <c r="J11818" t="s">
        <v>103</v>
      </c>
      <c r="K11818" t="s">
        <v>19234</v>
      </c>
      <c r="L11818" t="s">
        <v>267</v>
      </c>
      <c r="M11818" t="e">
        <f>_xlfn.XLOOKUP(B11818,Sheet1!B:B,Sheet1!C:C)</f>
        <v>#N/A</v>
      </c>
    </row>
    <row r="11819" spans="2:13" hidden="1">
      <c r="B11819" t="s">
        <v>19232</v>
      </c>
      <c r="C11819" t="s">
        <v>19238</v>
      </c>
      <c r="D11819" t="s">
        <v>180</v>
      </c>
      <c r="E11819" t="s">
        <v>5154</v>
      </c>
      <c r="F11819">
        <v>25</v>
      </c>
      <c r="G11819">
        <v>60750</v>
      </c>
      <c r="H11819" t="s">
        <v>103</v>
      </c>
      <c r="I11819" t="s">
        <v>102</v>
      </c>
      <c r="J11819" t="s">
        <v>103</v>
      </c>
      <c r="K11819" t="s">
        <v>19234</v>
      </c>
      <c r="L11819" t="s">
        <v>267</v>
      </c>
      <c r="M11819" t="e">
        <f>_xlfn.XLOOKUP(B11819,Sheet1!B:B,Sheet1!C:C)</f>
        <v>#N/A</v>
      </c>
    </row>
    <row r="11820" spans="2:13" hidden="1">
      <c r="B11820" t="s">
        <v>19232</v>
      </c>
      <c r="C11820" t="s">
        <v>19239</v>
      </c>
      <c r="D11820" t="s">
        <v>5224</v>
      </c>
      <c r="E11820" t="s">
        <v>5070</v>
      </c>
      <c r="F11820">
        <v>5</v>
      </c>
      <c r="G11820">
        <v>4500</v>
      </c>
      <c r="H11820" t="s">
        <v>102</v>
      </c>
      <c r="I11820" t="s">
        <v>102</v>
      </c>
      <c r="J11820" t="s">
        <v>103</v>
      </c>
      <c r="K11820" t="s">
        <v>19234</v>
      </c>
      <c r="L11820" t="s">
        <v>267</v>
      </c>
      <c r="M11820" t="e">
        <f>_xlfn.XLOOKUP(B11820,Sheet1!B:B,Sheet1!C:C)</f>
        <v>#N/A</v>
      </c>
    </row>
    <row r="11821" spans="2:13" hidden="1">
      <c r="B11821" t="s">
        <v>19232</v>
      </c>
      <c r="C11821" t="s">
        <v>19240</v>
      </c>
      <c r="D11821" t="s">
        <v>180</v>
      </c>
      <c r="E11821" t="s">
        <v>5154</v>
      </c>
      <c r="F11821">
        <v>20</v>
      </c>
      <c r="G11821">
        <v>39265</v>
      </c>
      <c r="H11821" t="s">
        <v>103</v>
      </c>
      <c r="I11821" t="s">
        <v>102</v>
      </c>
      <c r="J11821" t="s">
        <v>103</v>
      </c>
      <c r="K11821" t="s">
        <v>19234</v>
      </c>
      <c r="L11821" t="s">
        <v>267</v>
      </c>
      <c r="M11821" t="e">
        <f>_xlfn.XLOOKUP(B11821,Sheet1!B:B,Sheet1!C:C)</f>
        <v>#N/A</v>
      </c>
    </row>
    <row r="11822" spans="2:13" hidden="1">
      <c r="B11822" t="s">
        <v>19232</v>
      </c>
      <c r="C11822" t="s">
        <v>19241</v>
      </c>
      <c r="D11822" t="s">
        <v>180</v>
      </c>
      <c r="E11822" t="s">
        <v>5154</v>
      </c>
      <c r="F11822">
        <v>5</v>
      </c>
      <c r="G11822">
        <v>14648</v>
      </c>
      <c r="H11822" t="s">
        <v>103</v>
      </c>
      <c r="I11822" t="s">
        <v>102</v>
      </c>
      <c r="J11822" t="s">
        <v>103</v>
      </c>
      <c r="K11822" t="s">
        <v>19234</v>
      </c>
      <c r="L11822" t="s">
        <v>267</v>
      </c>
      <c r="M11822" t="e">
        <f>_xlfn.XLOOKUP(B11822,Sheet1!B:B,Sheet1!C:C)</f>
        <v>#N/A</v>
      </c>
    </row>
    <row r="11823" spans="2:13" hidden="1">
      <c r="B11823" t="s">
        <v>19242</v>
      </c>
      <c r="C11823" t="s">
        <v>19243</v>
      </c>
      <c r="D11823" t="s">
        <v>653</v>
      </c>
      <c r="E11823" t="s">
        <v>5154</v>
      </c>
      <c r="F11823">
        <v>1</v>
      </c>
      <c r="G11823">
        <v>0</v>
      </c>
      <c r="H11823" t="s">
        <v>103</v>
      </c>
      <c r="I11823" t="s">
        <v>102</v>
      </c>
      <c r="J11823" t="s">
        <v>103</v>
      </c>
      <c r="K11823" t="s">
        <v>19244</v>
      </c>
      <c r="L11823" t="s">
        <v>195</v>
      </c>
      <c r="M11823" t="e">
        <f>_xlfn.XLOOKUP(B11823,Sheet1!B:B,Sheet1!C:C)</f>
        <v>#N/A</v>
      </c>
    </row>
    <row r="11824" spans="2:13" hidden="1">
      <c r="B11824" t="s">
        <v>19242</v>
      </c>
      <c r="C11824" t="s">
        <v>19245</v>
      </c>
      <c r="D11824" t="s">
        <v>267</v>
      </c>
      <c r="E11824" t="s">
        <v>5154</v>
      </c>
      <c r="F11824">
        <v>1</v>
      </c>
      <c r="G11824">
        <v>0</v>
      </c>
      <c r="H11824" t="s">
        <v>103</v>
      </c>
      <c r="I11824" t="s">
        <v>102</v>
      </c>
      <c r="J11824" t="s">
        <v>103</v>
      </c>
      <c r="K11824" t="s">
        <v>19244</v>
      </c>
      <c r="L11824" t="s">
        <v>195</v>
      </c>
      <c r="M11824" t="e">
        <f>_xlfn.XLOOKUP(B11824,Sheet1!B:B,Sheet1!C:C)</f>
        <v>#N/A</v>
      </c>
    </row>
    <row r="11825" spans="2:13" hidden="1">
      <c r="B11825" t="s">
        <v>19242</v>
      </c>
      <c r="C11825" t="s">
        <v>19246</v>
      </c>
      <c r="D11825" t="s">
        <v>315</v>
      </c>
      <c r="E11825" t="s">
        <v>5154</v>
      </c>
      <c r="F11825">
        <v>1</v>
      </c>
      <c r="G11825">
        <v>0</v>
      </c>
      <c r="H11825" t="s">
        <v>103</v>
      </c>
      <c r="I11825" t="s">
        <v>102</v>
      </c>
      <c r="J11825" t="s">
        <v>103</v>
      </c>
      <c r="K11825" t="s">
        <v>19244</v>
      </c>
      <c r="L11825" t="s">
        <v>195</v>
      </c>
      <c r="M11825" t="e">
        <f>_xlfn.XLOOKUP(B11825,Sheet1!B:B,Sheet1!C:C)</f>
        <v>#N/A</v>
      </c>
    </row>
    <row r="11826" spans="2:13" hidden="1">
      <c r="B11826" t="s">
        <v>19242</v>
      </c>
      <c r="C11826" t="s">
        <v>19247</v>
      </c>
      <c r="D11826" t="s">
        <v>5224</v>
      </c>
      <c r="E11826" t="s">
        <v>5154</v>
      </c>
      <c r="F11826">
        <v>1</v>
      </c>
      <c r="G11826">
        <v>0</v>
      </c>
      <c r="H11826" t="s">
        <v>103</v>
      </c>
      <c r="I11826" t="s">
        <v>102</v>
      </c>
      <c r="J11826" t="s">
        <v>103</v>
      </c>
      <c r="K11826" t="s">
        <v>19244</v>
      </c>
      <c r="L11826" t="s">
        <v>195</v>
      </c>
      <c r="M11826" t="e">
        <f>_xlfn.XLOOKUP(B11826,Sheet1!B:B,Sheet1!C:C)</f>
        <v>#N/A</v>
      </c>
    </row>
    <row r="11827" spans="2:13" hidden="1">
      <c r="B11827" t="s">
        <v>19242</v>
      </c>
      <c r="C11827" t="s">
        <v>19244</v>
      </c>
      <c r="D11827" t="s">
        <v>195</v>
      </c>
      <c r="E11827" t="s">
        <v>5070</v>
      </c>
      <c r="F11827">
        <v>40</v>
      </c>
      <c r="G11827">
        <v>182648</v>
      </c>
      <c r="H11827" t="s">
        <v>102</v>
      </c>
      <c r="I11827" t="s">
        <v>102</v>
      </c>
      <c r="J11827" t="s">
        <v>103</v>
      </c>
      <c r="K11827" t="s">
        <v>19244</v>
      </c>
      <c r="L11827" t="s">
        <v>195</v>
      </c>
      <c r="M11827" t="e">
        <f>_xlfn.XLOOKUP(B11827,Sheet1!B:B,Sheet1!C:C)</f>
        <v>#N/A</v>
      </c>
    </row>
    <row r="11828" spans="2:13" hidden="1">
      <c r="B11828" t="s">
        <v>19242</v>
      </c>
      <c r="C11828" t="s">
        <v>19248</v>
      </c>
      <c r="D11828" t="s">
        <v>5330</v>
      </c>
      <c r="E11828" t="s">
        <v>5154</v>
      </c>
      <c r="F11828">
        <v>1</v>
      </c>
      <c r="G11828">
        <v>0</v>
      </c>
      <c r="H11828" t="s">
        <v>103</v>
      </c>
      <c r="I11828" t="s">
        <v>102</v>
      </c>
      <c r="J11828" t="s">
        <v>103</v>
      </c>
      <c r="K11828" t="s">
        <v>19244</v>
      </c>
      <c r="L11828" t="s">
        <v>195</v>
      </c>
      <c r="M11828" t="e">
        <f>_xlfn.XLOOKUP(B11828,Sheet1!B:B,Sheet1!C:C)</f>
        <v>#N/A</v>
      </c>
    </row>
    <row r="11829" spans="2:13" hidden="1">
      <c r="B11829" t="s">
        <v>19249</v>
      </c>
      <c r="C11829" t="s">
        <v>19250</v>
      </c>
      <c r="D11829" t="s">
        <v>188</v>
      </c>
      <c r="E11829" t="s">
        <v>5178</v>
      </c>
      <c r="F11829">
        <v>40</v>
      </c>
      <c r="G11829">
        <v>202250</v>
      </c>
      <c r="H11829" t="s">
        <v>103</v>
      </c>
      <c r="I11829" t="s">
        <v>103</v>
      </c>
      <c r="J11829" t="s">
        <v>102</v>
      </c>
      <c r="K11829" t="s">
        <v>19251</v>
      </c>
      <c r="L11829" t="s">
        <v>19252</v>
      </c>
      <c r="M11829" t="e">
        <f>_xlfn.XLOOKUP(B11829,Sheet1!B:B,Sheet1!C:C)</f>
        <v>#N/A</v>
      </c>
    </row>
    <row r="11830" spans="2:13" hidden="1">
      <c r="B11830" t="s">
        <v>19249</v>
      </c>
      <c r="C11830" t="s">
        <v>19253</v>
      </c>
      <c r="D11830" t="s">
        <v>5246</v>
      </c>
      <c r="E11830" t="s">
        <v>5154</v>
      </c>
      <c r="F11830">
        <v>1</v>
      </c>
      <c r="G11830">
        <v>0</v>
      </c>
      <c r="H11830" t="s">
        <v>103</v>
      </c>
      <c r="I11830" t="s">
        <v>102</v>
      </c>
      <c r="J11830" t="s">
        <v>103</v>
      </c>
      <c r="K11830" t="s">
        <v>19251</v>
      </c>
      <c r="L11830" t="s">
        <v>19252</v>
      </c>
      <c r="M11830" t="e">
        <f>_xlfn.XLOOKUP(B11830,Sheet1!B:B,Sheet1!C:C)</f>
        <v>#N/A</v>
      </c>
    </row>
    <row r="11831" spans="2:13" hidden="1">
      <c r="B11831" t="s">
        <v>19249</v>
      </c>
      <c r="C11831" t="s">
        <v>19254</v>
      </c>
      <c r="D11831" t="s">
        <v>19255</v>
      </c>
      <c r="E11831" t="s">
        <v>5073</v>
      </c>
      <c r="F11831">
        <v>1</v>
      </c>
      <c r="G11831">
        <v>0</v>
      </c>
      <c r="H11831" t="s">
        <v>102</v>
      </c>
      <c r="I11831" t="s">
        <v>103</v>
      </c>
      <c r="J11831" t="s">
        <v>103</v>
      </c>
      <c r="K11831" t="s">
        <v>19251</v>
      </c>
      <c r="L11831" t="s">
        <v>19252</v>
      </c>
      <c r="M11831" t="e">
        <f>_xlfn.XLOOKUP(B11831,Sheet1!B:B,Sheet1!C:C)</f>
        <v>#N/A</v>
      </c>
    </row>
    <row r="11832" spans="2:13" hidden="1">
      <c r="B11832" t="s">
        <v>19249</v>
      </c>
      <c r="C11832" t="s">
        <v>19256</v>
      </c>
      <c r="D11832" t="s">
        <v>19257</v>
      </c>
      <c r="E11832" t="s">
        <v>5073</v>
      </c>
      <c r="F11832">
        <v>1</v>
      </c>
      <c r="G11832">
        <v>0</v>
      </c>
      <c r="H11832" t="s">
        <v>102</v>
      </c>
      <c r="I11832" t="s">
        <v>103</v>
      </c>
      <c r="J11832" t="s">
        <v>103</v>
      </c>
      <c r="K11832" t="s">
        <v>19251</v>
      </c>
      <c r="L11832" t="s">
        <v>19252</v>
      </c>
      <c r="M11832" t="e">
        <f>_xlfn.XLOOKUP(B11832,Sheet1!B:B,Sheet1!C:C)</f>
        <v>#N/A</v>
      </c>
    </row>
    <row r="11833" spans="2:13" hidden="1">
      <c r="B11833" t="s">
        <v>19249</v>
      </c>
      <c r="C11833" t="s">
        <v>19258</v>
      </c>
      <c r="D11833" t="s">
        <v>5633</v>
      </c>
      <c r="E11833" t="s">
        <v>5073</v>
      </c>
      <c r="F11833">
        <v>1</v>
      </c>
      <c r="G11833">
        <v>0</v>
      </c>
      <c r="H11833" t="s">
        <v>102</v>
      </c>
      <c r="I11833" t="s">
        <v>103</v>
      </c>
      <c r="J11833" t="s">
        <v>103</v>
      </c>
      <c r="K11833" t="s">
        <v>19251</v>
      </c>
      <c r="L11833" t="s">
        <v>19252</v>
      </c>
      <c r="M11833" t="e">
        <f>_xlfn.XLOOKUP(B11833,Sheet1!B:B,Sheet1!C:C)</f>
        <v>#N/A</v>
      </c>
    </row>
    <row r="11834" spans="2:13" hidden="1">
      <c r="B11834" t="s">
        <v>19259</v>
      </c>
      <c r="C11834" t="s">
        <v>19260</v>
      </c>
      <c r="D11834" t="s">
        <v>19261</v>
      </c>
      <c r="F11834">
        <v>40</v>
      </c>
      <c r="G11834">
        <v>102001</v>
      </c>
      <c r="H11834" t="s">
        <v>103</v>
      </c>
      <c r="I11834" t="s">
        <v>103</v>
      </c>
      <c r="J11834" t="s">
        <v>103</v>
      </c>
      <c r="K11834" t="s">
        <v>19262</v>
      </c>
      <c r="L11834" t="s">
        <v>254</v>
      </c>
      <c r="M11834" t="e">
        <f>_xlfn.XLOOKUP(B11834,Sheet1!B:B,Sheet1!C:C)</f>
        <v>#N/A</v>
      </c>
    </row>
    <row r="11835" spans="2:13" hidden="1">
      <c r="B11835" t="s">
        <v>19259</v>
      </c>
      <c r="C11835" t="s">
        <v>19262</v>
      </c>
      <c r="D11835" t="s">
        <v>254</v>
      </c>
      <c r="E11835" t="s">
        <v>5070</v>
      </c>
      <c r="F11835">
        <v>1</v>
      </c>
      <c r="G11835">
        <v>0</v>
      </c>
      <c r="H11835" t="s">
        <v>102</v>
      </c>
      <c r="I11835" t="s">
        <v>102</v>
      </c>
      <c r="J11835" t="s">
        <v>103</v>
      </c>
      <c r="K11835" t="s">
        <v>19262</v>
      </c>
      <c r="L11835" t="s">
        <v>254</v>
      </c>
      <c r="M11835" t="e">
        <f>_xlfn.XLOOKUP(B11835,Sheet1!B:B,Sheet1!C:C)</f>
        <v>#N/A</v>
      </c>
    </row>
    <row r="11836" spans="2:13" hidden="1">
      <c r="B11836" t="s">
        <v>19259</v>
      </c>
      <c r="C11836" t="s">
        <v>19263</v>
      </c>
      <c r="D11836" t="s">
        <v>6434</v>
      </c>
      <c r="F11836">
        <v>40</v>
      </c>
      <c r="G11836">
        <v>151304</v>
      </c>
      <c r="H11836" t="s">
        <v>103</v>
      </c>
      <c r="I11836" t="s">
        <v>103</v>
      </c>
      <c r="J11836" t="s">
        <v>103</v>
      </c>
      <c r="K11836" t="s">
        <v>19262</v>
      </c>
      <c r="L11836" t="s">
        <v>254</v>
      </c>
      <c r="M11836" t="e">
        <f>_xlfn.XLOOKUP(B11836,Sheet1!B:B,Sheet1!C:C)</f>
        <v>#N/A</v>
      </c>
    </row>
    <row r="11837" spans="2:13" hidden="1">
      <c r="B11837" t="s">
        <v>19259</v>
      </c>
      <c r="C11837" t="s">
        <v>19264</v>
      </c>
      <c r="D11837" t="s">
        <v>12364</v>
      </c>
      <c r="F11837">
        <v>40</v>
      </c>
      <c r="G11837">
        <v>107821</v>
      </c>
      <c r="H11837" t="s">
        <v>103</v>
      </c>
      <c r="I11837" t="s">
        <v>103</v>
      </c>
      <c r="J11837" t="s">
        <v>103</v>
      </c>
      <c r="K11837" t="s">
        <v>19262</v>
      </c>
      <c r="L11837" t="s">
        <v>254</v>
      </c>
      <c r="M11837" t="e">
        <f>_xlfn.XLOOKUP(B11837,Sheet1!B:B,Sheet1!C:C)</f>
        <v>#N/A</v>
      </c>
    </row>
    <row r="11838" spans="2:13" hidden="1">
      <c r="B11838" t="s">
        <v>19259</v>
      </c>
      <c r="C11838" t="s">
        <v>16853</v>
      </c>
      <c r="D11838" t="s">
        <v>5537</v>
      </c>
      <c r="E11838" t="s">
        <v>5070</v>
      </c>
      <c r="F11838">
        <v>1</v>
      </c>
      <c r="G11838">
        <v>0</v>
      </c>
      <c r="H11838" t="s">
        <v>102</v>
      </c>
      <c r="I11838" t="s">
        <v>102</v>
      </c>
      <c r="J11838" t="s">
        <v>103</v>
      </c>
      <c r="K11838" t="s">
        <v>19262</v>
      </c>
      <c r="L11838" t="s">
        <v>254</v>
      </c>
      <c r="M11838" t="e">
        <f>_xlfn.XLOOKUP(B11838,Sheet1!B:B,Sheet1!C:C)</f>
        <v>#N/A</v>
      </c>
    </row>
    <row r="11839" spans="2:13" hidden="1">
      <c r="B11839" t="s">
        <v>19259</v>
      </c>
      <c r="C11839" t="s">
        <v>19265</v>
      </c>
      <c r="D11839" t="s">
        <v>226</v>
      </c>
      <c r="E11839" t="s">
        <v>5154</v>
      </c>
      <c r="F11839">
        <v>1</v>
      </c>
      <c r="G11839">
        <v>0</v>
      </c>
      <c r="H11839" t="s">
        <v>103</v>
      </c>
      <c r="I11839" t="s">
        <v>102</v>
      </c>
      <c r="J11839" t="s">
        <v>103</v>
      </c>
      <c r="K11839" t="s">
        <v>19262</v>
      </c>
      <c r="L11839" t="s">
        <v>254</v>
      </c>
      <c r="M11839" t="e">
        <f>_xlfn.XLOOKUP(B11839,Sheet1!B:B,Sheet1!C:C)</f>
        <v>#N/A</v>
      </c>
    </row>
    <row r="11840" spans="2:13" hidden="1">
      <c r="B11840" t="s">
        <v>19259</v>
      </c>
      <c r="C11840" t="s">
        <v>19266</v>
      </c>
      <c r="D11840" t="s">
        <v>12364</v>
      </c>
      <c r="F11840">
        <v>40</v>
      </c>
      <c r="G11840">
        <v>100854</v>
      </c>
      <c r="H11840" t="s">
        <v>103</v>
      </c>
      <c r="I11840" t="s">
        <v>103</v>
      </c>
      <c r="J11840" t="s">
        <v>103</v>
      </c>
      <c r="K11840" t="s">
        <v>19262</v>
      </c>
      <c r="L11840" t="s">
        <v>254</v>
      </c>
      <c r="M11840" t="e">
        <f>_xlfn.XLOOKUP(B11840,Sheet1!B:B,Sheet1!C:C)</f>
        <v>#N/A</v>
      </c>
    </row>
    <row r="11841" spans="2:13" hidden="1">
      <c r="B11841" t="s">
        <v>19267</v>
      </c>
      <c r="C11841" t="s">
        <v>19268</v>
      </c>
      <c r="D11841" t="s">
        <v>631</v>
      </c>
      <c r="E11841" t="s">
        <v>5154</v>
      </c>
      <c r="F11841">
        <v>1</v>
      </c>
      <c r="G11841">
        <v>0</v>
      </c>
      <c r="H11841" t="s">
        <v>103</v>
      </c>
      <c r="I11841" t="s">
        <v>102</v>
      </c>
      <c r="J11841" t="s">
        <v>103</v>
      </c>
      <c r="K11841" t="s">
        <v>19269</v>
      </c>
      <c r="L11841" t="s">
        <v>254</v>
      </c>
      <c r="M11841" t="e">
        <f>_xlfn.XLOOKUP(B11841,Sheet1!B:B,Sheet1!C:C)</f>
        <v>#N/A</v>
      </c>
    </row>
    <row r="11842" spans="2:13" hidden="1">
      <c r="B11842" t="s">
        <v>19267</v>
      </c>
      <c r="C11842" t="s">
        <v>19268</v>
      </c>
      <c r="D11842" t="s">
        <v>631</v>
      </c>
      <c r="E11842" t="s">
        <v>5154</v>
      </c>
      <c r="F11842">
        <v>1</v>
      </c>
      <c r="G11842">
        <v>0</v>
      </c>
      <c r="H11842" t="s">
        <v>103</v>
      </c>
      <c r="I11842" t="s">
        <v>102</v>
      </c>
      <c r="J11842" t="s">
        <v>103</v>
      </c>
      <c r="K11842" t="s">
        <v>19269</v>
      </c>
      <c r="L11842" t="s">
        <v>254</v>
      </c>
      <c r="M11842" t="e">
        <f>_xlfn.XLOOKUP(B11842,Sheet1!B:B,Sheet1!C:C)</f>
        <v>#N/A</v>
      </c>
    </row>
    <row r="11843" spans="2:13" hidden="1">
      <c r="B11843" t="s">
        <v>19267</v>
      </c>
      <c r="C11843" t="s">
        <v>19270</v>
      </c>
      <c r="D11843" t="s">
        <v>590</v>
      </c>
      <c r="E11843" t="s">
        <v>5070</v>
      </c>
      <c r="F11843">
        <v>1</v>
      </c>
      <c r="G11843">
        <v>0</v>
      </c>
      <c r="H11843" t="s">
        <v>102</v>
      </c>
      <c r="I11843" t="s">
        <v>102</v>
      </c>
      <c r="J11843" t="s">
        <v>103</v>
      </c>
      <c r="K11843" t="s">
        <v>19269</v>
      </c>
      <c r="L11843" t="s">
        <v>254</v>
      </c>
      <c r="M11843" t="e">
        <f>_xlfn.XLOOKUP(B11843,Sheet1!B:B,Sheet1!C:C)</f>
        <v>#N/A</v>
      </c>
    </row>
    <row r="11844" spans="2:13" hidden="1">
      <c r="B11844" t="s">
        <v>19267</v>
      </c>
      <c r="C11844" t="s">
        <v>19270</v>
      </c>
      <c r="D11844" t="s">
        <v>590</v>
      </c>
      <c r="E11844" t="s">
        <v>5070</v>
      </c>
      <c r="F11844">
        <v>1</v>
      </c>
      <c r="G11844">
        <v>0</v>
      </c>
      <c r="H11844" t="s">
        <v>102</v>
      </c>
      <c r="I11844" t="s">
        <v>102</v>
      </c>
      <c r="J11844" t="s">
        <v>103</v>
      </c>
      <c r="K11844" t="s">
        <v>19269</v>
      </c>
      <c r="L11844" t="s">
        <v>254</v>
      </c>
      <c r="M11844" t="e">
        <f>_xlfn.XLOOKUP(B11844,Sheet1!B:B,Sheet1!C:C)</f>
        <v>#N/A</v>
      </c>
    </row>
    <row r="11845" spans="2:13" hidden="1">
      <c r="B11845" t="s">
        <v>19267</v>
      </c>
      <c r="C11845" t="s">
        <v>19271</v>
      </c>
      <c r="D11845" t="s">
        <v>631</v>
      </c>
      <c r="E11845" t="s">
        <v>5154</v>
      </c>
      <c r="F11845">
        <v>1</v>
      </c>
      <c r="G11845">
        <v>0</v>
      </c>
      <c r="H11845" t="s">
        <v>103</v>
      </c>
      <c r="I11845" t="s">
        <v>102</v>
      </c>
      <c r="J11845" t="s">
        <v>103</v>
      </c>
      <c r="K11845" t="s">
        <v>19269</v>
      </c>
      <c r="L11845" t="s">
        <v>254</v>
      </c>
      <c r="M11845" t="e">
        <f>_xlfn.XLOOKUP(B11845,Sheet1!B:B,Sheet1!C:C)</f>
        <v>#N/A</v>
      </c>
    </row>
    <row r="11846" spans="2:13" hidden="1">
      <c r="B11846" t="s">
        <v>19267</v>
      </c>
      <c r="C11846" t="s">
        <v>19271</v>
      </c>
      <c r="D11846" t="s">
        <v>631</v>
      </c>
      <c r="E11846" t="s">
        <v>5154</v>
      </c>
      <c r="F11846">
        <v>1</v>
      </c>
      <c r="G11846">
        <v>0</v>
      </c>
      <c r="H11846" t="s">
        <v>103</v>
      </c>
      <c r="I11846" t="s">
        <v>102</v>
      </c>
      <c r="J11846" t="s">
        <v>103</v>
      </c>
      <c r="K11846" t="s">
        <v>19269</v>
      </c>
      <c r="L11846" t="s">
        <v>254</v>
      </c>
      <c r="M11846" t="e">
        <f>_xlfn.XLOOKUP(B11846,Sheet1!B:B,Sheet1!C:C)</f>
        <v>#N/A</v>
      </c>
    </row>
    <row r="11847" spans="2:13" hidden="1">
      <c r="B11847" t="s">
        <v>19267</v>
      </c>
      <c r="C11847" t="s">
        <v>19269</v>
      </c>
      <c r="D11847" t="s">
        <v>254</v>
      </c>
      <c r="E11847" t="s">
        <v>5073</v>
      </c>
      <c r="F11847">
        <v>6</v>
      </c>
      <c r="G11847">
        <v>0</v>
      </c>
      <c r="H11847" t="s">
        <v>102</v>
      </c>
      <c r="I11847" t="s">
        <v>103</v>
      </c>
      <c r="J11847" t="s">
        <v>103</v>
      </c>
      <c r="K11847" t="s">
        <v>19269</v>
      </c>
      <c r="L11847" t="s">
        <v>254</v>
      </c>
      <c r="M11847" t="e">
        <f>_xlfn.XLOOKUP(B11847,Sheet1!B:B,Sheet1!C:C)</f>
        <v>#N/A</v>
      </c>
    </row>
    <row r="11848" spans="2:13" hidden="1">
      <c r="B11848" t="s">
        <v>19267</v>
      </c>
      <c r="C11848" t="s">
        <v>19269</v>
      </c>
      <c r="D11848" t="s">
        <v>254</v>
      </c>
      <c r="E11848" t="s">
        <v>5073</v>
      </c>
      <c r="F11848">
        <v>6</v>
      </c>
      <c r="G11848">
        <v>0</v>
      </c>
      <c r="H11848" t="s">
        <v>102</v>
      </c>
      <c r="I11848" t="s">
        <v>103</v>
      </c>
      <c r="J11848" t="s">
        <v>103</v>
      </c>
      <c r="K11848" t="s">
        <v>19269</v>
      </c>
      <c r="L11848" t="s">
        <v>254</v>
      </c>
      <c r="M11848" t="e">
        <f>_xlfn.XLOOKUP(B11848,Sheet1!B:B,Sheet1!C:C)</f>
        <v>#N/A</v>
      </c>
    </row>
    <row r="11849" spans="2:13" hidden="1">
      <c r="B11849" t="s">
        <v>19267</v>
      </c>
      <c r="C11849" t="s">
        <v>19272</v>
      </c>
      <c r="D11849" t="s">
        <v>631</v>
      </c>
      <c r="E11849" t="s">
        <v>5154</v>
      </c>
      <c r="F11849">
        <v>2</v>
      </c>
      <c r="G11849">
        <v>0</v>
      </c>
      <c r="H11849" t="s">
        <v>103</v>
      </c>
      <c r="I11849" t="s">
        <v>102</v>
      </c>
      <c r="J11849" t="s">
        <v>103</v>
      </c>
      <c r="K11849" t="s">
        <v>19269</v>
      </c>
      <c r="L11849" t="s">
        <v>254</v>
      </c>
      <c r="M11849" t="e">
        <f>_xlfn.XLOOKUP(B11849,Sheet1!B:B,Sheet1!C:C)</f>
        <v>#N/A</v>
      </c>
    </row>
    <row r="11850" spans="2:13" hidden="1">
      <c r="B11850" t="s">
        <v>19267</v>
      </c>
      <c r="C11850" t="s">
        <v>19272</v>
      </c>
      <c r="D11850" t="s">
        <v>631</v>
      </c>
      <c r="E11850" t="s">
        <v>5154</v>
      </c>
      <c r="F11850">
        <v>2</v>
      </c>
      <c r="G11850">
        <v>0</v>
      </c>
      <c r="H11850" t="s">
        <v>103</v>
      </c>
      <c r="I11850" t="s">
        <v>102</v>
      </c>
      <c r="J11850" t="s">
        <v>103</v>
      </c>
      <c r="K11850" t="s">
        <v>19269</v>
      </c>
      <c r="L11850" t="s">
        <v>254</v>
      </c>
      <c r="M11850" t="e">
        <f>_xlfn.XLOOKUP(B11850,Sheet1!B:B,Sheet1!C:C)</f>
        <v>#N/A</v>
      </c>
    </row>
    <row r="11851" spans="2:13" hidden="1">
      <c r="B11851" t="s">
        <v>19267</v>
      </c>
      <c r="C11851" t="s">
        <v>19273</v>
      </c>
      <c r="D11851" t="s">
        <v>631</v>
      </c>
      <c r="E11851" t="s">
        <v>5154</v>
      </c>
      <c r="F11851">
        <v>2</v>
      </c>
      <c r="G11851">
        <v>0</v>
      </c>
      <c r="H11851" t="s">
        <v>103</v>
      </c>
      <c r="I11851" t="s">
        <v>102</v>
      </c>
      <c r="J11851" t="s">
        <v>103</v>
      </c>
      <c r="K11851" t="s">
        <v>19269</v>
      </c>
      <c r="L11851" t="s">
        <v>254</v>
      </c>
      <c r="M11851" t="e">
        <f>_xlfn.XLOOKUP(B11851,Sheet1!B:B,Sheet1!C:C)</f>
        <v>#N/A</v>
      </c>
    </row>
    <row r="11852" spans="2:13" hidden="1">
      <c r="B11852" t="s">
        <v>19267</v>
      </c>
      <c r="C11852" t="s">
        <v>19273</v>
      </c>
      <c r="D11852" t="s">
        <v>631</v>
      </c>
      <c r="E11852" t="s">
        <v>5154</v>
      </c>
      <c r="F11852">
        <v>2</v>
      </c>
      <c r="G11852">
        <v>0</v>
      </c>
      <c r="H11852" t="s">
        <v>103</v>
      </c>
      <c r="I11852" t="s">
        <v>102</v>
      </c>
      <c r="J11852" t="s">
        <v>103</v>
      </c>
      <c r="K11852" t="s">
        <v>19269</v>
      </c>
      <c r="L11852" t="s">
        <v>254</v>
      </c>
      <c r="M11852" t="e">
        <f>_xlfn.XLOOKUP(B11852,Sheet1!B:B,Sheet1!C:C)</f>
        <v>#N/A</v>
      </c>
    </row>
    <row r="11853" spans="2:13" hidden="1">
      <c r="B11853" t="s">
        <v>19267</v>
      </c>
      <c r="C11853" t="s">
        <v>19274</v>
      </c>
      <c r="D11853" t="s">
        <v>631</v>
      </c>
      <c r="E11853" t="s">
        <v>5154</v>
      </c>
      <c r="F11853">
        <v>3</v>
      </c>
      <c r="G11853">
        <v>0</v>
      </c>
      <c r="H11853" t="s">
        <v>103</v>
      </c>
      <c r="I11853" t="s">
        <v>102</v>
      </c>
      <c r="J11853" t="s">
        <v>103</v>
      </c>
      <c r="K11853" t="s">
        <v>19269</v>
      </c>
      <c r="L11853" t="s">
        <v>254</v>
      </c>
      <c r="M11853" t="e">
        <f>_xlfn.XLOOKUP(B11853,Sheet1!B:B,Sheet1!C:C)</f>
        <v>#N/A</v>
      </c>
    </row>
    <row r="11854" spans="2:13" hidden="1">
      <c r="B11854" t="s">
        <v>19267</v>
      </c>
      <c r="C11854" t="s">
        <v>19274</v>
      </c>
      <c r="D11854" t="s">
        <v>631</v>
      </c>
      <c r="E11854" t="s">
        <v>5154</v>
      </c>
      <c r="F11854">
        <v>3</v>
      </c>
      <c r="G11854">
        <v>0</v>
      </c>
      <c r="H11854" t="s">
        <v>103</v>
      </c>
      <c r="I11854" t="s">
        <v>102</v>
      </c>
      <c r="J11854" t="s">
        <v>103</v>
      </c>
      <c r="K11854" t="s">
        <v>19269</v>
      </c>
      <c r="L11854" t="s">
        <v>254</v>
      </c>
      <c r="M11854" t="e">
        <f>_xlfn.XLOOKUP(B11854,Sheet1!B:B,Sheet1!C:C)</f>
        <v>#N/A</v>
      </c>
    </row>
    <row r="11855" spans="2:13" hidden="1">
      <c r="B11855" t="s">
        <v>19267</v>
      </c>
      <c r="C11855" t="s">
        <v>19275</v>
      </c>
      <c r="D11855" t="s">
        <v>631</v>
      </c>
      <c r="E11855" t="s">
        <v>5154</v>
      </c>
      <c r="F11855">
        <v>2</v>
      </c>
      <c r="G11855">
        <v>0</v>
      </c>
      <c r="H11855" t="s">
        <v>103</v>
      </c>
      <c r="I11855" t="s">
        <v>102</v>
      </c>
      <c r="J11855" t="s">
        <v>103</v>
      </c>
      <c r="K11855" t="s">
        <v>19269</v>
      </c>
      <c r="L11855" t="s">
        <v>254</v>
      </c>
      <c r="M11855" t="e">
        <f>_xlfn.XLOOKUP(B11855,Sheet1!B:B,Sheet1!C:C)</f>
        <v>#N/A</v>
      </c>
    </row>
    <row r="11856" spans="2:13" hidden="1">
      <c r="B11856" t="s">
        <v>19267</v>
      </c>
      <c r="C11856" t="s">
        <v>19275</v>
      </c>
      <c r="D11856" t="s">
        <v>631</v>
      </c>
      <c r="E11856" t="s">
        <v>5154</v>
      </c>
      <c r="F11856">
        <v>2</v>
      </c>
      <c r="G11856">
        <v>0</v>
      </c>
      <c r="H11856" t="s">
        <v>103</v>
      </c>
      <c r="I11856" t="s">
        <v>102</v>
      </c>
      <c r="J11856" t="s">
        <v>103</v>
      </c>
      <c r="K11856" t="s">
        <v>19269</v>
      </c>
      <c r="L11856" t="s">
        <v>254</v>
      </c>
      <c r="M11856" t="e">
        <f>_xlfn.XLOOKUP(B11856,Sheet1!B:B,Sheet1!C:C)</f>
        <v>#N/A</v>
      </c>
    </row>
    <row r="11857" spans="2:13" hidden="1">
      <c r="B11857" t="s">
        <v>19267</v>
      </c>
      <c r="C11857" t="s">
        <v>19276</v>
      </c>
      <c r="D11857" t="s">
        <v>19277</v>
      </c>
      <c r="E11857" t="s">
        <v>5154</v>
      </c>
      <c r="F11857">
        <v>1</v>
      </c>
      <c r="G11857">
        <v>0</v>
      </c>
      <c r="H11857" t="s">
        <v>103</v>
      </c>
      <c r="I11857" t="s">
        <v>102</v>
      </c>
      <c r="J11857" t="s">
        <v>103</v>
      </c>
      <c r="K11857" t="s">
        <v>19269</v>
      </c>
      <c r="L11857" t="s">
        <v>254</v>
      </c>
      <c r="M11857" t="e">
        <f>_xlfn.XLOOKUP(B11857,Sheet1!B:B,Sheet1!C:C)</f>
        <v>#N/A</v>
      </c>
    </row>
    <row r="11858" spans="2:13" hidden="1">
      <c r="B11858" t="s">
        <v>19267</v>
      </c>
      <c r="C11858" t="s">
        <v>19276</v>
      </c>
      <c r="D11858" t="s">
        <v>19277</v>
      </c>
      <c r="E11858" t="s">
        <v>5154</v>
      </c>
      <c r="F11858">
        <v>1</v>
      </c>
      <c r="G11858">
        <v>0</v>
      </c>
      <c r="H11858" t="s">
        <v>103</v>
      </c>
      <c r="I11858" t="s">
        <v>102</v>
      </c>
      <c r="J11858" t="s">
        <v>103</v>
      </c>
      <c r="K11858" t="s">
        <v>19269</v>
      </c>
      <c r="L11858" t="s">
        <v>254</v>
      </c>
      <c r="M11858" t="e">
        <f>_xlfn.XLOOKUP(B11858,Sheet1!B:B,Sheet1!C:C)</f>
        <v>#N/A</v>
      </c>
    </row>
    <row r="11859" spans="2:13" hidden="1">
      <c r="B11859" t="s">
        <v>19267</v>
      </c>
      <c r="C11859" t="s">
        <v>19278</v>
      </c>
      <c r="D11859" t="s">
        <v>631</v>
      </c>
      <c r="E11859" t="s">
        <v>5154</v>
      </c>
      <c r="F11859">
        <v>1</v>
      </c>
      <c r="G11859">
        <v>0</v>
      </c>
      <c r="H11859" t="s">
        <v>103</v>
      </c>
      <c r="I11859" t="s">
        <v>102</v>
      </c>
      <c r="J11859" t="s">
        <v>103</v>
      </c>
      <c r="K11859" t="s">
        <v>19269</v>
      </c>
      <c r="L11859" t="s">
        <v>254</v>
      </c>
      <c r="M11859" t="e">
        <f>_xlfn.XLOOKUP(B11859,Sheet1!B:B,Sheet1!C:C)</f>
        <v>#N/A</v>
      </c>
    </row>
    <row r="11860" spans="2:13" hidden="1">
      <c r="B11860" t="s">
        <v>19267</v>
      </c>
      <c r="C11860" t="s">
        <v>19278</v>
      </c>
      <c r="D11860" t="s">
        <v>631</v>
      </c>
      <c r="E11860" t="s">
        <v>5154</v>
      </c>
      <c r="F11860">
        <v>1</v>
      </c>
      <c r="G11860">
        <v>0</v>
      </c>
      <c r="H11860" t="s">
        <v>103</v>
      </c>
      <c r="I11860" t="s">
        <v>102</v>
      </c>
      <c r="J11860" t="s">
        <v>103</v>
      </c>
      <c r="K11860" t="s">
        <v>19269</v>
      </c>
      <c r="L11860" t="s">
        <v>254</v>
      </c>
      <c r="M11860" t="e">
        <f>_xlfn.XLOOKUP(B11860,Sheet1!B:B,Sheet1!C:C)</f>
        <v>#N/A</v>
      </c>
    </row>
    <row r="11861" spans="2:13" hidden="1">
      <c r="B11861" t="s">
        <v>19267</v>
      </c>
      <c r="C11861" t="s">
        <v>19279</v>
      </c>
      <c r="D11861" t="s">
        <v>670</v>
      </c>
      <c r="E11861" t="s">
        <v>5073</v>
      </c>
      <c r="F11861">
        <v>6</v>
      </c>
      <c r="G11861">
        <v>0</v>
      </c>
      <c r="H11861" t="s">
        <v>102</v>
      </c>
      <c r="I11861" t="s">
        <v>103</v>
      </c>
      <c r="J11861" t="s">
        <v>103</v>
      </c>
      <c r="K11861" t="s">
        <v>19269</v>
      </c>
      <c r="L11861" t="s">
        <v>254</v>
      </c>
      <c r="M11861" t="e">
        <f>_xlfn.XLOOKUP(B11861,Sheet1!B:B,Sheet1!C:C)</f>
        <v>#N/A</v>
      </c>
    </row>
    <row r="11862" spans="2:13" hidden="1">
      <c r="B11862" t="s">
        <v>19267</v>
      </c>
      <c r="C11862" t="s">
        <v>19279</v>
      </c>
      <c r="D11862" t="s">
        <v>670</v>
      </c>
      <c r="E11862" t="s">
        <v>5073</v>
      </c>
      <c r="F11862">
        <v>6</v>
      </c>
      <c r="G11862">
        <v>0</v>
      </c>
      <c r="H11862" t="s">
        <v>102</v>
      </c>
      <c r="I11862" t="s">
        <v>103</v>
      </c>
      <c r="J11862" t="s">
        <v>103</v>
      </c>
      <c r="K11862" t="s">
        <v>19269</v>
      </c>
      <c r="L11862" t="s">
        <v>254</v>
      </c>
      <c r="M11862" t="e">
        <f>_xlfn.XLOOKUP(B11862,Sheet1!B:B,Sheet1!C:C)</f>
        <v>#N/A</v>
      </c>
    </row>
    <row r="11863" spans="2:13" hidden="1">
      <c r="B11863" t="s">
        <v>19267</v>
      </c>
      <c r="C11863" t="s">
        <v>19280</v>
      </c>
      <c r="D11863" t="s">
        <v>631</v>
      </c>
      <c r="E11863" t="s">
        <v>5154</v>
      </c>
      <c r="F11863">
        <v>1</v>
      </c>
      <c r="G11863">
        <v>0</v>
      </c>
      <c r="H11863" t="s">
        <v>103</v>
      </c>
      <c r="I11863" t="s">
        <v>102</v>
      </c>
      <c r="J11863" t="s">
        <v>103</v>
      </c>
      <c r="K11863" t="s">
        <v>19269</v>
      </c>
      <c r="L11863" t="s">
        <v>254</v>
      </c>
      <c r="M11863" t="e">
        <f>_xlfn.XLOOKUP(B11863,Sheet1!B:B,Sheet1!C:C)</f>
        <v>#N/A</v>
      </c>
    </row>
    <row r="11864" spans="2:13" hidden="1">
      <c r="B11864" t="s">
        <v>19267</v>
      </c>
      <c r="C11864" t="s">
        <v>19280</v>
      </c>
      <c r="D11864" t="s">
        <v>631</v>
      </c>
      <c r="E11864" t="s">
        <v>5154</v>
      </c>
      <c r="F11864">
        <v>1</v>
      </c>
      <c r="G11864">
        <v>0</v>
      </c>
      <c r="H11864" t="s">
        <v>103</v>
      </c>
      <c r="I11864" t="s">
        <v>102</v>
      </c>
      <c r="J11864" t="s">
        <v>103</v>
      </c>
      <c r="K11864" t="s">
        <v>19269</v>
      </c>
      <c r="L11864" t="s">
        <v>254</v>
      </c>
      <c r="M11864" t="e">
        <f>_xlfn.XLOOKUP(B11864,Sheet1!B:B,Sheet1!C:C)</f>
        <v>#N/A</v>
      </c>
    </row>
    <row r="11865" spans="2:13" hidden="1">
      <c r="B11865" t="s">
        <v>19267</v>
      </c>
      <c r="C11865" t="s">
        <v>19281</v>
      </c>
      <c r="D11865" t="s">
        <v>631</v>
      </c>
      <c r="E11865" t="s">
        <v>5154</v>
      </c>
      <c r="F11865">
        <v>1</v>
      </c>
      <c r="G11865">
        <v>0</v>
      </c>
      <c r="H11865" t="s">
        <v>103</v>
      </c>
      <c r="I11865" t="s">
        <v>102</v>
      </c>
      <c r="J11865" t="s">
        <v>103</v>
      </c>
      <c r="K11865" t="s">
        <v>19269</v>
      </c>
      <c r="L11865" t="s">
        <v>254</v>
      </c>
      <c r="M11865" t="e">
        <f>_xlfn.XLOOKUP(B11865,Sheet1!B:B,Sheet1!C:C)</f>
        <v>#N/A</v>
      </c>
    </row>
    <row r="11866" spans="2:13" hidden="1">
      <c r="B11866" t="s">
        <v>19267</v>
      </c>
      <c r="C11866" t="s">
        <v>19281</v>
      </c>
      <c r="D11866" t="s">
        <v>631</v>
      </c>
      <c r="E11866" t="s">
        <v>5154</v>
      </c>
      <c r="F11866">
        <v>1</v>
      </c>
      <c r="G11866">
        <v>0</v>
      </c>
      <c r="H11866" t="s">
        <v>103</v>
      </c>
      <c r="I11866" t="s">
        <v>102</v>
      </c>
      <c r="J11866" t="s">
        <v>103</v>
      </c>
      <c r="K11866" t="s">
        <v>19269</v>
      </c>
      <c r="L11866" t="s">
        <v>254</v>
      </c>
      <c r="M11866" t="e">
        <f>_xlfn.XLOOKUP(B11866,Sheet1!B:B,Sheet1!C:C)</f>
        <v>#N/A</v>
      </c>
    </row>
    <row r="11867" spans="2:13" hidden="1">
      <c r="B11867" t="s">
        <v>19267</v>
      </c>
      <c r="C11867" t="s">
        <v>19282</v>
      </c>
      <c r="D11867" t="s">
        <v>631</v>
      </c>
      <c r="E11867" t="s">
        <v>5154</v>
      </c>
      <c r="F11867">
        <v>6</v>
      </c>
      <c r="G11867">
        <v>0</v>
      </c>
      <c r="H11867" t="s">
        <v>103</v>
      </c>
      <c r="I11867" t="s">
        <v>102</v>
      </c>
      <c r="J11867" t="s">
        <v>103</v>
      </c>
      <c r="K11867" t="s">
        <v>19269</v>
      </c>
      <c r="L11867" t="s">
        <v>254</v>
      </c>
      <c r="M11867" t="e">
        <f>_xlfn.XLOOKUP(B11867,Sheet1!B:B,Sheet1!C:C)</f>
        <v>#N/A</v>
      </c>
    </row>
    <row r="11868" spans="2:13" hidden="1">
      <c r="B11868" t="s">
        <v>19267</v>
      </c>
      <c r="C11868" t="s">
        <v>19282</v>
      </c>
      <c r="D11868" t="s">
        <v>631</v>
      </c>
      <c r="E11868" t="s">
        <v>5154</v>
      </c>
      <c r="F11868">
        <v>6</v>
      </c>
      <c r="G11868">
        <v>0</v>
      </c>
      <c r="H11868" t="s">
        <v>103</v>
      </c>
      <c r="I11868" t="s">
        <v>102</v>
      </c>
      <c r="J11868" t="s">
        <v>103</v>
      </c>
      <c r="K11868" t="s">
        <v>19269</v>
      </c>
      <c r="L11868" t="s">
        <v>254</v>
      </c>
      <c r="M11868" t="e">
        <f>_xlfn.XLOOKUP(B11868,Sheet1!B:B,Sheet1!C:C)</f>
        <v>#N/A</v>
      </c>
    </row>
    <row r="11869" spans="2:13" hidden="1">
      <c r="B11869" t="s">
        <v>19267</v>
      </c>
      <c r="C11869" t="s">
        <v>19283</v>
      </c>
      <c r="D11869" t="s">
        <v>631</v>
      </c>
      <c r="E11869" t="s">
        <v>5154</v>
      </c>
      <c r="F11869">
        <v>3</v>
      </c>
      <c r="G11869">
        <v>0</v>
      </c>
      <c r="H11869" t="s">
        <v>103</v>
      </c>
      <c r="I11869" t="s">
        <v>102</v>
      </c>
      <c r="J11869" t="s">
        <v>103</v>
      </c>
      <c r="K11869" t="s">
        <v>19269</v>
      </c>
      <c r="L11869" t="s">
        <v>254</v>
      </c>
      <c r="M11869" t="e">
        <f>_xlfn.XLOOKUP(B11869,Sheet1!B:B,Sheet1!C:C)</f>
        <v>#N/A</v>
      </c>
    </row>
    <row r="11870" spans="2:13" hidden="1">
      <c r="B11870" t="s">
        <v>19267</v>
      </c>
      <c r="C11870" t="s">
        <v>19283</v>
      </c>
      <c r="D11870" t="s">
        <v>631</v>
      </c>
      <c r="E11870" t="s">
        <v>5154</v>
      </c>
      <c r="F11870">
        <v>3</v>
      </c>
      <c r="G11870">
        <v>0</v>
      </c>
      <c r="H11870" t="s">
        <v>103</v>
      </c>
      <c r="I11870" t="s">
        <v>102</v>
      </c>
      <c r="J11870" t="s">
        <v>103</v>
      </c>
      <c r="K11870" t="s">
        <v>19269</v>
      </c>
      <c r="L11870" t="s">
        <v>254</v>
      </c>
      <c r="M11870" t="e">
        <f>_xlfn.XLOOKUP(B11870,Sheet1!B:B,Sheet1!C:C)</f>
        <v>#N/A</v>
      </c>
    </row>
    <row r="11871" spans="2:13" hidden="1">
      <c r="B11871" t="s">
        <v>19267</v>
      </c>
      <c r="C11871" t="s">
        <v>19284</v>
      </c>
      <c r="D11871" t="s">
        <v>631</v>
      </c>
      <c r="E11871" t="s">
        <v>5154</v>
      </c>
      <c r="F11871">
        <v>6</v>
      </c>
      <c r="G11871">
        <v>0</v>
      </c>
      <c r="H11871" t="s">
        <v>103</v>
      </c>
      <c r="I11871" t="s">
        <v>102</v>
      </c>
      <c r="J11871" t="s">
        <v>103</v>
      </c>
      <c r="K11871" t="s">
        <v>19269</v>
      </c>
      <c r="L11871" t="s">
        <v>254</v>
      </c>
      <c r="M11871" t="e">
        <f>_xlfn.XLOOKUP(B11871,Sheet1!B:B,Sheet1!C:C)</f>
        <v>#N/A</v>
      </c>
    </row>
    <row r="11872" spans="2:13" hidden="1">
      <c r="B11872" t="s">
        <v>19267</v>
      </c>
      <c r="C11872" t="s">
        <v>19284</v>
      </c>
      <c r="D11872" t="s">
        <v>631</v>
      </c>
      <c r="E11872" t="s">
        <v>5154</v>
      </c>
      <c r="F11872">
        <v>6</v>
      </c>
      <c r="G11872">
        <v>0</v>
      </c>
      <c r="H11872" t="s">
        <v>103</v>
      </c>
      <c r="I11872" t="s">
        <v>102</v>
      </c>
      <c r="J11872" t="s">
        <v>103</v>
      </c>
      <c r="K11872" t="s">
        <v>19269</v>
      </c>
      <c r="L11872" t="s">
        <v>254</v>
      </c>
      <c r="M11872" t="e">
        <f>_xlfn.XLOOKUP(B11872,Sheet1!B:B,Sheet1!C:C)</f>
        <v>#N/A</v>
      </c>
    </row>
    <row r="11873" spans="2:13" hidden="1">
      <c r="B11873" t="s">
        <v>19267</v>
      </c>
      <c r="C11873" t="s">
        <v>19285</v>
      </c>
      <c r="D11873" t="s">
        <v>631</v>
      </c>
      <c r="E11873" t="s">
        <v>5154</v>
      </c>
      <c r="F11873">
        <v>1</v>
      </c>
      <c r="G11873">
        <v>0</v>
      </c>
      <c r="H11873" t="s">
        <v>103</v>
      </c>
      <c r="I11873" t="s">
        <v>102</v>
      </c>
      <c r="J11873" t="s">
        <v>103</v>
      </c>
      <c r="K11873" t="s">
        <v>19269</v>
      </c>
      <c r="L11873" t="s">
        <v>254</v>
      </c>
      <c r="M11873" t="e">
        <f>_xlfn.XLOOKUP(B11873,Sheet1!B:B,Sheet1!C:C)</f>
        <v>#N/A</v>
      </c>
    </row>
    <row r="11874" spans="2:13" hidden="1">
      <c r="B11874" t="s">
        <v>19267</v>
      </c>
      <c r="C11874" t="s">
        <v>19285</v>
      </c>
      <c r="D11874" t="s">
        <v>631</v>
      </c>
      <c r="E11874" t="s">
        <v>5154</v>
      </c>
      <c r="F11874">
        <v>1</v>
      </c>
      <c r="G11874">
        <v>0</v>
      </c>
      <c r="H11874" t="s">
        <v>103</v>
      </c>
      <c r="I11874" t="s">
        <v>102</v>
      </c>
      <c r="J11874" t="s">
        <v>103</v>
      </c>
      <c r="K11874" t="s">
        <v>19269</v>
      </c>
      <c r="L11874" t="s">
        <v>254</v>
      </c>
      <c r="M11874" t="e">
        <f>_xlfn.XLOOKUP(B11874,Sheet1!B:B,Sheet1!C:C)</f>
        <v>#N/A</v>
      </c>
    </row>
    <row r="11875" spans="2:13" hidden="1">
      <c r="B11875" t="s">
        <v>19267</v>
      </c>
      <c r="C11875" t="s">
        <v>19286</v>
      </c>
      <c r="D11875" t="s">
        <v>142</v>
      </c>
      <c r="E11875" t="s">
        <v>5073</v>
      </c>
      <c r="F11875">
        <v>2</v>
      </c>
      <c r="G11875">
        <v>0</v>
      </c>
      <c r="H11875" t="s">
        <v>102</v>
      </c>
      <c r="I11875" t="s">
        <v>103</v>
      </c>
      <c r="J11875" t="s">
        <v>103</v>
      </c>
      <c r="K11875" t="s">
        <v>19269</v>
      </c>
      <c r="L11875" t="s">
        <v>254</v>
      </c>
      <c r="M11875" t="e">
        <f>_xlfn.XLOOKUP(B11875,Sheet1!B:B,Sheet1!C:C)</f>
        <v>#N/A</v>
      </c>
    </row>
    <row r="11876" spans="2:13" hidden="1">
      <c r="B11876" t="s">
        <v>19267</v>
      </c>
      <c r="C11876" t="s">
        <v>19286</v>
      </c>
      <c r="D11876" t="s">
        <v>142</v>
      </c>
      <c r="E11876" t="s">
        <v>5073</v>
      </c>
      <c r="F11876">
        <v>2</v>
      </c>
      <c r="G11876">
        <v>0</v>
      </c>
      <c r="H11876" t="s">
        <v>102</v>
      </c>
      <c r="I11876" t="s">
        <v>103</v>
      </c>
      <c r="J11876" t="s">
        <v>103</v>
      </c>
      <c r="K11876" t="s">
        <v>19269</v>
      </c>
      <c r="L11876" t="s">
        <v>254</v>
      </c>
      <c r="M11876" t="e">
        <f>_xlfn.XLOOKUP(B11876,Sheet1!B:B,Sheet1!C:C)</f>
        <v>#N/A</v>
      </c>
    </row>
    <row r="11877" spans="2:13" hidden="1">
      <c r="B11877" t="s">
        <v>19267</v>
      </c>
      <c r="C11877" t="s">
        <v>19287</v>
      </c>
      <c r="D11877" t="s">
        <v>631</v>
      </c>
      <c r="E11877" t="s">
        <v>5154</v>
      </c>
      <c r="F11877">
        <v>2</v>
      </c>
      <c r="G11877">
        <v>0</v>
      </c>
      <c r="H11877" t="s">
        <v>103</v>
      </c>
      <c r="I11877" t="s">
        <v>102</v>
      </c>
      <c r="J11877" t="s">
        <v>103</v>
      </c>
      <c r="K11877" t="s">
        <v>19269</v>
      </c>
      <c r="L11877" t="s">
        <v>254</v>
      </c>
      <c r="M11877" t="e">
        <f>_xlfn.XLOOKUP(B11877,Sheet1!B:B,Sheet1!C:C)</f>
        <v>#N/A</v>
      </c>
    </row>
    <row r="11878" spans="2:13" hidden="1">
      <c r="B11878" t="s">
        <v>19267</v>
      </c>
      <c r="C11878" t="s">
        <v>19287</v>
      </c>
      <c r="D11878" t="s">
        <v>631</v>
      </c>
      <c r="E11878" t="s">
        <v>5154</v>
      </c>
      <c r="F11878">
        <v>2</v>
      </c>
      <c r="G11878">
        <v>0</v>
      </c>
      <c r="H11878" t="s">
        <v>103</v>
      </c>
      <c r="I11878" t="s">
        <v>102</v>
      </c>
      <c r="J11878" t="s">
        <v>103</v>
      </c>
      <c r="K11878" t="s">
        <v>19269</v>
      </c>
      <c r="L11878" t="s">
        <v>254</v>
      </c>
      <c r="M11878" t="e">
        <f>_xlfn.XLOOKUP(B11878,Sheet1!B:B,Sheet1!C:C)</f>
        <v>#N/A</v>
      </c>
    </row>
    <row r="11879" spans="2:13" hidden="1">
      <c r="B11879" t="s">
        <v>19288</v>
      </c>
      <c r="C11879" t="s">
        <v>19289</v>
      </c>
      <c r="D11879" t="s">
        <v>19290</v>
      </c>
      <c r="E11879" t="s">
        <v>5073</v>
      </c>
      <c r="F11879">
        <v>40</v>
      </c>
      <c r="G11879">
        <v>108335</v>
      </c>
      <c r="H11879" t="s">
        <v>102</v>
      </c>
      <c r="I11879" t="s">
        <v>103</v>
      </c>
      <c r="J11879" t="s">
        <v>103</v>
      </c>
      <c r="K11879" t="s">
        <v>19289</v>
      </c>
      <c r="L11879" t="s">
        <v>19291</v>
      </c>
      <c r="M11879" t="e">
        <f>_xlfn.XLOOKUP(B11879,Sheet1!B:B,Sheet1!C:C)</f>
        <v>#N/A</v>
      </c>
    </row>
    <row r="11880" spans="2:13" hidden="1">
      <c r="B11880" t="s">
        <v>19288</v>
      </c>
      <c r="C11880" t="s">
        <v>19292</v>
      </c>
      <c r="D11880" t="s">
        <v>19293</v>
      </c>
      <c r="E11880" t="s">
        <v>5070</v>
      </c>
      <c r="F11880">
        <v>5</v>
      </c>
      <c r="G11880">
        <v>0</v>
      </c>
      <c r="H11880" t="s">
        <v>102</v>
      </c>
      <c r="I11880" t="s">
        <v>102</v>
      </c>
      <c r="J11880" t="s">
        <v>103</v>
      </c>
      <c r="K11880" t="s">
        <v>19289</v>
      </c>
      <c r="L11880" t="s">
        <v>19291</v>
      </c>
      <c r="M11880" t="e">
        <f>_xlfn.XLOOKUP(B11880,Sheet1!B:B,Sheet1!C:C)</f>
        <v>#N/A</v>
      </c>
    </row>
    <row r="11881" spans="2:13" hidden="1">
      <c r="B11881" t="s">
        <v>19288</v>
      </c>
      <c r="C11881" t="s">
        <v>19294</v>
      </c>
      <c r="D11881" t="s">
        <v>226</v>
      </c>
      <c r="E11881" t="s">
        <v>5154</v>
      </c>
      <c r="F11881">
        <v>1</v>
      </c>
      <c r="G11881">
        <v>0</v>
      </c>
      <c r="H11881" t="s">
        <v>103</v>
      </c>
      <c r="I11881" t="s">
        <v>102</v>
      </c>
      <c r="J11881" t="s">
        <v>103</v>
      </c>
      <c r="K11881" t="s">
        <v>19289</v>
      </c>
      <c r="L11881" t="s">
        <v>19291</v>
      </c>
      <c r="M11881" t="e">
        <f>_xlfn.XLOOKUP(B11881,Sheet1!B:B,Sheet1!C:C)</f>
        <v>#N/A</v>
      </c>
    </row>
    <row r="11882" spans="2:13" hidden="1">
      <c r="B11882" t="s">
        <v>19288</v>
      </c>
      <c r="C11882" t="s">
        <v>19295</v>
      </c>
      <c r="D11882" t="s">
        <v>670</v>
      </c>
      <c r="E11882" t="s">
        <v>5070</v>
      </c>
      <c r="F11882">
        <v>5</v>
      </c>
      <c r="G11882">
        <v>0</v>
      </c>
      <c r="H11882" t="s">
        <v>102</v>
      </c>
      <c r="I11882" t="s">
        <v>102</v>
      </c>
      <c r="J11882" t="s">
        <v>103</v>
      </c>
      <c r="K11882" t="s">
        <v>19289</v>
      </c>
      <c r="L11882" t="s">
        <v>19291</v>
      </c>
      <c r="M11882" t="e">
        <f>_xlfn.XLOOKUP(B11882,Sheet1!B:B,Sheet1!C:C)</f>
        <v>#N/A</v>
      </c>
    </row>
    <row r="11883" spans="2:13" hidden="1">
      <c r="B11883" t="s">
        <v>19288</v>
      </c>
      <c r="C11883" t="s">
        <v>19296</v>
      </c>
      <c r="D11883" t="s">
        <v>19297</v>
      </c>
      <c r="E11883" t="s">
        <v>5070</v>
      </c>
      <c r="F11883">
        <v>5</v>
      </c>
      <c r="G11883">
        <v>0</v>
      </c>
      <c r="H11883" t="s">
        <v>102</v>
      </c>
      <c r="I11883" t="s">
        <v>102</v>
      </c>
      <c r="J11883" t="s">
        <v>103</v>
      </c>
      <c r="K11883" t="s">
        <v>19289</v>
      </c>
      <c r="L11883" t="s">
        <v>19291</v>
      </c>
      <c r="M11883" t="e">
        <f>_xlfn.XLOOKUP(B11883,Sheet1!B:B,Sheet1!C:C)</f>
        <v>#N/A</v>
      </c>
    </row>
    <row r="11884" spans="2:13" hidden="1">
      <c r="B11884" t="s">
        <v>19288</v>
      </c>
      <c r="C11884" t="s">
        <v>19298</v>
      </c>
      <c r="D11884" t="s">
        <v>226</v>
      </c>
      <c r="E11884" t="s">
        <v>5154</v>
      </c>
      <c r="F11884">
        <v>1</v>
      </c>
      <c r="G11884">
        <v>0</v>
      </c>
      <c r="H11884" t="s">
        <v>103</v>
      </c>
      <c r="I11884" t="s">
        <v>102</v>
      </c>
      <c r="J11884" t="s">
        <v>103</v>
      </c>
      <c r="K11884" t="s">
        <v>19289</v>
      </c>
      <c r="L11884" t="s">
        <v>19291</v>
      </c>
      <c r="M11884" t="e">
        <f>_xlfn.XLOOKUP(B11884,Sheet1!B:B,Sheet1!C:C)</f>
        <v>#N/A</v>
      </c>
    </row>
    <row r="11885" spans="2:13" hidden="1">
      <c r="B11885" t="s">
        <v>19288</v>
      </c>
      <c r="C11885" t="s">
        <v>19299</v>
      </c>
      <c r="D11885" t="s">
        <v>12680</v>
      </c>
      <c r="F11885">
        <v>40</v>
      </c>
      <c r="G11885">
        <v>114564</v>
      </c>
      <c r="H11885" t="s">
        <v>103</v>
      </c>
      <c r="I11885" t="s">
        <v>103</v>
      </c>
      <c r="J11885" t="s">
        <v>103</v>
      </c>
      <c r="K11885" t="s">
        <v>19289</v>
      </c>
      <c r="L11885" t="s">
        <v>19291</v>
      </c>
      <c r="M11885" t="e">
        <f>_xlfn.XLOOKUP(B11885,Sheet1!B:B,Sheet1!C:C)</f>
        <v>#N/A</v>
      </c>
    </row>
    <row r="11886" spans="2:13" hidden="1">
      <c r="B11886" t="s">
        <v>19288</v>
      </c>
      <c r="C11886" t="s">
        <v>19300</v>
      </c>
      <c r="D11886" t="s">
        <v>226</v>
      </c>
      <c r="E11886" t="s">
        <v>5154</v>
      </c>
      <c r="F11886">
        <v>1</v>
      </c>
      <c r="G11886">
        <v>0</v>
      </c>
      <c r="H11886" t="s">
        <v>103</v>
      </c>
      <c r="I11886" t="s">
        <v>102</v>
      </c>
      <c r="J11886" t="s">
        <v>103</v>
      </c>
      <c r="K11886" t="s">
        <v>19289</v>
      </c>
      <c r="L11886" t="s">
        <v>19291</v>
      </c>
      <c r="M11886" t="e">
        <f>_xlfn.XLOOKUP(B11886,Sheet1!B:B,Sheet1!C:C)</f>
        <v>#N/A</v>
      </c>
    </row>
    <row r="11887" spans="2:13" hidden="1">
      <c r="B11887" t="s">
        <v>19288</v>
      </c>
      <c r="C11887" t="s">
        <v>19301</v>
      </c>
      <c r="D11887" t="s">
        <v>226</v>
      </c>
      <c r="E11887" t="s">
        <v>5154</v>
      </c>
      <c r="F11887">
        <v>1</v>
      </c>
      <c r="G11887">
        <v>0</v>
      </c>
      <c r="H11887" t="s">
        <v>103</v>
      </c>
      <c r="I11887" t="s">
        <v>102</v>
      </c>
      <c r="J11887" t="s">
        <v>103</v>
      </c>
      <c r="K11887" t="s">
        <v>19289</v>
      </c>
      <c r="L11887" t="s">
        <v>19291</v>
      </c>
      <c r="M11887" t="e">
        <f>_xlfn.XLOOKUP(B11887,Sheet1!B:B,Sheet1!C:C)</f>
        <v>#N/A</v>
      </c>
    </row>
    <row r="11888" spans="2:13" hidden="1">
      <c r="B11888" t="s">
        <v>19288</v>
      </c>
      <c r="C11888" t="s">
        <v>19302</v>
      </c>
      <c r="D11888" t="s">
        <v>142</v>
      </c>
      <c r="E11888" t="s">
        <v>5070</v>
      </c>
      <c r="F11888">
        <v>5</v>
      </c>
      <c r="G11888">
        <v>0</v>
      </c>
      <c r="H11888" t="s">
        <v>102</v>
      </c>
      <c r="I11888" t="s">
        <v>102</v>
      </c>
      <c r="J11888" t="s">
        <v>103</v>
      </c>
      <c r="K11888" t="s">
        <v>19289</v>
      </c>
      <c r="L11888" t="s">
        <v>19291</v>
      </c>
      <c r="M11888" t="e">
        <f>_xlfn.XLOOKUP(B11888,Sheet1!B:B,Sheet1!C:C)</f>
        <v>#N/A</v>
      </c>
    </row>
    <row r="11889" spans="2:13" hidden="1">
      <c r="B11889" t="s">
        <v>19288</v>
      </c>
      <c r="C11889" t="s">
        <v>19303</v>
      </c>
      <c r="D11889" t="s">
        <v>226</v>
      </c>
      <c r="E11889" t="s">
        <v>5154</v>
      </c>
      <c r="F11889">
        <v>1</v>
      </c>
      <c r="G11889">
        <v>0</v>
      </c>
      <c r="H11889" t="s">
        <v>103</v>
      </c>
      <c r="I11889" t="s">
        <v>102</v>
      </c>
      <c r="J11889" t="s">
        <v>103</v>
      </c>
      <c r="K11889" t="s">
        <v>19289</v>
      </c>
      <c r="L11889" t="s">
        <v>19291</v>
      </c>
      <c r="M11889" t="e">
        <f>_xlfn.XLOOKUP(B11889,Sheet1!B:B,Sheet1!C:C)</f>
        <v>#N/A</v>
      </c>
    </row>
    <row r="11890" spans="2:13" hidden="1">
      <c r="B11890" t="s">
        <v>19288</v>
      </c>
      <c r="C11890" t="s">
        <v>19304</v>
      </c>
      <c r="D11890" t="s">
        <v>562</v>
      </c>
      <c r="E11890" t="s">
        <v>5070</v>
      </c>
      <c r="F11890">
        <v>5</v>
      </c>
      <c r="G11890">
        <v>0</v>
      </c>
      <c r="H11890" t="s">
        <v>102</v>
      </c>
      <c r="I11890" t="s">
        <v>102</v>
      </c>
      <c r="J11890" t="s">
        <v>103</v>
      </c>
      <c r="K11890" t="s">
        <v>19289</v>
      </c>
      <c r="L11890" t="s">
        <v>19291</v>
      </c>
      <c r="M11890" t="e">
        <f>_xlfn.XLOOKUP(B11890,Sheet1!B:B,Sheet1!C:C)</f>
        <v>#N/A</v>
      </c>
    </row>
    <row r="11891" spans="2:13" hidden="1">
      <c r="B11891" t="s">
        <v>19288</v>
      </c>
      <c r="C11891" t="s">
        <v>19305</v>
      </c>
      <c r="D11891" t="s">
        <v>226</v>
      </c>
      <c r="E11891" t="s">
        <v>5154</v>
      </c>
      <c r="F11891">
        <v>1</v>
      </c>
      <c r="G11891">
        <v>0</v>
      </c>
      <c r="H11891" t="s">
        <v>103</v>
      </c>
      <c r="I11891" t="s">
        <v>102</v>
      </c>
      <c r="J11891" t="s">
        <v>103</v>
      </c>
      <c r="K11891" t="s">
        <v>19289</v>
      </c>
      <c r="L11891" t="s">
        <v>19291</v>
      </c>
      <c r="M11891" t="e">
        <f>_xlfn.XLOOKUP(B11891,Sheet1!B:B,Sheet1!C:C)</f>
        <v>#N/A</v>
      </c>
    </row>
    <row r="11892" spans="2:13" hidden="1">
      <c r="B11892" t="s">
        <v>19288</v>
      </c>
      <c r="C11892" t="s">
        <v>19306</v>
      </c>
      <c r="D11892" t="s">
        <v>226</v>
      </c>
      <c r="E11892" t="s">
        <v>5154</v>
      </c>
      <c r="F11892">
        <v>1</v>
      </c>
      <c r="G11892">
        <v>0</v>
      </c>
      <c r="H11892" t="s">
        <v>103</v>
      </c>
      <c r="I11892" t="s">
        <v>102</v>
      </c>
      <c r="J11892" t="s">
        <v>103</v>
      </c>
      <c r="K11892" t="s">
        <v>19289</v>
      </c>
      <c r="L11892" t="s">
        <v>19291</v>
      </c>
      <c r="M11892" t="e">
        <f>_xlfn.XLOOKUP(B11892,Sheet1!B:B,Sheet1!C:C)</f>
        <v>#N/A</v>
      </c>
    </row>
    <row r="11893" spans="2:13" hidden="1">
      <c r="B11893" t="s">
        <v>19288</v>
      </c>
      <c r="C11893" t="s">
        <v>19307</v>
      </c>
      <c r="D11893" t="s">
        <v>226</v>
      </c>
      <c r="E11893" t="s">
        <v>5154</v>
      </c>
      <c r="F11893">
        <v>1</v>
      </c>
      <c r="G11893">
        <v>0</v>
      </c>
      <c r="H11893" t="s">
        <v>103</v>
      </c>
      <c r="I11893" t="s">
        <v>102</v>
      </c>
      <c r="J11893" t="s">
        <v>103</v>
      </c>
      <c r="K11893" t="s">
        <v>19289</v>
      </c>
      <c r="L11893" t="s">
        <v>19291</v>
      </c>
      <c r="M11893" t="e">
        <f>_xlfn.XLOOKUP(B11893,Sheet1!B:B,Sheet1!C:C)</f>
        <v>#N/A</v>
      </c>
    </row>
    <row r="11894" spans="2:13" hidden="1">
      <c r="B11894" t="s">
        <v>19288</v>
      </c>
      <c r="C11894" t="s">
        <v>19308</v>
      </c>
      <c r="D11894" t="s">
        <v>226</v>
      </c>
      <c r="E11894" t="s">
        <v>5154</v>
      </c>
      <c r="F11894">
        <v>1</v>
      </c>
      <c r="G11894">
        <v>0</v>
      </c>
      <c r="H11894" t="s">
        <v>103</v>
      </c>
      <c r="I11894" t="s">
        <v>102</v>
      </c>
      <c r="J11894" t="s">
        <v>103</v>
      </c>
      <c r="K11894" t="s">
        <v>19289</v>
      </c>
      <c r="L11894" t="s">
        <v>19291</v>
      </c>
      <c r="M11894" t="e">
        <f>_xlfn.XLOOKUP(B11894,Sheet1!B:B,Sheet1!C:C)</f>
        <v>#N/A</v>
      </c>
    </row>
    <row r="11895" spans="2:13" hidden="1">
      <c r="B11895" t="s">
        <v>19288</v>
      </c>
      <c r="C11895" t="s">
        <v>19309</v>
      </c>
      <c r="D11895" t="s">
        <v>226</v>
      </c>
      <c r="E11895" t="s">
        <v>5154</v>
      </c>
      <c r="F11895">
        <v>1</v>
      </c>
      <c r="G11895">
        <v>0</v>
      </c>
      <c r="H11895" t="s">
        <v>103</v>
      </c>
      <c r="I11895" t="s">
        <v>102</v>
      </c>
      <c r="J11895" t="s">
        <v>103</v>
      </c>
      <c r="K11895" t="s">
        <v>19289</v>
      </c>
      <c r="L11895" t="s">
        <v>19291</v>
      </c>
      <c r="M11895" t="e">
        <f>_xlfn.XLOOKUP(B11895,Sheet1!B:B,Sheet1!C:C)</f>
        <v>#N/A</v>
      </c>
    </row>
    <row r="11896" spans="2:13" hidden="1">
      <c r="B11896" t="s">
        <v>19288</v>
      </c>
      <c r="C11896" t="s">
        <v>19310</v>
      </c>
      <c r="D11896" t="s">
        <v>226</v>
      </c>
      <c r="E11896" t="s">
        <v>5154</v>
      </c>
      <c r="F11896">
        <v>1</v>
      </c>
      <c r="G11896">
        <v>0</v>
      </c>
      <c r="H11896" t="s">
        <v>103</v>
      </c>
      <c r="I11896" t="s">
        <v>102</v>
      </c>
      <c r="J11896" t="s">
        <v>103</v>
      </c>
      <c r="K11896" t="s">
        <v>19289</v>
      </c>
      <c r="L11896" t="s">
        <v>19291</v>
      </c>
      <c r="M11896" t="e">
        <f>_xlfn.XLOOKUP(B11896,Sheet1!B:B,Sheet1!C:C)</f>
        <v>#N/A</v>
      </c>
    </row>
    <row r="11897" spans="2:13" hidden="1">
      <c r="B11897" t="s">
        <v>19288</v>
      </c>
      <c r="C11897" t="s">
        <v>19311</v>
      </c>
      <c r="D11897" t="s">
        <v>226</v>
      </c>
      <c r="E11897" t="s">
        <v>5154</v>
      </c>
      <c r="F11897">
        <v>1</v>
      </c>
      <c r="G11897">
        <v>0</v>
      </c>
      <c r="H11897" t="s">
        <v>103</v>
      </c>
      <c r="I11897" t="s">
        <v>102</v>
      </c>
      <c r="J11897" t="s">
        <v>103</v>
      </c>
      <c r="K11897" t="s">
        <v>19289</v>
      </c>
      <c r="L11897" t="s">
        <v>19291</v>
      </c>
      <c r="M11897" t="e">
        <f>_xlfn.XLOOKUP(B11897,Sheet1!B:B,Sheet1!C:C)</f>
        <v>#N/A</v>
      </c>
    </row>
    <row r="11898" spans="2:13" hidden="1">
      <c r="B11898" t="s">
        <v>19288</v>
      </c>
      <c r="C11898" t="s">
        <v>19312</v>
      </c>
      <c r="D11898" t="s">
        <v>226</v>
      </c>
      <c r="E11898" t="s">
        <v>5154</v>
      </c>
      <c r="F11898">
        <v>1</v>
      </c>
      <c r="G11898">
        <v>0</v>
      </c>
      <c r="H11898" t="s">
        <v>103</v>
      </c>
      <c r="I11898" t="s">
        <v>102</v>
      </c>
      <c r="J11898" t="s">
        <v>103</v>
      </c>
      <c r="K11898" t="s">
        <v>19289</v>
      </c>
      <c r="L11898" t="s">
        <v>19291</v>
      </c>
      <c r="M11898" t="e">
        <f>_xlfn.XLOOKUP(B11898,Sheet1!B:B,Sheet1!C:C)</f>
        <v>#N/A</v>
      </c>
    </row>
    <row r="11899" spans="2:13" hidden="1">
      <c r="B11899" t="s">
        <v>19288</v>
      </c>
      <c r="C11899" t="s">
        <v>19313</v>
      </c>
      <c r="D11899" t="s">
        <v>226</v>
      </c>
      <c r="E11899" t="s">
        <v>5154</v>
      </c>
      <c r="F11899">
        <v>1</v>
      </c>
      <c r="G11899">
        <v>0</v>
      </c>
      <c r="H11899" t="s">
        <v>103</v>
      </c>
      <c r="I11899" t="s">
        <v>102</v>
      </c>
      <c r="J11899" t="s">
        <v>103</v>
      </c>
      <c r="K11899" t="s">
        <v>19289</v>
      </c>
      <c r="L11899" t="s">
        <v>19291</v>
      </c>
      <c r="M11899" t="e">
        <f>_xlfn.XLOOKUP(B11899,Sheet1!B:B,Sheet1!C:C)</f>
        <v>#N/A</v>
      </c>
    </row>
    <row r="11900" spans="2:13" hidden="1">
      <c r="B11900" t="s">
        <v>19288</v>
      </c>
      <c r="C11900" t="s">
        <v>19314</v>
      </c>
      <c r="D11900" t="s">
        <v>226</v>
      </c>
      <c r="E11900" t="s">
        <v>5154</v>
      </c>
      <c r="F11900">
        <v>1</v>
      </c>
      <c r="G11900">
        <v>0</v>
      </c>
      <c r="H11900" t="s">
        <v>103</v>
      </c>
      <c r="I11900" t="s">
        <v>102</v>
      </c>
      <c r="J11900" t="s">
        <v>103</v>
      </c>
      <c r="K11900" t="s">
        <v>19289</v>
      </c>
      <c r="L11900" t="s">
        <v>19291</v>
      </c>
      <c r="M11900" t="e">
        <f>_xlfn.XLOOKUP(B11900,Sheet1!B:B,Sheet1!C:C)</f>
        <v>#N/A</v>
      </c>
    </row>
    <row r="11901" spans="2:13" hidden="1">
      <c r="B11901" t="s">
        <v>19315</v>
      </c>
      <c r="C11901" t="s">
        <v>19316</v>
      </c>
      <c r="D11901" t="s">
        <v>5073</v>
      </c>
      <c r="E11901" t="s">
        <v>5154</v>
      </c>
      <c r="F11901">
        <v>0</v>
      </c>
      <c r="G11901">
        <v>112817</v>
      </c>
      <c r="H11901" t="s">
        <v>103</v>
      </c>
      <c r="I11901" t="s">
        <v>102</v>
      </c>
      <c r="J11901" t="s">
        <v>103</v>
      </c>
      <c r="K11901" t="s">
        <v>19316</v>
      </c>
      <c r="L11901" t="s">
        <v>5073</v>
      </c>
      <c r="M11901" t="e">
        <f>_xlfn.XLOOKUP(B11901,Sheet1!B:B,Sheet1!C:C)</f>
        <v>#N/A</v>
      </c>
    </row>
    <row r="11902" spans="2:13" hidden="1">
      <c r="B11902" t="s">
        <v>5142</v>
      </c>
      <c r="C11902" t="s">
        <v>5143</v>
      </c>
      <c r="D11902" t="s">
        <v>1191</v>
      </c>
      <c r="E11902" t="s">
        <v>5073</v>
      </c>
      <c r="F11902" t="s">
        <v>5066</v>
      </c>
      <c r="G11902">
        <v>0</v>
      </c>
      <c r="H11902" t="s">
        <v>102</v>
      </c>
      <c r="I11902" t="s">
        <v>103</v>
      </c>
      <c r="J11902" t="s">
        <v>103</v>
      </c>
      <c r="K11902" t="s">
        <v>19317</v>
      </c>
      <c r="L11902" t="s">
        <v>153</v>
      </c>
      <c r="M11902" t="str">
        <f>_xlfn.XLOOKUP(B11902,Sheet1!B:B,Sheet1!C:C)</f>
        <v>MATTHEW OTASOWIE</v>
      </c>
    </row>
    <row r="11903" spans="2:13" hidden="1">
      <c r="B11903" t="s">
        <v>5142</v>
      </c>
      <c r="C11903" t="s">
        <v>5143</v>
      </c>
      <c r="D11903" t="s">
        <v>1191</v>
      </c>
      <c r="E11903" t="s">
        <v>5073</v>
      </c>
      <c r="F11903" t="s">
        <v>5066</v>
      </c>
      <c r="G11903">
        <v>0</v>
      </c>
      <c r="H11903" t="s">
        <v>102</v>
      </c>
      <c r="I11903" t="s">
        <v>103</v>
      </c>
      <c r="J11903" t="s">
        <v>103</v>
      </c>
      <c r="K11903" t="s">
        <v>19317</v>
      </c>
      <c r="L11903" t="s">
        <v>153</v>
      </c>
      <c r="M11903" t="str">
        <f>_xlfn.XLOOKUP(B11903,Sheet1!B:B,Sheet1!C:C)</f>
        <v>MATTHEW OTASOWIE</v>
      </c>
    </row>
    <row r="11904" spans="2:13" hidden="1">
      <c r="B11904" t="s">
        <v>5142</v>
      </c>
      <c r="C11904" t="s">
        <v>19318</v>
      </c>
      <c r="D11904" t="s">
        <v>670</v>
      </c>
      <c r="E11904" t="s">
        <v>5073</v>
      </c>
      <c r="F11904" t="s">
        <v>8113</v>
      </c>
      <c r="G11904">
        <v>0</v>
      </c>
      <c r="H11904" t="s">
        <v>102</v>
      </c>
      <c r="I11904" t="s">
        <v>103</v>
      </c>
      <c r="J11904" t="s">
        <v>103</v>
      </c>
      <c r="K11904" t="s">
        <v>19317</v>
      </c>
      <c r="L11904" t="s">
        <v>153</v>
      </c>
      <c r="M11904" t="str">
        <f>_xlfn.XLOOKUP(B11904,Sheet1!B:B,Sheet1!C:C)</f>
        <v>MATTHEW OTASOWIE</v>
      </c>
    </row>
    <row r="11905" spans="2:13" hidden="1">
      <c r="B11905" t="s">
        <v>19319</v>
      </c>
      <c r="C11905" t="s">
        <v>19320</v>
      </c>
      <c r="D11905" t="s">
        <v>5419</v>
      </c>
      <c r="E11905" t="s">
        <v>5154</v>
      </c>
      <c r="F11905">
        <v>2</v>
      </c>
      <c r="G11905">
        <v>0</v>
      </c>
      <c r="H11905" t="s">
        <v>103</v>
      </c>
      <c r="I11905" t="s">
        <v>102</v>
      </c>
      <c r="J11905" t="s">
        <v>103</v>
      </c>
      <c r="K11905" t="s">
        <v>19321</v>
      </c>
      <c r="L11905" t="s">
        <v>142</v>
      </c>
      <c r="M11905" t="e">
        <f>_xlfn.XLOOKUP(B11905,Sheet1!B:B,Sheet1!C:C)</f>
        <v>#N/A</v>
      </c>
    </row>
    <row r="11906" spans="2:13" hidden="1">
      <c r="B11906" t="s">
        <v>19319</v>
      </c>
      <c r="C11906" t="s">
        <v>19322</v>
      </c>
      <c r="D11906" t="s">
        <v>5419</v>
      </c>
      <c r="E11906" t="s">
        <v>5154</v>
      </c>
      <c r="F11906">
        <v>2</v>
      </c>
      <c r="G11906">
        <v>200</v>
      </c>
      <c r="H11906" t="s">
        <v>103</v>
      </c>
      <c r="I11906" t="s">
        <v>102</v>
      </c>
      <c r="J11906" t="s">
        <v>103</v>
      </c>
      <c r="K11906" t="s">
        <v>19321</v>
      </c>
      <c r="L11906" t="s">
        <v>142</v>
      </c>
      <c r="M11906" t="e">
        <f>_xlfn.XLOOKUP(B11906,Sheet1!B:B,Sheet1!C:C)</f>
        <v>#N/A</v>
      </c>
    </row>
    <row r="11907" spans="2:13" hidden="1">
      <c r="B11907" t="s">
        <v>19319</v>
      </c>
      <c r="C11907" t="s">
        <v>19323</v>
      </c>
      <c r="D11907" t="s">
        <v>670</v>
      </c>
      <c r="E11907" t="s">
        <v>5070</v>
      </c>
      <c r="F11907">
        <v>0.5</v>
      </c>
      <c r="G11907">
        <v>100</v>
      </c>
      <c r="H11907" t="s">
        <v>102</v>
      </c>
      <c r="I11907" t="s">
        <v>102</v>
      </c>
      <c r="J11907" t="s">
        <v>103</v>
      </c>
      <c r="K11907" t="s">
        <v>19321</v>
      </c>
      <c r="L11907" t="s">
        <v>142</v>
      </c>
      <c r="M11907" t="e">
        <f>_xlfn.XLOOKUP(B11907,Sheet1!B:B,Sheet1!C:C)</f>
        <v>#N/A</v>
      </c>
    </row>
    <row r="11908" spans="2:13" hidden="1">
      <c r="B11908" t="s">
        <v>19319</v>
      </c>
      <c r="C11908" t="s">
        <v>19321</v>
      </c>
      <c r="D11908" t="s">
        <v>142</v>
      </c>
      <c r="E11908" t="s">
        <v>5070</v>
      </c>
      <c r="F11908">
        <v>5</v>
      </c>
      <c r="G11908">
        <v>0</v>
      </c>
      <c r="H11908" t="s">
        <v>102</v>
      </c>
      <c r="I11908" t="s">
        <v>102</v>
      </c>
      <c r="J11908" t="s">
        <v>103</v>
      </c>
      <c r="K11908" t="s">
        <v>19321</v>
      </c>
      <c r="L11908" t="s">
        <v>142</v>
      </c>
      <c r="M11908" t="e">
        <f>_xlfn.XLOOKUP(B11908,Sheet1!B:B,Sheet1!C:C)</f>
        <v>#N/A</v>
      </c>
    </row>
    <row r="11909" spans="2:13" hidden="1">
      <c r="B11909" t="s">
        <v>19319</v>
      </c>
      <c r="C11909" t="s">
        <v>18752</v>
      </c>
      <c r="D11909" t="s">
        <v>254</v>
      </c>
      <c r="E11909" t="s">
        <v>5070</v>
      </c>
      <c r="F11909">
        <v>2</v>
      </c>
      <c r="G11909">
        <v>1145</v>
      </c>
      <c r="H11909" t="s">
        <v>102</v>
      </c>
      <c r="I11909" t="s">
        <v>102</v>
      </c>
      <c r="J11909" t="s">
        <v>103</v>
      </c>
      <c r="K11909" t="s">
        <v>19321</v>
      </c>
      <c r="L11909" t="s">
        <v>142</v>
      </c>
      <c r="M11909" t="e">
        <f>_xlfn.XLOOKUP(B11909,Sheet1!B:B,Sheet1!C:C)</f>
        <v>#N/A</v>
      </c>
    </row>
    <row r="11910" spans="2:13" hidden="1">
      <c r="B11910" t="s">
        <v>19319</v>
      </c>
      <c r="C11910" t="s">
        <v>19324</v>
      </c>
      <c r="D11910" t="s">
        <v>5419</v>
      </c>
      <c r="E11910" t="s">
        <v>5154</v>
      </c>
      <c r="F11910">
        <v>2</v>
      </c>
      <c r="G11910">
        <v>200</v>
      </c>
      <c r="H11910" t="s">
        <v>103</v>
      </c>
      <c r="I11910" t="s">
        <v>102</v>
      </c>
      <c r="J11910" t="s">
        <v>103</v>
      </c>
      <c r="K11910" t="s">
        <v>19321</v>
      </c>
      <c r="L11910" t="s">
        <v>142</v>
      </c>
      <c r="M11910" t="e">
        <f>_xlfn.XLOOKUP(B11910,Sheet1!B:B,Sheet1!C:C)</f>
        <v>#N/A</v>
      </c>
    </row>
    <row r="11911" spans="2:13" hidden="1">
      <c r="B11911" t="s">
        <v>19325</v>
      </c>
      <c r="C11911" t="s">
        <v>19326</v>
      </c>
      <c r="D11911" t="s">
        <v>5246</v>
      </c>
      <c r="E11911" t="s">
        <v>5154</v>
      </c>
      <c r="F11911">
        <v>2</v>
      </c>
      <c r="G11911">
        <v>0</v>
      </c>
      <c r="H11911" t="s">
        <v>103</v>
      </c>
      <c r="I11911" t="s">
        <v>102</v>
      </c>
      <c r="J11911" t="s">
        <v>103</v>
      </c>
      <c r="K11911" t="s">
        <v>19327</v>
      </c>
      <c r="L11911" t="s">
        <v>267</v>
      </c>
      <c r="M11911" t="e">
        <f>_xlfn.XLOOKUP(B11911,Sheet1!B:B,Sheet1!C:C)</f>
        <v>#N/A</v>
      </c>
    </row>
    <row r="11912" spans="2:13" hidden="1">
      <c r="B11912" t="s">
        <v>19325</v>
      </c>
      <c r="C11912" t="s">
        <v>19328</v>
      </c>
      <c r="D11912" t="s">
        <v>19150</v>
      </c>
      <c r="E11912" t="s">
        <v>5070</v>
      </c>
      <c r="F11912">
        <v>2</v>
      </c>
      <c r="G11912">
        <v>0</v>
      </c>
      <c r="H11912" t="s">
        <v>102</v>
      </c>
      <c r="I11912" t="s">
        <v>102</v>
      </c>
      <c r="J11912" t="s">
        <v>103</v>
      </c>
      <c r="K11912" t="s">
        <v>19327</v>
      </c>
      <c r="L11912" t="s">
        <v>267</v>
      </c>
      <c r="M11912" t="e">
        <f>_xlfn.XLOOKUP(B11912,Sheet1!B:B,Sheet1!C:C)</f>
        <v>#N/A</v>
      </c>
    </row>
    <row r="11913" spans="2:13" hidden="1">
      <c r="B11913" t="s">
        <v>19325</v>
      </c>
      <c r="C11913" t="s">
        <v>19329</v>
      </c>
      <c r="D11913" t="s">
        <v>171</v>
      </c>
      <c r="E11913" t="s">
        <v>5073</v>
      </c>
      <c r="F11913">
        <v>40</v>
      </c>
      <c r="G11913">
        <v>150000</v>
      </c>
      <c r="H11913" t="s">
        <v>102</v>
      </c>
      <c r="I11913" t="s">
        <v>103</v>
      </c>
      <c r="J11913" t="s">
        <v>103</v>
      </c>
      <c r="K11913" t="s">
        <v>19327</v>
      </c>
      <c r="L11913" t="s">
        <v>267</v>
      </c>
      <c r="M11913" t="e">
        <f>_xlfn.XLOOKUP(B11913,Sheet1!B:B,Sheet1!C:C)</f>
        <v>#N/A</v>
      </c>
    </row>
    <row r="11914" spans="2:13" hidden="1">
      <c r="B11914" t="s">
        <v>19325</v>
      </c>
      <c r="C11914" t="s">
        <v>19330</v>
      </c>
      <c r="D11914" t="s">
        <v>19150</v>
      </c>
      <c r="E11914" t="s">
        <v>5070</v>
      </c>
      <c r="F11914">
        <v>2</v>
      </c>
      <c r="G11914">
        <v>0</v>
      </c>
      <c r="H11914" t="s">
        <v>102</v>
      </c>
      <c r="I11914" t="s">
        <v>102</v>
      </c>
      <c r="J11914" t="s">
        <v>103</v>
      </c>
      <c r="K11914" t="s">
        <v>19327</v>
      </c>
      <c r="L11914" t="s">
        <v>267</v>
      </c>
      <c r="M11914" t="e">
        <f>_xlfn.XLOOKUP(B11914,Sheet1!B:B,Sheet1!C:C)</f>
        <v>#N/A</v>
      </c>
    </row>
    <row r="11915" spans="2:13" hidden="1">
      <c r="B11915" t="s">
        <v>19325</v>
      </c>
      <c r="C11915" t="s">
        <v>19331</v>
      </c>
      <c r="D11915" t="s">
        <v>5246</v>
      </c>
      <c r="E11915" t="s">
        <v>5154</v>
      </c>
      <c r="F11915">
        <v>2</v>
      </c>
      <c r="G11915">
        <v>0</v>
      </c>
      <c r="H11915" t="s">
        <v>103</v>
      </c>
      <c r="I11915" t="s">
        <v>102</v>
      </c>
      <c r="J11915" t="s">
        <v>103</v>
      </c>
      <c r="K11915" t="s">
        <v>19327</v>
      </c>
      <c r="L11915" t="s">
        <v>267</v>
      </c>
      <c r="M11915" t="e">
        <f>_xlfn.XLOOKUP(B11915,Sheet1!B:B,Sheet1!C:C)</f>
        <v>#N/A</v>
      </c>
    </row>
    <row r="11916" spans="2:13" hidden="1">
      <c r="B11916" t="s">
        <v>19325</v>
      </c>
      <c r="C11916" t="s">
        <v>19327</v>
      </c>
      <c r="D11916" t="s">
        <v>267</v>
      </c>
      <c r="E11916" t="s">
        <v>5070</v>
      </c>
      <c r="F11916">
        <v>2</v>
      </c>
      <c r="G11916">
        <v>0</v>
      </c>
      <c r="H11916" t="s">
        <v>102</v>
      </c>
      <c r="I11916" t="s">
        <v>102</v>
      </c>
      <c r="J11916" t="s">
        <v>103</v>
      </c>
      <c r="K11916" t="s">
        <v>19327</v>
      </c>
      <c r="L11916" t="s">
        <v>267</v>
      </c>
      <c r="M11916" t="e">
        <f>_xlfn.XLOOKUP(B11916,Sheet1!B:B,Sheet1!C:C)</f>
        <v>#N/A</v>
      </c>
    </row>
    <row r="11917" spans="2:13" hidden="1">
      <c r="B11917" t="s">
        <v>19325</v>
      </c>
      <c r="C11917" t="s">
        <v>19332</v>
      </c>
      <c r="D11917" t="s">
        <v>5224</v>
      </c>
      <c r="E11917" t="s">
        <v>5070</v>
      </c>
      <c r="F11917">
        <v>2</v>
      </c>
      <c r="G11917">
        <v>0</v>
      </c>
      <c r="H11917" t="s">
        <v>102</v>
      </c>
      <c r="I11917" t="s">
        <v>102</v>
      </c>
      <c r="J11917" t="s">
        <v>103</v>
      </c>
      <c r="K11917" t="s">
        <v>19327</v>
      </c>
      <c r="L11917" t="s">
        <v>267</v>
      </c>
      <c r="M11917" t="e">
        <f>_xlfn.XLOOKUP(B11917,Sheet1!B:B,Sheet1!C:C)</f>
        <v>#N/A</v>
      </c>
    </row>
    <row r="11918" spans="2:13" hidden="1">
      <c r="B11918" t="s">
        <v>19325</v>
      </c>
      <c r="C11918" t="s">
        <v>19333</v>
      </c>
      <c r="D11918" t="s">
        <v>19334</v>
      </c>
      <c r="F11918">
        <v>40</v>
      </c>
      <c r="G11918">
        <v>133644</v>
      </c>
      <c r="H11918" t="s">
        <v>103</v>
      </c>
      <c r="I11918" t="s">
        <v>103</v>
      </c>
      <c r="J11918" t="s">
        <v>103</v>
      </c>
      <c r="K11918" t="s">
        <v>19327</v>
      </c>
      <c r="L11918" t="s">
        <v>267</v>
      </c>
      <c r="M11918" t="e">
        <f>_xlfn.XLOOKUP(B11918,Sheet1!B:B,Sheet1!C:C)</f>
        <v>#N/A</v>
      </c>
    </row>
    <row r="11919" spans="2:13" hidden="1">
      <c r="B11919" t="s">
        <v>19325</v>
      </c>
      <c r="C11919" t="s">
        <v>19335</v>
      </c>
      <c r="D11919" t="s">
        <v>5246</v>
      </c>
      <c r="E11919" t="s">
        <v>5154</v>
      </c>
      <c r="F11919">
        <v>2</v>
      </c>
      <c r="G11919">
        <v>0</v>
      </c>
      <c r="H11919" t="s">
        <v>103</v>
      </c>
      <c r="I11919" t="s">
        <v>102</v>
      </c>
      <c r="J11919" t="s">
        <v>103</v>
      </c>
      <c r="K11919" t="s">
        <v>19327</v>
      </c>
      <c r="L11919" t="s">
        <v>267</v>
      </c>
      <c r="M11919" t="e">
        <f>_xlfn.XLOOKUP(B11919,Sheet1!B:B,Sheet1!C:C)</f>
        <v>#N/A</v>
      </c>
    </row>
    <row r="11920" spans="2:13" hidden="1">
      <c r="B11920" t="s">
        <v>19325</v>
      </c>
      <c r="C11920" t="s">
        <v>19336</v>
      </c>
      <c r="D11920" t="s">
        <v>5246</v>
      </c>
      <c r="E11920" t="s">
        <v>5154</v>
      </c>
      <c r="F11920">
        <v>2</v>
      </c>
      <c r="G11920">
        <v>0</v>
      </c>
      <c r="H11920" t="s">
        <v>103</v>
      </c>
      <c r="I11920" t="s">
        <v>102</v>
      </c>
      <c r="J11920" t="s">
        <v>103</v>
      </c>
      <c r="K11920" t="s">
        <v>19327</v>
      </c>
      <c r="L11920" t="s">
        <v>267</v>
      </c>
      <c r="M11920" t="e">
        <f>_xlfn.XLOOKUP(B11920,Sheet1!B:B,Sheet1!C:C)</f>
        <v>#N/A</v>
      </c>
    </row>
    <row r="11921" spans="2:13" hidden="1">
      <c r="B11921" t="s">
        <v>19325</v>
      </c>
      <c r="C11921" t="s">
        <v>19337</v>
      </c>
      <c r="D11921" t="s">
        <v>5246</v>
      </c>
      <c r="E11921" t="s">
        <v>5154</v>
      </c>
      <c r="F11921">
        <v>2</v>
      </c>
      <c r="G11921">
        <v>0</v>
      </c>
      <c r="H11921" t="s">
        <v>103</v>
      </c>
      <c r="I11921" t="s">
        <v>102</v>
      </c>
      <c r="J11921" t="s">
        <v>103</v>
      </c>
      <c r="K11921" t="s">
        <v>19327</v>
      </c>
      <c r="L11921" t="s">
        <v>267</v>
      </c>
      <c r="M11921" t="e">
        <f>_xlfn.XLOOKUP(B11921,Sheet1!B:B,Sheet1!C:C)</f>
        <v>#N/A</v>
      </c>
    </row>
    <row r="11922" spans="2:13" hidden="1">
      <c r="B11922" t="s">
        <v>19338</v>
      </c>
      <c r="C11922" t="s">
        <v>19339</v>
      </c>
      <c r="D11922" t="s">
        <v>5246</v>
      </c>
      <c r="E11922" t="s">
        <v>5154</v>
      </c>
      <c r="F11922">
        <v>1</v>
      </c>
      <c r="G11922">
        <v>0</v>
      </c>
      <c r="H11922" t="s">
        <v>103</v>
      </c>
      <c r="I11922" t="s">
        <v>102</v>
      </c>
      <c r="J11922" t="s">
        <v>103</v>
      </c>
      <c r="K11922" t="s">
        <v>19340</v>
      </c>
      <c r="L11922" t="s">
        <v>1934</v>
      </c>
      <c r="M11922" t="e">
        <f>_xlfn.XLOOKUP(B11922,Sheet1!B:B,Sheet1!C:C)</f>
        <v>#N/A</v>
      </c>
    </row>
    <row r="11923" spans="2:13" hidden="1">
      <c r="B11923" t="s">
        <v>19338</v>
      </c>
      <c r="C11923" t="s">
        <v>19341</v>
      </c>
      <c r="D11923" t="s">
        <v>5224</v>
      </c>
      <c r="E11923" t="s">
        <v>5070</v>
      </c>
      <c r="F11923">
        <v>1</v>
      </c>
      <c r="G11923">
        <v>0</v>
      </c>
      <c r="H11923" t="s">
        <v>102</v>
      </c>
      <c r="I11923" t="s">
        <v>102</v>
      </c>
      <c r="J11923" t="s">
        <v>103</v>
      </c>
      <c r="K11923" t="s">
        <v>19340</v>
      </c>
      <c r="L11923" t="s">
        <v>1934</v>
      </c>
      <c r="M11923" t="e">
        <f>_xlfn.XLOOKUP(B11923,Sheet1!B:B,Sheet1!C:C)</f>
        <v>#N/A</v>
      </c>
    </row>
    <row r="11924" spans="2:13" hidden="1">
      <c r="B11924" t="s">
        <v>19338</v>
      </c>
      <c r="C11924" t="s">
        <v>19342</v>
      </c>
      <c r="D11924" t="s">
        <v>5246</v>
      </c>
      <c r="E11924" t="s">
        <v>5154</v>
      </c>
      <c r="F11924">
        <v>1</v>
      </c>
      <c r="G11924">
        <v>0</v>
      </c>
      <c r="H11924" t="s">
        <v>103</v>
      </c>
      <c r="I11924" t="s">
        <v>102</v>
      </c>
      <c r="J11924" t="s">
        <v>103</v>
      </c>
      <c r="K11924" t="s">
        <v>19340</v>
      </c>
      <c r="L11924" t="s">
        <v>1934</v>
      </c>
      <c r="M11924" t="e">
        <f>_xlfn.XLOOKUP(B11924,Sheet1!B:B,Sheet1!C:C)</f>
        <v>#N/A</v>
      </c>
    </row>
    <row r="11925" spans="2:13" hidden="1">
      <c r="B11925" t="s">
        <v>19338</v>
      </c>
      <c r="C11925" t="s">
        <v>19343</v>
      </c>
      <c r="D11925" t="s">
        <v>466</v>
      </c>
      <c r="E11925" t="s">
        <v>5070</v>
      </c>
      <c r="F11925">
        <v>3</v>
      </c>
      <c r="G11925">
        <v>0</v>
      </c>
      <c r="H11925" t="s">
        <v>102</v>
      </c>
      <c r="I11925" t="s">
        <v>102</v>
      </c>
      <c r="J11925" t="s">
        <v>103</v>
      </c>
      <c r="K11925" t="s">
        <v>19340</v>
      </c>
      <c r="L11925" t="s">
        <v>1934</v>
      </c>
      <c r="M11925" t="e">
        <f>_xlfn.XLOOKUP(B11925,Sheet1!B:B,Sheet1!C:C)</f>
        <v>#N/A</v>
      </c>
    </row>
    <row r="11926" spans="2:13" hidden="1">
      <c r="B11926" t="s">
        <v>19338</v>
      </c>
      <c r="C11926" t="s">
        <v>19344</v>
      </c>
      <c r="D11926" t="s">
        <v>19345</v>
      </c>
      <c r="F11926">
        <v>40</v>
      </c>
      <c r="G11926">
        <v>108538</v>
      </c>
      <c r="H11926" t="s">
        <v>103</v>
      </c>
      <c r="I11926" t="s">
        <v>103</v>
      </c>
      <c r="J11926" t="s">
        <v>103</v>
      </c>
      <c r="K11926" t="s">
        <v>19340</v>
      </c>
      <c r="L11926" t="s">
        <v>1934</v>
      </c>
      <c r="M11926" t="e">
        <f>_xlfn.XLOOKUP(B11926,Sheet1!B:B,Sheet1!C:C)</f>
        <v>#N/A</v>
      </c>
    </row>
    <row r="11927" spans="2:13" hidden="1">
      <c r="B11927" t="s">
        <v>19338</v>
      </c>
      <c r="C11927" t="s">
        <v>19346</v>
      </c>
      <c r="D11927" t="s">
        <v>19347</v>
      </c>
      <c r="E11927" t="s">
        <v>5154</v>
      </c>
      <c r="F11927">
        <v>1</v>
      </c>
      <c r="G11927">
        <v>0</v>
      </c>
      <c r="H11927" t="s">
        <v>103</v>
      </c>
      <c r="I11927" t="s">
        <v>102</v>
      </c>
      <c r="J11927" t="s">
        <v>103</v>
      </c>
      <c r="K11927" t="s">
        <v>19340</v>
      </c>
      <c r="L11927" t="s">
        <v>1934</v>
      </c>
      <c r="M11927" t="e">
        <f>_xlfn.XLOOKUP(B11927,Sheet1!B:B,Sheet1!C:C)</f>
        <v>#N/A</v>
      </c>
    </row>
    <row r="11928" spans="2:13" hidden="1">
      <c r="B11928" t="s">
        <v>19338</v>
      </c>
      <c r="C11928" t="s">
        <v>19348</v>
      </c>
      <c r="D11928" t="s">
        <v>267</v>
      </c>
      <c r="E11928" t="s">
        <v>5070</v>
      </c>
      <c r="F11928">
        <v>1</v>
      </c>
      <c r="G11928">
        <v>0</v>
      </c>
      <c r="H11928" t="s">
        <v>102</v>
      </c>
      <c r="I11928" t="s">
        <v>102</v>
      </c>
      <c r="J11928" t="s">
        <v>103</v>
      </c>
      <c r="K11928" t="s">
        <v>19340</v>
      </c>
      <c r="L11928" t="s">
        <v>1934</v>
      </c>
      <c r="M11928" t="e">
        <f>_xlfn.XLOOKUP(B11928,Sheet1!B:B,Sheet1!C:C)</f>
        <v>#N/A</v>
      </c>
    </row>
    <row r="11929" spans="2:13" hidden="1">
      <c r="B11929" t="s">
        <v>19338</v>
      </c>
      <c r="C11929" t="s">
        <v>19349</v>
      </c>
      <c r="D11929" t="s">
        <v>19350</v>
      </c>
      <c r="E11929" t="s">
        <v>5073</v>
      </c>
      <c r="F11929">
        <v>40</v>
      </c>
      <c r="G11929">
        <v>96775</v>
      </c>
      <c r="H11929" t="s">
        <v>102</v>
      </c>
      <c r="I11929" t="s">
        <v>103</v>
      </c>
      <c r="J11929" t="s">
        <v>103</v>
      </c>
      <c r="K11929" t="s">
        <v>19340</v>
      </c>
      <c r="L11929" t="s">
        <v>1934</v>
      </c>
      <c r="M11929" t="e">
        <f>_xlfn.XLOOKUP(B11929,Sheet1!B:B,Sheet1!C:C)</f>
        <v>#N/A</v>
      </c>
    </row>
    <row r="11930" spans="2:13" hidden="1">
      <c r="B11930" t="s">
        <v>19338</v>
      </c>
      <c r="C11930" t="s">
        <v>8461</v>
      </c>
      <c r="D11930" t="s">
        <v>5246</v>
      </c>
      <c r="E11930" t="s">
        <v>5154</v>
      </c>
      <c r="F11930">
        <v>1</v>
      </c>
      <c r="G11930">
        <v>0</v>
      </c>
      <c r="H11930" t="s">
        <v>103</v>
      </c>
      <c r="I11930" t="s">
        <v>102</v>
      </c>
      <c r="J11930" t="s">
        <v>103</v>
      </c>
      <c r="K11930" t="s">
        <v>19340</v>
      </c>
      <c r="L11930" t="s">
        <v>1934</v>
      </c>
      <c r="M11930" t="e">
        <f>_xlfn.XLOOKUP(B11930,Sheet1!B:B,Sheet1!C:C)</f>
        <v>#N/A</v>
      </c>
    </row>
    <row r="11931" spans="2:13" hidden="1">
      <c r="B11931" t="s">
        <v>19338</v>
      </c>
      <c r="C11931" t="s">
        <v>19351</v>
      </c>
      <c r="D11931" t="s">
        <v>5246</v>
      </c>
      <c r="E11931" t="s">
        <v>5154</v>
      </c>
      <c r="F11931">
        <v>1</v>
      </c>
      <c r="G11931">
        <v>0</v>
      </c>
      <c r="H11931" t="s">
        <v>103</v>
      </c>
      <c r="I11931" t="s">
        <v>102</v>
      </c>
      <c r="J11931" t="s">
        <v>103</v>
      </c>
      <c r="K11931" t="s">
        <v>19340</v>
      </c>
      <c r="L11931" t="s">
        <v>1934</v>
      </c>
      <c r="M11931" t="e">
        <f>_xlfn.XLOOKUP(B11931,Sheet1!B:B,Sheet1!C:C)</f>
        <v>#N/A</v>
      </c>
    </row>
    <row r="11932" spans="2:13" hidden="1">
      <c r="B11932" t="s">
        <v>19338</v>
      </c>
      <c r="C11932" t="s">
        <v>19352</v>
      </c>
      <c r="D11932" t="s">
        <v>19353</v>
      </c>
      <c r="E11932" t="s">
        <v>5154</v>
      </c>
      <c r="F11932">
        <v>1</v>
      </c>
      <c r="G11932">
        <v>0</v>
      </c>
      <c r="H11932" t="s">
        <v>103</v>
      </c>
      <c r="I11932" t="s">
        <v>102</v>
      </c>
      <c r="J11932" t="s">
        <v>103</v>
      </c>
      <c r="K11932" t="s">
        <v>19340</v>
      </c>
      <c r="L11932" t="s">
        <v>1934</v>
      </c>
      <c r="M11932" t="e">
        <f>_xlfn.XLOOKUP(B11932,Sheet1!B:B,Sheet1!C:C)</f>
        <v>#N/A</v>
      </c>
    </row>
    <row r="11933" spans="2:13" hidden="1">
      <c r="B11933" t="s">
        <v>19338</v>
      </c>
      <c r="C11933" t="s">
        <v>19354</v>
      </c>
      <c r="D11933" t="s">
        <v>19355</v>
      </c>
      <c r="F11933">
        <v>40</v>
      </c>
      <c r="G11933">
        <v>111677</v>
      </c>
      <c r="H11933" t="s">
        <v>103</v>
      </c>
      <c r="I11933" t="s">
        <v>103</v>
      </c>
      <c r="J11933" t="s">
        <v>103</v>
      </c>
      <c r="K11933" t="s">
        <v>19340</v>
      </c>
      <c r="L11933" t="s">
        <v>1934</v>
      </c>
      <c r="M11933" t="e">
        <f>_xlfn.XLOOKUP(B11933,Sheet1!B:B,Sheet1!C:C)</f>
        <v>#N/A</v>
      </c>
    </row>
    <row r="11934" spans="2:13" hidden="1">
      <c r="B11934" t="s">
        <v>19338</v>
      </c>
      <c r="C11934" t="s">
        <v>19356</v>
      </c>
      <c r="D11934" t="s">
        <v>5246</v>
      </c>
      <c r="E11934" t="s">
        <v>5154</v>
      </c>
      <c r="F11934">
        <v>1</v>
      </c>
      <c r="G11934">
        <v>0</v>
      </c>
      <c r="H11934" t="s">
        <v>103</v>
      </c>
      <c r="I11934" t="s">
        <v>102</v>
      </c>
      <c r="J11934" t="s">
        <v>103</v>
      </c>
      <c r="K11934" t="s">
        <v>19340</v>
      </c>
      <c r="L11934" t="s">
        <v>1934</v>
      </c>
      <c r="M11934" t="e">
        <f>_xlfn.XLOOKUP(B11934,Sheet1!B:B,Sheet1!C:C)</f>
        <v>#N/A</v>
      </c>
    </row>
    <row r="11935" spans="2:13" hidden="1">
      <c r="B11935" t="s">
        <v>19338</v>
      </c>
      <c r="C11935" t="s">
        <v>19340</v>
      </c>
      <c r="D11935" t="s">
        <v>1934</v>
      </c>
      <c r="E11935" t="s">
        <v>5073</v>
      </c>
      <c r="F11935">
        <v>40</v>
      </c>
      <c r="G11935">
        <v>139270</v>
      </c>
      <c r="H11935" t="s">
        <v>102</v>
      </c>
      <c r="I11935" t="s">
        <v>103</v>
      </c>
      <c r="J11935" t="s">
        <v>103</v>
      </c>
      <c r="K11935" t="s">
        <v>19340</v>
      </c>
      <c r="L11935" t="s">
        <v>1934</v>
      </c>
      <c r="M11935" t="e">
        <f>_xlfn.XLOOKUP(B11935,Sheet1!B:B,Sheet1!C:C)</f>
        <v>#N/A</v>
      </c>
    </row>
    <row r="11936" spans="2:13" hidden="1">
      <c r="B11936" t="s">
        <v>19357</v>
      </c>
      <c r="C11936" t="s">
        <v>19358</v>
      </c>
      <c r="D11936" t="s">
        <v>180</v>
      </c>
      <c r="E11936" t="s">
        <v>5154</v>
      </c>
      <c r="F11936">
        <v>1</v>
      </c>
      <c r="G11936">
        <v>0</v>
      </c>
      <c r="H11936" t="s">
        <v>103</v>
      </c>
      <c r="I11936" t="s">
        <v>102</v>
      </c>
      <c r="J11936" t="s">
        <v>103</v>
      </c>
      <c r="K11936" t="s">
        <v>19359</v>
      </c>
      <c r="L11936" t="s">
        <v>19360</v>
      </c>
      <c r="M11936" t="e">
        <f>_xlfn.XLOOKUP(B11936,Sheet1!B:B,Sheet1!C:C)</f>
        <v>#N/A</v>
      </c>
    </row>
    <row r="11937" spans="2:13" hidden="1">
      <c r="B11937" t="s">
        <v>19357</v>
      </c>
      <c r="C11937" t="s">
        <v>19361</v>
      </c>
      <c r="D11937" t="s">
        <v>3018</v>
      </c>
      <c r="E11937" t="s">
        <v>5073</v>
      </c>
      <c r="F11937">
        <v>1</v>
      </c>
      <c r="G11937">
        <v>0</v>
      </c>
      <c r="H11937" t="s">
        <v>102</v>
      </c>
      <c r="I11937" t="s">
        <v>103</v>
      </c>
      <c r="J11937" t="s">
        <v>103</v>
      </c>
      <c r="K11937" t="s">
        <v>19359</v>
      </c>
      <c r="L11937" t="s">
        <v>19360</v>
      </c>
      <c r="M11937" t="e">
        <f>_xlfn.XLOOKUP(B11937,Sheet1!B:B,Sheet1!C:C)</f>
        <v>#N/A</v>
      </c>
    </row>
    <row r="11938" spans="2:13" hidden="1">
      <c r="B11938" t="s">
        <v>19357</v>
      </c>
      <c r="C11938" t="s">
        <v>19362</v>
      </c>
      <c r="D11938" t="s">
        <v>180</v>
      </c>
      <c r="E11938" t="s">
        <v>5154</v>
      </c>
      <c r="F11938">
        <v>1</v>
      </c>
      <c r="G11938">
        <v>0</v>
      </c>
      <c r="H11938" t="s">
        <v>103</v>
      </c>
      <c r="I11938" t="s">
        <v>102</v>
      </c>
      <c r="J11938" t="s">
        <v>103</v>
      </c>
      <c r="K11938" t="s">
        <v>19359</v>
      </c>
      <c r="L11938" t="s">
        <v>19360</v>
      </c>
      <c r="M11938" t="e">
        <f>_xlfn.XLOOKUP(B11938,Sheet1!B:B,Sheet1!C:C)</f>
        <v>#N/A</v>
      </c>
    </row>
    <row r="11939" spans="2:13" hidden="1">
      <c r="B11939" t="s">
        <v>19357</v>
      </c>
      <c r="C11939" t="s">
        <v>19363</v>
      </c>
      <c r="D11939" t="s">
        <v>180</v>
      </c>
      <c r="E11939" t="s">
        <v>5154</v>
      </c>
      <c r="F11939">
        <v>1</v>
      </c>
      <c r="G11939">
        <v>0</v>
      </c>
      <c r="H11939" t="s">
        <v>103</v>
      </c>
      <c r="I11939" t="s">
        <v>102</v>
      </c>
      <c r="J11939" t="s">
        <v>103</v>
      </c>
      <c r="K11939" t="s">
        <v>19359</v>
      </c>
      <c r="L11939" t="s">
        <v>19360</v>
      </c>
      <c r="M11939" t="e">
        <f>_xlfn.XLOOKUP(B11939,Sheet1!B:B,Sheet1!C:C)</f>
        <v>#N/A</v>
      </c>
    </row>
    <row r="11940" spans="2:13" hidden="1">
      <c r="B11940" t="s">
        <v>19357</v>
      </c>
      <c r="C11940" t="s">
        <v>19364</v>
      </c>
      <c r="D11940" t="s">
        <v>180</v>
      </c>
      <c r="E11940" t="s">
        <v>5154</v>
      </c>
      <c r="F11940">
        <v>1</v>
      </c>
      <c r="G11940">
        <v>0</v>
      </c>
      <c r="H11940" t="s">
        <v>103</v>
      </c>
      <c r="I11940" t="s">
        <v>102</v>
      </c>
      <c r="J11940" t="s">
        <v>103</v>
      </c>
      <c r="K11940" t="s">
        <v>19359</v>
      </c>
      <c r="L11940" t="s">
        <v>19360</v>
      </c>
      <c r="M11940" t="e">
        <f>_xlfn.XLOOKUP(B11940,Sheet1!B:B,Sheet1!C:C)</f>
        <v>#N/A</v>
      </c>
    </row>
    <row r="11941" spans="2:13" hidden="1">
      <c r="B11941" t="s">
        <v>19357</v>
      </c>
      <c r="C11941" t="s">
        <v>19359</v>
      </c>
      <c r="D11941" t="s">
        <v>19360</v>
      </c>
      <c r="E11941" t="s">
        <v>5073</v>
      </c>
      <c r="F11941">
        <v>1</v>
      </c>
      <c r="G11941">
        <v>0</v>
      </c>
      <c r="H11941" t="s">
        <v>102</v>
      </c>
      <c r="I11941" t="s">
        <v>103</v>
      </c>
      <c r="J11941" t="s">
        <v>103</v>
      </c>
      <c r="K11941" t="s">
        <v>19359</v>
      </c>
      <c r="L11941" t="s">
        <v>19360</v>
      </c>
      <c r="M11941" t="e">
        <f>_xlfn.XLOOKUP(B11941,Sheet1!B:B,Sheet1!C:C)</f>
        <v>#N/A</v>
      </c>
    </row>
    <row r="11942" spans="2:13" hidden="1">
      <c r="B11942" t="s">
        <v>19357</v>
      </c>
      <c r="C11942" t="s">
        <v>19365</v>
      </c>
      <c r="D11942" t="s">
        <v>5224</v>
      </c>
      <c r="E11942" t="s">
        <v>5073</v>
      </c>
      <c r="F11942">
        <v>1</v>
      </c>
      <c r="G11942">
        <v>0</v>
      </c>
      <c r="H11942" t="s">
        <v>102</v>
      </c>
      <c r="I11942" t="s">
        <v>103</v>
      </c>
      <c r="J11942" t="s">
        <v>103</v>
      </c>
      <c r="K11942" t="s">
        <v>19359</v>
      </c>
      <c r="L11942" t="s">
        <v>19360</v>
      </c>
      <c r="M11942" t="e">
        <f>_xlfn.XLOOKUP(B11942,Sheet1!B:B,Sheet1!C:C)</f>
        <v>#N/A</v>
      </c>
    </row>
    <row r="11943" spans="2:13" hidden="1">
      <c r="B11943" t="s">
        <v>19357</v>
      </c>
      <c r="C11943" t="s">
        <v>19366</v>
      </c>
      <c r="D11943" t="s">
        <v>180</v>
      </c>
      <c r="E11943" t="s">
        <v>5154</v>
      </c>
      <c r="F11943">
        <v>1</v>
      </c>
      <c r="G11943">
        <v>0</v>
      </c>
      <c r="H11943" t="s">
        <v>103</v>
      </c>
      <c r="I11943" t="s">
        <v>102</v>
      </c>
      <c r="J11943" t="s">
        <v>103</v>
      </c>
      <c r="K11943" t="s">
        <v>19359</v>
      </c>
      <c r="L11943" t="s">
        <v>19360</v>
      </c>
      <c r="M11943" t="e">
        <f>_xlfn.XLOOKUP(B11943,Sheet1!B:B,Sheet1!C:C)</f>
        <v>#N/A</v>
      </c>
    </row>
    <row r="11944" spans="2:13" hidden="1">
      <c r="B11944" t="s">
        <v>19357</v>
      </c>
      <c r="C11944" t="s">
        <v>19367</v>
      </c>
      <c r="D11944" t="s">
        <v>315</v>
      </c>
      <c r="E11944" t="s">
        <v>5073</v>
      </c>
      <c r="F11944">
        <v>1</v>
      </c>
      <c r="G11944">
        <v>0</v>
      </c>
      <c r="H11944" t="s">
        <v>102</v>
      </c>
      <c r="I11944" t="s">
        <v>103</v>
      </c>
      <c r="J11944" t="s">
        <v>103</v>
      </c>
      <c r="K11944" t="s">
        <v>19359</v>
      </c>
      <c r="L11944" t="s">
        <v>19360</v>
      </c>
      <c r="M11944" t="e">
        <f>_xlfn.XLOOKUP(B11944,Sheet1!B:B,Sheet1!C:C)</f>
        <v>#N/A</v>
      </c>
    </row>
    <row r="11945" spans="2:13" hidden="1">
      <c r="B11945" t="s">
        <v>19357</v>
      </c>
      <c r="C11945" t="s">
        <v>19368</v>
      </c>
      <c r="D11945" t="s">
        <v>11033</v>
      </c>
      <c r="E11945" t="s">
        <v>5073</v>
      </c>
      <c r="F11945">
        <v>40</v>
      </c>
      <c r="G11945">
        <v>111579</v>
      </c>
      <c r="H11945" t="s">
        <v>102</v>
      </c>
      <c r="I11945" t="s">
        <v>103</v>
      </c>
      <c r="J11945" t="s">
        <v>103</v>
      </c>
      <c r="K11945" t="s">
        <v>19359</v>
      </c>
      <c r="L11945" t="s">
        <v>19360</v>
      </c>
      <c r="M11945" t="e">
        <f>_xlfn.XLOOKUP(B11945,Sheet1!B:B,Sheet1!C:C)</f>
        <v>#N/A</v>
      </c>
    </row>
    <row r="11946" spans="2:13" hidden="1">
      <c r="B11946" t="s">
        <v>5144</v>
      </c>
      <c r="C11946" t="s">
        <v>19369</v>
      </c>
      <c r="D11946" t="s">
        <v>653</v>
      </c>
      <c r="E11946" t="s">
        <v>5070</v>
      </c>
      <c r="F11946" t="s">
        <v>5447</v>
      </c>
      <c r="G11946">
        <v>0</v>
      </c>
      <c r="H11946" t="s">
        <v>102</v>
      </c>
      <c r="I11946" t="s">
        <v>102</v>
      </c>
      <c r="J11946" t="s">
        <v>103</v>
      </c>
      <c r="K11946" t="s">
        <v>5145</v>
      </c>
      <c r="L11946" t="s">
        <v>315</v>
      </c>
      <c r="M11946" t="str">
        <f>_xlfn.XLOOKUP(B11946,Sheet1!B:B,Sheet1!C:C)</f>
        <v>Heidi Elizarraraz</v>
      </c>
    </row>
    <row r="11947" spans="2:13" hidden="1">
      <c r="B11947" t="s">
        <v>5144</v>
      </c>
      <c r="C11947" t="s">
        <v>5145</v>
      </c>
      <c r="D11947" t="s">
        <v>315</v>
      </c>
      <c r="E11947" t="s">
        <v>5070</v>
      </c>
      <c r="F11947" t="s">
        <v>5066</v>
      </c>
      <c r="G11947">
        <v>0</v>
      </c>
      <c r="H11947" t="s">
        <v>102</v>
      </c>
      <c r="I11947" t="s">
        <v>102</v>
      </c>
      <c r="J11947" t="s">
        <v>103</v>
      </c>
      <c r="K11947" t="s">
        <v>5145</v>
      </c>
      <c r="L11947" t="s">
        <v>315</v>
      </c>
      <c r="M11947" t="str">
        <f>_xlfn.XLOOKUP(B11947,Sheet1!B:B,Sheet1!C:C)</f>
        <v>Heidi Elizarraraz</v>
      </c>
    </row>
    <row r="11948" spans="2:13" hidden="1">
      <c r="B11948" t="s">
        <v>5144</v>
      </c>
      <c r="C11948" t="s">
        <v>19370</v>
      </c>
      <c r="D11948" t="s">
        <v>267</v>
      </c>
      <c r="E11948" t="s">
        <v>5070</v>
      </c>
      <c r="F11948" t="s">
        <v>5447</v>
      </c>
      <c r="G11948">
        <v>0</v>
      </c>
      <c r="H11948" t="s">
        <v>102</v>
      </c>
      <c r="I11948" t="s">
        <v>102</v>
      </c>
      <c r="J11948" t="s">
        <v>103</v>
      </c>
      <c r="K11948" t="s">
        <v>5145</v>
      </c>
      <c r="L11948" t="s">
        <v>315</v>
      </c>
      <c r="M11948" t="str">
        <f>_xlfn.XLOOKUP(B11948,Sheet1!B:B,Sheet1!C:C)</f>
        <v>Heidi Elizarraraz</v>
      </c>
    </row>
    <row r="11949" spans="2:13" hidden="1">
      <c r="B11949" t="s">
        <v>5144</v>
      </c>
      <c r="C11949" t="s">
        <v>19371</v>
      </c>
      <c r="D11949" t="s">
        <v>5224</v>
      </c>
      <c r="E11949" t="s">
        <v>5070</v>
      </c>
      <c r="F11949" t="s">
        <v>5447</v>
      </c>
      <c r="G11949">
        <v>0</v>
      </c>
      <c r="H11949" t="s">
        <v>102</v>
      </c>
      <c r="I11949" t="s">
        <v>102</v>
      </c>
      <c r="J11949" t="s">
        <v>103</v>
      </c>
      <c r="K11949" t="s">
        <v>5145</v>
      </c>
      <c r="L11949" t="s">
        <v>315</v>
      </c>
      <c r="M11949" t="str">
        <f>_xlfn.XLOOKUP(B11949,Sheet1!B:B,Sheet1!C:C)</f>
        <v>Heidi Elizarraraz</v>
      </c>
    </row>
    <row r="11950" spans="2:13" hidden="1">
      <c r="B11950" t="s">
        <v>5144</v>
      </c>
      <c r="C11950" t="s">
        <v>19372</v>
      </c>
      <c r="D11950" t="s">
        <v>180</v>
      </c>
      <c r="E11950" t="s">
        <v>5154</v>
      </c>
      <c r="F11950" t="s">
        <v>5447</v>
      </c>
      <c r="G11950">
        <v>0</v>
      </c>
      <c r="H11950" t="s">
        <v>103</v>
      </c>
      <c r="I11950" t="s">
        <v>102</v>
      </c>
      <c r="J11950" t="s">
        <v>103</v>
      </c>
      <c r="K11950" t="s">
        <v>5145</v>
      </c>
      <c r="L11950" t="s">
        <v>315</v>
      </c>
      <c r="M11950" t="str">
        <f>_xlfn.XLOOKUP(B11950,Sheet1!B:B,Sheet1!C:C)</f>
        <v>Heidi Elizarraraz</v>
      </c>
    </row>
    <row r="11951" spans="2:13" hidden="1">
      <c r="B11951" t="s">
        <v>19373</v>
      </c>
      <c r="C11951" t="s">
        <v>19374</v>
      </c>
      <c r="D11951" t="s">
        <v>631</v>
      </c>
      <c r="E11951" t="s">
        <v>5154</v>
      </c>
      <c r="F11951">
        <v>1</v>
      </c>
      <c r="G11951">
        <v>0</v>
      </c>
      <c r="H11951" t="s">
        <v>103</v>
      </c>
      <c r="I11951" t="s">
        <v>102</v>
      </c>
      <c r="J11951" t="s">
        <v>103</v>
      </c>
      <c r="K11951" t="s">
        <v>19375</v>
      </c>
      <c r="L11951" t="s">
        <v>153</v>
      </c>
      <c r="M11951" t="e">
        <f>_xlfn.XLOOKUP(B11951,Sheet1!B:B,Sheet1!C:C)</f>
        <v>#N/A</v>
      </c>
    </row>
    <row r="11952" spans="2:13" hidden="1">
      <c r="B11952" t="s">
        <v>19373</v>
      </c>
      <c r="C11952" t="s">
        <v>19376</v>
      </c>
      <c r="D11952" t="s">
        <v>631</v>
      </c>
      <c r="E11952" t="s">
        <v>5154</v>
      </c>
      <c r="F11952">
        <v>1</v>
      </c>
      <c r="G11952">
        <v>0</v>
      </c>
      <c r="H11952" t="s">
        <v>103</v>
      </c>
      <c r="I11952" t="s">
        <v>102</v>
      </c>
      <c r="J11952" t="s">
        <v>103</v>
      </c>
      <c r="K11952" t="s">
        <v>19375</v>
      </c>
      <c r="L11952" t="s">
        <v>153</v>
      </c>
      <c r="M11952" t="e">
        <f>_xlfn.XLOOKUP(B11952,Sheet1!B:B,Sheet1!C:C)</f>
        <v>#N/A</v>
      </c>
    </row>
    <row r="11953" spans="2:13" hidden="1">
      <c r="B11953" t="s">
        <v>19373</v>
      </c>
      <c r="C11953" t="s">
        <v>19377</v>
      </c>
      <c r="D11953" t="s">
        <v>631</v>
      </c>
      <c r="E11953" t="s">
        <v>5154</v>
      </c>
      <c r="F11953">
        <v>1</v>
      </c>
      <c r="G11953">
        <v>0</v>
      </c>
      <c r="H11953" t="s">
        <v>103</v>
      </c>
      <c r="I11953" t="s">
        <v>102</v>
      </c>
      <c r="J11953" t="s">
        <v>103</v>
      </c>
      <c r="K11953" t="s">
        <v>19375</v>
      </c>
      <c r="L11953" t="s">
        <v>153</v>
      </c>
      <c r="M11953" t="e">
        <f>_xlfn.XLOOKUP(B11953,Sheet1!B:B,Sheet1!C:C)</f>
        <v>#N/A</v>
      </c>
    </row>
    <row r="11954" spans="2:13" hidden="1">
      <c r="B11954" t="s">
        <v>19373</v>
      </c>
      <c r="C11954" t="s">
        <v>19378</v>
      </c>
      <c r="D11954" t="s">
        <v>5532</v>
      </c>
      <c r="E11954" t="s">
        <v>5073</v>
      </c>
      <c r="F11954">
        <v>1</v>
      </c>
      <c r="G11954">
        <v>0</v>
      </c>
      <c r="H11954" t="s">
        <v>102</v>
      </c>
      <c r="I11954" t="s">
        <v>103</v>
      </c>
      <c r="J11954" t="s">
        <v>103</v>
      </c>
      <c r="K11954" t="s">
        <v>19375</v>
      </c>
      <c r="L11954" t="s">
        <v>153</v>
      </c>
      <c r="M11954" t="e">
        <f>_xlfn.XLOOKUP(B11954,Sheet1!B:B,Sheet1!C:C)</f>
        <v>#N/A</v>
      </c>
    </row>
    <row r="11955" spans="2:13" hidden="1">
      <c r="B11955" t="s">
        <v>19373</v>
      </c>
      <c r="C11955" t="s">
        <v>19375</v>
      </c>
      <c r="D11955" t="s">
        <v>19379</v>
      </c>
      <c r="E11955" t="s">
        <v>5070</v>
      </c>
      <c r="F11955">
        <v>40</v>
      </c>
      <c r="G11955">
        <v>145473</v>
      </c>
      <c r="H11955" t="s">
        <v>102</v>
      </c>
      <c r="I11955" t="s">
        <v>102</v>
      </c>
      <c r="J11955" t="s">
        <v>103</v>
      </c>
      <c r="K11955" t="s">
        <v>19375</v>
      </c>
      <c r="L11955" t="s">
        <v>153</v>
      </c>
      <c r="M11955" t="e">
        <f>_xlfn.XLOOKUP(B11955,Sheet1!B:B,Sheet1!C:C)</f>
        <v>#N/A</v>
      </c>
    </row>
    <row r="11956" spans="2:13" hidden="1">
      <c r="B11956" t="s">
        <v>19373</v>
      </c>
      <c r="C11956" t="s">
        <v>19380</v>
      </c>
      <c r="D11956" t="s">
        <v>19381</v>
      </c>
      <c r="E11956" t="s">
        <v>5073</v>
      </c>
      <c r="F11956">
        <v>40</v>
      </c>
      <c r="G11956">
        <v>91354</v>
      </c>
      <c r="H11956" t="s">
        <v>102</v>
      </c>
      <c r="I11956" t="s">
        <v>103</v>
      </c>
      <c r="J11956" t="s">
        <v>103</v>
      </c>
      <c r="K11956" t="s">
        <v>19375</v>
      </c>
      <c r="L11956" t="s">
        <v>153</v>
      </c>
      <c r="M11956" t="e">
        <f>_xlfn.XLOOKUP(B11956,Sheet1!B:B,Sheet1!C:C)</f>
        <v>#N/A</v>
      </c>
    </row>
    <row r="11957" spans="2:13" hidden="1">
      <c r="B11957" t="s">
        <v>19373</v>
      </c>
      <c r="C11957" t="s">
        <v>19382</v>
      </c>
      <c r="D11957" t="s">
        <v>5925</v>
      </c>
      <c r="E11957" t="s">
        <v>5073</v>
      </c>
      <c r="F11957">
        <v>40</v>
      </c>
      <c r="G11957">
        <v>115843</v>
      </c>
      <c r="H11957" t="s">
        <v>102</v>
      </c>
      <c r="I11957" t="s">
        <v>103</v>
      </c>
      <c r="J11957" t="s">
        <v>103</v>
      </c>
      <c r="K11957" t="s">
        <v>19375</v>
      </c>
      <c r="L11957" t="s">
        <v>153</v>
      </c>
      <c r="M11957" t="e">
        <f>_xlfn.XLOOKUP(B11957,Sheet1!B:B,Sheet1!C:C)</f>
        <v>#N/A</v>
      </c>
    </row>
    <row r="11958" spans="2:13" hidden="1">
      <c r="B11958" t="s">
        <v>19383</v>
      </c>
      <c r="C11958" t="s">
        <v>19384</v>
      </c>
      <c r="D11958" t="s">
        <v>5246</v>
      </c>
      <c r="E11958" t="s">
        <v>5154</v>
      </c>
      <c r="F11958">
        <v>6</v>
      </c>
      <c r="G11958">
        <v>0</v>
      </c>
      <c r="H11958" t="s">
        <v>103</v>
      </c>
      <c r="I11958" t="s">
        <v>102</v>
      </c>
      <c r="J11958" t="s">
        <v>103</v>
      </c>
      <c r="K11958" t="s">
        <v>19385</v>
      </c>
      <c r="L11958" t="s">
        <v>7153</v>
      </c>
      <c r="M11958" t="e">
        <f>_xlfn.XLOOKUP(B11958,Sheet1!B:B,Sheet1!C:C)</f>
        <v>#N/A</v>
      </c>
    </row>
    <row r="11959" spans="2:13" hidden="1">
      <c r="B11959" t="s">
        <v>19383</v>
      </c>
      <c r="C11959" t="s">
        <v>19386</v>
      </c>
      <c r="D11959" t="s">
        <v>5246</v>
      </c>
      <c r="E11959" t="s">
        <v>5154</v>
      </c>
      <c r="F11959">
        <v>3</v>
      </c>
      <c r="G11959">
        <v>0</v>
      </c>
      <c r="H11959" t="s">
        <v>103</v>
      </c>
      <c r="I11959" t="s">
        <v>102</v>
      </c>
      <c r="J11959" t="s">
        <v>103</v>
      </c>
      <c r="K11959" t="s">
        <v>19385</v>
      </c>
      <c r="L11959" t="s">
        <v>7153</v>
      </c>
      <c r="M11959" t="e">
        <f>_xlfn.XLOOKUP(B11959,Sheet1!B:B,Sheet1!C:C)</f>
        <v>#N/A</v>
      </c>
    </row>
    <row r="11960" spans="2:13" hidden="1">
      <c r="B11960" t="s">
        <v>19383</v>
      </c>
      <c r="C11960" t="s">
        <v>19387</v>
      </c>
      <c r="D11960" t="s">
        <v>5224</v>
      </c>
      <c r="E11960" t="s">
        <v>5070</v>
      </c>
      <c r="F11960">
        <v>7.5</v>
      </c>
      <c r="G11960">
        <v>0</v>
      </c>
      <c r="H11960" t="s">
        <v>102</v>
      </c>
      <c r="I11960" t="s">
        <v>102</v>
      </c>
      <c r="J11960" t="s">
        <v>103</v>
      </c>
      <c r="K11960" t="s">
        <v>19385</v>
      </c>
      <c r="L11960" t="s">
        <v>7153</v>
      </c>
      <c r="M11960" t="e">
        <f>_xlfn.XLOOKUP(B11960,Sheet1!B:B,Sheet1!C:C)</f>
        <v>#N/A</v>
      </c>
    </row>
    <row r="11961" spans="2:13" hidden="1">
      <c r="B11961" t="s">
        <v>19383</v>
      </c>
      <c r="C11961" t="s">
        <v>19388</v>
      </c>
      <c r="D11961" t="s">
        <v>5246</v>
      </c>
      <c r="E11961" t="s">
        <v>5154</v>
      </c>
      <c r="F11961">
        <v>3</v>
      </c>
      <c r="G11961">
        <v>0</v>
      </c>
      <c r="H11961" t="s">
        <v>103</v>
      </c>
      <c r="I11961" t="s">
        <v>102</v>
      </c>
      <c r="J11961" t="s">
        <v>103</v>
      </c>
      <c r="K11961" t="s">
        <v>19385</v>
      </c>
      <c r="L11961" t="s">
        <v>7153</v>
      </c>
      <c r="M11961" t="e">
        <f>_xlfn.XLOOKUP(B11961,Sheet1!B:B,Sheet1!C:C)</f>
        <v>#N/A</v>
      </c>
    </row>
    <row r="11962" spans="2:13" hidden="1">
      <c r="B11962" t="s">
        <v>19383</v>
      </c>
      <c r="C11962" t="s">
        <v>19385</v>
      </c>
      <c r="D11962" t="s">
        <v>188</v>
      </c>
      <c r="E11962" t="s">
        <v>5178</v>
      </c>
      <c r="F11962">
        <v>40</v>
      </c>
      <c r="G11962">
        <v>66560</v>
      </c>
      <c r="H11962" t="s">
        <v>103</v>
      </c>
      <c r="I11962" t="s">
        <v>103</v>
      </c>
      <c r="J11962" t="s">
        <v>102</v>
      </c>
      <c r="K11962" t="s">
        <v>19385</v>
      </c>
      <c r="L11962" t="s">
        <v>7153</v>
      </c>
      <c r="M11962" t="e">
        <f>_xlfn.XLOOKUP(B11962,Sheet1!B:B,Sheet1!C:C)</f>
        <v>#N/A</v>
      </c>
    </row>
    <row r="11963" spans="2:13" hidden="1">
      <c r="B11963" t="s">
        <v>19383</v>
      </c>
      <c r="C11963" t="s">
        <v>19389</v>
      </c>
      <c r="D11963" t="s">
        <v>5246</v>
      </c>
      <c r="E11963" t="s">
        <v>5154</v>
      </c>
      <c r="F11963">
        <v>3</v>
      </c>
      <c r="G11963">
        <v>0</v>
      </c>
      <c r="H11963" t="s">
        <v>103</v>
      </c>
      <c r="I11963" t="s">
        <v>102</v>
      </c>
      <c r="J11963" t="s">
        <v>103</v>
      </c>
      <c r="K11963" t="s">
        <v>19385</v>
      </c>
      <c r="L11963" t="s">
        <v>7153</v>
      </c>
      <c r="M11963" t="e">
        <f>_xlfn.XLOOKUP(B11963,Sheet1!B:B,Sheet1!C:C)</f>
        <v>#N/A</v>
      </c>
    </row>
    <row r="11964" spans="2:13" hidden="1">
      <c r="B11964" t="s">
        <v>19383</v>
      </c>
      <c r="C11964" t="s">
        <v>19390</v>
      </c>
      <c r="D11964" t="s">
        <v>5246</v>
      </c>
      <c r="E11964" t="s">
        <v>5154</v>
      </c>
      <c r="F11964">
        <v>3</v>
      </c>
      <c r="G11964">
        <v>0</v>
      </c>
      <c r="H11964" t="s">
        <v>103</v>
      </c>
      <c r="I11964" t="s">
        <v>102</v>
      </c>
      <c r="J11964" t="s">
        <v>103</v>
      </c>
      <c r="K11964" t="s">
        <v>19385</v>
      </c>
      <c r="L11964" t="s">
        <v>7153</v>
      </c>
      <c r="M11964" t="e">
        <f>_xlfn.XLOOKUP(B11964,Sheet1!B:B,Sheet1!C:C)</f>
        <v>#N/A</v>
      </c>
    </row>
    <row r="11965" spans="2:13" hidden="1">
      <c r="B11965" t="s">
        <v>19383</v>
      </c>
      <c r="C11965" t="s">
        <v>19391</v>
      </c>
      <c r="D11965" t="s">
        <v>5246</v>
      </c>
      <c r="E11965" t="s">
        <v>5154</v>
      </c>
      <c r="F11965">
        <v>6</v>
      </c>
      <c r="G11965">
        <v>0</v>
      </c>
      <c r="H11965" t="s">
        <v>103</v>
      </c>
      <c r="I11965" t="s">
        <v>102</v>
      </c>
      <c r="J11965" t="s">
        <v>103</v>
      </c>
      <c r="K11965" t="s">
        <v>19385</v>
      </c>
      <c r="L11965" t="s">
        <v>7153</v>
      </c>
      <c r="M11965" t="e">
        <f>_xlfn.XLOOKUP(B11965,Sheet1!B:B,Sheet1!C:C)</f>
        <v>#N/A</v>
      </c>
    </row>
    <row r="11966" spans="2:13" hidden="1">
      <c r="B11966" t="s">
        <v>19383</v>
      </c>
      <c r="C11966" t="s">
        <v>19392</v>
      </c>
      <c r="D11966" t="s">
        <v>5246</v>
      </c>
      <c r="E11966" t="s">
        <v>5154</v>
      </c>
      <c r="F11966">
        <v>6</v>
      </c>
      <c r="G11966">
        <v>0</v>
      </c>
      <c r="H11966" t="s">
        <v>103</v>
      </c>
      <c r="I11966" t="s">
        <v>102</v>
      </c>
      <c r="J11966" t="s">
        <v>103</v>
      </c>
      <c r="K11966" t="s">
        <v>19385</v>
      </c>
      <c r="L11966" t="s">
        <v>7153</v>
      </c>
      <c r="M11966" t="e">
        <f>_xlfn.XLOOKUP(B11966,Sheet1!B:B,Sheet1!C:C)</f>
        <v>#N/A</v>
      </c>
    </row>
    <row r="11967" spans="2:13" hidden="1">
      <c r="B11967" t="s">
        <v>19383</v>
      </c>
      <c r="C11967" t="s">
        <v>19393</v>
      </c>
      <c r="D11967" t="s">
        <v>5246</v>
      </c>
      <c r="E11967" t="s">
        <v>5154</v>
      </c>
      <c r="F11967">
        <v>3</v>
      </c>
      <c r="G11967">
        <v>0</v>
      </c>
      <c r="H11967" t="s">
        <v>103</v>
      </c>
      <c r="I11967" t="s">
        <v>102</v>
      </c>
      <c r="J11967" t="s">
        <v>103</v>
      </c>
      <c r="K11967" t="s">
        <v>19385</v>
      </c>
      <c r="L11967" t="s">
        <v>7153</v>
      </c>
      <c r="M11967" t="e">
        <f>_xlfn.XLOOKUP(B11967,Sheet1!B:B,Sheet1!C:C)</f>
        <v>#N/A</v>
      </c>
    </row>
    <row r="11968" spans="2:13" hidden="1">
      <c r="B11968" t="s">
        <v>19383</v>
      </c>
      <c r="C11968" t="s">
        <v>19394</v>
      </c>
      <c r="D11968" t="s">
        <v>5246</v>
      </c>
      <c r="E11968" t="s">
        <v>5154</v>
      </c>
      <c r="F11968">
        <v>3</v>
      </c>
      <c r="G11968">
        <v>0</v>
      </c>
      <c r="H11968" t="s">
        <v>103</v>
      </c>
      <c r="I11968" t="s">
        <v>102</v>
      </c>
      <c r="J11968" t="s">
        <v>103</v>
      </c>
      <c r="K11968" t="s">
        <v>19385</v>
      </c>
      <c r="L11968" t="s">
        <v>7153</v>
      </c>
      <c r="M11968" t="e">
        <f>_xlfn.XLOOKUP(B11968,Sheet1!B:B,Sheet1!C:C)</f>
        <v>#N/A</v>
      </c>
    </row>
    <row r="11969" spans="2:13" hidden="1">
      <c r="B11969" t="s">
        <v>19383</v>
      </c>
      <c r="C11969" t="s">
        <v>19395</v>
      </c>
      <c r="D11969" t="s">
        <v>315</v>
      </c>
      <c r="E11969" t="s">
        <v>5070</v>
      </c>
      <c r="F11969">
        <v>7.5</v>
      </c>
      <c r="G11969">
        <v>0</v>
      </c>
      <c r="H11969" t="s">
        <v>102</v>
      </c>
      <c r="I11969" t="s">
        <v>102</v>
      </c>
      <c r="J11969" t="s">
        <v>103</v>
      </c>
      <c r="K11969" t="s">
        <v>19385</v>
      </c>
      <c r="L11969" t="s">
        <v>7153</v>
      </c>
      <c r="M11969" t="e">
        <f>_xlfn.XLOOKUP(B11969,Sheet1!B:B,Sheet1!C:C)</f>
        <v>#N/A</v>
      </c>
    </row>
    <row r="11970" spans="2:13" hidden="1">
      <c r="B11970" t="s">
        <v>19383</v>
      </c>
      <c r="C11970" t="s">
        <v>19396</v>
      </c>
      <c r="D11970" t="s">
        <v>653</v>
      </c>
      <c r="E11970" t="s">
        <v>5070</v>
      </c>
      <c r="F11970">
        <v>6</v>
      </c>
      <c r="G11970">
        <v>0</v>
      </c>
      <c r="H11970" t="s">
        <v>102</v>
      </c>
      <c r="I11970" t="s">
        <v>102</v>
      </c>
      <c r="J11970" t="s">
        <v>103</v>
      </c>
      <c r="K11970" t="s">
        <v>19385</v>
      </c>
      <c r="L11970" t="s">
        <v>7153</v>
      </c>
      <c r="M11970" t="e">
        <f>_xlfn.XLOOKUP(B11970,Sheet1!B:B,Sheet1!C:C)</f>
        <v>#N/A</v>
      </c>
    </row>
    <row r="11971" spans="2:13" hidden="1">
      <c r="B11971" t="s">
        <v>19383</v>
      </c>
      <c r="C11971" t="s">
        <v>19397</v>
      </c>
      <c r="D11971" t="s">
        <v>5246</v>
      </c>
      <c r="E11971" t="s">
        <v>5154</v>
      </c>
      <c r="F11971">
        <v>3</v>
      </c>
      <c r="G11971">
        <v>0</v>
      </c>
      <c r="H11971" t="s">
        <v>103</v>
      </c>
      <c r="I11971" t="s">
        <v>102</v>
      </c>
      <c r="J11971" t="s">
        <v>103</v>
      </c>
      <c r="K11971" t="s">
        <v>19385</v>
      </c>
      <c r="L11971" t="s">
        <v>7153</v>
      </c>
      <c r="M11971" t="e">
        <f>_xlfn.XLOOKUP(B11971,Sheet1!B:B,Sheet1!C:C)</f>
        <v>#N/A</v>
      </c>
    </row>
    <row r="11972" spans="2:13" hidden="1">
      <c r="B11972" t="s">
        <v>19383</v>
      </c>
      <c r="C11972" t="s">
        <v>19398</v>
      </c>
      <c r="D11972" t="s">
        <v>5246</v>
      </c>
      <c r="E11972" t="s">
        <v>5154</v>
      </c>
      <c r="F11972">
        <v>6</v>
      </c>
      <c r="G11972">
        <v>0</v>
      </c>
      <c r="H11972" t="s">
        <v>103</v>
      </c>
      <c r="I11972" t="s">
        <v>102</v>
      </c>
      <c r="J11972" t="s">
        <v>103</v>
      </c>
      <c r="K11972" t="s">
        <v>19385</v>
      </c>
      <c r="L11972" t="s">
        <v>7153</v>
      </c>
      <c r="M11972" t="e">
        <f>_xlfn.XLOOKUP(B11972,Sheet1!B:B,Sheet1!C:C)</f>
        <v>#N/A</v>
      </c>
    </row>
    <row r="11973" spans="2:13" hidden="1">
      <c r="B11973" t="s">
        <v>19399</v>
      </c>
      <c r="C11973" t="s">
        <v>19400</v>
      </c>
      <c r="D11973" t="s">
        <v>254</v>
      </c>
      <c r="E11973" t="s">
        <v>5070</v>
      </c>
      <c r="F11973">
        <v>1</v>
      </c>
      <c r="G11973">
        <v>0</v>
      </c>
      <c r="H11973" t="s">
        <v>102</v>
      </c>
      <c r="I11973" t="s">
        <v>102</v>
      </c>
      <c r="J11973" t="s">
        <v>103</v>
      </c>
      <c r="K11973" t="s">
        <v>19401</v>
      </c>
      <c r="L11973" t="s">
        <v>254</v>
      </c>
      <c r="M11973" t="e">
        <f>_xlfn.XLOOKUP(B11973,Sheet1!B:B,Sheet1!C:C)</f>
        <v>#N/A</v>
      </c>
    </row>
    <row r="11974" spans="2:13" hidden="1">
      <c r="B11974" t="s">
        <v>19399</v>
      </c>
      <c r="C11974" t="s">
        <v>19402</v>
      </c>
      <c r="D11974" t="s">
        <v>670</v>
      </c>
      <c r="E11974" t="s">
        <v>5070</v>
      </c>
      <c r="F11974">
        <v>1</v>
      </c>
      <c r="G11974">
        <v>0</v>
      </c>
      <c r="H11974" t="s">
        <v>102</v>
      </c>
      <c r="I11974" t="s">
        <v>102</v>
      </c>
      <c r="J11974" t="s">
        <v>103</v>
      </c>
      <c r="K11974" t="s">
        <v>19401</v>
      </c>
      <c r="L11974" t="s">
        <v>254</v>
      </c>
      <c r="M11974" t="e">
        <f>_xlfn.XLOOKUP(B11974,Sheet1!B:B,Sheet1!C:C)</f>
        <v>#N/A</v>
      </c>
    </row>
    <row r="11975" spans="2:13" hidden="1">
      <c r="B11975" t="s">
        <v>19399</v>
      </c>
      <c r="C11975" t="s">
        <v>19403</v>
      </c>
      <c r="D11975" t="s">
        <v>590</v>
      </c>
      <c r="E11975" t="s">
        <v>5070</v>
      </c>
      <c r="F11975">
        <v>1</v>
      </c>
      <c r="G11975">
        <v>0</v>
      </c>
      <c r="H11975" t="s">
        <v>102</v>
      </c>
      <c r="I11975" t="s">
        <v>102</v>
      </c>
      <c r="J11975" t="s">
        <v>103</v>
      </c>
      <c r="K11975" t="s">
        <v>19401</v>
      </c>
      <c r="L11975" t="s">
        <v>254</v>
      </c>
      <c r="M11975" t="e">
        <f>_xlfn.XLOOKUP(B11975,Sheet1!B:B,Sheet1!C:C)</f>
        <v>#N/A</v>
      </c>
    </row>
    <row r="11976" spans="2:13" hidden="1">
      <c r="B11976" t="s">
        <v>19399</v>
      </c>
      <c r="C11976" t="s">
        <v>19404</v>
      </c>
      <c r="D11976" t="s">
        <v>142</v>
      </c>
      <c r="E11976" t="s">
        <v>5070</v>
      </c>
      <c r="F11976">
        <v>1</v>
      </c>
      <c r="G11976">
        <v>0</v>
      </c>
      <c r="H11976" t="s">
        <v>102</v>
      </c>
      <c r="I11976" t="s">
        <v>102</v>
      </c>
      <c r="J11976" t="s">
        <v>103</v>
      </c>
      <c r="K11976" t="s">
        <v>19401</v>
      </c>
      <c r="L11976" t="s">
        <v>254</v>
      </c>
      <c r="M11976" t="e">
        <f>_xlfn.XLOOKUP(B11976,Sheet1!B:B,Sheet1!C:C)</f>
        <v>#N/A</v>
      </c>
    </row>
    <row r="11977" spans="2:13" hidden="1">
      <c r="B11977" t="s">
        <v>19399</v>
      </c>
      <c r="C11977" t="s">
        <v>19405</v>
      </c>
      <c r="D11977" t="s">
        <v>226</v>
      </c>
      <c r="E11977" t="s">
        <v>5154</v>
      </c>
      <c r="F11977">
        <v>1</v>
      </c>
      <c r="G11977">
        <v>0</v>
      </c>
      <c r="H11977" t="s">
        <v>103</v>
      </c>
      <c r="I11977" t="s">
        <v>102</v>
      </c>
      <c r="J11977" t="s">
        <v>103</v>
      </c>
      <c r="K11977" t="s">
        <v>19401</v>
      </c>
      <c r="L11977" t="s">
        <v>254</v>
      </c>
      <c r="M11977" t="e">
        <f>_xlfn.XLOOKUP(B11977,Sheet1!B:B,Sheet1!C:C)</f>
        <v>#N/A</v>
      </c>
    </row>
    <row r="11978" spans="2:13" hidden="1">
      <c r="B11978" t="s">
        <v>19406</v>
      </c>
      <c r="C11978" t="s">
        <v>19407</v>
      </c>
      <c r="D11978" t="s">
        <v>631</v>
      </c>
      <c r="E11978" t="s">
        <v>5154</v>
      </c>
      <c r="F11978">
        <v>2</v>
      </c>
      <c r="G11978">
        <v>0</v>
      </c>
      <c r="H11978" t="s">
        <v>103</v>
      </c>
      <c r="I11978" t="s">
        <v>102</v>
      </c>
      <c r="J11978" t="s">
        <v>103</v>
      </c>
      <c r="K11978" t="s">
        <v>19408</v>
      </c>
      <c r="L11978" t="s">
        <v>195</v>
      </c>
      <c r="M11978" t="e">
        <f>_xlfn.XLOOKUP(B11978,Sheet1!B:B,Sheet1!C:C)</f>
        <v>#N/A</v>
      </c>
    </row>
    <row r="11979" spans="2:13" hidden="1">
      <c r="B11979" t="s">
        <v>19406</v>
      </c>
      <c r="C11979" t="s">
        <v>19409</v>
      </c>
      <c r="D11979" t="s">
        <v>631</v>
      </c>
      <c r="E11979" t="s">
        <v>5154</v>
      </c>
      <c r="F11979">
        <v>2</v>
      </c>
      <c r="G11979">
        <v>0</v>
      </c>
      <c r="H11979" t="s">
        <v>103</v>
      </c>
      <c r="I11979" t="s">
        <v>102</v>
      </c>
      <c r="J11979" t="s">
        <v>103</v>
      </c>
      <c r="K11979" t="s">
        <v>19408</v>
      </c>
      <c r="L11979" t="s">
        <v>195</v>
      </c>
      <c r="M11979" t="e">
        <f>_xlfn.XLOOKUP(B11979,Sheet1!B:B,Sheet1!C:C)</f>
        <v>#N/A</v>
      </c>
    </row>
    <row r="11980" spans="2:13" hidden="1">
      <c r="B11980" t="s">
        <v>19406</v>
      </c>
      <c r="C11980" t="s">
        <v>19408</v>
      </c>
      <c r="D11980" t="s">
        <v>195</v>
      </c>
      <c r="E11980" t="s">
        <v>5070</v>
      </c>
      <c r="F11980">
        <v>72</v>
      </c>
      <c r="G11980">
        <v>0</v>
      </c>
      <c r="H11980" t="s">
        <v>102</v>
      </c>
      <c r="I11980" t="s">
        <v>102</v>
      </c>
      <c r="J11980" t="s">
        <v>103</v>
      </c>
      <c r="K11980" t="s">
        <v>19408</v>
      </c>
      <c r="L11980" t="s">
        <v>195</v>
      </c>
      <c r="M11980" t="e">
        <f>_xlfn.XLOOKUP(B11980,Sheet1!B:B,Sheet1!C:C)</f>
        <v>#N/A</v>
      </c>
    </row>
    <row r="11981" spans="2:13" hidden="1">
      <c r="B11981" t="s">
        <v>19406</v>
      </c>
      <c r="C11981" t="s">
        <v>19410</v>
      </c>
      <c r="D11981" t="s">
        <v>19411</v>
      </c>
      <c r="E11981" t="s">
        <v>5070</v>
      </c>
      <c r="F11981">
        <v>2</v>
      </c>
      <c r="G11981">
        <v>0</v>
      </c>
      <c r="H11981" t="s">
        <v>102</v>
      </c>
      <c r="I11981" t="s">
        <v>102</v>
      </c>
      <c r="J11981" t="s">
        <v>103</v>
      </c>
      <c r="K11981" t="s">
        <v>19408</v>
      </c>
      <c r="L11981" t="s">
        <v>195</v>
      </c>
      <c r="M11981" t="e">
        <f>_xlfn.XLOOKUP(B11981,Sheet1!B:B,Sheet1!C:C)</f>
        <v>#N/A</v>
      </c>
    </row>
    <row r="11982" spans="2:13" hidden="1">
      <c r="B11982" t="s">
        <v>19406</v>
      </c>
      <c r="C11982" t="s">
        <v>19412</v>
      </c>
      <c r="D11982" t="s">
        <v>631</v>
      </c>
      <c r="E11982" t="s">
        <v>5154</v>
      </c>
      <c r="F11982">
        <v>2</v>
      </c>
      <c r="G11982">
        <v>0</v>
      </c>
      <c r="H11982" t="s">
        <v>103</v>
      </c>
      <c r="I11982" t="s">
        <v>102</v>
      </c>
      <c r="J11982" t="s">
        <v>103</v>
      </c>
      <c r="K11982" t="s">
        <v>19408</v>
      </c>
      <c r="L11982" t="s">
        <v>195</v>
      </c>
      <c r="M11982" t="e">
        <f>_xlfn.XLOOKUP(B11982,Sheet1!B:B,Sheet1!C:C)</f>
        <v>#N/A</v>
      </c>
    </row>
    <row r="11983" spans="2:13" hidden="1">
      <c r="B11983" t="s">
        <v>19413</v>
      </c>
      <c r="C11983" t="s">
        <v>19414</v>
      </c>
      <c r="D11983" t="s">
        <v>670</v>
      </c>
      <c r="E11983" t="s">
        <v>5070</v>
      </c>
      <c r="F11983">
        <v>2</v>
      </c>
      <c r="G11983">
        <v>0</v>
      </c>
      <c r="H11983" t="s">
        <v>102</v>
      </c>
      <c r="I11983" t="s">
        <v>102</v>
      </c>
      <c r="J11983" t="s">
        <v>103</v>
      </c>
      <c r="K11983" t="s">
        <v>19415</v>
      </c>
      <c r="L11983" t="s">
        <v>153</v>
      </c>
      <c r="M11983" t="e">
        <f>_xlfn.XLOOKUP(B11983,Sheet1!B:B,Sheet1!C:C)</f>
        <v>#N/A</v>
      </c>
    </row>
    <row r="11984" spans="2:13" hidden="1">
      <c r="B11984" t="s">
        <v>19413</v>
      </c>
      <c r="C11984" t="s">
        <v>19416</v>
      </c>
      <c r="D11984" t="s">
        <v>631</v>
      </c>
      <c r="E11984" t="s">
        <v>5154</v>
      </c>
      <c r="F11984">
        <v>2</v>
      </c>
      <c r="G11984">
        <v>0</v>
      </c>
      <c r="H11984" t="s">
        <v>103</v>
      </c>
      <c r="I11984" t="s">
        <v>102</v>
      </c>
      <c r="J11984" t="s">
        <v>103</v>
      </c>
      <c r="K11984" t="s">
        <v>19415</v>
      </c>
      <c r="L11984" t="s">
        <v>153</v>
      </c>
      <c r="M11984" t="e">
        <f>_xlfn.XLOOKUP(B11984,Sheet1!B:B,Sheet1!C:C)</f>
        <v>#N/A</v>
      </c>
    </row>
    <row r="11985" spans="2:13" hidden="1">
      <c r="B11985" t="s">
        <v>19413</v>
      </c>
      <c r="C11985" t="s">
        <v>19417</v>
      </c>
      <c r="D11985" t="s">
        <v>631</v>
      </c>
      <c r="E11985" t="s">
        <v>5154</v>
      </c>
      <c r="F11985">
        <v>2</v>
      </c>
      <c r="G11985">
        <v>0</v>
      </c>
      <c r="H11985" t="s">
        <v>103</v>
      </c>
      <c r="I11985" t="s">
        <v>102</v>
      </c>
      <c r="J11985" t="s">
        <v>103</v>
      </c>
      <c r="K11985" t="s">
        <v>19415</v>
      </c>
      <c r="L11985" t="s">
        <v>153</v>
      </c>
      <c r="M11985" t="e">
        <f>_xlfn.XLOOKUP(B11985,Sheet1!B:B,Sheet1!C:C)</f>
        <v>#N/A</v>
      </c>
    </row>
    <row r="11986" spans="2:13" hidden="1">
      <c r="B11986" t="s">
        <v>19413</v>
      </c>
      <c r="C11986" t="s">
        <v>19418</v>
      </c>
      <c r="D11986" t="s">
        <v>254</v>
      </c>
      <c r="E11986" t="s">
        <v>5070</v>
      </c>
      <c r="F11986">
        <v>2</v>
      </c>
      <c r="G11986">
        <v>0</v>
      </c>
      <c r="H11986" t="s">
        <v>102</v>
      </c>
      <c r="I11986" t="s">
        <v>102</v>
      </c>
      <c r="J11986" t="s">
        <v>103</v>
      </c>
      <c r="K11986" t="s">
        <v>19415</v>
      </c>
      <c r="L11986" t="s">
        <v>153</v>
      </c>
      <c r="M11986" t="e">
        <f>_xlfn.XLOOKUP(B11986,Sheet1!B:B,Sheet1!C:C)</f>
        <v>#N/A</v>
      </c>
    </row>
    <row r="11987" spans="2:13" hidden="1">
      <c r="B11987" t="s">
        <v>19413</v>
      </c>
      <c r="C11987" t="s">
        <v>19419</v>
      </c>
      <c r="D11987" t="s">
        <v>631</v>
      </c>
      <c r="E11987" t="s">
        <v>5154</v>
      </c>
      <c r="F11987">
        <v>2</v>
      </c>
      <c r="G11987">
        <v>0</v>
      </c>
      <c r="H11987" t="s">
        <v>103</v>
      </c>
      <c r="I11987" t="s">
        <v>102</v>
      </c>
      <c r="J11987" t="s">
        <v>103</v>
      </c>
      <c r="K11987" t="s">
        <v>19415</v>
      </c>
      <c r="L11987" t="s">
        <v>153</v>
      </c>
      <c r="M11987" t="e">
        <f>_xlfn.XLOOKUP(B11987,Sheet1!B:B,Sheet1!C:C)</f>
        <v>#N/A</v>
      </c>
    </row>
    <row r="11988" spans="2:13" hidden="1">
      <c r="B11988" t="s">
        <v>19413</v>
      </c>
      <c r="C11988" t="s">
        <v>19420</v>
      </c>
      <c r="D11988" t="s">
        <v>631</v>
      </c>
      <c r="E11988" t="s">
        <v>5154</v>
      </c>
      <c r="F11988">
        <v>2</v>
      </c>
      <c r="G11988">
        <v>0</v>
      </c>
      <c r="H11988" t="s">
        <v>103</v>
      </c>
      <c r="I11988" t="s">
        <v>102</v>
      </c>
      <c r="J11988" t="s">
        <v>103</v>
      </c>
      <c r="K11988" t="s">
        <v>19415</v>
      </c>
      <c r="L11988" t="s">
        <v>153</v>
      </c>
      <c r="M11988" t="e">
        <f>_xlfn.XLOOKUP(B11988,Sheet1!B:B,Sheet1!C:C)</f>
        <v>#N/A</v>
      </c>
    </row>
    <row r="11989" spans="2:13" hidden="1">
      <c r="B11989" t="s">
        <v>19413</v>
      </c>
      <c r="C11989" t="s">
        <v>19421</v>
      </c>
      <c r="D11989" t="s">
        <v>631</v>
      </c>
      <c r="E11989" t="s">
        <v>5154</v>
      </c>
      <c r="F11989">
        <v>2</v>
      </c>
      <c r="G11989">
        <v>0</v>
      </c>
      <c r="H11989" t="s">
        <v>103</v>
      </c>
      <c r="I11989" t="s">
        <v>102</v>
      </c>
      <c r="J11989" t="s">
        <v>103</v>
      </c>
      <c r="K11989" t="s">
        <v>19415</v>
      </c>
      <c r="L11989" t="s">
        <v>153</v>
      </c>
      <c r="M11989" t="e">
        <f>_xlfn.XLOOKUP(B11989,Sheet1!B:B,Sheet1!C:C)</f>
        <v>#N/A</v>
      </c>
    </row>
    <row r="11990" spans="2:13" hidden="1">
      <c r="B11990" t="s">
        <v>19413</v>
      </c>
      <c r="C11990" t="s">
        <v>19422</v>
      </c>
      <c r="D11990" t="s">
        <v>631</v>
      </c>
      <c r="E11990" t="s">
        <v>5154</v>
      </c>
      <c r="F11990">
        <v>2</v>
      </c>
      <c r="G11990">
        <v>0</v>
      </c>
      <c r="H11990" t="s">
        <v>103</v>
      </c>
      <c r="I11990" t="s">
        <v>102</v>
      </c>
      <c r="J11990" t="s">
        <v>103</v>
      </c>
      <c r="K11990" t="s">
        <v>19415</v>
      </c>
      <c r="L11990" t="s">
        <v>153</v>
      </c>
      <c r="M11990" t="e">
        <f>_xlfn.XLOOKUP(B11990,Sheet1!B:B,Sheet1!C:C)</f>
        <v>#N/A</v>
      </c>
    </row>
    <row r="11991" spans="2:13" hidden="1">
      <c r="B11991" t="s">
        <v>19413</v>
      </c>
      <c r="C11991" t="s">
        <v>19423</v>
      </c>
      <c r="D11991" t="s">
        <v>631</v>
      </c>
      <c r="E11991" t="s">
        <v>5154</v>
      </c>
      <c r="F11991">
        <v>2</v>
      </c>
      <c r="G11991">
        <v>0</v>
      </c>
      <c r="H11991" t="s">
        <v>103</v>
      </c>
      <c r="I11991" t="s">
        <v>102</v>
      </c>
      <c r="J11991" t="s">
        <v>103</v>
      </c>
      <c r="K11991" t="s">
        <v>19415</v>
      </c>
      <c r="L11991" t="s">
        <v>153</v>
      </c>
      <c r="M11991" t="e">
        <f>_xlfn.XLOOKUP(B11991,Sheet1!B:B,Sheet1!C:C)</f>
        <v>#N/A</v>
      </c>
    </row>
    <row r="11992" spans="2:13" hidden="1">
      <c r="B11992" t="s">
        <v>19413</v>
      </c>
      <c r="C11992" t="s">
        <v>19424</v>
      </c>
      <c r="D11992" t="s">
        <v>142</v>
      </c>
      <c r="E11992" t="s">
        <v>5070</v>
      </c>
      <c r="F11992">
        <v>2</v>
      </c>
      <c r="G11992">
        <v>0</v>
      </c>
      <c r="H11992" t="s">
        <v>102</v>
      </c>
      <c r="I11992" t="s">
        <v>102</v>
      </c>
      <c r="J11992" t="s">
        <v>103</v>
      </c>
      <c r="K11992" t="s">
        <v>19415</v>
      </c>
      <c r="L11992" t="s">
        <v>153</v>
      </c>
      <c r="M11992" t="e">
        <f>_xlfn.XLOOKUP(B11992,Sheet1!B:B,Sheet1!C:C)</f>
        <v>#N/A</v>
      </c>
    </row>
    <row r="11993" spans="2:13" hidden="1">
      <c r="B11993" t="s">
        <v>19413</v>
      </c>
      <c r="C11993" t="s">
        <v>19425</v>
      </c>
      <c r="D11993" t="s">
        <v>631</v>
      </c>
      <c r="E11993" t="s">
        <v>5154</v>
      </c>
      <c r="F11993">
        <v>2</v>
      </c>
      <c r="G11993">
        <v>0</v>
      </c>
      <c r="H11993" t="s">
        <v>103</v>
      </c>
      <c r="I11993" t="s">
        <v>102</v>
      </c>
      <c r="J11993" t="s">
        <v>103</v>
      </c>
      <c r="K11993" t="s">
        <v>19415</v>
      </c>
      <c r="L11993" t="s">
        <v>153</v>
      </c>
      <c r="M11993" t="e">
        <f>_xlfn.XLOOKUP(B11993,Sheet1!B:B,Sheet1!C:C)</f>
        <v>#N/A</v>
      </c>
    </row>
    <row r="11994" spans="2:13" hidden="1">
      <c r="B11994" t="s">
        <v>19413</v>
      </c>
      <c r="C11994" t="s">
        <v>19415</v>
      </c>
      <c r="D11994" t="s">
        <v>153</v>
      </c>
      <c r="E11994" t="s">
        <v>5073</v>
      </c>
      <c r="F11994">
        <v>40</v>
      </c>
      <c r="G11994">
        <v>93577</v>
      </c>
      <c r="H11994" t="s">
        <v>102</v>
      </c>
      <c r="I11994" t="s">
        <v>103</v>
      </c>
      <c r="J11994" t="s">
        <v>103</v>
      </c>
      <c r="K11994" t="s">
        <v>19415</v>
      </c>
      <c r="L11994" t="s">
        <v>153</v>
      </c>
      <c r="M11994" t="e">
        <f>_xlfn.XLOOKUP(B11994,Sheet1!B:B,Sheet1!C:C)</f>
        <v>#N/A</v>
      </c>
    </row>
    <row r="11995" spans="2:13" hidden="1">
      <c r="B11995" t="s">
        <v>19426</v>
      </c>
      <c r="C11995" t="s">
        <v>19427</v>
      </c>
      <c r="D11995" t="s">
        <v>180</v>
      </c>
      <c r="E11995" t="s">
        <v>5154</v>
      </c>
      <c r="F11995">
        <v>1</v>
      </c>
      <c r="G11995">
        <v>0</v>
      </c>
      <c r="H11995" t="s">
        <v>103</v>
      </c>
      <c r="I11995" t="s">
        <v>102</v>
      </c>
      <c r="J11995" t="s">
        <v>103</v>
      </c>
      <c r="K11995" t="s">
        <v>19428</v>
      </c>
      <c r="L11995" t="s">
        <v>19429</v>
      </c>
      <c r="M11995" t="e">
        <f>_xlfn.XLOOKUP(B11995,Sheet1!B:B,Sheet1!C:C)</f>
        <v>#N/A</v>
      </c>
    </row>
    <row r="11996" spans="2:13" hidden="1">
      <c r="B11996" t="s">
        <v>19426</v>
      </c>
      <c r="C11996" t="s">
        <v>19430</v>
      </c>
      <c r="D11996" t="s">
        <v>267</v>
      </c>
      <c r="E11996" t="s">
        <v>5070</v>
      </c>
      <c r="F11996">
        <v>2</v>
      </c>
      <c r="G11996">
        <v>0</v>
      </c>
      <c r="H11996" t="s">
        <v>102</v>
      </c>
      <c r="I11996" t="s">
        <v>102</v>
      </c>
      <c r="J11996" t="s">
        <v>103</v>
      </c>
      <c r="K11996" t="s">
        <v>19428</v>
      </c>
      <c r="L11996" t="s">
        <v>19429</v>
      </c>
      <c r="M11996" t="e">
        <f>_xlfn.XLOOKUP(B11996,Sheet1!B:B,Sheet1!C:C)</f>
        <v>#N/A</v>
      </c>
    </row>
    <row r="11997" spans="2:13" hidden="1">
      <c r="B11997" t="s">
        <v>19426</v>
      </c>
      <c r="C11997" t="s">
        <v>19431</v>
      </c>
      <c r="D11997" t="s">
        <v>180</v>
      </c>
      <c r="E11997" t="s">
        <v>5154</v>
      </c>
      <c r="F11997">
        <v>1</v>
      </c>
      <c r="G11997">
        <v>0</v>
      </c>
      <c r="H11997" t="s">
        <v>103</v>
      </c>
      <c r="I11997" t="s">
        <v>102</v>
      </c>
      <c r="J11997" t="s">
        <v>103</v>
      </c>
      <c r="K11997" t="s">
        <v>19428</v>
      </c>
      <c r="L11997" t="s">
        <v>19429</v>
      </c>
      <c r="M11997" t="e">
        <f>_xlfn.XLOOKUP(B11997,Sheet1!B:B,Sheet1!C:C)</f>
        <v>#N/A</v>
      </c>
    </row>
    <row r="11998" spans="2:13" hidden="1">
      <c r="B11998" t="s">
        <v>19426</v>
      </c>
      <c r="C11998" t="s">
        <v>19432</v>
      </c>
      <c r="D11998" t="s">
        <v>180</v>
      </c>
      <c r="E11998" t="s">
        <v>5154</v>
      </c>
      <c r="F11998">
        <v>1</v>
      </c>
      <c r="G11998">
        <v>0</v>
      </c>
      <c r="H11998" t="s">
        <v>103</v>
      </c>
      <c r="I11998" t="s">
        <v>102</v>
      </c>
      <c r="J11998" t="s">
        <v>103</v>
      </c>
      <c r="K11998" t="s">
        <v>19428</v>
      </c>
      <c r="L11998" t="s">
        <v>19429</v>
      </c>
      <c r="M11998" t="e">
        <f>_xlfn.XLOOKUP(B11998,Sheet1!B:B,Sheet1!C:C)</f>
        <v>#N/A</v>
      </c>
    </row>
    <row r="11999" spans="2:13" hidden="1">
      <c r="B11999" t="s">
        <v>19426</v>
      </c>
      <c r="C11999" t="s">
        <v>19433</v>
      </c>
      <c r="D11999" t="s">
        <v>5633</v>
      </c>
      <c r="E11999" t="s">
        <v>5070</v>
      </c>
      <c r="F11999">
        <v>2</v>
      </c>
      <c r="G11999">
        <v>0</v>
      </c>
      <c r="H11999" t="s">
        <v>102</v>
      </c>
      <c r="I11999" t="s">
        <v>102</v>
      </c>
      <c r="J11999" t="s">
        <v>103</v>
      </c>
      <c r="K11999" t="s">
        <v>19428</v>
      </c>
      <c r="L11999" t="s">
        <v>19429</v>
      </c>
      <c r="M11999" t="e">
        <f>_xlfn.XLOOKUP(B11999,Sheet1!B:B,Sheet1!C:C)</f>
        <v>#N/A</v>
      </c>
    </row>
    <row r="12000" spans="2:13" hidden="1">
      <c r="B12000" t="s">
        <v>19426</v>
      </c>
      <c r="C12000" t="s">
        <v>19434</v>
      </c>
      <c r="D12000" t="s">
        <v>180</v>
      </c>
      <c r="E12000" t="s">
        <v>5154</v>
      </c>
      <c r="F12000">
        <v>1</v>
      </c>
      <c r="G12000">
        <v>0</v>
      </c>
      <c r="H12000" t="s">
        <v>103</v>
      </c>
      <c r="I12000" t="s">
        <v>102</v>
      </c>
      <c r="J12000" t="s">
        <v>103</v>
      </c>
      <c r="K12000" t="s">
        <v>19428</v>
      </c>
      <c r="L12000" t="s">
        <v>19429</v>
      </c>
      <c r="M12000" t="e">
        <f>_xlfn.XLOOKUP(B12000,Sheet1!B:B,Sheet1!C:C)</f>
        <v>#N/A</v>
      </c>
    </row>
    <row r="12001" spans="2:13" hidden="1">
      <c r="B12001" t="s">
        <v>19426</v>
      </c>
      <c r="C12001" t="s">
        <v>19435</v>
      </c>
      <c r="D12001" t="s">
        <v>180</v>
      </c>
      <c r="E12001" t="s">
        <v>5154</v>
      </c>
      <c r="F12001">
        <v>1</v>
      </c>
      <c r="G12001">
        <v>0</v>
      </c>
      <c r="H12001" t="s">
        <v>103</v>
      </c>
      <c r="I12001" t="s">
        <v>102</v>
      </c>
      <c r="J12001" t="s">
        <v>103</v>
      </c>
      <c r="K12001" t="s">
        <v>19428</v>
      </c>
      <c r="L12001" t="s">
        <v>19429</v>
      </c>
      <c r="M12001" t="e">
        <f>_xlfn.XLOOKUP(B12001,Sheet1!B:B,Sheet1!C:C)</f>
        <v>#N/A</v>
      </c>
    </row>
    <row r="12002" spans="2:13" hidden="1">
      <c r="B12002" t="s">
        <v>19426</v>
      </c>
      <c r="C12002" t="s">
        <v>19436</v>
      </c>
      <c r="D12002" t="s">
        <v>180</v>
      </c>
      <c r="E12002" t="s">
        <v>5154</v>
      </c>
      <c r="F12002">
        <v>1</v>
      </c>
      <c r="G12002">
        <v>0</v>
      </c>
      <c r="H12002" t="s">
        <v>103</v>
      </c>
      <c r="I12002" t="s">
        <v>102</v>
      </c>
      <c r="J12002" t="s">
        <v>103</v>
      </c>
      <c r="K12002" t="s">
        <v>19428</v>
      </c>
      <c r="L12002" t="s">
        <v>19429</v>
      </c>
      <c r="M12002" t="e">
        <f>_xlfn.XLOOKUP(B12002,Sheet1!B:B,Sheet1!C:C)</f>
        <v>#N/A</v>
      </c>
    </row>
    <row r="12003" spans="2:13" hidden="1">
      <c r="B12003" t="s">
        <v>19426</v>
      </c>
      <c r="C12003" t="s">
        <v>19437</v>
      </c>
      <c r="D12003" t="s">
        <v>5224</v>
      </c>
      <c r="E12003" t="s">
        <v>5070</v>
      </c>
      <c r="F12003">
        <v>2</v>
      </c>
      <c r="G12003">
        <v>0</v>
      </c>
      <c r="H12003" t="s">
        <v>102</v>
      </c>
      <c r="I12003" t="s">
        <v>102</v>
      </c>
      <c r="J12003" t="s">
        <v>103</v>
      </c>
      <c r="K12003" t="s">
        <v>19428</v>
      </c>
      <c r="L12003" t="s">
        <v>19429</v>
      </c>
      <c r="M12003" t="e">
        <f>_xlfn.XLOOKUP(B12003,Sheet1!B:B,Sheet1!C:C)</f>
        <v>#N/A</v>
      </c>
    </row>
    <row r="12004" spans="2:13" hidden="1">
      <c r="B12004" t="s">
        <v>19426</v>
      </c>
      <c r="C12004" t="s">
        <v>19438</v>
      </c>
      <c r="D12004" t="s">
        <v>180</v>
      </c>
      <c r="E12004" t="s">
        <v>5154</v>
      </c>
      <c r="F12004">
        <v>1</v>
      </c>
      <c r="G12004">
        <v>0</v>
      </c>
      <c r="H12004" t="s">
        <v>103</v>
      </c>
      <c r="I12004" t="s">
        <v>102</v>
      </c>
      <c r="J12004" t="s">
        <v>103</v>
      </c>
      <c r="K12004" t="s">
        <v>19428</v>
      </c>
      <c r="L12004" t="s">
        <v>19429</v>
      </c>
      <c r="M12004" t="e">
        <f>_xlfn.XLOOKUP(B12004,Sheet1!B:B,Sheet1!C:C)</f>
        <v>#N/A</v>
      </c>
    </row>
    <row r="12005" spans="2:13" hidden="1">
      <c r="B12005" t="s">
        <v>19426</v>
      </c>
      <c r="C12005" t="s">
        <v>19439</v>
      </c>
      <c r="D12005" t="s">
        <v>180</v>
      </c>
      <c r="E12005" t="s">
        <v>5154</v>
      </c>
      <c r="F12005">
        <v>1</v>
      </c>
      <c r="G12005">
        <v>0</v>
      </c>
      <c r="H12005" t="s">
        <v>103</v>
      </c>
      <c r="I12005" t="s">
        <v>102</v>
      </c>
      <c r="J12005" t="s">
        <v>103</v>
      </c>
      <c r="K12005" t="s">
        <v>19428</v>
      </c>
      <c r="L12005" t="s">
        <v>19429</v>
      </c>
      <c r="M12005" t="e">
        <f>_xlfn.XLOOKUP(B12005,Sheet1!B:B,Sheet1!C:C)</f>
        <v>#N/A</v>
      </c>
    </row>
    <row r="12006" spans="2:13" hidden="1">
      <c r="B12006" t="s">
        <v>19426</v>
      </c>
      <c r="C12006" t="s">
        <v>19440</v>
      </c>
      <c r="D12006" t="s">
        <v>180</v>
      </c>
      <c r="E12006" t="s">
        <v>5154</v>
      </c>
      <c r="F12006">
        <v>1</v>
      </c>
      <c r="G12006">
        <v>0</v>
      </c>
      <c r="H12006" t="s">
        <v>103</v>
      </c>
      <c r="I12006" t="s">
        <v>102</v>
      </c>
      <c r="J12006" t="s">
        <v>103</v>
      </c>
      <c r="K12006" t="s">
        <v>19428</v>
      </c>
      <c r="L12006" t="s">
        <v>19429</v>
      </c>
      <c r="M12006" t="e">
        <f>_xlfn.XLOOKUP(B12006,Sheet1!B:B,Sheet1!C:C)</f>
        <v>#N/A</v>
      </c>
    </row>
    <row r="12007" spans="2:13" hidden="1">
      <c r="B12007" t="s">
        <v>19426</v>
      </c>
      <c r="C12007" t="s">
        <v>19441</v>
      </c>
      <c r="D12007" t="s">
        <v>180</v>
      </c>
      <c r="E12007" t="s">
        <v>5154</v>
      </c>
      <c r="F12007">
        <v>1</v>
      </c>
      <c r="G12007">
        <v>0</v>
      </c>
      <c r="H12007" t="s">
        <v>103</v>
      </c>
      <c r="I12007" t="s">
        <v>102</v>
      </c>
      <c r="J12007" t="s">
        <v>103</v>
      </c>
      <c r="K12007" t="s">
        <v>19428</v>
      </c>
      <c r="L12007" t="s">
        <v>19429</v>
      </c>
      <c r="M12007" t="e">
        <f>_xlfn.XLOOKUP(B12007,Sheet1!B:B,Sheet1!C:C)</f>
        <v>#N/A</v>
      </c>
    </row>
    <row r="12008" spans="2:13" hidden="1">
      <c r="B12008" t="s">
        <v>19426</v>
      </c>
      <c r="C12008" t="s">
        <v>19442</v>
      </c>
      <c r="D12008" t="s">
        <v>180</v>
      </c>
      <c r="E12008" t="s">
        <v>5154</v>
      </c>
      <c r="F12008">
        <v>1</v>
      </c>
      <c r="G12008">
        <v>0</v>
      </c>
      <c r="H12008" t="s">
        <v>103</v>
      </c>
      <c r="I12008" t="s">
        <v>102</v>
      </c>
      <c r="J12008" t="s">
        <v>103</v>
      </c>
      <c r="K12008" t="s">
        <v>19428</v>
      </c>
      <c r="L12008" t="s">
        <v>19429</v>
      </c>
      <c r="M12008" t="e">
        <f>_xlfn.XLOOKUP(B12008,Sheet1!B:B,Sheet1!C:C)</f>
        <v>#N/A</v>
      </c>
    </row>
    <row r="12009" spans="2:13" hidden="1">
      <c r="B12009" t="s">
        <v>19426</v>
      </c>
      <c r="C12009" t="s">
        <v>19443</v>
      </c>
      <c r="D12009" t="s">
        <v>5195</v>
      </c>
      <c r="E12009" t="s">
        <v>5070</v>
      </c>
      <c r="F12009">
        <v>2</v>
      </c>
      <c r="G12009">
        <v>0</v>
      </c>
      <c r="H12009" t="s">
        <v>102</v>
      </c>
      <c r="I12009" t="s">
        <v>102</v>
      </c>
      <c r="J12009" t="s">
        <v>103</v>
      </c>
      <c r="K12009" t="s">
        <v>19428</v>
      </c>
      <c r="L12009" t="s">
        <v>19429</v>
      </c>
      <c r="M12009" t="e">
        <f>_xlfn.XLOOKUP(B12009,Sheet1!B:B,Sheet1!C:C)</f>
        <v>#N/A</v>
      </c>
    </row>
    <row r="12010" spans="2:13" hidden="1">
      <c r="B12010" t="s">
        <v>19426</v>
      </c>
      <c r="C12010" t="s">
        <v>19444</v>
      </c>
      <c r="D12010" t="s">
        <v>9220</v>
      </c>
      <c r="F12010">
        <v>40</v>
      </c>
      <c r="G12010">
        <v>139912</v>
      </c>
      <c r="H12010" t="s">
        <v>103</v>
      </c>
      <c r="I12010" t="s">
        <v>103</v>
      </c>
      <c r="J12010" t="s">
        <v>103</v>
      </c>
      <c r="K12010" t="s">
        <v>19428</v>
      </c>
      <c r="L12010" t="s">
        <v>19429</v>
      </c>
      <c r="M12010" t="e">
        <f>_xlfn.XLOOKUP(B12010,Sheet1!B:B,Sheet1!C:C)</f>
        <v>#N/A</v>
      </c>
    </row>
    <row r="12011" spans="2:13" hidden="1">
      <c r="B12011" t="s">
        <v>19426</v>
      </c>
      <c r="C12011" t="s">
        <v>19445</v>
      </c>
      <c r="D12011" t="s">
        <v>180</v>
      </c>
      <c r="E12011" t="s">
        <v>5154</v>
      </c>
      <c r="F12011">
        <v>1</v>
      </c>
      <c r="G12011">
        <v>0</v>
      </c>
      <c r="H12011" t="s">
        <v>103</v>
      </c>
      <c r="I12011" t="s">
        <v>102</v>
      </c>
      <c r="J12011" t="s">
        <v>103</v>
      </c>
      <c r="K12011" t="s">
        <v>19428</v>
      </c>
      <c r="L12011" t="s">
        <v>19429</v>
      </c>
      <c r="M12011" t="e">
        <f>_xlfn.XLOOKUP(B12011,Sheet1!B:B,Sheet1!C:C)</f>
        <v>#N/A</v>
      </c>
    </row>
    <row r="12012" spans="2:13" hidden="1">
      <c r="B12012" t="s">
        <v>19426</v>
      </c>
      <c r="C12012" t="s">
        <v>19446</v>
      </c>
      <c r="D12012" t="s">
        <v>180</v>
      </c>
      <c r="E12012" t="s">
        <v>5154</v>
      </c>
      <c r="F12012">
        <v>1</v>
      </c>
      <c r="G12012">
        <v>0</v>
      </c>
      <c r="H12012" t="s">
        <v>103</v>
      </c>
      <c r="I12012" t="s">
        <v>102</v>
      </c>
      <c r="J12012" t="s">
        <v>103</v>
      </c>
      <c r="K12012" t="s">
        <v>19428</v>
      </c>
      <c r="L12012" t="s">
        <v>19429</v>
      </c>
      <c r="M12012" t="e">
        <f>_xlfn.XLOOKUP(B12012,Sheet1!B:B,Sheet1!C:C)</f>
        <v>#N/A</v>
      </c>
    </row>
    <row r="12013" spans="2:13" hidden="1">
      <c r="B12013" t="s">
        <v>19426</v>
      </c>
      <c r="C12013" t="s">
        <v>19447</v>
      </c>
      <c r="D12013" t="s">
        <v>180</v>
      </c>
      <c r="E12013" t="s">
        <v>5154</v>
      </c>
      <c r="F12013">
        <v>1</v>
      </c>
      <c r="G12013">
        <v>0</v>
      </c>
      <c r="H12013" t="s">
        <v>103</v>
      </c>
      <c r="I12013" t="s">
        <v>102</v>
      </c>
      <c r="J12013" t="s">
        <v>103</v>
      </c>
      <c r="K12013" t="s">
        <v>19428</v>
      </c>
      <c r="L12013" t="s">
        <v>19429</v>
      </c>
      <c r="M12013" t="e">
        <f>_xlfn.XLOOKUP(B12013,Sheet1!B:B,Sheet1!C:C)</f>
        <v>#N/A</v>
      </c>
    </row>
    <row r="12014" spans="2:13" hidden="1">
      <c r="B12014" t="s">
        <v>19448</v>
      </c>
      <c r="C12014" t="s">
        <v>19449</v>
      </c>
      <c r="D12014" t="s">
        <v>631</v>
      </c>
      <c r="E12014" t="s">
        <v>5154</v>
      </c>
      <c r="F12014">
        <v>2</v>
      </c>
      <c r="G12014">
        <v>0</v>
      </c>
      <c r="H12014" t="s">
        <v>103</v>
      </c>
      <c r="I12014" t="s">
        <v>102</v>
      </c>
      <c r="J12014" t="s">
        <v>103</v>
      </c>
      <c r="K12014" t="s">
        <v>19450</v>
      </c>
      <c r="L12014" t="s">
        <v>153</v>
      </c>
      <c r="M12014" t="e">
        <f>_xlfn.XLOOKUP(B12014,Sheet1!B:B,Sheet1!C:C)</f>
        <v>#N/A</v>
      </c>
    </row>
    <row r="12015" spans="2:13" hidden="1">
      <c r="B12015" t="s">
        <v>19448</v>
      </c>
      <c r="C12015" t="s">
        <v>19451</v>
      </c>
      <c r="D12015" t="s">
        <v>19452</v>
      </c>
      <c r="E12015" t="s">
        <v>5073</v>
      </c>
      <c r="F12015">
        <v>40</v>
      </c>
      <c r="G12015">
        <v>133437</v>
      </c>
      <c r="H12015" t="s">
        <v>102</v>
      </c>
      <c r="I12015" t="s">
        <v>103</v>
      </c>
      <c r="J12015" t="s">
        <v>103</v>
      </c>
      <c r="K12015" t="s">
        <v>19450</v>
      </c>
      <c r="L12015" t="s">
        <v>153</v>
      </c>
      <c r="M12015" t="e">
        <f>_xlfn.XLOOKUP(B12015,Sheet1!B:B,Sheet1!C:C)</f>
        <v>#N/A</v>
      </c>
    </row>
    <row r="12016" spans="2:13" hidden="1">
      <c r="B12016" t="s">
        <v>19448</v>
      </c>
      <c r="C12016" t="s">
        <v>19453</v>
      </c>
      <c r="D12016" t="s">
        <v>631</v>
      </c>
      <c r="E12016" t="s">
        <v>5070</v>
      </c>
      <c r="F12016">
        <v>2</v>
      </c>
      <c r="G12016">
        <v>0</v>
      </c>
      <c r="H12016" t="s">
        <v>102</v>
      </c>
      <c r="I12016" t="s">
        <v>102</v>
      </c>
      <c r="J12016" t="s">
        <v>103</v>
      </c>
      <c r="K12016" t="s">
        <v>19450</v>
      </c>
      <c r="L12016" t="s">
        <v>153</v>
      </c>
      <c r="M12016" t="e">
        <f>_xlfn.XLOOKUP(B12016,Sheet1!B:B,Sheet1!C:C)</f>
        <v>#N/A</v>
      </c>
    </row>
    <row r="12017" spans="2:13" hidden="1">
      <c r="B12017" t="s">
        <v>19448</v>
      </c>
      <c r="C12017" t="s">
        <v>19454</v>
      </c>
      <c r="D12017" t="s">
        <v>2904</v>
      </c>
      <c r="E12017" t="s">
        <v>5070</v>
      </c>
      <c r="F12017">
        <v>2</v>
      </c>
      <c r="G12017">
        <v>0</v>
      </c>
      <c r="H12017" t="s">
        <v>102</v>
      </c>
      <c r="I12017" t="s">
        <v>102</v>
      </c>
      <c r="J12017" t="s">
        <v>103</v>
      </c>
      <c r="K12017" t="s">
        <v>19450</v>
      </c>
      <c r="L12017" t="s">
        <v>153</v>
      </c>
      <c r="M12017" t="e">
        <f>_xlfn.XLOOKUP(B12017,Sheet1!B:B,Sheet1!C:C)</f>
        <v>#N/A</v>
      </c>
    </row>
    <row r="12018" spans="2:13" hidden="1">
      <c r="B12018" t="s">
        <v>19448</v>
      </c>
      <c r="C12018" t="s">
        <v>19455</v>
      </c>
      <c r="D12018" t="s">
        <v>670</v>
      </c>
      <c r="E12018" t="s">
        <v>5070</v>
      </c>
      <c r="F12018">
        <v>2</v>
      </c>
      <c r="G12018">
        <v>0</v>
      </c>
      <c r="H12018" t="s">
        <v>102</v>
      </c>
      <c r="I12018" t="s">
        <v>102</v>
      </c>
      <c r="J12018" t="s">
        <v>103</v>
      </c>
      <c r="K12018" t="s">
        <v>19450</v>
      </c>
      <c r="L12018" t="s">
        <v>153</v>
      </c>
      <c r="M12018" t="e">
        <f>_xlfn.XLOOKUP(B12018,Sheet1!B:B,Sheet1!C:C)</f>
        <v>#N/A</v>
      </c>
    </row>
    <row r="12019" spans="2:13" hidden="1">
      <c r="B12019" t="s">
        <v>19448</v>
      </c>
      <c r="C12019" t="s">
        <v>19456</v>
      </c>
      <c r="D12019" t="s">
        <v>631</v>
      </c>
      <c r="E12019" t="s">
        <v>5154</v>
      </c>
      <c r="F12019">
        <v>2</v>
      </c>
      <c r="G12019">
        <v>0</v>
      </c>
      <c r="H12019" t="s">
        <v>103</v>
      </c>
      <c r="I12019" t="s">
        <v>102</v>
      </c>
      <c r="J12019" t="s">
        <v>103</v>
      </c>
      <c r="K12019" t="s">
        <v>19450</v>
      </c>
      <c r="L12019" t="s">
        <v>153</v>
      </c>
      <c r="M12019" t="e">
        <f>_xlfn.XLOOKUP(B12019,Sheet1!B:B,Sheet1!C:C)</f>
        <v>#N/A</v>
      </c>
    </row>
    <row r="12020" spans="2:13" hidden="1">
      <c r="B12020" t="s">
        <v>19448</v>
      </c>
      <c r="C12020" t="s">
        <v>19457</v>
      </c>
      <c r="D12020" t="s">
        <v>590</v>
      </c>
      <c r="E12020" t="s">
        <v>5154</v>
      </c>
      <c r="F12020">
        <v>2</v>
      </c>
      <c r="G12020">
        <v>0</v>
      </c>
      <c r="H12020" t="s">
        <v>103</v>
      </c>
      <c r="I12020" t="s">
        <v>102</v>
      </c>
      <c r="J12020" t="s">
        <v>103</v>
      </c>
      <c r="K12020" t="s">
        <v>19450</v>
      </c>
      <c r="L12020" t="s">
        <v>153</v>
      </c>
      <c r="M12020" t="e">
        <f>_xlfn.XLOOKUP(B12020,Sheet1!B:B,Sheet1!C:C)</f>
        <v>#N/A</v>
      </c>
    </row>
    <row r="12021" spans="2:13" hidden="1">
      <c r="B12021" t="s">
        <v>19448</v>
      </c>
      <c r="C12021" t="s">
        <v>19458</v>
      </c>
      <c r="D12021" t="s">
        <v>631</v>
      </c>
      <c r="E12021" t="s">
        <v>5154</v>
      </c>
      <c r="F12021">
        <v>2</v>
      </c>
      <c r="G12021">
        <v>0</v>
      </c>
      <c r="H12021" t="s">
        <v>103</v>
      </c>
      <c r="I12021" t="s">
        <v>102</v>
      </c>
      <c r="J12021" t="s">
        <v>103</v>
      </c>
      <c r="K12021" t="s">
        <v>19450</v>
      </c>
      <c r="L12021" t="s">
        <v>153</v>
      </c>
      <c r="M12021" t="e">
        <f>_xlfn.XLOOKUP(B12021,Sheet1!B:B,Sheet1!C:C)</f>
        <v>#N/A</v>
      </c>
    </row>
    <row r="12022" spans="2:13" hidden="1">
      <c r="B12022" t="s">
        <v>19448</v>
      </c>
      <c r="C12022" t="s">
        <v>19459</v>
      </c>
      <c r="D12022" t="s">
        <v>19460</v>
      </c>
      <c r="E12022" t="s">
        <v>5073</v>
      </c>
      <c r="F12022">
        <v>40</v>
      </c>
      <c r="G12022">
        <v>155791</v>
      </c>
      <c r="H12022" t="s">
        <v>102</v>
      </c>
      <c r="I12022" t="s">
        <v>103</v>
      </c>
      <c r="J12022" t="s">
        <v>103</v>
      </c>
      <c r="K12022" t="s">
        <v>19450</v>
      </c>
      <c r="L12022" t="s">
        <v>153</v>
      </c>
      <c r="M12022" t="e">
        <f>_xlfn.XLOOKUP(B12022,Sheet1!B:B,Sheet1!C:C)</f>
        <v>#N/A</v>
      </c>
    </row>
    <row r="12023" spans="2:13" hidden="1">
      <c r="B12023" t="s">
        <v>19461</v>
      </c>
      <c r="C12023" t="s">
        <v>19462</v>
      </c>
      <c r="D12023" t="s">
        <v>5224</v>
      </c>
      <c r="E12023" t="s">
        <v>5070</v>
      </c>
      <c r="F12023">
        <v>0</v>
      </c>
      <c r="G12023">
        <v>0</v>
      </c>
      <c r="H12023" t="s">
        <v>102</v>
      </c>
      <c r="I12023" t="s">
        <v>102</v>
      </c>
      <c r="J12023" t="s">
        <v>103</v>
      </c>
      <c r="K12023" t="s">
        <v>19463</v>
      </c>
      <c r="L12023" t="s">
        <v>171</v>
      </c>
      <c r="M12023" t="e">
        <f>_xlfn.XLOOKUP(B12023,Sheet1!B:B,Sheet1!C:C)</f>
        <v>#N/A</v>
      </c>
    </row>
    <row r="12024" spans="2:13" hidden="1">
      <c r="B12024" t="s">
        <v>19461</v>
      </c>
      <c r="C12024" t="s">
        <v>19464</v>
      </c>
      <c r="D12024" t="s">
        <v>180</v>
      </c>
      <c r="E12024" t="s">
        <v>5154</v>
      </c>
      <c r="F12024">
        <v>0</v>
      </c>
      <c r="G12024">
        <v>0</v>
      </c>
      <c r="H12024" t="s">
        <v>103</v>
      </c>
      <c r="I12024" t="s">
        <v>102</v>
      </c>
      <c r="J12024" t="s">
        <v>103</v>
      </c>
      <c r="K12024" t="s">
        <v>19463</v>
      </c>
      <c r="L12024" t="s">
        <v>171</v>
      </c>
      <c r="M12024" t="e">
        <f>_xlfn.XLOOKUP(B12024,Sheet1!B:B,Sheet1!C:C)</f>
        <v>#N/A</v>
      </c>
    </row>
    <row r="12025" spans="2:13" hidden="1">
      <c r="B12025" t="s">
        <v>19461</v>
      </c>
      <c r="C12025" t="s">
        <v>19465</v>
      </c>
      <c r="D12025" t="s">
        <v>267</v>
      </c>
      <c r="E12025" t="s">
        <v>5070</v>
      </c>
      <c r="F12025">
        <v>0</v>
      </c>
      <c r="G12025">
        <v>0</v>
      </c>
      <c r="H12025" t="s">
        <v>102</v>
      </c>
      <c r="I12025" t="s">
        <v>102</v>
      </c>
      <c r="J12025" t="s">
        <v>103</v>
      </c>
      <c r="K12025" t="s">
        <v>19463</v>
      </c>
      <c r="L12025" t="s">
        <v>171</v>
      </c>
      <c r="M12025" t="e">
        <f>_xlfn.XLOOKUP(B12025,Sheet1!B:B,Sheet1!C:C)</f>
        <v>#N/A</v>
      </c>
    </row>
    <row r="12026" spans="2:13" hidden="1">
      <c r="B12026" t="s">
        <v>19461</v>
      </c>
      <c r="C12026" t="s">
        <v>19466</v>
      </c>
      <c r="D12026" t="s">
        <v>180</v>
      </c>
      <c r="E12026" t="s">
        <v>5154</v>
      </c>
      <c r="F12026">
        <v>0</v>
      </c>
      <c r="G12026">
        <v>0</v>
      </c>
      <c r="H12026" t="s">
        <v>103</v>
      </c>
      <c r="I12026" t="s">
        <v>102</v>
      </c>
      <c r="J12026" t="s">
        <v>103</v>
      </c>
      <c r="K12026" t="s">
        <v>19463</v>
      </c>
      <c r="L12026" t="s">
        <v>171</v>
      </c>
      <c r="M12026" t="e">
        <f>_xlfn.XLOOKUP(B12026,Sheet1!B:B,Sheet1!C:C)</f>
        <v>#N/A</v>
      </c>
    </row>
    <row r="12027" spans="2:13" hidden="1">
      <c r="B12027" t="s">
        <v>19461</v>
      </c>
      <c r="C12027" t="s">
        <v>19467</v>
      </c>
      <c r="D12027" t="s">
        <v>180</v>
      </c>
      <c r="E12027" t="s">
        <v>5154</v>
      </c>
      <c r="F12027">
        <v>0</v>
      </c>
      <c r="G12027">
        <v>0</v>
      </c>
      <c r="H12027" t="s">
        <v>103</v>
      </c>
      <c r="I12027" t="s">
        <v>102</v>
      </c>
      <c r="J12027" t="s">
        <v>103</v>
      </c>
      <c r="K12027" t="s">
        <v>19463</v>
      </c>
      <c r="L12027" t="s">
        <v>171</v>
      </c>
      <c r="M12027" t="e">
        <f>_xlfn.XLOOKUP(B12027,Sheet1!B:B,Sheet1!C:C)</f>
        <v>#N/A</v>
      </c>
    </row>
    <row r="12028" spans="2:13" hidden="1">
      <c r="B12028" t="s">
        <v>19461</v>
      </c>
      <c r="C12028" t="s">
        <v>19468</v>
      </c>
      <c r="D12028" t="s">
        <v>315</v>
      </c>
      <c r="E12028" t="s">
        <v>5070</v>
      </c>
      <c r="F12028">
        <v>0</v>
      </c>
      <c r="G12028">
        <v>0</v>
      </c>
      <c r="H12028" t="s">
        <v>102</v>
      </c>
      <c r="I12028" t="s">
        <v>102</v>
      </c>
      <c r="J12028" t="s">
        <v>103</v>
      </c>
      <c r="K12028" t="s">
        <v>19463</v>
      </c>
      <c r="L12028" t="s">
        <v>171</v>
      </c>
      <c r="M12028" t="e">
        <f>_xlfn.XLOOKUP(B12028,Sheet1!B:B,Sheet1!C:C)</f>
        <v>#N/A</v>
      </c>
    </row>
    <row r="12029" spans="2:13" hidden="1">
      <c r="B12029" t="s">
        <v>19461</v>
      </c>
      <c r="C12029" t="s">
        <v>19469</v>
      </c>
      <c r="D12029" t="s">
        <v>180</v>
      </c>
      <c r="E12029" t="s">
        <v>5154</v>
      </c>
      <c r="F12029">
        <v>0</v>
      </c>
      <c r="G12029">
        <v>0</v>
      </c>
      <c r="H12029" t="s">
        <v>103</v>
      </c>
      <c r="I12029" t="s">
        <v>102</v>
      </c>
      <c r="J12029" t="s">
        <v>103</v>
      </c>
      <c r="K12029" t="s">
        <v>19463</v>
      </c>
      <c r="L12029" t="s">
        <v>171</v>
      </c>
      <c r="M12029" t="e">
        <f>_xlfn.XLOOKUP(B12029,Sheet1!B:B,Sheet1!C:C)</f>
        <v>#N/A</v>
      </c>
    </row>
    <row r="12030" spans="2:13" hidden="1">
      <c r="B12030" t="s">
        <v>19461</v>
      </c>
      <c r="C12030" t="s">
        <v>19470</v>
      </c>
      <c r="D12030" t="s">
        <v>653</v>
      </c>
      <c r="E12030" t="s">
        <v>5070</v>
      </c>
      <c r="F12030">
        <v>0</v>
      </c>
      <c r="G12030">
        <v>0</v>
      </c>
      <c r="H12030" t="s">
        <v>102</v>
      </c>
      <c r="I12030" t="s">
        <v>102</v>
      </c>
      <c r="J12030" t="s">
        <v>103</v>
      </c>
      <c r="K12030" t="s">
        <v>19463</v>
      </c>
      <c r="L12030" t="s">
        <v>171</v>
      </c>
      <c r="M12030" t="e">
        <f>_xlfn.XLOOKUP(B12030,Sheet1!B:B,Sheet1!C:C)</f>
        <v>#N/A</v>
      </c>
    </row>
    <row r="12031" spans="2:13" hidden="1">
      <c r="B12031" t="s">
        <v>19471</v>
      </c>
      <c r="C12031" t="s">
        <v>19472</v>
      </c>
      <c r="D12031" t="s">
        <v>180</v>
      </c>
      <c r="E12031" t="s">
        <v>5070</v>
      </c>
      <c r="F12031">
        <v>60</v>
      </c>
      <c r="G12031">
        <v>0</v>
      </c>
      <c r="H12031" t="s">
        <v>102</v>
      </c>
      <c r="I12031" t="s">
        <v>102</v>
      </c>
      <c r="J12031" t="s">
        <v>103</v>
      </c>
      <c r="K12031" t="s">
        <v>19473</v>
      </c>
      <c r="L12031" t="s">
        <v>315</v>
      </c>
      <c r="M12031" t="e">
        <f>_xlfn.XLOOKUP(B12031,Sheet1!B:B,Sheet1!C:C)</f>
        <v>#N/A</v>
      </c>
    </row>
    <row r="12032" spans="2:13" hidden="1">
      <c r="B12032" t="s">
        <v>19471</v>
      </c>
      <c r="C12032" t="s">
        <v>19474</v>
      </c>
      <c r="D12032" t="s">
        <v>19475</v>
      </c>
      <c r="E12032" t="s">
        <v>5073</v>
      </c>
      <c r="F12032">
        <v>40</v>
      </c>
      <c r="G12032">
        <v>0</v>
      </c>
      <c r="H12032" t="s">
        <v>102</v>
      </c>
      <c r="I12032" t="s">
        <v>103</v>
      </c>
      <c r="J12032" t="s">
        <v>103</v>
      </c>
      <c r="K12032" t="s">
        <v>19473</v>
      </c>
      <c r="L12032" t="s">
        <v>315</v>
      </c>
      <c r="M12032" t="e">
        <f>_xlfn.XLOOKUP(B12032,Sheet1!B:B,Sheet1!C:C)</f>
        <v>#N/A</v>
      </c>
    </row>
    <row r="12033" spans="2:13" hidden="1">
      <c r="B12033" t="s">
        <v>19471</v>
      </c>
      <c r="C12033" t="s">
        <v>19473</v>
      </c>
      <c r="D12033" t="s">
        <v>180</v>
      </c>
      <c r="E12033" t="s">
        <v>5070</v>
      </c>
      <c r="F12033">
        <v>20</v>
      </c>
      <c r="G12033">
        <v>0</v>
      </c>
      <c r="H12033" t="s">
        <v>102</v>
      </c>
      <c r="I12033" t="s">
        <v>102</v>
      </c>
      <c r="J12033" t="s">
        <v>103</v>
      </c>
      <c r="K12033" t="s">
        <v>19473</v>
      </c>
      <c r="L12033" t="s">
        <v>315</v>
      </c>
      <c r="M12033" t="e">
        <f>_xlfn.XLOOKUP(B12033,Sheet1!B:B,Sheet1!C:C)</f>
        <v>#N/A</v>
      </c>
    </row>
    <row r="12034" spans="2:13" hidden="1">
      <c r="B12034" t="s">
        <v>19476</v>
      </c>
      <c r="C12034" t="s">
        <v>19477</v>
      </c>
      <c r="D12034" t="s">
        <v>653</v>
      </c>
      <c r="E12034" t="s">
        <v>5070</v>
      </c>
      <c r="F12034">
        <v>1</v>
      </c>
      <c r="G12034">
        <v>0</v>
      </c>
      <c r="H12034" t="s">
        <v>102</v>
      </c>
      <c r="I12034" t="s">
        <v>102</v>
      </c>
      <c r="J12034" t="s">
        <v>103</v>
      </c>
      <c r="K12034" t="s">
        <v>19478</v>
      </c>
      <c r="L12034" t="s">
        <v>195</v>
      </c>
      <c r="M12034" t="e">
        <f>_xlfn.XLOOKUP(B12034,Sheet1!B:B,Sheet1!C:C)</f>
        <v>#N/A</v>
      </c>
    </row>
    <row r="12035" spans="2:13" hidden="1">
      <c r="B12035" t="s">
        <v>19476</v>
      </c>
      <c r="C12035" t="s">
        <v>19477</v>
      </c>
      <c r="D12035" t="s">
        <v>653</v>
      </c>
      <c r="E12035" t="s">
        <v>5070</v>
      </c>
      <c r="F12035">
        <v>1</v>
      </c>
      <c r="G12035">
        <v>0</v>
      </c>
      <c r="H12035" t="s">
        <v>102</v>
      </c>
      <c r="I12035" t="s">
        <v>102</v>
      </c>
      <c r="J12035" t="s">
        <v>103</v>
      </c>
      <c r="K12035" t="s">
        <v>19478</v>
      </c>
      <c r="L12035" t="s">
        <v>195</v>
      </c>
      <c r="M12035" t="e">
        <f>_xlfn.XLOOKUP(B12035,Sheet1!B:B,Sheet1!C:C)</f>
        <v>#N/A</v>
      </c>
    </row>
    <row r="12036" spans="2:13" hidden="1">
      <c r="B12036" t="s">
        <v>19476</v>
      </c>
      <c r="C12036" t="s">
        <v>8040</v>
      </c>
      <c r="D12036" t="s">
        <v>180</v>
      </c>
      <c r="E12036" t="s">
        <v>5154</v>
      </c>
      <c r="F12036">
        <v>1</v>
      </c>
      <c r="G12036">
        <v>0</v>
      </c>
      <c r="H12036" t="s">
        <v>103</v>
      </c>
      <c r="I12036" t="s">
        <v>102</v>
      </c>
      <c r="J12036" t="s">
        <v>103</v>
      </c>
      <c r="K12036" t="s">
        <v>19478</v>
      </c>
      <c r="L12036" t="s">
        <v>195</v>
      </c>
      <c r="M12036" t="e">
        <f>_xlfn.XLOOKUP(B12036,Sheet1!B:B,Sheet1!C:C)</f>
        <v>#N/A</v>
      </c>
    </row>
    <row r="12037" spans="2:13" hidden="1">
      <c r="B12037" t="s">
        <v>19476</v>
      </c>
      <c r="C12037" t="s">
        <v>8040</v>
      </c>
      <c r="D12037" t="s">
        <v>180</v>
      </c>
      <c r="E12037" t="s">
        <v>5154</v>
      </c>
      <c r="F12037">
        <v>1</v>
      </c>
      <c r="G12037">
        <v>0</v>
      </c>
      <c r="H12037" t="s">
        <v>103</v>
      </c>
      <c r="I12037" t="s">
        <v>102</v>
      </c>
      <c r="J12037" t="s">
        <v>103</v>
      </c>
      <c r="K12037" t="s">
        <v>19478</v>
      </c>
      <c r="L12037" t="s">
        <v>195</v>
      </c>
      <c r="M12037" t="e">
        <f>_xlfn.XLOOKUP(B12037,Sheet1!B:B,Sheet1!C:C)</f>
        <v>#N/A</v>
      </c>
    </row>
    <row r="12038" spans="2:13" hidden="1">
      <c r="B12038" t="s">
        <v>19476</v>
      </c>
      <c r="C12038" t="s">
        <v>19479</v>
      </c>
      <c r="D12038" t="s">
        <v>466</v>
      </c>
      <c r="E12038" t="s">
        <v>5070</v>
      </c>
      <c r="F12038">
        <v>1</v>
      </c>
      <c r="G12038">
        <v>0</v>
      </c>
      <c r="H12038" t="s">
        <v>102</v>
      </c>
      <c r="I12038" t="s">
        <v>102</v>
      </c>
      <c r="J12038" t="s">
        <v>103</v>
      </c>
      <c r="K12038" t="s">
        <v>19478</v>
      </c>
      <c r="L12038" t="s">
        <v>195</v>
      </c>
      <c r="M12038" t="e">
        <f>_xlfn.XLOOKUP(B12038,Sheet1!B:B,Sheet1!C:C)</f>
        <v>#N/A</v>
      </c>
    </row>
    <row r="12039" spans="2:13" hidden="1">
      <c r="B12039" t="s">
        <v>19476</v>
      </c>
      <c r="C12039" t="s">
        <v>19479</v>
      </c>
      <c r="D12039" t="s">
        <v>466</v>
      </c>
      <c r="E12039" t="s">
        <v>5070</v>
      </c>
      <c r="F12039">
        <v>1</v>
      </c>
      <c r="G12039">
        <v>0</v>
      </c>
      <c r="H12039" t="s">
        <v>102</v>
      </c>
      <c r="I12039" t="s">
        <v>102</v>
      </c>
      <c r="J12039" t="s">
        <v>103</v>
      </c>
      <c r="K12039" t="s">
        <v>19478</v>
      </c>
      <c r="L12039" t="s">
        <v>195</v>
      </c>
      <c r="M12039" t="e">
        <f>_xlfn.XLOOKUP(B12039,Sheet1!B:B,Sheet1!C:C)</f>
        <v>#N/A</v>
      </c>
    </row>
    <row r="12040" spans="2:13" hidden="1">
      <c r="B12040" t="s">
        <v>19476</v>
      </c>
      <c r="C12040" t="s">
        <v>19480</v>
      </c>
      <c r="D12040" t="s">
        <v>180</v>
      </c>
      <c r="E12040" t="s">
        <v>5154</v>
      </c>
      <c r="F12040">
        <v>1</v>
      </c>
      <c r="G12040">
        <v>0</v>
      </c>
      <c r="H12040" t="s">
        <v>103</v>
      </c>
      <c r="I12040" t="s">
        <v>102</v>
      </c>
      <c r="J12040" t="s">
        <v>103</v>
      </c>
      <c r="K12040" t="s">
        <v>19478</v>
      </c>
      <c r="L12040" t="s">
        <v>195</v>
      </c>
      <c r="M12040" t="e">
        <f>_xlfn.XLOOKUP(B12040,Sheet1!B:B,Sheet1!C:C)</f>
        <v>#N/A</v>
      </c>
    </row>
    <row r="12041" spans="2:13" hidden="1">
      <c r="B12041" t="s">
        <v>19476</v>
      </c>
      <c r="C12041" t="s">
        <v>19480</v>
      </c>
      <c r="D12041" t="s">
        <v>180</v>
      </c>
      <c r="E12041" t="s">
        <v>5154</v>
      </c>
      <c r="F12041">
        <v>1</v>
      </c>
      <c r="G12041">
        <v>0</v>
      </c>
      <c r="H12041" t="s">
        <v>103</v>
      </c>
      <c r="I12041" t="s">
        <v>102</v>
      </c>
      <c r="J12041" t="s">
        <v>103</v>
      </c>
      <c r="K12041" t="s">
        <v>19478</v>
      </c>
      <c r="L12041" t="s">
        <v>195</v>
      </c>
      <c r="M12041" t="e">
        <f>_xlfn.XLOOKUP(B12041,Sheet1!B:B,Sheet1!C:C)</f>
        <v>#N/A</v>
      </c>
    </row>
    <row r="12042" spans="2:13" hidden="1">
      <c r="B12042" t="s">
        <v>19476</v>
      </c>
      <c r="C12042" t="s">
        <v>19481</v>
      </c>
      <c r="D12042" t="s">
        <v>180</v>
      </c>
      <c r="E12042" t="s">
        <v>5154</v>
      </c>
      <c r="F12042">
        <v>1</v>
      </c>
      <c r="G12042">
        <v>0</v>
      </c>
      <c r="H12042" t="s">
        <v>103</v>
      </c>
      <c r="I12042" t="s">
        <v>102</v>
      </c>
      <c r="J12042" t="s">
        <v>103</v>
      </c>
      <c r="K12042" t="s">
        <v>19478</v>
      </c>
      <c r="L12042" t="s">
        <v>195</v>
      </c>
      <c r="M12042" t="e">
        <f>_xlfn.XLOOKUP(B12042,Sheet1!B:B,Sheet1!C:C)</f>
        <v>#N/A</v>
      </c>
    </row>
    <row r="12043" spans="2:13" hidden="1">
      <c r="B12043" t="s">
        <v>19476</v>
      </c>
      <c r="C12043" t="s">
        <v>19481</v>
      </c>
      <c r="D12043" t="s">
        <v>180</v>
      </c>
      <c r="E12043" t="s">
        <v>5154</v>
      </c>
      <c r="F12043">
        <v>1</v>
      </c>
      <c r="G12043">
        <v>0</v>
      </c>
      <c r="H12043" t="s">
        <v>103</v>
      </c>
      <c r="I12043" t="s">
        <v>102</v>
      </c>
      <c r="J12043" t="s">
        <v>103</v>
      </c>
      <c r="K12043" t="s">
        <v>19478</v>
      </c>
      <c r="L12043" t="s">
        <v>195</v>
      </c>
      <c r="M12043" t="e">
        <f>_xlfn.XLOOKUP(B12043,Sheet1!B:B,Sheet1!C:C)</f>
        <v>#N/A</v>
      </c>
    </row>
    <row r="12044" spans="2:13" hidden="1">
      <c r="B12044" t="s">
        <v>19476</v>
      </c>
      <c r="C12044" t="s">
        <v>19478</v>
      </c>
      <c r="D12044" t="s">
        <v>195</v>
      </c>
      <c r="E12044" t="s">
        <v>5073</v>
      </c>
      <c r="F12044">
        <v>40</v>
      </c>
      <c r="G12044">
        <v>340458</v>
      </c>
      <c r="H12044" t="s">
        <v>102</v>
      </c>
      <c r="I12044" t="s">
        <v>103</v>
      </c>
      <c r="J12044" t="s">
        <v>103</v>
      </c>
      <c r="K12044" t="s">
        <v>19478</v>
      </c>
      <c r="L12044" t="s">
        <v>195</v>
      </c>
      <c r="M12044" t="e">
        <f>_xlfn.XLOOKUP(B12044,Sheet1!B:B,Sheet1!C:C)</f>
        <v>#N/A</v>
      </c>
    </row>
    <row r="12045" spans="2:13" hidden="1">
      <c r="B12045" t="s">
        <v>19476</v>
      </c>
      <c r="C12045" t="s">
        <v>19478</v>
      </c>
      <c r="D12045" t="s">
        <v>195</v>
      </c>
      <c r="E12045" t="s">
        <v>5073</v>
      </c>
      <c r="F12045">
        <v>40</v>
      </c>
      <c r="G12045">
        <v>340458</v>
      </c>
      <c r="H12045" t="s">
        <v>102</v>
      </c>
      <c r="I12045" t="s">
        <v>103</v>
      </c>
      <c r="J12045" t="s">
        <v>103</v>
      </c>
      <c r="K12045" t="s">
        <v>19478</v>
      </c>
      <c r="L12045" t="s">
        <v>195</v>
      </c>
      <c r="M12045" t="e">
        <f>_xlfn.XLOOKUP(B12045,Sheet1!B:B,Sheet1!C:C)</f>
        <v>#N/A</v>
      </c>
    </row>
    <row r="12046" spans="2:13" hidden="1">
      <c r="B12046" t="s">
        <v>19476</v>
      </c>
      <c r="C12046" t="s">
        <v>19482</v>
      </c>
      <c r="D12046" t="s">
        <v>180</v>
      </c>
      <c r="E12046" t="s">
        <v>5154</v>
      </c>
      <c r="F12046">
        <v>1</v>
      </c>
      <c r="G12046">
        <v>0</v>
      </c>
      <c r="H12046" t="s">
        <v>103</v>
      </c>
      <c r="I12046" t="s">
        <v>102</v>
      </c>
      <c r="J12046" t="s">
        <v>103</v>
      </c>
      <c r="K12046" t="s">
        <v>19478</v>
      </c>
      <c r="L12046" t="s">
        <v>195</v>
      </c>
      <c r="M12046" t="e">
        <f>_xlfn.XLOOKUP(B12046,Sheet1!B:B,Sheet1!C:C)</f>
        <v>#N/A</v>
      </c>
    </row>
    <row r="12047" spans="2:13" hidden="1">
      <c r="B12047" t="s">
        <v>19476</v>
      </c>
      <c r="C12047" t="s">
        <v>19482</v>
      </c>
      <c r="D12047" t="s">
        <v>180</v>
      </c>
      <c r="E12047" t="s">
        <v>5154</v>
      </c>
      <c r="F12047">
        <v>1</v>
      </c>
      <c r="G12047">
        <v>0</v>
      </c>
      <c r="H12047" t="s">
        <v>103</v>
      </c>
      <c r="I12047" t="s">
        <v>102</v>
      </c>
      <c r="J12047" t="s">
        <v>103</v>
      </c>
      <c r="K12047" t="s">
        <v>19478</v>
      </c>
      <c r="L12047" t="s">
        <v>195</v>
      </c>
      <c r="M12047" t="e">
        <f>_xlfn.XLOOKUP(B12047,Sheet1!B:B,Sheet1!C:C)</f>
        <v>#N/A</v>
      </c>
    </row>
    <row r="12048" spans="2:13" hidden="1">
      <c r="B12048" t="s">
        <v>19476</v>
      </c>
      <c r="C12048" t="s">
        <v>19483</v>
      </c>
      <c r="D12048" t="s">
        <v>315</v>
      </c>
      <c r="E12048" t="s">
        <v>5070</v>
      </c>
      <c r="F12048">
        <v>1</v>
      </c>
      <c r="G12048">
        <v>0</v>
      </c>
      <c r="H12048" t="s">
        <v>102</v>
      </c>
      <c r="I12048" t="s">
        <v>102</v>
      </c>
      <c r="J12048" t="s">
        <v>103</v>
      </c>
      <c r="K12048" t="s">
        <v>19478</v>
      </c>
      <c r="L12048" t="s">
        <v>195</v>
      </c>
      <c r="M12048" t="e">
        <f>_xlfn.XLOOKUP(B12048,Sheet1!B:B,Sheet1!C:C)</f>
        <v>#N/A</v>
      </c>
    </row>
    <row r="12049" spans="2:13" hidden="1">
      <c r="B12049" t="s">
        <v>19476</v>
      </c>
      <c r="C12049" t="s">
        <v>19483</v>
      </c>
      <c r="D12049" t="s">
        <v>315</v>
      </c>
      <c r="E12049" t="s">
        <v>5070</v>
      </c>
      <c r="F12049">
        <v>1</v>
      </c>
      <c r="G12049">
        <v>0</v>
      </c>
      <c r="H12049" t="s">
        <v>102</v>
      </c>
      <c r="I12049" t="s">
        <v>102</v>
      </c>
      <c r="J12049" t="s">
        <v>103</v>
      </c>
      <c r="K12049" t="s">
        <v>19478</v>
      </c>
      <c r="L12049" t="s">
        <v>195</v>
      </c>
      <c r="M12049" t="e">
        <f>_xlfn.XLOOKUP(B12049,Sheet1!B:B,Sheet1!C:C)</f>
        <v>#N/A</v>
      </c>
    </row>
    <row r="12050" spans="2:13" hidden="1">
      <c r="B12050" t="s">
        <v>19476</v>
      </c>
      <c r="C12050" t="s">
        <v>19484</v>
      </c>
      <c r="D12050" t="s">
        <v>267</v>
      </c>
      <c r="E12050" t="s">
        <v>5070</v>
      </c>
      <c r="F12050">
        <v>1</v>
      </c>
      <c r="G12050">
        <v>0</v>
      </c>
      <c r="H12050" t="s">
        <v>102</v>
      </c>
      <c r="I12050" t="s">
        <v>102</v>
      </c>
      <c r="J12050" t="s">
        <v>103</v>
      </c>
      <c r="K12050" t="s">
        <v>19478</v>
      </c>
      <c r="L12050" t="s">
        <v>195</v>
      </c>
      <c r="M12050" t="e">
        <f>_xlfn.XLOOKUP(B12050,Sheet1!B:B,Sheet1!C:C)</f>
        <v>#N/A</v>
      </c>
    </row>
    <row r="12051" spans="2:13" hidden="1">
      <c r="B12051" t="s">
        <v>19476</v>
      </c>
      <c r="C12051" t="s">
        <v>19484</v>
      </c>
      <c r="D12051" t="s">
        <v>267</v>
      </c>
      <c r="E12051" t="s">
        <v>5070</v>
      </c>
      <c r="F12051">
        <v>1</v>
      </c>
      <c r="G12051">
        <v>0</v>
      </c>
      <c r="H12051" t="s">
        <v>102</v>
      </c>
      <c r="I12051" t="s">
        <v>102</v>
      </c>
      <c r="J12051" t="s">
        <v>103</v>
      </c>
      <c r="K12051" t="s">
        <v>19478</v>
      </c>
      <c r="L12051" t="s">
        <v>195</v>
      </c>
      <c r="M12051" t="e">
        <f>_xlfn.XLOOKUP(B12051,Sheet1!B:B,Sheet1!C:C)</f>
        <v>#N/A</v>
      </c>
    </row>
    <row r="12052" spans="2:13" hidden="1">
      <c r="B12052" t="s">
        <v>19485</v>
      </c>
      <c r="C12052" t="s">
        <v>19486</v>
      </c>
      <c r="D12052" t="s">
        <v>631</v>
      </c>
      <c r="E12052" t="s">
        <v>5154</v>
      </c>
      <c r="F12052">
        <v>2</v>
      </c>
      <c r="G12052">
        <v>0</v>
      </c>
      <c r="H12052" t="s">
        <v>103</v>
      </c>
      <c r="I12052" t="s">
        <v>102</v>
      </c>
      <c r="J12052" t="s">
        <v>103</v>
      </c>
      <c r="K12052" t="s">
        <v>19487</v>
      </c>
      <c r="L12052" t="s">
        <v>631</v>
      </c>
      <c r="M12052" t="e">
        <f>_xlfn.XLOOKUP(B12052,Sheet1!B:B,Sheet1!C:C)</f>
        <v>#N/A</v>
      </c>
    </row>
    <row r="12053" spans="2:13" hidden="1">
      <c r="B12053" t="s">
        <v>19485</v>
      </c>
      <c r="C12053" t="s">
        <v>19486</v>
      </c>
      <c r="D12053" t="s">
        <v>5224</v>
      </c>
      <c r="E12053" t="s">
        <v>5070</v>
      </c>
      <c r="F12053">
        <v>2</v>
      </c>
      <c r="G12053">
        <v>0</v>
      </c>
      <c r="H12053" t="s">
        <v>102</v>
      </c>
      <c r="I12053" t="s">
        <v>102</v>
      </c>
      <c r="J12053" t="s">
        <v>103</v>
      </c>
      <c r="K12053" t="s">
        <v>19487</v>
      </c>
      <c r="L12053" t="s">
        <v>631</v>
      </c>
      <c r="M12053" t="e">
        <f>_xlfn.XLOOKUP(B12053,Sheet1!B:B,Sheet1!C:C)</f>
        <v>#N/A</v>
      </c>
    </row>
    <row r="12054" spans="2:13" hidden="1">
      <c r="B12054" t="s">
        <v>19485</v>
      </c>
      <c r="C12054" t="s">
        <v>19487</v>
      </c>
      <c r="D12054" t="s">
        <v>19488</v>
      </c>
      <c r="E12054" t="s">
        <v>5070</v>
      </c>
      <c r="F12054">
        <v>60</v>
      </c>
      <c r="G12054">
        <v>8584</v>
      </c>
      <c r="H12054" t="s">
        <v>102</v>
      </c>
      <c r="I12054" t="s">
        <v>102</v>
      </c>
      <c r="J12054" t="s">
        <v>103</v>
      </c>
      <c r="K12054" t="s">
        <v>19487</v>
      </c>
      <c r="L12054" t="s">
        <v>631</v>
      </c>
      <c r="M12054" t="e">
        <f>_xlfn.XLOOKUP(B12054,Sheet1!B:B,Sheet1!C:C)</f>
        <v>#N/A</v>
      </c>
    </row>
    <row r="12055" spans="2:13" hidden="1">
      <c r="B12055" t="s">
        <v>19485</v>
      </c>
      <c r="C12055" t="s">
        <v>19487</v>
      </c>
      <c r="D12055" t="s">
        <v>19488</v>
      </c>
      <c r="E12055" t="s">
        <v>5070</v>
      </c>
      <c r="F12055">
        <v>60</v>
      </c>
      <c r="G12055">
        <v>36100</v>
      </c>
      <c r="H12055" t="s">
        <v>102</v>
      </c>
      <c r="I12055" t="s">
        <v>102</v>
      </c>
      <c r="J12055" t="s">
        <v>103</v>
      </c>
      <c r="K12055" t="s">
        <v>19487</v>
      </c>
      <c r="L12055" t="s">
        <v>631</v>
      </c>
      <c r="M12055" t="e">
        <f>_xlfn.XLOOKUP(B12055,Sheet1!B:B,Sheet1!C:C)</f>
        <v>#N/A</v>
      </c>
    </row>
    <row r="12056" spans="2:13" hidden="1">
      <c r="B12056" t="s">
        <v>19485</v>
      </c>
      <c r="C12056" t="s">
        <v>19489</v>
      </c>
      <c r="D12056" t="s">
        <v>631</v>
      </c>
      <c r="E12056" t="s">
        <v>5154</v>
      </c>
      <c r="F12056">
        <v>2</v>
      </c>
      <c r="G12056">
        <v>0</v>
      </c>
      <c r="H12056" t="s">
        <v>103</v>
      </c>
      <c r="I12056" t="s">
        <v>102</v>
      </c>
      <c r="J12056" t="s">
        <v>103</v>
      </c>
      <c r="K12056" t="s">
        <v>19487</v>
      </c>
      <c r="L12056" t="s">
        <v>631</v>
      </c>
      <c r="M12056" t="e">
        <f>_xlfn.XLOOKUP(B12056,Sheet1!B:B,Sheet1!C:C)</f>
        <v>#N/A</v>
      </c>
    </row>
    <row r="12057" spans="2:13" hidden="1">
      <c r="B12057" t="s">
        <v>19485</v>
      </c>
      <c r="C12057" t="s">
        <v>19489</v>
      </c>
      <c r="D12057" t="s">
        <v>267</v>
      </c>
      <c r="E12057" t="s">
        <v>5070</v>
      </c>
      <c r="F12057">
        <v>2</v>
      </c>
      <c r="G12057">
        <v>0</v>
      </c>
      <c r="H12057" t="s">
        <v>102</v>
      </c>
      <c r="I12057" t="s">
        <v>102</v>
      </c>
      <c r="J12057" t="s">
        <v>103</v>
      </c>
      <c r="K12057" t="s">
        <v>19487</v>
      </c>
      <c r="L12057" t="s">
        <v>631</v>
      </c>
      <c r="M12057" t="e">
        <f>_xlfn.XLOOKUP(B12057,Sheet1!B:B,Sheet1!C:C)</f>
        <v>#N/A</v>
      </c>
    </row>
    <row r="12058" spans="2:13" hidden="1">
      <c r="B12058" t="s">
        <v>19485</v>
      </c>
      <c r="C12058" t="s">
        <v>19490</v>
      </c>
      <c r="D12058" t="s">
        <v>631</v>
      </c>
      <c r="E12058" t="s">
        <v>5154</v>
      </c>
      <c r="F12058">
        <v>2</v>
      </c>
      <c r="G12058">
        <v>0</v>
      </c>
      <c r="H12058" t="s">
        <v>103</v>
      </c>
      <c r="I12058" t="s">
        <v>102</v>
      </c>
      <c r="J12058" t="s">
        <v>103</v>
      </c>
      <c r="K12058" t="s">
        <v>19487</v>
      </c>
      <c r="L12058" t="s">
        <v>631</v>
      </c>
      <c r="M12058" t="e">
        <f>_xlfn.XLOOKUP(B12058,Sheet1!B:B,Sheet1!C:C)</f>
        <v>#N/A</v>
      </c>
    </row>
    <row r="12059" spans="2:13" hidden="1">
      <c r="B12059" t="s">
        <v>19485</v>
      </c>
      <c r="C12059" t="s">
        <v>19490</v>
      </c>
      <c r="D12059" t="s">
        <v>631</v>
      </c>
      <c r="E12059" t="s">
        <v>5154</v>
      </c>
      <c r="F12059">
        <v>2</v>
      </c>
      <c r="G12059">
        <v>0</v>
      </c>
      <c r="H12059" t="s">
        <v>103</v>
      </c>
      <c r="I12059" t="s">
        <v>102</v>
      </c>
      <c r="J12059" t="s">
        <v>103</v>
      </c>
      <c r="K12059" t="s">
        <v>19487</v>
      </c>
      <c r="L12059" t="s">
        <v>631</v>
      </c>
      <c r="M12059" t="e">
        <f>_xlfn.XLOOKUP(B12059,Sheet1!B:B,Sheet1!C:C)</f>
        <v>#N/A</v>
      </c>
    </row>
    <row r="12060" spans="2:13" hidden="1">
      <c r="B12060" t="s">
        <v>19485</v>
      </c>
      <c r="C12060" t="s">
        <v>19491</v>
      </c>
      <c r="D12060" t="s">
        <v>631</v>
      </c>
      <c r="E12060" t="s">
        <v>5154</v>
      </c>
      <c r="F12060">
        <v>2</v>
      </c>
      <c r="G12060">
        <v>0</v>
      </c>
      <c r="H12060" t="s">
        <v>103</v>
      </c>
      <c r="I12060" t="s">
        <v>102</v>
      </c>
      <c r="J12060" t="s">
        <v>103</v>
      </c>
      <c r="K12060" t="s">
        <v>19487</v>
      </c>
      <c r="L12060" t="s">
        <v>631</v>
      </c>
      <c r="M12060" t="e">
        <f>_xlfn.XLOOKUP(B12060,Sheet1!B:B,Sheet1!C:C)</f>
        <v>#N/A</v>
      </c>
    </row>
    <row r="12061" spans="2:13" hidden="1">
      <c r="B12061" t="s">
        <v>19485</v>
      </c>
      <c r="C12061" t="s">
        <v>19491</v>
      </c>
      <c r="D12061" t="s">
        <v>631</v>
      </c>
      <c r="E12061" t="s">
        <v>5154</v>
      </c>
      <c r="F12061">
        <v>2</v>
      </c>
      <c r="G12061">
        <v>0</v>
      </c>
      <c r="H12061" t="s">
        <v>103</v>
      </c>
      <c r="I12061" t="s">
        <v>102</v>
      </c>
      <c r="J12061" t="s">
        <v>103</v>
      </c>
      <c r="K12061" t="s">
        <v>19487</v>
      </c>
      <c r="L12061" t="s">
        <v>631</v>
      </c>
      <c r="M12061" t="e">
        <f>_xlfn.XLOOKUP(B12061,Sheet1!B:B,Sheet1!C:C)</f>
        <v>#N/A</v>
      </c>
    </row>
    <row r="12062" spans="2:13" hidden="1">
      <c r="B12062" t="s">
        <v>19485</v>
      </c>
      <c r="C12062" t="s">
        <v>19492</v>
      </c>
      <c r="D12062" t="s">
        <v>653</v>
      </c>
      <c r="E12062" t="s">
        <v>5070</v>
      </c>
      <c r="F12062">
        <v>2</v>
      </c>
      <c r="G12062">
        <v>0</v>
      </c>
      <c r="H12062" t="s">
        <v>102</v>
      </c>
      <c r="I12062" t="s">
        <v>102</v>
      </c>
      <c r="J12062" t="s">
        <v>103</v>
      </c>
      <c r="K12062" t="s">
        <v>19487</v>
      </c>
      <c r="L12062" t="s">
        <v>631</v>
      </c>
      <c r="M12062" t="e">
        <f>_xlfn.XLOOKUP(B12062,Sheet1!B:B,Sheet1!C:C)</f>
        <v>#N/A</v>
      </c>
    </row>
    <row r="12063" spans="2:13" hidden="1">
      <c r="B12063" t="s">
        <v>19485</v>
      </c>
      <c r="C12063" t="s">
        <v>19492</v>
      </c>
      <c r="D12063" t="s">
        <v>653</v>
      </c>
      <c r="E12063" t="s">
        <v>5070</v>
      </c>
      <c r="F12063">
        <v>2</v>
      </c>
      <c r="G12063">
        <v>0</v>
      </c>
      <c r="H12063" t="s">
        <v>102</v>
      </c>
      <c r="I12063" t="s">
        <v>102</v>
      </c>
      <c r="J12063" t="s">
        <v>103</v>
      </c>
      <c r="K12063" t="s">
        <v>19487</v>
      </c>
      <c r="L12063" t="s">
        <v>631</v>
      </c>
      <c r="M12063" t="e">
        <f>_xlfn.XLOOKUP(B12063,Sheet1!B:B,Sheet1!C:C)</f>
        <v>#N/A</v>
      </c>
    </row>
    <row r="12064" spans="2:13" hidden="1">
      <c r="B12064" t="s">
        <v>19485</v>
      </c>
      <c r="C12064" t="s">
        <v>19493</v>
      </c>
      <c r="D12064" t="s">
        <v>631</v>
      </c>
      <c r="E12064" t="s">
        <v>5154</v>
      </c>
      <c r="F12064">
        <v>2</v>
      </c>
      <c r="G12064">
        <v>0</v>
      </c>
      <c r="H12064" t="s">
        <v>103</v>
      </c>
      <c r="I12064" t="s">
        <v>102</v>
      </c>
      <c r="J12064" t="s">
        <v>103</v>
      </c>
      <c r="K12064" t="s">
        <v>19487</v>
      </c>
      <c r="L12064" t="s">
        <v>631</v>
      </c>
      <c r="M12064" t="e">
        <f>_xlfn.XLOOKUP(B12064,Sheet1!B:B,Sheet1!C:C)</f>
        <v>#N/A</v>
      </c>
    </row>
    <row r="12065" spans="2:13" hidden="1">
      <c r="B12065" t="s">
        <v>19485</v>
      </c>
      <c r="C12065" t="s">
        <v>19493</v>
      </c>
      <c r="D12065" t="s">
        <v>631</v>
      </c>
      <c r="E12065" t="s">
        <v>5154</v>
      </c>
      <c r="F12065">
        <v>2</v>
      </c>
      <c r="G12065">
        <v>0</v>
      </c>
      <c r="H12065" t="s">
        <v>103</v>
      </c>
      <c r="I12065" t="s">
        <v>102</v>
      </c>
      <c r="J12065" t="s">
        <v>103</v>
      </c>
      <c r="K12065" t="s">
        <v>19487</v>
      </c>
      <c r="L12065" t="s">
        <v>631</v>
      </c>
      <c r="M12065" t="e">
        <f>_xlfn.XLOOKUP(B12065,Sheet1!B:B,Sheet1!C:C)</f>
        <v>#N/A</v>
      </c>
    </row>
    <row r="12066" spans="2:13" hidden="1">
      <c r="B12066" t="s">
        <v>19485</v>
      </c>
      <c r="C12066" t="s">
        <v>19494</v>
      </c>
      <c r="D12066" t="s">
        <v>631</v>
      </c>
      <c r="E12066" t="s">
        <v>5154</v>
      </c>
      <c r="F12066">
        <v>2</v>
      </c>
      <c r="G12066">
        <v>0</v>
      </c>
      <c r="H12066" t="s">
        <v>103</v>
      </c>
      <c r="I12066" t="s">
        <v>102</v>
      </c>
      <c r="J12066" t="s">
        <v>103</v>
      </c>
      <c r="K12066" t="s">
        <v>19487</v>
      </c>
      <c r="L12066" t="s">
        <v>631</v>
      </c>
      <c r="M12066" t="e">
        <f>_xlfn.XLOOKUP(B12066,Sheet1!B:B,Sheet1!C:C)</f>
        <v>#N/A</v>
      </c>
    </row>
    <row r="12067" spans="2:13" hidden="1">
      <c r="B12067" t="s">
        <v>19485</v>
      </c>
      <c r="C12067" t="s">
        <v>19494</v>
      </c>
      <c r="D12067" t="s">
        <v>631</v>
      </c>
      <c r="E12067" t="s">
        <v>5154</v>
      </c>
      <c r="F12067">
        <v>2</v>
      </c>
      <c r="G12067">
        <v>0</v>
      </c>
      <c r="H12067" t="s">
        <v>103</v>
      </c>
      <c r="I12067" t="s">
        <v>102</v>
      </c>
      <c r="J12067" t="s">
        <v>103</v>
      </c>
      <c r="K12067" t="s">
        <v>19487</v>
      </c>
      <c r="L12067" t="s">
        <v>631</v>
      </c>
      <c r="M12067" t="e">
        <f>_xlfn.XLOOKUP(B12067,Sheet1!B:B,Sheet1!C:C)</f>
        <v>#N/A</v>
      </c>
    </row>
    <row r="12068" spans="2:13" hidden="1">
      <c r="B12068" t="s">
        <v>19485</v>
      </c>
      <c r="C12068" t="s">
        <v>19495</v>
      </c>
      <c r="D12068" t="s">
        <v>315</v>
      </c>
      <c r="E12068" t="s">
        <v>5070</v>
      </c>
      <c r="F12068">
        <v>3.5</v>
      </c>
      <c r="G12068">
        <v>0</v>
      </c>
      <c r="H12068" t="s">
        <v>102</v>
      </c>
      <c r="I12068" t="s">
        <v>102</v>
      </c>
      <c r="J12068" t="s">
        <v>103</v>
      </c>
      <c r="K12068" t="s">
        <v>19487</v>
      </c>
      <c r="L12068" t="s">
        <v>631</v>
      </c>
      <c r="M12068" t="e">
        <f>_xlfn.XLOOKUP(B12068,Sheet1!B:B,Sheet1!C:C)</f>
        <v>#N/A</v>
      </c>
    </row>
    <row r="12069" spans="2:13" hidden="1">
      <c r="B12069" t="s">
        <v>19485</v>
      </c>
      <c r="C12069" t="s">
        <v>19495</v>
      </c>
      <c r="D12069" t="s">
        <v>315</v>
      </c>
      <c r="E12069" t="s">
        <v>5070</v>
      </c>
      <c r="F12069">
        <v>3.5</v>
      </c>
      <c r="G12069">
        <v>0</v>
      </c>
      <c r="H12069" t="s">
        <v>102</v>
      </c>
      <c r="I12069" t="s">
        <v>102</v>
      </c>
      <c r="J12069" t="s">
        <v>103</v>
      </c>
      <c r="K12069" t="s">
        <v>19487</v>
      </c>
      <c r="L12069" t="s">
        <v>631</v>
      </c>
      <c r="M12069" t="e">
        <f>_xlfn.XLOOKUP(B12069,Sheet1!B:B,Sheet1!C:C)</f>
        <v>#N/A</v>
      </c>
    </row>
    <row r="12070" spans="2:13" hidden="1">
      <c r="B12070" t="s">
        <v>19485</v>
      </c>
      <c r="C12070" t="s">
        <v>19496</v>
      </c>
      <c r="D12070" t="s">
        <v>631</v>
      </c>
      <c r="E12070" t="s">
        <v>5154</v>
      </c>
      <c r="F12070">
        <v>2</v>
      </c>
      <c r="G12070">
        <v>0</v>
      </c>
      <c r="H12070" t="s">
        <v>103</v>
      </c>
      <c r="I12070" t="s">
        <v>102</v>
      </c>
      <c r="J12070" t="s">
        <v>103</v>
      </c>
      <c r="K12070" t="s">
        <v>19487</v>
      </c>
      <c r="L12070" t="s">
        <v>631</v>
      </c>
      <c r="M12070" t="e">
        <f>_xlfn.XLOOKUP(B12070,Sheet1!B:B,Sheet1!C:C)</f>
        <v>#N/A</v>
      </c>
    </row>
    <row r="12071" spans="2:13" hidden="1">
      <c r="B12071" t="s">
        <v>19485</v>
      </c>
      <c r="C12071" t="s">
        <v>19496</v>
      </c>
      <c r="D12071" t="s">
        <v>631</v>
      </c>
      <c r="E12071" t="s">
        <v>5154</v>
      </c>
      <c r="F12071">
        <v>2</v>
      </c>
      <c r="G12071">
        <v>0</v>
      </c>
      <c r="H12071" t="s">
        <v>103</v>
      </c>
      <c r="I12071" t="s">
        <v>102</v>
      </c>
      <c r="J12071" t="s">
        <v>103</v>
      </c>
      <c r="K12071" t="s">
        <v>19487</v>
      </c>
      <c r="L12071" t="s">
        <v>631</v>
      </c>
      <c r="M12071" t="e">
        <f>_xlfn.XLOOKUP(B12071,Sheet1!B:B,Sheet1!C:C)</f>
        <v>#N/A</v>
      </c>
    </row>
    <row r="12072" spans="2:13" hidden="1">
      <c r="B12072" t="s">
        <v>19497</v>
      </c>
      <c r="C12072" t="s">
        <v>19498</v>
      </c>
      <c r="D12072" t="s">
        <v>226</v>
      </c>
      <c r="E12072" t="s">
        <v>5154</v>
      </c>
      <c r="F12072">
        <v>1</v>
      </c>
      <c r="G12072">
        <v>0</v>
      </c>
      <c r="H12072" t="s">
        <v>103</v>
      </c>
      <c r="I12072" t="s">
        <v>102</v>
      </c>
      <c r="J12072" t="s">
        <v>103</v>
      </c>
      <c r="K12072" t="s">
        <v>19499</v>
      </c>
      <c r="L12072" t="s">
        <v>153</v>
      </c>
      <c r="M12072" t="e">
        <f>_xlfn.XLOOKUP(B12072,Sheet1!B:B,Sheet1!C:C)</f>
        <v>#N/A</v>
      </c>
    </row>
    <row r="12073" spans="2:13" hidden="1">
      <c r="B12073" t="s">
        <v>19497</v>
      </c>
      <c r="C12073" t="s">
        <v>19500</v>
      </c>
      <c r="D12073" t="s">
        <v>226</v>
      </c>
      <c r="E12073" t="s">
        <v>5154</v>
      </c>
      <c r="F12073">
        <v>1</v>
      </c>
      <c r="G12073">
        <v>0</v>
      </c>
      <c r="H12073" t="s">
        <v>103</v>
      </c>
      <c r="I12073" t="s">
        <v>102</v>
      </c>
      <c r="J12073" t="s">
        <v>103</v>
      </c>
      <c r="K12073" t="s">
        <v>19499</v>
      </c>
      <c r="L12073" t="s">
        <v>153</v>
      </c>
      <c r="M12073" t="e">
        <f>_xlfn.XLOOKUP(B12073,Sheet1!B:B,Sheet1!C:C)</f>
        <v>#N/A</v>
      </c>
    </row>
    <row r="12074" spans="2:13" hidden="1">
      <c r="B12074" t="s">
        <v>19497</v>
      </c>
      <c r="C12074" t="s">
        <v>19501</v>
      </c>
      <c r="D12074" t="s">
        <v>226</v>
      </c>
      <c r="E12074" t="s">
        <v>5154</v>
      </c>
      <c r="F12074">
        <v>1</v>
      </c>
      <c r="G12074">
        <v>0</v>
      </c>
      <c r="H12074" t="s">
        <v>103</v>
      </c>
      <c r="I12074" t="s">
        <v>102</v>
      </c>
      <c r="J12074" t="s">
        <v>103</v>
      </c>
      <c r="K12074" t="s">
        <v>19499</v>
      </c>
      <c r="L12074" t="s">
        <v>153</v>
      </c>
      <c r="M12074" t="e">
        <f>_xlfn.XLOOKUP(B12074,Sheet1!B:B,Sheet1!C:C)</f>
        <v>#N/A</v>
      </c>
    </row>
    <row r="12075" spans="2:13" hidden="1">
      <c r="B12075" t="s">
        <v>19497</v>
      </c>
      <c r="C12075" t="s">
        <v>19502</v>
      </c>
      <c r="D12075" t="s">
        <v>226</v>
      </c>
      <c r="E12075" t="s">
        <v>5154</v>
      </c>
      <c r="F12075">
        <v>1</v>
      </c>
      <c r="G12075">
        <v>0</v>
      </c>
      <c r="H12075" t="s">
        <v>103</v>
      </c>
      <c r="I12075" t="s">
        <v>102</v>
      </c>
      <c r="J12075" t="s">
        <v>103</v>
      </c>
      <c r="K12075" t="s">
        <v>19499</v>
      </c>
      <c r="L12075" t="s">
        <v>153</v>
      </c>
      <c r="M12075" t="e">
        <f>_xlfn.XLOOKUP(B12075,Sheet1!B:B,Sheet1!C:C)</f>
        <v>#N/A</v>
      </c>
    </row>
    <row r="12076" spans="2:13" hidden="1">
      <c r="B12076" t="s">
        <v>19497</v>
      </c>
      <c r="C12076" t="s">
        <v>19503</v>
      </c>
      <c r="D12076" t="s">
        <v>226</v>
      </c>
      <c r="E12076" t="s">
        <v>5154</v>
      </c>
      <c r="F12076">
        <v>1</v>
      </c>
      <c r="G12076">
        <v>0</v>
      </c>
      <c r="H12076" t="s">
        <v>103</v>
      </c>
      <c r="I12076" t="s">
        <v>102</v>
      </c>
      <c r="J12076" t="s">
        <v>103</v>
      </c>
      <c r="K12076" t="s">
        <v>19499</v>
      </c>
      <c r="L12076" t="s">
        <v>153</v>
      </c>
      <c r="M12076" t="e">
        <f>_xlfn.XLOOKUP(B12076,Sheet1!B:B,Sheet1!C:C)</f>
        <v>#N/A</v>
      </c>
    </row>
    <row r="12077" spans="2:13" hidden="1">
      <c r="B12077" t="s">
        <v>19497</v>
      </c>
      <c r="C12077" t="s">
        <v>19504</v>
      </c>
      <c r="D12077" t="s">
        <v>226</v>
      </c>
      <c r="E12077" t="s">
        <v>5070</v>
      </c>
      <c r="F12077">
        <v>1</v>
      </c>
      <c r="G12077">
        <v>0</v>
      </c>
      <c r="H12077" t="s">
        <v>102</v>
      </c>
      <c r="I12077" t="s">
        <v>102</v>
      </c>
      <c r="J12077" t="s">
        <v>103</v>
      </c>
      <c r="K12077" t="s">
        <v>19499</v>
      </c>
      <c r="L12077" t="s">
        <v>153</v>
      </c>
      <c r="M12077" t="e">
        <f>_xlfn.XLOOKUP(B12077,Sheet1!B:B,Sheet1!C:C)</f>
        <v>#N/A</v>
      </c>
    </row>
    <row r="12078" spans="2:13" hidden="1">
      <c r="B12078" t="s">
        <v>19497</v>
      </c>
      <c r="C12078" t="s">
        <v>19505</v>
      </c>
      <c r="D12078" t="s">
        <v>3008</v>
      </c>
      <c r="E12078" t="s">
        <v>5070</v>
      </c>
      <c r="F12078">
        <v>2</v>
      </c>
      <c r="G12078">
        <v>0</v>
      </c>
      <c r="H12078" t="s">
        <v>102</v>
      </c>
      <c r="I12078" t="s">
        <v>102</v>
      </c>
      <c r="J12078" t="s">
        <v>103</v>
      </c>
      <c r="K12078" t="s">
        <v>19499</v>
      </c>
      <c r="L12078" t="s">
        <v>153</v>
      </c>
      <c r="M12078" t="e">
        <f>_xlfn.XLOOKUP(B12078,Sheet1!B:B,Sheet1!C:C)</f>
        <v>#N/A</v>
      </c>
    </row>
    <row r="12079" spans="2:13" hidden="1">
      <c r="B12079" t="s">
        <v>19497</v>
      </c>
      <c r="C12079" t="s">
        <v>19506</v>
      </c>
      <c r="D12079" t="s">
        <v>226</v>
      </c>
      <c r="E12079" t="s">
        <v>5154</v>
      </c>
      <c r="F12079">
        <v>1</v>
      </c>
      <c r="G12079">
        <v>0</v>
      </c>
      <c r="H12079" t="s">
        <v>103</v>
      </c>
      <c r="I12079" t="s">
        <v>102</v>
      </c>
      <c r="J12079" t="s">
        <v>103</v>
      </c>
      <c r="K12079" t="s">
        <v>19499</v>
      </c>
      <c r="L12079" t="s">
        <v>153</v>
      </c>
      <c r="M12079" t="e">
        <f>_xlfn.XLOOKUP(B12079,Sheet1!B:B,Sheet1!C:C)</f>
        <v>#N/A</v>
      </c>
    </row>
    <row r="12080" spans="2:13" hidden="1">
      <c r="B12080" t="s">
        <v>19497</v>
      </c>
      <c r="C12080" t="s">
        <v>19507</v>
      </c>
      <c r="D12080" t="s">
        <v>226</v>
      </c>
      <c r="E12080" t="s">
        <v>5154</v>
      </c>
      <c r="F12080">
        <v>1</v>
      </c>
      <c r="G12080">
        <v>0</v>
      </c>
      <c r="H12080" t="s">
        <v>103</v>
      </c>
      <c r="I12080" t="s">
        <v>102</v>
      </c>
      <c r="J12080" t="s">
        <v>103</v>
      </c>
      <c r="K12080" t="s">
        <v>19499</v>
      </c>
      <c r="L12080" t="s">
        <v>153</v>
      </c>
      <c r="M12080" t="e">
        <f>_xlfn.XLOOKUP(B12080,Sheet1!B:B,Sheet1!C:C)</f>
        <v>#N/A</v>
      </c>
    </row>
    <row r="12081" spans="2:13" hidden="1">
      <c r="B12081" t="s">
        <v>19497</v>
      </c>
      <c r="C12081" t="s">
        <v>19508</v>
      </c>
      <c r="D12081" t="s">
        <v>226</v>
      </c>
      <c r="E12081" t="s">
        <v>5154</v>
      </c>
      <c r="F12081">
        <v>1</v>
      </c>
      <c r="G12081">
        <v>0</v>
      </c>
      <c r="H12081" t="s">
        <v>103</v>
      </c>
      <c r="I12081" t="s">
        <v>102</v>
      </c>
      <c r="J12081" t="s">
        <v>103</v>
      </c>
      <c r="K12081" t="s">
        <v>19499</v>
      </c>
      <c r="L12081" t="s">
        <v>153</v>
      </c>
      <c r="M12081" t="e">
        <f>_xlfn.XLOOKUP(B12081,Sheet1!B:B,Sheet1!C:C)</f>
        <v>#N/A</v>
      </c>
    </row>
    <row r="12082" spans="2:13" hidden="1">
      <c r="B12082" t="s">
        <v>19497</v>
      </c>
      <c r="C12082" t="s">
        <v>19499</v>
      </c>
      <c r="D12082" t="s">
        <v>153</v>
      </c>
      <c r="E12082" t="s">
        <v>5073</v>
      </c>
      <c r="F12082">
        <v>15</v>
      </c>
      <c r="G12082">
        <v>42093</v>
      </c>
      <c r="H12082" t="s">
        <v>102</v>
      </c>
      <c r="I12082" t="s">
        <v>103</v>
      </c>
      <c r="J12082" t="s">
        <v>103</v>
      </c>
      <c r="K12082" t="s">
        <v>19499</v>
      </c>
      <c r="L12082" t="s">
        <v>153</v>
      </c>
      <c r="M12082" t="e">
        <f>_xlfn.XLOOKUP(B12082,Sheet1!B:B,Sheet1!C:C)</f>
        <v>#N/A</v>
      </c>
    </row>
    <row r="12083" spans="2:13" hidden="1">
      <c r="B12083" t="s">
        <v>19509</v>
      </c>
      <c r="C12083" t="s">
        <v>19510</v>
      </c>
      <c r="D12083" t="s">
        <v>315</v>
      </c>
      <c r="E12083" t="s">
        <v>5154</v>
      </c>
      <c r="F12083">
        <v>1</v>
      </c>
      <c r="G12083">
        <v>0</v>
      </c>
      <c r="H12083" t="s">
        <v>103</v>
      </c>
      <c r="I12083" t="s">
        <v>102</v>
      </c>
      <c r="J12083" t="s">
        <v>103</v>
      </c>
      <c r="K12083" t="s">
        <v>19511</v>
      </c>
      <c r="L12083" t="s">
        <v>19512</v>
      </c>
      <c r="M12083" t="e">
        <f>_xlfn.XLOOKUP(B12083,Sheet1!B:B,Sheet1!C:C)</f>
        <v>#N/A</v>
      </c>
    </row>
    <row r="12084" spans="2:13" hidden="1">
      <c r="B12084" t="s">
        <v>19509</v>
      </c>
      <c r="C12084" t="s">
        <v>19513</v>
      </c>
      <c r="D12084" t="s">
        <v>7135</v>
      </c>
      <c r="E12084" t="s">
        <v>5154</v>
      </c>
      <c r="F12084">
        <v>1</v>
      </c>
      <c r="G12084">
        <v>0</v>
      </c>
      <c r="H12084" t="s">
        <v>103</v>
      </c>
      <c r="I12084" t="s">
        <v>102</v>
      </c>
      <c r="J12084" t="s">
        <v>103</v>
      </c>
      <c r="K12084" t="s">
        <v>19511</v>
      </c>
      <c r="L12084" t="s">
        <v>19512</v>
      </c>
      <c r="M12084" t="e">
        <f>_xlfn.XLOOKUP(B12084,Sheet1!B:B,Sheet1!C:C)</f>
        <v>#N/A</v>
      </c>
    </row>
    <row r="12085" spans="2:13" hidden="1">
      <c r="B12085" t="s">
        <v>19509</v>
      </c>
      <c r="C12085" t="s">
        <v>19514</v>
      </c>
      <c r="D12085" t="s">
        <v>653</v>
      </c>
      <c r="E12085" t="s">
        <v>5070</v>
      </c>
      <c r="F12085">
        <v>1</v>
      </c>
      <c r="G12085">
        <v>0</v>
      </c>
      <c r="H12085" t="s">
        <v>102</v>
      </c>
      <c r="I12085" t="s">
        <v>102</v>
      </c>
      <c r="J12085" t="s">
        <v>103</v>
      </c>
      <c r="K12085" t="s">
        <v>19511</v>
      </c>
      <c r="L12085" t="s">
        <v>19512</v>
      </c>
      <c r="M12085" t="e">
        <f>_xlfn.XLOOKUP(B12085,Sheet1!B:B,Sheet1!C:C)</f>
        <v>#N/A</v>
      </c>
    </row>
    <row r="12086" spans="2:13" hidden="1">
      <c r="B12086" t="s">
        <v>19509</v>
      </c>
      <c r="C12086" t="s">
        <v>19515</v>
      </c>
      <c r="D12086" t="s">
        <v>7135</v>
      </c>
      <c r="E12086" t="s">
        <v>5070</v>
      </c>
      <c r="F12086">
        <v>1</v>
      </c>
      <c r="G12086">
        <v>0</v>
      </c>
      <c r="H12086" t="s">
        <v>102</v>
      </c>
      <c r="I12086" t="s">
        <v>102</v>
      </c>
      <c r="J12086" t="s">
        <v>103</v>
      </c>
      <c r="K12086" t="s">
        <v>19511</v>
      </c>
      <c r="L12086" t="s">
        <v>19512</v>
      </c>
      <c r="M12086" t="e">
        <f>_xlfn.XLOOKUP(B12086,Sheet1!B:B,Sheet1!C:C)</f>
        <v>#N/A</v>
      </c>
    </row>
    <row r="12087" spans="2:13" hidden="1">
      <c r="B12087" t="s">
        <v>19509</v>
      </c>
      <c r="C12087" t="s">
        <v>19516</v>
      </c>
      <c r="D12087" t="s">
        <v>7135</v>
      </c>
      <c r="E12087" t="s">
        <v>5070</v>
      </c>
      <c r="F12087">
        <v>1</v>
      </c>
      <c r="G12087">
        <v>0</v>
      </c>
      <c r="H12087" t="s">
        <v>102</v>
      </c>
      <c r="I12087" t="s">
        <v>102</v>
      </c>
      <c r="J12087" t="s">
        <v>103</v>
      </c>
      <c r="K12087" t="s">
        <v>19511</v>
      </c>
      <c r="L12087" t="s">
        <v>19512</v>
      </c>
      <c r="M12087" t="e">
        <f>_xlfn.XLOOKUP(B12087,Sheet1!B:B,Sheet1!C:C)</f>
        <v>#N/A</v>
      </c>
    </row>
    <row r="12088" spans="2:13" hidden="1">
      <c r="B12088" t="s">
        <v>19509</v>
      </c>
      <c r="C12088" t="s">
        <v>13204</v>
      </c>
      <c r="D12088" t="s">
        <v>19517</v>
      </c>
      <c r="E12088" t="s">
        <v>5154</v>
      </c>
      <c r="F12088">
        <v>1</v>
      </c>
      <c r="G12088">
        <v>0</v>
      </c>
      <c r="H12088" t="s">
        <v>103</v>
      </c>
      <c r="I12088" t="s">
        <v>102</v>
      </c>
      <c r="J12088" t="s">
        <v>103</v>
      </c>
      <c r="K12088" t="s">
        <v>19511</v>
      </c>
      <c r="L12088" t="s">
        <v>19512</v>
      </c>
      <c r="M12088" t="e">
        <f>_xlfn.XLOOKUP(B12088,Sheet1!B:B,Sheet1!C:C)</f>
        <v>#N/A</v>
      </c>
    </row>
    <row r="12089" spans="2:13" hidden="1">
      <c r="B12089" t="s">
        <v>19509</v>
      </c>
      <c r="C12089" t="s">
        <v>19518</v>
      </c>
      <c r="D12089" t="s">
        <v>7135</v>
      </c>
      <c r="E12089" t="s">
        <v>5154</v>
      </c>
      <c r="F12089">
        <v>1</v>
      </c>
      <c r="G12089">
        <v>0</v>
      </c>
      <c r="H12089" t="s">
        <v>103</v>
      </c>
      <c r="I12089" t="s">
        <v>102</v>
      </c>
      <c r="J12089" t="s">
        <v>103</v>
      </c>
      <c r="K12089" t="s">
        <v>19511</v>
      </c>
      <c r="L12089" t="s">
        <v>19512</v>
      </c>
      <c r="M12089" t="e">
        <f>_xlfn.XLOOKUP(B12089,Sheet1!B:B,Sheet1!C:C)</f>
        <v>#N/A</v>
      </c>
    </row>
    <row r="12090" spans="2:13" hidden="1">
      <c r="B12090" t="s">
        <v>19519</v>
      </c>
      <c r="C12090" t="s">
        <v>19520</v>
      </c>
      <c r="D12090" t="s">
        <v>195</v>
      </c>
      <c r="E12090" t="s">
        <v>5073</v>
      </c>
      <c r="F12090">
        <v>40</v>
      </c>
      <c r="G12090">
        <v>90394</v>
      </c>
      <c r="H12090" t="s">
        <v>102</v>
      </c>
      <c r="I12090" t="s">
        <v>103</v>
      </c>
      <c r="J12090" t="s">
        <v>103</v>
      </c>
      <c r="K12090" t="s">
        <v>19520</v>
      </c>
      <c r="L12090" t="s">
        <v>195</v>
      </c>
      <c r="M12090" t="e">
        <f>_xlfn.XLOOKUP(B12090,Sheet1!B:B,Sheet1!C:C)</f>
        <v>#N/A</v>
      </c>
    </row>
    <row r="12091" spans="2:13" hidden="1">
      <c r="B12091" t="s">
        <v>19519</v>
      </c>
      <c r="C12091" t="s">
        <v>19521</v>
      </c>
      <c r="D12091" t="s">
        <v>149</v>
      </c>
      <c r="E12091" t="s">
        <v>5073</v>
      </c>
      <c r="F12091">
        <v>40</v>
      </c>
      <c r="G12091">
        <v>35770</v>
      </c>
      <c r="H12091" t="s">
        <v>102</v>
      </c>
      <c r="I12091" t="s">
        <v>103</v>
      </c>
      <c r="J12091" t="s">
        <v>103</v>
      </c>
      <c r="K12091" t="s">
        <v>19520</v>
      </c>
      <c r="L12091" t="s">
        <v>195</v>
      </c>
      <c r="M12091" t="e">
        <f>_xlfn.XLOOKUP(B12091,Sheet1!B:B,Sheet1!C:C)</f>
        <v>#N/A</v>
      </c>
    </row>
    <row r="12092" spans="2:13" hidden="1">
      <c r="B12092" t="s">
        <v>19519</v>
      </c>
      <c r="C12092" t="s">
        <v>19522</v>
      </c>
      <c r="D12092" t="s">
        <v>180</v>
      </c>
      <c r="E12092" t="s">
        <v>5154</v>
      </c>
      <c r="F12092">
        <v>5</v>
      </c>
      <c r="G12092">
        <v>0</v>
      </c>
      <c r="H12092" t="s">
        <v>103</v>
      </c>
      <c r="I12092" t="s">
        <v>102</v>
      </c>
      <c r="J12092" t="s">
        <v>103</v>
      </c>
      <c r="K12092" t="s">
        <v>19520</v>
      </c>
      <c r="L12092" t="s">
        <v>195</v>
      </c>
      <c r="M12092" t="e">
        <f>_xlfn.XLOOKUP(B12092,Sheet1!B:B,Sheet1!C:C)</f>
        <v>#N/A</v>
      </c>
    </row>
    <row r="12093" spans="2:13" hidden="1">
      <c r="B12093" t="s">
        <v>19519</v>
      </c>
      <c r="C12093" t="s">
        <v>19523</v>
      </c>
      <c r="D12093" t="s">
        <v>5532</v>
      </c>
      <c r="E12093" t="s">
        <v>5154</v>
      </c>
      <c r="F12093">
        <v>5</v>
      </c>
      <c r="G12093">
        <v>0</v>
      </c>
      <c r="H12093" t="s">
        <v>103</v>
      </c>
      <c r="I12093" t="s">
        <v>102</v>
      </c>
      <c r="J12093" t="s">
        <v>103</v>
      </c>
      <c r="K12093" t="s">
        <v>19520</v>
      </c>
      <c r="L12093" t="s">
        <v>195</v>
      </c>
      <c r="M12093" t="e">
        <f>_xlfn.XLOOKUP(B12093,Sheet1!B:B,Sheet1!C:C)</f>
        <v>#N/A</v>
      </c>
    </row>
    <row r="12094" spans="2:13" hidden="1">
      <c r="B12094" t="s">
        <v>19519</v>
      </c>
      <c r="C12094" t="s">
        <v>19524</v>
      </c>
      <c r="D12094" t="s">
        <v>5224</v>
      </c>
      <c r="E12094" t="s">
        <v>5073</v>
      </c>
      <c r="F12094">
        <v>40</v>
      </c>
      <c r="G12094">
        <v>3733</v>
      </c>
      <c r="H12094" t="s">
        <v>102</v>
      </c>
      <c r="I12094" t="s">
        <v>103</v>
      </c>
      <c r="J12094" t="s">
        <v>103</v>
      </c>
      <c r="K12094" t="s">
        <v>19520</v>
      </c>
      <c r="L12094" t="s">
        <v>195</v>
      </c>
      <c r="M12094" t="e">
        <f>_xlfn.XLOOKUP(B12094,Sheet1!B:B,Sheet1!C:C)</f>
        <v>#N/A</v>
      </c>
    </row>
    <row r="12095" spans="2:13" hidden="1">
      <c r="B12095" t="s">
        <v>19519</v>
      </c>
      <c r="C12095" t="s">
        <v>19525</v>
      </c>
      <c r="D12095" t="s">
        <v>180</v>
      </c>
      <c r="E12095" t="s">
        <v>5154</v>
      </c>
      <c r="F12095">
        <v>5</v>
      </c>
      <c r="G12095">
        <v>0</v>
      </c>
      <c r="H12095" t="s">
        <v>103</v>
      </c>
      <c r="I12095" t="s">
        <v>102</v>
      </c>
      <c r="J12095" t="s">
        <v>103</v>
      </c>
      <c r="K12095" t="s">
        <v>19520</v>
      </c>
      <c r="L12095" t="s">
        <v>195</v>
      </c>
      <c r="M12095" t="e">
        <f>_xlfn.XLOOKUP(B12095,Sheet1!B:B,Sheet1!C:C)</f>
        <v>#N/A</v>
      </c>
    </row>
    <row r="12096" spans="2:13" hidden="1">
      <c r="B12096" t="s">
        <v>19519</v>
      </c>
      <c r="C12096" t="s">
        <v>19526</v>
      </c>
      <c r="D12096" t="s">
        <v>466</v>
      </c>
      <c r="E12096" t="s">
        <v>5154</v>
      </c>
      <c r="F12096">
        <v>5</v>
      </c>
      <c r="G12096">
        <v>0</v>
      </c>
      <c r="H12096" t="s">
        <v>103</v>
      </c>
      <c r="I12096" t="s">
        <v>102</v>
      </c>
      <c r="J12096" t="s">
        <v>103</v>
      </c>
      <c r="K12096" t="s">
        <v>19520</v>
      </c>
      <c r="L12096" t="s">
        <v>195</v>
      </c>
      <c r="M12096" t="e">
        <f>_xlfn.XLOOKUP(B12096,Sheet1!B:B,Sheet1!C:C)</f>
        <v>#N/A</v>
      </c>
    </row>
    <row r="12097" spans="2:13" hidden="1">
      <c r="B12097" t="s">
        <v>19527</v>
      </c>
      <c r="C12097" t="s">
        <v>19528</v>
      </c>
      <c r="D12097" t="s">
        <v>631</v>
      </c>
      <c r="E12097" t="s">
        <v>5154</v>
      </c>
      <c r="F12097">
        <v>3</v>
      </c>
      <c r="G12097">
        <v>0</v>
      </c>
      <c r="H12097" t="s">
        <v>103</v>
      </c>
      <c r="I12097" t="s">
        <v>102</v>
      </c>
      <c r="J12097" t="s">
        <v>103</v>
      </c>
      <c r="K12097" t="s">
        <v>19529</v>
      </c>
      <c r="L12097" t="s">
        <v>539</v>
      </c>
      <c r="M12097" t="e">
        <f>_xlfn.XLOOKUP(B12097,Sheet1!B:B,Sheet1!C:C)</f>
        <v>#N/A</v>
      </c>
    </row>
    <row r="12098" spans="2:13" hidden="1">
      <c r="B12098" t="s">
        <v>19527</v>
      </c>
      <c r="C12098" t="s">
        <v>19530</v>
      </c>
      <c r="D12098" t="s">
        <v>653</v>
      </c>
      <c r="E12098" t="s">
        <v>5073</v>
      </c>
      <c r="F12098">
        <v>10</v>
      </c>
      <c r="G12098">
        <v>0</v>
      </c>
      <c r="H12098" t="s">
        <v>102</v>
      </c>
      <c r="I12098" t="s">
        <v>103</v>
      </c>
      <c r="J12098" t="s">
        <v>103</v>
      </c>
      <c r="K12098" t="s">
        <v>19529</v>
      </c>
      <c r="L12098" t="s">
        <v>539</v>
      </c>
      <c r="M12098" t="e">
        <f>_xlfn.XLOOKUP(B12098,Sheet1!B:B,Sheet1!C:C)</f>
        <v>#N/A</v>
      </c>
    </row>
    <row r="12099" spans="2:13" hidden="1">
      <c r="B12099" t="s">
        <v>19527</v>
      </c>
      <c r="C12099" t="s">
        <v>19531</v>
      </c>
      <c r="D12099" t="s">
        <v>267</v>
      </c>
      <c r="E12099" t="s">
        <v>5073</v>
      </c>
      <c r="F12099">
        <v>10</v>
      </c>
      <c r="G12099">
        <v>0</v>
      </c>
      <c r="H12099" t="s">
        <v>102</v>
      </c>
      <c r="I12099" t="s">
        <v>103</v>
      </c>
      <c r="J12099" t="s">
        <v>103</v>
      </c>
      <c r="K12099" t="s">
        <v>19529</v>
      </c>
      <c r="L12099" t="s">
        <v>539</v>
      </c>
      <c r="M12099" t="e">
        <f>_xlfn.XLOOKUP(B12099,Sheet1!B:B,Sheet1!C:C)</f>
        <v>#N/A</v>
      </c>
    </row>
    <row r="12100" spans="2:13" hidden="1">
      <c r="B12100" t="s">
        <v>19527</v>
      </c>
      <c r="C12100" t="s">
        <v>19532</v>
      </c>
      <c r="D12100" t="s">
        <v>5224</v>
      </c>
      <c r="E12100" t="s">
        <v>5073</v>
      </c>
      <c r="F12100">
        <v>2</v>
      </c>
      <c r="G12100">
        <v>0</v>
      </c>
      <c r="H12100" t="s">
        <v>102</v>
      </c>
      <c r="I12100" t="s">
        <v>103</v>
      </c>
      <c r="J12100" t="s">
        <v>103</v>
      </c>
      <c r="K12100" t="s">
        <v>19529</v>
      </c>
      <c r="L12100" t="s">
        <v>539</v>
      </c>
      <c r="M12100" t="e">
        <f>_xlfn.XLOOKUP(B12100,Sheet1!B:B,Sheet1!C:C)</f>
        <v>#N/A</v>
      </c>
    </row>
    <row r="12101" spans="2:13" hidden="1">
      <c r="B12101" t="s">
        <v>19527</v>
      </c>
      <c r="C12101" t="s">
        <v>19529</v>
      </c>
      <c r="D12101" t="s">
        <v>539</v>
      </c>
      <c r="E12101" t="s">
        <v>5073</v>
      </c>
      <c r="F12101">
        <v>35</v>
      </c>
      <c r="G12101">
        <v>0</v>
      </c>
      <c r="H12101" t="s">
        <v>102</v>
      </c>
      <c r="I12101" t="s">
        <v>103</v>
      </c>
      <c r="J12101" t="s">
        <v>103</v>
      </c>
      <c r="K12101" t="s">
        <v>19529</v>
      </c>
      <c r="L12101" t="s">
        <v>539</v>
      </c>
      <c r="M12101" t="e">
        <f>_xlfn.XLOOKUP(B12101,Sheet1!B:B,Sheet1!C:C)</f>
        <v>#N/A</v>
      </c>
    </row>
    <row r="12102" spans="2:13" hidden="1">
      <c r="B12102" t="s">
        <v>19527</v>
      </c>
      <c r="C12102" t="s">
        <v>19533</v>
      </c>
      <c r="D12102" t="s">
        <v>631</v>
      </c>
      <c r="E12102" t="s">
        <v>5154</v>
      </c>
      <c r="F12102">
        <v>4</v>
      </c>
      <c r="G12102">
        <v>0</v>
      </c>
      <c r="H12102" t="s">
        <v>103</v>
      </c>
      <c r="I12102" t="s">
        <v>102</v>
      </c>
      <c r="J12102" t="s">
        <v>103</v>
      </c>
      <c r="K12102" t="s">
        <v>19529</v>
      </c>
      <c r="L12102" t="s">
        <v>539</v>
      </c>
      <c r="M12102" t="e">
        <f>_xlfn.XLOOKUP(B12102,Sheet1!B:B,Sheet1!C:C)</f>
        <v>#N/A</v>
      </c>
    </row>
    <row r="12103" spans="2:13" hidden="1">
      <c r="B12103" t="s">
        <v>19534</v>
      </c>
      <c r="C12103" t="s">
        <v>19535</v>
      </c>
      <c r="D12103" t="s">
        <v>19536</v>
      </c>
      <c r="E12103" t="s">
        <v>5070</v>
      </c>
      <c r="F12103">
        <v>50</v>
      </c>
      <c r="G12103">
        <v>131000</v>
      </c>
      <c r="H12103" t="s">
        <v>102</v>
      </c>
      <c r="I12103" t="s">
        <v>102</v>
      </c>
      <c r="J12103" t="s">
        <v>103</v>
      </c>
      <c r="K12103" t="s">
        <v>19537</v>
      </c>
      <c r="L12103" t="s">
        <v>5235</v>
      </c>
      <c r="M12103" t="e">
        <f>_xlfn.XLOOKUP(B12103,Sheet1!B:B,Sheet1!C:C)</f>
        <v>#N/A</v>
      </c>
    </row>
    <row r="12104" spans="2:13" hidden="1">
      <c r="B12104" t="s">
        <v>19534</v>
      </c>
      <c r="C12104" t="s">
        <v>19538</v>
      </c>
      <c r="D12104" t="s">
        <v>19539</v>
      </c>
      <c r="F12104">
        <v>50</v>
      </c>
      <c r="G12104">
        <v>117156</v>
      </c>
      <c r="H12104" t="s">
        <v>103</v>
      </c>
      <c r="I12104" t="s">
        <v>103</v>
      </c>
      <c r="J12104" t="s">
        <v>103</v>
      </c>
      <c r="K12104" t="s">
        <v>19537</v>
      </c>
      <c r="L12104" t="s">
        <v>5235</v>
      </c>
      <c r="M12104" t="e">
        <f>_xlfn.XLOOKUP(B12104,Sheet1!B:B,Sheet1!C:C)</f>
        <v>#N/A</v>
      </c>
    </row>
    <row r="12105" spans="2:13" hidden="1">
      <c r="B12105" t="s">
        <v>19534</v>
      </c>
      <c r="C12105" t="s">
        <v>19540</v>
      </c>
      <c r="D12105" t="s">
        <v>19541</v>
      </c>
      <c r="F12105">
        <v>50</v>
      </c>
      <c r="G12105">
        <v>112021</v>
      </c>
      <c r="H12105" t="s">
        <v>103</v>
      </c>
      <c r="I12105" t="s">
        <v>103</v>
      </c>
      <c r="J12105" t="s">
        <v>103</v>
      </c>
      <c r="K12105" t="s">
        <v>19537</v>
      </c>
      <c r="L12105" t="s">
        <v>5235</v>
      </c>
      <c r="M12105" t="e">
        <f>_xlfn.XLOOKUP(B12105,Sheet1!B:B,Sheet1!C:C)</f>
        <v>#N/A</v>
      </c>
    </row>
    <row r="12106" spans="2:13" hidden="1">
      <c r="B12106" t="s">
        <v>19534</v>
      </c>
      <c r="C12106" t="s">
        <v>19542</v>
      </c>
      <c r="D12106" t="s">
        <v>19541</v>
      </c>
      <c r="F12106">
        <v>50</v>
      </c>
      <c r="G12106">
        <v>140055</v>
      </c>
      <c r="H12106" t="s">
        <v>103</v>
      </c>
      <c r="I12106" t="s">
        <v>103</v>
      </c>
      <c r="J12106" t="s">
        <v>103</v>
      </c>
      <c r="K12106" t="s">
        <v>19537</v>
      </c>
      <c r="L12106" t="s">
        <v>5235</v>
      </c>
      <c r="M12106" t="e">
        <f>_xlfn.XLOOKUP(B12106,Sheet1!B:B,Sheet1!C:C)</f>
        <v>#N/A</v>
      </c>
    </row>
    <row r="12107" spans="2:13" hidden="1">
      <c r="B12107" t="s">
        <v>19534</v>
      </c>
      <c r="C12107" t="s">
        <v>19543</v>
      </c>
      <c r="D12107" t="s">
        <v>6235</v>
      </c>
      <c r="E12107" t="s">
        <v>5073</v>
      </c>
      <c r="F12107">
        <v>50</v>
      </c>
      <c r="G12107">
        <v>128776</v>
      </c>
      <c r="H12107" t="s">
        <v>102</v>
      </c>
      <c r="I12107" t="s">
        <v>103</v>
      </c>
      <c r="J12107" t="s">
        <v>103</v>
      </c>
      <c r="K12107" t="s">
        <v>19537</v>
      </c>
      <c r="L12107" t="s">
        <v>5235</v>
      </c>
      <c r="M12107" t="e">
        <f>_xlfn.XLOOKUP(B12107,Sheet1!B:B,Sheet1!C:C)</f>
        <v>#N/A</v>
      </c>
    </row>
    <row r="12108" spans="2:13" hidden="1">
      <c r="B12108" t="s">
        <v>19534</v>
      </c>
      <c r="C12108" t="s">
        <v>19544</v>
      </c>
      <c r="D12108" t="s">
        <v>19541</v>
      </c>
      <c r="F12108">
        <v>50</v>
      </c>
      <c r="G12108">
        <v>163953</v>
      </c>
      <c r="H12108" t="s">
        <v>103</v>
      </c>
      <c r="I12108" t="s">
        <v>103</v>
      </c>
      <c r="J12108" t="s">
        <v>103</v>
      </c>
      <c r="K12108" t="s">
        <v>19537</v>
      </c>
      <c r="L12108" t="s">
        <v>5235</v>
      </c>
      <c r="M12108" t="e">
        <f>_xlfn.XLOOKUP(B12108,Sheet1!B:B,Sheet1!C:C)</f>
        <v>#N/A</v>
      </c>
    </row>
    <row r="12109" spans="2:13" hidden="1">
      <c r="B12109" t="s">
        <v>19534</v>
      </c>
      <c r="C12109" t="s">
        <v>19537</v>
      </c>
      <c r="D12109" t="s">
        <v>19545</v>
      </c>
      <c r="E12109" t="s">
        <v>5070</v>
      </c>
      <c r="F12109">
        <v>1</v>
      </c>
      <c r="G12109">
        <v>0</v>
      </c>
      <c r="H12109" t="s">
        <v>102</v>
      </c>
      <c r="I12109" t="s">
        <v>102</v>
      </c>
      <c r="J12109" t="s">
        <v>103</v>
      </c>
      <c r="K12109" t="s">
        <v>19537</v>
      </c>
      <c r="L12109" t="s">
        <v>5235</v>
      </c>
      <c r="M12109" t="e">
        <f>_xlfn.XLOOKUP(B12109,Sheet1!B:B,Sheet1!C:C)</f>
        <v>#N/A</v>
      </c>
    </row>
    <row r="12110" spans="2:13" hidden="1">
      <c r="B12110" t="s">
        <v>19534</v>
      </c>
      <c r="C12110" t="s">
        <v>19546</v>
      </c>
      <c r="D12110" t="s">
        <v>19547</v>
      </c>
      <c r="E12110" t="s">
        <v>5154</v>
      </c>
      <c r="F12110">
        <v>1</v>
      </c>
      <c r="G12110">
        <v>0</v>
      </c>
      <c r="H12110" t="s">
        <v>103</v>
      </c>
      <c r="I12110" t="s">
        <v>102</v>
      </c>
      <c r="J12110" t="s">
        <v>103</v>
      </c>
      <c r="K12110" t="s">
        <v>19537</v>
      </c>
      <c r="L12110" t="s">
        <v>5235</v>
      </c>
      <c r="M12110" t="e">
        <f>_xlfn.XLOOKUP(B12110,Sheet1!B:B,Sheet1!C:C)</f>
        <v>#N/A</v>
      </c>
    </row>
    <row r="12111" spans="2:13" hidden="1">
      <c r="B12111" t="s">
        <v>19534</v>
      </c>
      <c r="C12111" t="s">
        <v>19548</v>
      </c>
      <c r="D12111" t="s">
        <v>631</v>
      </c>
      <c r="E12111" t="s">
        <v>5154</v>
      </c>
      <c r="F12111">
        <v>1</v>
      </c>
      <c r="G12111">
        <v>0</v>
      </c>
      <c r="H12111" t="s">
        <v>103</v>
      </c>
      <c r="I12111" t="s">
        <v>102</v>
      </c>
      <c r="J12111" t="s">
        <v>103</v>
      </c>
      <c r="K12111" t="s">
        <v>19537</v>
      </c>
      <c r="L12111" t="s">
        <v>5235</v>
      </c>
      <c r="M12111" t="e">
        <f>_xlfn.XLOOKUP(B12111,Sheet1!B:B,Sheet1!C:C)</f>
        <v>#N/A</v>
      </c>
    </row>
    <row r="12112" spans="2:13" hidden="1">
      <c r="B12112" t="s">
        <v>19534</v>
      </c>
      <c r="C12112" t="s">
        <v>19549</v>
      </c>
      <c r="D12112" t="s">
        <v>13074</v>
      </c>
      <c r="F12112">
        <v>50</v>
      </c>
      <c r="G12112">
        <v>131360</v>
      </c>
      <c r="H12112" t="s">
        <v>103</v>
      </c>
      <c r="I12112" t="s">
        <v>103</v>
      </c>
      <c r="J12112" t="s">
        <v>103</v>
      </c>
      <c r="K12112" t="s">
        <v>19537</v>
      </c>
      <c r="L12112" t="s">
        <v>5235</v>
      </c>
      <c r="M12112" t="e">
        <f>_xlfn.XLOOKUP(B12112,Sheet1!B:B,Sheet1!C:C)</f>
        <v>#N/A</v>
      </c>
    </row>
    <row r="12113" spans="2:13" hidden="1">
      <c r="B12113" t="s">
        <v>19550</v>
      </c>
      <c r="C12113" t="s">
        <v>19551</v>
      </c>
      <c r="D12113" t="s">
        <v>226</v>
      </c>
      <c r="E12113" t="s">
        <v>5154</v>
      </c>
      <c r="F12113">
        <v>1</v>
      </c>
      <c r="G12113">
        <v>0</v>
      </c>
      <c r="H12113" t="s">
        <v>103</v>
      </c>
      <c r="I12113" t="s">
        <v>102</v>
      </c>
      <c r="J12113" t="s">
        <v>103</v>
      </c>
      <c r="K12113" t="s">
        <v>19552</v>
      </c>
      <c r="L12113" t="s">
        <v>142</v>
      </c>
      <c r="M12113" t="e">
        <f>_xlfn.XLOOKUP(B12113,Sheet1!B:B,Sheet1!C:C)</f>
        <v>#N/A</v>
      </c>
    </row>
    <row r="12114" spans="2:13" hidden="1">
      <c r="B12114" t="s">
        <v>19550</v>
      </c>
      <c r="C12114" t="s">
        <v>19553</v>
      </c>
      <c r="D12114" t="s">
        <v>226</v>
      </c>
      <c r="E12114" t="s">
        <v>5154</v>
      </c>
      <c r="F12114">
        <v>1</v>
      </c>
      <c r="G12114">
        <v>0</v>
      </c>
      <c r="H12114" t="s">
        <v>103</v>
      </c>
      <c r="I12114" t="s">
        <v>102</v>
      </c>
      <c r="J12114" t="s">
        <v>103</v>
      </c>
      <c r="K12114" t="s">
        <v>19552</v>
      </c>
      <c r="L12114" t="s">
        <v>142</v>
      </c>
      <c r="M12114" t="e">
        <f>_xlfn.XLOOKUP(B12114,Sheet1!B:B,Sheet1!C:C)</f>
        <v>#N/A</v>
      </c>
    </row>
    <row r="12115" spans="2:13" hidden="1">
      <c r="B12115" t="s">
        <v>19550</v>
      </c>
      <c r="C12115" t="s">
        <v>19554</v>
      </c>
      <c r="D12115" t="s">
        <v>226</v>
      </c>
      <c r="E12115" t="s">
        <v>5154</v>
      </c>
      <c r="F12115">
        <v>1</v>
      </c>
      <c r="G12115">
        <v>0</v>
      </c>
      <c r="H12115" t="s">
        <v>103</v>
      </c>
      <c r="I12115" t="s">
        <v>102</v>
      </c>
      <c r="J12115" t="s">
        <v>103</v>
      </c>
      <c r="K12115" t="s">
        <v>19552</v>
      </c>
      <c r="L12115" t="s">
        <v>142</v>
      </c>
      <c r="M12115" t="e">
        <f>_xlfn.XLOOKUP(B12115,Sheet1!B:B,Sheet1!C:C)</f>
        <v>#N/A</v>
      </c>
    </row>
    <row r="12116" spans="2:13" hidden="1">
      <c r="B12116" t="s">
        <v>19550</v>
      </c>
      <c r="C12116" t="s">
        <v>19555</v>
      </c>
      <c r="D12116" t="s">
        <v>3008</v>
      </c>
      <c r="E12116" t="s">
        <v>5070</v>
      </c>
      <c r="F12116">
        <v>20</v>
      </c>
      <c r="G12116">
        <v>0</v>
      </c>
      <c r="H12116" t="s">
        <v>102</v>
      </c>
      <c r="I12116" t="s">
        <v>102</v>
      </c>
      <c r="J12116" t="s">
        <v>103</v>
      </c>
      <c r="K12116" t="s">
        <v>19552</v>
      </c>
      <c r="L12116" t="s">
        <v>142</v>
      </c>
      <c r="M12116" t="e">
        <f>_xlfn.XLOOKUP(B12116,Sheet1!B:B,Sheet1!C:C)</f>
        <v>#N/A</v>
      </c>
    </row>
    <row r="12117" spans="2:13" hidden="1">
      <c r="B12117" t="s">
        <v>19550</v>
      </c>
      <c r="C12117" t="s">
        <v>19552</v>
      </c>
      <c r="D12117" t="s">
        <v>142</v>
      </c>
      <c r="E12117" t="s">
        <v>5070</v>
      </c>
      <c r="F12117">
        <v>1</v>
      </c>
      <c r="G12117">
        <v>0</v>
      </c>
      <c r="H12117" t="s">
        <v>102</v>
      </c>
      <c r="I12117" t="s">
        <v>102</v>
      </c>
      <c r="J12117" t="s">
        <v>103</v>
      </c>
      <c r="K12117" t="s">
        <v>19552</v>
      </c>
      <c r="L12117" t="s">
        <v>142</v>
      </c>
      <c r="M12117" t="e">
        <f>_xlfn.XLOOKUP(B12117,Sheet1!B:B,Sheet1!C:C)</f>
        <v>#N/A</v>
      </c>
    </row>
    <row r="12118" spans="2:13" hidden="1">
      <c r="B12118" t="s">
        <v>19550</v>
      </c>
      <c r="C12118" t="s">
        <v>19556</v>
      </c>
      <c r="D12118" t="s">
        <v>670</v>
      </c>
      <c r="E12118" t="s">
        <v>5070</v>
      </c>
      <c r="F12118">
        <v>1</v>
      </c>
      <c r="G12118">
        <v>0</v>
      </c>
      <c r="H12118" t="s">
        <v>102</v>
      </c>
      <c r="I12118" t="s">
        <v>102</v>
      </c>
      <c r="J12118" t="s">
        <v>103</v>
      </c>
      <c r="K12118" t="s">
        <v>19552</v>
      </c>
      <c r="L12118" t="s">
        <v>142</v>
      </c>
      <c r="M12118" t="e">
        <f>_xlfn.XLOOKUP(B12118,Sheet1!B:B,Sheet1!C:C)</f>
        <v>#N/A</v>
      </c>
    </row>
    <row r="12119" spans="2:13" hidden="1">
      <c r="B12119" t="s">
        <v>19550</v>
      </c>
      <c r="C12119" t="s">
        <v>19557</v>
      </c>
      <c r="D12119" t="s">
        <v>7819</v>
      </c>
      <c r="E12119" t="s">
        <v>5070</v>
      </c>
      <c r="F12119">
        <v>40</v>
      </c>
      <c r="G12119">
        <v>86000</v>
      </c>
      <c r="H12119" t="s">
        <v>102</v>
      </c>
      <c r="I12119" t="s">
        <v>102</v>
      </c>
      <c r="J12119" t="s">
        <v>103</v>
      </c>
      <c r="K12119" t="s">
        <v>19552</v>
      </c>
      <c r="L12119" t="s">
        <v>142</v>
      </c>
      <c r="M12119" t="e">
        <f>_xlfn.XLOOKUP(B12119,Sheet1!B:B,Sheet1!C:C)</f>
        <v>#N/A</v>
      </c>
    </row>
    <row r="12120" spans="2:13" hidden="1">
      <c r="B12120" t="s">
        <v>19550</v>
      </c>
      <c r="C12120" t="s">
        <v>19558</v>
      </c>
      <c r="D12120" t="s">
        <v>226</v>
      </c>
      <c r="E12120" t="s">
        <v>5154</v>
      </c>
      <c r="F12120">
        <v>1</v>
      </c>
      <c r="G12120">
        <v>0</v>
      </c>
      <c r="H12120" t="s">
        <v>103</v>
      </c>
      <c r="I12120" t="s">
        <v>102</v>
      </c>
      <c r="J12120" t="s">
        <v>103</v>
      </c>
      <c r="K12120" t="s">
        <v>19552</v>
      </c>
      <c r="L12120" t="s">
        <v>142</v>
      </c>
      <c r="M12120" t="e">
        <f>_xlfn.XLOOKUP(B12120,Sheet1!B:B,Sheet1!C:C)</f>
        <v>#N/A</v>
      </c>
    </row>
    <row r="12121" spans="2:13" hidden="1">
      <c r="B12121" t="s">
        <v>19559</v>
      </c>
      <c r="C12121" t="s">
        <v>19560</v>
      </c>
      <c r="D12121" t="s">
        <v>267</v>
      </c>
      <c r="E12121" t="s">
        <v>5070</v>
      </c>
      <c r="F12121">
        <v>1</v>
      </c>
      <c r="G12121">
        <v>0</v>
      </c>
      <c r="H12121" t="s">
        <v>102</v>
      </c>
      <c r="I12121" t="s">
        <v>102</v>
      </c>
      <c r="J12121" t="s">
        <v>103</v>
      </c>
      <c r="K12121" t="s">
        <v>19561</v>
      </c>
      <c r="L12121" t="s">
        <v>195</v>
      </c>
      <c r="M12121" t="e">
        <f>_xlfn.XLOOKUP(B12121,Sheet1!B:B,Sheet1!C:C)</f>
        <v>#N/A</v>
      </c>
    </row>
    <row r="12122" spans="2:13" hidden="1">
      <c r="B12122" t="s">
        <v>19559</v>
      </c>
      <c r="C12122" t="s">
        <v>19562</v>
      </c>
      <c r="D12122" t="s">
        <v>653</v>
      </c>
      <c r="E12122" t="s">
        <v>5070</v>
      </c>
      <c r="F12122">
        <v>1</v>
      </c>
      <c r="G12122">
        <v>0</v>
      </c>
      <c r="H12122" t="s">
        <v>102</v>
      </c>
      <c r="I12122" t="s">
        <v>102</v>
      </c>
      <c r="J12122" t="s">
        <v>103</v>
      </c>
      <c r="K12122" t="s">
        <v>19561</v>
      </c>
      <c r="L12122" t="s">
        <v>195</v>
      </c>
      <c r="M12122" t="e">
        <f>_xlfn.XLOOKUP(B12122,Sheet1!B:B,Sheet1!C:C)</f>
        <v>#N/A</v>
      </c>
    </row>
    <row r="12123" spans="2:13" hidden="1">
      <c r="B12123" t="s">
        <v>19559</v>
      </c>
      <c r="C12123" t="s">
        <v>19561</v>
      </c>
      <c r="D12123" t="s">
        <v>195</v>
      </c>
      <c r="E12123" t="s">
        <v>5154</v>
      </c>
      <c r="F12123">
        <v>40</v>
      </c>
      <c r="G12123">
        <v>91291</v>
      </c>
      <c r="H12123" t="s">
        <v>103</v>
      </c>
      <c r="I12123" t="s">
        <v>102</v>
      </c>
      <c r="J12123" t="s">
        <v>103</v>
      </c>
      <c r="K12123" t="s">
        <v>19561</v>
      </c>
      <c r="L12123" t="s">
        <v>195</v>
      </c>
      <c r="M12123" t="e">
        <f>_xlfn.XLOOKUP(B12123,Sheet1!B:B,Sheet1!C:C)</f>
        <v>#N/A</v>
      </c>
    </row>
    <row r="12124" spans="2:13" hidden="1">
      <c r="B12124" t="s">
        <v>19559</v>
      </c>
      <c r="C12124" t="s">
        <v>19563</v>
      </c>
      <c r="D12124" t="s">
        <v>5246</v>
      </c>
      <c r="E12124" t="s">
        <v>5154</v>
      </c>
      <c r="F12124">
        <v>0.5</v>
      </c>
      <c r="G12124">
        <v>0</v>
      </c>
      <c r="H12124" t="s">
        <v>103</v>
      </c>
      <c r="I12124" t="s">
        <v>102</v>
      </c>
      <c r="J12124" t="s">
        <v>103</v>
      </c>
      <c r="K12124" t="s">
        <v>19561</v>
      </c>
      <c r="L12124" t="s">
        <v>195</v>
      </c>
      <c r="M12124" t="e">
        <f>_xlfn.XLOOKUP(B12124,Sheet1!B:B,Sheet1!C:C)</f>
        <v>#N/A</v>
      </c>
    </row>
    <row r="12125" spans="2:13" hidden="1">
      <c r="B12125" t="s">
        <v>19559</v>
      </c>
      <c r="C12125" t="s">
        <v>19564</v>
      </c>
      <c r="D12125" t="s">
        <v>5246</v>
      </c>
      <c r="E12125" t="s">
        <v>5154</v>
      </c>
      <c r="F12125">
        <v>1</v>
      </c>
      <c r="G12125">
        <v>0</v>
      </c>
      <c r="H12125" t="s">
        <v>103</v>
      </c>
      <c r="I12125" t="s">
        <v>102</v>
      </c>
      <c r="J12125" t="s">
        <v>103</v>
      </c>
      <c r="K12125" t="s">
        <v>19561</v>
      </c>
      <c r="L12125" t="s">
        <v>195</v>
      </c>
      <c r="M12125" t="e">
        <f>_xlfn.XLOOKUP(B12125,Sheet1!B:B,Sheet1!C:C)</f>
        <v>#N/A</v>
      </c>
    </row>
    <row r="12126" spans="2:13" hidden="1">
      <c r="B12126" t="s">
        <v>19559</v>
      </c>
      <c r="C12126" t="s">
        <v>19565</v>
      </c>
      <c r="D12126" t="s">
        <v>19566</v>
      </c>
      <c r="E12126" t="s">
        <v>5070</v>
      </c>
      <c r="F12126">
        <v>2</v>
      </c>
      <c r="G12126">
        <v>0</v>
      </c>
      <c r="H12126" t="s">
        <v>102</v>
      </c>
      <c r="I12126" t="s">
        <v>102</v>
      </c>
      <c r="J12126" t="s">
        <v>103</v>
      </c>
      <c r="K12126" t="s">
        <v>19561</v>
      </c>
      <c r="L12126" t="s">
        <v>195</v>
      </c>
      <c r="M12126" t="e">
        <f>_xlfn.XLOOKUP(B12126,Sheet1!B:B,Sheet1!C:C)</f>
        <v>#N/A</v>
      </c>
    </row>
    <row r="12127" spans="2:13" hidden="1">
      <c r="B12127" t="s">
        <v>19559</v>
      </c>
      <c r="C12127" t="s">
        <v>19567</v>
      </c>
      <c r="D12127" t="s">
        <v>5246</v>
      </c>
      <c r="E12127" t="s">
        <v>5154</v>
      </c>
      <c r="F12127">
        <v>0.5</v>
      </c>
      <c r="G12127">
        <v>0</v>
      </c>
      <c r="H12127" t="s">
        <v>103</v>
      </c>
      <c r="I12127" t="s">
        <v>102</v>
      </c>
      <c r="J12127" t="s">
        <v>103</v>
      </c>
      <c r="K12127" t="s">
        <v>19561</v>
      </c>
      <c r="L12127" t="s">
        <v>195</v>
      </c>
      <c r="M12127" t="e">
        <f>_xlfn.XLOOKUP(B12127,Sheet1!B:B,Sheet1!C:C)</f>
        <v>#N/A</v>
      </c>
    </row>
    <row r="12128" spans="2:13" hidden="1">
      <c r="B12128" t="s">
        <v>19559</v>
      </c>
      <c r="C12128" t="s">
        <v>19568</v>
      </c>
      <c r="D12128" t="s">
        <v>5246</v>
      </c>
      <c r="E12128" t="s">
        <v>5154</v>
      </c>
      <c r="F12128">
        <v>0.5</v>
      </c>
      <c r="G12128">
        <v>0</v>
      </c>
      <c r="H12128" t="s">
        <v>103</v>
      </c>
      <c r="I12128" t="s">
        <v>102</v>
      </c>
      <c r="J12128" t="s">
        <v>103</v>
      </c>
      <c r="K12128" t="s">
        <v>19561</v>
      </c>
      <c r="L12128" t="s">
        <v>195</v>
      </c>
      <c r="M12128" t="e">
        <f>_xlfn.XLOOKUP(B12128,Sheet1!B:B,Sheet1!C:C)</f>
        <v>#N/A</v>
      </c>
    </row>
    <row r="12129" spans="2:13" hidden="1">
      <c r="B12129" t="s">
        <v>19559</v>
      </c>
      <c r="C12129" t="s">
        <v>19569</v>
      </c>
      <c r="D12129" t="s">
        <v>5246</v>
      </c>
      <c r="E12129" t="s">
        <v>5154</v>
      </c>
      <c r="F12129">
        <v>0.5</v>
      </c>
      <c r="G12129">
        <v>0</v>
      </c>
      <c r="H12129" t="s">
        <v>103</v>
      </c>
      <c r="I12129" t="s">
        <v>102</v>
      </c>
      <c r="J12129" t="s">
        <v>103</v>
      </c>
      <c r="K12129" t="s">
        <v>19561</v>
      </c>
      <c r="L12129" t="s">
        <v>195</v>
      </c>
      <c r="M12129" t="e">
        <f>_xlfn.XLOOKUP(B12129,Sheet1!B:B,Sheet1!C:C)</f>
        <v>#N/A</v>
      </c>
    </row>
    <row r="12130" spans="2:13" hidden="1">
      <c r="B12130" t="s">
        <v>19559</v>
      </c>
      <c r="C12130" t="s">
        <v>19570</v>
      </c>
      <c r="D12130" t="s">
        <v>5246</v>
      </c>
      <c r="E12130" t="s">
        <v>5154</v>
      </c>
      <c r="F12130">
        <v>0.5</v>
      </c>
      <c r="G12130">
        <v>0</v>
      </c>
      <c r="H12130" t="s">
        <v>103</v>
      </c>
      <c r="I12130" t="s">
        <v>102</v>
      </c>
      <c r="J12130" t="s">
        <v>103</v>
      </c>
      <c r="K12130" t="s">
        <v>19561</v>
      </c>
      <c r="L12130" t="s">
        <v>195</v>
      </c>
      <c r="M12130" t="e">
        <f>_xlfn.XLOOKUP(B12130,Sheet1!B:B,Sheet1!C:C)</f>
        <v>#N/A</v>
      </c>
    </row>
    <row r="12131" spans="2:13" hidden="1">
      <c r="B12131" t="s">
        <v>19559</v>
      </c>
      <c r="C12131" t="s">
        <v>19571</v>
      </c>
      <c r="D12131" t="s">
        <v>5246</v>
      </c>
      <c r="E12131" t="s">
        <v>5154</v>
      </c>
      <c r="F12131">
        <v>0.5</v>
      </c>
      <c r="G12131">
        <v>0</v>
      </c>
      <c r="H12131" t="s">
        <v>103</v>
      </c>
      <c r="I12131" t="s">
        <v>102</v>
      </c>
      <c r="J12131" t="s">
        <v>103</v>
      </c>
      <c r="K12131" t="s">
        <v>19561</v>
      </c>
      <c r="L12131" t="s">
        <v>195</v>
      </c>
      <c r="M12131" t="e">
        <f>_xlfn.XLOOKUP(B12131,Sheet1!B:B,Sheet1!C:C)</f>
        <v>#N/A</v>
      </c>
    </row>
    <row r="12132" spans="2:13" hidden="1">
      <c r="B12132" t="s">
        <v>19559</v>
      </c>
      <c r="C12132" t="s">
        <v>19572</v>
      </c>
      <c r="D12132" t="s">
        <v>5246</v>
      </c>
      <c r="E12132" t="s">
        <v>5154</v>
      </c>
      <c r="F12132">
        <v>0.5</v>
      </c>
      <c r="G12132">
        <v>0</v>
      </c>
      <c r="H12132" t="s">
        <v>103</v>
      </c>
      <c r="I12132" t="s">
        <v>102</v>
      </c>
      <c r="J12132" t="s">
        <v>103</v>
      </c>
      <c r="K12132" t="s">
        <v>19561</v>
      </c>
      <c r="L12132" t="s">
        <v>195</v>
      </c>
      <c r="M12132" t="e">
        <f>_xlfn.XLOOKUP(B12132,Sheet1!B:B,Sheet1!C:C)</f>
        <v>#N/A</v>
      </c>
    </row>
    <row r="12133" spans="2:13" hidden="1">
      <c r="B12133" t="s">
        <v>19573</v>
      </c>
      <c r="C12133" t="s">
        <v>19574</v>
      </c>
      <c r="D12133" t="s">
        <v>180</v>
      </c>
      <c r="E12133" t="s">
        <v>5154</v>
      </c>
      <c r="F12133">
        <v>2</v>
      </c>
      <c r="G12133">
        <v>0</v>
      </c>
      <c r="H12133" t="s">
        <v>103</v>
      </c>
      <c r="I12133" t="s">
        <v>102</v>
      </c>
      <c r="J12133" t="s">
        <v>103</v>
      </c>
      <c r="K12133" t="s">
        <v>19575</v>
      </c>
      <c r="L12133" t="s">
        <v>267</v>
      </c>
      <c r="M12133" t="e">
        <f>_xlfn.XLOOKUP(B12133,Sheet1!B:B,Sheet1!C:C)</f>
        <v>#N/A</v>
      </c>
    </row>
    <row r="12134" spans="2:13" hidden="1">
      <c r="B12134" t="s">
        <v>19573</v>
      </c>
      <c r="C12134" t="s">
        <v>19576</v>
      </c>
      <c r="D12134" t="s">
        <v>5224</v>
      </c>
      <c r="E12134" t="s">
        <v>5070</v>
      </c>
      <c r="F12134">
        <v>2</v>
      </c>
      <c r="G12134">
        <v>0</v>
      </c>
      <c r="H12134" t="s">
        <v>102</v>
      </c>
      <c r="I12134" t="s">
        <v>102</v>
      </c>
      <c r="J12134" t="s">
        <v>103</v>
      </c>
      <c r="K12134" t="s">
        <v>19575</v>
      </c>
      <c r="L12134" t="s">
        <v>267</v>
      </c>
      <c r="M12134" t="e">
        <f>_xlfn.XLOOKUP(B12134,Sheet1!B:B,Sheet1!C:C)</f>
        <v>#N/A</v>
      </c>
    </row>
    <row r="12135" spans="2:13" hidden="1">
      <c r="B12135" t="s">
        <v>19573</v>
      </c>
      <c r="C12135" t="s">
        <v>19577</v>
      </c>
      <c r="D12135" t="s">
        <v>315</v>
      </c>
      <c r="E12135" t="s">
        <v>5070</v>
      </c>
      <c r="F12135">
        <v>2</v>
      </c>
      <c r="G12135">
        <v>0</v>
      </c>
      <c r="H12135" t="s">
        <v>102</v>
      </c>
      <c r="I12135" t="s">
        <v>102</v>
      </c>
      <c r="J12135" t="s">
        <v>103</v>
      </c>
      <c r="K12135" t="s">
        <v>19575</v>
      </c>
      <c r="L12135" t="s">
        <v>267</v>
      </c>
      <c r="M12135" t="e">
        <f>_xlfn.XLOOKUP(B12135,Sheet1!B:B,Sheet1!C:C)</f>
        <v>#N/A</v>
      </c>
    </row>
    <row r="12136" spans="2:13" hidden="1">
      <c r="B12136" t="s">
        <v>19573</v>
      </c>
      <c r="C12136" t="s">
        <v>19578</v>
      </c>
      <c r="D12136" t="s">
        <v>180</v>
      </c>
      <c r="E12136" t="s">
        <v>5154</v>
      </c>
      <c r="F12136">
        <v>2</v>
      </c>
      <c r="G12136">
        <v>0</v>
      </c>
      <c r="H12136" t="s">
        <v>103</v>
      </c>
      <c r="I12136" t="s">
        <v>102</v>
      </c>
      <c r="J12136" t="s">
        <v>103</v>
      </c>
      <c r="K12136" t="s">
        <v>19575</v>
      </c>
      <c r="L12136" t="s">
        <v>267</v>
      </c>
      <c r="M12136" t="e">
        <f>_xlfn.XLOOKUP(B12136,Sheet1!B:B,Sheet1!C:C)</f>
        <v>#N/A</v>
      </c>
    </row>
    <row r="12137" spans="2:13" hidden="1">
      <c r="B12137" t="s">
        <v>19573</v>
      </c>
      <c r="C12137" t="s">
        <v>19579</v>
      </c>
      <c r="D12137" t="s">
        <v>180</v>
      </c>
      <c r="E12137" t="s">
        <v>5154</v>
      </c>
      <c r="F12137">
        <v>2</v>
      </c>
      <c r="G12137">
        <v>0</v>
      </c>
      <c r="H12137" t="s">
        <v>103</v>
      </c>
      <c r="I12137" t="s">
        <v>102</v>
      </c>
      <c r="J12137" t="s">
        <v>103</v>
      </c>
      <c r="K12137" t="s">
        <v>19575</v>
      </c>
      <c r="L12137" t="s">
        <v>267</v>
      </c>
      <c r="M12137" t="e">
        <f>_xlfn.XLOOKUP(B12137,Sheet1!B:B,Sheet1!C:C)</f>
        <v>#N/A</v>
      </c>
    </row>
    <row r="12138" spans="2:13" hidden="1">
      <c r="B12138" t="s">
        <v>19573</v>
      </c>
      <c r="C12138" t="s">
        <v>19575</v>
      </c>
      <c r="D12138" t="s">
        <v>267</v>
      </c>
      <c r="E12138" t="s">
        <v>5070</v>
      </c>
      <c r="F12138">
        <v>10</v>
      </c>
      <c r="G12138">
        <v>22917</v>
      </c>
      <c r="H12138" t="s">
        <v>102</v>
      </c>
      <c r="I12138" t="s">
        <v>102</v>
      </c>
      <c r="J12138" t="s">
        <v>103</v>
      </c>
      <c r="K12138" t="s">
        <v>19575</v>
      </c>
      <c r="L12138" t="s">
        <v>267</v>
      </c>
      <c r="M12138" t="e">
        <f>_xlfn.XLOOKUP(B12138,Sheet1!B:B,Sheet1!C:C)</f>
        <v>#N/A</v>
      </c>
    </row>
    <row r="12139" spans="2:13" hidden="1">
      <c r="B12139" t="s">
        <v>19573</v>
      </c>
      <c r="C12139" t="s">
        <v>19580</v>
      </c>
      <c r="D12139" t="s">
        <v>180</v>
      </c>
      <c r="E12139" t="s">
        <v>5154</v>
      </c>
      <c r="F12139">
        <v>2</v>
      </c>
      <c r="G12139">
        <v>0</v>
      </c>
      <c r="H12139" t="s">
        <v>103</v>
      </c>
      <c r="I12139" t="s">
        <v>102</v>
      </c>
      <c r="J12139" t="s">
        <v>103</v>
      </c>
      <c r="K12139" t="s">
        <v>19575</v>
      </c>
      <c r="L12139" t="s">
        <v>267</v>
      </c>
      <c r="M12139" t="e">
        <f>_xlfn.XLOOKUP(B12139,Sheet1!B:B,Sheet1!C:C)</f>
        <v>#N/A</v>
      </c>
    </row>
    <row r="12140" spans="2:13" hidden="1">
      <c r="B12140" t="s">
        <v>19573</v>
      </c>
      <c r="C12140" t="s">
        <v>19581</v>
      </c>
      <c r="D12140" t="s">
        <v>180</v>
      </c>
      <c r="E12140" t="s">
        <v>5154</v>
      </c>
      <c r="F12140">
        <v>2</v>
      </c>
      <c r="G12140">
        <v>15000</v>
      </c>
      <c r="H12140" t="s">
        <v>103</v>
      </c>
      <c r="I12140" t="s">
        <v>102</v>
      </c>
      <c r="J12140" t="s">
        <v>103</v>
      </c>
      <c r="K12140" t="s">
        <v>19575</v>
      </c>
      <c r="L12140" t="s">
        <v>267</v>
      </c>
      <c r="M12140" t="e">
        <f>_xlfn.XLOOKUP(B12140,Sheet1!B:B,Sheet1!C:C)</f>
        <v>#N/A</v>
      </c>
    </row>
    <row r="12141" spans="2:13" hidden="1">
      <c r="B12141" t="s">
        <v>19573</v>
      </c>
      <c r="C12141" t="s">
        <v>19582</v>
      </c>
      <c r="D12141" t="s">
        <v>7929</v>
      </c>
      <c r="E12141" t="s">
        <v>5073</v>
      </c>
      <c r="F12141">
        <v>10</v>
      </c>
      <c r="G12141">
        <v>50000</v>
      </c>
      <c r="H12141" t="s">
        <v>102</v>
      </c>
      <c r="I12141" t="s">
        <v>103</v>
      </c>
      <c r="J12141" t="s">
        <v>103</v>
      </c>
      <c r="K12141" t="s">
        <v>19575</v>
      </c>
      <c r="L12141" t="s">
        <v>267</v>
      </c>
      <c r="M12141" t="e">
        <f>_xlfn.XLOOKUP(B12141,Sheet1!B:B,Sheet1!C:C)</f>
        <v>#N/A</v>
      </c>
    </row>
    <row r="12142" spans="2:13" hidden="1">
      <c r="B12142" t="s">
        <v>19583</v>
      </c>
      <c r="C12142" t="s">
        <v>19584</v>
      </c>
      <c r="D12142" t="s">
        <v>267</v>
      </c>
      <c r="E12142" t="s">
        <v>5070</v>
      </c>
      <c r="F12142">
        <v>5</v>
      </c>
      <c r="G12142">
        <v>0</v>
      </c>
      <c r="H12142" t="s">
        <v>102</v>
      </c>
      <c r="I12142" t="s">
        <v>102</v>
      </c>
      <c r="J12142" t="s">
        <v>103</v>
      </c>
      <c r="K12142" t="s">
        <v>19585</v>
      </c>
      <c r="L12142" t="s">
        <v>315</v>
      </c>
      <c r="M12142" t="e">
        <f>_xlfn.XLOOKUP(B12142,Sheet1!B:B,Sheet1!C:C)</f>
        <v>#N/A</v>
      </c>
    </row>
    <row r="12143" spans="2:13" hidden="1">
      <c r="B12143" t="s">
        <v>19583</v>
      </c>
      <c r="C12143" t="s">
        <v>19586</v>
      </c>
      <c r="D12143" t="s">
        <v>19587</v>
      </c>
      <c r="E12143" t="s">
        <v>5154</v>
      </c>
      <c r="F12143">
        <v>2</v>
      </c>
      <c r="G12143">
        <v>0</v>
      </c>
      <c r="H12143" t="s">
        <v>103</v>
      </c>
      <c r="I12143" t="s">
        <v>102</v>
      </c>
      <c r="J12143" t="s">
        <v>103</v>
      </c>
      <c r="K12143" t="s">
        <v>19585</v>
      </c>
      <c r="L12143" t="s">
        <v>315</v>
      </c>
      <c r="M12143" t="e">
        <f>_xlfn.XLOOKUP(B12143,Sheet1!B:B,Sheet1!C:C)</f>
        <v>#N/A</v>
      </c>
    </row>
    <row r="12144" spans="2:13" hidden="1">
      <c r="B12144" t="s">
        <v>19583</v>
      </c>
      <c r="C12144" t="s">
        <v>19588</v>
      </c>
      <c r="D12144" t="s">
        <v>19587</v>
      </c>
      <c r="E12144" t="s">
        <v>5154</v>
      </c>
      <c r="F12144">
        <v>2</v>
      </c>
      <c r="G12144">
        <v>0</v>
      </c>
      <c r="H12144" t="s">
        <v>103</v>
      </c>
      <c r="I12144" t="s">
        <v>102</v>
      </c>
      <c r="J12144" t="s">
        <v>103</v>
      </c>
      <c r="K12144" t="s">
        <v>19585</v>
      </c>
      <c r="L12144" t="s">
        <v>315</v>
      </c>
      <c r="M12144" t="e">
        <f>_xlfn.XLOOKUP(B12144,Sheet1!B:B,Sheet1!C:C)</f>
        <v>#N/A</v>
      </c>
    </row>
    <row r="12145" spans="2:13" hidden="1">
      <c r="B12145" t="s">
        <v>19583</v>
      </c>
      <c r="C12145" t="s">
        <v>19585</v>
      </c>
      <c r="D12145" t="s">
        <v>315</v>
      </c>
      <c r="E12145" t="s">
        <v>5070</v>
      </c>
      <c r="F12145">
        <v>5</v>
      </c>
      <c r="G12145">
        <v>0</v>
      </c>
      <c r="H12145" t="s">
        <v>102</v>
      </c>
      <c r="I12145" t="s">
        <v>102</v>
      </c>
      <c r="J12145" t="s">
        <v>103</v>
      </c>
      <c r="K12145" t="s">
        <v>19585</v>
      </c>
      <c r="L12145" t="s">
        <v>315</v>
      </c>
      <c r="M12145" t="e">
        <f>_xlfn.XLOOKUP(B12145,Sheet1!B:B,Sheet1!C:C)</f>
        <v>#N/A</v>
      </c>
    </row>
    <row r="12146" spans="2:13" hidden="1">
      <c r="B12146" t="s">
        <v>19583</v>
      </c>
      <c r="C12146" t="s">
        <v>19589</v>
      </c>
      <c r="D12146" t="s">
        <v>19587</v>
      </c>
      <c r="E12146" t="s">
        <v>5154</v>
      </c>
      <c r="F12146">
        <v>2</v>
      </c>
      <c r="G12146">
        <v>0</v>
      </c>
      <c r="H12146" t="s">
        <v>103</v>
      </c>
      <c r="I12146" t="s">
        <v>102</v>
      </c>
      <c r="J12146" t="s">
        <v>103</v>
      </c>
      <c r="K12146" t="s">
        <v>19585</v>
      </c>
      <c r="L12146" t="s">
        <v>315</v>
      </c>
      <c r="M12146" t="e">
        <f>_xlfn.XLOOKUP(B12146,Sheet1!B:B,Sheet1!C:C)</f>
        <v>#N/A</v>
      </c>
    </row>
    <row r="12147" spans="2:13" hidden="1">
      <c r="B12147" t="s">
        <v>19583</v>
      </c>
      <c r="C12147" t="s">
        <v>19590</v>
      </c>
      <c r="D12147" t="s">
        <v>5246</v>
      </c>
      <c r="E12147" t="s">
        <v>5154</v>
      </c>
      <c r="F12147">
        <v>2</v>
      </c>
      <c r="G12147">
        <v>0</v>
      </c>
      <c r="H12147" t="s">
        <v>103</v>
      </c>
      <c r="I12147" t="s">
        <v>102</v>
      </c>
      <c r="J12147" t="s">
        <v>103</v>
      </c>
      <c r="K12147" t="s">
        <v>19585</v>
      </c>
      <c r="L12147" t="s">
        <v>315</v>
      </c>
      <c r="M12147" t="e">
        <f>_xlfn.XLOOKUP(B12147,Sheet1!B:B,Sheet1!C:C)</f>
        <v>#N/A</v>
      </c>
    </row>
    <row r="12148" spans="2:13" hidden="1">
      <c r="B12148" t="s">
        <v>19583</v>
      </c>
      <c r="C12148" t="s">
        <v>19591</v>
      </c>
      <c r="D12148" t="s">
        <v>19587</v>
      </c>
      <c r="E12148" t="s">
        <v>5154</v>
      </c>
      <c r="F12148">
        <v>2</v>
      </c>
      <c r="G12148">
        <v>0</v>
      </c>
      <c r="H12148" t="s">
        <v>103</v>
      </c>
      <c r="I12148" t="s">
        <v>102</v>
      </c>
      <c r="J12148" t="s">
        <v>103</v>
      </c>
      <c r="K12148" t="s">
        <v>19585</v>
      </c>
      <c r="L12148" t="s">
        <v>315</v>
      </c>
      <c r="M12148" t="e">
        <f>_xlfn.XLOOKUP(B12148,Sheet1!B:B,Sheet1!C:C)</f>
        <v>#N/A</v>
      </c>
    </row>
    <row r="12149" spans="2:13" hidden="1">
      <c r="B12149" t="s">
        <v>19583</v>
      </c>
      <c r="C12149" t="s">
        <v>19592</v>
      </c>
      <c r="D12149" t="s">
        <v>19587</v>
      </c>
      <c r="E12149" t="s">
        <v>5154</v>
      </c>
      <c r="F12149">
        <v>2</v>
      </c>
      <c r="G12149">
        <v>0</v>
      </c>
      <c r="H12149" t="s">
        <v>103</v>
      </c>
      <c r="I12149" t="s">
        <v>102</v>
      </c>
      <c r="J12149" t="s">
        <v>103</v>
      </c>
      <c r="K12149" t="s">
        <v>19585</v>
      </c>
      <c r="L12149" t="s">
        <v>315</v>
      </c>
      <c r="M12149" t="e">
        <f>_xlfn.XLOOKUP(B12149,Sheet1!B:B,Sheet1!C:C)</f>
        <v>#N/A</v>
      </c>
    </row>
    <row r="12150" spans="2:13" hidden="1">
      <c r="B12150" t="s">
        <v>19583</v>
      </c>
      <c r="C12150" t="s">
        <v>19593</v>
      </c>
      <c r="D12150" t="s">
        <v>19587</v>
      </c>
      <c r="E12150" t="s">
        <v>5154</v>
      </c>
      <c r="F12150">
        <v>2</v>
      </c>
      <c r="G12150">
        <v>0</v>
      </c>
      <c r="H12150" t="s">
        <v>103</v>
      </c>
      <c r="I12150" t="s">
        <v>102</v>
      </c>
      <c r="J12150" t="s">
        <v>103</v>
      </c>
      <c r="K12150" t="s">
        <v>19585</v>
      </c>
      <c r="L12150" t="s">
        <v>315</v>
      </c>
      <c r="M12150" t="e">
        <f>_xlfn.XLOOKUP(B12150,Sheet1!B:B,Sheet1!C:C)</f>
        <v>#N/A</v>
      </c>
    </row>
    <row r="12151" spans="2:13" hidden="1">
      <c r="B12151" t="s">
        <v>19583</v>
      </c>
      <c r="C12151" t="s">
        <v>19594</v>
      </c>
      <c r="D12151" t="s">
        <v>195</v>
      </c>
      <c r="E12151" t="s">
        <v>5070</v>
      </c>
      <c r="F12151">
        <v>40</v>
      </c>
      <c r="G12151">
        <v>129862</v>
      </c>
      <c r="H12151" t="s">
        <v>102</v>
      </c>
      <c r="I12151" t="s">
        <v>102</v>
      </c>
      <c r="J12151" t="s">
        <v>103</v>
      </c>
      <c r="K12151" t="s">
        <v>19585</v>
      </c>
      <c r="L12151" t="s">
        <v>315</v>
      </c>
      <c r="M12151" t="e">
        <f>_xlfn.XLOOKUP(B12151,Sheet1!B:B,Sheet1!C:C)</f>
        <v>#N/A</v>
      </c>
    </row>
    <row r="12152" spans="2:13" hidden="1">
      <c r="B12152" t="s">
        <v>19583</v>
      </c>
      <c r="C12152" t="s">
        <v>19595</v>
      </c>
      <c r="D12152" t="s">
        <v>19587</v>
      </c>
      <c r="E12152" t="s">
        <v>5154</v>
      </c>
      <c r="F12152">
        <v>2</v>
      </c>
      <c r="G12152">
        <v>0</v>
      </c>
      <c r="H12152" t="s">
        <v>103</v>
      </c>
      <c r="I12152" t="s">
        <v>102</v>
      </c>
      <c r="J12152" t="s">
        <v>103</v>
      </c>
      <c r="K12152" t="s">
        <v>19585</v>
      </c>
      <c r="L12152" t="s">
        <v>315</v>
      </c>
      <c r="M12152" t="e">
        <f>_xlfn.XLOOKUP(B12152,Sheet1!B:B,Sheet1!C:C)</f>
        <v>#N/A</v>
      </c>
    </row>
    <row r="12153" spans="2:13" hidden="1">
      <c r="B12153" t="s">
        <v>19583</v>
      </c>
      <c r="C12153" t="s">
        <v>19596</v>
      </c>
      <c r="D12153" t="s">
        <v>19587</v>
      </c>
      <c r="E12153" t="s">
        <v>5154</v>
      </c>
      <c r="F12153">
        <v>2</v>
      </c>
      <c r="G12153">
        <v>0</v>
      </c>
      <c r="H12153" t="s">
        <v>103</v>
      </c>
      <c r="I12153" t="s">
        <v>102</v>
      </c>
      <c r="J12153" t="s">
        <v>103</v>
      </c>
      <c r="K12153" t="s">
        <v>19585</v>
      </c>
      <c r="L12153" t="s">
        <v>315</v>
      </c>
      <c r="M12153" t="e">
        <f>_xlfn.XLOOKUP(B12153,Sheet1!B:B,Sheet1!C:C)</f>
        <v>#N/A</v>
      </c>
    </row>
    <row r="12154" spans="2:13" hidden="1">
      <c r="B12154" t="s">
        <v>19583</v>
      </c>
      <c r="C12154" t="s">
        <v>19597</v>
      </c>
      <c r="D12154" t="s">
        <v>19587</v>
      </c>
      <c r="E12154" t="s">
        <v>5154</v>
      </c>
      <c r="F12154">
        <v>2</v>
      </c>
      <c r="G12154">
        <v>0</v>
      </c>
      <c r="H12154" t="s">
        <v>103</v>
      </c>
      <c r="I12154" t="s">
        <v>102</v>
      </c>
      <c r="J12154" t="s">
        <v>103</v>
      </c>
      <c r="K12154" t="s">
        <v>19585</v>
      </c>
      <c r="L12154" t="s">
        <v>315</v>
      </c>
      <c r="M12154" t="e">
        <f>_xlfn.XLOOKUP(B12154,Sheet1!B:B,Sheet1!C:C)</f>
        <v>#N/A</v>
      </c>
    </row>
    <row r="12155" spans="2:13" hidden="1">
      <c r="B12155" t="s">
        <v>19598</v>
      </c>
      <c r="C12155" t="s">
        <v>19599</v>
      </c>
      <c r="D12155" t="s">
        <v>315</v>
      </c>
      <c r="E12155" t="s">
        <v>5070</v>
      </c>
      <c r="F12155">
        <v>15</v>
      </c>
      <c r="G12155">
        <v>0</v>
      </c>
      <c r="H12155" t="s">
        <v>102</v>
      </c>
      <c r="I12155" t="s">
        <v>102</v>
      </c>
      <c r="J12155" t="s">
        <v>103</v>
      </c>
      <c r="K12155" t="s">
        <v>19600</v>
      </c>
      <c r="L12155" t="s">
        <v>267</v>
      </c>
      <c r="M12155" t="e">
        <f>_xlfn.XLOOKUP(B12155,Sheet1!B:B,Sheet1!C:C)</f>
        <v>#N/A</v>
      </c>
    </row>
    <row r="12156" spans="2:13" hidden="1">
      <c r="B12156" t="s">
        <v>19598</v>
      </c>
      <c r="C12156" t="s">
        <v>19601</v>
      </c>
      <c r="D12156" t="s">
        <v>653</v>
      </c>
      <c r="E12156" t="s">
        <v>5070</v>
      </c>
      <c r="F12156">
        <v>10</v>
      </c>
      <c r="G12156">
        <v>0</v>
      </c>
      <c r="H12156" t="s">
        <v>102</v>
      </c>
      <c r="I12156" t="s">
        <v>102</v>
      </c>
      <c r="J12156" t="s">
        <v>103</v>
      </c>
      <c r="K12156" t="s">
        <v>19600</v>
      </c>
      <c r="L12156" t="s">
        <v>267</v>
      </c>
      <c r="M12156" t="e">
        <f>_xlfn.XLOOKUP(B12156,Sheet1!B:B,Sheet1!C:C)</f>
        <v>#N/A</v>
      </c>
    </row>
    <row r="12157" spans="2:13" hidden="1">
      <c r="B12157" t="s">
        <v>19598</v>
      </c>
      <c r="C12157" t="s">
        <v>19602</v>
      </c>
      <c r="D12157" t="s">
        <v>180</v>
      </c>
      <c r="E12157" t="s">
        <v>5154</v>
      </c>
      <c r="F12157">
        <v>10</v>
      </c>
      <c r="G12157">
        <v>0</v>
      </c>
      <c r="H12157" t="s">
        <v>103</v>
      </c>
      <c r="I12157" t="s">
        <v>102</v>
      </c>
      <c r="J12157" t="s">
        <v>103</v>
      </c>
      <c r="K12157" t="s">
        <v>19600</v>
      </c>
      <c r="L12157" t="s">
        <v>267</v>
      </c>
      <c r="M12157" t="e">
        <f>_xlfn.XLOOKUP(B12157,Sheet1!B:B,Sheet1!C:C)</f>
        <v>#N/A</v>
      </c>
    </row>
    <row r="12158" spans="2:13" hidden="1">
      <c r="B12158" t="s">
        <v>19598</v>
      </c>
      <c r="C12158" t="s">
        <v>19603</v>
      </c>
      <c r="D12158" t="s">
        <v>19604</v>
      </c>
      <c r="E12158" t="s">
        <v>5070</v>
      </c>
      <c r="F12158">
        <v>10</v>
      </c>
      <c r="G12158">
        <v>0</v>
      </c>
      <c r="H12158" t="s">
        <v>102</v>
      </c>
      <c r="I12158" t="s">
        <v>102</v>
      </c>
      <c r="J12158" t="s">
        <v>103</v>
      </c>
      <c r="K12158" t="s">
        <v>19600</v>
      </c>
      <c r="L12158" t="s">
        <v>267</v>
      </c>
      <c r="M12158" t="e">
        <f>_xlfn.XLOOKUP(B12158,Sheet1!B:B,Sheet1!C:C)</f>
        <v>#N/A</v>
      </c>
    </row>
    <row r="12159" spans="2:13" hidden="1">
      <c r="B12159" t="s">
        <v>19598</v>
      </c>
      <c r="C12159" t="s">
        <v>19605</v>
      </c>
      <c r="D12159" t="s">
        <v>180</v>
      </c>
      <c r="E12159" t="s">
        <v>5154</v>
      </c>
      <c r="F12159">
        <v>10</v>
      </c>
      <c r="G12159">
        <v>0</v>
      </c>
      <c r="H12159" t="s">
        <v>103</v>
      </c>
      <c r="I12159" t="s">
        <v>102</v>
      </c>
      <c r="J12159" t="s">
        <v>103</v>
      </c>
      <c r="K12159" t="s">
        <v>19600</v>
      </c>
      <c r="L12159" t="s">
        <v>267</v>
      </c>
      <c r="M12159" t="e">
        <f>_xlfn.XLOOKUP(B12159,Sheet1!B:B,Sheet1!C:C)</f>
        <v>#N/A</v>
      </c>
    </row>
    <row r="12160" spans="2:13" hidden="1">
      <c r="B12160" t="s">
        <v>19598</v>
      </c>
      <c r="C12160" t="s">
        <v>19606</v>
      </c>
      <c r="D12160" t="s">
        <v>267</v>
      </c>
      <c r="E12160" t="s">
        <v>5070</v>
      </c>
      <c r="F12160">
        <v>25</v>
      </c>
      <c r="G12160">
        <v>0</v>
      </c>
      <c r="H12160" t="s">
        <v>102</v>
      </c>
      <c r="I12160" t="s">
        <v>102</v>
      </c>
      <c r="J12160" t="s">
        <v>103</v>
      </c>
      <c r="K12160" t="s">
        <v>19600</v>
      </c>
      <c r="L12160" t="s">
        <v>267</v>
      </c>
      <c r="M12160" t="e">
        <f>_xlfn.XLOOKUP(B12160,Sheet1!B:B,Sheet1!C:C)</f>
        <v>#N/A</v>
      </c>
    </row>
    <row r="12161" spans="2:13" hidden="1">
      <c r="B12161" t="s">
        <v>19598</v>
      </c>
      <c r="C12161" t="s">
        <v>19607</v>
      </c>
      <c r="D12161" t="s">
        <v>19608</v>
      </c>
      <c r="E12161" t="s">
        <v>5070</v>
      </c>
      <c r="F12161">
        <v>25</v>
      </c>
      <c r="G12161">
        <v>0</v>
      </c>
      <c r="H12161" t="s">
        <v>102</v>
      </c>
      <c r="I12161" t="s">
        <v>102</v>
      </c>
      <c r="J12161" t="s">
        <v>103</v>
      </c>
      <c r="K12161" t="s">
        <v>19600</v>
      </c>
      <c r="L12161" t="s">
        <v>267</v>
      </c>
      <c r="M12161" t="e">
        <f>_xlfn.XLOOKUP(B12161,Sheet1!B:B,Sheet1!C:C)</f>
        <v>#N/A</v>
      </c>
    </row>
    <row r="12162" spans="2:13" hidden="1">
      <c r="B12162" t="s">
        <v>19598</v>
      </c>
      <c r="C12162" t="s">
        <v>19609</v>
      </c>
      <c r="D12162" t="s">
        <v>19610</v>
      </c>
      <c r="E12162" t="s">
        <v>5154</v>
      </c>
      <c r="F12162">
        <v>25</v>
      </c>
      <c r="G12162">
        <v>0</v>
      </c>
      <c r="H12162" t="s">
        <v>103</v>
      </c>
      <c r="I12162" t="s">
        <v>102</v>
      </c>
      <c r="J12162" t="s">
        <v>103</v>
      </c>
      <c r="K12162" t="s">
        <v>19600</v>
      </c>
      <c r="L12162" t="s">
        <v>267</v>
      </c>
      <c r="M12162" t="e">
        <f>_xlfn.XLOOKUP(B12162,Sheet1!B:B,Sheet1!C:C)</f>
        <v>#N/A</v>
      </c>
    </row>
    <row r="12163" spans="2:13" hidden="1">
      <c r="B12163" t="s">
        <v>19598</v>
      </c>
      <c r="C12163" t="s">
        <v>19611</v>
      </c>
      <c r="D12163" t="s">
        <v>180</v>
      </c>
      <c r="E12163" t="s">
        <v>5154</v>
      </c>
      <c r="F12163">
        <v>10</v>
      </c>
      <c r="G12163">
        <v>0</v>
      </c>
      <c r="H12163" t="s">
        <v>103</v>
      </c>
      <c r="I12163" t="s">
        <v>102</v>
      </c>
      <c r="J12163" t="s">
        <v>103</v>
      </c>
      <c r="K12163" t="s">
        <v>19600</v>
      </c>
      <c r="L12163" t="s">
        <v>267</v>
      </c>
      <c r="M12163" t="e">
        <f>_xlfn.XLOOKUP(B12163,Sheet1!B:B,Sheet1!C:C)</f>
        <v>#N/A</v>
      </c>
    </row>
    <row r="12164" spans="2:13" hidden="1">
      <c r="B12164" t="s">
        <v>19612</v>
      </c>
      <c r="C12164" t="s">
        <v>14211</v>
      </c>
      <c r="D12164" t="s">
        <v>226</v>
      </c>
      <c r="E12164" t="s">
        <v>5154</v>
      </c>
      <c r="F12164">
        <v>1</v>
      </c>
      <c r="G12164">
        <v>0</v>
      </c>
      <c r="H12164" t="s">
        <v>103</v>
      </c>
      <c r="I12164" t="s">
        <v>102</v>
      </c>
      <c r="J12164" t="s">
        <v>103</v>
      </c>
      <c r="K12164" t="s">
        <v>14212</v>
      </c>
      <c r="L12164" t="s">
        <v>254</v>
      </c>
      <c r="M12164" t="e">
        <f>_xlfn.XLOOKUP(B12164,Sheet1!B:B,Sheet1!C:C)</f>
        <v>#N/A</v>
      </c>
    </row>
    <row r="12165" spans="2:13" hidden="1">
      <c r="B12165" t="s">
        <v>19612</v>
      </c>
      <c r="C12165" t="s">
        <v>14213</v>
      </c>
      <c r="D12165" t="s">
        <v>226</v>
      </c>
      <c r="E12165" t="s">
        <v>5154</v>
      </c>
      <c r="F12165">
        <v>1</v>
      </c>
      <c r="G12165">
        <v>0</v>
      </c>
      <c r="H12165" t="s">
        <v>103</v>
      </c>
      <c r="I12165" t="s">
        <v>102</v>
      </c>
      <c r="J12165" t="s">
        <v>103</v>
      </c>
      <c r="K12165" t="s">
        <v>14212</v>
      </c>
      <c r="L12165" t="s">
        <v>254</v>
      </c>
      <c r="M12165" t="e">
        <f>_xlfn.XLOOKUP(B12165,Sheet1!B:B,Sheet1!C:C)</f>
        <v>#N/A</v>
      </c>
    </row>
    <row r="12166" spans="2:13" hidden="1">
      <c r="B12166" t="s">
        <v>19612</v>
      </c>
      <c r="C12166" t="s">
        <v>14214</v>
      </c>
      <c r="D12166" t="s">
        <v>226</v>
      </c>
      <c r="E12166" t="s">
        <v>5154</v>
      </c>
      <c r="F12166">
        <v>1</v>
      </c>
      <c r="G12166">
        <v>0</v>
      </c>
      <c r="H12166" t="s">
        <v>103</v>
      </c>
      <c r="I12166" t="s">
        <v>102</v>
      </c>
      <c r="J12166" t="s">
        <v>103</v>
      </c>
      <c r="K12166" t="s">
        <v>14212</v>
      </c>
      <c r="L12166" t="s">
        <v>254</v>
      </c>
      <c r="M12166" t="e">
        <f>_xlfn.XLOOKUP(B12166,Sheet1!B:B,Sheet1!C:C)</f>
        <v>#N/A</v>
      </c>
    </row>
    <row r="12167" spans="2:13" hidden="1">
      <c r="B12167" t="s">
        <v>19612</v>
      </c>
      <c r="C12167" t="s">
        <v>14212</v>
      </c>
      <c r="D12167" t="s">
        <v>254</v>
      </c>
      <c r="E12167" t="s">
        <v>5070</v>
      </c>
      <c r="F12167">
        <v>1</v>
      </c>
      <c r="G12167">
        <v>0</v>
      </c>
      <c r="H12167" t="s">
        <v>102</v>
      </c>
      <c r="I12167" t="s">
        <v>102</v>
      </c>
      <c r="J12167" t="s">
        <v>103</v>
      </c>
      <c r="K12167" t="s">
        <v>14212</v>
      </c>
      <c r="L12167" t="s">
        <v>254</v>
      </c>
      <c r="M12167" t="e">
        <f>_xlfn.XLOOKUP(B12167,Sheet1!B:B,Sheet1!C:C)</f>
        <v>#N/A</v>
      </c>
    </row>
    <row r="12168" spans="2:13" hidden="1">
      <c r="B12168" t="s">
        <v>19612</v>
      </c>
      <c r="C12168" t="s">
        <v>14215</v>
      </c>
      <c r="D12168" t="s">
        <v>142</v>
      </c>
      <c r="E12168" t="s">
        <v>5070</v>
      </c>
      <c r="F12168">
        <v>1</v>
      </c>
      <c r="G12168">
        <v>0</v>
      </c>
      <c r="H12168" t="s">
        <v>102</v>
      </c>
      <c r="I12168" t="s">
        <v>102</v>
      </c>
      <c r="J12168" t="s">
        <v>103</v>
      </c>
      <c r="K12168" t="s">
        <v>14212</v>
      </c>
      <c r="L12168" t="s">
        <v>254</v>
      </c>
      <c r="M12168" t="e">
        <f>_xlfn.XLOOKUP(B12168,Sheet1!B:B,Sheet1!C:C)</f>
        <v>#N/A</v>
      </c>
    </row>
    <row r="12169" spans="2:13" hidden="1">
      <c r="B12169" t="s">
        <v>19612</v>
      </c>
      <c r="C12169" t="s">
        <v>14216</v>
      </c>
      <c r="D12169" t="s">
        <v>226</v>
      </c>
      <c r="E12169" t="s">
        <v>5154</v>
      </c>
      <c r="F12169">
        <v>1</v>
      </c>
      <c r="G12169">
        <v>0</v>
      </c>
      <c r="H12169" t="s">
        <v>103</v>
      </c>
      <c r="I12169" t="s">
        <v>102</v>
      </c>
      <c r="J12169" t="s">
        <v>103</v>
      </c>
      <c r="K12169" t="s">
        <v>14212</v>
      </c>
      <c r="L12169" t="s">
        <v>254</v>
      </c>
      <c r="M12169" t="e">
        <f>_xlfn.XLOOKUP(B12169,Sheet1!B:B,Sheet1!C:C)</f>
        <v>#N/A</v>
      </c>
    </row>
    <row r="12170" spans="2:13" hidden="1">
      <c r="B12170" t="s">
        <v>19612</v>
      </c>
      <c r="C12170" t="s">
        <v>5461</v>
      </c>
      <c r="D12170" t="s">
        <v>670</v>
      </c>
      <c r="E12170" t="s">
        <v>5070</v>
      </c>
      <c r="F12170">
        <v>1</v>
      </c>
      <c r="G12170">
        <v>0</v>
      </c>
      <c r="H12170" t="s">
        <v>102</v>
      </c>
      <c r="I12170" t="s">
        <v>102</v>
      </c>
      <c r="J12170" t="s">
        <v>103</v>
      </c>
      <c r="K12170" t="s">
        <v>14212</v>
      </c>
      <c r="L12170" t="s">
        <v>254</v>
      </c>
      <c r="M12170" t="e">
        <f>_xlfn.XLOOKUP(B12170,Sheet1!B:B,Sheet1!C:C)</f>
        <v>#N/A</v>
      </c>
    </row>
    <row r="12171" spans="2:13" hidden="1">
      <c r="B12171" t="s">
        <v>19612</v>
      </c>
      <c r="C12171" t="s">
        <v>19613</v>
      </c>
      <c r="D12171" t="s">
        <v>226</v>
      </c>
      <c r="E12171" t="s">
        <v>5154</v>
      </c>
      <c r="F12171">
        <v>1</v>
      </c>
      <c r="G12171">
        <v>0</v>
      </c>
      <c r="H12171" t="s">
        <v>103</v>
      </c>
      <c r="I12171" t="s">
        <v>102</v>
      </c>
      <c r="J12171" t="s">
        <v>103</v>
      </c>
      <c r="K12171" t="s">
        <v>14212</v>
      </c>
      <c r="L12171" t="s">
        <v>254</v>
      </c>
      <c r="M12171" t="e">
        <f>_xlfn.XLOOKUP(B12171,Sheet1!B:B,Sheet1!C:C)</f>
        <v>#N/A</v>
      </c>
    </row>
    <row r="12172" spans="2:13" hidden="1">
      <c r="B12172" t="s">
        <v>19612</v>
      </c>
      <c r="C12172" t="s">
        <v>14218</v>
      </c>
      <c r="D12172" t="s">
        <v>226</v>
      </c>
      <c r="E12172" t="s">
        <v>5154</v>
      </c>
      <c r="F12172">
        <v>1</v>
      </c>
      <c r="G12172">
        <v>0</v>
      </c>
      <c r="H12172" t="s">
        <v>103</v>
      </c>
      <c r="I12172" t="s">
        <v>102</v>
      </c>
      <c r="J12172" t="s">
        <v>103</v>
      </c>
      <c r="K12172" t="s">
        <v>14212</v>
      </c>
      <c r="L12172" t="s">
        <v>254</v>
      </c>
      <c r="M12172" t="e">
        <f>_xlfn.XLOOKUP(B12172,Sheet1!B:B,Sheet1!C:C)</f>
        <v>#N/A</v>
      </c>
    </row>
    <row r="12173" spans="2:13" hidden="1">
      <c r="B12173" t="s">
        <v>19612</v>
      </c>
      <c r="C12173" t="s">
        <v>14219</v>
      </c>
      <c r="D12173" t="s">
        <v>226</v>
      </c>
      <c r="E12173" t="s">
        <v>5154</v>
      </c>
      <c r="F12173">
        <v>1</v>
      </c>
      <c r="G12173">
        <v>0</v>
      </c>
      <c r="H12173" t="s">
        <v>103</v>
      </c>
      <c r="I12173" t="s">
        <v>102</v>
      </c>
      <c r="J12173" t="s">
        <v>103</v>
      </c>
      <c r="K12173" t="s">
        <v>14212</v>
      </c>
      <c r="L12173" t="s">
        <v>254</v>
      </c>
      <c r="M12173" t="e">
        <f>_xlfn.XLOOKUP(B12173,Sheet1!B:B,Sheet1!C:C)</f>
        <v>#N/A</v>
      </c>
    </row>
    <row r="12174" spans="2:13" hidden="1">
      <c r="B12174" t="s">
        <v>19614</v>
      </c>
      <c r="C12174" t="s">
        <v>19615</v>
      </c>
      <c r="D12174" t="s">
        <v>226</v>
      </c>
      <c r="E12174" t="s">
        <v>5154</v>
      </c>
      <c r="F12174">
        <v>1</v>
      </c>
      <c r="G12174">
        <v>0</v>
      </c>
      <c r="H12174" t="s">
        <v>103</v>
      </c>
      <c r="I12174" t="s">
        <v>102</v>
      </c>
      <c r="J12174" t="s">
        <v>103</v>
      </c>
      <c r="K12174" t="s">
        <v>19616</v>
      </c>
      <c r="L12174" t="s">
        <v>153</v>
      </c>
      <c r="M12174" t="e">
        <f>_xlfn.XLOOKUP(B12174,Sheet1!B:B,Sheet1!C:C)</f>
        <v>#N/A</v>
      </c>
    </row>
    <row r="12175" spans="2:13" hidden="1">
      <c r="B12175" t="s">
        <v>19614</v>
      </c>
      <c r="C12175" t="s">
        <v>19617</v>
      </c>
      <c r="D12175" t="s">
        <v>226</v>
      </c>
      <c r="E12175" t="s">
        <v>5154</v>
      </c>
      <c r="F12175">
        <v>1</v>
      </c>
      <c r="G12175">
        <v>0</v>
      </c>
      <c r="H12175" t="s">
        <v>103</v>
      </c>
      <c r="I12175" t="s">
        <v>102</v>
      </c>
      <c r="J12175" t="s">
        <v>103</v>
      </c>
      <c r="K12175" t="s">
        <v>19616</v>
      </c>
      <c r="L12175" t="s">
        <v>153</v>
      </c>
      <c r="M12175" t="e">
        <f>_xlfn.XLOOKUP(B12175,Sheet1!B:B,Sheet1!C:C)</f>
        <v>#N/A</v>
      </c>
    </row>
    <row r="12176" spans="2:13" hidden="1">
      <c r="B12176" t="s">
        <v>19614</v>
      </c>
      <c r="C12176" t="s">
        <v>19618</v>
      </c>
      <c r="D12176" t="s">
        <v>902</v>
      </c>
      <c r="E12176" t="s">
        <v>5070</v>
      </c>
      <c r="F12176">
        <v>1</v>
      </c>
      <c r="G12176">
        <v>0</v>
      </c>
      <c r="H12176" t="s">
        <v>102</v>
      </c>
      <c r="I12176" t="s">
        <v>102</v>
      </c>
      <c r="J12176" t="s">
        <v>103</v>
      </c>
      <c r="K12176" t="s">
        <v>19616</v>
      </c>
      <c r="L12176" t="s">
        <v>153</v>
      </c>
      <c r="M12176" t="e">
        <f>_xlfn.XLOOKUP(B12176,Sheet1!B:B,Sheet1!C:C)</f>
        <v>#N/A</v>
      </c>
    </row>
    <row r="12177" spans="2:13" hidden="1">
      <c r="B12177" t="s">
        <v>19614</v>
      </c>
      <c r="C12177" t="s">
        <v>19619</v>
      </c>
      <c r="D12177" t="s">
        <v>226</v>
      </c>
      <c r="E12177" t="s">
        <v>5154</v>
      </c>
      <c r="F12177">
        <v>1</v>
      </c>
      <c r="G12177">
        <v>0</v>
      </c>
      <c r="H12177" t="s">
        <v>103</v>
      </c>
      <c r="I12177" t="s">
        <v>102</v>
      </c>
      <c r="J12177" t="s">
        <v>103</v>
      </c>
      <c r="K12177" t="s">
        <v>19616</v>
      </c>
      <c r="L12177" t="s">
        <v>153</v>
      </c>
      <c r="M12177" t="e">
        <f>_xlfn.XLOOKUP(B12177,Sheet1!B:B,Sheet1!C:C)</f>
        <v>#N/A</v>
      </c>
    </row>
    <row r="12178" spans="2:13" hidden="1">
      <c r="B12178" t="s">
        <v>19614</v>
      </c>
      <c r="C12178" t="s">
        <v>19620</v>
      </c>
      <c r="D12178" t="s">
        <v>226</v>
      </c>
      <c r="E12178" t="s">
        <v>5154</v>
      </c>
      <c r="F12178">
        <v>1</v>
      </c>
      <c r="G12178">
        <v>0</v>
      </c>
      <c r="H12178" t="s">
        <v>103</v>
      </c>
      <c r="I12178" t="s">
        <v>102</v>
      </c>
      <c r="J12178" t="s">
        <v>103</v>
      </c>
      <c r="K12178" t="s">
        <v>19616</v>
      </c>
      <c r="L12178" t="s">
        <v>153</v>
      </c>
      <c r="M12178" t="e">
        <f>_xlfn.XLOOKUP(B12178,Sheet1!B:B,Sheet1!C:C)</f>
        <v>#N/A</v>
      </c>
    </row>
    <row r="12179" spans="2:13" hidden="1">
      <c r="B12179" t="s">
        <v>19614</v>
      </c>
      <c r="C12179" t="s">
        <v>19621</v>
      </c>
      <c r="D12179" t="s">
        <v>142</v>
      </c>
      <c r="E12179" t="s">
        <v>5070</v>
      </c>
      <c r="F12179">
        <v>1</v>
      </c>
      <c r="G12179">
        <v>0</v>
      </c>
      <c r="H12179" t="s">
        <v>102</v>
      </c>
      <c r="I12179" t="s">
        <v>102</v>
      </c>
      <c r="J12179" t="s">
        <v>103</v>
      </c>
      <c r="K12179" t="s">
        <v>19616</v>
      </c>
      <c r="L12179" t="s">
        <v>153</v>
      </c>
      <c r="M12179" t="e">
        <f>_xlfn.XLOOKUP(B12179,Sheet1!B:B,Sheet1!C:C)</f>
        <v>#N/A</v>
      </c>
    </row>
    <row r="12180" spans="2:13" hidden="1">
      <c r="B12180" t="s">
        <v>19614</v>
      </c>
      <c r="C12180" t="s">
        <v>19622</v>
      </c>
      <c r="D12180" t="s">
        <v>226</v>
      </c>
      <c r="E12180" t="s">
        <v>5154</v>
      </c>
      <c r="F12180">
        <v>1</v>
      </c>
      <c r="G12180">
        <v>0</v>
      </c>
      <c r="H12180" t="s">
        <v>103</v>
      </c>
      <c r="I12180" t="s">
        <v>102</v>
      </c>
      <c r="J12180" t="s">
        <v>103</v>
      </c>
      <c r="K12180" t="s">
        <v>19616</v>
      </c>
      <c r="L12180" t="s">
        <v>153</v>
      </c>
      <c r="M12180" t="e">
        <f>_xlfn.XLOOKUP(B12180,Sheet1!B:B,Sheet1!C:C)</f>
        <v>#N/A</v>
      </c>
    </row>
    <row r="12181" spans="2:13" hidden="1">
      <c r="B12181" t="s">
        <v>19614</v>
      </c>
      <c r="C12181" t="s">
        <v>19623</v>
      </c>
      <c r="D12181" t="s">
        <v>226</v>
      </c>
      <c r="E12181" t="s">
        <v>5154</v>
      </c>
      <c r="F12181">
        <v>1</v>
      </c>
      <c r="G12181">
        <v>0</v>
      </c>
      <c r="H12181" t="s">
        <v>103</v>
      </c>
      <c r="I12181" t="s">
        <v>102</v>
      </c>
      <c r="J12181" t="s">
        <v>103</v>
      </c>
      <c r="K12181" t="s">
        <v>19616</v>
      </c>
      <c r="L12181" t="s">
        <v>153</v>
      </c>
      <c r="M12181" t="e">
        <f>_xlfn.XLOOKUP(B12181,Sheet1!B:B,Sheet1!C:C)</f>
        <v>#N/A</v>
      </c>
    </row>
    <row r="12182" spans="2:13" hidden="1">
      <c r="B12182" t="s">
        <v>19614</v>
      </c>
      <c r="C12182" t="s">
        <v>19624</v>
      </c>
      <c r="D12182" t="s">
        <v>226</v>
      </c>
      <c r="E12182" t="s">
        <v>5154</v>
      </c>
      <c r="F12182">
        <v>1</v>
      </c>
      <c r="G12182">
        <v>0</v>
      </c>
      <c r="H12182" t="s">
        <v>103</v>
      </c>
      <c r="I12182" t="s">
        <v>102</v>
      </c>
      <c r="J12182" t="s">
        <v>103</v>
      </c>
      <c r="K12182" t="s">
        <v>19616</v>
      </c>
      <c r="L12182" t="s">
        <v>153</v>
      </c>
      <c r="M12182" t="e">
        <f>_xlfn.XLOOKUP(B12182,Sheet1!B:B,Sheet1!C:C)</f>
        <v>#N/A</v>
      </c>
    </row>
    <row r="12183" spans="2:13" hidden="1">
      <c r="B12183" t="s">
        <v>19614</v>
      </c>
      <c r="C12183" t="s">
        <v>19625</v>
      </c>
      <c r="D12183" t="s">
        <v>226</v>
      </c>
      <c r="E12183" t="s">
        <v>5154</v>
      </c>
      <c r="F12183">
        <v>1</v>
      </c>
      <c r="G12183">
        <v>0</v>
      </c>
      <c r="H12183" t="s">
        <v>103</v>
      </c>
      <c r="I12183" t="s">
        <v>102</v>
      </c>
      <c r="J12183" t="s">
        <v>103</v>
      </c>
      <c r="K12183" t="s">
        <v>19616</v>
      </c>
      <c r="L12183" t="s">
        <v>153</v>
      </c>
      <c r="M12183" t="e">
        <f>_xlfn.XLOOKUP(B12183,Sheet1!B:B,Sheet1!C:C)</f>
        <v>#N/A</v>
      </c>
    </row>
    <row r="12184" spans="2:13" hidden="1">
      <c r="B12184" t="s">
        <v>19614</v>
      </c>
      <c r="C12184" t="s">
        <v>19626</v>
      </c>
      <c r="D12184" t="s">
        <v>19627</v>
      </c>
      <c r="E12184" t="s">
        <v>5070</v>
      </c>
      <c r="F12184">
        <v>40</v>
      </c>
      <c r="G12184">
        <v>84000</v>
      </c>
      <c r="H12184" t="s">
        <v>102</v>
      </c>
      <c r="I12184" t="s">
        <v>102</v>
      </c>
      <c r="J12184" t="s">
        <v>103</v>
      </c>
      <c r="K12184" t="s">
        <v>19616</v>
      </c>
      <c r="L12184" t="s">
        <v>153</v>
      </c>
      <c r="M12184" t="e">
        <f>_xlfn.XLOOKUP(B12184,Sheet1!B:B,Sheet1!C:C)</f>
        <v>#N/A</v>
      </c>
    </row>
    <row r="12185" spans="2:13" hidden="1">
      <c r="B12185" t="s">
        <v>19614</v>
      </c>
      <c r="C12185" t="s">
        <v>19616</v>
      </c>
      <c r="D12185" t="s">
        <v>153</v>
      </c>
      <c r="E12185" t="s">
        <v>5073</v>
      </c>
      <c r="F12185">
        <v>40</v>
      </c>
      <c r="G12185">
        <v>66000</v>
      </c>
      <c r="H12185" t="s">
        <v>102</v>
      </c>
      <c r="I12185" t="s">
        <v>103</v>
      </c>
      <c r="J12185" t="s">
        <v>103</v>
      </c>
      <c r="K12185" t="s">
        <v>19616</v>
      </c>
      <c r="L12185" t="s">
        <v>153</v>
      </c>
      <c r="M12185" t="e">
        <f>_xlfn.XLOOKUP(B12185,Sheet1!B:B,Sheet1!C:C)</f>
        <v>#N/A</v>
      </c>
    </row>
    <row r="12186" spans="2:13" hidden="1">
      <c r="B12186" t="s">
        <v>19614</v>
      </c>
      <c r="C12186" t="s">
        <v>19628</v>
      </c>
      <c r="D12186" t="s">
        <v>226</v>
      </c>
      <c r="E12186" t="s">
        <v>5154</v>
      </c>
      <c r="F12186">
        <v>1</v>
      </c>
      <c r="G12186">
        <v>0</v>
      </c>
      <c r="H12186" t="s">
        <v>103</v>
      </c>
      <c r="I12186" t="s">
        <v>102</v>
      </c>
      <c r="J12186" t="s">
        <v>103</v>
      </c>
      <c r="K12186" t="s">
        <v>19616</v>
      </c>
      <c r="L12186" t="s">
        <v>153</v>
      </c>
      <c r="M12186" t="e">
        <f>_xlfn.XLOOKUP(B12186,Sheet1!B:B,Sheet1!C:C)</f>
        <v>#N/A</v>
      </c>
    </row>
    <row r="12187" spans="2:13" hidden="1">
      <c r="B12187" t="s">
        <v>19614</v>
      </c>
      <c r="C12187" t="s">
        <v>19629</v>
      </c>
      <c r="D12187" t="s">
        <v>226</v>
      </c>
      <c r="E12187" t="s">
        <v>5154</v>
      </c>
      <c r="F12187">
        <v>1</v>
      </c>
      <c r="G12187">
        <v>0</v>
      </c>
      <c r="H12187" t="s">
        <v>103</v>
      </c>
      <c r="I12187" t="s">
        <v>102</v>
      </c>
      <c r="J12187" t="s">
        <v>103</v>
      </c>
      <c r="K12187" t="s">
        <v>19616</v>
      </c>
      <c r="L12187" t="s">
        <v>153</v>
      </c>
      <c r="M12187" t="e">
        <f>_xlfn.XLOOKUP(B12187,Sheet1!B:B,Sheet1!C:C)</f>
        <v>#N/A</v>
      </c>
    </row>
    <row r="12188" spans="2:13" hidden="1">
      <c r="B12188" t="s">
        <v>19614</v>
      </c>
      <c r="C12188" t="s">
        <v>19630</v>
      </c>
      <c r="D12188" t="s">
        <v>226</v>
      </c>
      <c r="E12188" t="s">
        <v>5154</v>
      </c>
      <c r="F12188">
        <v>1</v>
      </c>
      <c r="G12188">
        <v>0</v>
      </c>
      <c r="H12188" t="s">
        <v>103</v>
      </c>
      <c r="I12188" t="s">
        <v>102</v>
      </c>
      <c r="J12188" t="s">
        <v>103</v>
      </c>
      <c r="K12188" t="s">
        <v>19616</v>
      </c>
      <c r="L12188" t="s">
        <v>153</v>
      </c>
      <c r="M12188" t="e">
        <f>_xlfn.XLOOKUP(B12188,Sheet1!B:B,Sheet1!C:C)</f>
        <v>#N/A</v>
      </c>
    </row>
    <row r="12189" spans="2:13" hidden="1">
      <c r="B12189" t="s">
        <v>19614</v>
      </c>
      <c r="C12189" t="s">
        <v>19631</v>
      </c>
      <c r="D12189" t="s">
        <v>254</v>
      </c>
      <c r="E12189" t="s">
        <v>5070</v>
      </c>
      <c r="F12189">
        <v>1</v>
      </c>
      <c r="G12189">
        <v>0</v>
      </c>
      <c r="H12189" t="s">
        <v>102</v>
      </c>
      <c r="I12189" t="s">
        <v>102</v>
      </c>
      <c r="J12189" t="s">
        <v>103</v>
      </c>
      <c r="K12189" t="s">
        <v>19616</v>
      </c>
      <c r="L12189" t="s">
        <v>153</v>
      </c>
      <c r="M12189" t="e">
        <f>_xlfn.XLOOKUP(B12189,Sheet1!B:B,Sheet1!C:C)</f>
        <v>#N/A</v>
      </c>
    </row>
    <row r="12190" spans="2:13" hidden="1">
      <c r="B12190" t="s">
        <v>19614</v>
      </c>
      <c r="C12190" t="s">
        <v>19632</v>
      </c>
      <c r="D12190" t="s">
        <v>226</v>
      </c>
      <c r="E12190" t="s">
        <v>5154</v>
      </c>
      <c r="F12190">
        <v>1</v>
      </c>
      <c r="G12190">
        <v>0</v>
      </c>
      <c r="H12190" t="s">
        <v>103</v>
      </c>
      <c r="I12190" t="s">
        <v>102</v>
      </c>
      <c r="J12190" t="s">
        <v>103</v>
      </c>
      <c r="K12190" t="s">
        <v>19616</v>
      </c>
      <c r="L12190" t="s">
        <v>153</v>
      </c>
      <c r="M12190" t="e">
        <f>_xlfn.XLOOKUP(B12190,Sheet1!B:B,Sheet1!C:C)</f>
        <v>#N/A</v>
      </c>
    </row>
    <row r="12191" spans="2:13" hidden="1">
      <c r="B12191" t="s">
        <v>19614</v>
      </c>
      <c r="C12191" t="s">
        <v>19633</v>
      </c>
      <c r="D12191" t="s">
        <v>670</v>
      </c>
      <c r="E12191" t="s">
        <v>5070</v>
      </c>
      <c r="F12191">
        <v>1</v>
      </c>
      <c r="G12191">
        <v>0</v>
      </c>
      <c r="H12191" t="s">
        <v>102</v>
      </c>
      <c r="I12191" t="s">
        <v>102</v>
      </c>
      <c r="J12191" t="s">
        <v>103</v>
      </c>
      <c r="K12191" t="s">
        <v>19616</v>
      </c>
      <c r="L12191" t="s">
        <v>153</v>
      </c>
      <c r="M12191" t="e">
        <f>_xlfn.XLOOKUP(B12191,Sheet1!B:B,Sheet1!C:C)</f>
        <v>#N/A</v>
      </c>
    </row>
    <row r="12192" spans="2:13" hidden="1">
      <c r="B12192" t="s">
        <v>19634</v>
      </c>
      <c r="C12192" t="s">
        <v>19635</v>
      </c>
      <c r="D12192" t="s">
        <v>226</v>
      </c>
      <c r="E12192" t="s">
        <v>5154</v>
      </c>
      <c r="F12192">
        <v>1</v>
      </c>
      <c r="G12192">
        <v>0</v>
      </c>
      <c r="H12192" t="s">
        <v>103</v>
      </c>
      <c r="I12192" t="s">
        <v>102</v>
      </c>
      <c r="J12192" t="s">
        <v>103</v>
      </c>
      <c r="K12192" t="s">
        <v>19636</v>
      </c>
      <c r="L12192" t="s">
        <v>254</v>
      </c>
      <c r="M12192" t="e">
        <f>_xlfn.XLOOKUP(B12192,Sheet1!B:B,Sheet1!C:C)</f>
        <v>#N/A</v>
      </c>
    </row>
    <row r="12193" spans="2:13" hidden="1">
      <c r="B12193" t="s">
        <v>19634</v>
      </c>
      <c r="C12193" t="s">
        <v>19637</v>
      </c>
      <c r="D12193" t="s">
        <v>226</v>
      </c>
      <c r="E12193" t="s">
        <v>5154</v>
      </c>
      <c r="F12193">
        <v>1</v>
      </c>
      <c r="G12193">
        <v>0</v>
      </c>
      <c r="H12193" t="s">
        <v>103</v>
      </c>
      <c r="I12193" t="s">
        <v>102</v>
      </c>
      <c r="J12193" t="s">
        <v>103</v>
      </c>
      <c r="K12193" t="s">
        <v>19636</v>
      </c>
      <c r="L12193" t="s">
        <v>254</v>
      </c>
      <c r="M12193" t="e">
        <f>_xlfn.XLOOKUP(B12193,Sheet1!B:B,Sheet1!C:C)</f>
        <v>#N/A</v>
      </c>
    </row>
    <row r="12194" spans="2:13" hidden="1">
      <c r="B12194" t="s">
        <v>19634</v>
      </c>
      <c r="C12194" t="s">
        <v>19638</v>
      </c>
      <c r="D12194" t="s">
        <v>226</v>
      </c>
      <c r="E12194" t="s">
        <v>5154</v>
      </c>
      <c r="F12194">
        <v>1</v>
      </c>
      <c r="G12194">
        <v>0</v>
      </c>
      <c r="H12194" t="s">
        <v>103</v>
      </c>
      <c r="I12194" t="s">
        <v>102</v>
      </c>
      <c r="J12194" t="s">
        <v>103</v>
      </c>
      <c r="K12194" t="s">
        <v>19636</v>
      </c>
      <c r="L12194" t="s">
        <v>254</v>
      </c>
      <c r="M12194" t="e">
        <f>_xlfn.XLOOKUP(B12194,Sheet1!B:B,Sheet1!C:C)</f>
        <v>#N/A</v>
      </c>
    </row>
    <row r="12195" spans="2:13" hidden="1">
      <c r="B12195" t="s">
        <v>19634</v>
      </c>
      <c r="C12195" t="s">
        <v>19639</v>
      </c>
      <c r="D12195" t="s">
        <v>8575</v>
      </c>
      <c r="F12195">
        <v>40</v>
      </c>
      <c r="G12195">
        <v>115238</v>
      </c>
      <c r="H12195" t="s">
        <v>103</v>
      </c>
      <c r="I12195" t="s">
        <v>103</v>
      </c>
      <c r="J12195" t="s">
        <v>103</v>
      </c>
      <c r="K12195" t="s">
        <v>19636</v>
      </c>
      <c r="L12195" t="s">
        <v>254</v>
      </c>
      <c r="M12195" t="e">
        <f>_xlfn.XLOOKUP(B12195,Sheet1!B:B,Sheet1!C:C)</f>
        <v>#N/A</v>
      </c>
    </row>
    <row r="12196" spans="2:13" hidden="1">
      <c r="B12196" t="s">
        <v>19634</v>
      </c>
      <c r="C12196" t="s">
        <v>19640</v>
      </c>
      <c r="D12196" t="s">
        <v>226</v>
      </c>
      <c r="E12196" t="s">
        <v>5154</v>
      </c>
      <c r="F12196">
        <v>1</v>
      </c>
      <c r="G12196">
        <v>0</v>
      </c>
      <c r="H12196" t="s">
        <v>103</v>
      </c>
      <c r="I12196" t="s">
        <v>102</v>
      </c>
      <c r="J12196" t="s">
        <v>103</v>
      </c>
      <c r="K12196" t="s">
        <v>19636</v>
      </c>
      <c r="L12196" t="s">
        <v>254</v>
      </c>
      <c r="M12196" t="e">
        <f>_xlfn.XLOOKUP(B12196,Sheet1!B:B,Sheet1!C:C)</f>
        <v>#N/A</v>
      </c>
    </row>
    <row r="12197" spans="2:13" hidden="1">
      <c r="B12197" t="s">
        <v>19634</v>
      </c>
      <c r="C12197" t="s">
        <v>19641</v>
      </c>
      <c r="D12197" t="s">
        <v>226</v>
      </c>
      <c r="E12197" t="s">
        <v>5154</v>
      </c>
      <c r="F12197">
        <v>1</v>
      </c>
      <c r="G12197">
        <v>0</v>
      </c>
      <c r="H12197" t="s">
        <v>103</v>
      </c>
      <c r="I12197" t="s">
        <v>102</v>
      </c>
      <c r="J12197" t="s">
        <v>103</v>
      </c>
      <c r="K12197" t="s">
        <v>19636</v>
      </c>
      <c r="L12197" t="s">
        <v>254</v>
      </c>
      <c r="M12197" t="e">
        <f>_xlfn.XLOOKUP(B12197,Sheet1!B:B,Sheet1!C:C)</f>
        <v>#N/A</v>
      </c>
    </row>
    <row r="12198" spans="2:13" hidden="1">
      <c r="B12198" t="s">
        <v>19634</v>
      </c>
      <c r="C12198" t="s">
        <v>19642</v>
      </c>
      <c r="D12198" t="s">
        <v>19643</v>
      </c>
      <c r="E12198" t="s">
        <v>5073</v>
      </c>
      <c r="F12198">
        <v>40</v>
      </c>
      <c r="G12198">
        <v>278274</v>
      </c>
      <c r="H12198" t="s">
        <v>102</v>
      </c>
      <c r="I12198" t="s">
        <v>103</v>
      </c>
      <c r="J12198" t="s">
        <v>103</v>
      </c>
      <c r="K12198" t="s">
        <v>19636</v>
      </c>
      <c r="L12198" t="s">
        <v>254</v>
      </c>
      <c r="M12198" t="e">
        <f>_xlfn.XLOOKUP(B12198,Sheet1!B:B,Sheet1!C:C)</f>
        <v>#N/A</v>
      </c>
    </row>
    <row r="12199" spans="2:13" hidden="1">
      <c r="B12199" t="s">
        <v>19634</v>
      </c>
      <c r="C12199" t="s">
        <v>19644</v>
      </c>
      <c r="D12199" t="s">
        <v>670</v>
      </c>
      <c r="E12199" t="s">
        <v>5070</v>
      </c>
      <c r="F12199">
        <v>2</v>
      </c>
      <c r="G12199">
        <v>0</v>
      </c>
      <c r="H12199" t="s">
        <v>102</v>
      </c>
      <c r="I12199" t="s">
        <v>102</v>
      </c>
      <c r="J12199" t="s">
        <v>103</v>
      </c>
      <c r="K12199" t="s">
        <v>19636</v>
      </c>
      <c r="L12199" t="s">
        <v>254</v>
      </c>
      <c r="M12199" t="e">
        <f>_xlfn.XLOOKUP(B12199,Sheet1!B:B,Sheet1!C:C)</f>
        <v>#N/A</v>
      </c>
    </row>
    <row r="12200" spans="2:13" hidden="1">
      <c r="B12200" t="s">
        <v>19634</v>
      </c>
      <c r="C12200" t="s">
        <v>19645</v>
      </c>
      <c r="D12200" t="s">
        <v>226</v>
      </c>
      <c r="E12200" t="s">
        <v>5154</v>
      </c>
      <c r="F12200">
        <v>1</v>
      </c>
      <c r="G12200">
        <v>0</v>
      </c>
      <c r="H12200" t="s">
        <v>103</v>
      </c>
      <c r="I12200" t="s">
        <v>102</v>
      </c>
      <c r="J12200" t="s">
        <v>103</v>
      </c>
      <c r="K12200" t="s">
        <v>19636</v>
      </c>
      <c r="L12200" t="s">
        <v>254</v>
      </c>
      <c r="M12200" t="e">
        <f>_xlfn.XLOOKUP(B12200,Sheet1!B:B,Sheet1!C:C)</f>
        <v>#N/A</v>
      </c>
    </row>
    <row r="12201" spans="2:13" hidden="1">
      <c r="B12201" t="s">
        <v>19634</v>
      </c>
      <c r="C12201" t="s">
        <v>19646</v>
      </c>
      <c r="D12201" t="s">
        <v>226</v>
      </c>
      <c r="E12201" t="s">
        <v>5154</v>
      </c>
      <c r="F12201">
        <v>1</v>
      </c>
      <c r="G12201">
        <v>0</v>
      </c>
      <c r="H12201" t="s">
        <v>103</v>
      </c>
      <c r="I12201" t="s">
        <v>102</v>
      </c>
      <c r="J12201" t="s">
        <v>103</v>
      </c>
      <c r="K12201" t="s">
        <v>19636</v>
      </c>
      <c r="L12201" t="s">
        <v>254</v>
      </c>
      <c r="M12201" t="e">
        <f>_xlfn.XLOOKUP(B12201,Sheet1!B:B,Sheet1!C:C)</f>
        <v>#N/A</v>
      </c>
    </row>
    <row r="12202" spans="2:13" hidden="1">
      <c r="B12202" t="s">
        <v>19634</v>
      </c>
      <c r="C12202" t="s">
        <v>19647</v>
      </c>
      <c r="D12202" t="s">
        <v>142</v>
      </c>
      <c r="E12202" t="s">
        <v>5070</v>
      </c>
      <c r="F12202">
        <v>2</v>
      </c>
      <c r="G12202">
        <v>0</v>
      </c>
      <c r="H12202" t="s">
        <v>102</v>
      </c>
      <c r="I12202" t="s">
        <v>102</v>
      </c>
      <c r="J12202" t="s">
        <v>103</v>
      </c>
      <c r="K12202" t="s">
        <v>19636</v>
      </c>
      <c r="L12202" t="s">
        <v>254</v>
      </c>
      <c r="M12202" t="e">
        <f>_xlfn.XLOOKUP(B12202,Sheet1!B:B,Sheet1!C:C)</f>
        <v>#N/A</v>
      </c>
    </row>
    <row r="12203" spans="2:13" hidden="1">
      <c r="B12203" t="s">
        <v>19634</v>
      </c>
      <c r="C12203" t="s">
        <v>19636</v>
      </c>
      <c r="D12203" t="s">
        <v>254</v>
      </c>
      <c r="E12203" t="s">
        <v>5073</v>
      </c>
      <c r="F12203">
        <v>40</v>
      </c>
      <c r="G12203">
        <v>499328</v>
      </c>
      <c r="H12203" t="s">
        <v>102</v>
      </c>
      <c r="I12203" t="s">
        <v>103</v>
      </c>
      <c r="J12203" t="s">
        <v>103</v>
      </c>
      <c r="K12203" t="s">
        <v>19636</v>
      </c>
      <c r="L12203" t="s">
        <v>254</v>
      </c>
      <c r="M12203" t="e">
        <f>_xlfn.XLOOKUP(B12203,Sheet1!B:B,Sheet1!C:C)</f>
        <v>#N/A</v>
      </c>
    </row>
    <row r="12204" spans="2:13" hidden="1">
      <c r="B12204" t="s">
        <v>19634</v>
      </c>
      <c r="C12204" t="s">
        <v>19648</v>
      </c>
      <c r="D12204" t="s">
        <v>226</v>
      </c>
      <c r="E12204" t="s">
        <v>5154</v>
      </c>
      <c r="F12204">
        <v>1</v>
      </c>
      <c r="G12204">
        <v>0</v>
      </c>
      <c r="H12204" t="s">
        <v>103</v>
      </c>
      <c r="I12204" t="s">
        <v>102</v>
      </c>
      <c r="J12204" t="s">
        <v>103</v>
      </c>
      <c r="K12204" t="s">
        <v>19636</v>
      </c>
      <c r="L12204" t="s">
        <v>254</v>
      </c>
      <c r="M12204" t="e">
        <f>_xlfn.XLOOKUP(B12204,Sheet1!B:B,Sheet1!C:C)</f>
        <v>#N/A</v>
      </c>
    </row>
    <row r="12205" spans="2:13" hidden="1">
      <c r="B12205" t="s">
        <v>19634</v>
      </c>
      <c r="C12205" t="s">
        <v>19649</v>
      </c>
      <c r="D12205" t="s">
        <v>562</v>
      </c>
      <c r="E12205" t="s">
        <v>5070</v>
      </c>
      <c r="F12205">
        <v>2</v>
      </c>
      <c r="G12205">
        <v>0</v>
      </c>
      <c r="H12205" t="s">
        <v>102</v>
      </c>
      <c r="I12205" t="s">
        <v>102</v>
      </c>
      <c r="J12205" t="s">
        <v>103</v>
      </c>
      <c r="K12205" t="s">
        <v>19636</v>
      </c>
      <c r="L12205" t="s">
        <v>254</v>
      </c>
      <c r="M12205" t="e">
        <f>_xlfn.XLOOKUP(B12205,Sheet1!B:B,Sheet1!C:C)</f>
        <v>#N/A</v>
      </c>
    </row>
    <row r="12206" spans="2:13" hidden="1">
      <c r="B12206" t="s">
        <v>19634</v>
      </c>
      <c r="C12206" t="s">
        <v>19650</v>
      </c>
      <c r="D12206" t="s">
        <v>16038</v>
      </c>
      <c r="F12206">
        <v>40</v>
      </c>
      <c r="G12206">
        <v>160627</v>
      </c>
      <c r="H12206" t="s">
        <v>103</v>
      </c>
      <c r="I12206" t="s">
        <v>103</v>
      </c>
      <c r="J12206" t="s">
        <v>103</v>
      </c>
      <c r="K12206" t="s">
        <v>19636</v>
      </c>
      <c r="L12206" t="s">
        <v>254</v>
      </c>
      <c r="M12206" t="e">
        <f>_xlfn.XLOOKUP(B12206,Sheet1!B:B,Sheet1!C:C)</f>
        <v>#N/A</v>
      </c>
    </row>
    <row r="12207" spans="2:13" hidden="1">
      <c r="B12207" t="s">
        <v>19634</v>
      </c>
      <c r="C12207" t="s">
        <v>19651</v>
      </c>
      <c r="D12207" t="s">
        <v>226</v>
      </c>
      <c r="E12207" t="s">
        <v>5154</v>
      </c>
      <c r="F12207">
        <v>1</v>
      </c>
      <c r="G12207">
        <v>0</v>
      </c>
      <c r="H12207" t="s">
        <v>103</v>
      </c>
      <c r="I12207" t="s">
        <v>102</v>
      </c>
      <c r="J12207" t="s">
        <v>103</v>
      </c>
      <c r="K12207" t="s">
        <v>19636</v>
      </c>
      <c r="L12207" t="s">
        <v>254</v>
      </c>
      <c r="M12207" t="e">
        <f>_xlfn.XLOOKUP(B12207,Sheet1!B:B,Sheet1!C:C)</f>
        <v>#N/A</v>
      </c>
    </row>
    <row r="12208" spans="2:13" hidden="1">
      <c r="B12208" t="s">
        <v>19634</v>
      </c>
      <c r="C12208" t="s">
        <v>19652</v>
      </c>
      <c r="D12208" t="s">
        <v>19653</v>
      </c>
      <c r="F12208">
        <v>40</v>
      </c>
      <c r="G12208">
        <v>183456</v>
      </c>
      <c r="H12208" t="s">
        <v>103</v>
      </c>
      <c r="I12208" t="s">
        <v>103</v>
      </c>
      <c r="J12208" t="s">
        <v>103</v>
      </c>
      <c r="K12208" t="s">
        <v>19636</v>
      </c>
      <c r="L12208" t="s">
        <v>254</v>
      </c>
      <c r="M12208" t="e">
        <f>_xlfn.XLOOKUP(B12208,Sheet1!B:B,Sheet1!C:C)</f>
        <v>#N/A</v>
      </c>
    </row>
    <row r="12209" spans="2:13" hidden="1">
      <c r="B12209" t="s">
        <v>19634</v>
      </c>
      <c r="C12209" t="s">
        <v>19654</v>
      </c>
      <c r="D12209" t="s">
        <v>226</v>
      </c>
      <c r="E12209" t="s">
        <v>5154</v>
      </c>
      <c r="F12209">
        <v>1</v>
      </c>
      <c r="G12209">
        <v>0</v>
      </c>
      <c r="H12209" t="s">
        <v>103</v>
      </c>
      <c r="I12209" t="s">
        <v>102</v>
      </c>
      <c r="J12209" t="s">
        <v>103</v>
      </c>
      <c r="K12209" t="s">
        <v>19636</v>
      </c>
      <c r="L12209" t="s">
        <v>254</v>
      </c>
      <c r="M12209" t="e">
        <f>_xlfn.XLOOKUP(B12209,Sheet1!B:B,Sheet1!C:C)</f>
        <v>#N/A</v>
      </c>
    </row>
    <row r="12210" spans="2:13" hidden="1">
      <c r="B12210" t="s">
        <v>19634</v>
      </c>
      <c r="C12210" t="s">
        <v>19655</v>
      </c>
      <c r="D12210" t="s">
        <v>226</v>
      </c>
      <c r="E12210" t="s">
        <v>5154</v>
      </c>
      <c r="F12210">
        <v>1</v>
      </c>
      <c r="G12210">
        <v>0</v>
      </c>
      <c r="H12210" t="s">
        <v>103</v>
      </c>
      <c r="I12210" t="s">
        <v>102</v>
      </c>
      <c r="J12210" t="s">
        <v>103</v>
      </c>
      <c r="K12210" t="s">
        <v>19636</v>
      </c>
      <c r="L12210" t="s">
        <v>254</v>
      </c>
      <c r="M12210" t="e">
        <f>_xlfn.XLOOKUP(B12210,Sheet1!B:B,Sheet1!C:C)</f>
        <v>#N/A</v>
      </c>
    </row>
    <row r="12211" spans="2:13" hidden="1">
      <c r="B12211" t="s">
        <v>19634</v>
      </c>
      <c r="C12211" t="s">
        <v>19656</v>
      </c>
      <c r="D12211" t="s">
        <v>19657</v>
      </c>
      <c r="F12211">
        <v>40</v>
      </c>
      <c r="G12211">
        <v>200687</v>
      </c>
      <c r="H12211" t="s">
        <v>103</v>
      </c>
      <c r="I12211" t="s">
        <v>103</v>
      </c>
      <c r="J12211" t="s">
        <v>103</v>
      </c>
      <c r="K12211" t="s">
        <v>19636</v>
      </c>
      <c r="L12211" t="s">
        <v>254</v>
      </c>
      <c r="M12211" t="e">
        <f>_xlfn.XLOOKUP(B12211,Sheet1!B:B,Sheet1!C:C)</f>
        <v>#N/A</v>
      </c>
    </row>
    <row r="12212" spans="2:13" hidden="1">
      <c r="B12212" t="s">
        <v>19634</v>
      </c>
      <c r="C12212" t="s">
        <v>19658</v>
      </c>
      <c r="D12212" t="s">
        <v>5832</v>
      </c>
      <c r="F12212">
        <v>40</v>
      </c>
      <c r="G12212">
        <v>133337</v>
      </c>
      <c r="H12212" t="s">
        <v>103</v>
      </c>
      <c r="I12212" t="s">
        <v>103</v>
      </c>
      <c r="J12212" t="s">
        <v>103</v>
      </c>
      <c r="K12212" t="s">
        <v>19636</v>
      </c>
      <c r="L12212" t="s">
        <v>254</v>
      </c>
      <c r="M12212" t="e">
        <f>_xlfn.XLOOKUP(B12212,Sheet1!B:B,Sheet1!C:C)</f>
        <v>#N/A</v>
      </c>
    </row>
    <row r="12213" spans="2:13" hidden="1">
      <c r="B12213" t="s">
        <v>19634</v>
      </c>
      <c r="C12213" t="s">
        <v>19659</v>
      </c>
      <c r="D12213" t="s">
        <v>226</v>
      </c>
      <c r="E12213" t="s">
        <v>5154</v>
      </c>
      <c r="F12213">
        <v>1</v>
      </c>
      <c r="G12213">
        <v>0</v>
      </c>
      <c r="H12213" t="s">
        <v>103</v>
      </c>
      <c r="I12213" t="s">
        <v>102</v>
      </c>
      <c r="J12213" t="s">
        <v>103</v>
      </c>
      <c r="K12213" t="s">
        <v>19636</v>
      </c>
      <c r="L12213" t="s">
        <v>254</v>
      </c>
      <c r="M12213" t="e">
        <f>_xlfn.XLOOKUP(B12213,Sheet1!B:B,Sheet1!C:C)</f>
        <v>#N/A</v>
      </c>
    </row>
    <row r="12214" spans="2:13" hidden="1">
      <c r="B12214" t="s">
        <v>19634</v>
      </c>
      <c r="C12214" t="s">
        <v>19660</v>
      </c>
      <c r="D12214" t="s">
        <v>226</v>
      </c>
      <c r="E12214" t="s">
        <v>5154</v>
      </c>
      <c r="F12214">
        <v>1</v>
      </c>
      <c r="G12214">
        <v>0</v>
      </c>
      <c r="H12214" t="s">
        <v>103</v>
      </c>
      <c r="I12214" t="s">
        <v>102</v>
      </c>
      <c r="J12214" t="s">
        <v>103</v>
      </c>
      <c r="K12214" t="s">
        <v>19636</v>
      </c>
      <c r="L12214" t="s">
        <v>254</v>
      </c>
      <c r="M12214" t="e">
        <f>_xlfn.XLOOKUP(B12214,Sheet1!B:B,Sheet1!C:C)</f>
        <v>#N/A</v>
      </c>
    </row>
    <row r="12215" spans="2:13" hidden="1">
      <c r="B12215" t="s">
        <v>19661</v>
      </c>
      <c r="C12215" t="s">
        <v>19662</v>
      </c>
      <c r="D12215" t="s">
        <v>562</v>
      </c>
      <c r="E12215" t="s">
        <v>5070</v>
      </c>
      <c r="F12215">
        <v>2</v>
      </c>
      <c r="G12215">
        <v>0</v>
      </c>
      <c r="H12215" t="s">
        <v>102</v>
      </c>
      <c r="I12215" t="s">
        <v>102</v>
      </c>
      <c r="J12215" t="s">
        <v>103</v>
      </c>
      <c r="K12215" t="s">
        <v>19663</v>
      </c>
      <c r="L12215" t="s">
        <v>19664</v>
      </c>
      <c r="M12215" t="e">
        <f>_xlfn.XLOOKUP(B12215,Sheet1!B:B,Sheet1!C:C)</f>
        <v>#N/A</v>
      </c>
    </row>
    <row r="12216" spans="2:13" hidden="1">
      <c r="B12216" t="s">
        <v>19661</v>
      </c>
      <c r="C12216" t="s">
        <v>19665</v>
      </c>
      <c r="D12216" t="s">
        <v>631</v>
      </c>
      <c r="E12216" t="s">
        <v>5154</v>
      </c>
      <c r="F12216">
        <v>2</v>
      </c>
      <c r="G12216">
        <v>0</v>
      </c>
      <c r="H12216" t="s">
        <v>103</v>
      </c>
      <c r="I12216" t="s">
        <v>102</v>
      </c>
      <c r="J12216" t="s">
        <v>103</v>
      </c>
      <c r="K12216" t="s">
        <v>19663</v>
      </c>
      <c r="L12216" t="s">
        <v>19664</v>
      </c>
      <c r="M12216" t="e">
        <f>_xlfn.XLOOKUP(B12216,Sheet1!B:B,Sheet1!C:C)</f>
        <v>#N/A</v>
      </c>
    </row>
    <row r="12217" spans="2:13" hidden="1">
      <c r="B12217" t="s">
        <v>19661</v>
      </c>
      <c r="C12217" t="s">
        <v>19666</v>
      </c>
      <c r="D12217" t="s">
        <v>631</v>
      </c>
      <c r="E12217" t="s">
        <v>5154</v>
      </c>
      <c r="F12217">
        <v>2</v>
      </c>
      <c r="G12217">
        <v>0</v>
      </c>
      <c r="H12217" t="s">
        <v>103</v>
      </c>
      <c r="I12217" t="s">
        <v>102</v>
      </c>
      <c r="J12217" t="s">
        <v>103</v>
      </c>
      <c r="K12217" t="s">
        <v>19663</v>
      </c>
      <c r="L12217" t="s">
        <v>19664</v>
      </c>
      <c r="M12217" t="e">
        <f>_xlfn.XLOOKUP(B12217,Sheet1!B:B,Sheet1!C:C)</f>
        <v>#N/A</v>
      </c>
    </row>
    <row r="12218" spans="2:13" hidden="1">
      <c r="B12218" t="s">
        <v>19661</v>
      </c>
      <c r="C12218" t="s">
        <v>19667</v>
      </c>
      <c r="D12218" t="s">
        <v>142</v>
      </c>
      <c r="E12218" t="s">
        <v>5070</v>
      </c>
      <c r="F12218">
        <v>2</v>
      </c>
      <c r="G12218">
        <v>0</v>
      </c>
      <c r="H12218" t="s">
        <v>102</v>
      </c>
      <c r="I12218" t="s">
        <v>102</v>
      </c>
      <c r="J12218" t="s">
        <v>103</v>
      </c>
      <c r="K12218" t="s">
        <v>19663</v>
      </c>
      <c r="L12218" t="s">
        <v>19664</v>
      </c>
      <c r="M12218" t="e">
        <f>_xlfn.XLOOKUP(B12218,Sheet1!B:B,Sheet1!C:C)</f>
        <v>#N/A</v>
      </c>
    </row>
    <row r="12219" spans="2:13" hidden="1">
      <c r="B12219" t="s">
        <v>19661</v>
      </c>
      <c r="C12219" t="s">
        <v>19668</v>
      </c>
      <c r="D12219" t="s">
        <v>19669</v>
      </c>
      <c r="E12219" t="s">
        <v>5073</v>
      </c>
      <c r="F12219">
        <v>40</v>
      </c>
      <c r="G12219">
        <v>175704</v>
      </c>
      <c r="H12219" t="s">
        <v>102</v>
      </c>
      <c r="I12219" t="s">
        <v>103</v>
      </c>
      <c r="J12219" t="s">
        <v>103</v>
      </c>
      <c r="K12219" t="s">
        <v>19663</v>
      </c>
      <c r="L12219" t="s">
        <v>19664</v>
      </c>
      <c r="M12219" t="e">
        <f>_xlfn.XLOOKUP(B12219,Sheet1!B:B,Sheet1!C:C)</f>
        <v>#N/A</v>
      </c>
    </row>
    <row r="12220" spans="2:13" hidden="1">
      <c r="B12220" t="s">
        <v>19661</v>
      </c>
      <c r="C12220" t="s">
        <v>19670</v>
      </c>
      <c r="D12220" t="s">
        <v>670</v>
      </c>
      <c r="E12220" t="s">
        <v>5070</v>
      </c>
      <c r="F12220">
        <v>2</v>
      </c>
      <c r="G12220">
        <v>0</v>
      </c>
      <c r="H12220" t="s">
        <v>102</v>
      </c>
      <c r="I12220" t="s">
        <v>102</v>
      </c>
      <c r="J12220" t="s">
        <v>103</v>
      </c>
      <c r="K12220" t="s">
        <v>19663</v>
      </c>
      <c r="L12220" t="s">
        <v>19664</v>
      </c>
      <c r="M12220" t="e">
        <f>_xlfn.XLOOKUP(B12220,Sheet1!B:B,Sheet1!C:C)</f>
        <v>#N/A</v>
      </c>
    </row>
    <row r="12221" spans="2:13" hidden="1">
      <c r="B12221" t="s">
        <v>19661</v>
      </c>
      <c r="C12221" t="s">
        <v>19671</v>
      </c>
      <c r="D12221" t="s">
        <v>631</v>
      </c>
      <c r="E12221" t="s">
        <v>5154</v>
      </c>
      <c r="F12221">
        <v>2</v>
      </c>
      <c r="G12221">
        <v>0</v>
      </c>
      <c r="H12221" t="s">
        <v>103</v>
      </c>
      <c r="I12221" t="s">
        <v>102</v>
      </c>
      <c r="J12221" t="s">
        <v>103</v>
      </c>
      <c r="K12221" t="s">
        <v>19663</v>
      </c>
      <c r="L12221" t="s">
        <v>19664</v>
      </c>
      <c r="M12221" t="e">
        <f>_xlfn.XLOOKUP(B12221,Sheet1!B:B,Sheet1!C:C)</f>
        <v>#N/A</v>
      </c>
    </row>
    <row r="12222" spans="2:13" hidden="1">
      <c r="B12222" t="s">
        <v>19661</v>
      </c>
      <c r="C12222" t="s">
        <v>19672</v>
      </c>
      <c r="D12222" t="s">
        <v>631</v>
      </c>
      <c r="E12222" t="s">
        <v>5154</v>
      </c>
      <c r="F12222">
        <v>2</v>
      </c>
      <c r="G12222">
        <v>0</v>
      </c>
      <c r="H12222" t="s">
        <v>103</v>
      </c>
      <c r="I12222" t="s">
        <v>102</v>
      </c>
      <c r="J12222" t="s">
        <v>103</v>
      </c>
      <c r="K12222" t="s">
        <v>19663</v>
      </c>
      <c r="L12222" t="s">
        <v>19664</v>
      </c>
      <c r="M12222" t="e">
        <f>_xlfn.XLOOKUP(B12222,Sheet1!B:B,Sheet1!C:C)</f>
        <v>#N/A</v>
      </c>
    </row>
    <row r="12223" spans="2:13" hidden="1">
      <c r="B12223" t="s">
        <v>19661</v>
      </c>
      <c r="C12223" t="s">
        <v>19673</v>
      </c>
      <c r="D12223" t="s">
        <v>631</v>
      </c>
      <c r="E12223" t="s">
        <v>5154</v>
      </c>
      <c r="F12223">
        <v>2</v>
      </c>
      <c r="G12223">
        <v>0</v>
      </c>
      <c r="H12223" t="s">
        <v>103</v>
      </c>
      <c r="I12223" t="s">
        <v>102</v>
      </c>
      <c r="J12223" t="s">
        <v>103</v>
      </c>
      <c r="K12223" t="s">
        <v>19663</v>
      </c>
      <c r="L12223" t="s">
        <v>19664</v>
      </c>
      <c r="M12223" t="e">
        <f>_xlfn.XLOOKUP(B12223,Sheet1!B:B,Sheet1!C:C)</f>
        <v>#N/A</v>
      </c>
    </row>
    <row r="12224" spans="2:13" hidden="1">
      <c r="B12224" t="s">
        <v>19661</v>
      </c>
      <c r="C12224" t="s">
        <v>19674</v>
      </c>
      <c r="D12224" t="s">
        <v>631</v>
      </c>
      <c r="E12224" t="s">
        <v>5154</v>
      </c>
      <c r="F12224">
        <v>2</v>
      </c>
      <c r="G12224">
        <v>0</v>
      </c>
      <c r="H12224" t="s">
        <v>103</v>
      </c>
      <c r="I12224" t="s">
        <v>102</v>
      </c>
      <c r="J12224" t="s">
        <v>103</v>
      </c>
      <c r="K12224" t="s">
        <v>19663</v>
      </c>
      <c r="L12224" t="s">
        <v>19664</v>
      </c>
      <c r="M12224" t="e">
        <f>_xlfn.XLOOKUP(B12224,Sheet1!B:B,Sheet1!C:C)</f>
        <v>#N/A</v>
      </c>
    </row>
    <row r="12225" spans="2:13" hidden="1">
      <c r="B12225" t="s">
        <v>19661</v>
      </c>
      <c r="C12225" t="s">
        <v>19675</v>
      </c>
      <c r="D12225" t="s">
        <v>631</v>
      </c>
      <c r="E12225" t="s">
        <v>5154</v>
      </c>
      <c r="F12225">
        <v>2</v>
      </c>
      <c r="G12225">
        <v>0</v>
      </c>
      <c r="H12225" t="s">
        <v>103</v>
      </c>
      <c r="I12225" t="s">
        <v>102</v>
      </c>
      <c r="J12225" t="s">
        <v>103</v>
      </c>
      <c r="K12225" t="s">
        <v>19663</v>
      </c>
      <c r="L12225" t="s">
        <v>19664</v>
      </c>
      <c r="M12225" t="e">
        <f>_xlfn.XLOOKUP(B12225,Sheet1!B:B,Sheet1!C:C)</f>
        <v>#N/A</v>
      </c>
    </row>
    <row r="12226" spans="2:13" hidden="1">
      <c r="B12226" t="s">
        <v>19661</v>
      </c>
      <c r="C12226" t="s">
        <v>19676</v>
      </c>
      <c r="D12226" t="s">
        <v>5532</v>
      </c>
      <c r="E12226" t="s">
        <v>5070</v>
      </c>
      <c r="F12226">
        <v>2</v>
      </c>
      <c r="G12226">
        <v>0</v>
      </c>
      <c r="H12226" t="s">
        <v>102</v>
      </c>
      <c r="I12226" t="s">
        <v>102</v>
      </c>
      <c r="J12226" t="s">
        <v>103</v>
      </c>
      <c r="K12226" t="s">
        <v>19663</v>
      </c>
      <c r="L12226" t="s">
        <v>19664</v>
      </c>
      <c r="M12226" t="e">
        <f>_xlfn.XLOOKUP(B12226,Sheet1!B:B,Sheet1!C:C)</f>
        <v>#N/A</v>
      </c>
    </row>
    <row r="12227" spans="2:13" hidden="1">
      <c r="B12227" t="s">
        <v>19677</v>
      </c>
      <c r="C12227" t="s">
        <v>19678</v>
      </c>
      <c r="D12227" t="s">
        <v>590</v>
      </c>
      <c r="E12227" t="s">
        <v>5070</v>
      </c>
      <c r="F12227">
        <v>10</v>
      </c>
      <c r="G12227">
        <v>0</v>
      </c>
      <c r="H12227" t="s">
        <v>102</v>
      </c>
      <c r="I12227" t="s">
        <v>102</v>
      </c>
      <c r="J12227" t="s">
        <v>103</v>
      </c>
      <c r="K12227" t="s">
        <v>19679</v>
      </c>
      <c r="L12227" t="s">
        <v>254</v>
      </c>
      <c r="M12227" t="e">
        <f>_xlfn.XLOOKUP(B12227,Sheet1!B:B,Sheet1!C:C)</f>
        <v>#N/A</v>
      </c>
    </row>
    <row r="12228" spans="2:13" hidden="1">
      <c r="B12228" t="s">
        <v>19677</v>
      </c>
      <c r="C12228" t="s">
        <v>19680</v>
      </c>
      <c r="D12228" t="s">
        <v>670</v>
      </c>
      <c r="E12228" t="s">
        <v>5070</v>
      </c>
      <c r="F12228">
        <v>20</v>
      </c>
      <c r="G12228">
        <v>0</v>
      </c>
      <c r="H12228" t="s">
        <v>102</v>
      </c>
      <c r="I12228" t="s">
        <v>102</v>
      </c>
      <c r="J12228" t="s">
        <v>103</v>
      </c>
      <c r="K12228" t="s">
        <v>19679</v>
      </c>
      <c r="L12228" t="s">
        <v>254</v>
      </c>
      <c r="M12228" t="e">
        <f>_xlfn.XLOOKUP(B12228,Sheet1!B:B,Sheet1!C:C)</f>
        <v>#N/A</v>
      </c>
    </row>
    <row r="12229" spans="2:13" hidden="1">
      <c r="B12229" t="s">
        <v>19677</v>
      </c>
      <c r="C12229" t="s">
        <v>19679</v>
      </c>
      <c r="D12229" t="s">
        <v>254</v>
      </c>
      <c r="E12229" t="s">
        <v>5070</v>
      </c>
      <c r="F12229">
        <v>35</v>
      </c>
      <c r="G12229">
        <v>0</v>
      </c>
      <c r="H12229" t="s">
        <v>102</v>
      </c>
      <c r="I12229" t="s">
        <v>102</v>
      </c>
      <c r="J12229" t="s">
        <v>103</v>
      </c>
      <c r="K12229" t="s">
        <v>19679</v>
      </c>
      <c r="L12229" t="s">
        <v>254</v>
      </c>
      <c r="M12229" t="e">
        <f>_xlfn.XLOOKUP(B12229,Sheet1!B:B,Sheet1!C:C)</f>
        <v>#N/A</v>
      </c>
    </row>
    <row r="12230" spans="2:13" hidden="1">
      <c r="B12230" t="s">
        <v>5146</v>
      </c>
      <c r="C12230" t="s">
        <v>19681</v>
      </c>
      <c r="D12230" t="s">
        <v>631</v>
      </c>
      <c r="E12230" t="s">
        <v>5154</v>
      </c>
      <c r="F12230" t="s">
        <v>19682</v>
      </c>
      <c r="G12230">
        <v>0</v>
      </c>
      <c r="H12230" t="s">
        <v>103</v>
      </c>
      <c r="I12230" t="s">
        <v>102</v>
      </c>
      <c r="J12230" t="s">
        <v>103</v>
      </c>
      <c r="K12230" t="s">
        <v>5147</v>
      </c>
      <c r="L12230" t="s">
        <v>153</v>
      </c>
      <c r="M12230" t="str">
        <f>_xlfn.XLOOKUP(B12230,Sheet1!B:B,Sheet1!C:C)</f>
        <v>ELIZABETH HALL</v>
      </c>
    </row>
    <row r="12231" spans="2:13" hidden="1">
      <c r="B12231" t="s">
        <v>5146</v>
      </c>
      <c r="C12231" t="s">
        <v>19683</v>
      </c>
      <c r="D12231" t="s">
        <v>5215</v>
      </c>
      <c r="E12231" t="s">
        <v>5070</v>
      </c>
      <c r="F12231" t="s">
        <v>19682</v>
      </c>
      <c r="G12231">
        <v>0</v>
      </c>
      <c r="H12231" t="s">
        <v>102</v>
      </c>
      <c r="I12231" t="s">
        <v>102</v>
      </c>
      <c r="J12231" t="s">
        <v>103</v>
      </c>
      <c r="K12231" t="s">
        <v>5147</v>
      </c>
      <c r="L12231" t="s">
        <v>153</v>
      </c>
      <c r="M12231" t="str">
        <f>_xlfn.XLOOKUP(B12231,Sheet1!B:B,Sheet1!C:C)</f>
        <v>ELIZABETH HALL</v>
      </c>
    </row>
    <row r="12232" spans="2:13" hidden="1">
      <c r="B12232" t="s">
        <v>5146</v>
      </c>
      <c r="C12232" t="s">
        <v>19684</v>
      </c>
      <c r="D12232" t="s">
        <v>631</v>
      </c>
      <c r="E12232" t="s">
        <v>5154</v>
      </c>
      <c r="F12232" t="s">
        <v>19682</v>
      </c>
      <c r="G12232">
        <v>0</v>
      </c>
      <c r="H12232" t="s">
        <v>103</v>
      </c>
      <c r="I12232" t="s">
        <v>102</v>
      </c>
      <c r="J12232" t="s">
        <v>103</v>
      </c>
      <c r="K12232" t="s">
        <v>5147</v>
      </c>
      <c r="L12232" t="s">
        <v>153</v>
      </c>
      <c r="M12232" t="str">
        <f>_xlfn.XLOOKUP(B12232,Sheet1!B:B,Sheet1!C:C)</f>
        <v>ELIZABETH HALL</v>
      </c>
    </row>
    <row r="12233" spans="2:13" hidden="1">
      <c r="B12233" t="s">
        <v>5146</v>
      </c>
      <c r="C12233" t="s">
        <v>5147</v>
      </c>
      <c r="D12233" t="s">
        <v>153</v>
      </c>
      <c r="E12233" t="s">
        <v>5073</v>
      </c>
      <c r="F12233" t="s">
        <v>5066</v>
      </c>
      <c r="G12233">
        <v>0</v>
      </c>
      <c r="H12233" t="s">
        <v>102</v>
      </c>
      <c r="I12233" t="s">
        <v>103</v>
      </c>
      <c r="J12233" t="s">
        <v>103</v>
      </c>
      <c r="K12233" t="s">
        <v>5147</v>
      </c>
      <c r="L12233" t="s">
        <v>153</v>
      </c>
      <c r="M12233" t="str">
        <f>_xlfn.XLOOKUP(B12233,Sheet1!B:B,Sheet1!C:C)</f>
        <v>ELIZABETH HALL</v>
      </c>
    </row>
    <row r="12234" spans="2:13" hidden="1">
      <c r="B12234" t="s">
        <v>5146</v>
      </c>
      <c r="C12234" t="s">
        <v>19685</v>
      </c>
      <c r="D12234" t="s">
        <v>142</v>
      </c>
      <c r="E12234" t="s">
        <v>5070</v>
      </c>
      <c r="F12234" t="s">
        <v>19682</v>
      </c>
      <c r="G12234">
        <v>0</v>
      </c>
      <c r="H12234" t="s">
        <v>102</v>
      </c>
      <c r="I12234" t="s">
        <v>102</v>
      </c>
      <c r="J12234" t="s">
        <v>103</v>
      </c>
      <c r="K12234" t="s">
        <v>5147</v>
      </c>
      <c r="L12234" t="s">
        <v>153</v>
      </c>
      <c r="M12234" t="str">
        <f>_xlfn.XLOOKUP(B12234,Sheet1!B:B,Sheet1!C:C)</f>
        <v>ELIZABETH HALL</v>
      </c>
    </row>
    <row r="12235" spans="2:13" hidden="1">
      <c r="B12235" t="s">
        <v>5146</v>
      </c>
      <c r="C12235" t="s">
        <v>19686</v>
      </c>
      <c r="D12235" t="s">
        <v>631</v>
      </c>
      <c r="E12235" t="s">
        <v>5154</v>
      </c>
      <c r="F12235" t="s">
        <v>19682</v>
      </c>
      <c r="G12235">
        <v>0</v>
      </c>
      <c r="H12235" t="s">
        <v>103</v>
      </c>
      <c r="I12235" t="s">
        <v>102</v>
      </c>
      <c r="J12235" t="s">
        <v>103</v>
      </c>
      <c r="K12235" t="s">
        <v>5147</v>
      </c>
      <c r="L12235" t="s">
        <v>153</v>
      </c>
      <c r="M12235" t="str">
        <f>_xlfn.XLOOKUP(B12235,Sheet1!B:B,Sheet1!C:C)</f>
        <v>ELIZABETH HALL</v>
      </c>
    </row>
    <row r="12236" spans="2:13" hidden="1">
      <c r="B12236" t="s">
        <v>5146</v>
      </c>
      <c r="C12236" t="s">
        <v>19687</v>
      </c>
      <c r="D12236" t="s">
        <v>631</v>
      </c>
      <c r="E12236" t="s">
        <v>5154</v>
      </c>
      <c r="F12236" t="s">
        <v>19682</v>
      </c>
      <c r="G12236">
        <v>0</v>
      </c>
      <c r="H12236" t="s">
        <v>103</v>
      </c>
      <c r="I12236" t="s">
        <v>102</v>
      </c>
      <c r="J12236" t="s">
        <v>103</v>
      </c>
      <c r="K12236" t="s">
        <v>5147</v>
      </c>
      <c r="L12236" t="s">
        <v>153</v>
      </c>
      <c r="M12236" t="str">
        <f>_xlfn.XLOOKUP(B12236,Sheet1!B:B,Sheet1!C:C)</f>
        <v>ELIZABETH HALL</v>
      </c>
    </row>
    <row r="12237" spans="2:13" hidden="1">
      <c r="B12237" t="s">
        <v>5146</v>
      </c>
      <c r="C12237" t="s">
        <v>19688</v>
      </c>
      <c r="D12237" t="s">
        <v>631</v>
      </c>
      <c r="E12237" t="s">
        <v>5154</v>
      </c>
      <c r="F12237" t="s">
        <v>19682</v>
      </c>
      <c r="G12237">
        <v>0</v>
      </c>
      <c r="H12237" t="s">
        <v>103</v>
      </c>
      <c r="I12237" t="s">
        <v>102</v>
      </c>
      <c r="J12237" t="s">
        <v>103</v>
      </c>
      <c r="K12237" t="s">
        <v>5147</v>
      </c>
      <c r="L12237" t="s">
        <v>153</v>
      </c>
      <c r="M12237" t="str">
        <f>_xlfn.XLOOKUP(B12237,Sheet1!B:B,Sheet1!C:C)</f>
        <v>ELIZABETH HALL</v>
      </c>
    </row>
    <row r="12238" spans="2:13" hidden="1">
      <c r="B12238" t="s">
        <v>5146</v>
      </c>
      <c r="C12238" t="s">
        <v>19689</v>
      </c>
      <c r="D12238" t="s">
        <v>5532</v>
      </c>
      <c r="E12238" t="s">
        <v>5070</v>
      </c>
      <c r="F12238" t="s">
        <v>19682</v>
      </c>
      <c r="G12238">
        <v>0</v>
      </c>
      <c r="H12238" t="s">
        <v>102</v>
      </c>
      <c r="I12238" t="s">
        <v>102</v>
      </c>
      <c r="J12238" t="s">
        <v>103</v>
      </c>
      <c r="K12238" t="s">
        <v>5147</v>
      </c>
      <c r="L12238" t="s">
        <v>153</v>
      </c>
      <c r="M12238" t="str">
        <f>_xlfn.XLOOKUP(B12238,Sheet1!B:B,Sheet1!C:C)</f>
        <v>ELIZABETH HALL</v>
      </c>
    </row>
    <row r="12239" spans="2:13" hidden="1">
      <c r="B12239" t="s">
        <v>5146</v>
      </c>
      <c r="C12239" t="s">
        <v>19690</v>
      </c>
      <c r="D12239" t="s">
        <v>670</v>
      </c>
      <c r="E12239" t="s">
        <v>5070</v>
      </c>
      <c r="F12239" t="s">
        <v>19682</v>
      </c>
      <c r="G12239">
        <v>0</v>
      </c>
      <c r="H12239" t="s">
        <v>102</v>
      </c>
      <c r="I12239" t="s">
        <v>102</v>
      </c>
      <c r="J12239" t="s">
        <v>103</v>
      </c>
      <c r="K12239" t="s">
        <v>5147</v>
      </c>
      <c r="L12239" t="s">
        <v>153</v>
      </c>
      <c r="M12239" t="str">
        <f>_xlfn.XLOOKUP(B12239,Sheet1!B:B,Sheet1!C:C)</f>
        <v>ELIZABETH HALL</v>
      </c>
    </row>
    <row r="12240" spans="2:13" hidden="1">
      <c r="B12240" t="s">
        <v>5146</v>
      </c>
      <c r="C12240" t="s">
        <v>19691</v>
      </c>
      <c r="D12240" t="s">
        <v>631</v>
      </c>
      <c r="E12240" t="s">
        <v>5154</v>
      </c>
      <c r="F12240" t="s">
        <v>19682</v>
      </c>
      <c r="G12240">
        <v>0</v>
      </c>
      <c r="H12240" t="s">
        <v>103</v>
      </c>
      <c r="I12240" t="s">
        <v>102</v>
      </c>
      <c r="J12240" t="s">
        <v>103</v>
      </c>
      <c r="K12240" t="s">
        <v>5147</v>
      </c>
      <c r="L12240" t="s">
        <v>153</v>
      </c>
      <c r="M12240" t="str">
        <f>_xlfn.XLOOKUP(B12240,Sheet1!B:B,Sheet1!C:C)</f>
        <v>ELIZABETH HALL</v>
      </c>
    </row>
    <row r="12241" spans="2:13" hidden="1">
      <c r="B12241" t="s">
        <v>5146</v>
      </c>
      <c r="C12241" t="s">
        <v>19692</v>
      </c>
      <c r="D12241" t="s">
        <v>631</v>
      </c>
      <c r="E12241" t="s">
        <v>5154</v>
      </c>
      <c r="F12241" t="s">
        <v>19682</v>
      </c>
      <c r="G12241">
        <v>0</v>
      </c>
      <c r="H12241" t="s">
        <v>103</v>
      </c>
      <c r="I12241" t="s">
        <v>102</v>
      </c>
      <c r="J12241" t="s">
        <v>103</v>
      </c>
      <c r="K12241" t="s">
        <v>5147</v>
      </c>
      <c r="L12241" t="s">
        <v>153</v>
      </c>
      <c r="M12241" t="str">
        <f>_xlfn.XLOOKUP(B12241,Sheet1!B:B,Sheet1!C:C)</f>
        <v>ELIZABETH HALL</v>
      </c>
    </row>
    <row r="12242" spans="2:13" hidden="1">
      <c r="B12242" t="s">
        <v>19693</v>
      </c>
      <c r="C12242" t="s">
        <v>19694</v>
      </c>
      <c r="D12242" t="s">
        <v>195</v>
      </c>
      <c r="E12242" t="s">
        <v>5154</v>
      </c>
      <c r="F12242">
        <v>50</v>
      </c>
      <c r="G12242">
        <v>82420</v>
      </c>
      <c r="H12242" t="s">
        <v>103</v>
      </c>
      <c r="I12242" t="s">
        <v>102</v>
      </c>
      <c r="J12242" t="s">
        <v>103</v>
      </c>
      <c r="K12242" t="s">
        <v>19694</v>
      </c>
      <c r="L12242" t="s">
        <v>180</v>
      </c>
      <c r="M12242" t="e">
        <f>_xlfn.XLOOKUP(B12242,Sheet1!B:B,Sheet1!C:C)</f>
        <v>#N/A</v>
      </c>
    </row>
    <row r="12243" spans="2:13" hidden="1">
      <c r="B12243" t="s">
        <v>19693</v>
      </c>
      <c r="C12243" t="s">
        <v>19695</v>
      </c>
      <c r="D12243" t="s">
        <v>267</v>
      </c>
      <c r="E12243" t="s">
        <v>5073</v>
      </c>
      <c r="F12243">
        <v>1</v>
      </c>
      <c r="G12243">
        <v>0</v>
      </c>
      <c r="H12243" t="s">
        <v>102</v>
      </c>
      <c r="I12243" t="s">
        <v>103</v>
      </c>
      <c r="J12243" t="s">
        <v>103</v>
      </c>
      <c r="K12243" t="s">
        <v>19694</v>
      </c>
      <c r="L12243" t="s">
        <v>180</v>
      </c>
      <c r="M12243" t="e">
        <f>_xlfn.XLOOKUP(B12243,Sheet1!B:B,Sheet1!C:C)</f>
        <v>#N/A</v>
      </c>
    </row>
    <row r="12244" spans="2:13" hidden="1">
      <c r="B12244" t="s">
        <v>19693</v>
      </c>
      <c r="C12244" t="s">
        <v>19696</v>
      </c>
      <c r="D12244" t="s">
        <v>653</v>
      </c>
      <c r="E12244" t="s">
        <v>5073</v>
      </c>
      <c r="F12244">
        <v>1</v>
      </c>
      <c r="G12244">
        <v>0</v>
      </c>
      <c r="H12244" t="s">
        <v>102</v>
      </c>
      <c r="I12244" t="s">
        <v>103</v>
      </c>
      <c r="J12244" t="s">
        <v>103</v>
      </c>
      <c r="K12244" t="s">
        <v>19694</v>
      </c>
      <c r="L12244" t="s">
        <v>180</v>
      </c>
      <c r="M12244" t="e">
        <f>_xlfn.XLOOKUP(B12244,Sheet1!B:B,Sheet1!C:C)</f>
        <v>#N/A</v>
      </c>
    </row>
    <row r="12245" spans="2:13" hidden="1">
      <c r="B12245" t="s">
        <v>19693</v>
      </c>
      <c r="C12245" t="s">
        <v>19697</v>
      </c>
      <c r="D12245" t="s">
        <v>315</v>
      </c>
      <c r="E12245" t="s">
        <v>5073</v>
      </c>
      <c r="F12245">
        <v>1</v>
      </c>
      <c r="G12245">
        <v>0</v>
      </c>
      <c r="H12245" t="s">
        <v>102</v>
      </c>
      <c r="I12245" t="s">
        <v>103</v>
      </c>
      <c r="J12245" t="s">
        <v>103</v>
      </c>
      <c r="K12245" t="s">
        <v>19694</v>
      </c>
      <c r="L12245" t="s">
        <v>180</v>
      </c>
      <c r="M12245" t="e">
        <f>_xlfn.XLOOKUP(B12245,Sheet1!B:B,Sheet1!C:C)</f>
        <v>#N/A</v>
      </c>
    </row>
    <row r="12246" spans="2:13" hidden="1">
      <c r="B12246" t="s">
        <v>19693</v>
      </c>
      <c r="C12246" t="s">
        <v>19698</v>
      </c>
      <c r="D12246" t="s">
        <v>180</v>
      </c>
      <c r="E12246" t="s">
        <v>5154</v>
      </c>
      <c r="F12246">
        <v>1</v>
      </c>
      <c r="G12246">
        <v>0</v>
      </c>
      <c r="H12246" t="s">
        <v>103</v>
      </c>
      <c r="I12246" t="s">
        <v>102</v>
      </c>
      <c r="J12246" t="s">
        <v>103</v>
      </c>
      <c r="K12246" t="s">
        <v>19694</v>
      </c>
      <c r="L12246" t="s">
        <v>180</v>
      </c>
      <c r="M12246" t="e">
        <f>_xlfn.XLOOKUP(B12246,Sheet1!B:B,Sheet1!C:C)</f>
        <v>#N/A</v>
      </c>
    </row>
    <row r="12247" spans="2:13" hidden="1">
      <c r="B12247" t="s">
        <v>19693</v>
      </c>
      <c r="C12247" t="s">
        <v>19699</v>
      </c>
      <c r="D12247" t="s">
        <v>180</v>
      </c>
      <c r="E12247" t="s">
        <v>5073</v>
      </c>
      <c r="F12247">
        <v>3</v>
      </c>
      <c r="G12247">
        <v>0</v>
      </c>
      <c r="H12247" t="s">
        <v>102</v>
      </c>
      <c r="I12247" t="s">
        <v>103</v>
      </c>
      <c r="J12247" t="s">
        <v>103</v>
      </c>
      <c r="K12247" t="s">
        <v>19694</v>
      </c>
      <c r="L12247" t="s">
        <v>180</v>
      </c>
      <c r="M12247" t="e">
        <f>_xlfn.XLOOKUP(B12247,Sheet1!B:B,Sheet1!C:C)</f>
        <v>#N/A</v>
      </c>
    </row>
    <row r="12248" spans="2:13" hidden="1">
      <c r="B12248" t="s">
        <v>19693</v>
      </c>
      <c r="C12248" t="s">
        <v>19700</v>
      </c>
      <c r="D12248" t="s">
        <v>180</v>
      </c>
      <c r="E12248" t="s">
        <v>5154</v>
      </c>
      <c r="F12248">
        <v>1</v>
      </c>
      <c r="G12248">
        <v>0</v>
      </c>
      <c r="H12248" t="s">
        <v>103</v>
      </c>
      <c r="I12248" t="s">
        <v>102</v>
      </c>
      <c r="J12248" t="s">
        <v>103</v>
      </c>
      <c r="K12248" t="s">
        <v>19694</v>
      </c>
      <c r="L12248" t="s">
        <v>180</v>
      </c>
      <c r="M12248" t="e">
        <f>_xlfn.XLOOKUP(B12248,Sheet1!B:B,Sheet1!C:C)</f>
        <v>#N/A</v>
      </c>
    </row>
    <row r="12249" spans="2:13" hidden="1">
      <c r="B12249" t="s">
        <v>19693</v>
      </c>
      <c r="C12249" t="s">
        <v>19701</v>
      </c>
      <c r="D12249" t="s">
        <v>5224</v>
      </c>
      <c r="E12249" t="s">
        <v>5154</v>
      </c>
      <c r="F12249">
        <v>2</v>
      </c>
      <c r="G12249">
        <v>0</v>
      </c>
      <c r="H12249" t="s">
        <v>103</v>
      </c>
      <c r="I12249" t="s">
        <v>102</v>
      </c>
      <c r="J12249" t="s">
        <v>103</v>
      </c>
      <c r="K12249" t="s">
        <v>19694</v>
      </c>
      <c r="L12249" t="s">
        <v>180</v>
      </c>
      <c r="M12249" t="e">
        <f>_xlfn.XLOOKUP(B12249,Sheet1!B:B,Sheet1!C:C)</f>
        <v>#N/A</v>
      </c>
    </row>
    <row r="12250" spans="2:13" hidden="1">
      <c r="B12250" t="s">
        <v>19693</v>
      </c>
      <c r="C12250" t="s">
        <v>19702</v>
      </c>
      <c r="D12250" t="s">
        <v>180</v>
      </c>
      <c r="E12250" t="s">
        <v>5154</v>
      </c>
      <c r="F12250">
        <v>1</v>
      </c>
      <c r="G12250">
        <v>0</v>
      </c>
      <c r="H12250" t="s">
        <v>103</v>
      </c>
      <c r="I12250" t="s">
        <v>102</v>
      </c>
      <c r="J12250" t="s">
        <v>103</v>
      </c>
      <c r="K12250" t="s">
        <v>19694</v>
      </c>
      <c r="L12250" t="s">
        <v>180</v>
      </c>
      <c r="M12250" t="e">
        <f>_xlfn.XLOOKUP(B12250,Sheet1!B:B,Sheet1!C:C)</f>
        <v>#N/A</v>
      </c>
    </row>
    <row r="12251" spans="2:13" hidden="1">
      <c r="B12251" t="s">
        <v>19693</v>
      </c>
      <c r="C12251" t="s">
        <v>19703</v>
      </c>
      <c r="D12251" t="s">
        <v>180</v>
      </c>
      <c r="E12251" t="s">
        <v>5073</v>
      </c>
      <c r="F12251">
        <v>1</v>
      </c>
      <c r="G12251">
        <v>0</v>
      </c>
      <c r="H12251" t="s">
        <v>102</v>
      </c>
      <c r="I12251" t="s">
        <v>103</v>
      </c>
      <c r="J12251" t="s">
        <v>103</v>
      </c>
      <c r="K12251" t="s">
        <v>19694</v>
      </c>
      <c r="L12251" t="s">
        <v>180</v>
      </c>
      <c r="M12251" t="e">
        <f>_xlfn.XLOOKUP(B12251,Sheet1!B:B,Sheet1!C:C)</f>
        <v>#N/A</v>
      </c>
    </row>
    <row r="12252" spans="2:13" hidden="1">
      <c r="B12252" t="s">
        <v>19704</v>
      </c>
      <c r="C12252" t="s">
        <v>19705</v>
      </c>
      <c r="D12252" t="s">
        <v>180</v>
      </c>
      <c r="E12252" t="s">
        <v>5154</v>
      </c>
      <c r="F12252">
        <v>2.5</v>
      </c>
      <c r="G12252">
        <v>0</v>
      </c>
      <c r="H12252" t="s">
        <v>103</v>
      </c>
      <c r="I12252" t="s">
        <v>102</v>
      </c>
      <c r="J12252" t="s">
        <v>103</v>
      </c>
      <c r="K12252" t="s">
        <v>19706</v>
      </c>
      <c r="L12252" t="s">
        <v>188</v>
      </c>
      <c r="M12252" t="e">
        <f>_xlfn.XLOOKUP(B12252,Sheet1!B:B,Sheet1!C:C)</f>
        <v>#N/A</v>
      </c>
    </row>
    <row r="12253" spans="2:13" hidden="1">
      <c r="B12253" t="s">
        <v>19704</v>
      </c>
      <c r="C12253" t="s">
        <v>19707</v>
      </c>
      <c r="D12253" t="s">
        <v>180</v>
      </c>
      <c r="E12253" t="s">
        <v>5154</v>
      </c>
      <c r="F12253">
        <v>2.5</v>
      </c>
      <c r="G12253">
        <v>0</v>
      </c>
      <c r="H12253" t="s">
        <v>103</v>
      </c>
      <c r="I12253" t="s">
        <v>102</v>
      </c>
      <c r="J12253" t="s">
        <v>103</v>
      </c>
      <c r="K12253" t="s">
        <v>19706</v>
      </c>
      <c r="L12253" t="s">
        <v>188</v>
      </c>
      <c r="M12253" t="e">
        <f>_xlfn.XLOOKUP(B12253,Sheet1!B:B,Sheet1!C:C)</f>
        <v>#N/A</v>
      </c>
    </row>
    <row r="12254" spans="2:13" hidden="1">
      <c r="B12254" t="s">
        <v>19704</v>
      </c>
      <c r="C12254" t="s">
        <v>19708</v>
      </c>
      <c r="D12254" t="s">
        <v>180</v>
      </c>
      <c r="E12254" t="s">
        <v>5154</v>
      </c>
      <c r="F12254">
        <v>2.5</v>
      </c>
      <c r="G12254">
        <v>0</v>
      </c>
      <c r="H12254" t="s">
        <v>103</v>
      </c>
      <c r="I12254" t="s">
        <v>102</v>
      </c>
      <c r="J12254" t="s">
        <v>103</v>
      </c>
      <c r="K12254" t="s">
        <v>19706</v>
      </c>
      <c r="L12254" t="s">
        <v>188</v>
      </c>
      <c r="M12254" t="e">
        <f>_xlfn.XLOOKUP(B12254,Sheet1!B:B,Sheet1!C:C)</f>
        <v>#N/A</v>
      </c>
    </row>
    <row r="12255" spans="2:13" hidden="1">
      <c r="B12255" t="s">
        <v>19704</v>
      </c>
      <c r="C12255" t="s">
        <v>19709</v>
      </c>
      <c r="D12255" t="s">
        <v>180</v>
      </c>
      <c r="E12255" t="s">
        <v>5154</v>
      </c>
      <c r="F12255">
        <v>2.5</v>
      </c>
      <c r="G12255">
        <v>0</v>
      </c>
      <c r="H12255" t="s">
        <v>103</v>
      </c>
      <c r="I12255" t="s">
        <v>102</v>
      </c>
      <c r="J12255" t="s">
        <v>103</v>
      </c>
      <c r="K12255" t="s">
        <v>19706</v>
      </c>
      <c r="L12255" t="s">
        <v>188</v>
      </c>
      <c r="M12255" t="e">
        <f>_xlfn.XLOOKUP(B12255,Sheet1!B:B,Sheet1!C:C)</f>
        <v>#N/A</v>
      </c>
    </row>
    <row r="12256" spans="2:13" hidden="1">
      <c r="B12256" t="s">
        <v>19704</v>
      </c>
      <c r="C12256" t="s">
        <v>19710</v>
      </c>
      <c r="D12256" t="s">
        <v>180</v>
      </c>
      <c r="E12256" t="s">
        <v>5154</v>
      </c>
      <c r="F12256">
        <v>2.5</v>
      </c>
      <c r="G12256">
        <v>0</v>
      </c>
      <c r="H12256" t="s">
        <v>103</v>
      </c>
      <c r="I12256" t="s">
        <v>102</v>
      </c>
      <c r="J12256" t="s">
        <v>103</v>
      </c>
      <c r="K12256" t="s">
        <v>19706</v>
      </c>
      <c r="L12256" t="s">
        <v>188</v>
      </c>
      <c r="M12256" t="e">
        <f>_xlfn.XLOOKUP(B12256,Sheet1!B:B,Sheet1!C:C)</f>
        <v>#N/A</v>
      </c>
    </row>
    <row r="12257" spans="2:13" hidden="1">
      <c r="B12257" t="s">
        <v>19704</v>
      </c>
      <c r="C12257" t="s">
        <v>19711</v>
      </c>
      <c r="D12257" t="s">
        <v>653</v>
      </c>
      <c r="E12257" t="s">
        <v>5070</v>
      </c>
      <c r="F12257">
        <v>4</v>
      </c>
      <c r="G12257">
        <v>0</v>
      </c>
      <c r="H12257" t="s">
        <v>102</v>
      </c>
      <c r="I12257" t="s">
        <v>102</v>
      </c>
      <c r="J12257" t="s">
        <v>103</v>
      </c>
      <c r="K12257" t="s">
        <v>19706</v>
      </c>
      <c r="L12257" t="s">
        <v>188</v>
      </c>
      <c r="M12257" t="e">
        <f>_xlfn.XLOOKUP(B12257,Sheet1!B:B,Sheet1!C:C)</f>
        <v>#N/A</v>
      </c>
    </row>
    <row r="12258" spans="2:13" hidden="1">
      <c r="B12258" t="s">
        <v>19704</v>
      </c>
      <c r="C12258" t="s">
        <v>19712</v>
      </c>
      <c r="D12258" t="s">
        <v>195</v>
      </c>
      <c r="E12258" t="s">
        <v>5073</v>
      </c>
      <c r="F12258">
        <v>40</v>
      </c>
      <c r="G12258">
        <v>117830</v>
      </c>
      <c r="H12258" t="s">
        <v>102</v>
      </c>
      <c r="I12258" t="s">
        <v>103</v>
      </c>
      <c r="J12258" t="s">
        <v>103</v>
      </c>
      <c r="K12258" t="s">
        <v>19706</v>
      </c>
      <c r="L12258" t="s">
        <v>188</v>
      </c>
      <c r="M12258" t="e">
        <f>_xlfn.XLOOKUP(B12258,Sheet1!B:B,Sheet1!C:C)</f>
        <v>#N/A</v>
      </c>
    </row>
    <row r="12259" spans="2:13" hidden="1">
      <c r="B12259" t="s">
        <v>19704</v>
      </c>
      <c r="C12259" t="s">
        <v>19713</v>
      </c>
      <c r="D12259" t="s">
        <v>5224</v>
      </c>
      <c r="E12259" t="s">
        <v>5070</v>
      </c>
      <c r="F12259">
        <v>4</v>
      </c>
      <c r="G12259">
        <v>0</v>
      </c>
      <c r="H12259" t="s">
        <v>102</v>
      </c>
      <c r="I12259" t="s">
        <v>102</v>
      </c>
      <c r="J12259" t="s">
        <v>103</v>
      </c>
      <c r="K12259" t="s">
        <v>19706</v>
      </c>
      <c r="L12259" t="s">
        <v>188</v>
      </c>
      <c r="M12259" t="e">
        <f>_xlfn.XLOOKUP(B12259,Sheet1!B:B,Sheet1!C:C)</f>
        <v>#N/A</v>
      </c>
    </row>
    <row r="12260" spans="2:13" hidden="1">
      <c r="B12260" t="s">
        <v>19704</v>
      </c>
      <c r="C12260" t="s">
        <v>19714</v>
      </c>
      <c r="D12260" t="s">
        <v>315</v>
      </c>
      <c r="E12260" t="s">
        <v>5070</v>
      </c>
      <c r="F12260">
        <v>5</v>
      </c>
      <c r="G12260">
        <v>0</v>
      </c>
      <c r="H12260" t="s">
        <v>102</v>
      </c>
      <c r="I12260" t="s">
        <v>102</v>
      </c>
      <c r="J12260" t="s">
        <v>103</v>
      </c>
      <c r="K12260" t="s">
        <v>19706</v>
      </c>
      <c r="L12260" t="s">
        <v>188</v>
      </c>
      <c r="M12260" t="e">
        <f>_xlfn.XLOOKUP(B12260,Sheet1!B:B,Sheet1!C:C)</f>
        <v>#N/A</v>
      </c>
    </row>
    <row r="12261" spans="2:13" hidden="1">
      <c r="B12261" t="s">
        <v>19704</v>
      </c>
      <c r="C12261" t="s">
        <v>19715</v>
      </c>
      <c r="D12261" t="s">
        <v>267</v>
      </c>
      <c r="E12261" t="s">
        <v>5070</v>
      </c>
      <c r="F12261">
        <v>5</v>
      </c>
      <c r="G12261">
        <v>0</v>
      </c>
      <c r="H12261" t="s">
        <v>102</v>
      </c>
      <c r="I12261" t="s">
        <v>102</v>
      </c>
      <c r="J12261" t="s">
        <v>103</v>
      </c>
      <c r="K12261" t="s">
        <v>19706</v>
      </c>
      <c r="L12261" t="s">
        <v>188</v>
      </c>
      <c r="M12261" t="e">
        <f>_xlfn.XLOOKUP(B12261,Sheet1!B:B,Sheet1!C:C)</f>
        <v>#N/A</v>
      </c>
    </row>
    <row r="12262" spans="2:13" hidden="1">
      <c r="B12262" t="s">
        <v>19704</v>
      </c>
      <c r="C12262" t="s">
        <v>19716</v>
      </c>
      <c r="D12262" t="s">
        <v>180</v>
      </c>
      <c r="E12262" t="s">
        <v>5154</v>
      </c>
      <c r="F12262">
        <v>2.5</v>
      </c>
      <c r="G12262">
        <v>0</v>
      </c>
      <c r="H12262" t="s">
        <v>103</v>
      </c>
      <c r="I12262" t="s">
        <v>102</v>
      </c>
      <c r="J12262" t="s">
        <v>103</v>
      </c>
      <c r="K12262" t="s">
        <v>19706</v>
      </c>
      <c r="L12262" t="s">
        <v>188</v>
      </c>
      <c r="M12262" t="e">
        <f>_xlfn.XLOOKUP(B12262,Sheet1!B:B,Sheet1!C:C)</f>
        <v>#N/A</v>
      </c>
    </row>
    <row r="12263" spans="2:13" hidden="1">
      <c r="B12263" t="s">
        <v>19717</v>
      </c>
      <c r="C12263" t="s">
        <v>19718</v>
      </c>
      <c r="D12263" t="s">
        <v>5246</v>
      </c>
      <c r="E12263" t="s">
        <v>5154</v>
      </c>
      <c r="F12263">
        <v>5</v>
      </c>
      <c r="G12263">
        <v>0</v>
      </c>
      <c r="H12263" t="s">
        <v>103</v>
      </c>
      <c r="I12263" t="s">
        <v>102</v>
      </c>
      <c r="J12263" t="s">
        <v>103</v>
      </c>
      <c r="K12263" t="s">
        <v>19719</v>
      </c>
      <c r="L12263" t="s">
        <v>267</v>
      </c>
      <c r="M12263" t="e">
        <f>_xlfn.XLOOKUP(B12263,Sheet1!B:B,Sheet1!C:C)</f>
        <v>#N/A</v>
      </c>
    </row>
    <row r="12264" spans="2:13" hidden="1">
      <c r="B12264" t="s">
        <v>19717</v>
      </c>
      <c r="C12264" t="s">
        <v>19720</v>
      </c>
      <c r="D12264" t="s">
        <v>5246</v>
      </c>
      <c r="E12264" t="s">
        <v>5154</v>
      </c>
      <c r="F12264">
        <v>5</v>
      </c>
      <c r="G12264">
        <v>0</v>
      </c>
      <c r="H12264" t="s">
        <v>103</v>
      </c>
      <c r="I12264" t="s">
        <v>102</v>
      </c>
      <c r="J12264" t="s">
        <v>103</v>
      </c>
      <c r="K12264" t="s">
        <v>19719</v>
      </c>
      <c r="L12264" t="s">
        <v>267</v>
      </c>
      <c r="M12264" t="e">
        <f>_xlfn.XLOOKUP(B12264,Sheet1!B:B,Sheet1!C:C)</f>
        <v>#N/A</v>
      </c>
    </row>
    <row r="12265" spans="2:13" hidden="1">
      <c r="B12265" t="s">
        <v>19717</v>
      </c>
      <c r="C12265" t="s">
        <v>19721</v>
      </c>
      <c r="D12265" t="s">
        <v>5246</v>
      </c>
      <c r="E12265" t="s">
        <v>5154</v>
      </c>
      <c r="F12265">
        <v>5</v>
      </c>
      <c r="G12265">
        <v>0</v>
      </c>
      <c r="H12265" t="s">
        <v>103</v>
      </c>
      <c r="I12265" t="s">
        <v>102</v>
      </c>
      <c r="J12265" t="s">
        <v>103</v>
      </c>
      <c r="K12265" t="s">
        <v>19719</v>
      </c>
      <c r="L12265" t="s">
        <v>267</v>
      </c>
      <c r="M12265" t="e">
        <f>_xlfn.XLOOKUP(B12265,Sheet1!B:B,Sheet1!C:C)</f>
        <v>#N/A</v>
      </c>
    </row>
    <row r="12266" spans="2:13" hidden="1">
      <c r="B12266" t="s">
        <v>19717</v>
      </c>
      <c r="C12266" t="s">
        <v>16878</v>
      </c>
      <c r="D12266" t="s">
        <v>5246</v>
      </c>
      <c r="E12266" t="s">
        <v>5154</v>
      </c>
      <c r="F12266">
        <v>5</v>
      </c>
      <c r="G12266">
        <v>0</v>
      </c>
      <c r="H12266" t="s">
        <v>103</v>
      </c>
      <c r="I12266" t="s">
        <v>102</v>
      </c>
      <c r="J12266" t="s">
        <v>103</v>
      </c>
      <c r="K12266" t="s">
        <v>19719</v>
      </c>
      <c r="L12266" t="s">
        <v>267</v>
      </c>
      <c r="M12266" t="e">
        <f>_xlfn.XLOOKUP(B12266,Sheet1!B:B,Sheet1!C:C)</f>
        <v>#N/A</v>
      </c>
    </row>
    <row r="12267" spans="2:13" hidden="1">
      <c r="B12267" t="s">
        <v>19717</v>
      </c>
      <c r="C12267" t="s">
        <v>19722</v>
      </c>
      <c r="D12267" t="s">
        <v>5246</v>
      </c>
      <c r="E12267" t="s">
        <v>5154</v>
      </c>
      <c r="F12267">
        <v>5</v>
      </c>
      <c r="G12267">
        <v>0</v>
      </c>
      <c r="H12267" t="s">
        <v>103</v>
      </c>
      <c r="I12267" t="s">
        <v>102</v>
      </c>
      <c r="J12267" t="s">
        <v>103</v>
      </c>
      <c r="K12267" t="s">
        <v>19719</v>
      </c>
      <c r="L12267" t="s">
        <v>267</v>
      </c>
      <c r="M12267" t="e">
        <f>_xlfn.XLOOKUP(B12267,Sheet1!B:B,Sheet1!C:C)</f>
        <v>#N/A</v>
      </c>
    </row>
    <row r="12268" spans="2:13" hidden="1">
      <c r="B12268" t="s">
        <v>19717</v>
      </c>
      <c r="C12268" t="s">
        <v>19723</v>
      </c>
      <c r="D12268" t="s">
        <v>5246</v>
      </c>
      <c r="E12268" t="s">
        <v>5154</v>
      </c>
      <c r="F12268">
        <v>5</v>
      </c>
      <c r="G12268">
        <v>0</v>
      </c>
      <c r="H12268" t="s">
        <v>103</v>
      </c>
      <c r="I12268" t="s">
        <v>102</v>
      </c>
      <c r="J12268" t="s">
        <v>103</v>
      </c>
      <c r="K12268" t="s">
        <v>19719</v>
      </c>
      <c r="L12268" t="s">
        <v>267</v>
      </c>
      <c r="M12268" t="e">
        <f>_xlfn.XLOOKUP(B12268,Sheet1!B:B,Sheet1!C:C)</f>
        <v>#N/A</v>
      </c>
    </row>
    <row r="12269" spans="2:13" hidden="1">
      <c r="B12269" t="s">
        <v>19717</v>
      </c>
      <c r="C12269" t="s">
        <v>19724</v>
      </c>
      <c r="D12269" t="s">
        <v>2876</v>
      </c>
      <c r="E12269" t="s">
        <v>5070</v>
      </c>
      <c r="F12269">
        <v>35</v>
      </c>
      <c r="G12269">
        <v>0</v>
      </c>
      <c r="H12269" t="s">
        <v>102</v>
      </c>
      <c r="I12269" t="s">
        <v>102</v>
      </c>
      <c r="J12269" t="s">
        <v>103</v>
      </c>
      <c r="K12269" t="s">
        <v>19719</v>
      </c>
      <c r="L12269" t="s">
        <v>267</v>
      </c>
      <c r="M12269" t="e">
        <f>_xlfn.XLOOKUP(B12269,Sheet1!B:B,Sheet1!C:C)</f>
        <v>#N/A</v>
      </c>
    </row>
    <row r="12270" spans="2:13" hidden="1">
      <c r="B12270" t="s">
        <v>19717</v>
      </c>
      <c r="C12270" t="s">
        <v>19725</v>
      </c>
      <c r="D12270" t="s">
        <v>5246</v>
      </c>
      <c r="E12270" t="s">
        <v>5154</v>
      </c>
      <c r="F12270">
        <v>5</v>
      </c>
      <c r="G12270">
        <v>0</v>
      </c>
      <c r="H12270" t="s">
        <v>103</v>
      </c>
      <c r="I12270" t="s">
        <v>102</v>
      </c>
      <c r="J12270" t="s">
        <v>103</v>
      </c>
      <c r="K12270" t="s">
        <v>19719</v>
      </c>
      <c r="L12270" t="s">
        <v>267</v>
      </c>
      <c r="M12270" t="e">
        <f>_xlfn.XLOOKUP(B12270,Sheet1!B:B,Sheet1!C:C)</f>
        <v>#N/A</v>
      </c>
    </row>
    <row r="12271" spans="2:13" hidden="1">
      <c r="B12271" t="s">
        <v>19717</v>
      </c>
      <c r="C12271" t="s">
        <v>19726</v>
      </c>
      <c r="D12271" t="s">
        <v>5246</v>
      </c>
      <c r="E12271" t="s">
        <v>5154</v>
      </c>
      <c r="F12271">
        <v>15</v>
      </c>
      <c r="G12271">
        <v>0</v>
      </c>
      <c r="H12271" t="s">
        <v>103</v>
      </c>
      <c r="I12271" t="s">
        <v>102</v>
      </c>
      <c r="J12271" t="s">
        <v>103</v>
      </c>
      <c r="K12271" t="s">
        <v>19719</v>
      </c>
      <c r="L12271" t="s">
        <v>267</v>
      </c>
      <c r="M12271" t="e">
        <f>_xlfn.XLOOKUP(B12271,Sheet1!B:B,Sheet1!C:C)</f>
        <v>#N/A</v>
      </c>
    </row>
    <row r="12272" spans="2:13" hidden="1">
      <c r="B12272" t="s">
        <v>19717</v>
      </c>
      <c r="C12272" t="s">
        <v>19727</v>
      </c>
      <c r="D12272" t="s">
        <v>5246</v>
      </c>
      <c r="E12272" t="s">
        <v>5154</v>
      </c>
      <c r="F12272">
        <v>5</v>
      </c>
      <c r="G12272">
        <v>0</v>
      </c>
      <c r="H12272" t="s">
        <v>103</v>
      </c>
      <c r="I12272" t="s">
        <v>102</v>
      </c>
      <c r="J12272" t="s">
        <v>103</v>
      </c>
      <c r="K12272" t="s">
        <v>19719</v>
      </c>
      <c r="L12272" t="s">
        <v>267</v>
      </c>
      <c r="M12272" t="e">
        <f>_xlfn.XLOOKUP(B12272,Sheet1!B:B,Sheet1!C:C)</f>
        <v>#N/A</v>
      </c>
    </row>
    <row r="12273" spans="2:13" hidden="1">
      <c r="B12273" t="s">
        <v>19717</v>
      </c>
      <c r="C12273" t="s">
        <v>19728</v>
      </c>
      <c r="D12273" t="s">
        <v>653</v>
      </c>
      <c r="E12273" t="s">
        <v>5070</v>
      </c>
      <c r="F12273">
        <v>15</v>
      </c>
      <c r="G12273">
        <v>0</v>
      </c>
      <c r="H12273" t="s">
        <v>102</v>
      </c>
      <c r="I12273" t="s">
        <v>102</v>
      </c>
      <c r="J12273" t="s">
        <v>103</v>
      </c>
      <c r="K12273" t="s">
        <v>19719</v>
      </c>
      <c r="L12273" t="s">
        <v>267</v>
      </c>
      <c r="M12273" t="e">
        <f>_xlfn.XLOOKUP(B12273,Sheet1!B:B,Sheet1!C:C)</f>
        <v>#N/A</v>
      </c>
    </row>
    <row r="12274" spans="2:13" hidden="1">
      <c r="B12274" t="s">
        <v>19717</v>
      </c>
      <c r="C12274" t="s">
        <v>19719</v>
      </c>
      <c r="D12274" t="s">
        <v>267</v>
      </c>
      <c r="E12274" t="s">
        <v>5070</v>
      </c>
      <c r="F12274">
        <v>35</v>
      </c>
      <c r="G12274">
        <v>0</v>
      </c>
      <c r="H12274" t="s">
        <v>102</v>
      </c>
      <c r="I12274" t="s">
        <v>102</v>
      </c>
      <c r="J12274" t="s">
        <v>103</v>
      </c>
      <c r="K12274" t="s">
        <v>19719</v>
      </c>
      <c r="L12274" t="s">
        <v>267</v>
      </c>
      <c r="M12274" t="e">
        <f>_xlfn.XLOOKUP(B12274,Sheet1!B:B,Sheet1!C:C)</f>
        <v>#N/A</v>
      </c>
    </row>
    <row r="12275" spans="2:13" hidden="1">
      <c r="B12275" t="s">
        <v>19717</v>
      </c>
      <c r="C12275" t="s">
        <v>19729</v>
      </c>
      <c r="D12275" t="s">
        <v>5224</v>
      </c>
      <c r="E12275" t="s">
        <v>5070</v>
      </c>
      <c r="F12275">
        <v>20</v>
      </c>
      <c r="G12275">
        <v>0</v>
      </c>
      <c r="H12275" t="s">
        <v>102</v>
      </c>
      <c r="I12275" t="s">
        <v>102</v>
      </c>
      <c r="J12275" t="s">
        <v>103</v>
      </c>
      <c r="K12275" t="s">
        <v>19719</v>
      </c>
      <c r="L12275" t="s">
        <v>267</v>
      </c>
      <c r="M12275" t="e">
        <f>_xlfn.XLOOKUP(B12275,Sheet1!B:B,Sheet1!C:C)</f>
        <v>#N/A</v>
      </c>
    </row>
    <row r="12276" spans="2:13" hidden="1">
      <c r="B12276" t="s">
        <v>19717</v>
      </c>
      <c r="C12276" t="s">
        <v>19730</v>
      </c>
      <c r="D12276" t="s">
        <v>5246</v>
      </c>
      <c r="E12276" t="s">
        <v>5154</v>
      </c>
      <c r="F12276">
        <v>5</v>
      </c>
      <c r="G12276">
        <v>0</v>
      </c>
      <c r="H12276" t="s">
        <v>103</v>
      </c>
      <c r="I12276" t="s">
        <v>102</v>
      </c>
      <c r="J12276" t="s">
        <v>103</v>
      </c>
      <c r="K12276" t="s">
        <v>19719</v>
      </c>
      <c r="L12276" t="s">
        <v>267</v>
      </c>
      <c r="M12276" t="e">
        <f>_xlfn.XLOOKUP(B12276,Sheet1!B:B,Sheet1!C:C)</f>
        <v>#N/A</v>
      </c>
    </row>
    <row r="12277" spans="2:13" hidden="1">
      <c r="B12277" t="s">
        <v>19731</v>
      </c>
      <c r="C12277" t="s">
        <v>19732</v>
      </c>
      <c r="D12277" t="s">
        <v>19733</v>
      </c>
      <c r="E12277" t="s">
        <v>5070</v>
      </c>
      <c r="F12277">
        <v>40</v>
      </c>
      <c r="G12277">
        <v>113839</v>
      </c>
      <c r="H12277" t="s">
        <v>102</v>
      </c>
      <c r="I12277" t="s">
        <v>102</v>
      </c>
      <c r="J12277" t="s">
        <v>103</v>
      </c>
      <c r="K12277" t="s">
        <v>19734</v>
      </c>
      <c r="L12277" t="s">
        <v>315</v>
      </c>
      <c r="M12277" t="e">
        <f>_xlfn.XLOOKUP(B12277,Sheet1!B:B,Sheet1!C:C)</f>
        <v>#N/A</v>
      </c>
    </row>
    <row r="12278" spans="2:13" hidden="1">
      <c r="B12278" t="s">
        <v>19731</v>
      </c>
      <c r="C12278" t="s">
        <v>19735</v>
      </c>
      <c r="D12278" t="s">
        <v>267</v>
      </c>
      <c r="E12278" t="s">
        <v>5070</v>
      </c>
      <c r="F12278">
        <v>1</v>
      </c>
      <c r="G12278">
        <v>0</v>
      </c>
      <c r="H12278" t="s">
        <v>102</v>
      </c>
      <c r="I12278" t="s">
        <v>102</v>
      </c>
      <c r="J12278" t="s">
        <v>103</v>
      </c>
      <c r="K12278" t="s">
        <v>19734</v>
      </c>
      <c r="L12278" t="s">
        <v>315</v>
      </c>
      <c r="M12278" t="e">
        <f>_xlfn.XLOOKUP(B12278,Sheet1!B:B,Sheet1!C:C)</f>
        <v>#N/A</v>
      </c>
    </row>
    <row r="12279" spans="2:13" hidden="1">
      <c r="B12279" t="s">
        <v>19731</v>
      </c>
      <c r="C12279" t="s">
        <v>19736</v>
      </c>
      <c r="D12279" t="s">
        <v>5246</v>
      </c>
      <c r="E12279" t="s">
        <v>5154</v>
      </c>
      <c r="F12279">
        <v>1</v>
      </c>
      <c r="G12279">
        <v>0</v>
      </c>
      <c r="H12279" t="s">
        <v>103</v>
      </c>
      <c r="I12279" t="s">
        <v>102</v>
      </c>
      <c r="J12279" t="s">
        <v>103</v>
      </c>
      <c r="K12279" t="s">
        <v>19734</v>
      </c>
      <c r="L12279" t="s">
        <v>315</v>
      </c>
      <c r="M12279" t="e">
        <f>_xlfn.XLOOKUP(B12279,Sheet1!B:B,Sheet1!C:C)</f>
        <v>#N/A</v>
      </c>
    </row>
    <row r="12280" spans="2:13" hidden="1">
      <c r="B12280" t="s">
        <v>19731</v>
      </c>
      <c r="C12280" t="s">
        <v>19734</v>
      </c>
      <c r="D12280" t="s">
        <v>315</v>
      </c>
      <c r="E12280" t="s">
        <v>5070</v>
      </c>
      <c r="F12280">
        <v>5</v>
      </c>
      <c r="G12280">
        <v>29079</v>
      </c>
      <c r="H12280" t="s">
        <v>102</v>
      </c>
      <c r="I12280" t="s">
        <v>102</v>
      </c>
      <c r="J12280" t="s">
        <v>103</v>
      </c>
      <c r="K12280" t="s">
        <v>19734</v>
      </c>
      <c r="L12280" t="s">
        <v>315</v>
      </c>
      <c r="M12280" t="e">
        <f>_xlfn.XLOOKUP(B12280,Sheet1!B:B,Sheet1!C:C)</f>
        <v>#N/A</v>
      </c>
    </row>
    <row r="12281" spans="2:13" hidden="1">
      <c r="B12281" t="s">
        <v>19731</v>
      </c>
      <c r="C12281" t="s">
        <v>19737</v>
      </c>
      <c r="D12281" t="s">
        <v>5224</v>
      </c>
      <c r="E12281" t="s">
        <v>5154</v>
      </c>
      <c r="F12281">
        <v>1</v>
      </c>
      <c r="G12281">
        <v>41275</v>
      </c>
      <c r="H12281" t="s">
        <v>103</v>
      </c>
      <c r="I12281" t="s">
        <v>102</v>
      </c>
      <c r="J12281" t="s">
        <v>103</v>
      </c>
      <c r="K12281" t="s">
        <v>19734</v>
      </c>
      <c r="L12281" t="s">
        <v>315</v>
      </c>
      <c r="M12281" t="e">
        <f>_xlfn.XLOOKUP(B12281,Sheet1!B:B,Sheet1!C:C)</f>
        <v>#N/A</v>
      </c>
    </row>
    <row r="12282" spans="2:13" hidden="1">
      <c r="B12282" t="s">
        <v>19731</v>
      </c>
      <c r="C12282" t="s">
        <v>19738</v>
      </c>
      <c r="D12282" t="s">
        <v>19739</v>
      </c>
      <c r="E12282" t="s">
        <v>5154</v>
      </c>
      <c r="F12282">
        <v>1</v>
      </c>
      <c r="G12282">
        <v>0</v>
      </c>
      <c r="H12282" t="s">
        <v>103</v>
      </c>
      <c r="I12282" t="s">
        <v>102</v>
      </c>
      <c r="J12282" t="s">
        <v>103</v>
      </c>
      <c r="K12282" t="s">
        <v>19734</v>
      </c>
      <c r="L12282" t="s">
        <v>315</v>
      </c>
      <c r="M12282" t="e">
        <f>_xlfn.XLOOKUP(B12282,Sheet1!B:B,Sheet1!C:C)</f>
        <v>#N/A</v>
      </c>
    </row>
    <row r="12283" spans="2:13" hidden="1">
      <c r="B12283" t="s">
        <v>19740</v>
      </c>
      <c r="C12283" t="s">
        <v>19741</v>
      </c>
      <c r="D12283" t="s">
        <v>653</v>
      </c>
      <c r="E12283" t="s">
        <v>5154</v>
      </c>
      <c r="F12283">
        <v>1</v>
      </c>
      <c r="G12283">
        <v>0</v>
      </c>
      <c r="H12283" t="s">
        <v>103</v>
      </c>
      <c r="I12283" t="s">
        <v>102</v>
      </c>
      <c r="J12283" t="s">
        <v>103</v>
      </c>
      <c r="K12283" t="s">
        <v>19742</v>
      </c>
      <c r="L12283" t="s">
        <v>15410</v>
      </c>
      <c r="M12283" t="e">
        <f>_xlfn.XLOOKUP(B12283,Sheet1!B:B,Sheet1!C:C)</f>
        <v>#N/A</v>
      </c>
    </row>
    <row r="12284" spans="2:13" hidden="1">
      <c r="B12284" t="s">
        <v>19740</v>
      </c>
      <c r="C12284" t="s">
        <v>19743</v>
      </c>
      <c r="D12284" t="s">
        <v>17407</v>
      </c>
      <c r="E12284" t="s">
        <v>5154</v>
      </c>
      <c r="F12284">
        <v>1</v>
      </c>
      <c r="G12284">
        <v>0</v>
      </c>
      <c r="H12284" t="s">
        <v>103</v>
      </c>
      <c r="I12284" t="s">
        <v>102</v>
      </c>
      <c r="J12284" t="s">
        <v>103</v>
      </c>
      <c r="K12284" t="s">
        <v>19742</v>
      </c>
      <c r="L12284" t="s">
        <v>15410</v>
      </c>
      <c r="M12284" t="e">
        <f>_xlfn.XLOOKUP(B12284,Sheet1!B:B,Sheet1!C:C)</f>
        <v>#N/A</v>
      </c>
    </row>
    <row r="12285" spans="2:13" hidden="1">
      <c r="B12285" t="s">
        <v>19740</v>
      </c>
      <c r="C12285" t="s">
        <v>19744</v>
      </c>
      <c r="D12285" t="s">
        <v>5224</v>
      </c>
      <c r="E12285" t="s">
        <v>5070</v>
      </c>
      <c r="F12285">
        <v>1</v>
      </c>
      <c r="G12285">
        <v>0</v>
      </c>
      <c r="H12285" t="s">
        <v>102</v>
      </c>
      <c r="I12285" t="s">
        <v>102</v>
      </c>
      <c r="J12285" t="s">
        <v>103</v>
      </c>
      <c r="K12285" t="s">
        <v>19742</v>
      </c>
      <c r="L12285" t="s">
        <v>15410</v>
      </c>
      <c r="M12285" t="e">
        <f>_xlfn.XLOOKUP(B12285,Sheet1!B:B,Sheet1!C:C)</f>
        <v>#N/A</v>
      </c>
    </row>
    <row r="12286" spans="2:13" hidden="1">
      <c r="B12286" t="s">
        <v>19740</v>
      </c>
      <c r="C12286" t="s">
        <v>19745</v>
      </c>
      <c r="D12286" t="s">
        <v>142</v>
      </c>
      <c r="E12286" t="s">
        <v>5070</v>
      </c>
      <c r="F12286">
        <v>1</v>
      </c>
      <c r="G12286">
        <v>0</v>
      </c>
      <c r="H12286" t="s">
        <v>102</v>
      </c>
      <c r="I12286" t="s">
        <v>102</v>
      </c>
      <c r="J12286" t="s">
        <v>103</v>
      </c>
      <c r="K12286" t="s">
        <v>19742</v>
      </c>
      <c r="L12286" t="s">
        <v>15410</v>
      </c>
      <c r="M12286" t="e">
        <f>_xlfn.XLOOKUP(B12286,Sheet1!B:B,Sheet1!C:C)</f>
        <v>#N/A</v>
      </c>
    </row>
    <row r="12287" spans="2:13" hidden="1">
      <c r="B12287" t="s">
        <v>19740</v>
      </c>
      <c r="C12287" t="s">
        <v>19746</v>
      </c>
      <c r="D12287" t="s">
        <v>315</v>
      </c>
      <c r="E12287" t="s">
        <v>5070</v>
      </c>
      <c r="F12287">
        <v>1</v>
      </c>
      <c r="G12287">
        <v>0</v>
      </c>
      <c r="H12287" t="s">
        <v>102</v>
      </c>
      <c r="I12287" t="s">
        <v>102</v>
      </c>
      <c r="J12287" t="s">
        <v>103</v>
      </c>
      <c r="K12287" t="s">
        <v>19742</v>
      </c>
      <c r="L12287" t="s">
        <v>15410</v>
      </c>
      <c r="M12287" t="e">
        <f>_xlfn.XLOOKUP(B12287,Sheet1!B:B,Sheet1!C:C)</f>
        <v>#N/A</v>
      </c>
    </row>
    <row r="12288" spans="2:13" hidden="1">
      <c r="B12288" t="s">
        <v>19740</v>
      </c>
      <c r="C12288" t="s">
        <v>19747</v>
      </c>
      <c r="D12288" t="s">
        <v>19748</v>
      </c>
      <c r="E12288" t="s">
        <v>5154</v>
      </c>
      <c r="F12288">
        <v>1</v>
      </c>
      <c r="G12288">
        <v>0</v>
      </c>
      <c r="H12288" t="s">
        <v>103</v>
      </c>
      <c r="I12288" t="s">
        <v>102</v>
      </c>
      <c r="J12288" t="s">
        <v>103</v>
      </c>
      <c r="K12288" t="s">
        <v>19742</v>
      </c>
      <c r="L12288" t="s">
        <v>15410</v>
      </c>
      <c r="M12288" t="e">
        <f>_xlfn.XLOOKUP(B12288,Sheet1!B:B,Sheet1!C:C)</f>
        <v>#N/A</v>
      </c>
    </row>
    <row r="12289" spans="2:13" hidden="1">
      <c r="B12289" t="s">
        <v>19740</v>
      </c>
      <c r="C12289" t="s">
        <v>19749</v>
      </c>
      <c r="D12289" t="s">
        <v>19750</v>
      </c>
      <c r="E12289" t="s">
        <v>5154</v>
      </c>
      <c r="F12289">
        <v>10</v>
      </c>
      <c r="G12289">
        <v>153167</v>
      </c>
      <c r="H12289" t="s">
        <v>103</v>
      </c>
      <c r="I12289" t="s">
        <v>102</v>
      </c>
      <c r="J12289" t="s">
        <v>103</v>
      </c>
      <c r="K12289" t="s">
        <v>19742</v>
      </c>
      <c r="L12289" t="s">
        <v>15410</v>
      </c>
      <c r="M12289" t="e">
        <f>_xlfn.XLOOKUP(B12289,Sheet1!B:B,Sheet1!C:C)</f>
        <v>#N/A</v>
      </c>
    </row>
    <row r="12290" spans="2:13" hidden="1">
      <c r="B12290" t="s">
        <v>19751</v>
      </c>
      <c r="C12290" t="s">
        <v>19752</v>
      </c>
      <c r="D12290" t="s">
        <v>226</v>
      </c>
      <c r="E12290" t="s">
        <v>5154</v>
      </c>
      <c r="F12290">
        <v>1</v>
      </c>
      <c r="G12290">
        <v>0</v>
      </c>
      <c r="H12290" t="s">
        <v>103</v>
      </c>
      <c r="I12290" t="s">
        <v>102</v>
      </c>
      <c r="J12290" t="s">
        <v>103</v>
      </c>
      <c r="K12290" t="s">
        <v>19753</v>
      </c>
      <c r="L12290" t="s">
        <v>254</v>
      </c>
      <c r="M12290" t="e">
        <f>_xlfn.XLOOKUP(B12290,Sheet1!B:B,Sheet1!C:C)</f>
        <v>#N/A</v>
      </c>
    </row>
    <row r="12291" spans="2:13" hidden="1">
      <c r="B12291" t="s">
        <v>19751</v>
      </c>
      <c r="C12291" t="s">
        <v>19754</v>
      </c>
      <c r="D12291" t="s">
        <v>142</v>
      </c>
      <c r="E12291" t="s">
        <v>5070</v>
      </c>
      <c r="F12291">
        <v>1</v>
      </c>
      <c r="G12291">
        <v>0</v>
      </c>
      <c r="H12291" t="s">
        <v>102</v>
      </c>
      <c r="I12291" t="s">
        <v>102</v>
      </c>
      <c r="J12291" t="s">
        <v>103</v>
      </c>
      <c r="K12291" t="s">
        <v>19753</v>
      </c>
      <c r="L12291" t="s">
        <v>254</v>
      </c>
      <c r="M12291" t="e">
        <f>_xlfn.XLOOKUP(B12291,Sheet1!B:B,Sheet1!C:C)</f>
        <v>#N/A</v>
      </c>
    </row>
    <row r="12292" spans="2:13" hidden="1">
      <c r="B12292" t="s">
        <v>19751</v>
      </c>
      <c r="C12292" t="s">
        <v>19755</v>
      </c>
      <c r="D12292" t="s">
        <v>226</v>
      </c>
      <c r="E12292" t="s">
        <v>5154</v>
      </c>
      <c r="F12292">
        <v>1</v>
      </c>
      <c r="G12292">
        <v>0</v>
      </c>
      <c r="H12292" t="s">
        <v>103</v>
      </c>
      <c r="I12292" t="s">
        <v>102</v>
      </c>
      <c r="J12292" t="s">
        <v>103</v>
      </c>
      <c r="K12292" t="s">
        <v>19753</v>
      </c>
      <c r="L12292" t="s">
        <v>254</v>
      </c>
      <c r="M12292" t="e">
        <f>_xlfn.XLOOKUP(B12292,Sheet1!B:B,Sheet1!C:C)</f>
        <v>#N/A</v>
      </c>
    </row>
    <row r="12293" spans="2:13" hidden="1">
      <c r="B12293" t="s">
        <v>19751</v>
      </c>
      <c r="C12293" t="s">
        <v>19756</v>
      </c>
      <c r="D12293" t="s">
        <v>226</v>
      </c>
      <c r="E12293" t="s">
        <v>5154</v>
      </c>
      <c r="F12293">
        <v>1</v>
      </c>
      <c r="G12293">
        <v>0</v>
      </c>
      <c r="H12293" t="s">
        <v>103</v>
      </c>
      <c r="I12293" t="s">
        <v>102</v>
      </c>
      <c r="J12293" t="s">
        <v>103</v>
      </c>
      <c r="K12293" t="s">
        <v>19753</v>
      </c>
      <c r="L12293" t="s">
        <v>254</v>
      </c>
      <c r="M12293" t="e">
        <f>_xlfn.XLOOKUP(B12293,Sheet1!B:B,Sheet1!C:C)</f>
        <v>#N/A</v>
      </c>
    </row>
    <row r="12294" spans="2:13" hidden="1">
      <c r="B12294" t="s">
        <v>19751</v>
      </c>
      <c r="C12294" t="s">
        <v>19757</v>
      </c>
      <c r="D12294" t="s">
        <v>226</v>
      </c>
      <c r="E12294" t="s">
        <v>5154</v>
      </c>
      <c r="F12294">
        <v>1</v>
      </c>
      <c r="G12294">
        <v>0</v>
      </c>
      <c r="H12294" t="s">
        <v>103</v>
      </c>
      <c r="I12294" t="s">
        <v>102</v>
      </c>
      <c r="J12294" t="s">
        <v>103</v>
      </c>
      <c r="K12294" t="s">
        <v>19753</v>
      </c>
      <c r="L12294" t="s">
        <v>254</v>
      </c>
      <c r="M12294" t="e">
        <f>_xlfn.XLOOKUP(B12294,Sheet1!B:B,Sheet1!C:C)</f>
        <v>#N/A</v>
      </c>
    </row>
    <row r="12295" spans="2:13" hidden="1">
      <c r="B12295" t="s">
        <v>19751</v>
      </c>
      <c r="C12295" t="s">
        <v>19758</v>
      </c>
      <c r="D12295" t="s">
        <v>6811</v>
      </c>
      <c r="E12295" t="s">
        <v>5070</v>
      </c>
      <c r="F12295">
        <v>1</v>
      </c>
      <c r="G12295">
        <v>0</v>
      </c>
      <c r="H12295" t="s">
        <v>102</v>
      </c>
      <c r="I12295" t="s">
        <v>102</v>
      </c>
      <c r="J12295" t="s">
        <v>103</v>
      </c>
      <c r="K12295" t="s">
        <v>19753</v>
      </c>
      <c r="L12295" t="s">
        <v>254</v>
      </c>
      <c r="M12295" t="e">
        <f>_xlfn.XLOOKUP(B12295,Sheet1!B:B,Sheet1!C:C)</f>
        <v>#N/A</v>
      </c>
    </row>
    <row r="12296" spans="2:13" hidden="1">
      <c r="B12296" t="s">
        <v>19751</v>
      </c>
      <c r="C12296" t="s">
        <v>19759</v>
      </c>
      <c r="D12296" t="s">
        <v>226</v>
      </c>
      <c r="E12296" t="s">
        <v>5154</v>
      </c>
      <c r="F12296">
        <v>1</v>
      </c>
      <c r="G12296">
        <v>0</v>
      </c>
      <c r="H12296" t="s">
        <v>103</v>
      </c>
      <c r="I12296" t="s">
        <v>102</v>
      </c>
      <c r="J12296" t="s">
        <v>103</v>
      </c>
      <c r="K12296" t="s">
        <v>19753</v>
      </c>
      <c r="L12296" t="s">
        <v>254</v>
      </c>
      <c r="M12296" t="e">
        <f>_xlfn.XLOOKUP(B12296,Sheet1!B:B,Sheet1!C:C)</f>
        <v>#N/A</v>
      </c>
    </row>
    <row r="12297" spans="2:13">
      <c r="B12297" t="s">
        <v>19751</v>
      </c>
      <c r="C12297" t="s">
        <v>19760</v>
      </c>
      <c r="D12297" t="s">
        <v>226</v>
      </c>
      <c r="E12297" t="s">
        <v>5154</v>
      </c>
      <c r="F12297">
        <v>1</v>
      </c>
      <c r="G12297">
        <v>0</v>
      </c>
      <c r="H12297" t="s">
        <v>103</v>
      </c>
      <c r="I12297" t="s">
        <v>102</v>
      </c>
      <c r="J12297" t="s">
        <v>103</v>
      </c>
      <c r="K12297" t="s">
        <v>19753</v>
      </c>
      <c r="L12297" t="s">
        <v>254</v>
      </c>
      <c r="M12297" t="e">
        <f>_xlfn.XLOOKUP(B12297,Sheet1!B:B,Sheet1!C:C)</f>
        <v>#N/A</v>
      </c>
    </row>
    <row r="12298" spans="2:13" hidden="1">
      <c r="B12298" t="s">
        <v>19751</v>
      </c>
      <c r="C12298" t="s">
        <v>19761</v>
      </c>
      <c r="D12298" t="s">
        <v>562</v>
      </c>
      <c r="E12298" t="s">
        <v>5070</v>
      </c>
      <c r="F12298">
        <v>1</v>
      </c>
      <c r="G12298">
        <v>0</v>
      </c>
      <c r="H12298" t="s">
        <v>102</v>
      </c>
      <c r="I12298" t="s">
        <v>102</v>
      </c>
      <c r="J12298" t="s">
        <v>103</v>
      </c>
      <c r="K12298" t="s">
        <v>19753</v>
      </c>
      <c r="L12298" t="s">
        <v>254</v>
      </c>
      <c r="M12298" t="e">
        <f>_xlfn.XLOOKUP(B12298,Sheet1!B:B,Sheet1!C:C)</f>
        <v>#N/A</v>
      </c>
    </row>
    <row r="12299" spans="2:13" hidden="1">
      <c r="B12299" t="s">
        <v>19751</v>
      </c>
      <c r="C12299" t="s">
        <v>19753</v>
      </c>
      <c r="D12299" t="s">
        <v>783</v>
      </c>
      <c r="E12299" t="s">
        <v>5073</v>
      </c>
      <c r="F12299">
        <v>40</v>
      </c>
      <c r="G12299">
        <v>136715</v>
      </c>
      <c r="H12299" t="s">
        <v>102</v>
      </c>
      <c r="I12299" t="s">
        <v>103</v>
      </c>
      <c r="J12299" t="s">
        <v>103</v>
      </c>
      <c r="K12299" t="s">
        <v>19753</v>
      </c>
      <c r="L12299" t="s">
        <v>254</v>
      </c>
      <c r="M12299" t="e">
        <f>_xlfn.XLOOKUP(B12299,Sheet1!B:B,Sheet1!C:C)</f>
        <v>#N/A</v>
      </c>
    </row>
    <row r="12300" spans="2:13" hidden="1">
      <c r="B12300" t="s">
        <v>19751</v>
      </c>
      <c r="C12300" t="s">
        <v>19762</v>
      </c>
      <c r="D12300" t="s">
        <v>226</v>
      </c>
      <c r="E12300" t="s">
        <v>5154</v>
      </c>
      <c r="F12300">
        <v>1</v>
      </c>
      <c r="G12300">
        <v>0</v>
      </c>
      <c r="H12300" t="s">
        <v>103</v>
      </c>
      <c r="I12300" t="s">
        <v>102</v>
      </c>
      <c r="J12300" t="s">
        <v>103</v>
      </c>
      <c r="K12300" t="s">
        <v>19753</v>
      </c>
      <c r="L12300" t="s">
        <v>254</v>
      </c>
      <c r="M12300" t="e">
        <f>_xlfn.XLOOKUP(B12300,Sheet1!B:B,Sheet1!C:C)</f>
        <v>#N/A</v>
      </c>
    </row>
    <row r="12301" spans="2:13" hidden="1">
      <c r="B12301" t="s">
        <v>19751</v>
      </c>
      <c r="C12301" t="s">
        <v>19763</v>
      </c>
      <c r="D12301" t="s">
        <v>5532</v>
      </c>
      <c r="E12301" t="s">
        <v>5070</v>
      </c>
      <c r="F12301">
        <v>1</v>
      </c>
      <c r="G12301">
        <v>0</v>
      </c>
      <c r="H12301" t="s">
        <v>102</v>
      </c>
      <c r="I12301" t="s">
        <v>102</v>
      </c>
      <c r="J12301" t="s">
        <v>103</v>
      </c>
      <c r="K12301" t="s">
        <v>19753</v>
      </c>
      <c r="L12301" t="s">
        <v>254</v>
      </c>
      <c r="M12301" t="e">
        <f>_xlfn.XLOOKUP(B12301,Sheet1!B:B,Sheet1!C:C)</f>
        <v>#N/A</v>
      </c>
    </row>
    <row r="12302" spans="2:13" hidden="1">
      <c r="B12302" t="s">
        <v>19751</v>
      </c>
      <c r="C12302" t="s">
        <v>19764</v>
      </c>
      <c r="D12302" t="s">
        <v>226</v>
      </c>
      <c r="E12302" t="s">
        <v>5154</v>
      </c>
      <c r="F12302">
        <v>1</v>
      </c>
      <c r="G12302">
        <v>0</v>
      </c>
      <c r="H12302" t="s">
        <v>103</v>
      </c>
      <c r="I12302" t="s">
        <v>102</v>
      </c>
      <c r="J12302" t="s">
        <v>103</v>
      </c>
      <c r="K12302" t="s">
        <v>19753</v>
      </c>
      <c r="L12302" t="s">
        <v>254</v>
      </c>
      <c r="M12302" t="e">
        <f>_xlfn.XLOOKUP(B12302,Sheet1!B:B,Sheet1!C:C)</f>
        <v>#N/A</v>
      </c>
    </row>
    <row r="12303" spans="2:13" hidden="1">
      <c r="B12303" t="s">
        <v>19751</v>
      </c>
      <c r="C12303" t="s">
        <v>19765</v>
      </c>
      <c r="D12303" t="s">
        <v>226</v>
      </c>
      <c r="E12303" t="s">
        <v>5154</v>
      </c>
      <c r="F12303">
        <v>1</v>
      </c>
      <c r="G12303">
        <v>0</v>
      </c>
      <c r="H12303" t="s">
        <v>103</v>
      </c>
      <c r="I12303" t="s">
        <v>102</v>
      </c>
      <c r="J12303" t="s">
        <v>103</v>
      </c>
      <c r="K12303" t="s">
        <v>19753</v>
      </c>
      <c r="L12303" t="s">
        <v>254</v>
      </c>
      <c r="M12303" t="e">
        <f>_xlfn.XLOOKUP(B12303,Sheet1!B:B,Sheet1!C:C)</f>
        <v>#N/A</v>
      </c>
    </row>
    <row r="12304" spans="2:13" hidden="1">
      <c r="B12304" t="s">
        <v>19751</v>
      </c>
      <c r="C12304" t="s">
        <v>19766</v>
      </c>
      <c r="D12304" t="s">
        <v>226</v>
      </c>
      <c r="E12304" t="s">
        <v>5154</v>
      </c>
      <c r="F12304">
        <v>1</v>
      </c>
      <c r="G12304">
        <v>0</v>
      </c>
      <c r="H12304" t="s">
        <v>103</v>
      </c>
      <c r="I12304" t="s">
        <v>102</v>
      </c>
      <c r="J12304" t="s">
        <v>103</v>
      </c>
      <c r="K12304" t="s">
        <v>19753</v>
      </c>
      <c r="L12304" t="s">
        <v>254</v>
      </c>
      <c r="M12304" t="e">
        <f>_xlfn.XLOOKUP(B12304,Sheet1!B:B,Sheet1!C:C)</f>
        <v>#N/A</v>
      </c>
    </row>
    <row r="12305" spans="2:13" hidden="1">
      <c r="B12305" t="s">
        <v>19751</v>
      </c>
      <c r="C12305" t="s">
        <v>19767</v>
      </c>
      <c r="D12305" t="s">
        <v>226</v>
      </c>
      <c r="E12305" t="s">
        <v>5154</v>
      </c>
      <c r="F12305">
        <v>1</v>
      </c>
      <c r="G12305">
        <v>0</v>
      </c>
      <c r="H12305" t="s">
        <v>103</v>
      </c>
      <c r="I12305" t="s">
        <v>102</v>
      </c>
      <c r="J12305" t="s">
        <v>103</v>
      </c>
      <c r="K12305" t="s">
        <v>19753</v>
      </c>
      <c r="L12305" t="s">
        <v>254</v>
      </c>
      <c r="M12305" t="e">
        <f>_xlfn.XLOOKUP(B12305,Sheet1!B:B,Sheet1!C:C)</f>
        <v>#N/A</v>
      </c>
    </row>
    <row r="12306" spans="2:13" hidden="1">
      <c r="B12306" t="s">
        <v>19751</v>
      </c>
      <c r="C12306" t="s">
        <v>19768</v>
      </c>
      <c r="D12306" t="s">
        <v>226</v>
      </c>
      <c r="E12306" t="s">
        <v>5154</v>
      </c>
      <c r="F12306">
        <v>1</v>
      </c>
      <c r="G12306">
        <v>0</v>
      </c>
      <c r="H12306" t="s">
        <v>103</v>
      </c>
      <c r="I12306" t="s">
        <v>102</v>
      </c>
      <c r="J12306" t="s">
        <v>103</v>
      </c>
      <c r="K12306" t="s">
        <v>19753</v>
      </c>
      <c r="L12306" t="s">
        <v>254</v>
      </c>
      <c r="M12306" t="e">
        <f>_xlfn.XLOOKUP(B12306,Sheet1!B:B,Sheet1!C:C)</f>
        <v>#N/A</v>
      </c>
    </row>
    <row r="12307" spans="2:13" hidden="1">
      <c r="B12307" t="s">
        <v>19769</v>
      </c>
      <c r="C12307" t="s">
        <v>19770</v>
      </c>
      <c r="D12307" t="s">
        <v>19771</v>
      </c>
      <c r="F12307">
        <v>40</v>
      </c>
      <c r="G12307">
        <v>160600</v>
      </c>
      <c r="H12307" t="s">
        <v>103</v>
      </c>
      <c r="I12307" t="s">
        <v>103</v>
      </c>
      <c r="J12307" t="s">
        <v>103</v>
      </c>
      <c r="K12307" t="s">
        <v>19772</v>
      </c>
      <c r="L12307" t="s">
        <v>188</v>
      </c>
      <c r="M12307" t="e">
        <f>_xlfn.XLOOKUP(B12307,Sheet1!B:B,Sheet1!C:C)</f>
        <v>#N/A</v>
      </c>
    </row>
    <row r="12308" spans="2:13" hidden="1">
      <c r="B12308" t="s">
        <v>19769</v>
      </c>
      <c r="C12308" t="s">
        <v>19773</v>
      </c>
      <c r="D12308" t="s">
        <v>19774</v>
      </c>
      <c r="F12308">
        <v>40</v>
      </c>
      <c r="G12308">
        <v>184600</v>
      </c>
      <c r="H12308" t="s">
        <v>103</v>
      </c>
      <c r="I12308" t="s">
        <v>103</v>
      </c>
      <c r="J12308" t="s">
        <v>103</v>
      </c>
      <c r="K12308" t="s">
        <v>19772</v>
      </c>
      <c r="L12308" t="s">
        <v>188</v>
      </c>
      <c r="M12308" t="e">
        <f>_xlfn.XLOOKUP(B12308,Sheet1!B:B,Sheet1!C:C)</f>
        <v>#N/A</v>
      </c>
    </row>
    <row r="12309" spans="2:13" hidden="1">
      <c r="B12309" t="s">
        <v>19769</v>
      </c>
      <c r="C12309" t="s">
        <v>19775</v>
      </c>
      <c r="D12309" t="s">
        <v>19776</v>
      </c>
      <c r="E12309" t="s">
        <v>5079</v>
      </c>
      <c r="F12309">
        <v>60</v>
      </c>
      <c r="G12309">
        <v>390000</v>
      </c>
      <c r="H12309" t="s">
        <v>102</v>
      </c>
      <c r="I12309" t="s">
        <v>102</v>
      </c>
      <c r="J12309" t="s">
        <v>102</v>
      </c>
      <c r="K12309" t="s">
        <v>19772</v>
      </c>
      <c r="L12309" t="s">
        <v>188</v>
      </c>
      <c r="M12309" t="e">
        <f>_xlfn.XLOOKUP(B12309,Sheet1!B:B,Sheet1!C:C)</f>
        <v>#N/A</v>
      </c>
    </row>
    <row r="12310" spans="2:13" hidden="1">
      <c r="B12310" t="s">
        <v>19769</v>
      </c>
      <c r="C12310" t="s">
        <v>19772</v>
      </c>
      <c r="D12310" t="s">
        <v>19777</v>
      </c>
      <c r="E12310" t="s">
        <v>5079</v>
      </c>
      <c r="F12310">
        <v>50</v>
      </c>
      <c r="G12310">
        <v>394480</v>
      </c>
      <c r="H12310" t="s">
        <v>102</v>
      </c>
      <c r="I12310" t="s">
        <v>102</v>
      </c>
      <c r="J12310" t="s">
        <v>102</v>
      </c>
      <c r="K12310" t="s">
        <v>19772</v>
      </c>
      <c r="L12310" t="s">
        <v>188</v>
      </c>
      <c r="M12310" t="e">
        <f>_xlfn.XLOOKUP(B12310,Sheet1!B:B,Sheet1!C:C)</f>
        <v>#N/A</v>
      </c>
    </row>
    <row r="12311" spans="2:13" hidden="1">
      <c r="B12311" t="s">
        <v>19769</v>
      </c>
      <c r="C12311" t="s">
        <v>19778</v>
      </c>
      <c r="D12311" t="s">
        <v>19779</v>
      </c>
      <c r="F12311">
        <v>50</v>
      </c>
      <c r="G12311">
        <v>204800</v>
      </c>
      <c r="H12311" t="s">
        <v>103</v>
      </c>
      <c r="I12311" t="s">
        <v>103</v>
      </c>
      <c r="J12311" t="s">
        <v>103</v>
      </c>
      <c r="K12311" t="s">
        <v>19772</v>
      </c>
      <c r="L12311" t="s">
        <v>188</v>
      </c>
      <c r="M12311" t="e">
        <f>_xlfn.XLOOKUP(B12311,Sheet1!B:B,Sheet1!C:C)</f>
        <v>#N/A</v>
      </c>
    </row>
    <row r="12312" spans="2:13" hidden="1">
      <c r="B12312" t="s">
        <v>19769</v>
      </c>
      <c r="C12312" t="s">
        <v>19780</v>
      </c>
      <c r="D12312" t="s">
        <v>19781</v>
      </c>
      <c r="F12312">
        <v>40</v>
      </c>
      <c r="G12312">
        <v>132100</v>
      </c>
      <c r="H12312" t="s">
        <v>103</v>
      </c>
      <c r="I12312" t="s">
        <v>103</v>
      </c>
      <c r="J12312" t="s">
        <v>103</v>
      </c>
      <c r="K12312" t="s">
        <v>19772</v>
      </c>
      <c r="L12312" t="s">
        <v>188</v>
      </c>
      <c r="M12312" t="e">
        <f>_xlfn.XLOOKUP(B12312,Sheet1!B:B,Sheet1!C:C)</f>
        <v>#N/A</v>
      </c>
    </row>
    <row r="12313" spans="2:13" hidden="1">
      <c r="B12313" t="s">
        <v>19769</v>
      </c>
      <c r="C12313" t="s">
        <v>19782</v>
      </c>
      <c r="D12313" t="s">
        <v>19771</v>
      </c>
      <c r="F12313">
        <v>40</v>
      </c>
      <c r="G12313">
        <v>130600</v>
      </c>
      <c r="H12313" t="s">
        <v>103</v>
      </c>
      <c r="I12313" t="s">
        <v>103</v>
      </c>
      <c r="J12313" t="s">
        <v>103</v>
      </c>
      <c r="K12313" t="s">
        <v>19772</v>
      </c>
      <c r="L12313" t="s">
        <v>188</v>
      </c>
      <c r="M12313" t="e">
        <f>_xlfn.XLOOKUP(B12313,Sheet1!B:B,Sheet1!C:C)</f>
        <v>#N/A</v>
      </c>
    </row>
    <row r="12314" spans="2:13" hidden="1">
      <c r="B12314" t="s">
        <v>19783</v>
      </c>
      <c r="C12314" t="s">
        <v>19784</v>
      </c>
      <c r="D12314" t="s">
        <v>254</v>
      </c>
      <c r="E12314" t="s">
        <v>5070</v>
      </c>
      <c r="F12314">
        <v>2</v>
      </c>
      <c r="G12314">
        <v>0</v>
      </c>
      <c r="H12314" t="s">
        <v>102</v>
      </c>
      <c r="I12314" t="s">
        <v>102</v>
      </c>
      <c r="J12314" t="s">
        <v>103</v>
      </c>
      <c r="K12314" t="s">
        <v>19785</v>
      </c>
      <c r="L12314" t="s">
        <v>19786</v>
      </c>
      <c r="M12314" t="e">
        <f>_xlfn.XLOOKUP(B12314,Sheet1!B:B,Sheet1!C:C)</f>
        <v>#N/A</v>
      </c>
    </row>
    <row r="12315" spans="2:13" hidden="1">
      <c r="B12315" t="s">
        <v>19783</v>
      </c>
      <c r="C12315" t="s">
        <v>19787</v>
      </c>
      <c r="D12315" t="s">
        <v>6434</v>
      </c>
      <c r="E12315" t="s">
        <v>5073</v>
      </c>
      <c r="F12315">
        <v>40</v>
      </c>
      <c r="G12315">
        <v>98210</v>
      </c>
      <c r="H12315" t="s">
        <v>102</v>
      </c>
      <c r="I12315" t="s">
        <v>103</v>
      </c>
      <c r="J12315" t="s">
        <v>103</v>
      </c>
      <c r="K12315" t="s">
        <v>19785</v>
      </c>
      <c r="L12315" t="s">
        <v>19786</v>
      </c>
      <c r="M12315" t="e">
        <f>_xlfn.XLOOKUP(B12315,Sheet1!B:B,Sheet1!C:C)</f>
        <v>#N/A</v>
      </c>
    </row>
    <row r="12316" spans="2:13" hidden="1">
      <c r="B12316" t="s">
        <v>19783</v>
      </c>
      <c r="C12316" t="s">
        <v>19788</v>
      </c>
      <c r="D12316" t="s">
        <v>19789</v>
      </c>
      <c r="E12316" t="s">
        <v>5154</v>
      </c>
      <c r="F12316">
        <v>2</v>
      </c>
      <c r="G12316">
        <v>0</v>
      </c>
      <c r="H12316" t="s">
        <v>103</v>
      </c>
      <c r="I12316" t="s">
        <v>102</v>
      </c>
      <c r="J12316" t="s">
        <v>103</v>
      </c>
      <c r="K12316" t="s">
        <v>19785</v>
      </c>
      <c r="L12316" t="s">
        <v>19786</v>
      </c>
      <c r="M12316" t="e">
        <f>_xlfn.XLOOKUP(B12316,Sheet1!B:B,Sheet1!C:C)</f>
        <v>#N/A</v>
      </c>
    </row>
    <row r="12317" spans="2:13" hidden="1">
      <c r="B12317" t="s">
        <v>19783</v>
      </c>
      <c r="C12317" t="s">
        <v>19785</v>
      </c>
      <c r="D12317" t="s">
        <v>5663</v>
      </c>
      <c r="E12317" t="s">
        <v>5070</v>
      </c>
      <c r="F12317">
        <v>40</v>
      </c>
      <c r="G12317">
        <v>108533</v>
      </c>
      <c r="H12317" t="s">
        <v>102</v>
      </c>
      <c r="I12317" t="s">
        <v>102</v>
      </c>
      <c r="J12317" t="s">
        <v>103</v>
      </c>
      <c r="K12317" t="s">
        <v>19785</v>
      </c>
      <c r="L12317" t="s">
        <v>19786</v>
      </c>
      <c r="M12317" t="e">
        <f>_xlfn.XLOOKUP(B12317,Sheet1!B:B,Sheet1!C:C)</f>
        <v>#N/A</v>
      </c>
    </row>
    <row r="12318" spans="2:13" hidden="1">
      <c r="B12318" t="s">
        <v>19783</v>
      </c>
      <c r="C12318" t="s">
        <v>19790</v>
      </c>
      <c r="D12318" t="s">
        <v>19789</v>
      </c>
      <c r="E12318" t="s">
        <v>5154</v>
      </c>
      <c r="F12318">
        <v>2</v>
      </c>
      <c r="G12318">
        <v>0</v>
      </c>
      <c r="H12318" t="s">
        <v>103</v>
      </c>
      <c r="I12318" t="s">
        <v>102</v>
      </c>
      <c r="J12318" t="s">
        <v>103</v>
      </c>
      <c r="K12318" t="s">
        <v>19785</v>
      </c>
      <c r="L12318" t="s">
        <v>19786</v>
      </c>
      <c r="M12318" t="e">
        <f>_xlfn.XLOOKUP(B12318,Sheet1!B:B,Sheet1!C:C)</f>
        <v>#N/A</v>
      </c>
    </row>
    <row r="12319" spans="2:13" hidden="1">
      <c r="B12319" t="s">
        <v>19783</v>
      </c>
      <c r="C12319" t="s">
        <v>19791</v>
      </c>
      <c r="D12319" t="s">
        <v>670</v>
      </c>
      <c r="E12319" t="s">
        <v>5070</v>
      </c>
      <c r="F12319">
        <v>2</v>
      </c>
      <c r="G12319">
        <v>0</v>
      </c>
      <c r="H12319" t="s">
        <v>102</v>
      </c>
      <c r="I12319" t="s">
        <v>102</v>
      </c>
      <c r="J12319" t="s">
        <v>103</v>
      </c>
      <c r="K12319" t="s">
        <v>19785</v>
      </c>
      <c r="L12319" t="s">
        <v>19786</v>
      </c>
      <c r="M12319" t="e">
        <f>_xlfn.XLOOKUP(B12319,Sheet1!B:B,Sheet1!C:C)</f>
        <v>#N/A</v>
      </c>
    </row>
    <row r="12320" spans="2:13" hidden="1">
      <c r="B12320" t="s">
        <v>19792</v>
      </c>
      <c r="C12320" t="s">
        <v>19793</v>
      </c>
      <c r="D12320" t="s">
        <v>631</v>
      </c>
      <c r="E12320" t="s">
        <v>5154</v>
      </c>
      <c r="F12320">
        <v>1</v>
      </c>
      <c r="G12320">
        <v>0</v>
      </c>
      <c r="H12320" t="s">
        <v>103</v>
      </c>
      <c r="I12320" t="s">
        <v>102</v>
      </c>
      <c r="J12320" t="s">
        <v>103</v>
      </c>
      <c r="K12320" t="s">
        <v>19794</v>
      </c>
      <c r="L12320" t="s">
        <v>153</v>
      </c>
      <c r="M12320" t="e">
        <f>_xlfn.XLOOKUP(B12320,Sheet1!B:B,Sheet1!C:C)</f>
        <v>#N/A</v>
      </c>
    </row>
    <row r="12321" spans="2:13" hidden="1">
      <c r="B12321" t="s">
        <v>19792</v>
      </c>
      <c r="C12321" t="s">
        <v>19795</v>
      </c>
      <c r="D12321" t="s">
        <v>142</v>
      </c>
      <c r="E12321" t="s">
        <v>5154</v>
      </c>
      <c r="F12321">
        <v>1</v>
      </c>
      <c r="G12321">
        <v>0</v>
      </c>
      <c r="H12321" t="s">
        <v>103</v>
      </c>
      <c r="I12321" t="s">
        <v>102</v>
      </c>
      <c r="J12321" t="s">
        <v>103</v>
      </c>
      <c r="K12321" t="s">
        <v>19794</v>
      </c>
      <c r="L12321" t="s">
        <v>153</v>
      </c>
      <c r="M12321" t="e">
        <f>_xlfn.XLOOKUP(B12321,Sheet1!B:B,Sheet1!C:C)</f>
        <v>#N/A</v>
      </c>
    </row>
    <row r="12322" spans="2:13" hidden="1">
      <c r="B12322" t="s">
        <v>19792</v>
      </c>
      <c r="C12322" t="s">
        <v>19796</v>
      </c>
      <c r="D12322" t="s">
        <v>631</v>
      </c>
      <c r="E12322" t="s">
        <v>5154</v>
      </c>
      <c r="F12322">
        <v>1</v>
      </c>
      <c r="G12322">
        <v>0</v>
      </c>
      <c r="H12322" t="s">
        <v>103</v>
      </c>
      <c r="I12322" t="s">
        <v>102</v>
      </c>
      <c r="J12322" t="s">
        <v>103</v>
      </c>
      <c r="K12322" t="s">
        <v>19794</v>
      </c>
      <c r="L12322" t="s">
        <v>153</v>
      </c>
      <c r="M12322" t="e">
        <f>_xlfn.XLOOKUP(B12322,Sheet1!B:B,Sheet1!C:C)</f>
        <v>#N/A</v>
      </c>
    </row>
    <row r="12323" spans="2:13" hidden="1">
      <c r="B12323" t="s">
        <v>19792</v>
      </c>
      <c r="C12323" t="s">
        <v>19797</v>
      </c>
      <c r="D12323" t="s">
        <v>631</v>
      </c>
      <c r="E12323" t="s">
        <v>5154</v>
      </c>
      <c r="F12323">
        <v>1</v>
      </c>
      <c r="G12323">
        <v>0</v>
      </c>
      <c r="H12323" t="s">
        <v>103</v>
      </c>
      <c r="I12323" t="s">
        <v>102</v>
      </c>
      <c r="J12323" t="s">
        <v>103</v>
      </c>
      <c r="K12323" t="s">
        <v>19794</v>
      </c>
      <c r="L12323" t="s">
        <v>153</v>
      </c>
      <c r="M12323" t="e">
        <f>_xlfn.XLOOKUP(B12323,Sheet1!B:B,Sheet1!C:C)</f>
        <v>#N/A</v>
      </c>
    </row>
    <row r="12324" spans="2:13" hidden="1">
      <c r="B12324" t="s">
        <v>19792</v>
      </c>
      <c r="C12324" t="s">
        <v>19798</v>
      </c>
      <c r="D12324" t="s">
        <v>19799</v>
      </c>
      <c r="E12324" t="s">
        <v>5070</v>
      </c>
      <c r="F12324">
        <v>1</v>
      </c>
      <c r="G12324">
        <v>0</v>
      </c>
      <c r="H12324" t="s">
        <v>102</v>
      </c>
      <c r="I12324" t="s">
        <v>102</v>
      </c>
      <c r="J12324" t="s">
        <v>103</v>
      </c>
      <c r="K12324" t="s">
        <v>19794</v>
      </c>
      <c r="L12324" t="s">
        <v>153</v>
      </c>
      <c r="M12324" t="e">
        <f>_xlfn.XLOOKUP(B12324,Sheet1!B:B,Sheet1!C:C)</f>
        <v>#N/A</v>
      </c>
    </row>
    <row r="12325" spans="2:13" hidden="1">
      <c r="B12325" t="s">
        <v>19792</v>
      </c>
      <c r="C12325" t="s">
        <v>19800</v>
      </c>
      <c r="D12325" t="s">
        <v>631</v>
      </c>
      <c r="E12325" t="s">
        <v>5154</v>
      </c>
      <c r="F12325">
        <v>1</v>
      </c>
      <c r="G12325">
        <v>0</v>
      </c>
      <c r="H12325" t="s">
        <v>103</v>
      </c>
      <c r="I12325" t="s">
        <v>102</v>
      </c>
      <c r="J12325" t="s">
        <v>103</v>
      </c>
      <c r="K12325" t="s">
        <v>19794</v>
      </c>
      <c r="L12325" t="s">
        <v>153</v>
      </c>
      <c r="M12325" t="e">
        <f>_xlfn.XLOOKUP(B12325,Sheet1!B:B,Sheet1!C:C)</f>
        <v>#N/A</v>
      </c>
    </row>
    <row r="12326" spans="2:13" hidden="1">
      <c r="B12326" t="s">
        <v>19792</v>
      </c>
      <c r="C12326" t="s">
        <v>19794</v>
      </c>
      <c r="D12326" t="s">
        <v>153</v>
      </c>
      <c r="E12326" t="s">
        <v>5073</v>
      </c>
      <c r="F12326">
        <v>40</v>
      </c>
      <c r="G12326">
        <v>147156</v>
      </c>
      <c r="H12326" t="s">
        <v>102</v>
      </c>
      <c r="I12326" t="s">
        <v>103</v>
      </c>
      <c r="J12326" t="s">
        <v>103</v>
      </c>
      <c r="K12326" t="s">
        <v>19794</v>
      </c>
      <c r="L12326" t="s">
        <v>153</v>
      </c>
      <c r="M12326" t="e">
        <f>_xlfn.XLOOKUP(B12326,Sheet1!B:B,Sheet1!C:C)</f>
        <v>#N/A</v>
      </c>
    </row>
    <row r="12327" spans="2:13" hidden="1">
      <c r="B12327" t="s">
        <v>19792</v>
      </c>
      <c r="C12327" t="s">
        <v>19801</v>
      </c>
      <c r="D12327" t="s">
        <v>631</v>
      </c>
      <c r="E12327" t="s">
        <v>5154</v>
      </c>
      <c r="F12327">
        <v>1</v>
      </c>
      <c r="G12327">
        <v>0</v>
      </c>
      <c r="H12327" t="s">
        <v>103</v>
      </c>
      <c r="I12327" t="s">
        <v>102</v>
      </c>
      <c r="J12327" t="s">
        <v>103</v>
      </c>
      <c r="K12327" t="s">
        <v>19794</v>
      </c>
      <c r="L12327" t="s">
        <v>153</v>
      </c>
      <c r="M12327" t="e">
        <f>_xlfn.XLOOKUP(B12327,Sheet1!B:B,Sheet1!C:C)</f>
        <v>#N/A</v>
      </c>
    </row>
    <row r="12328" spans="2:13" hidden="1">
      <c r="B12328" t="s">
        <v>19792</v>
      </c>
      <c r="C12328" t="s">
        <v>19802</v>
      </c>
      <c r="D12328" t="s">
        <v>631</v>
      </c>
      <c r="E12328" t="s">
        <v>5154</v>
      </c>
      <c r="F12328">
        <v>1</v>
      </c>
      <c r="G12328">
        <v>0</v>
      </c>
      <c r="H12328" t="s">
        <v>103</v>
      </c>
      <c r="I12328" t="s">
        <v>102</v>
      </c>
      <c r="J12328" t="s">
        <v>103</v>
      </c>
      <c r="K12328" t="s">
        <v>19794</v>
      </c>
      <c r="L12328" t="s">
        <v>153</v>
      </c>
      <c r="M12328" t="e">
        <f>_xlfn.XLOOKUP(B12328,Sheet1!B:B,Sheet1!C:C)</f>
        <v>#N/A</v>
      </c>
    </row>
    <row r="12329" spans="2:13" hidden="1">
      <c r="B12329" t="s">
        <v>19792</v>
      </c>
      <c r="C12329" t="s">
        <v>19803</v>
      </c>
      <c r="D12329" t="s">
        <v>670</v>
      </c>
      <c r="E12329" t="s">
        <v>5070</v>
      </c>
      <c r="F12329">
        <v>1</v>
      </c>
      <c r="G12329">
        <v>0</v>
      </c>
      <c r="H12329" t="s">
        <v>102</v>
      </c>
      <c r="I12329" t="s">
        <v>102</v>
      </c>
      <c r="J12329" t="s">
        <v>103</v>
      </c>
      <c r="K12329" t="s">
        <v>19794</v>
      </c>
      <c r="L12329" t="s">
        <v>153</v>
      </c>
      <c r="M12329" t="e">
        <f>_xlfn.XLOOKUP(B12329,Sheet1!B:B,Sheet1!C:C)</f>
        <v>#N/A</v>
      </c>
    </row>
    <row r="12330" spans="2:13" hidden="1">
      <c r="B12330" t="s">
        <v>19792</v>
      </c>
      <c r="C12330" t="s">
        <v>19804</v>
      </c>
      <c r="D12330" t="s">
        <v>631</v>
      </c>
      <c r="E12330" t="s">
        <v>5154</v>
      </c>
      <c r="F12330">
        <v>1</v>
      </c>
      <c r="G12330">
        <v>0</v>
      </c>
      <c r="H12330" t="s">
        <v>103</v>
      </c>
      <c r="I12330" t="s">
        <v>102</v>
      </c>
      <c r="J12330" t="s">
        <v>103</v>
      </c>
      <c r="K12330" t="s">
        <v>19794</v>
      </c>
      <c r="L12330" t="s">
        <v>153</v>
      </c>
      <c r="M12330" t="e">
        <f>_xlfn.XLOOKUP(B12330,Sheet1!B:B,Sheet1!C:C)</f>
        <v>#N/A</v>
      </c>
    </row>
    <row r="12331" spans="2:13" hidden="1">
      <c r="B12331" t="s">
        <v>19792</v>
      </c>
      <c r="C12331" t="s">
        <v>19805</v>
      </c>
      <c r="D12331" t="s">
        <v>562</v>
      </c>
      <c r="E12331" t="s">
        <v>5070</v>
      </c>
      <c r="F12331">
        <v>1</v>
      </c>
      <c r="G12331">
        <v>0</v>
      </c>
      <c r="H12331" t="s">
        <v>102</v>
      </c>
      <c r="I12331" t="s">
        <v>102</v>
      </c>
      <c r="J12331" t="s">
        <v>103</v>
      </c>
      <c r="K12331" t="s">
        <v>19794</v>
      </c>
      <c r="L12331" t="s">
        <v>153</v>
      </c>
      <c r="M12331" t="e">
        <f>_xlfn.XLOOKUP(B12331,Sheet1!B:B,Sheet1!C:C)</f>
        <v>#N/A</v>
      </c>
    </row>
    <row r="12332" spans="2:13" hidden="1">
      <c r="B12332" t="s">
        <v>19792</v>
      </c>
      <c r="C12332" t="s">
        <v>19806</v>
      </c>
      <c r="D12332" t="s">
        <v>5532</v>
      </c>
      <c r="E12332" t="s">
        <v>5070</v>
      </c>
      <c r="F12332">
        <v>1</v>
      </c>
      <c r="G12332">
        <v>0</v>
      </c>
      <c r="H12332" t="s">
        <v>102</v>
      </c>
      <c r="I12332" t="s">
        <v>102</v>
      </c>
      <c r="J12332" t="s">
        <v>103</v>
      </c>
      <c r="K12332" t="s">
        <v>19794</v>
      </c>
      <c r="L12332" t="s">
        <v>153</v>
      </c>
      <c r="M12332" t="e">
        <f>_xlfn.XLOOKUP(B12332,Sheet1!B:B,Sheet1!C:C)</f>
        <v>#N/A</v>
      </c>
    </row>
    <row r="12333" spans="2:13" hidden="1">
      <c r="B12333" t="s">
        <v>19807</v>
      </c>
      <c r="C12333" t="s">
        <v>19808</v>
      </c>
      <c r="D12333" t="s">
        <v>180</v>
      </c>
      <c r="E12333" t="s">
        <v>5154</v>
      </c>
      <c r="F12333">
        <v>3</v>
      </c>
      <c r="G12333">
        <v>0</v>
      </c>
      <c r="H12333" t="s">
        <v>103</v>
      </c>
      <c r="I12333" t="s">
        <v>102</v>
      </c>
      <c r="J12333" t="s">
        <v>103</v>
      </c>
      <c r="K12333" t="s">
        <v>19809</v>
      </c>
      <c r="L12333" t="s">
        <v>9250</v>
      </c>
      <c r="M12333" t="e">
        <f>_xlfn.XLOOKUP(B12333,Sheet1!B:B,Sheet1!C:C)</f>
        <v>#N/A</v>
      </c>
    </row>
    <row r="12334" spans="2:13" hidden="1">
      <c r="B12334" t="s">
        <v>19807</v>
      </c>
      <c r="C12334" t="s">
        <v>19810</v>
      </c>
      <c r="D12334" t="s">
        <v>653</v>
      </c>
      <c r="E12334" t="s">
        <v>5154</v>
      </c>
      <c r="F12334">
        <v>3</v>
      </c>
      <c r="G12334">
        <v>0</v>
      </c>
      <c r="H12334" t="s">
        <v>103</v>
      </c>
      <c r="I12334" t="s">
        <v>102</v>
      </c>
      <c r="J12334" t="s">
        <v>103</v>
      </c>
      <c r="K12334" t="s">
        <v>19809</v>
      </c>
      <c r="L12334" t="s">
        <v>9250</v>
      </c>
      <c r="M12334" t="e">
        <f>_xlfn.XLOOKUP(B12334,Sheet1!B:B,Sheet1!C:C)</f>
        <v>#N/A</v>
      </c>
    </row>
    <row r="12335" spans="2:13" hidden="1">
      <c r="B12335" t="s">
        <v>19807</v>
      </c>
      <c r="C12335" t="s">
        <v>19809</v>
      </c>
      <c r="D12335" t="s">
        <v>9250</v>
      </c>
      <c r="E12335" t="s">
        <v>5070</v>
      </c>
      <c r="F12335">
        <v>3</v>
      </c>
      <c r="G12335">
        <v>0</v>
      </c>
      <c r="H12335" t="s">
        <v>102</v>
      </c>
      <c r="I12335" t="s">
        <v>102</v>
      </c>
      <c r="J12335" t="s">
        <v>103</v>
      </c>
      <c r="K12335" t="s">
        <v>19809</v>
      </c>
      <c r="L12335" t="s">
        <v>9250</v>
      </c>
      <c r="M12335" t="e">
        <f>_xlfn.XLOOKUP(B12335,Sheet1!B:B,Sheet1!C:C)</f>
        <v>#N/A</v>
      </c>
    </row>
    <row r="12336" spans="2:13" hidden="1">
      <c r="B12336" t="s">
        <v>19807</v>
      </c>
      <c r="C12336" t="s">
        <v>19811</v>
      </c>
      <c r="D12336" t="s">
        <v>180</v>
      </c>
      <c r="E12336" t="s">
        <v>5154</v>
      </c>
      <c r="F12336">
        <v>3</v>
      </c>
      <c r="G12336">
        <v>0</v>
      </c>
      <c r="H12336" t="s">
        <v>103</v>
      </c>
      <c r="I12336" t="s">
        <v>102</v>
      </c>
      <c r="J12336" t="s">
        <v>103</v>
      </c>
      <c r="K12336" t="s">
        <v>19809</v>
      </c>
      <c r="L12336" t="s">
        <v>9250</v>
      </c>
      <c r="M12336" t="e">
        <f>_xlfn.XLOOKUP(B12336,Sheet1!B:B,Sheet1!C:C)</f>
        <v>#N/A</v>
      </c>
    </row>
    <row r="12337" spans="2:13" hidden="1">
      <c r="B12337" t="s">
        <v>19807</v>
      </c>
      <c r="C12337" t="s">
        <v>19812</v>
      </c>
      <c r="D12337" t="s">
        <v>180</v>
      </c>
      <c r="E12337" t="s">
        <v>5154</v>
      </c>
      <c r="F12337">
        <v>3</v>
      </c>
      <c r="G12337">
        <v>0</v>
      </c>
      <c r="H12337" t="s">
        <v>103</v>
      </c>
      <c r="I12337" t="s">
        <v>102</v>
      </c>
      <c r="J12337" t="s">
        <v>103</v>
      </c>
      <c r="K12337" t="s">
        <v>19809</v>
      </c>
      <c r="L12337" t="s">
        <v>9250</v>
      </c>
      <c r="M12337" t="e">
        <f>_xlfn.XLOOKUP(B12337,Sheet1!B:B,Sheet1!C:C)</f>
        <v>#N/A</v>
      </c>
    </row>
    <row r="12338" spans="2:13" hidden="1">
      <c r="B12338" t="s">
        <v>19807</v>
      </c>
      <c r="C12338" t="s">
        <v>19813</v>
      </c>
      <c r="D12338" t="s">
        <v>315</v>
      </c>
      <c r="E12338" t="s">
        <v>5070</v>
      </c>
      <c r="F12338">
        <v>3</v>
      </c>
      <c r="G12338">
        <v>0</v>
      </c>
      <c r="H12338" t="s">
        <v>102</v>
      </c>
      <c r="I12338" t="s">
        <v>102</v>
      </c>
      <c r="J12338" t="s">
        <v>103</v>
      </c>
      <c r="K12338" t="s">
        <v>19809</v>
      </c>
      <c r="L12338" t="s">
        <v>9250</v>
      </c>
      <c r="M12338" t="e">
        <f>_xlfn.XLOOKUP(B12338,Sheet1!B:B,Sheet1!C:C)</f>
        <v>#N/A</v>
      </c>
    </row>
    <row r="12339" spans="2:13" hidden="1">
      <c r="B12339" t="s">
        <v>19807</v>
      </c>
      <c r="C12339" t="s">
        <v>16044</v>
      </c>
      <c r="D12339" t="s">
        <v>180</v>
      </c>
      <c r="E12339" t="s">
        <v>5154</v>
      </c>
      <c r="F12339">
        <v>0</v>
      </c>
      <c r="G12339">
        <v>0</v>
      </c>
      <c r="H12339" t="s">
        <v>103</v>
      </c>
      <c r="I12339" t="s">
        <v>102</v>
      </c>
      <c r="J12339" t="s">
        <v>103</v>
      </c>
      <c r="K12339" t="s">
        <v>19809</v>
      </c>
      <c r="L12339" t="s">
        <v>9250</v>
      </c>
      <c r="M12339" t="e">
        <f>_xlfn.XLOOKUP(B12339,Sheet1!B:B,Sheet1!C:C)</f>
        <v>#N/A</v>
      </c>
    </row>
    <row r="12340" spans="2:13" hidden="1">
      <c r="B12340" t="s">
        <v>19807</v>
      </c>
      <c r="C12340" t="s">
        <v>19814</v>
      </c>
      <c r="D12340" t="s">
        <v>180</v>
      </c>
      <c r="E12340" t="s">
        <v>5154</v>
      </c>
      <c r="F12340">
        <v>3</v>
      </c>
      <c r="G12340">
        <v>0</v>
      </c>
      <c r="H12340" t="s">
        <v>103</v>
      </c>
      <c r="I12340" t="s">
        <v>102</v>
      </c>
      <c r="J12340" t="s">
        <v>103</v>
      </c>
      <c r="K12340" t="s">
        <v>19809</v>
      </c>
      <c r="L12340" t="s">
        <v>9250</v>
      </c>
      <c r="M12340" t="e">
        <f>_xlfn.XLOOKUP(B12340,Sheet1!B:B,Sheet1!C:C)</f>
        <v>#N/A</v>
      </c>
    </row>
    <row r="12341" spans="2:13" hidden="1">
      <c r="B12341" t="s">
        <v>19815</v>
      </c>
      <c r="C12341" t="s">
        <v>19816</v>
      </c>
      <c r="D12341" t="s">
        <v>562</v>
      </c>
      <c r="E12341" t="s">
        <v>5070</v>
      </c>
      <c r="F12341">
        <v>2</v>
      </c>
      <c r="G12341">
        <v>0</v>
      </c>
      <c r="H12341" t="s">
        <v>102</v>
      </c>
      <c r="I12341" t="s">
        <v>102</v>
      </c>
      <c r="J12341" t="s">
        <v>103</v>
      </c>
      <c r="K12341" t="s">
        <v>19817</v>
      </c>
      <c r="L12341" t="s">
        <v>153</v>
      </c>
      <c r="M12341" t="e">
        <f>_xlfn.XLOOKUP(B12341,Sheet1!B:B,Sheet1!C:C)</f>
        <v>#N/A</v>
      </c>
    </row>
    <row r="12342" spans="2:13" hidden="1">
      <c r="B12342" t="s">
        <v>19815</v>
      </c>
      <c r="C12342" t="s">
        <v>19818</v>
      </c>
      <c r="D12342" t="s">
        <v>142</v>
      </c>
      <c r="E12342" t="s">
        <v>5070</v>
      </c>
      <c r="F12342">
        <v>2</v>
      </c>
      <c r="G12342">
        <v>0</v>
      </c>
      <c r="H12342" t="s">
        <v>102</v>
      </c>
      <c r="I12342" t="s">
        <v>102</v>
      </c>
      <c r="J12342" t="s">
        <v>103</v>
      </c>
      <c r="K12342" t="s">
        <v>19817</v>
      </c>
      <c r="L12342" t="s">
        <v>153</v>
      </c>
      <c r="M12342" t="e">
        <f>_xlfn.XLOOKUP(B12342,Sheet1!B:B,Sheet1!C:C)</f>
        <v>#N/A</v>
      </c>
    </row>
    <row r="12343" spans="2:13" hidden="1">
      <c r="B12343" t="s">
        <v>19815</v>
      </c>
      <c r="C12343" t="s">
        <v>19819</v>
      </c>
      <c r="D12343" t="s">
        <v>226</v>
      </c>
      <c r="E12343" t="s">
        <v>5154</v>
      </c>
      <c r="F12343">
        <v>2</v>
      </c>
      <c r="G12343">
        <v>0</v>
      </c>
      <c r="H12343" t="s">
        <v>103</v>
      </c>
      <c r="I12343" t="s">
        <v>102</v>
      </c>
      <c r="J12343" t="s">
        <v>103</v>
      </c>
      <c r="K12343" t="s">
        <v>19817</v>
      </c>
      <c r="L12343" t="s">
        <v>153</v>
      </c>
      <c r="M12343" t="e">
        <f>_xlfn.XLOOKUP(B12343,Sheet1!B:B,Sheet1!C:C)</f>
        <v>#N/A</v>
      </c>
    </row>
    <row r="12344" spans="2:13" hidden="1">
      <c r="B12344" t="s">
        <v>19815</v>
      </c>
      <c r="C12344" t="s">
        <v>19820</v>
      </c>
      <c r="D12344" t="s">
        <v>5532</v>
      </c>
      <c r="E12344" t="s">
        <v>5070</v>
      </c>
      <c r="F12344">
        <v>2</v>
      </c>
      <c r="G12344">
        <v>0</v>
      </c>
      <c r="H12344" t="s">
        <v>102</v>
      </c>
      <c r="I12344" t="s">
        <v>102</v>
      </c>
      <c r="J12344" t="s">
        <v>103</v>
      </c>
      <c r="K12344" t="s">
        <v>19817</v>
      </c>
      <c r="L12344" t="s">
        <v>153</v>
      </c>
      <c r="M12344" t="e">
        <f>_xlfn.XLOOKUP(B12344,Sheet1!B:B,Sheet1!C:C)</f>
        <v>#N/A</v>
      </c>
    </row>
    <row r="12345" spans="2:13" hidden="1">
      <c r="B12345" t="s">
        <v>19815</v>
      </c>
      <c r="C12345" t="s">
        <v>19817</v>
      </c>
      <c r="D12345" t="s">
        <v>153</v>
      </c>
      <c r="E12345" t="s">
        <v>5073</v>
      </c>
      <c r="F12345">
        <v>40</v>
      </c>
      <c r="G12345">
        <v>190468</v>
      </c>
      <c r="H12345" t="s">
        <v>102</v>
      </c>
      <c r="I12345" t="s">
        <v>103</v>
      </c>
      <c r="J12345" t="s">
        <v>103</v>
      </c>
      <c r="K12345" t="s">
        <v>19817</v>
      </c>
      <c r="L12345" t="s">
        <v>153</v>
      </c>
      <c r="M12345" t="e">
        <f>_xlfn.XLOOKUP(B12345,Sheet1!B:B,Sheet1!C:C)</f>
        <v>#N/A</v>
      </c>
    </row>
    <row r="12346" spans="2:13" hidden="1">
      <c r="B12346" t="s">
        <v>19815</v>
      </c>
      <c r="C12346" t="s">
        <v>19821</v>
      </c>
      <c r="D12346" t="s">
        <v>670</v>
      </c>
      <c r="E12346" t="s">
        <v>5070</v>
      </c>
      <c r="F12346">
        <v>2</v>
      </c>
      <c r="G12346">
        <v>0</v>
      </c>
      <c r="H12346" t="s">
        <v>102</v>
      </c>
      <c r="I12346" t="s">
        <v>102</v>
      </c>
      <c r="J12346" t="s">
        <v>103</v>
      </c>
      <c r="K12346" t="s">
        <v>19817</v>
      </c>
      <c r="L12346" t="s">
        <v>153</v>
      </c>
      <c r="M12346" t="e">
        <f>_xlfn.XLOOKUP(B12346,Sheet1!B:B,Sheet1!C:C)</f>
        <v>#N/A</v>
      </c>
    </row>
    <row r="12347" spans="2:13" hidden="1">
      <c r="B12347" t="s">
        <v>19822</v>
      </c>
      <c r="C12347" t="s">
        <v>19823</v>
      </c>
      <c r="D12347" t="s">
        <v>7175</v>
      </c>
      <c r="E12347" t="s">
        <v>5073</v>
      </c>
      <c r="F12347">
        <v>40</v>
      </c>
      <c r="G12347">
        <v>142072</v>
      </c>
      <c r="H12347" t="s">
        <v>102</v>
      </c>
      <c r="I12347" t="s">
        <v>103</v>
      </c>
      <c r="J12347" t="s">
        <v>103</v>
      </c>
      <c r="K12347" t="s">
        <v>19823</v>
      </c>
      <c r="L12347" t="s">
        <v>7175</v>
      </c>
      <c r="M12347" t="e">
        <f>_xlfn.XLOOKUP(B12347,Sheet1!B:B,Sheet1!C:C)</f>
        <v>#N/A</v>
      </c>
    </row>
    <row r="12348" spans="2:13" hidden="1">
      <c r="B12348" t="s">
        <v>19822</v>
      </c>
      <c r="C12348" t="s">
        <v>19824</v>
      </c>
      <c r="D12348" t="s">
        <v>267</v>
      </c>
      <c r="E12348" t="s">
        <v>5070</v>
      </c>
      <c r="F12348">
        <v>1</v>
      </c>
      <c r="G12348">
        <v>0</v>
      </c>
      <c r="H12348" t="s">
        <v>102</v>
      </c>
      <c r="I12348" t="s">
        <v>102</v>
      </c>
      <c r="J12348" t="s">
        <v>103</v>
      </c>
      <c r="K12348" t="s">
        <v>19823</v>
      </c>
      <c r="L12348" t="s">
        <v>7175</v>
      </c>
      <c r="M12348" t="e">
        <f>_xlfn.XLOOKUP(B12348,Sheet1!B:B,Sheet1!C:C)</f>
        <v>#N/A</v>
      </c>
    </row>
    <row r="12349" spans="2:13" hidden="1">
      <c r="B12349" t="s">
        <v>19822</v>
      </c>
      <c r="C12349" t="s">
        <v>19825</v>
      </c>
      <c r="D12349" t="s">
        <v>5224</v>
      </c>
      <c r="E12349" t="s">
        <v>5070</v>
      </c>
      <c r="F12349">
        <v>1</v>
      </c>
      <c r="G12349">
        <v>0</v>
      </c>
      <c r="H12349" t="s">
        <v>102</v>
      </c>
      <c r="I12349" t="s">
        <v>102</v>
      </c>
      <c r="J12349" t="s">
        <v>103</v>
      </c>
      <c r="K12349" t="s">
        <v>19823</v>
      </c>
      <c r="L12349" t="s">
        <v>7175</v>
      </c>
      <c r="M12349" t="e">
        <f>_xlfn.XLOOKUP(B12349,Sheet1!B:B,Sheet1!C:C)</f>
        <v>#N/A</v>
      </c>
    </row>
    <row r="12350" spans="2:13" hidden="1">
      <c r="B12350" t="s">
        <v>19822</v>
      </c>
      <c r="C12350" t="s">
        <v>19826</v>
      </c>
      <c r="D12350" t="s">
        <v>5246</v>
      </c>
      <c r="E12350" t="s">
        <v>5154</v>
      </c>
      <c r="F12350">
        <v>1</v>
      </c>
      <c r="G12350">
        <v>0</v>
      </c>
      <c r="H12350" t="s">
        <v>103</v>
      </c>
      <c r="I12350" t="s">
        <v>102</v>
      </c>
      <c r="J12350" t="s">
        <v>103</v>
      </c>
      <c r="K12350" t="s">
        <v>19823</v>
      </c>
      <c r="L12350" t="s">
        <v>7175</v>
      </c>
      <c r="M12350" t="e">
        <f>_xlfn.XLOOKUP(B12350,Sheet1!B:B,Sheet1!C:C)</f>
        <v>#N/A</v>
      </c>
    </row>
    <row r="12351" spans="2:13" hidden="1">
      <c r="B12351" t="s">
        <v>19822</v>
      </c>
      <c r="C12351" t="s">
        <v>19827</v>
      </c>
      <c r="D12351" t="s">
        <v>5246</v>
      </c>
      <c r="E12351" t="s">
        <v>5154</v>
      </c>
      <c r="F12351">
        <v>1</v>
      </c>
      <c r="G12351">
        <v>0</v>
      </c>
      <c r="H12351" t="s">
        <v>103</v>
      </c>
      <c r="I12351" t="s">
        <v>102</v>
      </c>
      <c r="J12351" t="s">
        <v>103</v>
      </c>
      <c r="K12351" t="s">
        <v>19823</v>
      </c>
      <c r="L12351" t="s">
        <v>7175</v>
      </c>
      <c r="M12351" t="e">
        <f>_xlfn.XLOOKUP(B12351,Sheet1!B:B,Sheet1!C:C)</f>
        <v>#N/A</v>
      </c>
    </row>
    <row r="12352" spans="2:13" hidden="1">
      <c r="B12352" t="s">
        <v>19822</v>
      </c>
      <c r="C12352" t="s">
        <v>19828</v>
      </c>
      <c r="D12352" t="s">
        <v>19829</v>
      </c>
      <c r="F12352">
        <v>40</v>
      </c>
      <c r="G12352">
        <v>100228</v>
      </c>
      <c r="H12352" t="s">
        <v>103</v>
      </c>
      <c r="I12352" t="s">
        <v>103</v>
      </c>
      <c r="J12352" t="s">
        <v>103</v>
      </c>
      <c r="K12352" t="s">
        <v>19823</v>
      </c>
      <c r="L12352" t="s">
        <v>7175</v>
      </c>
      <c r="M12352" t="e">
        <f>_xlfn.XLOOKUP(B12352,Sheet1!B:B,Sheet1!C:C)</f>
        <v>#N/A</v>
      </c>
    </row>
    <row r="12353" spans="2:13" hidden="1">
      <c r="B12353" t="s">
        <v>19822</v>
      </c>
      <c r="C12353" t="s">
        <v>19830</v>
      </c>
      <c r="D12353" t="s">
        <v>7175</v>
      </c>
      <c r="E12353" t="s">
        <v>5073</v>
      </c>
      <c r="F12353">
        <v>40</v>
      </c>
      <c r="G12353">
        <v>143723</v>
      </c>
      <c r="H12353" t="s">
        <v>102</v>
      </c>
      <c r="I12353" t="s">
        <v>103</v>
      </c>
      <c r="J12353" t="s">
        <v>103</v>
      </c>
      <c r="K12353" t="s">
        <v>19823</v>
      </c>
      <c r="L12353" t="s">
        <v>7175</v>
      </c>
      <c r="M12353" t="e">
        <f>_xlfn.XLOOKUP(B12353,Sheet1!B:B,Sheet1!C:C)</f>
        <v>#N/A</v>
      </c>
    </row>
    <row r="12354" spans="2:13" hidden="1">
      <c r="B12354" t="s">
        <v>19822</v>
      </c>
      <c r="C12354" t="s">
        <v>19831</v>
      </c>
      <c r="D12354" t="s">
        <v>3018</v>
      </c>
      <c r="E12354" t="s">
        <v>5070</v>
      </c>
      <c r="F12354">
        <v>1</v>
      </c>
      <c r="G12354">
        <v>0</v>
      </c>
      <c r="H12354" t="s">
        <v>102</v>
      </c>
      <c r="I12354" t="s">
        <v>102</v>
      </c>
      <c r="J12354" t="s">
        <v>103</v>
      </c>
      <c r="K12354" t="s">
        <v>19823</v>
      </c>
      <c r="L12354" t="s">
        <v>7175</v>
      </c>
      <c r="M12354" t="e">
        <f>_xlfn.XLOOKUP(B12354,Sheet1!B:B,Sheet1!C:C)</f>
        <v>#N/A</v>
      </c>
    </row>
    <row r="12355" spans="2:13" hidden="1">
      <c r="B12355" t="s">
        <v>19822</v>
      </c>
      <c r="C12355" t="s">
        <v>19832</v>
      </c>
      <c r="D12355" t="s">
        <v>5246</v>
      </c>
      <c r="E12355" t="s">
        <v>5154</v>
      </c>
      <c r="F12355">
        <v>1</v>
      </c>
      <c r="G12355">
        <v>0</v>
      </c>
      <c r="H12355" t="s">
        <v>103</v>
      </c>
      <c r="I12355" t="s">
        <v>102</v>
      </c>
      <c r="J12355" t="s">
        <v>103</v>
      </c>
      <c r="K12355" t="s">
        <v>19823</v>
      </c>
      <c r="L12355" t="s">
        <v>7175</v>
      </c>
      <c r="M12355" t="e">
        <f>_xlfn.XLOOKUP(B12355,Sheet1!B:B,Sheet1!C:C)</f>
        <v>#N/A</v>
      </c>
    </row>
    <row r="12356" spans="2:13" hidden="1">
      <c r="B12356" t="s">
        <v>19822</v>
      </c>
      <c r="C12356" t="s">
        <v>19833</v>
      </c>
      <c r="D12356" t="s">
        <v>5246</v>
      </c>
      <c r="E12356" t="s">
        <v>5154</v>
      </c>
      <c r="F12356">
        <v>1</v>
      </c>
      <c r="G12356">
        <v>0</v>
      </c>
      <c r="H12356" t="s">
        <v>103</v>
      </c>
      <c r="I12356" t="s">
        <v>102</v>
      </c>
      <c r="J12356" t="s">
        <v>103</v>
      </c>
      <c r="K12356" t="s">
        <v>19823</v>
      </c>
      <c r="L12356" t="s">
        <v>7175</v>
      </c>
      <c r="M12356" t="e">
        <f>_xlfn.XLOOKUP(B12356,Sheet1!B:B,Sheet1!C:C)</f>
        <v>#N/A</v>
      </c>
    </row>
    <row r="12357" spans="2:13" hidden="1">
      <c r="B12357" t="s">
        <v>19822</v>
      </c>
      <c r="C12357" t="s">
        <v>19834</v>
      </c>
      <c r="D12357" t="s">
        <v>5246</v>
      </c>
      <c r="E12357" t="s">
        <v>5154</v>
      </c>
      <c r="F12357">
        <v>1</v>
      </c>
      <c r="G12357">
        <v>0</v>
      </c>
      <c r="H12357" t="s">
        <v>103</v>
      </c>
      <c r="I12357" t="s">
        <v>102</v>
      </c>
      <c r="J12357" t="s">
        <v>103</v>
      </c>
      <c r="K12357" t="s">
        <v>19823</v>
      </c>
      <c r="L12357" t="s">
        <v>7175</v>
      </c>
      <c r="M12357" t="e">
        <f>_xlfn.XLOOKUP(B12357,Sheet1!B:B,Sheet1!C:C)</f>
        <v>#N/A</v>
      </c>
    </row>
    <row r="12358" spans="2:13" hidden="1">
      <c r="B12358" t="s">
        <v>19822</v>
      </c>
      <c r="C12358" t="s">
        <v>19835</v>
      </c>
      <c r="D12358" t="s">
        <v>8400</v>
      </c>
      <c r="E12358" t="s">
        <v>5070</v>
      </c>
      <c r="F12358">
        <v>1</v>
      </c>
      <c r="G12358">
        <v>0</v>
      </c>
      <c r="H12358" t="s">
        <v>102</v>
      </c>
      <c r="I12358" t="s">
        <v>102</v>
      </c>
      <c r="J12358" t="s">
        <v>103</v>
      </c>
      <c r="K12358" t="s">
        <v>19823</v>
      </c>
      <c r="L12358" t="s">
        <v>7175</v>
      </c>
      <c r="M12358" t="e">
        <f>_xlfn.XLOOKUP(B12358,Sheet1!B:B,Sheet1!C:C)</f>
        <v>#N/A</v>
      </c>
    </row>
    <row r="12359" spans="2:13" hidden="1">
      <c r="B12359" t="s">
        <v>19822</v>
      </c>
      <c r="C12359" t="s">
        <v>19836</v>
      </c>
      <c r="D12359" t="s">
        <v>5246</v>
      </c>
      <c r="E12359" t="s">
        <v>5154</v>
      </c>
      <c r="F12359">
        <v>1</v>
      </c>
      <c r="G12359">
        <v>0</v>
      </c>
      <c r="H12359" t="s">
        <v>103</v>
      </c>
      <c r="I12359" t="s">
        <v>102</v>
      </c>
      <c r="J12359" t="s">
        <v>103</v>
      </c>
      <c r="K12359" t="s">
        <v>19823</v>
      </c>
      <c r="L12359" t="s">
        <v>7175</v>
      </c>
      <c r="M12359" t="e">
        <f>_xlfn.XLOOKUP(B12359,Sheet1!B:B,Sheet1!C:C)</f>
        <v>#N/A</v>
      </c>
    </row>
    <row r="12360" spans="2:13" hidden="1">
      <c r="B12360" t="s">
        <v>19837</v>
      </c>
      <c r="C12360" t="s">
        <v>19838</v>
      </c>
      <c r="D12360" t="s">
        <v>142</v>
      </c>
      <c r="E12360" t="s">
        <v>5070</v>
      </c>
      <c r="F12360">
        <v>2</v>
      </c>
      <c r="G12360">
        <v>0</v>
      </c>
      <c r="H12360" t="s">
        <v>102</v>
      </c>
      <c r="I12360" t="s">
        <v>102</v>
      </c>
      <c r="J12360" t="s">
        <v>103</v>
      </c>
      <c r="K12360" t="s">
        <v>19839</v>
      </c>
      <c r="L12360" t="s">
        <v>171</v>
      </c>
      <c r="M12360" t="e">
        <f>_xlfn.XLOOKUP(B12360,Sheet1!B:B,Sheet1!C:C)</f>
        <v>#N/A</v>
      </c>
    </row>
    <row r="12361" spans="2:13" hidden="1">
      <c r="B12361" t="s">
        <v>19837</v>
      </c>
      <c r="C12361" t="s">
        <v>19840</v>
      </c>
      <c r="D12361" t="s">
        <v>5419</v>
      </c>
      <c r="E12361" t="s">
        <v>5154</v>
      </c>
      <c r="F12361">
        <v>2</v>
      </c>
      <c r="G12361">
        <v>0</v>
      </c>
      <c r="H12361" t="s">
        <v>103</v>
      </c>
      <c r="I12361" t="s">
        <v>102</v>
      </c>
      <c r="J12361" t="s">
        <v>103</v>
      </c>
      <c r="K12361" t="s">
        <v>19839</v>
      </c>
      <c r="L12361" t="s">
        <v>171</v>
      </c>
      <c r="M12361" t="e">
        <f>_xlfn.XLOOKUP(B12361,Sheet1!B:B,Sheet1!C:C)</f>
        <v>#N/A</v>
      </c>
    </row>
    <row r="12362" spans="2:13" hidden="1">
      <c r="B12362" t="s">
        <v>19837</v>
      </c>
      <c r="C12362" t="s">
        <v>19839</v>
      </c>
      <c r="D12362" t="s">
        <v>171</v>
      </c>
      <c r="E12362" t="s">
        <v>5070</v>
      </c>
      <c r="F12362">
        <v>10</v>
      </c>
      <c r="G12362">
        <v>145292</v>
      </c>
      <c r="H12362" t="s">
        <v>102</v>
      </c>
      <c r="I12362" t="s">
        <v>102</v>
      </c>
      <c r="J12362" t="s">
        <v>103</v>
      </c>
      <c r="K12362" t="s">
        <v>19839</v>
      </c>
      <c r="L12362" t="s">
        <v>171</v>
      </c>
      <c r="M12362" t="e">
        <f>_xlfn.XLOOKUP(B12362,Sheet1!B:B,Sheet1!C:C)</f>
        <v>#N/A</v>
      </c>
    </row>
    <row r="12363" spans="2:13" hidden="1">
      <c r="B12363" t="s">
        <v>19837</v>
      </c>
      <c r="C12363" t="s">
        <v>19841</v>
      </c>
      <c r="D12363" t="s">
        <v>254</v>
      </c>
      <c r="E12363" t="s">
        <v>5070</v>
      </c>
      <c r="F12363">
        <v>2</v>
      </c>
      <c r="G12363">
        <v>0</v>
      </c>
      <c r="H12363" t="s">
        <v>102</v>
      </c>
      <c r="I12363" t="s">
        <v>102</v>
      </c>
      <c r="J12363" t="s">
        <v>103</v>
      </c>
      <c r="K12363" t="s">
        <v>19839</v>
      </c>
      <c r="L12363" t="s">
        <v>171</v>
      </c>
      <c r="M12363" t="e">
        <f>_xlfn.XLOOKUP(B12363,Sheet1!B:B,Sheet1!C:C)</f>
        <v>#N/A</v>
      </c>
    </row>
    <row r="12364" spans="2:13" hidden="1">
      <c r="B12364" t="s">
        <v>19837</v>
      </c>
      <c r="C12364" t="s">
        <v>19842</v>
      </c>
      <c r="D12364" t="s">
        <v>5419</v>
      </c>
      <c r="E12364" t="s">
        <v>5154</v>
      </c>
      <c r="F12364">
        <v>2</v>
      </c>
      <c r="G12364">
        <v>0</v>
      </c>
      <c r="H12364" t="s">
        <v>103</v>
      </c>
      <c r="I12364" t="s">
        <v>102</v>
      </c>
      <c r="J12364" t="s">
        <v>103</v>
      </c>
      <c r="K12364" t="s">
        <v>19839</v>
      </c>
      <c r="L12364" t="s">
        <v>171</v>
      </c>
      <c r="M12364" t="e">
        <f>_xlfn.XLOOKUP(B12364,Sheet1!B:B,Sheet1!C:C)</f>
        <v>#N/A</v>
      </c>
    </row>
    <row r="12365" spans="2:13" hidden="1">
      <c r="B12365" t="s">
        <v>19837</v>
      </c>
      <c r="C12365" t="s">
        <v>19843</v>
      </c>
      <c r="D12365" t="s">
        <v>670</v>
      </c>
      <c r="E12365" t="s">
        <v>5070</v>
      </c>
      <c r="F12365">
        <v>2</v>
      </c>
      <c r="G12365">
        <v>0</v>
      </c>
      <c r="H12365" t="s">
        <v>102</v>
      </c>
      <c r="I12365" t="s">
        <v>102</v>
      </c>
      <c r="J12365" t="s">
        <v>103</v>
      </c>
      <c r="K12365" t="s">
        <v>19839</v>
      </c>
      <c r="L12365" t="s">
        <v>171</v>
      </c>
      <c r="M12365" t="e">
        <f>_xlfn.XLOOKUP(B12365,Sheet1!B:B,Sheet1!C:C)</f>
        <v>#N/A</v>
      </c>
    </row>
    <row r="12366" spans="2:13" hidden="1">
      <c r="B12366" t="s">
        <v>19837</v>
      </c>
      <c r="C12366" t="s">
        <v>19844</v>
      </c>
      <c r="D12366" t="s">
        <v>5419</v>
      </c>
      <c r="E12366" t="s">
        <v>5154</v>
      </c>
      <c r="F12366">
        <v>2</v>
      </c>
      <c r="G12366">
        <v>0</v>
      </c>
      <c r="H12366" t="s">
        <v>103</v>
      </c>
      <c r="I12366" t="s">
        <v>102</v>
      </c>
      <c r="J12366" t="s">
        <v>103</v>
      </c>
      <c r="K12366" t="s">
        <v>19839</v>
      </c>
      <c r="L12366" t="s">
        <v>171</v>
      </c>
      <c r="M12366" t="e">
        <f>_xlfn.XLOOKUP(B12366,Sheet1!B:B,Sheet1!C:C)</f>
        <v>#N/A</v>
      </c>
    </row>
    <row r="12367" spans="2:13" hidden="1">
      <c r="B12367" t="s">
        <v>19837</v>
      </c>
      <c r="C12367" t="s">
        <v>16126</v>
      </c>
      <c r="D12367" t="s">
        <v>5419</v>
      </c>
      <c r="E12367" t="s">
        <v>5154</v>
      </c>
      <c r="F12367">
        <v>2</v>
      </c>
      <c r="G12367">
        <v>0</v>
      </c>
      <c r="H12367" t="s">
        <v>103</v>
      </c>
      <c r="I12367" t="s">
        <v>102</v>
      </c>
      <c r="J12367" t="s">
        <v>103</v>
      </c>
      <c r="K12367" t="s">
        <v>19839</v>
      </c>
      <c r="L12367" t="s">
        <v>171</v>
      </c>
      <c r="M12367" t="e">
        <f>_xlfn.XLOOKUP(B12367,Sheet1!B:B,Sheet1!C:C)</f>
        <v>#N/A</v>
      </c>
    </row>
    <row r="12368" spans="2:13" hidden="1">
      <c r="B12368" t="s">
        <v>19837</v>
      </c>
      <c r="C12368" t="s">
        <v>19845</v>
      </c>
      <c r="D12368" t="s">
        <v>5419</v>
      </c>
      <c r="E12368" t="s">
        <v>5154</v>
      </c>
      <c r="F12368">
        <v>2</v>
      </c>
      <c r="G12368">
        <v>0</v>
      </c>
      <c r="H12368" t="s">
        <v>103</v>
      </c>
      <c r="I12368" t="s">
        <v>102</v>
      </c>
      <c r="J12368" t="s">
        <v>103</v>
      </c>
      <c r="K12368" t="s">
        <v>19839</v>
      </c>
      <c r="L12368" t="s">
        <v>171</v>
      </c>
      <c r="M12368" t="e">
        <f>_xlfn.XLOOKUP(B12368,Sheet1!B:B,Sheet1!C:C)</f>
        <v>#N/A</v>
      </c>
    </row>
    <row r="12369" spans="2:13" hidden="1">
      <c r="B12369" t="s">
        <v>19846</v>
      </c>
      <c r="C12369" t="s">
        <v>19847</v>
      </c>
      <c r="D12369" t="s">
        <v>180</v>
      </c>
      <c r="E12369" t="s">
        <v>5154</v>
      </c>
      <c r="F12369">
        <v>1</v>
      </c>
      <c r="G12369">
        <v>0</v>
      </c>
      <c r="H12369" t="s">
        <v>103</v>
      </c>
      <c r="I12369" t="s">
        <v>102</v>
      </c>
      <c r="J12369" t="s">
        <v>103</v>
      </c>
      <c r="K12369" t="s">
        <v>19848</v>
      </c>
      <c r="L12369" t="s">
        <v>195</v>
      </c>
      <c r="M12369" t="e">
        <f>_xlfn.XLOOKUP(B12369,Sheet1!B:B,Sheet1!C:C)</f>
        <v>#N/A</v>
      </c>
    </row>
    <row r="12370" spans="2:13" hidden="1">
      <c r="B12370" t="s">
        <v>19846</v>
      </c>
      <c r="C12370" t="s">
        <v>19849</v>
      </c>
      <c r="D12370" t="s">
        <v>180</v>
      </c>
      <c r="E12370" t="s">
        <v>5154</v>
      </c>
      <c r="F12370">
        <v>1</v>
      </c>
      <c r="G12370">
        <v>0</v>
      </c>
      <c r="H12370" t="s">
        <v>103</v>
      </c>
      <c r="I12370" t="s">
        <v>102</v>
      </c>
      <c r="J12370" t="s">
        <v>103</v>
      </c>
      <c r="K12370" t="s">
        <v>19848</v>
      </c>
      <c r="L12370" t="s">
        <v>195</v>
      </c>
      <c r="M12370" t="e">
        <f>_xlfn.XLOOKUP(B12370,Sheet1!B:B,Sheet1!C:C)</f>
        <v>#N/A</v>
      </c>
    </row>
    <row r="12371" spans="2:13" hidden="1">
      <c r="B12371" t="s">
        <v>19846</v>
      </c>
      <c r="C12371" t="s">
        <v>19850</v>
      </c>
      <c r="D12371" t="s">
        <v>180</v>
      </c>
      <c r="E12371" t="s">
        <v>5154</v>
      </c>
      <c r="F12371">
        <v>1</v>
      </c>
      <c r="G12371">
        <v>0</v>
      </c>
      <c r="H12371" t="s">
        <v>103</v>
      </c>
      <c r="I12371" t="s">
        <v>102</v>
      </c>
      <c r="J12371" t="s">
        <v>103</v>
      </c>
      <c r="K12371" t="s">
        <v>19848</v>
      </c>
      <c r="L12371" t="s">
        <v>195</v>
      </c>
      <c r="M12371" t="e">
        <f>_xlfn.XLOOKUP(B12371,Sheet1!B:B,Sheet1!C:C)</f>
        <v>#N/A</v>
      </c>
    </row>
    <row r="12372" spans="2:13" hidden="1">
      <c r="B12372" t="s">
        <v>19846</v>
      </c>
      <c r="C12372" t="s">
        <v>19851</v>
      </c>
      <c r="D12372" t="s">
        <v>180</v>
      </c>
      <c r="E12372" t="s">
        <v>5154</v>
      </c>
      <c r="F12372">
        <v>1</v>
      </c>
      <c r="G12372">
        <v>0</v>
      </c>
      <c r="H12372" t="s">
        <v>103</v>
      </c>
      <c r="I12372" t="s">
        <v>102</v>
      </c>
      <c r="J12372" t="s">
        <v>103</v>
      </c>
      <c r="K12372" t="s">
        <v>19848</v>
      </c>
      <c r="L12372" t="s">
        <v>195</v>
      </c>
      <c r="M12372" t="e">
        <f>_xlfn.XLOOKUP(B12372,Sheet1!B:B,Sheet1!C:C)</f>
        <v>#N/A</v>
      </c>
    </row>
    <row r="12373" spans="2:13" hidden="1">
      <c r="B12373" t="s">
        <v>19846</v>
      </c>
      <c r="C12373" t="s">
        <v>19852</v>
      </c>
      <c r="D12373" t="s">
        <v>653</v>
      </c>
      <c r="E12373" t="s">
        <v>5070</v>
      </c>
      <c r="F12373">
        <v>1</v>
      </c>
      <c r="G12373">
        <v>0</v>
      </c>
      <c r="H12373" t="s">
        <v>102</v>
      </c>
      <c r="I12373" t="s">
        <v>102</v>
      </c>
      <c r="J12373" t="s">
        <v>103</v>
      </c>
      <c r="K12373" t="s">
        <v>19848</v>
      </c>
      <c r="L12373" t="s">
        <v>195</v>
      </c>
      <c r="M12373" t="e">
        <f>_xlfn.XLOOKUP(B12373,Sheet1!B:B,Sheet1!C:C)</f>
        <v>#N/A</v>
      </c>
    </row>
    <row r="12374" spans="2:13" hidden="1">
      <c r="B12374" t="s">
        <v>19846</v>
      </c>
      <c r="C12374" t="s">
        <v>19853</v>
      </c>
      <c r="D12374" t="s">
        <v>180</v>
      </c>
      <c r="E12374" t="s">
        <v>5154</v>
      </c>
      <c r="F12374">
        <v>1</v>
      </c>
      <c r="G12374">
        <v>0</v>
      </c>
      <c r="H12374" t="s">
        <v>103</v>
      </c>
      <c r="I12374" t="s">
        <v>102</v>
      </c>
      <c r="J12374" t="s">
        <v>103</v>
      </c>
      <c r="K12374" t="s">
        <v>19848</v>
      </c>
      <c r="L12374" t="s">
        <v>195</v>
      </c>
      <c r="M12374" t="e">
        <f>_xlfn.XLOOKUP(B12374,Sheet1!B:B,Sheet1!C:C)</f>
        <v>#N/A</v>
      </c>
    </row>
    <row r="12375" spans="2:13" hidden="1">
      <c r="B12375" t="s">
        <v>19846</v>
      </c>
      <c r="C12375" t="s">
        <v>19854</v>
      </c>
      <c r="D12375" t="s">
        <v>180</v>
      </c>
      <c r="E12375" t="s">
        <v>5154</v>
      </c>
      <c r="F12375">
        <v>1</v>
      </c>
      <c r="G12375">
        <v>0</v>
      </c>
      <c r="H12375" t="s">
        <v>103</v>
      </c>
      <c r="I12375" t="s">
        <v>102</v>
      </c>
      <c r="J12375" t="s">
        <v>103</v>
      </c>
      <c r="K12375" t="s">
        <v>19848</v>
      </c>
      <c r="L12375" t="s">
        <v>195</v>
      </c>
      <c r="M12375" t="e">
        <f>_xlfn.XLOOKUP(B12375,Sheet1!B:B,Sheet1!C:C)</f>
        <v>#N/A</v>
      </c>
    </row>
    <row r="12376" spans="2:13" hidden="1">
      <c r="B12376" t="s">
        <v>19846</v>
      </c>
      <c r="C12376" t="s">
        <v>19855</v>
      </c>
      <c r="D12376" t="s">
        <v>267</v>
      </c>
      <c r="E12376" t="s">
        <v>5070</v>
      </c>
      <c r="F12376">
        <v>1</v>
      </c>
      <c r="G12376">
        <v>0</v>
      </c>
      <c r="H12376" t="s">
        <v>102</v>
      </c>
      <c r="I12376" t="s">
        <v>102</v>
      </c>
      <c r="J12376" t="s">
        <v>103</v>
      </c>
      <c r="K12376" t="s">
        <v>19848</v>
      </c>
      <c r="L12376" t="s">
        <v>195</v>
      </c>
      <c r="M12376" t="e">
        <f>_xlfn.XLOOKUP(B12376,Sheet1!B:B,Sheet1!C:C)</f>
        <v>#N/A</v>
      </c>
    </row>
    <row r="12377" spans="2:13" hidden="1">
      <c r="B12377" t="s">
        <v>19846</v>
      </c>
      <c r="C12377" t="s">
        <v>19848</v>
      </c>
      <c r="D12377" t="s">
        <v>195</v>
      </c>
      <c r="E12377" t="s">
        <v>5073</v>
      </c>
      <c r="F12377">
        <v>40</v>
      </c>
      <c r="G12377">
        <v>35986</v>
      </c>
      <c r="H12377" t="s">
        <v>102</v>
      </c>
      <c r="I12377" t="s">
        <v>103</v>
      </c>
      <c r="J12377" t="s">
        <v>103</v>
      </c>
      <c r="K12377" t="s">
        <v>19848</v>
      </c>
      <c r="L12377" t="s">
        <v>195</v>
      </c>
      <c r="M12377" t="e">
        <f>_xlfn.XLOOKUP(B12377,Sheet1!B:B,Sheet1!C:C)</f>
        <v>#N/A</v>
      </c>
    </row>
    <row r="12378" spans="2:13" hidden="1">
      <c r="B12378" t="s">
        <v>19846</v>
      </c>
      <c r="C12378" t="s">
        <v>19856</v>
      </c>
      <c r="D12378" t="s">
        <v>195</v>
      </c>
      <c r="E12378" t="s">
        <v>5073</v>
      </c>
      <c r="F12378">
        <v>40</v>
      </c>
      <c r="G12378">
        <v>48580</v>
      </c>
      <c r="H12378" t="s">
        <v>102</v>
      </c>
      <c r="I12378" t="s">
        <v>103</v>
      </c>
      <c r="J12378" t="s">
        <v>103</v>
      </c>
      <c r="K12378" t="s">
        <v>19848</v>
      </c>
      <c r="L12378" t="s">
        <v>195</v>
      </c>
      <c r="M12378" t="e">
        <f>_xlfn.XLOOKUP(B12378,Sheet1!B:B,Sheet1!C:C)</f>
        <v>#N/A</v>
      </c>
    </row>
    <row r="12379" spans="2:13" hidden="1">
      <c r="B12379" t="s">
        <v>19846</v>
      </c>
      <c r="C12379" t="s">
        <v>19857</v>
      </c>
      <c r="D12379" t="s">
        <v>315</v>
      </c>
      <c r="E12379" t="s">
        <v>5070</v>
      </c>
      <c r="F12379">
        <v>1</v>
      </c>
      <c r="G12379">
        <v>0</v>
      </c>
      <c r="H12379" t="s">
        <v>102</v>
      </c>
      <c r="I12379" t="s">
        <v>102</v>
      </c>
      <c r="J12379" t="s">
        <v>103</v>
      </c>
      <c r="K12379" t="s">
        <v>19848</v>
      </c>
      <c r="L12379" t="s">
        <v>195</v>
      </c>
      <c r="M12379" t="e">
        <f>_xlfn.XLOOKUP(B12379,Sheet1!B:B,Sheet1!C:C)</f>
        <v>#N/A</v>
      </c>
    </row>
    <row r="12380" spans="2:13" hidden="1">
      <c r="B12380" t="s">
        <v>19846</v>
      </c>
      <c r="C12380" t="s">
        <v>19858</v>
      </c>
      <c r="D12380" t="s">
        <v>5224</v>
      </c>
      <c r="E12380" t="s">
        <v>5070</v>
      </c>
      <c r="F12380">
        <v>1</v>
      </c>
      <c r="G12380">
        <v>0</v>
      </c>
      <c r="H12380" t="s">
        <v>102</v>
      </c>
      <c r="I12380" t="s">
        <v>102</v>
      </c>
      <c r="J12380" t="s">
        <v>103</v>
      </c>
      <c r="K12380" t="s">
        <v>19848</v>
      </c>
      <c r="L12380" t="s">
        <v>195</v>
      </c>
      <c r="M12380" t="e">
        <f>_xlfn.XLOOKUP(B12380,Sheet1!B:B,Sheet1!C:C)</f>
        <v>#N/A</v>
      </c>
    </row>
    <row r="12381" spans="2:13" hidden="1">
      <c r="B12381" t="s">
        <v>19859</v>
      </c>
      <c r="C12381" t="s">
        <v>19860</v>
      </c>
      <c r="D12381" t="s">
        <v>19861</v>
      </c>
      <c r="E12381" t="s">
        <v>5070</v>
      </c>
      <c r="F12381">
        <v>5</v>
      </c>
      <c r="G12381">
        <v>0</v>
      </c>
      <c r="H12381" t="s">
        <v>102</v>
      </c>
      <c r="I12381" t="s">
        <v>102</v>
      </c>
      <c r="J12381" t="s">
        <v>103</v>
      </c>
      <c r="K12381" t="s">
        <v>19862</v>
      </c>
      <c r="L12381" t="s">
        <v>19863</v>
      </c>
      <c r="M12381" t="e">
        <f>_xlfn.XLOOKUP(B12381,Sheet1!B:B,Sheet1!C:C)</f>
        <v>#N/A</v>
      </c>
    </row>
    <row r="12382" spans="2:13" hidden="1">
      <c r="B12382" t="s">
        <v>19859</v>
      </c>
      <c r="C12382" t="s">
        <v>19864</v>
      </c>
      <c r="D12382" t="s">
        <v>19865</v>
      </c>
      <c r="E12382" t="s">
        <v>5070</v>
      </c>
      <c r="F12382">
        <v>20</v>
      </c>
      <c r="G12382">
        <v>0</v>
      </c>
      <c r="H12382" t="s">
        <v>102</v>
      </c>
      <c r="I12382" t="s">
        <v>102</v>
      </c>
      <c r="J12382" t="s">
        <v>103</v>
      </c>
      <c r="K12382" t="s">
        <v>19862</v>
      </c>
      <c r="L12382" t="s">
        <v>19863</v>
      </c>
      <c r="M12382" t="e">
        <f>_xlfn.XLOOKUP(B12382,Sheet1!B:B,Sheet1!C:C)</f>
        <v>#N/A</v>
      </c>
    </row>
    <row r="12383" spans="2:13" hidden="1">
      <c r="B12383" t="s">
        <v>19859</v>
      </c>
      <c r="C12383" t="s">
        <v>19866</v>
      </c>
      <c r="D12383" t="s">
        <v>5224</v>
      </c>
      <c r="E12383" t="s">
        <v>5070</v>
      </c>
      <c r="F12383">
        <v>1</v>
      </c>
      <c r="G12383">
        <v>0</v>
      </c>
      <c r="H12383" t="s">
        <v>102</v>
      </c>
      <c r="I12383" t="s">
        <v>102</v>
      </c>
      <c r="J12383" t="s">
        <v>103</v>
      </c>
      <c r="K12383" t="s">
        <v>19862</v>
      </c>
      <c r="L12383" t="s">
        <v>19863</v>
      </c>
      <c r="M12383" t="e">
        <f>_xlfn.XLOOKUP(B12383,Sheet1!B:B,Sheet1!C:C)</f>
        <v>#N/A</v>
      </c>
    </row>
    <row r="12384" spans="2:13" hidden="1">
      <c r="B12384" t="s">
        <v>19859</v>
      </c>
      <c r="C12384" t="s">
        <v>19867</v>
      </c>
      <c r="D12384" t="s">
        <v>19868</v>
      </c>
      <c r="E12384" t="s">
        <v>5070</v>
      </c>
      <c r="F12384">
        <v>10</v>
      </c>
      <c r="G12384">
        <v>0</v>
      </c>
      <c r="H12384" t="s">
        <v>102</v>
      </c>
      <c r="I12384" t="s">
        <v>102</v>
      </c>
      <c r="J12384" t="s">
        <v>103</v>
      </c>
      <c r="K12384" t="s">
        <v>19862</v>
      </c>
      <c r="L12384" t="s">
        <v>19863</v>
      </c>
      <c r="M12384" t="e">
        <f>_xlfn.XLOOKUP(B12384,Sheet1!B:B,Sheet1!C:C)</f>
        <v>#N/A</v>
      </c>
    </row>
    <row r="12385" spans="2:13" hidden="1">
      <c r="B12385" t="s">
        <v>19859</v>
      </c>
      <c r="C12385" t="s">
        <v>19869</v>
      </c>
      <c r="D12385" t="s">
        <v>19870</v>
      </c>
      <c r="E12385" t="s">
        <v>5070</v>
      </c>
      <c r="F12385">
        <v>5</v>
      </c>
      <c r="G12385">
        <v>0</v>
      </c>
      <c r="H12385" t="s">
        <v>102</v>
      </c>
      <c r="I12385" t="s">
        <v>102</v>
      </c>
      <c r="J12385" t="s">
        <v>103</v>
      </c>
      <c r="K12385" t="s">
        <v>19862</v>
      </c>
      <c r="L12385" t="s">
        <v>19863</v>
      </c>
      <c r="M12385" t="e">
        <f>_xlfn.XLOOKUP(B12385,Sheet1!B:B,Sheet1!C:C)</f>
        <v>#N/A</v>
      </c>
    </row>
    <row r="12386" spans="2:13" hidden="1">
      <c r="B12386" t="s">
        <v>19859</v>
      </c>
      <c r="C12386" t="s">
        <v>19871</v>
      </c>
      <c r="D12386" t="s">
        <v>19872</v>
      </c>
      <c r="E12386" t="s">
        <v>5070</v>
      </c>
      <c r="F12386">
        <v>10</v>
      </c>
      <c r="G12386">
        <v>0</v>
      </c>
      <c r="H12386" t="s">
        <v>102</v>
      </c>
      <c r="I12386" t="s">
        <v>102</v>
      </c>
      <c r="J12386" t="s">
        <v>103</v>
      </c>
      <c r="K12386" t="s">
        <v>19862</v>
      </c>
      <c r="L12386" t="s">
        <v>19863</v>
      </c>
      <c r="M12386" t="e">
        <f>_xlfn.XLOOKUP(B12386,Sheet1!B:B,Sheet1!C:C)</f>
        <v>#N/A</v>
      </c>
    </row>
    <row r="12387" spans="2:13" hidden="1">
      <c r="B12387" t="s">
        <v>19859</v>
      </c>
      <c r="C12387" t="s">
        <v>19873</v>
      </c>
      <c r="D12387" t="s">
        <v>19874</v>
      </c>
      <c r="E12387" t="s">
        <v>5070</v>
      </c>
      <c r="F12387">
        <v>1</v>
      </c>
      <c r="G12387">
        <v>0</v>
      </c>
      <c r="H12387" t="s">
        <v>102</v>
      </c>
      <c r="I12387" t="s">
        <v>102</v>
      </c>
      <c r="J12387" t="s">
        <v>103</v>
      </c>
      <c r="K12387" t="s">
        <v>19862</v>
      </c>
      <c r="L12387" t="s">
        <v>19863</v>
      </c>
      <c r="M12387" t="e">
        <f>_xlfn.XLOOKUP(B12387,Sheet1!B:B,Sheet1!C:C)</f>
        <v>#N/A</v>
      </c>
    </row>
    <row r="12388" spans="2:13" hidden="1">
      <c r="B12388" t="s">
        <v>19859</v>
      </c>
      <c r="C12388" t="s">
        <v>19875</v>
      </c>
      <c r="D12388" t="s">
        <v>19876</v>
      </c>
      <c r="E12388" t="s">
        <v>5070</v>
      </c>
      <c r="F12388">
        <v>20</v>
      </c>
      <c r="G12388">
        <v>0</v>
      </c>
      <c r="H12388" t="s">
        <v>102</v>
      </c>
      <c r="I12388" t="s">
        <v>102</v>
      </c>
      <c r="J12388" t="s">
        <v>103</v>
      </c>
      <c r="K12388" t="s">
        <v>19862</v>
      </c>
      <c r="L12388" t="s">
        <v>19863</v>
      </c>
      <c r="M12388" t="e">
        <f>_xlfn.XLOOKUP(B12388,Sheet1!B:B,Sheet1!C:C)</f>
        <v>#N/A</v>
      </c>
    </row>
    <row r="12389" spans="2:13" hidden="1">
      <c r="B12389" t="s">
        <v>19859</v>
      </c>
      <c r="C12389" t="s">
        <v>19877</v>
      </c>
      <c r="D12389" t="s">
        <v>19878</v>
      </c>
      <c r="E12389" t="s">
        <v>5070</v>
      </c>
      <c r="F12389">
        <v>1</v>
      </c>
      <c r="G12389">
        <v>0</v>
      </c>
      <c r="H12389" t="s">
        <v>102</v>
      </c>
      <c r="I12389" t="s">
        <v>102</v>
      </c>
      <c r="J12389" t="s">
        <v>103</v>
      </c>
      <c r="K12389" t="s">
        <v>19862</v>
      </c>
      <c r="L12389" t="s">
        <v>19863</v>
      </c>
      <c r="M12389" t="e">
        <f>_xlfn.XLOOKUP(B12389,Sheet1!B:B,Sheet1!C:C)</f>
        <v>#N/A</v>
      </c>
    </row>
    <row r="12390" spans="2:13" hidden="1">
      <c r="B12390" t="s">
        <v>19859</v>
      </c>
      <c r="C12390" t="s">
        <v>19879</v>
      </c>
      <c r="D12390" t="s">
        <v>267</v>
      </c>
      <c r="E12390" t="s">
        <v>5070</v>
      </c>
      <c r="F12390">
        <v>20</v>
      </c>
      <c r="G12390">
        <v>0</v>
      </c>
      <c r="H12390" t="s">
        <v>102</v>
      </c>
      <c r="I12390" t="s">
        <v>102</v>
      </c>
      <c r="J12390" t="s">
        <v>103</v>
      </c>
      <c r="K12390" t="s">
        <v>19862</v>
      </c>
      <c r="L12390" t="s">
        <v>19863</v>
      </c>
      <c r="M12390" t="e">
        <f>_xlfn.XLOOKUP(B12390,Sheet1!B:B,Sheet1!C:C)</f>
        <v>#N/A</v>
      </c>
    </row>
    <row r="12391" spans="2:13" hidden="1">
      <c r="B12391" t="s">
        <v>19859</v>
      </c>
      <c r="C12391" t="s">
        <v>19880</v>
      </c>
      <c r="D12391" t="s">
        <v>19881</v>
      </c>
      <c r="E12391" t="s">
        <v>5070</v>
      </c>
      <c r="F12391">
        <v>1</v>
      </c>
      <c r="G12391">
        <v>0</v>
      </c>
      <c r="H12391" t="s">
        <v>102</v>
      </c>
      <c r="I12391" t="s">
        <v>102</v>
      </c>
      <c r="J12391" t="s">
        <v>103</v>
      </c>
      <c r="K12391" t="s">
        <v>19862</v>
      </c>
      <c r="L12391" t="s">
        <v>19863</v>
      </c>
      <c r="M12391" t="e">
        <f>_xlfn.XLOOKUP(B12391,Sheet1!B:B,Sheet1!C:C)</f>
        <v>#N/A</v>
      </c>
    </row>
    <row r="12392" spans="2:13" hidden="1">
      <c r="B12392" t="s">
        <v>19859</v>
      </c>
      <c r="C12392" t="s">
        <v>19882</v>
      </c>
      <c r="D12392" t="s">
        <v>19883</v>
      </c>
      <c r="E12392" t="s">
        <v>5070</v>
      </c>
      <c r="F12392">
        <v>10</v>
      </c>
      <c r="G12392">
        <v>0</v>
      </c>
      <c r="H12392" t="s">
        <v>102</v>
      </c>
      <c r="I12392" t="s">
        <v>102</v>
      </c>
      <c r="J12392" t="s">
        <v>103</v>
      </c>
      <c r="K12392" t="s">
        <v>19862</v>
      </c>
      <c r="L12392" t="s">
        <v>19863</v>
      </c>
      <c r="M12392" t="e">
        <f>_xlfn.XLOOKUP(B12392,Sheet1!B:B,Sheet1!C:C)</f>
        <v>#N/A</v>
      </c>
    </row>
    <row r="12393" spans="2:13" hidden="1">
      <c r="B12393" t="s">
        <v>19859</v>
      </c>
      <c r="C12393" t="s">
        <v>19884</v>
      </c>
      <c r="D12393" t="s">
        <v>19885</v>
      </c>
      <c r="E12393" t="s">
        <v>5070</v>
      </c>
      <c r="F12393">
        <v>1</v>
      </c>
      <c r="G12393">
        <v>0</v>
      </c>
      <c r="H12393" t="s">
        <v>102</v>
      </c>
      <c r="I12393" t="s">
        <v>102</v>
      </c>
      <c r="J12393" t="s">
        <v>103</v>
      </c>
      <c r="K12393" t="s">
        <v>19862</v>
      </c>
      <c r="L12393" t="s">
        <v>19863</v>
      </c>
      <c r="M12393" t="e">
        <f>_xlfn.XLOOKUP(B12393,Sheet1!B:B,Sheet1!C:C)</f>
        <v>#N/A</v>
      </c>
    </row>
    <row r="12394" spans="2:13" hidden="1">
      <c r="B12394" t="s">
        <v>19859</v>
      </c>
      <c r="C12394" t="s">
        <v>19886</v>
      </c>
      <c r="D12394" t="s">
        <v>19878</v>
      </c>
      <c r="E12394" t="s">
        <v>5070</v>
      </c>
      <c r="F12394">
        <v>1</v>
      </c>
      <c r="G12394">
        <v>0</v>
      </c>
      <c r="H12394" t="s">
        <v>102</v>
      </c>
      <c r="I12394" t="s">
        <v>102</v>
      </c>
      <c r="J12394" t="s">
        <v>103</v>
      </c>
      <c r="K12394" t="s">
        <v>19862</v>
      </c>
      <c r="L12394" t="s">
        <v>19863</v>
      </c>
      <c r="M12394" t="e">
        <f>_xlfn.XLOOKUP(B12394,Sheet1!B:B,Sheet1!C:C)</f>
        <v>#N/A</v>
      </c>
    </row>
    <row r="12395" spans="2:13" hidden="1">
      <c r="B12395" t="s">
        <v>19859</v>
      </c>
      <c r="C12395" t="s">
        <v>19887</v>
      </c>
      <c r="D12395" t="s">
        <v>19888</v>
      </c>
      <c r="E12395" t="s">
        <v>5070</v>
      </c>
      <c r="F12395">
        <v>10</v>
      </c>
      <c r="G12395">
        <v>0</v>
      </c>
      <c r="H12395" t="s">
        <v>102</v>
      </c>
      <c r="I12395" t="s">
        <v>102</v>
      </c>
      <c r="J12395" t="s">
        <v>103</v>
      </c>
      <c r="K12395" t="s">
        <v>19862</v>
      </c>
      <c r="L12395" t="s">
        <v>19863</v>
      </c>
      <c r="M12395" t="e">
        <f>_xlfn.XLOOKUP(B12395,Sheet1!B:B,Sheet1!C:C)</f>
        <v>#N/A</v>
      </c>
    </row>
    <row r="12396" spans="2:13" hidden="1">
      <c r="B12396" t="s">
        <v>19859</v>
      </c>
      <c r="C12396" t="s">
        <v>19889</v>
      </c>
      <c r="D12396" t="s">
        <v>19890</v>
      </c>
      <c r="E12396" t="s">
        <v>5070</v>
      </c>
      <c r="F12396">
        <v>5</v>
      </c>
      <c r="G12396">
        <v>0</v>
      </c>
      <c r="H12396" t="s">
        <v>102</v>
      </c>
      <c r="I12396" t="s">
        <v>102</v>
      </c>
      <c r="J12396" t="s">
        <v>103</v>
      </c>
      <c r="K12396" t="s">
        <v>19862</v>
      </c>
      <c r="L12396" t="s">
        <v>19863</v>
      </c>
      <c r="M12396" t="e">
        <f>_xlfn.XLOOKUP(B12396,Sheet1!B:B,Sheet1!C:C)</f>
        <v>#N/A</v>
      </c>
    </row>
    <row r="12397" spans="2:13" hidden="1">
      <c r="B12397" t="s">
        <v>19859</v>
      </c>
      <c r="C12397" t="s">
        <v>19891</v>
      </c>
      <c r="D12397" t="s">
        <v>19892</v>
      </c>
      <c r="E12397" t="s">
        <v>5070</v>
      </c>
      <c r="F12397">
        <v>5</v>
      </c>
      <c r="G12397">
        <v>0</v>
      </c>
      <c r="H12397" t="s">
        <v>102</v>
      </c>
      <c r="I12397" t="s">
        <v>102</v>
      </c>
      <c r="J12397" t="s">
        <v>103</v>
      </c>
      <c r="K12397" t="s">
        <v>19862</v>
      </c>
      <c r="L12397" t="s">
        <v>19863</v>
      </c>
      <c r="M12397" t="e">
        <f>_xlfn.XLOOKUP(B12397,Sheet1!B:B,Sheet1!C:C)</f>
        <v>#N/A</v>
      </c>
    </row>
    <row r="12398" spans="2:13" hidden="1">
      <c r="B12398" t="s">
        <v>19859</v>
      </c>
      <c r="C12398" t="s">
        <v>19893</v>
      </c>
      <c r="D12398" t="s">
        <v>315</v>
      </c>
      <c r="E12398" t="s">
        <v>5070</v>
      </c>
      <c r="F12398">
        <v>30</v>
      </c>
      <c r="G12398">
        <v>0</v>
      </c>
      <c r="H12398" t="s">
        <v>102</v>
      </c>
      <c r="I12398" t="s">
        <v>102</v>
      </c>
      <c r="J12398" t="s">
        <v>103</v>
      </c>
      <c r="K12398" t="s">
        <v>19862</v>
      </c>
      <c r="L12398" t="s">
        <v>19863</v>
      </c>
      <c r="M12398" t="e">
        <f>_xlfn.XLOOKUP(B12398,Sheet1!B:B,Sheet1!C:C)</f>
        <v>#N/A</v>
      </c>
    </row>
    <row r="12399" spans="2:13" hidden="1">
      <c r="B12399" t="s">
        <v>19859</v>
      </c>
      <c r="C12399" t="s">
        <v>19862</v>
      </c>
      <c r="D12399" t="s">
        <v>19863</v>
      </c>
      <c r="E12399" t="s">
        <v>5070</v>
      </c>
      <c r="F12399">
        <v>10</v>
      </c>
      <c r="G12399">
        <v>0</v>
      </c>
      <c r="H12399" t="s">
        <v>102</v>
      </c>
      <c r="I12399" t="s">
        <v>102</v>
      </c>
      <c r="J12399" t="s">
        <v>103</v>
      </c>
      <c r="K12399" t="s">
        <v>19862</v>
      </c>
      <c r="L12399" t="s">
        <v>19863</v>
      </c>
      <c r="M12399" t="e">
        <f>_xlfn.XLOOKUP(B12399,Sheet1!B:B,Sheet1!C:C)</f>
        <v>#N/A</v>
      </c>
    </row>
    <row r="12400" spans="2:13" hidden="1">
      <c r="B12400" t="s">
        <v>19859</v>
      </c>
      <c r="C12400" t="s">
        <v>19894</v>
      </c>
      <c r="D12400" t="s">
        <v>19895</v>
      </c>
      <c r="E12400" t="s">
        <v>5070</v>
      </c>
      <c r="F12400">
        <v>5</v>
      </c>
      <c r="G12400">
        <v>0</v>
      </c>
      <c r="H12400" t="s">
        <v>102</v>
      </c>
      <c r="I12400" t="s">
        <v>102</v>
      </c>
      <c r="J12400" t="s">
        <v>103</v>
      </c>
      <c r="K12400" t="s">
        <v>19862</v>
      </c>
      <c r="L12400" t="s">
        <v>19863</v>
      </c>
      <c r="M12400" t="e">
        <f>_xlfn.XLOOKUP(B12400,Sheet1!B:B,Sheet1!C:C)</f>
        <v>#N/A</v>
      </c>
    </row>
    <row r="12401" spans="2:13" hidden="1">
      <c r="B12401" t="s">
        <v>19896</v>
      </c>
      <c r="C12401" t="s">
        <v>19897</v>
      </c>
      <c r="D12401" t="s">
        <v>254</v>
      </c>
      <c r="E12401" t="s">
        <v>5073</v>
      </c>
      <c r="F12401">
        <v>2</v>
      </c>
      <c r="G12401">
        <v>0</v>
      </c>
      <c r="H12401" t="s">
        <v>102</v>
      </c>
      <c r="I12401" t="s">
        <v>103</v>
      </c>
      <c r="J12401" t="s">
        <v>103</v>
      </c>
      <c r="K12401" t="s">
        <v>19898</v>
      </c>
      <c r="L12401" t="s">
        <v>153</v>
      </c>
      <c r="M12401" t="e">
        <f>_xlfn.XLOOKUP(B12401,Sheet1!B:B,Sheet1!C:C)</f>
        <v>#N/A</v>
      </c>
    </row>
    <row r="12402" spans="2:13" hidden="1">
      <c r="B12402" t="s">
        <v>19896</v>
      </c>
      <c r="C12402" t="s">
        <v>19899</v>
      </c>
      <c r="D12402" t="s">
        <v>5419</v>
      </c>
      <c r="E12402" t="s">
        <v>5073</v>
      </c>
      <c r="F12402">
        <v>2</v>
      </c>
      <c r="G12402">
        <v>0</v>
      </c>
      <c r="H12402" t="s">
        <v>102</v>
      </c>
      <c r="I12402" t="s">
        <v>103</v>
      </c>
      <c r="J12402" t="s">
        <v>103</v>
      </c>
      <c r="K12402" t="s">
        <v>19898</v>
      </c>
      <c r="L12402" t="s">
        <v>153</v>
      </c>
      <c r="M12402" t="e">
        <f>_xlfn.XLOOKUP(B12402,Sheet1!B:B,Sheet1!C:C)</f>
        <v>#N/A</v>
      </c>
    </row>
    <row r="12403" spans="2:13" hidden="1">
      <c r="B12403" t="s">
        <v>19896</v>
      </c>
      <c r="C12403" t="s">
        <v>19900</v>
      </c>
      <c r="D12403" t="s">
        <v>670</v>
      </c>
      <c r="E12403" t="s">
        <v>5073</v>
      </c>
      <c r="F12403">
        <v>2</v>
      </c>
      <c r="G12403">
        <v>0</v>
      </c>
      <c r="H12403" t="s">
        <v>102</v>
      </c>
      <c r="I12403" t="s">
        <v>103</v>
      </c>
      <c r="J12403" t="s">
        <v>103</v>
      </c>
      <c r="K12403" t="s">
        <v>19898</v>
      </c>
      <c r="L12403" t="s">
        <v>153</v>
      </c>
      <c r="M12403" t="e">
        <f>_xlfn.XLOOKUP(B12403,Sheet1!B:B,Sheet1!C:C)</f>
        <v>#N/A</v>
      </c>
    </row>
    <row r="12404" spans="2:13" hidden="1">
      <c r="B12404" t="s">
        <v>19896</v>
      </c>
      <c r="C12404" t="s">
        <v>19901</v>
      </c>
      <c r="D12404" t="s">
        <v>590</v>
      </c>
      <c r="E12404" t="s">
        <v>5073</v>
      </c>
      <c r="F12404">
        <v>2</v>
      </c>
      <c r="G12404">
        <v>0</v>
      </c>
      <c r="H12404" t="s">
        <v>102</v>
      </c>
      <c r="I12404" t="s">
        <v>103</v>
      </c>
      <c r="J12404" t="s">
        <v>103</v>
      </c>
      <c r="K12404" t="s">
        <v>19898</v>
      </c>
      <c r="L12404" t="s">
        <v>153</v>
      </c>
      <c r="M12404" t="e">
        <f>_xlfn.XLOOKUP(B12404,Sheet1!B:B,Sheet1!C:C)</f>
        <v>#N/A</v>
      </c>
    </row>
    <row r="12405" spans="2:13" hidden="1">
      <c r="B12405" t="s">
        <v>19896</v>
      </c>
      <c r="C12405" t="s">
        <v>19902</v>
      </c>
      <c r="D12405" t="s">
        <v>5419</v>
      </c>
      <c r="E12405" t="s">
        <v>5073</v>
      </c>
      <c r="F12405">
        <v>2</v>
      </c>
      <c r="G12405">
        <v>0</v>
      </c>
      <c r="H12405" t="s">
        <v>102</v>
      </c>
      <c r="I12405" t="s">
        <v>103</v>
      </c>
      <c r="J12405" t="s">
        <v>103</v>
      </c>
      <c r="K12405" t="s">
        <v>19898</v>
      </c>
      <c r="L12405" t="s">
        <v>153</v>
      </c>
      <c r="M12405" t="e">
        <f>_xlfn.XLOOKUP(B12405,Sheet1!B:B,Sheet1!C:C)</f>
        <v>#N/A</v>
      </c>
    </row>
    <row r="12406" spans="2:13" hidden="1">
      <c r="B12406" t="s">
        <v>19896</v>
      </c>
      <c r="C12406" t="s">
        <v>19903</v>
      </c>
      <c r="D12406" t="s">
        <v>5419</v>
      </c>
      <c r="E12406" t="s">
        <v>5073</v>
      </c>
      <c r="F12406">
        <v>2</v>
      </c>
      <c r="G12406">
        <v>0</v>
      </c>
      <c r="H12406" t="s">
        <v>102</v>
      </c>
      <c r="I12406" t="s">
        <v>103</v>
      </c>
      <c r="J12406" t="s">
        <v>103</v>
      </c>
      <c r="K12406" t="s">
        <v>19898</v>
      </c>
      <c r="L12406" t="s">
        <v>153</v>
      </c>
      <c r="M12406" t="e">
        <f>_xlfn.XLOOKUP(B12406,Sheet1!B:B,Sheet1!C:C)</f>
        <v>#N/A</v>
      </c>
    </row>
    <row r="12407" spans="2:13" hidden="1">
      <c r="B12407" t="s">
        <v>19896</v>
      </c>
      <c r="C12407" t="s">
        <v>19904</v>
      </c>
      <c r="D12407" t="s">
        <v>153</v>
      </c>
      <c r="E12407" t="s">
        <v>5073</v>
      </c>
      <c r="F12407">
        <v>40</v>
      </c>
      <c r="G12407">
        <v>121275</v>
      </c>
      <c r="H12407" t="s">
        <v>102</v>
      </c>
      <c r="I12407" t="s">
        <v>103</v>
      </c>
      <c r="J12407" t="s">
        <v>103</v>
      </c>
      <c r="K12407" t="s">
        <v>19898</v>
      </c>
      <c r="L12407" t="s">
        <v>153</v>
      </c>
      <c r="M12407" t="e">
        <f>_xlfn.XLOOKUP(B12407,Sheet1!B:B,Sheet1!C:C)</f>
        <v>#N/A</v>
      </c>
    </row>
    <row r="12408" spans="2:13" hidden="1">
      <c r="B12408" t="s">
        <v>19896</v>
      </c>
      <c r="C12408" t="s">
        <v>19905</v>
      </c>
      <c r="D12408" t="s">
        <v>142</v>
      </c>
      <c r="E12408" t="s">
        <v>5073</v>
      </c>
      <c r="F12408">
        <v>2</v>
      </c>
      <c r="G12408">
        <v>0</v>
      </c>
      <c r="H12408" t="s">
        <v>102</v>
      </c>
      <c r="I12408" t="s">
        <v>103</v>
      </c>
      <c r="J12408" t="s">
        <v>103</v>
      </c>
      <c r="K12408" t="s">
        <v>19898</v>
      </c>
      <c r="L12408" t="s">
        <v>153</v>
      </c>
      <c r="M12408" t="e">
        <f>_xlfn.XLOOKUP(B12408,Sheet1!B:B,Sheet1!C:C)</f>
        <v>#N/A</v>
      </c>
    </row>
    <row r="12409" spans="2:13" hidden="1">
      <c r="B12409" t="s">
        <v>19906</v>
      </c>
      <c r="C12409" t="s">
        <v>19907</v>
      </c>
      <c r="D12409" t="s">
        <v>267</v>
      </c>
      <c r="E12409" t="s">
        <v>5070</v>
      </c>
      <c r="F12409">
        <v>1</v>
      </c>
      <c r="G12409">
        <v>0</v>
      </c>
      <c r="H12409" t="s">
        <v>102</v>
      </c>
      <c r="I12409" t="s">
        <v>102</v>
      </c>
      <c r="J12409" t="s">
        <v>103</v>
      </c>
      <c r="K12409" t="s">
        <v>19908</v>
      </c>
      <c r="L12409" t="s">
        <v>466</v>
      </c>
      <c r="M12409" t="e">
        <f>_xlfn.XLOOKUP(B12409,Sheet1!B:B,Sheet1!C:C)</f>
        <v>#N/A</v>
      </c>
    </row>
    <row r="12410" spans="2:13" hidden="1">
      <c r="B12410" t="s">
        <v>19906</v>
      </c>
      <c r="C12410" t="s">
        <v>19909</v>
      </c>
      <c r="D12410" t="s">
        <v>5224</v>
      </c>
      <c r="E12410" t="s">
        <v>5073</v>
      </c>
      <c r="F12410">
        <v>1</v>
      </c>
      <c r="G12410">
        <v>0</v>
      </c>
      <c r="H12410" t="s">
        <v>102</v>
      </c>
      <c r="I12410" t="s">
        <v>103</v>
      </c>
      <c r="J12410" t="s">
        <v>103</v>
      </c>
      <c r="K12410" t="s">
        <v>19908</v>
      </c>
      <c r="L12410" t="s">
        <v>466</v>
      </c>
      <c r="M12410" t="e">
        <f>_xlfn.XLOOKUP(B12410,Sheet1!B:B,Sheet1!C:C)</f>
        <v>#N/A</v>
      </c>
    </row>
    <row r="12411" spans="2:13" hidden="1">
      <c r="B12411" t="s">
        <v>19906</v>
      </c>
      <c r="C12411" t="s">
        <v>19910</v>
      </c>
      <c r="D12411" t="s">
        <v>180</v>
      </c>
      <c r="E12411" t="s">
        <v>5154</v>
      </c>
      <c r="F12411">
        <v>1</v>
      </c>
      <c r="G12411">
        <v>0</v>
      </c>
      <c r="H12411" t="s">
        <v>103</v>
      </c>
      <c r="I12411" t="s">
        <v>102</v>
      </c>
      <c r="J12411" t="s">
        <v>103</v>
      </c>
      <c r="K12411" t="s">
        <v>19908</v>
      </c>
      <c r="L12411" t="s">
        <v>466</v>
      </c>
      <c r="M12411" t="e">
        <f>_xlfn.XLOOKUP(B12411,Sheet1!B:B,Sheet1!C:C)</f>
        <v>#N/A</v>
      </c>
    </row>
    <row r="12412" spans="2:13" hidden="1">
      <c r="B12412" t="s">
        <v>19906</v>
      </c>
      <c r="C12412" t="s">
        <v>19911</v>
      </c>
      <c r="D12412" t="s">
        <v>19912</v>
      </c>
      <c r="E12412" t="s">
        <v>5154</v>
      </c>
      <c r="F12412">
        <v>40</v>
      </c>
      <c r="G12412">
        <v>40337</v>
      </c>
      <c r="H12412" t="s">
        <v>103</v>
      </c>
      <c r="I12412" t="s">
        <v>102</v>
      </c>
      <c r="J12412" t="s">
        <v>103</v>
      </c>
      <c r="K12412" t="s">
        <v>19908</v>
      </c>
      <c r="L12412" t="s">
        <v>466</v>
      </c>
      <c r="M12412" t="e">
        <f>_xlfn.XLOOKUP(B12412,Sheet1!B:B,Sheet1!C:C)</f>
        <v>#N/A</v>
      </c>
    </row>
    <row r="12413" spans="2:13" hidden="1">
      <c r="B12413" t="s">
        <v>19906</v>
      </c>
      <c r="C12413" t="s">
        <v>19913</v>
      </c>
      <c r="D12413" t="s">
        <v>195</v>
      </c>
      <c r="E12413" t="s">
        <v>5154</v>
      </c>
      <c r="F12413">
        <v>40</v>
      </c>
      <c r="G12413">
        <v>40337</v>
      </c>
      <c r="H12413" t="s">
        <v>103</v>
      </c>
      <c r="I12413" t="s">
        <v>102</v>
      </c>
      <c r="J12413" t="s">
        <v>103</v>
      </c>
      <c r="K12413" t="s">
        <v>19908</v>
      </c>
      <c r="L12413" t="s">
        <v>466</v>
      </c>
      <c r="M12413" t="e">
        <f>_xlfn.XLOOKUP(B12413,Sheet1!B:B,Sheet1!C:C)</f>
        <v>#N/A</v>
      </c>
    </row>
    <row r="12414" spans="2:13" hidden="1">
      <c r="B12414" t="s">
        <v>19906</v>
      </c>
      <c r="C12414" t="s">
        <v>19914</v>
      </c>
      <c r="D12414" t="s">
        <v>180</v>
      </c>
      <c r="E12414" t="s">
        <v>5154</v>
      </c>
      <c r="F12414">
        <v>1</v>
      </c>
      <c r="G12414">
        <v>0</v>
      </c>
      <c r="H12414" t="s">
        <v>103</v>
      </c>
      <c r="I12414" t="s">
        <v>102</v>
      </c>
      <c r="J12414" t="s">
        <v>103</v>
      </c>
      <c r="K12414" t="s">
        <v>19908</v>
      </c>
      <c r="L12414" t="s">
        <v>466</v>
      </c>
      <c r="M12414" t="e">
        <f>_xlfn.XLOOKUP(B12414,Sheet1!B:B,Sheet1!C:C)</f>
        <v>#N/A</v>
      </c>
    </row>
    <row r="12415" spans="2:13" hidden="1">
      <c r="B12415" t="s">
        <v>19906</v>
      </c>
      <c r="C12415" t="s">
        <v>19915</v>
      </c>
      <c r="D12415" t="s">
        <v>5195</v>
      </c>
      <c r="E12415" t="s">
        <v>5070</v>
      </c>
      <c r="F12415">
        <v>1</v>
      </c>
      <c r="G12415">
        <v>0</v>
      </c>
      <c r="H12415" t="s">
        <v>102</v>
      </c>
      <c r="I12415" t="s">
        <v>102</v>
      </c>
      <c r="J12415" t="s">
        <v>103</v>
      </c>
      <c r="K12415" t="s">
        <v>19908</v>
      </c>
      <c r="L12415" t="s">
        <v>466</v>
      </c>
      <c r="M12415" t="e">
        <f>_xlfn.XLOOKUP(B12415,Sheet1!B:B,Sheet1!C:C)</f>
        <v>#N/A</v>
      </c>
    </row>
    <row r="12416" spans="2:13" hidden="1">
      <c r="B12416" t="s">
        <v>19906</v>
      </c>
      <c r="C12416" t="s">
        <v>19916</v>
      </c>
      <c r="D12416" t="s">
        <v>180</v>
      </c>
      <c r="E12416" t="s">
        <v>5154</v>
      </c>
      <c r="F12416">
        <v>10</v>
      </c>
      <c r="G12416">
        <v>0</v>
      </c>
      <c r="H12416" t="s">
        <v>103</v>
      </c>
      <c r="I12416" t="s">
        <v>102</v>
      </c>
      <c r="J12416" t="s">
        <v>103</v>
      </c>
      <c r="K12416" t="s">
        <v>19908</v>
      </c>
      <c r="L12416" t="s">
        <v>466</v>
      </c>
      <c r="M12416" t="e">
        <f>_xlfn.XLOOKUP(B12416,Sheet1!B:B,Sheet1!C:C)</f>
        <v>#N/A</v>
      </c>
    </row>
    <row r="12417" spans="2:13" hidden="1">
      <c r="B12417" t="s">
        <v>19906</v>
      </c>
      <c r="C12417" t="s">
        <v>19917</v>
      </c>
      <c r="D12417" t="s">
        <v>19918</v>
      </c>
      <c r="F12417">
        <v>40</v>
      </c>
      <c r="G12417">
        <v>90228</v>
      </c>
      <c r="H12417" t="s">
        <v>103</v>
      </c>
      <c r="I12417" t="s">
        <v>103</v>
      </c>
      <c r="J12417" t="s">
        <v>103</v>
      </c>
      <c r="K12417" t="s">
        <v>19908</v>
      </c>
      <c r="L12417" t="s">
        <v>466</v>
      </c>
      <c r="M12417" t="e">
        <f>_xlfn.XLOOKUP(B12417,Sheet1!B:B,Sheet1!C:C)</f>
        <v>#N/A</v>
      </c>
    </row>
    <row r="12418" spans="2:13" hidden="1">
      <c r="B12418" t="s">
        <v>19906</v>
      </c>
      <c r="C12418" t="s">
        <v>19919</v>
      </c>
      <c r="D12418" t="s">
        <v>180</v>
      </c>
      <c r="E12418" t="s">
        <v>5154</v>
      </c>
      <c r="F12418">
        <v>1</v>
      </c>
      <c r="G12418">
        <v>0</v>
      </c>
      <c r="H12418" t="s">
        <v>103</v>
      </c>
      <c r="I12418" t="s">
        <v>102</v>
      </c>
      <c r="J12418" t="s">
        <v>103</v>
      </c>
      <c r="K12418" t="s">
        <v>19908</v>
      </c>
      <c r="L12418" t="s">
        <v>466</v>
      </c>
      <c r="M12418" t="e">
        <f>_xlfn.XLOOKUP(B12418,Sheet1!B:B,Sheet1!C:C)</f>
        <v>#N/A</v>
      </c>
    </row>
    <row r="12419" spans="2:13" hidden="1">
      <c r="B12419" t="s">
        <v>19906</v>
      </c>
      <c r="C12419" t="s">
        <v>19920</v>
      </c>
      <c r="D12419" t="s">
        <v>180</v>
      </c>
      <c r="E12419" t="s">
        <v>5154</v>
      </c>
      <c r="F12419">
        <v>1</v>
      </c>
      <c r="G12419">
        <v>0</v>
      </c>
      <c r="H12419" t="s">
        <v>103</v>
      </c>
      <c r="I12419" t="s">
        <v>102</v>
      </c>
      <c r="J12419" t="s">
        <v>103</v>
      </c>
      <c r="K12419" t="s">
        <v>19908</v>
      </c>
      <c r="L12419" t="s">
        <v>466</v>
      </c>
      <c r="M12419" t="e">
        <f>_xlfn.XLOOKUP(B12419,Sheet1!B:B,Sheet1!C:C)</f>
        <v>#N/A</v>
      </c>
    </row>
    <row r="12420" spans="2:13" hidden="1">
      <c r="B12420" t="s">
        <v>19906</v>
      </c>
      <c r="C12420" t="s">
        <v>19921</v>
      </c>
      <c r="D12420" t="s">
        <v>180</v>
      </c>
      <c r="E12420" t="s">
        <v>5154</v>
      </c>
      <c r="F12420">
        <v>1</v>
      </c>
      <c r="G12420">
        <v>0</v>
      </c>
      <c r="H12420" t="s">
        <v>103</v>
      </c>
      <c r="I12420" t="s">
        <v>102</v>
      </c>
      <c r="J12420" t="s">
        <v>103</v>
      </c>
      <c r="K12420" t="s">
        <v>19908</v>
      </c>
      <c r="L12420" t="s">
        <v>466</v>
      </c>
      <c r="M12420" t="e">
        <f>_xlfn.XLOOKUP(B12420,Sheet1!B:B,Sheet1!C:C)</f>
        <v>#N/A</v>
      </c>
    </row>
    <row r="12421" spans="2:13" hidden="1">
      <c r="B12421" t="s">
        <v>19906</v>
      </c>
      <c r="C12421" t="s">
        <v>19922</v>
      </c>
      <c r="D12421" t="s">
        <v>7929</v>
      </c>
      <c r="F12421">
        <v>40</v>
      </c>
      <c r="G12421">
        <v>107565</v>
      </c>
      <c r="H12421" t="s">
        <v>103</v>
      </c>
      <c r="I12421" t="s">
        <v>103</v>
      </c>
      <c r="J12421" t="s">
        <v>103</v>
      </c>
      <c r="K12421" t="s">
        <v>19908</v>
      </c>
      <c r="L12421" t="s">
        <v>466</v>
      </c>
      <c r="M12421" t="e">
        <f>_xlfn.XLOOKUP(B12421,Sheet1!B:B,Sheet1!C:C)</f>
        <v>#N/A</v>
      </c>
    </row>
    <row r="12422" spans="2:13" hidden="1">
      <c r="B12422" t="s">
        <v>19906</v>
      </c>
      <c r="C12422" t="s">
        <v>19923</v>
      </c>
      <c r="D12422" t="s">
        <v>180</v>
      </c>
      <c r="E12422" t="s">
        <v>5154</v>
      </c>
      <c r="F12422">
        <v>1</v>
      </c>
      <c r="G12422">
        <v>0</v>
      </c>
      <c r="H12422" t="s">
        <v>103</v>
      </c>
      <c r="I12422" t="s">
        <v>102</v>
      </c>
      <c r="J12422" t="s">
        <v>103</v>
      </c>
      <c r="K12422" t="s">
        <v>19908</v>
      </c>
      <c r="L12422" t="s">
        <v>466</v>
      </c>
      <c r="M12422" t="e">
        <f>_xlfn.XLOOKUP(B12422,Sheet1!B:B,Sheet1!C:C)</f>
        <v>#N/A</v>
      </c>
    </row>
    <row r="12423" spans="2:13" hidden="1">
      <c r="B12423" t="s">
        <v>19906</v>
      </c>
      <c r="C12423" t="s">
        <v>19924</v>
      </c>
      <c r="D12423" t="s">
        <v>180</v>
      </c>
      <c r="E12423" t="s">
        <v>5154</v>
      </c>
      <c r="F12423">
        <v>1</v>
      </c>
      <c r="G12423">
        <v>0</v>
      </c>
      <c r="H12423" t="s">
        <v>103</v>
      </c>
      <c r="I12423" t="s">
        <v>102</v>
      </c>
      <c r="J12423" t="s">
        <v>103</v>
      </c>
      <c r="K12423" t="s">
        <v>19908</v>
      </c>
      <c r="L12423" t="s">
        <v>466</v>
      </c>
      <c r="M12423" t="e">
        <f>_xlfn.XLOOKUP(B12423,Sheet1!B:B,Sheet1!C:C)</f>
        <v>#N/A</v>
      </c>
    </row>
    <row r="12424" spans="2:13" hidden="1">
      <c r="B12424" t="s">
        <v>19906</v>
      </c>
      <c r="C12424" t="s">
        <v>19908</v>
      </c>
      <c r="D12424" t="s">
        <v>466</v>
      </c>
      <c r="E12424" t="s">
        <v>5070</v>
      </c>
      <c r="F12424">
        <v>10</v>
      </c>
      <c r="G12424">
        <v>0</v>
      </c>
      <c r="H12424" t="s">
        <v>102</v>
      </c>
      <c r="I12424" t="s">
        <v>102</v>
      </c>
      <c r="J12424" t="s">
        <v>103</v>
      </c>
      <c r="K12424" t="s">
        <v>19908</v>
      </c>
      <c r="L12424" t="s">
        <v>466</v>
      </c>
      <c r="M12424" t="e">
        <f>_xlfn.XLOOKUP(B12424,Sheet1!B:B,Sheet1!C:C)</f>
        <v>#N/A</v>
      </c>
    </row>
    <row r="12425" spans="2:13" hidden="1">
      <c r="B12425" t="s">
        <v>19906</v>
      </c>
      <c r="C12425" t="s">
        <v>19925</v>
      </c>
      <c r="D12425" t="s">
        <v>180</v>
      </c>
      <c r="E12425" t="s">
        <v>5154</v>
      </c>
      <c r="F12425">
        <v>1</v>
      </c>
      <c r="G12425">
        <v>0</v>
      </c>
      <c r="H12425" t="s">
        <v>103</v>
      </c>
      <c r="I12425" t="s">
        <v>102</v>
      </c>
      <c r="J12425" t="s">
        <v>103</v>
      </c>
      <c r="K12425" t="s">
        <v>19908</v>
      </c>
      <c r="L12425" t="s">
        <v>466</v>
      </c>
      <c r="M12425" t="e">
        <f>_xlfn.XLOOKUP(B12425,Sheet1!B:B,Sheet1!C:C)</f>
        <v>#N/A</v>
      </c>
    </row>
    <row r="12426" spans="2:13" hidden="1">
      <c r="B12426" t="s">
        <v>19926</v>
      </c>
      <c r="C12426" t="s">
        <v>19927</v>
      </c>
      <c r="D12426" t="s">
        <v>142</v>
      </c>
      <c r="E12426" t="s">
        <v>5070</v>
      </c>
      <c r="F12426">
        <v>5</v>
      </c>
      <c r="G12426">
        <v>8800</v>
      </c>
      <c r="H12426" t="s">
        <v>102</v>
      </c>
      <c r="I12426" t="s">
        <v>102</v>
      </c>
      <c r="J12426" t="s">
        <v>103</v>
      </c>
      <c r="K12426" t="s">
        <v>19928</v>
      </c>
      <c r="L12426" t="s">
        <v>153</v>
      </c>
      <c r="M12426" t="e">
        <f>_xlfn.XLOOKUP(B12426,Sheet1!B:B,Sheet1!C:C)</f>
        <v>#N/A</v>
      </c>
    </row>
    <row r="12427" spans="2:13" hidden="1">
      <c r="B12427" t="s">
        <v>19926</v>
      </c>
      <c r="C12427" t="s">
        <v>19928</v>
      </c>
      <c r="D12427" t="s">
        <v>153</v>
      </c>
      <c r="E12427" t="s">
        <v>5073</v>
      </c>
      <c r="F12427">
        <v>40</v>
      </c>
      <c r="G12427">
        <v>159090</v>
      </c>
      <c r="H12427" t="s">
        <v>102</v>
      </c>
      <c r="I12427" t="s">
        <v>103</v>
      </c>
      <c r="J12427" t="s">
        <v>103</v>
      </c>
      <c r="K12427" t="s">
        <v>19928</v>
      </c>
      <c r="L12427" t="s">
        <v>153</v>
      </c>
      <c r="M12427" t="e">
        <f>_xlfn.XLOOKUP(B12427,Sheet1!B:B,Sheet1!C:C)</f>
        <v>#N/A</v>
      </c>
    </row>
    <row r="12428" spans="2:13" hidden="1">
      <c r="B12428" t="s">
        <v>19926</v>
      </c>
      <c r="C12428" t="s">
        <v>19929</v>
      </c>
      <c r="D12428" t="s">
        <v>5215</v>
      </c>
      <c r="E12428" t="s">
        <v>5070</v>
      </c>
      <c r="F12428">
        <v>5</v>
      </c>
      <c r="G12428">
        <v>8800</v>
      </c>
      <c r="H12428" t="s">
        <v>102</v>
      </c>
      <c r="I12428" t="s">
        <v>102</v>
      </c>
      <c r="J12428" t="s">
        <v>103</v>
      </c>
      <c r="K12428" t="s">
        <v>19928</v>
      </c>
      <c r="L12428" t="s">
        <v>153</v>
      </c>
      <c r="M12428" t="e">
        <f>_xlfn.XLOOKUP(B12428,Sheet1!B:B,Sheet1!C:C)</f>
        <v>#N/A</v>
      </c>
    </row>
    <row r="12429" spans="2:13" hidden="1">
      <c r="B12429" t="s">
        <v>19926</v>
      </c>
      <c r="C12429" t="s">
        <v>19930</v>
      </c>
      <c r="D12429" t="s">
        <v>7769</v>
      </c>
      <c r="E12429" t="s">
        <v>5070</v>
      </c>
      <c r="F12429">
        <v>5</v>
      </c>
      <c r="G12429">
        <v>8800</v>
      </c>
      <c r="H12429" t="s">
        <v>102</v>
      </c>
      <c r="I12429" t="s">
        <v>102</v>
      </c>
      <c r="J12429" t="s">
        <v>103</v>
      </c>
      <c r="K12429" t="s">
        <v>19928</v>
      </c>
      <c r="L12429" t="s">
        <v>153</v>
      </c>
      <c r="M12429" t="e">
        <f>_xlfn.XLOOKUP(B12429,Sheet1!B:B,Sheet1!C:C)</f>
        <v>#N/A</v>
      </c>
    </row>
    <row r="12430" spans="2:13" hidden="1">
      <c r="B12430" t="s">
        <v>19931</v>
      </c>
      <c r="C12430" t="s">
        <v>19932</v>
      </c>
      <c r="D12430" t="s">
        <v>226</v>
      </c>
      <c r="E12430" t="s">
        <v>5154</v>
      </c>
      <c r="F12430">
        <v>5</v>
      </c>
      <c r="G12430">
        <v>0</v>
      </c>
      <c r="H12430" t="s">
        <v>103</v>
      </c>
      <c r="I12430" t="s">
        <v>102</v>
      </c>
      <c r="J12430" t="s">
        <v>103</v>
      </c>
      <c r="K12430" t="s">
        <v>19933</v>
      </c>
      <c r="L12430" t="s">
        <v>153</v>
      </c>
      <c r="M12430" t="e">
        <f>_xlfn.XLOOKUP(B12430,Sheet1!B:B,Sheet1!C:C)</f>
        <v>#N/A</v>
      </c>
    </row>
    <row r="12431" spans="2:13" hidden="1">
      <c r="B12431" t="s">
        <v>19931</v>
      </c>
      <c r="C12431" t="s">
        <v>19934</v>
      </c>
      <c r="D12431" t="s">
        <v>226</v>
      </c>
      <c r="E12431" t="s">
        <v>5154</v>
      </c>
      <c r="F12431">
        <v>5</v>
      </c>
      <c r="G12431">
        <v>0</v>
      </c>
      <c r="H12431" t="s">
        <v>103</v>
      </c>
      <c r="I12431" t="s">
        <v>102</v>
      </c>
      <c r="J12431" t="s">
        <v>103</v>
      </c>
      <c r="K12431" t="s">
        <v>19933</v>
      </c>
      <c r="L12431" t="s">
        <v>153</v>
      </c>
      <c r="M12431" t="e">
        <f>_xlfn.XLOOKUP(B12431,Sheet1!B:B,Sheet1!C:C)</f>
        <v>#N/A</v>
      </c>
    </row>
    <row r="12432" spans="2:13" hidden="1">
      <c r="B12432" t="s">
        <v>19931</v>
      </c>
      <c r="C12432" t="s">
        <v>19935</v>
      </c>
      <c r="D12432" t="s">
        <v>226</v>
      </c>
      <c r="E12432" t="s">
        <v>5154</v>
      </c>
      <c r="F12432">
        <v>5</v>
      </c>
      <c r="G12432">
        <v>0</v>
      </c>
      <c r="H12432" t="s">
        <v>103</v>
      </c>
      <c r="I12432" t="s">
        <v>102</v>
      </c>
      <c r="J12432" t="s">
        <v>103</v>
      </c>
      <c r="K12432" t="s">
        <v>19933</v>
      </c>
      <c r="L12432" t="s">
        <v>153</v>
      </c>
      <c r="M12432" t="e">
        <f>_xlfn.XLOOKUP(B12432,Sheet1!B:B,Sheet1!C:C)</f>
        <v>#N/A</v>
      </c>
    </row>
    <row r="12433" spans="2:13" hidden="1">
      <c r="B12433" t="s">
        <v>19931</v>
      </c>
      <c r="C12433" t="s">
        <v>19933</v>
      </c>
      <c r="D12433" t="s">
        <v>153</v>
      </c>
      <c r="E12433" t="s">
        <v>5073</v>
      </c>
      <c r="F12433">
        <v>40</v>
      </c>
      <c r="G12433">
        <v>136700</v>
      </c>
      <c r="H12433" t="s">
        <v>102</v>
      </c>
      <c r="I12433" t="s">
        <v>103</v>
      </c>
      <c r="J12433" t="s">
        <v>103</v>
      </c>
      <c r="K12433" t="s">
        <v>19933</v>
      </c>
      <c r="L12433" t="s">
        <v>153</v>
      </c>
      <c r="M12433" t="e">
        <f>_xlfn.XLOOKUP(B12433,Sheet1!B:B,Sheet1!C:C)</f>
        <v>#N/A</v>
      </c>
    </row>
    <row r="12434" spans="2:13" hidden="1">
      <c r="B12434" t="s">
        <v>19931</v>
      </c>
      <c r="C12434" t="s">
        <v>19936</v>
      </c>
      <c r="D12434" t="s">
        <v>226</v>
      </c>
      <c r="E12434" t="s">
        <v>5154</v>
      </c>
      <c r="F12434">
        <v>5</v>
      </c>
      <c r="G12434">
        <v>0</v>
      </c>
      <c r="H12434" t="s">
        <v>103</v>
      </c>
      <c r="I12434" t="s">
        <v>102</v>
      </c>
      <c r="J12434" t="s">
        <v>103</v>
      </c>
      <c r="K12434" t="s">
        <v>19933</v>
      </c>
      <c r="L12434" t="s">
        <v>153</v>
      </c>
      <c r="M12434" t="e">
        <f>_xlfn.XLOOKUP(B12434,Sheet1!B:B,Sheet1!C:C)</f>
        <v>#N/A</v>
      </c>
    </row>
    <row r="12435" spans="2:13" hidden="1">
      <c r="B12435" t="s">
        <v>19931</v>
      </c>
      <c r="C12435" t="s">
        <v>19937</v>
      </c>
      <c r="D12435" t="s">
        <v>19938</v>
      </c>
      <c r="F12435">
        <v>40</v>
      </c>
      <c r="G12435">
        <v>100700</v>
      </c>
      <c r="H12435" t="s">
        <v>103</v>
      </c>
      <c r="I12435" t="s">
        <v>103</v>
      </c>
      <c r="J12435" t="s">
        <v>103</v>
      </c>
      <c r="K12435" t="s">
        <v>19933</v>
      </c>
      <c r="L12435" t="s">
        <v>153</v>
      </c>
      <c r="M12435" t="e">
        <f>_xlfn.XLOOKUP(B12435,Sheet1!B:B,Sheet1!C:C)</f>
        <v>#N/A</v>
      </c>
    </row>
    <row r="12436" spans="2:13" hidden="1">
      <c r="B12436" t="s">
        <v>19931</v>
      </c>
      <c r="C12436" t="s">
        <v>19939</v>
      </c>
      <c r="D12436" t="s">
        <v>226</v>
      </c>
      <c r="E12436" t="s">
        <v>5154</v>
      </c>
      <c r="F12436">
        <v>5</v>
      </c>
      <c r="G12436">
        <v>0</v>
      </c>
      <c r="H12436" t="s">
        <v>103</v>
      </c>
      <c r="I12436" t="s">
        <v>102</v>
      </c>
      <c r="J12436" t="s">
        <v>103</v>
      </c>
      <c r="K12436" t="s">
        <v>19933</v>
      </c>
      <c r="L12436" t="s">
        <v>153</v>
      </c>
      <c r="M12436" t="e">
        <f>_xlfn.XLOOKUP(B12436,Sheet1!B:B,Sheet1!C:C)</f>
        <v>#N/A</v>
      </c>
    </row>
    <row r="12437" spans="2:13" hidden="1">
      <c r="B12437" t="s">
        <v>19931</v>
      </c>
      <c r="C12437" t="s">
        <v>19940</v>
      </c>
      <c r="D12437" t="s">
        <v>226</v>
      </c>
      <c r="E12437" t="s">
        <v>5154</v>
      </c>
      <c r="F12437">
        <v>5</v>
      </c>
      <c r="G12437">
        <v>0</v>
      </c>
      <c r="H12437" t="s">
        <v>103</v>
      </c>
      <c r="I12437" t="s">
        <v>102</v>
      </c>
      <c r="J12437" t="s">
        <v>103</v>
      </c>
      <c r="K12437" t="s">
        <v>19933</v>
      </c>
      <c r="L12437" t="s">
        <v>153</v>
      </c>
      <c r="M12437" t="e">
        <f>_xlfn.XLOOKUP(B12437,Sheet1!B:B,Sheet1!C:C)</f>
        <v>#N/A</v>
      </c>
    </row>
    <row r="12438" spans="2:13" hidden="1">
      <c r="B12438" t="s">
        <v>19931</v>
      </c>
      <c r="C12438" t="s">
        <v>19941</v>
      </c>
      <c r="D12438" t="s">
        <v>670</v>
      </c>
      <c r="E12438" t="s">
        <v>5070</v>
      </c>
      <c r="F12438">
        <v>5</v>
      </c>
      <c r="G12438">
        <v>0</v>
      </c>
      <c r="H12438" t="s">
        <v>102</v>
      </c>
      <c r="I12438" t="s">
        <v>102</v>
      </c>
      <c r="J12438" t="s">
        <v>103</v>
      </c>
      <c r="K12438" t="s">
        <v>19933</v>
      </c>
      <c r="L12438" t="s">
        <v>153</v>
      </c>
      <c r="M12438" t="e">
        <f>_xlfn.XLOOKUP(B12438,Sheet1!B:B,Sheet1!C:C)</f>
        <v>#N/A</v>
      </c>
    </row>
    <row r="12439" spans="2:13" hidden="1">
      <c r="B12439" t="s">
        <v>19931</v>
      </c>
      <c r="C12439" t="s">
        <v>19942</v>
      </c>
      <c r="D12439" t="s">
        <v>5215</v>
      </c>
      <c r="E12439" t="s">
        <v>5070</v>
      </c>
      <c r="F12439">
        <v>5</v>
      </c>
      <c r="G12439">
        <v>0</v>
      </c>
      <c r="H12439" t="s">
        <v>102</v>
      </c>
      <c r="I12439" t="s">
        <v>102</v>
      </c>
      <c r="J12439" t="s">
        <v>103</v>
      </c>
      <c r="K12439" t="s">
        <v>19933</v>
      </c>
      <c r="L12439" t="s">
        <v>153</v>
      </c>
      <c r="M12439" t="e">
        <f>_xlfn.XLOOKUP(B12439,Sheet1!B:B,Sheet1!C:C)</f>
        <v>#N/A</v>
      </c>
    </row>
    <row r="12440" spans="2:13" hidden="1">
      <c r="B12440" t="s">
        <v>19931</v>
      </c>
      <c r="C12440" t="s">
        <v>19943</v>
      </c>
      <c r="D12440" t="s">
        <v>19944</v>
      </c>
      <c r="F12440">
        <v>40</v>
      </c>
      <c r="G12440">
        <v>104839</v>
      </c>
      <c r="H12440" t="s">
        <v>103</v>
      </c>
      <c r="I12440" t="s">
        <v>103</v>
      </c>
      <c r="J12440" t="s">
        <v>103</v>
      </c>
      <c r="K12440" t="s">
        <v>19933</v>
      </c>
      <c r="L12440" t="s">
        <v>153</v>
      </c>
      <c r="M12440" t="e">
        <f>_xlfn.XLOOKUP(B12440,Sheet1!B:B,Sheet1!C:C)</f>
        <v>#N/A</v>
      </c>
    </row>
    <row r="12441" spans="2:13" hidden="1">
      <c r="B12441" t="s">
        <v>19931</v>
      </c>
      <c r="C12441" t="s">
        <v>19945</v>
      </c>
      <c r="D12441" t="s">
        <v>226</v>
      </c>
      <c r="E12441" t="s">
        <v>5154</v>
      </c>
      <c r="F12441">
        <v>5</v>
      </c>
      <c r="G12441">
        <v>0</v>
      </c>
      <c r="H12441" t="s">
        <v>103</v>
      </c>
      <c r="I12441" t="s">
        <v>102</v>
      </c>
      <c r="J12441" t="s">
        <v>103</v>
      </c>
      <c r="K12441" t="s">
        <v>19933</v>
      </c>
      <c r="L12441" t="s">
        <v>153</v>
      </c>
      <c r="M12441" t="e">
        <f>_xlfn.XLOOKUP(B12441,Sheet1!B:B,Sheet1!C:C)</f>
        <v>#N/A</v>
      </c>
    </row>
    <row r="12442" spans="2:13" hidden="1">
      <c r="B12442" t="s">
        <v>19931</v>
      </c>
      <c r="C12442" t="s">
        <v>19946</v>
      </c>
      <c r="D12442" t="s">
        <v>142</v>
      </c>
      <c r="E12442" t="s">
        <v>5070</v>
      </c>
      <c r="F12442">
        <v>5</v>
      </c>
      <c r="G12442">
        <v>0</v>
      </c>
      <c r="H12442" t="s">
        <v>102</v>
      </c>
      <c r="I12442" t="s">
        <v>102</v>
      </c>
      <c r="J12442" t="s">
        <v>103</v>
      </c>
      <c r="K12442" t="s">
        <v>19933</v>
      </c>
      <c r="L12442" t="s">
        <v>153</v>
      </c>
      <c r="M12442" t="e">
        <f>_xlfn.XLOOKUP(B12442,Sheet1!B:B,Sheet1!C:C)</f>
        <v>#N/A</v>
      </c>
    </row>
    <row r="12443" spans="2:13" hidden="1">
      <c r="B12443" t="s">
        <v>19931</v>
      </c>
      <c r="C12443" t="s">
        <v>19947</v>
      </c>
      <c r="D12443" t="s">
        <v>226</v>
      </c>
      <c r="E12443" t="s">
        <v>5154</v>
      </c>
      <c r="F12443">
        <v>5</v>
      </c>
      <c r="G12443">
        <v>0</v>
      </c>
      <c r="H12443" t="s">
        <v>103</v>
      </c>
      <c r="I12443" t="s">
        <v>102</v>
      </c>
      <c r="J12443" t="s">
        <v>103</v>
      </c>
      <c r="K12443" t="s">
        <v>19933</v>
      </c>
      <c r="L12443" t="s">
        <v>153</v>
      </c>
      <c r="M12443" t="e">
        <f>_xlfn.XLOOKUP(B12443,Sheet1!B:B,Sheet1!C:C)</f>
        <v>#N/A</v>
      </c>
    </row>
    <row r="12444" spans="2:13" hidden="1">
      <c r="B12444" t="s">
        <v>19931</v>
      </c>
      <c r="C12444" t="s">
        <v>19948</v>
      </c>
      <c r="D12444" t="s">
        <v>226</v>
      </c>
      <c r="E12444" t="s">
        <v>5154</v>
      </c>
      <c r="F12444">
        <v>5</v>
      </c>
      <c r="G12444">
        <v>0</v>
      </c>
      <c r="H12444" t="s">
        <v>103</v>
      </c>
      <c r="I12444" t="s">
        <v>102</v>
      </c>
      <c r="J12444" t="s">
        <v>103</v>
      </c>
      <c r="K12444" t="s">
        <v>19933</v>
      </c>
      <c r="L12444" t="s">
        <v>153</v>
      </c>
      <c r="M12444" t="e">
        <f>_xlfn.XLOOKUP(B12444,Sheet1!B:B,Sheet1!C:C)</f>
        <v>#N/A</v>
      </c>
    </row>
    <row r="12445" spans="2:13" hidden="1">
      <c r="B12445" t="s">
        <v>19931</v>
      </c>
      <c r="C12445" t="s">
        <v>19949</v>
      </c>
      <c r="D12445" t="s">
        <v>226</v>
      </c>
      <c r="E12445" t="s">
        <v>5154</v>
      </c>
      <c r="F12445">
        <v>5</v>
      </c>
      <c r="G12445">
        <v>0</v>
      </c>
      <c r="H12445" t="s">
        <v>103</v>
      </c>
      <c r="I12445" t="s">
        <v>102</v>
      </c>
      <c r="J12445" t="s">
        <v>103</v>
      </c>
      <c r="K12445" t="s">
        <v>19933</v>
      </c>
      <c r="L12445" t="s">
        <v>153</v>
      </c>
      <c r="M12445" t="e">
        <f>_xlfn.XLOOKUP(B12445,Sheet1!B:B,Sheet1!C:C)</f>
        <v>#N/A</v>
      </c>
    </row>
    <row r="12446" spans="2:13" hidden="1">
      <c r="B12446" t="s">
        <v>231</v>
      </c>
      <c r="C12446" t="s">
        <v>19950</v>
      </c>
      <c r="D12446" t="s">
        <v>226</v>
      </c>
      <c r="E12446" t="s">
        <v>5154</v>
      </c>
      <c r="F12446" t="s">
        <v>5447</v>
      </c>
      <c r="G12446">
        <v>0</v>
      </c>
      <c r="H12446" t="s">
        <v>103</v>
      </c>
      <c r="I12446" t="s">
        <v>102</v>
      </c>
      <c r="J12446" t="s">
        <v>103</v>
      </c>
      <c r="K12446" t="s">
        <v>232</v>
      </c>
      <c r="L12446" t="s">
        <v>233</v>
      </c>
      <c r="M12446" t="str">
        <f>_xlfn.XLOOKUP(B12446,Sheet1!B:B,Sheet1!C:C)</f>
        <v>SANAZ MASSOUMI</v>
      </c>
    </row>
    <row r="12447" spans="2:13" hidden="1">
      <c r="B12447" t="s">
        <v>231</v>
      </c>
      <c r="C12447" t="s">
        <v>19951</v>
      </c>
      <c r="D12447" t="s">
        <v>226</v>
      </c>
      <c r="E12447" t="s">
        <v>5154</v>
      </c>
      <c r="F12447" t="s">
        <v>5447</v>
      </c>
      <c r="G12447">
        <v>0</v>
      </c>
      <c r="H12447" t="s">
        <v>103</v>
      </c>
      <c r="I12447" t="s">
        <v>102</v>
      </c>
      <c r="J12447" t="s">
        <v>103</v>
      </c>
      <c r="K12447" t="s">
        <v>232</v>
      </c>
      <c r="L12447" t="s">
        <v>233</v>
      </c>
      <c r="M12447" t="str">
        <f>_xlfn.XLOOKUP(B12447,Sheet1!B:B,Sheet1!C:C)</f>
        <v>SANAZ MASSOUMI</v>
      </c>
    </row>
    <row r="12448" spans="2:13" hidden="1">
      <c r="B12448" t="s">
        <v>231</v>
      </c>
      <c r="C12448" t="s">
        <v>19952</v>
      </c>
      <c r="D12448" t="s">
        <v>142</v>
      </c>
      <c r="E12448" t="s">
        <v>5070</v>
      </c>
      <c r="F12448" t="s">
        <v>5447</v>
      </c>
      <c r="G12448">
        <v>0</v>
      </c>
      <c r="H12448" t="s">
        <v>102</v>
      </c>
      <c r="I12448" t="s">
        <v>102</v>
      </c>
      <c r="J12448" t="s">
        <v>103</v>
      </c>
      <c r="K12448" t="s">
        <v>232</v>
      </c>
      <c r="L12448" t="s">
        <v>233</v>
      </c>
      <c r="M12448" t="str">
        <f>_xlfn.XLOOKUP(B12448,Sheet1!B:B,Sheet1!C:C)</f>
        <v>SANAZ MASSOUMI</v>
      </c>
    </row>
    <row r="12449" spans="2:13" hidden="1">
      <c r="B12449" t="s">
        <v>231</v>
      </c>
      <c r="C12449" t="s">
        <v>19953</v>
      </c>
      <c r="D12449" t="s">
        <v>19954</v>
      </c>
      <c r="E12449" t="s">
        <v>5073</v>
      </c>
      <c r="F12449" t="s">
        <v>5441</v>
      </c>
      <c r="G12449">
        <v>0</v>
      </c>
      <c r="H12449" t="s">
        <v>102</v>
      </c>
      <c r="I12449" t="s">
        <v>103</v>
      </c>
      <c r="J12449" t="s">
        <v>103</v>
      </c>
      <c r="K12449" t="s">
        <v>232</v>
      </c>
      <c r="L12449" t="s">
        <v>233</v>
      </c>
      <c r="M12449" t="str">
        <f>_xlfn.XLOOKUP(B12449,Sheet1!B:B,Sheet1!C:C)</f>
        <v>SANAZ MASSOUMI</v>
      </c>
    </row>
    <row r="12450" spans="2:13" hidden="1">
      <c r="B12450" t="s">
        <v>231</v>
      </c>
      <c r="C12450" t="s">
        <v>19955</v>
      </c>
      <c r="D12450" t="s">
        <v>226</v>
      </c>
      <c r="E12450" t="s">
        <v>5154</v>
      </c>
      <c r="F12450" t="s">
        <v>5447</v>
      </c>
      <c r="G12450">
        <v>0</v>
      </c>
      <c r="H12450" t="s">
        <v>103</v>
      </c>
      <c r="I12450" t="s">
        <v>102</v>
      </c>
      <c r="J12450" t="s">
        <v>103</v>
      </c>
      <c r="K12450" t="s">
        <v>232</v>
      </c>
      <c r="L12450" t="s">
        <v>233</v>
      </c>
      <c r="M12450" t="str">
        <f>_xlfn.XLOOKUP(B12450,Sheet1!B:B,Sheet1!C:C)</f>
        <v>SANAZ MASSOUMI</v>
      </c>
    </row>
    <row r="12451" spans="2:13" hidden="1">
      <c r="B12451" t="s">
        <v>231</v>
      </c>
      <c r="C12451" t="s">
        <v>19956</v>
      </c>
      <c r="D12451" t="s">
        <v>19957</v>
      </c>
      <c r="E12451" t="s">
        <v>5154</v>
      </c>
      <c r="F12451" t="s">
        <v>5447</v>
      </c>
      <c r="G12451">
        <v>0</v>
      </c>
      <c r="H12451" t="s">
        <v>103</v>
      </c>
      <c r="I12451" t="s">
        <v>102</v>
      </c>
      <c r="J12451" t="s">
        <v>103</v>
      </c>
      <c r="K12451" t="s">
        <v>232</v>
      </c>
      <c r="L12451" t="s">
        <v>233</v>
      </c>
      <c r="M12451" t="str">
        <f>_xlfn.XLOOKUP(B12451,Sheet1!B:B,Sheet1!C:C)</f>
        <v>SANAZ MASSOUMI</v>
      </c>
    </row>
    <row r="12452" spans="2:13" hidden="1">
      <c r="B12452" t="s">
        <v>231</v>
      </c>
      <c r="C12452" t="s">
        <v>19958</v>
      </c>
      <c r="D12452" t="s">
        <v>226</v>
      </c>
      <c r="E12452" t="s">
        <v>5154</v>
      </c>
      <c r="F12452" t="s">
        <v>5447</v>
      </c>
      <c r="G12452">
        <v>0</v>
      </c>
      <c r="H12452" t="s">
        <v>103</v>
      </c>
      <c r="I12452" t="s">
        <v>102</v>
      </c>
      <c r="J12452" t="s">
        <v>103</v>
      </c>
      <c r="K12452" t="s">
        <v>232</v>
      </c>
      <c r="L12452" t="s">
        <v>233</v>
      </c>
      <c r="M12452" t="str">
        <f>_xlfn.XLOOKUP(B12452,Sheet1!B:B,Sheet1!C:C)</f>
        <v>SANAZ MASSOUMI</v>
      </c>
    </row>
    <row r="12453" spans="2:13" hidden="1">
      <c r="B12453" t="s">
        <v>231</v>
      </c>
      <c r="C12453" t="s">
        <v>19959</v>
      </c>
      <c r="D12453" t="s">
        <v>226</v>
      </c>
      <c r="E12453" t="s">
        <v>5154</v>
      </c>
      <c r="F12453" t="s">
        <v>5447</v>
      </c>
      <c r="G12453">
        <v>0</v>
      </c>
      <c r="H12453" t="s">
        <v>103</v>
      </c>
      <c r="I12453" t="s">
        <v>102</v>
      </c>
      <c r="J12453" t="s">
        <v>103</v>
      </c>
      <c r="K12453" t="s">
        <v>232</v>
      </c>
      <c r="L12453" t="s">
        <v>233</v>
      </c>
      <c r="M12453" t="str">
        <f>_xlfn.XLOOKUP(B12453,Sheet1!B:B,Sheet1!C:C)</f>
        <v>SANAZ MASSOUMI</v>
      </c>
    </row>
    <row r="12454" spans="2:13" hidden="1">
      <c r="B12454" t="s">
        <v>231</v>
      </c>
      <c r="C12454" t="s">
        <v>19960</v>
      </c>
      <c r="D12454" t="s">
        <v>226</v>
      </c>
      <c r="E12454" t="s">
        <v>5154</v>
      </c>
      <c r="F12454" t="s">
        <v>5447</v>
      </c>
      <c r="G12454">
        <v>0</v>
      </c>
      <c r="H12454" t="s">
        <v>103</v>
      </c>
      <c r="I12454" t="s">
        <v>102</v>
      </c>
      <c r="J12454" t="s">
        <v>103</v>
      </c>
      <c r="K12454" t="s">
        <v>232</v>
      </c>
      <c r="L12454" t="s">
        <v>233</v>
      </c>
      <c r="M12454" t="str">
        <f>_xlfn.XLOOKUP(B12454,Sheet1!B:B,Sheet1!C:C)</f>
        <v>SANAZ MASSOUMI</v>
      </c>
    </row>
    <row r="12455" spans="2:13" hidden="1">
      <c r="B12455" t="s">
        <v>231</v>
      </c>
      <c r="C12455" t="s">
        <v>19961</v>
      </c>
      <c r="D12455" t="s">
        <v>226</v>
      </c>
      <c r="E12455" t="s">
        <v>5154</v>
      </c>
      <c r="F12455" t="s">
        <v>5447</v>
      </c>
      <c r="G12455">
        <v>0</v>
      </c>
      <c r="H12455" t="s">
        <v>103</v>
      </c>
      <c r="I12455" t="s">
        <v>102</v>
      </c>
      <c r="J12455" t="s">
        <v>103</v>
      </c>
      <c r="K12455" t="s">
        <v>232</v>
      </c>
      <c r="L12455" t="s">
        <v>233</v>
      </c>
      <c r="M12455" t="str">
        <f>_xlfn.XLOOKUP(B12455,Sheet1!B:B,Sheet1!C:C)</f>
        <v>SANAZ MASSOUMI</v>
      </c>
    </row>
    <row r="12456" spans="2:13" hidden="1">
      <c r="B12456" t="s">
        <v>231</v>
      </c>
      <c r="C12456" t="s">
        <v>232</v>
      </c>
      <c r="D12456" t="s">
        <v>171</v>
      </c>
      <c r="E12456" t="s">
        <v>5070</v>
      </c>
      <c r="F12456" t="s">
        <v>5066</v>
      </c>
      <c r="G12456">
        <v>0</v>
      </c>
      <c r="H12456" t="s">
        <v>102</v>
      </c>
      <c r="I12456" t="s">
        <v>102</v>
      </c>
      <c r="J12456" t="s">
        <v>103</v>
      </c>
      <c r="K12456" t="s">
        <v>232</v>
      </c>
      <c r="L12456" t="s">
        <v>233</v>
      </c>
      <c r="M12456" t="str">
        <f>_xlfn.XLOOKUP(B12456,Sheet1!B:B,Sheet1!C:C)</f>
        <v>SANAZ MASSOUMI</v>
      </c>
    </row>
    <row r="12457" spans="2:13" hidden="1">
      <c r="B12457" t="s">
        <v>231</v>
      </c>
      <c r="C12457" t="s">
        <v>19962</v>
      </c>
      <c r="D12457" t="s">
        <v>562</v>
      </c>
      <c r="E12457" t="s">
        <v>5070</v>
      </c>
      <c r="F12457" t="s">
        <v>7544</v>
      </c>
      <c r="G12457">
        <v>0</v>
      </c>
      <c r="H12457" t="s">
        <v>102</v>
      </c>
      <c r="I12457" t="s">
        <v>102</v>
      </c>
      <c r="J12457" t="s">
        <v>103</v>
      </c>
      <c r="K12457" t="s">
        <v>232</v>
      </c>
      <c r="L12457" t="s">
        <v>233</v>
      </c>
      <c r="M12457" t="str">
        <f>_xlfn.XLOOKUP(B12457,Sheet1!B:B,Sheet1!C:C)</f>
        <v>SANAZ MASSOUMI</v>
      </c>
    </row>
    <row r="12458" spans="2:13" hidden="1">
      <c r="B12458" t="s">
        <v>231</v>
      </c>
      <c r="C12458" t="s">
        <v>19963</v>
      </c>
      <c r="D12458" t="s">
        <v>19964</v>
      </c>
      <c r="F12458" t="s">
        <v>5066</v>
      </c>
      <c r="G12458">
        <v>144304</v>
      </c>
      <c r="H12458" t="s">
        <v>103</v>
      </c>
      <c r="I12458" t="s">
        <v>103</v>
      </c>
      <c r="J12458" t="s">
        <v>103</v>
      </c>
      <c r="K12458" t="s">
        <v>232</v>
      </c>
      <c r="L12458" t="s">
        <v>233</v>
      </c>
      <c r="M12458" t="str">
        <f>_xlfn.XLOOKUP(B12458,Sheet1!B:B,Sheet1!C:C)</f>
        <v>SANAZ MASSOUMI</v>
      </c>
    </row>
    <row r="12459" spans="2:13" hidden="1">
      <c r="B12459" t="s">
        <v>231</v>
      </c>
      <c r="C12459" t="s">
        <v>19965</v>
      </c>
      <c r="D12459" t="s">
        <v>226</v>
      </c>
      <c r="E12459" t="s">
        <v>5154</v>
      </c>
      <c r="F12459" t="s">
        <v>5447</v>
      </c>
      <c r="G12459">
        <v>0</v>
      </c>
      <c r="H12459" t="s">
        <v>103</v>
      </c>
      <c r="I12459" t="s">
        <v>102</v>
      </c>
      <c r="J12459" t="s">
        <v>103</v>
      </c>
      <c r="K12459" t="s">
        <v>232</v>
      </c>
      <c r="L12459" t="s">
        <v>233</v>
      </c>
      <c r="M12459" t="str">
        <f>_xlfn.XLOOKUP(B12459,Sheet1!B:B,Sheet1!C:C)</f>
        <v>SANAZ MASSOUMI</v>
      </c>
    </row>
    <row r="12460" spans="2:13" hidden="1">
      <c r="B12460" t="s">
        <v>231</v>
      </c>
      <c r="C12460" t="s">
        <v>19966</v>
      </c>
      <c r="D12460" t="s">
        <v>19957</v>
      </c>
      <c r="E12460" t="s">
        <v>5154</v>
      </c>
      <c r="F12460" t="s">
        <v>5441</v>
      </c>
      <c r="G12460">
        <v>0</v>
      </c>
      <c r="H12460" t="s">
        <v>103</v>
      </c>
      <c r="I12460" t="s">
        <v>102</v>
      </c>
      <c r="J12460" t="s">
        <v>103</v>
      </c>
      <c r="K12460" t="s">
        <v>232</v>
      </c>
      <c r="L12460" t="s">
        <v>233</v>
      </c>
      <c r="M12460" t="str">
        <f>_xlfn.XLOOKUP(B12460,Sheet1!B:B,Sheet1!C:C)</f>
        <v>SANAZ MASSOUMI</v>
      </c>
    </row>
    <row r="12461" spans="2:13" hidden="1">
      <c r="B12461" t="s">
        <v>231</v>
      </c>
      <c r="C12461" t="s">
        <v>19967</v>
      </c>
      <c r="D12461" t="s">
        <v>226</v>
      </c>
      <c r="E12461" t="s">
        <v>5154</v>
      </c>
      <c r="G12461">
        <v>0</v>
      </c>
      <c r="H12461" t="s">
        <v>103</v>
      </c>
      <c r="I12461" t="s">
        <v>102</v>
      </c>
      <c r="J12461" t="s">
        <v>103</v>
      </c>
      <c r="K12461" t="s">
        <v>232</v>
      </c>
      <c r="L12461" t="s">
        <v>233</v>
      </c>
      <c r="M12461" t="str">
        <f>_xlfn.XLOOKUP(B12461,Sheet1!B:B,Sheet1!C:C)</f>
        <v>SANAZ MASSOUMI</v>
      </c>
    </row>
    <row r="12462" spans="2:13" hidden="1">
      <c r="B12462" t="s">
        <v>231</v>
      </c>
      <c r="C12462" t="s">
        <v>19968</v>
      </c>
      <c r="D12462" t="s">
        <v>226</v>
      </c>
      <c r="E12462" t="s">
        <v>5154</v>
      </c>
      <c r="F12462" t="s">
        <v>5447</v>
      </c>
      <c r="G12462">
        <v>0</v>
      </c>
      <c r="H12462" t="s">
        <v>103</v>
      </c>
      <c r="I12462" t="s">
        <v>102</v>
      </c>
      <c r="J12462" t="s">
        <v>103</v>
      </c>
      <c r="K12462" t="s">
        <v>232</v>
      </c>
      <c r="L12462" t="s">
        <v>233</v>
      </c>
      <c r="M12462" t="str">
        <f>_xlfn.XLOOKUP(B12462,Sheet1!B:B,Sheet1!C:C)</f>
        <v>SANAZ MASSOUMI</v>
      </c>
    </row>
    <row r="12463" spans="2:13" hidden="1">
      <c r="B12463" t="s">
        <v>231</v>
      </c>
      <c r="C12463" t="s">
        <v>19969</v>
      </c>
      <c r="D12463" t="s">
        <v>670</v>
      </c>
      <c r="E12463" t="s">
        <v>5073</v>
      </c>
      <c r="F12463" t="s">
        <v>5441</v>
      </c>
      <c r="G12463">
        <v>0</v>
      </c>
      <c r="H12463" t="s">
        <v>102</v>
      </c>
      <c r="I12463" t="s">
        <v>103</v>
      </c>
      <c r="J12463" t="s">
        <v>103</v>
      </c>
      <c r="K12463" t="s">
        <v>232</v>
      </c>
      <c r="L12463" t="s">
        <v>233</v>
      </c>
      <c r="M12463" t="str">
        <f>_xlfn.XLOOKUP(B12463,Sheet1!B:B,Sheet1!C:C)</f>
        <v>SANAZ MASSOUMI</v>
      </c>
    </row>
    <row r="12464" spans="2:13" hidden="1">
      <c r="B12464" t="s">
        <v>231</v>
      </c>
      <c r="C12464" t="s">
        <v>19970</v>
      </c>
      <c r="D12464" t="s">
        <v>5532</v>
      </c>
      <c r="E12464" t="s">
        <v>5070</v>
      </c>
      <c r="F12464" t="s">
        <v>5447</v>
      </c>
      <c r="G12464">
        <v>0</v>
      </c>
      <c r="H12464" t="s">
        <v>102</v>
      </c>
      <c r="I12464" t="s">
        <v>102</v>
      </c>
      <c r="J12464" t="s">
        <v>103</v>
      </c>
      <c r="K12464" t="s">
        <v>232</v>
      </c>
      <c r="L12464" t="s">
        <v>233</v>
      </c>
      <c r="M12464" t="str">
        <f>_xlfn.XLOOKUP(B12464,Sheet1!B:B,Sheet1!C:C)</f>
        <v>SANAZ MASSOUMI</v>
      </c>
    </row>
    <row r="12465" spans="2:13" hidden="1">
      <c r="B12465" t="s">
        <v>231</v>
      </c>
      <c r="C12465" t="s">
        <v>5148</v>
      </c>
      <c r="D12465" t="s">
        <v>5149</v>
      </c>
      <c r="E12465" t="s">
        <v>5073</v>
      </c>
      <c r="F12465" t="s">
        <v>5066</v>
      </c>
      <c r="G12465">
        <v>217920</v>
      </c>
      <c r="H12465" t="s">
        <v>102</v>
      </c>
      <c r="I12465" t="s">
        <v>103</v>
      </c>
      <c r="J12465" t="s">
        <v>103</v>
      </c>
      <c r="K12465" t="s">
        <v>232</v>
      </c>
      <c r="L12465" t="s">
        <v>233</v>
      </c>
      <c r="M12465" t="str">
        <f>_xlfn.XLOOKUP(B12465,Sheet1!B:B,Sheet1!C:C)</f>
        <v>SANAZ MASSOUMI</v>
      </c>
    </row>
    <row r="12466" spans="2:13" hidden="1">
      <c r="B12466" t="s">
        <v>231</v>
      </c>
      <c r="C12466" t="s">
        <v>19971</v>
      </c>
      <c r="D12466" t="s">
        <v>226</v>
      </c>
      <c r="E12466" t="s">
        <v>5154</v>
      </c>
      <c r="F12466" t="s">
        <v>5447</v>
      </c>
      <c r="G12466">
        <v>0</v>
      </c>
      <c r="H12466" t="s">
        <v>103</v>
      </c>
      <c r="I12466" t="s">
        <v>102</v>
      </c>
      <c r="J12466" t="s">
        <v>103</v>
      </c>
      <c r="K12466" t="s">
        <v>232</v>
      </c>
      <c r="L12466" t="s">
        <v>233</v>
      </c>
      <c r="M12466" t="str">
        <f>_xlfn.XLOOKUP(B12466,Sheet1!B:B,Sheet1!C:C)</f>
        <v>SANAZ MASSOUMI</v>
      </c>
    </row>
    <row r="12467" spans="2:13" hidden="1">
      <c r="B12467" t="s">
        <v>231</v>
      </c>
      <c r="C12467" t="s">
        <v>19972</v>
      </c>
      <c r="D12467" t="s">
        <v>226</v>
      </c>
      <c r="E12467" t="s">
        <v>5154</v>
      </c>
      <c r="F12467" t="s">
        <v>5447</v>
      </c>
      <c r="G12467">
        <v>0</v>
      </c>
      <c r="H12467" t="s">
        <v>103</v>
      </c>
      <c r="I12467" t="s">
        <v>102</v>
      </c>
      <c r="J12467" t="s">
        <v>103</v>
      </c>
      <c r="K12467" t="s">
        <v>232</v>
      </c>
      <c r="L12467" t="s">
        <v>233</v>
      </c>
      <c r="M12467" t="str">
        <f>_xlfn.XLOOKUP(B12467,Sheet1!B:B,Sheet1!C:C)</f>
        <v>SANAZ MASSOUMI</v>
      </c>
    </row>
    <row r="12468" spans="2:13" hidden="1">
      <c r="B12468" t="s">
        <v>231</v>
      </c>
      <c r="C12468" t="s">
        <v>19973</v>
      </c>
      <c r="D12468" t="s">
        <v>226</v>
      </c>
      <c r="E12468" t="s">
        <v>5154</v>
      </c>
      <c r="G12468">
        <v>0</v>
      </c>
      <c r="H12468" t="s">
        <v>103</v>
      </c>
      <c r="I12468" t="s">
        <v>102</v>
      </c>
      <c r="J12468" t="s">
        <v>103</v>
      </c>
      <c r="K12468" t="s">
        <v>232</v>
      </c>
      <c r="L12468" t="s">
        <v>233</v>
      </c>
      <c r="M12468" t="str">
        <f>_xlfn.XLOOKUP(B12468,Sheet1!B:B,Sheet1!C:C)</f>
        <v>SANAZ MASSOUMI</v>
      </c>
    </row>
    <row r="12469" spans="2:13" hidden="1">
      <c r="B12469" t="s">
        <v>19974</v>
      </c>
      <c r="C12469" t="s">
        <v>19975</v>
      </c>
      <c r="D12469" t="s">
        <v>19976</v>
      </c>
      <c r="E12469" t="s">
        <v>5154</v>
      </c>
      <c r="F12469">
        <v>40</v>
      </c>
      <c r="G12469">
        <v>162500</v>
      </c>
      <c r="H12469" t="s">
        <v>103</v>
      </c>
      <c r="I12469" t="s">
        <v>102</v>
      </c>
      <c r="J12469" t="s">
        <v>103</v>
      </c>
      <c r="K12469" t="s">
        <v>19975</v>
      </c>
      <c r="L12469" t="s">
        <v>19976</v>
      </c>
      <c r="M12469" t="e">
        <f>_xlfn.XLOOKUP(B12469,Sheet1!B:B,Sheet1!C:C)</f>
        <v>#N/A</v>
      </c>
    </row>
    <row r="12470" spans="2:13" hidden="1">
      <c r="B12470" t="s">
        <v>19974</v>
      </c>
      <c r="C12470" t="s">
        <v>19977</v>
      </c>
      <c r="D12470" t="s">
        <v>631</v>
      </c>
      <c r="E12470" t="s">
        <v>5073</v>
      </c>
      <c r="G12470">
        <v>0</v>
      </c>
      <c r="H12470" t="s">
        <v>102</v>
      </c>
      <c r="I12470" t="s">
        <v>103</v>
      </c>
      <c r="J12470" t="s">
        <v>103</v>
      </c>
      <c r="K12470" t="s">
        <v>19975</v>
      </c>
      <c r="L12470" t="s">
        <v>19976</v>
      </c>
      <c r="M12470" t="e">
        <f>_xlfn.XLOOKUP(B12470,Sheet1!B:B,Sheet1!C:C)</f>
        <v>#N/A</v>
      </c>
    </row>
    <row r="12471" spans="2:13" hidden="1">
      <c r="B12471" t="s">
        <v>19974</v>
      </c>
      <c r="C12471" t="s">
        <v>19978</v>
      </c>
      <c r="D12471" t="s">
        <v>142</v>
      </c>
      <c r="E12471" t="s">
        <v>5073</v>
      </c>
      <c r="G12471">
        <v>0</v>
      </c>
      <c r="H12471" t="s">
        <v>102</v>
      </c>
      <c r="I12471" t="s">
        <v>103</v>
      </c>
      <c r="J12471" t="s">
        <v>103</v>
      </c>
      <c r="K12471" t="s">
        <v>19975</v>
      </c>
      <c r="L12471" t="s">
        <v>19976</v>
      </c>
      <c r="M12471" t="e">
        <f>_xlfn.XLOOKUP(B12471,Sheet1!B:B,Sheet1!C:C)</f>
        <v>#N/A</v>
      </c>
    </row>
    <row r="12472" spans="2:13" hidden="1">
      <c r="B12472" t="s">
        <v>19974</v>
      </c>
      <c r="C12472" t="s">
        <v>19979</v>
      </c>
      <c r="D12472" t="s">
        <v>631</v>
      </c>
      <c r="E12472" t="s">
        <v>5073</v>
      </c>
      <c r="G12472">
        <v>0</v>
      </c>
      <c r="H12472" t="s">
        <v>102</v>
      </c>
      <c r="I12472" t="s">
        <v>103</v>
      </c>
      <c r="J12472" t="s">
        <v>103</v>
      </c>
      <c r="K12472" t="s">
        <v>19975</v>
      </c>
      <c r="L12472" t="s">
        <v>19976</v>
      </c>
      <c r="M12472" t="e">
        <f>_xlfn.XLOOKUP(B12472,Sheet1!B:B,Sheet1!C:C)</f>
        <v>#N/A</v>
      </c>
    </row>
    <row r="12473" spans="2:13" hidden="1">
      <c r="B12473" t="s">
        <v>19980</v>
      </c>
      <c r="C12473" t="s">
        <v>19981</v>
      </c>
      <c r="D12473" t="s">
        <v>180</v>
      </c>
      <c r="E12473" t="s">
        <v>5154</v>
      </c>
      <c r="F12473">
        <v>1</v>
      </c>
      <c r="G12473">
        <v>0</v>
      </c>
      <c r="H12473" t="s">
        <v>103</v>
      </c>
      <c r="I12473" t="s">
        <v>102</v>
      </c>
      <c r="J12473" t="s">
        <v>103</v>
      </c>
      <c r="K12473" t="s">
        <v>19982</v>
      </c>
      <c r="L12473" t="s">
        <v>315</v>
      </c>
      <c r="M12473" t="e">
        <f>_xlfn.XLOOKUP(B12473,Sheet1!B:B,Sheet1!C:C)</f>
        <v>#N/A</v>
      </c>
    </row>
    <row r="12474" spans="2:13" hidden="1">
      <c r="B12474" t="s">
        <v>19980</v>
      </c>
      <c r="C12474" t="s">
        <v>19983</v>
      </c>
      <c r="D12474" t="s">
        <v>653</v>
      </c>
      <c r="E12474" t="s">
        <v>5070</v>
      </c>
      <c r="F12474">
        <v>1</v>
      </c>
      <c r="G12474">
        <v>0</v>
      </c>
      <c r="H12474" t="s">
        <v>102</v>
      </c>
      <c r="I12474" t="s">
        <v>102</v>
      </c>
      <c r="J12474" t="s">
        <v>103</v>
      </c>
      <c r="K12474" t="s">
        <v>19982</v>
      </c>
      <c r="L12474" t="s">
        <v>315</v>
      </c>
      <c r="M12474" t="e">
        <f>_xlfn.XLOOKUP(B12474,Sheet1!B:B,Sheet1!C:C)</f>
        <v>#N/A</v>
      </c>
    </row>
    <row r="12475" spans="2:13" hidden="1">
      <c r="B12475" t="s">
        <v>19980</v>
      </c>
      <c r="C12475" t="s">
        <v>19982</v>
      </c>
      <c r="D12475" t="s">
        <v>315</v>
      </c>
      <c r="E12475" t="s">
        <v>5070</v>
      </c>
      <c r="F12475">
        <v>1</v>
      </c>
      <c r="G12475">
        <v>0</v>
      </c>
      <c r="H12475" t="s">
        <v>102</v>
      </c>
      <c r="I12475" t="s">
        <v>102</v>
      </c>
      <c r="J12475" t="s">
        <v>103</v>
      </c>
      <c r="K12475" t="s">
        <v>19982</v>
      </c>
      <c r="L12475" t="s">
        <v>315</v>
      </c>
      <c r="M12475" t="e">
        <f>_xlfn.XLOOKUP(B12475,Sheet1!B:B,Sheet1!C:C)</f>
        <v>#N/A</v>
      </c>
    </row>
    <row r="12476" spans="2:13" hidden="1">
      <c r="B12476" t="s">
        <v>19980</v>
      </c>
      <c r="C12476" t="s">
        <v>19984</v>
      </c>
      <c r="D12476" t="s">
        <v>653</v>
      </c>
      <c r="E12476" t="s">
        <v>5070</v>
      </c>
      <c r="F12476">
        <v>1</v>
      </c>
      <c r="G12476">
        <v>0</v>
      </c>
      <c r="H12476" t="s">
        <v>102</v>
      </c>
      <c r="I12476" t="s">
        <v>102</v>
      </c>
      <c r="J12476" t="s">
        <v>103</v>
      </c>
      <c r="K12476" t="s">
        <v>19982</v>
      </c>
      <c r="L12476" t="s">
        <v>315</v>
      </c>
      <c r="M12476" t="e">
        <f>_xlfn.XLOOKUP(B12476,Sheet1!B:B,Sheet1!C:C)</f>
        <v>#N/A</v>
      </c>
    </row>
    <row r="12477" spans="2:13" hidden="1">
      <c r="B12477" t="s">
        <v>19980</v>
      </c>
      <c r="C12477" t="s">
        <v>19985</v>
      </c>
      <c r="D12477" t="s">
        <v>180</v>
      </c>
      <c r="E12477" t="s">
        <v>5154</v>
      </c>
      <c r="F12477">
        <v>1</v>
      </c>
      <c r="G12477">
        <v>0</v>
      </c>
      <c r="H12477" t="s">
        <v>103</v>
      </c>
      <c r="I12477" t="s">
        <v>102</v>
      </c>
      <c r="J12477" t="s">
        <v>103</v>
      </c>
      <c r="K12477" t="s">
        <v>19982</v>
      </c>
      <c r="L12477" t="s">
        <v>315</v>
      </c>
      <c r="M12477" t="e">
        <f>_xlfn.XLOOKUP(B12477,Sheet1!B:B,Sheet1!C:C)</f>
        <v>#N/A</v>
      </c>
    </row>
    <row r="12478" spans="2:13" hidden="1">
      <c r="B12478" t="s">
        <v>19980</v>
      </c>
      <c r="C12478" t="s">
        <v>19986</v>
      </c>
      <c r="D12478" t="s">
        <v>180</v>
      </c>
      <c r="E12478" t="s">
        <v>5154</v>
      </c>
      <c r="F12478">
        <v>1</v>
      </c>
      <c r="G12478">
        <v>0</v>
      </c>
      <c r="H12478" t="s">
        <v>103</v>
      </c>
      <c r="I12478" t="s">
        <v>102</v>
      </c>
      <c r="J12478" t="s">
        <v>103</v>
      </c>
      <c r="K12478" t="s">
        <v>19982</v>
      </c>
      <c r="L12478" t="s">
        <v>315</v>
      </c>
      <c r="M12478" t="e">
        <f>_xlfn.XLOOKUP(B12478,Sheet1!B:B,Sheet1!C:C)</f>
        <v>#N/A</v>
      </c>
    </row>
    <row r="12479" spans="2:13" hidden="1">
      <c r="B12479" t="s">
        <v>19980</v>
      </c>
      <c r="C12479" t="s">
        <v>19987</v>
      </c>
      <c r="D12479" t="s">
        <v>180</v>
      </c>
      <c r="E12479" t="s">
        <v>5154</v>
      </c>
      <c r="F12479">
        <v>1</v>
      </c>
      <c r="G12479">
        <v>0</v>
      </c>
      <c r="H12479" t="s">
        <v>103</v>
      </c>
      <c r="I12479" t="s">
        <v>102</v>
      </c>
      <c r="J12479" t="s">
        <v>103</v>
      </c>
      <c r="K12479" t="s">
        <v>19982</v>
      </c>
      <c r="L12479" t="s">
        <v>315</v>
      </c>
      <c r="M12479" t="e">
        <f>_xlfn.XLOOKUP(B12479,Sheet1!B:B,Sheet1!C:C)</f>
        <v>#N/A</v>
      </c>
    </row>
    <row r="12480" spans="2:13" hidden="1">
      <c r="B12480" t="s">
        <v>19980</v>
      </c>
      <c r="C12480" t="s">
        <v>19988</v>
      </c>
      <c r="D12480" t="s">
        <v>180</v>
      </c>
      <c r="E12480" t="s">
        <v>5154</v>
      </c>
      <c r="F12480">
        <v>1</v>
      </c>
      <c r="G12480">
        <v>0</v>
      </c>
      <c r="H12480" t="s">
        <v>103</v>
      </c>
      <c r="I12480" t="s">
        <v>102</v>
      </c>
      <c r="J12480" t="s">
        <v>103</v>
      </c>
      <c r="K12480" t="s">
        <v>19982</v>
      </c>
      <c r="L12480" t="s">
        <v>315</v>
      </c>
      <c r="M12480" t="e">
        <f>_xlfn.XLOOKUP(B12480,Sheet1!B:B,Sheet1!C:C)</f>
        <v>#N/A</v>
      </c>
    </row>
    <row r="12481" spans="2:13" hidden="1">
      <c r="B12481" t="s">
        <v>19980</v>
      </c>
      <c r="C12481" t="s">
        <v>19989</v>
      </c>
      <c r="D12481" t="s">
        <v>180</v>
      </c>
      <c r="E12481" t="s">
        <v>5154</v>
      </c>
      <c r="F12481">
        <v>1</v>
      </c>
      <c r="G12481">
        <v>0</v>
      </c>
      <c r="H12481" t="s">
        <v>103</v>
      </c>
      <c r="I12481" t="s">
        <v>102</v>
      </c>
      <c r="J12481" t="s">
        <v>103</v>
      </c>
      <c r="K12481" t="s">
        <v>19982</v>
      </c>
      <c r="L12481" t="s">
        <v>315</v>
      </c>
      <c r="M12481" t="e">
        <f>_xlfn.XLOOKUP(B12481,Sheet1!B:B,Sheet1!C:C)</f>
        <v>#N/A</v>
      </c>
    </row>
    <row r="12482" spans="2:13" hidden="1">
      <c r="B12482" t="s">
        <v>19980</v>
      </c>
      <c r="C12482" t="s">
        <v>19990</v>
      </c>
      <c r="D12482" t="s">
        <v>180</v>
      </c>
      <c r="E12482" t="s">
        <v>5154</v>
      </c>
      <c r="F12482">
        <v>1</v>
      </c>
      <c r="G12482">
        <v>0</v>
      </c>
      <c r="H12482" t="s">
        <v>103</v>
      </c>
      <c r="I12482" t="s">
        <v>102</v>
      </c>
      <c r="J12482" t="s">
        <v>103</v>
      </c>
      <c r="K12482" t="s">
        <v>19982</v>
      </c>
      <c r="L12482" t="s">
        <v>315</v>
      </c>
      <c r="M12482" t="e">
        <f>_xlfn.XLOOKUP(B12482,Sheet1!B:B,Sheet1!C:C)</f>
        <v>#N/A</v>
      </c>
    </row>
    <row r="12483" spans="2:13" hidden="1">
      <c r="B12483" t="s">
        <v>19980</v>
      </c>
      <c r="C12483" t="s">
        <v>19991</v>
      </c>
      <c r="D12483" t="s">
        <v>5224</v>
      </c>
      <c r="E12483" t="s">
        <v>5070</v>
      </c>
      <c r="F12483">
        <v>1</v>
      </c>
      <c r="G12483">
        <v>0</v>
      </c>
      <c r="H12483" t="s">
        <v>102</v>
      </c>
      <c r="I12483" t="s">
        <v>102</v>
      </c>
      <c r="J12483" t="s">
        <v>103</v>
      </c>
      <c r="K12483" t="s">
        <v>19982</v>
      </c>
      <c r="L12483" t="s">
        <v>315</v>
      </c>
      <c r="M12483" t="e">
        <f>_xlfn.XLOOKUP(B12483,Sheet1!B:B,Sheet1!C:C)</f>
        <v>#N/A</v>
      </c>
    </row>
    <row r="12484" spans="2:13" hidden="1">
      <c r="B12484" t="s">
        <v>19980</v>
      </c>
      <c r="C12484" t="s">
        <v>19992</v>
      </c>
      <c r="D12484" t="s">
        <v>180</v>
      </c>
      <c r="E12484" t="s">
        <v>5154</v>
      </c>
      <c r="F12484">
        <v>1</v>
      </c>
      <c r="G12484">
        <v>0</v>
      </c>
      <c r="H12484" t="s">
        <v>103</v>
      </c>
      <c r="I12484" t="s">
        <v>102</v>
      </c>
      <c r="J12484" t="s">
        <v>103</v>
      </c>
      <c r="K12484" t="s">
        <v>19982</v>
      </c>
      <c r="L12484" t="s">
        <v>315</v>
      </c>
      <c r="M12484" t="e">
        <f>_xlfn.XLOOKUP(B12484,Sheet1!B:B,Sheet1!C:C)</f>
        <v>#N/A</v>
      </c>
    </row>
    <row r="12485" spans="2:13" hidden="1">
      <c r="B12485" t="s">
        <v>19980</v>
      </c>
      <c r="C12485" t="s">
        <v>19993</v>
      </c>
      <c r="D12485" t="s">
        <v>267</v>
      </c>
      <c r="E12485" t="s">
        <v>5070</v>
      </c>
      <c r="F12485">
        <v>1</v>
      </c>
      <c r="G12485">
        <v>0</v>
      </c>
      <c r="H12485" t="s">
        <v>102</v>
      </c>
      <c r="I12485" t="s">
        <v>102</v>
      </c>
      <c r="J12485" t="s">
        <v>103</v>
      </c>
      <c r="K12485" t="s">
        <v>19982</v>
      </c>
      <c r="L12485" t="s">
        <v>315</v>
      </c>
      <c r="M12485" t="e">
        <f>_xlfn.XLOOKUP(B12485,Sheet1!B:B,Sheet1!C:C)</f>
        <v>#N/A</v>
      </c>
    </row>
    <row r="12486" spans="2:13" hidden="1">
      <c r="B12486" t="s">
        <v>5150</v>
      </c>
      <c r="C12486" t="s">
        <v>19994</v>
      </c>
      <c r="D12486" t="s">
        <v>631</v>
      </c>
      <c r="E12486" t="s">
        <v>5154</v>
      </c>
      <c r="G12486">
        <v>0</v>
      </c>
      <c r="H12486" t="s">
        <v>103</v>
      </c>
      <c r="I12486" t="s">
        <v>102</v>
      </c>
      <c r="J12486" t="s">
        <v>103</v>
      </c>
      <c r="K12486" t="s">
        <v>5151</v>
      </c>
      <c r="L12486" t="s">
        <v>171</v>
      </c>
      <c r="M12486" t="str">
        <f>_xlfn.XLOOKUP(B12486,Sheet1!B:B,Sheet1!C:C)</f>
        <v>SHANIZ BEZA</v>
      </c>
    </row>
    <row r="12487" spans="2:13" hidden="1">
      <c r="B12487" t="s">
        <v>5150</v>
      </c>
      <c r="C12487" t="s">
        <v>19995</v>
      </c>
      <c r="D12487" t="s">
        <v>19996</v>
      </c>
      <c r="E12487" t="s">
        <v>5070</v>
      </c>
      <c r="G12487">
        <v>0</v>
      </c>
      <c r="H12487" t="s">
        <v>102</v>
      </c>
      <c r="I12487" t="s">
        <v>102</v>
      </c>
      <c r="J12487" t="s">
        <v>103</v>
      </c>
      <c r="K12487" t="s">
        <v>5151</v>
      </c>
      <c r="L12487" t="s">
        <v>171</v>
      </c>
      <c r="M12487" t="str">
        <f>_xlfn.XLOOKUP(B12487,Sheet1!B:B,Sheet1!C:C)</f>
        <v>SHANIZ BEZA</v>
      </c>
    </row>
    <row r="12488" spans="2:13" hidden="1">
      <c r="B12488" t="s">
        <v>5150</v>
      </c>
      <c r="C12488" t="s">
        <v>19997</v>
      </c>
      <c r="D12488" t="s">
        <v>631</v>
      </c>
      <c r="E12488" t="s">
        <v>5154</v>
      </c>
      <c r="F12488" t="s">
        <v>19998</v>
      </c>
      <c r="G12488">
        <v>0</v>
      </c>
      <c r="H12488" t="s">
        <v>103</v>
      </c>
      <c r="I12488" t="s">
        <v>102</v>
      </c>
      <c r="J12488" t="s">
        <v>103</v>
      </c>
      <c r="K12488" t="s">
        <v>5151</v>
      </c>
      <c r="L12488" t="s">
        <v>171</v>
      </c>
      <c r="M12488" t="str">
        <f>_xlfn.XLOOKUP(B12488,Sheet1!B:B,Sheet1!C:C)</f>
        <v>SHANIZ BEZA</v>
      </c>
    </row>
    <row r="12489" spans="2:13" hidden="1">
      <c r="B12489" t="s">
        <v>5150</v>
      </c>
      <c r="C12489" t="s">
        <v>19999</v>
      </c>
      <c r="D12489" t="s">
        <v>5917</v>
      </c>
      <c r="E12489" t="s">
        <v>5070</v>
      </c>
      <c r="G12489">
        <v>0</v>
      </c>
      <c r="H12489" t="s">
        <v>102</v>
      </c>
      <c r="I12489" t="s">
        <v>102</v>
      </c>
      <c r="J12489" t="s">
        <v>103</v>
      </c>
      <c r="K12489" t="s">
        <v>5151</v>
      </c>
      <c r="L12489" t="s">
        <v>171</v>
      </c>
      <c r="M12489" t="str">
        <f>_xlfn.XLOOKUP(B12489,Sheet1!B:B,Sheet1!C:C)</f>
        <v>SHANIZ BEZA</v>
      </c>
    </row>
    <row r="12490" spans="2:13" hidden="1">
      <c r="B12490" t="s">
        <v>5150</v>
      </c>
      <c r="C12490" t="s">
        <v>5151</v>
      </c>
      <c r="D12490" t="s">
        <v>171</v>
      </c>
      <c r="E12490" t="s">
        <v>5073</v>
      </c>
      <c r="F12490" t="s">
        <v>5066</v>
      </c>
      <c r="G12490">
        <v>118811</v>
      </c>
      <c r="H12490" t="s">
        <v>102</v>
      </c>
      <c r="I12490" t="s">
        <v>103</v>
      </c>
      <c r="J12490" t="s">
        <v>103</v>
      </c>
      <c r="K12490" t="s">
        <v>5151</v>
      </c>
      <c r="L12490" t="s">
        <v>171</v>
      </c>
      <c r="M12490" t="str">
        <f>_xlfn.XLOOKUP(B12490,Sheet1!B:B,Sheet1!C:C)</f>
        <v>SHANIZ BEZA</v>
      </c>
    </row>
    <row r="12491" spans="2:13" hidden="1">
      <c r="B12491" t="s">
        <v>5150</v>
      </c>
      <c r="C12491" t="s">
        <v>20000</v>
      </c>
      <c r="D12491" t="s">
        <v>631</v>
      </c>
      <c r="E12491" t="s">
        <v>5154</v>
      </c>
      <c r="G12491">
        <v>0</v>
      </c>
      <c r="H12491" t="s">
        <v>103</v>
      </c>
      <c r="I12491" t="s">
        <v>102</v>
      </c>
      <c r="J12491" t="s">
        <v>103</v>
      </c>
      <c r="K12491" t="s">
        <v>5151</v>
      </c>
      <c r="L12491" t="s">
        <v>171</v>
      </c>
      <c r="M12491" t="str">
        <f>_xlfn.XLOOKUP(B12491,Sheet1!B:B,Sheet1!C:C)</f>
        <v>SHANIZ BEZA</v>
      </c>
    </row>
    <row r="12492" spans="2:13" hidden="1">
      <c r="B12492" t="s">
        <v>20001</v>
      </c>
      <c r="C12492" t="s">
        <v>20002</v>
      </c>
      <c r="D12492" t="s">
        <v>226</v>
      </c>
      <c r="E12492" t="s">
        <v>5154</v>
      </c>
      <c r="F12492">
        <v>1</v>
      </c>
      <c r="G12492">
        <v>0</v>
      </c>
      <c r="H12492" t="s">
        <v>103</v>
      </c>
      <c r="I12492" t="s">
        <v>102</v>
      </c>
      <c r="J12492" t="s">
        <v>103</v>
      </c>
      <c r="K12492" t="s">
        <v>20003</v>
      </c>
      <c r="L12492" t="s">
        <v>142</v>
      </c>
      <c r="M12492" t="e">
        <f>_xlfn.XLOOKUP(B12492,Sheet1!B:B,Sheet1!C:C)</f>
        <v>#N/A</v>
      </c>
    </row>
    <row r="12493" spans="2:13" hidden="1">
      <c r="B12493" t="s">
        <v>20001</v>
      </c>
      <c r="C12493" t="s">
        <v>20004</v>
      </c>
      <c r="D12493" t="s">
        <v>226</v>
      </c>
      <c r="E12493" t="s">
        <v>5154</v>
      </c>
      <c r="F12493">
        <v>1</v>
      </c>
      <c r="G12493">
        <v>0</v>
      </c>
      <c r="H12493" t="s">
        <v>103</v>
      </c>
      <c r="I12493" t="s">
        <v>102</v>
      </c>
      <c r="J12493" t="s">
        <v>103</v>
      </c>
      <c r="K12493" t="s">
        <v>20003</v>
      </c>
      <c r="L12493" t="s">
        <v>142</v>
      </c>
      <c r="M12493" t="e">
        <f>_xlfn.XLOOKUP(B12493,Sheet1!B:B,Sheet1!C:C)</f>
        <v>#N/A</v>
      </c>
    </row>
    <row r="12494" spans="2:13" hidden="1">
      <c r="B12494" t="s">
        <v>20001</v>
      </c>
      <c r="C12494" t="s">
        <v>20005</v>
      </c>
      <c r="D12494" t="s">
        <v>226</v>
      </c>
      <c r="E12494" t="s">
        <v>5154</v>
      </c>
      <c r="F12494">
        <v>1</v>
      </c>
      <c r="G12494">
        <v>0</v>
      </c>
      <c r="H12494" t="s">
        <v>103</v>
      </c>
      <c r="I12494" t="s">
        <v>102</v>
      </c>
      <c r="J12494" t="s">
        <v>103</v>
      </c>
      <c r="K12494" t="s">
        <v>20003</v>
      </c>
      <c r="L12494" t="s">
        <v>142</v>
      </c>
      <c r="M12494" t="e">
        <f>_xlfn.XLOOKUP(B12494,Sheet1!B:B,Sheet1!C:C)</f>
        <v>#N/A</v>
      </c>
    </row>
    <row r="12495" spans="2:13" hidden="1">
      <c r="B12495" t="s">
        <v>20001</v>
      </c>
      <c r="C12495" t="s">
        <v>20006</v>
      </c>
      <c r="D12495" t="s">
        <v>20007</v>
      </c>
      <c r="E12495" t="s">
        <v>5073</v>
      </c>
      <c r="F12495">
        <v>40</v>
      </c>
      <c r="G12495">
        <v>0</v>
      </c>
      <c r="H12495" t="s">
        <v>102</v>
      </c>
      <c r="I12495" t="s">
        <v>103</v>
      </c>
      <c r="J12495" t="s">
        <v>103</v>
      </c>
      <c r="K12495" t="s">
        <v>20003</v>
      </c>
      <c r="L12495" t="s">
        <v>142</v>
      </c>
      <c r="M12495" t="e">
        <f>_xlfn.XLOOKUP(B12495,Sheet1!B:B,Sheet1!C:C)</f>
        <v>#N/A</v>
      </c>
    </row>
    <row r="12496" spans="2:13" hidden="1">
      <c r="B12496" t="s">
        <v>20001</v>
      </c>
      <c r="C12496" t="s">
        <v>20008</v>
      </c>
      <c r="D12496" t="s">
        <v>226</v>
      </c>
      <c r="E12496" t="s">
        <v>5154</v>
      </c>
      <c r="F12496">
        <v>1</v>
      </c>
      <c r="G12496">
        <v>0</v>
      </c>
      <c r="H12496" t="s">
        <v>103</v>
      </c>
      <c r="I12496" t="s">
        <v>102</v>
      </c>
      <c r="J12496" t="s">
        <v>103</v>
      </c>
      <c r="K12496" t="s">
        <v>20003</v>
      </c>
      <c r="L12496" t="s">
        <v>142</v>
      </c>
      <c r="M12496" t="e">
        <f>_xlfn.XLOOKUP(B12496,Sheet1!B:B,Sheet1!C:C)</f>
        <v>#N/A</v>
      </c>
    </row>
    <row r="12497" spans="2:13" hidden="1">
      <c r="B12497" t="s">
        <v>20001</v>
      </c>
      <c r="C12497" t="s">
        <v>20009</v>
      </c>
      <c r="D12497" t="s">
        <v>226</v>
      </c>
      <c r="E12497" t="s">
        <v>5154</v>
      </c>
      <c r="F12497">
        <v>1</v>
      </c>
      <c r="G12497">
        <v>0</v>
      </c>
      <c r="H12497" t="s">
        <v>103</v>
      </c>
      <c r="I12497" t="s">
        <v>102</v>
      </c>
      <c r="J12497" t="s">
        <v>103</v>
      </c>
      <c r="K12497" t="s">
        <v>20003</v>
      </c>
      <c r="L12497" t="s">
        <v>142</v>
      </c>
      <c r="M12497" t="e">
        <f>_xlfn.XLOOKUP(B12497,Sheet1!B:B,Sheet1!C:C)</f>
        <v>#N/A</v>
      </c>
    </row>
    <row r="12498" spans="2:13" hidden="1">
      <c r="B12498" t="s">
        <v>20001</v>
      </c>
      <c r="C12498" t="s">
        <v>20010</v>
      </c>
      <c r="D12498" t="s">
        <v>226</v>
      </c>
      <c r="E12498" t="s">
        <v>5154</v>
      </c>
      <c r="F12498">
        <v>1</v>
      </c>
      <c r="G12498">
        <v>0</v>
      </c>
      <c r="H12498" t="s">
        <v>103</v>
      </c>
      <c r="I12498" t="s">
        <v>102</v>
      </c>
      <c r="J12498" t="s">
        <v>103</v>
      </c>
      <c r="K12498" t="s">
        <v>20003</v>
      </c>
      <c r="L12498" t="s">
        <v>142</v>
      </c>
      <c r="M12498" t="e">
        <f>_xlfn.XLOOKUP(B12498,Sheet1!B:B,Sheet1!C:C)</f>
        <v>#N/A</v>
      </c>
    </row>
    <row r="12499" spans="2:13" hidden="1">
      <c r="B12499" t="s">
        <v>20001</v>
      </c>
      <c r="C12499" t="s">
        <v>20011</v>
      </c>
      <c r="D12499" t="s">
        <v>153</v>
      </c>
      <c r="E12499" t="s">
        <v>5073</v>
      </c>
      <c r="F12499">
        <v>40</v>
      </c>
      <c r="G12499">
        <v>0</v>
      </c>
      <c r="H12499" t="s">
        <v>102</v>
      </c>
      <c r="I12499" t="s">
        <v>103</v>
      </c>
      <c r="J12499" t="s">
        <v>103</v>
      </c>
      <c r="K12499" t="s">
        <v>20003</v>
      </c>
      <c r="L12499" t="s">
        <v>142</v>
      </c>
      <c r="M12499" t="e">
        <f>_xlfn.XLOOKUP(B12499,Sheet1!B:B,Sheet1!C:C)</f>
        <v>#N/A</v>
      </c>
    </row>
    <row r="12500" spans="2:13" hidden="1">
      <c r="B12500" t="s">
        <v>20001</v>
      </c>
      <c r="C12500" t="s">
        <v>20012</v>
      </c>
      <c r="D12500" t="s">
        <v>590</v>
      </c>
      <c r="E12500" t="s">
        <v>5070</v>
      </c>
      <c r="F12500">
        <v>1</v>
      </c>
      <c r="G12500">
        <v>0</v>
      </c>
      <c r="H12500" t="s">
        <v>102</v>
      </c>
      <c r="I12500" t="s">
        <v>102</v>
      </c>
      <c r="J12500" t="s">
        <v>103</v>
      </c>
      <c r="K12500" t="s">
        <v>20003</v>
      </c>
      <c r="L12500" t="s">
        <v>142</v>
      </c>
      <c r="M12500" t="e">
        <f>_xlfn.XLOOKUP(B12500,Sheet1!B:B,Sheet1!C:C)</f>
        <v>#N/A</v>
      </c>
    </row>
    <row r="12501" spans="2:13" hidden="1">
      <c r="B12501" t="s">
        <v>20001</v>
      </c>
      <c r="C12501" t="s">
        <v>20013</v>
      </c>
      <c r="D12501" t="s">
        <v>226</v>
      </c>
      <c r="E12501" t="s">
        <v>5154</v>
      </c>
      <c r="F12501">
        <v>1</v>
      </c>
      <c r="G12501">
        <v>0</v>
      </c>
      <c r="H12501" t="s">
        <v>103</v>
      </c>
      <c r="I12501" t="s">
        <v>102</v>
      </c>
      <c r="J12501" t="s">
        <v>103</v>
      </c>
      <c r="K12501" t="s">
        <v>20003</v>
      </c>
      <c r="L12501" t="s">
        <v>142</v>
      </c>
      <c r="M12501" t="e">
        <f>_xlfn.XLOOKUP(B12501,Sheet1!B:B,Sheet1!C:C)</f>
        <v>#N/A</v>
      </c>
    </row>
    <row r="12502" spans="2:13" hidden="1">
      <c r="B12502" t="s">
        <v>20001</v>
      </c>
      <c r="C12502" t="s">
        <v>20014</v>
      </c>
      <c r="D12502" t="s">
        <v>226</v>
      </c>
      <c r="E12502" t="s">
        <v>5154</v>
      </c>
      <c r="F12502">
        <v>1</v>
      </c>
      <c r="G12502">
        <v>0</v>
      </c>
      <c r="H12502" t="s">
        <v>103</v>
      </c>
      <c r="I12502" t="s">
        <v>102</v>
      </c>
      <c r="J12502" t="s">
        <v>103</v>
      </c>
      <c r="K12502" t="s">
        <v>20003</v>
      </c>
      <c r="L12502" t="s">
        <v>142</v>
      </c>
      <c r="M12502" t="e">
        <f>_xlfn.XLOOKUP(B12502,Sheet1!B:B,Sheet1!C:C)</f>
        <v>#N/A</v>
      </c>
    </row>
    <row r="12503" spans="2:13" hidden="1">
      <c r="B12503" t="s">
        <v>20001</v>
      </c>
      <c r="C12503" t="s">
        <v>20015</v>
      </c>
      <c r="D12503" t="s">
        <v>226</v>
      </c>
      <c r="E12503" t="s">
        <v>5154</v>
      </c>
      <c r="F12503">
        <v>1</v>
      </c>
      <c r="G12503">
        <v>0</v>
      </c>
      <c r="H12503" t="s">
        <v>103</v>
      </c>
      <c r="I12503" t="s">
        <v>102</v>
      </c>
      <c r="J12503" t="s">
        <v>103</v>
      </c>
      <c r="K12503" t="s">
        <v>20003</v>
      </c>
      <c r="L12503" t="s">
        <v>142</v>
      </c>
      <c r="M12503" t="e">
        <f>_xlfn.XLOOKUP(B12503,Sheet1!B:B,Sheet1!C:C)</f>
        <v>#N/A</v>
      </c>
    </row>
    <row r="12504" spans="2:13" hidden="1">
      <c r="B12504" t="s">
        <v>20001</v>
      </c>
      <c r="C12504" t="s">
        <v>20016</v>
      </c>
      <c r="D12504" t="s">
        <v>226</v>
      </c>
      <c r="E12504" t="s">
        <v>5154</v>
      </c>
      <c r="F12504">
        <v>1</v>
      </c>
      <c r="G12504">
        <v>0</v>
      </c>
      <c r="H12504" t="s">
        <v>103</v>
      </c>
      <c r="I12504" t="s">
        <v>102</v>
      </c>
      <c r="J12504" t="s">
        <v>103</v>
      </c>
      <c r="K12504" t="s">
        <v>20003</v>
      </c>
      <c r="L12504" t="s">
        <v>142</v>
      </c>
      <c r="M12504" t="e">
        <f>_xlfn.XLOOKUP(B12504,Sheet1!B:B,Sheet1!C:C)</f>
        <v>#N/A</v>
      </c>
    </row>
    <row r="12505" spans="2:13" hidden="1">
      <c r="B12505" t="s">
        <v>20001</v>
      </c>
      <c r="C12505" t="s">
        <v>20003</v>
      </c>
      <c r="D12505" t="s">
        <v>142</v>
      </c>
      <c r="E12505" t="s">
        <v>5070</v>
      </c>
      <c r="F12505">
        <v>1</v>
      </c>
      <c r="G12505">
        <v>0</v>
      </c>
      <c r="H12505" t="s">
        <v>102</v>
      </c>
      <c r="I12505" t="s">
        <v>102</v>
      </c>
      <c r="J12505" t="s">
        <v>103</v>
      </c>
      <c r="K12505" t="s">
        <v>20003</v>
      </c>
      <c r="L12505" t="s">
        <v>142</v>
      </c>
      <c r="M12505" t="e">
        <f>_xlfn.XLOOKUP(B12505,Sheet1!B:B,Sheet1!C:C)</f>
        <v>#N/A</v>
      </c>
    </row>
    <row r="12506" spans="2:13" hidden="1">
      <c r="B12506" t="s">
        <v>20001</v>
      </c>
      <c r="C12506" t="s">
        <v>20017</v>
      </c>
      <c r="D12506" t="s">
        <v>254</v>
      </c>
      <c r="E12506" t="s">
        <v>5070</v>
      </c>
      <c r="F12506">
        <v>1</v>
      </c>
      <c r="G12506">
        <v>0</v>
      </c>
      <c r="H12506" t="s">
        <v>102</v>
      </c>
      <c r="I12506" t="s">
        <v>102</v>
      </c>
      <c r="J12506" t="s">
        <v>103</v>
      </c>
      <c r="K12506" t="s">
        <v>20003</v>
      </c>
      <c r="L12506" t="s">
        <v>142</v>
      </c>
      <c r="M12506" t="e">
        <f>_xlfn.XLOOKUP(B12506,Sheet1!B:B,Sheet1!C:C)</f>
        <v>#N/A</v>
      </c>
    </row>
    <row r="12507" spans="2:13" hidden="1">
      <c r="B12507" t="s">
        <v>20001</v>
      </c>
      <c r="C12507" t="s">
        <v>20018</v>
      </c>
      <c r="D12507" t="s">
        <v>226</v>
      </c>
      <c r="E12507" t="s">
        <v>5154</v>
      </c>
      <c r="F12507">
        <v>1</v>
      </c>
      <c r="G12507">
        <v>0</v>
      </c>
      <c r="H12507" t="s">
        <v>103</v>
      </c>
      <c r="I12507" t="s">
        <v>102</v>
      </c>
      <c r="J12507" t="s">
        <v>103</v>
      </c>
      <c r="K12507" t="s">
        <v>20003</v>
      </c>
      <c r="L12507" t="s">
        <v>142</v>
      </c>
      <c r="M12507" t="e">
        <f>_xlfn.XLOOKUP(B12507,Sheet1!B:B,Sheet1!C:C)</f>
        <v>#N/A</v>
      </c>
    </row>
    <row r="12508" spans="2:13" hidden="1">
      <c r="B12508" t="s">
        <v>20001</v>
      </c>
      <c r="C12508" t="s">
        <v>20019</v>
      </c>
      <c r="D12508" t="s">
        <v>226</v>
      </c>
      <c r="E12508" t="s">
        <v>5154</v>
      </c>
      <c r="F12508">
        <v>1</v>
      </c>
      <c r="G12508">
        <v>0</v>
      </c>
      <c r="H12508" t="s">
        <v>103</v>
      </c>
      <c r="I12508" t="s">
        <v>102</v>
      </c>
      <c r="J12508" t="s">
        <v>103</v>
      </c>
      <c r="K12508" t="s">
        <v>20003</v>
      </c>
      <c r="L12508" t="s">
        <v>142</v>
      </c>
      <c r="M12508" t="e">
        <f>_xlfn.XLOOKUP(B12508,Sheet1!B:B,Sheet1!C:C)</f>
        <v>#N/A</v>
      </c>
    </row>
    <row r="12509" spans="2:13" hidden="1">
      <c r="B12509" t="s">
        <v>20001</v>
      </c>
      <c r="C12509" t="s">
        <v>20020</v>
      </c>
      <c r="D12509" t="s">
        <v>226</v>
      </c>
      <c r="E12509" t="s">
        <v>5154</v>
      </c>
      <c r="F12509">
        <v>1</v>
      </c>
      <c r="G12509">
        <v>0</v>
      </c>
      <c r="H12509" t="s">
        <v>103</v>
      </c>
      <c r="I12509" t="s">
        <v>102</v>
      </c>
      <c r="J12509" t="s">
        <v>103</v>
      </c>
      <c r="K12509" t="s">
        <v>20003</v>
      </c>
      <c r="L12509" t="s">
        <v>142</v>
      </c>
      <c r="M12509" t="e">
        <f>_xlfn.XLOOKUP(B12509,Sheet1!B:B,Sheet1!C:C)</f>
        <v>#N/A</v>
      </c>
    </row>
    <row r="12510" spans="2:13" hidden="1">
      <c r="B12510" t="s">
        <v>20021</v>
      </c>
      <c r="C12510" t="s">
        <v>20022</v>
      </c>
      <c r="D12510" t="s">
        <v>171</v>
      </c>
      <c r="E12510" t="s">
        <v>5070</v>
      </c>
      <c r="F12510">
        <v>40</v>
      </c>
      <c r="G12510">
        <v>261291</v>
      </c>
      <c r="H12510" t="s">
        <v>102</v>
      </c>
      <c r="I12510" t="s">
        <v>102</v>
      </c>
      <c r="J12510" t="s">
        <v>103</v>
      </c>
      <c r="K12510" t="s">
        <v>20022</v>
      </c>
      <c r="L12510" t="s">
        <v>171</v>
      </c>
      <c r="M12510" t="e">
        <f>_xlfn.XLOOKUP(B12510,Sheet1!B:B,Sheet1!C:C)</f>
        <v>#N/A</v>
      </c>
    </row>
    <row r="12511" spans="2:13" hidden="1">
      <c r="B12511" t="s">
        <v>20021</v>
      </c>
      <c r="C12511" t="s">
        <v>20023</v>
      </c>
      <c r="D12511" t="s">
        <v>631</v>
      </c>
      <c r="E12511" t="s">
        <v>5154</v>
      </c>
      <c r="F12511">
        <v>1</v>
      </c>
      <c r="G12511">
        <v>0</v>
      </c>
      <c r="H12511" t="s">
        <v>103</v>
      </c>
      <c r="I12511" t="s">
        <v>102</v>
      </c>
      <c r="J12511" t="s">
        <v>103</v>
      </c>
      <c r="K12511" t="s">
        <v>20022</v>
      </c>
      <c r="L12511" t="s">
        <v>171</v>
      </c>
      <c r="M12511" t="e">
        <f>_xlfn.XLOOKUP(B12511,Sheet1!B:B,Sheet1!C:C)</f>
        <v>#N/A</v>
      </c>
    </row>
    <row r="12512" spans="2:13" hidden="1">
      <c r="B12512" t="s">
        <v>20021</v>
      </c>
      <c r="C12512" t="s">
        <v>20024</v>
      </c>
      <c r="D12512" t="s">
        <v>20025</v>
      </c>
      <c r="F12512">
        <v>40</v>
      </c>
      <c r="G12512">
        <v>218898</v>
      </c>
      <c r="H12512" t="s">
        <v>103</v>
      </c>
      <c r="I12512" t="s">
        <v>103</v>
      </c>
      <c r="J12512" t="s">
        <v>103</v>
      </c>
      <c r="K12512" t="s">
        <v>20022</v>
      </c>
      <c r="L12512" t="s">
        <v>171</v>
      </c>
      <c r="M12512" t="e">
        <f>_xlfn.XLOOKUP(B12512,Sheet1!B:B,Sheet1!C:C)</f>
        <v>#N/A</v>
      </c>
    </row>
    <row r="12513" spans="2:13" hidden="1">
      <c r="B12513" t="s">
        <v>20021</v>
      </c>
      <c r="C12513" t="s">
        <v>20026</v>
      </c>
      <c r="D12513" t="s">
        <v>631</v>
      </c>
      <c r="E12513" t="s">
        <v>5154</v>
      </c>
      <c r="F12513">
        <v>1</v>
      </c>
      <c r="G12513">
        <v>0</v>
      </c>
      <c r="H12513" t="s">
        <v>103</v>
      </c>
      <c r="I12513" t="s">
        <v>102</v>
      </c>
      <c r="J12513" t="s">
        <v>103</v>
      </c>
      <c r="K12513" t="s">
        <v>20022</v>
      </c>
      <c r="L12513" t="s">
        <v>171</v>
      </c>
      <c r="M12513" t="e">
        <f>_xlfn.XLOOKUP(B12513,Sheet1!B:B,Sheet1!C:C)</f>
        <v>#N/A</v>
      </c>
    </row>
    <row r="12514" spans="2:13" hidden="1">
      <c r="B12514" t="s">
        <v>20021</v>
      </c>
      <c r="C12514" t="s">
        <v>20027</v>
      </c>
      <c r="D12514" t="s">
        <v>20028</v>
      </c>
      <c r="E12514" t="s">
        <v>5073</v>
      </c>
      <c r="F12514">
        <v>40</v>
      </c>
      <c r="G12514">
        <v>98786</v>
      </c>
      <c r="H12514" t="s">
        <v>102</v>
      </c>
      <c r="I12514" t="s">
        <v>103</v>
      </c>
      <c r="J12514" t="s">
        <v>103</v>
      </c>
      <c r="K12514" t="s">
        <v>20022</v>
      </c>
      <c r="L12514" t="s">
        <v>171</v>
      </c>
      <c r="M12514" t="e">
        <f>_xlfn.XLOOKUP(B12514,Sheet1!B:B,Sheet1!C:C)</f>
        <v>#N/A</v>
      </c>
    </row>
    <row r="12515" spans="2:13" hidden="1">
      <c r="B12515" t="s">
        <v>20021</v>
      </c>
      <c r="C12515" t="s">
        <v>20029</v>
      </c>
      <c r="D12515" t="s">
        <v>20030</v>
      </c>
      <c r="E12515" t="s">
        <v>5073</v>
      </c>
      <c r="F12515">
        <v>40</v>
      </c>
      <c r="G12515">
        <v>126432</v>
      </c>
      <c r="H12515" t="s">
        <v>102</v>
      </c>
      <c r="I12515" t="s">
        <v>103</v>
      </c>
      <c r="J12515" t="s">
        <v>103</v>
      </c>
      <c r="K12515" t="s">
        <v>20022</v>
      </c>
      <c r="L12515" t="s">
        <v>171</v>
      </c>
      <c r="M12515" t="e">
        <f>_xlfn.XLOOKUP(B12515,Sheet1!B:B,Sheet1!C:C)</f>
        <v>#N/A</v>
      </c>
    </row>
    <row r="12516" spans="2:13" hidden="1">
      <c r="B12516" t="s">
        <v>20021</v>
      </c>
      <c r="C12516" t="s">
        <v>20031</v>
      </c>
      <c r="D12516" t="s">
        <v>631</v>
      </c>
      <c r="E12516" t="s">
        <v>5154</v>
      </c>
      <c r="F12516">
        <v>1</v>
      </c>
      <c r="G12516">
        <v>0</v>
      </c>
      <c r="H12516" t="s">
        <v>103</v>
      </c>
      <c r="I12516" t="s">
        <v>102</v>
      </c>
      <c r="J12516" t="s">
        <v>103</v>
      </c>
      <c r="K12516" t="s">
        <v>20022</v>
      </c>
      <c r="L12516" t="s">
        <v>171</v>
      </c>
      <c r="M12516" t="e">
        <f>_xlfn.XLOOKUP(B12516,Sheet1!B:B,Sheet1!C:C)</f>
        <v>#N/A</v>
      </c>
    </row>
    <row r="12517" spans="2:13" hidden="1">
      <c r="B12517" t="s">
        <v>20021</v>
      </c>
      <c r="C12517" t="s">
        <v>20032</v>
      </c>
      <c r="D12517" t="s">
        <v>20033</v>
      </c>
      <c r="F12517">
        <v>40</v>
      </c>
      <c r="G12517">
        <v>147090</v>
      </c>
      <c r="H12517" t="s">
        <v>103</v>
      </c>
      <c r="I12517" t="s">
        <v>103</v>
      </c>
      <c r="J12517" t="s">
        <v>103</v>
      </c>
      <c r="K12517" t="s">
        <v>20022</v>
      </c>
      <c r="L12517" t="s">
        <v>171</v>
      </c>
      <c r="M12517" t="e">
        <f>_xlfn.XLOOKUP(B12517,Sheet1!B:B,Sheet1!C:C)</f>
        <v>#N/A</v>
      </c>
    </row>
    <row r="12518" spans="2:13" hidden="1">
      <c r="B12518" t="s">
        <v>20021</v>
      </c>
      <c r="C12518" t="s">
        <v>20034</v>
      </c>
      <c r="D12518" t="s">
        <v>20035</v>
      </c>
      <c r="E12518" t="s">
        <v>5154</v>
      </c>
      <c r="F12518">
        <v>1</v>
      </c>
      <c r="G12518">
        <v>0</v>
      </c>
      <c r="H12518" t="s">
        <v>103</v>
      </c>
      <c r="I12518" t="s">
        <v>102</v>
      </c>
      <c r="J12518" t="s">
        <v>103</v>
      </c>
      <c r="K12518" t="s">
        <v>20022</v>
      </c>
      <c r="L12518" t="s">
        <v>171</v>
      </c>
      <c r="M12518" t="e">
        <f>_xlfn.XLOOKUP(B12518,Sheet1!B:B,Sheet1!C:C)</f>
        <v>#N/A</v>
      </c>
    </row>
    <row r="12519" spans="2:13" hidden="1">
      <c r="B12519" t="s">
        <v>20021</v>
      </c>
      <c r="C12519" t="s">
        <v>20036</v>
      </c>
      <c r="D12519" t="s">
        <v>8635</v>
      </c>
      <c r="E12519" t="s">
        <v>5070</v>
      </c>
      <c r="F12519">
        <v>1</v>
      </c>
      <c r="G12519">
        <v>0</v>
      </c>
      <c r="H12519" t="s">
        <v>102</v>
      </c>
      <c r="I12519" t="s">
        <v>102</v>
      </c>
      <c r="J12519" t="s">
        <v>103</v>
      </c>
      <c r="K12519" t="s">
        <v>20022</v>
      </c>
      <c r="L12519" t="s">
        <v>171</v>
      </c>
      <c r="M12519" t="e">
        <f>_xlfn.XLOOKUP(B12519,Sheet1!B:B,Sheet1!C:C)</f>
        <v>#N/A</v>
      </c>
    </row>
    <row r="12520" spans="2:13" hidden="1">
      <c r="B12520" t="s">
        <v>20021</v>
      </c>
      <c r="C12520" t="s">
        <v>20037</v>
      </c>
      <c r="D12520" t="s">
        <v>20038</v>
      </c>
      <c r="E12520" t="s">
        <v>5070</v>
      </c>
      <c r="F12520">
        <v>1</v>
      </c>
      <c r="G12520">
        <v>0</v>
      </c>
      <c r="H12520" t="s">
        <v>102</v>
      </c>
      <c r="I12520" t="s">
        <v>102</v>
      </c>
      <c r="J12520" t="s">
        <v>103</v>
      </c>
      <c r="K12520" t="s">
        <v>20022</v>
      </c>
      <c r="L12520" t="s">
        <v>171</v>
      </c>
      <c r="M12520" t="e">
        <f>_xlfn.XLOOKUP(B12520,Sheet1!B:B,Sheet1!C:C)</f>
        <v>#N/A</v>
      </c>
    </row>
    <row r="12521" spans="2:13" hidden="1">
      <c r="B12521" t="s">
        <v>20021</v>
      </c>
      <c r="C12521" t="s">
        <v>20039</v>
      </c>
      <c r="D12521" t="s">
        <v>20035</v>
      </c>
      <c r="E12521" t="s">
        <v>5154</v>
      </c>
      <c r="F12521">
        <v>1</v>
      </c>
      <c r="G12521">
        <v>0</v>
      </c>
      <c r="H12521" t="s">
        <v>103</v>
      </c>
      <c r="I12521" t="s">
        <v>102</v>
      </c>
      <c r="J12521" t="s">
        <v>103</v>
      </c>
      <c r="K12521" t="s">
        <v>20022</v>
      </c>
      <c r="L12521" t="s">
        <v>171</v>
      </c>
      <c r="M12521" t="e">
        <f>_xlfn.XLOOKUP(B12521,Sheet1!B:B,Sheet1!C:C)</f>
        <v>#N/A</v>
      </c>
    </row>
    <row r="12522" spans="2:13" hidden="1">
      <c r="B12522" t="s">
        <v>20021</v>
      </c>
      <c r="C12522" t="s">
        <v>20040</v>
      </c>
      <c r="D12522" t="s">
        <v>20041</v>
      </c>
      <c r="F12522">
        <v>40</v>
      </c>
      <c r="G12522">
        <v>190173</v>
      </c>
      <c r="H12522" t="s">
        <v>103</v>
      </c>
      <c r="I12522" t="s">
        <v>103</v>
      </c>
      <c r="J12522" t="s">
        <v>103</v>
      </c>
      <c r="K12522" t="s">
        <v>20022</v>
      </c>
      <c r="L12522" t="s">
        <v>171</v>
      </c>
      <c r="M12522" t="e">
        <f>_xlfn.XLOOKUP(B12522,Sheet1!B:B,Sheet1!C:C)</f>
        <v>#N/A</v>
      </c>
    </row>
    <row r="12523" spans="2:13" hidden="1">
      <c r="B12523" t="s">
        <v>20021</v>
      </c>
      <c r="C12523" t="s">
        <v>20042</v>
      </c>
      <c r="D12523" t="s">
        <v>631</v>
      </c>
      <c r="E12523" t="s">
        <v>5154</v>
      </c>
      <c r="F12523">
        <v>1</v>
      </c>
      <c r="G12523">
        <v>0</v>
      </c>
      <c r="H12523" t="s">
        <v>103</v>
      </c>
      <c r="I12523" t="s">
        <v>102</v>
      </c>
      <c r="J12523" t="s">
        <v>103</v>
      </c>
      <c r="K12523" t="s">
        <v>20022</v>
      </c>
      <c r="L12523" t="s">
        <v>171</v>
      </c>
      <c r="M12523" t="e">
        <f>_xlfn.XLOOKUP(B12523,Sheet1!B:B,Sheet1!C:C)</f>
        <v>#N/A</v>
      </c>
    </row>
    <row r="12524" spans="2:13" hidden="1">
      <c r="B12524" t="s">
        <v>20021</v>
      </c>
      <c r="C12524" t="s">
        <v>20043</v>
      </c>
      <c r="D12524" t="s">
        <v>20044</v>
      </c>
      <c r="F12524">
        <v>40</v>
      </c>
      <c r="G12524">
        <v>109386</v>
      </c>
      <c r="H12524" t="s">
        <v>103</v>
      </c>
      <c r="I12524" t="s">
        <v>103</v>
      </c>
      <c r="J12524" t="s">
        <v>103</v>
      </c>
      <c r="K12524" t="s">
        <v>20022</v>
      </c>
      <c r="L12524" t="s">
        <v>171</v>
      </c>
      <c r="M12524" t="e">
        <f>_xlfn.XLOOKUP(B12524,Sheet1!B:B,Sheet1!C:C)</f>
        <v>#N/A</v>
      </c>
    </row>
    <row r="12525" spans="2:13" hidden="1">
      <c r="B12525" t="s">
        <v>20021</v>
      </c>
      <c r="C12525" t="s">
        <v>20045</v>
      </c>
      <c r="D12525" t="s">
        <v>631</v>
      </c>
      <c r="E12525" t="s">
        <v>5154</v>
      </c>
      <c r="F12525">
        <v>1</v>
      </c>
      <c r="G12525">
        <v>0</v>
      </c>
      <c r="H12525" t="s">
        <v>103</v>
      </c>
      <c r="I12525" t="s">
        <v>102</v>
      </c>
      <c r="J12525" t="s">
        <v>103</v>
      </c>
      <c r="K12525" t="s">
        <v>20022</v>
      </c>
      <c r="L12525" t="s">
        <v>171</v>
      </c>
      <c r="M12525" t="e">
        <f>_xlfn.XLOOKUP(B12525,Sheet1!B:B,Sheet1!C:C)</f>
        <v>#N/A</v>
      </c>
    </row>
    <row r="12526" spans="2:13" hidden="1">
      <c r="B12526" t="s">
        <v>20021</v>
      </c>
      <c r="C12526" t="s">
        <v>20046</v>
      </c>
      <c r="D12526" t="s">
        <v>631</v>
      </c>
      <c r="E12526" t="s">
        <v>5154</v>
      </c>
      <c r="F12526">
        <v>1</v>
      </c>
      <c r="G12526">
        <v>0</v>
      </c>
      <c r="H12526" t="s">
        <v>103</v>
      </c>
      <c r="I12526" t="s">
        <v>102</v>
      </c>
      <c r="J12526" t="s">
        <v>103</v>
      </c>
      <c r="K12526" t="s">
        <v>20022</v>
      </c>
      <c r="L12526" t="s">
        <v>171</v>
      </c>
      <c r="M12526" t="e">
        <f>_xlfn.XLOOKUP(B12526,Sheet1!B:B,Sheet1!C:C)</f>
        <v>#N/A</v>
      </c>
    </row>
    <row r="12527" spans="2:13" hidden="1">
      <c r="B12527" t="s">
        <v>20021</v>
      </c>
      <c r="C12527" t="s">
        <v>20047</v>
      </c>
      <c r="D12527" t="s">
        <v>6235</v>
      </c>
      <c r="F12527">
        <v>40</v>
      </c>
      <c r="G12527">
        <v>208552</v>
      </c>
      <c r="H12527" t="s">
        <v>103</v>
      </c>
      <c r="I12527" t="s">
        <v>103</v>
      </c>
      <c r="J12527" t="s">
        <v>103</v>
      </c>
      <c r="K12527" t="s">
        <v>20022</v>
      </c>
      <c r="L12527" t="s">
        <v>171</v>
      </c>
      <c r="M12527" t="e">
        <f>_xlfn.XLOOKUP(B12527,Sheet1!B:B,Sheet1!C:C)</f>
        <v>#N/A</v>
      </c>
    </row>
    <row r="12528" spans="2:13" hidden="1">
      <c r="B12528" t="s">
        <v>20021</v>
      </c>
      <c r="C12528" t="s">
        <v>20048</v>
      </c>
      <c r="D12528" t="s">
        <v>20049</v>
      </c>
      <c r="E12528" t="s">
        <v>5070</v>
      </c>
      <c r="F12528">
        <v>1</v>
      </c>
      <c r="G12528">
        <v>0</v>
      </c>
      <c r="H12528" t="s">
        <v>102</v>
      </c>
      <c r="I12528" t="s">
        <v>102</v>
      </c>
      <c r="J12528" t="s">
        <v>103</v>
      </c>
      <c r="K12528" t="s">
        <v>20022</v>
      </c>
      <c r="L12528" t="s">
        <v>171</v>
      </c>
      <c r="M12528" t="e">
        <f>_xlfn.XLOOKUP(B12528,Sheet1!B:B,Sheet1!C:C)</f>
        <v>#N/A</v>
      </c>
    </row>
    <row r="12529" spans="2:13" hidden="1">
      <c r="B12529" t="s">
        <v>20021</v>
      </c>
      <c r="C12529" t="s">
        <v>20050</v>
      </c>
      <c r="D12529" t="s">
        <v>20051</v>
      </c>
      <c r="F12529">
        <v>40</v>
      </c>
      <c r="G12529">
        <v>116630</v>
      </c>
      <c r="H12529" t="s">
        <v>103</v>
      </c>
      <c r="I12529" t="s">
        <v>103</v>
      </c>
      <c r="J12529" t="s">
        <v>103</v>
      </c>
      <c r="K12529" t="s">
        <v>20022</v>
      </c>
      <c r="L12529" t="s">
        <v>171</v>
      </c>
      <c r="M12529" t="e">
        <f>_xlfn.XLOOKUP(B12529,Sheet1!B:B,Sheet1!C:C)</f>
        <v>#N/A</v>
      </c>
    </row>
    <row r="12530" spans="2:13" hidden="1">
      <c r="B12530" t="s">
        <v>20021</v>
      </c>
      <c r="C12530" t="s">
        <v>20052</v>
      </c>
      <c r="D12530" t="s">
        <v>631</v>
      </c>
      <c r="E12530" t="s">
        <v>5154</v>
      </c>
      <c r="F12530">
        <v>1</v>
      </c>
      <c r="G12530">
        <v>0</v>
      </c>
      <c r="H12530" t="s">
        <v>103</v>
      </c>
      <c r="I12530" t="s">
        <v>102</v>
      </c>
      <c r="J12530" t="s">
        <v>103</v>
      </c>
      <c r="K12530" t="s">
        <v>20022</v>
      </c>
      <c r="L12530" t="s">
        <v>171</v>
      </c>
      <c r="M12530" t="e">
        <f>_xlfn.XLOOKUP(B12530,Sheet1!B:B,Sheet1!C:C)</f>
        <v>#N/A</v>
      </c>
    </row>
    <row r="12531" spans="2:13" hidden="1">
      <c r="B12531" t="s">
        <v>20021</v>
      </c>
      <c r="C12531" t="s">
        <v>20053</v>
      </c>
      <c r="D12531" t="s">
        <v>631</v>
      </c>
      <c r="E12531" t="s">
        <v>5154</v>
      </c>
      <c r="F12531">
        <v>1</v>
      </c>
      <c r="G12531">
        <v>0</v>
      </c>
      <c r="H12531" t="s">
        <v>103</v>
      </c>
      <c r="I12531" t="s">
        <v>102</v>
      </c>
      <c r="J12531" t="s">
        <v>103</v>
      </c>
      <c r="K12531" t="s">
        <v>20022</v>
      </c>
      <c r="L12531" t="s">
        <v>171</v>
      </c>
      <c r="M12531" t="e">
        <f>_xlfn.XLOOKUP(B12531,Sheet1!B:B,Sheet1!C:C)</f>
        <v>#N/A</v>
      </c>
    </row>
    <row r="12532" spans="2:13" hidden="1">
      <c r="B12532" t="s">
        <v>20021</v>
      </c>
      <c r="C12532" t="s">
        <v>20054</v>
      </c>
      <c r="D12532" t="s">
        <v>631</v>
      </c>
      <c r="E12532" t="s">
        <v>5154</v>
      </c>
      <c r="F12532">
        <v>1</v>
      </c>
      <c r="G12532">
        <v>0</v>
      </c>
      <c r="H12532" t="s">
        <v>103</v>
      </c>
      <c r="I12532" t="s">
        <v>102</v>
      </c>
      <c r="J12532" t="s">
        <v>103</v>
      </c>
      <c r="K12532" t="s">
        <v>20022</v>
      </c>
      <c r="L12532" t="s">
        <v>171</v>
      </c>
      <c r="M12532" t="e">
        <f>_xlfn.XLOOKUP(B12532,Sheet1!B:B,Sheet1!C:C)</f>
        <v>#N/A</v>
      </c>
    </row>
    <row r="12533" spans="2:13" hidden="1">
      <c r="B12533" t="s">
        <v>20021</v>
      </c>
      <c r="C12533" t="s">
        <v>20055</v>
      </c>
      <c r="D12533" t="s">
        <v>20056</v>
      </c>
      <c r="F12533">
        <v>40</v>
      </c>
      <c r="G12533">
        <v>176858</v>
      </c>
      <c r="H12533" t="s">
        <v>103</v>
      </c>
      <c r="I12533" t="s">
        <v>103</v>
      </c>
      <c r="J12533" t="s">
        <v>103</v>
      </c>
      <c r="K12533" t="s">
        <v>20022</v>
      </c>
      <c r="L12533" t="s">
        <v>171</v>
      </c>
      <c r="M12533" t="e">
        <f>_xlfn.XLOOKUP(B12533,Sheet1!B:B,Sheet1!C:C)</f>
        <v>#N/A</v>
      </c>
    </row>
    <row r="12534" spans="2:13" hidden="1">
      <c r="B12534" t="s">
        <v>20057</v>
      </c>
      <c r="C12534" t="s">
        <v>20058</v>
      </c>
      <c r="D12534" t="s">
        <v>5419</v>
      </c>
      <c r="E12534" t="s">
        <v>5154</v>
      </c>
      <c r="F12534">
        <v>1</v>
      </c>
      <c r="G12534">
        <v>0</v>
      </c>
      <c r="H12534" t="s">
        <v>103</v>
      </c>
      <c r="I12534" t="s">
        <v>102</v>
      </c>
      <c r="J12534" t="s">
        <v>103</v>
      </c>
      <c r="K12534" t="s">
        <v>20059</v>
      </c>
      <c r="L12534" t="s">
        <v>188</v>
      </c>
      <c r="M12534" t="e">
        <f>_xlfn.XLOOKUP(B12534,Sheet1!B:B,Sheet1!C:C)</f>
        <v>#N/A</v>
      </c>
    </row>
    <row r="12535" spans="2:13" hidden="1">
      <c r="B12535" t="s">
        <v>20057</v>
      </c>
      <c r="C12535" t="s">
        <v>20060</v>
      </c>
      <c r="D12535" t="s">
        <v>7135</v>
      </c>
      <c r="E12535" t="s">
        <v>5154</v>
      </c>
      <c r="F12535">
        <v>1</v>
      </c>
      <c r="G12535">
        <v>0</v>
      </c>
      <c r="H12535" t="s">
        <v>103</v>
      </c>
      <c r="I12535" t="s">
        <v>102</v>
      </c>
      <c r="J12535" t="s">
        <v>103</v>
      </c>
      <c r="K12535" t="s">
        <v>20059</v>
      </c>
      <c r="L12535" t="s">
        <v>188</v>
      </c>
      <c r="M12535" t="e">
        <f>_xlfn.XLOOKUP(B12535,Sheet1!B:B,Sheet1!C:C)</f>
        <v>#N/A</v>
      </c>
    </row>
    <row r="12536" spans="2:13" hidden="1">
      <c r="B12536" t="s">
        <v>20057</v>
      </c>
      <c r="C12536" t="s">
        <v>20061</v>
      </c>
      <c r="D12536" t="s">
        <v>267</v>
      </c>
      <c r="E12536" t="s">
        <v>5154</v>
      </c>
      <c r="F12536">
        <v>2</v>
      </c>
      <c r="G12536">
        <v>0</v>
      </c>
      <c r="H12536" t="s">
        <v>103</v>
      </c>
      <c r="I12536" t="s">
        <v>102</v>
      </c>
      <c r="J12536" t="s">
        <v>103</v>
      </c>
      <c r="K12536" t="s">
        <v>20059</v>
      </c>
      <c r="L12536" t="s">
        <v>188</v>
      </c>
      <c r="M12536" t="e">
        <f>_xlfn.XLOOKUP(B12536,Sheet1!B:B,Sheet1!C:C)</f>
        <v>#N/A</v>
      </c>
    </row>
    <row r="12537" spans="2:13" hidden="1">
      <c r="B12537" t="s">
        <v>20057</v>
      </c>
      <c r="C12537" t="s">
        <v>20059</v>
      </c>
      <c r="D12537" t="s">
        <v>153</v>
      </c>
      <c r="F12537">
        <v>40</v>
      </c>
      <c r="G12537">
        <v>140483</v>
      </c>
      <c r="H12537" t="s">
        <v>103</v>
      </c>
      <c r="I12537" t="s">
        <v>103</v>
      </c>
      <c r="J12537" t="s">
        <v>103</v>
      </c>
      <c r="K12537" t="s">
        <v>20059</v>
      </c>
      <c r="L12537" t="s">
        <v>188</v>
      </c>
      <c r="M12537" t="e">
        <f>_xlfn.XLOOKUP(B12537,Sheet1!B:B,Sheet1!C:C)</f>
        <v>#N/A</v>
      </c>
    </row>
    <row r="12538" spans="2:13" hidden="1">
      <c r="B12538" t="s">
        <v>20057</v>
      </c>
      <c r="C12538" t="s">
        <v>20062</v>
      </c>
      <c r="D12538" t="s">
        <v>20063</v>
      </c>
      <c r="E12538" t="s">
        <v>5154</v>
      </c>
      <c r="F12538">
        <v>2</v>
      </c>
      <c r="G12538">
        <v>0</v>
      </c>
      <c r="H12538" t="s">
        <v>103</v>
      </c>
      <c r="I12538" t="s">
        <v>102</v>
      </c>
      <c r="J12538" t="s">
        <v>103</v>
      </c>
      <c r="K12538" t="s">
        <v>20059</v>
      </c>
      <c r="L12538" t="s">
        <v>188</v>
      </c>
      <c r="M12538" t="e">
        <f>_xlfn.XLOOKUP(B12538,Sheet1!B:B,Sheet1!C:C)</f>
        <v>#N/A</v>
      </c>
    </row>
    <row r="12539" spans="2:13" hidden="1">
      <c r="B12539" t="s">
        <v>20057</v>
      </c>
      <c r="C12539" t="s">
        <v>20064</v>
      </c>
      <c r="D12539" t="s">
        <v>315</v>
      </c>
      <c r="E12539" t="s">
        <v>5154</v>
      </c>
      <c r="F12539">
        <v>3</v>
      </c>
      <c r="G12539">
        <v>0</v>
      </c>
      <c r="H12539" t="s">
        <v>103</v>
      </c>
      <c r="I12539" t="s">
        <v>102</v>
      </c>
      <c r="J12539" t="s">
        <v>103</v>
      </c>
      <c r="K12539" t="s">
        <v>20059</v>
      </c>
      <c r="L12539" t="s">
        <v>188</v>
      </c>
      <c r="M12539" t="e">
        <f>_xlfn.XLOOKUP(B12539,Sheet1!B:B,Sheet1!C:C)</f>
        <v>#N/A</v>
      </c>
    </row>
    <row r="12540" spans="2:13" hidden="1">
      <c r="B12540" t="s">
        <v>20057</v>
      </c>
      <c r="C12540" t="s">
        <v>20065</v>
      </c>
      <c r="D12540" t="s">
        <v>653</v>
      </c>
      <c r="E12540" t="s">
        <v>5154</v>
      </c>
      <c r="F12540">
        <v>2</v>
      </c>
      <c r="G12540">
        <v>0</v>
      </c>
      <c r="H12540" t="s">
        <v>103</v>
      </c>
      <c r="I12540" t="s">
        <v>102</v>
      </c>
      <c r="J12540" t="s">
        <v>103</v>
      </c>
      <c r="K12540" t="s">
        <v>20059</v>
      </c>
      <c r="L12540" t="s">
        <v>188</v>
      </c>
      <c r="M12540" t="e">
        <f>_xlfn.XLOOKUP(B12540,Sheet1!B:B,Sheet1!C:C)</f>
        <v>#N/A</v>
      </c>
    </row>
    <row r="12541" spans="2:13" hidden="1">
      <c r="B12541" t="s">
        <v>20057</v>
      </c>
      <c r="C12541" t="s">
        <v>20066</v>
      </c>
      <c r="D12541" t="s">
        <v>5836</v>
      </c>
      <c r="F12541">
        <v>40</v>
      </c>
      <c r="G12541">
        <v>144857</v>
      </c>
      <c r="H12541" t="s">
        <v>103</v>
      </c>
      <c r="I12541" t="s">
        <v>103</v>
      </c>
      <c r="J12541" t="s">
        <v>103</v>
      </c>
      <c r="K12541" t="s">
        <v>20059</v>
      </c>
      <c r="L12541" t="s">
        <v>188</v>
      </c>
      <c r="M12541" t="e">
        <f>_xlfn.XLOOKUP(B12541,Sheet1!B:B,Sheet1!C:C)</f>
        <v>#N/A</v>
      </c>
    </row>
    <row r="12542" spans="2:13" hidden="1">
      <c r="B12542" t="s">
        <v>20057</v>
      </c>
      <c r="C12542" t="s">
        <v>20067</v>
      </c>
      <c r="D12542" t="s">
        <v>5419</v>
      </c>
      <c r="E12542" t="s">
        <v>5154</v>
      </c>
      <c r="F12542">
        <v>1</v>
      </c>
      <c r="G12542">
        <v>0</v>
      </c>
      <c r="H12542" t="s">
        <v>103</v>
      </c>
      <c r="I12542" t="s">
        <v>102</v>
      </c>
      <c r="J12542" t="s">
        <v>103</v>
      </c>
      <c r="K12542" t="s">
        <v>20059</v>
      </c>
      <c r="L12542" t="s">
        <v>188</v>
      </c>
      <c r="M12542" t="e">
        <f>_xlfn.XLOOKUP(B12542,Sheet1!B:B,Sheet1!C:C)</f>
        <v>#N/A</v>
      </c>
    </row>
    <row r="12543" spans="2:13" hidden="1">
      <c r="B12543" t="s">
        <v>20057</v>
      </c>
      <c r="C12543" t="s">
        <v>20068</v>
      </c>
      <c r="D12543" t="s">
        <v>5224</v>
      </c>
      <c r="E12543" t="s">
        <v>5154</v>
      </c>
      <c r="F12543">
        <v>2</v>
      </c>
      <c r="G12543">
        <v>0</v>
      </c>
      <c r="H12543" t="s">
        <v>103</v>
      </c>
      <c r="I12543" t="s">
        <v>102</v>
      </c>
      <c r="J12543" t="s">
        <v>103</v>
      </c>
      <c r="K12543" t="s">
        <v>20059</v>
      </c>
      <c r="L12543" t="s">
        <v>188</v>
      </c>
      <c r="M12543" t="e">
        <f>_xlfn.XLOOKUP(B12543,Sheet1!B:B,Sheet1!C:C)</f>
        <v>#N/A</v>
      </c>
    </row>
    <row r="12544" spans="2:13" hidden="1">
      <c r="B12544" t="s">
        <v>20069</v>
      </c>
      <c r="C12544" t="s">
        <v>20070</v>
      </c>
      <c r="D12544" t="s">
        <v>2504</v>
      </c>
      <c r="E12544" t="s">
        <v>5154</v>
      </c>
      <c r="F12544">
        <v>3</v>
      </c>
      <c r="G12544">
        <v>0</v>
      </c>
      <c r="H12544" t="s">
        <v>103</v>
      </c>
      <c r="I12544" t="s">
        <v>102</v>
      </c>
      <c r="J12544" t="s">
        <v>103</v>
      </c>
      <c r="K12544" t="s">
        <v>20071</v>
      </c>
      <c r="L12544" t="s">
        <v>195</v>
      </c>
      <c r="M12544" t="e">
        <f>_xlfn.XLOOKUP(B12544,Sheet1!B:B,Sheet1!C:C)</f>
        <v>#N/A</v>
      </c>
    </row>
    <row r="12545" spans="2:13" hidden="1">
      <c r="B12545" t="s">
        <v>20069</v>
      </c>
      <c r="C12545" t="s">
        <v>20072</v>
      </c>
      <c r="D12545" t="s">
        <v>2504</v>
      </c>
      <c r="E12545" t="s">
        <v>5154</v>
      </c>
      <c r="F12545">
        <v>3</v>
      </c>
      <c r="G12545">
        <v>0</v>
      </c>
      <c r="H12545" t="s">
        <v>103</v>
      </c>
      <c r="I12545" t="s">
        <v>102</v>
      </c>
      <c r="J12545" t="s">
        <v>103</v>
      </c>
      <c r="K12545" t="s">
        <v>20071</v>
      </c>
      <c r="L12545" t="s">
        <v>195</v>
      </c>
      <c r="M12545" t="e">
        <f>_xlfn.XLOOKUP(B12545,Sheet1!B:B,Sheet1!C:C)</f>
        <v>#N/A</v>
      </c>
    </row>
    <row r="12546" spans="2:13" hidden="1">
      <c r="B12546" t="s">
        <v>20069</v>
      </c>
      <c r="C12546" t="s">
        <v>20073</v>
      </c>
      <c r="D12546" t="s">
        <v>5195</v>
      </c>
      <c r="E12546" t="s">
        <v>5070</v>
      </c>
      <c r="F12546">
        <v>3</v>
      </c>
      <c r="G12546">
        <v>0</v>
      </c>
      <c r="H12546" t="s">
        <v>102</v>
      </c>
      <c r="I12546" t="s">
        <v>102</v>
      </c>
      <c r="J12546" t="s">
        <v>103</v>
      </c>
      <c r="K12546" t="s">
        <v>20071</v>
      </c>
      <c r="L12546" t="s">
        <v>195</v>
      </c>
      <c r="M12546" t="e">
        <f>_xlfn.XLOOKUP(B12546,Sheet1!B:B,Sheet1!C:C)</f>
        <v>#N/A</v>
      </c>
    </row>
    <row r="12547" spans="2:13" hidden="1">
      <c r="B12547" t="s">
        <v>20069</v>
      </c>
      <c r="C12547" t="s">
        <v>20074</v>
      </c>
      <c r="D12547" t="s">
        <v>20075</v>
      </c>
      <c r="F12547">
        <v>0</v>
      </c>
      <c r="G12547">
        <v>92211</v>
      </c>
      <c r="H12547" t="s">
        <v>103</v>
      </c>
      <c r="I12547" t="s">
        <v>103</v>
      </c>
      <c r="J12547" t="s">
        <v>103</v>
      </c>
      <c r="K12547" t="s">
        <v>20071</v>
      </c>
      <c r="L12547" t="s">
        <v>195</v>
      </c>
      <c r="M12547" t="e">
        <f>_xlfn.XLOOKUP(B12547,Sheet1!B:B,Sheet1!C:C)</f>
        <v>#N/A</v>
      </c>
    </row>
    <row r="12548" spans="2:13" hidden="1">
      <c r="B12548" t="s">
        <v>20069</v>
      </c>
      <c r="C12548" t="s">
        <v>20076</v>
      </c>
      <c r="D12548" t="s">
        <v>2504</v>
      </c>
      <c r="E12548" t="s">
        <v>5154</v>
      </c>
      <c r="F12548">
        <v>3</v>
      </c>
      <c r="G12548">
        <v>0</v>
      </c>
      <c r="H12548" t="s">
        <v>103</v>
      </c>
      <c r="I12548" t="s">
        <v>102</v>
      </c>
      <c r="J12548" t="s">
        <v>103</v>
      </c>
      <c r="K12548" t="s">
        <v>20071</v>
      </c>
      <c r="L12548" t="s">
        <v>195</v>
      </c>
      <c r="M12548" t="e">
        <f>_xlfn.XLOOKUP(B12548,Sheet1!B:B,Sheet1!C:C)</f>
        <v>#N/A</v>
      </c>
    </row>
    <row r="12549" spans="2:13" hidden="1">
      <c r="B12549" t="s">
        <v>20069</v>
      </c>
      <c r="C12549" t="s">
        <v>20077</v>
      </c>
      <c r="D12549" t="s">
        <v>5224</v>
      </c>
      <c r="E12549" t="s">
        <v>5154</v>
      </c>
      <c r="F12549">
        <v>3</v>
      </c>
      <c r="G12549">
        <v>0</v>
      </c>
      <c r="H12549" t="s">
        <v>103</v>
      </c>
      <c r="I12549" t="s">
        <v>102</v>
      </c>
      <c r="J12549" t="s">
        <v>103</v>
      </c>
      <c r="K12549" t="s">
        <v>20071</v>
      </c>
      <c r="L12549" t="s">
        <v>195</v>
      </c>
      <c r="M12549" t="e">
        <f>_xlfn.XLOOKUP(B12549,Sheet1!B:B,Sheet1!C:C)</f>
        <v>#N/A</v>
      </c>
    </row>
    <row r="12550" spans="2:13" hidden="1">
      <c r="B12550" t="s">
        <v>20069</v>
      </c>
      <c r="C12550" t="s">
        <v>20071</v>
      </c>
      <c r="D12550" t="s">
        <v>195</v>
      </c>
      <c r="E12550" t="s">
        <v>5073</v>
      </c>
      <c r="F12550">
        <v>40</v>
      </c>
      <c r="G12550">
        <v>148560</v>
      </c>
      <c r="H12550" t="s">
        <v>102</v>
      </c>
      <c r="I12550" t="s">
        <v>103</v>
      </c>
      <c r="J12550" t="s">
        <v>103</v>
      </c>
      <c r="K12550" t="s">
        <v>20071</v>
      </c>
      <c r="L12550" t="s">
        <v>195</v>
      </c>
      <c r="M12550" t="e">
        <f>_xlfn.XLOOKUP(B12550,Sheet1!B:B,Sheet1!C:C)</f>
        <v>#N/A</v>
      </c>
    </row>
    <row r="12551" spans="2:13" hidden="1">
      <c r="B12551" t="s">
        <v>20069</v>
      </c>
      <c r="C12551" t="s">
        <v>20078</v>
      </c>
      <c r="D12551" t="s">
        <v>2504</v>
      </c>
      <c r="E12551" t="s">
        <v>5154</v>
      </c>
      <c r="F12551">
        <v>3</v>
      </c>
      <c r="G12551">
        <v>0</v>
      </c>
      <c r="H12551" t="s">
        <v>103</v>
      </c>
      <c r="I12551" t="s">
        <v>102</v>
      </c>
      <c r="J12551" t="s">
        <v>103</v>
      </c>
      <c r="K12551" t="s">
        <v>20071</v>
      </c>
      <c r="L12551" t="s">
        <v>195</v>
      </c>
      <c r="M12551" t="e">
        <f>_xlfn.XLOOKUP(B12551,Sheet1!B:B,Sheet1!C:C)</f>
        <v>#N/A</v>
      </c>
    </row>
    <row r="12552" spans="2:13" hidden="1">
      <c r="B12552" t="s">
        <v>20069</v>
      </c>
      <c r="C12552" t="s">
        <v>20079</v>
      </c>
      <c r="D12552" t="s">
        <v>2504</v>
      </c>
      <c r="E12552" t="s">
        <v>5154</v>
      </c>
      <c r="F12552">
        <v>3</v>
      </c>
      <c r="G12552">
        <v>0</v>
      </c>
      <c r="H12552" t="s">
        <v>103</v>
      </c>
      <c r="I12552" t="s">
        <v>102</v>
      </c>
      <c r="J12552" t="s">
        <v>103</v>
      </c>
      <c r="K12552" t="s">
        <v>20071</v>
      </c>
      <c r="L12552" t="s">
        <v>195</v>
      </c>
      <c r="M12552" t="e">
        <f>_xlfn.XLOOKUP(B12552,Sheet1!B:B,Sheet1!C:C)</f>
        <v>#N/A</v>
      </c>
    </row>
    <row r="12553" spans="2:13" hidden="1">
      <c r="B12553" t="s">
        <v>20069</v>
      </c>
      <c r="C12553" t="s">
        <v>20080</v>
      </c>
      <c r="D12553" t="s">
        <v>267</v>
      </c>
      <c r="E12553" t="s">
        <v>5070</v>
      </c>
      <c r="F12553">
        <v>3</v>
      </c>
      <c r="G12553">
        <v>0</v>
      </c>
      <c r="H12553" t="s">
        <v>102</v>
      </c>
      <c r="I12553" t="s">
        <v>102</v>
      </c>
      <c r="J12553" t="s">
        <v>103</v>
      </c>
      <c r="K12553" t="s">
        <v>20071</v>
      </c>
      <c r="L12553" t="s">
        <v>195</v>
      </c>
      <c r="M12553" t="e">
        <f>_xlfn.XLOOKUP(B12553,Sheet1!B:B,Sheet1!C:C)</f>
        <v>#N/A</v>
      </c>
    </row>
    <row r="12554" spans="2:13" hidden="1">
      <c r="B12554" t="s">
        <v>20069</v>
      </c>
      <c r="C12554" t="s">
        <v>20081</v>
      </c>
      <c r="D12554" t="s">
        <v>2504</v>
      </c>
      <c r="E12554" t="s">
        <v>5070</v>
      </c>
      <c r="F12554">
        <v>3</v>
      </c>
      <c r="G12554">
        <v>0</v>
      </c>
      <c r="H12554" t="s">
        <v>102</v>
      </c>
      <c r="I12554" t="s">
        <v>102</v>
      </c>
      <c r="J12554" t="s">
        <v>103</v>
      </c>
      <c r="K12554" t="s">
        <v>20071</v>
      </c>
      <c r="L12554" t="s">
        <v>195</v>
      </c>
      <c r="M12554" t="e">
        <f>_xlfn.XLOOKUP(B12554,Sheet1!B:B,Sheet1!C:C)</f>
        <v>#N/A</v>
      </c>
    </row>
    <row r="12555" spans="2:13" hidden="1">
      <c r="B12555" t="s">
        <v>20069</v>
      </c>
      <c r="C12555" t="s">
        <v>20082</v>
      </c>
      <c r="D12555" t="s">
        <v>2504</v>
      </c>
      <c r="E12555" t="s">
        <v>5154</v>
      </c>
      <c r="F12555">
        <v>3</v>
      </c>
      <c r="G12555">
        <v>0</v>
      </c>
      <c r="H12555" t="s">
        <v>103</v>
      </c>
      <c r="I12555" t="s">
        <v>102</v>
      </c>
      <c r="J12555" t="s">
        <v>103</v>
      </c>
      <c r="K12555" t="s">
        <v>20071</v>
      </c>
      <c r="L12555" t="s">
        <v>195</v>
      </c>
      <c r="M12555" t="e">
        <f>_xlfn.XLOOKUP(B12555,Sheet1!B:B,Sheet1!C:C)</f>
        <v>#N/A</v>
      </c>
    </row>
    <row r="12556" spans="2:13" hidden="1">
      <c r="B12556" t="s">
        <v>20069</v>
      </c>
      <c r="C12556" t="s">
        <v>20083</v>
      </c>
      <c r="D12556" t="s">
        <v>20084</v>
      </c>
      <c r="F12556">
        <v>0</v>
      </c>
      <c r="G12556">
        <v>121689</v>
      </c>
      <c r="H12556" t="s">
        <v>103</v>
      </c>
      <c r="I12556" t="s">
        <v>103</v>
      </c>
      <c r="J12556" t="s">
        <v>103</v>
      </c>
      <c r="K12556" t="s">
        <v>20071</v>
      </c>
      <c r="L12556" t="s">
        <v>195</v>
      </c>
      <c r="M12556" t="e">
        <f>_xlfn.XLOOKUP(B12556,Sheet1!B:B,Sheet1!C:C)</f>
        <v>#N/A</v>
      </c>
    </row>
    <row r="12557" spans="2:13" hidden="1">
      <c r="B12557" t="s">
        <v>20069</v>
      </c>
      <c r="C12557" t="s">
        <v>20085</v>
      </c>
      <c r="D12557" t="s">
        <v>2504</v>
      </c>
      <c r="E12557" t="s">
        <v>5154</v>
      </c>
      <c r="F12557">
        <v>3</v>
      </c>
      <c r="G12557">
        <v>0</v>
      </c>
      <c r="H12557" t="s">
        <v>103</v>
      </c>
      <c r="I12557" t="s">
        <v>102</v>
      </c>
      <c r="J12557" t="s">
        <v>103</v>
      </c>
      <c r="K12557" t="s">
        <v>20071</v>
      </c>
      <c r="L12557" t="s">
        <v>195</v>
      </c>
      <c r="M12557" t="e">
        <f>_xlfn.XLOOKUP(B12557,Sheet1!B:B,Sheet1!C:C)</f>
        <v>#N/A</v>
      </c>
    </row>
    <row r="12558" spans="2:13" hidden="1">
      <c r="B12558" t="s">
        <v>20069</v>
      </c>
      <c r="C12558" t="s">
        <v>20086</v>
      </c>
      <c r="D12558" t="s">
        <v>2504</v>
      </c>
      <c r="E12558" t="s">
        <v>5154</v>
      </c>
      <c r="F12558">
        <v>8</v>
      </c>
      <c r="G12558">
        <v>0</v>
      </c>
      <c r="H12558" t="s">
        <v>103</v>
      </c>
      <c r="I12558" t="s">
        <v>102</v>
      </c>
      <c r="J12558" t="s">
        <v>103</v>
      </c>
      <c r="K12558" t="s">
        <v>20071</v>
      </c>
      <c r="L12558" t="s">
        <v>195</v>
      </c>
      <c r="M12558" t="e">
        <f>_xlfn.XLOOKUP(B12558,Sheet1!B:B,Sheet1!C:C)</f>
        <v>#N/A</v>
      </c>
    </row>
    <row r="12559" spans="2:13" hidden="1">
      <c r="B12559" t="s">
        <v>20069</v>
      </c>
      <c r="C12559" t="s">
        <v>20087</v>
      </c>
      <c r="D12559" t="s">
        <v>5215</v>
      </c>
      <c r="E12559" t="s">
        <v>5070</v>
      </c>
      <c r="F12559">
        <v>3</v>
      </c>
      <c r="G12559">
        <v>0</v>
      </c>
      <c r="H12559" t="s">
        <v>102</v>
      </c>
      <c r="I12559" t="s">
        <v>102</v>
      </c>
      <c r="J12559" t="s">
        <v>103</v>
      </c>
      <c r="K12559" t="s">
        <v>20071</v>
      </c>
      <c r="L12559" t="s">
        <v>195</v>
      </c>
      <c r="M12559" t="e">
        <f>_xlfn.XLOOKUP(B12559,Sheet1!B:B,Sheet1!C:C)</f>
        <v>#N/A</v>
      </c>
    </row>
    <row r="12560" spans="2:13" hidden="1">
      <c r="B12560" t="s">
        <v>20069</v>
      </c>
      <c r="C12560" t="s">
        <v>20088</v>
      </c>
      <c r="D12560" t="s">
        <v>2504</v>
      </c>
      <c r="E12560" t="s">
        <v>5154</v>
      </c>
      <c r="F12560">
        <v>3</v>
      </c>
      <c r="G12560">
        <v>0</v>
      </c>
      <c r="H12560" t="s">
        <v>103</v>
      </c>
      <c r="I12560" t="s">
        <v>102</v>
      </c>
      <c r="J12560" t="s">
        <v>103</v>
      </c>
      <c r="K12560" t="s">
        <v>20071</v>
      </c>
      <c r="L12560" t="s">
        <v>195</v>
      </c>
      <c r="M12560" t="e">
        <f>_xlfn.XLOOKUP(B12560,Sheet1!B:B,Sheet1!C:C)</f>
        <v>#N/A</v>
      </c>
    </row>
    <row r="12561" spans="2:13" hidden="1">
      <c r="B12561" t="s">
        <v>20089</v>
      </c>
      <c r="C12561" t="s">
        <v>20090</v>
      </c>
      <c r="D12561" t="s">
        <v>631</v>
      </c>
      <c r="E12561" t="s">
        <v>5154</v>
      </c>
      <c r="F12561">
        <v>2</v>
      </c>
      <c r="G12561">
        <v>0</v>
      </c>
      <c r="H12561" t="s">
        <v>103</v>
      </c>
      <c r="I12561" t="s">
        <v>102</v>
      </c>
      <c r="J12561" t="s">
        <v>103</v>
      </c>
      <c r="K12561" t="s">
        <v>20091</v>
      </c>
      <c r="L12561" t="s">
        <v>254</v>
      </c>
      <c r="M12561" t="e">
        <f>_xlfn.XLOOKUP(B12561,Sheet1!B:B,Sheet1!C:C)</f>
        <v>#N/A</v>
      </c>
    </row>
    <row r="12562" spans="2:13" hidden="1">
      <c r="B12562" t="s">
        <v>20089</v>
      </c>
      <c r="C12562" t="s">
        <v>20092</v>
      </c>
      <c r="D12562" t="s">
        <v>670</v>
      </c>
      <c r="E12562" t="s">
        <v>5154</v>
      </c>
      <c r="F12562">
        <v>2</v>
      </c>
      <c r="G12562">
        <v>0</v>
      </c>
      <c r="H12562" t="s">
        <v>103</v>
      </c>
      <c r="I12562" t="s">
        <v>102</v>
      </c>
      <c r="J12562" t="s">
        <v>103</v>
      </c>
      <c r="K12562" t="s">
        <v>20091</v>
      </c>
      <c r="L12562" t="s">
        <v>254</v>
      </c>
      <c r="M12562" t="e">
        <f>_xlfn.XLOOKUP(B12562,Sheet1!B:B,Sheet1!C:C)</f>
        <v>#N/A</v>
      </c>
    </row>
    <row r="12563" spans="2:13" hidden="1">
      <c r="B12563" t="s">
        <v>20089</v>
      </c>
      <c r="C12563" t="s">
        <v>10352</v>
      </c>
      <c r="D12563" t="s">
        <v>142</v>
      </c>
      <c r="E12563" t="s">
        <v>5154</v>
      </c>
      <c r="F12563">
        <v>2</v>
      </c>
      <c r="G12563">
        <v>0</v>
      </c>
      <c r="H12563" t="s">
        <v>103</v>
      </c>
      <c r="I12563" t="s">
        <v>102</v>
      </c>
      <c r="J12563" t="s">
        <v>103</v>
      </c>
      <c r="K12563" t="s">
        <v>20091</v>
      </c>
      <c r="L12563" t="s">
        <v>254</v>
      </c>
      <c r="M12563" t="e">
        <f>_xlfn.XLOOKUP(B12563,Sheet1!B:B,Sheet1!C:C)</f>
        <v>#N/A</v>
      </c>
    </row>
    <row r="12564" spans="2:13" hidden="1">
      <c r="B12564" t="s">
        <v>20089</v>
      </c>
      <c r="C12564" t="s">
        <v>20093</v>
      </c>
      <c r="D12564" t="s">
        <v>3008</v>
      </c>
      <c r="E12564" t="s">
        <v>5154</v>
      </c>
      <c r="F12564">
        <v>2</v>
      </c>
      <c r="G12564">
        <v>0</v>
      </c>
      <c r="H12564" t="s">
        <v>103</v>
      </c>
      <c r="I12564" t="s">
        <v>102</v>
      </c>
      <c r="J12564" t="s">
        <v>103</v>
      </c>
      <c r="K12564" t="s">
        <v>20091</v>
      </c>
      <c r="L12564" t="s">
        <v>254</v>
      </c>
      <c r="M12564" t="e">
        <f>_xlfn.XLOOKUP(B12564,Sheet1!B:B,Sheet1!C:C)</f>
        <v>#N/A</v>
      </c>
    </row>
    <row r="12565" spans="2:13" hidden="1">
      <c r="B12565" t="s">
        <v>20089</v>
      </c>
      <c r="C12565" t="s">
        <v>20094</v>
      </c>
      <c r="D12565" t="s">
        <v>631</v>
      </c>
      <c r="E12565" t="s">
        <v>5154</v>
      </c>
      <c r="F12565">
        <v>2</v>
      </c>
      <c r="G12565">
        <v>0</v>
      </c>
      <c r="H12565" t="s">
        <v>103</v>
      </c>
      <c r="I12565" t="s">
        <v>102</v>
      </c>
      <c r="J12565" t="s">
        <v>103</v>
      </c>
      <c r="K12565" t="s">
        <v>20091</v>
      </c>
      <c r="L12565" t="s">
        <v>254</v>
      </c>
      <c r="M12565" t="e">
        <f>_xlfn.XLOOKUP(B12565,Sheet1!B:B,Sheet1!C:C)</f>
        <v>#N/A</v>
      </c>
    </row>
    <row r="12566" spans="2:13" hidden="1">
      <c r="B12566" t="s">
        <v>20089</v>
      </c>
      <c r="C12566" t="s">
        <v>20091</v>
      </c>
      <c r="D12566" t="s">
        <v>254</v>
      </c>
      <c r="E12566" t="s">
        <v>5073</v>
      </c>
      <c r="F12566">
        <v>40</v>
      </c>
      <c r="G12566">
        <v>173813</v>
      </c>
      <c r="H12566" t="s">
        <v>102</v>
      </c>
      <c r="I12566" t="s">
        <v>103</v>
      </c>
      <c r="J12566" t="s">
        <v>103</v>
      </c>
      <c r="K12566" t="s">
        <v>20091</v>
      </c>
      <c r="L12566" t="s">
        <v>254</v>
      </c>
      <c r="M12566" t="e">
        <f>_xlfn.XLOOKUP(B12566,Sheet1!B:B,Sheet1!C:C)</f>
        <v>#N/A</v>
      </c>
    </row>
    <row r="12567" spans="2:13" hidden="1">
      <c r="B12567" t="s">
        <v>20095</v>
      </c>
      <c r="C12567" t="s">
        <v>20096</v>
      </c>
      <c r="D12567" t="s">
        <v>180</v>
      </c>
      <c r="E12567" t="s">
        <v>5154</v>
      </c>
      <c r="F12567">
        <v>1</v>
      </c>
      <c r="G12567">
        <v>0</v>
      </c>
      <c r="H12567" t="s">
        <v>103</v>
      </c>
      <c r="I12567" t="s">
        <v>102</v>
      </c>
      <c r="J12567" t="s">
        <v>103</v>
      </c>
      <c r="K12567" t="s">
        <v>20097</v>
      </c>
      <c r="L12567" t="s">
        <v>20098</v>
      </c>
      <c r="M12567" t="e">
        <f>_xlfn.XLOOKUP(B12567,Sheet1!B:B,Sheet1!C:C)</f>
        <v>#N/A</v>
      </c>
    </row>
    <row r="12568" spans="2:13" hidden="1">
      <c r="B12568" t="s">
        <v>20095</v>
      </c>
      <c r="C12568" t="s">
        <v>20099</v>
      </c>
      <c r="D12568" t="s">
        <v>20100</v>
      </c>
      <c r="F12568">
        <v>0</v>
      </c>
      <c r="G12568">
        <v>0</v>
      </c>
      <c r="H12568" t="s">
        <v>103</v>
      </c>
      <c r="I12568" t="s">
        <v>103</v>
      </c>
      <c r="J12568" t="s">
        <v>103</v>
      </c>
      <c r="K12568" t="s">
        <v>20097</v>
      </c>
      <c r="L12568" t="s">
        <v>20098</v>
      </c>
      <c r="M12568" t="e">
        <f>_xlfn.XLOOKUP(B12568,Sheet1!B:B,Sheet1!C:C)</f>
        <v>#N/A</v>
      </c>
    </row>
    <row r="12569" spans="2:13" hidden="1">
      <c r="B12569" t="s">
        <v>20095</v>
      </c>
      <c r="C12569" t="s">
        <v>20101</v>
      </c>
      <c r="D12569" t="s">
        <v>5224</v>
      </c>
      <c r="E12569" t="s">
        <v>5070</v>
      </c>
      <c r="F12569">
        <v>1</v>
      </c>
      <c r="G12569">
        <v>0</v>
      </c>
      <c r="H12569" t="s">
        <v>102</v>
      </c>
      <c r="I12569" t="s">
        <v>102</v>
      </c>
      <c r="J12569" t="s">
        <v>103</v>
      </c>
      <c r="K12569" t="s">
        <v>20097</v>
      </c>
      <c r="L12569" t="s">
        <v>20098</v>
      </c>
      <c r="M12569" t="e">
        <f>_xlfn.XLOOKUP(B12569,Sheet1!B:B,Sheet1!C:C)</f>
        <v>#N/A</v>
      </c>
    </row>
    <row r="12570" spans="2:13" hidden="1">
      <c r="B12570" t="s">
        <v>20095</v>
      </c>
      <c r="C12570" t="s">
        <v>20102</v>
      </c>
      <c r="D12570" t="s">
        <v>171</v>
      </c>
      <c r="E12570" t="s">
        <v>5073</v>
      </c>
      <c r="F12570">
        <v>2</v>
      </c>
      <c r="G12570">
        <v>0</v>
      </c>
      <c r="H12570" t="s">
        <v>102</v>
      </c>
      <c r="I12570" t="s">
        <v>103</v>
      </c>
      <c r="J12570" t="s">
        <v>103</v>
      </c>
      <c r="K12570" t="s">
        <v>20097</v>
      </c>
      <c r="L12570" t="s">
        <v>20098</v>
      </c>
      <c r="M12570" t="e">
        <f>_xlfn.XLOOKUP(B12570,Sheet1!B:B,Sheet1!C:C)</f>
        <v>#N/A</v>
      </c>
    </row>
    <row r="12571" spans="2:13" hidden="1">
      <c r="B12571" t="s">
        <v>20095</v>
      </c>
      <c r="C12571" t="s">
        <v>20103</v>
      </c>
      <c r="D12571" t="s">
        <v>180</v>
      </c>
      <c r="E12571" t="s">
        <v>5154</v>
      </c>
      <c r="F12571">
        <v>1</v>
      </c>
      <c r="G12571">
        <v>0</v>
      </c>
      <c r="H12571" t="s">
        <v>103</v>
      </c>
      <c r="I12571" t="s">
        <v>102</v>
      </c>
      <c r="J12571" t="s">
        <v>103</v>
      </c>
      <c r="K12571" t="s">
        <v>20097</v>
      </c>
      <c r="L12571" t="s">
        <v>20098</v>
      </c>
      <c r="M12571" t="e">
        <f>_xlfn.XLOOKUP(B12571,Sheet1!B:B,Sheet1!C:C)</f>
        <v>#N/A</v>
      </c>
    </row>
    <row r="12572" spans="2:13" hidden="1">
      <c r="B12572" t="s">
        <v>20095</v>
      </c>
      <c r="C12572" t="s">
        <v>20104</v>
      </c>
      <c r="D12572" t="s">
        <v>180</v>
      </c>
      <c r="E12572" t="s">
        <v>5154</v>
      </c>
      <c r="F12572">
        <v>1</v>
      </c>
      <c r="G12572">
        <v>0</v>
      </c>
      <c r="H12572" t="s">
        <v>103</v>
      </c>
      <c r="I12572" t="s">
        <v>102</v>
      </c>
      <c r="J12572" t="s">
        <v>103</v>
      </c>
      <c r="K12572" t="s">
        <v>20097</v>
      </c>
      <c r="L12572" t="s">
        <v>20098</v>
      </c>
      <c r="M12572" t="e">
        <f>_xlfn.XLOOKUP(B12572,Sheet1!B:B,Sheet1!C:C)</f>
        <v>#N/A</v>
      </c>
    </row>
    <row r="12573" spans="2:13" hidden="1">
      <c r="B12573" t="s">
        <v>20095</v>
      </c>
      <c r="C12573" t="s">
        <v>20105</v>
      </c>
      <c r="D12573" t="s">
        <v>180</v>
      </c>
      <c r="E12573" t="s">
        <v>5154</v>
      </c>
      <c r="F12573">
        <v>1</v>
      </c>
      <c r="G12573">
        <v>0</v>
      </c>
      <c r="H12573" t="s">
        <v>103</v>
      </c>
      <c r="I12573" t="s">
        <v>102</v>
      </c>
      <c r="J12573" t="s">
        <v>103</v>
      </c>
      <c r="K12573" t="s">
        <v>20097</v>
      </c>
      <c r="L12573" t="s">
        <v>20098</v>
      </c>
      <c r="M12573" t="e">
        <f>_xlfn.XLOOKUP(B12573,Sheet1!B:B,Sheet1!C:C)</f>
        <v>#N/A</v>
      </c>
    </row>
    <row r="12574" spans="2:13" hidden="1">
      <c r="B12574" t="s">
        <v>20095</v>
      </c>
      <c r="C12574" t="s">
        <v>20106</v>
      </c>
      <c r="D12574" t="s">
        <v>315</v>
      </c>
      <c r="E12574" t="s">
        <v>5073</v>
      </c>
      <c r="F12574">
        <v>2</v>
      </c>
      <c r="G12574">
        <v>0</v>
      </c>
      <c r="H12574" t="s">
        <v>102</v>
      </c>
      <c r="I12574" t="s">
        <v>103</v>
      </c>
      <c r="J12574" t="s">
        <v>103</v>
      </c>
      <c r="K12574" t="s">
        <v>20097</v>
      </c>
      <c r="L12574" t="s">
        <v>20098</v>
      </c>
      <c r="M12574" t="e">
        <f>_xlfn.XLOOKUP(B12574,Sheet1!B:B,Sheet1!C:C)</f>
        <v>#N/A</v>
      </c>
    </row>
    <row r="12575" spans="2:13" hidden="1">
      <c r="B12575" t="s">
        <v>20095</v>
      </c>
      <c r="C12575" t="s">
        <v>20107</v>
      </c>
      <c r="D12575" t="s">
        <v>20108</v>
      </c>
      <c r="F12575">
        <v>0</v>
      </c>
      <c r="G12575">
        <v>0</v>
      </c>
      <c r="H12575" t="s">
        <v>103</v>
      </c>
      <c r="I12575" t="s">
        <v>103</v>
      </c>
      <c r="J12575" t="s">
        <v>103</v>
      </c>
      <c r="K12575" t="s">
        <v>20097</v>
      </c>
      <c r="L12575" t="s">
        <v>20098</v>
      </c>
      <c r="M12575" t="e">
        <f>_xlfn.XLOOKUP(B12575,Sheet1!B:B,Sheet1!C:C)</f>
        <v>#N/A</v>
      </c>
    </row>
    <row r="12576" spans="2:13" hidden="1">
      <c r="B12576" t="s">
        <v>20095</v>
      </c>
      <c r="C12576" t="s">
        <v>20109</v>
      </c>
      <c r="D12576" t="s">
        <v>20110</v>
      </c>
      <c r="F12576">
        <v>0</v>
      </c>
      <c r="G12576">
        <v>0</v>
      </c>
      <c r="H12576" t="s">
        <v>103</v>
      </c>
      <c r="I12576" t="s">
        <v>103</v>
      </c>
      <c r="J12576" t="s">
        <v>103</v>
      </c>
      <c r="K12576" t="s">
        <v>20097</v>
      </c>
      <c r="L12576" t="s">
        <v>20098</v>
      </c>
      <c r="M12576" t="e">
        <f>_xlfn.XLOOKUP(B12576,Sheet1!B:B,Sheet1!C:C)</f>
        <v>#N/A</v>
      </c>
    </row>
    <row r="12577" spans="2:13" hidden="1">
      <c r="B12577" t="s">
        <v>20095</v>
      </c>
      <c r="C12577" t="s">
        <v>20111</v>
      </c>
      <c r="D12577" t="s">
        <v>5149</v>
      </c>
      <c r="E12577" t="s">
        <v>5073</v>
      </c>
      <c r="F12577">
        <v>2</v>
      </c>
      <c r="G12577">
        <v>0</v>
      </c>
      <c r="H12577" t="s">
        <v>102</v>
      </c>
      <c r="I12577" t="s">
        <v>103</v>
      </c>
      <c r="J12577" t="s">
        <v>103</v>
      </c>
      <c r="K12577" t="s">
        <v>20097</v>
      </c>
      <c r="L12577" t="s">
        <v>20098</v>
      </c>
      <c r="M12577" t="e">
        <f>_xlfn.XLOOKUP(B12577,Sheet1!B:B,Sheet1!C:C)</f>
        <v>#N/A</v>
      </c>
    </row>
    <row r="12578" spans="2:13" hidden="1">
      <c r="B12578" t="s">
        <v>20095</v>
      </c>
      <c r="C12578" t="s">
        <v>20112</v>
      </c>
      <c r="D12578" t="s">
        <v>466</v>
      </c>
      <c r="E12578" t="s">
        <v>5070</v>
      </c>
      <c r="F12578">
        <v>2</v>
      </c>
      <c r="G12578">
        <v>0</v>
      </c>
      <c r="H12578" t="s">
        <v>102</v>
      </c>
      <c r="I12578" t="s">
        <v>102</v>
      </c>
      <c r="J12578" t="s">
        <v>103</v>
      </c>
      <c r="K12578" t="s">
        <v>20097</v>
      </c>
      <c r="L12578" t="s">
        <v>20098</v>
      </c>
      <c r="M12578" t="e">
        <f>_xlfn.XLOOKUP(B12578,Sheet1!B:B,Sheet1!C:C)</f>
        <v>#N/A</v>
      </c>
    </row>
    <row r="12579" spans="2:13" hidden="1">
      <c r="B12579" t="s">
        <v>20095</v>
      </c>
      <c r="C12579" t="s">
        <v>20113</v>
      </c>
      <c r="D12579" t="s">
        <v>180</v>
      </c>
      <c r="E12579" t="s">
        <v>5154</v>
      </c>
      <c r="F12579">
        <v>1</v>
      </c>
      <c r="G12579">
        <v>0</v>
      </c>
      <c r="H12579" t="s">
        <v>103</v>
      </c>
      <c r="I12579" t="s">
        <v>102</v>
      </c>
      <c r="J12579" t="s">
        <v>103</v>
      </c>
      <c r="K12579" t="s">
        <v>20097</v>
      </c>
      <c r="L12579" t="s">
        <v>20098</v>
      </c>
      <c r="M12579" t="e">
        <f>_xlfn.XLOOKUP(B12579,Sheet1!B:B,Sheet1!C:C)</f>
        <v>#N/A</v>
      </c>
    </row>
    <row r="12580" spans="2:13" hidden="1">
      <c r="B12580" t="s">
        <v>20095</v>
      </c>
      <c r="C12580" t="s">
        <v>20114</v>
      </c>
      <c r="D12580" t="s">
        <v>20115</v>
      </c>
      <c r="F12580">
        <v>0</v>
      </c>
      <c r="G12580">
        <v>0</v>
      </c>
      <c r="H12580" t="s">
        <v>103</v>
      </c>
      <c r="I12580" t="s">
        <v>103</v>
      </c>
      <c r="J12580" t="s">
        <v>103</v>
      </c>
      <c r="K12580" t="s">
        <v>20097</v>
      </c>
      <c r="L12580" t="s">
        <v>20098</v>
      </c>
      <c r="M12580" t="e">
        <f>_xlfn.XLOOKUP(B12580,Sheet1!B:B,Sheet1!C:C)</f>
        <v>#N/A</v>
      </c>
    </row>
    <row r="12581" spans="2:13" hidden="1">
      <c r="B12581" t="s">
        <v>20095</v>
      </c>
      <c r="C12581" t="s">
        <v>20116</v>
      </c>
      <c r="D12581" t="s">
        <v>180</v>
      </c>
      <c r="E12581" t="s">
        <v>5154</v>
      </c>
      <c r="F12581">
        <v>1</v>
      </c>
      <c r="G12581">
        <v>0</v>
      </c>
      <c r="H12581" t="s">
        <v>103</v>
      </c>
      <c r="I12581" t="s">
        <v>102</v>
      </c>
      <c r="J12581" t="s">
        <v>103</v>
      </c>
      <c r="K12581" t="s">
        <v>20097</v>
      </c>
      <c r="L12581" t="s">
        <v>20098</v>
      </c>
      <c r="M12581" t="e">
        <f>_xlfn.XLOOKUP(B12581,Sheet1!B:B,Sheet1!C:C)</f>
        <v>#N/A</v>
      </c>
    </row>
    <row r="12582" spans="2:13" hidden="1">
      <c r="B12582" t="s">
        <v>20095</v>
      </c>
      <c r="C12582" t="s">
        <v>20117</v>
      </c>
      <c r="D12582" t="s">
        <v>180</v>
      </c>
      <c r="E12582" t="s">
        <v>5154</v>
      </c>
      <c r="F12582">
        <v>1</v>
      </c>
      <c r="G12582">
        <v>0</v>
      </c>
      <c r="H12582" t="s">
        <v>103</v>
      </c>
      <c r="I12582" t="s">
        <v>102</v>
      </c>
      <c r="J12582" t="s">
        <v>103</v>
      </c>
      <c r="K12582" t="s">
        <v>20097</v>
      </c>
      <c r="L12582" t="s">
        <v>20098</v>
      </c>
      <c r="M12582" t="e">
        <f>_xlfn.XLOOKUP(B12582,Sheet1!B:B,Sheet1!C:C)</f>
        <v>#N/A</v>
      </c>
    </row>
    <row r="12583" spans="2:13" hidden="1">
      <c r="B12583" t="s">
        <v>20095</v>
      </c>
      <c r="C12583" t="s">
        <v>20118</v>
      </c>
      <c r="D12583" t="s">
        <v>180</v>
      </c>
      <c r="E12583" t="s">
        <v>5154</v>
      </c>
      <c r="F12583">
        <v>1</v>
      </c>
      <c r="G12583">
        <v>0</v>
      </c>
      <c r="H12583" t="s">
        <v>103</v>
      </c>
      <c r="I12583" t="s">
        <v>102</v>
      </c>
      <c r="J12583" t="s">
        <v>103</v>
      </c>
      <c r="K12583" t="s">
        <v>20097</v>
      </c>
      <c r="L12583" t="s">
        <v>20098</v>
      </c>
      <c r="M12583" t="e">
        <f>_xlfn.XLOOKUP(B12583,Sheet1!B:B,Sheet1!C:C)</f>
        <v>#N/A</v>
      </c>
    </row>
    <row r="12584" spans="2:13" hidden="1">
      <c r="B12584" t="s">
        <v>20095</v>
      </c>
      <c r="C12584" t="s">
        <v>20119</v>
      </c>
      <c r="D12584" t="s">
        <v>180</v>
      </c>
      <c r="E12584" t="s">
        <v>5154</v>
      </c>
      <c r="F12584">
        <v>1</v>
      </c>
      <c r="G12584">
        <v>0</v>
      </c>
      <c r="H12584" t="s">
        <v>103</v>
      </c>
      <c r="I12584" t="s">
        <v>102</v>
      </c>
      <c r="J12584" t="s">
        <v>103</v>
      </c>
      <c r="K12584" t="s">
        <v>20097</v>
      </c>
      <c r="L12584" t="s">
        <v>20098</v>
      </c>
      <c r="M12584" t="e">
        <f>_xlfn.XLOOKUP(B12584,Sheet1!B:B,Sheet1!C:C)</f>
        <v>#N/A</v>
      </c>
    </row>
    <row r="12585" spans="2:13" hidden="1">
      <c r="B12585" t="s">
        <v>20095</v>
      </c>
      <c r="C12585" t="s">
        <v>20120</v>
      </c>
      <c r="D12585" t="s">
        <v>180</v>
      </c>
      <c r="E12585" t="s">
        <v>5154</v>
      </c>
      <c r="F12585">
        <v>1</v>
      </c>
      <c r="G12585">
        <v>0</v>
      </c>
      <c r="H12585" t="s">
        <v>103</v>
      </c>
      <c r="I12585" t="s">
        <v>102</v>
      </c>
      <c r="J12585" t="s">
        <v>103</v>
      </c>
      <c r="K12585" t="s">
        <v>20097</v>
      </c>
      <c r="L12585" t="s">
        <v>20098</v>
      </c>
      <c r="M12585" t="e">
        <f>_xlfn.XLOOKUP(B12585,Sheet1!B:B,Sheet1!C:C)</f>
        <v>#N/A</v>
      </c>
    </row>
    <row r="12586" spans="2:13" hidden="1">
      <c r="B12586" t="s">
        <v>20095</v>
      </c>
      <c r="C12586" t="s">
        <v>20121</v>
      </c>
      <c r="D12586" t="s">
        <v>149</v>
      </c>
      <c r="E12586" t="s">
        <v>5073</v>
      </c>
      <c r="F12586">
        <v>2</v>
      </c>
      <c r="G12586">
        <v>0</v>
      </c>
      <c r="H12586" t="s">
        <v>102</v>
      </c>
      <c r="I12586" t="s">
        <v>103</v>
      </c>
      <c r="J12586" t="s">
        <v>103</v>
      </c>
      <c r="K12586" t="s">
        <v>20097</v>
      </c>
      <c r="L12586" t="s">
        <v>20098</v>
      </c>
      <c r="M12586" t="e">
        <f>_xlfn.XLOOKUP(B12586,Sheet1!B:B,Sheet1!C:C)</f>
        <v>#N/A</v>
      </c>
    </row>
    <row r="12587" spans="2:13" hidden="1">
      <c r="B12587" t="s">
        <v>20095</v>
      </c>
      <c r="C12587" t="s">
        <v>20122</v>
      </c>
      <c r="D12587" t="s">
        <v>180</v>
      </c>
      <c r="E12587" t="s">
        <v>5154</v>
      </c>
      <c r="F12587">
        <v>1</v>
      </c>
      <c r="G12587">
        <v>0</v>
      </c>
      <c r="H12587" t="s">
        <v>103</v>
      </c>
      <c r="I12587" t="s">
        <v>102</v>
      </c>
      <c r="J12587" t="s">
        <v>103</v>
      </c>
      <c r="K12587" t="s">
        <v>20097</v>
      </c>
      <c r="L12587" t="s">
        <v>20098</v>
      </c>
      <c r="M12587" t="e">
        <f>_xlfn.XLOOKUP(B12587,Sheet1!B:B,Sheet1!C:C)</f>
        <v>#N/A</v>
      </c>
    </row>
    <row r="12588" spans="2:13" hidden="1">
      <c r="B12588" t="s">
        <v>20095</v>
      </c>
      <c r="C12588" t="s">
        <v>20123</v>
      </c>
      <c r="D12588" t="s">
        <v>180</v>
      </c>
      <c r="E12588" t="s">
        <v>5154</v>
      </c>
      <c r="F12588">
        <v>1</v>
      </c>
      <c r="G12588">
        <v>0</v>
      </c>
      <c r="H12588" t="s">
        <v>103</v>
      </c>
      <c r="I12588" t="s">
        <v>102</v>
      </c>
      <c r="J12588" t="s">
        <v>103</v>
      </c>
      <c r="K12588" t="s">
        <v>20097</v>
      </c>
      <c r="L12588" t="s">
        <v>20098</v>
      </c>
      <c r="M12588" t="e">
        <f>_xlfn.XLOOKUP(B12588,Sheet1!B:B,Sheet1!C:C)</f>
        <v>#N/A</v>
      </c>
    </row>
    <row r="12589" spans="2:13" hidden="1">
      <c r="B12589" t="s">
        <v>20095</v>
      </c>
      <c r="C12589" t="s">
        <v>20124</v>
      </c>
      <c r="D12589" t="s">
        <v>20125</v>
      </c>
      <c r="F12589">
        <v>0</v>
      </c>
      <c r="G12589">
        <v>0</v>
      </c>
      <c r="H12589" t="s">
        <v>103</v>
      </c>
      <c r="I12589" t="s">
        <v>103</v>
      </c>
      <c r="J12589" t="s">
        <v>103</v>
      </c>
      <c r="K12589" t="s">
        <v>20097</v>
      </c>
      <c r="L12589" t="s">
        <v>20098</v>
      </c>
      <c r="M12589" t="e">
        <f>_xlfn.XLOOKUP(B12589,Sheet1!B:B,Sheet1!C:C)</f>
        <v>#N/A</v>
      </c>
    </row>
    <row r="12590" spans="2:13" hidden="1">
      <c r="B12590" t="s">
        <v>20126</v>
      </c>
      <c r="C12590" t="s">
        <v>20127</v>
      </c>
      <c r="D12590" t="s">
        <v>315</v>
      </c>
      <c r="E12590" t="s">
        <v>5070</v>
      </c>
      <c r="F12590">
        <v>4</v>
      </c>
      <c r="G12590">
        <v>0</v>
      </c>
      <c r="H12590" t="s">
        <v>102</v>
      </c>
      <c r="I12590" t="s">
        <v>102</v>
      </c>
      <c r="J12590" t="s">
        <v>103</v>
      </c>
      <c r="K12590" t="s">
        <v>20128</v>
      </c>
      <c r="L12590" t="s">
        <v>5246</v>
      </c>
      <c r="M12590" t="e">
        <f>_xlfn.XLOOKUP(B12590,Sheet1!B:B,Sheet1!C:C)</f>
        <v>#N/A</v>
      </c>
    </row>
    <row r="12591" spans="2:13" hidden="1">
      <c r="B12591" t="s">
        <v>20126</v>
      </c>
      <c r="C12591" t="s">
        <v>20129</v>
      </c>
      <c r="D12591" t="s">
        <v>5246</v>
      </c>
      <c r="E12591" t="s">
        <v>5154</v>
      </c>
      <c r="F12591">
        <v>1</v>
      </c>
      <c r="G12591">
        <v>0</v>
      </c>
      <c r="H12591" t="s">
        <v>103</v>
      </c>
      <c r="I12591" t="s">
        <v>102</v>
      </c>
      <c r="J12591" t="s">
        <v>103</v>
      </c>
      <c r="K12591" t="s">
        <v>20128</v>
      </c>
      <c r="L12591" t="s">
        <v>5246</v>
      </c>
      <c r="M12591" t="e">
        <f>_xlfn.XLOOKUP(B12591,Sheet1!B:B,Sheet1!C:C)</f>
        <v>#N/A</v>
      </c>
    </row>
    <row r="12592" spans="2:13" hidden="1">
      <c r="B12592" t="s">
        <v>20126</v>
      </c>
      <c r="C12592" t="s">
        <v>20130</v>
      </c>
      <c r="D12592" t="s">
        <v>5224</v>
      </c>
      <c r="E12592" t="s">
        <v>5070</v>
      </c>
      <c r="F12592">
        <v>1</v>
      </c>
      <c r="G12592">
        <v>0</v>
      </c>
      <c r="H12592" t="s">
        <v>102</v>
      </c>
      <c r="I12592" t="s">
        <v>102</v>
      </c>
      <c r="J12592" t="s">
        <v>103</v>
      </c>
      <c r="K12592" t="s">
        <v>20128</v>
      </c>
      <c r="L12592" t="s">
        <v>5246</v>
      </c>
      <c r="M12592" t="e">
        <f>_xlfn.XLOOKUP(B12592,Sheet1!B:B,Sheet1!C:C)</f>
        <v>#N/A</v>
      </c>
    </row>
    <row r="12593" spans="2:13" hidden="1">
      <c r="B12593" t="s">
        <v>20126</v>
      </c>
      <c r="C12593" t="s">
        <v>20128</v>
      </c>
      <c r="D12593" t="s">
        <v>5246</v>
      </c>
      <c r="E12593" t="s">
        <v>5154</v>
      </c>
      <c r="F12593">
        <v>1</v>
      </c>
      <c r="G12593">
        <v>0</v>
      </c>
      <c r="H12593" t="s">
        <v>103</v>
      </c>
      <c r="I12593" t="s">
        <v>102</v>
      </c>
      <c r="J12593" t="s">
        <v>103</v>
      </c>
      <c r="K12593" t="s">
        <v>20128</v>
      </c>
      <c r="L12593" t="s">
        <v>5246</v>
      </c>
      <c r="M12593" t="e">
        <f>_xlfn.XLOOKUP(B12593,Sheet1!B:B,Sheet1!C:C)</f>
        <v>#N/A</v>
      </c>
    </row>
    <row r="12594" spans="2:13" hidden="1">
      <c r="B12594" t="s">
        <v>20126</v>
      </c>
      <c r="C12594" t="s">
        <v>20131</v>
      </c>
      <c r="D12594" t="s">
        <v>5246</v>
      </c>
      <c r="E12594" t="s">
        <v>5154</v>
      </c>
      <c r="F12594">
        <v>1</v>
      </c>
      <c r="G12594">
        <v>0</v>
      </c>
      <c r="H12594" t="s">
        <v>103</v>
      </c>
      <c r="I12594" t="s">
        <v>102</v>
      </c>
      <c r="J12594" t="s">
        <v>103</v>
      </c>
      <c r="K12594" t="s">
        <v>20128</v>
      </c>
      <c r="L12594" t="s">
        <v>5246</v>
      </c>
      <c r="M12594" t="e">
        <f>_xlfn.XLOOKUP(B12594,Sheet1!B:B,Sheet1!C:C)</f>
        <v>#N/A</v>
      </c>
    </row>
    <row r="12595" spans="2:13" hidden="1">
      <c r="B12595" t="s">
        <v>20126</v>
      </c>
      <c r="C12595" t="s">
        <v>20132</v>
      </c>
      <c r="D12595" t="s">
        <v>20133</v>
      </c>
      <c r="E12595" t="s">
        <v>5073</v>
      </c>
      <c r="F12595">
        <v>40</v>
      </c>
      <c r="G12595">
        <v>138753</v>
      </c>
      <c r="H12595" t="s">
        <v>102</v>
      </c>
      <c r="I12595" t="s">
        <v>103</v>
      </c>
      <c r="J12595" t="s">
        <v>103</v>
      </c>
      <c r="K12595" t="s">
        <v>20128</v>
      </c>
      <c r="L12595" t="s">
        <v>5246</v>
      </c>
      <c r="M12595" t="e">
        <f>_xlfn.XLOOKUP(B12595,Sheet1!B:B,Sheet1!C:C)</f>
        <v>#N/A</v>
      </c>
    </row>
    <row r="12596" spans="2:13" hidden="1">
      <c r="B12596" t="s">
        <v>20126</v>
      </c>
      <c r="C12596" t="s">
        <v>20134</v>
      </c>
      <c r="D12596" t="s">
        <v>20133</v>
      </c>
      <c r="E12596" t="s">
        <v>5073</v>
      </c>
      <c r="F12596">
        <v>40</v>
      </c>
      <c r="G12596">
        <v>138753</v>
      </c>
      <c r="H12596" t="s">
        <v>102</v>
      </c>
      <c r="I12596" t="s">
        <v>103</v>
      </c>
      <c r="J12596" t="s">
        <v>103</v>
      </c>
      <c r="K12596" t="s">
        <v>20128</v>
      </c>
      <c r="L12596" t="s">
        <v>5246</v>
      </c>
      <c r="M12596" t="e">
        <f>_xlfn.XLOOKUP(B12596,Sheet1!B:B,Sheet1!C:C)</f>
        <v>#N/A</v>
      </c>
    </row>
    <row r="12597" spans="2:13" hidden="1">
      <c r="B12597" t="s">
        <v>20135</v>
      </c>
      <c r="C12597" t="s">
        <v>20136</v>
      </c>
      <c r="D12597" t="s">
        <v>195</v>
      </c>
      <c r="E12597" t="s">
        <v>5073</v>
      </c>
      <c r="F12597">
        <v>36</v>
      </c>
      <c r="G12597">
        <v>10417</v>
      </c>
      <c r="H12597" t="s">
        <v>102</v>
      </c>
      <c r="I12597" t="s">
        <v>103</v>
      </c>
      <c r="J12597" t="s">
        <v>103</v>
      </c>
      <c r="K12597" t="s">
        <v>20136</v>
      </c>
      <c r="L12597" t="s">
        <v>188</v>
      </c>
      <c r="M12597" t="e">
        <f>_xlfn.XLOOKUP(B12597,Sheet1!B:B,Sheet1!C:C)</f>
        <v>#N/A</v>
      </c>
    </row>
    <row r="12598" spans="2:13" hidden="1">
      <c r="B12598" t="s">
        <v>20135</v>
      </c>
      <c r="C12598" t="s">
        <v>20137</v>
      </c>
      <c r="D12598" t="s">
        <v>180</v>
      </c>
      <c r="E12598" t="s">
        <v>5154</v>
      </c>
      <c r="F12598">
        <v>2</v>
      </c>
      <c r="G12598">
        <v>0</v>
      </c>
      <c r="H12598" t="s">
        <v>103</v>
      </c>
      <c r="I12598" t="s">
        <v>102</v>
      </c>
      <c r="J12598" t="s">
        <v>103</v>
      </c>
      <c r="K12598" t="s">
        <v>20136</v>
      </c>
      <c r="L12598" t="s">
        <v>188</v>
      </c>
      <c r="M12598" t="e">
        <f>_xlfn.XLOOKUP(B12598,Sheet1!B:B,Sheet1!C:C)</f>
        <v>#N/A</v>
      </c>
    </row>
    <row r="12599" spans="2:13" hidden="1">
      <c r="B12599" t="s">
        <v>20135</v>
      </c>
      <c r="C12599" t="s">
        <v>20138</v>
      </c>
      <c r="D12599" t="s">
        <v>5224</v>
      </c>
      <c r="E12599" t="s">
        <v>5070</v>
      </c>
      <c r="F12599">
        <v>4</v>
      </c>
      <c r="G12599">
        <v>0</v>
      </c>
      <c r="H12599" t="s">
        <v>102</v>
      </c>
      <c r="I12599" t="s">
        <v>102</v>
      </c>
      <c r="J12599" t="s">
        <v>103</v>
      </c>
      <c r="K12599" t="s">
        <v>20136</v>
      </c>
      <c r="L12599" t="s">
        <v>188</v>
      </c>
      <c r="M12599" t="e">
        <f>_xlfn.XLOOKUP(B12599,Sheet1!B:B,Sheet1!C:C)</f>
        <v>#N/A</v>
      </c>
    </row>
    <row r="12600" spans="2:13" hidden="1">
      <c r="B12600" t="s">
        <v>20135</v>
      </c>
      <c r="C12600" t="s">
        <v>20139</v>
      </c>
      <c r="D12600" t="s">
        <v>180</v>
      </c>
      <c r="E12600" t="s">
        <v>5154</v>
      </c>
      <c r="F12600">
        <v>2</v>
      </c>
      <c r="G12600">
        <v>0</v>
      </c>
      <c r="H12600" t="s">
        <v>103</v>
      </c>
      <c r="I12600" t="s">
        <v>102</v>
      </c>
      <c r="J12600" t="s">
        <v>103</v>
      </c>
      <c r="K12600" t="s">
        <v>20136</v>
      </c>
      <c r="L12600" t="s">
        <v>188</v>
      </c>
      <c r="M12600" t="e">
        <f>_xlfn.XLOOKUP(B12600,Sheet1!B:B,Sheet1!C:C)</f>
        <v>#N/A</v>
      </c>
    </row>
    <row r="12601" spans="2:13" hidden="1">
      <c r="B12601" t="s">
        <v>20135</v>
      </c>
      <c r="C12601" t="s">
        <v>20140</v>
      </c>
      <c r="D12601" t="s">
        <v>180</v>
      </c>
      <c r="E12601" t="s">
        <v>5154</v>
      </c>
      <c r="F12601">
        <v>2</v>
      </c>
      <c r="G12601">
        <v>0</v>
      </c>
      <c r="H12601" t="s">
        <v>103</v>
      </c>
      <c r="I12601" t="s">
        <v>102</v>
      </c>
      <c r="J12601" t="s">
        <v>103</v>
      </c>
      <c r="K12601" t="s">
        <v>20136</v>
      </c>
      <c r="L12601" t="s">
        <v>188</v>
      </c>
      <c r="M12601" t="e">
        <f>_xlfn.XLOOKUP(B12601,Sheet1!B:B,Sheet1!C:C)</f>
        <v>#N/A</v>
      </c>
    </row>
    <row r="12602" spans="2:13" hidden="1">
      <c r="B12602" t="s">
        <v>20135</v>
      </c>
      <c r="C12602" t="s">
        <v>20141</v>
      </c>
      <c r="D12602" t="s">
        <v>180</v>
      </c>
      <c r="E12602" t="s">
        <v>5154</v>
      </c>
      <c r="F12602">
        <v>2</v>
      </c>
      <c r="G12602">
        <v>0</v>
      </c>
      <c r="H12602" t="s">
        <v>103</v>
      </c>
      <c r="I12602" t="s">
        <v>102</v>
      </c>
      <c r="J12602" t="s">
        <v>103</v>
      </c>
      <c r="K12602" t="s">
        <v>20136</v>
      </c>
      <c r="L12602" t="s">
        <v>188</v>
      </c>
      <c r="M12602" t="e">
        <f>_xlfn.XLOOKUP(B12602,Sheet1!B:B,Sheet1!C:C)</f>
        <v>#N/A</v>
      </c>
    </row>
    <row r="12603" spans="2:13" hidden="1">
      <c r="B12603" t="s">
        <v>20135</v>
      </c>
      <c r="C12603" t="s">
        <v>20142</v>
      </c>
      <c r="D12603" t="s">
        <v>180</v>
      </c>
      <c r="E12603" t="s">
        <v>5073</v>
      </c>
      <c r="F12603">
        <v>32.5</v>
      </c>
      <c r="G12603">
        <v>94632</v>
      </c>
      <c r="H12603" t="s">
        <v>102</v>
      </c>
      <c r="I12603" t="s">
        <v>103</v>
      </c>
      <c r="J12603" t="s">
        <v>103</v>
      </c>
      <c r="K12603" t="s">
        <v>20136</v>
      </c>
      <c r="L12603" t="s">
        <v>188</v>
      </c>
      <c r="M12603" t="e">
        <f>_xlfn.XLOOKUP(B12603,Sheet1!B:B,Sheet1!C:C)</f>
        <v>#N/A</v>
      </c>
    </row>
    <row r="12604" spans="2:13" hidden="1">
      <c r="B12604" t="s">
        <v>20135</v>
      </c>
      <c r="C12604" t="s">
        <v>20143</v>
      </c>
      <c r="D12604" t="s">
        <v>180</v>
      </c>
      <c r="E12604" t="s">
        <v>5154</v>
      </c>
      <c r="F12604">
        <v>2</v>
      </c>
      <c r="G12604">
        <v>0</v>
      </c>
      <c r="H12604" t="s">
        <v>103</v>
      </c>
      <c r="I12604" t="s">
        <v>102</v>
      </c>
      <c r="J12604" t="s">
        <v>103</v>
      </c>
      <c r="K12604" t="s">
        <v>20136</v>
      </c>
      <c r="L12604" t="s">
        <v>188</v>
      </c>
      <c r="M12604" t="e">
        <f>_xlfn.XLOOKUP(B12604,Sheet1!B:B,Sheet1!C:C)</f>
        <v>#N/A</v>
      </c>
    </row>
    <row r="12605" spans="2:13" hidden="1">
      <c r="B12605" t="s">
        <v>20135</v>
      </c>
      <c r="C12605" t="s">
        <v>20144</v>
      </c>
      <c r="D12605" t="s">
        <v>180</v>
      </c>
      <c r="E12605" t="s">
        <v>5154</v>
      </c>
      <c r="F12605">
        <v>2</v>
      </c>
      <c r="G12605">
        <v>0</v>
      </c>
      <c r="H12605" t="s">
        <v>103</v>
      </c>
      <c r="I12605" t="s">
        <v>102</v>
      </c>
      <c r="J12605" t="s">
        <v>103</v>
      </c>
      <c r="K12605" t="s">
        <v>20136</v>
      </c>
      <c r="L12605" t="s">
        <v>188</v>
      </c>
      <c r="M12605" t="e">
        <f>_xlfn.XLOOKUP(B12605,Sheet1!B:B,Sheet1!C:C)</f>
        <v>#N/A</v>
      </c>
    </row>
    <row r="12606" spans="2:13" hidden="1">
      <c r="B12606" t="s">
        <v>20135</v>
      </c>
      <c r="C12606" t="s">
        <v>20145</v>
      </c>
      <c r="D12606" t="s">
        <v>267</v>
      </c>
      <c r="E12606" t="s">
        <v>5070</v>
      </c>
      <c r="F12606">
        <v>4</v>
      </c>
      <c r="G12606">
        <v>0</v>
      </c>
      <c r="H12606" t="s">
        <v>102</v>
      </c>
      <c r="I12606" t="s">
        <v>102</v>
      </c>
      <c r="J12606" t="s">
        <v>103</v>
      </c>
      <c r="K12606" t="s">
        <v>20136</v>
      </c>
      <c r="L12606" t="s">
        <v>188</v>
      </c>
      <c r="M12606" t="e">
        <f>_xlfn.XLOOKUP(B12606,Sheet1!B:B,Sheet1!C:C)</f>
        <v>#N/A</v>
      </c>
    </row>
    <row r="12607" spans="2:13" hidden="1">
      <c r="B12607" t="s">
        <v>20135</v>
      </c>
      <c r="C12607" t="s">
        <v>20146</v>
      </c>
      <c r="D12607" t="s">
        <v>315</v>
      </c>
      <c r="E12607" t="s">
        <v>5070</v>
      </c>
      <c r="F12607">
        <v>4</v>
      </c>
      <c r="G12607">
        <v>0</v>
      </c>
      <c r="H12607" t="s">
        <v>102</v>
      </c>
      <c r="I12607" t="s">
        <v>102</v>
      </c>
      <c r="J12607" t="s">
        <v>103</v>
      </c>
      <c r="K12607" t="s">
        <v>20136</v>
      </c>
      <c r="L12607" t="s">
        <v>188</v>
      </c>
      <c r="M12607" t="e">
        <f>_xlfn.XLOOKUP(B12607,Sheet1!B:B,Sheet1!C:C)</f>
        <v>#N/A</v>
      </c>
    </row>
    <row r="12608" spans="2:13" hidden="1">
      <c r="B12608" t="s">
        <v>20135</v>
      </c>
      <c r="C12608" t="s">
        <v>20147</v>
      </c>
      <c r="D12608" t="s">
        <v>180</v>
      </c>
      <c r="E12608" t="s">
        <v>5070</v>
      </c>
      <c r="F12608">
        <v>2</v>
      </c>
      <c r="G12608">
        <v>0</v>
      </c>
      <c r="H12608" t="s">
        <v>102</v>
      </c>
      <c r="I12608" t="s">
        <v>102</v>
      </c>
      <c r="J12608" t="s">
        <v>103</v>
      </c>
      <c r="K12608" t="s">
        <v>20136</v>
      </c>
      <c r="L12608" t="s">
        <v>188</v>
      </c>
      <c r="M12608" t="e">
        <f>_xlfn.XLOOKUP(B12608,Sheet1!B:B,Sheet1!C:C)</f>
        <v>#N/A</v>
      </c>
    </row>
    <row r="12609" spans="2:13" hidden="1">
      <c r="B12609" t="s">
        <v>20135</v>
      </c>
      <c r="C12609" t="s">
        <v>20148</v>
      </c>
      <c r="D12609" t="s">
        <v>180</v>
      </c>
      <c r="E12609" t="s">
        <v>5154</v>
      </c>
      <c r="F12609">
        <v>2</v>
      </c>
      <c r="G12609">
        <v>0</v>
      </c>
      <c r="H12609" t="s">
        <v>103</v>
      </c>
      <c r="I12609" t="s">
        <v>102</v>
      </c>
      <c r="J12609" t="s">
        <v>103</v>
      </c>
      <c r="K12609" t="s">
        <v>20136</v>
      </c>
      <c r="L12609" t="s">
        <v>188</v>
      </c>
      <c r="M12609" t="e">
        <f>_xlfn.XLOOKUP(B12609,Sheet1!B:B,Sheet1!C:C)</f>
        <v>#N/A</v>
      </c>
    </row>
    <row r="12610" spans="2:13" hidden="1">
      <c r="B12610" t="s">
        <v>20135</v>
      </c>
      <c r="C12610" t="s">
        <v>20149</v>
      </c>
      <c r="D12610" t="s">
        <v>180</v>
      </c>
      <c r="E12610" t="s">
        <v>5154</v>
      </c>
      <c r="F12610">
        <v>2</v>
      </c>
      <c r="G12610">
        <v>0</v>
      </c>
      <c r="H12610" t="s">
        <v>103</v>
      </c>
      <c r="I12610" t="s">
        <v>102</v>
      </c>
      <c r="J12610" t="s">
        <v>103</v>
      </c>
      <c r="K12610" t="s">
        <v>20136</v>
      </c>
      <c r="L12610" t="s">
        <v>188</v>
      </c>
      <c r="M12610" t="e">
        <f>_xlfn.XLOOKUP(B12610,Sheet1!B:B,Sheet1!C:C)</f>
        <v>#N/A</v>
      </c>
    </row>
    <row r="12611" spans="2:13" hidden="1">
      <c r="B12611" t="s">
        <v>20135</v>
      </c>
      <c r="C12611" t="s">
        <v>20150</v>
      </c>
      <c r="D12611" t="s">
        <v>195</v>
      </c>
      <c r="E12611" t="s">
        <v>5073</v>
      </c>
      <c r="F12611">
        <v>24.5</v>
      </c>
      <c r="G12611">
        <v>108731</v>
      </c>
      <c r="H12611" t="s">
        <v>102</v>
      </c>
      <c r="I12611" t="s">
        <v>103</v>
      </c>
      <c r="J12611" t="s">
        <v>103</v>
      </c>
      <c r="K12611" t="s">
        <v>20136</v>
      </c>
      <c r="L12611" t="s">
        <v>188</v>
      </c>
      <c r="M12611" t="e">
        <f>_xlfn.XLOOKUP(B12611,Sheet1!B:B,Sheet1!C:C)</f>
        <v>#N/A</v>
      </c>
    </row>
    <row r="12612" spans="2:13" hidden="1">
      <c r="B12612" t="s">
        <v>20135</v>
      </c>
      <c r="C12612" t="s">
        <v>20151</v>
      </c>
      <c r="D12612" t="s">
        <v>653</v>
      </c>
      <c r="E12612" t="s">
        <v>5070</v>
      </c>
      <c r="F12612">
        <v>4</v>
      </c>
      <c r="G12612">
        <v>0</v>
      </c>
      <c r="H12612" t="s">
        <v>102</v>
      </c>
      <c r="I12612" t="s">
        <v>102</v>
      </c>
      <c r="J12612" t="s">
        <v>103</v>
      </c>
      <c r="K12612" t="s">
        <v>20136</v>
      </c>
      <c r="L12612" t="s">
        <v>188</v>
      </c>
      <c r="M12612" t="e">
        <f>_xlfn.XLOOKUP(B12612,Sheet1!B:B,Sheet1!C:C)</f>
        <v>#N/A</v>
      </c>
    </row>
    <row r="12613" spans="2:13" hidden="1">
      <c r="B12613" t="s">
        <v>20135</v>
      </c>
      <c r="C12613" t="s">
        <v>20152</v>
      </c>
      <c r="D12613" t="s">
        <v>180</v>
      </c>
      <c r="E12613" t="s">
        <v>5154</v>
      </c>
      <c r="F12613">
        <v>2</v>
      </c>
      <c r="G12613">
        <v>0</v>
      </c>
      <c r="H12613" t="s">
        <v>103</v>
      </c>
      <c r="I12613" t="s">
        <v>102</v>
      </c>
      <c r="J12613" t="s">
        <v>103</v>
      </c>
      <c r="K12613" t="s">
        <v>20136</v>
      </c>
      <c r="L12613" t="s">
        <v>188</v>
      </c>
      <c r="M12613" t="e">
        <f>_xlfn.XLOOKUP(B12613,Sheet1!B:B,Sheet1!C:C)</f>
        <v>#N/A</v>
      </c>
    </row>
    <row r="12614" spans="2:13" hidden="1">
      <c r="B12614" t="s">
        <v>20153</v>
      </c>
      <c r="C12614" t="s">
        <v>20154</v>
      </c>
      <c r="D12614" t="s">
        <v>226</v>
      </c>
      <c r="E12614" t="s">
        <v>5154</v>
      </c>
      <c r="F12614">
        <v>0.25</v>
      </c>
      <c r="G12614">
        <v>0</v>
      </c>
      <c r="H12614" t="s">
        <v>103</v>
      </c>
      <c r="I12614" t="s">
        <v>102</v>
      </c>
      <c r="J12614" t="s">
        <v>103</v>
      </c>
      <c r="K12614" t="s">
        <v>20155</v>
      </c>
      <c r="L12614" t="s">
        <v>315</v>
      </c>
      <c r="M12614" t="e">
        <f>_xlfn.XLOOKUP(B12614,Sheet1!B:B,Sheet1!C:C)</f>
        <v>#N/A</v>
      </c>
    </row>
    <row r="12615" spans="2:13" hidden="1">
      <c r="B12615" t="s">
        <v>20153</v>
      </c>
      <c r="C12615" t="s">
        <v>20156</v>
      </c>
      <c r="D12615" t="s">
        <v>142</v>
      </c>
      <c r="E12615" t="s">
        <v>5070</v>
      </c>
      <c r="F12615">
        <v>0.25</v>
      </c>
      <c r="G12615">
        <v>0</v>
      </c>
      <c r="H12615" t="s">
        <v>102</v>
      </c>
      <c r="I12615" t="s">
        <v>102</v>
      </c>
      <c r="J12615" t="s">
        <v>103</v>
      </c>
      <c r="K12615" t="s">
        <v>20155</v>
      </c>
      <c r="L12615" t="s">
        <v>315</v>
      </c>
      <c r="M12615" t="e">
        <f>_xlfn.XLOOKUP(B12615,Sheet1!B:B,Sheet1!C:C)</f>
        <v>#N/A</v>
      </c>
    </row>
    <row r="12616" spans="2:13" hidden="1">
      <c r="B12616" t="s">
        <v>20153</v>
      </c>
      <c r="C12616" t="s">
        <v>809</v>
      </c>
      <c r="D12616" t="s">
        <v>226</v>
      </c>
      <c r="E12616" t="s">
        <v>5154</v>
      </c>
      <c r="F12616">
        <v>0.25</v>
      </c>
      <c r="G12616">
        <v>0</v>
      </c>
      <c r="H12616" t="s">
        <v>103</v>
      </c>
      <c r="I12616" t="s">
        <v>102</v>
      </c>
      <c r="J12616" t="s">
        <v>103</v>
      </c>
      <c r="K12616" t="s">
        <v>20155</v>
      </c>
      <c r="L12616" t="s">
        <v>315</v>
      </c>
      <c r="M12616" t="e">
        <f>_xlfn.XLOOKUP(B12616,Sheet1!B:B,Sheet1!C:C)</f>
        <v>#N/A</v>
      </c>
    </row>
    <row r="12617" spans="2:13" hidden="1">
      <c r="B12617" t="s">
        <v>20153</v>
      </c>
      <c r="C12617" t="s">
        <v>20157</v>
      </c>
      <c r="D12617" t="s">
        <v>1828</v>
      </c>
      <c r="E12617" t="s">
        <v>5070</v>
      </c>
      <c r="F12617">
        <v>40</v>
      </c>
      <c r="G12617">
        <v>28036</v>
      </c>
      <c r="H12617" t="s">
        <v>102</v>
      </c>
      <c r="I12617" t="s">
        <v>102</v>
      </c>
      <c r="J12617" t="s">
        <v>103</v>
      </c>
      <c r="K12617" t="s">
        <v>20155</v>
      </c>
      <c r="L12617" t="s">
        <v>315</v>
      </c>
      <c r="M12617" t="e">
        <f>_xlfn.XLOOKUP(B12617,Sheet1!B:B,Sheet1!C:C)</f>
        <v>#N/A</v>
      </c>
    </row>
    <row r="12618" spans="2:13" hidden="1">
      <c r="B12618" t="s">
        <v>20153</v>
      </c>
      <c r="C12618" t="s">
        <v>20158</v>
      </c>
      <c r="D12618" t="s">
        <v>670</v>
      </c>
      <c r="E12618" t="s">
        <v>5070</v>
      </c>
      <c r="F12618">
        <v>0.5</v>
      </c>
      <c r="G12618">
        <v>0</v>
      </c>
      <c r="H12618" t="s">
        <v>102</v>
      </c>
      <c r="I12618" t="s">
        <v>102</v>
      </c>
      <c r="J12618" t="s">
        <v>103</v>
      </c>
      <c r="K12618" t="s">
        <v>20155</v>
      </c>
      <c r="L12618" t="s">
        <v>315</v>
      </c>
      <c r="M12618" t="e">
        <f>_xlfn.XLOOKUP(B12618,Sheet1!B:B,Sheet1!C:C)</f>
        <v>#N/A</v>
      </c>
    </row>
    <row r="12619" spans="2:13" hidden="1">
      <c r="B12619" t="s">
        <v>20159</v>
      </c>
      <c r="C12619" t="s">
        <v>20160</v>
      </c>
      <c r="D12619" t="s">
        <v>5224</v>
      </c>
      <c r="E12619" t="s">
        <v>5070</v>
      </c>
      <c r="F12619">
        <v>5</v>
      </c>
      <c r="G12619">
        <v>0</v>
      </c>
      <c r="H12619" t="s">
        <v>102</v>
      </c>
      <c r="I12619" t="s">
        <v>102</v>
      </c>
      <c r="J12619" t="s">
        <v>103</v>
      </c>
      <c r="K12619" t="s">
        <v>20161</v>
      </c>
      <c r="L12619" t="s">
        <v>378</v>
      </c>
      <c r="M12619" t="e">
        <f>_xlfn.XLOOKUP(B12619,Sheet1!B:B,Sheet1!C:C)</f>
        <v>#N/A</v>
      </c>
    </row>
    <row r="12620" spans="2:13" hidden="1">
      <c r="B12620" t="s">
        <v>20159</v>
      </c>
      <c r="C12620" t="s">
        <v>20162</v>
      </c>
      <c r="D12620" t="s">
        <v>315</v>
      </c>
      <c r="E12620" t="s">
        <v>5070</v>
      </c>
      <c r="F12620">
        <v>15</v>
      </c>
      <c r="G12620">
        <v>0</v>
      </c>
      <c r="H12620" t="s">
        <v>102</v>
      </c>
      <c r="I12620" t="s">
        <v>102</v>
      </c>
      <c r="J12620" t="s">
        <v>103</v>
      </c>
      <c r="K12620" t="s">
        <v>20161</v>
      </c>
      <c r="L12620" t="s">
        <v>378</v>
      </c>
      <c r="M12620" t="e">
        <f>_xlfn.XLOOKUP(B12620,Sheet1!B:B,Sheet1!C:C)</f>
        <v>#N/A</v>
      </c>
    </row>
    <row r="12621" spans="2:13" hidden="1">
      <c r="B12621" t="s">
        <v>20159</v>
      </c>
      <c r="C12621" t="s">
        <v>20163</v>
      </c>
      <c r="D12621" t="s">
        <v>180</v>
      </c>
      <c r="E12621" t="s">
        <v>5154</v>
      </c>
      <c r="F12621">
        <v>2</v>
      </c>
      <c r="G12621">
        <v>0</v>
      </c>
      <c r="H12621" t="s">
        <v>103</v>
      </c>
      <c r="I12621" t="s">
        <v>102</v>
      </c>
      <c r="J12621" t="s">
        <v>103</v>
      </c>
      <c r="K12621" t="s">
        <v>20161</v>
      </c>
      <c r="L12621" t="s">
        <v>378</v>
      </c>
      <c r="M12621" t="e">
        <f>_xlfn.XLOOKUP(B12621,Sheet1!B:B,Sheet1!C:C)</f>
        <v>#N/A</v>
      </c>
    </row>
    <row r="12622" spans="2:13" hidden="1">
      <c r="B12622" t="s">
        <v>20159</v>
      </c>
      <c r="C12622" t="s">
        <v>20164</v>
      </c>
      <c r="D12622" t="s">
        <v>180</v>
      </c>
      <c r="E12622" t="s">
        <v>5154</v>
      </c>
      <c r="F12622">
        <v>2</v>
      </c>
      <c r="G12622">
        <v>0</v>
      </c>
      <c r="H12622" t="s">
        <v>103</v>
      </c>
      <c r="I12622" t="s">
        <v>102</v>
      </c>
      <c r="J12622" t="s">
        <v>103</v>
      </c>
      <c r="K12622" t="s">
        <v>20161</v>
      </c>
      <c r="L12622" t="s">
        <v>378</v>
      </c>
      <c r="M12622" t="e">
        <f>_xlfn.XLOOKUP(B12622,Sheet1!B:B,Sheet1!C:C)</f>
        <v>#N/A</v>
      </c>
    </row>
    <row r="12623" spans="2:13" hidden="1">
      <c r="B12623" t="s">
        <v>20159</v>
      </c>
      <c r="C12623" t="s">
        <v>20165</v>
      </c>
      <c r="D12623" t="s">
        <v>267</v>
      </c>
      <c r="E12623" t="s">
        <v>5070</v>
      </c>
      <c r="F12623">
        <v>10</v>
      </c>
      <c r="G12623">
        <v>0</v>
      </c>
      <c r="H12623" t="s">
        <v>102</v>
      </c>
      <c r="I12623" t="s">
        <v>102</v>
      </c>
      <c r="J12623" t="s">
        <v>103</v>
      </c>
      <c r="K12623" t="s">
        <v>20161</v>
      </c>
      <c r="L12623" t="s">
        <v>378</v>
      </c>
      <c r="M12623" t="e">
        <f>_xlfn.XLOOKUP(B12623,Sheet1!B:B,Sheet1!C:C)</f>
        <v>#N/A</v>
      </c>
    </row>
    <row r="12624" spans="2:13" hidden="1">
      <c r="B12624" t="s">
        <v>20159</v>
      </c>
      <c r="C12624" t="s">
        <v>20166</v>
      </c>
      <c r="D12624" t="s">
        <v>180</v>
      </c>
      <c r="E12624" t="s">
        <v>5154</v>
      </c>
      <c r="F12624">
        <v>5</v>
      </c>
      <c r="G12624">
        <v>0</v>
      </c>
      <c r="H12624" t="s">
        <v>103</v>
      </c>
      <c r="I12624" t="s">
        <v>102</v>
      </c>
      <c r="J12624" t="s">
        <v>103</v>
      </c>
      <c r="K12624" t="s">
        <v>20161</v>
      </c>
      <c r="L12624" t="s">
        <v>378</v>
      </c>
      <c r="M12624" t="e">
        <f>_xlfn.XLOOKUP(B12624,Sheet1!B:B,Sheet1!C:C)</f>
        <v>#N/A</v>
      </c>
    </row>
    <row r="12625" spans="2:13" hidden="1">
      <c r="B12625" t="s">
        <v>20159</v>
      </c>
      <c r="C12625" t="s">
        <v>20167</v>
      </c>
      <c r="D12625" t="s">
        <v>180</v>
      </c>
      <c r="E12625" t="s">
        <v>5154</v>
      </c>
      <c r="F12625">
        <v>2</v>
      </c>
      <c r="G12625">
        <v>0</v>
      </c>
      <c r="H12625" t="s">
        <v>103</v>
      </c>
      <c r="I12625" t="s">
        <v>102</v>
      </c>
      <c r="J12625" t="s">
        <v>103</v>
      </c>
      <c r="K12625" t="s">
        <v>20161</v>
      </c>
      <c r="L12625" t="s">
        <v>378</v>
      </c>
      <c r="M12625" t="e">
        <f>_xlfn.XLOOKUP(B12625,Sheet1!B:B,Sheet1!C:C)</f>
        <v>#N/A</v>
      </c>
    </row>
    <row r="12626" spans="2:13" hidden="1">
      <c r="B12626" t="s">
        <v>20159</v>
      </c>
      <c r="C12626" t="s">
        <v>20168</v>
      </c>
      <c r="D12626" t="s">
        <v>180</v>
      </c>
      <c r="E12626" t="s">
        <v>5154</v>
      </c>
      <c r="F12626">
        <v>5</v>
      </c>
      <c r="G12626">
        <v>0</v>
      </c>
      <c r="H12626" t="s">
        <v>103</v>
      </c>
      <c r="I12626" t="s">
        <v>102</v>
      </c>
      <c r="J12626" t="s">
        <v>103</v>
      </c>
      <c r="K12626" t="s">
        <v>20161</v>
      </c>
      <c r="L12626" t="s">
        <v>378</v>
      </c>
      <c r="M12626" t="e">
        <f>_xlfn.XLOOKUP(B12626,Sheet1!B:B,Sheet1!C:C)</f>
        <v>#N/A</v>
      </c>
    </row>
    <row r="12627" spans="2:13" hidden="1">
      <c r="B12627" t="s">
        <v>20159</v>
      </c>
      <c r="C12627" t="s">
        <v>20169</v>
      </c>
      <c r="D12627" t="s">
        <v>180</v>
      </c>
      <c r="E12627" t="s">
        <v>5154</v>
      </c>
      <c r="F12627">
        <v>5</v>
      </c>
      <c r="G12627">
        <v>0</v>
      </c>
      <c r="H12627" t="s">
        <v>103</v>
      </c>
      <c r="I12627" t="s">
        <v>102</v>
      </c>
      <c r="J12627" t="s">
        <v>103</v>
      </c>
      <c r="K12627" t="s">
        <v>20161</v>
      </c>
      <c r="L12627" t="s">
        <v>378</v>
      </c>
      <c r="M12627" t="e">
        <f>_xlfn.XLOOKUP(B12627,Sheet1!B:B,Sheet1!C:C)</f>
        <v>#N/A</v>
      </c>
    </row>
    <row r="12628" spans="2:13" hidden="1">
      <c r="B12628" t="s">
        <v>20159</v>
      </c>
      <c r="C12628" t="s">
        <v>20170</v>
      </c>
      <c r="D12628" t="s">
        <v>466</v>
      </c>
      <c r="E12628" t="s">
        <v>5070</v>
      </c>
      <c r="F12628">
        <v>20</v>
      </c>
      <c r="G12628">
        <v>0</v>
      </c>
      <c r="H12628" t="s">
        <v>102</v>
      </c>
      <c r="I12628" t="s">
        <v>102</v>
      </c>
      <c r="J12628" t="s">
        <v>103</v>
      </c>
      <c r="K12628" t="s">
        <v>20161</v>
      </c>
      <c r="L12628" t="s">
        <v>378</v>
      </c>
      <c r="M12628" t="e">
        <f>_xlfn.XLOOKUP(B12628,Sheet1!B:B,Sheet1!C:C)</f>
        <v>#N/A</v>
      </c>
    </row>
    <row r="12629" spans="2:13" hidden="1">
      <c r="B12629" t="s">
        <v>20159</v>
      </c>
      <c r="C12629" t="s">
        <v>20171</v>
      </c>
      <c r="D12629" t="s">
        <v>180</v>
      </c>
      <c r="E12629" t="s">
        <v>5154</v>
      </c>
      <c r="F12629">
        <v>2</v>
      </c>
      <c r="G12629">
        <v>0</v>
      </c>
      <c r="H12629" t="s">
        <v>103</v>
      </c>
      <c r="I12629" t="s">
        <v>102</v>
      </c>
      <c r="J12629" t="s">
        <v>103</v>
      </c>
      <c r="K12629" t="s">
        <v>20161</v>
      </c>
      <c r="L12629" t="s">
        <v>378</v>
      </c>
      <c r="M12629" t="e">
        <f>_xlfn.XLOOKUP(B12629,Sheet1!B:B,Sheet1!C:C)</f>
        <v>#N/A</v>
      </c>
    </row>
    <row r="12630" spans="2:13" hidden="1">
      <c r="B12630" t="s">
        <v>20172</v>
      </c>
      <c r="C12630" t="s">
        <v>20173</v>
      </c>
      <c r="D12630" t="s">
        <v>631</v>
      </c>
      <c r="E12630" t="s">
        <v>5154</v>
      </c>
      <c r="F12630">
        <v>1</v>
      </c>
      <c r="G12630">
        <v>0</v>
      </c>
      <c r="H12630" t="s">
        <v>103</v>
      </c>
      <c r="I12630" t="s">
        <v>102</v>
      </c>
      <c r="J12630" t="s">
        <v>103</v>
      </c>
      <c r="K12630" t="s">
        <v>20174</v>
      </c>
      <c r="L12630" t="s">
        <v>20175</v>
      </c>
      <c r="M12630" t="e">
        <f>_xlfn.XLOOKUP(B12630,Sheet1!B:B,Sheet1!C:C)</f>
        <v>#N/A</v>
      </c>
    </row>
    <row r="12631" spans="2:13" hidden="1">
      <c r="B12631" t="s">
        <v>20172</v>
      </c>
      <c r="C12631" t="s">
        <v>20174</v>
      </c>
      <c r="D12631" t="s">
        <v>153</v>
      </c>
      <c r="E12631" t="s">
        <v>5070</v>
      </c>
      <c r="F12631">
        <v>40</v>
      </c>
      <c r="G12631">
        <v>125000</v>
      </c>
      <c r="H12631" t="s">
        <v>102</v>
      </c>
      <c r="I12631" t="s">
        <v>102</v>
      </c>
      <c r="J12631" t="s">
        <v>103</v>
      </c>
      <c r="K12631" t="s">
        <v>20174</v>
      </c>
      <c r="L12631" t="s">
        <v>20175</v>
      </c>
      <c r="M12631" t="e">
        <f>_xlfn.XLOOKUP(B12631,Sheet1!B:B,Sheet1!C:C)</f>
        <v>#N/A</v>
      </c>
    </row>
    <row r="12632" spans="2:13" hidden="1">
      <c r="B12632" t="s">
        <v>20172</v>
      </c>
      <c r="C12632" t="s">
        <v>20176</v>
      </c>
      <c r="D12632" t="s">
        <v>631</v>
      </c>
      <c r="E12632" t="s">
        <v>5154</v>
      </c>
      <c r="F12632">
        <v>1</v>
      </c>
      <c r="G12632">
        <v>0</v>
      </c>
      <c r="H12632" t="s">
        <v>103</v>
      </c>
      <c r="I12632" t="s">
        <v>102</v>
      </c>
      <c r="J12632" t="s">
        <v>103</v>
      </c>
      <c r="K12632" t="s">
        <v>20174</v>
      </c>
      <c r="L12632" t="s">
        <v>20175</v>
      </c>
      <c r="M12632" t="e">
        <f>_xlfn.XLOOKUP(B12632,Sheet1!B:B,Sheet1!C:C)</f>
        <v>#N/A</v>
      </c>
    </row>
    <row r="12633" spans="2:13" hidden="1">
      <c r="B12633" t="s">
        <v>20177</v>
      </c>
      <c r="C12633" t="s">
        <v>20178</v>
      </c>
      <c r="D12633" t="s">
        <v>631</v>
      </c>
      <c r="E12633" t="s">
        <v>5154</v>
      </c>
      <c r="F12633">
        <v>5</v>
      </c>
      <c r="G12633">
        <v>0</v>
      </c>
      <c r="H12633" t="s">
        <v>103</v>
      </c>
      <c r="I12633" t="s">
        <v>102</v>
      </c>
      <c r="J12633" t="s">
        <v>103</v>
      </c>
      <c r="K12633" t="s">
        <v>20179</v>
      </c>
      <c r="L12633" t="s">
        <v>254</v>
      </c>
      <c r="M12633" t="e">
        <f>_xlfn.XLOOKUP(B12633,Sheet1!B:B,Sheet1!C:C)</f>
        <v>#N/A</v>
      </c>
    </row>
    <row r="12634" spans="2:13" hidden="1">
      <c r="B12634" t="s">
        <v>20177</v>
      </c>
      <c r="C12634" t="s">
        <v>20180</v>
      </c>
      <c r="D12634" t="s">
        <v>631</v>
      </c>
      <c r="E12634" t="s">
        <v>5154</v>
      </c>
      <c r="F12634">
        <v>5</v>
      </c>
      <c r="G12634">
        <v>0</v>
      </c>
      <c r="H12634" t="s">
        <v>103</v>
      </c>
      <c r="I12634" t="s">
        <v>102</v>
      </c>
      <c r="J12634" t="s">
        <v>103</v>
      </c>
      <c r="K12634" t="s">
        <v>20179</v>
      </c>
      <c r="L12634" t="s">
        <v>254</v>
      </c>
      <c r="M12634" t="e">
        <f>_xlfn.XLOOKUP(B12634,Sheet1!B:B,Sheet1!C:C)</f>
        <v>#N/A</v>
      </c>
    </row>
    <row r="12635" spans="2:13" hidden="1">
      <c r="B12635" t="s">
        <v>20177</v>
      </c>
      <c r="C12635" t="s">
        <v>20179</v>
      </c>
      <c r="D12635" t="s">
        <v>963</v>
      </c>
      <c r="E12635" t="s">
        <v>5070</v>
      </c>
      <c r="F12635">
        <v>40</v>
      </c>
      <c r="G12635">
        <v>77706</v>
      </c>
      <c r="H12635" t="s">
        <v>102</v>
      </c>
      <c r="I12635" t="s">
        <v>102</v>
      </c>
      <c r="J12635" t="s">
        <v>103</v>
      </c>
      <c r="K12635" t="s">
        <v>20179</v>
      </c>
      <c r="L12635" t="s">
        <v>254</v>
      </c>
      <c r="M12635" t="e">
        <f>_xlfn.XLOOKUP(B12635,Sheet1!B:B,Sheet1!C:C)</f>
        <v>#N/A</v>
      </c>
    </row>
    <row r="12636" spans="2:13" hidden="1">
      <c r="B12636" t="s">
        <v>20177</v>
      </c>
      <c r="C12636" t="s">
        <v>20181</v>
      </c>
      <c r="D12636" t="s">
        <v>670</v>
      </c>
      <c r="E12636" t="s">
        <v>5154</v>
      </c>
      <c r="F12636">
        <v>10</v>
      </c>
      <c r="G12636">
        <v>0</v>
      </c>
      <c r="H12636" t="s">
        <v>103</v>
      </c>
      <c r="I12636" t="s">
        <v>102</v>
      </c>
      <c r="J12636" t="s">
        <v>103</v>
      </c>
      <c r="K12636" t="s">
        <v>20179</v>
      </c>
      <c r="L12636" t="s">
        <v>254</v>
      </c>
      <c r="M12636" t="e">
        <f>_xlfn.XLOOKUP(B12636,Sheet1!B:B,Sheet1!C:C)</f>
        <v>#N/A</v>
      </c>
    </row>
    <row r="12637" spans="2:13" hidden="1">
      <c r="B12637" t="s">
        <v>20177</v>
      </c>
      <c r="C12637" t="s">
        <v>20182</v>
      </c>
      <c r="D12637" t="s">
        <v>142</v>
      </c>
      <c r="E12637" t="s">
        <v>5070</v>
      </c>
      <c r="F12637">
        <v>20</v>
      </c>
      <c r="G12637">
        <v>43200</v>
      </c>
      <c r="H12637" t="s">
        <v>102</v>
      </c>
      <c r="I12637" t="s">
        <v>102</v>
      </c>
      <c r="J12637" t="s">
        <v>103</v>
      </c>
      <c r="K12637" t="s">
        <v>20179</v>
      </c>
      <c r="L12637" t="s">
        <v>254</v>
      </c>
      <c r="M12637" t="e">
        <f>_xlfn.XLOOKUP(B12637,Sheet1!B:B,Sheet1!C:C)</f>
        <v>#N/A</v>
      </c>
    </row>
    <row r="12638" spans="2:13" hidden="1">
      <c r="B12638" t="s">
        <v>20177</v>
      </c>
      <c r="C12638" t="s">
        <v>20183</v>
      </c>
      <c r="D12638" t="s">
        <v>5215</v>
      </c>
      <c r="E12638" t="s">
        <v>5154</v>
      </c>
      <c r="F12638">
        <v>1</v>
      </c>
      <c r="G12638">
        <v>0</v>
      </c>
      <c r="H12638" t="s">
        <v>103</v>
      </c>
      <c r="I12638" t="s">
        <v>102</v>
      </c>
      <c r="J12638" t="s">
        <v>103</v>
      </c>
      <c r="K12638" t="s">
        <v>20179</v>
      </c>
      <c r="L12638" t="s">
        <v>254</v>
      </c>
      <c r="M12638" t="e">
        <f>_xlfn.XLOOKUP(B12638,Sheet1!B:B,Sheet1!C:C)</f>
        <v>#N/A</v>
      </c>
    </row>
    <row r="12639" spans="2:13" hidden="1">
      <c r="B12639" t="s">
        <v>20177</v>
      </c>
      <c r="C12639" t="s">
        <v>20184</v>
      </c>
      <c r="D12639" t="s">
        <v>20185</v>
      </c>
      <c r="E12639" t="s">
        <v>5154</v>
      </c>
      <c r="F12639">
        <v>10</v>
      </c>
      <c r="G12639">
        <v>0</v>
      </c>
      <c r="H12639" t="s">
        <v>103</v>
      </c>
      <c r="I12639" t="s">
        <v>102</v>
      </c>
      <c r="J12639" t="s">
        <v>103</v>
      </c>
      <c r="K12639" t="s">
        <v>20179</v>
      </c>
      <c r="L12639" t="s">
        <v>254</v>
      </c>
      <c r="M12639" t="e">
        <f>_xlfn.XLOOKUP(B12639,Sheet1!B:B,Sheet1!C:C)</f>
        <v>#N/A</v>
      </c>
    </row>
    <row r="12640" spans="2:13" hidden="1">
      <c r="B12640" t="s">
        <v>20177</v>
      </c>
      <c r="C12640" t="s">
        <v>20186</v>
      </c>
      <c r="D12640" t="s">
        <v>631</v>
      </c>
      <c r="E12640" t="s">
        <v>5154</v>
      </c>
      <c r="F12640">
        <v>1</v>
      </c>
      <c r="G12640">
        <v>0</v>
      </c>
      <c r="H12640" t="s">
        <v>103</v>
      </c>
      <c r="I12640" t="s">
        <v>102</v>
      </c>
      <c r="J12640" t="s">
        <v>103</v>
      </c>
      <c r="K12640" t="s">
        <v>20179</v>
      </c>
      <c r="L12640" t="s">
        <v>254</v>
      </c>
      <c r="M12640" t="e">
        <f>_xlfn.XLOOKUP(B12640,Sheet1!B:B,Sheet1!C:C)</f>
        <v>#N/A</v>
      </c>
    </row>
    <row r="12641" spans="2:13" hidden="1">
      <c r="B12641" t="s">
        <v>20187</v>
      </c>
      <c r="C12641" t="s">
        <v>20188</v>
      </c>
      <c r="D12641" t="s">
        <v>20189</v>
      </c>
      <c r="E12641" t="s">
        <v>5073</v>
      </c>
      <c r="F12641">
        <v>0.5</v>
      </c>
      <c r="G12641">
        <v>0</v>
      </c>
      <c r="H12641" t="s">
        <v>102</v>
      </c>
      <c r="I12641" t="s">
        <v>103</v>
      </c>
      <c r="J12641" t="s">
        <v>103</v>
      </c>
      <c r="K12641" t="s">
        <v>20190</v>
      </c>
      <c r="L12641" t="s">
        <v>153</v>
      </c>
      <c r="M12641" t="e">
        <f>_xlfn.XLOOKUP(B12641,Sheet1!B:B,Sheet1!C:C)</f>
        <v>#N/A</v>
      </c>
    </row>
    <row r="12642" spans="2:13" hidden="1">
      <c r="B12642" t="s">
        <v>20187</v>
      </c>
      <c r="C12642" t="s">
        <v>20191</v>
      </c>
      <c r="D12642" t="s">
        <v>20192</v>
      </c>
      <c r="E12642" t="s">
        <v>5073</v>
      </c>
      <c r="F12642">
        <v>0.5</v>
      </c>
      <c r="G12642">
        <v>0</v>
      </c>
      <c r="H12642" t="s">
        <v>102</v>
      </c>
      <c r="I12642" t="s">
        <v>103</v>
      </c>
      <c r="J12642" t="s">
        <v>103</v>
      </c>
      <c r="K12642" t="s">
        <v>20190</v>
      </c>
      <c r="L12642" t="s">
        <v>153</v>
      </c>
      <c r="M12642" t="e">
        <f>_xlfn.XLOOKUP(B12642,Sheet1!B:B,Sheet1!C:C)</f>
        <v>#N/A</v>
      </c>
    </row>
    <row r="12643" spans="2:13" hidden="1">
      <c r="B12643" t="s">
        <v>20187</v>
      </c>
      <c r="C12643" t="s">
        <v>20193</v>
      </c>
      <c r="D12643" t="s">
        <v>20194</v>
      </c>
      <c r="E12643" t="s">
        <v>5073</v>
      </c>
      <c r="F12643">
        <v>0.5</v>
      </c>
      <c r="G12643">
        <v>0</v>
      </c>
      <c r="H12643" t="s">
        <v>102</v>
      </c>
      <c r="I12643" t="s">
        <v>103</v>
      </c>
      <c r="J12643" t="s">
        <v>103</v>
      </c>
      <c r="K12643" t="s">
        <v>20190</v>
      </c>
      <c r="L12643" t="s">
        <v>153</v>
      </c>
      <c r="M12643" t="e">
        <f>_xlfn.XLOOKUP(B12643,Sheet1!B:B,Sheet1!C:C)</f>
        <v>#N/A</v>
      </c>
    </row>
    <row r="12644" spans="2:13" hidden="1">
      <c r="B12644" t="s">
        <v>20187</v>
      </c>
      <c r="C12644" t="s">
        <v>20195</v>
      </c>
      <c r="D12644" t="s">
        <v>20196</v>
      </c>
      <c r="E12644" t="s">
        <v>5073</v>
      </c>
      <c r="F12644">
        <v>0.5</v>
      </c>
      <c r="G12644">
        <v>0</v>
      </c>
      <c r="H12644" t="s">
        <v>102</v>
      </c>
      <c r="I12644" t="s">
        <v>103</v>
      </c>
      <c r="J12644" t="s">
        <v>103</v>
      </c>
      <c r="K12644" t="s">
        <v>20190</v>
      </c>
      <c r="L12644" t="s">
        <v>153</v>
      </c>
      <c r="M12644" t="e">
        <f>_xlfn.XLOOKUP(B12644,Sheet1!B:B,Sheet1!C:C)</f>
        <v>#N/A</v>
      </c>
    </row>
    <row r="12645" spans="2:13" hidden="1">
      <c r="B12645" t="s">
        <v>20187</v>
      </c>
      <c r="C12645" t="s">
        <v>12276</v>
      </c>
      <c r="D12645" t="s">
        <v>20196</v>
      </c>
      <c r="E12645" t="s">
        <v>5073</v>
      </c>
      <c r="F12645">
        <v>0.5</v>
      </c>
      <c r="G12645">
        <v>0</v>
      </c>
      <c r="H12645" t="s">
        <v>102</v>
      </c>
      <c r="I12645" t="s">
        <v>103</v>
      </c>
      <c r="J12645" t="s">
        <v>103</v>
      </c>
      <c r="K12645" t="s">
        <v>20190</v>
      </c>
      <c r="L12645" t="s">
        <v>153</v>
      </c>
      <c r="M12645" t="e">
        <f>_xlfn.XLOOKUP(B12645,Sheet1!B:B,Sheet1!C:C)</f>
        <v>#N/A</v>
      </c>
    </row>
    <row r="12646" spans="2:13" hidden="1">
      <c r="B12646" t="s">
        <v>20187</v>
      </c>
      <c r="C12646" t="s">
        <v>20197</v>
      </c>
      <c r="D12646" t="s">
        <v>670</v>
      </c>
      <c r="E12646" t="s">
        <v>5073</v>
      </c>
      <c r="F12646">
        <v>0.5</v>
      </c>
      <c r="G12646">
        <v>0</v>
      </c>
      <c r="H12646" t="s">
        <v>102</v>
      </c>
      <c r="I12646" t="s">
        <v>103</v>
      </c>
      <c r="J12646" t="s">
        <v>103</v>
      </c>
      <c r="K12646" t="s">
        <v>20190</v>
      </c>
      <c r="L12646" t="s">
        <v>153</v>
      </c>
      <c r="M12646" t="e">
        <f>_xlfn.XLOOKUP(B12646,Sheet1!B:B,Sheet1!C:C)</f>
        <v>#N/A</v>
      </c>
    </row>
    <row r="12647" spans="2:13" hidden="1">
      <c r="B12647" t="s">
        <v>20187</v>
      </c>
      <c r="C12647" t="s">
        <v>20190</v>
      </c>
      <c r="D12647" t="s">
        <v>6211</v>
      </c>
      <c r="E12647" t="s">
        <v>5154</v>
      </c>
      <c r="F12647">
        <v>40</v>
      </c>
      <c r="G12647">
        <v>97850</v>
      </c>
      <c r="H12647" t="s">
        <v>103</v>
      </c>
      <c r="I12647" t="s">
        <v>102</v>
      </c>
      <c r="J12647" t="s">
        <v>103</v>
      </c>
      <c r="K12647" t="s">
        <v>20190</v>
      </c>
      <c r="L12647" t="s">
        <v>153</v>
      </c>
      <c r="M12647" t="e">
        <f>_xlfn.XLOOKUP(B12647,Sheet1!B:B,Sheet1!C:C)</f>
        <v>#N/A</v>
      </c>
    </row>
    <row r="12648" spans="2:13" hidden="1">
      <c r="B12648" t="s">
        <v>20198</v>
      </c>
      <c r="C12648" t="s">
        <v>20199</v>
      </c>
      <c r="D12648" t="s">
        <v>670</v>
      </c>
      <c r="E12648" t="s">
        <v>5073</v>
      </c>
      <c r="F12648">
        <v>0</v>
      </c>
      <c r="G12648">
        <v>115531</v>
      </c>
      <c r="H12648" t="s">
        <v>102</v>
      </c>
      <c r="I12648" t="s">
        <v>103</v>
      </c>
      <c r="J12648" t="s">
        <v>103</v>
      </c>
      <c r="K12648" t="s">
        <v>20199</v>
      </c>
      <c r="L12648" t="s">
        <v>670</v>
      </c>
      <c r="M12648" t="e">
        <f>_xlfn.XLOOKUP(B12648,Sheet1!B:B,Sheet1!C:C)</f>
        <v>#N/A</v>
      </c>
    </row>
    <row r="12649" spans="2:13" hidden="1">
      <c r="B12649" t="s">
        <v>20198</v>
      </c>
      <c r="C12649" t="s">
        <v>20200</v>
      </c>
      <c r="D12649" t="s">
        <v>142</v>
      </c>
      <c r="E12649" t="s">
        <v>5154</v>
      </c>
      <c r="F12649">
        <v>0</v>
      </c>
      <c r="G12649">
        <v>29186</v>
      </c>
      <c r="H12649" t="s">
        <v>103</v>
      </c>
      <c r="I12649" t="s">
        <v>102</v>
      </c>
      <c r="J12649" t="s">
        <v>103</v>
      </c>
      <c r="K12649" t="s">
        <v>20199</v>
      </c>
      <c r="L12649" t="s">
        <v>670</v>
      </c>
      <c r="M12649" t="e">
        <f>_xlfn.XLOOKUP(B12649,Sheet1!B:B,Sheet1!C:C)</f>
        <v>#N/A</v>
      </c>
    </row>
    <row r="12650" spans="2:13" hidden="1">
      <c r="B12650" t="s">
        <v>20198</v>
      </c>
      <c r="C12650" t="s">
        <v>20201</v>
      </c>
      <c r="D12650" t="s">
        <v>226</v>
      </c>
      <c r="E12650" t="s">
        <v>5154</v>
      </c>
      <c r="F12650">
        <v>0</v>
      </c>
      <c r="G12650">
        <v>29405</v>
      </c>
      <c r="H12650" t="s">
        <v>103</v>
      </c>
      <c r="I12650" t="s">
        <v>102</v>
      </c>
      <c r="J12650" t="s">
        <v>103</v>
      </c>
      <c r="K12650" t="s">
        <v>20199</v>
      </c>
      <c r="L12650" t="s">
        <v>670</v>
      </c>
      <c r="M12650" t="e">
        <f>_xlfn.XLOOKUP(B12650,Sheet1!B:B,Sheet1!C:C)</f>
        <v>#N/A</v>
      </c>
    </row>
    <row r="12651" spans="2:13" hidden="1">
      <c r="B12651" t="s">
        <v>20198</v>
      </c>
      <c r="C12651" t="s">
        <v>20202</v>
      </c>
      <c r="D12651" t="s">
        <v>254</v>
      </c>
      <c r="E12651" t="s">
        <v>5073</v>
      </c>
      <c r="F12651">
        <v>0</v>
      </c>
      <c r="G12651">
        <v>34421</v>
      </c>
      <c r="H12651" t="s">
        <v>102</v>
      </c>
      <c r="I12651" t="s">
        <v>103</v>
      </c>
      <c r="J12651" t="s">
        <v>103</v>
      </c>
      <c r="K12651" t="s">
        <v>20199</v>
      </c>
      <c r="L12651" t="s">
        <v>670</v>
      </c>
      <c r="M12651" t="e">
        <f>_xlfn.XLOOKUP(B12651,Sheet1!B:B,Sheet1!C:C)</f>
        <v>#N/A</v>
      </c>
    </row>
    <row r="12652" spans="2:13" hidden="1">
      <c r="B12652" t="s">
        <v>20203</v>
      </c>
      <c r="C12652" t="s">
        <v>20204</v>
      </c>
      <c r="D12652" t="s">
        <v>226</v>
      </c>
      <c r="E12652" t="s">
        <v>5154</v>
      </c>
      <c r="F12652">
        <v>0.1</v>
      </c>
      <c r="G12652">
        <v>0</v>
      </c>
      <c r="H12652" t="s">
        <v>103</v>
      </c>
      <c r="I12652" t="s">
        <v>102</v>
      </c>
      <c r="J12652" t="s">
        <v>103</v>
      </c>
      <c r="K12652" t="s">
        <v>20205</v>
      </c>
      <c r="L12652" t="s">
        <v>1572</v>
      </c>
      <c r="M12652" t="e">
        <f>_xlfn.XLOOKUP(B12652,Sheet1!B:B,Sheet1!C:C)</f>
        <v>#N/A</v>
      </c>
    </row>
    <row r="12653" spans="2:13" hidden="1">
      <c r="B12653" t="s">
        <v>20203</v>
      </c>
      <c r="C12653" t="s">
        <v>20206</v>
      </c>
      <c r="D12653" t="s">
        <v>289</v>
      </c>
      <c r="E12653" t="s">
        <v>5073</v>
      </c>
      <c r="F12653">
        <v>7.7</v>
      </c>
      <c r="G12653">
        <v>0</v>
      </c>
      <c r="H12653" t="s">
        <v>102</v>
      </c>
      <c r="I12653" t="s">
        <v>103</v>
      </c>
      <c r="J12653" t="s">
        <v>103</v>
      </c>
      <c r="K12653" t="s">
        <v>20205</v>
      </c>
      <c r="L12653" t="s">
        <v>1572</v>
      </c>
      <c r="M12653" t="e">
        <f>_xlfn.XLOOKUP(B12653,Sheet1!B:B,Sheet1!C:C)</f>
        <v>#N/A</v>
      </c>
    </row>
    <row r="12654" spans="2:13" hidden="1">
      <c r="B12654" t="s">
        <v>20203</v>
      </c>
      <c r="C12654" t="s">
        <v>20207</v>
      </c>
      <c r="D12654" t="s">
        <v>226</v>
      </c>
      <c r="E12654" t="s">
        <v>5154</v>
      </c>
      <c r="F12654">
        <v>0.1</v>
      </c>
      <c r="G12654">
        <v>0</v>
      </c>
      <c r="H12654" t="s">
        <v>103</v>
      </c>
      <c r="I12654" t="s">
        <v>102</v>
      </c>
      <c r="J12654" t="s">
        <v>103</v>
      </c>
      <c r="K12654" t="s">
        <v>20205</v>
      </c>
      <c r="L12654" t="s">
        <v>1572</v>
      </c>
      <c r="M12654" t="e">
        <f>_xlfn.XLOOKUP(B12654,Sheet1!B:B,Sheet1!C:C)</f>
        <v>#N/A</v>
      </c>
    </row>
    <row r="12655" spans="2:13" hidden="1">
      <c r="B12655" t="s">
        <v>20203</v>
      </c>
      <c r="C12655" t="s">
        <v>20208</v>
      </c>
      <c r="D12655" t="s">
        <v>226</v>
      </c>
      <c r="E12655" t="s">
        <v>5154</v>
      </c>
      <c r="F12655">
        <v>0.1</v>
      </c>
      <c r="G12655">
        <v>0</v>
      </c>
      <c r="H12655" t="s">
        <v>103</v>
      </c>
      <c r="I12655" t="s">
        <v>102</v>
      </c>
      <c r="J12655" t="s">
        <v>103</v>
      </c>
      <c r="K12655" t="s">
        <v>20205</v>
      </c>
      <c r="L12655" t="s">
        <v>1572</v>
      </c>
      <c r="M12655" t="e">
        <f>_xlfn.XLOOKUP(B12655,Sheet1!B:B,Sheet1!C:C)</f>
        <v>#N/A</v>
      </c>
    </row>
    <row r="12656" spans="2:13" hidden="1">
      <c r="B12656" t="s">
        <v>20203</v>
      </c>
      <c r="C12656" t="s">
        <v>20209</v>
      </c>
      <c r="D12656" t="s">
        <v>226</v>
      </c>
      <c r="E12656" t="s">
        <v>5154</v>
      </c>
      <c r="F12656">
        <v>0.1</v>
      </c>
      <c r="G12656">
        <v>0</v>
      </c>
      <c r="H12656" t="s">
        <v>103</v>
      </c>
      <c r="I12656" t="s">
        <v>102</v>
      </c>
      <c r="J12656" t="s">
        <v>103</v>
      </c>
      <c r="K12656" t="s">
        <v>20205</v>
      </c>
      <c r="L12656" t="s">
        <v>1572</v>
      </c>
      <c r="M12656" t="e">
        <f>_xlfn.XLOOKUP(B12656,Sheet1!B:B,Sheet1!C:C)</f>
        <v>#N/A</v>
      </c>
    </row>
    <row r="12657" spans="2:13" hidden="1">
      <c r="B12657" t="s">
        <v>20203</v>
      </c>
      <c r="C12657" t="s">
        <v>20210</v>
      </c>
      <c r="D12657" t="s">
        <v>11466</v>
      </c>
      <c r="E12657" t="s">
        <v>5073</v>
      </c>
      <c r="F12657">
        <v>1</v>
      </c>
      <c r="G12657">
        <v>0</v>
      </c>
      <c r="H12657" t="s">
        <v>102</v>
      </c>
      <c r="I12657" t="s">
        <v>103</v>
      </c>
      <c r="J12657" t="s">
        <v>103</v>
      </c>
      <c r="K12657" t="s">
        <v>20205</v>
      </c>
      <c r="L12657" t="s">
        <v>1572</v>
      </c>
      <c r="M12657" t="e">
        <f>_xlfn.XLOOKUP(B12657,Sheet1!B:B,Sheet1!C:C)</f>
        <v>#N/A</v>
      </c>
    </row>
    <row r="12658" spans="2:13" hidden="1">
      <c r="B12658" t="s">
        <v>20203</v>
      </c>
      <c r="C12658" t="s">
        <v>20211</v>
      </c>
      <c r="D12658" t="s">
        <v>226</v>
      </c>
      <c r="E12658" t="s">
        <v>5154</v>
      </c>
      <c r="F12658">
        <v>0.1</v>
      </c>
      <c r="G12658">
        <v>0</v>
      </c>
      <c r="H12658" t="s">
        <v>103</v>
      </c>
      <c r="I12658" t="s">
        <v>102</v>
      </c>
      <c r="J12658" t="s">
        <v>103</v>
      </c>
      <c r="K12658" t="s">
        <v>20205</v>
      </c>
      <c r="L12658" t="s">
        <v>1572</v>
      </c>
      <c r="M12658" t="e">
        <f>_xlfn.XLOOKUP(B12658,Sheet1!B:B,Sheet1!C:C)</f>
        <v>#N/A</v>
      </c>
    </row>
    <row r="12659" spans="2:13" hidden="1">
      <c r="B12659" t="s">
        <v>20203</v>
      </c>
      <c r="C12659" t="s">
        <v>20212</v>
      </c>
      <c r="D12659" t="s">
        <v>1572</v>
      </c>
      <c r="E12659" t="s">
        <v>5073</v>
      </c>
      <c r="F12659">
        <v>1</v>
      </c>
      <c r="G12659">
        <v>0</v>
      </c>
      <c r="H12659" t="s">
        <v>102</v>
      </c>
      <c r="I12659" t="s">
        <v>103</v>
      </c>
      <c r="J12659" t="s">
        <v>103</v>
      </c>
      <c r="K12659" t="s">
        <v>20205</v>
      </c>
      <c r="L12659" t="s">
        <v>1572</v>
      </c>
      <c r="M12659" t="e">
        <f>_xlfn.XLOOKUP(B12659,Sheet1!B:B,Sheet1!C:C)</f>
        <v>#N/A</v>
      </c>
    </row>
    <row r="12660" spans="2:13" hidden="1">
      <c r="B12660" t="s">
        <v>20213</v>
      </c>
      <c r="C12660" t="s">
        <v>20214</v>
      </c>
      <c r="D12660" t="s">
        <v>254</v>
      </c>
      <c r="E12660" t="s">
        <v>5070</v>
      </c>
      <c r="F12660">
        <v>0</v>
      </c>
      <c r="G12660">
        <v>0</v>
      </c>
      <c r="H12660" t="s">
        <v>102</v>
      </c>
      <c r="I12660" t="s">
        <v>102</v>
      </c>
      <c r="J12660" t="s">
        <v>103</v>
      </c>
      <c r="K12660" t="s">
        <v>20215</v>
      </c>
      <c r="L12660" t="s">
        <v>153</v>
      </c>
      <c r="M12660" t="e">
        <f>_xlfn.XLOOKUP(B12660,Sheet1!B:B,Sheet1!C:C)</f>
        <v>#N/A</v>
      </c>
    </row>
    <row r="12661" spans="2:13" hidden="1">
      <c r="B12661" t="s">
        <v>20213</v>
      </c>
      <c r="C12661" t="s">
        <v>20216</v>
      </c>
      <c r="D12661" t="s">
        <v>226</v>
      </c>
      <c r="E12661" t="s">
        <v>5154</v>
      </c>
      <c r="F12661">
        <v>0</v>
      </c>
      <c r="G12661">
        <v>0</v>
      </c>
      <c r="H12661" t="s">
        <v>103</v>
      </c>
      <c r="I12661" t="s">
        <v>102</v>
      </c>
      <c r="J12661" t="s">
        <v>103</v>
      </c>
      <c r="K12661" t="s">
        <v>20215</v>
      </c>
      <c r="L12661" t="s">
        <v>153</v>
      </c>
      <c r="M12661" t="e">
        <f>_xlfn.XLOOKUP(B12661,Sheet1!B:B,Sheet1!C:C)</f>
        <v>#N/A</v>
      </c>
    </row>
    <row r="12662" spans="2:13" hidden="1">
      <c r="B12662" t="s">
        <v>20213</v>
      </c>
      <c r="C12662" t="s">
        <v>20215</v>
      </c>
      <c r="D12662" t="s">
        <v>153</v>
      </c>
      <c r="E12662" t="s">
        <v>5073</v>
      </c>
      <c r="F12662">
        <v>40</v>
      </c>
      <c r="G12662">
        <v>160667</v>
      </c>
      <c r="H12662" t="s">
        <v>102</v>
      </c>
      <c r="I12662" t="s">
        <v>103</v>
      </c>
      <c r="J12662" t="s">
        <v>103</v>
      </c>
      <c r="K12662" t="s">
        <v>20215</v>
      </c>
      <c r="L12662" t="s">
        <v>153</v>
      </c>
      <c r="M12662" t="e">
        <f>_xlfn.XLOOKUP(B12662,Sheet1!B:B,Sheet1!C:C)</f>
        <v>#N/A</v>
      </c>
    </row>
    <row r="12663" spans="2:13" hidden="1">
      <c r="B12663" t="s">
        <v>20213</v>
      </c>
      <c r="C12663" t="s">
        <v>20217</v>
      </c>
      <c r="D12663" t="s">
        <v>226</v>
      </c>
      <c r="E12663" t="s">
        <v>5154</v>
      </c>
      <c r="F12663">
        <v>0</v>
      </c>
      <c r="G12663">
        <v>0</v>
      </c>
      <c r="H12663" t="s">
        <v>103</v>
      </c>
      <c r="I12663" t="s">
        <v>102</v>
      </c>
      <c r="J12663" t="s">
        <v>103</v>
      </c>
      <c r="K12663" t="s">
        <v>20215</v>
      </c>
      <c r="L12663" t="s">
        <v>153</v>
      </c>
      <c r="M12663" t="e">
        <f>_xlfn.XLOOKUP(B12663,Sheet1!B:B,Sheet1!C:C)</f>
        <v>#N/A</v>
      </c>
    </row>
    <row r="12664" spans="2:13" hidden="1">
      <c r="B12664" t="s">
        <v>20213</v>
      </c>
      <c r="C12664" t="s">
        <v>20218</v>
      </c>
      <c r="D12664" t="s">
        <v>142</v>
      </c>
      <c r="E12664" t="s">
        <v>5070</v>
      </c>
      <c r="F12664">
        <v>0</v>
      </c>
      <c r="G12664">
        <v>0</v>
      </c>
      <c r="H12664" t="s">
        <v>102</v>
      </c>
      <c r="I12664" t="s">
        <v>102</v>
      </c>
      <c r="J12664" t="s">
        <v>103</v>
      </c>
      <c r="K12664" t="s">
        <v>20215</v>
      </c>
      <c r="L12664" t="s">
        <v>153</v>
      </c>
      <c r="M12664" t="e">
        <f>_xlfn.XLOOKUP(B12664,Sheet1!B:B,Sheet1!C:C)</f>
        <v>#N/A</v>
      </c>
    </row>
    <row r="12665" spans="2:13" hidden="1">
      <c r="B12665" t="s">
        <v>20213</v>
      </c>
      <c r="C12665" t="s">
        <v>20219</v>
      </c>
      <c r="D12665" t="s">
        <v>590</v>
      </c>
      <c r="E12665" t="s">
        <v>5070</v>
      </c>
      <c r="F12665">
        <v>0</v>
      </c>
      <c r="G12665">
        <v>0</v>
      </c>
      <c r="H12665" t="s">
        <v>102</v>
      </c>
      <c r="I12665" t="s">
        <v>102</v>
      </c>
      <c r="J12665" t="s">
        <v>103</v>
      </c>
      <c r="K12665" t="s">
        <v>20215</v>
      </c>
      <c r="L12665" t="s">
        <v>153</v>
      </c>
      <c r="M12665" t="e">
        <f>_xlfn.XLOOKUP(B12665,Sheet1!B:B,Sheet1!C:C)</f>
        <v>#N/A</v>
      </c>
    </row>
    <row r="12666" spans="2:13" hidden="1">
      <c r="B12666" t="s">
        <v>20213</v>
      </c>
      <c r="C12666" t="s">
        <v>20220</v>
      </c>
      <c r="D12666" t="s">
        <v>670</v>
      </c>
      <c r="E12666" t="s">
        <v>5070</v>
      </c>
      <c r="F12666">
        <v>0</v>
      </c>
      <c r="G12666">
        <v>0</v>
      </c>
      <c r="H12666" t="s">
        <v>102</v>
      </c>
      <c r="I12666" t="s">
        <v>102</v>
      </c>
      <c r="J12666" t="s">
        <v>103</v>
      </c>
      <c r="K12666" t="s">
        <v>20215</v>
      </c>
      <c r="L12666" t="s">
        <v>153</v>
      </c>
      <c r="M12666" t="e">
        <f>_xlfn.XLOOKUP(B12666,Sheet1!B:B,Sheet1!C:C)</f>
        <v>#N/A</v>
      </c>
    </row>
    <row r="12667" spans="2:13" hidden="1">
      <c r="B12667" t="s">
        <v>20213</v>
      </c>
      <c r="C12667" t="s">
        <v>20221</v>
      </c>
      <c r="D12667" t="s">
        <v>5984</v>
      </c>
      <c r="E12667" t="s">
        <v>5070</v>
      </c>
      <c r="F12667">
        <v>0</v>
      </c>
      <c r="G12667">
        <v>0</v>
      </c>
      <c r="H12667" t="s">
        <v>102</v>
      </c>
      <c r="I12667" t="s">
        <v>102</v>
      </c>
      <c r="J12667" t="s">
        <v>103</v>
      </c>
      <c r="K12667" t="s">
        <v>20215</v>
      </c>
      <c r="L12667" t="s">
        <v>153</v>
      </c>
      <c r="M12667" t="e">
        <f>_xlfn.XLOOKUP(B12667,Sheet1!B:B,Sheet1!C:C)</f>
        <v>#N/A</v>
      </c>
    </row>
    <row r="12668" spans="2:13" hidden="1">
      <c r="B12668" t="s">
        <v>20213</v>
      </c>
      <c r="C12668" t="s">
        <v>20222</v>
      </c>
      <c r="D12668" t="s">
        <v>226</v>
      </c>
      <c r="E12668" t="s">
        <v>5154</v>
      </c>
      <c r="F12668">
        <v>0</v>
      </c>
      <c r="G12668">
        <v>0</v>
      </c>
      <c r="H12668" t="s">
        <v>103</v>
      </c>
      <c r="I12668" t="s">
        <v>102</v>
      </c>
      <c r="J12668" t="s">
        <v>103</v>
      </c>
      <c r="K12668" t="s">
        <v>20215</v>
      </c>
      <c r="L12668" t="s">
        <v>153</v>
      </c>
      <c r="M12668" t="e">
        <f>_xlfn.XLOOKUP(B12668,Sheet1!B:B,Sheet1!C:C)</f>
        <v>#N/A</v>
      </c>
    </row>
    <row r="12669" spans="2:13" hidden="1">
      <c r="B12669" t="s">
        <v>20213</v>
      </c>
      <c r="C12669" t="s">
        <v>20223</v>
      </c>
      <c r="D12669" t="s">
        <v>226</v>
      </c>
      <c r="E12669" t="s">
        <v>5154</v>
      </c>
      <c r="F12669">
        <v>0</v>
      </c>
      <c r="G12669">
        <v>0</v>
      </c>
      <c r="H12669" t="s">
        <v>103</v>
      </c>
      <c r="I12669" t="s">
        <v>102</v>
      </c>
      <c r="J12669" t="s">
        <v>103</v>
      </c>
      <c r="K12669" t="s">
        <v>20215</v>
      </c>
      <c r="L12669" t="s">
        <v>153</v>
      </c>
      <c r="M12669" t="e">
        <f>_xlfn.XLOOKUP(B12669,Sheet1!B:B,Sheet1!C:C)</f>
        <v>#N/A</v>
      </c>
    </row>
    <row r="12670" spans="2:13" hidden="1">
      <c r="B12670" t="s">
        <v>20224</v>
      </c>
      <c r="C12670" t="s">
        <v>20225</v>
      </c>
      <c r="D12670" t="s">
        <v>5195</v>
      </c>
      <c r="E12670" t="s">
        <v>5154</v>
      </c>
      <c r="F12670">
        <v>1</v>
      </c>
      <c r="G12670">
        <v>0</v>
      </c>
      <c r="H12670" t="s">
        <v>103</v>
      </c>
      <c r="I12670" t="s">
        <v>102</v>
      </c>
      <c r="J12670" t="s">
        <v>103</v>
      </c>
      <c r="K12670" t="s">
        <v>20226</v>
      </c>
      <c r="L12670" t="s">
        <v>562</v>
      </c>
      <c r="M12670" t="e">
        <f>_xlfn.XLOOKUP(B12670,Sheet1!B:B,Sheet1!C:C)</f>
        <v>#N/A</v>
      </c>
    </row>
    <row r="12671" spans="2:13" hidden="1">
      <c r="B12671" t="s">
        <v>20224</v>
      </c>
      <c r="C12671" t="s">
        <v>20227</v>
      </c>
      <c r="D12671" t="s">
        <v>267</v>
      </c>
      <c r="E12671" t="s">
        <v>5073</v>
      </c>
      <c r="F12671">
        <v>5</v>
      </c>
      <c r="G12671">
        <v>0</v>
      </c>
      <c r="H12671" t="s">
        <v>102</v>
      </c>
      <c r="I12671" t="s">
        <v>103</v>
      </c>
      <c r="J12671" t="s">
        <v>103</v>
      </c>
      <c r="K12671" t="s">
        <v>20226</v>
      </c>
      <c r="L12671" t="s">
        <v>562</v>
      </c>
      <c r="M12671" t="e">
        <f>_xlfn.XLOOKUP(B12671,Sheet1!B:B,Sheet1!C:C)</f>
        <v>#N/A</v>
      </c>
    </row>
    <row r="12672" spans="2:13" hidden="1">
      <c r="B12672" t="s">
        <v>20224</v>
      </c>
      <c r="C12672" t="s">
        <v>20226</v>
      </c>
      <c r="D12672" t="s">
        <v>5633</v>
      </c>
      <c r="E12672" t="s">
        <v>5073</v>
      </c>
      <c r="F12672">
        <v>5</v>
      </c>
      <c r="G12672">
        <v>0</v>
      </c>
      <c r="H12672" t="s">
        <v>102</v>
      </c>
      <c r="I12672" t="s">
        <v>103</v>
      </c>
      <c r="J12672" t="s">
        <v>103</v>
      </c>
      <c r="K12672" t="s">
        <v>20226</v>
      </c>
      <c r="L12672" t="s">
        <v>562</v>
      </c>
      <c r="M12672" t="e">
        <f>_xlfn.XLOOKUP(B12672,Sheet1!B:B,Sheet1!C:C)</f>
        <v>#N/A</v>
      </c>
    </row>
    <row r="12673" spans="2:13" hidden="1">
      <c r="B12673" t="s">
        <v>20228</v>
      </c>
      <c r="C12673" t="s">
        <v>20229</v>
      </c>
      <c r="D12673" t="s">
        <v>20230</v>
      </c>
      <c r="F12673">
        <v>40</v>
      </c>
      <c r="G12673">
        <v>116484</v>
      </c>
      <c r="H12673" t="s">
        <v>103</v>
      </c>
      <c r="I12673" t="s">
        <v>103</v>
      </c>
      <c r="J12673" t="s">
        <v>103</v>
      </c>
      <c r="K12673" t="s">
        <v>20231</v>
      </c>
      <c r="L12673" t="s">
        <v>20232</v>
      </c>
      <c r="M12673" t="e">
        <f>_xlfn.XLOOKUP(B12673,Sheet1!B:B,Sheet1!C:C)</f>
        <v>#N/A</v>
      </c>
    </row>
    <row r="12674" spans="2:13" hidden="1">
      <c r="B12674" t="s">
        <v>20228</v>
      </c>
      <c r="C12674" t="s">
        <v>20233</v>
      </c>
      <c r="D12674" t="s">
        <v>3018</v>
      </c>
      <c r="E12674" t="s">
        <v>5154</v>
      </c>
      <c r="F12674">
        <v>5</v>
      </c>
      <c r="G12674">
        <v>0</v>
      </c>
      <c r="H12674" t="s">
        <v>103</v>
      </c>
      <c r="I12674" t="s">
        <v>102</v>
      </c>
      <c r="J12674" t="s">
        <v>103</v>
      </c>
      <c r="K12674" t="s">
        <v>20231</v>
      </c>
      <c r="L12674" t="s">
        <v>20232</v>
      </c>
      <c r="M12674" t="e">
        <f>_xlfn.XLOOKUP(B12674,Sheet1!B:B,Sheet1!C:C)</f>
        <v>#N/A</v>
      </c>
    </row>
    <row r="12675" spans="2:13" hidden="1">
      <c r="B12675" t="s">
        <v>20228</v>
      </c>
      <c r="C12675" t="s">
        <v>20234</v>
      </c>
      <c r="D12675" t="s">
        <v>7135</v>
      </c>
      <c r="E12675" t="s">
        <v>5154</v>
      </c>
      <c r="F12675">
        <v>5</v>
      </c>
      <c r="G12675">
        <v>0</v>
      </c>
      <c r="H12675" t="s">
        <v>103</v>
      </c>
      <c r="I12675" t="s">
        <v>102</v>
      </c>
      <c r="J12675" t="s">
        <v>103</v>
      </c>
      <c r="K12675" t="s">
        <v>20231</v>
      </c>
      <c r="L12675" t="s">
        <v>20232</v>
      </c>
      <c r="M12675" t="e">
        <f>_xlfn.XLOOKUP(B12675,Sheet1!B:B,Sheet1!C:C)</f>
        <v>#N/A</v>
      </c>
    </row>
    <row r="12676" spans="2:13" hidden="1">
      <c r="B12676" t="s">
        <v>20228</v>
      </c>
      <c r="C12676" t="s">
        <v>20235</v>
      </c>
      <c r="D12676" t="s">
        <v>7135</v>
      </c>
      <c r="E12676" t="s">
        <v>5154</v>
      </c>
      <c r="F12676">
        <v>5</v>
      </c>
      <c r="G12676">
        <v>0</v>
      </c>
      <c r="H12676" t="s">
        <v>103</v>
      </c>
      <c r="I12676" t="s">
        <v>102</v>
      </c>
      <c r="J12676" t="s">
        <v>103</v>
      </c>
      <c r="K12676" t="s">
        <v>20231</v>
      </c>
      <c r="L12676" t="s">
        <v>20232</v>
      </c>
      <c r="M12676" t="e">
        <f>_xlfn.XLOOKUP(B12676,Sheet1!B:B,Sheet1!C:C)</f>
        <v>#N/A</v>
      </c>
    </row>
    <row r="12677" spans="2:13" hidden="1">
      <c r="B12677" t="s">
        <v>20228</v>
      </c>
      <c r="C12677" t="s">
        <v>20236</v>
      </c>
      <c r="D12677" t="s">
        <v>5224</v>
      </c>
      <c r="E12677" t="s">
        <v>5154</v>
      </c>
      <c r="F12677">
        <v>5</v>
      </c>
      <c r="G12677">
        <v>0</v>
      </c>
      <c r="H12677" t="s">
        <v>103</v>
      </c>
      <c r="I12677" t="s">
        <v>102</v>
      </c>
      <c r="J12677" t="s">
        <v>103</v>
      </c>
      <c r="K12677" t="s">
        <v>20231</v>
      </c>
      <c r="L12677" t="s">
        <v>20232</v>
      </c>
      <c r="M12677" t="e">
        <f>_xlfn.XLOOKUP(B12677,Sheet1!B:B,Sheet1!C:C)</f>
        <v>#N/A</v>
      </c>
    </row>
    <row r="12678" spans="2:13" hidden="1">
      <c r="B12678" t="s">
        <v>20228</v>
      </c>
      <c r="C12678" t="s">
        <v>20237</v>
      </c>
      <c r="D12678" t="s">
        <v>267</v>
      </c>
      <c r="E12678" t="s">
        <v>5154</v>
      </c>
      <c r="F12678">
        <v>5</v>
      </c>
      <c r="G12678">
        <v>0</v>
      </c>
      <c r="H12678" t="s">
        <v>103</v>
      </c>
      <c r="I12678" t="s">
        <v>102</v>
      </c>
      <c r="J12678" t="s">
        <v>103</v>
      </c>
      <c r="K12678" t="s">
        <v>20231</v>
      </c>
      <c r="L12678" t="s">
        <v>20232</v>
      </c>
      <c r="M12678" t="e">
        <f>_xlfn.XLOOKUP(B12678,Sheet1!B:B,Sheet1!C:C)</f>
        <v>#N/A</v>
      </c>
    </row>
    <row r="12679" spans="2:13" hidden="1">
      <c r="B12679" t="s">
        <v>20228</v>
      </c>
      <c r="C12679" t="s">
        <v>20238</v>
      </c>
      <c r="D12679" t="s">
        <v>20239</v>
      </c>
      <c r="F12679">
        <v>40</v>
      </c>
      <c r="G12679">
        <v>115984</v>
      </c>
      <c r="H12679" t="s">
        <v>103</v>
      </c>
      <c r="I12679" t="s">
        <v>103</v>
      </c>
      <c r="J12679" t="s">
        <v>103</v>
      </c>
      <c r="K12679" t="s">
        <v>20231</v>
      </c>
      <c r="L12679" t="s">
        <v>20232</v>
      </c>
      <c r="M12679" t="e">
        <f>_xlfn.XLOOKUP(B12679,Sheet1!B:B,Sheet1!C:C)</f>
        <v>#N/A</v>
      </c>
    </row>
    <row r="12680" spans="2:13" hidden="1">
      <c r="B12680" t="s">
        <v>20240</v>
      </c>
      <c r="C12680" t="s">
        <v>20241</v>
      </c>
      <c r="D12680" t="s">
        <v>254</v>
      </c>
      <c r="E12680" t="s">
        <v>5154</v>
      </c>
      <c r="F12680">
        <v>5</v>
      </c>
      <c r="G12680">
        <v>0</v>
      </c>
      <c r="H12680" t="s">
        <v>103</v>
      </c>
      <c r="I12680" t="s">
        <v>102</v>
      </c>
      <c r="J12680" t="s">
        <v>103</v>
      </c>
      <c r="K12680" t="s">
        <v>20242</v>
      </c>
      <c r="L12680" t="s">
        <v>254</v>
      </c>
      <c r="M12680" t="e">
        <f>_xlfn.XLOOKUP(B12680,Sheet1!B:B,Sheet1!C:C)</f>
        <v>#N/A</v>
      </c>
    </row>
    <row r="12681" spans="2:13" hidden="1">
      <c r="B12681" t="s">
        <v>20240</v>
      </c>
      <c r="C12681" t="s">
        <v>20243</v>
      </c>
      <c r="D12681" t="s">
        <v>5419</v>
      </c>
      <c r="E12681" t="s">
        <v>5154</v>
      </c>
      <c r="F12681">
        <v>3</v>
      </c>
      <c r="G12681">
        <v>0</v>
      </c>
      <c r="H12681" t="s">
        <v>103</v>
      </c>
      <c r="I12681" t="s">
        <v>102</v>
      </c>
      <c r="J12681" t="s">
        <v>103</v>
      </c>
      <c r="K12681" t="s">
        <v>20242</v>
      </c>
      <c r="L12681" t="s">
        <v>254</v>
      </c>
      <c r="M12681" t="e">
        <f>_xlfn.XLOOKUP(B12681,Sheet1!B:B,Sheet1!C:C)</f>
        <v>#N/A</v>
      </c>
    </row>
    <row r="12682" spans="2:13" hidden="1">
      <c r="B12682" t="s">
        <v>20240</v>
      </c>
      <c r="C12682" t="s">
        <v>20244</v>
      </c>
      <c r="D12682" t="s">
        <v>5419</v>
      </c>
      <c r="E12682" t="s">
        <v>5154</v>
      </c>
      <c r="F12682">
        <v>3</v>
      </c>
      <c r="G12682">
        <v>0</v>
      </c>
      <c r="H12682" t="s">
        <v>103</v>
      </c>
      <c r="I12682" t="s">
        <v>102</v>
      </c>
      <c r="J12682" t="s">
        <v>103</v>
      </c>
      <c r="K12682" t="s">
        <v>20242</v>
      </c>
      <c r="L12682" t="s">
        <v>254</v>
      </c>
      <c r="M12682" t="e">
        <f>_xlfn.XLOOKUP(B12682,Sheet1!B:B,Sheet1!C:C)</f>
        <v>#N/A</v>
      </c>
    </row>
    <row r="12683" spans="2:13" hidden="1">
      <c r="B12683" t="s">
        <v>20240</v>
      </c>
      <c r="C12683" t="s">
        <v>20245</v>
      </c>
      <c r="D12683" t="s">
        <v>20246</v>
      </c>
      <c r="E12683" t="s">
        <v>5154</v>
      </c>
      <c r="F12683">
        <v>5</v>
      </c>
      <c r="G12683">
        <v>0</v>
      </c>
      <c r="H12683" t="s">
        <v>103</v>
      </c>
      <c r="I12683" t="s">
        <v>102</v>
      </c>
      <c r="J12683" t="s">
        <v>103</v>
      </c>
      <c r="K12683" t="s">
        <v>20242</v>
      </c>
      <c r="L12683" t="s">
        <v>254</v>
      </c>
      <c r="M12683" t="e">
        <f>_xlfn.XLOOKUP(B12683,Sheet1!B:B,Sheet1!C:C)</f>
        <v>#N/A</v>
      </c>
    </row>
    <row r="12684" spans="2:13" hidden="1">
      <c r="B12684" t="s">
        <v>20240</v>
      </c>
      <c r="C12684" t="s">
        <v>20247</v>
      </c>
      <c r="D12684" t="s">
        <v>20248</v>
      </c>
      <c r="E12684" t="s">
        <v>5070</v>
      </c>
      <c r="F12684">
        <v>40</v>
      </c>
      <c r="G12684">
        <v>84514</v>
      </c>
      <c r="H12684" t="s">
        <v>102</v>
      </c>
      <c r="I12684" t="s">
        <v>102</v>
      </c>
      <c r="J12684" t="s">
        <v>103</v>
      </c>
      <c r="K12684" t="s">
        <v>20242</v>
      </c>
      <c r="L12684" t="s">
        <v>254</v>
      </c>
      <c r="M12684" t="e">
        <f>_xlfn.XLOOKUP(B12684,Sheet1!B:B,Sheet1!C:C)</f>
        <v>#N/A</v>
      </c>
    </row>
    <row r="12685" spans="2:13" hidden="1">
      <c r="B12685" t="s">
        <v>20240</v>
      </c>
      <c r="C12685" t="s">
        <v>20249</v>
      </c>
      <c r="D12685" t="s">
        <v>142</v>
      </c>
      <c r="E12685" t="s">
        <v>5154</v>
      </c>
      <c r="F12685">
        <v>3</v>
      </c>
      <c r="G12685">
        <v>0</v>
      </c>
      <c r="H12685" t="s">
        <v>103</v>
      </c>
      <c r="I12685" t="s">
        <v>102</v>
      </c>
      <c r="J12685" t="s">
        <v>103</v>
      </c>
      <c r="K12685" t="s">
        <v>20242</v>
      </c>
      <c r="L12685" t="s">
        <v>254</v>
      </c>
      <c r="M12685" t="e">
        <f>_xlfn.XLOOKUP(B12685,Sheet1!B:B,Sheet1!C:C)</f>
        <v>#N/A</v>
      </c>
    </row>
    <row r="12686" spans="2:13" hidden="1">
      <c r="B12686" t="s">
        <v>20240</v>
      </c>
      <c r="C12686" t="s">
        <v>20250</v>
      </c>
      <c r="D12686" t="s">
        <v>5419</v>
      </c>
      <c r="E12686" t="s">
        <v>5154</v>
      </c>
      <c r="F12686">
        <v>3</v>
      </c>
      <c r="G12686">
        <v>0</v>
      </c>
      <c r="H12686" t="s">
        <v>103</v>
      </c>
      <c r="I12686" t="s">
        <v>102</v>
      </c>
      <c r="J12686" t="s">
        <v>103</v>
      </c>
      <c r="K12686" t="s">
        <v>20242</v>
      </c>
      <c r="L12686" t="s">
        <v>254</v>
      </c>
      <c r="M12686" t="e">
        <f>_xlfn.XLOOKUP(B12686,Sheet1!B:B,Sheet1!C:C)</f>
        <v>#N/A</v>
      </c>
    </row>
    <row r="12687" spans="2:13" hidden="1">
      <c r="B12687" t="s">
        <v>20251</v>
      </c>
      <c r="C12687" t="s">
        <v>20252</v>
      </c>
      <c r="D12687" t="s">
        <v>153</v>
      </c>
      <c r="E12687" t="s">
        <v>5073</v>
      </c>
      <c r="F12687">
        <v>40</v>
      </c>
      <c r="G12687">
        <v>128548</v>
      </c>
      <c r="H12687" t="s">
        <v>102</v>
      </c>
      <c r="I12687" t="s">
        <v>103</v>
      </c>
      <c r="J12687" t="s">
        <v>103</v>
      </c>
      <c r="K12687" t="s">
        <v>20252</v>
      </c>
      <c r="L12687" t="s">
        <v>20253</v>
      </c>
      <c r="M12687" t="e">
        <f>_xlfn.XLOOKUP(B12687,Sheet1!B:B,Sheet1!C:C)</f>
        <v>#N/A</v>
      </c>
    </row>
    <row r="12688" spans="2:13" hidden="1">
      <c r="B12688" t="s">
        <v>20251</v>
      </c>
      <c r="C12688" t="s">
        <v>20254</v>
      </c>
      <c r="D12688" t="s">
        <v>631</v>
      </c>
      <c r="E12688" t="s">
        <v>5154</v>
      </c>
      <c r="F12688">
        <v>1</v>
      </c>
      <c r="G12688">
        <v>0</v>
      </c>
      <c r="H12688" t="s">
        <v>103</v>
      </c>
      <c r="I12688" t="s">
        <v>102</v>
      </c>
      <c r="J12688" t="s">
        <v>103</v>
      </c>
      <c r="K12688" t="s">
        <v>20252</v>
      </c>
      <c r="L12688" t="s">
        <v>20253</v>
      </c>
      <c r="M12688" t="e">
        <f>_xlfn.XLOOKUP(B12688,Sheet1!B:B,Sheet1!C:C)</f>
        <v>#N/A</v>
      </c>
    </row>
    <row r="12689" spans="2:13" hidden="1">
      <c r="B12689" t="s">
        <v>20251</v>
      </c>
      <c r="C12689" t="s">
        <v>20255</v>
      </c>
      <c r="D12689" t="s">
        <v>631</v>
      </c>
      <c r="E12689" t="s">
        <v>5154</v>
      </c>
      <c r="F12689">
        <v>1</v>
      </c>
      <c r="G12689">
        <v>0</v>
      </c>
      <c r="H12689" t="s">
        <v>103</v>
      </c>
      <c r="I12689" t="s">
        <v>102</v>
      </c>
      <c r="J12689" t="s">
        <v>103</v>
      </c>
      <c r="K12689" t="s">
        <v>20252</v>
      </c>
      <c r="L12689" t="s">
        <v>20253</v>
      </c>
      <c r="M12689" t="e">
        <f>_xlfn.XLOOKUP(B12689,Sheet1!B:B,Sheet1!C:C)</f>
        <v>#N/A</v>
      </c>
    </row>
    <row r="12690" spans="2:13" hidden="1">
      <c r="B12690" t="s">
        <v>20251</v>
      </c>
      <c r="C12690" t="s">
        <v>20256</v>
      </c>
      <c r="D12690" t="s">
        <v>254</v>
      </c>
      <c r="E12690" t="s">
        <v>5070</v>
      </c>
      <c r="F12690">
        <v>3</v>
      </c>
      <c r="G12690">
        <v>0</v>
      </c>
      <c r="H12690" t="s">
        <v>102</v>
      </c>
      <c r="I12690" t="s">
        <v>102</v>
      </c>
      <c r="J12690" t="s">
        <v>103</v>
      </c>
      <c r="K12690" t="s">
        <v>20252</v>
      </c>
      <c r="L12690" t="s">
        <v>20253</v>
      </c>
      <c r="M12690" t="e">
        <f>_xlfn.XLOOKUP(B12690,Sheet1!B:B,Sheet1!C:C)</f>
        <v>#N/A</v>
      </c>
    </row>
    <row r="12691" spans="2:13" hidden="1">
      <c r="B12691" t="s">
        <v>20251</v>
      </c>
      <c r="C12691" t="s">
        <v>20257</v>
      </c>
      <c r="D12691" t="s">
        <v>20258</v>
      </c>
      <c r="F12691">
        <v>40</v>
      </c>
      <c r="G12691">
        <v>110759</v>
      </c>
      <c r="H12691" t="s">
        <v>103</v>
      </c>
      <c r="I12691" t="s">
        <v>103</v>
      </c>
      <c r="J12691" t="s">
        <v>103</v>
      </c>
      <c r="K12691" t="s">
        <v>20252</v>
      </c>
      <c r="L12691" t="s">
        <v>20253</v>
      </c>
      <c r="M12691" t="e">
        <f>_xlfn.XLOOKUP(B12691,Sheet1!B:B,Sheet1!C:C)</f>
        <v>#N/A</v>
      </c>
    </row>
    <row r="12692" spans="2:13" hidden="1">
      <c r="B12692" t="s">
        <v>20251</v>
      </c>
      <c r="C12692" t="s">
        <v>20259</v>
      </c>
      <c r="D12692" t="s">
        <v>631</v>
      </c>
      <c r="E12692" t="s">
        <v>5154</v>
      </c>
      <c r="F12692">
        <v>1</v>
      </c>
      <c r="G12692">
        <v>0</v>
      </c>
      <c r="H12692" t="s">
        <v>103</v>
      </c>
      <c r="I12692" t="s">
        <v>102</v>
      </c>
      <c r="J12692" t="s">
        <v>103</v>
      </c>
      <c r="K12692" t="s">
        <v>20252</v>
      </c>
      <c r="L12692" t="s">
        <v>20253</v>
      </c>
      <c r="M12692" t="e">
        <f>_xlfn.XLOOKUP(B12692,Sheet1!B:B,Sheet1!C:C)</f>
        <v>#N/A</v>
      </c>
    </row>
    <row r="12693" spans="2:13" hidden="1">
      <c r="B12693" t="s">
        <v>20251</v>
      </c>
      <c r="C12693" t="s">
        <v>20260</v>
      </c>
      <c r="D12693" t="s">
        <v>142</v>
      </c>
      <c r="E12693" t="s">
        <v>5070</v>
      </c>
      <c r="F12693">
        <v>1</v>
      </c>
      <c r="G12693">
        <v>0</v>
      </c>
      <c r="H12693" t="s">
        <v>102</v>
      </c>
      <c r="I12693" t="s">
        <v>102</v>
      </c>
      <c r="J12693" t="s">
        <v>103</v>
      </c>
      <c r="K12693" t="s">
        <v>20252</v>
      </c>
      <c r="L12693" t="s">
        <v>20253</v>
      </c>
      <c r="M12693" t="e">
        <f>_xlfn.XLOOKUP(B12693,Sheet1!B:B,Sheet1!C:C)</f>
        <v>#N/A</v>
      </c>
    </row>
    <row r="12694" spans="2:13" hidden="1">
      <c r="B12694" t="s">
        <v>20251</v>
      </c>
      <c r="C12694" t="s">
        <v>20261</v>
      </c>
      <c r="D12694" t="s">
        <v>670</v>
      </c>
      <c r="E12694" t="s">
        <v>5070</v>
      </c>
      <c r="F12694">
        <v>1</v>
      </c>
      <c r="G12694">
        <v>0</v>
      </c>
      <c r="H12694" t="s">
        <v>102</v>
      </c>
      <c r="I12694" t="s">
        <v>102</v>
      </c>
      <c r="J12694" t="s">
        <v>103</v>
      </c>
      <c r="K12694" t="s">
        <v>20252</v>
      </c>
      <c r="L12694" t="s">
        <v>20253</v>
      </c>
      <c r="M12694" t="e">
        <f>_xlfn.XLOOKUP(B12694,Sheet1!B:B,Sheet1!C:C)</f>
        <v>#N/A</v>
      </c>
    </row>
    <row r="12695" spans="2:13" hidden="1">
      <c r="B12695" t="s">
        <v>20262</v>
      </c>
      <c r="C12695" t="s">
        <v>20263</v>
      </c>
      <c r="D12695" t="s">
        <v>5224</v>
      </c>
      <c r="E12695" t="s">
        <v>5070</v>
      </c>
      <c r="F12695">
        <v>40</v>
      </c>
      <c r="G12695">
        <v>159189</v>
      </c>
      <c r="H12695" t="s">
        <v>102</v>
      </c>
      <c r="I12695" t="s">
        <v>102</v>
      </c>
      <c r="J12695" t="s">
        <v>103</v>
      </c>
      <c r="K12695" t="s">
        <v>20264</v>
      </c>
      <c r="L12695" t="s">
        <v>188</v>
      </c>
      <c r="M12695" t="e">
        <f>_xlfn.XLOOKUP(B12695,Sheet1!B:B,Sheet1!C:C)</f>
        <v>#N/A</v>
      </c>
    </row>
    <row r="12696" spans="2:13" hidden="1">
      <c r="B12696" t="s">
        <v>20262</v>
      </c>
      <c r="C12696" t="s">
        <v>20265</v>
      </c>
      <c r="D12696" t="s">
        <v>5246</v>
      </c>
      <c r="E12696" t="s">
        <v>5154</v>
      </c>
      <c r="F12696">
        <v>0.12</v>
      </c>
      <c r="G12696">
        <v>0</v>
      </c>
      <c r="H12696" t="s">
        <v>103</v>
      </c>
      <c r="I12696" t="s">
        <v>102</v>
      </c>
      <c r="J12696" t="s">
        <v>103</v>
      </c>
      <c r="K12696" t="s">
        <v>20264</v>
      </c>
      <c r="L12696" t="s">
        <v>188</v>
      </c>
      <c r="M12696" t="e">
        <f>_xlfn.XLOOKUP(B12696,Sheet1!B:B,Sheet1!C:C)</f>
        <v>#N/A</v>
      </c>
    </row>
    <row r="12697" spans="2:13" hidden="1">
      <c r="B12697" t="s">
        <v>20262</v>
      </c>
      <c r="C12697" t="s">
        <v>20266</v>
      </c>
      <c r="D12697" t="s">
        <v>5246</v>
      </c>
      <c r="E12697" t="s">
        <v>5154</v>
      </c>
      <c r="F12697">
        <v>0.12</v>
      </c>
      <c r="G12697">
        <v>0</v>
      </c>
      <c r="H12697" t="s">
        <v>103</v>
      </c>
      <c r="I12697" t="s">
        <v>102</v>
      </c>
      <c r="J12697" t="s">
        <v>103</v>
      </c>
      <c r="K12697" t="s">
        <v>20264</v>
      </c>
      <c r="L12697" t="s">
        <v>188</v>
      </c>
      <c r="M12697" t="e">
        <f>_xlfn.XLOOKUP(B12697,Sheet1!B:B,Sheet1!C:C)</f>
        <v>#N/A</v>
      </c>
    </row>
    <row r="12698" spans="2:13" hidden="1">
      <c r="B12698" t="s">
        <v>20262</v>
      </c>
      <c r="C12698" t="s">
        <v>20267</v>
      </c>
      <c r="D12698" t="s">
        <v>5246</v>
      </c>
      <c r="E12698" t="s">
        <v>5154</v>
      </c>
      <c r="F12698">
        <v>0.4</v>
      </c>
      <c r="G12698">
        <v>0</v>
      </c>
      <c r="H12698" t="s">
        <v>103</v>
      </c>
      <c r="I12698" t="s">
        <v>102</v>
      </c>
      <c r="J12698" t="s">
        <v>103</v>
      </c>
      <c r="K12698" t="s">
        <v>20264</v>
      </c>
      <c r="L12698" t="s">
        <v>188</v>
      </c>
      <c r="M12698" t="e">
        <f>_xlfn.XLOOKUP(B12698,Sheet1!B:B,Sheet1!C:C)</f>
        <v>#N/A</v>
      </c>
    </row>
    <row r="12699" spans="2:13" hidden="1">
      <c r="B12699" t="s">
        <v>20262</v>
      </c>
      <c r="C12699" t="s">
        <v>20268</v>
      </c>
      <c r="D12699" t="s">
        <v>5246</v>
      </c>
      <c r="E12699" t="s">
        <v>5154</v>
      </c>
      <c r="F12699">
        <v>0.12</v>
      </c>
      <c r="G12699">
        <v>0</v>
      </c>
      <c r="H12699" t="s">
        <v>103</v>
      </c>
      <c r="I12699" t="s">
        <v>102</v>
      </c>
      <c r="J12699" t="s">
        <v>103</v>
      </c>
      <c r="K12699" t="s">
        <v>20264</v>
      </c>
      <c r="L12699" t="s">
        <v>188</v>
      </c>
      <c r="M12699" t="e">
        <f>_xlfn.XLOOKUP(B12699,Sheet1!B:B,Sheet1!C:C)</f>
        <v>#N/A</v>
      </c>
    </row>
    <row r="12700" spans="2:13" hidden="1">
      <c r="B12700" t="s">
        <v>20262</v>
      </c>
      <c r="C12700" t="s">
        <v>20269</v>
      </c>
      <c r="D12700" t="s">
        <v>5246</v>
      </c>
      <c r="E12700" t="s">
        <v>5154</v>
      </c>
      <c r="F12700">
        <v>0.12</v>
      </c>
      <c r="G12700">
        <v>0</v>
      </c>
      <c r="H12700" t="s">
        <v>103</v>
      </c>
      <c r="I12700" t="s">
        <v>102</v>
      </c>
      <c r="J12700" t="s">
        <v>103</v>
      </c>
      <c r="K12700" t="s">
        <v>20264</v>
      </c>
      <c r="L12700" t="s">
        <v>188</v>
      </c>
      <c r="M12700" t="e">
        <f>_xlfn.XLOOKUP(B12700,Sheet1!B:B,Sheet1!C:C)</f>
        <v>#N/A</v>
      </c>
    </row>
    <row r="12701" spans="2:13" hidden="1">
      <c r="B12701" t="s">
        <v>20262</v>
      </c>
      <c r="C12701" t="s">
        <v>20270</v>
      </c>
      <c r="D12701" t="s">
        <v>267</v>
      </c>
      <c r="E12701" t="s">
        <v>5070</v>
      </c>
      <c r="F12701">
        <v>0.4</v>
      </c>
      <c r="G12701">
        <v>0</v>
      </c>
      <c r="H12701" t="s">
        <v>102</v>
      </c>
      <c r="I12701" t="s">
        <v>102</v>
      </c>
      <c r="J12701" t="s">
        <v>103</v>
      </c>
      <c r="K12701" t="s">
        <v>20264</v>
      </c>
      <c r="L12701" t="s">
        <v>188</v>
      </c>
      <c r="M12701" t="e">
        <f>_xlfn.XLOOKUP(B12701,Sheet1!B:B,Sheet1!C:C)</f>
        <v>#N/A</v>
      </c>
    </row>
    <row r="12702" spans="2:13" hidden="1">
      <c r="B12702" t="s">
        <v>20262</v>
      </c>
      <c r="C12702" t="s">
        <v>20264</v>
      </c>
      <c r="D12702" t="s">
        <v>195</v>
      </c>
      <c r="E12702" t="s">
        <v>5070</v>
      </c>
      <c r="F12702">
        <v>40</v>
      </c>
      <c r="G12702">
        <v>200295</v>
      </c>
      <c r="H12702" t="s">
        <v>102</v>
      </c>
      <c r="I12702" t="s">
        <v>102</v>
      </c>
      <c r="J12702" t="s">
        <v>103</v>
      </c>
      <c r="K12702" t="s">
        <v>20264</v>
      </c>
      <c r="L12702" t="s">
        <v>188</v>
      </c>
      <c r="M12702" t="e">
        <f>_xlfn.XLOOKUP(B12702,Sheet1!B:B,Sheet1!C:C)</f>
        <v>#N/A</v>
      </c>
    </row>
    <row r="12703" spans="2:13" hidden="1">
      <c r="B12703" t="s">
        <v>20262</v>
      </c>
      <c r="C12703" t="s">
        <v>20271</v>
      </c>
      <c r="D12703" t="s">
        <v>20272</v>
      </c>
      <c r="E12703" t="s">
        <v>5154</v>
      </c>
      <c r="F12703">
        <v>40</v>
      </c>
      <c r="G12703">
        <v>72058</v>
      </c>
      <c r="H12703" t="s">
        <v>103</v>
      </c>
      <c r="I12703" t="s">
        <v>102</v>
      </c>
      <c r="J12703" t="s">
        <v>103</v>
      </c>
      <c r="K12703" t="s">
        <v>20264</v>
      </c>
      <c r="L12703" t="s">
        <v>188</v>
      </c>
      <c r="M12703" t="e">
        <f>_xlfn.XLOOKUP(B12703,Sheet1!B:B,Sheet1!C:C)</f>
        <v>#N/A</v>
      </c>
    </row>
    <row r="12704" spans="2:13" hidden="1">
      <c r="B12704" t="s">
        <v>20262</v>
      </c>
      <c r="C12704" t="s">
        <v>20273</v>
      </c>
      <c r="D12704" t="s">
        <v>20272</v>
      </c>
      <c r="E12704" t="s">
        <v>5154</v>
      </c>
      <c r="F12704">
        <v>40</v>
      </c>
      <c r="G12704">
        <v>77122</v>
      </c>
      <c r="H12704" t="s">
        <v>103</v>
      </c>
      <c r="I12704" t="s">
        <v>102</v>
      </c>
      <c r="J12704" t="s">
        <v>103</v>
      </c>
      <c r="K12704" t="s">
        <v>20264</v>
      </c>
      <c r="L12704" t="s">
        <v>188</v>
      </c>
      <c r="M12704" t="e">
        <f>_xlfn.XLOOKUP(B12704,Sheet1!B:B,Sheet1!C:C)</f>
        <v>#N/A</v>
      </c>
    </row>
    <row r="12705" spans="2:13" hidden="1">
      <c r="B12705" t="s">
        <v>20262</v>
      </c>
      <c r="C12705" t="s">
        <v>20274</v>
      </c>
      <c r="D12705" t="s">
        <v>5246</v>
      </c>
      <c r="E12705" t="s">
        <v>5154</v>
      </c>
      <c r="F12705">
        <v>0.4</v>
      </c>
      <c r="G12705">
        <v>0</v>
      </c>
      <c r="H12705" t="s">
        <v>103</v>
      </c>
      <c r="I12705" t="s">
        <v>102</v>
      </c>
      <c r="J12705" t="s">
        <v>103</v>
      </c>
      <c r="K12705" t="s">
        <v>20264</v>
      </c>
      <c r="L12705" t="s">
        <v>188</v>
      </c>
      <c r="M12705" t="e">
        <f>_xlfn.XLOOKUP(B12705,Sheet1!B:B,Sheet1!C:C)</f>
        <v>#N/A</v>
      </c>
    </row>
    <row r="12706" spans="2:13" hidden="1">
      <c r="B12706" t="s">
        <v>20262</v>
      </c>
      <c r="C12706" t="s">
        <v>20275</v>
      </c>
      <c r="D12706" t="s">
        <v>5246</v>
      </c>
      <c r="E12706" t="s">
        <v>5154</v>
      </c>
      <c r="F12706">
        <v>0.4</v>
      </c>
      <c r="G12706">
        <v>0</v>
      </c>
      <c r="H12706" t="s">
        <v>103</v>
      </c>
      <c r="I12706" t="s">
        <v>102</v>
      </c>
      <c r="J12706" t="s">
        <v>103</v>
      </c>
      <c r="K12706" t="s">
        <v>20264</v>
      </c>
      <c r="L12706" t="s">
        <v>188</v>
      </c>
      <c r="M12706" t="e">
        <f>_xlfn.XLOOKUP(B12706,Sheet1!B:B,Sheet1!C:C)</f>
        <v>#N/A</v>
      </c>
    </row>
    <row r="12707" spans="2:13" hidden="1">
      <c r="B12707" t="s">
        <v>20262</v>
      </c>
      <c r="C12707" t="s">
        <v>20276</v>
      </c>
      <c r="D12707" t="s">
        <v>5246</v>
      </c>
      <c r="E12707" t="s">
        <v>5154</v>
      </c>
      <c r="F12707">
        <v>0.12</v>
      </c>
      <c r="G12707">
        <v>0</v>
      </c>
      <c r="H12707" t="s">
        <v>103</v>
      </c>
      <c r="I12707" t="s">
        <v>102</v>
      </c>
      <c r="J12707" t="s">
        <v>103</v>
      </c>
      <c r="K12707" t="s">
        <v>20264</v>
      </c>
      <c r="L12707" t="s">
        <v>188</v>
      </c>
      <c r="M12707" t="e">
        <f>_xlfn.XLOOKUP(B12707,Sheet1!B:B,Sheet1!C:C)</f>
        <v>#N/A</v>
      </c>
    </row>
    <row r="12708" spans="2:13" hidden="1">
      <c r="B12708" t="s">
        <v>20262</v>
      </c>
      <c r="C12708" t="s">
        <v>20277</v>
      </c>
      <c r="D12708" t="s">
        <v>5633</v>
      </c>
      <c r="E12708" t="s">
        <v>5070</v>
      </c>
      <c r="F12708">
        <v>0.4</v>
      </c>
      <c r="G12708">
        <v>0</v>
      </c>
      <c r="H12708" t="s">
        <v>102</v>
      </c>
      <c r="I12708" t="s">
        <v>102</v>
      </c>
      <c r="J12708" t="s">
        <v>103</v>
      </c>
      <c r="K12708" t="s">
        <v>20264</v>
      </c>
      <c r="L12708" t="s">
        <v>188</v>
      </c>
      <c r="M12708" t="e">
        <f>_xlfn.XLOOKUP(B12708,Sheet1!B:B,Sheet1!C:C)</f>
        <v>#N/A</v>
      </c>
    </row>
    <row r="12709" spans="2:13" hidden="1">
      <c r="B12709" t="s">
        <v>20278</v>
      </c>
      <c r="C12709" t="s">
        <v>20279</v>
      </c>
      <c r="D12709" t="s">
        <v>631</v>
      </c>
      <c r="E12709" t="s">
        <v>5154</v>
      </c>
      <c r="F12709">
        <v>2</v>
      </c>
      <c r="G12709">
        <v>0</v>
      </c>
      <c r="H12709" t="s">
        <v>103</v>
      </c>
      <c r="I12709" t="s">
        <v>102</v>
      </c>
      <c r="J12709" t="s">
        <v>103</v>
      </c>
      <c r="K12709" t="s">
        <v>20280</v>
      </c>
      <c r="L12709" t="s">
        <v>171</v>
      </c>
      <c r="M12709" t="e">
        <f>_xlfn.XLOOKUP(B12709,Sheet1!B:B,Sheet1!C:C)</f>
        <v>#N/A</v>
      </c>
    </row>
    <row r="12710" spans="2:13" hidden="1">
      <c r="B12710" t="s">
        <v>20278</v>
      </c>
      <c r="C12710" t="s">
        <v>20281</v>
      </c>
      <c r="D12710" t="s">
        <v>631</v>
      </c>
      <c r="E12710" t="s">
        <v>5154</v>
      </c>
      <c r="F12710">
        <v>2</v>
      </c>
      <c r="G12710">
        <v>0</v>
      </c>
      <c r="H12710" t="s">
        <v>103</v>
      </c>
      <c r="I12710" t="s">
        <v>102</v>
      </c>
      <c r="J12710" t="s">
        <v>103</v>
      </c>
      <c r="K12710" t="s">
        <v>20280</v>
      </c>
      <c r="L12710" t="s">
        <v>171</v>
      </c>
      <c r="M12710" t="e">
        <f>_xlfn.XLOOKUP(B12710,Sheet1!B:B,Sheet1!C:C)</f>
        <v>#N/A</v>
      </c>
    </row>
    <row r="12711" spans="2:13" hidden="1">
      <c r="B12711" t="s">
        <v>20278</v>
      </c>
      <c r="C12711" t="s">
        <v>20282</v>
      </c>
      <c r="D12711" t="s">
        <v>13049</v>
      </c>
      <c r="E12711" t="s">
        <v>5154</v>
      </c>
      <c r="F12711">
        <v>2</v>
      </c>
      <c r="G12711">
        <v>0</v>
      </c>
      <c r="H12711" t="s">
        <v>103</v>
      </c>
      <c r="I12711" t="s">
        <v>102</v>
      </c>
      <c r="J12711" t="s">
        <v>103</v>
      </c>
      <c r="K12711" t="s">
        <v>20280</v>
      </c>
      <c r="L12711" t="s">
        <v>171</v>
      </c>
      <c r="M12711" t="e">
        <f>_xlfn.XLOOKUP(B12711,Sheet1!B:B,Sheet1!C:C)</f>
        <v>#N/A</v>
      </c>
    </row>
    <row r="12712" spans="2:13" hidden="1">
      <c r="B12712" t="s">
        <v>20278</v>
      </c>
      <c r="C12712" t="s">
        <v>20283</v>
      </c>
      <c r="D12712" t="s">
        <v>171</v>
      </c>
      <c r="E12712" t="s">
        <v>5154</v>
      </c>
      <c r="F12712">
        <v>8</v>
      </c>
      <c r="G12712">
        <v>0</v>
      </c>
      <c r="H12712" t="s">
        <v>103</v>
      </c>
      <c r="I12712" t="s">
        <v>102</v>
      </c>
      <c r="J12712" t="s">
        <v>103</v>
      </c>
      <c r="K12712" t="s">
        <v>20280</v>
      </c>
      <c r="L12712" t="s">
        <v>171</v>
      </c>
      <c r="M12712" t="e">
        <f>_xlfn.XLOOKUP(B12712,Sheet1!B:B,Sheet1!C:C)</f>
        <v>#N/A</v>
      </c>
    </row>
    <row r="12713" spans="2:13" hidden="1">
      <c r="B12713" t="s">
        <v>20278</v>
      </c>
      <c r="C12713" t="s">
        <v>20284</v>
      </c>
      <c r="D12713" t="s">
        <v>631</v>
      </c>
      <c r="E12713" t="s">
        <v>5154</v>
      </c>
      <c r="F12713">
        <v>2</v>
      </c>
      <c r="G12713">
        <v>0</v>
      </c>
      <c r="H12713" t="s">
        <v>103</v>
      </c>
      <c r="I12713" t="s">
        <v>102</v>
      </c>
      <c r="J12713" t="s">
        <v>103</v>
      </c>
      <c r="K12713" t="s">
        <v>20280</v>
      </c>
      <c r="L12713" t="s">
        <v>171</v>
      </c>
      <c r="M12713" t="e">
        <f>_xlfn.XLOOKUP(B12713,Sheet1!B:B,Sheet1!C:C)</f>
        <v>#N/A</v>
      </c>
    </row>
    <row r="12714" spans="2:13" hidden="1">
      <c r="B12714" t="s">
        <v>20278</v>
      </c>
      <c r="C12714" t="s">
        <v>20285</v>
      </c>
      <c r="D12714" t="s">
        <v>631</v>
      </c>
      <c r="E12714" t="s">
        <v>5154</v>
      </c>
      <c r="F12714">
        <v>2</v>
      </c>
      <c r="G12714">
        <v>0</v>
      </c>
      <c r="H12714" t="s">
        <v>103</v>
      </c>
      <c r="I12714" t="s">
        <v>102</v>
      </c>
      <c r="J12714" t="s">
        <v>103</v>
      </c>
      <c r="K12714" t="s">
        <v>20280</v>
      </c>
      <c r="L12714" t="s">
        <v>171</v>
      </c>
      <c r="M12714" t="e">
        <f>_xlfn.XLOOKUP(B12714,Sheet1!B:B,Sheet1!C:C)</f>
        <v>#N/A</v>
      </c>
    </row>
    <row r="12715" spans="2:13" hidden="1">
      <c r="B12715" t="s">
        <v>20278</v>
      </c>
      <c r="C12715" t="s">
        <v>20286</v>
      </c>
      <c r="D12715" t="s">
        <v>631</v>
      </c>
      <c r="E12715" t="s">
        <v>5154</v>
      </c>
      <c r="F12715">
        <v>2</v>
      </c>
      <c r="G12715">
        <v>0</v>
      </c>
      <c r="H12715" t="s">
        <v>103</v>
      </c>
      <c r="I12715" t="s">
        <v>102</v>
      </c>
      <c r="J12715" t="s">
        <v>103</v>
      </c>
      <c r="K12715" t="s">
        <v>20280</v>
      </c>
      <c r="L12715" t="s">
        <v>171</v>
      </c>
      <c r="M12715" t="e">
        <f>_xlfn.XLOOKUP(B12715,Sheet1!B:B,Sheet1!C:C)</f>
        <v>#N/A</v>
      </c>
    </row>
    <row r="12716" spans="2:13" hidden="1">
      <c r="B12716" t="s">
        <v>20278</v>
      </c>
      <c r="C12716" t="s">
        <v>20287</v>
      </c>
      <c r="D12716" t="s">
        <v>5224</v>
      </c>
      <c r="E12716" t="s">
        <v>5154</v>
      </c>
      <c r="F12716">
        <v>2</v>
      </c>
      <c r="G12716">
        <v>0</v>
      </c>
      <c r="H12716" t="s">
        <v>103</v>
      </c>
      <c r="I12716" t="s">
        <v>102</v>
      </c>
      <c r="J12716" t="s">
        <v>103</v>
      </c>
      <c r="K12716" t="s">
        <v>20280</v>
      </c>
      <c r="L12716" t="s">
        <v>171</v>
      </c>
      <c r="M12716" t="e">
        <f>_xlfn.XLOOKUP(B12716,Sheet1!B:B,Sheet1!C:C)</f>
        <v>#N/A</v>
      </c>
    </row>
    <row r="12717" spans="2:13" hidden="1">
      <c r="B12717" t="s">
        <v>20288</v>
      </c>
      <c r="C12717" t="s">
        <v>20289</v>
      </c>
      <c r="D12717" t="s">
        <v>7919</v>
      </c>
      <c r="F12717">
        <v>40</v>
      </c>
      <c r="G12717">
        <v>102827</v>
      </c>
      <c r="H12717" t="s">
        <v>103</v>
      </c>
      <c r="I12717" t="s">
        <v>103</v>
      </c>
      <c r="J12717" t="s">
        <v>103</v>
      </c>
      <c r="K12717" t="s">
        <v>20290</v>
      </c>
      <c r="L12717" t="s">
        <v>153</v>
      </c>
      <c r="M12717" t="e">
        <f>_xlfn.XLOOKUP(B12717,Sheet1!B:B,Sheet1!C:C)</f>
        <v>#N/A</v>
      </c>
    </row>
    <row r="12718" spans="2:13" hidden="1">
      <c r="B12718" t="s">
        <v>20288</v>
      </c>
      <c r="C12718" t="s">
        <v>20291</v>
      </c>
      <c r="D12718" t="s">
        <v>226</v>
      </c>
      <c r="E12718" t="s">
        <v>5154</v>
      </c>
      <c r="F12718">
        <v>1</v>
      </c>
      <c r="G12718">
        <v>0</v>
      </c>
      <c r="H12718" t="s">
        <v>103</v>
      </c>
      <c r="I12718" t="s">
        <v>102</v>
      </c>
      <c r="J12718" t="s">
        <v>103</v>
      </c>
      <c r="K12718" t="s">
        <v>20290</v>
      </c>
      <c r="L12718" t="s">
        <v>153</v>
      </c>
      <c r="M12718" t="e">
        <f>_xlfn.XLOOKUP(B12718,Sheet1!B:B,Sheet1!C:C)</f>
        <v>#N/A</v>
      </c>
    </row>
    <row r="12719" spans="2:13" hidden="1">
      <c r="B12719" t="s">
        <v>20288</v>
      </c>
      <c r="C12719" t="s">
        <v>20292</v>
      </c>
      <c r="D12719" t="s">
        <v>670</v>
      </c>
      <c r="E12719" t="s">
        <v>5154</v>
      </c>
      <c r="F12719">
        <v>1</v>
      </c>
      <c r="G12719">
        <v>0</v>
      </c>
      <c r="H12719" t="s">
        <v>103</v>
      </c>
      <c r="I12719" t="s">
        <v>102</v>
      </c>
      <c r="J12719" t="s">
        <v>103</v>
      </c>
      <c r="K12719" t="s">
        <v>20290</v>
      </c>
      <c r="L12719" t="s">
        <v>153</v>
      </c>
      <c r="M12719" t="e">
        <f>_xlfn.XLOOKUP(B12719,Sheet1!B:B,Sheet1!C:C)</f>
        <v>#N/A</v>
      </c>
    </row>
    <row r="12720" spans="2:13" hidden="1">
      <c r="B12720" t="s">
        <v>20288</v>
      </c>
      <c r="C12720" t="s">
        <v>20290</v>
      </c>
      <c r="D12720" t="s">
        <v>6155</v>
      </c>
      <c r="E12720" t="s">
        <v>5073</v>
      </c>
      <c r="F12720">
        <v>40</v>
      </c>
      <c r="G12720">
        <v>111492</v>
      </c>
      <c r="H12720" t="s">
        <v>102</v>
      </c>
      <c r="I12720" t="s">
        <v>103</v>
      </c>
      <c r="J12720" t="s">
        <v>103</v>
      </c>
      <c r="K12720" t="s">
        <v>20290</v>
      </c>
      <c r="L12720" t="s">
        <v>153</v>
      </c>
      <c r="M12720" t="e">
        <f>_xlfn.XLOOKUP(B12720,Sheet1!B:B,Sheet1!C:C)</f>
        <v>#N/A</v>
      </c>
    </row>
    <row r="12721" spans="2:13" hidden="1">
      <c r="B12721" t="s">
        <v>20288</v>
      </c>
      <c r="C12721" t="s">
        <v>20293</v>
      </c>
      <c r="D12721" t="s">
        <v>254</v>
      </c>
      <c r="E12721" t="s">
        <v>5154</v>
      </c>
      <c r="F12721">
        <v>1</v>
      </c>
      <c r="G12721">
        <v>0</v>
      </c>
      <c r="H12721" t="s">
        <v>103</v>
      </c>
      <c r="I12721" t="s">
        <v>102</v>
      </c>
      <c r="J12721" t="s">
        <v>103</v>
      </c>
      <c r="K12721" t="s">
        <v>20290</v>
      </c>
      <c r="L12721" t="s">
        <v>153</v>
      </c>
      <c r="M12721" t="e">
        <f>_xlfn.XLOOKUP(B12721,Sheet1!B:B,Sheet1!C:C)</f>
        <v>#N/A</v>
      </c>
    </row>
    <row r="12722" spans="2:13" hidden="1">
      <c r="B12722" t="s">
        <v>20288</v>
      </c>
      <c r="C12722" t="s">
        <v>20294</v>
      </c>
      <c r="D12722" t="s">
        <v>142</v>
      </c>
      <c r="E12722" t="s">
        <v>5154</v>
      </c>
      <c r="F12722">
        <v>1</v>
      </c>
      <c r="G12722">
        <v>0</v>
      </c>
      <c r="H12722" t="s">
        <v>103</v>
      </c>
      <c r="I12722" t="s">
        <v>102</v>
      </c>
      <c r="J12722" t="s">
        <v>103</v>
      </c>
      <c r="K12722" t="s">
        <v>20290</v>
      </c>
      <c r="L12722" t="s">
        <v>153</v>
      </c>
      <c r="M12722" t="e">
        <f>_xlfn.XLOOKUP(B12722,Sheet1!B:B,Sheet1!C:C)</f>
        <v>#N/A</v>
      </c>
    </row>
    <row r="12723" spans="2:13" hidden="1">
      <c r="B12723" t="s">
        <v>20288</v>
      </c>
      <c r="C12723" t="s">
        <v>20295</v>
      </c>
      <c r="D12723" t="s">
        <v>7919</v>
      </c>
      <c r="F12723">
        <v>40</v>
      </c>
      <c r="G12723">
        <v>101864</v>
      </c>
      <c r="H12723" t="s">
        <v>103</v>
      </c>
      <c r="I12723" t="s">
        <v>103</v>
      </c>
      <c r="J12723" t="s">
        <v>103</v>
      </c>
      <c r="K12723" t="s">
        <v>20290</v>
      </c>
      <c r="L12723" t="s">
        <v>153</v>
      </c>
      <c r="M12723" t="e">
        <f>_xlfn.XLOOKUP(B12723,Sheet1!B:B,Sheet1!C:C)</f>
        <v>#N/A</v>
      </c>
    </row>
    <row r="12724" spans="2:13" hidden="1">
      <c r="B12724" t="s">
        <v>20288</v>
      </c>
      <c r="C12724" t="s">
        <v>20296</v>
      </c>
      <c r="D12724" t="s">
        <v>226</v>
      </c>
      <c r="E12724" t="s">
        <v>5154</v>
      </c>
      <c r="F12724">
        <v>1</v>
      </c>
      <c r="G12724">
        <v>0</v>
      </c>
      <c r="H12724" t="s">
        <v>103</v>
      </c>
      <c r="I12724" t="s">
        <v>102</v>
      </c>
      <c r="J12724" t="s">
        <v>103</v>
      </c>
      <c r="K12724" t="s">
        <v>20290</v>
      </c>
      <c r="L12724" t="s">
        <v>153</v>
      </c>
      <c r="M12724" t="e">
        <f>_xlfn.XLOOKUP(B12724,Sheet1!B:B,Sheet1!C:C)</f>
        <v>#N/A</v>
      </c>
    </row>
    <row r="12725" spans="2:13" hidden="1">
      <c r="B12725" t="s">
        <v>20288</v>
      </c>
      <c r="C12725" t="s">
        <v>20297</v>
      </c>
      <c r="D12725" t="s">
        <v>226</v>
      </c>
      <c r="E12725" t="s">
        <v>5154</v>
      </c>
      <c r="F12725">
        <v>1</v>
      </c>
      <c r="G12725">
        <v>0</v>
      </c>
      <c r="H12725" t="s">
        <v>103</v>
      </c>
      <c r="I12725" t="s">
        <v>102</v>
      </c>
      <c r="J12725" t="s">
        <v>103</v>
      </c>
      <c r="K12725" t="s">
        <v>20290</v>
      </c>
      <c r="L12725" t="s">
        <v>153</v>
      </c>
      <c r="M12725" t="e">
        <f>_xlfn.XLOOKUP(B12725,Sheet1!B:B,Sheet1!C:C)</f>
        <v>#N/A</v>
      </c>
    </row>
    <row r="12726" spans="2:13" hidden="1">
      <c r="B12726" t="s">
        <v>20288</v>
      </c>
      <c r="C12726" t="s">
        <v>20298</v>
      </c>
      <c r="D12726" t="s">
        <v>5984</v>
      </c>
      <c r="E12726" t="s">
        <v>5154</v>
      </c>
      <c r="F12726">
        <v>1</v>
      </c>
      <c r="G12726">
        <v>0</v>
      </c>
      <c r="H12726" t="s">
        <v>103</v>
      </c>
      <c r="I12726" t="s">
        <v>102</v>
      </c>
      <c r="J12726" t="s">
        <v>103</v>
      </c>
      <c r="K12726" t="s">
        <v>20290</v>
      </c>
      <c r="L12726" t="s">
        <v>153</v>
      </c>
      <c r="M12726" t="e">
        <f>_xlfn.XLOOKUP(B12726,Sheet1!B:B,Sheet1!C:C)</f>
        <v>#N/A</v>
      </c>
    </row>
    <row r="12727" spans="2:13" hidden="1">
      <c r="B12727" t="s">
        <v>20299</v>
      </c>
      <c r="C12727" t="s">
        <v>20300</v>
      </c>
      <c r="D12727" t="s">
        <v>180</v>
      </c>
      <c r="E12727" t="s">
        <v>5154</v>
      </c>
      <c r="F12727">
        <v>1</v>
      </c>
      <c r="G12727">
        <v>0</v>
      </c>
      <c r="H12727" t="s">
        <v>103</v>
      </c>
      <c r="I12727" t="s">
        <v>102</v>
      </c>
      <c r="J12727" t="s">
        <v>103</v>
      </c>
      <c r="K12727" t="s">
        <v>20301</v>
      </c>
      <c r="L12727" t="s">
        <v>315</v>
      </c>
      <c r="M12727" t="e">
        <f>_xlfn.XLOOKUP(B12727,Sheet1!B:B,Sheet1!C:C)</f>
        <v>#N/A</v>
      </c>
    </row>
    <row r="12728" spans="2:13" hidden="1">
      <c r="B12728" t="s">
        <v>20299</v>
      </c>
      <c r="C12728" t="s">
        <v>20302</v>
      </c>
      <c r="D12728" t="s">
        <v>180</v>
      </c>
      <c r="E12728" t="s">
        <v>5154</v>
      </c>
      <c r="F12728">
        <v>1</v>
      </c>
      <c r="G12728">
        <v>0</v>
      </c>
      <c r="H12728" t="s">
        <v>103</v>
      </c>
      <c r="I12728" t="s">
        <v>102</v>
      </c>
      <c r="J12728" t="s">
        <v>103</v>
      </c>
      <c r="K12728" t="s">
        <v>20301</v>
      </c>
      <c r="L12728" t="s">
        <v>315</v>
      </c>
      <c r="M12728" t="e">
        <f>_xlfn.XLOOKUP(B12728,Sheet1!B:B,Sheet1!C:C)</f>
        <v>#N/A</v>
      </c>
    </row>
    <row r="12729" spans="2:13" hidden="1">
      <c r="B12729" t="s">
        <v>20299</v>
      </c>
      <c r="C12729" t="s">
        <v>20303</v>
      </c>
      <c r="D12729" t="s">
        <v>180</v>
      </c>
      <c r="E12729" t="s">
        <v>5154</v>
      </c>
      <c r="F12729">
        <v>1</v>
      </c>
      <c r="G12729">
        <v>0</v>
      </c>
      <c r="H12729" t="s">
        <v>103</v>
      </c>
      <c r="I12729" t="s">
        <v>102</v>
      </c>
      <c r="J12729" t="s">
        <v>103</v>
      </c>
      <c r="K12729" t="s">
        <v>20301</v>
      </c>
      <c r="L12729" t="s">
        <v>315</v>
      </c>
      <c r="M12729" t="e">
        <f>_xlfn.XLOOKUP(B12729,Sheet1!B:B,Sheet1!C:C)</f>
        <v>#N/A</v>
      </c>
    </row>
    <row r="12730" spans="2:13" hidden="1">
      <c r="B12730" t="s">
        <v>20299</v>
      </c>
      <c r="C12730" t="s">
        <v>20301</v>
      </c>
      <c r="D12730" t="s">
        <v>315</v>
      </c>
      <c r="E12730" t="s">
        <v>5070</v>
      </c>
      <c r="F12730">
        <v>1</v>
      </c>
      <c r="G12730">
        <v>0</v>
      </c>
      <c r="H12730" t="s">
        <v>102</v>
      </c>
      <c r="I12730" t="s">
        <v>102</v>
      </c>
      <c r="J12730" t="s">
        <v>103</v>
      </c>
      <c r="K12730" t="s">
        <v>20301</v>
      </c>
      <c r="L12730" t="s">
        <v>315</v>
      </c>
      <c r="M12730" t="e">
        <f>_xlfn.XLOOKUP(B12730,Sheet1!B:B,Sheet1!C:C)</f>
        <v>#N/A</v>
      </c>
    </row>
    <row r="12731" spans="2:13" hidden="1">
      <c r="B12731" t="s">
        <v>20299</v>
      </c>
      <c r="C12731" t="s">
        <v>20304</v>
      </c>
      <c r="D12731" t="s">
        <v>5224</v>
      </c>
      <c r="E12731" t="s">
        <v>5070</v>
      </c>
      <c r="F12731">
        <v>1</v>
      </c>
      <c r="G12731">
        <v>0</v>
      </c>
      <c r="H12731" t="s">
        <v>102</v>
      </c>
      <c r="I12731" t="s">
        <v>102</v>
      </c>
      <c r="J12731" t="s">
        <v>103</v>
      </c>
      <c r="K12731" t="s">
        <v>20301</v>
      </c>
      <c r="L12731" t="s">
        <v>315</v>
      </c>
      <c r="M12731" t="e">
        <f>_xlfn.XLOOKUP(B12731,Sheet1!B:B,Sheet1!C:C)</f>
        <v>#N/A</v>
      </c>
    </row>
    <row r="12732" spans="2:13" hidden="1">
      <c r="B12732" t="s">
        <v>20299</v>
      </c>
      <c r="C12732" t="s">
        <v>20305</v>
      </c>
      <c r="D12732" t="s">
        <v>267</v>
      </c>
      <c r="E12732" t="s">
        <v>5070</v>
      </c>
      <c r="F12732">
        <v>1</v>
      </c>
      <c r="G12732">
        <v>0</v>
      </c>
      <c r="H12732" t="s">
        <v>102</v>
      </c>
      <c r="I12732" t="s">
        <v>102</v>
      </c>
      <c r="J12732" t="s">
        <v>103</v>
      </c>
      <c r="K12732" t="s">
        <v>20301</v>
      </c>
      <c r="L12732" t="s">
        <v>315</v>
      </c>
      <c r="M12732" t="e">
        <f>_xlfn.XLOOKUP(B12732,Sheet1!B:B,Sheet1!C:C)</f>
        <v>#N/A</v>
      </c>
    </row>
    <row r="12733" spans="2:13" hidden="1">
      <c r="B12733" t="s">
        <v>20299</v>
      </c>
      <c r="C12733" t="s">
        <v>20306</v>
      </c>
      <c r="D12733" t="s">
        <v>180</v>
      </c>
      <c r="E12733" t="s">
        <v>5154</v>
      </c>
      <c r="F12733">
        <v>1</v>
      </c>
      <c r="G12733">
        <v>0</v>
      </c>
      <c r="H12733" t="s">
        <v>103</v>
      </c>
      <c r="I12733" t="s">
        <v>102</v>
      </c>
      <c r="J12733" t="s">
        <v>103</v>
      </c>
      <c r="K12733" t="s">
        <v>20301</v>
      </c>
      <c r="L12733" t="s">
        <v>315</v>
      </c>
      <c r="M12733" t="e">
        <f>_xlfn.XLOOKUP(B12733,Sheet1!B:B,Sheet1!C:C)</f>
        <v>#N/A</v>
      </c>
    </row>
    <row r="12734" spans="2:13" hidden="1">
      <c r="B12734" t="s">
        <v>20299</v>
      </c>
      <c r="C12734" t="s">
        <v>20307</v>
      </c>
      <c r="D12734" t="s">
        <v>180</v>
      </c>
      <c r="E12734" t="s">
        <v>5154</v>
      </c>
      <c r="F12734">
        <v>1</v>
      </c>
      <c r="G12734">
        <v>0</v>
      </c>
      <c r="H12734" t="s">
        <v>103</v>
      </c>
      <c r="I12734" t="s">
        <v>102</v>
      </c>
      <c r="J12734" t="s">
        <v>103</v>
      </c>
      <c r="K12734" t="s">
        <v>20301</v>
      </c>
      <c r="L12734" t="s">
        <v>315</v>
      </c>
      <c r="M12734" t="e">
        <f>_xlfn.XLOOKUP(B12734,Sheet1!B:B,Sheet1!C:C)</f>
        <v>#N/A</v>
      </c>
    </row>
    <row r="12735" spans="2:13" hidden="1">
      <c r="B12735" t="s">
        <v>20299</v>
      </c>
      <c r="C12735" t="s">
        <v>20308</v>
      </c>
      <c r="D12735" t="s">
        <v>180</v>
      </c>
      <c r="E12735" t="s">
        <v>5154</v>
      </c>
      <c r="F12735">
        <v>1</v>
      </c>
      <c r="G12735">
        <v>0</v>
      </c>
      <c r="H12735" t="s">
        <v>103</v>
      </c>
      <c r="I12735" t="s">
        <v>102</v>
      </c>
      <c r="J12735" t="s">
        <v>103</v>
      </c>
      <c r="K12735" t="s">
        <v>20301</v>
      </c>
      <c r="L12735" t="s">
        <v>315</v>
      </c>
      <c r="M12735" t="e">
        <f>_xlfn.XLOOKUP(B12735,Sheet1!B:B,Sheet1!C:C)</f>
        <v>#N/A</v>
      </c>
    </row>
    <row r="12736" spans="2:13" hidden="1">
      <c r="B12736" t="s">
        <v>20299</v>
      </c>
      <c r="C12736" t="s">
        <v>20309</v>
      </c>
      <c r="D12736" t="s">
        <v>20310</v>
      </c>
      <c r="E12736" t="s">
        <v>5154</v>
      </c>
      <c r="F12736">
        <v>1</v>
      </c>
      <c r="G12736">
        <v>0</v>
      </c>
      <c r="H12736" t="s">
        <v>103</v>
      </c>
      <c r="I12736" t="s">
        <v>102</v>
      </c>
      <c r="J12736" t="s">
        <v>103</v>
      </c>
      <c r="K12736" t="s">
        <v>20301</v>
      </c>
      <c r="L12736" t="s">
        <v>315</v>
      </c>
      <c r="M12736" t="e">
        <f>_xlfn.XLOOKUP(B12736,Sheet1!B:B,Sheet1!C:C)</f>
        <v>#N/A</v>
      </c>
    </row>
    <row r="12737" spans="2:13" hidden="1">
      <c r="B12737" t="s">
        <v>20299</v>
      </c>
      <c r="C12737" t="s">
        <v>20311</v>
      </c>
      <c r="D12737" t="s">
        <v>180</v>
      </c>
      <c r="E12737" t="s">
        <v>5154</v>
      </c>
      <c r="F12737">
        <v>1</v>
      </c>
      <c r="G12737">
        <v>0</v>
      </c>
      <c r="H12737" t="s">
        <v>103</v>
      </c>
      <c r="I12737" t="s">
        <v>102</v>
      </c>
      <c r="J12737" t="s">
        <v>103</v>
      </c>
      <c r="K12737" t="s">
        <v>20301</v>
      </c>
      <c r="L12737" t="s">
        <v>315</v>
      </c>
      <c r="M12737" t="e">
        <f>_xlfn.XLOOKUP(B12737,Sheet1!B:B,Sheet1!C:C)</f>
        <v>#N/A</v>
      </c>
    </row>
    <row r="12738" spans="2:13" hidden="1">
      <c r="B12738" t="s">
        <v>20299</v>
      </c>
      <c r="C12738" t="s">
        <v>20312</v>
      </c>
      <c r="D12738" t="s">
        <v>653</v>
      </c>
      <c r="E12738" t="s">
        <v>5070</v>
      </c>
      <c r="F12738">
        <v>1</v>
      </c>
      <c r="G12738">
        <v>0</v>
      </c>
      <c r="H12738" t="s">
        <v>102</v>
      </c>
      <c r="I12738" t="s">
        <v>102</v>
      </c>
      <c r="J12738" t="s">
        <v>103</v>
      </c>
      <c r="K12738" t="s">
        <v>20301</v>
      </c>
      <c r="L12738" t="s">
        <v>315</v>
      </c>
      <c r="M12738" t="e">
        <f>_xlfn.XLOOKUP(B12738,Sheet1!B:B,Sheet1!C:C)</f>
        <v>#N/A</v>
      </c>
    </row>
    <row r="12739" spans="2:13" hidden="1">
      <c r="B12739" t="s">
        <v>20313</v>
      </c>
      <c r="C12739" t="s">
        <v>20314</v>
      </c>
      <c r="D12739" t="s">
        <v>20315</v>
      </c>
      <c r="E12739" t="s">
        <v>5073</v>
      </c>
      <c r="F12739">
        <v>20</v>
      </c>
      <c r="G12739">
        <v>0</v>
      </c>
      <c r="H12739" t="s">
        <v>102</v>
      </c>
      <c r="I12739" t="s">
        <v>103</v>
      </c>
      <c r="J12739" t="s">
        <v>103</v>
      </c>
      <c r="K12739" t="s">
        <v>20316</v>
      </c>
      <c r="L12739" t="s">
        <v>171</v>
      </c>
      <c r="M12739" t="e">
        <f>_xlfn.XLOOKUP(B12739,Sheet1!B:B,Sheet1!C:C)</f>
        <v>#N/A</v>
      </c>
    </row>
    <row r="12740" spans="2:13" hidden="1">
      <c r="B12740" t="s">
        <v>20313</v>
      </c>
      <c r="C12740" t="s">
        <v>20316</v>
      </c>
      <c r="D12740" t="s">
        <v>171</v>
      </c>
      <c r="E12740" t="s">
        <v>5073</v>
      </c>
      <c r="F12740">
        <v>50</v>
      </c>
      <c r="G12740">
        <v>0</v>
      </c>
      <c r="H12740" t="s">
        <v>102</v>
      </c>
      <c r="I12740" t="s">
        <v>103</v>
      </c>
      <c r="J12740" t="s">
        <v>103</v>
      </c>
      <c r="K12740" t="s">
        <v>20316</v>
      </c>
      <c r="L12740" t="s">
        <v>171</v>
      </c>
      <c r="M12740" t="e">
        <f>_xlfn.XLOOKUP(B12740,Sheet1!B:B,Sheet1!C:C)</f>
        <v>#N/A</v>
      </c>
    </row>
    <row r="12741" spans="2:13" hidden="1">
      <c r="B12741" t="s">
        <v>20313</v>
      </c>
      <c r="C12741" t="s">
        <v>20317</v>
      </c>
      <c r="D12741" t="s">
        <v>653</v>
      </c>
      <c r="E12741" t="s">
        <v>5073</v>
      </c>
      <c r="F12741">
        <v>50</v>
      </c>
      <c r="G12741">
        <v>0</v>
      </c>
      <c r="H12741" t="s">
        <v>102</v>
      </c>
      <c r="I12741" t="s">
        <v>103</v>
      </c>
      <c r="J12741" t="s">
        <v>103</v>
      </c>
      <c r="K12741" t="s">
        <v>20316</v>
      </c>
      <c r="L12741" t="s">
        <v>171</v>
      </c>
      <c r="M12741" t="e">
        <f>_xlfn.XLOOKUP(B12741,Sheet1!B:B,Sheet1!C:C)</f>
        <v>#N/A</v>
      </c>
    </row>
    <row r="12742" spans="2:13" hidden="1">
      <c r="B12742" t="s">
        <v>20313</v>
      </c>
      <c r="C12742" t="s">
        <v>20318</v>
      </c>
      <c r="D12742" t="s">
        <v>20319</v>
      </c>
      <c r="E12742" t="s">
        <v>5073</v>
      </c>
      <c r="F12742">
        <v>30</v>
      </c>
      <c r="G12742">
        <v>0</v>
      </c>
      <c r="H12742" t="s">
        <v>102</v>
      </c>
      <c r="I12742" t="s">
        <v>103</v>
      </c>
      <c r="J12742" t="s">
        <v>103</v>
      </c>
      <c r="K12742" t="s">
        <v>20316</v>
      </c>
      <c r="L12742" t="s">
        <v>171</v>
      </c>
      <c r="M12742" t="e">
        <f>_xlfn.XLOOKUP(B12742,Sheet1!B:B,Sheet1!C:C)</f>
        <v>#N/A</v>
      </c>
    </row>
    <row r="12743" spans="2:13" hidden="1">
      <c r="B12743" t="s">
        <v>20320</v>
      </c>
      <c r="C12743" t="s">
        <v>20321</v>
      </c>
      <c r="D12743" t="s">
        <v>20322</v>
      </c>
      <c r="F12743">
        <v>40</v>
      </c>
      <c r="G12743">
        <v>146764</v>
      </c>
      <c r="H12743" t="s">
        <v>103</v>
      </c>
      <c r="I12743" t="s">
        <v>103</v>
      </c>
      <c r="J12743" t="s">
        <v>103</v>
      </c>
      <c r="K12743" t="s">
        <v>20323</v>
      </c>
      <c r="L12743" t="s">
        <v>142</v>
      </c>
      <c r="M12743" t="e">
        <f>_xlfn.XLOOKUP(B12743,Sheet1!B:B,Sheet1!C:C)</f>
        <v>#N/A</v>
      </c>
    </row>
    <row r="12744" spans="2:13" hidden="1">
      <c r="B12744" t="s">
        <v>20320</v>
      </c>
      <c r="C12744" t="s">
        <v>20324</v>
      </c>
      <c r="D12744" t="s">
        <v>562</v>
      </c>
      <c r="E12744" t="s">
        <v>5070</v>
      </c>
      <c r="F12744">
        <v>0.5</v>
      </c>
      <c r="G12744">
        <v>0</v>
      </c>
      <c r="H12744" t="s">
        <v>102</v>
      </c>
      <c r="I12744" t="s">
        <v>102</v>
      </c>
      <c r="J12744" t="s">
        <v>103</v>
      </c>
      <c r="K12744" t="s">
        <v>20323</v>
      </c>
      <c r="L12744" t="s">
        <v>142</v>
      </c>
      <c r="M12744" t="e">
        <f>_xlfn.XLOOKUP(B12744,Sheet1!B:B,Sheet1!C:C)</f>
        <v>#N/A</v>
      </c>
    </row>
    <row r="12745" spans="2:13" hidden="1">
      <c r="B12745" t="s">
        <v>20320</v>
      </c>
      <c r="C12745" t="s">
        <v>20325</v>
      </c>
      <c r="D12745" t="s">
        <v>20326</v>
      </c>
      <c r="E12745" t="s">
        <v>5154</v>
      </c>
      <c r="F12745">
        <v>0.5</v>
      </c>
      <c r="G12745">
        <v>0</v>
      </c>
      <c r="H12745" t="s">
        <v>103</v>
      </c>
      <c r="I12745" t="s">
        <v>102</v>
      </c>
      <c r="J12745" t="s">
        <v>103</v>
      </c>
      <c r="K12745" t="s">
        <v>20323</v>
      </c>
      <c r="L12745" t="s">
        <v>142</v>
      </c>
      <c r="M12745" t="e">
        <f>_xlfn.XLOOKUP(B12745,Sheet1!B:B,Sheet1!C:C)</f>
        <v>#N/A</v>
      </c>
    </row>
    <row r="12746" spans="2:13" hidden="1">
      <c r="B12746" t="s">
        <v>20320</v>
      </c>
      <c r="C12746" t="s">
        <v>20327</v>
      </c>
      <c r="D12746" t="s">
        <v>20328</v>
      </c>
      <c r="F12746">
        <v>40</v>
      </c>
      <c r="G12746">
        <v>207692</v>
      </c>
      <c r="H12746" t="s">
        <v>103</v>
      </c>
      <c r="I12746" t="s">
        <v>103</v>
      </c>
      <c r="J12746" t="s">
        <v>103</v>
      </c>
      <c r="K12746" t="s">
        <v>20323</v>
      </c>
      <c r="L12746" t="s">
        <v>142</v>
      </c>
      <c r="M12746" t="e">
        <f>_xlfn.XLOOKUP(B12746,Sheet1!B:B,Sheet1!C:C)</f>
        <v>#N/A</v>
      </c>
    </row>
    <row r="12747" spans="2:13" hidden="1">
      <c r="B12747" t="s">
        <v>20320</v>
      </c>
      <c r="C12747" t="s">
        <v>20329</v>
      </c>
      <c r="D12747" t="s">
        <v>226</v>
      </c>
      <c r="E12747" t="s">
        <v>5154</v>
      </c>
      <c r="F12747">
        <v>0.5</v>
      </c>
      <c r="G12747">
        <v>0</v>
      </c>
      <c r="H12747" t="s">
        <v>103</v>
      </c>
      <c r="I12747" t="s">
        <v>102</v>
      </c>
      <c r="J12747" t="s">
        <v>103</v>
      </c>
      <c r="K12747" t="s">
        <v>20323</v>
      </c>
      <c r="L12747" t="s">
        <v>142</v>
      </c>
      <c r="M12747" t="e">
        <f>_xlfn.XLOOKUP(B12747,Sheet1!B:B,Sheet1!C:C)</f>
        <v>#N/A</v>
      </c>
    </row>
    <row r="12748" spans="2:13" hidden="1">
      <c r="B12748" t="s">
        <v>20320</v>
      </c>
      <c r="C12748" t="s">
        <v>20330</v>
      </c>
      <c r="D12748" t="s">
        <v>20331</v>
      </c>
      <c r="F12748">
        <v>40</v>
      </c>
      <c r="G12748">
        <v>122558</v>
      </c>
      <c r="H12748" t="s">
        <v>103</v>
      </c>
      <c r="I12748" t="s">
        <v>103</v>
      </c>
      <c r="J12748" t="s">
        <v>103</v>
      </c>
      <c r="K12748" t="s">
        <v>20323</v>
      </c>
      <c r="L12748" t="s">
        <v>142</v>
      </c>
      <c r="M12748" t="e">
        <f>_xlfn.XLOOKUP(B12748,Sheet1!B:B,Sheet1!C:C)</f>
        <v>#N/A</v>
      </c>
    </row>
    <row r="12749" spans="2:13" hidden="1">
      <c r="B12749" t="s">
        <v>20320</v>
      </c>
      <c r="C12749" t="s">
        <v>20323</v>
      </c>
      <c r="D12749" t="s">
        <v>142</v>
      </c>
      <c r="E12749" t="s">
        <v>5070</v>
      </c>
      <c r="F12749">
        <v>0.5</v>
      </c>
      <c r="G12749">
        <v>0</v>
      </c>
      <c r="H12749" t="s">
        <v>102</v>
      </c>
      <c r="I12749" t="s">
        <v>102</v>
      </c>
      <c r="J12749" t="s">
        <v>103</v>
      </c>
      <c r="K12749" t="s">
        <v>20323</v>
      </c>
      <c r="L12749" t="s">
        <v>142</v>
      </c>
      <c r="M12749" t="e">
        <f>_xlfn.XLOOKUP(B12749,Sheet1!B:B,Sheet1!C:C)</f>
        <v>#N/A</v>
      </c>
    </row>
    <row r="12750" spans="2:13" hidden="1">
      <c r="B12750" t="s">
        <v>20320</v>
      </c>
      <c r="C12750" t="s">
        <v>20332</v>
      </c>
      <c r="D12750" t="s">
        <v>20333</v>
      </c>
      <c r="F12750">
        <v>40</v>
      </c>
      <c r="G12750">
        <v>131354</v>
      </c>
      <c r="H12750" t="s">
        <v>103</v>
      </c>
      <c r="I12750" t="s">
        <v>103</v>
      </c>
      <c r="J12750" t="s">
        <v>103</v>
      </c>
      <c r="K12750" t="s">
        <v>20323</v>
      </c>
      <c r="L12750" t="s">
        <v>142</v>
      </c>
      <c r="M12750" t="e">
        <f>_xlfn.XLOOKUP(B12750,Sheet1!B:B,Sheet1!C:C)</f>
        <v>#N/A</v>
      </c>
    </row>
    <row r="12751" spans="2:13" hidden="1">
      <c r="B12751" t="s">
        <v>20320</v>
      </c>
      <c r="C12751" t="s">
        <v>20334</v>
      </c>
      <c r="D12751" t="s">
        <v>20335</v>
      </c>
      <c r="E12751" t="s">
        <v>5154</v>
      </c>
      <c r="F12751">
        <v>0.5</v>
      </c>
      <c r="G12751">
        <v>0</v>
      </c>
      <c r="H12751" t="s">
        <v>103</v>
      </c>
      <c r="I12751" t="s">
        <v>102</v>
      </c>
      <c r="J12751" t="s">
        <v>103</v>
      </c>
      <c r="K12751" t="s">
        <v>20323</v>
      </c>
      <c r="L12751" t="s">
        <v>142</v>
      </c>
      <c r="M12751" t="e">
        <f>_xlfn.XLOOKUP(B12751,Sheet1!B:B,Sheet1!C:C)</f>
        <v>#N/A</v>
      </c>
    </row>
    <row r="12752" spans="2:13" hidden="1">
      <c r="B12752" t="s">
        <v>20320</v>
      </c>
      <c r="C12752" t="s">
        <v>12173</v>
      </c>
      <c r="D12752" t="s">
        <v>226</v>
      </c>
      <c r="E12752" t="s">
        <v>5154</v>
      </c>
      <c r="F12752">
        <v>0.5</v>
      </c>
      <c r="G12752">
        <v>0</v>
      </c>
      <c r="H12752" t="s">
        <v>103</v>
      </c>
      <c r="I12752" t="s">
        <v>102</v>
      </c>
      <c r="J12752" t="s">
        <v>103</v>
      </c>
      <c r="K12752" t="s">
        <v>20323</v>
      </c>
      <c r="L12752" t="s">
        <v>142</v>
      </c>
      <c r="M12752" t="e">
        <f>_xlfn.XLOOKUP(B12752,Sheet1!B:B,Sheet1!C:C)</f>
        <v>#N/A</v>
      </c>
    </row>
    <row r="12753" spans="2:13" hidden="1">
      <c r="B12753" t="s">
        <v>20320</v>
      </c>
      <c r="C12753" t="s">
        <v>20336</v>
      </c>
      <c r="D12753" t="s">
        <v>670</v>
      </c>
      <c r="E12753" t="s">
        <v>5070</v>
      </c>
      <c r="F12753">
        <v>0.5</v>
      </c>
      <c r="G12753">
        <v>0</v>
      </c>
      <c r="H12753" t="s">
        <v>102</v>
      </c>
      <c r="I12753" t="s">
        <v>102</v>
      </c>
      <c r="J12753" t="s">
        <v>103</v>
      </c>
      <c r="K12753" t="s">
        <v>20323</v>
      </c>
      <c r="L12753" t="s">
        <v>142</v>
      </c>
      <c r="M12753" t="e">
        <f>_xlfn.XLOOKUP(B12753,Sheet1!B:B,Sheet1!C:C)</f>
        <v>#N/A</v>
      </c>
    </row>
    <row r="12754" spans="2:13" hidden="1">
      <c r="B12754" t="s">
        <v>20320</v>
      </c>
      <c r="C12754" t="s">
        <v>20337</v>
      </c>
      <c r="D12754" t="s">
        <v>20338</v>
      </c>
      <c r="E12754" t="s">
        <v>5154</v>
      </c>
      <c r="F12754">
        <v>0.5</v>
      </c>
      <c r="G12754">
        <v>0</v>
      </c>
      <c r="H12754" t="s">
        <v>103</v>
      </c>
      <c r="I12754" t="s">
        <v>102</v>
      </c>
      <c r="J12754" t="s">
        <v>103</v>
      </c>
      <c r="K12754" t="s">
        <v>20323</v>
      </c>
      <c r="L12754" t="s">
        <v>142</v>
      </c>
      <c r="M12754" t="e">
        <f>_xlfn.XLOOKUP(B12754,Sheet1!B:B,Sheet1!C:C)</f>
        <v>#N/A</v>
      </c>
    </row>
    <row r="12755" spans="2:13" hidden="1">
      <c r="B12755" t="s">
        <v>20320</v>
      </c>
      <c r="C12755" t="s">
        <v>20339</v>
      </c>
      <c r="D12755" t="s">
        <v>6342</v>
      </c>
      <c r="F12755">
        <v>40</v>
      </c>
      <c r="G12755">
        <v>176246</v>
      </c>
      <c r="H12755" t="s">
        <v>103</v>
      </c>
      <c r="I12755" t="s">
        <v>103</v>
      </c>
      <c r="J12755" t="s">
        <v>103</v>
      </c>
      <c r="K12755" t="s">
        <v>20323</v>
      </c>
      <c r="L12755" t="s">
        <v>142</v>
      </c>
      <c r="M12755" t="e">
        <f>_xlfn.XLOOKUP(B12755,Sheet1!B:B,Sheet1!C:C)</f>
        <v>#N/A</v>
      </c>
    </row>
    <row r="12756" spans="2:13" hidden="1">
      <c r="B12756" t="s">
        <v>20320</v>
      </c>
      <c r="C12756" t="s">
        <v>20340</v>
      </c>
      <c r="D12756" t="s">
        <v>5532</v>
      </c>
      <c r="E12756" t="s">
        <v>5070</v>
      </c>
      <c r="F12756">
        <v>0.5</v>
      </c>
      <c r="G12756">
        <v>0</v>
      </c>
      <c r="H12756" t="s">
        <v>102</v>
      </c>
      <c r="I12756" t="s">
        <v>102</v>
      </c>
      <c r="J12756" t="s">
        <v>103</v>
      </c>
      <c r="K12756" t="s">
        <v>20323</v>
      </c>
      <c r="L12756" t="s">
        <v>142</v>
      </c>
      <c r="M12756" t="e">
        <f>_xlfn.XLOOKUP(B12756,Sheet1!B:B,Sheet1!C:C)</f>
        <v>#N/A</v>
      </c>
    </row>
    <row r="12757" spans="2:13" hidden="1">
      <c r="B12757" t="s">
        <v>20320</v>
      </c>
      <c r="C12757" t="s">
        <v>6385</v>
      </c>
      <c r="D12757" t="s">
        <v>226</v>
      </c>
      <c r="E12757" t="s">
        <v>5154</v>
      </c>
      <c r="F12757">
        <v>0.5</v>
      </c>
      <c r="G12757">
        <v>0</v>
      </c>
      <c r="H12757" t="s">
        <v>103</v>
      </c>
      <c r="I12757" t="s">
        <v>102</v>
      </c>
      <c r="J12757" t="s">
        <v>103</v>
      </c>
      <c r="K12757" t="s">
        <v>20323</v>
      </c>
      <c r="L12757" t="s">
        <v>142</v>
      </c>
      <c r="M12757" t="e">
        <f>_xlfn.XLOOKUP(B12757,Sheet1!B:B,Sheet1!C:C)</f>
        <v>#N/A</v>
      </c>
    </row>
    <row r="12758" spans="2:13" hidden="1">
      <c r="B12758" t="s">
        <v>20320</v>
      </c>
      <c r="C12758" t="s">
        <v>20341</v>
      </c>
      <c r="D12758" t="s">
        <v>20342</v>
      </c>
      <c r="E12758" t="s">
        <v>5070</v>
      </c>
      <c r="F12758">
        <v>20</v>
      </c>
      <c r="G12758">
        <v>0</v>
      </c>
      <c r="H12758" t="s">
        <v>102</v>
      </c>
      <c r="I12758" t="s">
        <v>102</v>
      </c>
      <c r="J12758" t="s">
        <v>103</v>
      </c>
      <c r="K12758" t="s">
        <v>20323</v>
      </c>
      <c r="L12758" t="s">
        <v>142</v>
      </c>
      <c r="M12758" t="e">
        <f>_xlfn.XLOOKUP(B12758,Sheet1!B:B,Sheet1!C:C)</f>
        <v>#N/A</v>
      </c>
    </row>
    <row r="12759" spans="2:13" hidden="1">
      <c r="B12759" t="s">
        <v>20343</v>
      </c>
      <c r="C12759" t="s">
        <v>20344</v>
      </c>
      <c r="D12759" t="s">
        <v>254</v>
      </c>
      <c r="E12759" t="s">
        <v>5070</v>
      </c>
      <c r="F12759">
        <v>1</v>
      </c>
      <c r="G12759">
        <v>0</v>
      </c>
      <c r="H12759" t="s">
        <v>102</v>
      </c>
      <c r="I12759" t="s">
        <v>102</v>
      </c>
      <c r="J12759" t="s">
        <v>103</v>
      </c>
      <c r="K12759" t="s">
        <v>20345</v>
      </c>
      <c r="L12759" t="s">
        <v>153</v>
      </c>
      <c r="M12759" t="e">
        <f>_xlfn.XLOOKUP(B12759,Sheet1!B:B,Sheet1!C:C)</f>
        <v>#N/A</v>
      </c>
    </row>
    <row r="12760" spans="2:13" hidden="1">
      <c r="B12760" t="s">
        <v>20343</v>
      </c>
      <c r="C12760" t="s">
        <v>20346</v>
      </c>
      <c r="D12760" t="s">
        <v>153</v>
      </c>
      <c r="E12760" t="s">
        <v>5070</v>
      </c>
      <c r="F12760">
        <v>1</v>
      </c>
      <c r="G12760">
        <v>6000</v>
      </c>
      <c r="H12760" t="s">
        <v>102</v>
      </c>
      <c r="I12760" t="s">
        <v>102</v>
      </c>
      <c r="J12760" t="s">
        <v>103</v>
      </c>
      <c r="K12760" t="s">
        <v>20345</v>
      </c>
      <c r="L12760" t="s">
        <v>153</v>
      </c>
      <c r="M12760" t="e">
        <f>_xlfn.XLOOKUP(B12760,Sheet1!B:B,Sheet1!C:C)</f>
        <v>#N/A</v>
      </c>
    </row>
    <row r="12761" spans="2:13" hidden="1">
      <c r="B12761" t="s">
        <v>20343</v>
      </c>
      <c r="C12761" t="s">
        <v>19636</v>
      </c>
      <c r="D12761" t="s">
        <v>20347</v>
      </c>
      <c r="E12761" t="s">
        <v>5070</v>
      </c>
      <c r="F12761">
        <v>1</v>
      </c>
      <c r="G12761">
        <v>0</v>
      </c>
      <c r="H12761" t="s">
        <v>102</v>
      </c>
      <c r="I12761" t="s">
        <v>102</v>
      </c>
      <c r="J12761" t="s">
        <v>103</v>
      </c>
      <c r="K12761" t="s">
        <v>20345</v>
      </c>
      <c r="L12761" t="s">
        <v>153</v>
      </c>
      <c r="M12761" t="e">
        <f>_xlfn.XLOOKUP(B12761,Sheet1!B:B,Sheet1!C:C)</f>
        <v>#N/A</v>
      </c>
    </row>
    <row r="12762" spans="2:13" hidden="1">
      <c r="B12762" t="s">
        <v>5152</v>
      </c>
      <c r="C12762" t="s">
        <v>20348</v>
      </c>
      <c r="D12762" t="s">
        <v>20349</v>
      </c>
      <c r="E12762" t="s">
        <v>5154</v>
      </c>
      <c r="F12762" t="s">
        <v>8113</v>
      </c>
      <c r="G12762">
        <v>7416</v>
      </c>
      <c r="H12762" t="s">
        <v>103</v>
      </c>
      <c r="I12762" t="s">
        <v>102</v>
      </c>
      <c r="J12762" t="s">
        <v>103</v>
      </c>
      <c r="K12762" t="s">
        <v>20350</v>
      </c>
      <c r="L12762" t="s">
        <v>315</v>
      </c>
      <c r="M12762" t="str">
        <f>_xlfn.XLOOKUP(B12762,Sheet1!B:B,Sheet1!C:C)</f>
        <v>Krystal Ochoa</v>
      </c>
    </row>
    <row r="12763" spans="2:13" hidden="1">
      <c r="B12763" t="s">
        <v>5152</v>
      </c>
      <c r="C12763" t="s">
        <v>20350</v>
      </c>
      <c r="D12763" t="s">
        <v>315</v>
      </c>
      <c r="E12763" t="s">
        <v>5070</v>
      </c>
      <c r="F12763" t="s">
        <v>5066</v>
      </c>
      <c r="G12763">
        <v>12905</v>
      </c>
      <c r="H12763" t="s">
        <v>102</v>
      </c>
      <c r="I12763" t="s">
        <v>102</v>
      </c>
      <c r="J12763" t="s">
        <v>103</v>
      </c>
      <c r="K12763" t="s">
        <v>20350</v>
      </c>
      <c r="L12763" t="s">
        <v>315</v>
      </c>
      <c r="M12763" t="str">
        <f>_xlfn.XLOOKUP(B12763,Sheet1!B:B,Sheet1!C:C)</f>
        <v>Krystal Ochoa</v>
      </c>
    </row>
    <row r="12764" spans="2:13" hidden="1">
      <c r="B12764" t="s">
        <v>5152</v>
      </c>
      <c r="C12764" t="s">
        <v>5153</v>
      </c>
      <c r="D12764" t="s">
        <v>180</v>
      </c>
      <c r="E12764" t="s">
        <v>5154</v>
      </c>
      <c r="F12764" t="s">
        <v>5066</v>
      </c>
      <c r="G12764">
        <v>16394</v>
      </c>
      <c r="H12764" t="s">
        <v>103</v>
      </c>
      <c r="I12764" t="s">
        <v>102</v>
      </c>
      <c r="J12764" t="s">
        <v>103</v>
      </c>
      <c r="K12764" t="s">
        <v>20350</v>
      </c>
      <c r="L12764" t="s">
        <v>315</v>
      </c>
      <c r="M12764" t="str">
        <f>_xlfn.XLOOKUP(B12764,Sheet1!B:B,Sheet1!C:C)</f>
        <v>Krystal Ochoa</v>
      </c>
    </row>
    <row r="12765" spans="2:13" hidden="1">
      <c r="B12765" t="s">
        <v>5152</v>
      </c>
      <c r="C12765" t="s">
        <v>20351</v>
      </c>
      <c r="D12765" t="s">
        <v>267</v>
      </c>
      <c r="E12765" t="s">
        <v>5070</v>
      </c>
      <c r="F12765" t="s">
        <v>8113</v>
      </c>
      <c r="G12765">
        <v>7416</v>
      </c>
      <c r="H12765" t="s">
        <v>102</v>
      </c>
      <c r="I12765" t="s">
        <v>102</v>
      </c>
      <c r="J12765" t="s">
        <v>103</v>
      </c>
      <c r="K12765" t="s">
        <v>20350</v>
      </c>
      <c r="L12765" t="s">
        <v>315</v>
      </c>
      <c r="M12765" t="str">
        <f>_xlfn.XLOOKUP(B12765,Sheet1!B:B,Sheet1!C:C)</f>
        <v>Krystal Ochoa</v>
      </c>
    </row>
    <row r="12766" spans="2:13" hidden="1">
      <c r="B12766" t="s">
        <v>5152</v>
      </c>
      <c r="C12766" t="s">
        <v>20352</v>
      </c>
      <c r="D12766" t="s">
        <v>5224</v>
      </c>
      <c r="E12766" t="s">
        <v>5070</v>
      </c>
      <c r="F12766" t="s">
        <v>8113</v>
      </c>
      <c r="G12766">
        <v>7416</v>
      </c>
      <c r="H12766" t="s">
        <v>102</v>
      </c>
      <c r="I12766" t="s">
        <v>102</v>
      </c>
      <c r="J12766" t="s">
        <v>103</v>
      </c>
      <c r="K12766" t="s">
        <v>20350</v>
      </c>
      <c r="L12766" t="s">
        <v>315</v>
      </c>
      <c r="M12766" t="str">
        <f>_xlfn.XLOOKUP(B12766,Sheet1!B:B,Sheet1!C:C)</f>
        <v>Krystal Ochoa</v>
      </c>
    </row>
    <row r="12767" spans="2:13" hidden="1">
      <c r="B12767" t="s">
        <v>5152</v>
      </c>
      <c r="C12767" t="s">
        <v>20353</v>
      </c>
      <c r="D12767" t="s">
        <v>180</v>
      </c>
      <c r="E12767" t="s">
        <v>5154</v>
      </c>
      <c r="F12767" t="s">
        <v>5066</v>
      </c>
      <c r="G12767">
        <v>11319</v>
      </c>
      <c r="H12767" t="s">
        <v>103</v>
      </c>
      <c r="I12767" t="s">
        <v>102</v>
      </c>
      <c r="J12767" t="s">
        <v>103</v>
      </c>
      <c r="K12767" t="s">
        <v>20350</v>
      </c>
      <c r="L12767" t="s">
        <v>315</v>
      </c>
      <c r="M12767" t="str">
        <f>_xlfn.XLOOKUP(B12767,Sheet1!B:B,Sheet1!C:C)</f>
        <v>Krystal Ochoa</v>
      </c>
    </row>
    <row r="12768" spans="2:13" hidden="1">
      <c r="B12768" t="s">
        <v>5152</v>
      </c>
      <c r="C12768" t="s">
        <v>20354</v>
      </c>
      <c r="D12768" t="s">
        <v>20355</v>
      </c>
      <c r="E12768" t="s">
        <v>5154</v>
      </c>
      <c r="F12768" t="s">
        <v>8113</v>
      </c>
      <c r="G12768">
        <v>7416</v>
      </c>
      <c r="H12768" t="s">
        <v>103</v>
      </c>
      <c r="I12768" t="s">
        <v>102</v>
      </c>
      <c r="J12768" t="s">
        <v>103</v>
      </c>
      <c r="K12768" t="s">
        <v>20350</v>
      </c>
      <c r="L12768" t="s">
        <v>315</v>
      </c>
      <c r="M12768" t="str">
        <f>_xlfn.XLOOKUP(B12768,Sheet1!B:B,Sheet1!C:C)</f>
        <v>Krystal Ochoa</v>
      </c>
    </row>
    <row r="12769" spans="2:13" hidden="1">
      <c r="B12769" t="s">
        <v>5152</v>
      </c>
      <c r="C12769" t="s">
        <v>20356</v>
      </c>
      <c r="D12769" t="s">
        <v>20357</v>
      </c>
      <c r="E12769" t="s">
        <v>5154</v>
      </c>
      <c r="F12769" t="s">
        <v>8113</v>
      </c>
      <c r="G12769">
        <v>7416</v>
      </c>
      <c r="H12769" t="s">
        <v>103</v>
      </c>
      <c r="I12769" t="s">
        <v>102</v>
      </c>
      <c r="J12769" t="s">
        <v>103</v>
      </c>
      <c r="K12769" t="s">
        <v>20350</v>
      </c>
      <c r="L12769" t="s">
        <v>315</v>
      </c>
      <c r="M12769" t="str">
        <f>_xlfn.XLOOKUP(B12769,Sheet1!B:B,Sheet1!C:C)</f>
        <v>Krystal Ochoa</v>
      </c>
    </row>
    <row r="12770" spans="2:13" hidden="1">
      <c r="B12770" t="s">
        <v>5152</v>
      </c>
      <c r="C12770" t="s">
        <v>20358</v>
      </c>
      <c r="D12770" t="s">
        <v>20359</v>
      </c>
      <c r="E12770" t="s">
        <v>5154</v>
      </c>
      <c r="F12770" t="s">
        <v>8113</v>
      </c>
      <c r="G12770">
        <v>3333</v>
      </c>
      <c r="H12770" t="s">
        <v>103</v>
      </c>
      <c r="I12770" t="s">
        <v>102</v>
      </c>
      <c r="J12770" t="s">
        <v>103</v>
      </c>
      <c r="K12770" t="s">
        <v>20350</v>
      </c>
      <c r="L12770" t="s">
        <v>315</v>
      </c>
      <c r="M12770" t="str">
        <f>_xlfn.XLOOKUP(B12770,Sheet1!B:B,Sheet1!C:C)</f>
        <v>Krystal Ochoa</v>
      </c>
    </row>
    <row r="12771" spans="2:13" hidden="1">
      <c r="B12771" t="s">
        <v>20360</v>
      </c>
      <c r="C12771" t="s">
        <v>20361</v>
      </c>
      <c r="D12771" t="s">
        <v>180</v>
      </c>
      <c r="E12771" t="s">
        <v>5070</v>
      </c>
      <c r="F12771">
        <v>20</v>
      </c>
      <c r="G12771">
        <v>30000</v>
      </c>
      <c r="H12771" t="s">
        <v>102</v>
      </c>
      <c r="I12771" t="s">
        <v>102</v>
      </c>
      <c r="J12771" t="s">
        <v>103</v>
      </c>
      <c r="K12771" t="s">
        <v>20361</v>
      </c>
      <c r="L12771" t="s">
        <v>188</v>
      </c>
      <c r="M12771" t="e">
        <f>_xlfn.XLOOKUP(B12771,Sheet1!B:B,Sheet1!C:C)</f>
        <v>#N/A</v>
      </c>
    </row>
    <row r="12772" spans="2:13" hidden="1">
      <c r="B12772" t="s">
        <v>20362</v>
      </c>
      <c r="C12772" t="s">
        <v>20363</v>
      </c>
      <c r="D12772" t="s">
        <v>267</v>
      </c>
      <c r="E12772" t="s">
        <v>5070</v>
      </c>
      <c r="F12772">
        <v>2</v>
      </c>
      <c r="G12772">
        <v>0</v>
      </c>
      <c r="H12772" t="s">
        <v>102</v>
      </c>
      <c r="I12772" t="s">
        <v>102</v>
      </c>
      <c r="J12772" t="s">
        <v>103</v>
      </c>
      <c r="K12772" t="s">
        <v>20364</v>
      </c>
      <c r="L12772" t="s">
        <v>267</v>
      </c>
      <c r="M12772" t="e">
        <f>_xlfn.XLOOKUP(B12772,Sheet1!B:B,Sheet1!C:C)</f>
        <v>#N/A</v>
      </c>
    </row>
    <row r="12773" spans="2:13" hidden="1">
      <c r="B12773" t="s">
        <v>20362</v>
      </c>
      <c r="C12773" t="s">
        <v>20365</v>
      </c>
      <c r="D12773" t="s">
        <v>180</v>
      </c>
      <c r="E12773" t="s">
        <v>5154</v>
      </c>
      <c r="F12773">
        <v>2</v>
      </c>
      <c r="G12773">
        <v>0</v>
      </c>
      <c r="H12773" t="s">
        <v>103</v>
      </c>
      <c r="I12773" t="s">
        <v>102</v>
      </c>
      <c r="J12773" t="s">
        <v>103</v>
      </c>
      <c r="K12773" t="s">
        <v>20364</v>
      </c>
      <c r="L12773" t="s">
        <v>267</v>
      </c>
      <c r="M12773" t="e">
        <f>_xlfn.XLOOKUP(B12773,Sheet1!B:B,Sheet1!C:C)</f>
        <v>#N/A</v>
      </c>
    </row>
    <row r="12774" spans="2:13" hidden="1">
      <c r="B12774" t="s">
        <v>20362</v>
      </c>
      <c r="C12774" t="s">
        <v>20366</v>
      </c>
      <c r="D12774" t="s">
        <v>5224</v>
      </c>
      <c r="E12774" t="s">
        <v>5070</v>
      </c>
      <c r="F12774">
        <v>5</v>
      </c>
      <c r="G12774">
        <v>0</v>
      </c>
      <c r="H12774" t="s">
        <v>102</v>
      </c>
      <c r="I12774" t="s">
        <v>102</v>
      </c>
      <c r="J12774" t="s">
        <v>103</v>
      </c>
      <c r="K12774" t="s">
        <v>20364</v>
      </c>
      <c r="L12774" t="s">
        <v>267</v>
      </c>
      <c r="M12774" t="e">
        <f>_xlfn.XLOOKUP(B12774,Sheet1!B:B,Sheet1!C:C)</f>
        <v>#N/A</v>
      </c>
    </row>
    <row r="12775" spans="2:13" hidden="1">
      <c r="B12775" t="s">
        <v>20362</v>
      </c>
      <c r="C12775" t="s">
        <v>20367</v>
      </c>
      <c r="D12775" t="s">
        <v>5224</v>
      </c>
      <c r="E12775" t="s">
        <v>5070</v>
      </c>
      <c r="F12775">
        <v>2</v>
      </c>
      <c r="G12775">
        <v>0</v>
      </c>
      <c r="H12775" t="s">
        <v>102</v>
      </c>
      <c r="I12775" t="s">
        <v>102</v>
      </c>
      <c r="J12775" t="s">
        <v>103</v>
      </c>
      <c r="K12775" t="s">
        <v>20364</v>
      </c>
      <c r="L12775" t="s">
        <v>267</v>
      </c>
      <c r="M12775" t="e">
        <f>_xlfn.XLOOKUP(B12775,Sheet1!B:B,Sheet1!C:C)</f>
        <v>#N/A</v>
      </c>
    </row>
    <row r="12776" spans="2:13" hidden="1">
      <c r="B12776" t="s">
        <v>20362</v>
      </c>
      <c r="C12776" t="s">
        <v>20368</v>
      </c>
      <c r="D12776" t="s">
        <v>20369</v>
      </c>
      <c r="E12776" t="s">
        <v>5154</v>
      </c>
      <c r="F12776">
        <v>3</v>
      </c>
      <c r="G12776">
        <v>0</v>
      </c>
      <c r="H12776" t="s">
        <v>103</v>
      </c>
      <c r="I12776" t="s">
        <v>102</v>
      </c>
      <c r="J12776" t="s">
        <v>103</v>
      </c>
      <c r="K12776" t="s">
        <v>20364</v>
      </c>
      <c r="L12776" t="s">
        <v>267</v>
      </c>
      <c r="M12776" t="e">
        <f>_xlfn.XLOOKUP(B12776,Sheet1!B:B,Sheet1!C:C)</f>
        <v>#N/A</v>
      </c>
    </row>
    <row r="12777" spans="2:13" hidden="1">
      <c r="B12777" t="s">
        <v>20362</v>
      </c>
      <c r="C12777" t="s">
        <v>20370</v>
      </c>
      <c r="D12777" t="s">
        <v>180</v>
      </c>
      <c r="E12777" t="s">
        <v>5154</v>
      </c>
      <c r="F12777">
        <v>2</v>
      </c>
      <c r="G12777">
        <v>0</v>
      </c>
      <c r="H12777" t="s">
        <v>103</v>
      </c>
      <c r="I12777" t="s">
        <v>102</v>
      </c>
      <c r="J12777" t="s">
        <v>103</v>
      </c>
      <c r="K12777" t="s">
        <v>20364</v>
      </c>
      <c r="L12777" t="s">
        <v>267</v>
      </c>
      <c r="M12777" t="e">
        <f>_xlfn.XLOOKUP(B12777,Sheet1!B:B,Sheet1!C:C)</f>
        <v>#N/A</v>
      </c>
    </row>
    <row r="12778" spans="2:13" hidden="1">
      <c r="B12778" t="s">
        <v>20362</v>
      </c>
      <c r="C12778" t="s">
        <v>20371</v>
      </c>
      <c r="D12778" t="s">
        <v>180</v>
      </c>
      <c r="E12778" t="s">
        <v>5154</v>
      </c>
      <c r="F12778">
        <v>2</v>
      </c>
      <c r="G12778">
        <v>0</v>
      </c>
      <c r="H12778" t="s">
        <v>103</v>
      </c>
      <c r="I12778" t="s">
        <v>102</v>
      </c>
      <c r="J12778" t="s">
        <v>103</v>
      </c>
      <c r="K12778" t="s">
        <v>20364</v>
      </c>
      <c r="L12778" t="s">
        <v>267</v>
      </c>
      <c r="M12778" t="e">
        <f>_xlfn.XLOOKUP(B12778,Sheet1!B:B,Sheet1!C:C)</f>
        <v>#N/A</v>
      </c>
    </row>
    <row r="12779" spans="2:13" hidden="1">
      <c r="B12779" t="s">
        <v>20362</v>
      </c>
      <c r="C12779" t="s">
        <v>20372</v>
      </c>
      <c r="D12779" t="s">
        <v>315</v>
      </c>
      <c r="E12779" t="s">
        <v>5070</v>
      </c>
      <c r="F12779">
        <v>4</v>
      </c>
      <c r="G12779">
        <v>0</v>
      </c>
      <c r="H12779" t="s">
        <v>102</v>
      </c>
      <c r="I12779" t="s">
        <v>102</v>
      </c>
      <c r="J12779" t="s">
        <v>103</v>
      </c>
      <c r="K12779" t="s">
        <v>20364</v>
      </c>
      <c r="L12779" t="s">
        <v>267</v>
      </c>
      <c r="M12779" t="e">
        <f>_xlfn.XLOOKUP(B12779,Sheet1!B:B,Sheet1!C:C)</f>
        <v>#N/A</v>
      </c>
    </row>
    <row r="12780" spans="2:13" hidden="1">
      <c r="B12780" t="s">
        <v>20362</v>
      </c>
      <c r="C12780" t="s">
        <v>20373</v>
      </c>
      <c r="D12780" t="s">
        <v>315</v>
      </c>
      <c r="E12780" t="s">
        <v>5070</v>
      </c>
      <c r="F12780">
        <v>2</v>
      </c>
      <c r="G12780">
        <v>0</v>
      </c>
      <c r="H12780" t="s">
        <v>102</v>
      </c>
      <c r="I12780" t="s">
        <v>102</v>
      </c>
      <c r="J12780" t="s">
        <v>103</v>
      </c>
      <c r="K12780" t="s">
        <v>20364</v>
      </c>
      <c r="L12780" t="s">
        <v>267</v>
      </c>
      <c r="M12780" t="e">
        <f>_xlfn.XLOOKUP(B12780,Sheet1!B:B,Sheet1!C:C)</f>
        <v>#N/A</v>
      </c>
    </row>
    <row r="12781" spans="2:13" hidden="1">
      <c r="B12781" t="s">
        <v>20362</v>
      </c>
      <c r="C12781" t="s">
        <v>20374</v>
      </c>
      <c r="D12781" t="s">
        <v>7424</v>
      </c>
      <c r="E12781" t="s">
        <v>5073</v>
      </c>
      <c r="F12781">
        <v>40</v>
      </c>
      <c r="G12781">
        <v>115754</v>
      </c>
      <c r="H12781" t="s">
        <v>102</v>
      </c>
      <c r="I12781" t="s">
        <v>103</v>
      </c>
      <c r="J12781" t="s">
        <v>103</v>
      </c>
      <c r="K12781" t="s">
        <v>20364</v>
      </c>
      <c r="L12781" t="s">
        <v>267</v>
      </c>
      <c r="M12781" t="e">
        <f>_xlfn.XLOOKUP(B12781,Sheet1!B:B,Sheet1!C:C)</f>
        <v>#N/A</v>
      </c>
    </row>
    <row r="12782" spans="2:13" hidden="1">
      <c r="B12782" t="s">
        <v>20362</v>
      </c>
      <c r="C12782" t="s">
        <v>20375</v>
      </c>
      <c r="D12782" t="s">
        <v>180</v>
      </c>
      <c r="E12782" t="s">
        <v>5154</v>
      </c>
      <c r="F12782">
        <v>2</v>
      </c>
      <c r="G12782">
        <v>0</v>
      </c>
      <c r="H12782" t="s">
        <v>103</v>
      </c>
      <c r="I12782" t="s">
        <v>102</v>
      </c>
      <c r="J12782" t="s">
        <v>103</v>
      </c>
      <c r="K12782" t="s">
        <v>20364</v>
      </c>
      <c r="L12782" t="s">
        <v>267</v>
      </c>
      <c r="M12782" t="e">
        <f>_xlfn.XLOOKUP(B12782,Sheet1!B:B,Sheet1!C:C)</f>
        <v>#N/A</v>
      </c>
    </row>
    <row r="12783" spans="2:13" hidden="1">
      <c r="B12783" t="s">
        <v>20362</v>
      </c>
      <c r="C12783" t="s">
        <v>20376</v>
      </c>
      <c r="D12783" t="s">
        <v>180</v>
      </c>
      <c r="E12783" t="s">
        <v>5154</v>
      </c>
      <c r="F12783">
        <v>2</v>
      </c>
      <c r="G12783">
        <v>0</v>
      </c>
      <c r="H12783" t="s">
        <v>103</v>
      </c>
      <c r="I12783" t="s">
        <v>102</v>
      </c>
      <c r="J12783" t="s">
        <v>103</v>
      </c>
      <c r="K12783" t="s">
        <v>20364</v>
      </c>
      <c r="L12783" t="s">
        <v>267</v>
      </c>
      <c r="M12783" t="e">
        <f>_xlfn.XLOOKUP(B12783,Sheet1!B:B,Sheet1!C:C)</f>
        <v>#N/A</v>
      </c>
    </row>
    <row r="12784" spans="2:13" hidden="1">
      <c r="B12784" t="s">
        <v>20362</v>
      </c>
      <c r="C12784" t="s">
        <v>20377</v>
      </c>
      <c r="D12784" t="s">
        <v>180</v>
      </c>
      <c r="E12784" t="s">
        <v>5154</v>
      </c>
      <c r="F12784">
        <v>2</v>
      </c>
      <c r="G12784">
        <v>0</v>
      </c>
      <c r="H12784" t="s">
        <v>103</v>
      </c>
      <c r="I12784" t="s">
        <v>102</v>
      </c>
      <c r="J12784" t="s">
        <v>103</v>
      </c>
      <c r="K12784" t="s">
        <v>20364</v>
      </c>
      <c r="L12784" t="s">
        <v>267</v>
      </c>
      <c r="M12784" t="e">
        <f>_xlfn.XLOOKUP(B12784,Sheet1!B:B,Sheet1!C:C)</f>
        <v>#N/A</v>
      </c>
    </row>
    <row r="12785" spans="2:13" hidden="1">
      <c r="B12785" t="s">
        <v>20362</v>
      </c>
      <c r="C12785" t="s">
        <v>20378</v>
      </c>
      <c r="D12785" t="s">
        <v>180</v>
      </c>
      <c r="E12785" t="s">
        <v>5154</v>
      </c>
      <c r="F12785">
        <v>2</v>
      </c>
      <c r="G12785">
        <v>0</v>
      </c>
      <c r="H12785" t="s">
        <v>103</v>
      </c>
      <c r="I12785" t="s">
        <v>102</v>
      </c>
      <c r="J12785" t="s">
        <v>103</v>
      </c>
      <c r="K12785" t="s">
        <v>20364</v>
      </c>
      <c r="L12785" t="s">
        <v>267</v>
      </c>
      <c r="M12785" t="e">
        <f>_xlfn.XLOOKUP(B12785,Sheet1!B:B,Sheet1!C:C)</f>
        <v>#N/A</v>
      </c>
    </row>
    <row r="12786" spans="2:13" hidden="1">
      <c r="B12786" t="s">
        <v>20362</v>
      </c>
      <c r="C12786" t="s">
        <v>20364</v>
      </c>
      <c r="D12786" t="s">
        <v>267</v>
      </c>
      <c r="E12786" t="s">
        <v>5070</v>
      </c>
      <c r="F12786">
        <v>2</v>
      </c>
      <c r="G12786">
        <v>0</v>
      </c>
      <c r="H12786" t="s">
        <v>102</v>
      </c>
      <c r="I12786" t="s">
        <v>102</v>
      </c>
      <c r="J12786" t="s">
        <v>103</v>
      </c>
      <c r="K12786" t="s">
        <v>20364</v>
      </c>
      <c r="L12786" t="s">
        <v>267</v>
      </c>
      <c r="M12786" t="e">
        <f>_xlfn.XLOOKUP(B12786,Sheet1!B:B,Sheet1!C:C)</f>
        <v>#N/A</v>
      </c>
    </row>
    <row r="12787" spans="2:13" hidden="1">
      <c r="B12787" t="s">
        <v>20362</v>
      </c>
      <c r="C12787" t="s">
        <v>20379</v>
      </c>
      <c r="D12787" t="s">
        <v>7424</v>
      </c>
      <c r="E12787" t="s">
        <v>5073</v>
      </c>
      <c r="F12787">
        <v>0</v>
      </c>
      <c r="G12787">
        <v>0</v>
      </c>
      <c r="H12787" t="s">
        <v>102</v>
      </c>
      <c r="I12787" t="s">
        <v>103</v>
      </c>
      <c r="J12787" t="s">
        <v>103</v>
      </c>
      <c r="K12787" t="s">
        <v>20364</v>
      </c>
      <c r="L12787" t="s">
        <v>267</v>
      </c>
      <c r="M12787" t="e">
        <f>_xlfn.XLOOKUP(B12787,Sheet1!B:B,Sheet1!C:C)</f>
        <v>#N/A</v>
      </c>
    </row>
    <row r="12788" spans="2:13" hidden="1">
      <c r="B12788" t="s">
        <v>20380</v>
      </c>
      <c r="C12788" t="s">
        <v>7442</v>
      </c>
      <c r="D12788" t="s">
        <v>180</v>
      </c>
      <c r="E12788" t="s">
        <v>5154</v>
      </c>
      <c r="F12788">
        <v>1</v>
      </c>
      <c r="G12788">
        <v>0</v>
      </c>
      <c r="H12788" t="s">
        <v>103</v>
      </c>
      <c r="I12788" t="s">
        <v>102</v>
      </c>
      <c r="J12788" t="s">
        <v>103</v>
      </c>
      <c r="K12788" t="s">
        <v>7443</v>
      </c>
      <c r="L12788" t="s">
        <v>149</v>
      </c>
      <c r="M12788" t="e">
        <f>_xlfn.XLOOKUP(B12788,Sheet1!B:B,Sheet1!C:C)</f>
        <v>#N/A</v>
      </c>
    </row>
    <row r="12789" spans="2:13" hidden="1">
      <c r="B12789" t="s">
        <v>20380</v>
      </c>
      <c r="C12789" t="s">
        <v>7443</v>
      </c>
      <c r="D12789" t="s">
        <v>149</v>
      </c>
      <c r="E12789" t="s">
        <v>5073</v>
      </c>
      <c r="F12789">
        <v>0.1</v>
      </c>
      <c r="G12789">
        <v>0</v>
      </c>
      <c r="H12789" t="s">
        <v>102</v>
      </c>
      <c r="I12789" t="s">
        <v>103</v>
      </c>
      <c r="J12789" t="s">
        <v>103</v>
      </c>
      <c r="K12789" t="s">
        <v>7443</v>
      </c>
      <c r="L12789" t="s">
        <v>149</v>
      </c>
      <c r="M12789" t="e">
        <f>_xlfn.XLOOKUP(B12789,Sheet1!B:B,Sheet1!C:C)</f>
        <v>#N/A</v>
      </c>
    </row>
    <row r="12790" spans="2:13" hidden="1">
      <c r="B12790" t="s">
        <v>20380</v>
      </c>
      <c r="C12790" t="s">
        <v>7444</v>
      </c>
      <c r="D12790" t="s">
        <v>7445</v>
      </c>
      <c r="E12790" t="s">
        <v>5178</v>
      </c>
      <c r="F12790">
        <v>0.1</v>
      </c>
      <c r="G12790">
        <v>0</v>
      </c>
      <c r="H12790" t="s">
        <v>103</v>
      </c>
      <c r="I12790" t="s">
        <v>103</v>
      </c>
      <c r="J12790" t="s">
        <v>102</v>
      </c>
      <c r="K12790" t="s">
        <v>7443</v>
      </c>
      <c r="L12790" t="s">
        <v>149</v>
      </c>
      <c r="M12790" t="e">
        <f>_xlfn.XLOOKUP(B12790,Sheet1!B:B,Sheet1!C:C)</f>
        <v>#N/A</v>
      </c>
    </row>
    <row r="12791" spans="2:13" hidden="1">
      <c r="B12791" t="s">
        <v>20380</v>
      </c>
      <c r="C12791" t="s">
        <v>7446</v>
      </c>
      <c r="D12791" t="s">
        <v>7447</v>
      </c>
      <c r="F12791">
        <v>0</v>
      </c>
      <c r="G12791">
        <v>0</v>
      </c>
      <c r="H12791" t="s">
        <v>103</v>
      </c>
      <c r="I12791" t="s">
        <v>103</v>
      </c>
      <c r="J12791" t="s">
        <v>103</v>
      </c>
      <c r="K12791" t="s">
        <v>7443</v>
      </c>
      <c r="L12791" t="s">
        <v>149</v>
      </c>
      <c r="M12791" t="e">
        <f>_xlfn.XLOOKUP(B12791,Sheet1!B:B,Sheet1!C:C)</f>
        <v>#N/A</v>
      </c>
    </row>
    <row r="12792" spans="2:13" hidden="1">
      <c r="B12792" t="s">
        <v>20380</v>
      </c>
      <c r="C12792" t="s">
        <v>7448</v>
      </c>
      <c r="D12792" t="s">
        <v>20381</v>
      </c>
      <c r="E12792" t="s">
        <v>5073</v>
      </c>
      <c r="F12792">
        <v>0.1</v>
      </c>
      <c r="G12792">
        <v>0</v>
      </c>
      <c r="H12792" t="s">
        <v>102</v>
      </c>
      <c r="I12792" t="s">
        <v>103</v>
      </c>
      <c r="J12792" t="s">
        <v>103</v>
      </c>
      <c r="K12792" t="s">
        <v>7443</v>
      </c>
      <c r="L12792" t="s">
        <v>149</v>
      </c>
      <c r="M12792" t="e">
        <f>_xlfn.XLOOKUP(B12792,Sheet1!B:B,Sheet1!C:C)</f>
        <v>#N/A</v>
      </c>
    </row>
    <row r="12793" spans="2:13" hidden="1">
      <c r="B12793" t="s">
        <v>20380</v>
      </c>
      <c r="C12793" t="s">
        <v>7450</v>
      </c>
      <c r="D12793" t="s">
        <v>7451</v>
      </c>
      <c r="E12793" t="s">
        <v>5178</v>
      </c>
      <c r="F12793">
        <v>0.1</v>
      </c>
      <c r="G12793">
        <v>0</v>
      </c>
      <c r="H12793" t="s">
        <v>103</v>
      </c>
      <c r="I12793" t="s">
        <v>103</v>
      </c>
      <c r="J12793" t="s">
        <v>102</v>
      </c>
      <c r="K12793" t="s">
        <v>7443</v>
      </c>
      <c r="L12793" t="s">
        <v>149</v>
      </c>
      <c r="M12793" t="e">
        <f>_xlfn.XLOOKUP(B12793,Sheet1!B:B,Sheet1!C:C)</f>
        <v>#N/A</v>
      </c>
    </row>
    <row r="12794" spans="2:13" hidden="1">
      <c r="B12794" t="s">
        <v>20380</v>
      </c>
      <c r="C12794" t="s">
        <v>7452</v>
      </c>
      <c r="D12794" t="s">
        <v>466</v>
      </c>
      <c r="E12794" t="s">
        <v>5070</v>
      </c>
      <c r="F12794">
        <v>1</v>
      </c>
      <c r="G12794">
        <v>0</v>
      </c>
      <c r="H12794" t="s">
        <v>102</v>
      </c>
      <c r="I12794" t="s">
        <v>102</v>
      </c>
      <c r="J12794" t="s">
        <v>103</v>
      </c>
      <c r="K12794" t="s">
        <v>7443</v>
      </c>
      <c r="L12794" t="s">
        <v>149</v>
      </c>
      <c r="M12794" t="e">
        <f>_xlfn.XLOOKUP(B12794,Sheet1!B:B,Sheet1!C:C)</f>
        <v>#N/A</v>
      </c>
    </row>
    <row r="12795" spans="2:13" hidden="1">
      <c r="B12795" t="s">
        <v>20380</v>
      </c>
      <c r="C12795" t="s">
        <v>7453</v>
      </c>
      <c r="D12795" t="s">
        <v>180</v>
      </c>
      <c r="E12795" t="s">
        <v>5154</v>
      </c>
      <c r="F12795">
        <v>1</v>
      </c>
      <c r="G12795">
        <v>0</v>
      </c>
      <c r="H12795" t="s">
        <v>103</v>
      </c>
      <c r="I12795" t="s">
        <v>102</v>
      </c>
      <c r="J12795" t="s">
        <v>103</v>
      </c>
      <c r="K12795" t="s">
        <v>7443</v>
      </c>
      <c r="L12795" t="s">
        <v>149</v>
      </c>
      <c r="M12795" t="e">
        <f>_xlfn.XLOOKUP(B12795,Sheet1!B:B,Sheet1!C:C)</f>
        <v>#N/A</v>
      </c>
    </row>
    <row r="12796" spans="2:13" hidden="1">
      <c r="B12796" t="s">
        <v>20380</v>
      </c>
      <c r="C12796" t="s">
        <v>7454</v>
      </c>
      <c r="D12796" t="s">
        <v>180</v>
      </c>
      <c r="E12796" t="s">
        <v>5154</v>
      </c>
      <c r="F12796">
        <v>1</v>
      </c>
      <c r="G12796">
        <v>0</v>
      </c>
      <c r="H12796" t="s">
        <v>103</v>
      </c>
      <c r="I12796" t="s">
        <v>102</v>
      </c>
      <c r="J12796" t="s">
        <v>103</v>
      </c>
      <c r="K12796" t="s">
        <v>7443</v>
      </c>
      <c r="L12796" t="s">
        <v>149</v>
      </c>
      <c r="M12796" t="e">
        <f>_xlfn.XLOOKUP(B12796,Sheet1!B:B,Sheet1!C:C)</f>
        <v>#N/A</v>
      </c>
    </row>
    <row r="12797" spans="2:13" hidden="1">
      <c r="B12797" t="s">
        <v>20380</v>
      </c>
      <c r="C12797" t="s">
        <v>7455</v>
      </c>
      <c r="D12797" t="s">
        <v>5617</v>
      </c>
      <c r="E12797" t="s">
        <v>5070</v>
      </c>
      <c r="F12797">
        <v>1</v>
      </c>
      <c r="G12797">
        <v>0</v>
      </c>
      <c r="H12797" t="s">
        <v>102</v>
      </c>
      <c r="I12797" t="s">
        <v>102</v>
      </c>
      <c r="J12797" t="s">
        <v>103</v>
      </c>
      <c r="K12797" t="s">
        <v>7443</v>
      </c>
      <c r="L12797" t="s">
        <v>149</v>
      </c>
      <c r="M12797" t="e">
        <f>_xlfn.XLOOKUP(B12797,Sheet1!B:B,Sheet1!C:C)</f>
        <v>#N/A</v>
      </c>
    </row>
    <row r="12798" spans="2:13" hidden="1">
      <c r="B12798" t="s">
        <v>20380</v>
      </c>
      <c r="C12798" t="s">
        <v>7456</v>
      </c>
      <c r="D12798" t="s">
        <v>7457</v>
      </c>
      <c r="E12798" t="s">
        <v>5178</v>
      </c>
      <c r="F12798">
        <v>0.1</v>
      </c>
      <c r="G12798">
        <v>0</v>
      </c>
      <c r="H12798" t="s">
        <v>103</v>
      </c>
      <c r="I12798" t="s">
        <v>103</v>
      </c>
      <c r="J12798" t="s">
        <v>102</v>
      </c>
      <c r="K12798" t="s">
        <v>7443</v>
      </c>
      <c r="L12798" t="s">
        <v>149</v>
      </c>
      <c r="M12798" t="e">
        <f>_xlfn.XLOOKUP(B12798,Sheet1!B:B,Sheet1!C:C)</f>
        <v>#N/A</v>
      </c>
    </row>
    <row r="12799" spans="2:13" hidden="1">
      <c r="B12799" t="s">
        <v>20380</v>
      </c>
      <c r="C12799" t="s">
        <v>7458</v>
      </c>
      <c r="D12799" t="s">
        <v>7459</v>
      </c>
      <c r="E12799" t="s">
        <v>5073</v>
      </c>
      <c r="F12799">
        <v>0.1</v>
      </c>
      <c r="G12799">
        <v>0</v>
      </c>
      <c r="H12799" t="s">
        <v>102</v>
      </c>
      <c r="I12799" t="s">
        <v>103</v>
      </c>
      <c r="J12799" t="s">
        <v>103</v>
      </c>
      <c r="K12799" t="s">
        <v>7443</v>
      </c>
      <c r="L12799" t="s">
        <v>149</v>
      </c>
      <c r="M12799" t="e">
        <f>_xlfn.XLOOKUP(B12799,Sheet1!B:B,Sheet1!C:C)</f>
        <v>#N/A</v>
      </c>
    </row>
    <row r="12800" spans="2:13" hidden="1">
      <c r="B12800" t="s">
        <v>20380</v>
      </c>
      <c r="C12800" t="s">
        <v>7460</v>
      </c>
      <c r="D12800" t="s">
        <v>171</v>
      </c>
      <c r="E12800" t="s">
        <v>5073</v>
      </c>
      <c r="F12800">
        <v>0.1</v>
      </c>
      <c r="G12800">
        <v>0</v>
      </c>
      <c r="H12800" t="s">
        <v>102</v>
      </c>
      <c r="I12800" t="s">
        <v>103</v>
      </c>
      <c r="J12800" t="s">
        <v>103</v>
      </c>
      <c r="K12800" t="s">
        <v>7443</v>
      </c>
      <c r="L12800" t="s">
        <v>149</v>
      </c>
      <c r="M12800" t="e">
        <f>_xlfn.XLOOKUP(B12800,Sheet1!B:B,Sheet1!C:C)</f>
        <v>#N/A</v>
      </c>
    </row>
    <row r="12801" spans="2:13" hidden="1">
      <c r="B12801" t="s">
        <v>20380</v>
      </c>
      <c r="C12801" t="s">
        <v>7461</v>
      </c>
      <c r="D12801" t="s">
        <v>20382</v>
      </c>
      <c r="E12801" t="s">
        <v>5073</v>
      </c>
      <c r="F12801">
        <v>4</v>
      </c>
      <c r="G12801">
        <v>0</v>
      </c>
      <c r="H12801" t="s">
        <v>102</v>
      </c>
      <c r="I12801" t="s">
        <v>103</v>
      </c>
      <c r="J12801" t="s">
        <v>103</v>
      </c>
      <c r="K12801" t="s">
        <v>7443</v>
      </c>
      <c r="L12801" t="s">
        <v>149</v>
      </c>
      <c r="M12801" t="e">
        <f>_xlfn.XLOOKUP(B12801,Sheet1!B:B,Sheet1!C:C)</f>
        <v>#N/A</v>
      </c>
    </row>
    <row r="12802" spans="2:13" hidden="1">
      <c r="B12802" t="s">
        <v>20380</v>
      </c>
      <c r="C12802" t="s">
        <v>7462</v>
      </c>
      <c r="D12802" t="s">
        <v>20383</v>
      </c>
      <c r="E12802" t="s">
        <v>5073</v>
      </c>
      <c r="F12802">
        <v>0.1</v>
      </c>
      <c r="G12802">
        <v>0</v>
      </c>
      <c r="H12802" t="s">
        <v>102</v>
      </c>
      <c r="I12802" t="s">
        <v>103</v>
      </c>
      <c r="J12802" t="s">
        <v>103</v>
      </c>
      <c r="K12802" t="s">
        <v>7443</v>
      </c>
      <c r="L12802" t="s">
        <v>149</v>
      </c>
      <c r="M12802" t="e">
        <f>_xlfn.XLOOKUP(B12802,Sheet1!B:B,Sheet1!C:C)</f>
        <v>#N/A</v>
      </c>
    </row>
    <row r="12803" spans="2:13" hidden="1">
      <c r="B12803" t="s">
        <v>20380</v>
      </c>
      <c r="C12803" t="s">
        <v>7464</v>
      </c>
      <c r="D12803" t="s">
        <v>180</v>
      </c>
      <c r="E12803" t="s">
        <v>5154</v>
      </c>
      <c r="F12803">
        <v>1</v>
      </c>
      <c r="G12803">
        <v>0</v>
      </c>
      <c r="H12803" t="s">
        <v>103</v>
      </c>
      <c r="I12803" t="s">
        <v>102</v>
      </c>
      <c r="J12803" t="s">
        <v>103</v>
      </c>
      <c r="K12803" t="s">
        <v>7443</v>
      </c>
      <c r="L12803" t="s">
        <v>149</v>
      </c>
      <c r="M12803" t="e">
        <f>_xlfn.XLOOKUP(B12803,Sheet1!B:B,Sheet1!C:C)</f>
        <v>#N/A</v>
      </c>
    </row>
    <row r="12804" spans="2:13" hidden="1">
      <c r="B12804" t="s">
        <v>5155</v>
      </c>
      <c r="C12804" t="s">
        <v>20384</v>
      </c>
      <c r="D12804" t="s">
        <v>20385</v>
      </c>
      <c r="E12804" t="s">
        <v>5070</v>
      </c>
      <c r="F12804" t="s">
        <v>5066</v>
      </c>
      <c r="G12804">
        <v>92400</v>
      </c>
      <c r="H12804" t="s">
        <v>102</v>
      </c>
      <c r="I12804" t="s">
        <v>102</v>
      </c>
      <c r="J12804" t="s">
        <v>103</v>
      </c>
      <c r="K12804" t="s">
        <v>20386</v>
      </c>
      <c r="L12804" t="s">
        <v>188</v>
      </c>
      <c r="M12804" t="str">
        <f>_xlfn.XLOOKUP(B12804,Sheet1!B:B,Sheet1!C:C)</f>
        <v>James Fox</v>
      </c>
    </row>
    <row r="12805" spans="2:13" hidden="1">
      <c r="B12805" t="s">
        <v>5155</v>
      </c>
      <c r="C12805" t="s">
        <v>20387</v>
      </c>
      <c r="D12805" t="s">
        <v>180</v>
      </c>
      <c r="E12805" t="s">
        <v>5154</v>
      </c>
      <c r="F12805" t="s">
        <v>5441</v>
      </c>
      <c r="G12805">
        <v>0</v>
      </c>
      <c r="H12805" t="s">
        <v>103</v>
      </c>
      <c r="I12805" t="s">
        <v>102</v>
      </c>
      <c r="J12805" t="s">
        <v>103</v>
      </c>
      <c r="K12805" t="s">
        <v>20386</v>
      </c>
      <c r="L12805" t="s">
        <v>188</v>
      </c>
      <c r="M12805" t="str">
        <f>_xlfn.XLOOKUP(B12805,Sheet1!B:B,Sheet1!C:C)</f>
        <v>James Fox</v>
      </c>
    </row>
    <row r="12806" spans="2:13" hidden="1">
      <c r="B12806" t="s">
        <v>5155</v>
      </c>
      <c r="C12806" t="s">
        <v>20388</v>
      </c>
      <c r="D12806" t="s">
        <v>180</v>
      </c>
      <c r="E12806" t="s">
        <v>5154</v>
      </c>
      <c r="F12806" t="s">
        <v>5441</v>
      </c>
      <c r="G12806">
        <v>0</v>
      </c>
      <c r="H12806" t="s">
        <v>103</v>
      </c>
      <c r="I12806" t="s">
        <v>102</v>
      </c>
      <c r="J12806" t="s">
        <v>103</v>
      </c>
      <c r="K12806" t="s">
        <v>20386</v>
      </c>
      <c r="L12806" t="s">
        <v>188</v>
      </c>
      <c r="M12806" t="str">
        <f>_xlfn.XLOOKUP(B12806,Sheet1!B:B,Sheet1!C:C)</f>
        <v>James Fox</v>
      </c>
    </row>
    <row r="12807" spans="2:13" hidden="1">
      <c r="B12807" t="s">
        <v>5155</v>
      </c>
      <c r="C12807" t="s">
        <v>5156</v>
      </c>
      <c r="D12807" t="s">
        <v>5157</v>
      </c>
      <c r="E12807" t="s">
        <v>5070</v>
      </c>
      <c r="F12807" t="s">
        <v>5066</v>
      </c>
      <c r="G12807">
        <v>92400</v>
      </c>
      <c r="H12807" t="s">
        <v>102</v>
      </c>
      <c r="I12807" t="s">
        <v>102</v>
      </c>
      <c r="J12807" t="s">
        <v>103</v>
      </c>
      <c r="K12807" t="s">
        <v>20386</v>
      </c>
      <c r="L12807" t="s">
        <v>188</v>
      </c>
      <c r="M12807" t="str">
        <f>_xlfn.XLOOKUP(B12807,Sheet1!B:B,Sheet1!C:C)</f>
        <v>James Fox</v>
      </c>
    </row>
    <row r="12808" spans="2:13" hidden="1">
      <c r="B12808" t="s">
        <v>5155</v>
      </c>
      <c r="C12808" t="s">
        <v>20389</v>
      </c>
      <c r="D12808" t="s">
        <v>180</v>
      </c>
      <c r="E12808" t="s">
        <v>5154</v>
      </c>
      <c r="F12808" t="s">
        <v>5441</v>
      </c>
      <c r="G12808">
        <v>0</v>
      </c>
      <c r="H12808" t="s">
        <v>103</v>
      </c>
      <c r="I12808" t="s">
        <v>102</v>
      </c>
      <c r="J12808" t="s">
        <v>103</v>
      </c>
      <c r="K12808" t="s">
        <v>20386</v>
      </c>
      <c r="L12808" t="s">
        <v>188</v>
      </c>
      <c r="M12808" t="str">
        <f>_xlfn.XLOOKUP(B12808,Sheet1!B:B,Sheet1!C:C)</f>
        <v>James Fox</v>
      </c>
    </row>
    <row r="12809" spans="2:13" hidden="1">
      <c r="B12809" t="s">
        <v>5155</v>
      </c>
      <c r="C12809" t="s">
        <v>20390</v>
      </c>
      <c r="D12809" t="s">
        <v>180</v>
      </c>
      <c r="E12809" t="s">
        <v>5154</v>
      </c>
      <c r="F12809" t="s">
        <v>5441</v>
      </c>
      <c r="G12809">
        <v>0</v>
      </c>
      <c r="H12809" t="s">
        <v>103</v>
      </c>
      <c r="I12809" t="s">
        <v>102</v>
      </c>
      <c r="J12809" t="s">
        <v>103</v>
      </c>
      <c r="K12809" t="s">
        <v>20386</v>
      </c>
      <c r="L12809" t="s">
        <v>188</v>
      </c>
      <c r="M12809" t="str">
        <f>_xlfn.XLOOKUP(B12809,Sheet1!B:B,Sheet1!C:C)</f>
        <v>James Fox</v>
      </c>
    </row>
    <row r="12810" spans="2:13" hidden="1">
      <c r="B12810" t="s">
        <v>5155</v>
      </c>
      <c r="C12810" t="s">
        <v>20391</v>
      </c>
      <c r="D12810" t="s">
        <v>180</v>
      </c>
      <c r="E12810" t="s">
        <v>5154</v>
      </c>
      <c r="F12810" t="s">
        <v>5441</v>
      </c>
      <c r="G12810">
        <v>0</v>
      </c>
      <c r="H12810" t="s">
        <v>103</v>
      </c>
      <c r="I12810" t="s">
        <v>102</v>
      </c>
      <c r="J12810" t="s">
        <v>103</v>
      </c>
      <c r="K12810" t="s">
        <v>20386</v>
      </c>
      <c r="L12810" t="s">
        <v>188</v>
      </c>
      <c r="M12810" t="str">
        <f>_xlfn.XLOOKUP(B12810,Sheet1!B:B,Sheet1!C:C)</f>
        <v>James Fox</v>
      </c>
    </row>
    <row r="12811" spans="2:13" hidden="1">
      <c r="B12811" t="s">
        <v>5155</v>
      </c>
      <c r="C12811" t="s">
        <v>20392</v>
      </c>
      <c r="D12811" t="s">
        <v>188</v>
      </c>
      <c r="E12811" t="s">
        <v>5070</v>
      </c>
      <c r="F12811" t="s">
        <v>5066</v>
      </c>
      <c r="G12811">
        <v>92400</v>
      </c>
      <c r="H12811" t="s">
        <v>102</v>
      </c>
      <c r="I12811" t="s">
        <v>102</v>
      </c>
      <c r="J12811" t="s">
        <v>103</v>
      </c>
      <c r="K12811" t="s">
        <v>20386</v>
      </c>
      <c r="L12811" t="s">
        <v>188</v>
      </c>
      <c r="M12811" t="str">
        <f>_xlfn.XLOOKUP(B12811,Sheet1!B:B,Sheet1!C:C)</f>
        <v>James Fox</v>
      </c>
    </row>
    <row r="12812" spans="2:13" hidden="1">
      <c r="B12812" t="s">
        <v>5155</v>
      </c>
      <c r="C12812" t="s">
        <v>20393</v>
      </c>
      <c r="D12812" t="s">
        <v>180</v>
      </c>
      <c r="E12812" t="s">
        <v>5154</v>
      </c>
      <c r="F12812" t="s">
        <v>5441</v>
      </c>
      <c r="G12812">
        <v>0</v>
      </c>
      <c r="H12812" t="s">
        <v>103</v>
      </c>
      <c r="I12812" t="s">
        <v>102</v>
      </c>
      <c r="J12812" t="s">
        <v>103</v>
      </c>
      <c r="K12812" t="s">
        <v>20386</v>
      </c>
      <c r="L12812" t="s">
        <v>188</v>
      </c>
      <c r="M12812" t="str">
        <f>_xlfn.XLOOKUP(B12812,Sheet1!B:B,Sheet1!C:C)</f>
        <v>James Fox</v>
      </c>
    </row>
    <row r="12813" spans="2:13" hidden="1">
      <c r="B12813" t="s">
        <v>20394</v>
      </c>
      <c r="C12813" t="s">
        <v>20395</v>
      </c>
      <c r="D12813" t="s">
        <v>254</v>
      </c>
      <c r="E12813" t="s">
        <v>5070</v>
      </c>
      <c r="F12813">
        <v>40</v>
      </c>
      <c r="G12813">
        <v>79249</v>
      </c>
      <c r="H12813" t="s">
        <v>102</v>
      </c>
      <c r="I12813" t="s">
        <v>102</v>
      </c>
      <c r="J12813" t="s">
        <v>103</v>
      </c>
      <c r="K12813" t="s">
        <v>20395</v>
      </c>
      <c r="L12813" t="s">
        <v>254</v>
      </c>
      <c r="M12813" t="e">
        <f>_xlfn.XLOOKUP(B12813,Sheet1!B:B,Sheet1!C:C)</f>
        <v>#N/A</v>
      </c>
    </row>
    <row r="12814" spans="2:13" hidden="1">
      <c r="B12814" t="s">
        <v>20394</v>
      </c>
      <c r="C12814" t="s">
        <v>20396</v>
      </c>
      <c r="D12814" t="s">
        <v>631</v>
      </c>
      <c r="E12814" t="s">
        <v>5154</v>
      </c>
      <c r="G12814">
        <v>0</v>
      </c>
      <c r="H12814" t="s">
        <v>103</v>
      </c>
      <c r="I12814" t="s">
        <v>102</v>
      </c>
      <c r="J12814" t="s">
        <v>103</v>
      </c>
      <c r="K12814" t="s">
        <v>20395</v>
      </c>
      <c r="L12814" t="s">
        <v>254</v>
      </c>
      <c r="M12814" t="e">
        <f>_xlfn.XLOOKUP(B12814,Sheet1!B:B,Sheet1!C:C)</f>
        <v>#N/A</v>
      </c>
    </row>
    <row r="12815" spans="2:13" hidden="1">
      <c r="B12815" t="s">
        <v>20394</v>
      </c>
      <c r="C12815" t="s">
        <v>20397</v>
      </c>
      <c r="D12815" t="s">
        <v>631</v>
      </c>
      <c r="E12815" t="s">
        <v>5154</v>
      </c>
      <c r="G12815">
        <v>0</v>
      </c>
      <c r="H12815" t="s">
        <v>103</v>
      </c>
      <c r="I12815" t="s">
        <v>102</v>
      </c>
      <c r="J12815" t="s">
        <v>103</v>
      </c>
      <c r="K12815" t="s">
        <v>20395</v>
      </c>
      <c r="L12815" t="s">
        <v>254</v>
      </c>
      <c r="M12815" t="e">
        <f>_xlfn.XLOOKUP(B12815,Sheet1!B:B,Sheet1!C:C)</f>
        <v>#N/A</v>
      </c>
    </row>
    <row r="12816" spans="2:13" hidden="1">
      <c r="B12816" t="s">
        <v>20394</v>
      </c>
      <c r="C12816" t="s">
        <v>20398</v>
      </c>
      <c r="D12816" t="s">
        <v>670</v>
      </c>
      <c r="E12816" t="s">
        <v>5070</v>
      </c>
      <c r="G12816">
        <v>0</v>
      </c>
      <c r="H12816" t="s">
        <v>102</v>
      </c>
      <c r="I12816" t="s">
        <v>102</v>
      </c>
      <c r="J12816" t="s">
        <v>103</v>
      </c>
      <c r="K12816" t="s">
        <v>20395</v>
      </c>
      <c r="L12816" t="s">
        <v>254</v>
      </c>
      <c r="M12816" t="e">
        <f>_xlfn.XLOOKUP(B12816,Sheet1!B:B,Sheet1!C:C)</f>
        <v>#N/A</v>
      </c>
    </row>
    <row r="12817" spans="2:13" hidden="1">
      <c r="B12817" t="s">
        <v>20394</v>
      </c>
      <c r="C12817" t="s">
        <v>20399</v>
      </c>
      <c r="D12817" t="s">
        <v>631</v>
      </c>
      <c r="E12817" t="s">
        <v>5154</v>
      </c>
      <c r="G12817">
        <v>0</v>
      </c>
      <c r="H12817" t="s">
        <v>103</v>
      </c>
      <c r="I12817" t="s">
        <v>102</v>
      </c>
      <c r="J12817" t="s">
        <v>103</v>
      </c>
      <c r="K12817" t="s">
        <v>20395</v>
      </c>
      <c r="L12817" t="s">
        <v>254</v>
      </c>
      <c r="M12817" t="e">
        <f>_xlfn.XLOOKUP(B12817,Sheet1!B:B,Sheet1!C:C)</f>
        <v>#N/A</v>
      </c>
    </row>
    <row r="12818" spans="2:13" hidden="1">
      <c r="B12818" t="s">
        <v>20394</v>
      </c>
      <c r="C12818" t="s">
        <v>20400</v>
      </c>
      <c r="D12818" t="s">
        <v>142</v>
      </c>
      <c r="E12818" t="s">
        <v>5070</v>
      </c>
      <c r="G12818">
        <v>0</v>
      </c>
      <c r="H12818" t="s">
        <v>102</v>
      </c>
      <c r="I12818" t="s">
        <v>102</v>
      </c>
      <c r="J12818" t="s">
        <v>103</v>
      </c>
      <c r="K12818" t="s">
        <v>20395</v>
      </c>
      <c r="L12818" t="s">
        <v>254</v>
      </c>
      <c r="M12818" t="e">
        <f>_xlfn.XLOOKUP(B12818,Sheet1!B:B,Sheet1!C:C)</f>
        <v>#N/A</v>
      </c>
    </row>
    <row r="12819" spans="2:13" hidden="1">
      <c r="B12819" t="s">
        <v>20401</v>
      </c>
      <c r="C12819" t="s">
        <v>20402</v>
      </c>
      <c r="D12819" t="s">
        <v>180</v>
      </c>
      <c r="E12819" t="s">
        <v>5139</v>
      </c>
      <c r="F12819">
        <v>30</v>
      </c>
      <c r="G12819">
        <v>41000</v>
      </c>
      <c r="H12819" t="s">
        <v>103</v>
      </c>
      <c r="I12819" t="s">
        <v>102</v>
      </c>
      <c r="J12819" t="s">
        <v>102</v>
      </c>
      <c r="K12819" t="s">
        <v>20402</v>
      </c>
      <c r="L12819" t="s">
        <v>180</v>
      </c>
      <c r="M12819" t="e">
        <f>_xlfn.XLOOKUP(B12819,Sheet1!B:B,Sheet1!C:C)</f>
        <v>#N/A</v>
      </c>
    </row>
    <row r="12820" spans="2:13" hidden="1">
      <c r="B12820" t="s">
        <v>20401</v>
      </c>
      <c r="C12820" t="s">
        <v>20403</v>
      </c>
      <c r="D12820" t="s">
        <v>20404</v>
      </c>
      <c r="E12820" t="s">
        <v>5092</v>
      </c>
      <c r="F12820">
        <v>35</v>
      </c>
      <c r="G12820">
        <v>75000</v>
      </c>
      <c r="H12820" t="s">
        <v>102</v>
      </c>
      <c r="I12820" t="s">
        <v>103</v>
      </c>
      <c r="J12820" t="s">
        <v>102</v>
      </c>
      <c r="K12820" t="s">
        <v>20402</v>
      </c>
      <c r="L12820" t="s">
        <v>180</v>
      </c>
      <c r="M12820" t="e">
        <f>_xlfn.XLOOKUP(B12820,Sheet1!B:B,Sheet1!C:C)</f>
        <v>#N/A</v>
      </c>
    </row>
    <row r="12821" spans="2:13" hidden="1">
      <c r="B12821" t="s">
        <v>20405</v>
      </c>
      <c r="C12821" t="s">
        <v>15443</v>
      </c>
      <c r="D12821" t="s">
        <v>5224</v>
      </c>
      <c r="E12821" t="s">
        <v>5070</v>
      </c>
      <c r="F12821">
        <v>1</v>
      </c>
      <c r="G12821">
        <v>0</v>
      </c>
      <c r="H12821" t="s">
        <v>102</v>
      </c>
      <c r="I12821" t="s">
        <v>102</v>
      </c>
      <c r="J12821" t="s">
        <v>103</v>
      </c>
      <c r="K12821" t="s">
        <v>20406</v>
      </c>
      <c r="L12821" t="s">
        <v>188</v>
      </c>
      <c r="M12821" t="e">
        <f>_xlfn.XLOOKUP(B12821,Sheet1!B:B,Sheet1!C:C)</f>
        <v>#N/A</v>
      </c>
    </row>
    <row r="12822" spans="2:13" hidden="1">
      <c r="B12822" t="s">
        <v>20405</v>
      </c>
      <c r="C12822" t="s">
        <v>20407</v>
      </c>
      <c r="D12822" t="s">
        <v>267</v>
      </c>
      <c r="E12822" t="s">
        <v>5070</v>
      </c>
      <c r="F12822">
        <v>1</v>
      </c>
      <c r="G12822">
        <v>0</v>
      </c>
      <c r="H12822" t="s">
        <v>102</v>
      </c>
      <c r="I12822" t="s">
        <v>102</v>
      </c>
      <c r="J12822" t="s">
        <v>103</v>
      </c>
      <c r="K12822" t="s">
        <v>20406</v>
      </c>
      <c r="L12822" t="s">
        <v>188</v>
      </c>
      <c r="M12822" t="e">
        <f>_xlfn.XLOOKUP(B12822,Sheet1!B:B,Sheet1!C:C)</f>
        <v>#N/A</v>
      </c>
    </row>
    <row r="12823" spans="2:13" hidden="1">
      <c r="B12823" t="s">
        <v>20405</v>
      </c>
      <c r="C12823" t="s">
        <v>20408</v>
      </c>
      <c r="D12823" t="s">
        <v>5246</v>
      </c>
      <c r="E12823" t="s">
        <v>5154</v>
      </c>
      <c r="F12823">
        <v>1</v>
      </c>
      <c r="G12823">
        <v>0</v>
      </c>
      <c r="H12823" t="s">
        <v>103</v>
      </c>
      <c r="I12823" t="s">
        <v>102</v>
      </c>
      <c r="J12823" t="s">
        <v>103</v>
      </c>
      <c r="K12823" t="s">
        <v>20406</v>
      </c>
      <c r="L12823" t="s">
        <v>188</v>
      </c>
      <c r="M12823" t="e">
        <f>_xlfn.XLOOKUP(B12823,Sheet1!B:B,Sheet1!C:C)</f>
        <v>#N/A</v>
      </c>
    </row>
    <row r="12824" spans="2:13" hidden="1">
      <c r="B12824" t="s">
        <v>20405</v>
      </c>
      <c r="C12824" t="s">
        <v>20409</v>
      </c>
      <c r="D12824" t="s">
        <v>5246</v>
      </c>
      <c r="E12824" t="s">
        <v>5154</v>
      </c>
      <c r="F12824">
        <v>1</v>
      </c>
      <c r="G12824">
        <v>0</v>
      </c>
      <c r="H12824" t="s">
        <v>103</v>
      </c>
      <c r="I12824" t="s">
        <v>102</v>
      </c>
      <c r="J12824" t="s">
        <v>103</v>
      </c>
      <c r="K12824" t="s">
        <v>20406</v>
      </c>
      <c r="L12824" t="s">
        <v>188</v>
      </c>
      <c r="M12824" t="e">
        <f>_xlfn.XLOOKUP(B12824,Sheet1!B:B,Sheet1!C:C)</f>
        <v>#N/A</v>
      </c>
    </row>
    <row r="12825" spans="2:13" hidden="1">
      <c r="B12825" t="s">
        <v>20405</v>
      </c>
      <c r="C12825" t="s">
        <v>20406</v>
      </c>
      <c r="D12825" t="s">
        <v>195</v>
      </c>
      <c r="E12825" t="s">
        <v>5070</v>
      </c>
      <c r="F12825">
        <v>40</v>
      </c>
      <c r="G12825">
        <v>93041</v>
      </c>
      <c r="H12825" t="s">
        <v>102</v>
      </c>
      <c r="I12825" t="s">
        <v>102</v>
      </c>
      <c r="J12825" t="s">
        <v>103</v>
      </c>
      <c r="K12825" t="s">
        <v>20406</v>
      </c>
      <c r="L12825" t="s">
        <v>188</v>
      </c>
      <c r="M12825" t="e">
        <f>_xlfn.XLOOKUP(B12825,Sheet1!B:B,Sheet1!C:C)</f>
        <v>#N/A</v>
      </c>
    </row>
    <row r="12826" spans="2:13" hidden="1">
      <c r="B12826" t="s">
        <v>20405</v>
      </c>
      <c r="C12826" t="s">
        <v>20410</v>
      </c>
      <c r="D12826" t="s">
        <v>5246</v>
      </c>
      <c r="E12826" t="s">
        <v>5154</v>
      </c>
      <c r="F12826">
        <v>1</v>
      </c>
      <c r="G12826">
        <v>0</v>
      </c>
      <c r="H12826" t="s">
        <v>103</v>
      </c>
      <c r="I12826" t="s">
        <v>102</v>
      </c>
      <c r="J12826" t="s">
        <v>103</v>
      </c>
      <c r="K12826" t="s">
        <v>20406</v>
      </c>
      <c r="L12826" t="s">
        <v>188</v>
      </c>
      <c r="M12826" t="e">
        <f>_xlfn.XLOOKUP(B12826,Sheet1!B:B,Sheet1!C:C)</f>
        <v>#N/A</v>
      </c>
    </row>
    <row r="12827" spans="2:13" hidden="1">
      <c r="B12827" t="s">
        <v>20411</v>
      </c>
      <c r="C12827" t="s">
        <v>20412</v>
      </c>
      <c r="D12827" t="s">
        <v>20413</v>
      </c>
      <c r="E12827" t="s">
        <v>5073</v>
      </c>
      <c r="F12827">
        <v>1</v>
      </c>
      <c r="G12827">
        <v>0</v>
      </c>
      <c r="H12827" t="s">
        <v>102</v>
      </c>
      <c r="I12827" t="s">
        <v>103</v>
      </c>
      <c r="J12827" t="s">
        <v>103</v>
      </c>
      <c r="K12827" t="s">
        <v>20414</v>
      </c>
      <c r="L12827" t="s">
        <v>149</v>
      </c>
      <c r="M12827" t="e">
        <f>_xlfn.XLOOKUP(B12827,Sheet1!B:B,Sheet1!C:C)</f>
        <v>#N/A</v>
      </c>
    </row>
    <row r="12828" spans="2:13" hidden="1">
      <c r="B12828" t="s">
        <v>20411</v>
      </c>
      <c r="C12828" t="s">
        <v>20415</v>
      </c>
      <c r="D12828" t="s">
        <v>8694</v>
      </c>
      <c r="E12828" t="s">
        <v>5073</v>
      </c>
      <c r="F12828">
        <v>1</v>
      </c>
      <c r="G12828">
        <v>0</v>
      </c>
      <c r="H12828" t="s">
        <v>102</v>
      </c>
      <c r="I12828" t="s">
        <v>103</v>
      </c>
      <c r="J12828" t="s">
        <v>103</v>
      </c>
      <c r="K12828" t="s">
        <v>20414</v>
      </c>
      <c r="L12828" t="s">
        <v>149</v>
      </c>
      <c r="M12828" t="e">
        <f>_xlfn.XLOOKUP(B12828,Sheet1!B:B,Sheet1!C:C)</f>
        <v>#N/A</v>
      </c>
    </row>
    <row r="12829" spans="2:13" hidden="1">
      <c r="B12829" t="s">
        <v>20411</v>
      </c>
      <c r="C12829" t="s">
        <v>20416</v>
      </c>
      <c r="D12829" t="s">
        <v>670</v>
      </c>
      <c r="E12829" t="s">
        <v>5070</v>
      </c>
      <c r="F12829">
        <v>1</v>
      </c>
      <c r="G12829">
        <v>0</v>
      </c>
      <c r="H12829" t="s">
        <v>102</v>
      </c>
      <c r="I12829" t="s">
        <v>102</v>
      </c>
      <c r="J12829" t="s">
        <v>103</v>
      </c>
      <c r="K12829" t="s">
        <v>20414</v>
      </c>
      <c r="L12829" t="s">
        <v>149</v>
      </c>
      <c r="M12829" t="e">
        <f>_xlfn.XLOOKUP(B12829,Sheet1!B:B,Sheet1!C:C)</f>
        <v>#N/A</v>
      </c>
    </row>
    <row r="12830" spans="2:13" hidden="1">
      <c r="B12830" t="s">
        <v>20411</v>
      </c>
      <c r="C12830" t="s">
        <v>20417</v>
      </c>
      <c r="D12830" t="s">
        <v>562</v>
      </c>
      <c r="E12830" t="s">
        <v>5070</v>
      </c>
      <c r="F12830">
        <v>1</v>
      </c>
      <c r="G12830">
        <v>0</v>
      </c>
      <c r="H12830" t="s">
        <v>102</v>
      </c>
      <c r="I12830" t="s">
        <v>102</v>
      </c>
      <c r="J12830" t="s">
        <v>103</v>
      </c>
      <c r="K12830" t="s">
        <v>20414</v>
      </c>
      <c r="L12830" t="s">
        <v>149</v>
      </c>
      <c r="M12830" t="e">
        <f>_xlfn.XLOOKUP(B12830,Sheet1!B:B,Sheet1!C:C)</f>
        <v>#N/A</v>
      </c>
    </row>
    <row r="12831" spans="2:13" hidden="1">
      <c r="B12831" t="s">
        <v>20411</v>
      </c>
      <c r="C12831" t="s">
        <v>20418</v>
      </c>
      <c r="D12831" t="s">
        <v>142</v>
      </c>
      <c r="E12831" t="s">
        <v>5070</v>
      </c>
      <c r="F12831">
        <v>1</v>
      </c>
      <c r="G12831">
        <v>0</v>
      </c>
      <c r="H12831" t="s">
        <v>102</v>
      </c>
      <c r="I12831" t="s">
        <v>102</v>
      </c>
      <c r="J12831" t="s">
        <v>103</v>
      </c>
      <c r="K12831" t="s">
        <v>20414</v>
      </c>
      <c r="L12831" t="s">
        <v>149</v>
      </c>
      <c r="M12831" t="e">
        <f>_xlfn.XLOOKUP(B12831,Sheet1!B:B,Sheet1!C:C)</f>
        <v>#N/A</v>
      </c>
    </row>
    <row r="12832" spans="2:13" hidden="1">
      <c r="B12832" t="s">
        <v>20411</v>
      </c>
      <c r="C12832" t="s">
        <v>20419</v>
      </c>
      <c r="D12832" t="s">
        <v>20420</v>
      </c>
      <c r="E12832" t="s">
        <v>5073</v>
      </c>
      <c r="F12832">
        <v>1</v>
      </c>
      <c r="G12832">
        <v>0</v>
      </c>
      <c r="H12832" t="s">
        <v>102</v>
      </c>
      <c r="I12832" t="s">
        <v>103</v>
      </c>
      <c r="J12832" t="s">
        <v>103</v>
      </c>
      <c r="K12832" t="s">
        <v>20414</v>
      </c>
      <c r="L12832" t="s">
        <v>149</v>
      </c>
      <c r="M12832" t="e">
        <f>_xlfn.XLOOKUP(B12832,Sheet1!B:B,Sheet1!C:C)</f>
        <v>#N/A</v>
      </c>
    </row>
    <row r="12833" spans="2:13" hidden="1">
      <c r="B12833" t="s">
        <v>20411</v>
      </c>
      <c r="C12833" t="s">
        <v>20421</v>
      </c>
      <c r="D12833" t="s">
        <v>20413</v>
      </c>
      <c r="E12833" t="s">
        <v>5073</v>
      </c>
      <c r="F12833">
        <v>1</v>
      </c>
      <c r="G12833">
        <v>0</v>
      </c>
      <c r="H12833" t="s">
        <v>102</v>
      </c>
      <c r="I12833" t="s">
        <v>103</v>
      </c>
      <c r="J12833" t="s">
        <v>103</v>
      </c>
      <c r="K12833" t="s">
        <v>20414</v>
      </c>
      <c r="L12833" t="s">
        <v>149</v>
      </c>
      <c r="M12833" t="e">
        <f>_xlfn.XLOOKUP(B12833,Sheet1!B:B,Sheet1!C:C)</f>
        <v>#N/A</v>
      </c>
    </row>
    <row r="12834" spans="2:13" hidden="1">
      <c r="B12834" t="s">
        <v>216</v>
      </c>
      <c r="C12834" t="s">
        <v>20422</v>
      </c>
      <c r="D12834" t="s">
        <v>20423</v>
      </c>
      <c r="E12834" t="s">
        <v>5070</v>
      </c>
      <c r="F12834">
        <v>1</v>
      </c>
      <c r="G12834">
        <v>0</v>
      </c>
      <c r="H12834" t="s">
        <v>102</v>
      </c>
      <c r="I12834" t="s">
        <v>102</v>
      </c>
      <c r="J12834" t="s">
        <v>103</v>
      </c>
      <c r="K12834" t="s">
        <v>217</v>
      </c>
      <c r="L12834" t="s">
        <v>171</v>
      </c>
      <c r="M12834" t="e">
        <f>_xlfn.XLOOKUP(B12834,Sheet1!B:B,Sheet1!C:C)</f>
        <v>#N/A</v>
      </c>
    </row>
    <row r="12835" spans="2:13" hidden="1">
      <c r="B12835" t="s">
        <v>216</v>
      </c>
      <c r="C12835" t="s">
        <v>20424</v>
      </c>
      <c r="D12835" t="s">
        <v>20425</v>
      </c>
      <c r="E12835" t="s">
        <v>5154</v>
      </c>
      <c r="F12835">
        <v>1</v>
      </c>
      <c r="G12835">
        <v>0</v>
      </c>
      <c r="H12835" t="s">
        <v>103</v>
      </c>
      <c r="I12835" t="s">
        <v>102</v>
      </c>
      <c r="J12835" t="s">
        <v>103</v>
      </c>
      <c r="K12835" t="s">
        <v>217</v>
      </c>
      <c r="L12835" t="s">
        <v>171</v>
      </c>
      <c r="M12835" t="e">
        <f>_xlfn.XLOOKUP(B12835,Sheet1!B:B,Sheet1!C:C)</f>
        <v>#N/A</v>
      </c>
    </row>
    <row r="12836" spans="2:13" hidden="1">
      <c r="B12836" t="s">
        <v>216</v>
      </c>
      <c r="C12836" t="s">
        <v>20426</v>
      </c>
      <c r="D12836" t="s">
        <v>180</v>
      </c>
      <c r="E12836" t="s">
        <v>5154</v>
      </c>
      <c r="F12836">
        <v>1</v>
      </c>
      <c r="G12836">
        <v>0</v>
      </c>
      <c r="H12836" t="s">
        <v>103</v>
      </c>
      <c r="I12836" t="s">
        <v>102</v>
      </c>
      <c r="J12836" t="s">
        <v>103</v>
      </c>
      <c r="K12836" t="s">
        <v>217</v>
      </c>
      <c r="L12836" t="s">
        <v>171</v>
      </c>
      <c r="M12836" t="e">
        <f>_xlfn.XLOOKUP(B12836,Sheet1!B:B,Sheet1!C:C)</f>
        <v>#N/A</v>
      </c>
    </row>
    <row r="12837" spans="2:13" hidden="1">
      <c r="B12837" t="s">
        <v>216</v>
      </c>
      <c r="C12837" t="s">
        <v>20427</v>
      </c>
      <c r="D12837" t="s">
        <v>171</v>
      </c>
      <c r="E12837" t="s">
        <v>5073</v>
      </c>
      <c r="F12837">
        <v>40</v>
      </c>
      <c r="G12837">
        <v>171950</v>
      </c>
      <c r="H12837" t="s">
        <v>102</v>
      </c>
      <c r="I12837" t="s">
        <v>103</v>
      </c>
      <c r="J12837" t="s">
        <v>103</v>
      </c>
      <c r="K12837" t="s">
        <v>217</v>
      </c>
      <c r="L12837" t="s">
        <v>171</v>
      </c>
      <c r="M12837" t="e">
        <f>_xlfn.XLOOKUP(B12837,Sheet1!B:B,Sheet1!C:C)</f>
        <v>#N/A</v>
      </c>
    </row>
    <row r="12838" spans="2:13" hidden="1">
      <c r="B12838" t="s">
        <v>216</v>
      </c>
      <c r="C12838" t="s">
        <v>20428</v>
      </c>
      <c r="D12838" t="s">
        <v>20429</v>
      </c>
      <c r="E12838" t="s">
        <v>5070</v>
      </c>
      <c r="F12838">
        <v>1</v>
      </c>
      <c r="G12838">
        <v>0</v>
      </c>
      <c r="H12838" t="s">
        <v>102</v>
      </c>
      <c r="I12838" t="s">
        <v>102</v>
      </c>
      <c r="J12838" t="s">
        <v>103</v>
      </c>
      <c r="K12838" t="s">
        <v>217</v>
      </c>
      <c r="L12838" t="s">
        <v>171</v>
      </c>
      <c r="M12838" t="e">
        <f>_xlfn.XLOOKUP(B12838,Sheet1!B:B,Sheet1!C:C)</f>
        <v>#N/A</v>
      </c>
    </row>
    <row r="12839" spans="2:13" hidden="1">
      <c r="B12839" t="s">
        <v>216</v>
      </c>
      <c r="C12839" t="s">
        <v>20430</v>
      </c>
      <c r="D12839" t="s">
        <v>180</v>
      </c>
      <c r="E12839" t="s">
        <v>5154</v>
      </c>
      <c r="F12839">
        <v>1</v>
      </c>
      <c r="G12839">
        <v>0</v>
      </c>
      <c r="H12839" t="s">
        <v>103</v>
      </c>
      <c r="I12839" t="s">
        <v>102</v>
      </c>
      <c r="J12839" t="s">
        <v>103</v>
      </c>
      <c r="K12839" t="s">
        <v>217</v>
      </c>
      <c r="L12839" t="s">
        <v>171</v>
      </c>
      <c r="M12839" t="e">
        <f>_xlfn.XLOOKUP(B12839,Sheet1!B:B,Sheet1!C:C)</f>
        <v>#N/A</v>
      </c>
    </row>
    <row r="12840" spans="2:13" hidden="1">
      <c r="B12840" t="s">
        <v>216</v>
      </c>
      <c r="C12840" t="s">
        <v>20431</v>
      </c>
      <c r="D12840" t="s">
        <v>20432</v>
      </c>
      <c r="E12840" t="s">
        <v>5070</v>
      </c>
      <c r="F12840">
        <v>1</v>
      </c>
      <c r="G12840">
        <v>0</v>
      </c>
      <c r="H12840" t="s">
        <v>102</v>
      </c>
      <c r="I12840" t="s">
        <v>102</v>
      </c>
      <c r="J12840" t="s">
        <v>103</v>
      </c>
      <c r="K12840" t="s">
        <v>217</v>
      </c>
      <c r="L12840" t="s">
        <v>171</v>
      </c>
      <c r="M12840" t="e">
        <f>_xlfn.XLOOKUP(B12840,Sheet1!B:B,Sheet1!C:C)</f>
        <v>#N/A</v>
      </c>
    </row>
    <row r="12841" spans="2:13" hidden="1">
      <c r="B12841" t="s">
        <v>216</v>
      </c>
      <c r="C12841" t="s">
        <v>20433</v>
      </c>
      <c r="D12841" t="s">
        <v>20434</v>
      </c>
      <c r="E12841" t="s">
        <v>5070</v>
      </c>
      <c r="F12841">
        <v>1</v>
      </c>
      <c r="G12841">
        <v>0</v>
      </c>
      <c r="H12841" t="s">
        <v>102</v>
      </c>
      <c r="I12841" t="s">
        <v>102</v>
      </c>
      <c r="J12841" t="s">
        <v>103</v>
      </c>
      <c r="K12841" t="s">
        <v>217</v>
      </c>
      <c r="L12841" t="s">
        <v>171</v>
      </c>
      <c r="M12841" t="e">
        <f>_xlfn.XLOOKUP(B12841,Sheet1!B:B,Sheet1!C:C)</f>
        <v>#N/A</v>
      </c>
    </row>
    <row r="12842" spans="2:13" hidden="1">
      <c r="B12842" t="s">
        <v>216</v>
      </c>
      <c r="C12842" t="s">
        <v>20435</v>
      </c>
      <c r="D12842" t="s">
        <v>180</v>
      </c>
      <c r="E12842" t="s">
        <v>5154</v>
      </c>
      <c r="F12842">
        <v>1</v>
      </c>
      <c r="G12842">
        <v>0</v>
      </c>
      <c r="H12842" t="s">
        <v>103</v>
      </c>
      <c r="I12842" t="s">
        <v>102</v>
      </c>
      <c r="J12842" t="s">
        <v>103</v>
      </c>
      <c r="K12842" t="s">
        <v>217</v>
      </c>
      <c r="L12842" t="s">
        <v>171</v>
      </c>
      <c r="M12842" t="e">
        <f>_xlfn.XLOOKUP(B12842,Sheet1!B:B,Sheet1!C:C)</f>
        <v>#N/A</v>
      </c>
    </row>
    <row r="12843" spans="2:13" hidden="1">
      <c r="B12843" t="s">
        <v>216</v>
      </c>
      <c r="C12843" t="s">
        <v>20436</v>
      </c>
      <c r="D12843" t="s">
        <v>180</v>
      </c>
      <c r="E12843" t="s">
        <v>5154</v>
      </c>
      <c r="F12843">
        <v>1</v>
      </c>
      <c r="G12843">
        <v>0</v>
      </c>
      <c r="H12843" t="s">
        <v>103</v>
      </c>
      <c r="I12843" t="s">
        <v>102</v>
      </c>
      <c r="J12843" t="s">
        <v>103</v>
      </c>
      <c r="K12843" t="s">
        <v>217</v>
      </c>
      <c r="L12843" t="s">
        <v>171</v>
      </c>
      <c r="M12843" t="e">
        <f>_xlfn.XLOOKUP(B12843,Sheet1!B:B,Sheet1!C:C)</f>
        <v>#N/A</v>
      </c>
    </row>
    <row r="12844" spans="2:13" hidden="1">
      <c r="B12844" t="s">
        <v>216</v>
      </c>
      <c r="C12844" t="s">
        <v>20437</v>
      </c>
      <c r="D12844" t="s">
        <v>20438</v>
      </c>
      <c r="E12844" t="s">
        <v>5073</v>
      </c>
      <c r="F12844">
        <v>40</v>
      </c>
      <c r="G12844">
        <v>75390</v>
      </c>
      <c r="H12844" t="s">
        <v>102</v>
      </c>
      <c r="I12844" t="s">
        <v>103</v>
      </c>
      <c r="J12844" t="s">
        <v>103</v>
      </c>
      <c r="K12844" t="s">
        <v>217</v>
      </c>
      <c r="L12844" t="s">
        <v>171</v>
      </c>
      <c r="M12844" t="e">
        <f>_xlfn.XLOOKUP(B12844,Sheet1!B:B,Sheet1!C:C)</f>
        <v>#N/A</v>
      </c>
    </row>
    <row r="12845" spans="2:13" hidden="1">
      <c r="B12845" t="s">
        <v>216</v>
      </c>
      <c r="C12845" t="s">
        <v>20439</v>
      </c>
      <c r="D12845" t="s">
        <v>180</v>
      </c>
      <c r="E12845" t="s">
        <v>5154</v>
      </c>
      <c r="F12845">
        <v>1</v>
      </c>
      <c r="G12845">
        <v>0</v>
      </c>
      <c r="H12845" t="s">
        <v>103</v>
      </c>
      <c r="I12845" t="s">
        <v>102</v>
      </c>
      <c r="J12845" t="s">
        <v>103</v>
      </c>
      <c r="K12845" t="s">
        <v>217</v>
      </c>
      <c r="L12845" t="s">
        <v>171</v>
      </c>
      <c r="M12845" t="e">
        <f>_xlfn.XLOOKUP(B12845,Sheet1!B:B,Sheet1!C:C)</f>
        <v>#N/A</v>
      </c>
    </row>
    <row r="12846" spans="2:13" hidden="1">
      <c r="B12846" t="s">
        <v>20440</v>
      </c>
      <c r="C12846" t="s">
        <v>20441</v>
      </c>
      <c r="D12846" t="s">
        <v>315</v>
      </c>
      <c r="E12846" t="s">
        <v>5070</v>
      </c>
      <c r="F12846">
        <v>60</v>
      </c>
      <c r="G12846">
        <v>87014</v>
      </c>
      <c r="H12846" t="s">
        <v>102</v>
      </c>
      <c r="I12846" t="s">
        <v>102</v>
      </c>
      <c r="J12846" t="s">
        <v>103</v>
      </c>
      <c r="K12846" t="s">
        <v>20441</v>
      </c>
      <c r="L12846" t="s">
        <v>315</v>
      </c>
      <c r="M12846" t="e">
        <f>_xlfn.XLOOKUP(B12846,Sheet1!B:B,Sheet1!C:C)</f>
        <v>#N/A</v>
      </c>
    </row>
    <row r="12847" spans="2:13" hidden="1">
      <c r="B12847" t="s">
        <v>20440</v>
      </c>
      <c r="C12847" t="s">
        <v>20442</v>
      </c>
      <c r="D12847" t="s">
        <v>466</v>
      </c>
      <c r="E12847" t="s">
        <v>5070</v>
      </c>
      <c r="F12847">
        <v>0</v>
      </c>
      <c r="G12847">
        <v>0</v>
      </c>
      <c r="H12847" t="s">
        <v>102</v>
      </c>
      <c r="I12847" t="s">
        <v>102</v>
      </c>
      <c r="J12847" t="s">
        <v>103</v>
      </c>
      <c r="K12847" t="s">
        <v>20441</v>
      </c>
      <c r="L12847" t="s">
        <v>315</v>
      </c>
      <c r="M12847" t="e">
        <f>_xlfn.XLOOKUP(B12847,Sheet1!B:B,Sheet1!C:C)</f>
        <v>#N/A</v>
      </c>
    </row>
    <row r="12848" spans="2:13" hidden="1">
      <c r="B12848" t="s">
        <v>20440</v>
      </c>
      <c r="C12848" t="s">
        <v>20443</v>
      </c>
      <c r="D12848" t="s">
        <v>267</v>
      </c>
      <c r="E12848" t="s">
        <v>5070</v>
      </c>
      <c r="F12848">
        <v>0</v>
      </c>
      <c r="G12848">
        <v>0</v>
      </c>
      <c r="H12848" t="s">
        <v>102</v>
      </c>
      <c r="I12848" t="s">
        <v>102</v>
      </c>
      <c r="J12848" t="s">
        <v>103</v>
      </c>
      <c r="K12848" t="s">
        <v>20441</v>
      </c>
      <c r="L12848" t="s">
        <v>315</v>
      </c>
      <c r="M12848" t="e">
        <f>_xlfn.XLOOKUP(B12848,Sheet1!B:B,Sheet1!C:C)</f>
        <v>#N/A</v>
      </c>
    </row>
    <row r="12849" spans="2:13" hidden="1">
      <c r="B12849" t="s">
        <v>20440</v>
      </c>
      <c r="C12849" t="s">
        <v>20444</v>
      </c>
      <c r="D12849" t="s">
        <v>153</v>
      </c>
      <c r="F12849">
        <v>40</v>
      </c>
      <c r="G12849">
        <v>49486</v>
      </c>
      <c r="H12849" t="s">
        <v>103</v>
      </c>
      <c r="I12849" t="s">
        <v>103</v>
      </c>
      <c r="J12849" t="s">
        <v>103</v>
      </c>
      <c r="K12849" t="s">
        <v>20441</v>
      </c>
      <c r="L12849" t="s">
        <v>315</v>
      </c>
      <c r="M12849" t="e">
        <f>_xlfn.XLOOKUP(B12849,Sheet1!B:B,Sheet1!C:C)</f>
        <v>#N/A</v>
      </c>
    </row>
    <row r="12850" spans="2:13" hidden="1">
      <c r="B12850" t="s">
        <v>20440</v>
      </c>
      <c r="C12850" t="s">
        <v>20445</v>
      </c>
      <c r="D12850" t="s">
        <v>5419</v>
      </c>
      <c r="E12850" t="s">
        <v>5154</v>
      </c>
      <c r="F12850">
        <v>0</v>
      </c>
      <c r="G12850">
        <v>0</v>
      </c>
      <c r="H12850" t="s">
        <v>103</v>
      </c>
      <c r="I12850" t="s">
        <v>102</v>
      </c>
      <c r="J12850" t="s">
        <v>103</v>
      </c>
      <c r="K12850" t="s">
        <v>20441</v>
      </c>
      <c r="L12850" t="s">
        <v>315</v>
      </c>
      <c r="M12850" t="e">
        <f>_xlfn.XLOOKUP(B12850,Sheet1!B:B,Sheet1!C:C)</f>
        <v>#N/A</v>
      </c>
    </row>
    <row r="12851" spans="2:13" hidden="1">
      <c r="B12851" t="s">
        <v>20440</v>
      </c>
      <c r="C12851" t="s">
        <v>20446</v>
      </c>
      <c r="D12851" t="s">
        <v>5419</v>
      </c>
      <c r="E12851" t="s">
        <v>5154</v>
      </c>
      <c r="F12851">
        <v>0</v>
      </c>
      <c r="G12851">
        <v>0</v>
      </c>
      <c r="H12851" t="s">
        <v>103</v>
      </c>
      <c r="I12851" t="s">
        <v>102</v>
      </c>
      <c r="J12851" t="s">
        <v>103</v>
      </c>
      <c r="K12851" t="s">
        <v>20441</v>
      </c>
      <c r="L12851" t="s">
        <v>315</v>
      </c>
      <c r="M12851" t="e">
        <f>_xlfn.XLOOKUP(B12851,Sheet1!B:B,Sheet1!C:C)</f>
        <v>#N/A</v>
      </c>
    </row>
    <row r="12852" spans="2:13" hidden="1">
      <c r="B12852" t="s">
        <v>20440</v>
      </c>
      <c r="C12852" t="s">
        <v>20447</v>
      </c>
      <c r="D12852" t="s">
        <v>5224</v>
      </c>
      <c r="E12852" t="s">
        <v>5070</v>
      </c>
      <c r="F12852">
        <v>0</v>
      </c>
      <c r="G12852">
        <v>0</v>
      </c>
      <c r="H12852" t="s">
        <v>102</v>
      </c>
      <c r="I12852" t="s">
        <v>102</v>
      </c>
      <c r="J12852" t="s">
        <v>103</v>
      </c>
      <c r="K12852" t="s">
        <v>20441</v>
      </c>
      <c r="L12852" t="s">
        <v>315</v>
      </c>
      <c r="M12852" t="e">
        <f>_xlfn.XLOOKUP(B12852,Sheet1!B:B,Sheet1!C:C)</f>
        <v>#N/A</v>
      </c>
    </row>
    <row r="12853" spans="2:13" hidden="1">
      <c r="B12853" t="s">
        <v>20448</v>
      </c>
      <c r="C12853" t="s">
        <v>20449</v>
      </c>
      <c r="D12853" t="s">
        <v>153</v>
      </c>
      <c r="E12853" t="s">
        <v>5073</v>
      </c>
      <c r="F12853">
        <v>40</v>
      </c>
      <c r="G12853">
        <v>142410</v>
      </c>
      <c r="H12853" t="s">
        <v>102</v>
      </c>
      <c r="I12853" t="s">
        <v>103</v>
      </c>
      <c r="J12853" t="s">
        <v>103</v>
      </c>
      <c r="K12853" t="s">
        <v>20449</v>
      </c>
      <c r="L12853" t="s">
        <v>153</v>
      </c>
      <c r="M12853" t="e">
        <f>_xlfn.XLOOKUP(B12853,Sheet1!B:B,Sheet1!C:C)</f>
        <v>#N/A</v>
      </c>
    </row>
    <row r="12854" spans="2:13" hidden="1">
      <c r="B12854" t="s">
        <v>20448</v>
      </c>
      <c r="C12854" t="s">
        <v>20450</v>
      </c>
      <c r="D12854" t="s">
        <v>254</v>
      </c>
      <c r="E12854" t="s">
        <v>5070</v>
      </c>
      <c r="F12854">
        <v>3</v>
      </c>
      <c r="G12854">
        <v>0</v>
      </c>
      <c r="H12854" t="s">
        <v>102</v>
      </c>
      <c r="I12854" t="s">
        <v>102</v>
      </c>
      <c r="J12854" t="s">
        <v>103</v>
      </c>
      <c r="K12854" t="s">
        <v>20449</v>
      </c>
      <c r="L12854" t="s">
        <v>153</v>
      </c>
      <c r="M12854" t="e">
        <f>_xlfn.XLOOKUP(B12854,Sheet1!B:B,Sheet1!C:C)</f>
        <v>#N/A</v>
      </c>
    </row>
    <row r="12855" spans="2:13" hidden="1">
      <c r="B12855" t="s">
        <v>20448</v>
      </c>
      <c r="C12855" t="s">
        <v>20451</v>
      </c>
      <c r="D12855" t="s">
        <v>670</v>
      </c>
      <c r="E12855" t="s">
        <v>5154</v>
      </c>
      <c r="F12855">
        <v>1</v>
      </c>
      <c r="G12855">
        <v>0</v>
      </c>
      <c r="H12855" t="s">
        <v>103</v>
      </c>
      <c r="I12855" t="s">
        <v>102</v>
      </c>
      <c r="J12855" t="s">
        <v>103</v>
      </c>
      <c r="K12855" t="s">
        <v>20449</v>
      </c>
      <c r="L12855" t="s">
        <v>153</v>
      </c>
      <c r="M12855" t="e">
        <f>_xlfn.XLOOKUP(B12855,Sheet1!B:B,Sheet1!C:C)</f>
        <v>#N/A</v>
      </c>
    </row>
    <row r="12856" spans="2:13" hidden="1">
      <c r="B12856" t="s">
        <v>20448</v>
      </c>
      <c r="C12856" t="s">
        <v>20452</v>
      </c>
      <c r="D12856" t="s">
        <v>142</v>
      </c>
      <c r="E12856" t="s">
        <v>5070</v>
      </c>
      <c r="F12856">
        <v>1</v>
      </c>
      <c r="G12856">
        <v>0</v>
      </c>
      <c r="H12856" t="s">
        <v>102</v>
      </c>
      <c r="I12856" t="s">
        <v>102</v>
      </c>
      <c r="J12856" t="s">
        <v>103</v>
      </c>
      <c r="K12856" t="s">
        <v>20449</v>
      </c>
      <c r="L12856" t="s">
        <v>153</v>
      </c>
      <c r="M12856" t="e">
        <f>_xlfn.XLOOKUP(B12856,Sheet1!B:B,Sheet1!C:C)</f>
        <v>#N/A</v>
      </c>
    </row>
    <row r="12857" spans="2:13" hidden="1">
      <c r="B12857" t="s">
        <v>20453</v>
      </c>
      <c r="C12857" t="s">
        <v>20454</v>
      </c>
      <c r="D12857" t="s">
        <v>180</v>
      </c>
      <c r="E12857" t="s">
        <v>5154</v>
      </c>
      <c r="F12857">
        <v>2</v>
      </c>
      <c r="G12857">
        <v>0</v>
      </c>
      <c r="H12857" t="s">
        <v>103</v>
      </c>
      <c r="I12857" t="s">
        <v>102</v>
      </c>
      <c r="J12857" t="s">
        <v>103</v>
      </c>
      <c r="K12857" t="s">
        <v>20455</v>
      </c>
      <c r="L12857" t="s">
        <v>195</v>
      </c>
      <c r="M12857" t="e">
        <f>_xlfn.XLOOKUP(B12857,Sheet1!B:B,Sheet1!C:C)</f>
        <v>#N/A</v>
      </c>
    </row>
    <row r="12858" spans="2:13" hidden="1">
      <c r="B12858" t="s">
        <v>20453</v>
      </c>
      <c r="C12858" t="s">
        <v>20456</v>
      </c>
      <c r="D12858" t="s">
        <v>180</v>
      </c>
      <c r="E12858" t="s">
        <v>5154</v>
      </c>
      <c r="F12858">
        <v>2</v>
      </c>
      <c r="G12858">
        <v>0</v>
      </c>
      <c r="H12858" t="s">
        <v>103</v>
      </c>
      <c r="I12858" t="s">
        <v>102</v>
      </c>
      <c r="J12858" t="s">
        <v>103</v>
      </c>
      <c r="K12858" t="s">
        <v>20455</v>
      </c>
      <c r="L12858" t="s">
        <v>195</v>
      </c>
      <c r="M12858" t="e">
        <f>_xlfn.XLOOKUP(B12858,Sheet1!B:B,Sheet1!C:C)</f>
        <v>#N/A</v>
      </c>
    </row>
    <row r="12859" spans="2:13" hidden="1">
      <c r="B12859" t="s">
        <v>20453</v>
      </c>
      <c r="C12859" t="s">
        <v>20457</v>
      </c>
      <c r="D12859" t="s">
        <v>180</v>
      </c>
      <c r="E12859" t="s">
        <v>5154</v>
      </c>
      <c r="F12859">
        <v>2</v>
      </c>
      <c r="G12859">
        <v>0</v>
      </c>
      <c r="H12859" t="s">
        <v>103</v>
      </c>
      <c r="I12859" t="s">
        <v>102</v>
      </c>
      <c r="J12859" t="s">
        <v>103</v>
      </c>
      <c r="K12859" t="s">
        <v>20455</v>
      </c>
      <c r="L12859" t="s">
        <v>195</v>
      </c>
      <c r="M12859" t="e">
        <f>_xlfn.XLOOKUP(B12859,Sheet1!B:B,Sheet1!C:C)</f>
        <v>#N/A</v>
      </c>
    </row>
    <row r="12860" spans="2:13" hidden="1">
      <c r="B12860" t="s">
        <v>20453</v>
      </c>
      <c r="C12860" t="s">
        <v>20458</v>
      </c>
      <c r="D12860" t="s">
        <v>267</v>
      </c>
      <c r="E12860" t="s">
        <v>5070</v>
      </c>
      <c r="F12860">
        <v>2</v>
      </c>
      <c r="G12860">
        <v>0</v>
      </c>
      <c r="H12860" t="s">
        <v>102</v>
      </c>
      <c r="I12860" t="s">
        <v>102</v>
      </c>
      <c r="J12860" t="s">
        <v>103</v>
      </c>
      <c r="K12860" t="s">
        <v>20455</v>
      </c>
      <c r="L12860" t="s">
        <v>195</v>
      </c>
      <c r="M12860" t="e">
        <f>_xlfn.XLOOKUP(B12860,Sheet1!B:B,Sheet1!C:C)</f>
        <v>#N/A</v>
      </c>
    </row>
    <row r="12861" spans="2:13" hidden="1">
      <c r="B12861" t="s">
        <v>20453</v>
      </c>
      <c r="C12861" t="s">
        <v>20459</v>
      </c>
      <c r="D12861" t="s">
        <v>180</v>
      </c>
      <c r="E12861" t="s">
        <v>5070</v>
      </c>
      <c r="F12861">
        <v>2</v>
      </c>
      <c r="G12861">
        <v>0</v>
      </c>
      <c r="H12861" t="s">
        <v>102</v>
      </c>
      <c r="I12861" t="s">
        <v>102</v>
      </c>
      <c r="J12861" t="s">
        <v>103</v>
      </c>
      <c r="K12861" t="s">
        <v>20455</v>
      </c>
      <c r="L12861" t="s">
        <v>195</v>
      </c>
      <c r="M12861" t="e">
        <f>_xlfn.XLOOKUP(B12861,Sheet1!B:B,Sheet1!C:C)</f>
        <v>#N/A</v>
      </c>
    </row>
    <row r="12862" spans="2:13" hidden="1">
      <c r="B12862" t="s">
        <v>20453</v>
      </c>
      <c r="C12862" t="s">
        <v>20460</v>
      </c>
      <c r="D12862" t="s">
        <v>466</v>
      </c>
      <c r="E12862" t="s">
        <v>5070</v>
      </c>
      <c r="F12862">
        <v>2</v>
      </c>
      <c r="G12862">
        <v>0</v>
      </c>
      <c r="H12862" t="s">
        <v>102</v>
      </c>
      <c r="I12862" t="s">
        <v>102</v>
      </c>
      <c r="J12862" t="s">
        <v>103</v>
      </c>
      <c r="K12862" t="s">
        <v>20455</v>
      </c>
      <c r="L12862" t="s">
        <v>195</v>
      </c>
      <c r="M12862" t="e">
        <f>_xlfn.XLOOKUP(B12862,Sheet1!B:B,Sheet1!C:C)</f>
        <v>#N/A</v>
      </c>
    </row>
    <row r="12863" spans="2:13" hidden="1">
      <c r="B12863" t="s">
        <v>20453</v>
      </c>
      <c r="C12863" t="s">
        <v>20461</v>
      </c>
      <c r="D12863" t="s">
        <v>180</v>
      </c>
      <c r="E12863" t="s">
        <v>5154</v>
      </c>
      <c r="F12863">
        <v>2</v>
      </c>
      <c r="G12863">
        <v>0</v>
      </c>
      <c r="H12863" t="s">
        <v>103</v>
      </c>
      <c r="I12863" t="s">
        <v>102</v>
      </c>
      <c r="J12863" t="s">
        <v>103</v>
      </c>
      <c r="K12863" t="s">
        <v>20455</v>
      </c>
      <c r="L12863" t="s">
        <v>195</v>
      </c>
      <c r="M12863" t="e">
        <f>_xlfn.XLOOKUP(B12863,Sheet1!B:B,Sheet1!C:C)</f>
        <v>#N/A</v>
      </c>
    </row>
    <row r="12864" spans="2:13" hidden="1">
      <c r="B12864" t="s">
        <v>20453</v>
      </c>
      <c r="C12864" t="s">
        <v>20455</v>
      </c>
      <c r="D12864" t="s">
        <v>195</v>
      </c>
      <c r="E12864" t="s">
        <v>5073</v>
      </c>
      <c r="F12864">
        <v>40</v>
      </c>
      <c r="G12864">
        <v>103347</v>
      </c>
      <c r="H12864" t="s">
        <v>102</v>
      </c>
      <c r="I12864" t="s">
        <v>103</v>
      </c>
      <c r="J12864" t="s">
        <v>103</v>
      </c>
      <c r="K12864" t="s">
        <v>20455</v>
      </c>
      <c r="L12864" t="s">
        <v>195</v>
      </c>
      <c r="M12864" t="e">
        <f>_xlfn.XLOOKUP(B12864,Sheet1!B:B,Sheet1!C:C)</f>
        <v>#N/A</v>
      </c>
    </row>
    <row r="12865" spans="2:13" hidden="1">
      <c r="B12865" t="s">
        <v>20453</v>
      </c>
      <c r="C12865" t="s">
        <v>20462</v>
      </c>
      <c r="D12865" t="s">
        <v>5224</v>
      </c>
      <c r="E12865" t="s">
        <v>5070</v>
      </c>
      <c r="F12865">
        <v>2</v>
      </c>
      <c r="G12865">
        <v>0</v>
      </c>
      <c r="H12865" t="s">
        <v>102</v>
      </c>
      <c r="I12865" t="s">
        <v>102</v>
      </c>
      <c r="J12865" t="s">
        <v>103</v>
      </c>
      <c r="K12865" t="s">
        <v>20455</v>
      </c>
      <c r="L12865" t="s">
        <v>195</v>
      </c>
      <c r="M12865" t="e">
        <f>_xlfn.XLOOKUP(B12865,Sheet1!B:B,Sheet1!C:C)</f>
        <v>#N/A</v>
      </c>
    </row>
    <row r="12866" spans="2:13" hidden="1">
      <c r="B12866" t="s">
        <v>20453</v>
      </c>
      <c r="C12866" t="s">
        <v>20463</v>
      </c>
      <c r="D12866" t="s">
        <v>180</v>
      </c>
      <c r="E12866" t="s">
        <v>5154</v>
      </c>
      <c r="F12866">
        <v>2</v>
      </c>
      <c r="G12866">
        <v>0</v>
      </c>
      <c r="H12866" t="s">
        <v>103</v>
      </c>
      <c r="I12866" t="s">
        <v>102</v>
      </c>
      <c r="J12866" t="s">
        <v>103</v>
      </c>
      <c r="K12866" t="s">
        <v>20455</v>
      </c>
      <c r="L12866" t="s">
        <v>195</v>
      </c>
      <c r="M12866" t="e">
        <f>_xlfn.XLOOKUP(B12866,Sheet1!B:B,Sheet1!C:C)</f>
        <v>#N/A</v>
      </c>
    </row>
    <row r="12867" spans="2:13" hidden="1">
      <c r="B12867" t="s">
        <v>20464</v>
      </c>
      <c r="C12867" t="s">
        <v>20465</v>
      </c>
      <c r="D12867" t="s">
        <v>20466</v>
      </c>
      <c r="F12867">
        <v>40</v>
      </c>
      <c r="G12867">
        <v>106828</v>
      </c>
      <c r="H12867" t="s">
        <v>103</v>
      </c>
      <c r="I12867" t="s">
        <v>103</v>
      </c>
      <c r="J12867" t="s">
        <v>103</v>
      </c>
      <c r="K12867" t="s">
        <v>20467</v>
      </c>
      <c r="L12867" t="s">
        <v>171</v>
      </c>
      <c r="M12867" t="e">
        <f>_xlfn.XLOOKUP(B12867,Sheet1!B:B,Sheet1!C:C)</f>
        <v>#N/A</v>
      </c>
    </row>
    <row r="12868" spans="2:13" hidden="1">
      <c r="B12868" t="s">
        <v>20464</v>
      </c>
      <c r="C12868" t="s">
        <v>20468</v>
      </c>
      <c r="D12868" t="s">
        <v>180</v>
      </c>
      <c r="E12868" t="s">
        <v>5154</v>
      </c>
      <c r="F12868">
        <v>5</v>
      </c>
      <c r="G12868">
        <v>0</v>
      </c>
      <c r="H12868" t="s">
        <v>103</v>
      </c>
      <c r="I12868" t="s">
        <v>102</v>
      </c>
      <c r="J12868" t="s">
        <v>103</v>
      </c>
      <c r="K12868" t="s">
        <v>20467</v>
      </c>
      <c r="L12868" t="s">
        <v>171</v>
      </c>
      <c r="M12868" t="e">
        <f>_xlfn.XLOOKUP(B12868,Sheet1!B:B,Sheet1!C:C)</f>
        <v>#N/A</v>
      </c>
    </row>
    <row r="12869" spans="2:13" hidden="1">
      <c r="B12869" t="s">
        <v>20464</v>
      </c>
      <c r="C12869" t="s">
        <v>20469</v>
      </c>
      <c r="D12869" t="s">
        <v>180</v>
      </c>
      <c r="E12869" t="s">
        <v>5154</v>
      </c>
      <c r="F12869">
        <v>5</v>
      </c>
      <c r="G12869">
        <v>0</v>
      </c>
      <c r="H12869" t="s">
        <v>103</v>
      </c>
      <c r="I12869" t="s">
        <v>102</v>
      </c>
      <c r="J12869" t="s">
        <v>103</v>
      </c>
      <c r="K12869" t="s">
        <v>20467</v>
      </c>
      <c r="L12869" t="s">
        <v>171</v>
      </c>
      <c r="M12869" t="e">
        <f>_xlfn.XLOOKUP(B12869,Sheet1!B:B,Sheet1!C:C)</f>
        <v>#N/A</v>
      </c>
    </row>
    <row r="12870" spans="2:13" hidden="1">
      <c r="B12870" t="s">
        <v>20464</v>
      </c>
      <c r="C12870" t="s">
        <v>20470</v>
      </c>
      <c r="D12870" t="s">
        <v>180</v>
      </c>
      <c r="E12870" t="s">
        <v>5154</v>
      </c>
      <c r="F12870">
        <v>5</v>
      </c>
      <c r="G12870">
        <v>0</v>
      </c>
      <c r="H12870" t="s">
        <v>103</v>
      </c>
      <c r="I12870" t="s">
        <v>102</v>
      </c>
      <c r="J12870" t="s">
        <v>103</v>
      </c>
      <c r="K12870" t="s">
        <v>20467</v>
      </c>
      <c r="L12870" t="s">
        <v>171</v>
      </c>
      <c r="M12870" t="e">
        <f>_xlfn.XLOOKUP(B12870,Sheet1!B:B,Sheet1!C:C)</f>
        <v>#N/A</v>
      </c>
    </row>
    <row r="12871" spans="2:13" hidden="1">
      <c r="B12871" t="s">
        <v>20464</v>
      </c>
      <c r="C12871" t="s">
        <v>20471</v>
      </c>
      <c r="D12871" t="s">
        <v>20472</v>
      </c>
      <c r="F12871">
        <v>40</v>
      </c>
      <c r="G12871">
        <v>123352</v>
      </c>
      <c r="H12871" t="s">
        <v>103</v>
      </c>
      <c r="I12871" t="s">
        <v>103</v>
      </c>
      <c r="J12871" t="s">
        <v>103</v>
      </c>
      <c r="K12871" t="s">
        <v>20467</v>
      </c>
      <c r="L12871" t="s">
        <v>171</v>
      </c>
      <c r="M12871" t="e">
        <f>_xlfn.XLOOKUP(B12871,Sheet1!B:B,Sheet1!C:C)</f>
        <v>#N/A</v>
      </c>
    </row>
    <row r="12872" spans="2:13" hidden="1">
      <c r="B12872" t="s">
        <v>20464</v>
      </c>
      <c r="C12872" t="s">
        <v>20473</v>
      </c>
      <c r="D12872" t="s">
        <v>180</v>
      </c>
      <c r="E12872" t="s">
        <v>5154</v>
      </c>
      <c r="F12872">
        <v>5</v>
      </c>
      <c r="G12872">
        <v>0</v>
      </c>
      <c r="H12872" t="s">
        <v>103</v>
      </c>
      <c r="I12872" t="s">
        <v>102</v>
      </c>
      <c r="J12872" t="s">
        <v>103</v>
      </c>
      <c r="K12872" t="s">
        <v>20467</v>
      </c>
      <c r="L12872" t="s">
        <v>171</v>
      </c>
      <c r="M12872" t="e">
        <f>_xlfn.XLOOKUP(B12872,Sheet1!B:B,Sheet1!C:C)</f>
        <v>#N/A</v>
      </c>
    </row>
    <row r="12873" spans="2:13" hidden="1">
      <c r="B12873" t="s">
        <v>20464</v>
      </c>
      <c r="C12873" t="s">
        <v>20474</v>
      </c>
      <c r="D12873" t="s">
        <v>180</v>
      </c>
      <c r="E12873" t="s">
        <v>5154</v>
      </c>
      <c r="F12873">
        <v>5</v>
      </c>
      <c r="G12873">
        <v>0</v>
      </c>
      <c r="H12873" t="s">
        <v>103</v>
      </c>
      <c r="I12873" t="s">
        <v>102</v>
      </c>
      <c r="J12873" t="s">
        <v>103</v>
      </c>
      <c r="K12873" t="s">
        <v>20467</v>
      </c>
      <c r="L12873" t="s">
        <v>171</v>
      </c>
      <c r="M12873" t="e">
        <f>_xlfn.XLOOKUP(B12873,Sheet1!B:B,Sheet1!C:C)</f>
        <v>#N/A</v>
      </c>
    </row>
    <row r="12874" spans="2:13" hidden="1">
      <c r="B12874" t="s">
        <v>20464</v>
      </c>
      <c r="C12874" t="s">
        <v>20475</v>
      </c>
      <c r="D12874" t="s">
        <v>180</v>
      </c>
      <c r="E12874" t="s">
        <v>5154</v>
      </c>
      <c r="F12874">
        <v>5</v>
      </c>
      <c r="G12874">
        <v>0</v>
      </c>
      <c r="H12874" t="s">
        <v>103</v>
      </c>
      <c r="I12874" t="s">
        <v>102</v>
      </c>
      <c r="J12874" t="s">
        <v>103</v>
      </c>
      <c r="K12874" t="s">
        <v>20467</v>
      </c>
      <c r="L12874" t="s">
        <v>171</v>
      </c>
      <c r="M12874" t="e">
        <f>_xlfn.XLOOKUP(B12874,Sheet1!B:B,Sheet1!C:C)</f>
        <v>#N/A</v>
      </c>
    </row>
    <row r="12875" spans="2:13" hidden="1">
      <c r="B12875" t="s">
        <v>20464</v>
      </c>
      <c r="C12875" t="s">
        <v>20476</v>
      </c>
      <c r="D12875" t="s">
        <v>180</v>
      </c>
      <c r="E12875" t="s">
        <v>5154</v>
      </c>
      <c r="F12875">
        <v>5</v>
      </c>
      <c r="G12875">
        <v>0</v>
      </c>
      <c r="H12875" t="s">
        <v>103</v>
      </c>
      <c r="I12875" t="s">
        <v>102</v>
      </c>
      <c r="J12875" t="s">
        <v>103</v>
      </c>
      <c r="K12875" t="s">
        <v>20467</v>
      </c>
      <c r="L12875" t="s">
        <v>171</v>
      </c>
      <c r="M12875" t="e">
        <f>_xlfn.XLOOKUP(B12875,Sheet1!B:B,Sheet1!C:C)</f>
        <v>#N/A</v>
      </c>
    </row>
    <row r="12876" spans="2:13" hidden="1">
      <c r="B12876" t="s">
        <v>20464</v>
      </c>
      <c r="C12876" t="s">
        <v>20477</v>
      </c>
      <c r="D12876" t="s">
        <v>5633</v>
      </c>
      <c r="E12876" t="s">
        <v>5070</v>
      </c>
      <c r="F12876">
        <v>5</v>
      </c>
      <c r="G12876">
        <v>0</v>
      </c>
      <c r="H12876" t="s">
        <v>102</v>
      </c>
      <c r="I12876" t="s">
        <v>102</v>
      </c>
      <c r="J12876" t="s">
        <v>103</v>
      </c>
      <c r="K12876" t="s">
        <v>20467</v>
      </c>
      <c r="L12876" t="s">
        <v>171</v>
      </c>
      <c r="M12876" t="e">
        <f>_xlfn.XLOOKUP(B12876,Sheet1!B:B,Sheet1!C:C)</f>
        <v>#N/A</v>
      </c>
    </row>
    <row r="12877" spans="2:13" hidden="1">
      <c r="B12877" t="s">
        <v>20464</v>
      </c>
      <c r="C12877" t="s">
        <v>20478</v>
      </c>
      <c r="D12877" t="s">
        <v>180</v>
      </c>
      <c r="E12877" t="s">
        <v>5154</v>
      </c>
      <c r="F12877">
        <v>5</v>
      </c>
      <c r="G12877">
        <v>0</v>
      </c>
      <c r="H12877" t="s">
        <v>103</v>
      </c>
      <c r="I12877" t="s">
        <v>102</v>
      </c>
      <c r="J12877" t="s">
        <v>103</v>
      </c>
      <c r="K12877" t="s">
        <v>20467</v>
      </c>
      <c r="L12877" t="s">
        <v>171</v>
      </c>
      <c r="M12877" t="e">
        <f>_xlfn.XLOOKUP(B12877,Sheet1!B:B,Sheet1!C:C)</f>
        <v>#N/A</v>
      </c>
    </row>
    <row r="12878" spans="2:13" hidden="1">
      <c r="B12878" t="s">
        <v>20464</v>
      </c>
      <c r="C12878" t="s">
        <v>20479</v>
      </c>
      <c r="D12878" t="s">
        <v>5195</v>
      </c>
      <c r="E12878" t="s">
        <v>5070</v>
      </c>
      <c r="F12878">
        <v>5</v>
      </c>
      <c r="G12878">
        <v>0</v>
      </c>
      <c r="H12878" t="s">
        <v>102</v>
      </c>
      <c r="I12878" t="s">
        <v>102</v>
      </c>
      <c r="J12878" t="s">
        <v>103</v>
      </c>
      <c r="K12878" t="s">
        <v>20467</v>
      </c>
      <c r="L12878" t="s">
        <v>171</v>
      </c>
      <c r="M12878" t="e">
        <f>_xlfn.XLOOKUP(B12878,Sheet1!B:B,Sheet1!C:C)</f>
        <v>#N/A</v>
      </c>
    </row>
    <row r="12879" spans="2:13" hidden="1">
      <c r="B12879" t="s">
        <v>20464</v>
      </c>
      <c r="C12879" t="s">
        <v>20467</v>
      </c>
      <c r="D12879" t="s">
        <v>171</v>
      </c>
      <c r="E12879" t="s">
        <v>5073</v>
      </c>
      <c r="F12879">
        <v>40</v>
      </c>
      <c r="G12879">
        <v>227803</v>
      </c>
      <c r="H12879" t="s">
        <v>102</v>
      </c>
      <c r="I12879" t="s">
        <v>103</v>
      </c>
      <c r="J12879" t="s">
        <v>103</v>
      </c>
      <c r="K12879" t="s">
        <v>20467</v>
      </c>
      <c r="L12879" t="s">
        <v>171</v>
      </c>
      <c r="M12879" t="e">
        <f>_xlfn.XLOOKUP(B12879,Sheet1!B:B,Sheet1!C:C)</f>
        <v>#N/A</v>
      </c>
    </row>
    <row r="12880" spans="2:13" hidden="1">
      <c r="B12880" t="s">
        <v>20464</v>
      </c>
      <c r="C12880" t="s">
        <v>20480</v>
      </c>
      <c r="D12880" t="s">
        <v>267</v>
      </c>
      <c r="E12880" t="s">
        <v>5070</v>
      </c>
      <c r="F12880">
        <v>5</v>
      </c>
      <c r="G12880">
        <v>0</v>
      </c>
      <c r="H12880" t="s">
        <v>102</v>
      </c>
      <c r="I12880" t="s">
        <v>102</v>
      </c>
      <c r="J12880" t="s">
        <v>103</v>
      </c>
      <c r="K12880" t="s">
        <v>20467</v>
      </c>
      <c r="L12880" t="s">
        <v>171</v>
      </c>
      <c r="M12880" t="e">
        <f>_xlfn.XLOOKUP(B12880,Sheet1!B:B,Sheet1!C:C)</f>
        <v>#N/A</v>
      </c>
    </row>
    <row r="12881" spans="2:13" hidden="1">
      <c r="B12881" t="s">
        <v>20464</v>
      </c>
      <c r="C12881" t="s">
        <v>20481</v>
      </c>
      <c r="D12881" t="s">
        <v>180</v>
      </c>
      <c r="E12881" t="s">
        <v>5154</v>
      </c>
      <c r="F12881">
        <v>5</v>
      </c>
      <c r="G12881">
        <v>0</v>
      </c>
      <c r="H12881" t="s">
        <v>103</v>
      </c>
      <c r="I12881" t="s">
        <v>102</v>
      </c>
      <c r="J12881" t="s">
        <v>103</v>
      </c>
      <c r="K12881" t="s">
        <v>20467</v>
      </c>
      <c r="L12881" t="s">
        <v>171</v>
      </c>
      <c r="M12881" t="e">
        <f>_xlfn.XLOOKUP(B12881,Sheet1!B:B,Sheet1!C:C)</f>
        <v>#N/A</v>
      </c>
    </row>
    <row r="12882" spans="2:13" hidden="1">
      <c r="B12882" t="s">
        <v>20464</v>
      </c>
      <c r="C12882" t="s">
        <v>20482</v>
      </c>
      <c r="D12882" t="s">
        <v>180</v>
      </c>
      <c r="E12882" t="s">
        <v>5154</v>
      </c>
      <c r="F12882">
        <v>5</v>
      </c>
      <c r="G12882">
        <v>0</v>
      </c>
      <c r="H12882" t="s">
        <v>103</v>
      </c>
      <c r="I12882" t="s">
        <v>102</v>
      </c>
      <c r="J12882" t="s">
        <v>103</v>
      </c>
      <c r="K12882" t="s">
        <v>20467</v>
      </c>
      <c r="L12882" t="s">
        <v>171</v>
      </c>
      <c r="M12882" t="e">
        <f>_xlfn.XLOOKUP(B12882,Sheet1!B:B,Sheet1!C:C)</f>
        <v>#N/A</v>
      </c>
    </row>
    <row r="12883" spans="2:13" hidden="1">
      <c r="B12883" t="s">
        <v>20483</v>
      </c>
      <c r="C12883" t="s">
        <v>20484</v>
      </c>
      <c r="D12883" t="s">
        <v>5246</v>
      </c>
      <c r="E12883" t="s">
        <v>5154</v>
      </c>
      <c r="F12883">
        <v>1</v>
      </c>
      <c r="G12883">
        <v>0</v>
      </c>
      <c r="H12883" t="s">
        <v>103</v>
      </c>
      <c r="I12883" t="s">
        <v>102</v>
      </c>
      <c r="J12883" t="s">
        <v>103</v>
      </c>
      <c r="K12883" t="s">
        <v>20485</v>
      </c>
      <c r="L12883" t="s">
        <v>267</v>
      </c>
      <c r="M12883" t="e">
        <f>_xlfn.XLOOKUP(B12883,Sheet1!B:B,Sheet1!C:C)</f>
        <v>#N/A</v>
      </c>
    </row>
    <row r="12884" spans="2:13" hidden="1">
      <c r="B12884" t="s">
        <v>20483</v>
      </c>
      <c r="C12884" t="s">
        <v>20486</v>
      </c>
      <c r="D12884" t="s">
        <v>5224</v>
      </c>
      <c r="E12884" t="s">
        <v>5070</v>
      </c>
      <c r="F12884">
        <v>1</v>
      </c>
      <c r="G12884">
        <v>0</v>
      </c>
      <c r="H12884" t="s">
        <v>102</v>
      </c>
      <c r="I12884" t="s">
        <v>102</v>
      </c>
      <c r="J12884" t="s">
        <v>103</v>
      </c>
      <c r="K12884" t="s">
        <v>20485</v>
      </c>
      <c r="L12884" t="s">
        <v>267</v>
      </c>
      <c r="M12884" t="e">
        <f>_xlfn.XLOOKUP(B12884,Sheet1!B:B,Sheet1!C:C)</f>
        <v>#N/A</v>
      </c>
    </row>
    <row r="12885" spans="2:13" hidden="1">
      <c r="B12885" t="s">
        <v>20483</v>
      </c>
      <c r="C12885" t="s">
        <v>20487</v>
      </c>
      <c r="D12885" t="s">
        <v>5246</v>
      </c>
      <c r="E12885" t="s">
        <v>5154</v>
      </c>
      <c r="F12885">
        <v>3</v>
      </c>
      <c r="G12885">
        <v>0</v>
      </c>
      <c r="H12885" t="s">
        <v>103</v>
      </c>
      <c r="I12885" t="s">
        <v>102</v>
      </c>
      <c r="J12885" t="s">
        <v>103</v>
      </c>
      <c r="K12885" t="s">
        <v>20485</v>
      </c>
      <c r="L12885" t="s">
        <v>267</v>
      </c>
      <c r="M12885" t="e">
        <f>_xlfn.XLOOKUP(B12885,Sheet1!B:B,Sheet1!C:C)</f>
        <v>#N/A</v>
      </c>
    </row>
    <row r="12886" spans="2:13" hidden="1">
      <c r="B12886" t="s">
        <v>20483</v>
      </c>
      <c r="C12886" t="s">
        <v>20488</v>
      </c>
      <c r="D12886" t="s">
        <v>315</v>
      </c>
      <c r="E12886" t="s">
        <v>5070</v>
      </c>
      <c r="F12886">
        <v>1</v>
      </c>
      <c r="G12886">
        <v>0</v>
      </c>
      <c r="H12886" t="s">
        <v>102</v>
      </c>
      <c r="I12886" t="s">
        <v>102</v>
      </c>
      <c r="J12886" t="s">
        <v>103</v>
      </c>
      <c r="K12886" t="s">
        <v>20485</v>
      </c>
      <c r="L12886" t="s">
        <v>267</v>
      </c>
      <c r="M12886" t="e">
        <f>_xlfn.XLOOKUP(B12886,Sheet1!B:B,Sheet1!C:C)</f>
        <v>#N/A</v>
      </c>
    </row>
    <row r="12887" spans="2:13" hidden="1">
      <c r="B12887" t="s">
        <v>20483</v>
      </c>
      <c r="C12887" t="s">
        <v>20485</v>
      </c>
      <c r="D12887" t="s">
        <v>267</v>
      </c>
      <c r="E12887" t="s">
        <v>5070</v>
      </c>
      <c r="F12887">
        <v>3</v>
      </c>
      <c r="G12887">
        <v>0</v>
      </c>
      <c r="H12887" t="s">
        <v>102</v>
      </c>
      <c r="I12887" t="s">
        <v>102</v>
      </c>
      <c r="J12887" t="s">
        <v>103</v>
      </c>
      <c r="K12887" t="s">
        <v>20485</v>
      </c>
      <c r="L12887" t="s">
        <v>267</v>
      </c>
      <c r="M12887" t="e">
        <f>_xlfn.XLOOKUP(B12887,Sheet1!B:B,Sheet1!C:C)</f>
        <v>#N/A</v>
      </c>
    </row>
    <row r="12888" spans="2:13" hidden="1">
      <c r="B12888" t="s">
        <v>20483</v>
      </c>
      <c r="C12888" t="s">
        <v>20489</v>
      </c>
      <c r="D12888" t="s">
        <v>5246</v>
      </c>
      <c r="E12888" t="s">
        <v>5154</v>
      </c>
      <c r="F12888">
        <v>1</v>
      </c>
      <c r="G12888">
        <v>0</v>
      </c>
      <c r="H12888" t="s">
        <v>103</v>
      </c>
      <c r="I12888" t="s">
        <v>102</v>
      </c>
      <c r="J12888" t="s">
        <v>103</v>
      </c>
      <c r="K12888" t="s">
        <v>20485</v>
      </c>
      <c r="L12888" t="s">
        <v>267</v>
      </c>
      <c r="M12888" t="e">
        <f>_xlfn.XLOOKUP(B12888,Sheet1!B:B,Sheet1!C:C)</f>
        <v>#N/A</v>
      </c>
    </row>
    <row r="12889" spans="2:13" hidden="1">
      <c r="B12889" t="s">
        <v>20490</v>
      </c>
      <c r="C12889" t="s">
        <v>20491</v>
      </c>
      <c r="D12889" t="s">
        <v>226</v>
      </c>
      <c r="F12889">
        <v>40</v>
      </c>
      <c r="G12889">
        <v>140600</v>
      </c>
      <c r="H12889" t="s">
        <v>103</v>
      </c>
      <c r="I12889" t="s">
        <v>103</v>
      </c>
      <c r="J12889" t="s">
        <v>103</v>
      </c>
      <c r="K12889" t="s">
        <v>20492</v>
      </c>
      <c r="L12889" t="s">
        <v>195</v>
      </c>
      <c r="M12889" t="e">
        <f>_xlfn.XLOOKUP(B12889,Sheet1!B:B,Sheet1!C:C)</f>
        <v>#N/A</v>
      </c>
    </row>
    <row r="12890" spans="2:13" hidden="1">
      <c r="B12890" t="s">
        <v>20490</v>
      </c>
      <c r="C12890" t="s">
        <v>20493</v>
      </c>
      <c r="D12890" t="s">
        <v>180</v>
      </c>
      <c r="E12890" t="s">
        <v>5154</v>
      </c>
      <c r="F12890">
        <v>2.5</v>
      </c>
      <c r="G12890">
        <v>0</v>
      </c>
      <c r="H12890" t="s">
        <v>103</v>
      </c>
      <c r="I12890" t="s">
        <v>102</v>
      </c>
      <c r="J12890" t="s">
        <v>103</v>
      </c>
      <c r="K12890" t="s">
        <v>20492</v>
      </c>
      <c r="L12890" t="s">
        <v>195</v>
      </c>
      <c r="M12890" t="e">
        <f>_xlfn.XLOOKUP(B12890,Sheet1!B:B,Sheet1!C:C)</f>
        <v>#N/A</v>
      </c>
    </row>
    <row r="12891" spans="2:13" hidden="1">
      <c r="B12891" t="s">
        <v>20490</v>
      </c>
      <c r="C12891" t="s">
        <v>20494</v>
      </c>
      <c r="D12891" t="s">
        <v>315</v>
      </c>
      <c r="E12891" t="s">
        <v>5070</v>
      </c>
      <c r="F12891">
        <v>3</v>
      </c>
      <c r="G12891">
        <v>0</v>
      </c>
      <c r="H12891" t="s">
        <v>102</v>
      </c>
      <c r="I12891" t="s">
        <v>102</v>
      </c>
      <c r="J12891" t="s">
        <v>103</v>
      </c>
      <c r="K12891" t="s">
        <v>20492</v>
      </c>
      <c r="L12891" t="s">
        <v>195</v>
      </c>
      <c r="M12891" t="e">
        <f>_xlfn.XLOOKUP(B12891,Sheet1!B:B,Sheet1!C:C)</f>
        <v>#N/A</v>
      </c>
    </row>
    <row r="12892" spans="2:13" hidden="1">
      <c r="B12892" t="s">
        <v>20490</v>
      </c>
      <c r="C12892" t="s">
        <v>20495</v>
      </c>
      <c r="D12892" t="s">
        <v>180</v>
      </c>
      <c r="E12892" t="s">
        <v>5154</v>
      </c>
      <c r="F12892">
        <v>1</v>
      </c>
      <c r="G12892">
        <v>0</v>
      </c>
      <c r="H12892" t="s">
        <v>103</v>
      </c>
      <c r="I12892" t="s">
        <v>102</v>
      </c>
      <c r="J12892" t="s">
        <v>103</v>
      </c>
      <c r="K12892" t="s">
        <v>20492</v>
      </c>
      <c r="L12892" t="s">
        <v>195</v>
      </c>
      <c r="M12892" t="e">
        <f>_xlfn.XLOOKUP(B12892,Sheet1!B:B,Sheet1!C:C)</f>
        <v>#N/A</v>
      </c>
    </row>
    <row r="12893" spans="2:13" hidden="1">
      <c r="B12893" t="s">
        <v>20490</v>
      </c>
      <c r="C12893" t="s">
        <v>20496</v>
      </c>
      <c r="D12893" t="s">
        <v>180</v>
      </c>
      <c r="E12893" t="s">
        <v>5154</v>
      </c>
      <c r="F12893">
        <v>1</v>
      </c>
      <c r="G12893">
        <v>0</v>
      </c>
      <c r="H12893" t="s">
        <v>103</v>
      </c>
      <c r="I12893" t="s">
        <v>102</v>
      </c>
      <c r="J12893" t="s">
        <v>103</v>
      </c>
      <c r="K12893" t="s">
        <v>20492</v>
      </c>
      <c r="L12893" t="s">
        <v>195</v>
      </c>
      <c r="M12893" t="e">
        <f>_xlfn.XLOOKUP(B12893,Sheet1!B:B,Sheet1!C:C)</f>
        <v>#N/A</v>
      </c>
    </row>
    <row r="12894" spans="2:13" hidden="1">
      <c r="B12894" t="s">
        <v>20490</v>
      </c>
      <c r="C12894" t="s">
        <v>20497</v>
      </c>
      <c r="D12894" t="s">
        <v>267</v>
      </c>
      <c r="E12894" t="s">
        <v>5070</v>
      </c>
      <c r="F12894">
        <v>1</v>
      </c>
      <c r="G12894">
        <v>0</v>
      </c>
      <c r="H12894" t="s">
        <v>102</v>
      </c>
      <c r="I12894" t="s">
        <v>102</v>
      </c>
      <c r="J12894" t="s">
        <v>103</v>
      </c>
      <c r="K12894" t="s">
        <v>20492</v>
      </c>
      <c r="L12894" t="s">
        <v>195</v>
      </c>
      <c r="M12894" t="e">
        <f>_xlfn.XLOOKUP(B12894,Sheet1!B:B,Sheet1!C:C)</f>
        <v>#N/A</v>
      </c>
    </row>
    <row r="12895" spans="2:13" hidden="1">
      <c r="B12895" t="s">
        <v>20490</v>
      </c>
      <c r="C12895" t="s">
        <v>20498</v>
      </c>
      <c r="D12895" t="s">
        <v>195</v>
      </c>
      <c r="E12895" t="s">
        <v>5070</v>
      </c>
      <c r="F12895">
        <v>66</v>
      </c>
      <c r="G12895">
        <v>0</v>
      </c>
      <c r="H12895" t="s">
        <v>102</v>
      </c>
      <c r="I12895" t="s">
        <v>102</v>
      </c>
      <c r="J12895" t="s">
        <v>103</v>
      </c>
      <c r="K12895" t="s">
        <v>20492</v>
      </c>
      <c r="L12895" t="s">
        <v>195</v>
      </c>
      <c r="M12895" t="e">
        <f>_xlfn.XLOOKUP(B12895,Sheet1!B:B,Sheet1!C:C)</f>
        <v>#N/A</v>
      </c>
    </row>
    <row r="12896" spans="2:13" hidden="1">
      <c r="B12896" t="s">
        <v>20490</v>
      </c>
      <c r="C12896" t="s">
        <v>20499</v>
      </c>
      <c r="D12896" t="s">
        <v>653</v>
      </c>
      <c r="E12896" t="s">
        <v>5070</v>
      </c>
      <c r="F12896">
        <v>1</v>
      </c>
      <c r="G12896">
        <v>0</v>
      </c>
      <c r="H12896" t="s">
        <v>102</v>
      </c>
      <c r="I12896" t="s">
        <v>102</v>
      </c>
      <c r="J12896" t="s">
        <v>103</v>
      </c>
      <c r="K12896" t="s">
        <v>20492</v>
      </c>
      <c r="L12896" t="s">
        <v>195</v>
      </c>
      <c r="M12896" t="e">
        <f>_xlfn.XLOOKUP(B12896,Sheet1!B:B,Sheet1!C:C)</f>
        <v>#N/A</v>
      </c>
    </row>
    <row r="12897" spans="2:13" hidden="1">
      <c r="B12897" t="s">
        <v>20490</v>
      </c>
      <c r="C12897" t="s">
        <v>20500</v>
      </c>
      <c r="D12897" t="s">
        <v>5224</v>
      </c>
      <c r="E12897" t="s">
        <v>5070</v>
      </c>
      <c r="F12897">
        <v>1</v>
      </c>
      <c r="G12897">
        <v>0</v>
      </c>
      <c r="H12897" t="s">
        <v>102</v>
      </c>
      <c r="I12897" t="s">
        <v>102</v>
      </c>
      <c r="J12897" t="s">
        <v>103</v>
      </c>
      <c r="K12897" t="s">
        <v>20492</v>
      </c>
      <c r="L12897" t="s">
        <v>195</v>
      </c>
      <c r="M12897" t="e">
        <f>_xlfn.XLOOKUP(B12897,Sheet1!B:B,Sheet1!C:C)</f>
        <v>#N/A</v>
      </c>
    </row>
    <row r="12898" spans="2:13" hidden="1">
      <c r="B12898" t="s">
        <v>20490</v>
      </c>
      <c r="C12898" t="s">
        <v>20501</v>
      </c>
      <c r="D12898" t="s">
        <v>180</v>
      </c>
      <c r="E12898" t="s">
        <v>5154</v>
      </c>
      <c r="F12898">
        <v>1</v>
      </c>
      <c r="G12898">
        <v>0</v>
      </c>
      <c r="H12898" t="s">
        <v>103</v>
      </c>
      <c r="I12898" t="s">
        <v>102</v>
      </c>
      <c r="J12898" t="s">
        <v>103</v>
      </c>
      <c r="K12898" t="s">
        <v>20492</v>
      </c>
      <c r="L12898" t="s">
        <v>195</v>
      </c>
      <c r="M12898" t="e">
        <f>_xlfn.XLOOKUP(B12898,Sheet1!B:B,Sheet1!C:C)</f>
        <v>#N/A</v>
      </c>
    </row>
    <row r="12899" spans="2:13" hidden="1">
      <c r="B12899" t="s">
        <v>20490</v>
      </c>
      <c r="C12899" t="s">
        <v>20502</v>
      </c>
      <c r="D12899" t="s">
        <v>180</v>
      </c>
      <c r="E12899" t="s">
        <v>5154</v>
      </c>
      <c r="F12899">
        <v>1</v>
      </c>
      <c r="G12899">
        <v>0</v>
      </c>
      <c r="H12899" t="s">
        <v>103</v>
      </c>
      <c r="I12899" t="s">
        <v>102</v>
      </c>
      <c r="J12899" t="s">
        <v>103</v>
      </c>
      <c r="K12899" t="s">
        <v>20492</v>
      </c>
      <c r="L12899" t="s">
        <v>195</v>
      </c>
      <c r="M12899" t="e">
        <f>_xlfn.XLOOKUP(B12899,Sheet1!B:B,Sheet1!C:C)</f>
        <v>#N/A</v>
      </c>
    </row>
    <row r="12900" spans="2:13" hidden="1">
      <c r="B12900" t="s">
        <v>20490</v>
      </c>
      <c r="C12900" t="s">
        <v>20503</v>
      </c>
      <c r="D12900" t="s">
        <v>180</v>
      </c>
      <c r="E12900" t="s">
        <v>5154</v>
      </c>
      <c r="F12900">
        <v>1</v>
      </c>
      <c r="G12900">
        <v>0</v>
      </c>
      <c r="H12900" t="s">
        <v>103</v>
      </c>
      <c r="I12900" t="s">
        <v>102</v>
      </c>
      <c r="J12900" t="s">
        <v>103</v>
      </c>
      <c r="K12900" t="s">
        <v>20492</v>
      </c>
      <c r="L12900" t="s">
        <v>195</v>
      </c>
      <c r="M12900" t="e">
        <f>_xlfn.XLOOKUP(B12900,Sheet1!B:B,Sheet1!C:C)</f>
        <v>#N/A</v>
      </c>
    </row>
    <row r="12901" spans="2:13" hidden="1">
      <c r="B12901" t="s">
        <v>20504</v>
      </c>
      <c r="C12901" t="s">
        <v>20505</v>
      </c>
      <c r="D12901" t="s">
        <v>631</v>
      </c>
      <c r="E12901" t="s">
        <v>5154</v>
      </c>
      <c r="F12901">
        <v>1</v>
      </c>
      <c r="G12901">
        <v>0</v>
      </c>
      <c r="H12901" t="s">
        <v>103</v>
      </c>
      <c r="I12901" t="s">
        <v>102</v>
      </c>
      <c r="J12901" t="s">
        <v>103</v>
      </c>
      <c r="K12901" t="s">
        <v>20506</v>
      </c>
      <c r="L12901" t="s">
        <v>153</v>
      </c>
      <c r="M12901" t="e">
        <f>_xlfn.XLOOKUP(B12901,Sheet1!B:B,Sheet1!C:C)</f>
        <v>#N/A</v>
      </c>
    </row>
    <row r="12902" spans="2:13" hidden="1">
      <c r="B12902" t="s">
        <v>20504</v>
      </c>
      <c r="C12902" t="s">
        <v>20507</v>
      </c>
      <c r="D12902" t="s">
        <v>902</v>
      </c>
      <c r="E12902" t="s">
        <v>5070</v>
      </c>
      <c r="F12902">
        <v>1</v>
      </c>
      <c r="G12902">
        <v>0</v>
      </c>
      <c r="H12902" t="s">
        <v>102</v>
      </c>
      <c r="I12902" t="s">
        <v>102</v>
      </c>
      <c r="J12902" t="s">
        <v>103</v>
      </c>
      <c r="K12902" t="s">
        <v>20506</v>
      </c>
      <c r="L12902" t="s">
        <v>153</v>
      </c>
      <c r="M12902" t="e">
        <f>_xlfn.XLOOKUP(B12902,Sheet1!B:B,Sheet1!C:C)</f>
        <v>#N/A</v>
      </c>
    </row>
    <row r="12903" spans="2:13" hidden="1">
      <c r="B12903" t="s">
        <v>20504</v>
      </c>
      <c r="C12903" t="s">
        <v>20508</v>
      </c>
      <c r="D12903" t="s">
        <v>631</v>
      </c>
      <c r="E12903" t="s">
        <v>5154</v>
      </c>
      <c r="F12903">
        <v>1</v>
      </c>
      <c r="G12903">
        <v>0</v>
      </c>
      <c r="H12903" t="s">
        <v>103</v>
      </c>
      <c r="I12903" t="s">
        <v>102</v>
      </c>
      <c r="J12903" t="s">
        <v>103</v>
      </c>
      <c r="K12903" t="s">
        <v>20506</v>
      </c>
      <c r="L12903" t="s">
        <v>153</v>
      </c>
      <c r="M12903" t="e">
        <f>_xlfn.XLOOKUP(B12903,Sheet1!B:B,Sheet1!C:C)</f>
        <v>#N/A</v>
      </c>
    </row>
    <row r="12904" spans="2:13" hidden="1">
      <c r="B12904" t="s">
        <v>20504</v>
      </c>
      <c r="C12904" t="s">
        <v>20509</v>
      </c>
      <c r="D12904" t="s">
        <v>142</v>
      </c>
      <c r="E12904" t="s">
        <v>5070</v>
      </c>
      <c r="F12904">
        <v>1</v>
      </c>
      <c r="G12904">
        <v>0</v>
      </c>
      <c r="H12904" t="s">
        <v>102</v>
      </c>
      <c r="I12904" t="s">
        <v>102</v>
      </c>
      <c r="J12904" t="s">
        <v>103</v>
      </c>
      <c r="K12904" t="s">
        <v>20506</v>
      </c>
      <c r="L12904" t="s">
        <v>153</v>
      </c>
      <c r="M12904" t="e">
        <f>_xlfn.XLOOKUP(B12904,Sheet1!B:B,Sheet1!C:C)</f>
        <v>#N/A</v>
      </c>
    </row>
    <row r="12905" spans="2:13" hidden="1">
      <c r="B12905" t="s">
        <v>20504</v>
      </c>
      <c r="C12905" t="s">
        <v>20510</v>
      </c>
      <c r="D12905" t="s">
        <v>631</v>
      </c>
      <c r="E12905" t="s">
        <v>5154</v>
      </c>
      <c r="F12905">
        <v>1</v>
      </c>
      <c r="G12905">
        <v>0</v>
      </c>
      <c r="H12905" t="s">
        <v>103</v>
      </c>
      <c r="I12905" t="s">
        <v>102</v>
      </c>
      <c r="J12905" t="s">
        <v>103</v>
      </c>
      <c r="K12905" t="s">
        <v>20506</v>
      </c>
      <c r="L12905" t="s">
        <v>153</v>
      </c>
      <c r="M12905" t="e">
        <f>_xlfn.XLOOKUP(B12905,Sheet1!B:B,Sheet1!C:C)</f>
        <v>#N/A</v>
      </c>
    </row>
    <row r="12906" spans="2:13" hidden="1">
      <c r="B12906" t="s">
        <v>20504</v>
      </c>
      <c r="C12906" t="s">
        <v>20511</v>
      </c>
      <c r="D12906" t="s">
        <v>631</v>
      </c>
      <c r="E12906" t="s">
        <v>5154</v>
      </c>
      <c r="F12906">
        <v>1</v>
      </c>
      <c r="G12906">
        <v>0</v>
      </c>
      <c r="H12906" t="s">
        <v>103</v>
      </c>
      <c r="I12906" t="s">
        <v>102</v>
      </c>
      <c r="J12906" t="s">
        <v>103</v>
      </c>
      <c r="K12906" t="s">
        <v>20506</v>
      </c>
      <c r="L12906" t="s">
        <v>153</v>
      </c>
      <c r="M12906" t="e">
        <f>_xlfn.XLOOKUP(B12906,Sheet1!B:B,Sheet1!C:C)</f>
        <v>#N/A</v>
      </c>
    </row>
    <row r="12907" spans="2:13" hidden="1">
      <c r="B12907" t="s">
        <v>20504</v>
      </c>
      <c r="C12907" t="s">
        <v>8530</v>
      </c>
      <c r="D12907" t="s">
        <v>254</v>
      </c>
      <c r="E12907" t="s">
        <v>5070</v>
      </c>
      <c r="F12907">
        <v>1</v>
      </c>
      <c r="G12907">
        <v>0</v>
      </c>
      <c r="H12907" t="s">
        <v>102</v>
      </c>
      <c r="I12907" t="s">
        <v>102</v>
      </c>
      <c r="J12907" t="s">
        <v>103</v>
      </c>
      <c r="K12907" t="s">
        <v>20506</v>
      </c>
      <c r="L12907" t="s">
        <v>153</v>
      </c>
      <c r="M12907" t="e">
        <f>_xlfn.XLOOKUP(B12907,Sheet1!B:B,Sheet1!C:C)</f>
        <v>#N/A</v>
      </c>
    </row>
    <row r="12908" spans="2:13" hidden="1">
      <c r="B12908" t="s">
        <v>20504</v>
      </c>
      <c r="C12908" t="s">
        <v>20506</v>
      </c>
      <c r="D12908" t="s">
        <v>153</v>
      </c>
      <c r="E12908" t="s">
        <v>5073</v>
      </c>
      <c r="F12908">
        <v>45</v>
      </c>
      <c r="G12908">
        <v>104283</v>
      </c>
      <c r="H12908" t="s">
        <v>102</v>
      </c>
      <c r="I12908" t="s">
        <v>103</v>
      </c>
      <c r="J12908" t="s">
        <v>103</v>
      </c>
      <c r="K12908" t="s">
        <v>20506</v>
      </c>
      <c r="L12908" t="s">
        <v>153</v>
      </c>
      <c r="M12908" t="e">
        <f>_xlfn.XLOOKUP(B12908,Sheet1!B:B,Sheet1!C:C)</f>
        <v>#N/A</v>
      </c>
    </row>
    <row r="12909" spans="2:13" hidden="1">
      <c r="B12909" t="s">
        <v>20504</v>
      </c>
      <c r="C12909" t="s">
        <v>20512</v>
      </c>
      <c r="D12909" t="s">
        <v>20513</v>
      </c>
      <c r="E12909" t="s">
        <v>5154</v>
      </c>
      <c r="F12909">
        <v>1</v>
      </c>
      <c r="G12909">
        <v>0</v>
      </c>
      <c r="H12909" t="s">
        <v>103</v>
      </c>
      <c r="I12909" t="s">
        <v>102</v>
      </c>
      <c r="J12909" t="s">
        <v>103</v>
      </c>
      <c r="K12909" t="s">
        <v>20506</v>
      </c>
      <c r="L12909" t="s">
        <v>153</v>
      </c>
      <c r="M12909" t="e">
        <f>_xlfn.XLOOKUP(B12909,Sheet1!B:B,Sheet1!C:C)</f>
        <v>#N/A</v>
      </c>
    </row>
    <row r="12910" spans="2:13" hidden="1">
      <c r="B12910" t="s">
        <v>20504</v>
      </c>
      <c r="C12910" t="s">
        <v>20514</v>
      </c>
      <c r="D12910" t="s">
        <v>631</v>
      </c>
      <c r="E12910" t="s">
        <v>5154</v>
      </c>
      <c r="F12910">
        <v>1</v>
      </c>
      <c r="G12910">
        <v>0</v>
      </c>
      <c r="H12910" t="s">
        <v>103</v>
      </c>
      <c r="I12910" t="s">
        <v>102</v>
      </c>
      <c r="J12910" t="s">
        <v>103</v>
      </c>
      <c r="K12910" t="s">
        <v>20506</v>
      </c>
      <c r="L12910" t="s">
        <v>153</v>
      </c>
      <c r="M12910" t="e">
        <f>_xlfn.XLOOKUP(B12910,Sheet1!B:B,Sheet1!C:C)</f>
        <v>#N/A</v>
      </c>
    </row>
    <row r="12911" spans="2:13" hidden="1">
      <c r="B12911" t="s">
        <v>20504</v>
      </c>
      <c r="C12911" t="s">
        <v>20515</v>
      </c>
      <c r="D12911" t="s">
        <v>631</v>
      </c>
      <c r="E12911" t="s">
        <v>5154</v>
      </c>
      <c r="F12911">
        <v>1</v>
      </c>
      <c r="G12911">
        <v>0</v>
      </c>
      <c r="H12911" t="s">
        <v>103</v>
      </c>
      <c r="I12911" t="s">
        <v>102</v>
      </c>
      <c r="J12911" t="s">
        <v>103</v>
      </c>
      <c r="K12911" t="s">
        <v>20506</v>
      </c>
      <c r="L12911" t="s">
        <v>153</v>
      </c>
      <c r="M12911" t="e">
        <f>_xlfn.XLOOKUP(B12911,Sheet1!B:B,Sheet1!C:C)</f>
        <v>#N/A</v>
      </c>
    </row>
    <row r="12912" spans="2:13" hidden="1">
      <c r="B12912" t="s">
        <v>20504</v>
      </c>
      <c r="C12912" t="s">
        <v>20516</v>
      </c>
      <c r="D12912" t="s">
        <v>631</v>
      </c>
      <c r="E12912" t="s">
        <v>5154</v>
      </c>
      <c r="F12912">
        <v>1</v>
      </c>
      <c r="G12912">
        <v>0</v>
      </c>
      <c r="H12912" t="s">
        <v>103</v>
      </c>
      <c r="I12912" t="s">
        <v>102</v>
      </c>
      <c r="J12912" t="s">
        <v>103</v>
      </c>
      <c r="K12912" t="s">
        <v>20506</v>
      </c>
      <c r="L12912" t="s">
        <v>153</v>
      </c>
      <c r="M12912" t="e">
        <f>_xlfn.XLOOKUP(B12912,Sheet1!B:B,Sheet1!C:C)</f>
        <v>#N/A</v>
      </c>
    </row>
    <row r="12913" spans="2:13" hidden="1">
      <c r="B12913" t="s">
        <v>20504</v>
      </c>
      <c r="C12913" t="s">
        <v>20517</v>
      </c>
      <c r="D12913" t="s">
        <v>631</v>
      </c>
      <c r="E12913" t="s">
        <v>5154</v>
      </c>
      <c r="F12913">
        <v>1</v>
      </c>
      <c r="G12913">
        <v>0</v>
      </c>
      <c r="H12913" t="s">
        <v>103</v>
      </c>
      <c r="I12913" t="s">
        <v>102</v>
      </c>
      <c r="J12913" t="s">
        <v>103</v>
      </c>
      <c r="K12913" t="s">
        <v>20506</v>
      </c>
      <c r="L12913" t="s">
        <v>153</v>
      </c>
      <c r="M12913" t="e">
        <f>_xlfn.XLOOKUP(B12913,Sheet1!B:B,Sheet1!C:C)</f>
        <v>#N/A</v>
      </c>
    </row>
    <row r="12914" spans="2:13" hidden="1">
      <c r="B12914" t="s">
        <v>20504</v>
      </c>
      <c r="C12914" t="s">
        <v>20518</v>
      </c>
      <c r="D12914" t="s">
        <v>631</v>
      </c>
      <c r="E12914" t="s">
        <v>5154</v>
      </c>
      <c r="F12914">
        <v>1</v>
      </c>
      <c r="G12914">
        <v>0</v>
      </c>
      <c r="H12914" t="s">
        <v>103</v>
      </c>
      <c r="I12914" t="s">
        <v>102</v>
      </c>
      <c r="J12914" t="s">
        <v>103</v>
      </c>
      <c r="K12914" t="s">
        <v>20506</v>
      </c>
      <c r="L12914" t="s">
        <v>153</v>
      </c>
      <c r="M12914" t="e">
        <f>_xlfn.XLOOKUP(B12914,Sheet1!B:B,Sheet1!C:C)</f>
        <v>#N/A</v>
      </c>
    </row>
    <row r="12915" spans="2:13" hidden="1">
      <c r="B12915" t="s">
        <v>20504</v>
      </c>
      <c r="C12915" t="s">
        <v>20519</v>
      </c>
      <c r="D12915" t="s">
        <v>670</v>
      </c>
      <c r="E12915" t="s">
        <v>5070</v>
      </c>
      <c r="F12915">
        <v>1</v>
      </c>
      <c r="G12915">
        <v>0</v>
      </c>
      <c r="H12915" t="s">
        <v>102</v>
      </c>
      <c r="I12915" t="s">
        <v>102</v>
      </c>
      <c r="J12915" t="s">
        <v>103</v>
      </c>
      <c r="K12915" t="s">
        <v>20506</v>
      </c>
      <c r="L12915" t="s">
        <v>153</v>
      </c>
      <c r="M12915" t="e">
        <f>_xlfn.XLOOKUP(B12915,Sheet1!B:B,Sheet1!C:C)</f>
        <v>#N/A</v>
      </c>
    </row>
    <row r="12916" spans="2:13" hidden="1">
      <c r="B12916" t="s">
        <v>20504</v>
      </c>
      <c r="C12916" t="s">
        <v>20520</v>
      </c>
      <c r="D12916" t="s">
        <v>631</v>
      </c>
      <c r="E12916" t="s">
        <v>5154</v>
      </c>
      <c r="F12916">
        <v>1</v>
      </c>
      <c r="G12916">
        <v>0</v>
      </c>
      <c r="H12916" t="s">
        <v>103</v>
      </c>
      <c r="I12916" t="s">
        <v>102</v>
      </c>
      <c r="J12916" t="s">
        <v>103</v>
      </c>
      <c r="K12916" t="s">
        <v>20506</v>
      </c>
      <c r="L12916" t="s">
        <v>153</v>
      </c>
      <c r="M12916" t="e">
        <f>_xlfn.XLOOKUP(B12916,Sheet1!B:B,Sheet1!C:C)</f>
        <v>#N/A</v>
      </c>
    </row>
    <row r="12917" spans="2:13" hidden="1">
      <c r="B12917" t="s">
        <v>20504</v>
      </c>
      <c r="C12917" t="s">
        <v>20521</v>
      </c>
      <c r="D12917" t="s">
        <v>631</v>
      </c>
      <c r="E12917" t="s">
        <v>5154</v>
      </c>
      <c r="F12917">
        <v>1</v>
      </c>
      <c r="G12917">
        <v>0</v>
      </c>
      <c r="H12917" t="s">
        <v>103</v>
      </c>
      <c r="I12917" t="s">
        <v>102</v>
      </c>
      <c r="J12917" t="s">
        <v>103</v>
      </c>
      <c r="K12917" t="s">
        <v>20506</v>
      </c>
      <c r="L12917" t="s">
        <v>153</v>
      </c>
      <c r="M12917" t="e">
        <f>_xlfn.XLOOKUP(B12917,Sheet1!B:B,Sheet1!C:C)</f>
        <v>#N/A</v>
      </c>
    </row>
    <row r="12918" spans="2:13" hidden="1">
      <c r="B12918" t="s">
        <v>20504</v>
      </c>
      <c r="C12918" t="s">
        <v>20522</v>
      </c>
      <c r="D12918" t="s">
        <v>631</v>
      </c>
      <c r="E12918" t="s">
        <v>5154</v>
      </c>
      <c r="F12918">
        <v>1</v>
      </c>
      <c r="G12918">
        <v>0</v>
      </c>
      <c r="H12918" t="s">
        <v>103</v>
      </c>
      <c r="I12918" t="s">
        <v>102</v>
      </c>
      <c r="J12918" t="s">
        <v>103</v>
      </c>
      <c r="K12918" t="s">
        <v>20506</v>
      </c>
      <c r="L12918" t="s">
        <v>153</v>
      </c>
      <c r="M12918" t="e">
        <f>_xlfn.XLOOKUP(B12918,Sheet1!B:B,Sheet1!C:C)</f>
        <v>#N/A</v>
      </c>
    </row>
    <row r="12919" spans="2:13" hidden="1">
      <c r="B12919" t="s">
        <v>20504</v>
      </c>
      <c r="C12919" t="s">
        <v>20523</v>
      </c>
      <c r="D12919" t="s">
        <v>631</v>
      </c>
      <c r="E12919" t="s">
        <v>5154</v>
      </c>
      <c r="F12919">
        <v>1</v>
      </c>
      <c r="G12919">
        <v>0</v>
      </c>
      <c r="H12919" t="s">
        <v>103</v>
      </c>
      <c r="I12919" t="s">
        <v>102</v>
      </c>
      <c r="J12919" t="s">
        <v>103</v>
      </c>
      <c r="K12919" t="s">
        <v>20506</v>
      </c>
      <c r="L12919" t="s">
        <v>153</v>
      </c>
      <c r="M12919" t="e">
        <f>_xlfn.XLOOKUP(B12919,Sheet1!B:B,Sheet1!C:C)</f>
        <v>#N/A</v>
      </c>
    </row>
    <row r="12920" spans="2:13" hidden="1">
      <c r="B12920" t="s">
        <v>20504</v>
      </c>
      <c r="C12920" t="s">
        <v>20524</v>
      </c>
      <c r="D12920" t="s">
        <v>631</v>
      </c>
      <c r="E12920" t="s">
        <v>5154</v>
      </c>
      <c r="F12920">
        <v>1</v>
      </c>
      <c r="G12920">
        <v>0</v>
      </c>
      <c r="H12920" t="s">
        <v>103</v>
      </c>
      <c r="I12920" t="s">
        <v>102</v>
      </c>
      <c r="J12920" t="s">
        <v>103</v>
      </c>
      <c r="K12920" t="s">
        <v>20506</v>
      </c>
      <c r="L12920" t="s">
        <v>153</v>
      </c>
      <c r="M12920" t="e">
        <f>_xlfn.XLOOKUP(B12920,Sheet1!B:B,Sheet1!C:C)</f>
        <v>#N/A</v>
      </c>
    </row>
    <row r="12921" spans="2:13" hidden="1">
      <c r="B12921" t="s">
        <v>20525</v>
      </c>
      <c r="C12921" t="s">
        <v>20526</v>
      </c>
      <c r="D12921" t="s">
        <v>226</v>
      </c>
      <c r="E12921" t="s">
        <v>5154</v>
      </c>
      <c r="F12921">
        <v>2</v>
      </c>
      <c r="G12921">
        <v>0</v>
      </c>
      <c r="H12921" t="s">
        <v>103</v>
      </c>
      <c r="I12921" t="s">
        <v>102</v>
      </c>
      <c r="J12921" t="s">
        <v>103</v>
      </c>
      <c r="K12921" t="s">
        <v>20527</v>
      </c>
      <c r="L12921" t="s">
        <v>254</v>
      </c>
      <c r="M12921" t="e">
        <f>_xlfn.XLOOKUP(B12921,Sheet1!B:B,Sheet1!C:C)</f>
        <v>#N/A</v>
      </c>
    </row>
    <row r="12922" spans="2:13" hidden="1">
      <c r="B12922" t="s">
        <v>20525</v>
      </c>
      <c r="C12922" t="s">
        <v>20527</v>
      </c>
      <c r="D12922" t="s">
        <v>1726</v>
      </c>
      <c r="E12922" t="s">
        <v>5070</v>
      </c>
      <c r="F12922">
        <v>60</v>
      </c>
      <c r="G12922">
        <v>303900</v>
      </c>
      <c r="H12922" t="s">
        <v>102</v>
      </c>
      <c r="I12922" t="s">
        <v>102</v>
      </c>
      <c r="J12922" t="s">
        <v>103</v>
      </c>
      <c r="K12922" t="s">
        <v>20527</v>
      </c>
      <c r="L12922" t="s">
        <v>254</v>
      </c>
      <c r="M12922" t="e">
        <f>_xlfn.XLOOKUP(B12922,Sheet1!B:B,Sheet1!C:C)</f>
        <v>#N/A</v>
      </c>
    </row>
    <row r="12923" spans="2:13" hidden="1">
      <c r="B12923" t="s">
        <v>20525</v>
      </c>
      <c r="C12923" t="s">
        <v>20528</v>
      </c>
      <c r="D12923" t="s">
        <v>226</v>
      </c>
      <c r="E12923" t="s">
        <v>5154</v>
      </c>
      <c r="F12923">
        <v>2</v>
      </c>
      <c r="G12923">
        <v>0</v>
      </c>
      <c r="H12923" t="s">
        <v>103</v>
      </c>
      <c r="I12923" t="s">
        <v>102</v>
      </c>
      <c r="J12923" t="s">
        <v>103</v>
      </c>
      <c r="K12923" t="s">
        <v>20527</v>
      </c>
      <c r="L12923" t="s">
        <v>254</v>
      </c>
      <c r="M12923" t="e">
        <f>_xlfn.XLOOKUP(B12923,Sheet1!B:B,Sheet1!C:C)</f>
        <v>#N/A</v>
      </c>
    </row>
    <row r="12924" spans="2:13" hidden="1">
      <c r="B12924" t="s">
        <v>20525</v>
      </c>
      <c r="C12924" t="s">
        <v>20529</v>
      </c>
      <c r="D12924" t="s">
        <v>226</v>
      </c>
      <c r="E12924" t="s">
        <v>5154</v>
      </c>
      <c r="F12924">
        <v>2</v>
      </c>
      <c r="G12924">
        <v>0</v>
      </c>
      <c r="H12924" t="s">
        <v>103</v>
      </c>
      <c r="I12924" t="s">
        <v>102</v>
      </c>
      <c r="J12924" t="s">
        <v>103</v>
      </c>
      <c r="K12924" t="s">
        <v>20527</v>
      </c>
      <c r="L12924" t="s">
        <v>254</v>
      </c>
      <c r="M12924" t="e">
        <f>_xlfn.XLOOKUP(B12924,Sheet1!B:B,Sheet1!C:C)</f>
        <v>#N/A</v>
      </c>
    </row>
    <row r="12925" spans="2:13" hidden="1">
      <c r="B12925" t="s">
        <v>20525</v>
      </c>
      <c r="C12925" t="s">
        <v>20530</v>
      </c>
      <c r="D12925" t="s">
        <v>226</v>
      </c>
      <c r="E12925" t="s">
        <v>5154</v>
      </c>
      <c r="F12925">
        <v>2</v>
      </c>
      <c r="G12925">
        <v>0</v>
      </c>
      <c r="H12925" t="s">
        <v>103</v>
      </c>
      <c r="I12925" t="s">
        <v>102</v>
      </c>
      <c r="J12925" t="s">
        <v>103</v>
      </c>
      <c r="K12925" t="s">
        <v>20527</v>
      </c>
      <c r="L12925" t="s">
        <v>254</v>
      </c>
      <c r="M12925" t="e">
        <f>_xlfn.XLOOKUP(B12925,Sheet1!B:B,Sheet1!C:C)</f>
        <v>#N/A</v>
      </c>
    </row>
    <row r="12926" spans="2:13" hidden="1">
      <c r="B12926" t="s">
        <v>20525</v>
      </c>
      <c r="C12926" t="s">
        <v>20531</v>
      </c>
      <c r="D12926" t="s">
        <v>20532</v>
      </c>
      <c r="E12926" t="s">
        <v>5070</v>
      </c>
      <c r="F12926">
        <v>2</v>
      </c>
      <c r="G12926">
        <v>0</v>
      </c>
      <c r="H12926" t="s">
        <v>102</v>
      </c>
      <c r="I12926" t="s">
        <v>102</v>
      </c>
      <c r="J12926" t="s">
        <v>103</v>
      </c>
      <c r="K12926" t="s">
        <v>20527</v>
      </c>
      <c r="L12926" t="s">
        <v>254</v>
      </c>
      <c r="M12926" t="e">
        <f>_xlfn.XLOOKUP(B12926,Sheet1!B:B,Sheet1!C:C)</f>
        <v>#N/A</v>
      </c>
    </row>
    <row r="12927" spans="2:13" hidden="1">
      <c r="B12927" t="s">
        <v>20533</v>
      </c>
      <c r="C12927" t="s">
        <v>20534</v>
      </c>
      <c r="D12927" t="s">
        <v>3008</v>
      </c>
      <c r="E12927" t="s">
        <v>5070</v>
      </c>
      <c r="F12927">
        <v>0.1</v>
      </c>
      <c r="G12927">
        <v>0</v>
      </c>
      <c r="H12927" t="s">
        <v>102</v>
      </c>
      <c r="I12927" t="s">
        <v>102</v>
      </c>
      <c r="J12927" t="s">
        <v>103</v>
      </c>
      <c r="K12927" t="s">
        <v>20535</v>
      </c>
      <c r="L12927" t="s">
        <v>1191</v>
      </c>
      <c r="M12927" t="e">
        <f>_xlfn.XLOOKUP(B12927,Sheet1!B:B,Sheet1!C:C)</f>
        <v>#N/A</v>
      </c>
    </row>
    <row r="12928" spans="2:13" hidden="1">
      <c r="B12928" t="s">
        <v>20533</v>
      </c>
      <c r="C12928" t="s">
        <v>20536</v>
      </c>
      <c r="D12928" t="s">
        <v>2925</v>
      </c>
      <c r="E12928" t="s">
        <v>5154</v>
      </c>
      <c r="F12928">
        <v>0.1</v>
      </c>
      <c r="G12928">
        <v>0</v>
      </c>
      <c r="H12928" t="s">
        <v>103</v>
      </c>
      <c r="I12928" t="s">
        <v>102</v>
      </c>
      <c r="J12928" t="s">
        <v>103</v>
      </c>
      <c r="K12928" t="s">
        <v>20535</v>
      </c>
      <c r="L12928" t="s">
        <v>1191</v>
      </c>
      <c r="M12928" t="e">
        <f>_xlfn.XLOOKUP(B12928,Sheet1!B:B,Sheet1!C:C)</f>
        <v>#N/A</v>
      </c>
    </row>
    <row r="12929" spans="2:13" hidden="1">
      <c r="B12929" t="s">
        <v>20533</v>
      </c>
      <c r="C12929" t="s">
        <v>20535</v>
      </c>
      <c r="D12929" t="s">
        <v>20537</v>
      </c>
      <c r="E12929" t="s">
        <v>5154</v>
      </c>
      <c r="F12929">
        <v>2</v>
      </c>
      <c r="G12929">
        <v>0</v>
      </c>
      <c r="H12929" t="s">
        <v>103</v>
      </c>
      <c r="I12929" t="s">
        <v>102</v>
      </c>
      <c r="J12929" t="s">
        <v>103</v>
      </c>
      <c r="K12929" t="s">
        <v>20535</v>
      </c>
      <c r="L12929" t="s">
        <v>1191</v>
      </c>
      <c r="M12929" t="e">
        <f>_xlfn.XLOOKUP(B12929,Sheet1!B:B,Sheet1!C:C)</f>
        <v>#N/A</v>
      </c>
    </row>
    <row r="12930" spans="2:13" hidden="1">
      <c r="B12930" t="s">
        <v>20533</v>
      </c>
      <c r="C12930" t="s">
        <v>20538</v>
      </c>
      <c r="D12930" t="s">
        <v>153</v>
      </c>
      <c r="E12930" t="s">
        <v>5073</v>
      </c>
      <c r="F12930">
        <v>40</v>
      </c>
      <c r="G12930">
        <v>117792</v>
      </c>
      <c r="H12930" t="s">
        <v>102</v>
      </c>
      <c r="I12930" t="s">
        <v>103</v>
      </c>
      <c r="J12930" t="s">
        <v>103</v>
      </c>
      <c r="K12930" t="s">
        <v>20535</v>
      </c>
      <c r="L12930" t="s">
        <v>1191</v>
      </c>
      <c r="M12930" t="e">
        <f>_xlfn.XLOOKUP(B12930,Sheet1!B:B,Sheet1!C:C)</f>
        <v>#N/A</v>
      </c>
    </row>
    <row r="12931" spans="2:13" hidden="1">
      <c r="B12931" t="s">
        <v>20533</v>
      </c>
      <c r="C12931" t="s">
        <v>20539</v>
      </c>
      <c r="D12931" t="s">
        <v>2925</v>
      </c>
      <c r="E12931" t="s">
        <v>5154</v>
      </c>
      <c r="F12931">
        <v>0.1</v>
      </c>
      <c r="G12931">
        <v>0</v>
      </c>
      <c r="H12931" t="s">
        <v>103</v>
      </c>
      <c r="I12931" t="s">
        <v>102</v>
      </c>
      <c r="J12931" t="s">
        <v>103</v>
      </c>
      <c r="K12931" t="s">
        <v>20535</v>
      </c>
      <c r="L12931" t="s">
        <v>1191</v>
      </c>
      <c r="M12931" t="e">
        <f>_xlfn.XLOOKUP(B12931,Sheet1!B:B,Sheet1!C:C)</f>
        <v>#N/A</v>
      </c>
    </row>
    <row r="12932" spans="2:13" hidden="1">
      <c r="B12932" t="s">
        <v>20533</v>
      </c>
      <c r="C12932" t="s">
        <v>20540</v>
      </c>
      <c r="D12932" t="s">
        <v>20541</v>
      </c>
      <c r="E12932" t="s">
        <v>5154</v>
      </c>
      <c r="F12932">
        <v>2</v>
      </c>
      <c r="G12932">
        <v>0</v>
      </c>
      <c r="H12932" t="s">
        <v>103</v>
      </c>
      <c r="I12932" t="s">
        <v>102</v>
      </c>
      <c r="J12932" t="s">
        <v>103</v>
      </c>
      <c r="K12932" t="s">
        <v>20535</v>
      </c>
      <c r="L12932" t="s">
        <v>1191</v>
      </c>
      <c r="M12932" t="e">
        <f>_xlfn.XLOOKUP(B12932,Sheet1!B:B,Sheet1!C:C)</f>
        <v>#N/A</v>
      </c>
    </row>
    <row r="12933" spans="2:13" hidden="1">
      <c r="B12933" t="s">
        <v>20533</v>
      </c>
      <c r="C12933" t="s">
        <v>20542</v>
      </c>
      <c r="D12933" t="s">
        <v>2925</v>
      </c>
      <c r="E12933" t="s">
        <v>5154</v>
      </c>
      <c r="F12933">
        <v>0.1</v>
      </c>
      <c r="G12933">
        <v>0</v>
      </c>
      <c r="H12933" t="s">
        <v>103</v>
      </c>
      <c r="I12933" t="s">
        <v>102</v>
      </c>
      <c r="J12933" t="s">
        <v>103</v>
      </c>
      <c r="K12933" t="s">
        <v>20535</v>
      </c>
      <c r="L12933" t="s">
        <v>1191</v>
      </c>
      <c r="M12933" t="e">
        <f>_xlfn.XLOOKUP(B12933,Sheet1!B:B,Sheet1!C:C)</f>
        <v>#N/A</v>
      </c>
    </row>
    <row r="12934" spans="2:13" hidden="1">
      <c r="B12934" t="s">
        <v>20533</v>
      </c>
      <c r="C12934" t="s">
        <v>20543</v>
      </c>
      <c r="D12934" t="s">
        <v>2925</v>
      </c>
      <c r="E12934" t="s">
        <v>5154</v>
      </c>
      <c r="F12934">
        <v>0.1</v>
      </c>
      <c r="G12934">
        <v>0</v>
      </c>
      <c r="H12934" t="s">
        <v>103</v>
      </c>
      <c r="I12934" t="s">
        <v>102</v>
      </c>
      <c r="J12934" t="s">
        <v>103</v>
      </c>
      <c r="K12934" t="s">
        <v>20535</v>
      </c>
      <c r="L12934" t="s">
        <v>1191</v>
      </c>
      <c r="M12934" t="e">
        <f>_xlfn.XLOOKUP(B12934,Sheet1!B:B,Sheet1!C:C)</f>
        <v>#N/A</v>
      </c>
    </row>
    <row r="12935" spans="2:13" hidden="1">
      <c r="B12935" t="s">
        <v>20533</v>
      </c>
      <c r="C12935" t="s">
        <v>20544</v>
      </c>
      <c r="D12935" t="s">
        <v>2925</v>
      </c>
      <c r="E12935" t="s">
        <v>5154</v>
      </c>
      <c r="F12935">
        <v>0.1</v>
      </c>
      <c r="G12935">
        <v>0</v>
      </c>
      <c r="H12935" t="s">
        <v>103</v>
      </c>
      <c r="I12935" t="s">
        <v>102</v>
      </c>
      <c r="J12935" t="s">
        <v>103</v>
      </c>
      <c r="K12935" t="s">
        <v>20535</v>
      </c>
      <c r="L12935" t="s">
        <v>1191</v>
      </c>
      <c r="M12935" t="e">
        <f>_xlfn.XLOOKUP(B12935,Sheet1!B:B,Sheet1!C:C)</f>
        <v>#N/A</v>
      </c>
    </row>
    <row r="12936" spans="2:13" hidden="1">
      <c r="B12936" t="s">
        <v>20533</v>
      </c>
      <c r="C12936" t="s">
        <v>20545</v>
      </c>
      <c r="D12936" t="s">
        <v>2925</v>
      </c>
      <c r="E12936" t="s">
        <v>5154</v>
      </c>
      <c r="F12936">
        <v>0.1</v>
      </c>
      <c r="G12936">
        <v>0</v>
      </c>
      <c r="H12936" t="s">
        <v>103</v>
      </c>
      <c r="I12936" t="s">
        <v>102</v>
      </c>
      <c r="J12936" t="s">
        <v>103</v>
      </c>
      <c r="K12936" t="s">
        <v>20535</v>
      </c>
      <c r="L12936" t="s">
        <v>1191</v>
      </c>
      <c r="M12936" t="e">
        <f>_xlfn.XLOOKUP(B12936,Sheet1!B:B,Sheet1!C:C)</f>
        <v>#N/A</v>
      </c>
    </row>
    <row r="12937" spans="2:13" hidden="1">
      <c r="B12937" t="s">
        <v>20533</v>
      </c>
      <c r="C12937" t="s">
        <v>20546</v>
      </c>
      <c r="D12937" t="s">
        <v>2925</v>
      </c>
      <c r="E12937" t="s">
        <v>5154</v>
      </c>
      <c r="F12937">
        <v>0.1</v>
      </c>
      <c r="G12937">
        <v>0</v>
      </c>
      <c r="H12937" t="s">
        <v>103</v>
      </c>
      <c r="I12937" t="s">
        <v>102</v>
      </c>
      <c r="J12937" t="s">
        <v>103</v>
      </c>
      <c r="K12937" t="s">
        <v>20535</v>
      </c>
      <c r="L12937" t="s">
        <v>1191</v>
      </c>
      <c r="M12937" t="e">
        <f>_xlfn.XLOOKUP(B12937,Sheet1!B:B,Sheet1!C:C)</f>
        <v>#N/A</v>
      </c>
    </row>
    <row r="12938" spans="2:13" hidden="1">
      <c r="B12938" t="s">
        <v>20533</v>
      </c>
      <c r="C12938" t="s">
        <v>20547</v>
      </c>
      <c r="D12938" t="s">
        <v>2925</v>
      </c>
      <c r="E12938" t="s">
        <v>5154</v>
      </c>
      <c r="F12938">
        <v>0.1</v>
      </c>
      <c r="G12938">
        <v>0</v>
      </c>
      <c r="H12938" t="s">
        <v>103</v>
      </c>
      <c r="I12938" t="s">
        <v>102</v>
      </c>
      <c r="J12938" t="s">
        <v>103</v>
      </c>
      <c r="K12938" t="s">
        <v>20535</v>
      </c>
      <c r="L12938" t="s">
        <v>1191</v>
      </c>
      <c r="M12938" t="e">
        <f>_xlfn.XLOOKUP(B12938,Sheet1!B:B,Sheet1!C:C)</f>
        <v>#N/A</v>
      </c>
    </row>
    <row r="12939" spans="2:13" hidden="1">
      <c r="B12939" t="s">
        <v>20533</v>
      </c>
      <c r="C12939" t="s">
        <v>20548</v>
      </c>
      <c r="D12939" t="s">
        <v>2925</v>
      </c>
      <c r="E12939" t="s">
        <v>5154</v>
      </c>
      <c r="F12939">
        <v>1.1000000000000001</v>
      </c>
      <c r="G12939">
        <v>0</v>
      </c>
      <c r="H12939" t="s">
        <v>103</v>
      </c>
      <c r="I12939" t="s">
        <v>102</v>
      </c>
      <c r="J12939" t="s">
        <v>103</v>
      </c>
      <c r="K12939" t="s">
        <v>20535</v>
      </c>
      <c r="L12939" t="s">
        <v>1191</v>
      </c>
      <c r="M12939" t="e">
        <f>_xlfn.XLOOKUP(B12939,Sheet1!B:B,Sheet1!C:C)</f>
        <v>#N/A</v>
      </c>
    </row>
    <row r="12940" spans="2:13" hidden="1">
      <c r="B12940" t="s">
        <v>20533</v>
      </c>
      <c r="C12940" t="s">
        <v>20549</v>
      </c>
      <c r="D12940" t="s">
        <v>2925</v>
      </c>
      <c r="E12940" t="s">
        <v>5154</v>
      </c>
      <c r="F12940">
        <v>0.1</v>
      </c>
      <c r="G12940">
        <v>0</v>
      </c>
      <c r="H12940" t="s">
        <v>103</v>
      </c>
      <c r="I12940" t="s">
        <v>102</v>
      </c>
      <c r="J12940" t="s">
        <v>103</v>
      </c>
      <c r="K12940" t="s">
        <v>20535</v>
      </c>
      <c r="L12940" t="s">
        <v>1191</v>
      </c>
      <c r="M12940" t="e">
        <f>_xlfn.XLOOKUP(B12940,Sheet1!B:B,Sheet1!C:C)</f>
        <v>#N/A</v>
      </c>
    </row>
    <row r="12941" spans="2:13" hidden="1">
      <c r="B12941" t="s">
        <v>20533</v>
      </c>
      <c r="C12941" t="s">
        <v>20550</v>
      </c>
      <c r="D12941" t="s">
        <v>2925</v>
      </c>
      <c r="E12941" t="s">
        <v>5154</v>
      </c>
      <c r="F12941">
        <v>0.1</v>
      </c>
      <c r="G12941">
        <v>0</v>
      </c>
      <c r="H12941" t="s">
        <v>103</v>
      </c>
      <c r="I12941" t="s">
        <v>102</v>
      </c>
      <c r="J12941" t="s">
        <v>103</v>
      </c>
      <c r="K12941" t="s">
        <v>20535</v>
      </c>
      <c r="L12941" t="s">
        <v>1191</v>
      </c>
      <c r="M12941" t="e">
        <f>_xlfn.XLOOKUP(B12941,Sheet1!B:B,Sheet1!C:C)</f>
        <v>#N/A</v>
      </c>
    </row>
    <row r="12942" spans="2:13" hidden="1">
      <c r="B12942" t="s">
        <v>20533</v>
      </c>
      <c r="C12942" t="s">
        <v>20551</v>
      </c>
      <c r="D12942" t="s">
        <v>2925</v>
      </c>
      <c r="E12942" t="s">
        <v>5154</v>
      </c>
      <c r="F12942">
        <v>0.1</v>
      </c>
      <c r="G12942">
        <v>0</v>
      </c>
      <c r="H12942" t="s">
        <v>103</v>
      </c>
      <c r="I12942" t="s">
        <v>102</v>
      </c>
      <c r="J12942" t="s">
        <v>103</v>
      </c>
      <c r="K12942" t="s">
        <v>20535</v>
      </c>
      <c r="L12942" t="s">
        <v>1191</v>
      </c>
      <c r="M12942" t="e">
        <f>_xlfn.XLOOKUP(B12942,Sheet1!B:B,Sheet1!C:C)</f>
        <v>#N/A</v>
      </c>
    </row>
    <row r="12943" spans="2:13" hidden="1">
      <c r="B12943" t="s">
        <v>20533</v>
      </c>
      <c r="C12943" t="s">
        <v>20552</v>
      </c>
      <c r="D12943" t="s">
        <v>7554</v>
      </c>
      <c r="E12943" t="s">
        <v>5070</v>
      </c>
      <c r="F12943">
        <v>0.1</v>
      </c>
      <c r="G12943">
        <v>0</v>
      </c>
      <c r="H12943" t="s">
        <v>102</v>
      </c>
      <c r="I12943" t="s">
        <v>102</v>
      </c>
      <c r="J12943" t="s">
        <v>103</v>
      </c>
      <c r="K12943" t="s">
        <v>20535</v>
      </c>
      <c r="L12943" t="s">
        <v>1191</v>
      </c>
      <c r="M12943" t="e">
        <f>_xlfn.XLOOKUP(B12943,Sheet1!B:B,Sheet1!C:C)</f>
        <v>#N/A</v>
      </c>
    </row>
    <row r="12944" spans="2:13" hidden="1">
      <c r="B12944" t="s">
        <v>20533</v>
      </c>
      <c r="C12944" t="s">
        <v>20553</v>
      </c>
      <c r="D12944" t="s">
        <v>2925</v>
      </c>
      <c r="E12944" t="s">
        <v>5154</v>
      </c>
      <c r="F12944">
        <v>0.1</v>
      </c>
      <c r="G12944">
        <v>0</v>
      </c>
      <c r="H12944" t="s">
        <v>103</v>
      </c>
      <c r="I12944" t="s">
        <v>102</v>
      </c>
      <c r="J12944" t="s">
        <v>103</v>
      </c>
      <c r="K12944" t="s">
        <v>20535</v>
      </c>
      <c r="L12944" t="s">
        <v>1191</v>
      </c>
      <c r="M12944" t="e">
        <f>_xlfn.XLOOKUP(B12944,Sheet1!B:B,Sheet1!C:C)</f>
        <v>#N/A</v>
      </c>
    </row>
    <row r="12945" spans="2:13" hidden="1">
      <c r="B12945" t="s">
        <v>20554</v>
      </c>
      <c r="C12945" t="s">
        <v>20555</v>
      </c>
      <c r="D12945" t="s">
        <v>180</v>
      </c>
      <c r="E12945" t="s">
        <v>5154</v>
      </c>
      <c r="F12945">
        <v>1</v>
      </c>
      <c r="G12945">
        <v>0</v>
      </c>
      <c r="H12945" t="s">
        <v>103</v>
      </c>
      <c r="I12945" t="s">
        <v>102</v>
      </c>
      <c r="J12945" t="s">
        <v>103</v>
      </c>
      <c r="K12945" t="s">
        <v>20556</v>
      </c>
      <c r="L12945" t="s">
        <v>149</v>
      </c>
      <c r="M12945" t="e">
        <f>_xlfn.XLOOKUP(B12945,Sheet1!B:B,Sheet1!C:C)</f>
        <v>#N/A</v>
      </c>
    </row>
    <row r="12946" spans="2:13" hidden="1">
      <c r="B12946" t="s">
        <v>20554</v>
      </c>
      <c r="C12946" t="s">
        <v>20557</v>
      </c>
      <c r="D12946" t="s">
        <v>180</v>
      </c>
      <c r="E12946" t="s">
        <v>5154</v>
      </c>
      <c r="F12946">
        <v>0.5</v>
      </c>
      <c r="G12946">
        <v>0</v>
      </c>
      <c r="H12946" t="s">
        <v>103</v>
      </c>
      <c r="I12946" t="s">
        <v>102</v>
      </c>
      <c r="J12946" t="s">
        <v>103</v>
      </c>
      <c r="K12946" t="s">
        <v>20556</v>
      </c>
      <c r="L12946" t="s">
        <v>149</v>
      </c>
      <c r="M12946" t="e">
        <f>_xlfn.XLOOKUP(B12946,Sheet1!B:B,Sheet1!C:C)</f>
        <v>#N/A</v>
      </c>
    </row>
    <row r="12947" spans="2:13" hidden="1">
      <c r="B12947" t="s">
        <v>20554</v>
      </c>
      <c r="C12947" t="s">
        <v>20558</v>
      </c>
      <c r="D12947" t="s">
        <v>180</v>
      </c>
      <c r="E12947" t="s">
        <v>5154</v>
      </c>
      <c r="F12947">
        <v>0.5</v>
      </c>
      <c r="G12947">
        <v>0</v>
      </c>
      <c r="H12947" t="s">
        <v>103</v>
      </c>
      <c r="I12947" t="s">
        <v>102</v>
      </c>
      <c r="J12947" t="s">
        <v>103</v>
      </c>
      <c r="K12947" t="s">
        <v>20556</v>
      </c>
      <c r="L12947" t="s">
        <v>149</v>
      </c>
      <c r="M12947" t="e">
        <f>_xlfn.XLOOKUP(B12947,Sheet1!B:B,Sheet1!C:C)</f>
        <v>#N/A</v>
      </c>
    </row>
    <row r="12948" spans="2:13" hidden="1">
      <c r="B12948" t="s">
        <v>20554</v>
      </c>
      <c r="C12948" t="s">
        <v>20559</v>
      </c>
      <c r="D12948" t="s">
        <v>180</v>
      </c>
      <c r="E12948" t="s">
        <v>5154</v>
      </c>
      <c r="F12948">
        <v>0.5</v>
      </c>
      <c r="G12948">
        <v>0</v>
      </c>
      <c r="H12948" t="s">
        <v>103</v>
      </c>
      <c r="I12948" t="s">
        <v>102</v>
      </c>
      <c r="J12948" t="s">
        <v>103</v>
      </c>
      <c r="K12948" t="s">
        <v>20556</v>
      </c>
      <c r="L12948" t="s">
        <v>149</v>
      </c>
      <c r="M12948" t="e">
        <f>_xlfn.XLOOKUP(B12948,Sheet1!B:B,Sheet1!C:C)</f>
        <v>#N/A</v>
      </c>
    </row>
    <row r="12949" spans="2:13" hidden="1">
      <c r="B12949" t="s">
        <v>20554</v>
      </c>
      <c r="C12949" t="s">
        <v>20560</v>
      </c>
      <c r="D12949" t="s">
        <v>180</v>
      </c>
      <c r="E12949" t="s">
        <v>5154</v>
      </c>
      <c r="F12949">
        <v>0.5</v>
      </c>
      <c r="G12949">
        <v>0</v>
      </c>
      <c r="H12949" t="s">
        <v>103</v>
      </c>
      <c r="I12949" t="s">
        <v>102</v>
      </c>
      <c r="J12949" t="s">
        <v>103</v>
      </c>
      <c r="K12949" t="s">
        <v>20556</v>
      </c>
      <c r="L12949" t="s">
        <v>149</v>
      </c>
      <c r="M12949" t="e">
        <f>_xlfn.XLOOKUP(B12949,Sheet1!B:B,Sheet1!C:C)</f>
        <v>#N/A</v>
      </c>
    </row>
    <row r="12950" spans="2:13" hidden="1">
      <c r="B12950" t="s">
        <v>20554</v>
      </c>
      <c r="C12950" t="s">
        <v>20561</v>
      </c>
      <c r="D12950" t="s">
        <v>180</v>
      </c>
      <c r="E12950" t="s">
        <v>5154</v>
      </c>
      <c r="F12950">
        <v>1</v>
      </c>
      <c r="G12950">
        <v>0</v>
      </c>
      <c r="H12950" t="s">
        <v>103</v>
      </c>
      <c r="I12950" t="s">
        <v>102</v>
      </c>
      <c r="J12950" t="s">
        <v>103</v>
      </c>
      <c r="K12950" t="s">
        <v>20556</v>
      </c>
      <c r="L12950" t="s">
        <v>149</v>
      </c>
      <c r="M12950" t="e">
        <f>_xlfn.XLOOKUP(B12950,Sheet1!B:B,Sheet1!C:C)</f>
        <v>#N/A</v>
      </c>
    </row>
    <row r="12951" spans="2:13" hidden="1">
      <c r="B12951" t="s">
        <v>20554</v>
      </c>
      <c r="C12951" t="s">
        <v>20562</v>
      </c>
      <c r="D12951" t="s">
        <v>315</v>
      </c>
      <c r="E12951" t="s">
        <v>5070</v>
      </c>
      <c r="F12951">
        <v>20</v>
      </c>
      <c r="G12951">
        <v>0</v>
      </c>
      <c r="H12951" t="s">
        <v>102</v>
      </c>
      <c r="I12951" t="s">
        <v>102</v>
      </c>
      <c r="J12951" t="s">
        <v>103</v>
      </c>
      <c r="K12951" t="s">
        <v>20556</v>
      </c>
      <c r="L12951" t="s">
        <v>149</v>
      </c>
      <c r="M12951" t="e">
        <f>_xlfn.XLOOKUP(B12951,Sheet1!B:B,Sheet1!C:C)</f>
        <v>#N/A</v>
      </c>
    </row>
    <row r="12952" spans="2:13" hidden="1">
      <c r="B12952" t="s">
        <v>20554</v>
      </c>
      <c r="C12952" t="s">
        <v>20563</v>
      </c>
      <c r="D12952" t="s">
        <v>180</v>
      </c>
      <c r="E12952" t="s">
        <v>5154</v>
      </c>
      <c r="F12952">
        <v>2</v>
      </c>
      <c r="G12952">
        <v>0</v>
      </c>
      <c r="H12952" t="s">
        <v>103</v>
      </c>
      <c r="I12952" t="s">
        <v>102</v>
      </c>
      <c r="J12952" t="s">
        <v>103</v>
      </c>
      <c r="K12952" t="s">
        <v>20556</v>
      </c>
      <c r="L12952" t="s">
        <v>149</v>
      </c>
      <c r="M12952" t="e">
        <f>_xlfn.XLOOKUP(B12952,Sheet1!B:B,Sheet1!C:C)</f>
        <v>#N/A</v>
      </c>
    </row>
    <row r="12953" spans="2:13" hidden="1">
      <c r="B12953" t="s">
        <v>20554</v>
      </c>
      <c r="C12953" t="s">
        <v>20564</v>
      </c>
      <c r="D12953" t="s">
        <v>180</v>
      </c>
      <c r="E12953" t="s">
        <v>5154</v>
      </c>
      <c r="F12953">
        <v>0.5</v>
      </c>
      <c r="G12953">
        <v>0</v>
      </c>
      <c r="H12953" t="s">
        <v>103</v>
      </c>
      <c r="I12953" t="s">
        <v>102</v>
      </c>
      <c r="J12953" t="s">
        <v>103</v>
      </c>
      <c r="K12953" t="s">
        <v>20556</v>
      </c>
      <c r="L12953" t="s">
        <v>149</v>
      </c>
      <c r="M12953" t="e">
        <f>_xlfn.XLOOKUP(B12953,Sheet1!B:B,Sheet1!C:C)</f>
        <v>#N/A</v>
      </c>
    </row>
    <row r="12954" spans="2:13" hidden="1">
      <c r="B12954" t="s">
        <v>20554</v>
      </c>
      <c r="C12954" t="s">
        <v>20556</v>
      </c>
      <c r="D12954" t="s">
        <v>149</v>
      </c>
      <c r="E12954" t="s">
        <v>5070</v>
      </c>
      <c r="F12954">
        <v>20</v>
      </c>
      <c r="G12954">
        <v>0</v>
      </c>
      <c r="H12954" t="s">
        <v>102</v>
      </c>
      <c r="I12954" t="s">
        <v>102</v>
      </c>
      <c r="J12954" t="s">
        <v>103</v>
      </c>
      <c r="K12954" t="s">
        <v>20556</v>
      </c>
      <c r="L12954" t="s">
        <v>149</v>
      </c>
      <c r="M12954" t="e">
        <f>_xlfn.XLOOKUP(B12954,Sheet1!B:B,Sheet1!C:C)</f>
        <v>#N/A</v>
      </c>
    </row>
    <row r="12955" spans="2:13" hidden="1">
      <c r="B12955" t="s">
        <v>20554</v>
      </c>
      <c r="C12955" t="s">
        <v>20565</v>
      </c>
      <c r="D12955" t="s">
        <v>180</v>
      </c>
      <c r="E12955" t="s">
        <v>5154</v>
      </c>
      <c r="F12955">
        <v>0.5</v>
      </c>
      <c r="G12955">
        <v>0</v>
      </c>
      <c r="H12955" t="s">
        <v>103</v>
      </c>
      <c r="I12955" t="s">
        <v>102</v>
      </c>
      <c r="J12955" t="s">
        <v>103</v>
      </c>
      <c r="K12955" t="s">
        <v>20556</v>
      </c>
      <c r="L12955" t="s">
        <v>149</v>
      </c>
      <c r="M12955" t="e">
        <f>_xlfn.XLOOKUP(B12955,Sheet1!B:B,Sheet1!C:C)</f>
        <v>#N/A</v>
      </c>
    </row>
    <row r="12956" spans="2:13" hidden="1">
      <c r="B12956" t="s">
        <v>20554</v>
      </c>
      <c r="C12956" t="s">
        <v>20566</v>
      </c>
      <c r="D12956" t="s">
        <v>180</v>
      </c>
      <c r="E12956" t="s">
        <v>5154</v>
      </c>
      <c r="F12956">
        <v>0.5</v>
      </c>
      <c r="G12956">
        <v>0</v>
      </c>
      <c r="H12956" t="s">
        <v>103</v>
      </c>
      <c r="I12956" t="s">
        <v>102</v>
      </c>
      <c r="J12956" t="s">
        <v>103</v>
      </c>
      <c r="K12956" t="s">
        <v>20556</v>
      </c>
      <c r="L12956" t="s">
        <v>149</v>
      </c>
      <c r="M12956" t="e">
        <f>_xlfn.XLOOKUP(B12956,Sheet1!B:B,Sheet1!C:C)</f>
        <v>#N/A</v>
      </c>
    </row>
    <row r="12957" spans="2:13" hidden="1">
      <c r="B12957" t="s">
        <v>20554</v>
      </c>
      <c r="C12957" t="s">
        <v>20567</v>
      </c>
      <c r="D12957" t="s">
        <v>180</v>
      </c>
      <c r="E12957" t="s">
        <v>5154</v>
      </c>
      <c r="F12957">
        <v>0.5</v>
      </c>
      <c r="G12957">
        <v>0</v>
      </c>
      <c r="H12957" t="s">
        <v>103</v>
      </c>
      <c r="I12957" t="s">
        <v>102</v>
      </c>
      <c r="J12957" t="s">
        <v>103</v>
      </c>
      <c r="K12957" t="s">
        <v>20556</v>
      </c>
      <c r="L12957" t="s">
        <v>149</v>
      </c>
      <c r="M12957" t="e">
        <f>_xlfn.XLOOKUP(B12957,Sheet1!B:B,Sheet1!C:C)</f>
        <v>#N/A</v>
      </c>
    </row>
    <row r="12958" spans="2:13" hidden="1">
      <c r="B12958" t="s">
        <v>20554</v>
      </c>
      <c r="C12958" t="s">
        <v>20568</v>
      </c>
      <c r="D12958" t="s">
        <v>267</v>
      </c>
      <c r="E12958" t="s">
        <v>5070</v>
      </c>
      <c r="F12958">
        <v>2</v>
      </c>
      <c r="G12958">
        <v>0</v>
      </c>
      <c r="H12958" t="s">
        <v>102</v>
      </c>
      <c r="I12958" t="s">
        <v>102</v>
      </c>
      <c r="J12958" t="s">
        <v>103</v>
      </c>
      <c r="K12958" t="s">
        <v>20556</v>
      </c>
      <c r="L12958" t="s">
        <v>149</v>
      </c>
      <c r="M12958" t="e">
        <f>_xlfn.XLOOKUP(B12958,Sheet1!B:B,Sheet1!C:C)</f>
        <v>#N/A</v>
      </c>
    </row>
    <row r="12959" spans="2:13" hidden="1">
      <c r="B12959" t="s">
        <v>20554</v>
      </c>
      <c r="C12959" t="s">
        <v>20569</v>
      </c>
      <c r="D12959" t="s">
        <v>180</v>
      </c>
      <c r="E12959" t="s">
        <v>5154</v>
      </c>
      <c r="F12959">
        <v>1</v>
      </c>
      <c r="G12959">
        <v>0</v>
      </c>
      <c r="H12959" t="s">
        <v>103</v>
      </c>
      <c r="I12959" t="s">
        <v>102</v>
      </c>
      <c r="J12959" t="s">
        <v>103</v>
      </c>
      <c r="K12959" t="s">
        <v>20556</v>
      </c>
      <c r="L12959" t="s">
        <v>149</v>
      </c>
      <c r="M12959" t="e">
        <f>_xlfn.XLOOKUP(B12959,Sheet1!B:B,Sheet1!C:C)</f>
        <v>#N/A</v>
      </c>
    </row>
    <row r="12960" spans="2:13" hidden="1">
      <c r="B12960" t="s">
        <v>20554</v>
      </c>
      <c r="C12960" t="s">
        <v>20570</v>
      </c>
      <c r="D12960" t="s">
        <v>180</v>
      </c>
      <c r="E12960" t="s">
        <v>5154</v>
      </c>
      <c r="F12960">
        <v>0.5</v>
      </c>
      <c r="G12960">
        <v>0</v>
      </c>
      <c r="H12960" t="s">
        <v>103</v>
      </c>
      <c r="I12960" t="s">
        <v>102</v>
      </c>
      <c r="J12960" t="s">
        <v>103</v>
      </c>
      <c r="K12960" t="s">
        <v>20556</v>
      </c>
      <c r="L12960" t="s">
        <v>149</v>
      </c>
      <c r="M12960" t="e">
        <f>_xlfn.XLOOKUP(B12960,Sheet1!B:B,Sheet1!C:C)</f>
        <v>#N/A</v>
      </c>
    </row>
    <row r="12961" spans="2:13" hidden="1">
      <c r="B12961" t="s">
        <v>20554</v>
      </c>
      <c r="C12961" t="s">
        <v>20571</v>
      </c>
      <c r="D12961" t="s">
        <v>180</v>
      </c>
      <c r="E12961" t="s">
        <v>5154</v>
      </c>
      <c r="F12961">
        <v>0.5</v>
      </c>
      <c r="G12961">
        <v>0</v>
      </c>
      <c r="H12961" t="s">
        <v>103</v>
      </c>
      <c r="I12961" t="s">
        <v>102</v>
      </c>
      <c r="J12961" t="s">
        <v>103</v>
      </c>
      <c r="K12961" t="s">
        <v>20556</v>
      </c>
      <c r="L12961" t="s">
        <v>149</v>
      </c>
      <c r="M12961" t="e">
        <f>_xlfn.XLOOKUP(B12961,Sheet1!B:B,Sheet1!C:C)</f>
        <v>#N/A</v>
      </c>
    </row>
    <row r="12962" spans="2:13" hidden="1">
      <c r="B12962" t="s">
        <v>20554</v>
      </c>
      <c r="C12962" t="s">
        <v>20572</v>
      </c>
      <c r="D12962" t="s">
        <v>180</v>
      </c>
      <c r="E12962" t="s">
        <v>5154</v>
      </c>
      <c r="F12962">
        <v>0.5</v>
      </c>
      <c r="G12962">
        <v>0</v>
      </c>
      <c r="H12962" t="s">
        <v>103</v>
      </c>
      <c r="I12962" t="s">
        <v>102</v>
      </c>
      <c r="J12962" t="s">
        <v>103</v>
      </c>
      <c r="K12962" t="s">
        <v>20556</v>
      </c>
      <c r="L12962" t="s">
        <v>149</v>
      </c>
      <c r="M12962" t="e">
        <f>_xlfn.XLOOKUP(B12962,Sheet1!B:B,Sheet1!C:C)</f>
        <v>#N/A</v>
      </c>
    </row>
    <row r="12963" spans="2:13" hidden="1">
      <c r="B12963" t="s">
        <v>20573</v>
      </c>
      <c r="C12963" t="s">
        <v>20574</v>
      </c>
      <c r="D12963" t="s">
        <v>267</v>
      </c>
      <c r="E12963" t="s">
        <v>5070</v>
      </c>
      <c r="F12963">
        <v>4</v>
      </c>
      <c r="G12963">
        <v>0</v>
      </c>
      <c r="H12963" t="s">
        <v>102</v>
      </c>
      <c r="I12963" t="s">
        <v>102</v>
      </c>
      <c r="J12963" t="s">
        <v>103</v>
      </c>
      <c r="K12963" t="s">
        <v>20575</v>
      </c>
      <c r="L12963" t="s">
        <v>188</v>
      </c>
      <c r="M12963" t="e">
        <f>_xlfn.XLOOKUP(B12963,Sheet1!B:B,Sheet1!C:C)</f>
        <v>#N/A</v>
      </c>
    </row>
    <row r="12964" spans="2:13" hidden="1">
      <c r="B12964" t="s">
        <v>20573</v>
      </c>
      <c r="C12964" t="s">
        <v>20576</v>
      </c>
      <c r="D12964" t="s">
        <v>653</v>
      </c>
      <c r="E12964" t="s">
        <v>5070</v>
      </c>
      <c r="F12964">
        <v>4</v>
      </c>
      <c r="G12964">
        <v>0</v>
      </c>
      <c r="H12964" t="s">
        <v>102</v>
      </c>
      <c r="I12964" t="s">
        <v>102</v>
      </c>
      <c r="J12964" t="s">
        <v>103</v>
      </c>
      <c r="K12964" t="s">
        <v>20575</v>
      </c>
      <c r="L12964" t="s">
        <v>188</v>
      </c>
      <c r="M12964" t="e">
        <f>_xlfn.XLOOKUP(B12964,Sheet1!B:B,Sheet1!C:C)</f>
        <v>#N/A</v>
      </c>
    </row>
    <row r="12965" spans="2:13" hidden="1">
      <c r="B12965" t="s">
        <v>20573</v>
      </c>
      <c r="C12965" t="s">
        <v>20577</v>
      </c>
      <c r="D12965" t="s">
        <v>267</v>
      </c>
      <c r="E12965" t="s">
        <v>5154</v>
      </c>
      <c r="F12965">
        <v>2</v>
      </c>
      <c r="G12965">
        <v>0</v>
      </c>
      <c r="H12965" t="s">
        <v>103</v>
      </c>
      <c r="I12965" t="s">
        <v>102</v>
      </c>
      <c r="J12965" t="s">
        <v>103</v>
      </c>
      <c r="K12965" t="s">
        <v>20575</v>
      </c>
      <c r="L12965" t="s">
        <v>188</v>
      </c>
      <c r="M12965" t="e">
        <f>_xlfn.XLOOKUP(B12965,Sheet1!B:B,Sheet1!C:C)</f>
        <v>#N/A</v>
      </c>
    </row>
    <row r="12966" spans="2:13" hidden="1">
      <c r="B12966" t="s">
        <v>20573</v>
      </c>
      <c r="C12966" t="s">
        <v>20578</v>
      </c>
      <c r="D12966" t="s">
        <v>267</v>
      </c>
      <c r="E12966" t="s">
        <v>5154</v>
      </c>
      <c r="F12966">
        <v>2</v>
      </c>
      <c r="G12966">
        <v>0</v>
      </c>
      <c r="H12966" t="s">
        <v>103</v>
      </c>
      <c r="I12966" t="s">
        <v>102</v>
      </c>
      <c r="J12966" t="s">
        <v>103</v>
      </c>
      <c r="K12966" t="s">
        <v>20575</v>
      </c>
      <c r="L12966" t="s">
        <v>188</v>
      </c>
      <c r="M12966" t="e">
        <f>_xlfn.XLOOKUP(B12966,Sheet1!B:B,Sheet1!C:C)</f>
        <v>#N/A</v>
      </c>
    </row>
    <row r="12967" spans="2:13" hidden="1">
      <c r="B12967" t="s">
        <v>20573</v>
      </c>
      <c r="C12967" t="s">
        <v>20579</v>
      </c>
      <c r="D12967" t="s">
        <v>180</v>
      </c>
      <c r="E12967" t="s">
        <v>5154</v>
      </c>
      <c r="F12967">
        <v>2</v>
      </c>
      <c r="G12967">
        <v>0</v>
      </c>
      <c r="H12967" t="s">
        <v>103</v>
      </c>
      <c r="I12967" t="s">
        <v>102</v>
      </c>
      <c r="J12967" t="s">
        <v>103</v>
      </c>
      <c r="K12967" t="s">
        <v>20575</v>
      </c>
      <c r="L12967" t="s">
        <v>188</v>
      </c>
      <c r="M12967" t="e">
        <f>_xlfn.XLOOKUP(B12967,Sheet1!B:B,Sheet1!C:C)</f>
        <v>#N/A</v>
      </c>
    </row>
    <row r="12968" spans="2:13" hidden="1">
      <c r="B12968" t="s">
        <v>20573</v>
      </c>
      <c r="C12968" t="s">
        <v>20575</v>
      </c>
      <c r="D12968" t="s">
        <v>7929</v>
      </c>
      <c r="E12968" t="s">
        <v>5070</v>
      </c>
      <c r="F12968">
        <v>40</v>
      </c>
      <c r="G12968">
        <v>186988</v>
      </c>
      <c r="H12968" t="s">
        <v>102</v>
      </c>
      <c r="I12968" t="s">
        <v>102</v>
      </c>
      <c r="J12968" t="s">
        <v>103</v>
      </c>
      <c r="K12968" t="s">
        <v>20575</v>
      </c>
      <c r="L12968" t="s">
        <v>188</v>
      </c>
      <c r="M12968" t="e">
        <f>_xlfn.XLOOKUP(B12968,Sheet1!B:B,Sheet1!C:C)</f>
        <v>#N/A</v>
      </c>
    </row>
    <row r="12969" spans="2:13" hidden="1">
      <c r="B12969" t="s">
        <v>20573</v>
      </c>
      <c r="C12969" t="s">
        <v>20580</v>
      </c>
      <c r="D12969" t="s">
        <v>315</v>
      </c>
      <c r="E12969" t="s">
        <v>5070</v>
      </c>
      <c r="F12969">
        <v>4</v>
      </c>
      <c r="G12969">
        <v>0</v>
      </c>
      <c r="H12969" t="s">
        <v>102</v>
      </c>
      <c r="I12969" t="s">
        <v>102</v>
      </c>
      <c r="J12969" t="s">
        <v>103</v>
      </c>
      <c r="K12969" t="s">
        <v>20575</v>
      </c>
      <c r="L12969" t="s">
        <v>188</v>
      </c>
      <c r="M12969" t="e">
        <f>_xlfn.XLOOKUP(B12969,Sheet1!B:B,Sheet1!C:C)</f>
        <v>#N/A</v>
      </c>
    </row>
    <row r="12970" spans="2:13" hidden="1">
      <c r="B12970" t="s">
        <v>20573</v>
      </c>
      <c r="C12970" t="s">
        <v>20581</v>
      </c>
      <c r="D12970" t="s">
        <v>180</v>
      </c>
      <c r="E12970" t="s">
        <v>5154</v>
      </c>
      <c r="F12970">
        <v>2</v>
      </c>
      <c r="G12970">
        <v>0</v>
      </c>
      <c r="H12970" t="s">
        <v>103</v>
      </c>
      <c r="I12970" t="s">
        <v>102</v>
      </c>
      <c r="J12970" t="s">
        <v>103</v>
      </c>
      <c r="K12970" t="s">
        <v>20575</v>
      </c>
      <c r="L12970" t="s">
        <v>188</v>
      </c>
      <c r="M12970" t="e">
        <f>_xlfn.XLOOKUP(B12970,Sheet1!B:B,Sheet1!C:C)</f>
        <v>#N/A</v>
      </c>
    </row>
    <row r="12971" spans="2:13" hidden="1">
      <c r="B12971" t="s">
        <v>20573</v>
      </c>
      <c r="C12971" t="s">
        <v>20582</v>
      </c>
      <c r="D12971" t="s">
        <v>180</v>
      </c>
      <c r="E12971" t="s">
        <v>5154</v>
      </c>
      <c r="F12971">
        <v>2</v>
      </c>
      <c r="G12971">
        <v>0</v>
      </c>
      <c r="H12971" t="s">
        <v>103</v>
      </c>
      <c r="I12971" t="s">
        <v>102</v>
      </c>
      <c r="J12971" t="s">
        <v>103</v>
      </c>
      <c r="K12971" t="s">
        <v>20575</v>
      </c>
      <c r="L12971" t="s">
        <v>188</v>
      </c>
      <c r="M12971" t="e">
        <f>_xlfn.XLOOKUP(B12971,Sheet1!B:B,Sheet1!C:C)</f>
        <v>#N/A</v>
      </c>
    </row>
    <row r="12972" spans="2:13" hidden="1">
      <c r="B12972" t="s">
        <v>20573</v>
      </c>
      <c r="C12972" t="s">
        <v>20583</v>
      </c>
      <c r="D12972" t="s">
        <v>5224</v>
      </c>
      <c r="E12972" t="s">
        <v>5070</v>
      </c>
      <c r="F12972">
        <v>4</v>
      </c>
      <c r="G12972">
        <v>0</v>
      </c>
      <c r="H12972" t="s">
        <v>102</v>
      </c>
      <c r="I12972" t="s">
        <v>102</v>
      </c>
      <c r="J12972" t="s">
        <v>103</v>
      </c>
      <c r="K12972" t="s">
        <v>20575</v>
      </c>
      <c r="L12972" t="s">
        <v>188</v>
      </c>
      <c r="M12972" t="e">
        <f>_xlfn.XLOOKUP(B12972,Sheet1!B:B,Sheet1!C:C)</f>
        <v>#N/A</v>
      </c>
    </row>
    <row r="12973" spans="2:13" hidden="1">
      <c r="B12973" t="s">
        <v>20573</v>
      </c>
      <c r="C12973" t="s">
        <v>20584</v>
      </c>
      <c r="D12973" t="s">
        <v>180</v>
      </c>
      <c r="E12973" t="s">
        <v>5154</v>
      </c>
      <c r="F12973">
        <v>2</v>
      </c>
      <c r="G12973">
        <v>0</v>
      </c>
      <c r="H12973" t="s">
        <v>103</v>
      </c>
      <c r="I12973" t="s">
        <v>102</v>
      </c>
      <c r="J12973" t="s">
        <v>103</v>
      </c>
      <c r="K12973" t="s">
        <v>20575</v>
      </c>
      <c r="L12973" t="s">
        <v>188</v>
      </c>
      <c r="M12973" t="e">
        <f>_xlfn.XLOOKUP(B12973,Sheet1!B:B,Sheet1!C:C)</f>
        <v>#N/A</v>
      </c>
    </row>
    <row r="12974" spans="2:13" hidden="1">
      <c r="B12974" t="s">
        <v>20585</v>
      </c>
      <c r="C12974" t="s">
        <v>20586</v>
      </c>
      <c r="D12974" t="s">
        <v>195</v>
      </c>
      <c r="E12974" t="s">
        <v>5073</v>
      </c>
      <c r="F12974">
        <v>40</v>
      </c>
      <c r="G12974">
        <v>85284</v>
      </c>
      <c r="H12974" t="s">
        <v>102</v>
      </c>
      <c r="I12974" t="s">
        <v>103</v>
      </c>
      <c r="J12974" t="s">
        <v>103</v>
      </c>
      <c r="K12974" t="s">
        <v>20587</v>
      </c>
      <c r="L12974" t="s">
        <v>7243</v>
      </c>
      <c r="M12974" t="e">
        <f>_xlfn.XLOOKUP(B12974,Sheet1!B:B,Sheet1!C:C)</f>
        <v>#N/A</v>
      </c>
    </row>
    <row r="12975" spans="2:13" hidden="1">
      <c r="B12975" t="s">
        <v>20585</v>
      </c>
      <c r="C12975" t="s">
        <v>20588</v>
      </c>
      <c r="D12975" t="s">
        <v>5224</v>
      </c>
      <c r="E12975" t="s">
        <v>5070</v>
      </c>
      <c r="F12975">
        <v>2</v>
      </c>
      <c r="G12975">
        <v>0</v>
      </c>
      <c r="H12975" t="s">
        <v>102</v>
      </c>
      <c r="I12975" t="s">
        <v>102</v>
      </c>
      <c r="J12975" t="s">
        <v>103</v>
      </c>
      <c r="K12975" t="s">
        <v>20587</v>
      </c>
      <c r="L12975" t="s">
        <v>7243</v>
      </c>
      <c r="M12975" t="e">
        <f>_xlfn.XLOOKUP(B12975,Sheet1!B:B,Sheet1!C:C)</f>
        <v>#N/A</v>
      </c>
    </row>
    <row r="12976" spans="2:13" hidden="1">
      <c r="B12976" t="s">
        <v>20585</v>
      </c>
      <c r="C12976" t="s">
        <v>20589</v>
      </c>
      <c r="D12976" t="s">
        <v>5246</v>
      </c>
      <c r="E12976" t="s">
        <v>5154</v>
      </c>
      <c r="F12976">
        <v>2</v>
      </c>
      <c r="G12976">
        <v>0</v>
      </c>
      <c r="H12976" t="s">
        <v>103</v>
      </c>
      <c r="I12976" t="s">
        <v>102</v>
      </c>
      <c r="J12976" t="s">
        <v>103</v>
      </c>
      <c r="K12976" t="s">
        <v>20587</v>
      </c>
      <c r="L12976" t="s">
        <v>7243</v>
      </c>
      <c r="M12976" t="e">
        <f>_xlfn.XLOOKUP(B12976,Sheet1!B:B,Sheet1!C:C)</f>
        <v>#N/A</v>
      </c>
    </row>
    <row r="12977" spans="2:13" hidden="1">
      <c r="B12977" t="s">
        <v>20585</v>
      </c>
      <c r="C12977" t="s">
        <v>20587</v>
      </c>
      <c r="D12977" t="s">
        <v>7243</v>
      </c>
      <c r="E12977" t="s">
        <v>5070</v>
      </c>
      <c r="F12977">
        <v>2</v>
      </c>
      <c r="G12977">
        <v>20942</v>
      </c>
      <c r="H12977" t="s">
        <v>102</v>
      </c>
      <c r="I12977" t="s">
        <v>102</v>
      </c>
      <c r="J12977" t="s">
        <v>103</v>
      </c>
      <c r="K12977" t="s">
        <v>20587</v>
      </c>
      <c r="L12977" t="s">
        <v>7243</v>
      </c>
      <c r="M12977" t="e">
        <f>_xlfn.XLOOKUP(B12977,Sheet1!B:B,Sheet1!C:C)</f>
        <v>#N/A</v>
      </c>
    </row>
    <row r="12978" spans="2:13" hidden="1">
      <c r="B12978" t="s">
        <v>20585</v>
      </c>
      <c r="C12978" t="s">
        <v>20590</v>
      </c>
      <c r="D12978" t="s">
        <v>631</v>
      </c>
      <c r="E12978" t="s">
        <v>5154</v>
      </c>
      <c r="F12978">
        <v>2</v>
      </c>
      <c r="G12978">
        <v>0</v>
      </c>
      <c r="H12978" t="s">
        <v>103</v>
      </c>
      <c r="I12978" t="s">
        <v>102</v>
      </c>
      <c r="J12978" t="s">
        <v>103</v>
      </c>
      <c r="K12978" t="s">
        <v>20587</v>
      </c>
      <c r="L12978" t="s">
        <v>7243</v>
      </c>
      <c r="M12978" t="e">
        <f>_xlfn.XLOOKUP(B12978,Sheet1!B:B,Sheet1!C:C)</f>
        <v>#N/A</v>
      </c>
    </row>
    <row r="12979" spans="2:13" hidden="1">
      <c r="B12979" t="s">
        <v>20585</v>
      </c>
      <c r="C12979" t="s">
        <v>20591</v>
      </c>
      <c r="D12979" t="s">
        <v>315</v>
      </c>
      <c r="E12979" t="s">
        <v>5070</v>
      </c>
      <c r="F12979">
        <v>2</v>
      </c>
      <c r="G12979">
        <v>0</v>
      </c>
      <c r="H12979" t="s">
        <v>102</v>
      </c>
      <c r="I12979" t="s">
        <v>102</v>
      </c>
      <c r="J12979" t="s">
        <v>103</v>
      </c>
      <c r="K12979" t="s">
        <v>20587</v>
      </c>
      <c r="L12979" t="s">
        <v>7243</v>
      </c>
      <c r="M12979" t="e">
        <f>_xlfn.XLOOKUP(B12979,Sheet1!B:B,Sheet1!C:C)</f>
        <v>#N/A</v>
      </c>
    </row>
    <row r="12980" spans="2:13" hidden="1">
      <c r="B12980" t="s">
        <v>20592</v>
      </c>
      <c r="C12980" t="s">
        <v>20593</v>
      </c>
      <c r="D12980" t="s">
        <v>5419</v>
      </c>
      <c r="E12980" t="s">
        <v>5154</v>
      </c>
      <c r="F12980">
        <v>1</v>
      </c>
      <c r="G12980">
        <v>0</v>
      </c>
      <c r="H12980" t="s">
        <v>103</v>
      </c>
      <c r="I12980" t="s">
        <v>102</v>
      </c>
      <c r="J12980" t="s">
        <v>103</v>
      </c>
      <c r="K12980" t="s">
        <v>20594</v>
      </c>
      <c r="L12980" t="s">
        <v>748</v>
      </c>
      <c r="M12980" t="e">
        <f>_xlfn.XLOOKUP(B12980,Sheet1!B:B,Sheet1!C:C)</f>
        <v>#N/A</v>
      </c>
    </row>
    <row r="12981" spans="2:13" hidden="1">
      <c r="B12981" t="s">
        <v>20592</v>
      </c>
      <c r="C12981" t="s">
        <v>20595</v>
      </c>
      <c r="D12981" t="s">
        <v>5419</v>
      </c>
      <c r="E12981" t="s">
        <v>5154</v>
      </c>
      <c r="F12981">
        <v>1</v>
      </c>
      <c r="G12981">
        <v>0</v>
      </c>
      <c r="H12981" t="s">
        <v>103</v>
      </c>
      <c r="I12981" t="s">
        <v>102</v>
      </c>
      <c r="J12981" t="s">
        <v>103</v>
      </c>
      <c r="K12981" t="s">
        <v>20594</v>
      </c>
      <c r="L12981" t="s">
        <v>748</v>
      </c>
      <c r="M12981" t="e">
        <f>_xlfn.XLOOKUP(B12981,Sheet1!B:B,Sheet1!C:C)</f>
        <v>#N/A</v>
      </c>
    </row>
    <row r="12982" spans="2:13" hidden="1">
      <c r="B12982" t="s">
        <v>20592</v>
      </c>
      <c r="C12982" t="s">
        <v>20596</v>
      </c>
      <c r="D12982" t="s">
        <v>142</v>
      </c>
      <c r="E12982" t="s">
        <v>5070</v>
      </c>
      <c r="F12982">
        <v>1</v>
      </c>
      <c r="G12982">
        <v>0</v>
      </c>
      <c r="H12982" t="s">
        <v>102</v>
      </c>
      <c r="I12982" t="s">
        <v>102</v>
      </c>
      <c r="J12982" t="s">
        <v>103</v>
      </c>
      <c r="K12982" t="s">
        <v>20594</v>
      </c>
      <c r="L12982" t="s">
        <v>748</v>
      </c>
      <c r="M12982" t="e">
        <f>_xlfn.XLOOKUP(B12982,Sheet1!B:B,Sheet1!C:C)</f>
        <v>#N/A</v>
      </c>
    </row>
    <row r="12983" spans="2:13" hidden="1">
      <c r="B12983" t="s">
        <v>20592</v>
      </c>
      <c r="C12983" t="s">
        <v>20597</v>
      </c>
      <c r="D12983" t="s">
        <v>5419</v>
      </c>
      <c r="E12983" t="s">
        <v>5154</v>
      </c>
      <c r="F12983">
        <v>1</v>
      </c>
      <c r="G12983">
        <v>0</v>
      </c>
      <c r="H12983" t="s">
        <v>103</v>
      </c>
      <c r="I12983" t="s">
        <v>102</v>
      </c>
      <c r="J12983" t="s">
        <v>103</v>
      </c>
      <c r="K12983" t="s">
        <v>20594</v>
      </c>
      <c r="L12983" t="s">
        <v>748</v>
      </c>
      <c r="M12983" t="e">
        <f>_xlfn.XLOOKUP(B12983,Sheet1!B:B,Sheet1!C:C)</f>
        <v>#N/A</v>
      </c>
    </row>
    <row r="12984" spans="2:13" hidden="1">
      <c r="B12984" t="s">
        <v>20592</v>
      </c>
      <c r="C12984" t="s">
        <v>20598</v>
      </c>
      <c r="D12984" t="s">
        <v>8841</v>
      </c>
      <c r="E12984" t="s">
        <v>5073</v>
      </c>
      <c r="F12984">
        <v>40</v>
      </c>
      <c r="G12984">
        <v>110534</v>
      </c>
      <c r="H12984" t="s">
        <v>102</v>
      </c>
      <c r="I12984" t="s">
        <v>103</v>
      </c>
      <c r="J12984" t="s">
        <v>103</v>
      </c>
      <c r="K12984" t="s">
        <v>20594</v>
      </c>
      <c r="L12984" t="s">
        <v>748</v>
      </c>
      <c r="M12984" t="e">
        <f>_xlfn.XLOOKUP(B12984,Sheet1!B:B,Sheet1!C:C)</f>
        <v>#N/A</v>
      </c>
    </row>
    <row r="12985" spans="2:13" hidden="1">
      <c r="B12985" t="s">
        <v>20592</v>
      </c>
      <c r="C12985" t="s">
        <v>20599</v>
      </c>
      <c r="D12985" t="s">
        <v>562</v>
      </c>
      <c r="E12985" t="s">
        <v>5070</v>
      </c>
      <c r="F12985">
        <v>5</v>
      </c>
      <c r="G12985">
        <v>0</v>
      </c>
      <c r="H12985" t="s">
        <v>102</v>
      </c>
      <c r="I12985" t="s">
        <v>102</v>
      </c>
      <c r="J12985" t="s">
        <v>103</v>
      </c>
      <c r="K12985" t="s">
        <v>20594</v>
      </c>
      <c r="L12985" t="s">
        <v>748</v>
      </c>
      <c r="M12985" t="e">
        <f>_xlfn.XLOOKUP(B12985,Sheet1!B:B,Sheet1!C:C)</f>
        <v>#N/A</v>
      </c>
    </row>
    <row r="12986" spans="2:13" hidden="1">
      <c r="B12986" t="s">
        <v>20592</v>
      </c>
      <c r="C12986" t="s">
        <v>20594</v>
      </c>
      <c r="D12986" t="s">
        <v>20600</v>
      </c>
      <c r="E12986" t="s">
        <v>5073</v>
      </c>
      <c r="F12986">
        <v>40</v>
      </c>
      <c r="G12986">
        <v>71335</v>
      </c>
      <c r="H12986" t="s">
        <v>102</v>
      </c>
      <c r="I12986" t="s">
        <v>103</v>
      </c>
      <c r="J12986" t="s">
        <v>103</v>
      </c>
      <c r="K12986" t="s">
        <v>20594</v>
      </c>
      <c r="L12986" t="s">
        <v>748</v>
      </c>
      <c r="M12986" t="e">
        <f>_xlfn.XLOOKUP(B12986,Sheet1!B:B,Sheet1!C:C)</f>
        <v>#N/A</v>
      </c>
    </row>
    <row r="12987" spans="2:13" hidden="1">
      <c r="B12987" t="s">
        <v>20592</v>
      </c>
      <c r="C12987" t="s">
        <v>20601</v>
      </c>
      <c r="D12987" t="s">
        <v>670</v>
      </c>
      <c r="E12987" t="s">
        <v>5070</v>
      </c>
      <c r="F12987">
        <v>1</v>
      </c>
      <c r="G12987">
        <v>0</v>
      </c>
      <c r="H12987" t="s">
        <v>102</v>
      </c>
      <c r="I12987" t="s">
        <v>102</v>
      </c>
      <c r="J12987" t="s">
        <v>103</v>
      </c>
      <c r="K12987" t="s">
        <v>20594</v>
      </c>
      <c r="L12987" t="s">
        <v>748</v>
      </c>
      <c r="M12987" t="e">
        <f>_xlfn.XLOOKUP(B12987,Sheet1!B:B,Sheet1!C:C)</f>
        <v>#N/A</v>
      </c>
    </row>
    <row r="12988" spans="2:13" hidden="1">
      <c r="B12988" t="s">
        <v>20592</v>
      </c>
      <c r="C12988" t="s">
        <v>20602</v>
      </c>
      <c r="D12988" t="s">
        <v>5419</v>
      </c>
      <c r="E12988" t="s">
        <v>5154</v>
      </c>
      <c r="F12988">
        <v>1</v>
      </c>
      <c r="G12988">
        <v>0</v>
      </c>
      <c r="H12988" t="s">
        <v>103</v>
      </c>
      <c r="I12988" t="s">
        <v>102</v>
      </c>
      <c r="J12988" t="s">
        <v>103</v>
      </c>
      <c r="K12988" t="s">
        <v>20594</v>
      </c>
      <c r="L12988" t="s">
        <v>748</v>
      </c>
      <c r="M12988" t="e">
        <f>_xlfn.XLOOKUP(B12988,Sheet1!B:B,Sheet1!C:C)</f>
        <v>#N/A</v>
      </c>
    </row>
    <row r="12989" spans="2:13" hidden="1">
      <c r="B12989" t="s">
        <v>20592</v>
      </c>
      <c r="C12989" t="s">
        <v>20603</v>
      </c>
      <c r="D12989" t="s">
        <v>5419</v>
      </c>
      <c r="E12989" t="s">
        <v>5154</v>
      </c>
      <c r="F12989">
        <v>1</v>
      </c>
      <c r="G12989">
        <v>0</v>
      </c>
      <c r="H12989" t="s">
        <v>103</v>
      </c>
      <c r="I12989" t="s">
        <v>102</v>
      </c>
      <c r="J12989" t="s">
        <v>103</v>
      </c>
      <c r="K12989" t="s">
        <v>20594</v>
      </c>
      <c r="L12989" t="s">
        <v>748</v>
      </c>
      <c r="M12989" t="e">
        <f>_xlfn.XLOOKUP(B12989,Sheet1!B:B,Sheet1!C:C)</f>
        <v>#N/A</v>
      </c>
    </row>
    <row r="12990" spans="2:13" hidden="1">
      <c r="B12990" t="s">
        <v>20592</v>
      </c>
      <c r="C12990" t="s">
        <v>20604</v>
      </c>
      <c r="D12990" t="s">
        <v>5419</v>
      </c>
      <c r="E12990" t="s">
        <v>5154</v>
      </c>
      <c r="F12990">
        <v>1</v>
      </c>
      <c r="G12990">
        <v>0</v>
      </c>
      <c r="H12990" t="s">
        <v>103</v>
      </c>
      <c r="I12990" t="s">
        <v>102</v>
      </c>
      <c r="J12990" t="s">
        <v>103</v>
      </c>
      <c r="K12990" t="s">
        <v>20594</v>
      </c>
      <c r="L12990" t="s">
        <v>748</v>
      </c>
      <c r="M12990" t="e">
        <f>_xlfn.XLOOKUP(B12990,Sheet1!B:B,Sheet1!C:C)</f>
        <v>#N/A</v>
      </c>
    </row>
    <row r="12991" spans="2:13" hidden="1">
      <c r="B12991" t="s">
        <v>20592</v>
      </c>
      <c r="C12991" t="s">
        <v>20605</v>
      </c>
      <c r="D12991" t="s">
        <v>5925</v>
      </c>
      <c r="E12991" t="s">
        <v>5073</v>
      </c>
      <c r="F12991">
        <v>40</v>
      </c>
      <c r="G12991">
        <v>111369</v>
      </c>
      <c r="H12991" t="s">
        <v>102</v>
      </c>
      <c r="I12991" t="s">
        <v>103</v>
      </c>
      <c r="J12991" t="s">
        <v>103</v>
      </c>
      <c r="K12991" t="s">
        <v>20594</v>
      </c>
      <c r="L12991" t="s">
        <v>748</v>
      </c>
      <c r="M12991" t="e">
        <f>_xlfn.XLOOKUP(B12991,Sheet1!B:B,Sheet1!C:C)</f>
        <v>#N/A</v>
      </c>
    </row>
    <row r="12992" spans="2:13" hidden="1">
      <c r="B12992" t="s">
        <v>20592</v>
      </c>
      <c r="C12992" t="s">
        <v>20606</v>
      </c>
      <c r="D12992" t="s">
        <v>5419</v>
      </c>
      <c r="E12992" t="s">
        <v>5154</v>
      </c>
      <c r="F12992">
        <v>1</v>
      </c>
      <c r="G12992">
        <v>0</v>
      </c>
      <c r="H12992" t="s">
        <v>103</v>
      </c>
      <c r="I12992" t="s">
        <v>102</v>
      </c>
      <c r="J12992" t="s">
        <v>103</v>
      </c>
      <c r="K12992" t="s">
        <v>20594</v>
      </c>
      <c r="L12992" t="s">
        <v>748</v>
      </c>
      <c r="M12992" t="e">
        <f>_xlfn.XLOOKUP(B12992,Sheet1!B:B,Sheet1!C:C)</f>
        <v>#N/A</v>
      </c>
    </row>
    <row r="12993" spans="2:13" hidden="1">
      <c r="B12993" t="s">
        <v>20592</v>
      </c>
      <c r="C12993" t="s">
        <v>20607</v>
      </c>
      <c r="D12993" t="s">
        <v>5419</v>
      </c>
      <c r="E12993" t="s">
        <v>5154</v>
      </c>
      <c r="F12993">
        <v>1</v>
      </c>
      <c r="G12993">
        <v>0</v>
      </c>
      <c r="H12993" t="s">
        <v>103</v>
      </c>
      <c r="I12993" t="s">
        <v>102</v>
      </c>
      <c r="J12993" t="s">
        <v>103</v>
      </c>
      <c r="K12993" t="s">
        <v>20594</v>
      </c>
      <c r="L12993" t="s">
        <v>748</v>
      </c>
      <c r="M12993" t="e">
        <f>_xlfn.XLOOKUP(B12993,Sheet1!B:B,Sheet1!C:C)</f>
        <v>#N/A</v>
      </c>
    </row>
    <row r="12994" spans="2:13" hidden="1">
      <c r="B12994" t="s">
        <v>20592</v>
      </c>
      <c r="C12994" t="s">
        <v>20608</v>
      </c>
      <c r="D12994" t="s">
        <v>5419</v>
      </c>
      <c r="E12994" t="s">
        <v>5154</v>
      </c>
      <c r="F12994">
        <v>1</v>
      </c>
      <c r="G12994">
        <v>0</v>
      </c>
      <c r="H12994" t="s">
        <v>103</v>
      </c>
      <c r="I12994" t="s">
        <v>102</v>
      </c>
      <c r="J12994" t="s">
        <v>103</v>
      </c>
      <c r="K12994" t="s">
        <v>20594</v>
      </c>
      <c r="L12994" t="s">
        <v>748</v>
      </c>
      <c r="M12994" t="e">
        <f>_xlfn.XLOOKUP(B12994,Sheet1!B:B,Sheet1!C:C)</f>
        <v>#N/A</v>
      </c>
    </row>
    <row r="12995" spans="2:13" hidden="1">
      <c r="B12995" t="s">
        <v>20592</v>
      </c>
      <c r="C12995" t="s">
        <v>20609</v>
      </c>
      <c r="D12995" t="s">
        <v>5419</v>
      </c>
      <c r="E12995" t="s">
        <v>5154</v>
      </c>
      <c r="F12995">
        <v>1</v>
      </c>
      <c r="G12995">
        <v>0</v>
      </c>
      <c r="H12995" t="s">
        <v>103</v>
      </c>
      <c r="I12995" t="s">
        <v>102</v>
      </c>
      <c r="J12995" t="s">
        <v>103</v>
      </c>
      <c r="K12995" t="s">
        <v>20594</v>
      </c>
      <c r="L12995" t="s">
        <v>748</v>
      </c>
      <c r="M12995" t="e">
        <f>_xlfn.XLOOKUP(B12995,Sheet1!B:B,Sheet1!C:C)</f>
        <v>#N/A</v>
      </c>
    </row>
    <row r="12996" spans="2:13" hidden="1">
      <c r="B12996" t="s">
        <v>20592</v>
      </c>
      <c r="C12996" t="s">
        <v>20610</v>
      </c>
      <c r="D12996" t="s">
        <v>5419</v>
      </c>
      <c r="E12996" t="s">
        <v>5154</v>
      </c>
      <c r="F12996">
        <v>1</v>
      </c>
      <c r="G12996">
        <v>0</v>
      </c>
      <c r="H12996" t="s">
        <v>103</v>
      </c>
      <c r="I12996" t="s">
        <v>102</v>
      </c>
      <c r="J12996" t="s">
        <v>103</v>
      </c>
      <c r="K12996" t="s">
        <v>20594</v>
      </c>
      <c r="L12996" t="s">
        <v>748</v>
      </c>
      <c r="M12996" t="e">
        <f>_xlfn.XLOOKUP(B12996,Sheet1!B:B,Sheet1!C:C)</f>
        <v>#N/A</v>
      </c>
    </row>
    <row r="12997" spans="2:13" hidden="1">
      <c r="B12997" t="s">
        <v>5158</v>
      </c>
      <c r="C12997" t="s">
        <v>20611</v>
      </c>
      <c r="D12997" t="s">
        <v>20612</v>
      </c>
      <c r="E12997" t="s">
        <v>5070</v>
      </c>
      <c r="F12997" t="s">
        <v>5447</v>
      </c>
      <c r="G12997">
        <v>0</v>
      </c>
      <c r="H12997" t="s">
        <v>102</v>
      </c>
      <c r="I12997" t="s">
        <v>102</v>
      </c>
      <c r="J12997" t="s">
        <v>103</v>
      </c>
      <c r="K12997" t="s">
        <v>5159</v>
      </c>
      <c r="L12997" t="s">
        <v>20613</v>
      </c>
      <c r="M12997" t="str">
        <f>_xlfn.XLOOKUP(B12997,Sheet1!B:B,Sheet1!C:C)</f>
        <v>Lori Barr</v>
      </c>
    </row>
    <row r="12998" spans="2:13" hidden="1">
      <c r="B12998" t="s">
        <v>5158</v>
      </c>
      <c r="C12998" t="s">
        <v>20614</v>
      </c>
      <c r="D12998" t="s">
        <v>20615</v>
      </c>
      <c r="E12998" t="s">
        <v>5070</v>
      </c>
      <c r="F12998" t="s">
        <v>5447</v>
      </c>
      <c r="G12998">
        <v>0</v>
      </c>
      <c r="H12998" t="s">
        <v>102</v>
      </c>
      <c r="I12998" t="s">
        <v>102</v>
      </c>
      <c r="J12998" t="s">
        <v>103</v>
      </c>
      <c r="K12998" t="s">
        <v>5159</v>
      </c>
      <c r="L12998" t="s">
        <v>20613</v>
      </c>
      <c r="M12998" t="str">
        <f>_xlfn.XLOOKUP(B12998,Sheet1!B:B,Sheet1!C:C)</f>
        <v>Lori Barr</v>
      </c>
    </row>
    <row r="12999" spans="2:13" hidden="1">
      <c r="B12999" t="s">
        <v>5158</v>
      </c>
      <c r="C12999" t="s">
        <v>20616</v>
      </c>
      <c r="D12999" t="s">
        <v>180</v>
      </c>
      <c r="E12999" t="s">
        <v>5154</v>
      </c>
      <c r="F12999" t="s">
        <v>5447</v>
      </c>
      <c r="G12999">
        <v>0</v>
      </c>
      <c r="H12999" t="s">
        <v>103</v>
      </c>
      <c r="I12999" t="s">
        <v>102</v>
      </c>
      <c r="J12999" t="s">
        <v>103</v>
      </c>
      <c r="K12999" t="s">
        <v>5159</v>
      </c>
      <c r="L12999" t="s">
        <v>20613</v>
      </c>
      <c r="M12999" t="str">
        <f>_xlfn.XLOOKUP(B12999,Sheet1!B:B,Sheet1!C:C)</f>
        <v>Lori Barr</v>
      </c>
    </row>
    <row r="13000" spans="2:13" hidden="1">
      <c r="B13000" t="s">
        <v>5158</v>
      </c>
      <c r="C13000" t="s">
        <v>20617</v>
      </c>
      <c r="D13000" t="s">
        <v>20618</v>
      </c>
      <c r="F13000" t="s">
        <v>5066</v>
      </c>
      <c r="G13000">
        <v>102738</v>
      </c>
      <c r="H13000" t="s">
        <v>103</v>
      </c>
      <c r="I13000" t="s">
        <v>103</v>
      </c>
      <c r="J13000" t="s">
        <v>103</v>
      </c>
      <c r="K13000" t="s">
        <v>5159</v>
      </c>
      <c r="L13000" t="s">
        <v>20613</v>
      </c>
      <c r="M13000" t="str">
        <f>_xlfn.XLOOKUP(B13000,Sheet1!B:B,Sheet1!C:C)</f>
        <v>Lori Barr</v>
      </c>
    </row>
    <row r="13001" spans="2:13" hidden="1">
      <c r="B13001" t="s">
        <v>5158</v>
      </c>
      <c r="C13001" t="s">
        <v>20619</v>
      </c>
      <c r="D13001" t="s">
        <v>180</v>
      </c>
      <c r="E13001" t="s">
        <v>5154</v>
      </c>
      <c r="F13001" t="s">
        <v>5447</v>
      </c>
      <c r="G13001">
        <v>0</v>
      </c>
      <c r="H13001" t="s">
        <v>103</v>
      </c>
      <c r="I13001" t="s">
        <v>102</v>
      </c>
      <c r="J13001" t="s">
        <v>103</v>
      </c>
      <c r="K13001" t="s">
        <v>5159</v>
      </c>
      <c r="L13001" t="s">
        <v>20613</v>
      </c>
      <c r="M13001" t="str">
        <f>_xlfn.XLOOKUP(B13001,Sheet1!B:B,Sheet1!C:C)</f>
        <v>Lori Barr</v>
      </c>
    </row>
    <row r="13002" spans="2:13" hidden="1">
      <c r="B13002" t="s">
        <v>5158</v>
      </c>
      <c r="C13002" t="s">
        <v>20620</v>
      </c>
      <c r="D13002" t="s">
        <v>180</v>
      </c>
      <c r="E13002" t="s">
        <v>5154</v>
      </c>
      <c r="F13002" t="s">
        <v>5447</v>
      </c>
      <c r="G13002">
        <v>0</v>
      </c>
      <c r="H13002" t="s">
        <v>103</v>
      </c>
      <c r="I13002" t="s">
        <v>102</v>
      </c>
      <c r="J13002" t="s">
        <v>103</v>
      </c>
      <c r="K13002" t="s">
        <v>5159</v>
      </c>
      <c r="L13002" t="s">
        <v>20613</v>
      </c>
      <c r="M13002" t="str">
        <f>_xlfn.XLOOKUP(B13002,Sheet1!B:B,Sheet1!C:C)</f>
        <v>Lori Barr</v>
      </c>
    </row>
    <row r="13003" spans="2:13" hidden="1">
      <c r="B13003" t="s">
        <v>5158</v>
      </c>
      <c r="C13003" t="s">
        <v>20621</v>
      </c>
      <c r="D13003" t="s">
        <v>180</v>
      </c>
      <c r="E13003" t="s">
        <v>5154</v>
      </c>
      <c r="F13003" t="s">
        <v>5447</v>
      </c>
      <c r="G13003">
        <v>0</v>
      </c>
      <c r="H13003" t="s">
        <v>103</v>
      </c>
      <c r="I13003" t="s">
        <v>102</v>
      </c>
      <c r="J13003" t="s">
        <v>103</v>
      </c>
      <c r="K13003" t="s">
        <v>5159</v>
      </c>
      <c r="L13003" t="s">
        <v>20613</v>
      </c>
      <c r="M13003" t="str">
        <f>_xlfn.XLOOKUP(B13003,Sheet1!B:B,Sheet1!C:C)</f>
        <v>Lori Barr</v>
      </c>
    </row>
    <row r="13004" spans="2:13" hidden="1">
      <c r="B13004" t="s">
        <v>5158</v>
      </c>
      <c r="C13004" t="s">
        <v>20622</v>
      </c>
      <c r="D13004" t="s">
        <v>180</v>
      </c>
      <c r="E13004" t="s">
        <v>5154</v>
      </c>
      <c r="F13004" t="s">
        <v>5447</v>
      </c>
      <c r="G13004">
        <v>0</v>
      </c>
      <c r="H13004" t="s">
        <v>103</v>
      </c>
      <c r="I13004" t="s">
        <v>102</v>
      </c>
      <c r="J13004" t="s">
        <v>103</v>
      </c>
      <c r="K13004" t="s">
        <v>5159</v>
      </c>
      <c r="L13004" t="s">
        <v>20613</v>
      </c>
      <c r="M13004" t="str">
        <f>_xlfn.XLOOKUP(B13004,Sheet1!B:B,Sheet1!C:C)</f>
        <v>Lori Barr</v>
      </c>
    </row>
    <row r="13005" spans="2:13" hidden="1">
      <c r="B13005" t="s">
        <v>5158</v>
      </c>
      <c r="C13005" t="s">
        <v>20623</v>
      </c>
      <c r="D13005" t="s">
        <v>5633</v>
      </c>
      <c r="E13005" t="s">
        <v>5070</v>
      </c>
      <c r="F13005" t="s">
        <v>5447</v>
      </c>
      <c r="G13005">
        <v>0</v>
      </c>
      <c r="H13005" t="s">
        <v>102</v>
      </c>
      <c r="I13005" t="s">
        <v>102</v>
      </c>
      <c r="J13005" t="s">
        <v>103</v>
      </c>
      <c r="K13005" t="s">
        <v>5159</v>
      </c>
      <c r="L13005" t="s">
        <v>20613</v>
      </c>
      <c r="M13005" t="str">
        <f>_xlfn.XLOOKUP(B13005,Sheet1!B:B,Sheet1!C:C)</f>
        <v>Lori Barr</v>
      </c>
    </row>
    <row r="13006" spans="2:13" hidden="1">
      <c r="B13006" t="s">
        <v>5158</v>
      </c>
      <c r="C13006" t="s">
        <v>5159</v>
      </c>
      <c r="D13006" t="s">
        <v>5160</v>
      </c>
      <c r="E13006" t="s">
        <v>5070</v>
      </c>
      <c r="F13006" t="s">
        <v>5066</v>
      </c>
      <c r="G13006">
        <v>166707</v>
      </c>
      <c r="H13006" t="s">
        <v>102</v>
      </c>
      <c r="I13006" t="s">
        <v>102</v>
      </c>
      <c r="J13006" t="s">
        <v>103</v>
      </c>
      <c r="K13006" t="s">
        <v>5159</v>
      </c>
      <c r="L13006" t="s">
        <v>20613</v>
      </c>
      <c r="M13006" t="str">
        <f>_xlfn.XLOOKUP(B13006,Sheet1!B:B,Sheet1!C:C)</f>
        <v>Lori Barr</v>
      </c>
    </row>
    <row r="13007" spans="2:13" hidden="1">
      <c r="B13007" t="s">
        <v>5158</v>
      </c>
      <c r="C13007" t="s">
        <v>20624</v>
      </c>
      <c r="D13007" t="s">
        <v>180</v>
      </c>
      <c r="E13007" t="s">
        <v>5154</v>
      </c>
      <c r="F13007" t="s">
        <v>5447</v>
      </c>
      <c r="G13007">
        <v>0</v>
      </c>
      <c r="H13007" t="s">
        <v>103</v>
      </c>
      <c r="I13007" t="s">
        <v>102</v>
      </c>
      <c r="J13007" t="s">
        <v>103</v>
      </c>
      <c r="K13007" t="s">
        <v>5159</v>
      </c>
      <c r="L13007" t="s">
        <v>20613</v>
      </c>
      <c r="M13007" t="str">
        <f>_xlfn.XLOOKUP(B13007,Sheet1!B:B,Sheet1!C:C)</f>
        <v>Lori Barr</v>
      </c>
    </row>
    <row r="13008" spans="2:13" hidden="1">
      <c r="B13008" t="s">
        <v>5158</v>
      </c>
      <c r="C13008" t="s">
        <v>20625</v>
      </c>
      <c r="D13008" t="s">
        <v>180</v>
      </c>
      <c r="E13008" t="s">
        <v>5154</v>
      </c>
      <c r="F13008" t="s">
        <v>5447</v>
      </c>
      <c r="G13008">
        <v>0</v>
      </c>
      <c r="H13008" t="s">
        <v>103</v>
      </c>
      <c r="I13008" t="s">
        <v>102</v>
      </c>
      <c r="J13008" t="s">
        <v>103</v>
      </c>
      <c r="K13008" t="s">
        <v>5159</v>
      </c>
      <c r="L13008" t="s">
        <v>20613</v>
      </c>
      <c r="M13008" t="str">
        <f>_xlfn.XLOOKUP(B13008,Sheet1!B:B,Sheet1!C:C)</f>
        <v>Lori Barr</v>
      </c>
    </row>
    <row r="13009" spans="2:13" hidden="1">
      <c r="B13009" t="s">
        <v>5158</v>
      </c>
      <c r="C13009" t="s">
        <v>20626</v>
      </c>
      <c r="D13009" t="s">
        <v>180</v>
      </c>
      <c r="E13009" t="s">
        <v>5154</v>
      </c>
      <c r="F13009" t="s">
        <v>5447</v>
      </c>
      <c r="G13009">
        <v>0</v>
      </c>
      <c r="H13009" t="s">
        <v>103</v>
      </c>
      <c r="I13009" t="s">
        <v>102</v>
      </c>
      <c r="J13009" t="s">
        <v>103</v>
      </c>
      <c r="K13009" t="s">
        <v>5159</v>
      </c>
      <c r="L13009" t="s">
        <v>20613</v>
      </c>
      <c r="M13009" t="str">
        <f>_xlfn.XLOOKUP(B13009,Sheet1!B:B,Sheet1!C:C)</f>
        <v>Lori Barr</v>
      </c>
    </row>
    <row r="13010" spans="2:13" hidden="1">
      <c r="B13010" t="s">
        <v>5158</v>
      </c>
      <c r="C13010" t="s">
        <v>20627</v>
      </c>
      <c r="D13010" t="s">
        <v>180</v>
      </c>
      <c r="E13010" t="s">
        <v>5154</v>
      </c>
      <c r="F13010" t="s">
        <v>5447</v>
      </c>
      <c r="G13010">
        <v>0</v>
      </c>
      <c r="H13010" t="s">
        <v>103</v>
      </c>
      <c r="I13010" t="s">
        <v>102</v>
      </c>
      <c r="J13010" t="s">
        <v>103</v>
      </c>
      <c r="K13010" t="s">
        <v>5159</v>
      </c>
      <c r="L13010" t="s">
        <v>20613</v>
      </c>
      <c r="M13010" t="str">
        <f>_xlfn.XLOOKUP(B13010,Sheet1!B:B,Sheet1!C:C)</f>
        <v>Lori Barr</v>
      </c>
    </row>
    <row r="13011" spans="2:13" hidden="1">
      <c r="B13011" t="s">
        <v>5158</v>
      </c>
      <c r="C13011" t="s">
        <v>20628</v>
      </c>
      <c r="D13011" t="s">
        <v>180</v>
      </c>
      <c r="E13011" t="s">
        <v>5154</v>
      </c>
      <c r="F13011" t="s">
        <v>5447</v>
      </c>
      <c r="G13011">
        <v>0</v>
      </c>
      <c r="H13011" t="s">
        <v>103</v>
      </c>
      <c r="I13011" t="s">
        <v>102</v>
      </c>
      <c r="J13011" t="s">
        <v>103</v>
      </c>
      <c r="K13011" t="s">
        <v>5159</v>
      </c>
      <c r="L13011" t="s">
        <v>20613</v>
      </c>
      <c r="M13011" t="str">
        <f>_xlfn.XLOOKUP(B13011,Sheet1!B:B,Sheet1!C:C)</f>
        <v>Lori Barr</v>
      </c>
    </row>
    <row r="13012" spans="2:13" hidden="1">
      <c r="B13012" t="s">
        <v>5158</v>
      </c>
      <c r="C13012" t="s">
        <v>20629</v>
      </c>
      <c r="D13012" t="s">
        <v>180</v>
      </c>
      <c r="E13012" t="s">
        <v>5154</v>
      </c>
      <c r="F13012" t="s">
        <v>5447</v>
      </c>
      <c r="G13012">
        <v>0</v>
      </c>
      <c r="H13012" t="s">
        <v>103</v>
      </c>
      <c r="I13012" t="s">
        <v>102</v>
      </c>
      <c r="J13012" t="s">
        <v>103</v>
      </c>
      <c r="K13012" t="s">
        <v>5159</v>
      </c>
      <c r="L13012" t="s">
        <v>20613</v>
      </c>
      <c r="M13012" t="str">
        <f>_xlfn.XLOOKUP(B13012,Sheet1!B:B,Sheet1!C:C)</f>
        <v>Lori Barr</v>
      </c>
    </row>
    <row r="13013" spans="2:13" hidden="1">
      <c r="B13013" t="s">
        <v>20630</v>
      </c>
      <c r="C13013" t="s">
        <v>20631</v>
      </c>
      <c r="D13013" t="s">
        <v>20632</v>
      </c>
      <c r="E13013" t="s">
        <v>5154</v>
      </c>
      <c r="F13013">
        <v>1</v>
      </c>
      <c r="G13013">
        <v>0</v>
      </c>
      <c r="H13013" t="s">
        <v>103</v>
      </c>
      <c r="I13013" t="s">
        <v>102</v>
      </c>
      <c r="J13013" t="s">
        <v>103</v>
      </c>
      <c r="K13013" t="s">
        <v>20633</v>
      </c>
      <c r="L13013" t="s">
        <v>12400</v>
      </c>
      <c r="M13013" t="e">
        <f>_xlfn.XLOOKUP(B13013,Sheet1!B:B,Sheet1!C:C)</f>
        <v>#N/A</v>
      </c>
    </row>
    <row r="13014" spans="2:13" hidden="1">
      <c r="B13014" t="s">
        <v>20630</v>
      </c>
      <c r="C13014" t="s">
        <v>20634</v>
      </c>
      <c r="D13014" t="s">
        <v>180</v>
      </c>
      <c r="E13014" t="s">
        <v>5154</v>
      </c>
      <c r="F13014">
        <v>1</v>
      </c>
      <c r="G13014">
        <v>0</v>
      </c>
      <c r="H13014" t="s">
        <v>103</v>
      </c>
      <c r="I13014" t="s">
        <v>102</v>
      </c>
      <c r="J13014" t="s">
        <v>103</v>
      </c>
      <c r="K13014" t="s">
        <v>20633</v>
      </c>
      <c r="L13014" t="s">
        <v>12400</v>
      </c>
      <c r="M13014" t="e">
        <f>_xlfn.XLOOKUP(B13014,Sheet1!B:B,Sheet1!C:C)</f>
        <v>#N/A</v>
      </c>
    </row>
    <row r="13015" spans="2:13" hidden="1">
      <c r="B13015" t="s">
        <v>20630</v>
      </c>
      <c r="C13015" t="s">
        <v>20635</v>
      </c>
      <c r="D13015" t="s">
        <v>267</v>
      </c>
      <c r="E13015" t="s">
        <v>5070</v>
      </c>
      <c r="F13015">
        <v>1.5</v>
      </c>
      <c r="G13015">
        <v>0</v>
      </c>
      <c r="H13015" t="s">
        <v>102</v>
      </c>
      <c r="I13015" t="s">
        <v>102</v>
      </c>
      <c r="J13015" t="s">
        <v>103</v>
      </c>
      <c r="K13015" t="s">
        <v>20633</v>
      </c>
      <c r="L13015" t="s">
        <v>12400</v>
      </c>
      <c r="M13015" t="e">
        <f>_xlfn.XLOOKUP(B13015,Sheet1!B:B,Sheet1!C:C)</f>
        <v>#N/A</v>
      </c>
    </row>
    <row r="13016" spans="2:13" hidden="1">
      <c r="B13016" t="s">
        <v>20630</v>
      </c>
      <c r="C13016" t="s">
        <v>20636</v>
      </c>
      <c r="D13016" t="s">
        <v>180</v>
      </c>
      <c r="E13016" t="s">
        <v>5154</v>
      </c>
      <c r="F13016">
        <v>1</v>
      </c>
      <c r="G13016">
        <v>0</v>
      </c>
      <c r="H13016" t="s">
        <v>103</v>
      </c>
      <c r="I13016" t="s">
        <v>102</v>
      </c>
      <c r="J13016" t="s">
        <v>103</v>
      </c>
      <c r="K13016" t="s">
        <v>20633</v>
      </c>
      <c r="L13016" t="s">
        <v>12400</v>
      </c>
      <c r="M13016" t="e">
        <f>_xlfn.XLOOKUP(B13016,Sheet1!B:B,Sheet1!C:C)</f>
        <v>#N/A</v>
      </c>
    </row>
    <row r="13017" spans="2:13" hidden="1">
      <c r="B13017" t="s">
        <v>20630</v>
      </c>
      <c r="C13017" t="s">
        <v>20637</v>
      </c>
      <c r="D13017" t="s">
        <v>315</v>
      </c>
      <c r="E13017" t="s">
        <v>5070</v>
      </c>
      <c r="F13017">
        <v>1.5</v>
      </c>
      <c r="G13017">
        <v>0</v>
      </c>
      <c r="H13017" t="s">
        <v>102</v>
      </c>
      <c r="I13017" t="s">
        <v>102</v>
      </c>
      <c r="J13017" t="s">
        <v>103</v>
      </c>
      <c r="K13017" t="s">
        <v>20633</v>
      </c>
      <c r="L13017" t="s">
        <v>12400</v>
      </c>
      <c r="M13017" t="e">
        <f>_xlfn.XLOOKUP(B13017,Sheet1!B:B,Sheet1!C:C)</f>
        <v>#N/A</v>
      </c>
    </row>
    <row r="13018" spans="2:13" hidden="1">
      <c r="B13018" t="s">
        <v>20630</v>
      </c>
      <c r="C13018" t="s">
        <v>20638</v>
      </c>
      <c r="D13018" t="s">
        <v>180</v>
      </c>
      <c r="E13018" t="s">
        <v>5154</v>
      </c>
      <c r="F13018">
        <v>1</v>
      </c>
      <c r="G13018">
        <v>0</v>
      </c>
      <c r="H13018" t="s">
        <v>103</v>
      </c>
      <c r="I13018" t="s">
        <v>102</v>
      </c>
      <c r="J13018" t="s">
        <v>103</v>
      </c>
      <c r="K13018" t="s">
        <v>20633</v>
      </c>
      <c r="L13018" t="s">
        <v>12400</v>
      </c>
      <c r="M13018" t="e">
        <f>_xlfn.XLOOKUP(B13018,Sheet1!B:B,Sheet1!C:C)</f>
        <v>#N/A</v>
      </c>
    </row>
    <row r="13019" spans="2:13" hidden="1">
      <c r="B13019" t="s">
        <v>20630</v>
      </c>
      <c r="C13019" t="s">
        <v>20639</v>
      </c>
      <c r="D13019" t="s">
        <v>195</v>
      </c>
      <c r="E13019" t="s">
        <v>5070</v>
      </c>
      <c r="F13019">
        <v>40</v>
      </c>
      <c r="G13019">
        <v>124096</v>
      </c>
      <c r="H13019" t="s">
        <v>102</v>
      </c>
      <c r="I13019" t="s">
        <v>102</v>
      </c>
      <c r="J13019" t="s">
        <v>103</v>
      </c>
      <c r="K13019" t="s">
        <v>20633</v>
      </c>
      <c r="L13019" t="s">
        <v>12400</v>
      </c>
      <c r="M13019" t="e">
        <f>_xlfn.XLOOKUP(B13019,Sheet1!B:B,Sheet1!C:C)</f>
        <v>#N/A</v>
      </c>
    </row>
    <row r="13020" spans="2:13" hidden="1">
      <c r="B13020" t="s">
        <v>20630</v>
      </c>
      <c r="C13020" t="s">
        <v>20640</v>
      </c>
      <c r="D13020" t="s">
        <v>180</v>
      </c>
      <c r="E13020" t="s">
        <v>5154</v>
      </c>
      <c r="F13020">
        <v>1</v>
      </c>
      <c r="G13020">
        <v>0</v>
      </c>
      <c r="H13020" t="s">
        <v>103</v>
      </c>
      <c r="I13020" t="s">
        <v>102</v>
      </c>
      <c r="J13020" t="s">
        <v>103</v>
      </c>
      <c r="K13020" t="s">
        <v>20633</v>
      </c>
      <c r="L13020" t="s">
        <v>12400</v>
      </c>
      <c r="M13020" t="e">
        <f>_xlfn.XLOOKUP(B13020,Sheet1!B:B,Sheet1!C:C)</f>
        <v>#N/A</v>
      </c>
    </row>
    <row r="13021" spans="2:13" hidden="1">
      <c r="B13021" t="s">
        <v>20630</v>
      </c>
      <c r="C13021" t="s">
        <v>20641</v>
      </c>
      <c r="D13021" t="s">
        <v>5224</v>
      </c>
      <c r="E13021" t="s">
        <v>5070</v>
      </c>
      <c r="F13021">
        <v>1.5</v>
      </c>
      <c r="G13021">
        <v>0</v>
      </c>
      <c r="H13021" t="s">
        <v>102</v>
      </c>
      <c r="I13021" t="s">
        <v>102</v>
      </c>
      <c r="J13021" t="s">
        <v>103</v>
      </c>
      <c r="K13021" t="s">
        <v>20633</v>
      </c>
      <c r="L13021" t="s">
        <v>12400</v>
      </c>
      <c r="M13021" t="e">
        <f>_xlfn.XLOOKUP(B13021,Sheet1!B:B,Sheet1!C:C)</f>
        <v>#N/A</v>
      </c>
    </row>
    <row r="13022" spans="2:13" hidden="1">
      <c r="B13022" t="s">
        <v>20630</v>
      </c>
      <c r="C13022" t="s">
        <v>20642</v>
      </c>
      <c r="D13022" t="s">
        <v>653</v>
      </c>
      <c r="E13022" t="s">
        <v>5070</v>
      </c>
      <c r="F13022">
        <v>1.5</v>
      </c>
      <c r="G13022">
        <v>0</v>
      </c>
      <c r="H13022" t="s">
        <v>102</v>
      </c>
      <c r="I13022" t="s">
        <v>102</v>
      </c>
      <c r="J13022" t="s">
        <v>103</v>
      </c>
      <c r="K13022" t="s">
        <v>20633</v>
      </c>
      <c r="L13022" t="s">
        <v>12400</v>
      </c>
      <c r="M13022" t="e">
        <f>_xlfn.XLOOKUP(B13022,Sheet1!B:B,Sheet1!C:C)</f>
        <v>#N/A</v>
      </c>
    </row>
    <row r="13023" spans="2:13" hidden="1">
      <c r="B13023" t="s">
        <v>20643</v>
      </c>
      <c r="C13023" t="s">
        <v>20644</v>
      </c>
      <c r="D13023" t="s">
        <v>20645</v>
      </c>
      <c r="E13023" t="s">
        <v>5073</v>
      </c>
      <c r="F13023">
        <v>3</v>
      </c>
      <c r="G13023">
        <v>0</v>
      </c>
      <c r="H13023" t="s">
        <v>102</v>
      </c>
      <c r="I13023" t="s">
        <v>103</v>
      </c>
      <c r="J13023" t="s">
        <v>103</v>
      </c>
      <c r="K13023" t="s">
        <v>20644</v>
      </c>
      <c r="L13023" t="s">
        <v>20646</v>
      </c>
      <c r="M13023" t="e">
        <f>_xlfn.XLOOKUP(B13023,Sheet1!B:B,Sheet1!C:C)</f>
        <v>#N/A</v>
      </c>
    </row>
    <row r="13024" spans="2:13" hidden="1">
      <c r="B13024" t="s">
        <v>20643</v>
      </c>
      <c r="C13024" t="s">
        <v>20647</v>
      </c>
      <c r="D13024" t="s">
        <v>562</v>
      </c>
      <c r="E13024" t="s">
        <v>5073</v>
      </c>
      <c r="F13024">
        <v>3</v>
      </c>
      <c r="G13024">
        <v>0</v>
      </c>
      <c r="H13024" t="s">
        <v>102</v>
      </c>
      <c r="I13024" t="s">
        <v>103</v>
      </c>
      <c r="J13024" t="s">
        <v>103</v>
      </c>
      <c r="K13024" t="s">
        <v>20644</v>
      </c>
      <c r="L13024" t="s">
        <v>20646</v>
      </c>
      <c r="M13024" t="e">
        <f>_xlfn.XLOOKUP(B13024,Sheet1!B:B,Sheet1!C:C)</f>
        <v>#N/A</v>
      </c>
    </row>
    <row r="13025" spans="2:13" hidden="1">
      <c r="B13025" t="s">
        <v>20643</v>
      </c>
      <c r="C13025" t="s">
        <v>20648</v>
      </c>
      <c r="D13025" t="s">
        <v>670</v>
      </c>
      <c r="E13025" t="s">
        <v>5073</v>
      </c>
      <c r="F13025">
        <v>3</v>
      </c>
      <c r="G13025">
        <v>0</v>
      </c>
      <c r="H13025" t="s">
        <v>102</v>
      </c>
      <c r="I13025" t="s">
        <v>103</v>
      </c>
      <c r="J13025" t="s">
        <v>103</v>
      </c>
      <c r="K13025" t="s">
        <v>20644</v>
      </c>
      <c r="L13025" t="s">
        <v>20646</v>
      </c>
      <c r="M13025" t="e">
        <f>_xlfn.XLOOKUP(B13025,Sheet1!B:B,Sheet1!C:C)</f>
        <v>#N/A</v>
      </c>
    </row>
    <row r="13026" spans="2:13" hidden="1">
      <c r="B13026" t="s">
        <v>20649</v>
      </c>
      <c r="C13026" t="s">
        <v>20650</v>
      </c>
      <c r="D13026" t="s">
        <v>631</v>
      </c>
      <c r="E13026" t="s">
        <v>5154</v>
      </c>
      <c r="F13026">
        <v>1</v>
      </c>
      <c r="G13026">
        <v>0</v>
      </c>
      <c r="H13026" t="s">
        <v>103</v>
      </c>
      <c r="I13026" t="s">
        <v>102</v>
      </c>
      <c r="J13026" t="s">
        <v>103</v>
      </c>
      <c r="K13026" t="s">
        <v>20651</v>
      </c>
      <c r="L13026" t="s">
        <v>153</v>
      </c>
      <c r="M13026" t="e">
        <f>_xlfn.XLOOKUP(B13026,Sheet1!B:B,Sheet1!C:C)</f>
        <v>#N/A</v>
      </c>
    </row>
    <row r="13027" spans="2:13" hidden="1">
      <c r="B13027" t="s">
        <v>20649</v>
      </c>
      <c r="C13027" t="s">
        <v>20652</v>
      </c>
      <c r="D13027" t="s">
        <v>631</v>
      </c>
      <c r="E13027" t="s">
        <v>5154</v>
      </c>
      <c r="F13027">
        <v>1</v>
      </c>
      <c r="G13027">
        <v>0</v>
      </c>
      <c r="H13027" t="s">
        <v>103</v>
      </c>
      <c r="I13027" t="s">
        <v>102</v>
      </c>
      <c r="J13027" t="s">
        <v>103</v>
      </c>
      <c r="K13027" t="s">
        <v>20651</v>
      </c>
      <c r="L13027" t="s">
        <v>153</v>
      </c>
      <c r="M13027" t="e">
        <f>_xlfn.XLOOKUP(B13027,Sheet1!B:B,Sheet1!C:C)</f>
        <v>#N/A</v>
      </c>
    </row>
    <row r="13028" spans="2:13" hidden="1">
      <c r="B13028" t="s">
        <v>20649</v>
      </c>
      <c r="C13028" t="s">
        <v>20653</v>
      </c>
      <c r="D13028" t="s">
        <v>20654</v>
      </c>
      <c r="F13028">
        <v>40</v>
      </c>
      <c r="G13028">
        <v>105090</v>
      </c>
      <c r="H13028" t="s">
        <v>103</v>
      </c>
      <c r="I13028" t="s">
        <v>103</v>
      </c>
      <c r="J13028" t="s">
        <v>103</v>
      </c>
      <c r="K13028" t="s">
        <v>20651</v>
      </c>
      <c r="L13028" t="s">
        <v>153</v>
      </c>
      <c r="M13028" t="e">
        <f>_xlfn.XLOOKUP(B13028,Sheet1!B:B,Sheet1!C:C)</f>
        <v>#N/A</v>
      </c>
    </row>
    <row r="13029" spans="2:13" hidden="1">
      <c r="B13029" t="s">
        <v>20649</v>
      </c>
      <c r="C13029" t="s">
        <v>20655</v>
      </c>
      <c r="D13029" t="s">
        <v>10188</v>
      </c>
      <c r="E13029" t="s">
        <v>5070</v>
      </c>
      <c r="F13029">
        <v>1</v>
      </c>
      <c r="G13029">
        <v>0</v>
      </c>
      <c r="H13029" t="s">
        <v>102</v>
      </c>
      <c r="I13029" t="s">
        <v>102</v>
      </c>
      <c r="J13029" t="s">
        <v>103</v>
      </c>
      <c r="K13029" t="s">
        <v>20651</v>
      </c>
      <c r="L13029" t="s">
        <v>153</v>
      </c>
      <c r="M13029" t="e">
        <f>_xlfn.XLOOKUP(B13029,Sheet1!B:B,Sheet1!C:C)</f>
        <v>#N/A</v>
      </c>
    </row>
    <row r="13030" spans="2:13" hidden="1">
      <c r="B13030" t="s">
        <v>20649</v>
      </c>
      <c r="C13030" t="s">
        <v>20656</v>
      </c>
      <c r="D13030" t="s">
        <v>631</v>
      </c>
      <c r="E13030" t="s">
        <v>5154</v>
      </c>
      <c r="F13030">
        <v>1</v>
      </c>
      <c r="G13030">
        <v>0</v>
      </c>
      <c r="H13030" t="s">
        <v>103</v>
      </c>
      <c r="I13030" t="s">
        <v>102</v>
      </c>
      <c r="J13030" t="s">
        <v>103</v>
      </c>
      <c r="K13030" t="s">
        <v>20651</v>
      </c>
      <c r="L13030" t="s">
        <v>153</v>
      </c>
      <c r="M13030" t="e">
        <f>_xlfn.XLOOKUP(B13030,Sheet1!B:B,Sheet1!C:C)</f>
        <v>#N/A</v>
      </c>
    </row>
    <row r="13031" spans="2:13" hidden="1">
      <c r="B13031" t="s">
        <v>20649</v>
      </c>
      <c r="C13031" t="s">
        <v>20657</v>
      </c>
      <c r="D13031" t="s">
        <v>20658</v>
      </c>
      <c r="F13031">
        <v>40</v>
      </c>
      <c r="G13031">
        <v>103981</v>
      </c>
      <c r="H13031" t="s">
        <v>103</v>
      </c>
      <c r="I13031" t="s">
        <v>103</v>
      </c>
      <c r="J13031" t="s">
        <v>103</v>
      </c>
      <c r="K13031" t="s">
        <v>20651</v>
      </c>
      <c r="L13031" t="s">
        <v>153</v>
      </c>
      <c r="M13031" t="e">
        <f>_xlfn.XLOOKUP(B13031,Sheet1!B:B,Sheet1!C:C)</f>
        <v>#N/A</v>
      </c>
    </row>
    <row r="13032" spans="2:13" hidden="1">
      <c r="B13032" t="s">
        <v>20649</v>
      </c>
      <c r="C13032" t="s">
        <v>20659</v>
      </c>
      <c r="D13032" t="s">
        <v>20660</v>
      </c>
      <c r="E13032" t="s">
        <v>5070</v>
      </c>
      <c r="F13032">
        <v>1</v>
      </c>
      <c r="G13032">
        <v>0</v>
      </c>
      <c r="H13032" t="s">
        <v>102</v>
      </c>
      <c r="I13032" t="s">
        <v>102</v>
      </c>
      <c r="J13032" t="s">
        <v>103</v>
      </c>
      <c r="K13032" t="s">
        <v>20651</v>
      </c>
      <c r="L13032" t="s">
        <v>153</v>
      </c>
      <c r="M13032" t="e">
        <f>_xlfn.XLOOKUP(B13032,Sheet1!B:B,Sheet1!C:C)</f>
        <v>#N/A</v>
      </c>
    </row>
    <row r="13033" spans="2:13" hidden="1">
      <c r="B13033" t="s">
        <v>20649</v>
      </c>
      <c r="C13033" t="s">
        <v>20661</v>
      </c>
      <c r="D13033" t="s">
        <v>631</v>
      </c>
      <c r="E13033" t="s">
        <v>5154</v>
      </c>
      <c r="F13033">
        <v>1</v>
      </c>
      <c r="G13033">
        <v>0</v>
      </c>
      <c r="H13033" t="s">
        <v>103</v>
      </c>
      <c r="I13033" t="s">
        <v>102</v>
      </c>
      <c r="J13033" t="s">
        <v>103</v>
      </c>
      <c r="K13033" t="s">
        <v>20651</v>
      </c>
      <c r="L13033" t="s">
        <v>153</v>
      </c>
      <c r="M13033" t="e">
        <f>_xlfn.XLOOKUP(B13033,Sheet1!B:B,Sheet1!C:C)</f>
        <v>#N/A</v>
      </c>
    </row>
    <row r="13034" spans="2:13" hidden="1">
      <c r="B13034" t="s">
        <v>20649</v>
      </c>
      <c r="C13034" t="s">
        <v>9102</v>
      </c>
      <c r="D13034" t="s">
        <v>631</v>
      </c>
      <c r="E13034" t="s">
        <v>5154</v>
      </c>
      <c r="F13034">
        <v>1</v>
      </c>
      <c r="G13034">
        <v>0</v>
      </c>
      <c r="H13034" t="s">
        <v>103</v>
      </c>
      <c r="I13034" t="s">
        <v>102</v>
      </c>
      <c r="J13034" t="s">
        <v>103</v>
      </c>
      <c r="K13034" t="s">
        <v>20651</v>
      </c>
      <c r="L13034" t="s">
        <v>153</v>
      </c>
      <c r="M13034" t="e">
        <f>_xlfn.XLOOKUP(B13034,Sheet1!B:B,Sheet1!C:C)</f>
        <v>#N/A</v>
      </c>
    </row>
    <row r="13035" spans="2:13" hidden="1">
      <c r="B13035" t="s">
        <v>20649</v>
      </c>
      <c r="C13035" t="s">
        <v>20662</v>
      </c>
      <c r="D13035" t="s">
        <v>631</v>
      </c>
      <c r="E13035" t="s">
        <v>5154</v>
      </c>
      <c r="F13035">
        <v>1</v>
      </c>
      <c r="G13035">
        <v>0</v>
      </c>
      <c r="H13035" t="s">
        <v>103</v>
      </c>
      <c r="I13035" t="s">
        <v>102</v>
      </c>
      <c r="J13035" t="s">
        <v>103</v>
      </c>
      <c r="K13035" t="s">
        <v>20651</v>
      </c>
      <c r="L13035" t="s">
        <v>153</v>
      </c>
      <c r="M13035" t="e">
        <f>_xlfn.XLOOKUP(B13035,Sheet1!B:B,Sheet1!C:C)</f>
        <v>#N/A</v>
      </c>
    </row>
    <row r="13036" spans="2:13" hidden="1">
      <c r="B13036" t="s">
        <v>20649</v>
      </c>
      <c r="C13036" t="s">
        <v>20663</v>
      </c>
      <c r="D13036" t="s">
        <v>153</v>
      </c>
      <c r="E13036" t="s">
        <v>5073</v>
      </c>
      <c r="F13036">
        <v>40</v>
      </c>
      <c r="G13036">
        <v>187078</v>
      </c>
      <c r="H13036" t="s">
        <v>102</v>
      </c>
      <c r="I13036" t="s">
        <v>103</v>
      </c>
      <c r="J13036" t="s">
        <v>103</v>
      </c>
      <c r="K13036" t="s">
        <v>20651</v>
      </c>
      <c r="L13036" t="s">
        <v>153</v>
      </c>
      <c r="M13036" t="e">
        <f>_xlfn.XLOOKUP(B13036,Sheet1!B:B,Sheet1!C:C)</f>
        <v>#N/A</v>
      </c>
    </row>
    <row r="13037" spans="2:13" hidden="1">
      <c r="B13037" t="s">
        <v>20649</v>
      </c>
      <c r="C13037" t="s">
        <v>20664</v>
      </c>
      <c r="D13037" t="s">
        <v>8841</v>
      </c>
      <c r="E13037" t="s">
        <v>5178</v>
      </c>
      <c r="F13037">
        <v>40</v>
      </c>
      <c r="G13037">
        <v>155459</v>
      </c>
      <c r="H13037" t="s">
        <v>103</v>
      </c>
      <c r="I13037" t="s">
        <v>103</v>
      </c>
      <c r="J13037" t="s">
        <v>102</v>
      </c>
      <c r="K13037" t="s">
        <v>20651</v>
      </c>
      <c r="L13037" t="s">
        <v>153</v>
      </c>
      <c r="M13037" t="e">
        <f>_xlfn.XLOOKUP(B13037,Sheet1!B:B,Sheet1!C:C)</f>
        <v>#N/A</v>
      </c>
    </row>
    <row r="13038" spans="2:13" hidden="1">
      <c r="B13038" t="s">
        <v>20649</v>
      </c>
      <c r="C13038" t="s">
        <v>20665</v>
      </c>
      <c r="D13038" t="s">
        <v>5925</v>
      </c>
      <c r="F13038">
        <v>40</v>
      </c>
      <c r="G13038">
        <v>103123</v>
      </c>
      <c r="H13038" t="s">
        <v>103</v>
      </c>
      <c r="I13038" t="s">
        <v>103</v>
      </c>
      <c r="J13038" t="s">
        <v>103</v>
      </c>
      <c r="K13038" t="s">
        <v>20651</v>
      </c>
      <c r="L13038" t="s">
        <v>153</v>
      </c>
      <c r="M13038" t="e">
        <f>_xlfn.XLOOKUP(B13038,Sheet1!B:B,Sheet1!C:C)</f>
        <v>#N/A</v>
      </c>
    </row>
    <row r="13039" spans="2:13" hidden="1">
      <c r="B13039" t="s">
        <v>20649</v>
      </c>
      <c r="C13039" t="s">
        <v>20666</v>
      </c>
      <c r="D13039" t="s">
        <v>631</v>
      </c>
      <c r="E13039" t="s">
        <v>5154</v>
      </c>
      <c r="F13039">
        <v>1</v>
      </c>
      <c r="G13039">
        <v>0</v>
      </c>
      <c r="H13039" t="s">
        <v>103</v>
      </c>
      <c r="I13039" t="s">
        <v>102</v>
      </c>
      <c r="J13039" t="s">
        <v>103</v>
      </c>
      <c r="K13039" t="s">
        <v>20651</v>
      </c>
      <c r="L13039" t="s">
        <v>153</v>
      </c>
      <c r="M13039" t="e">
        <f>_xlfn.XLOOKUP(B13039,Sheet1!B:B,Sheet1!C:C)</f>
        <v>#N/A</v>
      </c>
    </row>
    <row r="13040" spans="2:13" hidden="1">
      <c r="B13040" t="s">
        <v>20649</v>
      </c>
      <c r="C13040" t="s">
        <v>20667</v>
      </c>
      <c r="D13040" t="s">
        <v>10584</v>
      </c>
      <c r="F13040">
        <v>40</v>
      </c>
      <c r="G13040">
        <v>136351</v>
      </c>
      <c r="H13040" t="s">
        <v>103</v>
      </c>
      <c r="I13040" t="s">
        <v>103</v>
      </c>
      <c r="J13040" t="s">
        <v>103</v>
      </c>
      <c r="K13040" t="s">
        <v>20651</v>
      </c>
      <c r="L13040" t="s">
        <v>153</v>
      </c>
      <c r="M13040" t="e">
        <f>_xlfn.XLOOKUP(B13040,Sheet1!B:B,Sheet1!C:C)</f>
        <v>#N/A</v>
      </c>
    </row>
    <row r="13041" spans="2:13" hidden="1">
      <c r="B13041" t="s">
        <v>20649</v>
      </c>
      <c r="C13041" t="s">
        <v>20668</v>
      </c>
      <c r="D13041" t="s">
        <v>631</v>
      </c>
      <c r="E13041" t="s">
        <v>5154</v>
      </c>
      <c r="F13041">
        <v>1</v>
      </c>
      <c r="G13041">
        <v>0</v>
      </c>
      <c r="H13041" t="s">
        <v>103</v>
      </c>
      <c r="I13041" t="s">
        <v>102</v>
      </c>
      <c r="J13041" t="s">
        <v>103</v>
      </c>
      <c r="K13041" t="s">
        <v>20651</v>
      </c>
      <c r="L13041" t="s">
        <v>153</v>
      </c>
      <c r="M13041" t="e">
        <f>_xlfn.XLOOKUP(B13041,Sheet1!B:B,Sheet1!C:C)</f>
        <v>#N/A</v>
      </c>
    </row>
    <row r="13042" spans="2:13" hidden="1">
      <c r="B13042" t="s">
        <v>20649</v>
      </c>
      <c r="C13042" t="s">
        <v>20669</v>
      </c>
      <c r="D13042" t="s">
        <v>5215</v>
      </c>
      <c r="E13042" t="s">
        <v>5070</v>
      </c>
      <c r="F13042">
        <v>1</v>
      </c>
      <c r="G13042">
        <v>0</v>
      </c>
      <c r="H13042" t="s">
        <v>102</v>
      </c>
      <c r="I13042" t="s">
        <v>102</v>
      </c>
      <c r="J13042" t="s">
        <v>103</v>
      </c>
      <c r="K13042" t="s">
        <v>20651</v>
      </c>
      <c r="L13042" t="s">
        <v>153</v>
      </c>
      <c r="M13042" t="e">
        <f>_xlfn.XLOOKUP(B13042,Sheet1!B:B,Sheet1!C:C)</f>
        <v>#N/A</v>
      </c>
    </row>
    <row r="13043" spans="2:13" hidden="1">
      <c r="B13043" t="s">
        <v>20649</v>
      </c>
      <c r="C13043" t="s">
        <v>20670</v>
      </c>
      <c r="D13043" t="s">
        <v>631</v>
      </c>
      <c r="E13043" t="s">
        <v>5154</v>
      </c>
      <c r="F13043">
        <v>1</v>
      </c>
      <c r="G13043">
        <v>0</v>
      </c>
      <c r="H13043" t="s">
        <v>103</v>
      </c>
      <c r="I13043" t="s">
        <v>102</v>
      </c>
      <c r="J13043" t="s">
        <v>103</v>
      </c>
      <c r="K13043" t="s">
        <v>20651</v>
      </c>
      <c r="L13043" t="s">
        <v>153</v>
      </c>
      <c r="M13043" t="e">
        <f>_xlfn.XLOOKUP(B13043,Sheet1!B:B,Sheet1!C:C)</f>
        <v>#N/A</v>
      </c>
    </row>
    <row r="13044" spans="2:13" hidden="1">
      <c r="B13044" t="s">
        <v>20671</v>
      </c>
      <c r="C13044" t="s">
        <v>20672</v>
      </c>
      <c r="D13044" t="s">
        <v>5419</v>
      </c>
      <c r="E13044" t="s">
        <v>5154</v>
      </c>
      <c r="F13044">
        <v>2</v>
      </c>
      <c r="G13044">
        <v>0</v>
      </c>
      <c r="H13044" t="s">
        <v>103</v>
      </c>
      <c r="I13044" t="s">
        <v>102</v>
      </c>
      <c r="J13044" t="s">
        <v>103</v>
      </c>
      <c r="K13044" t="s">
        <v>20673</v>
      </c>
      <c r="L13044" t="s">
        <v>153</v>
      </c>
      <c r="M13044" t="e">
        <f>_xlfn.XLOOKUP(B13044,Sheet1!B:B,Sheet1!C:C)</f>
        <v>#N/A</v>
      </c>
    </row>
    <row r="13045" spans="2:13" hidden="1">
      <c r="B13045" t="s">
        <v>20671</v>
      </c>
      <c r="C13045" t="s">
        <v>20674</v>
      </c>
      <c r="D13045" t="s">
        <v>670</v>
      </c>
      <c r="E13045" t="s">
        <v>5154</v>
      </c>
      <c r="F13045">
        <v>2</v>
      </c>
      <c r="G13045">
        <v>0</v>
      </c>
      <c r="H13045" t="s">
        <v>103</v>
      </c>
      <c r="I13045" t="s">
        <v>102</v>
      </c>
      <c r="J13045" t="s">
        <v>103</v>
      </c>
      <c r="K13045" t="s">
        <v>20673</v>
      </c>
      <c r="L13045" t="s">
        <v>153</v>
      </c>
      <c r="M13045" t="e">
        <f>_xlfn.XLOOKUP(B13045,Sheet1!B:B,Sheet1!C:C)</f>
        <v>#N/A</v>
      </c>
    </row>
    <row r="13046" spans="2:13" hidden="1">
      <c r="B13046" t="s">
        <v>20671</v>
      </c>
      <c r="C13046" t="s">
        <v>20673</v>
      </c>
      <c r="D13046" t="s">
        <v>153</v>
      </c>
      <c r="E13046" t="s">
        <v>5073</v>
      </c>
      <c r="F13046">
        <v>60</v>
      </c>
      <c r="G13046">
        <v>87000</v>
      </c>
      <c r="H13046" t="s">
        <v>102</v>
      </c>
      <c r="I13046" t="s">
        <v>103</v>
      </c>
      <c r="J13046" t="s">
        <v>103</v>
      </c>
      <c r="K13046" t="s">
        <v>20673</v>
      </c>
      <c r="L13046" t="s">
        <v>153</v>
      </c>
      <c r="M13046" t="e">
        <f>_xlfn.XLOOKUP(B13046,Sheet1!B:B,Sheet1!C:C)</f>
        <v>#N/A</v>
      </c>
    </row>
    <row r="13047" spans="2:13" hidden="1">
      <c r="B13047" t="s">
        <v>20671</v>
      </c>
      <c r="C13047" t="s">
        <v>20675</v>
      </c>
      <c r="D13047" t="s">
        <v>254</v>
      </c>
      <c r="E13047" t="s">
        <v>5154</v>
      </c>
      <c r="F13047">
        <v>2</v>
      </c>
      <c r="G13047">
        <v>0</v>
      </c>
      <c r="H13047" t="s">
        <v>103</v>
      </c>
      <c r="I13047" t="s">
        <v>102</v>
      </c>
      <c r="J13047" t="s">
        <v>103</v>
      </c>
      <c r="K13047" t="s">
        <v>20673</v>
      </c>
      <c r="L13047" t="s">
        <v>153</v>
      </c>
      <c r="M13047" t="e">
        <f>_xlfn.XLOOKUP(B13047,Sheet1!B:B,Sheet1!C:C)</f>
        <v>#N/A</v>
      </c>
    </row>
    <row r="13048" spans="2:13" hidden="1">
      <c r="B13048" t="s">
        <v>20671</v>
      </c>
      <c r="C13048" t="s">
        <v>20676</v>
      </c>
      <c r="D13048" t="s">
        <v>5419</v>
      </c>
      <c r="E13048" t="s">
        <v>5154</v>
      </c>
      <c r="F13048">
        <v>2</v>
      </c>
      <c r="G13048">
        <v>0</v>
      </c>
      <c r="H13048" t="s">
        <v>103</v>
      </c>
      <c r="I13048" t="s">
        <v>102</v>
      </c>
      <c r="J13048" t="s">
        <v>103</v>
      </c>
      <c r="K13048" t="s">
        <v>20673</v>
      </c>
      <c r="L13048" t="s">
        <v>153</v>
      </c>
      <c r="M13048" t="e">
        <f>_xlfn.XLOOKUP(B13048,Sheet1!B:B,Sheet1!C:C)</f>
        <v>#N/A</v>
      </c>
    </row>
    <row r="13049" spans="2:13" hidden="1">
      <c r="B13049" t="s">
        <v>20671</v>
      </c>
      <c r="C13049" t="s">
        <v>20677</v>
      </c>
      <c r="D13049" t="s">
        <v>590</v>
      </c>
      <c r="E13049" t="s">
        <v>5154</v>
      </c>
      <c r="F13049">
        <v>2</v>
      </c>
      <c r="G13049">
        <v>0</v>
      </c>
      <c r="H13049" t="s">
        <v>103</v>
      </c>
      <c r="I13049" t="s">
        <v>102</v>
      </c>
      <c r="J13049" t="s">
        <v>103</v>
      </c>
      <c r="K13049" t="s">
        <v>20673</v>
      </c>
      <c r="L13049" t="s">
        <v>153</v>
      </c>
      <c r="M13049" t="e">
        <f>_xlfn.XLOOKUP(B13049,Sheet1!B:B,Sheet1!C:C)</f>
        <v>#N/A</v>
      </c>
    </row>
    <row r="13050" spans="2:13" hidden="1">
      <c r="B13050" t="s">
        <v>20671</v>
      </c>
      <c r="C13050" t="s">
        <v>20678</v>
      </c>
      <c r="D13050" t="s">
        <v>5419</v>
      </c>
      <c r="E13050" t="s">
        <v>5154</v>
      </c>
      <c r="F13050">
        <v>2</v>
      </c>
      <c r="G13050">
        <v>0</v>
      </c>
      <c r="H13050" t="s">
        <v>103</v>
      </c>
      <c r="I13050" t="s">
        <v>102</v>
      </c>
      <c r="J13050" t="s">
        <v>103</v>
      </c>
      <c r="K13050" t="s">
        <v>20673</v>
      </c>
      <c r="L13050" t="s">
        <v>153</v>
      </c>
      <c r="M13050" t="e">
        <f>_xlfn.XLOOKUP(B13050,Sheet1!B:B,Sheet1!C:C)</f>
        <v>#N/A</v>
      </c>
    </row>
    <row r="13051" spans="2:13" hidden="1">
      <c r="B13051" t="s">
        <v>20671</v>
      </c>
      <c r="C13051" t="s">
        <v>20679</v>
      </c>
      <c r="D13051" t="s">
        <v>5419</v>
      </c>
      <c r="E13051" t="s">
        <v>5154</v>
      </c>
      <c r="F13051">
        <v>2</v>
      </c>
      <c r="G13051">
        <v>0</v>
      </c>
      <c r="H13051" t="s">
        <v>103</v>
      </c>
      <c r="I13051" t="s">
        <v>102</v>
      </c>
      <c r="J13051" t="s">
        <v>103</v>
      </c>
      <c r="K13051" t="s">
        <v>20673</v>
      </c>
      <c r="L13051" t="s">
        <v>153</v>
      </c>
      <c r="M13051" t="e">
        <f>_xlfn.XLOOKUP(B13051,Sheet1!B:B,Sheet1!C:C)</f>
        <v>#N/A</v>
      </c>
    </row>
    <row r="13052" spans="2:13" hidden="1">
      <c r="B13052" t="s">
        <v>20671</v>
      </c>
      <c r="C13052" t="s">
        <v>20680</v>
      </c>
      <c r="D13052" t="s">
        <v>5419</v>
      </c>
      <c r="E13052" t="s">
        <v>5154</v>
      </c>
      <c r="F13052">
        <v>2</v>
      </c>
      <c r="G13052">
        <v>0</v>
      </c>
      <c r="H13052" t="s">
        <v>103</v>
      </c>
      <c r="I13052" t="s">
        <v>102</v>
      </c>
      <c r="J13052" t="s">
        <v>103</v>
      </c>
      <c r="K13052" t="s">
        <v>20673</v>
      </c>
      <c r="L13052" t="s">
        <v>153</v>
      </c>
      <c r="M13052" t="e">
        <f>_xlfn.XLOOKUP(B13052,Sheet1!B:B,Sheet1!C:C)</f>
        <v>#N/A</v>
      </c>
    </row>
    <row r="13053" spans="2:13" hidden="1">
      <c r="B13053" t="s">
        <v>20671</v>
      </c>
      <c r="C13053" t="s">
        <v>20681</v>
      </c>
      <c r="D13053" t="s">
        <v>5419</v>
      </c>
      <c r="E13053" t="s">
        <v>5154</v>
      </c>
      <c r="F13053">
        <v>2</v>
      </c>
      <c r="G13053">
        <v>0</v>
      </c>
      <c r="H13053" t="s">
        <v>103</v>
      </c>
      <c r="I13053" t="s">
        <v>102</v>
      </c>
      <c r="J13053" t="s">
        <v>103</v>
      </c>
      <c r="K13053" t="s">
        <v>20673</v>
      </c>
      <c r="L13053" t="s">
        <v>153</v>
      </c>
      <c r="M13053" t="e">
        <f>_xlfn.XLOOKUP(B13053,Sheet1!B:B,Sheet1!C:C)</f>
        <v>#N/A</v>
      </c>
    </row>
    <row r="13054" spans="2:13" hidden="1">
      <c r="B13054" t="s">
        <v>20682</v>
      </c>
      <c r="C13054" t="s">
        <v>20683</v>
      </c>
      <c r="D13054" t="s">
        <v>631</v>
      </c>
      <c r="E13054" t="s">
        <v>5154</v>
      </c>
      <c r="F13054">
        <v>2</v>
      </c>
      <c r="G13054">
        <v>0</v>
      </c>
      <c r="H13054" t="s">
        <v>103</v>
      </c>
      <c r="I13054" t="s">
        <v>102</v>
      </c>
      <c r="J13054" t="s">
        <v>103</v>
      </c>
      <c r="K13054" t="s">
        <v>20684</v>
      </c>
      <c r="L13054" t="s">
        <v>153</v>
      </c>
      <c r="M13054" t="e">
        <f>_xlfn.XLOOKUP(B13054,Sheet1!B:B,Sheet1!C:C)</f>
        <v>#N/A</v>
      </c>
    </row>
    <row r="13055" spans="2:13" hidden="1">
      <c r="B13055" t="s">
        <v>20682</v>
      </c>
      <c r="C13055" t="s">
        <v>20685</v>
      </c>
      <c r="D13055" t="s">
        <v>631</v>
      </c>
      <c r="E13055" t="s">
        <v>5154</v>
      </c>
      <c r="F13055">
        <v>2</v>
      </c>
      <c r="G13055">
        <v>0</v>
      </c>
      <c r="H13055" t="s">
        <v>103</v>
      </c>
      <c r="I13055" t="s">
        <v>102</v>
      </c>
      <c r="J13055" t="s">
        <v>103</v>
      </c>
      <c r="K13055" t="s">
        <v>20684</v>
      </c>
      <c r="L13055" t="s">
        <v>153</v>
      </c>
      <c r="M13055" t="e">
        <f>_xlfn.XLOOKUP(B13055,Sheet1!B:B,Sheet1!C:C)</f>
        <v>#N/A</v>
      </c>
    </row>
    <row r="13056" spans="2:13" hidden="1">
      <c r="B13056" t="s">
        <v>20682</v>
      </c>
      <c r="C13056" t="s">
        <v>20686</v>
      </c>
      <c r="D13056" t="s">
        <v>631</v>
      </c>
      <c r="E13056" t="s">
        <v>5154</v>
      </c>
      <c r="F13056">
        <v>2</v>
      </c>
      <c r="G13056">
        <v>0</v>
      </c>
      <c r="H13056" t="s">
        <v>103</v>
      </c>
      <c r="I13056" t="s">
        <v>102</v>
      </c>
      <c r="J13056" t="s">
        <v>103</v>
      </c>
      <c r="K13056" t="s">
        <v>20684</v>
      </c>
      <c r="L13056" t="s">
        <v>153</v>
      </c>
      <c r="M13056" t="e">
        <f>_xlfn.XLOOKUP(B13056,Sheet1!B:B,Sheet1!C:C)</f>
        <v>#N/A</v>
      </c>
    </row>
    <row r="13057" spans="2:13" hidden="1">
      <c r="B13057" t="s">
        <v>20682</v>
      </c>
      <c r="C13057" t="s">
        <v>20687</v>
      </c>
      <c r="D13057" t="s">
        <v>631</v>
      </c>
      <c r="E13057" t="s">
        <v>5154</v>
      </c>
      <c r="F13057">
        <v>2</v>
      </c>
      <c r="G13057">
        <v>0</v>
      </c>
      <c r="H13057" t="s">
        <v>103</v>
      </c>
      <c r="I13057" t="s">
        <v>102</v>
      </c>
      <c r="J13057" t="s">
        <v>103</v>
      </c>
      <c r="K13057" t="s">
        <v>20684</v>
      </c>
      <c r="L13057" t="s">
        <v>153</v>
      </c>
      <c r="M13057" t="e">
        <f>_xlfn.XLOOKUP(B13057,Sheet1!B:B,Sheet1!C:C)</f>
        <v>#N/A</v>
      </c>
    </row>
    <row r="13058" spans="2:13" hidden="1">
      <c r="B13058" t="s">
        <v>20682</v>
      </c>
      <c r="C13058" t="s">
        <v>20688</v>
      </c>
      <c r="D13058" t="s">
        <v>10584</v>
      </c>
      <c r="F13058">
        <v>40</v>
      </c>
      <c r="G13058">
        <v>142464</v>
      </c>
      <c r="H13058" t="s">
        <v>103</v>
      </c>
      <c r="I13058" t="s">
        <v>103</v>
      </c>
      <c r="J13058" t="s">
        <v>103</v>
      </c>
      <c r="K13058" t="s">
        <v>20684</v>
      </c>
      <c r="L13058" t="s">
        <v>153</v>
      </c>
      <c r="M13058" t="e">
        <f>_xlfn.XLOOKUP(B13058,Sheet1!B:B,Sheet1!C:C)</f>
        <v>#N/A</v>
      </c>
    </row>
    <row r="13059" spans="2:13" hidden="1">
      <c r="B13059" t="s">
        <v>20682</v>
      </c>
      <c r="C13059" t="s">
        <v>20689</v>
      </c>
      <c r="D13059" t="s">
        <v>631</v>
      </c>
      <c r="E13059" t="s">
        <v>5154</v>
      </c>
      <c r="F13059">
        <v>2</v>
      </c>
      <c r="G13059">
        <v>0</v>
      </c>
      <c r="H13059" t="s">
        <v>103</v>
      </c>
      <c r="I13059" t="s">
        <v>102</v>
      </c>
      <c r="J13059" t="s">
        <v>103</v>
      </c>
      <c r="K13059" t="s">
        <v>20684</v>
      </c>
      <c r="L13059" t="s">
        <v>153</v>
      </c>
      <c r="M13059" t="e">
        <f>_xlfn.XLOOKUP(B13059,Sheet1!B:B,Sheet1!C:C)</f>
        <v>#N/A</v>
      </c>
    </row>
    <row r="13060" spans="2:13" hidden="1">
      <c r="B13060" t="s">
        <v>20682</v>
      </c>
      <c r="C13060" t="s">
        <v>20690</v>
      </c>
      <c r="D13060" t="s">
        <v>631</v>
      </c>
      <c r="E13060" t="s">
        <v>5154</v>
      </c>
      <c r="F13060">
        <v>2</v>
      </c>
      <c r="G13060">
        <v>0</v>
      </c>
      <c r="H13060" t="s">
        <v>103</v>
      </c>
      <c r="I13060" t="s">
        <v>102</v>
      </c>
      <c r="J13060" t="s">
        <v>103</v>
      </c>
      <c r="K13060" t="s">
        <v>20684</v>
      </c>
      <c r="L13060" t="s">
        <v>153</v>
      </c>
      <c r="M13060" t="e">
        <f>_xlfn.XLOOKUP(B13060,Sheet1!B:B,Sheet1!C:C)</f>
        <v>#N/A</v>
      </c>
    </row>
    <row r="13061" spans="2:13" hidden="1">
      <c r="B13061" t="s">
        <v>20682</v>
      </c>
      <c r="C13061" t="s">
        <v>20691</v>
      </c>
      <c r="D13061" t="s">
        <v>142</v>
      </c>
      <c r="E13061" t="s">
        <v>5070</v>
      </c>
      <c r="F13061">
        <v>5</v>
      </c>
      <c r="G13061">
        <v>0</v>
      </c>
      <c r="H13061" t="s">
        <v>102</v>
      </c>
      <c r="I13061" t="s">
        <v>102</v>
      </c>
      <c r="J13061" t="s">
        <v>103</v>
      </c>
      <c r="K13061" t="s">
        <v>20684</v>
      </c>
      <c r="L13061" t="s">
        <v>153</v>
      </c>
      <c r="M13061" t="e">
        <f>_xlfn.XLOOKUP(B13061,Sheet1!B:B,Sheet1!C:C)</f>
        <v>#N/A</v>
      </c>
    </row>
    <row r="13062" spans="2:13" hidden="1">
      <c r="B13062" t="s">
        <v>20682</v>
      </c>
      <c r="C13062" t="s">
        <v>20692</v>
      </c>
      <c r="D13062" t="s">
        <v>631</v>
      </c>
      <c r="E13062" t="s">
        <v>5154</v>
      </c>
      <c r="F13062">
        <v>2</v>
      </c>
      <c r="G13062">
        <v>0</v>
      </c>
      <c r="H13062" t="s">
        <v>103</v>
      </c>
      <c r="I13062" t="s">
        <v>102</v>
      </c>
      <c r="J13062" t="s">
        <v>103</v>
      </c>
      <c r="K13062" t="s">
        <v>20684</v>
      </c>
      <c r="L13062" t="s">
        <v>153</v>
      </c>
      <c r="M13062" t="e">
        <f>_xlfn.XLOOKUP(B13062,Sheet1!B:B,Sheet1!C:C)</f>
        <v>#N/A</v>
      </c>
    </row>
    <row r="13063" spans="2:13" hidden="1">
      <c r="B13063" t="s">
        <v>20682</v>
      </c>
      <c r="C13063" t="s">
        <v>20693</v>
      </c>
      <c r="D13063" t="s">
        <v>670</v>
      </c>
      <c r="E13063" t="s">
        <v>5070</v>
      </c>
      <c r="F13063">
        <v>5</v>
      </c>
      <c r="G13063">
        <v>0</v>
      </c>
      <c r="H13063" t="s">
        <v>102</v>
      </c>
      <c r="I13063" t="s">
        <v>102</v>
      </c>
      <c r="J13063" t="s">
        <v>103</v>
      </c>
      <c r="K13063" t="s">
        <v>20684</v>
      </c>
      <c r="L13063" t="s">
        <v>153</v>
      </c>
      <c r="M13063" t="e">
        <f>_xlfn.XLOOKUP(B13063,Sheet1!B:B,Sheet1!C:C)</f>
        <v>#N/A</v>
      </c>
    </row>
    <row r="13064" spans="2:13" hidden="1">
      <c r="B13064" t="s">
        <v>20682</v>
      </c>
      <c r="C13064" t="s">
        <v>20694</v>
      </c>
      <c r="D13064" t="s">
        <v>902</v>
      </c>
      <c r="E13064" t="s">
        <v>5070</v>
      </c>
      <c r="F13064">
        <v>5</v>
      </c>
      <c r="G13064">
        <v>0</v>
      </c>
      <c r="H13064" t="s">
        <v>102</v>
      </c>
      <c r="I13064" t="s">
        <v>102</v>
      </c>
      <c r="J13064" t="s">
        <v>103</v>
      </c>
      <c r="K13064" t="s">
        <v>20684</v>
      </c>
      <c r="L13064" t="s">
        <v>153</v>
      </c>
      <c r="M13064" t="e">
        <f>_xlfn.XLOOKUP(B13064,Sheet1!B:B,Sheet1!C:C)</f>
        <v>#N/A</v>
      </c>
    </row>
    <row r="13065" spans="2:13" hidden="1">
      <c r="B13065" t="s">
        <v>20682</v>
      </c>
      <c r="C13065" t="s">
        <v>20684</v>
      </c>
      <c r="D13065" t="s">
        <v>153</v>
      </c>
      <c r="E13065" t="s">
        <v>5073</v>
      </c>
      <c r="F13065">
        <v>40</v>
      </c>
      <c r="G13065">
        <v>71876</v>
      </c>
      <c r="H13065" t="s">
        <v>102</v>
      </c>
      <c r="I13065" t="s">
        <v>103</v>
      </c>
      <c r="J13065" t="s">
        <v>103</v>
      </c>
      <c r="K13065" t="s">
        <v>20684</v>
      </c>
      <c r="L13065" t="s">
        <v>153</v>
      </c>
      <c r="M13065" t="e">
        <f>_xlfn.XLOOKUP(B13065,Sheet1!B:B,Sheet1!C:C)</f>
        <v>#N/A</v>
      </c>
    </row>
    <row r="13066" spans="2:13" hidden="1">
      <c r="B13066" t="s">
        <v>20682</v>
      </c>
      <c r="C13066" t="s">
        <v>20695</v>
      </c>
      <c r="D13066" t="s">
        <v>254</v>
      </c>
      <c r="E13066" t="s">
        <v>5070</v>
      </c>
      <c r="F13066">
        <v>5</v>
      </c>
      <c r="G13066">
        <v>0</v>
      </c>
      <c r="H13066" t="s">
        <v>102</v>
      </c>
      <c r="I13066" t="s">
        <v>102</v>
      </c>
      <c r="J13066" t="s">
        <v>103</v>
      </c>
      <c r="K13066" t="s">
        <v>20684</v>
      </c>
      <c r="L13066" t="s">
        <v>153</v>
      </c>
      <c r="M13066" t="e">
        <f>_xlfn.XLOOKUP(B13066,Sheet1!B:B,Sheet1!C:C)</f>
        <v>#N/A</v>
      </c>
    </row>
    <row r="13067" spans="2:13" hidden="1">
      <c r="B13067" t="s">
        <v>20682</v>
      </c>
      <c r="C13067" t="s">
        <v>20696</v>
      </c>
      <c r="D13067" t="s">
        <v>631</v>
      </c>
      <c r="E13067" t="s">
        <v>5154</v>
      </c>
      <c r="F13067">
        <v>2</v>
      </c>
      <c r="G13067">
        <v>0</v>
      </c>
      <c r="H13067" t="s">
        <v>103</v>
      </c>
      <c r="I13067" t="s">
        <v>102</v>
      </c>
      <c r="J13067" t="s">
        <v>103</v>
      </c>
      <c r="K13067" t="s">
        <v>20684</v>
      </c>
      <c r="L13067" t="s">
        <v>153</v>
      </c>
      <c r="M13067" t="e">
        <f>_xlfn.XLOOKUP(B13067,Sheet1!B:B,Sheet1!C:C)</f>
        <v>#N/A</v>
      </c>
    </row>
    <row r="13068" spans="2:13" hidden="1">
      <c r="B13068" t="s">
        <v>20682</v>
      </c>
      <c r="C13068" t="s">
        <v>20697</v>
      </c>
      <c r="D13068" t="s">
        <v>711</v>
      </c>
      <c r="E13068" t="s">
        <v>5073</v>
      </c>
      <c r="F13068">
        <v>40</v>
      </c>
      <c r="G13068">
        <v>223039</v>
      </c>
      <c r="H13068" t="s">
        <v>102</v>
      </c>
      <c r="I13068" t="s">
        <v>103</v>
      </c>
      <c r="J13068" t="s">
        <v>103</v>
      </c>
      <c r="K13068" t="s">
        <v>20684</v>
      </c>
      <c r="L13068" t="s">
        <v>153</v>
      </c>
      <c r="M13068" t="e">
        <f>_xlfn.XLOOKUP(B13068,Sheet1!B:B,Sheet1!C:C)</f>
        <v>#N/A</v>
      </c>
    </row>
    <row r="13069" spans="2:13" hidden="1">
      <c r="B13069" t="s">
        <v>20682</v>
      </c>
      <c r="C13069" t="s">
        <v>20698</v>
      </c>
      <c r="D13069" t="s">
        <v>631</v>
      </c>
      <c r="E13069" t="s">
        <v>5154</v>
      </c>
      <c r="F13069">
        <v>2</v>
      </c>
      <c r="G13069">
        <v>0</v>
      </c>
      <c r="H13069" t="s">
        <v>103</v>
      </c>
      <c r="I13069" t="s">
        <v>102</v>
      </c>
      <c r="J13069" t="s">
        <v>103</v>
      </c>
      <c r="K13069" t="s">
        <v>20684</v>
      </c>
      <c r="L13069" t="s">
        <v>153</v>
      </c>
      <c r="M13069" t="e">
        <f>_xlfn.XLOOKUP(B13069,Sheet1!B:B,Sheet1!C:C)</f>
        <v>#N/A</v>
      </c>
    </row>
    <row r="13070" spans="2:13" hidden="1">
      <c r="B13070" t="s">
        <v>20682</v>
      </c>
      <c r="C13070" t="s">
        <v>20699</v>
      </c>
      <c r="D13070" t="s">
        <v>631</v>
      </c>
      <c r="E13070" t="s">
        <v>5154</v>
      </c>
      <c r="F13070">
        <v>2</v>
      </c>
      <c r="G13070">
        <v>0</v>
      </c>
      <c r="H13070" t="s">
        <v>103</v>
      </c>
      <c r="I13070" t="s">
        <v>102</v>
      </c>
      <c r="J13070" t="s">
        <v>103</v>
      </c>
      <c r="K13070" t="s">
        <v>20684</v>
      </c>
      <c r="L13070" t="s">
        <v>153</v>
      </c>
      <c r="M13070" t="e">
        <f>_xlfn.XLOOKUP(B13070,Sheet1!B:B,Sheet1!C:C)</f>
        <v>#N/A</v>
      </c>
    </row>
    <row r="13071" spans="2:13" hidden="1">
      <c r="B13071" t="s">
        <v>5161</v>
      </c>
      <c r="C13071" t="s">
        <v>20700</v>
      </c>
      <c r="D13071" t="s">
        <v>226</v>
      </c>
      <c r="E13071" t="s">
        <v>5154</v>
      </c>
      <c r="F13071" t="s">
        <v>7544</v>
      </c>
      <c r="G13071">
        <v>0</v>
      </c>
      <c r="H13071" t="s">
        <v>103</v>
      </c>
      <c r="I13071" t="s">
        <v>102</v>
      </c>
      <c r="J13071" t="s">
        <v>103</v>
      </c>
      <c r="K13071" t="s">
        <v>20701</v>
      </c>
      <c r="L13071" t="s">
        <v>171</v>
      </c>
      <c r="M13071" t="str">
        <f>_xlfn.XLOOKUP(B13071,Sheet1!B:B,Sheet1!C:C)</f>
        <v>LUIS SANTANA THROUGH JAN 2023</v>
      </c>
    </row>
    <row r="13072" spans="2:13" hidden="1">
      <c r="B13072" t="s">
        <v>5161</v>
      </c>
      <c r="C13072" t="s">
        <v>20702</v>
      </c>
      <c r="D13072" t="s">
        <v>226</v>
      </c>
      <c r="E13072" t="s">
        <v>5154</v>
      </c>
      <c r="F13072" t="s">
        <v>7544</v>
      </c>
      <c r="G13072">
        <v>0</v>
      </c>
      <c r="H13072" t="s">
        <v>103</v>
      </c>
      <c r="I13072" t="s">
        <v>102</v>
      </c>
      <c r="J13072" t="s">
        <v>103</v>
      </c>
      <c r="K13072" t="s">
        <v>20701</v>
      </c>
      <c r="L13072" t="s">
        <v>171</v>
      </c>
      <c r="M13072" t="str">
        <f>_xlfn.XLOOKUP(B13072,Sheet1!B:B,Sheet1!C:C)</f>
        <v>LUIS SANTANA THROUGH JAN 2023</v>
      </c>
    </row>
    <row r="13073" spans="2:13" hidden="1">
      <c r="B13073" t="s">
        <v>5161</v>
      </c>
      <c r="C13073" t="s">
        <v>20703</v>
      </c>
      <c r="D13073" t="s">
        <v>226</v>
      </c>
      <c r="E13073" t="s">
        <v>5154</v>
      </c>
      <c r="F13073" t="s">
        <v>7544</v>
      </c>
      <c r="G13073">
        <v>0</v>
      </c>
      <c r="H13073" t="s">
        <v>103</v>
      </c>
      <c r="I13073" t="s">
        <v>102</v>
      </c>
      <c r="J13073" t="s">
        <v>103</v>
      </c>
      <c r="K13073" t="s">
        <v>20701</v>
      </c>
      <c r="L13073" t="s">
        <v>171</v>
      </c>
      <c r="M13073" t="str">
        <f>_xlfn.XLOOKUP(B13073,Sheet1!B:B,Sheet1!C:C)</f>
        <v>LUIS SANTANA THROUGH JAN 2023</v>
      </c>
    </row>
    <row r="13074" spans="2:13" hidden="1">
      <c r="B13074" t="s">
        <v>5161</v>
      </c>
      <c r="C13074" t="s">
        <v>20704</v>
      </c>
      <c r="D13074" t="s">
        <v>5889</v>
      </c>
      <c r="E13074" t="s">
        <v>5070</v>
      </c>
      <c r="F13074" t="s">
        <v>7544</v>
      </c>
      <c r="G13074">
        <v>0</v>
      </c>
      <c r="H13074" t="s">
        <v>102</v>
      </c>
      <c r="I13074" t="s">
        <v>102</v>
      </c>
      <c r="J13074" t="s">
        <v>103</v>
      </c>
      <c r="K13074" t="s">
        <v>20701</v>
      </c>
      <c r="L13074" t="s">
        <v>171</v>
      </c>
      <c r="M13074" t="str">
        <f>_xlfn.XLOOKUP(B13074,Sheet1!B:B,Sheet1!C:C)</f>
        <v>LUIS SANTANA THROUGH JAN 2023</v>
      </c>
    </row>
    <row r="13075" spans="2:13" hidden="1">
      <c r="B13075" t="s">
        <v>5161</v>
      </c>
      <c r="C13075" t="s">
        <v>20705</v>
      </c>
      <c r="D13075" t="s">
        <v>142</v>
      </c>
      <c r="E13075" t="s">
        <v>5070</v>
      </c>
      <c r="F13075" t="s">
        <v>7544</v>
      </c>
      <c r="G13075">
        <v>0</v>
      </c>
      <c r="H13075" t="s">
        <v>102</v>
      </c>
      <c r="I13075" t="s">
        <v>102</v>
      </c>
      <c r="J13075" t="s">
        <v>103</v>
      </c>
      <c r="K13075" t="s">
        <v>20701</v>
      </c>
      <c r="L13075" t="s">
        <v>171</v>
      </c>
      <c r="M13075" t="str">
        <f>_xlfn.XLOOKUP(B13075,Sheet1!B:B,Sheet1!C:C)</f>
        <v>LUIS SANTANA THROUGH JAN 2023</v>
      </c>
    </row>
    <row r="13076" spans="2:13" hidden="1">
      <c r="B13076" t="s">
        <v>5161</v>
      </c>
      <c r="C13076" t="s">
        <v>20706</v>
      </c>
      <c r="D13076" t="s">
        <v>226</v>
      </c>
      <c r="E13076" t="s">
        <v>5154</v>
      </c>
      <c r="F13076" t="s">
        <v>7544</v>
      </c>
      <c r="G13076">
        <v>0</v>
      </c>
      <c r="H13076" t="s">
        <v>103</v>
      </c>
      <c r="I13076" t="s">
        <v>102</v>
      </c>
      <c r="J13076" t="s">
        <v>103</v>
      </c>
      <c r="K13076" t="s">
        <v>20701</v>
      </c>
      <c r="L13076" t="s">
        <v>171</v>
      </c>
      <c r="M13076" t="str">
        <f>_xlfn.XLOOKUP(B13076,Sheet1!B:B,Sheet1!C:C)</f>
        <v>LUIS SANTANA THROUGH JAN 2023</v>
      </c>
    </row>
    <row r="13077" spans="2:13" hidden="1">
      <c r="B13077" t="s">
        <v>5161</v>
      </c>
      <c r="C13077" t="s">
        <v>20707</v>
      </c>
      <c r="D13077" t="s">
        <v>226</v>
      </c>
      <c r="E13077" t="s">
        <v>5154</v>
      </c>
      <c r="F13077" t="s">
        <v>7544</v>
      </c>
      <c r="G13077">
        <v>0</v>
      </c>
      <c r="H13077" t="s">
        <v>103</v>
      </c>
      <c r="I13077" t="s">
        <v>102</v>
      </c>
      <c r="J13077" t="s">
        <v>103</v>
      </c>
      <c r="K13077" t="s">
        <v>20701</v>
      </c>
      <c r="L13077" t="s">
        <v>171</v>
      </c>
      <c r="M13077" t="str">
        <f>_xlfn.XLOOKUP(B13077,Sheet1!B:B,Sheet1!C:C)</f>
        <v>LUIS SANTANA THROUGH JAN 2023</v>
      </c>
    </row>
    <row r="13078" spans="2:13" hidden="1">
      <c r="B13078" t="s">
        <v>5161</v>
      </c>
      <c r="C13078" t="s">
        <v>20708</v>
      </c>
      <c r="D13078" t="s">
        <v>670</v>
      </c>
      <c r="E13078" t="s">
        <v>5070</v>
      </c>
      <c r="F13078" t="s">
        <v>7544</v>
      </c>
      <c r="G13078">
        <v>0</v>
      </c>
      <c r="H13078" t="s">
        <v>102</v>
      </c>
      <c r="I13078" t="s">
        <v>102</v>
      </c>
      <c r="J13078" t="s">
        <v>103</v>
      </c>
      <c r="K13078" t="s">
        <v>20701</v>
      </c>
      <c r="L13078" t="s">
        <v>171</v>
      </c>
      <c r="M13078" t="str">
        <f>_xlfn.XLOOKUP(B13078,Sheet1!B:B,Sheet1!C:C)</f>
        <v>LUIS SANTANA THROUGH JAN 2023</v>
      </c>
    </row>
    <row r="13079" spans="2:13" hidden="1">
      <c r="B13079" t="s">
        <v>5161</v>
      </c>
      <c r="C13079" t="s">
        <v>5162</v>
      </c>
      <c r="D13079" t="s">
        <v>153</v>
      </c>
      <c r="E13079" t="s">
        <v>5073</v>
      </c>
      <c r="F13079" t="s">
        <v>5088</v>
      </c>
      <c r="G13079">
        <v>204833</v>
      </c>
      <c r="H13079" t="s">
        <v>102</v>
      </c>
      <c r="I13079" t="s">
        <v>103</v>
      </c>
      <c r="J13079" t="s">
        <v>103</v>
      </c>
      <c r="K13079" t="s">
        <v>20701</v>
      </c>
      <c r="L13079" t="s">
        <v>171</v>
      </c>
      <c r="M13079" t="str">
        <f>_xlfn.XLOOKUP(B13079,Sheet1!B:B,Sheet1!C:C)</f>
        <v>LUIS SANTANA THROUGH JAN 2023</v>
      </c>
    </row>
    <row r="13080" spans="2:13" hidden="1">
      <c r="B13080" t="s">
        <v>5161</v>
      </c>
      <c r="C13080" t="s">
        <v>20709</v>
      </c>
      <c r="D13080" t="s">
        <v>226</v>
      </c>
      <c r="E13080" t="s">
        <v>5154</v>
      </c>
      <c r="F13080" t="s">
        <v>5441</v>
      </c>
      <c r="G13080">
        <v>0</v>
      </c>
      <c r="H13080" t="s">
        <v>103</v>
      </c>
      <c r="I13080" t="s">
        <v>102</v>
      </c>
      <c r="J13080" t="s">
        <v>103</v>
      </c>
      <c r="K13080" t="s">
        <v>20701</v>
      </c>
      <c r="L13080" t="s">
        <v>171</v>
      </c>
      <c r="M13080" t="str">
        <f>_xlfn.XLOOKUP(B13080,Sheet1!B:B,Sheet1!C:C)</f>
        <v>LUIS SANTANA THROUGH JAN 2023</v>
      </c>
    </row>
    <row r="13081" spans="2:13" hidden="1">
      <c r="B13081" t="s">
        <v>5161</v>
      </c>
      <c r="C13081" t="s">
        <v>20710</v>
      </c>
      <c r="D13081" t="s">
        <v>226</v>
      </c>
      <c r="E13081" t="s">
        <v>5154</v>
      </c>
      <c r="F13081" t="s">
        <v>20711</v>
      </c>
      <c r="G13081">
        <v>0</v>
      </c>
      <c r="H13081" t="s">
        <v>103</v>
      </c>
      <c r="I13081" t="s">
        <v>102</v>
      </c>
      <c r="J13081" t="s">
        <v>103</v>
      </c>
      <c r="K13081" t="s">
        <v>20701</v>
      </c>
      <c r="L13081" t="s">
        <v>171</v>
      </c>
      <c r="M13081" t="str">
        <f>_xlfn.XLOOKUP(B13081,Sheet1!B:B,Sheet1!C:C)</f>
        <v>LUIS SANTANA THROUGH JAN 2023</v>
      </c>
    </row>
    <row r="13082" spans="2:13" hidden="1">
      <c r="B13082" t="s">
        <v>5161</v>
      </c>
      <c r="C13082" t="s">
        <v>20712</v>
      </c>
      <c r="D13082" t="s">
        <v>670</v>
      </c>
      <c r="E13082" t="s">
        <v>5070</v>
      </c>
      <c r="F13082" t="s">
        <v>7544</v>
      </c>
      <c r="G13082">
        <v>0</v>
      </c>
      <c r="H13082" t="s">
        <v>102</v>
      </c>
      <c r="I13082" t="s">
        <v>102</v>
      </c>
      <c r="J13082" t="s">
        <v>103</v>
      </c>
      <c r="K13082" t="s">
        <v>20701</v>
      </c>
      <c r="L13082" t="s">
        <v>171</v>
      </c>
      <c r="M13082" t="str">
        <f>_xlfn.XLOOKUP(B13082,Sheet1!B:B,Sheet1!C:C)</f>
        <v>LUIS SANTANA THROUGH JAN 2023</v>
      </c>
    </row>
    <row r="13083" spans="2:13" hidden="1">
      <c r="B13083" t="s">
        <v>5161</v>
      </c>
      <c r="C13083" t="s">
        <v>20713</v>
      </c>
      <c r="D13083" t="s">
        <v>142</v>
      </c>
      <c r="E13083" t="s">
        <v>5154</v>
      </c>
      <c r="F13083" t="s">
        <v>7544</v>
      </c>
      <c r="G13083">
        <v>0</v>
      </c>
      <c r="H13083" t="s">
        <v>103</v>
      </c>
      <c r="I13083" t="s">
        <v>102</v>
      </c>
      <c r="J13083" t="s">
        <v>103</v>
      </c>
      <c r="K13083" t="s">
        <v>20701</v>
      </c>
      <c r="L13083" t="s">
        <v>171</v>
      </c>
      <c r="M13083" t="str">
        <f>_xlfn.XLOOKUP(B13083,Sheet1!B:B,Sheet1!C:C)</f>
        <v>LUIS SANTANA THROUGH JAN 2023</v>
      </c>
    </row>
    <row r="13084" spans="2:13" hidden="1">
      <c r="B13084" t="s">
        <v>5161</v>
      </c>
      <c r="C13084" t="s">
        <v>20714</v>
      </c>
      <c r="D13084" t="s">
        <v>226</v>
      </c>
      <c r="E13084" t="s">
        <v>5154</v>
      </c>
      <c r="F13084" t="s">
        <v>7544</v>
      </c>
      <c r="G13084">
        <v>0</v>
      </c>
      <c r="H13084" t="s">
        <v>103</v>
      </c>
      <c r="I13084" t="s">
        <v>102</v>
      </c>
      <c r="J13084" t="s">
        <v>103</v>
      </c>
      <c r="K13084" t="s">
        <v>20701</v>
      </c>
      <c r="L13084" t="s">
        <v>171</v>
      </c>
      <c r="M13084" t="str">
        <f>_xlfn.XLOOKUP(B13084,Sheet1!B:B,Sheet1!C:C)</f>
        <v>LUIS SANTANA THROUGH JAN 2023</v>
      </c>
    </row>
    <row r="13085" spans="2:13" hidden="1">
      <c r="B13085" t="s">
        <v>5161</v>
      </c>
      <c r="C13085" t="s">
        <v>20715</v>
      </c>
      <c r="D13085" t="s">
        <v>171</v>
      </c>
      <c r="E13085" t="s">
        <v>5073</v>
      </c>
      <c r="F13085" t="s">
        <v>5066</v>
      </c>
      <c r="G13085">
        <v>139954</v>
      </c>
      <c r="H13085" t="s">
        <v>102</v>
      </c>
      <c r="I13085" t="s">
        <v>103</v>
      </c>
      <c r="J13085" t="s">
        <v>103</v>
      </c>
      <c r="K13085" t="s">
        <v>20701</v>
      </c>
      <c r="L13085" t="s">
        <v>171</v>
      </c>
      <c r="M13085" t="str">
        <f>_xlfn.XLOOKUP(B13085,Sheet1!B:B,Sheet1!C:C)</f>
        <v>LUIS SANTANA THROUGH JAN 2023</v>
      </c>
    </row>
    <row r="13086" spans="2:13" hidden="1">
      <c r="B13086" t="s">
        <v>5161</v>
      </c>
      <c r="C13086" t="s">
        <v>20716</v>
      </c>
      <c r="D13086" t="s">
        <v>226</v>
      </c>
      <c r="E13086" t="s">
        <v>5154</v>
      </c>
      <c r="F13086" t="s">
        <v>7544</v>
      </c>
      <c r="G13086">
        <v>0</v>
      </c>
      <c r="H13086" t="s">
        <v>103</v>
      </c>
      <c r="I13086" t="s">
        <v>102</v>
      </c>
      <c r="J13086" t="s">
        <v>103</v>
      </c>
      <c r="K13086" t="s">
        <v>20701</v>
      </c>
      <c r="L13086" t="s">
        <v>171</v>
      </c>
      <c r="M13086" t="str">
        <f>_xlfn.XLOOKUP(B13086,Sheet1!B:B,Sheet1!C:C)</f>
        <v>LUIS SANTANA THROUGH JAN 2023</v>
      </c>
    </row>
    <row r="13087" spans="2:13" hidden="1">
      <c r="B13087" t="s">
        <v>20717</v>
      </c>
      <c r="C13087" t="s">
        <v>20718</v>
      </c>
      <c r="D13087" t="s">
        <v>254</v>
      </c>
      <c r="E13087" t="s">
        <v>5070</v>
      </c>
      <c r="F13087">
        <v>15</v>
      </c>
      <c r="G13087">
        <v>0</v>
      </c>
      <c r="H13087" t="s">
        <v>102</v>
      </c>
      <c r="I13087" t="s">
        <v>102</v>
      </c>
      <c r="J13087" t="s">
        <v>103</v>
      </c>
      <c r="K13087" t="s">
        <v>20719</v>
      </c>
      <c r="L13087" t="s">
        <v>171</v>
      </c>
      <c r="M13087" t="e">
        <f>_xlfn.XLOOKUP(B13087,Sheet1!B:B,Sheet1!C:C)</f>
        <v>#N/A</v>
      </c>
    </row>
    <row r="13088" spans="2:13" hidden="1">
      <c r="B13088" t="s">
        <v>20717</v>
      </c>
      <c r="C13088" t="s">
        <v>20719</v>
      </c>
      <c r="D13088" t="s">
        <v>171</v>
      </c>
      <c r="E13088" t="s">
        <v>5070</v>
      </c>
      <c r="F13088">
        <v>40</v>
      </c>
      <c r="G13088">
        <v>0</v>
      </c>
      <c r="H13088" t="s">
        <v>102</v>
      </c>
      <c r="I13088" t="s">
        <v>102</v>
      </c>
      <c r="J13088" t="s">
        <v>103</v>
      </c>
      <c r="K13088" t="s">
        <v>20719</v>
      </c>
      <c r="L13088" t="s">
        <v>171</v>
      </c>
      <c r="M13088" t="e">
        <f>_xlfn.XLOOKUP(B13088,Sheet1!B:B,Sheet1!C:C)</f>
        <v>#N/A</v>
      </c>
    </row>
    <row r="13089" spans="2:13" hidden="1">
      <c r="B13089" t="s">
        <v>20717</v>
      </c>
      <c r="C13089" t="s">
        <v>20720</v>
      </c>
      <c r="D13089" t="s">
        <v>631</v>
      </c>
      <c r="E13089" t="s">
        <v>5154</v>
      </c>
      <c r="F13089">
        <v>2</v>
      </c>
      <c r="G13089">
        <v>0</v>
      </c>
      <c r="H13089" t="s">
        <v>103</v>
      </c>
      <c r="I13089" t="s">
        <v>102</v>
      </c>
      <c r="J13089" t="s">
        <v>103</v>
      </c>
      <c r="K13089" t="s">
        <v>20719</v>
      </c>
      <c r="L13089" t="s">
        <v>171</v>
      </c>
      <c r="M13089" t="e">
        <f>_xlfn.XLOOKUP(B13089,Sheet1!B:B,Sheet1!C:C)</f>
        <v>#N/A</v>
      </c>
    </row>
    <row r="13090" spans="2:13" hidden="1">
      <c r="B13090" t="s">
        <v>20717</v>
      </c>
      <c r="C13090" t="s">
        <v>20721</v>
      </c>
      <c r="D13090" t="s">
        <v>670</v>
      </c>
      <c r="E13090" t="s">
        <v>5070</v>
      </c>
      <c r="F13090">
        <v>2</v>
      </c>
      <c r="G13090">
        <v>0</v>
      </c>
      <c r="H13090" t="s">
        <v>102</v>
      </c>
      <c r="I13090" t="s">
        <v>102</v>
      </c>
      <c r="J13090" t="s">
        <v>103</v>
      </c>
      <c r="K13090" t="s">
        <v>20719</v>
      </c>
      <c r="L13090" t="s">
        <v>171</v>
      </c>
      <c r="M13090" t="e">
        <f>_xlfn.XLOOKUP(B13090,Sheet1!B:B,Sheet1!C:C)</f>
        <v>#N/A</v>
      </c>
    </row>
    <row r="13091" spans="2:13" hidden="1">
      <c r="B13091" t="s">
        <v>20717</v>
      </c>
      <c r="C13091" t="s">
        <v>20722</v>
      </c>
      <c r="D13091" t="s">
        <v>149</v>
      </c>
      <c r="E13091" t="s">
        <v>5070</v>
      </c>
      <c r="F13091">
        <v>30</v>
      </c>
      <c r="G13091">
        <v>0</v>
      </c>
      <c r="H13091" t="s">
        <v>102</v>
      </c>
      <c r="I13091" t="s">
        <v>102</v>
      </c>
      <c r="J13091" t="s">
        <v>103</v>
      </c>
      <c r="K13091" t="s">
        <v>20719</v>
      </c>
      <c r="L13091" t="s">
        <v>171</v>
      </c>
      <c r="M13091" t="e">
        <f>_xlfn.XLOOKUP(B13091,Sheet1!B:B,Sheet1!C:C)</f>
        <v>#N/A</v>
      </c>
    </row>
    <row r="13092" spans="2:13" hidden="1">
      <c r="B13092" t="s">
        <v>20723</v>
      </c>
      <c r="C13092" t="s">
        <v>20724</v>
      </c>
      <c r="D13092" t="s">
        <v>149</v>
      </c>
      <c r="E13092" t="s">
        <v>5073</v>
      </c>
      <c r="F13092">
        <v>2</v>
      </c>
      <c r="G13092">
        <v>0</v>
      </c>
      <c r="H13092" t="s">
        <v>102</v>
      </c>
      <c r="I13092" t="s">
        <v>103</v>
      </c>
      <c r="J13092" t="s">
        <v>103</v>
      </c>
      <c r="K13092" t="s">
        <v>20724</v>
      </c>
      <c r="L13092" t="s">
        <v>149</v>
      </c>
      <c r="M13092" t="e">
        <f>_xlfn.XLOOKUP(B13092,Sheet1!B:B,Sheet1!C:C)</f>
        <v>#N/A</v>
      </c>
    </row>
    <row r="13093" spans="2:13" hidden="1">
      <c r="B13093" t="s">
        <v>20723</v>
      </c>
      <c r="C13093" t="s">
        <v>20725</v>
      </c>
      <c r="D13093" t="s">
        <v>20726</v>
      </c>
      <c r="E13093" t="s">
        <v>5070</v>
      </c>
      <c r="F13093">
        <v>2</v>
      </c>
      <c r="G13093">
        <v>0</v>
      </c>
      <c r="H13093" t="s">
        <v>102</v>
      </c>
      <c r="I13093" t="s">
        <v>102</v>
      </c>
      <c r="J13093" t="s">
        <v>103</v>
      </c>
      <c r="K13093" t="s">
        <v>20724</v>
      </c>
      <c r="L13093" t="s">
        <v>149</v>
      </c>
      <c r="M13093" t="e">
        <f>_xlfn.XLOOKUP(B13093,Sheet1!B:B,Sheet1!C:C)</f>
        <v>#N/A</v>
      </c>
    </row>
    <row r="13094" spans="2:13" hidden="1">
      <c r="B13094" t="s">
        <v>20723</v>
      </c>
      <c r="C13094" t="s">
        <v>20727</v>
      </c>
      <c r="D13094" t="s">
        <v>14143</v>
      </c>
      <c r="E13094" t="s">
        <v>5070</v>
      </c>
      <c r="F13094">
        <v>2</v>
      </c>
      <c r="G13094">
        <v>0</v>
      </c>
      <c r="H13094" t="s">
        <v>102</v>
      </c>
      <c r="I13094" t="s">
        <v>102</v>
      </c>
      <c r="J13094" t="s">
        <v>103</v>
      </c>
      <c r="K13094" t="s">
        <v>20724</v>
      </c>
      <c r="L13094" t="s">
        <v>149</v>
      </c>
      <c r="M13094" t="e">
        <f>_xlfn.XLOOKUP(B13094,Sheet1!B:B,Sheet1!C:C)</f>
        <v>#N/A</v>
      </c>
    </row>
    <row r="13095" spans="2:13" hidden="1">
      <c r="B13095" t="s">
        <v>20728</v>
      </c>
      <c r="C13095" t="s">
        <v>20729</v>
      </c>
      <c r="D13095" t="s">
        <v>631</v>
      </c>
      <c r="E13095" t="s">
        <v>5154</v>
      </c>
      <c r="F13095">
        <v>2</v>
      </c>
      <c r="G13095">
        <v>0</v>
      </c>
      <c r="H13095" t="s">
        <v>103</v>
      </c>
      <c r="I13095" t="s">
        <v>102</v>
      </c>
      <c r="J13095" t="s">
        <v>103</v>
      </c>
      <c r="K13095" t="s">
        <v>20730</v>
      </c>
      <c r="L13095" t="s">
        <v>188</v>
      </c>
      <c r="M13095" t="e">
        <f>_xlfn.XLOOKUP(B13095,Sheet1!B:B,Sheet1!C:C)</f>
        <v>#N/A</v>
      </c>
    </row>
    <row r="13096" spans="2:13" hidden="1">
      <c r="B13096" t="s">
        <v>20728</v>
      </c>
      <c r="C13096" t="s">
        <v>20731</v>
      </c>
      <c r="D13096" t="s">
        <v>631</v>
      </c>
      <c r="E13096" t="s">
        <v>5154</v>
      </c>
      <c r="F13096">
        <v>2</v>
      </c>
      <c r="G13096">
        <v>0</v>
      </c>
      <c r="H13096" t="s">
        <v>103</v>
      </c>
      <c r="I13096" t="s">
        <v>102</v>
      </c>
      <c r="J13096" t="s">
        <v>103</v>
      </c>
      <c r="K13096" t="s">
        <v>20730</v>
      </c>
      <c r="L13096" t="s">
        <v>188</v>
      </c>
      <c r="M13096" t="e">
        <f>_xlfn.XLOOKUP(B13096,Sheet1!B:B,Sheet1!C:C)</f>
        <v>#N/A</v>
      </c>
    </row>
    <row r="13097" spans="2:13" hidden="1">
      <c r="B13097" t="s">
        <v>20728</v>
      </c>
      <c r="C13097" t="s">
        <v>20730</v>
      </c>
      <c r="D13097" t="s">
        <v>195</v>
      </c>
      <c r="E13097" t="s">
        <v>5073</v>
      </c>
      <c r="F13097">
        <v>40</v>
      </c>
      <c r="G13097">
        <v>171985</v>
      </c>
      <c r="H13097" t="s">
        <v>102</v>
      </c>
      <c r="I13097" t="s">
        <v>103</v>
      </c>
      <c r="J13097" t="s">
        <v>103</v>
      </c>
      <c r="K13097" t="s">
        <v>20730</v>
      </c>
      <c r="L13097" t="s">
        <v>188</v>
      </c>
      <c r="M13097" t="e">
        <f>_xlfn.XLOOKUP(B13097,Sheet1!B:B,Sheet1!C:C)</f>
        <v>#N/A</v>
      </c>
    </row>
    <row r="13098" spans="2:13" hidden="1">
      <c r="B13098" t="s">
        <v>20728</v>
      </c>
      <c r="C13098" t="s">
        <v>20732</v>
      </c>
      <c r="D13098" t="s">
        <v>5224</v>
      </c>
      <c r="E13098" t="s">
        <v>5070</v>
      </c>
      <c r="F13098">
        <v>5</v>
      </c>
      <c r="G13098">
        <v>0</v>
      </c>
      <c r="H13098" t="s">
        <v>102</v>
      </c>
      <c r="I13098" t="s">
        <v>102</v>
      </c>
      <c r="J13098" t="s">
        <v>103</v>
      </c>
      <c r="K13098" t="s">
        <v>20730</v>
      </c>
      <c r="L13098" t="s">
        <v>188</v>
      </c>
      <c r="M13098" t="e">
        <f>_xlfn.XLOOKUP(B13098,Sheet1!B:B,Sheet1!C:C)</f>
        <v>#N/A</v>
      </c>
    </row>
    <row r="13099" spans="2:13" hidden="1">
      <c r="B13099" t="s">
        <v>20728</v>
      </c>
      <c r="C13099" t="s">
        <v>20733</v>
      </c>
      <c r="D13099" t="s">
        <v>20734</v>
      </c>
      <c r="F13099">
        <v>40</v>
      </c>
      <c r="G13099">
        <v>121717</v>
      </c>
      <c r="H13099" t="s">
        <v>103</v>
      </c>
      <c r="I13099" t="s">
        <v>103</v>
      </c>
      <c r="J13099" t="s">
        <v>103</v>
      </c>
      <c r="K13099" t="s">
        <v>20730</v>
      </c>
      <c r="L13099" t="s">
        <v>188</v>
      </c>
      <c r="M13099" t="e">
        <f>_xlfn.XLOOKUP(B13099,Sheet1!B:B,Sheet1!C:C)</f>
        <v>#N/A</v>
      </c>
    </row>
    <row r="13100" spans="2:13" hidden="1">
      <c r="B13100" t="s">
        <v>20728</v>
      </c>
      <c r="C13100" t="s">
        <v>20735</v>
      </c>
      <c r="D13100" t="s">
        <v>7976</v>
      </c>
      <c r="F13100">
        <v>40</v>
      </c>
      <c r="G13100">
        <v>97781</v>
      </c>
      <c r="H13100" t="s">
        <v>103</v>
      </c>
      <c r="I13100" t="s">
        <v>103</v>
      </c>
      <c r="J13100" t="s">
        <v>103</v>
      </c>
      <c r="K13100" t="s">
        <v>20730</v>
      </c>
      <c r="L13100" t="s">
        <v>188</v>
      </c>
      <c r="M13100" t="e">
        <f>_xlfn.XLOOKUP(B13100,Sheet1!B:B,Sheet1!C:C)</f>
        <v>#N/A</v>
      </c>
    </row>
    <row r="13101" spans="2:13" hidden="1">
      <c r="B13101" t="s">
        <v>20728</v>
      </c>
      <c r="C13101" t="s">
        <v>20736</v>
      </c>
      <c r="D13101" t="s">
        <v>631</v>
      </c>
      <c r="E13101" t="s">
        <v>5154</v>
      </c>
      <c r="F13101">
        <v>3</v>
      </c>
      <c r="G13101">
        <v>0</v>
      </c>
      <c r="H13101" t="s">
        <v>103</v>
      </c>
      <c r="I13101" t="s">
        <v>102</v>
      </c>
      <c r="J13101" t="s">
        <v>103</v>
      </c>
      <c r="K13101" t="s">
        <v>20730</v>
      </c>
      <c r="L13101" t="s">
        <v>188</v>
      </c>
      <c r="M13101" t="e">
        <f>_xlfn.XLOOKUP(B13101,Sheet1!B:B,Sheet1!C:C)</f>
        <v>#N/A</v>
      </c>
    </row>
    <row r="13102" spans="2:13" hidden="1">
      <c r="B13102" t="s">
        <v>20728</v>
      </c>
      <c r="C13102" t="s">
        <v>20737</v>
      </c>
      <c r="D13102" t="s">
        <v>631</v>
      </c>
      <c r="E13102" t="s">
        <v>5154</v>
      </c>
      <c r="F13102">
        <v>2</v>
      </c>
      <c r="G13102">
        <v>0</v>
      </c>
      <c r="H13102" t="s">
        <v>103</v>
      </c>
      <c r="I13102" t="s">
        <v>102</v>
      </c>
      <c r="J13102" t="s">
        <v>103</v>
      </c>
      <c r="K13102" t="s">
        <v>20730</v>
      </c>
      <c r="L13102" t="s">
        <v>188</v>
      </c>
      <c r="M13102" t="e">
        <f>_xlfn.XLOOKUP(B13102,Sheet1!B:B,Sheet1!C:C)</f>
        <v>#N/A</v>
      </c>
    </row>
    <row r="13103" spans="2:13" hidden="1">
      <c r="B13103" t="s">
        <v>20728</v>
      </c>
      <c r="C13103" t="s">
        <v>20738</v>
      </c>
      <c r="D13103" t="s">
        <v>2916</v>
      </c>
      <c r="E13103" t="s">
        <v>5070</v>
      </c>
      <c r="F13103">
        <v>2</v>
      </c>
      <c r="G13103">
        <v>0</v>
      </c>
      <c r="H13103" t="s">
        <v>102</v>
      </c>
      <c r="I13103" t="s">
        <v>102</v>
      </c>
      <c r="J13103" t="s">
        <v>103</v>
      </c>
      <c r="K13103" t="s">
        <v>20730</v>
      </c>
      <c r="L13103" t="s">
        <v>188</v>
      </c>
      <c r="M13103" t="e">
        <f>_xlfn.XLOOKUP(B13103,Sheet1!B:B,Sheet1!C:C)</f>
        <v>#N/A</v>
      </c>
    </row>
    <row r="13104" spans="2:13" hidden="1">
      <c r="B13104" t="s">
        <v>20728</v>
      </c>
      <c r="C13104" t="s">
        <v>20739</v>
      </c>
      <c r="D13104" t="s">
        <v>631</v>
      </c>
      <c r="E13104" t="s">
        <v>5154</v>
      </c>
      <c r="F13104">
        <v>3</v>
      </c>
      <c r="G13104">
        <v>0</v>
      </c>
      <c r="H13104" t="s">
        <v>103</v>
      </c>
      <c r="I13104" t="s">
        <v>102</v>
      </c>
      <c r="J13104" t="s">
        <v>103</v>
      </c>
      <c r="K13104" t="s">
        <v>20730</v>
      </c>
      <c r="L13104" t="s">
        <v>188</v>
      </c>
      <c r="M13104" t="e">
        <f>_xlfn.XLOOKUP(B13104,Sheet1!B:B,Sheet1!C:C)</f>
        <v>#N/A</v>
      </c>
    </row>
    <row r="13105" spans="2:13" hidden="1">
      <c r="B13105" t="s">
        <v>20728</v>
      </c>
      <c r="C13105" t="s">
        <v>20740</v>
      </c>
      <c r="D13105" t="s">
        <v>631</v>
      </c>
      <c r="E13105" t="s">
        <v>5154</v>
      </c>
      <c r="F13105">
        <v>2</v>
      </c>
      <c r="G13105">
        <v>0</v>
      </c>
      <c r="H13105" t="s">
        <v>103</v>
      </c>
      <c r="I13105" t="s">
        <v>102</v>
      </c>
      <c r="J13105" t="s">
        <v>103</v>
      </c>
      <c r="K13105" t="s">
        <v>20730</v>
      </c>
      <c r="L13105" t="s">
        <v>188</v>
      </c>
      <c r="M13105" t="e">
        <f>_xlfn.XLOOKUP(B13105,Sheet1!B:B,Sheet1!C:C)</f>
        <v>#N/A</v>
      </c>
    </row>
    <row r="13106" spans="2:13" hidden="1">
      <c r="B13106" t="s">
        <v>20728</v>
      </c>
      <c r="C13106" t="s">
        <v>20741</v>
      </c>
      <c r="D13106" t="s">
        <v>20742</v>
      </c>
      <c r="E13106" t="s">
        <v>5070</v>
      </c>
      <c r="F13106">
        <v>2</v>
      </c>
      <c r="G13106">
        <v>0</v>
      </c>
      <c r="H13106" t="s">
        <v>102</v>
      </c>
      <c r="I13106" t="s">
        <v>102</v>
      </c>
      <c r="J13106" t="s">
        <v>103</v>
      </c>
      <c r="K13106" t="s">
        <v>20730</v>
      </c>
      <c r="L13106" t="s">
        <v>188</v>
      </c>
      <c r="M13106" t="e">
        <f>_xlfn.XLOOKUP(B13106,Sheet1!B:B,Sheet1!C:C)</f>
        <v>#N/A</v>
      </c>
    </row>
    <row r="13107" spans="2:13" hidden="1">
      <c r="B13107" t="s">
        <v>20728</v>
      </c>
      <c r="C13107" t="s">
        <v>20743</v>
      </c>
      <c r="D13107" t="s">
        <v>631</v>
      </c>
      <c r="E13107" t="s">
        <v>5154</v>
      </c>
      <c r="F13107">
        <v>2</v>
      </c>
      <c r="G13107">
        <v>0</v>
      </c>
      <c r="H13107" t="s">
        <v>103</v>
      </c>
      <c r="I13107" t="s">
        <v>102</v>
      </c>
      <c r="J13107" t="s">
        <v>103</v>
      </c>
      <c r="K13107" t="s">
        <v>20730</v>
      </c>
      <c r="L13107" t="s">
        <v>188</v>
      </c>
      <c r="M13107" t="e">
        <f>_xlfn.XLOOKUP(B13107,Sheet1!B:B,Sheet1!C:C)</f>
        <v>#N/A</v>
      </c>
    </row>
    <row r="13108" spans="2:13" hidden="1">
      <c r="B13108" t="s">
        <v>20728</v>
      </c>
      <c r="C13108" t="s">
        <v>20744</v>
      </c>
      <c r="D13108" t="s">
        <v>631</v>
      </c>
      <c r="E13108" t="s">
        <v>5154</v>
      </c>
      <c r="F13108">
        <v>2</v>
      </c>
      <c r="G13108">
        <v>0</v>
      </c>
      <c r="H13108" t="s">
        <v>103</v>
      </c>
      <c r="I13108" t="s">
        <v>102</v>
      </c>
      <c r="J13108" t="s">
        <v>103</v>
      </c>
      <c r="K13108" t="s">
        <v>20730</v>
      </c>
      <c r="L13108" t="s">
        <v>188</v>
      </c>
      <c r="M13108" t="e">
        <f>_xlfn.XLOOKUP(B13108,Sheet1!B:B,Sheet1!C:C)</f>
        <v>#N/A</v>
      </c>
    </row>
    <row r="13109" spans="2:13" hidden="1">
      <c r="B13109" t="s">
        <v>20745</v>
      </c>
      <c r="C13109" t="s">
        <v>20746</v>
      </c>
      <c r="D13109" t="s">
        <v>180</v>
      </c>
      <c r="E13109" t="s">
        <v>5154</v>
      </c>
      <c r="F13109">
        <v>0.5</v>
      </c>
      <c r="G13109">
        <v>0</v>
      </c>
      <c r="H13109" t="s">
        <v>103</v>
      </c>
      <c r="I13109" t="s">
        <v>102</v>
      </c>
      <c r="J13109" t="s">
        <v>103</v>
      </c>
      <c r="K13109" t="s">
        <v>20747</v>
      </c>
      <c r="L13109" t="s">
        <v>171</v>
      </c>
      <c r="M13109" t="e">
        <f>_xlfn.XLOOKUP(B13109,Sheet1!B:B,Sheet1!C:C)</f>
        <v>#N/A</v>
      </c>
    </row>
    <row r="13110" spans="2:13" hidden="1">
      <c r="B13110" t="s">
        <v>20745</v>
      </c>
      <c r="C13110" t="s">
        <v>20748</v>
      </c>
      <c r="D13110" t="s">
        <v>180</v>
      </c>
      <c r="E13110" t="s">
        <v>5154</v>
      </c>
      <c r="F13110">
        <v>0.5</v>
      </c>
      <c r="G13110">
        <v>0</v>
      </c>
      <c r="H13110" t="s">
        <v>103</v>
      </c>
      <c r="I13110" t="s">
        <v>102</v>
      </c>
      <c r="J13110" t="s">
        <v>103</v>
      </c>
      <c r="K13110" t="s">
        <v>20747</v>
      </c>
      <c r="L13110" t="s">
        <v>171</v>
      </c>
      <c r="M13110" t="e">
        <f>_xlfn.XLOOKUP(B13110,Sheet1!B:B,Sheet1!C:C)</f>
        <v>#N/A</v>
      </c>
    </row>
    <row r="13111" spans="2:13" hidden="1">
      <c r="B13111" t="s">
        <v>20745</v>
      </c>
      <c r="C13111" t="s">
        <v>20749</v>
      </c>
      <c r="D13111" t="s">
        <v>180</v>
      </c>
      <c r="E13111" t="s">
        <v>5154</v>
      </c>
      <c r="F13111">
        <v>0.5</v>
      </c>
      <c r="G13111">
        <v>0</v>
      </c>
      <c r="H13111" t="s">
        <v>103</v>
      </c>
      <c r="I13111" t="s">
        <v>102</v>
      </c>
      <c r="J13111" t="s">
        <v>103</v>
      </c>
      <c r="K13111" t="s">
        <v>20747</v>
      </c>
      <c r="L13111" t="s">
        <v>171</v>
      </c>
      <c r="M13111" t="e">
        <f>_xlfn.XLOOKUP(B13111,Sheet1!B:B,Sheet1!C:C)</f>
        <v>#N/A</v>
      </c>
    </row>
    <row r="13112" spans="2:13" hidden="1">
      <c r="B13112" t="s">
        <v>20745</v>
      </c>
      <c r="C13112" t="s">
        <v>20750</v>
      </c>
      <c r="D13112" t="s">
        <v>180</v>
      </c>
      <c r="E13112" t="s">
        <v>5154</v>
      </c>
      <c r="F13112">
        <v>0.5</v>
      </c>
      <c r="G13112">
        <v>0</v>
      </c>
      <c r="H13112" t="s">
        <v>103</v>
      </c>
      <c r="I13112" t="s">
        <v>102</v>
      </c>
      <c r="J13112" t="s">
        <v>103</v>
      </c>
      <c r="K13112" t="s">
        <v>20747</v>
      </c>
      <c r="L13112" t="s">
        <v>171</v>
      </c>
      <c r="M13112" t="e">
        <f>_xlfn.XLOOKUP(B13112,Sheet1!B:B,Sheet1!C:C)</f>
        <v>#N/A</v>
      </c>
    </row>
    <row r="13113" spans="2:13" hidden="1">
      <c r="B13113" t="s">
        <v>20745</v>
      </c>
      <c r="C13113" t="s">
        <v>20751</v>
      </c>
      <c r="D13113" t="s">
        <v>180</v>
      </c>
      <c r="E13113" t="s">
        <v>5154</v>
      </c>
      <c r="F13113">
        <v>0.5</v>
      </c>
      <c r="G13113">
        <v>0</v>
      </c>
      <c r="H13113" t="s">
        <v>103</v>
      </c>
      <c r="I13113" t="s">
        <v>102</v>
      </c>
      <c r="J13113" t="s">
        <v>103</v>
      </c>
      <c r="K13113" t="s">
        <v>20747</v>
      </c>
      <c r="L13113" t="s">
        <v>171</v>
      </c>
      <c r="M13113" t="e">
        <f>_xlfn.XLOOKUP(B13113,Sheet1!B:B,Sheet1!C:C)</f>
        <v>#N/A</v>
      </c>
    </row>
    <row r="13114" spans="2:13" hidden="1">
      <c r="B13114" t="s">
        <v>20745</v>
      </c>
      <c r="C13114" t="s">
        <v>20752</v>
      </c>
      <c r="D13114" t="s">
        <v>226</v>
      </c>
      <c r="E13114" t="s">
        <v>5154</v>
      </c>
      <c r="F13114">
        <v>0.5</v>
      </c>
      <c r="G13114">
        <v>0</v>
      </c>
      <c r="H13114" t="s">
        <v>103</v>
      </c>
      <c r="I13114" t="s">
        <v>102</v>
      </c>
      <c r="J13114" t="s">
        <v>103</v>
      </c>
      <c r="K13114" t="s">
        <v>20747</v>
      </c>
      <c r="L13114" t="s">
        <v>171</v>
      </c>
      <c r="M13114" t="e">
        <f>_xlfn.XLOOKUP(B13114,Sheet1!B:B,Sheet1!C:C)</f>
        <v>#N/A</v>
      </c>
    </row>
    <row r="13115" spans="2:13" hidden="1">
      <c r="B13115" t="s">
        <v>20745</v>
      </c>
      <c r="C13115" t="s">
        <v>20753</v>
      </c>
      <c r="D13115" t="s">
        <v>180</v>
      </c>
      <c r="E13115" t="s">
        <v>5154</v>
      </c>
      <c r="F13115">
        <v>0.5</v>
      </c>
      <c r="G13115">
        <v>0</v>
      </c>
      <c r="H13115" t="s">
        <v>103</v>
      </c>
      <c r="I13115" t="s">
        <v>102</v>
      </c>
      <c r="J13115" t="s">
        <v>103</v>
      </c>
      <c r="K13115" t="s">
        <v>20747</v>
      </c>
      <c r="L13115" t="s">
        <v>171</v>
      </c>
      <c r="M13115" t="e">
        <f>_xlfn.XLOOKUP(B13115,Sheet1!B:B,Sheet1!C:C)</f>
        <v>#N/A</v>
      </c>
    </row>
    <row r="13116" spans="2:13" hidden="1">
      <c r="B13116" t="s">
        <v>20745</v>
      </c>
      <c r="C13116" t="s">
        <v>20754</v>
      </c>
      <c r="D13116" t="s">
        <v>180</v>
      </c>
      <c r="E13116" t="s">
        <v>5154</v>
      </c>
      <c r="F13116">
        <v>0.5</v>
      </c>
      <c r="G13116">
        <v>0</v>
      </c>
      <c r="H13116" t="s">
        <v>103</v>
      </c>
      <c r="I13116" t="s">
        <v>102</v>
      </c>
      <c r="J13116" t="s">
        <v>103</v>
      </c>
      <c r="K13116" t="s">
        <v>20747</v>
      </c>
      <c r="L13116" t="s">
        <v>171</v>
      </c>
      <c r="M13116" t="e">
        <f>_xlfn.XLOOKUP(B13116,Sheet1!B:B,Sheet1!C:C)</f>
        <v>#N/A</v>
      </c>
    </row>
    <row r="13117" spans="2:13" hidden="1">
      <c r="B13117" t="s">
        <v>20745</v>
      </c>
      <c r="C13117" t="s">
        <v>20755</v>
      </c>
      <c r="D13117" t="s">
        <v>20756</v>
      </c>
      <c r="F13117">
        <v>40</v>
      </c>
      <c r="G13117">
        <v>102971</v>
      </c>
      <c r="H13117" t="s">
        <v>103</v>
      </c>
      <c r="I13117" t="s">
        <v>103</v>
      </c>
      <c r="J13117" t="s">
        <v>103</v>
      </c>
      <c r="K13117" t="s">
        <v>20747</v>
      </c>
      <c r="L13117" t="s">
        <v>171</v>
      </c>
      <c r="M13117" t="e">
        <f>_xlfn.XLOOKUP(B13117,Sheet1!B:B,Sheet1!C:C)</f>
        <v>#N/A</v>
      </c>
    </row>
    <row r="13118" spans="2:13" hidden="1">
      <c r="B13118" t="s">
        <v>20745</v>
      </c>
      <c r="C13118" t="s">
        <v>20757</v>
      </c>
      <c r="D13118" t="s">
        <v>5195</v>
      </c>
      <c r="E13118" t="s">
        <v>5070</v>
      </c>
      <c r="F13118">
        <v>0.5</v>
      </c>
      <c r="G13118">
        <v>0</v>
      </c>
      <c r="H13118" t="s">
        <v>102</v>
      </c>
      <c r="I13118" t="s">
        <v>102</v>
      </c>
      <c r="J13118" t="s">
        <v>103</v>
      </c>
      <c r="K13118" t="s">
        <v>20747</v>
      </c>
      <c r="L13118" t="s">
        <v>171</v>
      </c>
      <c r="M13118" t="e">
        <f>_xlfn.XLOOKUP(B13118,Sheet1!B:B,Sheet1!C:C)</f>
        <v>#N/A</v>
      </c>
    </row>
    <row r="13119" spans="2:13" hidden="1">
      <c r="B13119" t="s">
        <v>20745</v>
      </c>
      <c r="C13119" t="s">
        <v>20758</v>
      </c>
      <c r="D13119" t="s">
        <v>180</v>
      </c>
      <c r="E13119" t="s">
        <v>5154</v>
      </c>
      <c r="F13119">
        <v>0.5</v>
      </c>
      <c r="G13119">
        <v>0</v>
      </c>
      <c r="H13119" t="s">
        <v>103</v>
      </c>
      <c r="I13119" t="s">
        <v>102</v>
      </c>
      <c r="J13119" t="s">
        <v>103</v>
      </c>
      <c r="K13119" t="s">
        <v>20747</v>
      </c>
      <c r="L13119" t="s">
        <v>171</v>
      </c>
      <c r="M13119" t="e">
        <f>_xlfn.XLOOKUP(B13119,Sheet1!B:B,Sheet1!C:C)</f>
        <v>#N/A</v>
      </c>
    </row>
    <row r="13120" spans="2:13" hidden="1">
      <c r="B13120" t="s">
        <v>20745</v>
      </c>
      <c r="C13120" t="s">
        <v>20759</v>
      </c>
      <c r="D13120" t="s">
        <v>3018</v>
      </c>
      <c r="E13120" t="s">
        <v>5070</v>
      </c>
      <c r="F13120">
        <v>1</v>
      </c>
      <c r="G13120">
        <v>0</v>
      </c>
      <c r="H13120" t="s">
        <v>102</v>
      </c>
      <c r="I13120" t="s">
        <v>102</v>
      </c>
      <c r="J13120" t="s">
        <v>103</v>
      </c>
      <c r="K13120" t="s">
        <v>20747</v>
      </c>
      <c r="L13120" t="s">
        <v>171</v>
      </c>
      <c r="M13120" t="e">
        <f>_xlfn.XLOOKUP(B13120,Sheet1!B:B,Sheet1!C:C)</f>
        <v>#N/A</v>
      </c>
    </row>
    <row r="13121" spans="2:13" hidden="1">
      <c r="B13121" t="s">
        <v>20745</v>
      </c>
      <c r="C13121" t="s">
        <v>20760</v>
      </c>
      <c r="D13121" t="s">
        <v>180</v>
      </c>
      <c r="E13121" t="s">
        <v>5154</v>
      </c>
      <c r="F13121">
        <v>0.5</v>
      </c>
      <c r="G13121">
        <v>0</v>
      </c>
      <c r="H13121" t="s">
        <v>103</v>
      </c>
      <c r="I13121" t="s">
        <v>102</v>
      </c>
      <c r="J13121" t="s">
        <v>103</v>
      </c>
      <c r="K13121" t="s">
        <v>20747</v>
      </c>
      <c r="L13121" t="s">
        <v>171</v>
      </c>
      <c r="M13121" t="e">
        <f>_xlfn.XLOOKUP(B13121,Sheet1!B:B,Sheet1!C:C)</f>
        <v>#N/A</v>
      </c>
    </row>
    <row r="13122" spans="2:13" hidden="1">
      <c r="B13122" t="s">
        <v>20745</v>
      </c>
      <c r="C13122" t="s">
        <v>20761</v>
      </c>
      <c r="D13122" t="s">
        <v>180</v>
      </c>
      <c r="E13122" t="s">
        <v>5154</v>
      </c>
      <c r="F13122">
        <v>0.5</v>
      </c>
      <c r="G13122">
        <v>0</v>
      </c>
      <c r="H13122" t="s">
        <v>103</v>
      </c>
      <c r="I13122" t="s">
        <v>102</v>
      </c>
      <c r="J13122" t="s">
        <v>103</v>
      </c>
      <c r="K13122" t="s">
        <v>20747</v>
      </c>
      <c r="L13122" t="s">
        <v>171</v>
      </c>
      <c r="M13122" t="e">
        <f>_xlfn.XLOOKUP(B13122,Sheet1!B:B,Sheet1!C:C)</f>
        <v>#N/A</v>
      </c>
    </row>
    <row r="13123" spans="2:13" hidden="1">
      <c r="B13123" t="s">
        <v>20745</v>
      </c>
      <c r="C13123" t="s">
        <v>20762</v>
      </c>
      <c r="D13123" t="s">
        <v>180</v>
      </c>
      <c r="E13123" t="s">
        <v>5154</v>
      </c>
      <c r="F13123">
        <v>1</v>
      </c>
      <c r="G13123">
        <v>0</v>
      </c>
      <c r="H13123" t="s">
        <v>103</v>
      </c>
      <c r="I13123" t="s">
        <v>102</v>
      </c>
      <c r="J13123" t="s">
        <v>103</v>
      </c>
      <c r="K13123" t="s">
        <v>20747</v>
      </c>
      <c r="L13123" t="s">
        <v>171</v>
      </c>
      <c r="M13123" t="e">
        <f>_xlfn.XLOOKUP(B13123,Sheet1!B:B,Sheet1!C:C)</f>
        <v>#N/A</v>
      </c>
    </row>
    <row r="13124" spans="2:13" hidden="1">
      <c r="B13124" t="s">
        <v>20745</v>
      </c>
      <c r="C13124" t="s">
        <v>20763</v>
      </c>
      <c r="D13124" t="s">
        <v>180</v>
      </c>
      <c r="E13124" t="s">
        <v>5154</v>
      </c>
      <c r="F13124">
        <v>0.5</v>
      </c>
      <c r="G13124">
        <v>0</v>
      </c>
      <c r="H13124" t="s">
        <v>103</v>
      </c>
      <c r="I13124" t="s">
        <v>102</v>
      </c>
      <c r="J13124" t="s">
        <v>103</v>
      </c>
      <c r="K13124" t="s">
        <v>20747</v>
      </c>
      <c r="L13124" t="s">
        <v>171</v>
      </c>
      <c r="M13124" t="e">
        <f>_xlfn.XLOOKUP(B13124,Sheet1!B:B,Sheet1!C:C)</f>
        <v>#N/A</v>
      </c>
    </row>
    <row r="13125" spans="2:13" hidden="1">
      <c r="B13125" t="s">
        <v>20745</v>
      </c>
      <c r="C13125" t="s">
        <v>20764</v>
      </c>
      <c r="D13125" t="s">
        <v>180</v>
      </c>
      <c r="E13125" t="s">
        <v>5154</v>
      </c>
      <c r="F13125">
        <v>0.5</v>
      </c>
      <c r="G13125">
        <v>0</v>
      </c>
      <c r="H13125" t="s">
        <v>103</v>
      </c>
      <c r="I13125" t="s">
        <v>102</v>
      </c>
      <c r="J13125" t="s">
        <v>103</v>
      </c>
      <c r="K13125" t="s">
        <v>20747</v>
      </c>
      <c r="L13125" t="s">
        <v>171</v>
      </c>
      <c r="M13125" t="e">
        <f>_xlfn.XLOOKUP(B13125,Sheet1!B:B,Sheet1!C:C)</f>
        <v>#N/A</v>
      </c>
    </row>
    <row r="13126" spans="2:13" hidden="1">
      <c r="B13126" t="s">
        <v>20745</v>
      </c>
      <c r="C13126" t="s">
        <v>20765</v>
      </c>
      <c r="D13126" t="s">
        <v>5224</v>
      </c>
      <c r="E13126" t="s">
        <v>5070</v>
      </c>
      <c r="F13126">
        <v>0.5</v>
      </c>
      <c r="G13126">
        <v>0</v>
      </c>
      <c r="H13126" t="s">
        <v>102</v>
      </c>
      <c r="I13126" t="s">
        <v>102</v>
      </c>
      <c r="J13126" t="s">
        <v>103</v>
      </c>
      <c r="K13126" t="s">
        <v>20747</v>
      </c>
      <c r="L13126" t="s">
        <v>171</v>
      </c>
      <c r="M13126" t="e">
        <f>_xlfn.XLOOKUP(B13126,Sheet1!B:B,Sheet1!C:C)</f>
        <v>#N/A</v>
      </c>
    </row>
    <row r="13127" spans="2:13" hidden="1">
      <c r="B13127" t="s">
        <v>20745</v>
      </c>
      <c r="C13127" t="s">
        <v>20747</v>
      </c>
      <c r="D13127" t="s">
        <v>171</v>
      </c>
      <c r="E13127" t="s">
        <v>5073</v>
      </c>
      <c r="F13127">
        <v>40</v>
      </c>
      <c r="G13127">
        <v>176312</v>
      </c>
      <c r="H13127" t="s">
        <v>102</v>
      </c>
      <c r="I13127" t="s">
        <v>103</v>
      </c>
      <c r="J13127" t="s">
        <v>103</v>
      </c>
      <c r="K13127" t="s">
        <v>20747</v>
      </c>
      <c r="L13127" t="s">
        <v>171</v>
      </c>
      <c r="M13127" t="e">
        <f>_xlfn.XLOOKUP(B13127,Sheet1!B:B,Sheet1!C:C)</f>
        <v>#N/A</v>
      </c>
    </row>
    <row r="13128" spans="2:13" hidden="1">
      <c r="B13128" t="s">
        <v>20745</v>
      </c>
      <c r="C13128" t="s">
        <v>20766</v>
      </c>
      <c r="D13128" t="s">
        <v>180</v>
      </c>
      <c r="E13128" t="s">
        <v>5154</v>
      </c>
      <c r="F13128">
        <v>0.5</v>
      </c>
      <c r="G13128">
        <v>0</v>
      </c>
      <c r="H13128" t="s">
        <v>103</v>
      </c>
      <c r="I13128" t="s">
        <v>102</v>
      </c>
      <c r="J13128" t="s">
        <v>103</v>
      </c>
      <c r="K13128" t="s">
        <v>20747</v>
      </c>
      <c r="L13128" t="s">
        <v>171</v>
      </c>
      <c r="M13128" t="e">
        <f>_xlfn.XLOOKUP(B13128,Sheet1!B:B,Sheet1!C:C)</f>
        <v>#N/A</v>
      </c>
    </row>
    <row r="13129" spans="2:13" hidden="1">
      <c r="B13129" t="s">
        <v>20745</v>
      </c>
      <c r="C13129" t="s">
        <v>20767</v>
      </c>
      <c r="D13129" t="s">
        <v>267</v>
      </c>
      <c r="E13129" t="s">
        <v>5070</v>
      </c>
      <c r="F13129">
        <v>1</v>
      </c>
      <c r="G13129">
        <v>0</v>
      </c>
      <c r="H13129" t="s">
        <v>102</v>
      </c>
      <c r="I13129" t="s">
        <v>102</v>
      </c>
      <c r="J13129" t="s">
        <v>103</v>
      </c>
      <c r="K13129" t="s">
        <v>20747</v>
      </c>
      <c r="L13129" t="s">
        <v>171</v>
      </c>
      <c r="M13129" t="e">
        <f>_xlfn.XLOOKUP(B13129,Sheet1!B:B,Sheet1!C:C)</f>
        <v>#N/A</v>
      </c>
    </row>
    <row r="13130" spans="2:13" hidden="1">
      <c r="B13130" t="s">
        <v>20768</v>
      </c>
      <c r="C13130" t="s">
        <v>20769</v>
      </c>
      <c r="D13130" t="s">
        <v>5224</v>
      </c>
      <c r="E13130" t="s">
        <v>5073</v>
      </c>
      <c r="F13130">
        <v>0</v>
      </c>
      <c r="G13130">
        <v>0</v>
      </c>
      <c r="H13130" t="s">
        <v>102</v>
      </c>
      <c r="I13130" t="s">
        <v>103</v>
      </c>
      <c r="J13130" t="s">
        <v>103</v>
      </c>
      <c r="K13130" t="s">
        <v>20770</v>
      </c>
      <c r="L13130" t="s">
        <v>267</v>
      </c>
      <c r="M13130" t="e">
        <f>_xlfn.XLOOKUP(B13130,Sheet1!B:B,Sheet1!C:C)</f>
        <v>#N/A</v>
      </c>
    </row>
    <row r="13131" spans="2:13" hidden="1">
      <c r="B13131" t="s">
        <v>20768</v>
      </c>
      <c r="C13131" t="s">
        <v>20770</v>
      </c>
      <c r="D13131" t="s">
        <v>267</v>
      </c>
      <c r="E13131" t="s">
        <v>5073</v>
      </c>
      <c r="F13131">
        <v>0</v>
      </c>
      <c r="G13131">
        <v>0</v>
      </c>
      <c r="H13131" t="s">
        <v>102</v>
      </c>
      <c r="I13131" t="s">
        <v>103</v>
      </c>
      <c r="J13131" t="s">
        <v>103</v>
      </c>
      <c r="K13131" t="s">
        <v>20770</v>
      </c>
      <c r="L13131" t="s">
        <v>267</v>
      </c>
      <c r="M13131" t="e">
        <f>_xlfn.XLOOKUP(B13131,Sheet1!B:B,Sheet1!C:C)</f>
        <v>#N/A</v>
      </c>
    </row>
    <row r="13132" spans="2:13" hidden="1">
      <c r="B13132" t="s">
        <v>20768</v>
      </c>
      <c r="C13132" t="s">
        <v>20771</v>
      </c>
      <c r="D13132" t="s">
        <v>315</v>
      </c>
      <c r="E13132" t="s">
        <v>5073</v>
      </c>
      <c r="F13132">
        <v>0</v>
      </c>
      <c r="G13132">
        <v>0</v>
      </c>
      <c r="H13132" t="s">
        <v>102</v>
      </c>
      <c r="I13132" t="s">
        <v>103</v>
      </c>
      <c r="J13132" t="s">
        <v>103</v>
      </c>
      <c r="K13132" t="s">
        <v>20770</v>
      </c>
      <c r="L13132" t="s">
        <v>267</v>
      </c>
      <c r="M13132" t="e">
        <f>_xlfn.XLOOKUP(B13132,Sheet1!B:B,Sheet1!C:C)</f>
        <v>#N/A</v>
      </c>
    </row>
    <row r="13133" spans="2:13" hidden="1">
      <c r="B13133" t="s">
        <v>20772</v>
      </c>
      <c r="C13133" t="s">
        <v>20773</v>
      </c>
      <c r="D13133" t="s">
        <v>5419</v>
      </c>
      <c r="E13133" t="s">
        <v>5154</v>
      </c>
      <c r="F13133">
        <v>2</v>
      </c>
      <c r="G13133">
        <v>0</v>
      </c>
      <c r="H13133" t="s">
        <v>103</v>
      </c>
      <c r="I13133" t="s">
        <v>102</v>
      </c>
      <c r="J13133" t="s">
        <v>103</v>
      </c>
      <c r="K13133" t="s">
        <v>20774</v>
      </c>
      <c r="L13133" t="s">
        <v>142</v>
      </c>
      <c r="M13133" t="e">
        <f>_xlfn.XLOOKUP(B13133,Sheet1!B:B,Sheet1!C:C)</f>
        <v>#N/A</v>
      </c>
    </row>
    <row r="13134" spans="2:13" hidden="1">
      <c r="B13134" t="s">
        <v>20772</v>
      </c>
      <c r="C13134" t="s">
        <v>20775</v>
      </c>
      <c r="D13134" t="s">
        <v>5419</v>
      </c>
      <c r="E13134" t="s">
        <v>5154</v>
      </c>
      <c r="F13134">
        <v>2</v>
      </c>
      <c r="G13134">
        <v>0</v>
      </c>
      <c r="H13134" t="s">
        <v>103</v>
      </c>
      <c r="I13134" t="s">
        <v>102</v>
      </c>
      <c r="J13134" t="s">
        <v>103</v>
      </c>
      <c r="K13134" t="s">
        <v>20774</v>
      </c>
      <c r="L13134" t="s">
        <v>142</v>
      </c>
      <c r="M13134" t="e">
        <f>_xlfn.XLOOKUP(B13134,Sheet1!B:B,Sheet1!C:C)</f>
        <v>#N/A</v>
      </c>
    </row>
    <row r="13135" spans="2:13" hidden="1">
      <c r="B13135" t="s">
        <v>20772</v>
      </c>
      <c r="C13135" t="s">
        <v>20776</v>
      </c>
      <c r="D13135" t="s">
        <v>5419</v>
      </c>
      <c r="E13135" t="s">
        <v>5154</v>
      </c>
      <c r="F13135">
        <v>2</v>
      </c>
      <c r="G13135">
        <v>0</v>
      </c>
      <c r="H13135" t="s">
        <v>103</v>
      </c>
      <c r="I13135" t="s">
        <v>102</v>
      </c>
      <c r="J13135" t="s">
        <v>103</v>
      </c>
      <c r="K13135" t="s">
        <v>20774</v>
      </c>
      <c r="L13135" t="s">
        <v>142</v>
      </c>
      <c r="M13135" t="e">
        <f>_xlfn.XLOOKUP(B13135,Sheet1!B:B,Sheet1!C:C)</f>
        <v>#N/A</v>
      </c>
    </row>
    <row r="13136" spans="2:13" hidden="1">
      <c r="B13136" t="s">
        <v>20772</v>
      </c>
      <c r="C13136" t="s">
        <v>20777</v>
      </c>
      <c r="D13136" t="s">
        <v>5419</v>
      </c>
      <c r="E13136" t="s">
        <v>5154</v>
      </c>
      <c r="F13136">
        <v>2</v>
      </c>
      <c r="G13136">
        <v>0</v>
      </c>
      <c r="H13136" t="s">
        <v>103</v>
      </c>
      <c r="I13136" t="s">
        <v>102</v>
      </c>
      <c r="J13136" t="s">
        <v>103</v>
      </c>
      <c r="K13136" t="s">
        <v>20774</v>
      </c>
      <c r="L13136" t="s">
        <v>142</v>
      </c>
      <c r="M13136" t="e">
        <f>_xlfn.XLOOKUP(B13136,Sheet1!B:B,Sheet1!C:C)</f>
        <v>#N/A</v>
      </c>
    </row>
    <row r="13137" spans="2:13" hidden="1">
      <c r="B13137" t="s">
        <v>20772</v>
      </c>
      <c r="C13137" t="s">
        <v>20778</v>
      </c>
      <c r="D13137" t="s">
        <v>902</v>
      </c>
      <c r="E13137" t="s">
        <v>5070</v>
      </c>
      <c r="F13137">
        <v>2</v>
      </c>
      <c r="G13137">
        <v>0</v>
      </c>
      <c r="H13137" t="s">
        <v>102</v>
      </c>
      <c r="I13137" t="s">
        <v>102</v>
      </c>
      <c r="J13137" t="s">
        <v>103</v>
      </c>
      <c r="K13137" t="s">
        <v>20774</v>
      </c>
      <c r="L13137" t="s">
        <v>142</v>
      </c>
      <c r="M13137" t="e">
        <f>_xlfn.XLOOKUP(B13137,Sheet1!B:B,Sheet1!C:C)</f>
        <v>#N/A</v>
      </c>
    </row>
    <row r="13138" spans="2:13" hidden="1">
      <c r="B13138" t="s">
        <v>20772</v>
      </c>
      <c r="C13138" t="s">
        <v>20774</v>
      </c>
      <c r="D13138" t="s">
        <v>142</v>
      </c>
      <c r="E13138" t="s">
        <v>5070</v>
      </c>
      <c r="F13138">
        <v>2</v>
      </c>
      <c r="G13138">
        <v>0</v>
      </c>
      <c r="H13138" t="s">
        <v>102</v>
      </c>
      <c r="I13138" t="s">
        <v>102</v>
      </c>
      <c r="J13138" t="s">
        <v>103</v>
      </c>
      <c r="K13138" t="s">
        <v>20774</v>
      </c>
      <c r="L13138" t="s">
        <v>142</v>
      </c>
      <c r="M13138" t="e">
        <f>_xlfn.XLOOKUP(B13138,Sheet1!B:B,Sheet1!C:C)</f>
        <v>#N/A</v>
      </c>
    </row>
    <row r="13139" spans="2:13" hidden="1">
      <c r="B13139" t="s">
        <v>20772</v>
      </c>
      <c r="C13139" t="s">
        <v>20779</v>
      </c>
      <c r="D13139" t="s">
        <v>254</v>
      </c>
      <c r="E13139" t="s">
        <v>5070</v>
      </c>
      <c r="F13139">
        <v>2</v>
      </c>
      <c r="G13139">
        <v>0</v>
      </c>
      <c r="H13139" t="s">
        <v>102</v>
      </c>
      <c r="I13139" t="s">
        <v>102</v>
      </c>
      <c r="J13139" t="s">
        <v>103</v>
      </c>
      <c r="K13139" t="s">
        <v>20774</v>
      </c>
      <c r="L13139" t="s">
        <v>142</v>
      </c>
      <c r="M13139" t="e">
        <f>_xlfn.XLOOKUP(B13139,Sheet1!B:B,Sheet1!C:C)</f>
        <v>#N/A</v>
      </c>
    </row>
    <row r="13140" spans="2:13" hidden="1">
      <c r="B13140" t="s">
        <v>20772</v>
      </c>
      <c r="C13140" t="s">
        <v>20780</v>
      </c>
      <c r="D13140" t="s">
        <v>670</v>
      </c>
      <c r="E13140" t="s">
        <v>5070</v>
      </c>
      <c r="F13140">
        <v>2</v>
      </c>
      <c r="G13140">
        <v>0</v>
      </c>
      <c r="H13140" t="s">
        <v>102</v>
      </c>
      <c r="I13140" t="s">
        <v>102</v>
      </c>
      <c r="J13140" t="s">
        <v>103</v>
      </c>
      <c r="K13140" t="s">
        <v>20774</v>
      </c>
      <c r="L13140" t="s">
        <v>142</v>
      </c>
      <c r="M13140" t="e">
        <f>_xlfn.XLOOKUP(B13140,Sheet1!B:B,Sheet1!C:C)</f>
        <v>#N/A</v>
      </c>
    </row>
    <row r="13141" spans="2:13" hidden="1">
      <c r="B13141" t="s">
        <v>20781</v>
      </c>
      <c r="C13141" t="s">
        <v>20782</v>
      </c>
      <c r="D13141" t="s">
        <v>5419</v>
      </c>
      <c r="E13141" t="s">
        <v>5154</v>
      </c>
      <c r="F13141">
        <v>1</v>
      </c>
      <c r="G13141">
        <v>0</v>
      </c>
      <c r="H13141" t="s">
        <v>103</v>
      </c>
      <c r="I13141" t="s">
        <v>102</v>
      </c>
      <c r="J13141" t="s">
        <v>103</v>
      </c>
      <c r="K13141" t="s">
        <v>20783</v>
      </c>
      <c r="L13141" t="s">
        <v>153</v>
      </c>
      <c r="M13141" t="e">
        <f>_xlfn.XLOOKUP(B13141,Sheet1!B:B,Sheet1!C:C)</f>
        <v>#N/A</v>
      </c>
    </row>
    <row r="13142" spans="2:13" hidden="1">
      <c r="B13142" t="s">
        <v>20781</v>
      </c>
      <c r="C13142" t="s">
        <v>20784</v>
      </c>
      <c r="D13142" t="s">
        <v>142</v>
      </c>
      <c r="E13142" t="s">
        <v>5070</v>
      </c>
      <c r="F13142">
        <v>2</v>
      </c>
      <c r="G13142">
        <v>0</v>
      </c>
      <c r="H13142" t="s">
        <v>102</v>
      </c>
      <c r="I13142" t="s">
        <v>102</v>
      </c>
      <c r="J13142" t="s">
        <v>103</v>
      </c>
      <c r="K13142" t="s">
        <v>20783</v>
      </c>
      <c r="L13142" t="s">
        <v>153</v>
      </c>
      <c r="M13142" t="e">
        <f>_xlfn.XLOOKUP(B13142,Sheet1!B:B,Sheet1!C:C)</f>
        <v>#N/A</v>
      </c>
    </row>
    <row r="13143" spans="2:13" hidden="1">
      <c r="B13143" t="s">
        <v>20781</v>
      </c>
      <c r="C13143" t="s">
        <v>20785</v>
      </c>
      <c r="D13143" t="s">
        <v>5419</v>
      </c>
      <c r="E13143" t="s">
        <v>5154</v>
      </c>
      <c r="F13143">
        <v>1</v>
      </c>
      <c r="G13143">
        <v>0</v>
      </c>
      <c r="H13143" t="s">
        <v>103</v>
      </c>
      <c r="I13143" t="s">
        <v>102</v>
      </c>
      <c r="J13143" t="s">
        <v>103</v>
      </c>
      <c r="K13143" t="s">
        <v>20783</v>
      </c>
      <c r="L13143" t="s">
        <v>153</v>
      </c>
      <c r="M13143" t="e">
        <f>_xlfn.XLOOKUP(B13143,Sheet1!B:B,Sheet1!C:C)</f>
        <v>#N/A</v>
      </c>
    </row>
    <row r="13144" spans="2:13" hidden="1">
      <c r="B13144" t="s">
        <v>20781</v>
      </c>
      <c r="C13144" t="s">
        <v>20786</v>
      </c>
      <c r="D13144" t="s">
        <v>5419</v>
      </c>
      <c r="E13144" t="s">
        <v>5154</v>
      </c>
      <c r="F13144">
        <v>1</v>
      </c>
      <c r="G13144">
        <v>0</v>
      </c>
      <c r="H13144" t="s">
        <v>103</v>
      </c>
      <c r="I13144" t="s">
        <v>102</v>
      </c>
      <c r="J13144" t="s">
        <v>103</v>
      </c>
      <c r="K13144" t="s">
        <v>20783</v>
      </c>
      <c r="L13144" t="s">
        <v>153</v>
      </c>
      <c r="M13144" t="e">
        <f>_xlfn.XLOOKUP(B13144,Sheet1!B:B,Sheet1!C:C)</f>
        <v>#N/A</v>
      </c>
    </row>
    <row r="13145" spans="2:13" hidden="1">
      <c r="B13145" t="s">
        <v>20781</v>
      </c>
      <c r="C13145" t="s">
        <v>20787</v>
      </c>
      <c r="D13145" t="s">
        <v>254</v>
      </c>
      <c r="E13145" t="s">
        <v>5070</v>
      </c>
      <c r="F13145">
        <v>3</v>
      </c>
      <c r="G13145">
        <v>0</v>
      </c>
      <c r="H13145" t="s">
        <v>102</v>
      </c>
      <c r="I13145" t="s">
        <v>102</v>
      </c>
      <c r="J13145" t="s">
        <v>103</v>
      </c>
      <c r="K13145" t="s">
        <v>20783</v>
      </c>
      <c r="L13145" t="s">
        <v>153</v>
      </c>
      <c r="M13145" t="e">
        <f>_xlfn.XLOOKUP(B13145,Sheet1!B:B,Sheet1!C:C)</f>
        <v>#N/A</v>
      </c>
    </row>
    <row r="13146" spans="2:13" hidden="1">
      <c r="B13146" t="s">
        <v>20781</v>
      </c>
      <c r="C13146" t="s">
        <v>20788</v>
      </c>
      <c r="D13146" t="s">
        <v>5419</v>
      </c>
      <c r="E13146" t="s">
        <v>5154</v>
      </c>
      <c r="F13146">
        <v>1</v>
      </c>
      <c r="G13146">
        <v>0</v>
      </c>
      <c r="H13146" t="s">
        <v>103</v>
      </c>
      <c r="I13146" t="s">
        <v>102</v>
      </c>
      <c r="J13146" t="s">
        <v>103</v>
      </c>
      <c r="K13146" t="s">
        <v>20783</v>
      </c>
      <c r="L13146" t="s">
        <v>153</v>
      </c>
      <c r="M13146" t="e">
        <f>_xlfn.XLOOKUP(B13146,Sheet1!B:B,Sheet1!C:C)</f>
        <v>#N/A</v>
      </c>
    </row>
    <row r="13147" spans="2:13" hidden="1">
      <c r="B13147" t="s">
        <v>20781</v>
      </c>
      <c r="C13147" t="s">
        <v>20783</v>
      </c>
      <c r="D13147" t="s">
        <v>153</v>
      </c>
      <c r="E13147" t="s">
        <v>5073</v>
      </c>
      <c r="F13147">
        <v>45</v>
      </c>
      <c r="G13147">
        <v>146767</v>
      </c>
      <c r="H13147" t="s">
        <v>102</v>
      </c>
      <c r="I13147" t="s">
        <v>103</v>
      </c>
      <c r="J13147" t="s">
        <v>103</v>
      </c>
      <c r="K13147" t="s">
        <v>20783</v>
      </c>
      <c r="L13147" t="s">
        <v>153</v>
      </c>
      <c r="M13147" t="e">
        <f>_xlfn.XLOOKUP(B13147,Sheet1!B:B,Sheet1!C:C)</f>
        <v>#N/A</v>
      </c>
    </row>
    <row r="13148" spans="2:13" hidden="1">
      <c r="B13148" t="s">
        <v>20781</v>
      </c>
      <c r="C13148" t="s">
        <v>20789</v>
      </c>
      <c r="D13148" t="s">
        <v>5419</v>
      </c>
      <c r="E13148" t="s">
        <v>5154</v>
      </c>
      <c r="F13148">
        <v>1</v>
      </c>
      <c r="G13148">
        <v>0</v>
      </c>
      <c r="H13148" t="s">
        <v>103</v>
      </c>
      <c r="I13148" t="s">
        <v>102</v>
      </c>
      <c r="J13148" t="s">
        <v>103</v>
      </c>
      <c r="K13148" t="s">
        <v>20783</v>
      </c>
      <c r="L13148" t="s">
        <v>153</v>
      </c>
      <c r="M13148" t="e">
        <f>_xlfn.XLOOKUP(B13148,Sheet1!B:B,Sheet1!C:C)</f>
        <v>#N/A</v>
      </c>
    </row>
    <row r="13149" spans="2:13" hidden="1">
      <c r="B13149" t="s">
        <v>20781</v>
      </c>
      <c r="C13149" t="s">
        <v>20790</v>
      </c>
      <c r="D13149" t="s">
        <v>5419</v>
      </c>
      <c r="E13149" t="s">
        <v>5070</v>
      </c>
      <c r="F13149">
        <v>1</v>
      </c>
      <c r="G13149">
        <v>0</v>
      </c>
      <c r="H13149" t="s">
        <v>102</v>
      </c>
      <c r="I13149" t="s">
        <v>102</v>
      </c>
      <c r="J13149" t="s">
        <v>103</v>
      </c>
      <c r="K13149" t="s">
        <v>20783</v>
      </c>
      <c r="L13149" t="s">
        <v>153</v>
      </c>
      <c r="M13149" t="e">
        <f>_xlfn.XLOOKUP(B13149,Sheet1!B:B,Sheet1!C:C)</f>
        <v>#N/A</v>
      </c>
    </row>
    <row r="13150" spans="2:13" hidden="1">
      <c r="B13150" t="s">
        <v>20781</v>
      </c>
      <c r="C13150" t="s">
        <v>20791</v>
      </c>
      <c r="D13150" t="s">
        <v>5419</v>
      </c>
      <c r="E13150" t="s">
        <v>5154</v>
      </c>
      <c r="F13150">
        <v>1</v>
      </c>
      <c r="G13150">
        <v>0</v>
      </c>
      <c r="H13150" t="s">
        <v>103</v>
      </c>
      <c r="I13150" t="s">
        <v>102</v>
      </c>
      <c r="J13150" t="s">
        <v>103</v>
      </c>
      <c r="K13150" t="s">
        <v>20783</v>
      </c>
      <c r="L13150" t="s">
        <v>153</v>
      </c>
      <c r="M13150" t="e">
        <f>_xlfn.XLOOKUP(B13150,Sheet1!B:B,Sheet1!C:C)</f>
        <v>#N/A</v>
      </c>
    </row>
    <row r="13151" spans="2:13" hidden="1">
      <c r="B13151" t="s">
        <v>20781</v>
      </c>
      <c r="C13151" t="s">
        <v>20792</v>
      </c>
      <c r="D13151" t="s">
        <v>5419</v>
      </c>
      <c r="E13151" t="s">
        <v>5154</v>
      </c>
      <c r="F13151">
        <v>1</v>
      </c>
      <c r="G13151">
        <v>0</v>
      </c>
      <c r="H13151" t="s">
        <v>103</v>
      </c>
      <c r="I13151" t="s">
        <v>102</v>
      </c>
      <c r="J13151" t="s">
        <v>103</v>
      </c>
      <c r="K13151" t="s">
        <v>20783</v>
      </c>
      <c r="L13151" t="s">
        <v>153</v>
      </c>
      <c r="M13151" t="e">
        <f>_xlfn.XLOOKUP(B13151,Sheet1!B:B,Sheet1!C:C)</f>
        <v>#N/A</v>
      </c>
    </row>
    <row r="13152" spans="2:13" hidden="1">
      <c r="B13152" t="s">
        <v>20781</v>
      </c>
      <c r="C13152" t="s">
        <v>20793</v>
      </c>
      <c r="D13152" t="s">
        <v>5419</v>
      </c>
      <c r="E13152" t="s">
        <v>5154</v>
      </c>
      <c r="F13152">
        <v>1</v>
      </c>
      <c r="G13152">
        <v>0</v>
      </c>
      <c r="H13152" t="s">
        <v>103</v>
      </c>
      <c r="I13152" t="s">
        <v>102</v>
      </c>
      <c r="J13152" t="s">
        <v>103</v>
      </c>
      <c r="K13152" t="s">
        <v>20783</v>
      </c>
      <c r="L13152" t="s">
        <v>153</v>
      </c>
      <c r="M13152" t="e">
        <f>_xlfn.XLOOKUP(B13152,Sheet1!B:B,Sheet1!C:C)</f>
        <v>#N/A</v>
      </c>
    </row>
    <row r="13153" spans="2:13" hidden="1">
      <c r="B13153" t="s">
        <v>20781</v>
      </c>
      <c r="C13153" t="s">
        <v>20794</v>
      </c>
      <c r="D13153" t="s">
        <v>5419</v>
      </c>
      <c r="E13153" t="s">
        <v>5154</v>
      </c>
      <c r="F13153">
        <v>1</v>
      </c>
      <c r="G13153">
        <v>0</v>
      </c>
      <c r="H13153" t="s">
        <v>103</v>
      </c>
      <c r="I13153" t="s">
        <v>102</v>
      </c>
      <c r="J13153" t="s">
        <v>103</v>
      </c>
      <c r="K13153" t="s">
        <v>20783</v>
      </c>
      <c r="L13153" t="s">
        <v>153</v>
      </c>
      <c r="M13153" t="e">
        <f>_xlfn.XLOOKUP(B13153,Sheet1!B:B,Sheet1!C:C)</f>
        <v>#N/A</v>
      </c>
    </row>
    <row r="13154" spans="2:13" hidden="1">
      <c r="B13154" t="s">
        <v>20795</v>
      </c>
      <c r="C13154" t="s">
        <v>20796</v>
      </c>
      <c r="D13154" t="s">
        <v>3778</v>
      </c>
      <c r="E13154" t="s">
        <v>5070</v>
      </c>
      <c r="F13154">
        <v>5</v>
      </c>
      <c r="G13154">
        <v>0</v>
      </c>
      <c r="H13154" t="s">
        <v>102</v>
      </c>
      <c r="I13154" t="s">
        <v>102</v>
      </c>
      <c r="J13154" t="s">
        <v>103</v>
      </c>
      <c r="K13154" t="s">
        <v>20797</v>
      </c>
      <c r="L13154" t="s">
        <v>188</v>
      </c>
      <c r="M13154" t="e">
        <f>_xlfn.XLOOKUP(B13154,Sheet1!B:B,Sheet1!C:C)</f>
        <v>#N/A</v>
      </c>
    </row>
    <row r="13155" spans="2:13" hidden="1">
      <c r="B13155" t="s">
        <v>20795</v>
      </c>
      <c r="C13155" t="s">
        <v>20798</v>
      </c>
      <c r="D13155" t="s">
        <v>18896</v>
      </c>
      <c r="E13155" t="s">
        <v>5070</v>
      </c>
      <c r="F13155">
        <v>5</v>
      </c>
      <c r="G13155">
        <v>0</v>
      </c>
      <c r="H13155" t="s">
        <v>102</v>
      </c>
      <c r="I13155" t="s">
        <v>102</v>
      </c>
      <c r="J13155" t="s">
        <v>103</v>
      </c>
      <c r="K13155" t="s">
        <v>20797</v>
      </c>
      <c r="L13155" t="s">
        <v>188</v>
      </c>
      <c r="M13155" t="e">
        <f>_xlfn.XLOOKUP(B13155,Sheet1!B:B,Sheet1!C:C)</f>
        <v>#N/A</v>
      </c>
    </row>
    <row r="13156" spans="2:13" hidden="1">
      <c r="B13156" t="s">
        <v>20795</v>
      </c>
      <c r="C13156" t="s">
        <v>20799</v>
      </c>
      <c r="D13156" t="s">
        <v>180</v>
      </c>
      <c r="E13156" t="s">
        <v>5154</v>
      </c>
      <c r="F13156">
        <v>2</v>
      </c>
      <c r="G13156">
        <v>0</v>
      </c>
      <c r="H13156" t="s">
        <v>103</v>
      </c>
      <c r="I13156" t="s">
        <v>102</v>
      </c>
      <c r="J13156" t="s">
        <v>103</v>
      </c>
      <c r="K13156" t="s">
        <v>20797</v>
      </c>
      <c r="L13156" t="s">
        <v>188</v>
      </c>
      <c r="M13156" t="e">
        <f>_xlfn.XLOOKUP(B13156,Sheet1!B:B,Sheet1!C:C)</f>
        <v>#N/A</v>
      </c>
    </row>
    <row r="13157" spans="2:13" hidden="1">
      <c r="B13157" t="s">
        <v>20795</v>
      </c>
      <c r="C13157" t="s">
        <v>20800</v>
      </c>
      <c r="D13157" t="s">
        <v>20801</v>
      </c>
      <c r="E13157" t="s">
        <v>5070</v>
      </c>
      <c r="F13157">
        <v>5</v>
      </c>
      <c r="G13157">
        <v>0</v>
      </c>
      <c r="H13157" t="s">
        <v>102</v>
      </c>
      <c r="I13157" t="s">
        <v>102</v>
      </c>
      <c r="J13157" t="s">
        <v>103</v>
      </c>
      <c r="K13157" t="s">
        <v>20797</v>
      </c>
      <c r="L13157" t="s">
        <v>188</v>
      </c>
      <c r="M13157" t="e">
        <f>_xlfn.XLOOKUP(B13157,Sheet1!B:B,Sheet1!C:C)</f>
        <v>#N/A</v>
      </c>
    </row>
    <row r="13158" spans="2:13" hidden="1">
      <c r="B13158" t="s">
        <v>20795</v>
      </c>
      <c r="C13158" t="s">
        <v>20802</v>
      </c>
      <c r="D13158" t="s">
        <v>20803</v>
      </c>
      <c r="E13158" t="s">
        <v>5070</v>
      </c>
      <c r="F13158">
        <v>5</v>
      </c>
      <c r="G13158">
        <v>0</v>
      </c>
      <c r="H13158" t="s">
        <v>102</v>
      </c>
      <c r="I13158" t="s">
        <v>102</v>
      </c>
      <c r="J13158" t="s">
        <v>103</v>
      </c>
      <c r="K13158" t="s">
        <v>20797</v>
      </c>
      <c r="L13158" t="s">
        <v>188</v>
      </c>
      <c r="M13158" t="e">
        <f>_xlfn.XLOOKUP(B13158,Sheet1!B:B,Sheet1!C:C)</f>
        <v>#N/A</v>
      </c>
    </row>
    <row r="13159" spans="2:13" hidden="1">
      <c r="B13159" t="s">
        <v>20795</v>
      </c>
      <c r="C13159" t="s">
        <v>20804</v>
      </c>
      <c r="D13159" t="s">
        <v>267</v>
      </c>
      <c r="E13159" t="s">
        <v>5070</v>
      </c>
      <c r="F13159">
        <v>5</v>
      </c>
      <c r="G13159">
        <v>0</v>
      </c>
      <c r="H13159" t="s">
        <v>102</v>
      </c>
      <c r="I13159" t="s">
        <v>102</v>
      </c>
      <c r="J13159" t="s">
        <v>103</v>
      </c>
      <c r="K13159" t="s">
        <v>20797</v>
      </c>
      <c r="L13159" t="s">
        <v>188</v>
      </c>
      <c r="M13159" t="e">
        <f>_xlfn.XLOOKUP(B13159,Sheet1!B:B,Sheet1!C:C)</f>
        <v>#N/A</v>
      </c>
    </row>
    <row r="13160" spans="2:13" hidden="1">
      <c r="B13160" t="s">
        <v>20795</v>
      </c>
      <c r="C13160" t="s">
        <v>20805</v>
      </c>
      <c r="D13160" t="s">
        <v>20806</v>
      </c>
      <c r="E13160" t="s">
        <v>5178</v>
      </c>
      <c r="F13160">
        <v>40</v>
      </c>
      <c r="G13160">
        <v>221793</v>
      </c>
      <c r="H13160" t="s">
        <v>103</v>
      </c>
      <c r="I13160" t="s">
        <v>103</v>
      </c>
      <c r="J13160" t="s">
        <v>102</v>
      </c>
      <c r="K13160" t="s">
        <v>20797</v>
      </c>
      <c r="L13160" t="s">
        <v>188</v>
      </c>
      <c r="M13160" t="e">
        <f>_xlfn.XLOOKUP(B13160,Sheet1!B:B,Sheet1!C:C)</f>
        <v>#N/A</v>
      </c>
    </row>
    <row r="13161" spans="2:13" hidden="1">
      <c r="B13161" t="s">
        <v>20795</v>
      </c>
      <c r="C13161" t="s">
        <v>20807</v>
      </c>
      <c r="D13161" t="s">
        <v>20808</v>
      </c>
      <c r="E13161" t="s">
        <v>5073</v>
      </c>
      <c r="F13161">
        <v>40</v>
      </c>
      <c r="G13161">
        <v>265959</v>
      </c>
      <c r="H13161" t="s">
        <v>102</v>
      </c>
      <c r="I13161" t="s">
        <v>103</v>
      </c>
      <c r="J13161" t="s">
        <v>103</v>
      </c>
      <c r="K13161" t="s">
        <v>20797</v>
      </c>
      <c r="L13161" t="s">
        <v>188</v>
      </c>
      <c r="M13161" t="e">
        <f>_xlfn.XLOOKUP(B13161,Sheet1!B:B,Sheet1!C:C)</f>
        <v>#N/A</v>
      </c>
    </row>
    <row r="13162" spans="2:13" hidden="1">
      <c r="B13162" t="s">
        <v>20795</v>
      </c>
      <c r="C13162" t="s">
        <v>20809</v>
      </c>
      <c r="D13162" t="s">
        <v>180</v>
      </c>
      <c r="E13162" t="s">
        <v>5154</v>
      </c>
      <c r="F13162">
        <v>2</v>
      </c>
      <c r="G13162">
        <v>0</v>
      </c>
      <c r="H13162" t="s">
        <v>103</v>
      </c>
      <c r="I13162" t="s">
        <v>102</v>
      </c>
      <c r="J13162" t="s">
        <v>103</v>
      </c>
      <c r="K13162" t="s">
        <v>20797</v>
      </c>
      <c r="L13162" t="s">
        <v>188</v>
      </c>
      <c r="M13162" t="e">
        <f>_xlfn.XLOOKUP(B13162,Sheet1!B:B,Sheet1!C:C)</f>
        <v>#N/A</v>
      </c>
    </row>
    <row r="13163" spans="2:13" hidden="1">
      <c r="B13163" t="s">
        <v>20795</v>
      </c>
      <c r="C13163" t="s">
        <v>20810</v>
      </c>
      <c r="D13163" t="s">
        <v>20811</v>
      </c>
      <c r="E13163" t="s">
        <v>5070</v>
      </c>
      <c r="F13163">
        <v>5</v>
      </c>
      <c r="G13163">
        <v>0</v>
      </c>
      <c r="H13163" t="s">
        <v>102</v>
      </c>
      <c r="I13163" t="s">
        <v>102</v>
      </c>
      <c r="J13163" t="s">
        <v>103</v>
      </c>
      <c r="K13163" t="s">
        <v>20797</v>
      </c>
      <c r="L13163" t="s">
        <v>188</v>
      </c>
      <c r="M13163" t="e">
        <f>_xlfn.XLOOKUP(B13163,Sheet1!B:B,Sheet1!C:C)</f>
        <v>#N/A</v>
      </c>
    </row>
    <row r="13164" spans="2:13" hidden="1">
      <c r="B13164" t="s">
        <v>20795</v>
      </c>
      <c r="C13164" t="s">
        <v>20812</v>
      </c>
      <c r="D13164" t="s">
        <v>180</v>
      </c>
      <c r="E13164" t="s">
        <v>5154</v>
      </c>
      <c r="F13164">
        <v>2</v>
      </c>
      <c r="G13164">
        <v>0</v>
      </c>
      <c r="H13164" t="s">
        <v>103</v>
      </c>
      <c r="I13164" t="s">
        <v>102</v>
      </c>
      <c r="J13164" t="s">
        <v>103</v>
      </c>
      <c r="K13164" t="s">
        <v>20797</v>
      </c>
      <c r="L13164" t="s">
        <v>188</v>
      </c>
      <c r="M13164" t="e">
        <f>_xlfn.XLOOKUP(B13164,Sheet1!B:B,Sheet1!C:C)</f>
        <v>#N/A</v>
      </c>
    </row>
    <row r="13165" spans="2:13" hidden="1">
      <c r="B13165" t="s">
        <v>20795</v>
      </c>
      <c r="C13165" t="s">
        <v>20813</v>
      </c>
      <c r="D13165" t="s">
        <v>180</v>
      </c>
      <c r="E13165" t="s">
        <v>5154</v>
      </c>
      <c r="F13165">
        <v>2</v>
      </c>
      <c r="G13165">
        <v>0</v>
      </c>
      <c r="H13165" t="s">
        <v>103</v>
      </c>
      <c r="I13165" t="s">
        <v>102</v>
      </c>
      <c r="J13165" t="s">
        <v>103</v>
      </c>
      <c r="K13165" t="s">
        <v>20797</v>
      </c>
      <c r="L13165" t="s">
        <v>188</v>
      </c>
      <c r="M13165" t="e">
        <f>_xlfn.XLOOKUP(B13165,Sheet1!B:B,Sheet1!C:C)</f>
        <v>#N/A</v>
      </c>
    </row>
    <row r="13166" spans="2:13" hidden="1">
      <c r="B13166" t="s">
        <v>20795</v>
      </c>
      <c r="C13166" t="s">
        <v>20814</v>
      </c>
      <c r="D13166" t="s">
        <v>180</v>
      </c>
      <c r="E13166" t="s">
        <v>5154</v>
      </c>
      <c r="F13166">
        <v>2</v>
      </c>
      <c r="G13166">
        <v>0</v>
      </c>
      <c r="H13166" t="s">
        <v>103</v>
      </c>
      <c r="I13166" t="s">
        <v>102</v>
      </c>
      <c r="J13166" t="s">
        <v>103</v>
      </c>
      <c r="K13166" t="s">
        <v>20797</v>
      </c>
      <c r="L13166" t="s">
        <v>188</v>
      </c>
      <c r="M13166" t="e">
        <f>_xlfn.XLOOKUP(B13166,Sheet1!B:B,Sheet1!C:C)</f>
        <v>#N/A</v>
      </c>
    </row>
    <row r="13167" spans="2:13" hidden="1">
      <c r="B13167" t="s">
        <v>20795</v>
      </c>
      <c r="C13167" t="s">
        <v>20815</v>
      </c>
      <c r="D13167" t="s">
        <v>188</v>
      </c>
      <c r="E13167" t="s">
        <v>5073</v>
      </c>
      <c r="F13167">
        <v>40</v>
      </c>
      <c r="G13167">
        <v>180178</v>
      </c>
      <c r="H13167" t="s">
        <v>102</v>
      </c>
      <c r="I13167" t="s">
        <v>103</v>
      </c>
      <c r="J13167" t="s">
        <v>103</v>
      </c>
      <c r="K13167" t="s">
        <v>20797</v>
      </c>
      <c r="L13167" t="s">
        <v>188</v>
      </c>
      <c r="M13167" t="e">
        <f>_xlfn.XLOOKUP(B13167,Sheet1!B:B,Sheet1!C:C)</f>
        <v>#N/A</v>
      </c>
    </row>
    <row r="13168" spans="2:13" hidden="1">
      <c r="B13168" t="s">
        <v>20795</v>
      </c>
      <c r="C13168" t="s">
        <v>20816</v>
      </c>
      <c r="D13168" t="s">
        <v>20817</v>
      </c>
      <c r="F13168">
        <v>40</v>
      </c>
      <c r="G13168">
        <v>104150</v>
      </c>
      <c r="H13168" t="s">
        <v>103</v>
      </c>
      <c r="I13168" t="s">
        <v>103</v>
      </c>
      <c r="J13168" t="s">
        <v>103</v>
      </c>
      <c r="K13168" t="s">
        <v>20797</v>
      </c>
      <c r="L13168" t="s">
        <v>188</v>
      </c>
      <c r="M13168" t="e">
        <f>_xlfn.XLOOKUP(B13168,Sheet1!B:B,Sheet1!C:C)</f>
        <v>#N/A</v>
      </c>
    </row>
    <row r="13169" spans="2:13" hidden="1">
      <c r="B13169" t="s">
        <v>20795</v>
      </c>
      <c r="C13169" t="s">
        <v>20818</v>
      </c>
      <c r="D13169" t="s">
        <v>180</v>
      </c>
      <c r="E13169" t="s">
        <v>5154</v>
      </c>
      <c r="F13169">
        <v>2</v>
      </c>
      <c r="G13169">
        <v>0</v>
      </c>
      <c r="H13169" t="s">
        <v>103</v>
      </c>
      <c r="I13169" t="s">
        <v>102</v>
      </c>
      <c r="J13169" t="s">
        <v>103</v>
      </c>
      <c r="K13169" t="s">
        <v>20797</v>
      </c>
      <c r="L13169" t="s">
        <v>188</v>
      </c>
      <c r="M13169" t="e">
        <f>_xlfn.XLOOKUP(B13169,Sheet1!B:B,Sheet1!C:C)</f>
        <v>#N/A</v>
      </c>
    </row>
    <row r="13170" spans="2:13" hidden="1">
      <c r="B13170" t="s">
        <v>20819</v>
      </c>
      <c r="C13170" t="s">
        <v>20820</v>
      </c>
      <c r="D13170" t="s">
        <v>195</v>
      </c>
      <c r="E13170" t="s">
        <v>5073</v>
      </c>
      <c r="F13170">
        <v>40</v>
      </c>
      <c r="G13170">
        <v>0</v>
      </c>
      <c r="H13170" t="s">
        <v>102</v>
      </c>
      <c r="I13170" t="s">
        <v>103</v>
      </c>
      <c r="J13170" t="s">
        <v>103</v>
      </c>
      <c r="K13170" t="s">
        <v>20820</v>
      </c>
      <c r="L13170" t="s">
        <v>188</v>
      </c>
      <c r="M13170" t="e">
        <f>_xlfn.XLOOKUP(B13170,Sheet1!B:B,Sheet1!C:C)</f>
        <v>#N/A</v>
      </c>
    </row>
    <row r="13171" spans="2:13" hidden="1">
      <c r="B13171" t="s">
        <v>20821</v>
      </c>
      <c r="C13171" t="s">
        <v>20822</v>
      </c>
      <c r="D13171" t="s">
        <v>226</v>
      </c>
      <c r="E13171" t="s">
        <v>5154</v>
      </c>
      <c r="F13171">
        <v>3</v>
      </c>
      <c r="G13171">
        <v>0</v>
      </c>
      <c r="H13171" t="s">
        <v>103</v>
      </c>
      <c r="I13171" t="s">
        <v>102</v>
      </c>
      <c r="J13171" t="s">
        <v>103</v>
      </c>
      <c r="K13171" t="s">
        <v>20823</v>
      </c>
      <c r="L13171" t="s">
        <v>254</v>
      </c>
      <c r="M13171" t="e">
        <f>_xlfn.XLOOKUP(B13171,Sheet1!B:B,Sheet1!C:C)</f>
        <v>#N/A</v>
      </c>
    </row>
    <row r="13172" spans="2:13" hidden="1">
      <c r="B13172" t="s">
        <v>20821</v>
      </c>
      <c r="C13172" t="s">
        <v>20824</v>
      </c>
      <c r="D13172" t="s">
        <v>20825</v>
      </c>
      <c r="F13172">
        <v>40</v>
      </c>
      <c r="G13172">
        <v>134028</v>
      </c>
      <c r="H13172" t="s">
        <v>103</v>
      </c>
      <c r="I13172" t="s">
        <v>103</v>
      </c>
      <c r="J13172" t="s">
        <v>103</v>
      </c>
      <c r="K13172" t="s">
        <v>20823</v>
      </c>
      <c r="L13172" t="s">
        <v>254</v>
      </c>
      <c r="M13172" t="e">
        <f>_xlfn.XLOOKUP(B13172,Sheet1!B:B,Sheet1!C:C)</f>
        <v>#N/A</v>
      </c>
    </row>
    <row r="13173" spans="2:13" hidden="1">
      <c r="B13173" t="s">
        <v>20821</v>
      </c>
      <c r="C13173" t="s">
        <v>20826</v>
      </c>
      <c r="D13173" t="s">
        <v>590</v>
      </c>
      <c r="E13173" t="s">
        <v>5154</v>
      </c>
      <c r="F13173">
        <v>3</v>
      </c>
      <c r="G13173">
        <v>0</v>
      </c>
      <c r="H13173" t="s">
        <v>103</v>
      </c>
      <c r="I13173" t="s">
        <v>102</v>
      </c>
      <c r="J13173" t="s">
        <v>103</v>
      </c>
      <c r="K13173" t="s">
        <v>20823</v>
      </c>
      <c r="L13173" t="s">
        <v>254</v>
      </c>
      <c r="M13173" t="e">
        <f>_xlfn.XLOOKUP(B13173,Sheet1!B:B,Sheet1!C:C)</f>
        <v>#N/A</v>
      </c>
    </row>
    <row r="13174" spans="2:13" hidden="1">
      <c r="B13174" t="s">
        <v>20821</v>
      </c>
      <c r="C13174" t="s">
        <v>20827</v>
      </c>
      <c r="D13174" t="s">
        <v>670</v>
      </c>
      <c r="E13174" t="s">
        <v>5154</v>
      </c>
      <c r="F13174">
        <v>3</v>
      </c>
      <c r="G13174">
        <v>0</v>
      </c>
      <c r="H13174" t="s">
        <v>103</v>
      </c>
      <c r="I13174" t="s">
        <v>102</v>
      </c>
      <c r="J13174" t="s">
        <v>103</v>
      </c>
      <c r="K13174" t="s">
        <v>20823</v>
      </c>
      <c r="L13174" t="s">
        <v>254</v>
      </c>
      <c r="M13174" t="e">
        <f>_xlfn.XLOOKUP(B13174,Sheet1!B:B,Sheet1!C:C)</f>
        <v>#N/A</v>
      </c>
    </row>
    <row r="13175" spans="2:13" hidden="1">
      <c r="B13175" t="s">
        <v>20821</v>
      </c>
      <c r="C13175" t="s">
        <v>20823</v>
      </c>
      <c r="D13175" t="s">
        <v>254</v>
      </c>
      <c r="E13175" t="s">
        <v>5070</v>
      </c>
      <c r="F13175">
        <v>40</v>
      </c>
      <c r="G13175">
        <v>126258</v>
      </c>
      <c r="H13175" t="s">
        <v>102</v>
      </c>
      <c r="I13175" t="s">
        <v>102</v>
      </c>
      <c r="J13175" t="s">
        <v>103</v>
      </c>
      <c r="K13175" t="s">
        <v>20823</v>
      </c>
      <c r="L13175" t="s">
        <v>254</v>
      </c>
      <c r="M13175" t="e">
        <f>_xlfn.XLOOKUP(B13175,Sheet1!B:B,Sheet1!C:C)</f>
        <v>#N/A</v>
      </c>
    </row>
    <row r="13176" spans="2:13" hidden="1">
      <c r="B13176" t="s">
        <v>20821</v>
      </c>
      <c r="C13176" t="s">
        <v>20828</v>
      </c>
      <c r="D13176" t="s">
        <v>8841</v>
      </c>
      <c r="F13176">
        <v>40</v>
      </c>
      <c r="G13176">
        <v>102496</v>
      </c>
      <c r="H13176" t="s">
        <v>103</v>
      </c>
      <c r="I13176" t="s">
        <v>103</v>
      </c>
      <c r="J13176" t="s">
        <v>103</v>
      </c>
      <c r="K13176" t="s">
        <v>20823</v>
      </c>
      <c r="L13176" t="s">
        <v>254</v>
      </c>
      <c r="M13176" t="e">
        <f>_xlfn.XLOOKUP(B13176,Sheet1!B:B,Sheet1!C:C)</f>
        <v>#N/A</v>
      </c>
    </row>
    <row r="13177" spans="2:13" hidden="1">
      <c r="B13177" t="s">
        <v>20821</v>
      </c>
      <c r="C13177" t="s">
        <v>20829</v>
      </c>
      <c r="D13177" t="s">
        <v>142</v>
      </c>
      <c r="E13177" t="s">
        <v>5154</v>
      </c>
      <c r="F13177">
        <v>3</v>
      </c>
      <c r="G13177">
        <v>0</v>
      </c>
      <c r="H13177" t="s">
        <v>103</v>
      </c>
      <c r="I13177" t="s">
        <v>102</v>
      </c>
      <c r="J13177" t="s">
        <v>103</v>
      </c>
      <c r="K13177" t="s">
        <v>20823</v>
      </c>
      <c r="L13177" t="s">
        <v>254</v>
      </c>
      <c r="M13177" t="e">
        <f>_xlfn.XLOOKUP(B13177,Sheet1!B:B,Sheet1!C:C)</f>
        <v>#N/A</v>
      </c>
    </row>
    <row r="13178" spans="2:13" hidden="1">
      <c r="B13178" t="s">
        <v>20830</v>
      </c>
      <c r="C13178" t="s">
        <v>20831</v>
      </c>
      <c r="D13178" t="s">
        <v>20832</v>
      </c>
      <c r="E13178" t="s">
        <v>5073</v>
      </c>
      <c r="F13178">
        <v>40</v>
      </c>
      <c r="G13178">
        <v>35192</v>
      </c>
      <c r="H13178" t="s">
        <v>102</v>
      </c>
      <c r="I13178" t="s">
        <v>103</v>
      </c>
      <c r="J13178" t="s">
        <v>103</v>
      </c>
      <c r="K13178" t="s">
        <v>20833</v>
      </c>
      <c r="L13178" t="s">
        <v>142</v>
      </c>
      <c r="M13178" t="e">
        <f>_xlfn.XLOOKUP(B13178,Sheet1!B:B,Sheet1!C:C)</f>
        <v>#N/A</v>
      </c>
    </row>
    <row r="13179" spans="2:13" hidden="1">
      <c r="B13179" t="s">
        <v>20830</v>
      </c>
      <c r="C13179" t="s">
        <v>20834</v>
      </c>
      <c r="D13179" t="s">
        <v>5532</v>
      </c>
      <c r="E13179" t="s">
        <v>5070</v>
      </c>
      <c r="F13179">
        <v>3</v>
      </c>
      <c r="G13179">
        <v>0</v>
      </c>
      <c r="H13179" t="s">
        <v>102</v>
      </c>
      <c r="I13179" t="s">
        <v>102</v>
      </c>
      <c r="J13179" t="s">
        <v>103</v>
      </c>
      <c r="K13179" t="s">
        <v>20833</v>
      </c>
      <c r="L13179" t="s">
        <v>142</v>
      </c>
      <c r="M13179" t="e">
        <f>_xlfn.XLOOKUP(B13179,Sheet1!B:B,Sheet1!C:C)</f>
        <v>#N/A</v>
      </c>
    </row>
    <row r="13180" spans="2:13" hidden="1">
      <c r="B13180" t="s">
        <v>20830</v>
      </c>
      <c r="C13180" t="s">
        <v>20835</v>
      </c>
      <c r="D13180" t="s">
        <v>631</v>
      </c>
      <c r="E13180" t="s">
        <v>5154</v>
      </c>
      <c r="F13180">
        <v>3</v>
      </c>
      <c r="G13180">
        <v>0</v>
      </c>
      <c r="H13180" t="s">
        <v>103</v>
      </c>
      <c r="I13180" t="s">
        <v>102</v>
      </c>
      <c r="J13180" t="s">
        <v>103</v>
      </c>
      <c r="K13180" t="s">
        <v>20833</v>
      </c>
      <c r="L13180" t="s">
        <v>142</v>
      </c>
      <c r="M13180" t="e">
        <f>_xlfn.XLOOKUP(B13180,Sheet1!B:B,Sheet1!C:C)</f>
        <v>#N/A</v>
      </c>
    </row>
    <row r="13181" spans="2:13" hidden="1">
      <c r="B13181" t="s">
        <v>20830</v>
      </c>
      <c r="C13181" t="s">
        <v>20836</v>
      </c>
      <c r="D13181" t="s">
        <v>6434</v>
      </c>
      <c r="E13181" t="s">
        <v>5073</v>
      </c>
      <c r="F13181">
        <v>40</v>
      </c>
      <c r="G13181">
        <v>65466</v>
      </c>
      <c r="H13181" t="s">
        <v>102</v>
      </c>
      <c r="I13181" t="s">
        <v>103</v>
      </c>
      <c r="J13181" t="s">
        <v>103</v>
      </c>
      <c r="K13181" t="s">
        <v>20833</v>
      </c>
      <c r="L13181" t="s">
        <v>142</v>
      </c>
      <c r="M13181" t="e">
        <f>_xlfn.XLOOKUP(B13181,Sheet1!B:B,Sheet1!C:C)</f>
        <v>#N/A</v>
      </c>
    </row>
    <row r="13182" spans="2:13" hidden="1">
      <c r="B13182" t="s">
        <v>20830</v>
      </c>
      <c r="C13182" t="s">
        <v>20837</v>
      </c>
      <c r="D13182" t="s">
        <v>631</v>
      </c>
      <c r="E13182" t="s">
        <v>5154</v>
      </c>
      <c r="F13182">
        <v>3</v>
      </c>
      <c r="G13182">
        <v>0</v>
      </c>
      <c r="H13182" t="s">
        <v>103</v>
      </c>
      <c r="I13182" t="s">
        <v>102</v>
      </c>
      <c r="J13182" t="s">
        <v>103</v>
      </c>
      <c r="K13182" t="s">
        <v>20833</v>
      </c>
      <c r="L13182" t="s">
        <v>142</v>
      </c>
      <c r="M13182" t="e">
        <f>_xlfn.XLOOKUP(B13182,Sheet1!B:B,Sheet1!C:C)</f>
        <v>#N/A</v>
      </c>
    </row>
    <row r="13183" spans="2:13" hidden="1">
      <c r="B13183" t="s">
        <v>20830</v>
      </c>
      <c r="C13183" t="s">
        <v>20838</v>
      </c>
      <c r="D13183" t="s">
        <v>631</v>
      </c>
      <c r="E13183" t="s">
        <v>5154</v>
      </c>
      <c r="F13183">
        <v>3</v>
      </c>
      <c r="G13183">
        <v>0</v>
      </c>
      <c r="H13183" t="s">
        <v>103</v>
      </c>
      <c r="I13183" t="s">
        <v>102</v>
      </c>
      <c r="J13183" t="s">
        <v>103</v>
      </c>
      <c r="K13183" t="s">
        <v>20833</v>
      </c>
      <c r="L13183" t="s">
        <v>142</v>
      </c>
      <c r="M13183" t="e">
        <f>_xlfn.XLOOKUP(B13183,Sheet1!B:B,Sheet1!C:C)</f>
        <v>#N/A</v>
      </c>
    </row>
    <row r="13184" spans="2:13" hidden="1">
      <c r="B13184" t="s">
        <v>20830</v>
      </c>
      <c r="C13184" t="s">
        <v>20839</v>
      </c>
      <c r="D13184" t="s">
        <v>5215</v>
      </c>
      <c r="E13184" t="s">
        <v>5070</v>
      </c>
      <c r="F13184">
        <v>3</v>
      </c>
      <c r="G13184">
        <v>0</v>
      </c>
      <c r="H13184" t="s">
        <v>102</v>
      </c>
      <c r="I13184" t="s">
        <v>102</v>
      </c>
      <c r="J13184" t="s">
        <v>103</v>
      </c>
      <c r="K13184" t="s">
        <v>20833</v>
      </c>
      <c r="L13184" t="s">
        <v>142</v>
      </c>
      <c r="M13184" t="e">
        <f>_xlfn.XLOOKUP(B13184,Sheet1!B:B,Sheet1!C:C)</f>
        <v>#N/A</v>
      </c>
    </row>
    <row r="13185" spans="2:13" hidden="1">
      <c r="B13185" t="s">
        <v>20830</v>
      </c>
      <c r="C13185" t="s">
        <v>20840</v>
      </c>
      <c r="D13185" t="s">
        <v>670</v>
      </c>
      <c r="E13185" t="s">
        <v>5070</v>
      </c>
      <c r="F13185">
        <v>3</v>
      </c>
      <c r="G13185">
        <v>0</v>
      </c>
      <c r="H13185" t="s">
        <v>102</v>
      </c>
      <c r="I13185" t="s">
        <v>102</v>
      </c>
      <c r="J13185" t="s">
        <v>103</v>
      </c>
      <c r="K13185" t="s">
        <v>20833</v>
      </c>
      <c r="L13185" t="s">
        <v>142</v>
      </c>
      <c r="M13185" t="e">
        <f>_xlfn.XLOOKUP(B13185,Sheet1!B:B,Sheet1!C:C)</f>
        <v>#N/A</v>
      </c>
    </row>
    <row r="13186" spans="2:13" hidden="1">
      <c r="B13186" t="s">
        <v>20830</v>
      </c>
      <c r="C13186" t="s">
        <v>20833</v>
      </c>
      <c r="D13186" t="s">
        <v>142</v>
      </c>
      <c r="E13186" t="s">
        <v>5070</v>
      </c>
      <c r="F13186">
        <v>3</v>
      </c>
      <c r="G13186">
        <v>0</v>
      </c>
      <c r="H13186" t="s">
        <v>102</v>
      </c>
      <c r="I13186" t="s">
        <v>102</v>
      </c>
      <c r="J13186" t="s">
        <v>103</v>
      </c>
      <c r="K13186" t="s">
        <v>20833</v>
      </c>
      <c r="L13186" t="s">
        <v>142</v>
      </c>
      <c r="M13186" t="e">
        <f>_xlfn.XLOOKUP(B13186,Sheet1!B:B,Sheet1!C:C)</f>
        <v>#N/A</v>
      </c>
    </row>
    <row r="13187" spans="2:13" hidden="1">
      <c r="B13187" t="s">
        <v>20830</v>
      </c>
      <c r="C13187" t="s">
        <v>20841</v>
      </c>
      <c r="D13187" t="s">
        <v>631</v>
      </c>
      <c r="E13187" t="s">
        <v>5154</v>
      </c>
      <c r="F13187">
        <v>3</v>
      </c>
      <c r="G13187">
        <v>0</v>
      </c>
      <c r="H13187" t="s">
        <v>103</v>
      </c>
      <c r="I13187" t="s">
        <v>102</v>
      </c>
      <c r="J13187" t="s">
        <v>103</v>
      </c>
      <c r="K13187" t="s">
        <v>20833</v>
      </c>
      <c r="L13187" t="s">
        <v>142</v>
      </c>
      <c r="M13187" t="e">
        <f>_xlfn.XLOOKUP(B13187,Sheet1!B:B,Sheet1!C:C)</f>
        <v>#N/A</v>
      </c>
    </row>
    <row r="13188" spans="2:13" hidden="1">
      <c r="B13188" t="s">
        <v>20842</v>
      </c>
      <c r="C13188" t="s">
        <v>20843</v>
      </c>
      <c r="D13188" t="s">
        <v>5419</v>
      </c>
      <c r="E13188" t="s">
        <v>5154</v>
      </c>
      <c r="F13188">
        <v>1</v>
      </c>
      <c r="G13188">
        <v>0</v>
      </c>
      <c r="H13188" t="s">
        <v>103</v>
      </c>
      <c r="I13188" t="s">
        <v>102</v>
      </c>
      <c r="J13188" t="s">
        <v>103</v>
      </c>
      <c r="K13188" t="s">
        <v>20844</v>
      </c>
      <c r="L13188" t="s">
        <v>142</v>
      </c>
      <c r="M13188" t="e">
        <f>_xlfn.XLOOKUP(B13188,Sheet1!B:B,Sheet1!C:C)</f>
        <v>#N/A</v>
      </c>
    </row>
    <row r="13189" spans="2:13" hidden="1">
      <c r="B13189" t="s">
        <v>20842</v>
      </c>
      <c r="C13189" t="s">
        <v>20845</v>
      </c>
      <c r="D13189" t="s">
        <v>590</v>
      </c>
      <c r="E13189" t="s">
        <v>5070</v>
      </c>
      <c r="F13189">
        <v>1</v>
      </c>
      <c r="G13189">
        <v>0</v>
      </c>
      <c r="H13189" t="s">
        <v>102</v>
      </c>
      <c r="I13189" t="s">
        <v>102</v>
      </c>
      <c r="J13189" t="s">
        <v>103</v>
      </c>
      <c r="K13189" t="s">
        <v>20844</v>
      </c>
      <c r="L13189" t="s">
        <v>142</v>
      </c>
      <c r="M13189" t="e">
        <f>_xlfn.XLOOKUP(B13189,Sheet1!B:B,Sheet1!C:C)</f>
        <v>#N/A</v>
      </c>
    </row>
    <row r="13190" spans="2:13" hidden="1">
      <c r="B13190" t="s">
        <v>20842</v>
      </c>
      <c r="C13190" t="s">
        <v>20846</v>
      </c>
      <c r="D13190" t="s">
        <v>5419</v>
      </c>
      <c r="E13190" t="s">
        <v>5154</v>
      </c>
      <c r="F13190">
        <v>1</v>
      </c>
      <c r="G13190">
        <v>0</v>
      </c>
      <c r="H13190" t="s">
        <v>103</v>
      </c>
      <c r="I13190" t="s">
        <v>102</v>
      </c>
      <c r="J13190" t="s">
        <v>103</v>
      </c>
      <c r="K13190" t="s">
        <v>20844</v>
      </c>
      <c r="L13190" t="s">
        <v>142</v>
      </c>
      <c r="M13190" t="e">
        <f>_xlfn.XLOOKUP(B13190,Sheet1!B:B,Sheet1!C:C)</f>
        <v>#N/A</v>
      </c>
    </row>
    <row r="13191" spans="2:13" hidden="1">
      <c r="B13191" t="s">
        <v>20842</v>
      </c>
      <c r="C13191" t="s">
        <v>20844</v>
      </c>
      <c r="D13191" t="s">
        <v>142</v>
      </c>
      <c r="E13191" t="s">
        <v>5070</v>
      </c>
      <c r="F13191">
        <v>2</v>
      </c>
      <c r="G13191">
        <v>0</v>
      </c>
      <c r="H13191" t="s">
        <v>102</v>
      </c>
      <c r="I13191" t="s">
        <v>102</v>
      </c>
      <c r="J13191" t="s">
        <v>103</v>
      </c>
      <c r="K13191" t="s">
        <v>20844</v>
      </c>
      <c r="L13191" t="s">
        <v>142</v>
      </c>
      <c r="M13191" t="e">
        <f>_xlfn.XLOOKUP(B13191,Sheet1!B:B,Sheet1!C:C)</f>
        <v>#N/A</v>
      </c>
    </row>
    <row r="13192" spans="2:13" hidden="1">
      <c r="B13192" t="s">
        <v>20842</v>
      </c>
      <c r="C13192" t="s">
        <v>20847</v>
      </c>
      <c r="D13192" t="s">
        <v>5419</v>
      </c>
      <c r="E13192" t="s">
        <v>5154</v>
      </c>
      <c r="F13192">
        <v>1</v>
      </c>
      <c r="G13192">
        <v>0</v>
      </c>
      <c r="H13192" t="s">
        <v>103</v>
      </c>
      <c r="I13192" t="s">
        <v>102</v>
      </c>
      <c r="J13192" t="s">
        <v>103</v>
      </c>
      <c r="K13192" t="s">
        <v>20844</v>
      </c>
      <c r="L13192" t="s">
        <v>142</v>
      </c>
      <c r="M13192" t="e">
        <f>_xlfn.XLOOKUP(B13192,Sheet1!B:B,Sheet1!C:C)</f>
        <v>#N/A</v>
      </c>
    </row>
    <row r="13193" spans="2:13" hidden="1">
      <c r="B13193" t="s">
        <v>20842</v>
      </c>
      <c r="C13193" t="s">
        <v>20848</v>
      </c>
      <c r="D13193" t="s">
        <v>153</v>
      </c>
      <c r="E13193" t="s">
        <v>5073</v>
      </c>
      <c r="F13193">
        <v>40</v>
      </c>
      <c r="G13193">
        <v>104613</v>
      </c>
      <c r="H13193" t="s">
        <v>102</v>
      </c>
      <c r="I13193" t="s">
        <v>103</v>
      </c>
      <c r="J13193" t="s">
        <v>103</v>
      </c>
      <c r="K13193" t="s">
        <v>20844</v>
      </c>
      <c r="L13193" t="s">
        <v>142</v>
      </c>
      <c r="M13193" t="e">
        <f>_xlfn.XLOOKUP(B13193,Sheet1!B:B,Sheet1!C:C)</f>
        <v>#N/A</v>
      </c>
    </row>
    <row r="13194" spans="2:13" hidden="1">
      <c r="B13194" t="s">
        <v>20842</v>
      </c>
      <c r="C13194" t="s">
        <v>20849</v>
      </c>
      <c r="D13194" t="s">
        <v>254</v>
      </c>
      <c r="E13194" t="s">
        <v>5070</v>
      </c>
      <c r="F13194">
        <v>5</v>
      </c>
      <c r="G13194">
        <v>0</v>
      </c>
      <c r="H13194" t="s">
        <v>102</v>
      </c>
      <c r="I13194" t="s">
        <v>102</v>
      </c>
      <c r="J13194" t="s">
        <v>103</v>
      </c>
      <c r="K13194" t="s">
        <v>20844</v>
      </c>
      <c r="L13194" t="s">
        <v>142</v>
      </c>
      <c r="M13194" t="e">
        <f>_xlfn.XLOOKUP(B13194,Sheet1!B:B,Sheet1!C:C)</f>
        <v>#N/A</v>
      </c>
    </row>
    <row r="13195" spans="2:13" hidden="1">
      <c r="B13195" t="s">
        <v>20842</v>
      </c>
      <c r="C13195" t="s">
        <v>20850</v>
      </c>
      <c r="D13195" t="s">
        <v>670</v>
      </c>
      <c r="E13195" t="s">
        <v>5070</v>
      </c>
      <c r="F13195">
        <v>1</v>
      </c>
      <c r="G13195">
        <v>0</v>
      </c>
      <c r="H13195" t="s">
        <v>102</v>
      </c>
      <c r="I13195" t="s">
        <v>102</v>
      </c>
      <c r="J13195" t="s">
        <v>103</v>
      </c>
      <c r="K13195" t="s">
        <v>20844</v>
      </c>
      <c r="L13195" t="s">
        <v>142</v>
      </c>
      <c r="M13195" t="e">
        <f>_xlfn.XLOOKUP(B13195,Sheet1!B:B,Sheet1!C:C)</f>
        <v>#N/A</v>
      </c>
    </row>
    <row r="13196" spans="2:13" hidden="1">
      <c r="B13196" t="s">
        <v>20842</v>
      </c>
      <c r="C13196" t="s">
        <v>20851</v>
      </c>
      <c r="D13196" t="s">
        <v>5419</v>
      </c>
      <c r="E13196" t="s">
        <v>5154</v>
      </c>
      <c r="F13196">
        <v>1</v>
      </c>
      <c r="G13196">
        <v>0</v>
      </c>
      <c r="H13196" t="s">
        <v>103</v>
      </c>
      <c r="I13196" t="s">
        <v>102</v>
      </c>
      <c r="J13196" t="s">
        <v>103</v>
      </c>
      <c r="K13196" t="s">
        <v>20844</v>
      </c>
      <c r="L13196" t="s">
        <v>142</v>
      </c>
      <c r="M13196" t="e">
        <f>_xlfn.XLOOKUP(B13196,Sheet1!B:B,Sheet1!C:C)</f>
        <v>#N/A</v>
      </c>
    </row>
    <row r="13197" spans="2:13" hidden="1">
      <c r="B13197" t="s">
        <v>20842</v>
      </c>
      <c r="C13197" t="s">
        <v>20852</v>
      </c>
      <c r="D13197" t="s">
        <v>5419</v>
      </c>
      <c r="E13197" t="s">
        <v>5154</v>
      </c>
      <c r="F13197">
        <v>1</v>
      </c>
      <c r="G13197">
        <v>0</v>
      </c>
      <c r="H13197" t="s">
        <v>103</v>
      </c>
      <c r="I13197" t="s">
        <v>102</v>
      </c>
      <c r="J13197" t="s">
        <v>103</v>
      </c>
      <c r="K13197" t="s">
        <v>20844</v>
      </c>
      <c r="L13197" t="s">
        <v>142</v>
      </c>
      <c r="M13197" t="e">
        <f>_xlfn.XLOOKUP(B13197,Sheet1!B:B,Sheet1!C:C)</f>
        <v>#N/A</v>
      </c>
    </row>
    <row r="13198" spans="2:13" hidden="1">
      <c r="B13198" t="s">
        <v>20842</v>
      </c>
      <c r="C13198" t="s">
        <v>20853</v>
      </c>
      <c r="D13198" t="s">
        <v>5419</v>
      </c>
      <c r="E13198" t="s">
        <v>5154</v>
      </c>
      <c r="F13198">
        <v>1</v>
      </c>
      <c r="G13198">
        <v>0</v>
      </c>
      <c r="H13198" t="s">
        <v>103</v>
      </c>
      <c r="I13198" t="s">
        <v>102</v>
      </c>
      <c r="J13198" t="s">
        <v>103</v>
      </c>
      <c r="K13198" t="s">
        <v>20844</v>
      </c>
      <c r="L13198" t="s">
        <v>142</v>
      </c>
      <c r="M13198" t="e">
        <f>_xlfn.XLOOKUP(B13198,Sheet1!B:B,Sheet1!C:C)</f>
        <v>#N/A</v>
      </c>
    </row>
    <row r="13199" spans="2:13" hidden="1">
      <c r="B13199" t="s">
        <v>20854</v>
      </c>
      <c r="C13199" t="s">
        <v>20855</v>
      </c>
      <c r="D13199" t="s">
        <v>590</v>
      </c>
      <c r="E13199" t="s">
        <v>5070</v>
      </c>
      <c r="F13199">
        <v>4</v>
      </c>
      <c r="G13199">
        <v>0</v>
      </c>
      <c r="H13199" t="s">
        <v>102</v>
      </c>
      <c r="I13199" t="s">
        <v>102</v>
      </c>
      <c r="J13199" t="s">
        <v>103</v>
      </c>
      <c r="K13199" t="s">
        <v>20856</v>
      </c>
      <c r="L13199" t="s">
        <v>254</v>
      </c>
      <c r="M13199" t="e">
        <f>_xlfn.XLOOKUP(B13199,Sheet1!B:B,Sheet1!C:C)</f>
        <v>#N/A</v>
      </c>
    </row>
    <row r="13200" spans="2:13" hidden="1">
      <c r="B13200" t="s">
        <v>20854</v>
      </c>
      <c r="C13200" t="s">
        <v>20857</v>
      </c>
      <c r="D13200" t="s">
        <v>631</v>
      </c>
      <c r="E13200" t="s">
        <v>5154</v>
      </c>
      <c r="F13200">
        <v>4</v>
      </c>
      <c r="G13200">
        <v>0</v>
      </c>
      <c r="H13200" t="s">
        <v>103</v>
      </c>
      <c r="I13200" t="s">
        <v>102</v>
      </c>
      <c r="J13200" t="s">
        <v>103</v>
      </c>
      <c r="K13200" t="s">
        <v>20856</v>
      </c>
      <c r="L13200" t="s">
        <v>254</v>
      </c>
      <c r="M13200" t="e">
        <f>_xlfn.XLOOKUP(B13200,Sheet1!B:B,Sheet1!C:C)</f>
        <v>#N/A</v>
      </c>
    </row>
    <row r="13201" spans="2:13" hidden="1">
      <c r="B13201" t="s">
        <v>20854</v>
      </c>
      <c r="C13201" t="s">
        <v>20858</v>
      </c>
      <c r="D13201" t="s">
        <v>153</v>
      </c>
      <c r="E13201" t="s">
        <v>5073</v>
      </c>
      <c r="F13201">
        <v>40</v>
      </c>
      <c r="G13201">
        <v>125000</v>
      </c>
      <c r="H13201" t="s">
        <v>102</v>
      </c>
      <c r="I13201" t="s">
        <v>103</v>
      </c>
      <c r="J13201" t="s">
        <v>103</v>
      </c>
      <c r="K13201" t="s">
        <v>20856</v>
      </c>
      <c r="L13201" t="s">
        <v>254</v>
      </c>
      <c r="M13201" t="e">
        <f>_xlfn.XLOOKUP(B13201,Sheet1!B:B,Sheet1!C:C)</f>
        <v>#N/A</v>
      </c>
    </row>
    <row r="13202" spans="2:13" hidden="1">
      <c r="B13202" t="s">
        <v>20854</v>
      </c>
      <c r="C13202" t="s">
        <v>20859</v>
      </c>
      <c r="D13202" t="s">
        <v>9079</v>
      </c>
      <c r="E13202" t="s">
        <v>5154</v>
      </c>
      <c r="F13202">
        <v>4</v>
      </c>
      <c r="G13202">
        <v>0</v>
      </c>
      <c r="H13202" t="s">
        <v>103</v>
      </c>
      <c r="I13202" t="s">
        <v>102</v>
      </c>
      <c r="J13202" t="s">
        <v>103</v>
      </c>
      <c r="K13202" t="s">
        <v>20856</v>
      </c>
      <c r="L13202" t="s">
        <v>254</v>
      </c>
      <c r="M13202" t="e">
        <f>_xlfn.XLOOKUP(B13202,Sheet1!B:B,Sheet1!C:C)</f>
        <v>#N/A</v>
      </c>
    </row>
    <row r="13203" spans="2:13" hidden="1">
      <c r="B13203" t="s">
        <v>20854</v>
      </c>
      <c r="C13203" t="s">
        <v>20860</v>
      </c>
      <c r="D13203" t="s">
        <v>631</v>
      </c>
      <c r="E13203" t="s">
        <v>5154</v>
      </c>
      <c r="F13203">
        <v>4</v>
      </c>
      <c r="G13203">
        <v>0</v>
      </c>
      <c r="H13203" t="s">
        <v>103</v>
      </c>
      <c r="I13203" t="s">
        <v>102</v>
      </c>
      <c r="J13203" t="s">
        <v>103</v>
      </c>
      <c r="K13203" t="s">
        <v>20856</v>
      </c>
      <c r="L13203" t="s">
        <v>254</v>
      </c>
      <c r="M13203" t="e">
        <f>_xlfn.XLOOKUP(B13203,Sheet1!B:B,Sheet1!C:C)</f>
        <v>#N/A</v>
      </c>
    </row>
    <row r="13204" spans="2:13" hidden="1">
      <c r="B13204" t="s">
        <v>20854</v>
      </c>
      <c r="C13204" t="s">
        <v>20861</v>
      </c>
      <c r="D13204" t="s">
        <v>142</v>
      </c>
      <c r="E13204" t="s">
        <v>5070</v>
      </c>
      <c r="F13204">
        <v>4</v>
      </c>
      <c r="G13204">
        <v>0</v>
      </c>
      <c r="H13204" t="s">
        <v>102</v>
      </c>
      <c r="I13204" t="s">
        <v>102</v>
      </c>
      <c r="J13204" t="s">
        <v>103</v>
      </c>
      <c r="K13204" t="s">
        <v>20856</v>
      </c>
      <c r="L13204" t="s">
        <v>254</v>
      </c>
      <c r="M13204" t="e">
        <f>_xlfn.XLOOKUP(B13204,Sheet1!B:B,Sheet1!C:C)</f>
        <v>#N/A</v>
      </c>
    </row>
    <row r="13205" spans="2:13" hidden="1">
      <c r="B13205" t="s">
        <v>20854</v>
      </c>
      <c r="C13205" t="s">
        <v>20862</v>
      </c>
      <c r="D13205" t="s">
        <v>631</v>
      </c>
      <c r="E13205" t="s">
        <v>5154</v>
      </c>
      <c r="F13205">
        <v>4</v>
      </c>
      <c r="G13205">
        <v>0</v>
      </c>
      <c r="H13205" t="s">
        <v>103</v>
      </c>
      <c r="I13205" t="s">
        <v>102</v>
      </c>
      <c r="J13205" t="s">
        <v>103</v>
      </c>
      <c r="K13205" t="s">
        <v>20856</v>
      </c>
      <c r="L13205" t="s">
        <v>254</v>
      </c>
      <c r="M13205" t="e">
        <f>_xlfn.XLOOKUP(B13205,Sheet1!B:B,Sheet1!C:C)</f>
        <v>#N/A</v>
      </c>
    </row>
    <row r="13206" spans="2:13" hidden="1">
      <c r="B13206" t="s">
        <v>20854</v>
      </c>
      <c r="C13206" t="s">
        <v>20863</v>
      </c>
      <c r="D13206" t="s">
        <v>631</v>
      </c>
      <c r="E13206" t="s">
        <v>5154</v>
      </c>
      <c r="F13206">
        <v>4</v>
      </c>
      <c r="G13206">
        <v>0</v>
      </c>
      <c r="H13206" t="s">
        <v>103</v>
      </c>
      <c r="I13206" t="s">
        <v>102</v>
      </c>
      <c r="J13206" t="s">
        <v>103</v>
      </c>
      <c r="K13206" t="s">
        <v>20856</v>
      </c>
      <c r="L13206" t="s">
        <v>254</v>
      </c>
      <c r="M13206" t="e">
        <f>_xlfn.XLOOKUP(B13206,Sheet1!B:B,Sheet1!C:C)</f>
        <v>#N/A</v>
      </c>
    </row>
    <row r="13207" spans="2:13" hidden="1">
      <c r="B13207" t="s">
        <v>20854</v>
      </c>
      <c r="C13207" t="s">
        <v>20864</v>
      </c>
      <c r="D13207" t="s">
        <v>631</v>
      </c>
      <c r="E13207" t="s">
        <v>5154</v>
      </c>
      <c r="F13207">
        <v>4</v>
      </c>
      <c r="G13207">
        <v>0</v>
      </c>
      <c r="H13207" t="s">
        <v>103</v>
      </c>
      <c r="I13207" t="s">
        <v>102</v>
      </c>
      <c r="J13207" t="s">
        <v>103</v>
      </c>
      <c r="K13207" t="s">
        <v>20856</v>
      </c>
      <c r="L13207" t="s">
        <v>254</v>
      </c>
      <c r="M13207" t="e">
        <f>_xlfn.XLOOKUP(B13207,Sheet1!B:B,Sheet1!C:C)</f>
        <v>#N/A</v>
      </c>
    </row>
    <row r="13208" spans="2:13" hidden="1">
      <c r="B13208" t="s">
        <v>20854</v>
      </c>
      <c r="C13208" t="s">
        <v>20865</v>
      </c>
      <c r="D13208" t="s">
        <v>631</v>
      </c>
      <c r="E13208" t="s">
        <v>5154</v>
      </c>
      <c r="F13208">
        <v>4</v>
      </c>
      <c r="G13208">
        <v>0</v>
      </c>
      <c r="H13208" t="s">
        <v>103</v>
      </c>
      <c r="I13208" t="s">
        <v>102</v>
      </c>
      <c r="J13208" t="s">
        <v>103</v>
      </c>
      <c r="K13208" t="s">
        <v>20856</v>
      </c>
      <c r="L13208" t="s">
        <v>254</v>
      </c>
      <c r="M13208" t="e">
        <f>_xlfn.XLOOKUP(B13208,Sheet1!B:B,Sheet1!C:C)</f>
        <v>#N/A</v>
      </c>
    </row>
    <row r="13209" spans="2:13" hidden="1">
      <c r="B13209" t="s">
        <v>20854</v>
      </c>
      <c r="C13209" t="s">
        <v>20866</v>
      </c>
      <c r="D13209" t="s">
        <v>670</v>
      </c>
      <c r="E13209" t="s">
        <v>5070</v>
      </c>
      <c r="F13209">
        <v>4</v>
      </c>
      <c r="G13209">
        <v>0</v>
      </c>
      <c r="H13209" t="s">
        <v>102</v>
      </c>
      <c r="I13209" t="s">
        <v>102</v>
      </c>
      <c r="J13209" t="s">
        <v>103</v>
      </c>
      <c r="K13209" t="s">
        <v>20856</v>
      </c>
      <c r="L13209" t="s">
        <v>254</v>
      </c>
      <c r="M13209" t="e">
        <f>_xlfn.XLOOKUP(B13209,Sheet1!B:B,Sheet1!C:C)</f>
        <v>#N/A</v>
      </c>
    </row>
    <row r="13210" spans="2:13" hidden="1">
      <c r="B13210" t="s">
        <v>20854</v>
      </c>
      <c r="C13210" t="s">
        <v>20867</v>
      </c>
      <c r="D13210" t="s">
        <v>631</v>
      </c>
      <c r="E13210" t="s">
        <v>5154</v>
      </c>
      <c r="F13210">
        <v>4</v>
      </c>
      <c r="G13210">
        <v>0</v>
      </c>
      <c r="H13210" t="s">
        <v>103</v>
      </c>
      <c r="I13210" t="s">
        <v>102</v>
      </c>
      <c r="J13210" t="s">
        <v>103</v>
      </c>
      <c r="K13210" t="s">
        <v>20856</v>
      </c>
      <c r="L13210" t="s">
        <v>254</v>
      </c>
      <c r="M13210" t="e">
        <f>_xlfn.XLOOKUP(B13210,Sheet1!B:B,Sheet1!C:C)</f>
        <v>#N/A</v>
      </c>
    </row>
    <row r="13211" spans="2:13" hidden="1">
      <c r="B13211" t="s">
        <v>20854</v>
      </c>
      <c r="C13211" t="s">
        <v>20868</v>
      </c>
      <c r="D13211" t="s">
        <v>631</v>
      </c>
      <c r="E13211" t="s">
        <v>5154</v>
      </c>
      <c r="F13211">
        <v>4</v>
      </c>
      <c r="G13211">
        <v>0</v>
      </c>
      <c r="H13211" t="s">
        <v>103</v>
      </c>
      <c r="I13211" t="s">
        <v>102</v>
      </c>
      <c r="J13211" t="s">
        <v>103</v>
      </c>
      <c r="K13211" t="s">
        <v>20856</v>
      </c>
      <c r="L13211" t="s">
        <v>254</v>
      </c>
      <c r="M13211" t="e">
        <f>_xlfn.XLOOKUP(B13211,Sheet1!B:B,Sheet1!C:C)</f>
        <v>#N/A</v>
      </c>
    </row>
    <row r="13212" spans="2:13" hidden="1">
      <c r="B13212" t="s">
        <v>20854</v>
      </c>
      <c r="C13212" t="s">
        <v>20869</v>
      </c>
      <c r="D13212" t="s">
        <v>20870</v>
      </c>
      <c r="F13212">
        <v>40</v>
      </c>
      <c r="G13212">
        <v>100833</v>
      </c>
      <c r="H13212" t="s">
        <v>103</v>
      </c>
      <c r="I13212" t="s">
        <v>103</v>
      </c>
      <c r="J13212" t="s">
        <v>103</v>
      </c>
      <c r="K13212" t="s">
        <v>20856</v>
      </c>
      <c r="L13212" t="s">
        <v>254</v>
      </c>
      <c r="M13212" t="e">
        <f>_xlfn.XLOOKUP(B13212,Sheet1!B:B,Sheet1!C:C)</f>
        <v>#N/A</v>
      </c>
    </row>
    <row r="13213" spans="2:13" hidden="1">
      <c r="B13213" t="s">
        <v>20854</v>
      </c>
      <c r="C13213" t="s">
        <v>20871</v>
      </c>
      <c r="D13213" t="s">
        <v>631</v>
      </c>
      <c r="E13213" t="s">
        <v>5154</v>
      </c>
      <c r="F13213">
        <v>4</v>
      </c>
      <c r="G13213">
        <v>0</v>
      </c>
      <c r="H13213" t="s">
        <v>103</v>
      </c>
      <c r="I13213" t="s">
        <v>102</v>
      </c>
      <c r="J13213" t="s">
        <v>103</v>
      </c>
      <c r="K13213" t="s">
        <v>20856</v>
      </c>
      <c r="L13213" t="s">
        <v>254</v>
      </c>
      <c r="M13213" t="e">
        <f>_xlfn.XLOOKUP(B13213,Sheet1!B:B,Sheet1!C:C)</f>
        <v>#N/A</v>
      </c>
    </row>
    <row r="13214" spans="2:13" hidden="1">
      <c r="B13214" t="s">
        <v>20854</v>
      </c>
      <c r="C13214" t="s">
        <v>20872</v>
      </c>
      <c r="D13214" t="s">
        <v>631</v>
      </c>
      <c r="E13214" t="s">
        <v>5154</v>
      </c>
      <c r="F13214">
        <v>4</v>
      </c>
      <c r="G13214">
        <v>0</v>
      </c>
      <c r="H13214" t="s">
        <v>103</v>
      </c>
      <c r="I13214" t="s">
        <v>102</v>
      </c>
      <c r="J13214" t="s">
        <v>103</v>
      </c>
      <c r="K13214" t="s">
        <v>20856</v>
      </c>
      <c r="L13214" t="s">
        <v>254</v>
      </c>
      <c r="M13214" t="e">
        <f>_xlfn.XLOOKUP(B13214,Sheet1!B:B,Sheet1!C:C)</f>
        <v>#N/A</v>
      </c>
    </row>
    <row r="13215" spans="2:13" hidden="1">
      <c r="B13215" t="s">
        <v>20854</v>
      </c>
      <c r="C13215" t="s">
        <v>20873</v>
      </c>
      <c r="D13215" t="s">
        <v>631</v>
      </c>
      <c r="E13215" t="s">
        <v>5154</v>
      </c>
      <c r="F13215">
        <v>4</v>
      </c>
      <c r="G13215">
        <v>0</v>
      </c>
      <c r="H13215" t="s">
        <v>103</v>
      </c>
      <c r="I13215" t="s">
        <v>102</v>
      </c>
      <c r="J13215" t="s">
        <v>103</v>
      </c>
      <c r="K13215" t="s">
        <v>20856</v>
      </c>
      <c r="L13215" t="s">
        <v>254</v>
      </c>
      <c r="M13215" t="e">
        <f>_xlfn.XLOOKUP(B13215,Sheet1!B:B,Sheet1!C:C)</f>
        <v>#N/A</v>
      </c>
    </row>
    <row r="13216" spans="2:13" hidden="1">
      <c r="B13216" t="s">
        <v>20854</v>
      </c>
      <c r="C13216" t="s">
        <v>20874</v>
      </c>
      <c r="D13216" t="s">
        <v>631</v>
      </c>
      <c r="E13216" t="s">
        <v>5154</v>
      </c>
      <c r="F13216">
        <v>4</v>
      </c>
      <c r="G13216">
        <v>0</v>
      </c>
      <c r="H13216" t="s">
        <v>103</v>
      </c>
      <c r="I13216" t="s">
        <v>102</v>
      </c>
      <c r="J13216" t="s">
        <v>103</v>
      </c>
      <c r="K13216" t="s">
        <v>20856</v>
      </c>
      <c r="L13216" t="s">
        <v>254</v>
      </c>
      <c r="M13216" t="e">
        <f>_xlfn.XLOOKUP(B13216,Sheet1!B:B,Sheet1!C:C)</f>
        <v>#N/A</v>
      </c>
    </row>
    <row r="13217" spans="2:13" hidden="1">
      <c r="B13217" t="s">
        <v>20854</v>
      </c>
      <c r="C13217" t="s">
        <v>20875</v>
      </c>
      <c r="D13217" t="s">
        <v>631</v>
      </c>
      <c r="E13217" t="s">
        <v>5154</v>
      </c>
      <c r="F13217">
        <v>4</v>
      </c>
      <c r="G13217">
        <v>0</v>
      </c>
      <c r="H13217" t="s">
        <v>103</v>
      </c>
      <c r="I13217" t="s">
        <v>102</v>
      </c>
      <c r="J13217" t="s">
        <v>103</v>
      </c>
      <c r="K13217" t="s">
        <v>20856</v>
      </c>
      <c r="L13217" t="s">
        <v>254</v>
      </c>
      <c r="M13217" t="e">
        <f>_xlfn.XLOOKUP(B13217,Sheet1!B:B,Sheet1!C:C)</f>
        <v>#N/A</v>
      </c>
    </row>
    <row r="13218" spans="2:13" hidden="1">
      <c r="B13218" t="s">
        <v>20854</v>
      </c>
      <c r="C13218" t="s">
        <v>20876</v>
      </c>
      <c r="D13218" t="s">
        <v>631</v>
      </c>
      <c r="E13218" t="s">
        <v>5154</v>
      </c>
      <c r="F13218">
        <v>4</v>
      </c>
      <c r="G13218">
        <v>0</v>
      </c>
      <c r="H13218" t="s">
        <v>103</v>
      </c>
      <c r="I13218" t="s">
        <v>102</v>
      </c>
      <c r="J13218" t="s">
        <v>103</v>
      </c>
      <c r="K13218" t="s">
        <v>20856</v>
      </c>
      <c r="L13218" t="s">
        <v>254</v>
      </c>
      <c r="M13218" t="e">
        <f>_xlfn.XLOOKUP(B13218,Sheet1!B:B,Sheet1!C:C)</f>
        <v>#N/A</v>
      </c>
    </row>
    <row r="13219" spans="2:13" hidden="1">
      <c r="B13219" t="s">
        <v>20854</v>
      </c>
      <c r="C13219" t="s">
        <v>20877</v>
      </c>
      <c r="D13219" t="s">
        <v>631</v>
      </c>
      <c r="E13219" t="s">
        <v>5154</v>
      </c>
      <c r="F13219">
        <v>4</v>
      </c>
      <c r="G13219">
        <v>0</v>
      </c>
      <c r="H13219" t="s">
        <v>103</v>
      </c>
      <c r="I13219" t="s">
        <v>102</v>
      </c>
      <c r="J13219" t="s">
        <v>103</v>
      </c>
      <c r="K13219" t="s">
        <v>20856</v>
      </c>
      <c r="L13219" t="s">
        <v>254</v>
      </c>
      <c r="M13219" t="e">
        <f>_xlfn.XLOOKUP(B13219,Sheet1!B:B,Sheet1!C:C)</f>
        <v>#N/A</v>
      </c>
    </row>
    <row r="13220" spans="2:13" hidden="1">
      <c r="B13220" t="s">
        <v>20854</v>
      </c>
      <c r="C13220" t="s">
        <v>20878</v>
      </c>
      <c r="D13220" t="s">
        <v>631</v>
      </c>
      <c r="E13220" t="s">
        <v>5154</v>
      </c>
      <c r="F13220">
        <v>4</v>
      </c>
      <c r="G13220">
        <v>0</v>
      </c>
      <c r="H13220" t="s">
        <v>103</v>
      </c>
      <c r="I13220" t="s">
        <v>102</v>
      </c>
      <c r="J13220" t="s">
        <v>103</v>
      </c>
      <c r="K13220" t="s">
        <v>20856</v>
      </c>
      <c r="L13220" t="s">
        <v>254</v>
      </c>
      <c r="M13220" t="e">
        <f>_xlfn.XLOOKUP(B13220,Sheet1!B:B,Sheet1!C:C)</f>
        <v>#N/A</v>
      </c>
    </row>
    <row r="13221" spans="2:13" hidden="1">
      <c r="B13221" t="s">
        <v>20854</v>
      </c>
      <c r="C13221" t="s">
        <v>20856</v>
      </c>
      <c r="D13221" t="s">
        <v>254</v>
      </c>
      <c r="E13221" t="s">
        <v>5070</v>
      </c>
      <c r="F13221">
        <v>4</v>
      </c>
      <c r="G13221">
        <v>0</v>
      </c>
      <c r="H13221" t="s">
        <v>102</v>
      </c>
      <c r="I13221" t="s">
        <v>102</v>
      </c>
      <c r="J13221" t="s">
        <v>103</v>
      </c>
      <c r="K13221" t="s">
        <v>20856</v>
      </c>
      <c r="L13221" t="s">
        <v>254</v>
      </c>
      <c r="M13221" t="e">
        <f>_xlfn.XLOOKUP(B13221,Sheet1!B:B,Sheet1!C:C)</f>
        <v>#N/A</v>
      </c>
    </row>
    <row r="13222" spans="2:13" hidden="1">
      <c r="B13222" t="s">
        <v>20854</v>
      </c>
      <c r="C13222" t="s">
        <v>20879</v>
      </c>
      <c r="D13222" t="s">
        <v>5832</v>
      </c>
      <c r="F13222">
        <v>40</v>
      </c>
      <c r="G13222">
        <v>110000</v>
      </c>
      <c r="H13222" t="s">
        <v>103</v>
      </c>
      <c r="I13222" t="s">
        <v>103</v>
      </c>
      <c r="J13222" t="s">
        <v>103</v>
      </c>
      <c r="K13222" t="s">
        <v>20856</v>
      </c>
      <c r="L13222" t="s">
        <v>254</v>
      </c>
      <c r="M13222" t="e">
        <f>_xlfn.XLOOKUP(B13222,Sheet1!B:B,Sheet1!C:C)</f>
        <v>#N/A</v>
      </c>
    </row>
    <row r="13223" spans="2:13" hidden="1">
      <c r="B13223" t="s">
        <v>20880</v>
      </c>
      <c r="C13223" t="s">
        <v>20881</v>
      </c>
      <c r="D13223" t="s">
        <v>226</v>
      </c>
      <c r="E13223" t="s">
        <v>5154</v>
      </c>
      <c r="F13223">
        <v>5</v>
      </c>
      <c r="G13223">
        <v>0</v>
      </c>
      <c r="H13223" t="s">
        <v>103</v>
      </c>
      <c r="I13223" t="s">
        <v>102</v>
      </c>
      <c r="J13223" t="s">
        <v>103</v>
      </c>
      <c r="K13223" t="s">
        <v>20882</v>
      </c>
      <c r="L13223" t="s">
        <v>254</v>
      </c>
      <c r="M13223" t="e">
        <f>_xlfn.XLOOKUP(B13223,Sheet1!B:B,Sheet1!C:C)</f>
        <v>#N/A</v>
      </c>
    </row>
    <row r="13224" spans="2:13" hidden="1">
      <c r="B13224" t="s">
        <v>20880</v>
      </c>
      <c r="C13224" t="s">
        <v>20883</v>
      </c>
      <c r="D13224" t="s">
        <v>226</v>
      </c>
      <c r="E13224" t="s">
        <v>5154</v>
      </c>
      <c r="F13224">
        <v>7</v>
      </c>
      <c r="G13224">
        <v>0</v>
      </c>
      <c r="H13224" t="s">
        <v>103</v>
      </c>
      <c r="I13224" t="s">
        <v>102</v>
      </c>
      <c r="J13224" t="s">
        <v>103</v>
      </c>
      <c r="K13224" t="s">
        <v>20882</v>
      </c>
      <c r="L13224" t="s">
        <v>254</v>
      </c>
      <c r="M13224" t="e">
        <f>_xlfn.XLOOKUP(B13224,Sheet1!B:B,Sheet1!C:C)</f>
        <v>#N/A</v>
      </c>
    </row>
    <row r="13225" spans="2:13" hidden="1">
      <c r="B13225" t="s">
        <v>20880</v>
      </c>
      <c r="C13225" t="s">
        <v>20884</v>
      </c>
      <c r="D13225" t="s">
        <v>226</v>
      </c>
      <c r="E13225" t="s">
        <v>5154</v>
      </c>
      <c r="F13225">
        <v>1</v>
      </c>
      <c r="G13225">
        <v>0</v>
      </c>
      <c r="H13225" t="s">
        <v>103</v>
      </c>
      <c r="I13225" t="s">
        <v>102</v>
      </c>
      <c r="J13225" t="s">
        <v>103</v>
      </c>
      <c r="K13225" t="s">
        <v>20882</v>
      </c>
      <c r="L13225" t="s">
        <v>254</v>
      </c>
      <c r="M13225" t="e">
        <f>_xlfn.XLOOKUP(B13225,Sheet1!B:B,Sheet1!C:C)</f>
        <v>#N/A</v>
      </c>
    </row>
    <row r="13226" spans="2:13" hidden="1">
      <c r="B13226" t="s">
        <v>20880</v>
      </c>
      <c r="C13226" t="s">
        <v>20885</v>
      </c>
      <c r="D13226" t="s">
        <v>226</v>
      </c>
      <c r="E13226" t="s">
        <v>5154</v>
      </c>
      <c r="F13226">
        <v>0.28999999999999998</v>
      </c>
      <c r="G13226">
        <v>0</v>
      </c>
      <c r="H13226" t="s">
        <v>103</v>
      </c>
      <c r="I13226" t="s">
        <v>102</v>
      </c>
      <c r="J13226" t="s">
        <v>103</v>
      </c>
      <c r="K13226" t="s">
        <v>20882</v>
      </c>
      <c r="L13226" t="s">
        <v>254</v>
      </c>
      <c r="M13226" t="e">
        <f>_xlfn.XLOOKUP(B13226,Sheet1!B:B,Sheet1!C:C)</f>
        <v>#N/A</v>
      </c>
    </row>
    <row r="13227" spans="2:13" hidden="1">
      <c r="B13227" t="s">
        <v>20880</v>
      </c>
      <c r="C13227" t="s">
        <v>20886</v>
      </c>
      <c r="D13227" t="s">
        <v>226</v>
      </c>
      <c r="E13227" t="s">
        <v>5154</v>
      </c>
      <c r="F13227">
        <v>1</v>
      </c>
      <c r="G13227">
        <v>0</v>
      </c>
      <c r="H13227" t="s">
        <v>103</v>
      </c>
      <c r="I13227" t="s">
        <v>102</v>
      </c>
      <c r="J13227" t="s">
        <v>103</v>
      </c>
      <c r="K13227" t="s">
        <v>20882</v>
      </c>
      <c r="L13227" t="s">
        <v>254</v>
      </c>
      <c r="M13227" t="e">
        <f>_xlfn.XLOOKUP(B13227,Sheet1!B:B,Sheet1!C:C)</f>
        <v>#N/A</v>
      </c>
    </row>
    <row r="13228" spans="2:13" hidden="1">
      <c r="B13228" t="s">
        <v>20880</v>
      </c>
      <c r="C13228" t="s">
        <v>20887</v>
      </c>
      <c r="D13228" t="s">
        <v>590</v>
      </c>
      <c r="E13228" t="s">
        <v>5070</v>
      </c>
      <c r="F13228">
        <v>2</v>
      </c>
      <c r="G13228">
        <v>0</v>
      </c>
      <c r="H13228" t="s">
        <v>102</v>
      </c>
      <c r="I13228" t="s">
        <v>102</v>
      </c>
      <c r="J13228" t="s">
        <v>103</v>
      </c>
      <c r="K13228" t="s">
        <v>20882</v>
      </c>
      <c r="L13228" t="s">
        <v>254</v>
      </c>
      <c r="M13228" t="e">
        <f>_xlfn.XLOOKUP(B13228,Sheet1!B:B,Sheet1!C:C)</f>
        <v>#N/A</v>
      </c>
    </row>
    <row r="13229" spans="2:13" hidden="1">
      <c r="B13229" t="s">
        <v>20880</v>
      </c>
      <c r="C13229" t="s">
        <v>20888</v>
      </c>
      <c r="D13229" t="s">
        <v>226</v>
      </c>
      <c r="E13229" t="s">
        <v>5154</v>
      </c>
      <c r="F13229">
        <v>2</v>
      </c>
      <c r="G13229">
        <v>0</v>
      </c>
      <c r="H13229" t="s">
        <v>103</v>
      </c>
      <c r="I13229" t="s">
        <v>102</v>
      </c>
      <c r="J13229" t="s">
        <v>103</v>
      </c>
      <c r="K13229" t="s">
        <v>20882</v>
      </c>
      <c r="L13229" t="s">
        <v>254</v>
      </c>
      <c r="M13229" t="e">
        <f>_xlfn.XLOOKUP(B13229,Sheet1!B:B,Sheet1!C:C)</f>
        <v>#N/A</v>
      </c>
    </row>
    <row r="13230" spans="2:13" hidden="1">
      <c r="B13230" t="s">
        <v>20880</v>
      </c>
      <c r="C13230" t="s">
        <v>20889</v>
      </c>
      <c r="D13230" t="s">
        <v>226</v>
      </c>
      <c r="E13230" t="s">
        <v>5154</v>
      </c>
      <c r="F13230">
        <v>1</v>
      </c>
      <c r="G13230">
        <v>0</v>
      </c>
      <c r="H13230" t="s">
        <v>103</v>
      </c>
      <c r="I13230" t="s">
        <v>102</v>
      </c>
      <c r="J13230" t="s">
        <v>103</v>
      </c>
      <c r="K13230" t="s">
        <v>20882</v>
      </c>
      <c r="L13230" t="s">
        <v>254</v>
      </c>
      <c r="M13230" t="e">
        <f>_xlfn.XLOOKUP(B13230,Sheet1!B:B,Sheet1!C:C)</f>
        <v>#N/A</v>
      </c>
    </row>
    <row r="13231" spans="2:13" hidden="1">
      <c r="B13231" t="s">
        <v>20880</v>
      </c>
      <c r="C13231" t="s">
        <v>20890</v>
      </c>
      <c r="D13231" t="s">
        <v>226</v>
      </c>
      <c r="E13231" t="s">
        <v>5154</v>
      </c>
      <c r="F13231">
        <v>0.06</v>
      </c>
      <c r="G13231">
        <v>0</v>
      </c>
      <c r="H13231" t="s">
        <v>103</v>
      </c>
      <c r="I13231" t="s">
        <v>102</v>
      </c>
      <c r="J13231" t="s">
        <v>103</v>
      </c>
      <c r="K13231" t="s">
        <v>20882</v>
      </c>
      <c r="L13231" t="s">
        <v>254</v>
      </c>
      <c r="M13231" t="e">
        <f>_xlfn.XLOOKUP(B13231,Sheet1!B:B,Sheet1!C:C)</f>
        <v>#N/A</v>
      </c>
    </row>
    <row r="13232" spans="2:13" hidden="1">
      <c r="B13232" t="s">
        <v>20880</v>
      </c>
      <c r="C13232" t="s">
        <v>20891</v>
      </c>
      <c r="D13232" t="s">
        <v>226</v>
      </c>
      <c r="E13232" t="s">
        <v>5154</v>
      </c>
      <c r="F13232">
        <v>0.19</v>
      </c>
      <c r="G13232">
        <v>0</v>
      </c>
      <c r="H13232" t="s">
        <v>103</v>
      </c>
      <c r="I13232" t="s">
        <v>102</v>
      </c>
      <c r="J13232" t="s">
        <v>103</v>
      </c>
      <c r="K13232" t="s">
        <v>20882</v>
      </c>
      <c r="L13232" t="s">
        <v>254</v>
      </c>
      <c r="M13232" t="e">
        <f>_xlfn.XLOOKUP(B13232,Sheet1!B:B,Sheet1!C:C)</f>
        <v>#N/A</v>
      </c>
    </row>
    <row r="13233" spans="2:13" hidden="1">
      <c r="B13233" t="s">
        <v>20880</v>
      </c>
      <c r="C13233" t="s">
        <v>20892</v>
      </c>
      <c r="D13233" t="s">
        <v>226</v>
      </c>
      <c r="E13233" t="s">
        <v>5154</v>
      </c>
      <c r="F13233">
        <v>2</v>
      </c>
      <c r="G13233">
        <v>0</v>
      </c>
      <c r="H13233" t="s">
        <v>103</v>
      </c>
      <c r="I13233" t="s">
        <v>102</v>
      </c>
      <c r="J13233" t="s">
        <v>103</v>
      </c>
      <c r="K13233" t="s">
        <v>20882</v>
      </c>
      <c r="L13233" t="s">
        <v>254</v>
      </c>
      <c r="M13233" t="e">
        <f>_xlfn.XLOOKUP(B13233,Sheet1!B:B,Sheet1!C:C)</f>
        <v>#N/A</v>
      </c>
    </row>
    <row r="13234" spans="2:13" hidden="1">
      <c r="B13234" t="s">
        <v>20880</v>
      </c>
      <c r="C13234" t="s">
        <v>20882</v>
      </c>
      <c r="D13234" t="s">
        <v>254</v>
      </c>
      <c r="E13234" t="s">
        <v>5070</v>
      </c>
      <c r="F13234">
        <v>9</v>
      </c>
      <c r="G13234">
        <v>0</v>
      </c>
      <c r="H13234" t="s">
        <v>102</v>
      </c>
      <c r="I13234" t="s">
        <v>102</v>
      </c>
      <c r="J13234" t="s">
        <v>103</v>
      </c>
      <c r="K13234" t="s">
        <v>20882</v>
      </c>
      <c r="L13234" t="s">
        <v>254</v>
      </c>
      <c r="M13234" t="e">
        <f>_xlfn.XLOOKUP(B13234,Sheet1!B:B,Sheet1!C:C)</f>
        <v>#N/A</v>
      </c>
    </row>
    <row r="13235" spans="2:13" hidden="1">
      <c r="B13235" t="s">
        <v>20880</v>
      </c>
      <c r="C13235" t="s">
        <v>20893</v>
      </c>
      <c r="D13235" t="s">
        <v>226</v>
      </c>
      <c r="E13235" t="s">
        <v>5154</v>
      </c>
      <c r="F13235">
        <v>0.38</v>
      </c>
      <c r="G13235">
        <v>0</v>
      </c>
      <c r="H13235" t="s">
        <v>103</v>
      </c>
      <c r="I13235" t="s">
        <v>102</v>
      </c>
      <c r="J13235" t="s">
        <v>103</v>
      </c>
      <c r="K13235" t="s">
        <v>20882</v>
      </c>
      <c r="L13235" t="s">
        <v>254</v>
      </c>
      <c r="M13235" t="e">
        <f>_xlfn.XLOOKUP(B13235,Sheet1!B:B,Sheet1!C:C)</f>
        <v>#N/A</v>
      </c>
    </row>
    <row r="13236" spans="2:13" hidden="1">
      <c r="B13236" t="s">
        <v>20880</v>
      </c>
      <c r="C13236" t="s">
        <v>20894</v>
      </c>
      <c r="D13236" t="s">
        <v>226</v>
      </c>
      <c r="E13236" t="s">
        <v>5154</v>
      </c>
      <c r="F13236">
        <v>7</v>
      </c>
      <c r="G13236">
        <v>0</v>
      </c>
      <c r="H13236" t="s">
        <v>103</v>
      </c>
      <c r="I13236" t="s">
        <v>102</v>
      </c>
      <c r="J13236" t="s">
        <v>103</v>
      </c>
      <c r="K13236" t="s">
        <v>20882</v>
      </c>
      <c r="L13236" t="s">
        <v>254</v>
      </c>
      <c r="M13236" t="e">
        <f>_xlfn.XLOOKUP(B13236,Sheet1!B:B,Sheet1!C:C)</f>
        <v>#N/A</v>
      </c>
    </row>
    <row r="13237" spans="2:13" hidden="1">
      <c r="B13237" t="s">
        <v>20880</v>
      </c>
      <c r="C13237" t="s">
        <v>20895</v>
      </c>
      <c r="D13237" t="s">
        <v>8205</v>
      </c>
      <c r="E13237" t="s">
        <v>5154</v>
      </c>
      <c r="F13237">
        <v>2</v>
      </c>
      <c r="G13237">
        <v>0</v>
      </c>
      <c r="H13237" t="s">
        <v>103</v>
      </c>
      <c r="I13237" t="s">
        <v>102</v>
      </c>
      <c r="J13237" t="s">
        <v>103</v>
      </c>
      <c r="K13237" t="s">
        <v>20882</v>
      </c>
      <c r="L13237" t="s">
        <v>254</v>
      </c>
      <c r="M13237" t="e">
        <f>_xlfn.XLOOKUP(B13237,Sheet1!B:B,Sheet1!C:C)</f>
        <v>#N/A</v>
      </c>
    </row>
    <row r="13238" spans="2:13" hidden="1">
      <c r="B13238" t="s">
        <v>20880</v>
      </c>
      <c r="C13238" t="s">
        <v>20896</v>
      </c>
      <c r="D13238" t="s">
        <v>226</v>
      </c>
      <c r="E13238" t="s">
        <v>5154</v>
      </c>
      <c r="F13238">
        <v>0</v>
      </c>
      <c r="G13238">
        <v>0</v>
      </c>
      <c r="H13238" t="s">
        <v>103</v>
      </c>
      <c r="I13238" t="s">
        <v>102</v>
      </c>
      <c r="J13238" t="s">
        <v>103</v>
      </c>
      <c r="K13238" t="s">
        <v>20882</v>
      </c>
      <c r="L13238" t="s">
        <v>254</v>
      </c>
      <c r="M13238" t="e">
        <f>_xlfn.XLOOKUP(B13238,Sheet1!B:B,Sheet1!C:C)</f>
        <v>#N/A</v>
      </c>
    </row>
    <row r="13239" spans="2:13" hidden="1">
      <c r="B13239" t="s">
        <v>20880</v>
      </c>
      <c r="C13239" t="s">
        <v>20897</v>
      </c>
      <c r="D13239" t="s">
        <v>153</v>
      </c>
      <c r="E13239" t="s">
        <v>5073</v>
      </c>
      <c r="F13239">
        <v>1</v>
      </c>
      <c r="G13239">
        <v>80000</v>
      </c>
      <c r="H13239" t="s">
        <v>102</v>
      </c>
      <c r="I13239" t="s">
        <v>103</v>
      </c>
      <c r="J13239" t="s">
        <v>103</v>
      </c>
      <c r="K13239" t="s">
        <v>20882</v>
      </c>
      <c r="L13239" t="s">
        <v>254</v>
      </c>
      <c r="M13239" t="e">
        <f>_xlfn.XLOOKUP(B13239,Sheet1!B:B,Sheet1!C:C)</f>
        <v>#N/A</v>
      </c>
    </row>
    <row r="13240" spans="2:13" hidden="1">
      <c r="B13240" t="s">
        <v>20880</v>
      </c>
      <c r="C13240" t="s">
        <v>20898</v>
      </c>
      <c r="D13240" t="s">
        <v>670</v>
      </c>
      <c r="E13240" t="s">
        <v>5070</v>
      </c>
      <c r="F13240">
        <v>1</v>
      </c>
      <c r="G13240">
        <v>0</v>
      </c>
      <c r="H13240" t="s">
        <v>102</v>
      </c>
      <c r="I13240" t="s">
        <v>102</v>
      </c>
      <c r="J13240" t="s">
        <v>103</v>
      </c>
      <c r="K13240" t="s">
        <v>20882</v>
      </c>
      <c r="L13240" t="s">
        <v>254</v>
      </c>
      <c r="M13240" t="e">
        <f>_xlfn.XLOOKUP(B13240,Sheet1!B:B,Sheet1!C:C)</f>
        <v>#N/A</v>
      </c>
    </row>
    <row r="13241" spans="2:13" hidden="1">
      <c r="B13241" t="s">
        <v>20880</v>
      </c>
      <c r="C13241" t="s">
        <v>20899</v>
      </c>
      <c r="D13241" t="s">
        <v>142</v>
      </c>
      <c r="E13241" t="s">
        <v>5070</v>
      </c>
      <c r="F13241">
        <v>2</v>
      </c>
      <c r="G13241">
        <v>0</v>
      </c>
      <c r="H13241" t="s">
        <v>102</v>
      </c>
      <c r="I13241" t="s">
        <v>102</v>
      </c>
      <c r="J13241" t="s">
        <v>103</v>
      </c>
      <c r="K13241" t="s">
        <v>20882</v>
      </c>
      <c r="L13241" t="s">
        <v>254</v>
      </c>
      <c r="M13241" t="e">
        <f>_xlfn.XLOOKUP(B13241,Sheet1!B:B,Sheet1!C:C)</f>
        <v>#N/A</v>
      </c>
    </row>
    <row r="13242" spans="2:13" hidden="1">
      <c r="B13242" t="s">
        <v>20900</v>
      </c>
      <c r="C13242" t="s">
        <v>20901</v>
      </c>
      <c r="D13242" t="s">
        <v>670</v>
      </c>
      <c r="E13242" t="s">
        <v>5070</v>
      </c>
      <c r="F13242">
        <v>2</v>
      </c>
      <c r="G13242">
        <v>0</v>
      </c>
      <c r="H13242" t="s">
        <v>102</v>
      </c>
      <c r="I13242" t="s">
        <v>102</v>
      </c>
      <c r="J13242" t="s">
        <v>103</v>
      </c>
      <c r="K13242" t="s">
        <v>20902</v>
      </c>
      <c r="L13242" t="s">
        <v>7305</v>
      </c>
      <c r="M13242" t="e">
        <f>_xlfn.XLOOKUP(B13242,Sheet1!B:B,Sheet1!C:C)</f>
        <v>#N/A</v>
      </c>
    </row>
    <row r="13243" spans="2:13" hidden="1">
      <c r="B13243" t="s">
        <v>20900</v>
      </c>
      <c r="C13243" t="s">
        <v>20902</v>
      </c>
      <c r="D13243" t="s">
        <v>7305</v>
      </c>
      <c r="E13243" t="s">
        <v>5070</v>
      </c>
      <c r="F13243">
        <v>2</v>
      </c>
      <c r="G13243">
        <v>0</v>
      </c>
      <c r="H13243" t="s">
        <v>102</v>
      </c>
      <c r="I13243" t="s">
        <v>102</v>
      </c>
      <c r="J13243" t="s">
        <v>103</v>
      </c>
      <c r="K13243" t="s">
        <v>20902</v>
      </c>
      <c r="L13243" t="s">
        <v>7305</v>
      </c>
      <c r="M13243" t="e">
        <f>_xlfn.XLOOKUP(B13243,Sheet1!B:B,Sheet1!C:C)</f>
        <v>#N/A</v>
      </c>
    </row>
    <row r="13244" spans="2:13" hidden="1">
      <c r="B13244" t="s">
        <v>20900</v>
      </c>
      <c r="C13244" t="s">
        <v>20903</v>
      </c>
      <c r="D13244" t="s">
        <v>226</v>
      </c>
      <c r="E13244" t="s">
        <v>5154</v>
      </c>
      <c r="F13244">
        <v>1</v>
      </c>
      <c r="G13244">
        <v>0</v>
      </c>
      <c r="H13244" t="s">
        <v>103</v>
      </c>
      <c r="I13244" t="s">
        <v>102</v>
      </c>
      <c r="J13244" t="s">
        <v>103</v>
      </c>
      <c r="K13244" t="s">
        <v>20902</v>
      </c>
      <c r="L13244" t="s">
        <v>7305</v>
      </c>
      <c r="M13244" t="e">
        <f>_xlfn.XLOOKUP(B13244,Sheet1!B:B,Sheet1!C:C)</f>
        <v>#N/A</v>
      </c>
    </row>
    <row r="13245" spans="2:13" hidden="1">
      <c r="B13245" t="s">
        <v>20900</v>
      </c>
      <c r="C13245" t="s">
        <v>20904</v>
      </c>
      <c r="D13245" t="s">
        <v>226</v>
      </c>
      <c r="E13245" t="s">
        <v>5154</v>
      </c>
      <c r="F13245">
        <v>1</v>
      </c>
      <c r="G13245">
        <v>0</v>
      </c>
      <c r="H13245" t="s">
        <v>103</v>
      </c>
      <c r="I13245" t="s">
        <v>102</v>
      </c>
      <c r="J13245" t="s">
        <v>103</v>
      </c>
      <c r="K13245" t="s">
        <v>20902</v>
      </c>
      <c r="L13245" t="s">
        <v>7305</v>
      </c>
      <c r="M13245" t="e">
        <f>_xlfn.XLOOKUP(B13245,Sheet1!B:B,Sheet1!C:C)</f>
        <v>#N/A</v>
      </c>
    </row>
    <row r="13246" spans="2:13" hidden="1">
      <c r="B13246" t="s">
        <v>20900</v>
      </c>
      <c r="C13246" t="s">
        <v>20905</v>
      </c>
      <c r="D13246" t="s">
        <v>226</v>
      </c>
      <c r="E13246" t="s">
        <v>5154</v>
      </c>
      <c r="F13246">
        <v>1</v>
      </c>
      <c r="G13246">
        <v>0</v>
      </c>
      <c r="H13246" t="s">
        <v>103</v>
      </c>
      <c r="I13246" t="s">
        <v>102</v>
      </c>
      <c r="J13246" t="s">
        <v>103</v>
      </c>
      <c r="K13246" t="s">
        <v>20902</v>
      </c>
      <c r="L13246" t="s">
        <v>7305</v>
      </c>
      <c r="M13246" t="e">
        <f>_xlfn.XLOOKUP(B13246,Sheet1!B:B,Sheet1!C:C)</f>
        <v>#N/A</v>
      </c>
    </row>
    <row r="13247" spans="2:13" hidden="1">
      <c r="B13247" t="s">
        <v>20900</v>
      </c>
      <c r="C13247" t="s">
        <v>20906</v>
      </c>
      <c r="D13247" t="s">
        <v>226</v>
      </c>
      <c r="E13247" t="s">
        <v>5154</v>
      </c>
      <c r="F13247">
        <v>1</v>
      </c>
      <c r="G13247">
        <v>0</v>
      </c>
      <c r="H13247" t="s">
        <v>103</v>
      </c>
      <c r="I13247" t="s">
        <v>102</v>
      </c>
      <c r="J13247" t="s">
        <v>103</v>
      </c>
      <c r="K13247" t="s">
        <v>20902</v>
      </c>
      <c r="L13247" t="s">
        <v>7305</v>
      </c>
      <c r="M13247" t="e">
        <f>_xlfn.XLOOKUP(B13247,Sheet1!B:B,Sheet1!C:C)</f>
        <v>#N/A</v>
      </c>
    </row>
    <row r="13248" spans="2:13" hidden="1">
      <c r="B13248" t="s">
        <v>20900</v>
      </c>
      <c r="C13248" t="s">
        <v>20907</v>
      </c>
      <c r="D13248" t="s">
        <v>226</v>
      </c>
      <c r="E13248" t="s">
        <v>5154</v>
      </c>
      <c r="F13248">
        <v>1</v>
      </c>
      <c r="G13248">
        <v>0</v>
      </c>
      <c r="H13248" t="s">
        <v>103</v>
      </c>
      <c r="I13248" t="s">
        <v>102</v>
      </c>
      <c r="J13248" t="s">
        <v>103</v>
      </c>
      <c r="K13248" t="s">
        <v>20902</v>
      </c>
      <c r="L13248" t="s">
        <v>7305</v>
      </c>
      <c r="M13248" t="e">
        <f>_xlfn.XLOOKUP(B13248,Sheet1!B:B,Sheet1!C:C)</f>
        <v>#N/A</v>
      </c>
    </row>
    <row r="13249" spans="2:13" hidden="1">
      <c r="B13249" t="s">
        <v>20900</v>
      </c>
      <c r="C13249" t="s">
        <v>20908</v>
      </c>
      <c r="D13249" t="s">
        <v>226</v>
      </c>
      <c r="E13249" t="s">
        <v>5154</v>
      </c>
      <c r="F13249">
        <v>1</v>
      </c>
      <c r="G13249">
        <v>0</v>
      </c>
      <c r="H13249" t="s">
        <v>103</v>
      </c>
      <c r="I13249" t="s">
        <v>102</v>
      </c>
      <c r="J13249" t="s">
        <v>103</v>
      </c>
      <c r="K13249" t="s">
        <v>20902</v>
      </c>
      <c r="L13249" t="s">
        <v>7305</v>
      </c>
      <c r="M13249" t="e">
        <f>_xlfn.XLOOKUP(B13249,Sheet1!B:B,Sheet1!C:C)</f>
        <v>#N/A</v>
      </c>
    </row>
    <row r="13250" spans="2:13" hidden="1">
      <c r="B13250" t="s">
        <v>20900</v>
      </c>
      <c r="C13250" t="s">
        <v>20909</v>
      </c>
      <c r="D13250" t="s">
        <v>254</v>
      </c>
      <c r="E13250" t="s">
        <v>5070</v>
      </c>
      <c r="F13250">
        <v>5</v>
      </c>
      <c r="G13250">
        <v>0</v>
      </c>
      <c r="H13250" t="s">
        <v>102</v>
      </c>
      <c r="I13250" t="s">
        <v>102</v>
      </c>
      <c r="J13250" t="s">
        <v>103</v>
      </c>
      <c r="K13250" t="s">
        <v>20902</v>
      </c>
      <c r="L13250" t="s">
        <v>7305</v>
      </c>
      <c r="M13250" t="e">
        <f>_xlfn.XLOOKUP(B13250,Sheet1!B:B,Sheet1!C:C)</f>
        <v>#N/A</v>
      </c>
    </row>
    <row r="13251" spans="2:13" hidden="1">
      <c r="B13251" t="s">
        <v>20900</v>
      </c>
      <c r="C13251" t="s">
        <v>20910</v>
      </c>
      <c r="D13251" t="s">
        <v>226</v>
      </c>
      <c r="E13251" t="s">
        <v>5154</v>
      </c>
      <c r="F13251">
        <v>1</v>
      </c>
      <c r="G13251">
        <v>0</v>
      </c>
      <c r="H13251" t="s">
        <v>103</v>
      </c>
      <c r="I13251" t="s">
        <v>102</v>
      </c>
      <c r="J13251" t="s">
        <v>103</v>
      </c>
      <c r="K13251" t="s">
        <v>20902</v>
      </c>
      <c r="L13251" t="s">
        <v>7305</v>
      </c>
      <c r="M13251" t="e">
        <f>_xlfn.XLOOKUP(B13251,Sheet1!B:B,Sheet1!C:C)</f>
        <v>#N/A</v>
      </c>
    </row>
    <row r="13252" spans="2:13" hidden="1">
      <c r="B13252" t="s">
        <v>20900</v>
      </c>
      <c r="C13252" t="s">
        <v>20911</v>
      </c>
      <c r="D13252" t="s">
        <v>226</v>
      </c>
      <c r="E13252" t="s">
        <v>5154</v>
      </c>
      <c r="F13252">
        <v>1</v>
      </c>
      <c r="G13252">
        <v>0</v>
      </c>
      <c r="H13252" t="s">
        <v>103</v>
      </c>
      <c r="I13252" t="s">
        <v>102</v>
      </c>
      <c r="J13252" t="s">
        <v>103</v>
      </c>
      <c r="K13252" t="s">
        <v>20902</v>
      </c>
      <c r="L13252" t="s">
        <v>7305</v>
      </c>
      <c r="M13252" t="e">
        <f>_xlfn.XLOOKUP(B13252,Sheet1!B:B,Sheet1!C:C)</f>
        <v>#N/A</v>
      </c>
    </row>
    <row r="13253" spans="2:13" hidden="1">
      <c r="B13253" t="s">
        <v>20900</v>
      </c>
      <c r="C13253" t="s">
        <v>20912</v>
      </c>
      <c r="D13253" t="s">
        <v>226</v>
      </c>
      <c r="E13253" t="s">
        <v>5154</v>
      </c>
      <c r="F13253">
        <v>1</v>
      </c>
      <c r="G13253">
        <v>0</v>
      </c>
      <c r="H13253" t="s">
        <v>103</v>
      </c>
      <c r="I13253" t="s">
        <v>102</v>
      </c>
      <c r="J13253" t="s">
        <v>103</v>
      </c>
      <c r="K13253" t="s">
        <v>20902</v>
      </c>
      <c r="L13253" t="s">
        <v>7305</v>
      </c>
      <c r="M13253" t="e">
        <f>_xlfn.XLOOKUP(B13253,Sheet1!B:B,Sheet1!C:C)</f>
        <v>#N/A</v>
      </c>
    </row>
    <row r="13254" spans="2:13" hidden="1">
      <c r="B13254" t="s">
        <v>20900</v>
      </c>
      <c r="C13254" t="s">
        <v>20913</v>
      </c>
      <c r="D13254" t="s">
        <v>226</v>
      </c>
      <c r="E13254" t="s">
        <v>5154</v>
      </c>
      <c r="F13254">
        <v>1</v>
      </c>
      <c r="G13254">
        <v>0</v>
      </c>
      <c r="H13254" t="s">
        <v>103</v>
      </c>
      <c r="I13254" t="s">
        <v>102</v>
      </c>
      <c r="J13254" t="s">
        <v>103</v>
      </c>
      <c r="K13254" t="s">
        <v>20902</v>
      </c>
      <c r="L13254" t="s">
        <v>7305</v>
      </c>
      <c r="M13254" t="e">
        <f>_xlfn.XLOOKUP(B13254,Sheet1!B:B,Sheet1!C:C)</f>
        <v>#N/A</v>
      </c>
    </row>
    <row r="13255" spans="2:13" hidden="1">
      <c r="B13255" t="s">
        <v>20900</v>
      </c>
      <c r="C13255" t="s">
        <v>20914</v>
      </c>
      <c r="D13255" t="s">
        <v>142</v>
      </c>
      <c r="E13255" t="s">
        <v>5070</v>
      </c>
      <c r="F13255">
        <v>2</v>
      </c>
      <c r="G13255">
        <v>0</v>
      </c>
      <c r="H13255" t="s">
        <v>102</v>
      </c>
      <c r="I13255" t="s">
        <v>102</v>
      </c>
      <c r="J13255" t="s">
        <v>103</v>
      </c>
      <c r="K13255" t="s">
        <v>20902</v>
      </c>
      <c r="L13255" t="s">
        <v>7305</v>
      </c>
      <c r="M13255" t="e">
        <f>_xlfn.XLOOKUP(B13255,Sheet1!B:B,Sheet1!C:C)</f>
        <v>#N/A</v>
      </c>
    </row>
    <row r="13256" spans="2:13" hidden="1">
      <c r="B13256" t="s">
        <v>20900</v>
      </c>
      <c r="C13256" t="s">
        <v>20915</v>
      </c>
      <c r="D13256" t="s">
        <v>590</v>
      </c>
      <c r="E13256" t="s">
        <v>5070</v>
      </c>
      <c r="F13256">
        <v>2</v>
      </c>
      <c r="G13256">
        <v>0</v>
      </c>
      <c r="H13256" t="s">
        <v>102</v>
      </c>
      <c r="I13256" t="s">
        <v>102</v>
      </c>
      <c r="J13256" t="s">
        <v>103</v>
      </c>
      <c r="K13256" t="s">
        <v>20902</v>
      </c>
      <c r="L13256" t="s">
        <v>7305</v>
      </c>
      <c r="M13256" t="e">
        <f>_xlfn.XLOOKUP(B13256,Sheet1!B:B,Sheet1!C:C)</f>
        <v>#N/A</v>
      </c>
    </row>
    <row r="13257" spans="2:13" hidden="1">
      <c r="B13257" t="s">
        <v>20900</v>
      </c>
      <c r="C13257" t="s">
        <v>20916</v>
      </c>
      <c r="D13257" t="s">
        <v>226</v>
      </c>
      <c r="E13257" t="s">
        <v>5154</v>
      </c>
      <c r="F13257">
        <v>1</v>
      </c>
      <c r="G13257">
        <v>0</v>
      </c>
      <c r="H13257" t="s">
        <v>103</v>
      </c>
      <c r="I13257" t="s">
        <v>102</v>
      </c>
      <c r="J13257" t="s">
        <v>103</v>
      </c>
      <c r="K13257" t="s">
        <v>20902</v>
      </c>
      <c r="L13257" t="s">
        <v>7305</v>
      </c>
      <c r="M13257" t="e">
        <f>_xlfn.XLOOKUP(B13257,Sheet1!B:B,Sheet1!C:C)</f>
        <v>#N/A</v>
      </c>
    </row>
    <row r="13258" spans="2:13" hidden="1">
      <c r="B13258" t="s">
        <v>20900</v>
      </c>
      <c r="C13258" t="s">
        <v>20917</v>
      </c>
      <c r="D13258" t="s">
        <v>5984</v>
      </c>
      <c r="E13258" t="s">
        <v>5070</v>
      </c>
      <c r="F13258">
        <v>2</v>
      </c>
      <c r="G13258">
        <v>0</v>
      </c>
      <c r="H13258" t="s">
        <v>102</v>
      </c>
      <c r="I13258" t="s">
        <v>102</v>
      </c>
      <c r="J13258" t="s">
        <v>103</v>
      </c>
      <c r="K13258" t="s">
        <v>20902</v>
      </c>
      <c r="L13258" t="s">
        <v>7305</v>
      </c>
      <c r="M13258" t="e">
        <f>_xlfn.XLOOKUP(B13258,Sheet1!B:B,Sheet1!C:C)</f>
        <v>#N/A</v>
      </c>
    </row>
    <row r="13259" spans="2:13" hidden="1">
      <c r="B13259" t="s">
        <v>20900</v>
      </c>
      <c r="C13259" t="s">
        <v>20918</v>
      </c>
      <c r="D13259" t="s">
        <v>226</v>
      </c>
      <c r="E13259" t="s">
        <v>5154</v>
      </c>
      <c r="F13259">
        <v>1</v>
      </c>
      <c r="G13259">
        <v>0</v>
      </c>
      <c r="H13259" t="s">
        <v>103</v>
      </c>
      <c r="I13259" t="s">
        <v>102</v>
      </c>
      <c r="J13259" t="s">
        <v>103</v>
      </c>
      <c r="K13259" t="s">
        <v>20902</v>
      </c>
      <c r="L13259" t="s">
        <v>7305</v>
      </c>
      <c r="M13259" t="e">
        <f>_xlfn.XLOOKUP(B13259,Sheet1!B:B,Sheet1!C:C)</f>
        <v>#N/A</v>
      </c>
    </row>
    <row r="13260" spans="2:13" hidden="1">
      <c r="B13260" t="s">
        <v>20900</v>
      </c>
      <c r="C13260" t="s">
        <v>20919</v>
      </c>
      <c r="D13260" t="s">
        <v>226</v>
      </c>
      <c r="E13260" t="s">
        <v>5154</v>
      </c>
      <c r="F13260">
        <v>1</v>
      </c>
      <c r="G13260">
        <v>0</v>
      </c>
      <c r="H13260" t="s">
        <v>103</v>
      </c>
      <c r="I13260" t="s">
        <v>102</v>
      </c>
      <c r="J13260" t="s">
        <v>103</v>
      </c>
      <c r="K13260" t="s">
        <v>20902</v>
      </c>
      <c r="L13260" t="s">
        <v>7305</v>
      </c>
      <c r="M13260" t="e">
        <f>_xlfn.XLOOKUP(B13260,Sheet1!B:B,Sheet1!C:C)</f>
        <v>#N/A</v>
      </c>
    </row>
    <row r="13261" spans="2:13" hidden="1">
      <c r="B13261" t="s">
        <v>20900</v>
      </c>
      <c r="C13261" t="s">
        <v>20920</v>
      </c>
      <c r="D13261" t="s">
        <v>226</v>
      </c>
      <c r="E13261" t="s">
        <v>5154</v>
      </c>
      <c r="F13261">
        <v>1</v>
      </c>
      <c r="G13261">
        <v>0</v>
      </c>
      <c r="H13261" t="s">
        <v>103</v>
      </c>
      <c r="I13261" t="s">
        <v>102</v>
      </c>
      <c r="J13261" t="s">
        <v>103</v>
      </c>
      <c r="K13261" t="s">
        <v>20902</v>
      </c>
      <c r="L13261" t="s">
        <v>7305</v>
      </c>
      <c r="M13261" t="e">
        <f>_xlfn.XLOOKUP(B13261,Sheet1!B:B,Sheet1!C:C)</f>
        <v>#N/A</v>
      </c>
    </row>
    <row r="13262" spans="2:13" hidden="1">
      <c r="B13262" t="s">
        <v>20900</v>
      </c>
      <c r="C13262" t="s">
        <v>20921</v>
      </c>
      <c r="D13262" t="s">
        <v>226</v>
      </c>
      <c r="E13262" t="s">
        <v>5154</v>
      </c>
      <c r="F13262">
        <v>1</v>
      </c>
      <c r="G13262">
        <v>0</v>
      </c>
      <c r="H13262" t="s">
        <v>103</v>
      </c>
      <c r="I13262" t="s">
        <v>102</v>
      </c>
      <c r="J13262" t="s">
        <v>103</v>
      </c>
      <c r="K13262" t="s">
        <v>20902</v>
      </c>
      <c r="L13262" t="s">
        <v>7305</v>
      </c>
      <c r="M13262" t="e">
        <f>_xlfn.XLOOKUP(B13262,Sheet1!B:B,Sheet1!C:C)</f>
        <v>#N/A</v>
      </c>
    </row>
    <row r="13263" spans="2:13" hidden="1">
      <c r="B13263" t="s">
        <v>20900</v>
      </c>
      <c r="C13263" t="s">
        <v>20922</v>
      </c>
      <c r="D13263" t="s">
        <v>226</v>
      </c>
      <c r="E13263" t="s">
        <v>5154</v>
      </c>
      <c r="F13263">
        <v>1</v>
      </c>
      <c r="G13263">
        <v>0</v>
      </c>
      <c r="H13263" t="s">
        <v>103</v>
      </c>
      <c r="I13263" t="s">
        <v>102</v>
      </c>
      <c r="J13263" t="s">
        <v>103</v>
      </c>
      <c r="K13263" t="s">
        <v>20902</v>
      </c>
      <c r="L13263" t="s">
        <v>7305</v>
      </c>
      <c r="M13263" t="e">
        <f>_xlfn.XLOOKUP(B13263,Sheet1!B:B,Sheet1!C:C)</f>
        <v>#N/A</v>
      </c>
    </row>
    <row r="13264" spans="2:13" hidden="1">
      <c r="B13264" t="s">
        <v>20923</v>
      </c>
      <c r="C13264" t="s">
        <v>20924</v>
      </c>
      <c r="D13264" t="s">
        <v>5532</v>
      </c>
      <c r="E13264" t="s">
        <v>5070</v>
      </c>
      <c r="F13264">
        <v>0.1</v>
      </c>
      <c r="G13264">
        <v>0</v>
      </c>
      <c r="H13264" t="s">
        <v>102</v>
      </c>
      <c r="I13264" t="s">
        <v>102</v>
      </c>
      <c r="J13264" t="s">
        <v>103</v>
      </c>
      <c r="K13264" t="s">
        <v>20925</v>
      </c>
      <c r="L13264" t="s">
        <v>289</v>
      </c>
      <c r="M13264" t="e">
        <f>_xlfn.XLOOKUP(B13264,Sheet1!B:B,Sheet1!C:C)</f>
        <v>#N/A</v>
      </c>
    </row>
    <row r="13265" spans="2:13" hidden="1">
      <c r="B13265" t="s">
        <v>20923</v>
      </c>
      <c r="C13265" t="s">
        <v>20926</v>
      </c>
      <c r="D13265" t="s">
        <v>631</v>
      </c>
      <c r="E13265" t="s">
        <v>5154</v>
      </c>
      <c r="F13265">
        <v>0.1</v>
      </c>
      <c r="G13265">
        <v>0</v>
      </c>
      <c r="H13265" t="s">
        <v>103</v>
      </c>
      <c r="I13265" t="s">
        <v>102</v>
      </c>
      <c r="J13265" t="s">
        <v>103</v>
      </c>
      <c r="K13265" t="s">
        <v>20925</v>
      </c>
      <c r="L13265" t="s">
        <v>289</v>
      </c>
      <c r="M13265" t="e">
        <f>_xlfn.XLOOKUP(B13265,Sheet1!B:B,Sheet1!C:C)</f>
        <v>#N/A</v>
      </c>
    </row>
    <row r="13266" spans="2:13" hidden="1">
      <c r="B13266" t="s">
        <v>20923</v>
      </c>
      <c r="C13266" t="s">
        <v>20925</v>
      </c>
      <c r="D13266" t="s">
        <v>289</v>
      </c>
      <c r="E13266" t="s">
        <v>5073</v>
      </c>
      <c r="F13266">
        <v>0.5</v>
      </c>
      <c r="G13266">
        <v>0</v>
      </c>
      <c r="H13266" t="s">
        <v>102</v>
      </c>
      <c r="I13266" t="s">
        <v>103</v>
      </c>
      <c r="J13266" t="s">
        <v>103</v>
      </c>
      <c r="K13266" t="s">
        <v>20925</v>
      </c>
      <c r="L13266" t="s">
        <v>289</v>
      </c>
      <c r="M13266" t="e">
        <f>_xlfn.XLOOKUP(B13266,Sheet1!B:B,Sheet1!C:C)</f>
        <v>#N/A</v>
      </c>
    </row>
    <row r="13267" spans="2:13" hidden="1">
      <c r="B13267" t="s">
        <v>20923</v>
      </c>
      <c r="C13267" t="s">
        <v>20927</v>
      </c>
      <c r="D13267" t="s">
        <v>13003</v>
      </c>
      <c r="E13267" t="s">
        <v>5073</v>
      </c>
      <c r="F13267">
        <v>0.5</v>
      </c>
      <c r="G13267">
        <v>0</v>
      </c>
      <c r="H13267" t="s">
        <v>102</v>
      </c>
      <c r="I13267" t="s">
        <v>103</v>
      </c>
      <c r="J13267" t="s">
        <v>103</v>
      </c>
      <c r="K13267" t="s">
        <v>20925</v>
      </c>
      <c r="L13267" t="s">
        <v>289</v>
      </c>
      <c r="M13267" t="e">
        <f>_xlfn.XLOOKUP(B13267,Sheet1!B:B,Sheet1!C:C)</f>
        <v>#N/A</v>
      </c>
    </row>
    <row r="13268" spans="2:13" hidden="1">
      <c r="B13268" t="s">
        <v>20923</v>
      </c>
      <c r="C13268" t="s">
        <v>20928</v>
      </c>
      <c r="D13268" t="s">
        <v>20929</v>
      </c>
      <c r="E13268" t="s">
        <v>5073</v>
      </c>
      <c r="F13268">
        <v>0.5</v>
      </c>
      <c r="G13268">
        <v>0</v>
      </c>
      <c r="H13268" t="s">
        <v>102</v>
      </c>
      <c r="I13268" t="s">
        <v>103</v>
      </c>
      <c r="J13268" t="s">
        <v>103</v>
      </c>
      <c r="K13268" t="s">
        <v>20925</v>
      </c>
      <c r="L13268" t="s">
        <v>289</v>
      </c>
      <c r="M13268" t="e">
        <f>_xlfn.XLOOKUP(B13268,Sheet1!B:B,Sheet1!C:C)</f>
        <v>#N/A</v>
      </c>
    </row>
    <row r="13269" spans="2:13" hidden="1">
      <c r="B13269" t="s">
        <v>20923</v>
      </c>
      <c r="C13269" t="s">
        <v>20930</v>
      </c>
      <c r="D13269" t="s">
        <v>6235</v>
      </c>
      <c r="E13269" t="s">
        <v>5073</v>
      </c>
      <c r="F13269">
        <v>0.5</v>
      </c>
      <c r="G13269">
        <v>0</v>
      </c>
      <c r="H13269" t="s">
        <v>102</v>
      </c>
      <c r="I13269" t="s">
        <v>103</v>
      </c>
      <c r="J13269" t="s">
        <v>103</v>
      </c>
      <c r="K13269" t="s">
        <v>20925</v>
      </c>
      <c r="L13269" t="s">
        <v>289</v>
      </c>
      <c r="M13269" t="e">
        <f>_xlfn.XLOOKUP(B13269,Sheet1!B:B,Sheet1!C:C)</f>
        <v>#N/A</v>
      </c>
    </row>
    <row r="13270" spans="2:13" hidden="1">
      <c r="B13270" t="s">
        <v>20923</v>
      </c>
      <c r="C13270" t="s">
        <v>20931</v>
      </c>
      <c r="D13270" t="s">
        <v>670</v>
      </c>
      <c r="E13270" t="s">
        <v>5070</v>
      </c>
      <c r="F13270">
        <v>0.1</v>
      </c>
      <c r="G13270">
        <v>0</v>
      </c>
      <c r="H13270" t="s">
        <v>102</v>
      </c>
      <c r="I13270" t="s">
        <v>102</v>
      </c>
      <c r="J13270" t="s">
        <v>103</v>
      </c>
      <c r="K13270" t="s">
        <v>20925</v>
      </c>
      <c r="L13270" t="s">
        <v>289</v>
      </c>
      <c r="M13270" t="e">
        <f>_xlfn.XLOOKUP(B13270,Sheet1!B:B,Sheet1!C:C)</f>
        <v>#N/A</v>
      </c>
    </row>
    <row r="13271" spans="2:13" hidden="1">
      <c r="B13271" t="s">
        <v>20923</v>
      </c>
      <c r="C13271" t="s">
        <v>20932</v>
      </c>
      <c r="D13271" t="s">
        <v>20933</v>
      </c>
      <c r="E13271" t="s">
        <v>5178</v>
      </c>
      <c r="F13271">
        <v>8</v>
      </c>
      <c r="G13271">
        <v>0</v>
      </c>
      <c r="H13271" t="s">
        <v>103</v>
      </c>
      <c r="I13271" t="s">
        <v>103</v>
      </c>
      <c r="J13271" t="s">
        <v>102</v>
      </c>
      <c r="K13271" t="s">
        <v>20925</v>
      </c>
      <c r="L13271" t="s">
        <v>289</v>
      </c>
      <c r="M13271" t="e">
        <f>_xlfn.XLOOKUP(B13271,Sheet1!B:B,Sheet1!C:C)</f>
        <v>#N/A</v>
      </c>
    </row>
    <row r="13272" spans="2:13" hidden="1">
      <c r="B13272" t="s">
        <v>20923</v>
      </c>
      <c r="C13272" t="s">
        <v>20934</v>
      </c>
      <c r="D13272" t="s">
        <v>748</v>
      </c>
      <c r="E13272" t="s">
        <v>5073</v>
      </c>
      <c r="F13272">
        <v>0.5</v>
      </c>
      <c r="G13272">
        <v>0</v>
      </c>
      <c r="H13272" t="s">
        <v>102</v>
      </c>
      <c r="I13272" t="s">
        <v>103</v>
      </c>
      <c r="J13272" t="s">
        <v>103</v>
      </c>
      <c r="K13272" t="s">
        <v>20925</v>
      </c>
      <c r="L13272" t="s">
        <v>289</v>
      </c>
      <c r="M13272" t="e">
        <f>_xlfn.XLOOKUP(B13272,Sheet1!B:B,Sheet1!C:C)</f>
        <v>#N/A</v>
      </c>
    </row>
    <row r="13273" spans="2:13" hidden="1">
      <c r="B13273" t="s">
        <v>20923</v>
      </c>
      <c r="C13273" t="s">
        <v>20935</v>
      </c>
      <c r="D13273" t="s">
        <v>631</v>
      </c>
      <c r="E13273" t="s">
        <v>5154</v>
      </c>
      <c r="F13273">
        <v>0.1</v>
      </c>
      <c r="G13273">
        <v>0</v>
      </c>
      <c r="H13273" t="s">
        <v>103</v>
      </c>
      <c r="I13273" t="s">
        <v>102</v>
      </c>
      <c r="J13273" t="s">
        <v>103</v>
      </c>
      <c r="K13273" t="s">
        <v>20925</v>
      </c>
      <c r="L13273" t="s">
        <v>289</v>
      </c>
      <c r="M13273" t="e">
        <f>_xlfn.XLOOKUP(B13273,Sheet1!B:B,Sheet1!C:C)</f>
        <v>#N/A</v>
      </c>
    </row>
    <row r="13274" spans="2:13" hidden="1">
      <c r="B13274" t="s">
        <v>20923</v>
      </c>
      <c r="C13274" t="s">
        <v>20936</v>
      </c>
      <c r="D13274" t="s">
        <v>20937</v>
      </c>
      <c r="E13274" t="s">
        <v>5073</v>
      </c>
      <c r="F13274">
        <v>0</v>
      </c>
      <c r="G13274">
        <v>0</v>
      </c>
      <c r="H13274" t="s">
        <v>102</v>
      </c>
      <c r="I13274" t="s">
        <v>103</v>
      </c>
      <c r="J13274" t="s">
        <v>103</v>
      </c>
      <c r="K13274" t="s">
        <v>20925</v>
      </c>
      <c r="L13274" t="s">
        <v>289</v>
      </c>
      <c r="M13274" t="e">
        <f>_xlfn.XLOOKUP(B13274,Sheet1!B:B,Sheet1!C:C)</f>
        <v>#N/A</v>
      </c>
    </row>
    <row r="13275" spans="2:13" hidden="1">
      <c r="B13275" t="s">
        <v>20923</v>
      </c>
      <c r="C13275" t="s">
        <v>20938</v>
      </c>
      <c r="D13275" t="s">
        <v>20937</v>
      </c>
      <c r="E13275" t="s">
        <v>5073</v>
      </c>
      <c r="F13275">
        <v>0.5</v>
      </c>
      <c r="G13275">
        <v>0</v>
      </c>
      <c r="H13275" t="s">
        <v>102</v>
      </c>
      <c r="I13275" t="s">
        <v>103</v>
      </c>
      <c r="J13275" t="s">
        <v>103</v>
      </c>
      <c r="K13275" t="s">
        <v>20925</v>
      </c>
      <c r="L13275" t="s">
        <v>289</v>
      </c>
      <c r="M13275" t="e">
        <f>_xlfn.XLOOKUP(B13275,Sheet1!B:B,Sheet1!C:C)</f>
        <v>#N/A</v>
      </c>
    </row>
    <row r="13276" spans="2:13" hidden="1">
      <c r="B13276" t="s">
        <v>20923</v>
      </c>
      <c r="C13276" t="s">
        <v>20939</v>
      </c>
      <c r="D13276" t="s">
        <v>562</v>
      </c>
      <c r="E13276" t="s">
        <v>5070</v>
      </c>
      <c r="F13276">
        <v>0.1</v>
      </c>
      <c r="G13276">
        <v>0</v>
      </c>
      <c r="H13276" t="s">
        <v>102</v>
      </c>
      <c r="I13276" t="s">
        <v>102</v>
      </c>
      <c r="J13276" t="s">
        <v>103</v>
      </c>
      <c r="K13276" t="s">
        <v>20925</v>
      </c>
      <c r="L13276" t="s">
        <v>289</v>
      </c>
      <c r="M13276" t="e">
        <f>_xlfn.XLOOKUP(B13276,Sheet1!B:B,Sheet1!C:C)</f>
        <v>#N/A</v>
      </c>
    </row>
    <row r="13277" spans="2:13" hidden="1">
      <c r="B13277" t="s">
        <v>20923</v>
      </c>
      <c r="C13277" t="s">
        <v>20940</v>
      </c>
      <c r="D13277" t="s">
        <v>631</v>
      </c>
      <c r="E13277" t="s">
        <v>5154</v>
      </c>
      <c r="F13277">
        <v>0.1</v>
      </c>
      <c r="G13277">
        <v>0</v>
      </c>
      <c r="H13277" t="s">
        <v>103</v>
      </c>
      <c r="I13277" t="s">
        <v>102</v>
      </c>
      <c r="J13277" t="s">
        <v>103</v>
      </c>
      <c r="K13277" t="s">
        <v>20925</v>
      </c>
      <c r="L13277" t="s">
        <v>289</v>
      </c>
      <c r="M13277" t="e">
        <f>_xlfn.XLOOKUP(B13277,Sheet1!B:B,Sheet1!C:C)</f>
        <v>#N/A</v>
      </c>
    </row>
    <row r="13278" spans="2:13" hidden="1">
      <c r="B13278" t="s">
        <v>20923</v>
      </c>
      <c r="C13278" t="s">
        <v>20941</v>
      </c>
      <c r="D13278" t="s">
        <v>631</v>
      </c>
      <c r="E13278" t="s">
        <v>5154</v>
      </c>
      <c r="F13278">
        <v>0.1</v>
      </c>
      <c r="G13278">
        <v>0</v>
      </c>
      <c r="H13278" t="s">
        <v>103</v>
      </c>
      <c r="I13278" t="s">
        <v>102</v>
      </c>
      <c r="J13278" t="s">
        <v>103</v>
      </c>
      <c r="K13278" t="s">
        <v>20925</v>
      </c>
      <c r="L13278" t="s">
        <v>289</v>
      </c>
      <c r="M13278" t="e">
        <f>_xlfn.XLOOKUP(B13278,Sheet1!B:B,Sheet1!C:C)</f>
        <v>#N/A</v>
      </c>
    </row>
    <row r="13279" spans="2:13" hidden="1">
      <c r="B13279" t="s">
        <v>20942</v>
      </c>
      <c r="C13279" t="s">
        <v>20943</v>
      </c>
      <c r="D13279" t="s">
        <v>590</v>
      </c>
      <c r="E13279" t="s">
        <v>5070</v>
      </c>
      <c r="F13279">
        <v>2</v>
      </c>
      <c r="G13279">
        <v>0</v>
      </c>
      <c r="H13279" t="s">
        <v>102</v>
      </c>
      <c r="I13279" t="s">
        <v>102</v>
      </c>
      <c r="J13279" t="s">
        <v>103</v>
      </c>
      <c r="K13279" t="s">
        <v>20944</v>
      </c>
      <c r="L13279" t="s">
        <v>254</v>
      </c>
      <c r="M13279" t="e">
        <f>_xlfn.XLOOKUP(B13279,Sheet1!B:B,Sheet1!C:C)</f>
        <v>#N/A</v>
      </c>
    </row>
    <row r="13280" spans="2:13" hidden="1">
      <c r="B13280" t="s">
        <v>20942</v>
      </c>
      <c r="C13280" t="s">
        <v>20945</v>
      </c>
      <c r="D13280" t="s">
        <v>142</v>
      </c>
      <c r="E13280" t="s">
        <v>5070</v>
      </c>
      <c r="F13280">
        <v>2</v>
      </c>
      <c r="G13280">
        <v>0</v>
      </c>
      <c r="H13280" t="s">
        <v>102</v>
      </c>
      <c r="I13280" t="s">
        <v>102</v>
      </c>
      <c r="J13280" t="s">
        <v>103</v>
      </c>
      <c r="K13280" t="s">
        <v>20944</v>
      </c>
      <c r="L13280" t="s">
        <v>254</v>
      </c>
      <c r="M13280" t="e">
        <f>_xlfn.XLOOKUP(B13280,Sheet1!B:B,Sheet1!C:C)</f>
        <v>#N/A</v>
      </c>
    </row>
    <row r="13281" spans="2:13" hidden="1">
      <c r="B13281" t="s">
        <v>20942</v>
      </c>
      <c r="C13281" t="s">
        <v>14555</v>
      </c>
      <c r="D13281" t="s">
        <v>631</v>
      </c>
      <c r="E13281" t="s">
        <v>5154</v>
      </c>
      <c r="F13281">
        <v>2</v>
      </c>
      <c r="G13281">
        <v>0</v>
      </c>
      <c r="H13281" t="s">
        <v>103</v>
      </c>
      <c r="I13281" t="s">
        <v>102</v>
      </c>
      <c r="J13281" t="s">
        <v>103</v>
      </c>
      <c r="K13281" t="s">
        <v>20944</v>
      </c>
      <c r="L13281" t="s">
        <v>254</v>
      </c>
      <c r="M13281" t="e">
        <f>_xlfn.XLOOKUP(B13281,Sheet1!B:B,Sheet1!C:C)</f>
        <v>#N/A</v>
      </c>
    </row>
    <row r="13282" spans="2:13" hidden="1">
      <c r="B13282" t="s">
        <v>20942</v>
      </c>
      <c r="C13282" t="s">
        <v>20946</v>
      </c>
      <c r="D13282" t="s">
        <v>670</v>
      </c>
      <c r="E13282" t="s">
        <v>5070</v>
      </c>
      <c r="F13282">
        <v>2</v>
      </c>
      <c r="G13282">
        <v>0</v>
      </c>
      <c r="H13282" t="s">
        <v>102</v>
      </c>
      <c r="I13282" t="s">
        <v>102</v>
      </c>
      <c r="J13282" t="s">
        <v>103</v>
      </c>
      <c r="K13282" t="s">
        <v>20944</v>
      </c>
      <c r="L13282" t="s">
        <v>254</v>
      </c>
      <c r="M13282" t="e">
        <f>_xlfn.XLOOKUP(B13282,Sheet1!B:B,Sheet1!C:C)</f>
        <v>#N/A</v>
      </c>
    </row>
    <row r="13283" spans="2:13" hidden="1">
      <c r="B13283" t="s">
        <v>20942</v>
      </c>
      <c r="C13283" t="s">
        <v>20944</v>
      </c>
      <c r="D13283" t="s">
        <v>153</v>
      </c>
      <c r="E13283" t="s">
        <v>5073</v>
      </c>
      <c r="F13283">
        <v>40</v>
      </c>
      <c r="G13283">
        <v>130950</v>
      </c>
      <c r="H13283" t="s">
        <v>102</v>
      </c>
      <c r="I13283" t="s">
        <v>103</v>
      </c>
      <c r="J13283" t="s">
        <v>103</v>
      </c>
      <c r="K13283" t="s">
        <v>20944</v>
      </c>
      <c r="L13283" t="s">
        <v>254</v>
      </c>
      <c r="M13283" t="e">
        <f>_xlfn.XLOOKUP(B13283,Sheet1!B:B,Sheet1!C:C)</f>
        <v>#N/A</v>
      </c>
    </row>
    <row r="13284" spans="2:13" hidden="1">
      <c r="B13284" t="s">
        <v>20942</v>
      </c>
      <c r="C13284" t="s">
        <v>20947</v>
      </c>
      <c r="D13284" t="s">
        <v>254</v>
      </c>
      <c r="E13284" t="s">
        <v>5070</v>
      </c>
      <c r="F13284">
        <v>2</v>
      </c>
      <c r="G13284">
        <v>0</v>
      </c>
      <c r="H13284" t="s">
        <v>102</v>
      </c>
      <c r="I13284" t="s">
        <v>102</v>
      </c>
      <c r="J13284" t="s">
        <v>103</v>
      </c>
      <c r="K13284" t="s">
        <v>20944</v>
      </c>
      <c r="L13284" t="s">
        <v>254</v>
      </c>
      <c r="M13284" t="e">
        <f>_xlfn.XLOOKUP(B13284,Sheet1!B:B,Sheet1!C:C)</f>
        <v>#N/A</v>
      </c>
    </row>
    <row r="13285" spans="2:13" hidden="1">
      <c r="B13285" t="s">
        <v>20942</v>
      </c>
      <c r="C13285" t="s">
        <v>20948</v>
      </c>
      <c r="D13285" t="s">
        <v>631</v>
      </c>
      <c r="E13285" t="s">
        <v>5154</v>
      </c>
      <c r="F13285">
        <v>2</v>
      </c>
      <c r="G13285">
        <v>0</v>
      </c>
      <c r="H13285" t="s">
        <v>103</v>
      </c>
      <c r="I13285" t="s">
        <v>102</v>
      </c>
      <c r="J13285" t="s">
        <v>103</v>
      </c>
      <c r="K13285" t="s">
        <v>20944</v>
      </c>
      <c r="L13285" t="s">
        <v>254</v>
      </c>
      <c r="M13285" t="e">
        <f>_xlfn.XLOOKUP(B13285,Sheet1!B:B,Sheet1!C:C)</f>
        <v>#N/A</v>
      </c>
    </row>
    <row r="13286" spans="2:13" hidden="1">
      <c r="B13286" t="s">
        <v>20942</v>
      </c>
      <c r="C13286" t="s">
        <v>20949</v>
      </c>
      <c r="D13286" t="s">
        <v>631</v>
      </c>
      <c r="E13286" t="s">
        <v>5154</v>
      </c>
      <c r="F13286">
        <v>2</v>
      </c>
      <c r="G13286">
        <v>0</v>
      </c>
      <c r="H13286" t="s">
        <v>103</v>
      </c>
      <c r="I13286" t="s">
        <v>102</v>
      </c>
      <c r="J13286" t="s">
        <v>103</v>
      </c>
      <c r="K13286" t="s">
        <v>20944</v>
      </c>
      <c r="L13286" t="s">
        <v>254</v>
      </c>
      <c r="M13286" t="e">
        <f>_xlfn.XLOOKUP(B13286,Sheet1!B:B,Sheet1!C:C)</f>
        <v>#N/A</v>
      </c>
    </row>
    <row r="13287" spans="2:13" hidden="1">
      <c r="B13287" t="s">
        <v>20950</v>
      </c>
      <c r="C13287" t="s">
        <v>20951</v>
      </c>
      <c r="D13287" t="s">
        <v>142</v>
      </c>
      <c r="E13287" t="s">
        <v>5070</v>
      </c>
      <c r="F13287">
        <v>4</v>
      </c>
      <c r="G13287">
        <v>0</v>
      </c>
      <c r="H13287" t="s">
        <v>102</v>
      </c>
      <c r="I13287" t="s">
        <v>102</v>
      </c>
      <c r="J13287" t="s">
        <v>103</v>
      </c>
      <c r="K13287" t="s">
        <v>20952</v>
      </c>
      <c r="L13287" t="s">
        <v>142</v>
      </c>
      <c r="M13287" t="e">
        <f>_xlfn.XLOOKUP(B13287,Sheet1!B:B,Sheet1!C:C)</f>
        <v>#N/A</v>
      </c>
    </row>
    <row r="13288" spans="2:13" hidden="1">
      <c r="B13288" t="s">
        <v>20950</v>
      </c>
      <c r="C13288" t="s">
        <v>20953</v>
      </c>
      <c r="D13288" t="s">
        <v>670</v>
      </c>
      <c r="E13288" t="s">
        <v>5070</v>
      </c>
      <c r="F13288">
        <v>1</v>
      </c>
      <c r="G13288">
        <v>0</v>
      </c>
      <c r="H13288" t="s">
        <v>102</v>
      </c>
      <c r="I13288" t="s">
        <v>102</v>
      </c>
      <c r="J13288" t="s">
        <v>103</v>
      </c>
      <c r="K13288" t="s">
        <v>20952</v>
      </c>
      <c r="L13288" t="s">
        <v>142</v>
      </c>
      <c r="M13288" t="e">
        <f>_xlfn.XLOOKUP(B13288,Sheet1!B:B,Sheet1!C:C)</f>
        <v>#N/A</v>
      </c>
    </row>
    <row r="13289" spans="2:13" hidden="1">
      <c r="B13289" t="s">
        <v>20950</v>
      </c>
      <c r="C13289" t="s">
        <v>17467</v>
      </c>
      <c r="D13289" t="s">
        <v>20954</v>
      </c>
      <c r="E13289" t="s">
        <v>5154</v>
      </c>
      <c r="F13289">
        <v>2</v>
      </c>
      <c r="G13289">
        <v>0</v>
      </c>
      <c r="H13289" t="s">
        <v>103</v>
      </c>
      <c r="I13289" t="s">
        <v>102</v>
      </c>
      <c r="J13289" t="s">
        <v>103</v>
      </c>
      <c r="K13289" t="s">
        <v>20952</v>
      </c>
      <c r="L13289" t="s">
        <v>142</v>
      </c>
      <c r="M13289" t="e">
        <f>_xlfn.XLOOKUP(B13289,Sheet1!B:B,Sheet1!C:C)</f>
        <v>#N/A</v>
      </c>
    </row>
    <row r="13290" spans="2:13" hidden="1">
      <c r="B13290" t="s">
        <v>20950</v>
      </c>
      <c r="C13290" t="s">
        <v>20955</v>
      </c>
      <c r="D13290" t="s">
        <v>254</v>
      </c>
      <c r="E13290" t="s">
        <v>5070</v>
      </c>
      <c r="F13290">
        <v>10</v>
      </c>
      <c r="G13290">
        <v>0</v>
      </c>
      <c r="H13290" t="s">
        <v>102</v>
      </c>
      <c r="I13290" t="s">
        <v>102</v>
      </c>
      <c r="J13290" t="s">
        <v>103</v>
      </c>
      <c r="K13290" t="s">
        <v>20952</v>
      </c>
      <c r="L13290" t="s">
        <v>142</v>
      </c>
      <c r="M13290" t="e">
        <f>_xlfn.XLOOKUP(B13290,Sheet1!B:B,Sheet1!C:C)</f>
        <v>#N/A</v>
      </c>
    </row>
    <row r="13291" spans="2:13" hidden="1">
      <c r="B13291" t="s">
        <v>20950</v>
      </c>
      <c r="C13291" t="s">
        <v>20956</v>
      </c>
      <c r="D13291" t="s">
        <v>20957</v>
      </c>
      <c r="E13291" t="s">
        <v>5154</v>
      </c>
      <c r="F13291">
        <v>3</v>
      </c>
      <c r="G13291">
        <v>0</v>
      </c>
      <c r="H13291" t="s">
        <v>103</v>
      </c>
      <c r="I13291" t="s">
        <v>102</v>
      </c>
      <c r="J13291" t="s">
        <v>103</v>
      </c>
      <c r="K13291" t="s">
        <v>20952</v>
      </c>
      <c r="L13291" t="s">
        <v>142</v>
      </c>
      <c r="M13291" t="e">
        <f>_xlfn.XLOOKUP(B13291,Sheet1!B:B,Sheet1!C:C)</f>
        <v>#N/A</v>
      </c>
    </row>
    <row r="13292" spans="2:13" hidden="1">
      <c r="B13292" t="s">
        <v>20950</v>
      </c>
      <c r="C13292" t="s">
        <v>20958</v>
      </c>
      <c r="D13292" t="s">
        <v>20959</v>
      </c>
      <c r="E13292" t="s">
        <v>5154</v>
      </c>
      <c r="F13292">
        <v>2</v>
      </c>
      <c r="G13292">
        <v>0</v>
      </c>
      <c r="H13292" t="s">
        <v>103</v>
      </c>
      <c r="I13292" t="s">
        <v>102</v>
      </c>
      <c r="J13292" t="s">
        <v>103</v>
      </c>
      <c r="K13292" t="s">
        <v>20952</v>
      </c>
      <c r="L13292" t="s">
        <v>142</v>
      </c>
      <c r="M13292" t="e">
        <f>_xlfn.XLOOKUP(B13292,Sheet1!B:B,Sheet1!C:C)</f>
        <v>#N/A</v>
      </c>
    </row>
    <row r="13293" spans="2:13" hidden="1">
      <c r="B13293" t="s">
        <v>20950</v>
      </c>
      <c r="C13293" t="s">
        <v>20960</v>
      </c>
      <c r="D13293" t="s">
        <v>20961</v>
      </c>
      <c r="E13293" t="s">
        <v>5154</v>
      </c>
      <c r="F13293">
        <v>1</v>
      </c>
      <c r="G13293">
        <v>0</v>
      </c>
      <c r="H13293" t="s">
        <v>103</v>
      </c>
      <c r="I13293" t="s">
        <v>102</v>
      </c>
      <c r="J13293" t="s">
        <v>103</v>
      </c>
      <c r="K13293" t="s">
        <v>20952</v>
      </c>
      <c r="L13293" t="s">
        <v>142</v>
      </c>
      <c r="M13293" t="e">
        <f>_xlfn.XLOOKUP(B13293,Sheet1!B:B,Sheet1!C:C)</f>
        <v>#N/A</v>
      </c>
    </row>
    <row r="13294" spans="2:13" hidden="1">
      <c r="B13294" t="s">
        <v>20950</v>
      </c>
      <c r="C13294" t="s">
        <v>20962</v>
      </c>
      <c r="D13294" t="s">
        <v>20959</v>
      </c>
      <c r="E13294" t="s">
        <v>5154</v>
      </c>
      <c r="F13294">
        <v>2</v>
      </c>
      <c r="G13294">
        <v>0</v>
      </c>
      <c r="H13294" t="s">
        <v>103</v>
      </c>
      <c r="I13294" t="s">
        <v>102</v>
      </c>
      <c r="J13294" t="s">
        <v>103</v>
      </c>
      <c r="K13294" t="s">
        <v>20952</v>
      </c>
      <c r="L13294" t="s">
        <v>142</v>
      </c>
      <c r="M13294" t="e">
        <f>_xlfn.XLOOKUP(B13294,Sheet1!B:B,Sheet1!C:C)</f>
        <v>#N/A</v>
      </c>
    </row>
    <row r="13295" spans="2:13" hidden="1">
      <c r="B13295" t="s">
        <v>20950</v>
      </c>
      <c r="C13295" t="s">
        <v>20963</v>
      </c>
      <c r="D13295" t="s">
        <v>20957</v>
      </c>
      <c r="E13295" t="s">
        <v>5070</v>
      </c>
      <c r="F13295">
        <v>2</v>
      </c>
      <c r="G13295">
        <v>0</v>
      </c>
      <c r="H13295" t="s">
        <v>102</v>
      </c>
      <c r="I13295" t="s">
        <v>102</v>
      </c>
      <c r="J13295" t="s">
        <v>103</v>
      </c>
      <c r="K13295" t="s">
        <v>20952</v>
      </c>
      <c r="L13295" t="s">
        <v>142</v>
      </c>
      <c r="M13295" t="e">
        <f>_xlfn.XLOOKUP(B13295,Sheet1!B:B,Sheet1!C:C)</f>
        <v>#N/A</v>
      </c>
    </row>
    <row r="13296" spans="2:13" hidden="1">
      <c r="B13296" t="s">
        <v>20964</v>
      </c>
      <c r="C13296" t="s">
        <v>20965</v>
      </c>
      <c r="D13296" t="s">
        <v>226</v>
      </c>
      <c r="E13296" t="s">
        <v>5154</v>
      </c>
      <c r="F13296">
        <v>2</v>
      </c>
      <c r="G13296">
        <v>0</v>
      </c>
      <c r="H13296" t="s">
        <v>103</v>
      </c>
      <c r="I13296" t="s">
        <v>102</v>
      </c>
      <c r="J13296" t="s">
        <v>103</v>
      </c>
      <c r="K13296" t="s">
        <v>20966</v>
      </c>
      <c r="L13296" t="s">
        <v>562</v>
      </c>
      <c r="M13296" t="e">
        <f>_xlfn.XLOOKUP(B13296,Sheet1!B:B,Sheet1!C:C)</f>
        <v>#N/A</v>
      </c>
    </row>
    <row r="13297" spans="2:13" hidden="1">
      <c r="B13297" t="s">
        <v>20964</v>
      </c>
      <c r="C13297" t="s">
        <v>20967</v>
      </c>
      <c r="D13297" t="s">
        <v>226</v>
      </c>
      <c r="E13297" t="s">
        <v>5154</v>
      </c>
      <c r="F13297">
        <v>2</v>
      </c>
      <c r="G13297">
        <v>0</v>
      </c>
      <c r="H13297" t="s">
        <v>103</v>
      </c>
      <c r="I13297" t="s">
        <v>102</v>
      </c>
      <c r="J13297" t="s">
        <v>103</v>
      </c>
      <c r="K13297" t="s">
        <v>20966</v>
      </c>
      <c r="L13297" t="s">
        <v>562</v>
      </c>
      <c r="M13297" t="e">
        <f>_xlfn.XLOOKUP(B13297,Sheet1!B:B,Sheet1!C:C)</f>
        <v>#N/A</v>
      </c>
    </row>
    <row r="13298" spans="2:13" hidden="1">
      <c r="B13298" t="s">
        <v>20964</v>
      </c>
      <c r="C13298" t="s">
        <v>20968</v>
      </c>
      <c r="D13298" t="s">
        <v>226</v>
      </c>
      <c r="E13298" t="s">
        <v>5154</v>
      </c>
      <c r="F13298">
        <v>2</v>
      </c>
      <c r="G13298">
        <v>0</v>
      </c>
      <c r="H13298" t="s">
        <v>103</v>
      </c>
      <c r="I13298" t="s">
        <v>102</v>
      </c>
      <c r="J13298" t="s">
        <v>103</v>
      </c>
      <c r="K13298" t="s">
        <v>20966</v>
      </c>
      <c r="L13298" t="s">
        <v>562</v>
      </c>
      <c r="M13298" t="e">
        <f>_xlfn.XLOOKUP(B13298,Sheet1!B:B,Sheet1!C:C)</f>
        <v>#N/A</v>
      </c>
    </row>
    <row r="13299" spans="2:13" hidden="1">
      <c r="B13299" t="s">
        <v>20964</v>
      </c>
      <c r="C13299" t="s">
        <v>20969</v>
      </c>
      <c r="D13299" t="s">
        <v>226</v>
      </c>
      <c r="E13299" t="s">
        <v>5154</v>
      </c>
      <c r="F13299">
        <v>2</v>
      </c>
      <c r="G13299">
        <v>0</v>
      </c>
      <c r="H13299" t="s">
        <v>103</v>
      </c>
      <c r="I13299" t="s">
        <v>102</v>
      </c>
      <c r="J13299" t="s">
        <v>103</v>
      </c>
      <c r="K13299" t="s">
        <v>20966</v>
      </c>
      <c r="L13299" t="s">
        <v>562</v>
      </c>
      <c r="M13299" t="e">
        <f>_xlfn.XLOOKUP(B13299,Sheet1!B:B,Sheet1!C:C)</f>
        <v>#N/A</v>
      </c>
    </row>
    <row r="13300" spans="2:13" hidden="1">
      <c r="B13300" t="s">
        <v>20964</v>
      </c>
      <c r="C13300" t="s">
        <v>20970</v>
      </c>
      <c r="D13300" t="s">
        <v>226</v>
      </c>
      <c r="E13300" t="s">
        <v>5154</v>
      </c>
      <c r="F13300">
        <v>2</v>
      </c>
      <c r="G13300">
        <v>0</v>
      </c>
      <c r="H13300" t="s">
        <v>103</v>
      </c>
      <c r="I13300" t="s">
        <v>102</v>
      </c>
      <c r="J13300" t="s">
        <v>103</v>
      </c>
      <c r="K13300" t="s">
        <v>20966</v>
      </c>
      <c r="L13300" t="s">
        <v>562</v>
      </c>
      <c r="M13300" t="e">
        <f>_xlfn.XLOOKUP(B13300,Sheet1!B:B,Sheet1!C:C)</f>
        <v>#N/A</v>
      </c>
    </row>
    <row r="13301" spans="2:13" hidden="1">
      <c r="B13301" t="s">
        <v>20964</v>
      </c>
      <c r="C13301" t="s">
        <v>20971</v>
      </c>
      <c r="D13301" t="s">
        <v>226</v>
      </c>
      <c r="E13301" t="s">
        <v>5154</v>
      </c>
      <c r="F13301">
        <v>2</v>
      </c>
      <c r="G13301">
        <v>0</v>
      </c>
      <c r="H13301" t="s">
        <v>103</v>
      </c>
      <c r="I13301" t="s">
        <v>102</v>
      </c>
      <c r="J13301" t="s">
        <v>103</v>
      </c>
      <c r="K13301" t="s">
        <v>20966</v>
      </c>
      <c r="L13301" t="s">
        <v>562</v>
      </c>
      <c r="M13301" t="e">
        <f>_xlfn.XLOOKUP(B13301,Sheet1!B:B,Sheet1!C:C)</f>
        <v>#N/A</v>
      </c>
    </row>
    <row r="13302" spans="2:13" hidden="1">
      <c r="B13302" t="s">
        <v>20964</v>
      </c>
      <c r="C13302" t="s">
        <v>20972</v>
      </c>
      <c r="D13302" t="s">
        <v>226</v>
      </c>
      <c r="E13302" t="s">
        <v>5154</v>
      </c>
      <c r="F13302">
        <v>2</v>
      </c>
      <c r="G13302">
        <v>0</v>
      </c>
      <c r="H13302" t="s">
        <v>103</v>
      </c>
      <c r="I13302" t="s">
        <v>102</v>
      </c>
      <c r="J13302" t="s">
        <v>103</v>
      </c>
      <c r="K13302" t="s">
        <v>20966</v>
      </c>
      <c r="L13302" t="s">
        <v>562</v>
      </c>
      <c r="M13302" t="e">
        <f>_xlfn.XLOOKUP(B13302,Sheet1!B:B,Sheet1!C:C)</f>
        <v>#N/A</v>
      </c>
    </row>
    <row r="13303" spans="2:13" hidden="1">
      <c r="B13303" t="s">
        <v>20964</v>
      </c>
      <c r="C13303" t="s">
        <v>20973</v>
      </c>
      <c r="D13303" t="s">
        <v>226</v>
      </c>
      <c r="E13303" t="s">
        <v>5154</v>
      </c>
      <c r="F13303">
        <v>2</v>
      </c>
      <c r="G13303">
        <v>0</v>
      </c>
      <c r="H13303" t="s">
        <v>103</v>
      </c>
      <c r="I13303" t="s">
        <v>102</v>
      </c>
      <c r="J13303" t="s">
        <v>103</v>
      </c>
      <c r="K13303" t="s">
        <v>20966</v>
      </c>
      <c r="L13303" t="s">
        <v>562</v>
      </c>
      <c r="M13303" t="e">
        <f>_xlfn.XLOOKUP(B13303,Sheet1!B:B,Sheet1!C:C)</f>
        <v>#N/A</v>
      </c>
    </row>
    <row r="13304" spans="2:13" hidden="1">
      <c r="B13304" t="s">
        <v>20964</v>
      </c>
      <c r="C13304" t="s">
        <v>20974</v>
      </c>
      <c r="D13304" t="s">
        <v>226</v>
      </c>
      <c r="E13304" t="s">
        <v>5154</v>
      </c>
      <c r="F13304">
        <v>2</v>
      </c>
      <c r="G13304">
        <v>0</v>
      </c>
      <c r="H13304" t="s">
        <v>103</v>
      </c>
      <c r="I13304" t="s">
        <v>102</v>
      </c>
      <c r="J13304" t="s">
        <v>103</v>
      </c>
      <c r="K13304" t="s">
        <v>20966</v>
      </c>
      <c r="L13304" t="s">
        <v>562</v>
      </c>
      <c r="M13304" t="e">
        <f>_xlfn.XLOOKUP(B13304,Sheet1!B:B,Sheet1!C:C)</f>
        <v>#N/A</v>
      </c>
    </row>
    <row r="13305" spans="2:13" hidden="1">
      <c r="B13305" t="s">
        <v>20964</v>
      </c>
      <c r="C13305" t="s">
        <v>20975</v>
      </c>
      <c r="D13305" t="s">
        <v>5532</v>
      </c>
      <c r="E13305" t="s">
        <v>5070</v>
      </c>
      <c r="F13305">
        <v>4</v>
      </c>
      <c r="G13305">
        <v>0</v>
      </c>
      <c r="H13305" t="s">
        <v>102</v>
      </c>
      <c r="I13305" t="s">
        <v>102</v>
      </c>
      <c r="J13305" t="s">
        <v>103</v>
      </c>
      <c r="K13305" t="s">
        <v>20966</v>
      </c>
      <c r="L13305" t="s">
        <v>562</v>
      </c>
      <c r="M13305" t="e">
        <f>_xlfn.XLOOKUP(B13305,Sheet1!B:B,Sheet1!C:C)</f>
        <v>#N/A</v>
      </c>
    </row>
    <row r="13306" spans="2:13" hidden="1">
      <c r="B13306" t="s">
        <v>20964</v>
      </c>
      <c r="C13306" t="s">
        <v>20976</v>
      </c>
      <c r="D13306" t="s">
        <v>226</v>
      </c>
      <c r="E13306" t="s">
        <v>5154</v>
      </c>
      <c r="F13306">
        <v>2</v>
      </c>
      <c r="G13306">
        <v>0</v>
      </c>
      <c r="H13306" t="s">
        <v>103</v>
      </c>
      <c r="I13306" t="s">
        <v>102</v>
      </c>
      <c r="J13306" t="s">
        <v>103</v>
      </c>
      <c r="K13306" t="s">
        <v>20966</v>
      </c>
      <c r="L13306" t="s">
        <v>562</v>
      </c>
      <c r="M13306" t="e">
        <f>_xlfn.XLOOKUP(B13306,Sheet1!B:B,Sheet1!C:C)</f>
        <v>#N/A</v>
      </c>
    </row>
    <row r="13307" spans="2:13" hidden="1">
      <c r="B13307" t="s">
        <v>20964</v>
      </c>
      <c r="C13307" t="s">
        <v>20977</v>
      </c>
      <c r="D13307" t="s">
        <v>226</v>
      </c>
      <c r="E13307" t="s">
        <v>5154</v>
      </c>
      <c r="F13307">
        <v>2</v>
      </c>
      <c r="G13307">
        <v>0</v>
      </c>
      <c r="H13307" t="s">
        <v>103</v>
      </c>
      <c r="I13307" t="s">
        <v>102</v>
      </c>
      <c r="J13307" t="s">
        <v>103</v>
      </c>
      <c r="K13307" t="s">
        <v>20966</v>
      </c>
      <c r="L13307" t="s">
        <v>562</v>
      </c>
      <c r="M13307" t="e">
        <f>_xlfn.XLOOKUP(B13307,Sheet1!B:B,Sheet1!C:C)</f>
        <v>#N/A</v>
      </c>
    </row>
    <row r="13308" spans="2:13" hidden="1">
      <c r="B13308" t="s">
        <v>20964</v>
      </c>
      <c r="C13308" t="s">
        <v>20978</v>
      </c>
      <c r="D13308" t="s">
        <v>226</v>
      </c>
      <c r="E13308" t="s">
        <v>5154</v>
      </c>
      <c r="F13308">
        <v>2</v>
      </c>
      <c r="G13308">
        <v>0</v>
      </c>
      <c r="H13308" t="s">
        <v>103</v>
      </c>
      <c r="I13308" t="s">
        <v>102</v>
      </c>
      <c r="J13308" t="s">
        <v>103</v>
      </c>
      <c r="K13308" t="s">
        <v>20966</v>
      </c>
      <c r="L13308" t="s">
        <v>562</v>
      </c>
      <c r="M13308" t="e">
        <f>_xlfn.XLOOKUP(B13308,Sheet1!B:B,Sheet1!C:C)</f>
        <v>#N/A</v>
      </c>
    </row>
    <row r="13309" spans="2:13" hidden="1">
      <c r="B13309" t="s">
        <v>20964</v>
      </c>
      <c r="C13309" t="s">
        <v>20979</v>
      </c>
      <c r="D13309" t="s">
        <v>670</v>
      </c>
      <c r="E13309" t="s">
        <v>5070</v>
      </c>
      <c r="F13309">
        <v>4</v>
      </c>
      <c r="G13309">
        <v>0</v>
      </c>
      <c r="H13309" t="s">
        <v>102</v>
      </c>
      <c r="I13309" t="s">
        <v>102</v>
      </c>
      <c r="J13309" t="s">
        <v>103</v>
      </c>
      <c r="K13309" t="s">
        <v>20966</v>
      </c>
      <c r="L13309" t="s">
        <v>562</v>
      </c>
      <c r="M13309" t="e">
        <f>_xlfn.XLOOKUP(B13309,Sheet1!B:B,Sheet1!C:C)</f>
        <v>#N/A</v>
      </c>
    </row>
    <row r="13310" spans="2:13" hidden="1">
      <c r="B13310" t="s">
        <v>20964</v>
      </c>
      <c r="C13310" t="s">
        <v>20980</v>
      </c>
      <c r="D13310" t="s">
        <v>226</v>
      </c>
      <c r="E13310" t="s">
        <v>5154</v>
      </c>
      <c r="F13310">
        <v>2</v>
      </c>
      <c r="G13310">
        <v>0</v>
      </c>
      <c r="H13310" t="s">
        <v>103</v>
      </c>
      <c r="I13310" t="s">
        <v>102</v>
      </c>
      <c r="J13310" t="s">
        <v>103</v>
      </c>
      <c r="K13310" t="s">
        <v>20966</v>
      </c>
      <c r="L13310" t="s">
        <v>562</v>
      </c>
      <c r="M13310" t="e">
        <f>_xlfn.XLOOKUP(B13310,Sheet1!B:B,Sheet1!C:C)</f>
        <v>#N/A</v>
      </c>
    </row>
    <row r="13311" spans="2:13" hidden="1">
      <c r="B13311" t="s">
        <v>20964</v>
      </c>
      <c r="C13311" t="s">
        <v>20981</v>
      </c>
      <c r="D13311" t="s">
        <v>226</v>
      </c>
      <c r="E13311" t="s">
        <v>5154</v>
      </c>
      <c r="F13311">
        <v>2</v>
      </c>
      <c r="G13311">
        <v>0</v>
      </c>
      <c r="H13311" t="s">
        <v>103</v>
      </c>
      <c r="I13311" t="s">
        <v>102</v>
      </c>
      <c r="J13311" t="s">
        <v>103</v>
      </c>
      <c r="K13311" t="s">
        <v>20966</v>
      </c>
      <c r="L13311" t="s">
        <v>562</v>
      </c>
      <c r="M13311" t="e">
        <f>_xlfn.XLOOKUP(B13311,Sheet1!B:B,Sheet1!C:C)</f>
        <v>#N/A</v>
      </c>
    </row>
    <row r="13312" spans="2:13" hidden="1">
      <c r="B13312" t="s">
        <v>20964</v>
      </c>
      <c r="C13312" t="s">
        <v>20982</v>
      </c>
      <c r="D13312" t="s">
        <v>226</v>
      </c>
      <c r="E13312" t="s">
        <v>5154</v>
      </c>
      <c r="F13312">
        <v>2</v>
      </c>
      <c r="G13312">
        <v>0</v>
      </c>
      <c r="H13312" t="s">
        <v>103</v>
      </c>
      <c r="I13312" t="s">
        <v>102</v>
      </c>
      <c r="J13312" t="s">
        <v>103</v>
      </c>
      <c r="K13312" t="s">
        <v>20966</v>
      </c>
      <c r="L13312" t="s">
        <v>562</v>
      </c>
      <c r="M13312" t="e">
        <f>_xlfn.XLOOKUP(B13312,Sheet1!B:B,Sheet1!C:C)</f>
        <v>#N/A</v>
      </c>
    </row>
    <row r="13313" spans="2:13" hidden="1">
      <c r="B13313" t="s">
        <v>20964</v>
      </c>
      <c r="C13313" t="s">
        <v>20983</v>
      </c>
      <c r="D13313" t="s">
        <v>226</v>
      </c>
      <c r="E13313" t="s">
        <v>5154</v>
      </c>
      <c r="F13313">
        <v>2</v>
      </c>
      <c r="G13313">
        <v>0</v>
      </c>
      <c r="H13313" t="s">
        <v>103</v>
      </c>
      <c r="I13313" t="s">
        <v>102</v>
      </c>
      <c r="J13313" t="s">
        <v>103</v>
      </c>
      <c r="K13313" t="s">
        <v>20966</v>
      </c>
      <c r="L13313" t="s">
        <v>562</v>
      </c>
      <c r="M13313" t="e">
        <f>_xlfn.XLOOKUP(B13313,Sheet1!B:B,Sheet1!C:C)</f>
        <v>#N/A</v>
      </c>
    </row>
    <row r="13314" spans="2:13" hidden="1">
      <c r="B13314" t="s">
        <v>20964</v>
      </c>
      <c r="C13314" t="s">
        <v>20984</v>
      </c>
      <c r="D13314" t="s">
        <v>226</v>
      </c>
      <c r="E13314" t="s">
        <v>5154</v>
      </c>
      <c r="F13314">
        <v>2</v>
      </c>
      <c r="G13314">
        <v>0</v>
      </c>
      <c r="H13314" t="s">
        <v>103</v>
      </c>
      <c r="I13314" t="s">
        <v>102</v>
      </c>
      <c r="J13314" t="s">
        <v>103</v>
      </c>
      <c r="K13314" t="s">
        <v>20966</v>
      </c>
      <c r="L13314" t="s">
        <v>562</v>
      </c>
      <c r="M13314" t="e">
        <f>_xlfn.XLOOKUP(B13314,Sheet1!B:B,Sheet1!C:C)</f>
        <v>#N/A</v>
      </c>
    </row>
    <row r="13315" spans="2:13" hidden="1">
      <c r="B13315" t="s">
        <v>20964</v>
      </c>
      <c r="C13315" t="s">
        <v>20985</v>
      </c>
      <c r="D13315" t="s">
        <v>226</v>
      </c>
      <c r="E13315" t="s">
        <v>5154</v>
      </c>
      <c r="F13315">
        <v>2</v>
      </c>
      <c r="G13315">
        <v>0</v>
      </c>
      <c r="H13315" t="s">
        <v>103</v>
      </c>
      <c r="I13315" t="s">
        <v>102</v>
      </c>
      <c r="J13315" t="s">
        <v>103</v>
      </c>
      <c r="K13315" t="s">
        <v>20966</v>
      </c>
      <c r="L13315" t="s">
        <v>562</v>
      </c>
      <c r="M13315" t="e">
        <f>_xlfn.XLOOKUP(B13315,Sheet1!B:B,Sheet1!C:C)</f>
        <v>#N/A</v>
      </c>
    </row>
    <row r="13316" spans="2:13" hidden="1">
      <c r="B13316" t="s">
        <v>20964</v>
      </c>
      <c r="C13316" t="s">
        <v>20986</v>
      </c>
      <c r="D13316" t="s">
        <v>226</v>
      </c>
      <c r="E13316" t="s">
        <v>5154</v>
      </c>
      <c r="F13316">
        <v>2</v>
      </c>
      <c r="G13316">
        <v>0</v>
      </c>
      <c r="H13316" t="s">
        <v>103</v>
      </c>
      <c r="I13316" t="s">
        <v>102</v>
      </c>
      <c r="J13316" t="s">
        <v>103</v>
      </c>
      <c r="K13316" t="s">
        <v>20966</v>
      </c>
      <c r="L13316" t="s">
        <v>562</v>
      </c>
      <c r="M13316" t="e">
        <f>_xlfn.XLOOKUP(B13316,Sheet1!B:B,Sheet1!C:C)</f>
        <v>#N/A</v>
      </c>
    </row>
    <row r="13317" spans="2:13" hidden="1">
      <c r="B13317" t="s">
        <v>20964</v>
      </c>
      <c r="C13317" t="s">
        <v>20987</v>
      </c>
      <c r="D13317" t="s">
        <v>226</v>
      </c>
      <c r="E13317" t="s">
        <v>5154</v>
      </c>
      <c r="F13317">
        <v>2</v>
      </c>
      <c r="G13317">
        <v>0</v>
      </c>
      <c r="H13317" t="s">
        <v>103</v>
      </c>
      <c r="I13317" t="s">
        <v>102</v>
      </c>
      <c r="J13317" t="s">
        <v>103</v>
      </c>
      <c r="K13317" t="s">
        <v>20966</v>
      </c>
      <c r="L13317" t="s">
        <v>562</v>
      </c>
      <c r="M13317" t="e">
        <f>_xlfn.XLOOKUP(B13317,Sheet1!B:B,Sheet1!C:C)</f>
        <v>#N/A</v>
      </c>
    </row>
    <row r="13318" spans="2:13" hidden="1">
      <c r="B13318" t="s">
        <v>20964</v>
      </c>
      <c r="C13318" t="s">
        <v>20988</v>
      </c>
      <c r="D13318" t="s">
        <v>226</v>
      </c>
      <c r="E13318" t="s">
        <v>5154</v>
      </c>
      <c r="F13318">
        <v>2</v>
      </c>
      <c r="G13318">
        <v>0</v>
      </c>
      <c r="H13318" t="s">
        <v>103</v>
      </c>
      <c r="I13318" t="s">
        <v>102</v>
      </c>
      <c r="J13318" t="s">
        <v>103</v>
      </c>
      <c r="K13318" t="s">
        <v>20966</v>
      </c>
      <c r="L13318" t="s">
        <v>562</v>
      </c>
      <c r="M13318" t="e">
        <f>_xlfn.XLOOKUP(B13318,Sheet1!B:B,Sheet1!C:C)</f>
        <v>#N/A</v>
      </c>
    </row>
    <row r="13319" spans="2:13" hidden="1">
      <c r="B13319" t="s">
        <v>20964</v>
      </c>
      <c r="C13319" t="s">
        <v>20989</v>
      </c>
      <c r="D13319" t="s">
        <v>9100</v>
      </c>
      <c r="E13319" t="s">
        <v>5070</v>
      </c>
      <c r="F13319">
        <v>6</v>
      </c>
      <c r="G13319">
        <v>0</v>
      </c>
      <c r="H13319" t="s">
        <v>102</v>
      </c>
      <c r="I13319" t="s">
        <v>102</v>
      </c>
      <c r="J13319" t="s">
        <v>103</v>
      </c>
      <c r="K13319" t="s">
        <v>20966</v>
      </c>
      <c r="L13319" t="s">
        <v>562</v>
      </c>
      <c r="M13319" t="e">
        <f>_xlfn.XLOOKUP(B13319,Sheet1!B:B,Sheet1!C:C)</f>
        <v>#N/A</v>
      </c>
    </row>
    <row r="13320" spans="2:13" hidden="1">
      <c r="B13320" t="s">
        <v>20964</v>
      </c>
      <c r="C13320" t="s">
        <v>20966</v>
      </c>
      <c r="D13320" t="s">
        <v>562</v>
      </c>
      <c r="E13320" t="s">
        <v>5070</v>
      </c>
      <c r="F13320">
        <v>6</v>
      </c>
      <c r="G13320">
        <v>0</v>
      </c>
      <c r="H13320" t="s">
        <v>102</v>
      </c>
      <c r="I13320" t="s">
        <v>102</v>
      </c>
      <c r="J13320" t="s">
        <v>103</v>
      </c>
      <c r="K13320" t="s">
        <v>20966</v>
      </c>
      <c r="L13320" t="s">
        <v>562</v>
      </c>
      <c r="M13320" t="e">
        <f>_xlfn.XLOOKUP(B13320,Sheet1!B:B,Sheet1!C:C)</f>
        <v>#N/A</v>
      </c>
    </row>
    <row r="13321" spans="2:13" hidden="1">
      <c r="B13321" t="s">
        <v>20964</v>
      </c>
      <c r="C13321" t="s">
        <v>20990</v>
      </c>
      <c r="D13321" t="s">
        <v>20991</v>
      </c>
      <c r="E13321" t="s">
        <v>5070</v>
      </c>
      <c r="F13321">
        <v>6</v>
      </c>
      <c r="G13321">
        <v>0</v>
      </c>
      <c r="H13321" t="s">
        <v>102</v>
      </c>
      <c r="I13321" t="s">
        <v>102</v>
      </c>
      <c r="J13321" t="s">
        <v>103</v>
      </c>
      <c r="K13321" t="s">
        <v>20966</v>
      </c>
      <c r="L13321" t="s">
        <v>562</v>
      </c>
      <c r="M13321" t="e">
        <f>_xlfn.XLOOKUP(B13321,Sheet1!B:B,Sheet1!C:C)</f>
        <v>#N/A</v>
      </c>
    </row>
    <row r="13322" spans="2:13" hidden="1">
      <c r="B13322" t="s">
        <v>20964</v>
      </c>
      <c r="C13322" t="s">
        <v>20992</v>
      </c>
      <c r="D13322" t="s">
        <v>226</v>
      </c>
      <c r="E13322" t="s">
        <v>5154</v>
      </c>
      <c r="F13322">
        <v>2</v>
      </c>
      <c r="G13322">
        <v>0</v>
      </c>
      <c r="H13322" t="s">
        <v>103</v>
      </c>
      <c r="I13322" t="s">
        <v>102</v>
      </c>
      <c r="J13322" t="s">
        <v>103</v>
      </c>
      <c r="K13322" t="s">
        <v>20966</v>
      </c>
      <c r="L13322" t="s">
        <v>562</v>
      </c>
      <c r="M13322" t="e">
        <f>_xlfn.XLOOKUP(B13322,Sheet1!B:B,Sheet1!C:C)</f>
        <v>#N/A</v>
      </c>
    </row>
    <row r="13323" spans="2:13" hidden="1">
      <c r="B13323" t="s">
        <v>20993</v>
      </c>
      <c r="C13323" t="s">
        <v>20994</v>
      </c>
      <c r="D13323" t="s">
        <v>7074</v>
      </c>
      <c r="E13323" t="s">
        <v>5070</v>
      </c>
      <c r="F13323">
        <v>4</v>
      </c>
      <c r="G13323">
        <v>0</v>
      </c>
      <c r="H13323" t="s">
        <v>102</v>
      </c>
      <c r="I13323" t="s">
        <v>102</v>
      </c>
      <c r="J13323" t="s">
        <v>103</v>
      </c>
      <c r="K13323" t="s">
        <v>11584</v>
      </c>
      <c r="L13323" t="s">
        <v>171</v>
      </c>
      <c r="M13323" t="e">
        <f>_xlfn.XLOOKUP(B13323,Sheet1!B:B,Sheet1!C:C)</f>
        <v>#N/A</v>
      </c>
    </row>
    <row r="13324" spans="2:13" hidden="1">
      <c r="B13324" t="s">
        <v>20993</v>
      </c>
      <c r="C13324" t="s">
        <v>20995</v>
      </c>
      <c r="D13324" t="s">
        <v>226</v>
      </c>
      <c r="E13324" t="s">
        <v>5154</v>
      </c>
      <c r="F13324">
        <v>2</v>
      </c>
      <c r="G13324">
        <v>0</v>
      </c>
      <c r="H13324" t="s">
        <v>103</v>
      </c>
      <c r="I13324" t="s">
        <v>102</v>
      </c>
      <c r="J13324" t="s">
        <v>103</v>
      </c>
      <c r="K13324" t="s">
        <v>11584</v>
      </c>
      <c r="L13324" t="s">
        <v>171</v>
      </c>
      <c r="M13324" t="e">
        <f>_xlfn.XLOOKUP(B13324,Sheet1!B:B,Sheet1!C:C)</f>
        <v>#N/A</v>
      </c>
    </row>
    <row r="13325" spans="2:13" hidden="1">
      <c r="B13325" t="s">
        <v>20993</v>
      </c>
      <c r="C13325" t="s">
        <v>20996</v>
      </c>
      <c r="D13325" t="s">
        <v>226</v>
      </c>
      <c r="E13325" t="s">
        <v>5154</v>
      </c>
      <c r="F13325">
        <v>2</v>
      </c>
      <c r="G13325">
        <v>0</v>
      </c>
      <c r="H13325" t="s">
        <v>103</v>
      </c>
      <c r="I13325" t="s">
        <v>102</v>
      </c>
      <c r="J13325" t="s">
        <v>103</v>
      </c>
      <c r="K13325" t="s">
        <v>11584</v>
      </c>
      <c r="L13325" t="s">
        <v>171</v>
      </c>
      <c r="M13325" t="e">
        <f>_xlfn.XLOOKUP(B13325,Sheet1!B:B,Sheet1!C:C)</f>
        <v>#N/A</v>
      </c>
    </row>
    <row r="13326" spans="2:13" hidden="1">
      <c r="B13326" t="s">
        <v>20993</v>
      </c>
      <c r="C13326" t="s">
        <v>20997</v>
      </c>
      <c r="D13326" t="s">
        <v>226</v>
      </c>
      <c r="E13326" t="s">
        <v>5154</v>
      </c>
      <c r="F13326">
        <v>2</v>
      </c>
      <c r="G13326">
        <v>0</v>
      </c>
      <c r="H13326" t="s">
        <v>103</v>
      </c>
      <c r="I13326" t="s">
        <v>102</v>
      </c>
      <c r="J13326" t="s">
        <v>103</v>
      </c>
      <c r="K13326" t="s">
        <v>11584</v>
      </c>
      <c r="L13326" t="s">
        <v>171</v>
      </c>
      <c r="M13326" t="e">
        <f>_xlfn.XLOOKUP(B13326,Sheet1!B:B,Sheet1!C:C)</f>
        <v>#N/A</v>
      </c>
    </row>
    <row r="13327" spans="2:13" hidden="1">
      <c r="B13327" t="s">
        <v>20993</v>
      </c>
      <c r="C13327" t="s">
        <v>20998</v>
      </c>
      <c r="D13327" t="s">
        <v>226</v>
      </c>
      <c r="E13327" t="s">
        <v>5154</v>
      </c>
      <c r="F13327">
        <v>2</v>
      </c>
      <c r="G13327">
        <v>0</v>
      </c>
      <c r="H13327" t="s">
        <v>103</v>
      </c>
      <c r="I13327" t="s">
        <v>102</v>
      </c>
      <c r="J13327" t="s">
        <v>103</v>
      </c>
      <c r="K13327" t="s">
        <v>11584</v>
      </c>
      <c r="L13327" t="s">
        <v>171</v>
      </c>
      <c r="M13327" t="e">
        <f>_xlfn.XLOOKUP(B13327,Sheet1!B:B,Sheet1!C:C)</f>
        <v>#N/A</v>
      </c>
    </row>
    <row r="13328" spans="2:13" hidden="1">
      <c r="B13328" t="s">
        <v>20993</v>
      </c>
      <c r="C13328" t="s">
        <v>20999</v>
      </c>
      <c r="D13328" t="s">
        <v>226</v>
      </c>
      <c r="E13328" t="s">
        <v>5154</v>
      </c>
      <c r="F13328">
        <v>4</v>
      </c>
      <c r="G13328">
        <v>0</v>
      </c>
      <c r="H13328" t="s">
        <v>103</v>
      </c>
      <c r="I13328" t="s">
        <v>102</v>
      </c>
      <c r="J13328" t="s">
        <v>103</v>
      </c>
      <c r="K13328" t="s">
        <v>11584</v>
      </c>
      <c r="L13328" t="s">
        <v>171</v>
      </c>
      <c r="M13328" t="e">
        <f>_xlfn.XLOOKUP(B13328,Sheet1!B:B,Sheet1!C:C)</f>
        <v>#N/A</v>
      </c>
    </row>
    <row r="13329" spans="2:13" hidden="1">
      <c r="B13329" t="s">
        <v>20993</v>
      </c>
      <c r="C13329" t="s">
        <v>21000</v>
      </c>
      <c r="D13329" t="s">
        <v>226</v>
      </c>
      <c r="E13329" t="s">
        <v>5154</v>
      </c>
      <c r="F13329">
        <v>2</v>
      </c>
      <c r="G13329">
        <v>0</v>
      </c>
      <c r="H13329" t="s">
        <v>103</v>
      </c>
      <c r="I13329" t="s">
        <v>102</v>
      </c>
      <c r="J13329" t="s">
        <v>103</v>
      </c>
      <c r="K13329" t="s">
        <v>11584</v>
      </c>
      <c r="L13329" t="s">
        <v>171</v>
      </c>
      <c r="M13329" t="e">
        <f>_xlfn.XLOOKUP(B13329,Sheet1!B:B,Sheet1!C:C)</f>
        <v>#N/A</v>
      </c>
    </row>
    <row r="13330" spans="2:13" hidden="1">
      <c r="B13330" t="s">
        <v>20993</v>
      </c>
      <c r="C13330" t="s">
        <v>21001</v>
      </c>
      <c r="D13330" t="s">
        <v>226</v>
      </c>
      <c r="E13330" t="s">
        <v>5154</v>
      </c>
      <c r="F13330">
        <v>2</v>
      </c>
      <c r="G13330">
        <v>0</v>
      </c>
      <c r="H13330" t="s">
        <v>103</v>
      </c>
      <c r="I13330" t="s">
        <v>102</v>
      </c>
      <c r="J13330" t="s">
        <v>103</v>
      </c>
      <c r="K13330" t="s">
        <v>11584</v>
      </c>
      <c r="L13330" t="s">
        <v>171</v>
      </c>
      <c r="M13330" t="e">
        <f>_xlfn.XLOOKUP(B13330,Sheet1!B:B,Sheet1!C:C)</f>
        <v>#N/A</v>
      </c>
    </row>
    <row r="13331" spans="2:13" hidden="1">
      <c r="B13331" t="s">
        <v>20993</v>
      </c>
      <c r="C13331" t="s">
        <v>21002</v>
      </c>
      <c r="D13331" t="s">
        <v>149</v>
      </c>
      <c r="E13331" t="s">
        <v>5073</v>
      </c>
      <c r="F13331">
        <v>40</v>
      </c>
      <c r="G13331">
        <v>19569</v>
      </c>
      <c r="H13331" t="s">
        <v>102</v>
      </c>
      <c r="I13331" t="s">
        <v>103</v>
      </c>
      <c r="J13331" t="s">
        <v>103</v>
      </c>
      <c r="K13331" t="s">
        <v>11584</v>
      </c>
      <c r="L13331" t="s">
        <v>171</v>
      </c>
      <c r="M13331" t="e">
        <f>_xlfn.XLOOKUP(B13331,Sheet1!B:B,Sheet1!C:C)</f>
        <v>#N/A</v>
      </c>
    </row>
    <row r="13332" spans="2:13" hidden="1">
      <c r="B13332" t="s">
        <v>20993</v>
      </c>
      <c r="C13332" t="s">
        <v>21003</v>
      </c>
      <c r="D13332" t="s">
        <v>5889</v>
      </c>
      <c r="E13332" t="s">
        <v>5070</v>
      </c>
      <c r="F13332">
        <v>4</v>
      </c>
      <c r="G13332">
        <v>0</v>
      </c>
      <c r="H13332" t="s">
        <v>102</v>
      </c>
      <c r="I13332" t="s">
        <v>102</v>
      </c>
      <c r="J13332" t="s">
        <v>103</v>
      </c>
      <c r="K13332" t="s">
        <v>11584</v>
      </c>
      <c r="L13332" t="s">
        <v>171</v>
      </c>
      <c r="M13332" t="e">
        <f>_xlfn.XLOOKUP(B13332,Sheet1!B:B,Sheet1!C:C)</f>
        <v>#N/A</v>
      </c>
    </row>
    <row r="13333" spans="2:13" hidden="1">
      <c r="B13333" t="s">
        <v>20993</v>
      </c>
      <c r="C13333" t="s">
        <v>21004</v>
      </c>
      <c r="D13333" t="s">
        <v>226</v>
      </c>
      <c r="E13333" t="s">
        <v>5154</v>
      </c>
      <c r="F13333">
        <v>4</v>
      </c>
      <c r="G13333">
        <v>0</v>
      </c>
      <c r="H13333" t="s">
        <v>103</v>
      </c>
      <c r="I13333" t="s">
        <v>102</v>
      </c>
      <c r="J13333" t="s">
        <v>103</v>
      </c>
      <c r="K13333" t="s">
        <v>11584</v>
      </c>
      <c r="L13333" t="s">
        <v>171</v>
      </c>
      <c r="M13333" t="e">
        <f>_xlfn.XLOOKUP(B13333,Sheet1!B:B,Sheet1!C:C)</f>
        <v>#N/A</v>
      </c>
    </row>
    <row r="13334" spans="2:13" hidden="1">
      <c r="B13334" t="s">
        <v>20993</v>
      </c>
      <c r="C13334" t="s">
        <v>21005</v>
      </c>
      <c r="D13334" t="s">
        <v>226</v>
      </c>
      <c r="E13334" t="s">
        <v>5154</v>
      </c>
      <c r="F13334">
        <v>2</v>
      </c>
      <c r="G13334">
        <v>0</v>
      </c>
      <c r="H13334" t="s">
        <v>103</v>
      </c>
      <c r="I13334" t="s">
        <v>102</v>
      </c>
      <c r="J13334" t="s">
        <v>103</v>
      </c>
      <c r="K13334" t="s">
        <v>11584</v>
      </c>
      <c r="L13334" t="s">
        <v>171</v>
      </c>
      <c r="M13334" t="e">
        <f>_xlfn.XLOOKUP(B13334,Sheet1!B:B,Sheet1!C:C)</f>
        <v>#N/A</v>
      </c>
    </row>
    <row r="13335" spans="2:13" hidden="1">
      <c r="B13335" t="s">
        <v>20993</v>
      </c>
      <c r="C13335" t="s">
        <v>21006</v>
      </c>
      <c r="D13335" t="s">
        <v>226</v>
      </c>
      <c r="E13335" t="s">
        <v>5154</v>
      </c>
      <c r="F13335">
        <v>2</v>
      </c>
      <c r="G13335">
        <v>0</v>
      </c>
      <c r="H13335" t="s">
        <v>103</v>
      </c>
      <c r="I13335" t="s">
        <v>102</v>
      </c>
      <c r="J13335" t="s">
        <v>103</v>
      </c>
      <c r="K13335" t="s">
        <v>11584</v>
      </c>
      <c r="L13335" t="s">
        <v>171</v>
      </c>
      <c r="M13335" t="e">
        <f>_xlfn.XLOOKUP(B13335,Sheet1!B:B,Sheet1!C:C)</f>
        <v>#N/A</v>
      </c>
    </row>
    <row r="13336" spans="2:13" hidden="1">
      <c r="B13336" t="s">
        <v>20993</v>
      </c>
      <c r="C13336" t="s">
        <v>11584</v>
      </c>
      <c r="D13336" t="s">
        <v>171</v>
      </c>
      <c r="E13336" t="s">
        <v>5073</v>
      </c>
      <c r="F13336">
        <v>40</v>
      </c>
      <c r="G13336">
        <v>160520</v>
      </c>
      <c r="H13336" t="s">
        <v>102</v>
      </c>
      <c r="I13336" t="s">
        <v>103</v>
      </c>
      <c r="J13336" t="s">
        <v>103</v>
      </c>
      <c r="K13336" t="s">
        <v>11584</v>
      </c>
      <c r="L13336" t="s">
        <v>171</v>
      </c>
      <c r="M13336" t="e">
        <f>_xlfn.XLOOKUP(B13336,Sheet1!B:B,Sheet1!C:C)</f>
        <v>#N/A</v>
      </c>
    </row>
    <row r="13337" spans="2:13" hidden="1">
      <c r="B13337" t="s">
        <v>20993</v>
      </c>
      <c r="C13337" t="s">
        <v>21007</v>
      </c>
      <c r="D13337" t="s">
        <v>670</v>
      </c>
      <c r="E13337" t="s">
        <v>5070</v>
      </c>
      <c r="F13337">
        <v>4</v>
      </c>
      <c r="G13337">
        <v>0</v>
      </c>
      <c r="H13337" t="s">
        <v>102</v>
      </c>
      <c r="I13337" t="s">
        <v>102</v>
      </c>
      <c r="J13337" t="s">
        <v>103</v>
      </c>
      <c r="K13337" t="s">
        <v>11584</v>
      </c>
      <c r="L13337" t="s">
        <v>171</v>
      </c>
      <c r="M13337" t="e">
        <f>_xlfn.XLOOKUP(B13337,Sheet1!B:B,Sheet1!C:C)</f>
        <v>#N/A</v>
      </c>
    </row>
    <row r="13338" spans="2:13" hidden="1">
      <c r="B13338" t="s">
        <v>20993</v>
      </c>
      <c r="C13338" t="s">
        <v>21008</v>
      </c>
      <c r="D13338" t="s">
        <v>142</v>
      </c>
      <c r="E13338" t="s">
        <v>5070</v>
      </c>
      <c r="F13338">
        <v>4</v>
      </c>
      <c r="G13338">
        <v>0</v>
      </c>
      <c r="H13338" t="s">
        <v>102</v>
      </c>
      <c r="I13338" t="s">
        <v>102</v>
      </c>
      <c r="J13338" t="s">
        <v>103</v>
      </c>
      <c r="K13338" t="s">
        <v>11584</v>
      </c>
      <c r="L13338" t="s">
        <v>171</v>
      </c>
      <c r="M13338" t="e">
        <f>_xlfn.XLOOKUP(B13338,Sheet1!B:B,Sheet1!C:C)</f>
        <v>#N/A</v>
      </c>
    </row>
    <row r="13339" spans="2:13" hidden="1">
      <c r="B13339" t="s">
        <v>20993</v>
      </c>
      <c r="C13339" t="s">
        <v>21009</v>
      </c>
      <c r="D13339" t="s">
        <v>226</v>
      </c>
      <c r="E13339" t="s">
        <v>5154</v>
      </c>
      <c r="F13339">
        <v>2</v>
      </c>
      <c r="G13339">
        <v>0</v>
      </c>
      <c r="H13339" t="s">
        <v>103</v>
      </c>
      <c r="I13339" t="s">
        <v>102</v>
      </c>
      <c r="J13339" t="s">
        <v>103</v>
      </c>
      <c r="K13339" t="s">
        <v>11584</v>
      </c>
      <c r="L13339" t="s">
        <v>171</v>
      </c>
      <c r="M13339" t="e">
        <f>_xlfn.XLOOKUP(B13339,Sheet1!B:B,Sheet1!C:C)</f>
        <v>#N/A</v>
      </c>
    </row>
    <row r="13340" spans="2:13" hidden="1">
      <c r="B13340" t="s">
        <v>20993</v>
      </c>
      <c r="C13340" t="s">
        <v>21010</v>
      </c>
      <c r="D13340" t="s">
        <v>226</v>
      </c>
      <c r="E13340" t="s">
        <v>5154</v>
      </c>
      <c r="F13340">
        <v>2</v>
      </c>
      <c r="G13340">
        <v>0</v>
      </c>
      <c r="H13340" t="s">
        <v>103</v>
      </c>
      <c r="I13340" t="s">
        <v>102</v>
      </c>
      <c r="J13340" t="s">
        <v>103</v>
      </c>
      <c r="K13340" t="s">
        <v>11584</v>
      </c>
      <c r="L13340" t="s">
        <v>171</v>
      </c>
      <c r="M13340" t="e">
        <f>_xlfn.XLOOKUP(B13340,Sheet1!B:B,Sheet1!C:C)</f>
        <v>#N/A</v>
      </c>
    </row>
    <row r="13341" spans="2:13" hidden="1">
      <c r="B13341" t="s">
        <v>20993</v>
      </c>
      <c r="C13341" t="s">
        <v>21011</v>
      </c>
      <c r="D13341" t="s">
        <v>226</v>
      </c>
      <c r="E13341" t="s">
        <v>5154</v>
      </c>
      <c r="F13341">
        <v>2</v>
      </c>
      <c r="G13341">
        <v>0</v>
      </c>
      <c r="H13341" t="s">
        <v>103</v>
      </c>
      <c r="I13341" t="s">
        <v>102</v>
      </c>
      <c r="J13341" t="s">
        <v>103</v>
      </c>
      <c r="K13341" t="s">
        <v>11584</v>
      </c>
      <c r="L13341" t="s">
        <v>171</v>
      </c>
      <c r="M13341" t="e">
        <f>_xlfn.XLOOKUP(B13341,Sheet1!B:B,Sheet1!C:C)</f>
        <v>#N/A</v>
      </c>
    </row>
    <row r="13342" spans="2:13" hidden="1">
      <c r="B13342" t="s">
        <v>20993</v>
      </c>
      <c r="C13342" t="s">
        <v>21012</v>
      </c>
      <c r="D13342" t="s">
        <v>226</v>
      </c>
      <c r="E13342" t="s">
        <v>5154</v>
      </c>
      <c r="F13342">
        <v>2</v>
      </c>
      <c r="G13342">
        <v>0</v>
      </c>
      <c r="H13342" t="s">
        <v>103</v>
      </c>
      <c r="I13342" t="s">
        <v>102</v>
      </c>
      <c r="J13342" t="s">
        <v>103</v>
      </c>
      <c r="K13342" t="s">
        <v>11584</v>
      </c>
      <c r="L13342" t="s">
        <v>171</v>
      </c>
      <c r="M13342" t="e">
        <f>_xlfn.XLOOKUP(B13342,Sheet1!B:B,Sheet1!C:C)</f>
        <v>#N/A</v>
      </c>
    </row>
    <row r="13343" spans="2:13" hidden="1">
      <c r="B13343" t="s">
        <v>20993</v>
      </c>
      <c r="C13343" t="s">
        <v>21013</v>
      </c>
      <c r="D13343" t="s">
        <v>226</v>
      </c>
      <c r="E13343" t="s">
        <v>5154</v>
      </c>
      <c r="F13343">
        <v>2</v>
      </c>
      <c r="G13343">
        <v>0</v>
      </c>
      <c r="H13343" t="s">
        <v>103</v>
      </c>
      <c r="I13343" t="s">
        <v>102</v>
      </c>
      <c r="J13343" t="s">
        <v>103</v>
      </c>
      <c r="K13343" t="s">
        <v>11584</v>
      </c>
      <c r="L13343" t="s">
        <v>171</v>
      </c>
      <c r="M13343" t="e">
        <f>_xlfn.XLOOKUP(B13343,Sheet1!B:B,Sheet1!C:C)</f>
        <v>#N/A</v>
      </c>
    </row>
    <row r="13344" spans="2:13" hidden="1">
      <c r="B13344" t="s">
        <v>20993</v>
      </c>
      <c r="C13344" t="s">
        <v>21014</v>
      </c>
      <c r="D13344" t="s">
        <v>226</v>
      </c>
      <c r="E13344" t="s">
        <v>5154</v>
      </c>
      <c r="F13344">
        <v>2</v>
      </c>
      <c r="G13344">
        <v>0</v>
      </c>
      <c r="H13344" t="s">
        <v>103</v>
      </c>
      <c r="I13344" t="s">
        <v>102</v>
      </c>
      <c r="J13344" t="s">
        <v>103</v>
      </c>
      <c r="K13344" t="s">
        <v>11584</v>
      </c>
      <c r="L13344" t="s">
        <v>171</v>
      </c>
      <c r="M13344" t="e">
        <f>_xlfn.XLOOKUP(B13344,Sheet1!B:B,Sheet1!C:C)</f>
        <v>#N/A</v>
      </c>
    </row>
    <row r="13345" spans="2:13" hidden="1">
      <c r="B13345" t="s">
        <v>21015</v>
      </c>
      <c r="C13345" t="s">
        <v>21016</v>
      </c>
      <c r="D13345" t="s">
        <v>149</v>
      </c>
      <c r="E13345" t="s">
        <v>5073</v>
      </c>
      <c r="F13345">
        <v>10</v>
      </c>
      <c r="G13345">
        <v>0</v>
      </c>
      <c r="H13345" t="s">
        <v>102</v>
      </c>
      <c r="I13345" t="s">
        <v>103</v>
      </c>
      <c r="J13345" t="s">
        <v>103</v>
      </c>
      <c r="K13345" t="s">
        <v>21016</v>
      </c>
      <c r="L13345" t="s">
        <v>149</v>
      </c>
      <c r="M13345" t="e">
        <f>_xlfn.XLOOKUP(B13345,Sheet1!B:B,Sheet1!C:C)</f>
        <v>#N/A</v>
      </c>
    </row>
    <row r="13346" spans="2:13" hidden="1">
      <c r="B13346" t="s">
        <v>21015</v>
      </c>
      <c r="C13346" t="s">
        <v>21017</v>
      </c>
      <c r="D13346" t="s">
        <v>254</v>
      </c>
      <c r="E13346" t="s">
        <v>5073</v>
      </c>
      <c r="F13346">
        <v>10</v>
      </c>
      <c r="G13346">
        <v>0</v>
      </c>
      <c r="H13346" t="s">
        <v>102</v>
      </c>
      <c r="I13346" t="s">
        <v>103</v>
      </c>
      <c r="J13346" t="s">
        <v>103</v>
      </c>
      <c r="K13346" t="s">
        <v>21016</v>
      </c>
      <c r="L13346" t="s">
        <v>149</v>
      </c>
      <c r="M13346" t="e">
        <f>_xlfn.XLOOKUP(B13346,Sheet1!B:B,Sheet1!C:C)</f>
        <v>#N/A</v>
      </c>
    </row>
    <row r="13347" spans="2:13" hidden="1">
      <c r="B13347" t="s">
        <v>445</v>
      </c>
      <c r="C13347" t="s">
        <v>21018</v>
      </c>
      <c r="D13347" t="s">
        <v>267</v>
      </c>
      <c r="E13347" t="s">
        <v>5070</v>
      </c>
      <c r="F13347">
        <v>0.5</v>
      </c>
      <c r="G13347">
        <v>0</v>
      </c>
      <c r="H13347" t="s">
        <v>102</v>
      </c>
      <c r="I13347" t="s">
        <v>102</v>
      </c>
      <c r="J13347" t="s">
        <v>103</v>
      </c>
      <c r="K13347" t="s">
        <v>446</v>
      </c>
      <c r="L13347" t="s">
        <v>315</v>
      </c>
      <c r="M13347" t="e">
        <f>_xlfn.XLOOKUP(B13347,Sheet1!B:B,Sheet1!C:C)</f>
        <v>#N/A</v>
      </c>
    </row>
    <row r="13348" spans="2:13" hidden="1">
      <c r="B13348" t="s">
        <v>445</v>
      </c>
      <c r="C13348" t="s">
        <v>21019</v>
      </c>
      <c r="D13348" t="s">
        <v>5224</v>
      </c>
      <c r="E13348" t="s">
        <v>5154</v>
      </c>
      <c r="F13348">
        <v>0.2</v>
      </c>
      <c r="G13348">
        <v>0</v>
      </c>
      <c r="H13348" t="s">
        <v>103</v>
      </c>
      <c r="I13348" t="s">
        <v>102</v>
      </c>
      <c r="J13348" t="s">
        <v>103</v>
      </c>
      <c r="K13348" t="s">
        <v>446</v>
      </c>
      <c r="L13348" t="s">
        <v>315</v>
      </c>
      <c r="M13348" t="e">
        <f>_xlfn.XLOOKUP(B13348,Sheet1!B:B,Sheet1!C:C)</f>
        <v>#N/A</v>
      </c>
    </row>
    <row r="13349" spans="2:13" hidden="1">
      <c r="B13349" t="s">
        <v>445</v>
      </c>
      <c r="C13349" t="s">
        <v>21020</v>
      </c>
      <c r="D13349" t="s">
        <v>180</v>
      </c>
      <c r="E13349" t="s">
        <v>5154</v>
      </c>
      <c r="F13349">
        <v>0.2</v>
      </c>
      <c r="G13349">
        <v>0</v>
      </c>
      <c r="H13349" t="s">
        <v>103</v>
      </c>
      <c r="I13349" t="s">
        <v>102</v>
      </c>
      <c r="J13349" t="s">
        <v>103</v>
      </c>
      <c r="K13349" t="s">
        <v>446</v>
      </c>
      <c r="L13349" t="s">
        <v>315</v>
      </c>
      <c r="M13349" t="e">
        <f>_xlfn.XLOOKUP(B13349,Sheet1!B:B,Sheet1!C:C)</f>
        <v>#N/A</v>
      </c>
    </row>
    <row r="13350" spans="2:13" hidden="1">
      <c r="B13350" t="s">
        <v>445</v>
      </c>
      <c r="C13350" t="s">
        <v>21021</v>
      </c>
      <c r="D13350" t="s">
        <v>180</v>
      </c>
      <c r="E13350" t="s">
        <v>5154</v>
      </c>
      <c r="F13350">
        <v>0.2</v>
      </c>
      <c r="G13350">
        <v>0</v>
      </c>
      <c r="H13350" t="s">
        <v>103</v>
      </c>
      <c r="I13350" t="s">
        <v>102</v>
      </c>
      <c r="J13350" t="s">
        <v>103</v>
      </c>
      <c r="K13350" t="s">
        <v>446</v>
      </c>
      <c r="L13350" t="s">
        <v>315</v>
      </c>
      <c r="M13350" t="e">
        <f>_xlfn.XLOOKUP(B13350,Sheet1!B:B,Sheet1!C:C)</f>
        <v>#N/A</v>
      </c>
    </row>
    <row r="13351" spans="2:13" hidden="1">
      <c r="B13351" t="s">
        <v>445</v>
      </c>
      <c r="C13351" t="s">
        <v>446</v>
      </c>
      <c r="D13351" t="s">
        <v>21022</v>
      </c>
      <c r="E13351" t="s">
        <v>5070</v>
      </c>
      <c r="F13351">
        <v>40</v>
      </c>
      <c r="G13351">
        <v>107745</v>
      </c>
      <c r="H13351" t="s">
        <v>102</v>
      </c>
      <c r="I13351" t="s">
        <v>102</v>
      </c>
      <c r="J13351" t="s">
        <v>103</v>
      </c>
      <c r="K13351" t="s">
        <v>446</v>
      </c>
      <c r="L13351" t="s">
        <v>315</v>
      </c>
      <c r="M13351" t="e">
        <f>_xlfn.XLOOKUP(B13351,Sheet1!B:B,Sheet1!C:C)</f>
        <v>#N/A</v>
      </c>
    </row>
    <row r="13352" spans="2:13" hidden="1">
      <c r="B13352" t="s">
        <v>445</v>
      </c>
      <c r="C13352" t="s">
        <v>21023</v>
      </c>
      <c r="D13352" t="s">
        <v>466</v>
      </c>
      <c r="E13352" t="s">
        <v>5070</v>
      </c>
      <c r="F13352">
        <v>2.5</v>
      </c>
      <c r="G13352">
        <v>0</v>
      </c>
      <c r="H13352" t="s">
        <v>102</v>
      </c>
      <c r="I13352" t="s">
        <v>102</v>
      </c>
      <c r="J13352" t="s">
        <v>103</v>
      </c>
      <c r="K13352" t="s">
        <v>446</v>
      </c>
      <c r="L13352" t="s">
        <v>315</v>
      </c>
      <c r="M13352" t="e">
        <f>_xlfn.XLOOKUP(B13352,Sheet1!B:B,Sheet1!C:C)</f>
        <v>#N/A</v>
      </c>
    </row>
    <row r="13353" spans="2:13" hidden="1">
      <c r="B13353" t="s">
        <v>21024</v>
      </c>
      <c r="C13353" t="s">
        <v>21025</v>
      </c>
      <c r="D13353" t="s">
        <v>180</v>
      </c>
      <c r="E13353" t="s">
        <v>5154</v>
      </c>
      <c r="F13353">
        <v>0.1</v>
      </c>
      <c r="G13353">
        <v>0</v>
      </c>
      <c r="H13353" t="s">
        <v>103</v>
      </c>
      <c r="I13353" t="s">
        <v>102</v>
      </c>
      <c r="J13353" t="s">
        <v>103</v>
      </c>
      <c r="K13353" t="s">
        <v>21026</v>
      </c>
      <c r="L13353" t="s">
        <v>315</v>
      </c>
      <c r="M13353" t="e">
        <f>_xlfn.XLOOKUP(B13353,Sheet1!B:B,Sheet1!C:C)</f>
        <v>#N/A</v>
      </c>
    </row>
    <row r="13354" spans="2:13" hidden="1">
      <c r="B13354" t="s">
        <v>21024</v>
      </c>
      <c r="C13354" t="s">
        <v>21027</v>
      </c>
      <c r="D13354" t="s">
        <v>21028</v>
      </c>
      <c r="F13354">
        <v>40</v>
      </c>
      <c r="G13354">
        <v>185184</v>
      </c>
      <c r="H13354" t="s">
        <v>103</v>
      </c>
      <c r="I13354" t="s">
        <v>103</v>
      </c>
      <c r="J13354" t="s">
        <v>103</v>
      </c>
      <c r="K13354" t="s">
        <v>21026</v>
      </c>
      <c r="L13354" t="s">
        <v>315</v>
      </c>
      <c r="M13354" t="e">
        <f>_xlfn.XLOOKUP(B13354,Sheet1!B:B,Sheet1!C:C)</f>
        <v>#N/A</v>
      </c>
    </row>
    <row r="13355" spans="2:13" hidden="1">
      <c r="B13355" t="s">
        <v>21024</v>
      </c>
      <c r="C13355" t="s">
        <v>21026</v>
      </c>
      <c r="D13355" t="s">
        <v>315</v>
      </c>
      <c r="E13355" t="s">
        <v>5070</v>
      </c>
      <c r="F13355">
        <v>40</v>
      </c>
      <c r="G13355">
        <v>144328</v>
      </c>
      <c r="H13355" t="s">
        <v>102</v>
      </c>
      <c r="I13355" t="s">
        <v>102</v>
      </c>
      <c r="J13355" t="s">
        <v>103</v>
      </c>
      <c r="K13355" t="s">
        <v>21026</v>
      </c>
      <c r="L13355" t="s">
        <v>315</v>
      </c>
      <c r="M13355" t="e">
        <f>_xlfn.XLOOKUP(B13355,Sheet1!B:B,Sheet1!C:C)</f>
        <v>#N/A</v>
      </c>
    </row>
    <row r="13356" spans="2:13" hidden="1">
      <c r="B13356" t="s">
        <v>21024</v>
      </c>
      <c r="C13356" t="s">
        <v>21029</v>
      </c>
      <c r="D13356" t="s">
        <v>5224</v>
      </c>
      <c r="E13356" t="s">
        <v>5070</v>
      </c>
      <c r="F13356">
        <v>40</v>
      </c>
      <c r="G13356">
        <v>106925</v>
      </c>
      <c r="H13356" t="s">
        <v>102</v>
      </c>
      <c r="I13356" t="s">
        <v>102</v>
      </c>
      <c r="J13356" t="s">
        <v>103</v>
      </c>
      <c r="K13356" t="s">
        <v>21026</v>
      </c>
      <c r="L13356" t="s">
        <v>315</v>
      </c>
      <c r="M13356" t="e">
        <f>_xlfn.XLOOKUP(B13356,Sheet1!B:B,Sheet1!C:C)</f>
        <v>#N/A</v>
      </c>
    </row>
    <row r="13357" spans="2:13" hidden="1">
      <c r="B13357" t="s">
        <v>21024</v>
      </c>
      <c r="C13357" t="s">
        <v>21030</v>
      </c>
      <c r="D13357" t="s">
        <v>267</v>
      </c>
      <c r="E13357" t="s">
        <v>5070</v>
      </c>
      <c r="F13357">
        <v>0.1</v>
      </c>
      <c r="G13357">
        <v>0</v>
      </c>
      <c r="H13357" t="s">
        <v>102</v>
      </c>
      <c r="I13357" t="s">
        <v>102</v>
      </c>
      <c r="J13357" t="s">
        <v>103</v>
      </c>
      <c r="K13357" t="s">
        <v>21026</v>
      </c>
      <c r="L13357" t="s">
        <v>315</v>
      </c>
      <c r="M13357" t="e">
        <f>_xlfn.XLOOKUP(B13357,Sheet1!B:B,Sheet1!C:C)</f>
        <v>#N/A</v>
      </c>
    </row>
    <row r="13358" spans="2:13" hidden="1">
      <c r="B13358" t="s">
        <v>21031</v>
      </c>
      <c r="C13358" t="s">
        <v>21032</v>
      </c>
      <c r="D13358" t="s">
        <v>670</v>
      </c>
      <c r="E13358" t="s">
        <v>5073</v>
      </c>
      <c r="F13358">
        <v>10</v>
      </c>
      <c r="G13358">
        <v>0</v>
      </c>
      <c r="H13358" t="s">
        <v>102</v>
      </c>
      <c r="I13358" t="s">
        <v>103</v>
      </c>
      <c r="J13358" t="s">
        <v>103</v>
      </c>
      <c r="K13358" t="s">
        <v>21033</v>
      </c>
      <c r="L13358" t="s">
        <v>153</v>
      </c>
      <c r="M13358" t="e">
        <f>_xlfn.XLOOKUP(B13358,Sheet1!B:B,Sheet1!C:C)</f>
        <v>#N/A</v>
      </c>
    </row>
    <row r="13359" spans="2:13" hidden="1">
      <c r="B13359" t="s">
        <v>21031</v>
      </c>
      <c r="C13359" t="s">
        <v>21034</v>
      </c>
      <c r="D13359" t="s">
        <v>226</v>
      </c>
      <c r="E13359" t="s">
        <v>5154</v>
      </c>
      <c r="F13359">
        <v>5</v>
      </c>
      <c r="G13359">
        <v>0</v>
      </c>
      <c r="H13359" t="s">
        <v>103</v>
      </c>
      <c r="I13359" t="s">
        <v>102</v>
      </c>
      <c r="J13359" t="s">
        <v>103</v>
      </c>
      <c r="K13359" t="s">
        <v>21033</v>
      </c>
      <c r="L13359" t="s">
        <v>153</v>
      </c>
      <c r="M13359" t="e">
        <f>_xlfn.XLOOKUP(B13359,Sheet1!B:B,Sheet1!C:C)</f>
        <v>#N/A</v>
      </c>
    </row>
    <row r="13360" spans="2:13" hidden="1">
      <c r="B13360" t="s">
        <v>21031</v>
      </c>
      <c r="C13360" t="s">
        <v>21033</v>
      </c>
      <c r="D13360" t="s">
        <v>6211</v>
      </c>
      <c r="E13360" t="s">
        <v>5073</v>
      </c>
      <c r="F13360">
        <v>40</v>
      </c>
      <c r="G13360">
        <v>82692</v>
      </c>
      <c r="H13360" t="s">
        <v>102</v>
      </c>
      <c r="I13360" t="s">
        <v>103</v>
      </c>
      <c r="J13360" t="s">
        <v>103</v>
      </c>
      <c r="K13360" t="s">
        <v>21033</v>
      </c>
      <c r="L13360" t="s">
        <v>153</v>
      </c>
      <c r="M13360" t="e">
        <f>_xlfn.XLOOKUP(B13360,Sheet1!B:B,Sheet1!C:C)</f>
        <v>#N/A</v>
      </c>
    </row>
    <row r="13361" spans="2:13" hidden="1">
      <c r="B13361" t="s">
        <v>21031</v>
      </c>
      <c r="C13361" t="s">
        <v>21035</v>
      </c>
      <c r="D13361" t="s">
        <v>226</v>
      </c>
      <c r="E13361" t="s">
        <v>5154</v>
      </c>
      <c r="F13361">
        <v>5</v>
      </c>
      <c r="G13361">
        <v>0</v>
      </c>
      <c r="H13361" t="s">
        <v>103</v>
      </c>
      <c r="I13361" t="s">
        <v>102</v>
      </c>
      <c r="J13361" t="s">
        <v>103</v>
      </c>
      <c r="K13361" t="s">
        <v>21033</v>
      </c>
      <c r="L13361" t="s">
        <v>153</v>
      </c>
      <c r="M13361" t="e">
        <f>_xlfn.XLOOKUP(B13361,Sheet1!B:B,Sheet1!C:C)</f>
        <v>#N/A</v>
      </c>
    </row>
    <row r="13362" spans="2:13" hidden="1">
      <c r="B13362" t="s">
        <v>21031</v>
      </c>
      <c r="C13362" t="s">
        <v>21036</v>
      </c>
      <c r="D13362" t="s">
        <v>226</v>
      </c>
      <c r="E13362" t="s">
        <v>5154</v>
      </c>
      <c r="F13362">
        <v>5</v>
      </c>
      <c r="G13362">
        <v>0</v>
      </c>
      <c r="H13362" t="s">
        <v>103</v>
      </c>
      <c r="I13362" t="s">
        <v>102</v>
      </c>
      <c r="J13362" t="s">
        <v>103</v>
      </c>
      <c r="K13362" t="s">
        <v>21033</v>
      </c>
      <c r="L13362" t="s">
        <v>153</v>
      </c>
      <c r="M13362" t="e">
        <f>_xlfn.XLOOKUP(B13362,Sheet1!B:B,Sheet1!C:C)</f>
        <v>#N/A</v>
      </c>
    </row>
    <row r="13363" spans="2:13" hidden="1">
      <c r="B13363" t="s">
        <v>21031</v>
      </c>
      <c r="C13363" t="s">
        <v>21037</v>
      </c>
      <c r="D13363" t="s">
        <v>226</v>
      </c>
      <c r="E13363" t="s">
        <v>5154</v>
      </c>
      <c r="F13363">
        <v>5</v>
      </c>
      <c r="G13363">
        <v>0</v>
      </c>
      <c r="H13363" t="s">
        <v>103</v>
      </c>
      <c r="I13363" t="s">
        <v>102</v>
      </c>
      <c r="J13363" t="s">
        <v>103</v>
      </c>
      <c r="K13363" t="s">
        <v>21033</v>
      </c>
      <c r="L13363" t="s">
        <v>153</v>
      </c>
      <c r="M13363" t="e">
        <f>_xlfn.XLOOKUP(B13363,Sheet1!B:B,Sheet1!C:C)</f>
        <v>#N/A</v>
      </c>
    </row>
    <row r="13364" spans="2:13" hidden="1">
      <c r="B13364" t="s">
        <v>21038</v>
      </c>
      <c r="C13364" t="s">
        <v>21039</v>
      </c>
      <c r="D13364" t="s">
        <v>670</v>
      </c>
      <c r="E13364" t="s">
        <v>5070</v>
      </c>
      <c r="F13364">
        <v>1</v>
      </c>
      <c r="G13364">
        <v>0</v>
      </c>
      <c r="H13364" t="s">
        <v>102</v>
      </c>
      <c r="I13364" t="s">
        <v>102</v>
      </c>
      <c r="J13364" t="s">
        <v>103</v>
      </c>
      <c r="K13364" t="s">
        <v>21040</v>
      </c>
      <c r="L13364" t="s">
        <v>171</v>
      </c>
      <c r="M13364" t="e">
        <f>_xlfn.XLOOKUP(B13364,Sheet1!B:B,Sheet1!C:C)</f>
        <v>#N/A</v>
      </c>
    </row>
    <row r="13365" spans="2:13" hidden="1">
      <c r="B13365" t="s">
        <v>21038</v>
      </c>
      <c r="C13365" t="s">
        <v>21041</v>
      </c>
      <c r="D13365" t="s">
        <v>631</v>
      </c>
      <c r="E13365" t="s">
        <v>5154</v>
      </c>
      <c r="F13365">
        <v>1</v>
      </c>
      <c r="G13365">
        <v>0</v>
      </c>
      <c r="H13365" t="s">
        <v>103</v>
      </c>
      <c r="I13365" t="s">
        <v>102</v>
      </c>
      <c r="J13365" t="s">
        <v>103</v>
      </c>
      <c r="K13365" t="s">
        <v>21040</v>
      </c>
      <c r="L13365" t="s">
        <v>171</v>
      </c>
      <c r="M13365" t="e">
        <f>_xlfn.XLOOKUP(B13365,Sheet1!B:B,Sheet1!C:C)</f>
        <v>#N/A</v>
      </c>
    </row>
    <row r="13366" spans="2:13" hidden="1">
      <c r="B13366" t="s">
        <v>21038</v>
      </c>
      <c r="C13366" t="s">
        <v>21042</v>
      </c>
      <c r="D13366" t="s">
        <v>631</v>
      </c>
      <c r="E13366" t="s">
        <v>5154</v>
      </c>
      <c r="F13366">
        <v>1</v>
      </c>
      <c r="G13366">
        <v>0</v>
      </c>
      <c r="H13366" t="s">
        <v>103</v>
      </c>
      <c r="I13366" t="s">
        <v>102</v>
      </c>
      <c r="J13366" t="s">
        <v>103</v>
      </c>
      <c r="K13366" t="s">
        <v>21040</v>
      </c>
      <c r="L13366" t="s">
        <v>171</v>
      </c>
      <c r="M13366" t="e">
        <f>_xlfn.XLOOKUP(B13366,Sheet1!B:B,Sheet1!C:C)</f>
        <v>#N/A</v>
      </c>
    </row>
    <row r="13367" spans="2:13" hidden="1">
      <c r="B13367" t="s">
        <v>21038</v>
      </c>
      <c r="C13367" t="s">
        <v>21043</v>
      </c>
      <c r="D13367" t="s">
        <v>631</v>
      </c>
      <c r="E13367" t="s">
        <v>5154</v>
      </c>
      <c r="F13367">
        <v>1</v>
      </c>
      <c r="G13367">
        <v>0</v>
      </c>
      <c r="H13367" t="s">
        <v>103</v>
      </c>
      <c r="I13367" t="s">
        <v>102</v>
      </c>
      <c r="J13367" t="s">
        <v>103</v>
      </c>
      <c r="K13367" t="s">
        <v>21040</v>
      </c>
      <c r="L13367" t="s">
        <v>171</v>
      </c>
      <c r="M13367" t="e">
        <f>_xlfn.XLOOKUP(B13367,Sheet1!B:B,Sheet1!C:C)</f>
        <v>#N/A</v>
      </c>
    </row>
    <row r="13368" spans="2:13" hidden="1">
      <c r="B13368" t="s">
        <v>21038</v>
      </c>
      <c r="C13368" t="s">
        <v>21044</v>
      </c>
      <c r="D13368" t="s">
        <v>6996</v>
      </c>
      <c r="E13368" t="s">
        <v>5178</v>
      </c>
      <c r="F13368">
        <v>40</v>
      </c>
      <c r="G13368">
        <v>155875</v>
      </c>
      <c r="H13368" t="s">
        <v>103</v>
      </c>
      <c r="I13368" t="s">
        <v>103</v>
      </c>
      <c r="J13368" t="s">
        <v>102</v>
      </c>
      <c r="K13368" t="s">
        <v>21040</v>
      </c>
      <c r="L13368" t="s">
        <v>171</v>
      </c>
      <c r="M13368" t="e">
        <f>_xlfn.XLOOKUP(B13368,Sheet1!B:B,Sheet1!C:C)</f>
        <v>#N/A</v>
      </c>
    </row>
    <row r="13369" spans="2:13" hidden="1">
      <c r="B13369" t="s">
        <v>21038</v>
      </c>
      <c r="C13369" t="s">
        <v>21045</v>
      </c>
      <c r="D13369" t="s">
        <v>631</v>
      </c>
      <c r="E13369" t="s">
        <v>5154</v>
      </c>
      <c r="F13369">
        <v>1</v>
      </c>
      <c r="G13369">
        <v>0</v>
      </c>
      <c r="H13369" t="s">
        <v>103</v>
      </c>
      <c r="I13369" t="s">
        <v>102</v>
      </c>
      <c r="J13369" t="s">
        <v>103</v>
      </c>
      <c r="K13369" t="s">
        <v>21040</v>
      </c>
      <c r="L13369" t="s">
        <v>171</v>
      </c>
      <c r="M13369" t="e">
        <f>_xlfn.XLOOKUP(B13369,Sheet1!B:B,Sheet1!C:C)</f>
        <v>#N/A</v>
      </c>
    </row>
    <row r="13370" spans="2:13" hidden="1">
      <c r="B13370" t="s">
        <v>21038</v>
      </c>
      <c r="C13370" t="s">
        <v>21040</v>
      </c>
      <c r="D13370" t="s">
        <v>171</v>
      </c>
      <c r="E13370" t="s">
        <v>5073</v>
      </c>
      <c r="F13370">
        <v>40</v>
      </c>
      <c r="G13370">
        <v>217567</v>
      </c>
      <c r="H13370" t="s">
        <v>102</v>
      </c>
      <c r="I13370" t="s">
        <v>103</v>
      </c>
      <c r="J13370" t="s">
        <v>103</v>
      </c>
      <c r="K13370" t="s">
        <v>21040</v>
      </c>
      <c r="L13370" t="s">
        <v>171</v>
      </c>
      <c r="M13370" t="e">
        <f>_xlfn.XLOOKUP(B13370,Sheet1!B:B,Sheet1!C:C)</f>
        <v>#N/A</v>
      </c>
    </row>
    <row r="13371" spans="2:13" hidden="1">
      <c r="B13371" t="s">
        <v>21038</v>
      </c>
      <c r="C13371" t="s">
        <v>21046</v>
      </c>
      <c r="D13371" t="s">
        <v>631</v>
      </c>
      <c r="E13371" t="s">
        <v>5154</v>
      </c>
      <c r="F13371">
        <v>1</v>
      </c>
      <c r="G13371">
        <v>0</v>
      </c>
      <c r="H13371" t="s">
        <v>103</v>
      </c>
      <c r="I13371" t="s">
        <v>102</v>
      </c>
      <c r="J13371" t="s">
        <v>103</v>
      </c>
      <c r="K13371" t="s">
        <v>21040</v>
      </c>
      <c r="L13371" t="s">
        <v>171</v>
      </c>
      <c r="M13371" t="e">
        <f>_xlfn.XLOOKUP(B13371,Sheet1!B:B,Sheet1!C:C)</f>
        <v>#N/A</v>
      </c>
    </row>
    <row r="13372" spans="2:13" hidden="1">
      <c r="B13372" t="s">
        <v>21038</v>
      </c>
      <c r="C13372" t="s">
        <v>21047</v>
      </c>
      <c r="D13372" t="s">
        <v>631</v>
      </c>
      <c r="E13372" t="s">
        <v>5154</v>
      </c>
      <c r="F13372">
        <v>1</v>
      </c>
      <c r="G13372">
        <v>0</v>
      </c>
      <c r="H13372" t="s">
        <v>103</v>
      </c>
      <c r="I13372" t="s">
        <v>102</v>
      </c>
      <c r="J13372" t="s">
        <v>103</v>
      </c>
      <c r="K13372" t="s">
        <v>21040</v>
      </c>
      <c r="L13372" t="s">
        <v>171</v>
      </c>
      <c r="M13372" t="e">
        <f>_xlfn.XLOOKUP(B13372,Sheet1!B:B,Sheet1!C:C)</f>
        <v>#N/A</v>
      </c>
    </row>
    <row r="13373" spans="2:13" hidden="1">
      <c r="B13373" t="s">
        <v>21038</v>
      </c>
      <c r="C13373" t="s">
        <v>21048</v>
      </c>
      <c r="D13373" t="s">
        <v>631</v>
      </c>
      <c r="E13373" t="s">
        <v>5154</v>
      </c>
      <c r="F13373">
        <v>1</v>
      </c>
      <c r="G13373">
        <v>0</v>
      </c>
      <c r="H13373" t="s">
        <v>103</v>
      </c>
      <c r="I13373" t="s">
        <v>102</v>
      </c>
      <c r="J13373" t="s">
        <v>103</v>
      </c>
      <c r="K13373" t="s">
        <v>21040</v>
      </c>
      <c r="L13373" t="s">
        <v>171</v>
      </c>
      <c r="M13373" t="e">
        <f>_xlfn.XLOOKUP(B13373,Sheet1!B:B,Sheet1!C:C)</f>
        <v>#N/A</v>
      </c>
    </row>
    <row r="13374" spans="2:13" hidden="1">
      <c r="B13374" t="s">
        <v>21038</v>
      </c>
      <c r="C13374" t="s">
        <v>21049</v>
      </c>
      <c r="D13374" t="s">
        <v>631</v>
      </c>
      <c r="E13374" t="s">
        <v>5154</v>
      </c>
      <c r="F13374">
        <v>1</v>
      </c>
      <c r="G13374">
        <v>0</v>
      </c>
      <c r="H13374" t="s">
        <v>103</v>
      </c>
      <c r="I13374" t="s">
        <v>102</v>
      </c>
      <c r="J13374" t="s">
        <v>103</v>
      </c>
      <c r="K13374" t="s">
        <v>21040</v>
      </c>
      <c r="L13374" t="s">
        <v>171</v>
      </c>
      <c r="M13374" t="e">
        <f>_xlfn.XLOOKUP(B13374,Sheet1!B:B,Sheet1!C:C)</f>
        <v>#N/A</v>
      </c>
    </row>
    <row r="13375" spans="2:13" hidden="1">
      <c r="B13375" t="s">
        <v>21038</v>
      </c>
      <c r="C13375" t="s">
        <v>21050</v>
      </c>
      <c r="D13375" t="s">
        <v>631</v>
      </c>
      <c r="E13375" t="s">
        <v>5154</v>
      </c>
      <c r="F13375">
        <v>1</v>
      </c>
      <c r="G13375">
        <v>0</v>
      </c>
      <c r="H13375" t="s">
        <v>103</v>
      </c>
      <c r="I13375" t="s">
        <v>102</v>
      </c>
      <c r="J13375" t="s">
        <v>103</v>
      </c>
      <c r="K13375" t="s">
        <v>21040</v>
      </c>
      <c r="L13375" t="s">
        <v>171</v>
      </c>
      <c r="M13375" t="e">
        <f>_xlfn.XLOOKUP(B13375,Sheet1!B:B,Sheet1!C:C)</f>
        <v>#N/A</v>
      </c>
    </row>
    <row r="13376" spans="2:13" hidden="1">
      <c r="B13376" t="s">
        <v>21038</v>
      </c>
      <c r="C13376" t="s">
        <v>21051</v>
      </c>
      <c r="D13376" t="s">
        <v>142</v>
      </c>
      <c r="E13376" t="s">
        <v>5070</v>
      </c>
      <c r="F13376">
        <v>1</v>
      </c>
      <c r="G13376">
        <v>0</v>
      </c>
      <c r="H13376" t="s">
        <v>102</v>
      </c>
      <c r="I13376" t="s">
        <v>102</v>
      </c>
      <c r="J13376" t="s">
        <v>103</v>
      </c>
      <c r="K13376" t="s">
        <v>21040</v>
      </c>
      <c r="L13376" t="s">
        <v>171</v>
      </c>
      <c r="M13376" t="e">
        <f>_xlfn.XLOOKUP(B13376,Sheet1!B:B,Sheet1!C:C)</f>
        <v>#N/A</v>
      </c>
    </row>
    <row r="13377" spans="2:13" hidden="1">
      <c r="B13377" t="s">
        <v>21038</v>
      </c>
      <c r="C13377" t="s">
        <v>21052</v>
      </c>
      <c r="D13377" t="s">
        <v>631</v>
      </c>
      <c r="E13377" t="s">
        <v>5154</v>
      </c>
      <c r="F13377">
        <v>1</v>
      </c>
      <c r="G13377">
        <v>0</v>
      </c>
      <c r="H13377" t="s">
        <v>103</v>
      </c>
      <c r="I13377" t="s">
        <v>102</v>
      </c>
      <c r="J13377" t="s">
        <v>103</v>
      </c>
      <c r="K13377" t="s">
        <v>21040</v>
      </c>
      <c r="L13377" t="s">
        <v>171</v>
      </c>
      <c r="M13377" t="e">
        <f>_xlfn.XLOOKUP(B13377,Sheet1!B:B,Sheet1!C:C)</f>
        <v>#N/A</v>
      </c>
    </row>
    <row r="13378" spans="2:13" hidden="1">
      <c r="B13378" t="s">
        <v>21038</v>
      </c>
      <c r="C13378" t="s">
        <v>21053</v>
      </c>
      <c r="D13378" t="s">
        <v>631</v>
      </c>
      <c r="E13378" t="s">
        <v>5154</v>
      </c>
      <c r="F13378">
        <v>1</v>
      </c>
      <c r="G13378">
        <v>0</v>
      </c>
      <c r="H13378" t="s">
        <v>103</v>
      </c>
      <c r="I13378" t="s">
        <v>102</v>
      </c>
      <c r="J13378" t="s">
        <v>103</v>
      </c>
      <c r="K13378" t="s">
        <v>21040</v>
      </c>
      <c r="L13378" t="s">
        <v>171</v>
      </c>
      <c r="M13378" t="e">
        <f>_xlfn.XLOOKUP(B13378,Sheet1!B:B,Sheet1!C:C)</f>
        <v>#N/A</v>
      </c>
    </row>
    <row r="13379" spans="2:13" hidden="1">
      <c r="B13379" t="s">
        <v>21038</v>
      </c>
      <c r="C13379" t="s">
        <v>21054</v>
      </c>
      <c r="D13379" t="s">
        <v>5836</v>
      </c>
      <c r="E13379" t="s">
        <v>5073</v>
      </c>
      <c r="F13379">
        <v>40</v>
      </c>
      <c r="G13379">
        <v>109462</v>
      </c>
      <c r="H13379" t="s">
        <v>102</v>
      </c>
      <c r="I13379" t="s">
        <v>103</v>
      </c>
      <c r="J13379" t="s">
        <v>103</v>
      </c>
      <c r="K13379" t="s">
        <v>21040</v>
      </c>
      <c r="L13379" t="s">
        <v>171</v>
      </c>
      <c r="M13379" t="e">
        <f>_xlfn.XLOOKUP(B13379,Sheet1!B:B,Sheet1!C:C)</f>
        <v>#N/A</v>
      </c>
    </row>
    <row r="13380" spans="2:13" hidden="1">
      <c r="B13380" t="s">
        <v>21038</v>
      </c>
      <c r="C13380" t="s">
        <v>21055</v>
      </c>
      <c r="D13380" t="s">
        <v>21056</v>
      </c>
      <c r="F13380">
        <v>40</v>
      </c>
      <c r="G13380">
        <v>123561</v>
      </c>
      <c r="H13380" t="s">
        <v>103</v>
      </c>
      <c r="I13380" t="s">
        <v>103</v>
      </c>
      <c r="J13380" t="s">
        <v>103</v>
      </c>
      <c r="K13380" t="s">
        <v>21040</v>
      </c>
      <c r="L13380" t="s">
        <v>171</v>
      </c>
      <c r="M13380" t="e">
        <f>_xlfn.XLOOKUP(B13380,Sheet1!B:B,Sheet1!C:C)</f>
        <v>#N/A</v>
      </c>
    </row>
    <row r="13381" spans="2:13" hidden="1">
      <c r="B13381" t="s">
        <v>21038</v>
      </c>
      <c r="C13381" t="s">
        <v>21057</v>
      </c>
      <c r="D13381" t="s">
        <v>631</v>
      </c>
      <c r="E13381" t="s">
        <v>5154</v>
      </c>
      <c r="F13381">
        <v>1</v>
      </c>
      <c r="G13381">
        <v>0</v>
      </c>
      <c r="H13381" t="s">
        <v>103</v>
      </c>
      <c r="I13381" t="s">
        <v>102</v>
      </c>
      <c r="J13381" t="s">
        <v>103</v>
      </c>
      <c r="K13381" t="s">
        <v>21040</v>
      </c>
      <c r="L13381" t="s">
        <v>171</v>
      </c>
      <c r="M13381" t="e">
        <f>_xlfn.XLOOKUP(B13381,Sheet1!B:B,Sheet1!C:C)</f>
        <v>#N/A</v>
      </c>
    </row>
    <row r="13382" spans="2:13" hidden="1">
      <c r="B13382" t="s">
        <v>21038</v>
      </c>
      <c r="C13382" t="s">
        <v>21058</v>
      </c>
      <c r="D13382" t="s">
        <v>21059</v>
      </c>
      <c r="E13382" t="s">
        <v>5178</v>
      </c>
      <c r="F13382">
        <v>40</v>
      </c>
      <c r="G13382">
        <v>152000</v>
      </c>
      <c r="H13382" t="s">
        <v>103</v>
      </c>
      <c r="I13382" t="s">
        <v>103</v>
      </c>
      <c r="J13382" t="s">
        <v>102</v>
      </c>
      <c r="K13382" t="s">
        <v>21040</v>
      </c>
      <c r="L13382" t="s">
        <v>171</v>
      </c>
      <c r="M13382" t="e">
        <f>_xlfn.XLOOKUP(B13382,Sheet1!B:B,Sheet1!C:C)</f>
        <v>#N/A</v>
      </c>
    </row>
    <row r="13383" spans="2:13" hidden="1">
      <c r="B13383" t="s">
        <v>21038</v>
      </c>
      <c r="C13383" t="s">
        <v>21060</v>
      </c>
      <c r="D13383" t="s">
        <v>562</v>
      </c>
      <c r="E13383" t="s">
        <v>5070</v>
      </c>
      <c r="F13383">
        <v>1</v>
      </c>
      <c r="G13383">
        <v>0</v>
      </c>
      <c r="H13383" t="s">
        <v>102</v>
      </c>
      <c r="I13383" t="s">
        <v>102</v>
      </c>
      <c r="J13383" t="s">
        <v>103</v>
      </c>
      <c r="K13383" t="s">
        <v>21040</v>
      </c>
      <c r="L13383" t="s">
        <v>171</v>
      </c>
      <c r="M13383" t="e">
        <f>_xlfn.XLOOKUP(B13383,Sheet1!B:B,Sheet1!C:C)</f>
        <v>#N/A</v>
      </c>
    </row>
    <row r="13384" spans="2:13" hidden="1">
      <c r="B13384" t="s">
        <v>21038</v>
      </c>
      <c r="C13384" t="s">
        <v>21061</v>
      </c>
      <c r="D13384" t="s">
        <v>5532</v>
      </c>
      <c r="E13384" t="s">
        <v>5070</v>
      </c>
      <c r="F13384">
        <v>1</v>
      </c>
      <c r="G13384">
        <v>0</v>
      </c>
      <c r="H13384" t="s">
        <v>102</v>
      </c>
      <c r="I13384" t="s">
        <v>102</v>
      </c>
      <c r="J13384" t="s">
        <v>103</v>
      </c>
      <c r="K13384" t="s">
        <v>21040</v>
      </c>
      <c r="L13384" t="s">
        <v>171</v>
      </c>
      <c r="M13384" t="e">
        <f>_xlfn.XLOOKUP(B13384,Sheet1!B:B,Sheet1!C:C)</f>
        <v>#N/A</v>
      </c>
    </row>
    <row r="13385" spans="2:13" hidden="1">
      <c r="B13385" t="s">
        <v>21038</v>
      </c>
      <c r="C13385" t="s">
        <v>21062</v>
      </c>
      <c r="D13385" t="s">
        <v>631</v>
      </c>
      <c r="E13385" t="s">
        <v>5154</v>
      </c>
      <c r="F13385">
        <v>1</v>
      </c>
      <c r="G13385">
        <v>0</v>
      </c>
      <c r="H13385" t="s">
        <v>103</v>
      </c>
      <c r="I13385" t="s">
        <v>102</v>
      </c>
      <c r="J13385" t="s">
        <v>103</v>
      </c>
      <c r="K13385" t="s">
        <v>21040</v>
      </c>
      <c r="L13385" t="s">
        <v>171</v>
      </c>
      <c r="M13385" t="e">
        <f>_xlfn.XLOOKUP(B13385,Sheet1!B:B,Sheet1!C:C)</f>
        <v>#N/A</v>
      </c>
    </row>
    <row r="13386" spans="2:13" hidden="1">
      <c r="B13386" t="s">
        <v>21038</v>
      </c>
      <c r="C13386" t="s">
        <v>21063</v>
      </c>
      <c r="D13386" t="s">
        <v>631</v>
      </c>
      <c r="E13386" t="s">
        <v>5154</v>
      </c>
      <c r="F13386">
        <v>1</v>
      </c>
      <c r="G13386">
        <v>0</v>
      </c>
      <c r="H13386" t="s">
        <v>103</v>
      </c>
      <c r="I13386" t="s">
        <v>102</v>
      </c>
      <c r="J13386" t="s">
        <v>103</v>
      </c>
      <c r="K13386" t="s">
        <v>21040</v>
      </c>
      <c r="L13386" t="s">
        <v>171</v>
      </c>
      <c r="M13386" t="e">
        <f>_xlfn.XLOOKUP(B13386,Sheet1!B:B,Sheet1!C:C)</f>
        <v>#N/A</v>
      </c>
    </row>
    <row r="13387" spans="2:13" hidden="1">
      <c r="B13387" t="s">
        <v>21064</v>
      </c>
      <c r="C13387" t="s">
        <v>21065</v>
      </c>
      <c r="D13387" t="s">
        <v>670</v>
      </c>
      <c r="E13387" t="s">
        <v>5070</v>
      </c>
      <c r="F13387">
        <v>1</v>
      </c>
      <c r="G13387">
        <v>0</v>
      </c>
      <c r="H13387" t="s">
        <v>102</v>
      </c>
      <c r="I13387" t="s">
        <v>102</v>
      </c>
      <c r="J13387" t="s">
        <v>103</v>
      </c>
      <c r="K13387" t="s">
        <v>21066</v>
      </c>
      <c r="L13387" t="s">
        <v>6155</v>
      </c>
      <c r="M13387" t="e">
        <f>_xlfn.XLOOKUP(B13387,Sheet1!B:B,Sheet1!C:C)</f>
        <v>#N/A</v>
      </c>
    </row>
    <row r="13388" spans="2:13" hidden="1">
      <c r="B13388" t="s">
        <v>21064</v>
      </c>
      <c r="C13388" t="s">
        <v>21067</v>
      </c>
      <c r="D13388" t="s">
        <v>9079</v>
      </c>
      <c r="E13388" t="s">
        <v>5154</v>
      </c>
      <c r="F13388">
        <v>1</v>
      </c>
      <c r="G13388">
        <v>0</v>
      </c>
      <c r="H13388" t="s">
        <v>103</v>
      </c>
      <c r="I13388" t="s">
        <v>102</v>
      </c>
      <c r="J13388" t="s">
        <v>103</v>
      </c>
      <c r="K13388" t="s">
        <v>21066</v>
      </c>
      <c r="L13388" t="s">
        <v>6155</v>
      </c>
      <c r="M13388" t="e">
        <f>_xlfn.XLOOKUP(B13388,Sheet1!B:B,Sheet1!C:C)</f>
        <v>#N/A</v>
      </c>
    </row>
    <row r="13389" spans="2:13" hidden="1">
      <c r="B13389" t="s">
        <v>21064</v>
      </c>
      <c r="C13389" t="s">
        <v>21068</v>
      </c>
      <c r="D13389" t="s">
        <v>14395</v>
      </c>
      <c r="E13389" t="s">
        <v>5070</v>
      </c>
      <c r="F13389">
        <v>1</v>
      </c>
      <c r="G13389">
        <v>0</v>
      </c>
      <c r="H13389" t="s">
        <v>102</v>
      </c>
      <c r="I13389" t="s">
        <v>102</v>
      </c>
      <c r="J13389" t="s">
        <v>103</v>
      </c>
      <c r="K13389" t="s">
        <v>21066</v>
      </c>
      <c r="L13389" t="s">
        <v>6155</v>
      </c>
      <c r="M13389" t="e">
        <f>_xlfn.XLOOKUP(B13389,Sheet1!B:B,Sheet1!C:C)</f>
        <v>#N/A</v>
      </c>
    </row>
    <row r="13390" spans="2:13" hidden="1">
      <c r="B13390" t="s">
        <v>21064</v>
      </c>
      <c r="C13390" t="s">
        <v>21069</v>
      </c>
      <c r="D13390" t="s">
        <v>906</v>
      </c>
      <c r="E13390" t="s">
        <v>5070</v>
      </c>
      <c r="F13390">
        <v>1</v>
      </c>
      <c r="G13390">
        <v>0</v>
      </c>
      <c r="H13390" t="s">
        <v>102</v>
      </c>
      <c r="I13390" t="s">
        <v>102</v>
      </c>
      <c r="J13390" t="s">
        <v>103</v>
      </c>
      <c r="K13390" t="s">
        <v>21066</v>
      </c>
      <c r="L13390" t="s">
        <v>6155</v>
      </c>
      <c r="M13390" t="e">
        <f>_xlfn.XLOOKUP(B13390,Sheet1!B:B,Sheet1!C:C)</f>
        <v>#N/A</v>
      </c>
    </row>
    <row r="13391" spans="2:13" hidden="1">
      <c r="B13391" t="s">
        <v>21064</v>
      </c>
      <c r="C13391" t="s">
        <v>21070</v>
      </c>
      <c r="D13391" t="s">
        <v>9079</v>
      </c>
      <c r="E13391" t="s">
        <v>5154</v>
      </c>
      <c r="F13391">
        <v>1</v>
      </c>
      <c r="G13391">
        <v>0</v>
      </c>
      <c r="H13391" t="s">
        <v>103</v>
      </c>
      <c r="I13391" t="s">
        <v>102</v>
      </c>
      <c r="J13391" t="s">
        <v>103</v>
      </c>
      <c r="K13391" t="s">
        <v>21066</v>
      </c>
      <c r="L13391" t="s">
        <v>6155</v>
      </c>
      <c r="M13391" t="e">
        <f>_xlfn.XLOOKUP(B13391,Sheet1!B:B,Sheet1!C:C)</f>
        <v>#N/A</v>
      </c>
    </row>
    <row r="13392" spans="2:13" hidden="1">
      <c r="B13392" t="s">
        <v>21064</v>
      </c>
      <c r="C13392" t="s">
        <v>21071</v>
      </c>
      <c r="D13392" t="s">
        <v>142</v>
      </c>
      <c r="E13392" t="s">
        <v>5070</v>
      </c>
      <c r="F13392">
        <v>1</v>
      </c>
      <c r="G13392">
        <v>0</v>
      </c>
      <c r="H13392" t="s">
        <v>102</v>
      </c>
      <c r="I13392" t="s">
        <v>102</v>
      </c>
      <c r="J13392" t="s">
        <v>103</v>
      </c>
      <c r="K13392" t="s">
        <v>21066</v>
      </c>
      <c r="L13392" t="s">
        <v>6155</v>
      </c>
      <c r="M13392" t="e">
        <f>_xlfn.XLOOKUP(B13392,Sheet1!B:B,Sheet1!C:C)</f>
        <v>#N/A</v>
      </c>
    </row>
    <row r="13393" spans="2:13" hidden="1">
      <c r="B13393" t="s">
        <v>21064</v>
      </c>
      <c r="C13393" t="s">
        <v>21072</v>
      </c>
      <c r="D13393" t="s">
        <v>9079</v>
      </c>
      <c r="E13393" t="s">
        <v>5154</v>
      </c>
      <c r="F13393">
        <v>1</v>
      </c>
      <c r="G13393">
        <v>0</v>
      </c>
      <c r="H13393" t="s">
        <v>103</v>
      </c>
      <c r="I13393" t="s">
        <v>102</v>
      </c>
      <c r="J13393" t="s">
        <v>103</v>
      </c>
      <c r="K13393" t="s">
        <v>21066</v>
      </c>
      <c r="L13393" t="s">
        <v>6155</v>
      </c>
      <c r="M13393" t="e">
        <f>_xlfn.XLOOKUP(B13393,Sheet1!B:B,Sheet1!C:C)</f>
        <v>#N/A</v>
      </c>
    </row>
    <row r="13394" spans="2:13" hidden="1">
      <c r="B13394" t="s">
        <v>21064</v>
      </c>
      <c r="C13394" t="s">
        <v>21073</v>
      </c>
      <c r="D13394" t="s">
        <v>254</v>
      </c>
      <c r="E13394" t="s">
        <v>5070</v>
      </c>
      <c r="F13394">
        <v>1</v>
      </c>
      <c r="G13394">
        <v>0</v>
      </c>
      <c r="H13394" t="s">
        <v>102</v>
      </c>
      <c r="I13394" t="s">
        <v>102</v>
      </c>
      <c r="J13394" t="s">
        <v>103</v>
      </c>
      <c r="K13394" t="s">
        <v>21066</v>
      </c>
      <c r="L13394" t="s">
        <v>6155</v>
      </c>
      <c r="M13394" t="e">
        <f>_xlfn.XLOOKUP(B13394,Sheet1!B:B,Sheet1!C:C)</f>
        <v>#N/A</v>
      </c>
    </row>
    <row r="13395" spans="2:13" hidden="1">
      <c r="B13395" t="s">
        <v>21064</v>
      </c>
      <c r="C13395" t="s">
        <v>21074</v>
      </c>
      <c r="D13395" t="s">
        <v>21075</v>
      </c>
      <c r="E13395" t="s">
        <v>5073</v>
      </c>
      <c r="F13395">
        <v>40</v>
      </c>
      <c r="G13395">
        <v>66440</v>
      </c>
      <c r="H13395" t="s">
        <v>102</v>
      </c>
      <c r="I13395" t="s">
        <v>103</v>
      </c>
      <c r="J13395" t="s">
        <v>103</v>
      </c>
      <c r="K13395" t="s">
        <v>21066</v>
      </c>
      <c r="L13395" t="s">
        <v>6155</v>
      </c>
      <c r="M13395" t="e">
        <f>_xlfn.XLOOKUP(B13395,Sheet1!B:B,Sheet1!C:C)</f>
        <v>#N/A</v>
      </c>
    </row>
    <row r="13396" spans="2:13" hidden="1">
      <c r="B13396" t="s">
        <v>21064</v>
      </c>
      <c r="C13396" t="s">
        <v>21066</v>
      </c>
      <c r="D13396" t="s">
        <v>153</v>
      </c>
      <c r="F13396">
        <v>40</v>
      </c>
      <c r="G13396">
        <v>146495</v>
      </c>
      <c r="H13396" t="s">
        <v>103</v>
      </c>
      <c r="I13396" t="s">
        <v>103</v>
      </c>
      <c r="J13396" t="s">
        <v>103</v>
      </c>
      <c r="K13396" t="s">
        <v>21066</v>
      </c>
      <c r="L13396" t="s">
        <v>6155</v>
      </c>
      <c r="M13396" t="e">
        <f>_xlfn.XLOOKUP(B13396,Sheet1!B:B,Sheet1!C:C)</f>
        <v>#N/A</v>
      </c>
    </row>
    <row r="13397" spans="2:13" hidden="1">
      <c r="B13397" t="s">
        <v>21064</v>
      </c>
      <c r="C13397" t="s">
        <v>21076</v>
      </c>
      <c r="D13397" t="s">
        <v>8184</v>
      </c>
      <c r="E13397" t="s">
        <v>5070</v>
      </c>
      <c r="F13397">
        <v>1</v>
      </c>
      <c r="G13397">
        <v>0</v>
      </c>
      <c r="H13397" t="s">
        <v>102</v>
      </c>
      <c r="I13397" t="s">
        <v>102</v>
      </c>
      <c r="J13397" t="s">
        <v>103</v>
      </c>
      <c r="K13397" t="s">
        <v>21066</v>
      </c>
      <c r="L13397" t="s">
        <v>6155</v>
      </c>
      <c r="M13397" t="e">
        <f>_xlfn.XLOOKUP(B13397,Sheet1!B:B,Sheet1!C:C)</f>
        <v>#N/A</v>
      </c>
    </row>
    <row r="13398" spans="2:13" hidden="1">
      <c r="B13398" t="s">
        <v>21077</v>
      </c>
      <c r="C13398" t="s">
        <v>21078</v>
      </c>
      <c r="D13398" t="s">
        <v>21079</v>
      </c>
      <c r="E13398" t="s">
        <v>5073</v>
      </c>
      <c r="F13398">
        <v>40</v>
      </c>
      <c r="G13398">
        <v>111765</v>
      </c>
      <c r="H13398" t="s">
        <v>102</v>
      </c>
      <c r="I13398" t="s">
        <v>103</v>
      </c>
      <c r="J13398" t="s">
        <v>103</v>
      </c>
      <c r="K13398" t="s">
        <v>21080</v>
      </c>
      <c r="L13398" t="s">
        <v>21081</v>
      </c>
      <c r="M13398" t="e">
        <f>_xlfn.XLOOKUP(B13398,Sheet1!B:B,Sheet1!C:C)</f>
        <v>#N/A</v>
      </c>
    </row>
    <row r="13399" spans="2:13" hidden="1">
      <c r="B13399" t="s">
        <v>21077</v>
      </c>
      <c r="C13399" t="s">
        <v>21082</v>
      </c>
      <c r="D13399" t="s">
        <v>8054</v>
      </c>
      <c r="E13399" t="s">
        <v>5070</v>
      </c>
      <c r="F13399">
        <v>4</v>
      </c>
      <c r="G13399">
        <v>0</v>
      </c>
      <c r="H13399" t="s">
        <v>102</v>
      </c>
      <c r="I13399" t="s">
        <v>102</v>
      </c>
      <c r="J13399" t="s">
        <v>103</v>
      </c>
      <c r="K13399" t="s">
        <v>21080</v>
      </c>
      <c r="L13399" t="s">
        <v>21081</v>
      </c>
      <c r="M13399" t="e">
        <f>_xlfn.XLOOKUP(B13399,Sheet1!B:B,Sheet1!C:C)</f>
        <v>#N/A</v>
      </c>
    </row>
    <row r="13400" spans="2:13" hidden="1">
      <c r="B13400" t="s">
        <v>21077</v>
      </c>
      <c r="C13400" t="s">
        <v>21083</v>
      </c>
      <c r="D13400" t="s">
        <v>180</v>
      </c>
      <c r="E13400" t="s">
        <v>5154</v>
      </c>
      <c r="F13400">
        <v>2</v>
      </c>
      <c r="G13400">
        <v>0</v>
      </c>
      <c r="H13400" t="s">
        <v>103</v>
      </c>
      <c r="I13400" t="s">
        <v>102</v>
      </c>
      <c r="J13400" t="s">
        <v>103</v>
      </c>
      <c r="K13400" t="s">
        <v>21080</v>
      </c>
      <c r="L13400" t="s">
        <v>21081</v>
      </c>
      <c r="M13400" t="e">
        <f>_xlfn.XLOOKUP(B13400,Sheet1!B:B,Sheet1!C:C)</f>
        <v>#N/A</v>
      </c>
    </row>
    <row r="13401" spans="2:13" hidden="1">
      <c r="B13401" t="s">
        <v>21077</v>
      </c>
      <c r="C13401" t="s">
        <v>21084</v>
      </c>
      <c r="D13401" t="s">
        <v>653</v>
      </c>
      <c r="E13401" t="s">
        <v>5154</v>
      </c>
      <c r="F13401">
        <v>2</v>
      </c>
      <c r="G13401">
        <v>0</v>
      </c>
      <c r="H13401" t="s">
        <v>103</v>
      </c>
      <c r="I13401" t="s">
        <v>102</v>
      </c>
      <c r="J13401" t="s">
        <v>103</v>
      </c>
      <c r="K13401" t="s">
        <v>21080</v>
      </c>
      <c r="L13401" t="s">
        <v>21081</v>
      </c>
      <c r="M13401" t="e">
        <f>_xlfn.XLOOKUP(B13401,Sheet1!B:B,Sheet1!C:C)</f>
        <v>#N/A</v>
      </c>
    </row>
    <row r="13402" spans="2:13" hidden="1">
      <c r="B13402" t="s">
        <v>21077</v>
      </c>
      <c r="C13402" t="s">
        <v>21085</v>
      </c>
      <c r="D13402" t="s">
        <v>180</v>
      </c>
      <c r="E13402" t="s">
        <v>5154</v>
      </c>
      <c r="F13402">
        <v>2</v>
      </c>
      <c r="G13402">
        <v>0</v>
      </c>
      <c r="H13402" t="s">
        <v>103</v>
      </c>
      <c r="I13402" t="s">
        <v>102</v>
      </c>
      <c r="J13402" t="s">
        <v>103</v>
      </c>
      <c r="K13402" t="s">
        <v>21080</v>
      </c>
      <c r="L13402" t="s">
        <v>21081</v>
      </c>
      <c r="M13402" t="e">
        <f>_xlfn.XLOOKUP(B13402,Sheet1!B:B,Sheet1!C:C)</f>
        <v>#N/A</v>
      </c>
    </row>
    <row r="13403" spans="2:13" hidden="1">
      <c r="B13403" t="s">
        <v>21077</v>
      </c>
      <c r="C13403" t="s">
        <v>21086</v>
      </c>
      <c r="D13403" t="s">
        <v>315</v>
      </c>
      <c r="E13403" t="s">
        <v>5070</v>
      </c>
      <c r="F13403">
        <v>4</v>
      </c>
      <c r="G13403">
        <v>0</v>
      </c>
      <c r="H13403" t="s">
        <v>102</v>
      </c>
      <c r="I13403" t="s">
        <v>102</v>
      </c>
      <c r="J13403" t="s">
        <v>103</v>
      </c>
      <c r="K13403" t="s">
        <v>21080</v>
      </c>
      <c r="L13403" t="s">
        <v>21081</v>
      </c>
      <c r="M13403" t="e">
        <f>_xlfn.XLOOKUP(B13403,Sheet1!B:B,Sheet1!C:C)</f>
        <v>#N/A</v>
      </c>
    </row>
    <row r="13404" spans="2:13" hidden="1">
      <c r="B13404" t="s">
        <v>21087</v>
      </c>
      <c r="C13404" t="s">
        <v>6301</v>
      </c>
      <c r="D13404" t="s">
        <v>6302</v>
      </c>
      <c r="E13404" t="s">
        <v>5178</v>
      </c>
      <c r="F13404">
        <v>0.2</v>
      </c>
      <c r="G13404">
        <v>0</v>
      </c>
      <c r="H13404" t="s">
        <v>103</v>
      </c>
      <c r="I13404" t="s">
        <v>103</v>
      </c>
      <c r="J13404" t="s">
        <v>102</v>
      </c>
      <c r="K13404" t="s">
        <v>17616</v>
      </c>
      <c r="L13404" t="s">
        <v>21088</v>
      </c>
      <c r="M13404" t="e">
        <f>_xlfn.XLOOKUP(B13404,Sheet1!B:B,Sheet1!C:C)</f>
        <v>#N/A</v>
      </c>
    </row>
    <row r="13405" spans="2:13" hidden="1">
      <c r="B13405" t="s">
        <v>21087</v>
      </c>
      <c r="C13405" t="s">
        <v>6311</v>
      </c>
      <c r="D13405" t="s">
        <v>590</v>
      </c>
      <c r="E13405" t="s">
        <v>5070</v>
      </c>
      <c r="F13405">
        <v>0.2</v>
      </c>
      <c r="G13405">
        <v>0</v>
      </c>
      <c r="H13405" t="s">
        <v>102</v>
      </c>
      <c r="I13405" t="s">
        <v>102</v>
      </c>
      <c r="J13405" t="s">
        <v>103</v>
      </c>
      <c r="K13405" t="s">
        <v>17616</v>
      </c>
      <c r="L13405" t="s">
        <v>21088</v>
      </c>
      <c r="M13405" t="e">
        <f>_xlfn.XLOOKUP(B13405,Sheet1!B:B,Sheet1!C:C)</f>
        <v>#N/A</v>
      </c>
    </row>
    <row r="13406" spans="2:13" hidden="1">
      <c r="B13406" t="s">
        <v>21087</v>
      </c>
      <c r="C13406" t="s">
        <v>6314</v>
      </c>
      <c r="D13406" t="s">
        <v>226</v>
      </c>
      <c r="E13406" t="s">
        <v>5154</v>
      </c>
      <c r="F13406">
        <v>0.2</v>
      </c>
      <c r="G13406">
        <v>0</v>
      </c>
      <c r="H13406" t="s">
        <v>103</v>
      </c>
      <c r="I13406" t="s">
        <v>102</v>
      </c>
      <c r="J13406" t="s">
        <v>103</v>
      </c>
      <c r="K13406" t="s">
        <v>17616</v>
      </c>
      <c r="L13406" t="s">
        <v>21088</v>
      </c>
      <c r="M13406" t="e">
        <f>_xlfn.XLOOKUP(B13406,Sheet1!B:B,Sheet1!C:C)</f>
        <v>#N/A</v>
      </c>
    </row>
    <row r="13407" spans="2:13" hidden="1">
      <c r="B13407" t="s">
        <v>21087</v>
      </c>
      <c r="C13407" t="s">
        <v>11648</v>
      </c>
      <c r="D13407" t="s">
        <v>6318</v>
      </c>
      <c r="E13407" t="s">
        <v>5178</v>
      </c>
      <c r="F13407">
        <v>0.2</v>
      </c>
      <c r="G13407">
        <v>0</v>
      </c>
      <c r="H13407" t="s">
        <v>103</v>
      </c>
      <c r="I13407" t="s">
        <v>103</v>
      </c>
      <c r="J13407" t="s">
        <v>102</v>
      </c>
      <c r="K13407" t="s">
        <v>17616</v>
      </c>
      <c r="L13407" t="s">
        <v>21088</v>
      </c>
      <c r="M13407" t="e">
        <f>_xlfn.XLOOKUP(B13407,Sheet1!B:B,Sheet1!C:C)</f>
        <v>#N/A</v>
      </c>
    </row>
    <row r="13408" spans="2:13" hidden="1">
      <c r="B13408" t="s">
        <v>21087</v>
      </c>
      <c r="C13408" t="s">
        <v>6319</v>
      </c>
      <c r="D13408" t="s">
        <v>21089</v>
      </c>
      <c r="E13408" t="s">
        <v>5073</v>
      </c>
      <c r="F13408">
        <v>0.2</v>
      </c>
      <c r="G13408">
        <v>0</v>
      </c>
      <c r="H13408" t="s">
        <v>102</v>
      </c>
      <c r="I13408" t="s">
        <v>103</v>
      </c>
      <c r="J13408" t="s">
        <v>103</v>
      </c>
      <c r="K13408" t="s">
        <v>17616</v>
      </c>
      <c r="L13408" t="s">
        <v>21088</v>
      </c>
      <c r="M13408" t="e">
        <f>_xlfn.XLOOKUP(B13408,Sheet1!B:B,Sheet1!C:C)</f>
        <v>#N/A</v>
      </c>
    </row>
    <row r="13409" spans="2:13" hidden="1">
      <c r="B13409" t="s">
        <v>21087</v>
      </c>
      <c r="C13409" t="s">
        <v>6321</v>
      </c>
      <c r="D13409" t="s">
        <v>6322</v>
      </c>
      <c r="E13409" t="s">
        <v>5178</v>
      </c>
      <c r="F13409">
        <v>0.2</v>
      </c>
      <c r="G13409">
        <v>0</v>
      </c>
      <c r="H13409" t="s">
        <v>103</v>
      </c>
      <c r="I13409" t="s">
        <v>103</v>
      </c>
      <c r="J13409" t="s">
        <v>102</v>
      </c>
      <c r="K13409" t="s">
        <v>17616</v>
      </c>
      <c r="L13409" t="s">
        <v>21088</v>
      </c>
      <c r="M13409" t="e">
        <f>_xlfn.XLOOKUP(B13409,Sheet1!B:B,Sheet1!C:C)</f>
        <v>#N/A</v>
      </c>
    </row>
    <row r="13410" spans="2:13" hidden="1">
      <c r="B13410" t="s">
        <v>21087</v>
      </c>
      <c r="C13410" t="s">
        <v>6324</v>
      </c>
      <c r="D13410" t="s">
        <v>331</v>
      </c>
      <c r="E13410" t="s">
        <v>5073</v>
      </c>
      <c r="F13410">
        <v>0.2</v>
      </c>
      <c r="G13410">
        <v>0</v>
      </c>
      <c r="H13410" t="s">
        <v>102</v>
      </c>
      <c r="I13410" t="s">
        <v>103</v>
      </c>
      <c r="J13410" t="s">
        <v>103</v>
      </c>
      <c r="K13410" t="s">
        <v>17616</v>
      </c>
      <c r="L13410" t="s">
        <v>21088</v>
      </c>
      <c r="M13410" t="e">
        <f>_xlfn.XLOOKUP(B13410,Sheet1!B:B,Sheet1!C:C)</f>
        <v>#N/A</v>
      </c>
    </row>
    <row r="13411" spans="2:13" hidden="1">
      <c r="B13411" t="s">
        <v>21087</v>
      </c>
      <c r="C13411" t="s">
        <v>21090</v>
      </c>
      <c r="D13411" t="s">
        <v>226</v>
      </c>
      <c r="E13411" t="s">
        <v>5154</v>
      </c>
      <c r="F13411">
        <v>0.2</v>
      </c>
      <c r="G13411">
        <v>0</v>
      </c>
      <c r="H13411" t="s">
        <v>103</v>
      </c>
      <c r="I13411" t="s">
        <v>102</v>
      </c>
      <c r="J13411" t="s">
        <v>103</v>
      </c>
      <c r="K13411" t="s">
        <v>17616</v>
      </c>
      <c r="L13411" t="s">
        <v>21088</v>
      </c>
      <c r="M13411" t="e">
        <f>_xlfn.XLOOKUP(B13411,Sheet1!B:B,Sheet1!C:C)</f>
        <v>#N/A</v>
      </c>
    </row>
    <row r="13412" spans="2:13" hidden="1">
      <c r="B13412" t="s">
        <v>21087</v>
      </c>
      <c r="C13412" t="s">
        <v>6331</v>
      </c>
      <c r="D13412" t="s">
        <v>6332</v>
      </c>
      <c r="E13412" t="s">
        <v>5178</v>
      </c>
      <c r="F13412">
        <v>0.2</v>
      </c>
      <c r="G13412">
        <v>0</v>
      </c>
      <c r="H13412" t="s">
        <v>103</v>
      </c>
      <c r="I13412" t="s">
        <v>103</v>
      </c>
      <c r="J13412" t="s">
        <v>102</v>
      </c>
      <c r="K13412" t="s">
        <v>17616</v>
      </c>
      <c r="L13412" t="s">
        <v>21088</v>
      </c>
      <c r="M13412" t="e">
        <f>_xlfn.XLOOKUP(B13412,Sheet1!B:B,Sheet1!C:C)</f>
        <v>#N/A</v>
      </c>
    </row>
    <row r="13413" spans="2:13" hidden="1">
      <c r="B13413" t="s">
        <v>21087</v>
      </c>
      <c r="C13413" t="s">
        <v>21091</v>
      </c>
      <c r="D13413" t="s">
        <v>226</v>
      </c>
      <c r="E13413" t="s">
        <v>5154</v>
      </c>
      <c r="F13413">
        <v>0.2</v>
      </c>
      <c r="G13413">
        <v>0</v>
      </c>
      <c r="H13413" t="s">
        <v>103</v>
      </c>
      <c r="I13413" t="s">
        <v>102</v>
      </c>
      <c r="J13413" t="s">
        <v>103</v>
      </c>
      <c r="K13413" t="s">
        <v>17616</v>
      </c>
      <c r="L13413" t="s">
        <v>21088</v>
      </c>
      <c r="M13413" t="e">
        <f>_xlfn.XLOOKUP(B13413,Sheet1!B:B,Sheet1!C:C)</f>
        <v>#N/A</v>
      </c>
    </row>
    <row r="13414" spans="2:13" hidden="1">
      <c r="B13414" t="s">
        <v>21087</v>
      </c>
      <c r="C13414" t="s">
        <v>6350</v>
      </c>
      <c r="D13414" t="s">
        <v>6351</v>
      </c>
      <c r="E13414" t="s">
        <v>5178</v>
      </c>
      <c r="F13414">
        <v>0.2</v>
      </c>
      <c r="G13414">
        <v>0</v>
      </c>
      <c r="H13414" t="s">
        <v>103</v>
      </c>
      <c r="I13414" t="s">
        <v>103</v>
      </c>
      <c r="J13414" t="s">
        <v>102</v>
      </c>
      <c r="K13414" t="s">
        <v>17616</v>
      </c>
      <c r="L13414" t="s">
        <v>21088</v>
      </c>
      <c r="M13414" t="e">
        <f>_xlfn.XLOOKUP(B13414,Sheet1!B:B,Sheet1!C:C)</f>
        <v>#N/A</v>
      </c>
    </row>
    <row r="13415" spans="2:13" hidden="1">
      <c r="B13415" t="s">
        <v>21087</v>
      </c>
      <c r="C13415" t="s">
        <v>21092</v>
      </c>
      <c r="D13415" t="s">
        <v>226</v>
      </c>
      <c r="E13415" t="s">
        <v>5154</v>
      </c>
      <c r="F13415">
        <v>0.2</v>
      </c>
      <c r="G13415">
        <v>0</v>
      </c>
      <c r="H13415" t="s">
        <v>103</v>
      </c>
      <c r="I13415" t="s">
        <v>102</v>
      </c>
      <c r="J13415" t="s">
        <v>103</v>
      </c>
      <c r="K13415" t="s">
        <v>17616</v>
      </c>
      <c r="L13415" t="s">
        <v>21088</v>
      </c>
      <c r="M13415" t="e">
        <f>_xlfn.XLOOKUP(B13415,Sheet1!B:B,Sheet1!C:C)</f>
        <v>#N/A</v>
      </c>
    </row>
    <row r="13416" spans="2:13" hidden="1">
      <c r="B13416" t="s">
        <v>21087</v>
      </c>
      <c r="C13416" t="s">
        <v>6358</v>
      </c>
      <c r="D13416" t="s">
        <v>6359</v>
      </c>
      <c r="E13416" t="s">
        <v>5178</v>
      </c>
      <c r="F13416">
        <v>0.2</v>
      </c>
      <c r="G13416">
        <v>0</v>
      </c>
      <c r="H13416" t="s">
        <v>103</v>
      </c>
      <c r="I13416" t="s">
        <v>103</v>
      </c>
      <c r="J13416" t="s">
        <v>102</v>
      </c>
      <c r="K13416" t="s">
        <v>17616</v>
      </c>
      <c r="L13416" t="s">
        <v>21088</v>
      </c>
      <c r="M13416" t="e">
        <f>_xlfn.XLOOKUP(B13416,Sheet1!B:B,Sheet1!C:C)</f>
        <v>#N/A</v>
      </c>
    </row>
    <row r="13417" spans="2:13" hidden="1">
      <c r="B13417" t="s">
        <v>21093</v>
      </c>
      <c r="C13417" t="s">
        <v>21094</v>
      </c>
      <c r="D13417" t="s">
        <v>21095</v>
      </c>
      <c r="E13417" t="s">
        <v>5070</v>
      </c>
      <c r="F13417">
        <v>2</v>
      </c>
      <c r="G13417">
        <v>0</v>
      </c>
      <c r="H13417" t="s">
        <v>102</v>
      </c>
      <c r="I13417" t="s">
        <v>102</v>
      </c>
      <c r="J13417" t="s">
        <v>103</v>
      </c>
      <c r="K13417" t="s">
        <v>21096</v>
      </c>
      <c r="L13417" t="s">
        <v>631</v>
      </c>
      <c r="M13417" t="e">
        <f>_xlfn.XLOOKUP(B13417,Sheet1!B:B,Sheet1!C:C)</f>
        <v>#N/A</v>
      </c>
    </row>
    <row r="13418" spans="2:13" hidden="1">
      <c r="B13418" t="s">
        <v>21093</v>
      </c>
      <c r="C13418" t="s">
        <v>21096</v>
      </c>
      <c r="D13418" t="s">
        <v>631</v>
      </c>
      <c r="E13418" t="s">
        <v>5154</v>
      </c>
      <c r="F13418">
        <v>2</v>
      </c>
      <c r="G13418">
        <v>0</v>
      </c>
      <c r="H13418" t="s">
        <v>103</v>
      </c>
      <c r="I13418" t="s">
        <v>102</v>
      </c>
      <c r="J13418" t="s">
        <v>103</v>
      </c>
      <c r="K13418" t="s">
        <v>21096</v>
      </c>
      <c r="L13418" t="s">
        <v>631</v>
      </c>
      <c r="M13418" t="e">
        <f>_xlfn.XLOOKUP(B13418,Sheet1!B:B,Sheet1!C:C)</f>
        <v>#N/A</v>
      </c>
    </row>
    <row r="13419" spans="2:13" hidden="1">
      <c r="B13419" t="s">
        <v>21093</v>
      </c>
      <c r="C13419" t="s">
        <v>21097</v>
      </c>
      <c r="D13419" t="s">
        <v>631</v>
      </c>
      <c r="E13419" t="s">
        <v>5154</v>
      </c>
      <c r="F13419">
        <v>2</v>
      </c>
      <c r="G13419">
        <v>0</v>
      </c>
      <c r="H13419" t="s">
        <v>103</v>
      </c>
      <c r="I13419" t="s">
        <v>102</v>
      </c>
      <c r="J13419" t="s">
        <v>103</v>
      </c>
      <c r="K13419" t="s">
        <v>21096</v>
      </c>
      <c r="L13419" t="s">
        <v>631</v>
      </c>
      <c r="M13419" t="e">
        <f>_xlfn.XLOOKUP(B13419,Sheet1!B:B,Sheet1!C:C)</f>
        <v>#N/A</v>
      </c>
    </row>
    <row r="13420" spans="2:13" hidden="1">
      <c r="B13420" t="s">
        <v>21093</v>
      </c>
      <c r="C13420" t="s">
        <v>21098</v>
      </c>
      <c r="D13420" t="s">
        <v>631</v>
      </c>
      <c r="E13420" t="s">
        <v>5154</v>
      </c>
      <c r="F13420">
        <v>2</v>
      </c>
      <c r="G13420">
        <v>0</v>
      </c>
      <c r="H13420" t="s">
        <v>103</v>
      </c>
      <c r="I13420" t="s">
        <v>102</v>
      </c>
      <c r="J13420" t="s">
        <v>103</v>
      </c>
      <c r="K13420" t="s">
        <v>21096</v>
      </c>
      <c r="L13420" t="s">
        <v>631</v>
      </c>
      <c r="M13420" t="e">
        <f>_xlfn.XLOOKUP(B13420,Sheet1!B:B,Sheet1!C:C)</f>
        <v>#N/A</v>
      </c>
    </row>
    <row r="13421" spans="2:13" hidden="1">
      <c r="B13421" t="s">
        <v>21093</v>
      </c>
      <c r="C13421" t="s">
        <v>21099</v>
      </c>
      <c r="D13421" t="s">
        <v>631</v>
      </c>
      <c r="E13421" t="s">
        <v>5154</v>
      </c>
      <c r="F13421">
        <v>2</v>
      </c>
      <c r="G13421">
        <v>0</v>
      </c>
      <c r="H13421" t="s">
        <v>103</v>
      </c>
      <c r="I13421" t="s">
        <v>102</v>
      </c>
      <c r="J13421" t="s">
        <v>103</v>
      </c>
      <c r="K13421" t="s">
        <v>21096</v>
      </c>
      <c r="L13421" t="s">
        <v>631</v>
      </c>
      <c r="M13421" t="e">
        <f>_xlfn.XLOOKUP(B13421,Sheet1!B:B,Sheet1!C:C)</f>
        <v>#N/A</v>
      </c>
    </row>
    <row r="13422" spans="2:13" hidden="1">
      <c r="B13422" t="s">
        <v>21093</v>
      </c>
      <c r="C13422" t="s">
        <v>21100</v>
      </c>
      <c r="D13422" t="s">
        <v>631</v>
      </c>
      <c r="E13422" t="s">
        <v>5154</v>
      </c>
      <c r="F13422">
        <v>2</v>
      </c>
      <c r="G13422">
        <v>0</v>
      </c>
      <c r="H13422" t="s">
        <v>103</v>
      </c>
      <c r="I13422" t="s">
        <v>102</v>
      </c>
      <c r="J13422" t="s">
        <v>103</v>
      </c>
      <c r="K13422" t="s">
        <v>21096</v>
      </c>
      <c r="L13422" t="s">
        <v>631</v>
      </c>
      <c r="M13422" t="e">
        <f>_xlfn.XLOOKUP(B13422,Sheet1!B:B,Sheet1!C:C)</f>
        <v>#N/A</v>
      </c>
    </row>
    <row r="13423" spans="2:13" hidden="1">
      <c r="B13423" t="s">
        <v>21093</v>
      </c>
      <c r="C13423" t="s">
        <v>21101</v>
      </c>
      <c r="D13423" t="s">
        <v>631</v>
      </c>
      <c r="E13423" t="s">
        <v>5154</v>
      </c>
      <c r="F13423">
        <v>2</v>
      </c>
      <c r="G13423">
        <v>0</v>
      </c>
      <c r="H13423" t="s">
        <v>103</v>
      </c>
      <c r="I13423" t="s">
        <v>102</v>
      </c>
      <c r="J13423" t="s">
        <v>103</v>
      </c>
      <c r="K13423" t="s">
        <v>21096</v>
      </c>
      <c r="L13423" t="s">
        <v>631</v>
      </c>
      <c r="M13423" t="e">
        <f>_xlfn.XLOOKUP(B13423,Sheet1!B:B,Sheet1!C:C)</f>
        <v>#N/A</v>
      </c>
    </row>
    <row r="13424" spans="2:13" hidden="1">
      <c r="B13424" t="s">
        <v>21093</v>
      </c>
      <c r="C13424" t="s">
        <v>21102</v>
      </c>
      <c r="D13424" t="s">
        <v>153</v>
      </c>
      <c r="E13424" t="s">
        <v>5178</v>
      </c>
      <c r="F13424">
        <v>40</v>
      </c>
      <c r="G13424">
        <v>141240</v>
      </c>
      <c r="H13424" t="s">
        <v>103</v>
      </c>
      <c r="I13424" t="s">
        <v>103</v>
      </c>
      <c r="J13424" t="s">
        <v>102</v>
      </c>
      <c r="K13424" t="s">
        <v>21096</v>
      </c>
      <c r="L13424" t="s">
        <v>631</v>
      </c>
      <c r="M13424" t="e">
        <f>_xlfn.XLOOKUP(B13424,Sheet1!B:B,Sheet1!C:C)</f>
        <v>#N/A</v>
      </c>
    </row>
    <row r="13425" spans="2:13" hidden="1">
      <c r="B13425" t="s">
        <v>21093</v>
      </c>
      <c r="C13425" t="s">
        <v>21103</v>
      </c>
      <c r="D13425" t="s">
        <v>631</v>
      </c>
      <c r="E13425" t="s">
        <v>5154</v>
      </c>
      <c r="F13425">
        <v>2</v>
      </c>
      <c r="G13425">
        <v>0</v>
      </c>
      <c r="H13425" t="s">
        <v>103</v>
      </c>
      <c r="I13425" t="s">
        <v>102</v>
      </c>
      <c r="J13425" t="s">
        <v>103</v>
      </c>
      <c r="K13425" t="s">
        <v>21096</v>
      </c>
      <c r="L13425" t="s">
        <v>631</v>
      </c>
      <c r="M13425" t="e">
        <f>_xlfn.XLOOKUP(B13425,Sheet1!B:B,Sheet1!C:C)</f>
        <v>#N/A</v>
      </c>
    </row>
    <row r="13426" spans="2:13" hidden="1">
      <c r="B13426" t="s">
        <v>21093</v>
      </c>
      <c r="C13426" t="s">
        <v>21104</v>
      </c>
      <c r="D13426" t="s">
        <v>21105</v>
      </c>
      <c r="E13426" t="s">
        <v>5070</v>
      </c>
      <c r="F13426">
        <v>2</v>
      </c>
      <c r="G13426">
        <v>0</v>
      </c>
      <c r="H13426" t="s">
        <v>102</v>
      </c>
      <c r="I13426" t="s">
        <v>102</v>
      </c>
      <c r="J13426" t="s">
        <v>103</v>
      </c>
      <c r="K13426" t="s">
        <v>21096</v>
      </c>
      <c r="L13426" t="s">
        <v>631</v>
      </c>
      <c r="M13426" t="e">
        <f>_xlfn.XLOOKUP(B13426,Sheet1!B:B,Sheet1!C:C)</f>
        <v>#N/A</v>
      </c>
    </row>
    <row r="13427" spans="2:13" hidden="1">
      <c r="B13427" t="s">
        <v>21093</v>
      </c>
      <c r="C13427" t="s">
        <v>21106</v>
      </c>
      <c r="D13427" t="s">
        <v>631</v>
      </c>
      <c r="E13427" t="s">
        <v>5154</v>
      </c>
      <c r="F13427">
        <v>2</v>
      </c>
      <c r="G13427">
        <v>0</v>
      </c>
      <c r="H13427" t="s">
        <v>103</v>
      </c>
      <c r="I13427" t="s">
        <v>102</v>
      </c>
      <c r="J13427" t="s">
        <v>103</v>
      </c>
      <c r="K13427" t="s">
        <v>21096</v>
      </c>
      <c r="L13427" t="s">
        <v>631</v>
      </c>
      <c r="M13427" t="e">
        <f>_xlfn.XLOOKUP(B13427,Sheet1!B:B,Sheet1!C:C)</f>
        <v>#N/A</v>
      </c>
    </row>
    <row r="13428" spans="2:13" hidden="1">
      <c r="B13428" t="s">
        <v>21107</v>
      </c>
      <c r="C13428" t="s">
        <v>21108</v>
      </c>
      <c r="D13428" t="s">
        <v>5224</v>
      </c>
      <c r="E13428" t="s">
        <v>5070</v>
      </c>
      <c r="F13428">
        <v>2</v>
      </c>
      <c r="G13428">
        <v>0</v>
      </c>
      <c r="H13428" t="s">
        <v>102</v>
      </c>
      <c r="I13428" t="s">
        <v>102</v>
      </c>
      <c r="J13428" t="s">
        <v>103</v>
      </c>
      <c r="K13428" t="s">
        <v>21109</v>
      </c>
      <c r="L13428" t="s">
        <v>21110</v>
      </c>
      <c r="M13428" t="e">
        <f>_xlfn.XLOOKUP(B13428,Sheet1!B:B,Sheet1!C:C)</f>
        <v>#N/A</v>
      </c>
    </row>
    <row r="13429" spans="2:13" hidden="1">
      <c r="B13429" t="s">
        <v>21107</v>
      </c>
      <c r="C13429" t="s">
        <v>21109</v>
      </c>
      <c r="D13429" t="s">
        <v>21110</v>
      </c>
      <c r="E13429" t="s">
        <v>5073</v>
      </c>
      <c r="F13429">
        <v>40</v>
      </c>
      <c r="G13429">
        <v>127025</v>
      </c>
      <c r="H13429" t="s">
        <v>102</v>
      </c>
      <c r="I13429" t="s">
        <v>103</v>
      </c>
      <c r="J13429" t="s">
        <v>103</v>
      </c>
      <c r="K13429" t="s">
        <v>21109</v>
      </c>
      <c r="L13429" t="s">
        <v>21110</v>
      </c>
      <c r="M13429" t="e">
        <f>_xlfn.XLOOKUP(B13429,Sheet1!B:B,Sheet1!C:C)</f>
        <v>#N/A</v>
      </c>
    </row>
    <row r="13430" spans="2:13" hidden="1">
      <c r="B13430" t="s">
        <v>21107</v>
      </c>
      <c r="C13430" t="s">
        <v>21111</v>
      </c>
      <c r="D13430" t="s">
        <v>315</v>
      </c>
      <c r="E13430" t="s">
        <v>5070</v>
      </c>
      <c r="F13430">
        <v>2</v>
      </c>
      <c r="G13430">
        <v>0</v>
      </c>
      <c r="H13430" t="s">
        <v>102</v>
      </c>
      <c r="I13430" t="s">
        <v>102</v>
      </c>
      <c r="J13430" t="s">
        <v>103</v>
      </c>
      <c r="K13430" t="s">
        <v>21109</v>
      </c>
      <c r="L13430" t="s">
        <v>21110</v>
      </c>
      <c r="M13430" t="e">
        <f>_xlfn.XLOOKUP(B13430,Sheet1!B:B,Sheet1!C:C)</f>
        <v>#N/A</v>
      </c>
    </row>
    <row r="13431" spans="2:13" hidden="1">
      <c r="B13431" t="s">
        <v>21107</v>
      </c>
      <c r="C13431" t="s">
        <v>21112</v>
      </c>
      <c r="D13431" t="s">
        <v>7135</v>
      </c>
      <c r="E13431" t="s">
        <v>5154</v>
      </c>
      <c r="F13431">
        <v>2</v>
      </c>
      <c r="G13431">
        <v>0</v>
      </c>
      <c r="H13431" t="s">
        <v>103</v>
      </c>
      <c r="I13431" t="s">
        <v>102</v>
      </c>
      <c r="J13431" t="s">
        <v>103</v>
      </c>
      <c r="K13431" t="s">
        <v>21109</v>
      </c>
      <c r="L13431" t="s">
        <v>21110</v>
      </c>
      <c r="M13431" t="e">
        <f>_xlfn.XLOOKUP(B13431,Sheet1!B:B,Sheet1!C:C)</f>
        <v>#N/A</v>
      </c>
    </row>
    <row r="13432" spans="2:13" hidden="1">
      <c r="B13432" t="s">
        <v>21107</v>
      </c>
      <c r="C13432" t="s">
        <v>21113</v>
      </c>
      <c r="D13432" t="s">
        <v>21114</v>
      </c>
      <c r="F13432">
        <v>40</v>
      </c>
      <c r="G13432">
        <v>121362</v>
      </c>
      <c r="H13432" t="s">
        <v>103</v>
      </c>
      <c r="I13432" t="s">
        <v>103</v>
      </c>
      <c r="J13432" t="s">
        <v>103</v>
      </c>
      <c r="K13432" t="s">
        <v>21109</v>
      </c>
      <c r="L13432" t="s">
        <v>21110</v>
      </c>
      <c r="M13432" t="e">
        <f>_xlfn.XLOOKUP(B13432,Sheet1!B:B,Sheet1!C:C)</f>
        <v>#N/A</v>
      </c>
    </row>
    <row r="13433" spans="2:13" hidden="1">
      <c r="B13433" t="s">
        <v>21107</v>
      </c>
      <c r="C13433" t="s">
        <v>21115</v>
      </c>
      <c r="D13433" t="s">
        <v>267</v>
      </c>
      <c r="E13433" t="s">
        <v>5070</v>
      </c>
      <c r="F13433">
        <v>2</v>
      </c>
      <c r="G13433">
        <v>0</v>
      </c>
      <c r="H13433" t="s">
        <v>102</v>
      </c>
      <c r="I13433" t="s">
        <v>102</v>
      </c>
      <c r="J13433" t="s">
        <v>103</v>
      </c>
      <c r="K13433" t="s">
        <v>21109</v>
      </c>
      <c r="L13433" t="s">
        <v>21110</v>
      </c>
      <c r="M13433" t="e">
        <f>_xlfn.XLOOKUP(B13433,Sheet1!B:B,Sheet1!C:C)</f>
        <v>#N/A</v>
      </c>
    </row>
    <row r="13434" spans="2:13" hidden="1">
      <c r="B13434" t="s">
        <v>21107</v>
      </c>
      <c r="C13434" t="s">
        <v>21116</v>
      </c>
      <c r="D13434" t="s">
        <v>653</v>
      </c>
      <c r="E13434" t="s">
        <v>5070</v>
      </c>
      <c r="F13434">
        <v>2</v>
      </c>
      <c r="G13434">
        <v>0</v>
      </c>
      <c r="H13434" t="s">
        <v>102</v>
      </c>
      <c r="I13434" t="s">
        <v>102</v>
      </c>
      <c r="J13434" t="s">
        <v>103</v>
      </c>
      <c r="K13434" t="s">
        <v>21109</v>
      </c>
      <c r="L13434" t="s">
        <v>21110</v>
      </c>
      <c r="M13434" t="e">
        <f>_xlfn.XLOOKUP(B13434,Sheet1!B:B,Sheet1!C:C)</f>
        <v>#N/A</v>
      </c>
    </row>
    <row r="13435" spans="2:13" hidden="1">
      <c r="B13435" t="s">
        <v>21117</v>
      </c>
      <c r="C13435" t="s">
        <v>21118</v>
      </c>
      <c r="D13435" t="s">
        <v>670</v>
      </c>
      <c r="E13435" t="s">
        <v>5070</v>
      </c>
      <c r="F13435">
        <v>1</v>
      </c>
      <c r="G13435">
        <v>0</v>
      </c>
      <c r="H13435" t="s">
        <v>102</v>
      </c>
      <c r="I13435" t="s">
        <v>102</v>
      </c>
      <c r="J13435" t="s">
        <v>103</v>
      </c>
      <c r="K13435" t="s">
        <v>21119</v>
      </c>
      <c r="L13435" t="s">
        <v>9260</v>
      </c>
      <c r="M13435" t="e">
        <f>_xlfn.XLOOKUP(B13435,Sheet1!B:B,Sheet1!C:C)</f>
        <v>#N/A</v>
      </c>
    </row>
    <row r="13436" spans="2:13" hidden="1">
      <c r="B13436" t="s">
        <v>21117</v>
      </c>
      <c r="C13436" t="s">
        <v>21120</v>
      </c>
      <c r="D13436" t="s">
        <v>226</v>
      </c>
      <c r="E13436" t="s">
        <v>5154</v>
      </c>
      <c r="F13436">
        <v>1</v>
      </c>
      <c r="G13436">
        <v>0</v>
      </c>
      <c r="H13436" t="s">
        <v>103</v>
      </c>
      <c r="I13436" t="s">
        <v>102</v>
      </c>
      <c r="J13436" t="s">
        <v>103</v>
      </c>
      <c r="K13436" t="s">
        <v>21119</v>
      </c>
      <c r="L13436" t="s">
        <v>9260</v>
      </c>
      <c r="M13436" t="e">
        <f>_xlfn.XLOOKUP(B13436,Sheet1!B:B,Sheet1!C:C)</f>
        <v>#N/A</v>
      </c>
    </row>
    <row r="13437" spans="2:13" hidden="1">
      <c r="B13437" t="s">
        <v>21117</v>
      </c>
      <c r="C13437" t="s">
        <v>21121</v>
      </c>
      <c r="D13437" t="s">
        <v>142</v>
      </c>
      <c r="E13437" t="s">
        <v>5070</v>
      </c>
      <c r="F13437">
        <v>1</v>
      </c>
      <c r="G13437">
        <v>0</v>
      </c>
      <c r="H13437" t="s">
        <v>102</v>
      </c>
      <c r="I13437" t="s">
        <v>102</v>
      </c>
      <c r="J13437" t="s">
        <v>103</v>
      </c>
      <c r="K13437" t="s">
        <v>21119</v>
      </c>
      <c r="L13437" t="s">
        <v>9260</v>
      </c>
      <c r="M13437" t="e">
        <f>_xlfn.XLOOKUP(B13437,Sheet1!B:B,Sheet1!C:C)</f>
        <v>#N/A</v>
      </c>
    </row>
    <row r="13438" spans="2:13" hidden="1">
      <c r="B13438" t="s">
        <v>21117</v>
      </c>
      <c r="C13438" t="s">
        <v>21122</v>
      </c>
      <c r="D13438" t="s">
        <v>226</v>
      </c>
      <c r="E13438" t="s">
        <v>5154</v>
      </c>
      <c r="F13438">
        <v>1</v>
      </c>
      <c r="G13438">
        <v>0</v>
      </c>
      <c r="H13438" t="s">
        <v>103</v>
      </c>
      <c r="I13438" t="s">
        <v>102</v>
      </c>
      <c r="J13438" t="s">
        <v>103</v>
      </c>
      <c r="K13438" t="s">
        <v>21119</v>
      </c>
      <c r="L13438" t="s">
        <v>9260</v>
      </c>
      <c r="M13438" t="e">
        <f>_xlfn.XLOOKUP(B13438,Sheet1!B:B,Sheet1!C:C)</f>
        <v>#N/A</v>
      </c>
    </row>
    <row r="13439" spans="2:13" hidden="1">
      <c r="B13439" t="s">
        <v>21117</v>
      </c>
      <c r="C13439" t="s">
        <v>21123</v>
      </c>
      <c r="D13439" t="s">
        <v>226</v>
      </c>
      <c r="E13439" t="s">
        <v>5154</v>
      </c>
      <c r="F13439">
        <v>1</v>
      </c>
      <c r="G13439">
        <v>0</v>
      </c>
      <c r="H13439" t="s">
        <v>103</v>
      </c>
      <c r="I13439" t="s">
        <v>102</v>
      </c>
      <c r="J13439" t="s">
        <v>103</v>
      </c>
      <c r="K13439" t="s">
        <v>21119</v>
      </c>
      <c r="L13439" t="s">
        <v>9260</v>
      </c>
      <c r="M13439" t="e">
        <f>_xlfn.XLOOKUP(B13439,Sheet1!B:B,Sheet1!C:C)</f>
        <v>#N/A</v>
      </c>
    </row>
    <row r="13440" spans="2:13" hidden="1">
      <c r="B13440" t="s">
        <v>21117</v>
      </c>
      <c r="C13440" t="s">
        <v>21124</v>
      </c>
      <c r="D13440" t="s">
        <v>21125</v>
      </c>
      <c r="E13440" t="s">
        <v>5070</v>
      </c>
      <c r="F13440">
        <v>1</v>
      </c>
      <c r="G13440">
        <v>0</v>
      </c>
      <c r="H13440" t="s">
        <v>102</v>
      </c>
      <c r="I13440" t="s">
        <v>102</v>
      </c>
      <c r="J13440" t="s">
        <v>103</v>
      </c>
      <c r="K13440" t="s">
        <v>21119</v>
      </c>
      <c r="L13440" t="s">
        <v>9260</v>
      </c>
      <c r="M13440" t="e">
        <f>_xlfn.XLOOKUP(B13440,Sheet1!B:B,Sheet1!C:C)</f>
        <v>#N/A</v>
      </c>
    </row>
    <row r="13441" spans="2:13" hidden="1">
      <c r="B13441" t="s">
        <v>21126</v>
      </c>
      <c r="C13441" t="s">
        <v>21127</v>
      </c>
      <c r="D13441" t="s">
        <v>180</v>
      </c>
      <c r="E13441" t="s">
        <v>5154</v>
      </c>
      <c r="F13441">
        <v>1</v>
      </c>
      <c r="G13441">
        <v>0</v>
      </c>
      <c r="H13441" t="s">
        <v>103</v>
      </c>
      <c r="I13441" t="s">
        <v>102</v>
      </c>
      <c r="J13441" t="s">
        <v>103</v>
      </c>
      <c r="K13441" t="s">
        <v>21128</v>
      </c>
      <c r="L13441" t="s">
        <v>188</v>
      </c>
      <c r="M13441" t="e">
        <f>_xlfn.XLOOKUP(B13441,Sheet1!B:B,Sheet1!C:C)</f>
        <v>#N/A</v>
      </c>
    </row>
    <row r="13442" spans="2:13" hidden="1">
      <c r="B13442" t="s">
        <v>21126</v>
      </c>
      <c r="C13442" t="s">
        <v>21129</v>
      </c>
      <c r="D13442" t="s">
        <v>180</v>
      </c>
      <c r="E13442" t="s">
        <v>5154</v>
      </c>
      <c r="F13442">
        <v>1</v>
      </c>
      <c r="G13442">
        <v>0</v>
      </c>
      <c r="H13442" t="s">
        <v>103</v>
      </c>
      <c r="I13442" t="s">
        <v>102</v>
      </c>
      <c r="J13442" t="s">
        <v>103</v>
      </c>
      <c r="K13442" t="s">
        <v>21128</v>
      </c>
      <c r="L13442" t="s">
        <v>188</v>
      </c>
      <c r="M13442" t="e">
        <f>_xlfn.XLOOKUP(B13442,Sheet1!B:B,Sheet1!C:C)</f>
        <v>#N/A</v>
      </c>
    </row>
    <row r="13443" spans="2:13" hidden="1">
      <c r="B13443" t="s">
        <v>21126</v>
      </c>
      <c r="C13443" t="s">
        <v>21130</v>
      </c>
      <c r="D13443" t="s">
        <v>180</v>
      </c>
      <c r="E13443" t="s">
        <v>5154</v>
      </c>
      <c r="F13443">
        <v>1</v>
      </c>
      <c r="G13443">
        <v>0</v>
      </c>
      <c r="H13443" t="s">
        <v>103</v>
      </c>
      <c r="I13443" t="s">
        <v>102</v>
      </c>
      <c r="J13443" t="s">
        <v>103</v>
      </c>
      <c r="K13443" t="s">
        <v>21128</v>
      </c>
      <c r="L13443" t="s">
        <v>188</v>
      </c>
      <c r="M13443" t="e">
        <f>_xlfn.XLOOKUP(B13443,Sheet1!B:B,Sheet1!C:C)</f>
        <v>#N/A</v>
      </c>
    </row>
    <row r="13444" spans="2:13" hidden="1">
      <c r="B13444" t="s">
        <v>21126</v>
      </c>
      <c r="C13444" t="s">
        <v>21131</v>
      </c>
      <c r="D13444" t="s">
        <v>21132</v>
      </c>
      <c r="F13444">
        <v>40</v>
      </c>
      <c r="G13444">
        <v>118050</v>
      </c>
      <c r="H13444" t="s">
        <v>103</v>
      </c>
      <c r="I13444" t="s">
        <v>103</v>
      </c>
      <c r="J13444" t="s">
        <v>103</v>
      </c>
      <c r="K13444" t="s">
        <v>21128</v>
      </c>
      <c r="L13444" t="s">
        <v>188</v>
      </c>
      <c r="M13444" t="e">
        <f>_xlfn.XLOOKUP(B13444,Sheet1!B:B,Sheet1!C:C)</f>
        <v>#N/A</v>
      </c>
    </row>
    <row r="13445" spans="2:13" hidden="1">
      <c r="B13445" t="s">
        <v>21126</v>
      </c>
      <c r="C13445" t="s">
        <v>21133</v>
      </c>
      <c r="D13445" t="s">
        <v>180</v>
      </c>
      <c r="E13445" t="s">
        <v>5154</v>
      </c>
      <c r="F13445">
        <v>1</v>
      </c>
      <c r="G13445">
        <v>0</v>
      </c>
      <c r="H13445" t="s">
        <v>103</v>
      </c>
      <c r="I13445" t="s">
        <v>102</v>
      </c>
      <c r="J13445" t="s">
        <v>103</v>
      </c>
      <c r="K13445" t="s">
        <v>21128</v>
      </c>
      <c r="L13445" t="s">
        <v>188</v>
      </c>
      <c r="M13445" t="e">
        <f>_xlfn.XLOOKUP(B13445,Sheet1!B:B,Sheet1!C:C)</f>
        <v>#N/A</v>
      </c>
    </row>
    <row r="13446" spans="2:13" hidden="1">
      <c r="B13446" t="s">
        <v>21126</v>
      </c>
      <c r="C13446" t="s">
        <v>21134</v>
      </c>
      <c r="D13446" t="s">
        <v>267</v>
      </c>
      <c r="E13446" t="s">
        <v>5070</v>
      </c>
      <c r="F13446">
        <v>1</v>
      </c>
      <c r="G13446">
        <v>0</v>
      </c>
      <c r="H13446" t="s">
        <v>102</v>
      </c>
      <c r="I13446" t="s">
        <v>102</v>
      </c>
      <c r="J13446" t="s">
        <v>103</v>
      </c>
      <c r="K13446" t="s">
        <v>21128</v>
      </c>
      <c r="L13446" t="s">
        <v>188</v>
      </c>
      <c r="M13446" t="e">
        <f>_xlfn.XLOOKUP(B13446,Sheet1!B:B,Sheet1!C:C)</f>
        <v>#N/A</v>
      </c>
    </row>
    <row r="13447" spans="2:13" hidden="1">
      <c r="B13447" t="s">
        <v>21126</v>
      </c>
      <c r="C13447" t="s">
        <v>21135</v>
      </c>
      <c r="D13447" t="s">
        <v>180</v>
      </c>
      <c r="E13447" t="s">
        <v>5154</v>
      </c>
      <c r="F13447">
        <v>1</v>
      </c>
      <c r="G13447">
        <v>0</v>
      </c>
      <c r="H13447" t="s">
        <v>103</v>
      </c>
      <c r="I13447" t="s">
        <v>102</v>
      </c>
      <c r="J13447" t="s">
        <v>103</v>
      </c>
      <c r="K13447" t="s">
        <v>21128</v>
      </c>
      <c r="L13447" t="s">
        <v>188</v>
      </c>
      <c r="M13447" t="e">
        <f>_xlfn.XLOOKUP(B13447,Sheet1!B:B,Sheet1!C:C)</f>
        <v>#N/A</v>
      </c>
    </row>
    <row r="13448" spans="2:13" hidden="1">
      <c r="B13448" t="s">
        <v>21126</v>
      </c>
      <c r="C13448" t="s">
        <v>21136</v>
      </c>
      <c r="D13448" t="s">
        <v>180</v>
      </c>
      <c r="E13448" t="s">
        <v>5154</v>
      </c>
      <c r="F13448">
        <v>1</v>
      </c>
      <c r="G13448">
        <v>0</v>
      </c>
      <c r="H13448" t="s">
        <v>103</v>
      </c>
      <c r="I13448" t="s">
        <v>102</v>
      </c>
      <c r="J13448" t="s">
        <v>103</v>
      </c>
      <c r="K13448" t="s">
        <v>21128</v>
      </c>
      <c r="L13448" t="s">
        <v>188</v>
      </c>
      <c r="M13448" t="e">
        <f>_xlfn.XLOOKUP(B13448,Sheet1!B:B,Sheet1!C:C)</f>
        <v>#N/A</v>
      </c>
    </row>
    <row r="13449" spans="2:13" hidden="1">
      <c r="B13449" t="s">
        <v>21126</v>
      </c>
      <c r="C13449" t="s">
        <v>21137</v>
      </c>
      <c r="D13449" t="s">
        <v>180</v>
      </c>
      <c r="E13449" t="s">
        <v>5154</v>
      </c>
      <c r="F13449">
        <v>1</v>
      </c>
      <c r="G13449">
        <v>0</v>
      </c>
      <c r="H13449" t="s">
        <v>103</v>
      </c>
      <c r="I13449" t="s">
        <v>102</v>
      </c>
      <c r="J13449" t="s">
        <v>103</v>
      </c>
      <c r="K13449" t="s">
        <v>21128</v>
      </c>
      <c r="L13449" t="s">
        <v>188</v>
      </c>
      <c r="M13449" t="e">
        <f>_xlfn.XLOOKUP(B13449,Sheet1!B:B,Sheet1!C:C)</f>
        <v>#N/A</v>
      </c>
    </row>
    <row r="13450" spans="2:13" hidden="1">
      <c r="B13450" t="s">
        <v>21126</v>
      </c>
      <c r="C13450" t="s">
        <v>21138</v>
      </c>
      <c r="D13450" t="s">
        <v>180</v>
      </c>
      <c r="E13450" t="s">
        <v>5154</v>
      </c>
      <c r="F13450">
        <v>1</v>
      </c>
      <c r="G13450">
        <v>0</v>
      </c>
      <c r="H13450" t="s">
        <v>103</v>
      </c>
      <c r="I13450" t="s">
        <v>102</v>
      </c>
      <c r="J13450" t="s">
        <v>103</v>
      </c>
      <c r="K13450" t="s">
        <v>21128</v>
      </c>
      <c r="L13450" t="s">
        <v>188</v>
      </c>
      <c r="M13450" t="e">
        <f>_xlfn.XLOOKUP(B13450,Sheet1!B:B,Sheet1!C:C)</f>
        <v>#N/A</v>
      </c>
    </row>
    <row r="13451" spans="2:13" hidden="1">
      <c r="B13451" t="s">
        <v>21126</v>
      </c>
      <c r="C13451" t="s">
        <v>21128</v>
      </c>
      <c r="D13451" t="s">
        <v>653</v>
      </c>
      <c r="E13451" t="s">
        <v>5073</v>
      </c>
      <c r="F13451">
        <v>50</v>
      </c>
      <c r="G13451">
        <v>125000</v>
      </c>
      <c r="H13451" t="s">
        <v>102</v>
      </c>
      <c r="I13451" t="s">
        <v>103</v>
      </c>
      <c r="J13451" t="s">
        <v>103</v>
      </c>
      <c r="K13451" t="s">
        <v>21128</v>
      </c>
      <c r="L13451" t="s">
        <v>188</v>
      </c>
      <c r="M13451" t="e">
        <f>_xlfn.XLOOKUP(B13451,Sheet1!B:B,Sheet1!C:C)</f>
        <v>#N/A</v>
      </c>
    </row>
    <row r="13452" spans="2:13" hidden="1">
      <c r="B13452" t="s">
        <v>21126</v>
      </c>
      <c r="C13452" t="s">
        <v>21139</v>
      </c>
      <c r="D13452" t="s">
        <v>539</v>
      </c>
      <c r="E13452" t="s">
        <v>5070</v>
      </c>
      <c r="F13452">
        <v>50</v>
      </c>
      <c r="G13452">
        <v>0</v>
      </c>
      <c r="H13452" t="s">
        <v>102</v>
      </c>
      <c r="I13452" t="s">
        <v>102</v>
      </c>
      <c r="J13452" t="s">
        <v>103</v>
      </c>
      <c r="K13452" t="s">
        <v>21128</v>
      </c>
      <c r="L13452" t="s">
        <v>188</v>
      </c>
      <c r="M13452" t="e">
        <f>_xlfn.XLOOKUP(B13452,Sheet1!B:B,Sheet1!C:C)</f>
        <v>#N/A</v>
      </c>
    </row>
    <row r="13453" spans="2:13" hidden="1">
      <c r="B13453" t="s">
        <v>21126</v>
      </c>
      <c r="C13453" t="s">
        <v>21140</v>
      </c>
      <c r="D13453" t="s">
        <v>180</v>
      </c>
      <c r="E13453" t="s">
        <v>5154</v>
      </c>
      <c r="F13453">
        <v>1</v>
      </c>
      <c r="G13453">
        <v>0</v>
      </c>
      <c r="H13453" t="s">
        <v>103</v>
      </c>
      <c r="I13453" t="s">
        <v>102</v>
      </c>
      <c r="J13453" t="s">
        <v>103</v>
      </c>
      <c r="K13453" t="s">
        <v>21128</v>
      </c>
      <c r="L13453" t="s">
        <v>188</v>
      </c>
      <c r="M13453" t="e">
        <f>_xlfn.XLOOKUP(B13453,Sheet1!B:B,Sheet1!C:C)</f>
        <v>#N/A</v>
      </c>
    </row>
    <row r="13454" spans="2:13" hidden="1">
      <c r="B13454" t="s">
        <v>21126</v>
      </c>
      <c r="C13454" t="s">
        <v>21141</v>
      </c>
      <c r="D13454" t="s">
        <v>18407</v>
      </c>
      <c r="F13454">
        <v>45</v>
      </c>
      <c r="G13454">
        <v>145000</v>
      </c>
      <c r="H13454" t="s">
        <v>103</v>
      </c>
      <c r="I13454" t="s">
        <v>103</v>
      </c>
      <c r="J13454" t="s">
        <v>103</v>
      </c>
      <c r="K13454" t="s">
        <v>21128</v>
      </c>
      <c r="L13454" t="s">
        <v>188</v>
      </c>
      <c r="M13454" t="e">
        <f>_xlfn.XLOOKUP(B13454,Sheet1!B:B,Sheet1!C:C)</f>
        <v>#N/A</v>
      </c>
    </row>
    <row r="13455" spans="2:13" hidden="1">
      <c r="B13455" t="s">
        <v>21126</v>
      </c>
      <c r="C13455" t="s">
        <v>21142</v>
      </c>
      <c r="D13455" t="s">
        <v>180</v>
      </c>
      <c r="E13455" t="s">
        <v>5154</v>
      </c>
      <c r="F13455">
        <v>1</v>
      </c>
      <c r="G13455">
        <v>0</v>
      </c>
      <c r="H13455" t="s">
        <v>103</v>
      </c>
      <c r="I13455" t="s">
        <v>102</v>
      </c>
      <c r="J13455" t="s">
        <v>103</v>
      </c>
      <c r="K13455" t="s">
        <v>21128</v>
      </c>
      <c r="L13455" t="s">
        <v>188</v>
      </c>
      <c r="M13455" t="e">
        <f>_xlfn.XLOOKUP(B13455,Sheet1!B:B,Sheet1!C:C)</f>
        <v>#N/A</v>
      </c>
    </row>
    <row r="13456" spans="2:13" hidden="1">
      <c r="B13456" t="s">
        <v>21126</v>
      </c>
      <c r="C13456" t="s">
        <v>21143</v>
      </c>
      <c r="D13456" t="s">
        <v>466</v>
      </c>
      <c r="E13456" t="s">
        <v>5070</v>
      </c>
      <c r="F13456">
        <v>1</v>
      </c>
      <c r="G13456">
        <v>0</v>
      </c>
      <c r="H13456" t="s">
        <v>102</v>
      </c>
      <c r="I13456" t="s">
        <v>102</v>
      </c>
      <c r="J13456" t="s">
        <v>103</v>
      </c>
      <c r="K13456" t="s">
        <v>21128</v>
      </c>
      <c r="L13456" t="s">
        <v>188</v>
      </c>
      <c r="M13456" t="e">
        <f>_xlfn.XLOOKUP(B13456,Sheet1!B:B,Sheet1!C:C)</f>
        <v>#N/A</v>
      </c>
    </row>
    <row r="13457" spans="2:13" hidden="1">
      <c r="B13457" t="s">
        <v>21126</v>
      </c>
      <c r="C13457" t="s">
        <v>21144</v>
      </c>
      <c r="D13457" t="s">
        <v>180</v>
      </c>
      <c r="E13457" t="s">
        <v>5154</v>
      </c>
      <c r="F13457">
        <v>1</v>
      </c>
      <c r="G13457">
        <v>0</v>
      </c>
      <c r="H13457" t="s">
        <v>103</v>
      </c>
      <c r="I13457" t="s">
        <v>102</v>
      </c>
      <c r="J13457" t="s">
        <v>103</v>
      </c>
      <c r="K13457" t="s">
        <v>21128</v>
      </c>
      <c r="L13457" t="s">
        <v>188</v>
      </c>
      <c r="M13457" t="e">
        <f>_xlfn.XLOOKUP(B13457,Sheet1!B:B,Sheet1!C:C)</f>
        <v>#N/A</v>
      </c>
    </row>
    <row r="13458" spans="2:13" hidden="1">
      <c r="B13458" t="s">
        <v>21126</v>
      </c>
      <c r="C13458" t="s">
        <v>21145</v>
      </c>
      <c r="D13458" t="s">
        <v>653</v>
      </c>
      <c r="E13458" t="s">
        <v>5070</v>
      </c>
      <c r="F13458">
        <v>1</v>
      </c>
      <c r="G13458">
        <v>0</v>
      </c>
      <c r="H13458" t="s">
        <v>102</v>
      </c>
      <c r="I13458" t="s">
        <v>102</v>
      </c>
      <c r="J13458" t="s">
        <v>103</v>
      </c>
      <c r="K13458" t="s">
        <v>21128</v>
      </c>
      <c r="L13458" t="s">
        <v>188</v>
      </c>
      <c r="M13458" t="e">
        <f>_xlfn.XLOOKUP(B13458,Sheet1!B:B,Sheet1!C:C)</f>
        <v>#N/A</v>
      </c>
    </row>
    <row r="13459" spans="2:13" hidden="1">
      <c r="B13459" t="s">
        <v>21126</v>
      </c>
      <c r="C13459" t="s">
        <v>21146</v>
      </c>
      <c r="D13459" t="s">
        <v>5224</v>
      </c>
      <c r="E13459" t="s">
        <v>5070</v>
      </c>
      <c r="F13459">
        <v>1</v>
      </c>
      <c r="G13459">
        <v>0</v>
      </c>
      <c r="H13459" t="s">
        <v>102</v>
      </c>
      <c r="I13459" t="s">
        <v>102</v>
      </c>
      <c r="J13459" t="s">
        <v>103</v>
      </c>
      <c r="K13459" t="s">
        <v>21128</v>
      </c>
      <c r="L13459" t="s">
        <v>188</v>
      </c>
      <c r="M13459" t="e">
        <f>_xlfn.XLOOKUP(B13459,Sheet1!B:B,Sheet1!C:C)</f>
        <v>#N/A</v>
      </c>
    </row>
    <row r="13460" spans="2:13" hidden="1">
      <c r="B13460" t="s">
        <v>21147</v>
      </c>
      <c r="C13460" t="s">
        <v>21148</v>
      </c>
      <c r="D13460" t="s">
        <v>153</v>
      </c>
      <c r="E13460" t="s">
        <v>5070</v>
      </c>
      <c r="F13460">
        <v>40</v>
      </c>
      <c r="G13460">
        <v>146139</v>
      </c>
      <c r="H13460" t="s">
        <v>102</v>
      </c>
      <c r="I13460" t="s">
        <v>102</v>
      </c>
      <c r="J13460" t="s">
        <v>103</v>
      </c>
      <c r="K13460" t="s">
        <v>21149</v>
      </c>
      <c r="L13460" t="s">
        <v>226</v>
      </c>
      <c r="M13460" t="e">
        <f>_xlfn.XLOOKUP(B13460,Sheet1!B:B,Sheet1!C:C)</f>
        <v>#N/A</v>
      </c>
    </row>
    <row r="13461" spans="2:13" hidden="1">
      <c r="B13461" t="s">
        <v>21147</v>
      </c>
      <c r="C13461" t="s">
        <v>21150</v>
      </c>
      <c r="D13461" t="s">
        <v>631</v>
      </c>
      <c r="E13461" t="s">
        <v>5073</v>
      </c>
      <c r="F13461">
        <v>5</v>
      </c>
      <c r="G13461">
        <v>0</v>
      </c>
      <c r="H13461" t="s">
        <v>102</v>
      </c>
      <c r="I13461" t="s">
        <v>103</v>
      </c>
      <c r="J13461" t="s">
        <v>103</v>
      </c>
      <c r="K13461" t="s">
        <v>21149</v>
      </c>
      <c r="L13461" t="s">
        <v>226</v>
      </c>
      <c r="M13461" t="e">
        <f>_xlfn.XLOOKUP(B13461,Sheet1!B:B,Sheet1!C:C)</f>
        <v>#N/A</v>
      </c>
    </row>
    <row r="13462" spans="2:13" hidden="1">
      <c r="B13462" t="s">
        <v>21147</v>
      </c>
      <c r="C13462" t="s">
        <v>21151</v>
      </c>
      <c r="D13462" t="s">
        <v>5847</v>
      </c>
      <c r="E13462" t="s">
        <v>5073</v>
      </c>
      <c r="F13462">
        <v>1</v>
      </c>
      <c r="G13462">
        <v>0</v>
      </c>
      <c r="H13462" t="s">
        <v>102</v>
      </c>
      <c r="I13462" t="s">
        <v>103</v>
      </c>
      <c r="J13462" t="s">
        <v>103</v>
      </c>
      <c r="K13462" t="s">
        <v>21149</v>
      </c>
      <c r="L13462" t="s">
        <v>226</v>
      </c>
      <c r="M13462" t="e">
        <f>_xlfn.XLOOKUP(B13462,Sheet1!B:B,Sheet1!C:C)</f>
        <v>#N/A</v>
      </c>
    </row>
    <row r="13463" spans="2:13" hidden="1">
      <c r="B13463" t="s">
        <v>21152</v>
      </c>
      <c r="C13463" t="s">
        <v>21153</v>
      </c>
      <c r="D13463" t="s">
        <v>7135</v>
      </c>
      <c r="E13463" t="s">
        <v>5154</v>
      </c>
      <c r="F13463">
        <v>1</v>
      </c>
      <c r="G13463">
        <v>0</v>
      </c>
      <c r="H13463" t="s">
        <v>103</v>
      </c>
      <c r="I13463" t="s">
        <v>102</v>
      </c>
      <c r="J13463" t="s">
        <v>103</v>
      </c>
      <c r="K13463" t="s">
        <v>21154</v>
      </c>
      <c r="L13463" t="s">
        <v>267</v>
      </c>
      <c r="M13463" t="e">
        <f>_xlfn.XLOOKUP(B13463,Sheet1!B:B,Sheet1!C:C)</f>
        <v>#N/A</v>
      </c>
    </row>
    <row r="13464" spans="2:13" hidden="1">
      <c r="B13464" t="s">
        <v>21152</v>
      </c>
      <c r="C13464" t="s">
        <v>21155</v>
      </c>
      <c r="D13464" t="s">
        <v>653</v>
      </c>
      <c r="E13464" t="s">
        <v>5070</v>
      </c>
      <c r="F13464">
        <v>2</v>
      </c>
      <c r="G13464">
        <v>0</v>
      </c>
      <c r="H13464" t="s">
        <v>102</v>
      </c>
      <c r="I13464" t="s">
        <v>102</v>
      </c>
      <c r="J13464" t="s">
        <v>103</v>
      </c>
      <c r="K13464" t="s">
        <v>21154</v>
      </c>
      <c r="L13464" t="s">
        <v>267</v>
      </c>
      <c r="M13464" t="e">
        <f>_xlfn.XLOOKUP(B13464,Sheet1!B:B,Sheet1!C:C)</f>
        <v>#N/A</v>
      </c>
    </row>
    <row r="13465" spans="2:13" hidden="1">
      <c r="B13465" t="s">
        <v>21152</v>
      </c>
      <c r="C13465" t="s">
        <v>21156</v>
      </c>
      <c r="D13465" t="s">
        <v>7135</v>
      </c>
      <c r="E13465" t="s">
        <v>5154</v>
      </c>
      <c r="F13465">
        <v>1</v>
      </c>
      <c r="G13465">
        <v>0</v>
      </c>
      <c r="H13465" t="s">
        <v>103</v>
      </c>
      <c r="I13465" t="s">
        <v>102</v>
      </c>
      <c r="J13465" t="s">
        <v>103</v>
      </c>
      <c r="K13465" t="s">
        <v>21154</v>
      </c>
      <c r="L13465" t="s">
        <v>267</v>
      </c>
      <c r="M13465" t="e">
        <f>_xlfn.XLOOKUP(B13465,Sheet1!B:B,Sheet1!C:C)</f>
        <v>#N/A</v>
      </c>
    </row>
    <row r="13466" spans="2:13" hidden="1">
      <c r="B13466" t="s">
        <v>21152</v>
      </c>
      <c r="C13466" t="s">
        <v>21157</v>
      </c>
      <c r="D13466" t="s">
        <v>315</v>
      </c>
      <c r="E13466" t="s">
        <v>5070</v>
      </c>
      <c r="F13466">
        <v>4</v>
      </c>
      <c r="G13466">
        <v>0</v>
      </c>
      <c r="H13466" t="s">
        <v>102</v>
      </c>
      <c r="I13466" t="s">
        <v>102</v>
      </c>
      <c r="J13466" t="s">
        <v>103</v>
      </c>
      <c r="K13466" t="s">
        <v>21154</v>
      </c>
      <c r="L13466" t="s">
        <v>267</v>
      </c>
      <c r="M13466" t="e">
        <f>_xlfn.XLOOKUP(B13466,Sheet1!B:B,Sheet1!C:C)</f>
        <v>#N/A</v>
      </c>
    </row>
    <row r="13467" spans="2:13" hidden="1">
      <c r="B13467" t="s">
        <v>21152</v>
      </c>
      <c r="C13467" t="s">
        <v>21154</v>
      </c>
      <c r="D13467" t="s">
        <v>7135</v>
      </c>
      <c r="E13467" t="s">
        <v>5154</v>
      </c>
      <c r="F13467">
        <v>1</v>
      </c>
      <c r="G13467">
        <v>0</v>
      </c>
      <c r="H13467" t="s">
        <v>103</v>
      </c>
      <c r="I13467" t="s">
        <v>102</v>
      </c>
      <c r="J13467" t="s">
        <v>103</v>
      </c>
      <c r="K13467" t="s">
        <v>21154</v>
      </c>
      <c r="L13467" t="s">
        <v>267</v>
      </c>
      <c r="M13467" t="e">
        <f>_xlfn.XLOOKUP(B13467,Sheet1!B:B,Sheet1!C:C)</f>
        <v>#N/A</v>
      </c>
    </row>
    <row r="13468" spans="2:13" hidden="1">
      <c r="B13468" t="s">
        <v>21152</v>
      </c>
      <c r="C13468" t="s">
        <v>12335</v>
      </c>
      <c r="D13468" t="s">
        <v>21158</v>
      </c>
      <c r="E13468" t="s">
        <v>5154</v>
      </c>
      <c r="F13468">
        <v>1</v>
      </c>
      <c r="G13468">
        <v>0</v>
      </c>
      <c r="H13468" t="s">
        <v>103</v>
      </c>
      <c r="I13468" t="s">
        <v>102</v>
      </c>
      <c r="J13468" t="s">
        <v>103</v>
      </c>
      <c r="K13468" t="s">
        <v>21154</v>
      </c>
      <c r="L13468" t="s">
        <v>267</v>
      </c>
      <c r="M13468" t="e">
        <f>_xlfn.XLOOKUP(B13468,Sheet1!B:B,Sheet1!C:C)</f>
        <v>#N/A</v>
      </c>
    </row>
    <row r="13469" spans="2:13" hidden="1">
      <c r="B13469" t="s">
        <v>21152</v>
      </c>
      <c r="C13469" t="s">
        <v>21159</v>
      </c>
      <c r="D13469" t="s">
        <v>7135</v>
      </c>
      <c r="E13469" t="s">
        <v>5154</v>
      </c>
      <c r="F13469">
        <v>1</v>
      </c>
      <c r="G13469">
        <v>0</v>
      </c>
      <c r="H13469" t="s">
        <v>103</v>
      </c>
      <c r="I13469" t="s">
        <v>102</v>
      </c>
      <c r="J13469" t="s">
        <v>103</v>
      </c>
      <c r="K13469" t="s">
        <v>21154</v>
      </c>
      <c r="L13469" t="s">
        <v>267</v>
      </c>
      <c r="M13469" t="e">
        <f>_xlfn.XLOOKUP(B13469,Sheet1!B:B,Sheet1!C:C)</f>
        <v>#N/A</v>
      </c>
    </row>
    <row r="13470" spans="2:13" hidden="1">
      <c r="B13470" t="s">
        <v>21152</v>
      </c>
      <c r="C13470" t="s">
        <v>21160</v>
      </c>
      <c r="D13470" t="s">
        <v>7135</v>
      </c>
      <c r="E13470" t="s">
        <v>5154</v>
      </c>
      <c r="F13470">
        <v>1</v>
      </c>
      <c r="G13470">
        <v>0</v>
      </c>
      <c r="H13470" t="s">
        <v>103</v>
      </c>
      <c r="I13470" t="s">
        <v>102</v>
      </c>
      <c r="J13470" t="s">
        <v>103</v>
      </c>
      <c r="K13470" t="s">
        <v>21154</v>
      </c>
      <c r="L13470" t="s">
        <v>267</v>
      </c>
      <c r="M13470" t="e">
        <f>_xlfn.XLOOKUP(B13470,Sheet1!B:B,Sheet1!C:C)</f>
        <v>#N/A</v>
      </c>
    </row>
    <row r="13471" spans="2:13" hidden="1">
      <c r="B13471" t="s">
        <v>21152</v>
      </c>
      <c r="C13471" t="s">
        <v>21161</v>
      </c>
      <c r="D13471" t="s">
        <v>7135</v>
      </c>
      <c r="E13471" t="s">
        <v>5154</v>
      </c>
      <c r="F13471">
        <v>1</v>
      </c>
      <c r="G13471">
        <v>0</v>
      </c>
      <c r="H13471" t="s">
        <v>103</v>
      </c>
      <c r="I13471" t="s">
        <v>102</v>
      </c>
      <c r="J13471" t="s">
        <v>103</v>
      </c>
      <c r="K13471" t="s">
        <v>21154</v>
      </c>
      <c r="L13471" t="s">
        <v>267</v>
      </c>
      <c r="M13471" t="e">
        <f>_xlfn.XLOOKUP(B13471,Sheet1!B:B,Sheet1!C:C)</f>
        <v>#N/A</v>
      </c>
    </row>
    <row r="13472" spans="2:13" hidden="1">
      <c r="B13472" t="s">
        <v>21152</v>
      </c>
      <c r="C13472" t="s">
        <v>21162</v>
      </c>
      <c r="D13472" t="s">
        <v>7135</v>
      </c>
      <c r="E13472" t="s">
        <v>5154</v>
      </c>
      <c r="F13472">
        <v>1</v>
      </c>
      <c r="G13472">
        <v>0</v>
      </c>
      <c r="H13472" t="s">
        <v>103</v>
      </c>
      <c r="I13472" t="s">
        <v>102</v>
      </c>
      <c r="J13472" t="s">
        <v>103</v>
      </c>
      <c r="K13472" t="s">
        <v>21154</v>
      </c>
      <c r="L13472" t="s">
        <v>267</v>
      </c>
      <c r="M13472" t="e">
        <f>_xlfn.XLOOKUP(B13472,Sheet1!B:B,Sheet1!C:C)</f>
        <v>#N/A</v>
      </c>
    </row>
    <row r="13473" spans="2:13" hidden="1">
      <c r="B13473" t="s">
        <v>21152</v>
      </c>
      <c r="C13473" t="s">
        <v>21163</v>
      </c>
      <c r="D13473" t="s">
        <v>16692</v>
      </c>
      <c r="E13473" t="s">
        <v>5073</v>
      </c>
      <c r="F13473">
        <v>40</v>
      </c>
      <c r="G13473">
        <v>68655</v>
      </c>
      <c r="H13473" t="s">
        <v>102</v>
      </c>
      <c r="I13473" t="s">
        <v>103</v>
      </c>
      <c r="J13473" t="s">
        <v>103</v>
      </c>
      <c r="K13473" t="s">
        <v>21154</v>
      </c>
      <c r="L13473" t="s">
        <v>267</v>
      </c>
      <c r="M13473" t="e">
        <f>_xlfn.XLOOKUP(B13473,Sheet1!B:B,Sheet1!C:C)</f>
        <v>#N/A</v>
      </c>
    </row>
    <row r="13474" spans="2:13" hidden="1">
      <c r="B13474" t="s">
        <v>21152</v>
      </c>
      <c r="C13474" t="s">
        <v>21164</v>
      </c>
      <c r="D13474" t="s">
        <v>267</v>
      </c>
      <c r="E13474" t="s">
        <v>5070</v>
      </c>
      <c r="F13474">
        <v>2</v>
      </c>
      <c r="G13474">
        <v>0</v>
      </c>
      <c r="H13474" t="s">
        <v>102</v>
      </c>
      <c r="I13474" t="s">
        <v>102</v>
      </c>
      <c r="J13474" t="s">
        <v>103</v>
      </c>
      <c r="K13474" t="s">
        <v>21154</v>
      </c>
      <c r="L13474" t="s">
        <v>267</v>
      </c>
      <c r="M13474" t="e">
        <f>_xlfn.XLOOKUP(B13474,Sheet1!B:B,Sheet1!C:C)</f>
        <v>#N/A</v>
      </c>
    </row>
    <row r="13475" spans="2:13" hidden="1">
      <c r="B13475" t="s">
        <v>21152</v>
      </c>
      <c r="C13475" t="s">
        <v>21165</v>
      </c>
      <c r="D13475" t="s">
        <v>16692</v>
      </c>
      <c r="E13475" t="s">
        <v>5073</v>
      </c>
      <c r="F13475">
        <v>40</v>
      </c>
      <c r="G13475">
        <v>93592</v>
      </c>
      <c r="H13475" t="s">
        <v>102</v>
      </c>
      <c r="I13475" t="s">
        <v>103</v>
      </c>
      <c r="J13475" t="s">
        <v>103</v>
      </c>
      <c r="K13475" t="s">
        <v>21154</v>
      </c>
      <c r="L13475" t="s">
        <v>267</v>
      </c>
      <c r="M13475" t="e">
        <f>_xlfn.XLOOKUP(B13475,Sheet1!B:B,Sheet1!C:C)</f>
        <v>#N/A</v>
      </c>
    </row>
    <row r="13476" spans="2:13" hidden="1">
      <c r="B13476" t="s">
        <v>21152</v>
      </c>
      <c r="C13476" t="s">
        <v>21166</v>
      </c>
      <c r="D13476" t="s">
        <v>7135</v>
      </c>
      <c r="E13476" t="s">
        <v>5154</v>
      </c>
      <c r="F13476">
        <v>1</v>
      </c>
      <c r="G13476">
        <v>0</v>
      </c>
      <c r="H13476" t="s">
        <v>103</v>
      </c>
      <c r="I13476" t="s">
        <v>102</v>
      </c>
      <c r="J13476" t="s">
        <v>103</v>
      </c>
      <c r="K13476" t="s">
        <v>21154</v>
      </c>
      <c r="L13476" t="s">
        <v>267</v>
      </c>
      <c r="M13476" t="e">
        <f>_xlfn.XLOOKUP(B13476,Sheet1!B:B,Sheet1!C:C)</f>
        <v>#N/A</v>
      </c>
    </row>
    <row r="13477" spans="2:13" hidden="1">
      <c r="B13477" t="s">
        <v>21152</v>
      </c>
      <c r="C13477" t="s">
        <v>21167</v>
      </c>
      <c r="D13477" t="s">
        <v>7135</v>
      </c>
      <c r="E13477" t="s">
        <v>5154</v>
      </c>
      <c r="F13477">
        <v>1</v>
      </c>
      <c r="G13477">
        <v>0</v>
      </c>
      <c r="H13477" t="s">
        <v>103</v>
      </c>
      <c r="I13477" t="s">
        <v>102</v>
      </c>
      <c r="J13477" t="s">
        <v>103</v>
      </c>
      <c r="K13477" t="s">
        <v>21154</v>
      </c>
      <c r="L13477" t="s">
        <v>267</v>
      </c>
      <c r="M13477" t="e">
        <f>_xlfn.XLOOKUP(B13477,Sheet1!B:B,Sheet1!C:C)</f>
        <v>#N/A</v>
      </c>
    </row>
    <row r="13478" spans="2:13" hidden="1">
      <c r="B13478" t="s">
        <v>21152</v>
      </c>
      <c r="C13478" t="s">
        <v>21168</v>
      </c>
      <c r="D13478" t="s">
        <v>5224</v>
      </c>
      <c r="E13478" t="s">
        <v>5070</v>
      </c>
      <c r="F13478">
        <v>2</v>
      </c>
      <c r="G13478">
        <v>0</v>
      </c>
      <c r="H13478" t="s">
        <v>102</v>
      </c>
      <c r="I13478" t="s">
        <v>102</v>
      </c>
      <c r="J13478" t="s">
        <v>103</v>
      </c>
      <c r="K13478" t="s">
        <v>21154</v>
      </c>
      <c r="L13478" t="s">
        <v>267</v>
      </c>
      <c r="M13478" t="e">
        <f>_xlfn.XLOOKUP(B13478,Sheet1!B:B,Sheet1!C:C)</f>
        <v>#N/A</v>
      </c>
    </row>
    <row r="13479" spans="2:13" hidden="1">
      <c r="B13479" t="s">
        <v>21169</v>
      </c>
      <c r="C13479" t="s">
        <v>21170</v>
      </c>
      <c r="D13479" t="s">
        <v>670</v>
      </c>
      <c r="E13479" t="s">
        <v>5070</v>
      </c>
      <c r="F13479">
        <v>1</v>
      </c>
      <c r="G13479">
        <v>0</v>
      </c>
      <c r="H13479" t="s">
        <v>102</v>
      </c>
      <c r="I13479" t="s">
        <v>102</v>
      </c>
      <c r="J13479" t="s">
        <v>103</v>
      </c>
      <c r="K13479" t="s">
        <v>21171</v>
      </c>
      <c r="L13479" t="s">
        <v>153</v>
      </c>
      <c r="M13479" t="e">
        <f>_xlfn.XLOOKUP(B13479,Sheet1!B:B,Sheet1!C:C)</f>
        <v>#N/A</v>
      </c>
    </row>
    <row r="13480" spans="2:13" hidden="1">
      <c r="B13480" t="s">
        <v>21169</v>
      </c>
      <c r="C13480" t="s">
        <v>21172</v>
      </c>
      <c r="D13480" t="s">
        <v>142</v>
      </c>
      <c r="E13480" t="s">
        <v>5070</v>
      </c>
      <c r="F13480">
        <v>1</v>
      </c>
      <c r="G13480">
        <v>0</v>
      </c>
      <c r="H13480" t="s">
        <v>102</v>
      </c>
      <c r="I13480" t="s">
        <v>102</v>
      </c>
      <c r="J13480" t="s">
        <v>103</v>
      </c>
      <c r="K13480" t="s">
        <v>21171</v>
      </c>
      <c r="L13480" t="s">
        <v>153</v>
      </c>
      <c r="M13480" t="e">
        <f>_xlfn.XLOOKUP(B13480,Sheet1!B:B,Sheet1!C:C)</f>
        <v>#N/A</v>
      </c>
    </row>
    <row r="13481" spans="2:13" hidden="1">
      <c r="B13481" t="s">
        <v>21169</v>
      </c>
      <c r="C13481" t="s">
        <v>21173</v>
      </c>
      <c r="D13481" t="s">
        <v>21174</v>
      </c>
      <c r="F13481">
        <v>40</v>
      </c>
      <c r="G13481">
        <v>107628</v>
      </c>
      <c r="H13481" t="s">
        <v>103</v>
      </c>
      <c r="I13481" t="s">
        <v>103</v>
      </c>
      <c r="J13481" t="s">
        <v>103</v>
      </c>
      <c r="K13481" t="s">
        <v>21171</v>
      </c>
      <c r="L13481" t="s">
        <v>153</v>
      </c>
      <c r="M13481" t="e">
        <f>_xlfn.XLOOKUP(B13481,Sheet1!B:B,Sheet1!C:C)</f>
        <v>#N/A</v>
      </c>
    </row>
    <row r="13482" spans="2:13" hidden="1">
      <c r="B13482" t="s">
        <v>21169</v>
      </c>
      <c r="C13482" t="s">
        <v>21175</v>
      </c>
      <c r="D13482" t="s">
        <v>2925</v>
      </c>
      <c r="E13482" t="s">
        <v>5154</v>
      </c>
      <c r="F13482">
        <v>1</v>
      </c>
      <c r="G13482">
        <v>0</v>
      </c>
      <c r="H13482" t="s">
        <v>103</v>
      </c>
      <c r="I13482" t="s">
        <v>102</v>
      </c>
      <c r="J13482" t="s">
        <v>103</v>
      </c>
      <c r="K13482" t="s">
        <v>21171</v>
      </c>
      <c r="L13482" t="s">
        <v>153</v>
      </c>
      <c r="M13482" t="e">
        <f>_xlfn.XLOOKUP(B13482,Sheet1!B:B,Sheet1!C:C)</f>
        <v>#N/A</v>
      </c>
    </row>
    <row r="13483" spans="2:13" hidden="1">
      <c r="B13483" t="s">
        <v>21169</v>
      </c>
      <c r="C13483" t="s">
        <v>21176</v>
      </c>
      <c r="D13483" t="s">
        <v>2925</v>
      </c>
      <c r="E13483" t="s">
        <v>5154</v>
      </c>
      <c r="F13483">
        <v>1</v>
      </c>
      <c r="G13483">
        <v>0</v>
      </c>
      <c r="H13483" t="s">
        <v>103</v>
      </c>
      <c r="I13483" t="s">
        <v>102</v>
      </c>
      <c r="J13483" t="s">
        <v>103</v>
      </c>
      <c r="K13483" t="s">
        <v>21171</v>
      </c>
      <c r="L13483" t="s">
        <v>153</v>
      </c>
      <c r="M13483" t="e">
        <f>_xlfn.XLOOKUP(B13483,Sheet1!B:B,Sheet1!C:C)</f>
        <v>#N/A</v>
      </c>
    </row>
    <row r="13484" spans="2:13" hidden="1">
      <c r="B13484" t="s">
        <v>21169</v>
      </c>
      <c r="C13484" t="s">
        <v>21177</v>
      </c>
      <c r="D13484" t="s">
        <v>2925</v>
      </c>
      <c r="E13484" t="s">
        <v>5154</v>
      </c>
      <c r="F13484">
        <v>1</v>
      </c>
      <c r="G13484">
        <v>0</v>
      </c>
      <c r="H13484" t="s">
        <v>103</v>
      </c>
      <c r="I13484" t="s">
        <v>102</v>
      </c>
      <c r="J13484" t="s">
        <v>103</v>
      </c>
      <c r="K13484" t="s">
        <v>21171</v>
      </c>
      <c r="L13484" t="s">
        <v>153</v>
      </c>
      <c r="M13484" t="e">
        <f>_xlfn.XLOOKUP(B13484,Sheet1!B:B,Sheet1!C:C)</f>
        <v>#N/A</v>
      </c>
    </row>
    <row r="13485" spans="2:13" hidden="1">
      <c r="B13485" t="s">
        <v>21169</v>
      </c>
      <c r="C13485" t="s">
        <v>21178</v>
      </c>
      <c r="D13485" t="s">
        <v>2925</v>
      </c>
      <c r="E13485" t="s">
        <v>5154</v>
      </c>
      <c r="F13485">
        <v>1</v>
      </c>
      <c r="G13485">
        <v>0</v>
      </c>
      <c r="H13485" t="s">
        <v>103</v>
      </c>
      <c r="I13485" t="s">
        <v>102</v>
      </c>
      <c r="J13485" t="s">
        <v>103</v>
      </c>
      <c r="K13485" t="s">
        <v>21171</v>
      </c>
      <c r="L13485" t="s">
        <v>153</v>
      </c>
      <c r="M13485" t="e">
        <f>_xlfn.XLOOKUP(B13485,Sheet1!B:B,Sheet1!C:C)</f>
        <v>#N/A</v>
      </c>
    </row>
    <row r="13486" spans="2:13" hidden="1">
      <c r="B13486" t="s">
        <v>21169</v>
      </c>
      <c r="C13486" t="s">
        <v>21179</v>
      </c>
      <c r="D13486" t="s">
        <v>2925</v>
      </c>
      <c r="E13486" t="s">
        <v>5154</v>
      </c>
      <c r="F13486">
        <v>1</v>
      </c>
      <c r="G13486">
        <v>0</v>
      </c>
      <c r="H13486" t="s">
        <v>103</v>
      </c>
      <c r="I13486" t="s">
        <v>102</v>
      </c>
      <c r="J13486" t="s">
        <v>103</v>
      </c>
      <c r="K13486" t="s">
        <v>21171</v>
      </c>
      <c r="L13486" t="s">
        <v>153</v>
      </c>
      <c r="M13486" t="e">
        <f>_xlfn.XLOOKUP(B13486,Sheet1!B:B,Sheet1!C:C)</f>
        <v>#N/A</v>
      </c>
    </row>
    <row r="13487" spans="2:13" hidden="1">
      <c r="B13487" t="s">
        <v>21169</v>
      </c>
      <c r="C13487" t="s">
        <v>21180</v>
      </c>
      <c r="D13487" t="s">
        <v>2925</v>
      </c>
      <c r="E13487" t="s">
        <v>5154</v>
      </c>
      <c r="F13487">
        <v>1</v>
      </c>
      <c r="G13487">
        <v>0</v>
      </c>
      <c r="H13487" t="s">
        <v>103</v>
      </c>
      <c r="I13487" t="s">
        <v>102</v>
      </c>
      <c r="J13487" t="s">
        <v>103</v>
      </c>
      <c r="K13487" t="s">
        <v>21171</v>
      </c>
      <c r="L13487" t="s">
        <v>153</v>
      </c>
      <c r="M13487" t="e">
        <f>_xlfn.XLOOKUP(B13487,Sheet1!B:B,Sheet1!C:C)</f>
        <v>#N/A</v>
      </c>
    </row>
    <row r="13488" spans="2:13" hidden="1">
      <c r="B13488" t="s">
        <v>21169</v>
      </c>
      <c r="C13488" t="s">
        <v>21181</v>
      </c>
      <c r="D13488" t="s">
        <v>2925</v>
      </c>
      <c r="E13488" t="s">
        <v>5154</v>
      </c>
      <c r="F13488">
        <v>1</v>
      </c>
      <c r="G13488">
        <v>0</v>
      </c>
      <c r="H13488" t="s">
        <v>103</v>
      </c>
      <c r="I13488" t="s">
        <v>102</v>
      </c>
      <c r="J13488" t="s">
        <v>103</v>
      </c>
      <c r="K13488" t="s">
        <v>21171</v>
      </c>
      <c r="L13488" t="s">
        <v>153</v>
      </c>
      <c r="M13488" t="e">
        <f>_xlfn.XLOOKUP(B13488,Sheet1!B:B,Sheet1!C:C)</f>
        <v>#N/A</v>
      </c>
    </row>
    <row r="13489" spans="2:13" hidden="1">
      <c r="B13489" t="s">
        <v>21169</v>
      </c>
      <c r="C13489" t="s">
        <v>21171</v>
      </c>
      <c r="D13489" t="s">
        <v>153</v>
      </c>
      <c r="E13489" t="s">
        <v>5073</v>
      </c>
      <c r="F13489">
        <v>40</v>
      </c>
      <c r="G13489">
        <v>166424</v>
      </c>
      <c r="H13489" t="s">
        <v>102</v>
      </c>
      <c r="I13489" t="s">
        <v>103</v>
      </c>
      <c r="J13489" t="s">
        <v>103</v>
      </c>
      <c r="K13489" t="s">
        <v>21171</v>
      </c>
      <c r="L13489" t="s">
        <v>153</v>
      </c>
      <c r="M13489" t="e">
        <f>_xlfn.XLOOKUP(B13489,Sheet1!B:B,Sheet1!C:C)</f>
        <v>#N/A</v>
      </c>
    </row>
    <row r="13490" spans="2:13" hidden="1">
      <c r="B13490" t="s">
        <v>21169</v>
      </c>
      <c r="C13490" t="s">
        <v>21182</v>
      </c>
      <c r="D13490" t="s">
        <v>2925</v>
      </c>
      <c r="E13490" t="s">
        <v>5154</v>
      </c>
      <c r="F13490">
        <v>1</v>
      </c>
      <c r="G13490">
        <v>0</v>
      </c>
      <c r="H13490" t="s">
        <v>103</v>
      </c>
      <c r="I13490" t="s">
        <v>102</v>
      </c>
      <c r="J13490" t="s">
        <v>103</v>
      </c>
      <c r="K13490" t="s">
        <v>21171</v>
      </c>
      <c r="L13490" t="s">
        <v>153</v>
      </c>
      <c r="M13490" t="e">
        <f>_xlfn.XLOOKUP(B13490,Sheet1!B:B,Sheet1!C:C)</f>
        <v>#N/A</v>
      </c>
    </row>
    <row r="13491" spans="2:13" hidden="1">
      <c r="B13491" t="s">
        <v>21169</v>
      </c>
      <c r="C13491" t="s">
        <v>21183</v>
      </c>
      <c r="D13491" t="s">
        <v>2925</v>
      </c>
      <c r="E13491" t="s">
        <v>5154</v>
      </c>
      <c r="F13491">
        <v>1</v>
      </c>
      <c r="G13491">
        <v>0</v>
      </c>
      <c r="H13491" t="s">
        <v>103</v>
      </c>
      <c r="I13491" t="s">
        <v>102</v>
      </c>
      <c r="J13491" t="s">
        <v>103</v>
      </c>
      <c r="K13491" t="s">
        <v>21171</v>
      </c>
      <c r="L13491" t="s">
        <v>153</v>
      </c>
      <c r="M13491" t="e">
        <f>_xlfn.XLOOKUP(B13491,Sheet1!B:B,Sheet1!C:C)</f>
        <v>#N/A</v>
      </c>
    </row>
    <row r="13492" spans="2:13" hidden="1">
      <c r="B13492" t="s">
        <v>21169</v>
      </c>
      <c r="C13492" t="s">
        <v>21184</v>
      </c>
      <c r="D13492" t="s">
        <v>2925</v>
      </c>
      <c r="E13492" t="s">
        <v>5154</v>
      </c>
      <c r="F13492">
        <v>1</v>
      </c>
      <c r="G13492">
        <v>0</v>
      </c>
      <c r="H13492" t="s">
        <v>103</v>
      </c>
      <c r="I13492" t="s">
        <v>102</v>
      </c>
      <c r="J13492" t="s">
        <v>103</v>
      </c>
      <c r="K13492" t="s">
        <v>21171</v>
      </c>
      <c r="L13492" t="s">
        <v>153</v>
      </c>
      <c r="M13492" t="e">
        <f>_xlfn.XLOOKUP(B13492,Sheet1!B:B,Sheet1!C:C)</f>
        <v>#N/A</v>
      </c>
    </row>
    <row r="13493" spans="2:13" hidden="1">
      <c r="B13493" t="s">
        <v>21169</v>
      </c>
      <c r="C13493" t="s">
        <v>21185</v>
      </c>
      <c r="D13493" t="s">
        <v>2925</v>
      </c>
      <c r="E13493" t="s">
        <v>5154</v>
      </c>
      <c r="F13493">
        <v>1</v>
      </c>
      <c r="G13493">
        <v>0</v>
      </c>
      <c r="H13493" t="s">
        <v>103</v>
      </c>
      <c r="I13493" t="s">
        <v>102</v>
      </c>
      <c r="J13493" t="s">
        <v>103</v>
      </c>
      <c r="K13493" t="s">
        <v>21171</v>
      </c>
      <c r="L13493" t="s">
        <v>153</v>
      </c>
      <c r="M13493" t="e">
        <f>_xlfn.XLOOKUP(B13493,Sheet1!B:B,Sheet1!C:C)</f>
        <v>#N/A</v>
      </c>
    </row>
    <row r="13494" spans="2:13" hidden="1">
      <c r="B13494" t="s">
        <v>21169</v>
      </c>
      <c r="C13494" t="s">
        <v>21186</v>
      </c>
      <c r="D13494" t="s">
        <v>2925</v>
      </c>
      <c r="E13494" t="s">
        <v>5154</v>
      </c>
      <c r="F13494">
        <v>1</v>
      </c>
      <c r="G13494">
        <v>0</v>
      </c>
      <c r="H13494" t="s">
        <v>103</v>
      </c>
      <c r="I13494" t="s">
        <v>102</v>
      </c>
      <c r="J13494" t="s">
        <v>103</v>
      </c>
      <c r="K13494" t="s">
        <v>21171</v>
      </c>
      <c r="L13494" t="s">
        <v>153</v>
      </c>
      <c r="M13494" t="e">
        <f>_xlfn.XLOOKUP(B13494,Sheet1!B:B,Sheet1!C:C)</f>
        <v>#N/A</v>
      </c>
    </row>
    <row r="13495" spans="2:13" hidden="1">
      <c r="B13495" t="s">
        <v>21169</v>
      </c>
      <c r="C13495" t="s">
        <v>21187</v>
      </c>
      <c r="D13495" t="s">
        <v>2925</v>
      </c>
      <c r="E13495" t="s">
        <v>5154</v>
      </c>
      <c r="F13495">
        <v>1</v>
      </c>
      <c r="G13495">
        <v>0</v>
      </c>
      <c r="H13495" t="s">
        <v>103</v>
      </c>
      <c r="I13495" t="s">
        <v>102</v>
      </c>
      <c r="J13495" t="s">
        <v>103</v>
      </c>
      <c r="K13495" t="s">
        <v>21171</v>
      </c>
      <c r="L13495" t="s">
        <v>153</v>
      </c>
      <c r="M13495" t="e">
        <f>_xlfn.XLOOKUP(B13495,Sheet1!B:B,Sheet1!C:C)</f>
        <v>#N/A</v>
      </c>
    </row>
    <row r="13496" spans="2:13" hidden="1">
      <c r="B13496" t="s">
        <v>21169</v>
      </c>
      <c r="C13496" t="s">
        <v>21188</v>
      </c>
      <c r="D13496" t="s">
        <v>2925</v>
      </c>
      <c r="E13496" t="s">
        <v>5154</v>
      </c>
      <c r="F13496">
        <v>1</v>
      </c>
      <c r="G13496">
        <v>0</v>
      </c>
      <c r="H13496" t="s">
        <v>103</v>
      </c>
      <c r="I13496" t="s">
        <v>102</v>
      </c>
      <c r="J13496" t="s">
        <v>103</v>
      </c>
      <c r="K13496" t="s">
        <v>21171</v>
      </c>
      <c r="L13496" t="s">
        <v>153</v>
      </c>
      <c r="M13496" t="e">
        <f>_xlfn.XLOOKUP(B13496,Sheet1!B:B,Sheet1!C:C)</f>
        <v>#N/A</v>
      </c>
    </row>
    <row r="13497" spans="2:13" hidden="1">
      <c r="B13497" t="s">
        <v>21169</v>
      </c>
      <c r="C13497" t="s">
        <v>21189</v>
      </c>
      <c r="D13497" t="s">
        <v>2925</v>
      </c>
      <c r="E13497" t="s">
        <v>5154</v>
      </c>
      <c r="F13497">
        <v>1</v>
      </c>
      <c r="G13497">
        <v>0</v>
      </c>
      <c r="H13497" t="s">
        <v>103</v>
      </c>
      <c r="I13497" t="s">
        <v>102</v>
      </c>
      <c r="J13497" t="s">
        <v>103</v>
      </c>
      <c r="K13497" t="s">
        <v>21171</v>
      </c>
      <c r="L13497" t="s">
        <v>153</v>
      </c>
      <c r="M13497" t="e">
        <f>_xlfn.XLOOKUP(B13497,Sheet1!B:B,Sheet1!C:C)</f>
        <v>#N/A</v>
      </c>
    </row>
    <row r="13498" spans="2:13" hidden="1">
      <c r="B13498" t="s">
        <v>21169</v>
      </c>
      <c r="C13498" t="s">
        <v>21190</v>
      </c>
      <c r="D13498" t="s">
        <v>2925</v>
      </c>
      <c r="E13498" t="s">
        <v>5154</v>
      </c>
      <c r="F13498">
        <v>1</v>
      </c>
      <c r="G13498">
        <v>0</v>
      </c>
      <c r="H13498" t="s">
        <v>103</v>
      </c>
      <c r="I13498" t="s">
        <v>102</v>
      </c>
      <c r="J13498" t="s">
        <v>103</v>
      </c>
      <c r="K13498" t="s">
        <v>21171</v>
      </c>
      <c r="L13498" t="s">
        <v>153</v>
      </c>
      <c r="M13498" t="e">
        <f>_xlfn.XLOOKUP(B13498,Sheet1!B:B,Sheet1!C:C)</f>
        <v>#N/A</v>
      </c>
    </row>
    <row r="13499" spans="2:13" hidden="1">
      <c r="B13499" t="s">
        <v>21169</v>
      </c>
      <c r="C13499" t="s">
        <v>21191</v>
      </c>
      <c r="D13499" t="s">
        <v>2925</v>
      </c>
      <c r="E13499" t="s">
        <v>5154</v>
      </c>
      <c r="F13499">
        <v>1</v>
      </c>
      <c r="G13499">
        <v>0</v>
      </c>
      <c r="H13499" t="s">
        <v>103</v>
      </c>
      <c r="I13499" t="s">
        <v>102</v>
      </c>
      <c r="J13499" t="s">
        <v>103</v>
      </c>
      <c r="K13499" t="s">
        <v>21171</v>
      </c>
      <c r="L13499" t="s">
        <v>153</v>
      </c>
      <c r="M13499" t="e">
        <f>_xlfn.XLOOKUP(B13499,Sheet1!B:B,Sheet1!C:C)</f>
        <v>#N/A</v>
      </c>
    </row>
    <row r="13500" spans="2:13" hidden="1">
      <c r="B13500" t="s">
        <v>21169</v>
      </c>
      <c r="C13500" t="s">
        <v>21192</v>
      </c>
      <c r="D13500" t="s">
        <v>21193</v>
      </c>
      <c r="F13500">
        <v>40</v>
      </c>
      <c r="G13500">
        <v>116088</v>
      </c>
      <c r="H13500" t="s">
        <v>103</v>
      </c>
      <c r="I13500" t="s">
        <v>103</v>
      </c>
      <c r="J13500" t="s">
        <v>103</v>
      </c>
      <c r="K13500" t="s">
        <v>21171</v>
      </c>
      <c r="L13500" t="s">
        <v>153</v>
      </c>
      <c r="M13500" t="e">
        <f>_xlfn.XLOOKUP(B13500,Sheet1!B:B,Sheet1!C:C)</f>
        <v>#N/A</v>
      </c>
    </row>
    <row r="13501" spans="2:13" hidden="1">
      <c r="B13501" t="s">
        <v>21169</v>
      </c>
      <c r="C13501" t="s">
        <v>21194</v>
      </c>
      <c r="D13501" t="s">
        <v>2925</v>
      </c>
      <c r="E13501" t="s">
        <v>5154</v>
      </c>
      <c r="F13501">
        <v>1</v>
      </c>
      <c r="G13501">
        <v>0</v>
      </c>
      <c r="H13501" t="s">
        <v>103</v>
      </c>
      <c r="I13501" t="s">
        <v>102</v>
      </c>
      <c r="J13501" t="s">
        <v>103</v>
      </c>
      <c r="K13501" t="s">
        <v>21171</v>
      </c>
      <c r="L13501" t="s">
        <v>153</v>
      </c>
      <c r="M13501" t="e">
        <f>_xlfn.XLOOKUP(B13501,Sheet1!B:B,Sheet1!C:C)</f>
        <v>#N/A</v>
      </c>
    </row>
    <row r="13502" spans="2:13" hidden="1">
      <c r="B13502" t="s">
        <v>21169</v>
      </c>
      <c r="C13502" t="s">
        <v>21195</v>
      </c>
      <c r="D13502" t="s">
        <v>2925</v>
      </c>
      <c r="E13502" t="s">
        <v>5154</v>
      </c>
      <c r="F13502">
        <v>1</v>
      </c>
      <c r="G13502">
        <v>0</v>
      </c>
      <c r="H13502" t="s">
        <v>103</v>
      </c>
      <c r="I13502" t="s">
        <v>102</v>
      </c>
      <c r="J13502" t="s">
        <v>103</v>
      </c>
      <c r="K13502" t="s">
        <v>21171</v>
      </c>
      <c r="L13502" t="s">
        <v>153</v>
      </c>
      <c r="M13502" t="e">
        <f>_xlfn.XLOOKUP(B13502,Sheet1!B:B,Sheet1!C:C)</f>
        <v>#N/A</v>
      </c>
    </row>
    <row r="13503" spans="2:13" hidden="1">
      <c r="B13503" t="s">
        <v>21169</v>
      </c>
      <c r="C13503" t="s">
        <v>21196</v>
      </c>
      <c r="D13503" t="s">
        <v>2925</v>
      </c>
      <c r="E13503" t="s">
        <v>5154</v>
      </c>
      <c r="F13503">
        <v>1</v>
      </c>
      <c r="G13503">
        <v>0</v>
      </c>
      <c r="H13503" t="s">
        <v>103</v>
      </c>
      <c r="I13503" t="s">
        <v>102</v>
      </c>
      <c r="J13503" t="s">
        <v>103</v>
      </c>
      <c r="K13503" t="s">
        <v>21171</v>
      </c>
      <c r="L13503" t="s">
        <v>153</v>
      </c>
      <c r="M13503" t="e">
        <f>_xlfn.XLOOKUP(B13503,Sheet1!B:B,Sheet1!C:C)</f>
        <v>#N/A</v>
      </c>
    </row>
    <row r="13504" spans="2:13" hidden="1">
      <c r="B13504" t="s">
        <v>21169</v>
      </c>
      <c r="C13504" t="s">
        <v>21197</v>
      </c>
      <c r="D13504" t="s">
        <v>5799</v>
      </c>
      <c r="E13504" t="s">
        <v>5070</v>
      </c>
      <c r="F13504">
        <v>1</v>
      </c>
      <c r="G13504">
        <v>0</v>
      </c>
      <c r="H13504" t="s">
        <v>102</v>
      </c>
      <c r="I13504" t="s">
        <v>102</v>
      </c>
      <c r="J13504" t="s">
        <v>103</v>
      </c>
      <c r="K13504" t="s">
        <v>21171</v>
      </c>
      <c r="L13504" t="s">
        <v>153</v>
      </c>
      <c r="M13504" t="e">
        <f>_xlfn.XLOOKUP(B13504,Sheet1!B:B,Sheet1!C:C)</f>
        <v>#N/A</v>
      </c>
    </row>
    <row r="13505" spans="2:13" hidden="1">
      <c r="B13505" t="s">
        <v>21169</v>
      </c>
      <c r="C13505" t="s">
        <v>14089</v>
      </c>
      <c r="D13505" t="s">
        <v>2925</v>
      </c>
      <c r="E13505" t="s">
        <v>5154</v>
      </c>
      <c r="F13505">
        <v>1</v>
      </c>
      <c r="G13505">
        <v>0</v>
      </c>
      <c r="H13505" t="s">
        <v>103</v>
      </c>
      <c r="I13505" t="s">
        <v>102</v>
      </c>
      <c r="J13505" t="s">
        <v>103</v>
      </c>
      <c r="K13505" t="s">
        <v>21171</v>
      </c>
      <c r="L13505" t="s">
        <v>153</v>
      </c>
      <c r="M13505" t="e">
        <f>_xlfn.XLOOKUP(B13505,Sheet1!B:B,Sheet1!C:C)</f>
        <v>#N/A</v>
      </c>
    </row>
    <row r="13506" spans="2:13" hidden="1">
      <c r="B13506" t="s">
        <v>21169</v>
      </c>
      <c r="C13506" t="s">
        <v>21198</v>
      </c>
      <c r="D13506" t="s">
        <v>2925</v>
      </c>
      <c r="E13506" t="s">
        <v>5154</v>
      </c>
      <c r="F13506">
        <v>1</v>
      </c>
      <c r="G13506">
        <v>0</v>
      </c>
      <c r="H13506" t="s">
        <v>103</v>
      </c>
      <c r="I13506" t="s">
        <v>102</v>
      </c>
      <c r="J13506" t="s">
        <v>103</v>
      </c>
      <c r="K13506" t="s">
        <v>21171</v>
      </c>
      <c r="L13506" t="s">
        <v>153</v>
      </c>
      <c r="M13506" t="e">
        <f>_xlfn.XLOOKUP(B13506,Sheet1!B:B,Sheet1!C:C)</f>
        <v>#N/A</v>
      </c>
    </row>
    <row r="13507" spans="2:13" hidden="1">
      <c r="B13507" t="s">
        <v>21169</v>
      </c>
      <c r="C13507" t="s">
        <v>21199</v>
      </c>
      <c r="D13507" t="s">
        <v>21200</v>
      </c>
      <c r="E13507" t="s">
        <v>5070</v>
      </c>
      <c r="F13507">
        <v>1</v>
      </c>
      <c r="G13507">
        <v>0</v>
      </c>
      <c r="H13507" t="s">
        <v>102</v>
      </c>
      <c r="I13507" t="s">
        <v>102</v>
      </c>
      <c r="J13507" t="s">
        <v>103</v>
      </c>
      <c r="K13507" t="s">
        <v>21171</v>
      </c>
      <c r="L13507" t="s">
        <v>153</v>
      </c>
      <c r="M13507" t="e">
        <f>_xlfn.XLOOKUP(B13507,Sheet1!B:B,Sheet1!C:C)</f>
        <v>#N/A</v>
      </c>
    </row>
    <row r="13508" spans="2:13" hidden="1">
      <c r="B13508" t="s">
        <v>21169</v>
      </c>
      <c r="C13508" t="s">
        <v>21201</v>
      </c>
      <c r="D13508" t="s">
        <v>254</v>
      </c>
      <c r="E13508" t="s">
        <v>5070</v>
      </c>
      <c r="F13508">
        <v>1</v>
      </c>
      <c r="G13508">
        <v>0</v>
      </c>
      <c r="H13508" t="s">
        <v>102</v>
      </c>
      <c r="I13508" t="s">
        <v>102</v>
      </c>
      <c r="J13508" t="s">
        <v>103</v>
      </c>
      <c r="K13508" t="s">
        <v>21171</v>
      </c>
      <c r="L13508" t="s">
        <v>153</v>
      </c>
      <c r="M13508" t="e">
        <f>_xlfn.XLOOKUP(B13508,Sheet1!B:B,Sheet1!C:C)</f>
        <v>#N/A</v>
      </c>
    </row>
    <row r="13509" spans="2:13" hidden="1">
      <c r="B13509" t="s">
        <v>21169</v>
      </c>
      <c r="C13509" t="s">
        <v>21202</v>
      </c>
      <c r="D13509" t="s">
        <v>2925</v>
      </c>
      <c r="E13509" t="s">
        <v>5154</v>
      </c>
      <c r="F13509">
        <v>1</v>
      </c>
      <c r="G13509">
        <v>0</v>
      </c>
      <c r="H13509" t="s">
        <v>103</v>
      </c>
      <c r="I13509" t="s">
        <v>102</v>
      </c>
      <c r="J13509" t="s">
        <v>103</v>
      </c>
      <c r="K13509" t="s">
        <v>21171</v>
      </c>
      <c r="L13509" t="s">
        <v>153</v>
      </c>
      <c r="M13509" t="e">
        <f>_xlfn.XLOOKUP(B13509,Sheet1!B:B,Sheet1!C:C)</f>
        <v>#N/A</v>
      </c>
    </row>
    <row r="13510" spans="2:13" hidden="1">
      <c r="B13510" t="s">
        <v>21203</v>
      </c>
      <c r="C13510" t="s">
        <v>21204</v>
      </c>
      <c r="D13510" t="s">
        <v>631</v>
      </c>
      <c r="E13510" t="s">
        <v>5154</v>
      </c>
      <c r="F13510">
        <v>1</v>
      </c>
      <c r="G13510">
        <v>0</v>
      </c>
      <c r="H13510" t="s">
        <v>103</v>
      </c>
      <c r="I13510" t="s">
        <v>102</v>
      </c>
      <c r="J13510" t="s">
        <v>103</v>
      </c>
      <c r="K13510" t="s">
        <v>21205</v>
      </c>
      <c r="L13510" t="s">
        <v>171</v>
      </c>
      <c r="M13510" t="e">
        <f>_xlfn.XLOOKUP(B13510,Sheet1!B:B,Sheet1!C:C)</f>
        <v>#N/A</v>
      </c>
    </row>
    <row r="13511" spans="2:13" hidden="1">
      <c r="B13511" t="s">
        <v>21203</v>
      </c>
      <c r="C13511" t="s">
        <v>21206</v>
      </c>
      <c r="D13511" t="s">
        <v>631</v>
      </c>
      <c r="E13511" t="s">
        <v>5154</v>
      </c>
      <c r="F13511">
        <v>1</v>
      </c>
      <c r="G13511">
        <v>0</v>
      </c>
      <c r="H13511" t="s">
        <v>103</v>
      </c>
      <c r="I13511" t="s">
        <v>102</v>
      </c>
      <c r="J13511" t="s">
        <v>103</v>
      </c>
      <c r="K13511" t="s">
        <v>21205</v>
      </c>
      <c r="L13511" t="s">
        <v>171</v>
      </c>
      <c r="M13511" t="e">
        <f>_xlfn.XLOOKUP(B13511,Sheet1!B:B,Sheet1!C:C)</f>
        <v>#N/A</v>
      </c>
    </row>
    <row r="13512" spans="2:13" hidden="1">
      <c r="B13512" t="s">
        <v>21203</v>
      </c>
      <c r="C13512" t="s">
        <v>21205</v>
      </c>
      <c r="D13512" t="s">
        <v>171</v>
      </c>
      <c r="E13512" t="s">
        <v>5073</v>
      </c>
      <c r="F13512">
        <v>2</v>
      </c>
      <c r="G13512">
        <v>0</v>
      </c>
      <c r="H13512" t="s">
        <v>102</v>
      </c>
      <c r="I13512" t="s">
        <v>103</v>
      </c>
      <c r="J13512" t="s">
        <v>103</v>
      </c>
      <c r="K13512" t="s">
        <v>21205</v>
      </c>
      <c r="L13512" t="s">
        <v>171</v>
      </c>
      <c r="M13512" t="e">
        <f>_xlfn.XLOOKUP(B13512,Sheet1!B:B,Sheet1!C:C)</f>
        <v>#N/A</v>
      </c>
    </row>
    <row r="13513" spans="2:13" hidden="1">
      <c r="B13513" t="s">
        <v>21203</v>
      </c>
      <c r="C13513" t="s">
        <v>21207</v>
      </c>
      <c r="D13513" t="s">
        <v>631</v>
      </c>
      <c r="E13513" t="s">
        <v>5154</v>
      </c>
      <c r="F13513">
        <v>1</v>
      </c>
      <c r="G13513">
        <v>0</v>
      </c>
      <c r="H13513" t="s">
        <v>103</v>
      </c>
      <c r="I13513" t="s">
        <v>102</v>
      </c>
      <c r="J13513" t="s">
        <v>103</v>
      </c>
      <c r="K13513" t="s">
        <v>21205</v>
      </c>
      <c r="L13513" t="s">
        <v>171</v>
      </c>
      <c r="M13513" t="e">
        <f>_xlfn.XLOOKUP(B13513,Sheet1!B:B,Sheet1!C:C)</f>
        <v>#N/A</v>
      </c>
    </row>
    <row r="13514" spans="2:13" hidden="1">
      <c r="B13514" t="s">
        <v>21203</v>
      </c>
      <c r="C13514" t="s">
        <v>21208</v>
      </c>
      <c r="D13514" t="s">
        <v>5149</v>
      </c>
      <c r="E13514" t="s">
        <v>5178</v>
      </c>
      <c r="F13514">
        <v>37.5</v>
      </c>
      <c r="G13514">
        <v>0</v>
      </c>
      <c r="H13514" t="s">
        <v>103</v>
      </c>
      <c r="I13514" t="s">
        <v>103</v>
      </c>
      <c r="J13514" t="s">
        <v>102</v>
      </c>
      <c r="K13514" t="s">
        <v>21205</v>
      </c>
      <c r="L13514" t="s">
        <v>171</v>
      </c>
      <c r="M13514" t="e">
        <f>_xlfn.XLOOKUP(B13514,Sheet1!B:B,Sheet1!C:C)</f>
        <v>#N/A</v>
      </c>
    </row>
    <row r="13515" spans="2:13" hidden="1">
      <c r="B13515" t="s">
        <v>21203</v>
      </c>
      <c r="C13515" t="s">
        <v>21209</v>
      </c>
      <c r="D13515" t="s">
        <v>631</v>
      </c>
      <c r="E13515" t="s">
        <v>5154</v>
      </c>
      <c r="F13515">
        <v>1</v>
      </c>
      <c r="G13515">
        <v>0</v>
      </c>
      <c r="H13515" t="s">
        <v>103</v>
      </c>
      <c r="I13515" t="s">
        <v>102</v>
      </c>
      <c r="J13515" t="s">
        <v>103</v>
      </c>
      <c r="K13515" t="s">
        <v>21205</v>
      </c>
      <c r="L13515" t="s">
        <v>171</v>
      </c>
      <c r="M13515" t="e">
        <f>_xlfn.XLOOKUP(B13515,Sheet1!B:B,Sheet1!C:C)</f>
        <v>#N/A</v>
      </c>
    </row>
    <row r="13516" spans="2:13" hidden="1">
      <c r="B13516" t="s">
        <v>21203</v>
      </c>
      <c r="C13516" t="s">
        <v>21210</v>
      </c>
      <c r="D13516" t="s">
        <v>590</v>
      </c>
      <c r="E13516" t="s">
        <v>5070</v>
      </c>
      <c r="F13516">
        <v>5</v>
      </c>
      <c r="G13516">
        <v>0</v>
      </c>
      <c r="H13516" t="s">
        <v>102</v>
      </c>
      <c r="I13516" t="s">
        <v>102</v>
      </c>
      <c r="J13516" t="s">
        <v>103</v>
      </c>
      <c r="K13516" t="s">
        <v>21205</v>
      </c>
      <c r="L13516" t="s">
        <v>171</v>
      </c>
      <c r="M13516" t="e">
        <f>_xlfn.XLOOKUP(B13516,Sheet1!B:B,Sheet1!C:C)</f>
        <v>#N/A</v>
      </c>
    </row>
    <row r="13517" spans="2:13" hidden="1">
      <c r="B13517" t="s">
        <v>21203</v>
      </c>
      <c r="C13517" t="s">
        <v>21211</v>
      </c>
      <c r="D13517" t="s">
        <v>631</v>
      </c>
      <c r="E13517" t="s">
        <v>5154</v>
      </c>
      <c r="F13517">
        <v>1</v>
      </c>
      <c r="G13517">
        <v>0</v>
      </c>
      <c r="H13517" t="s">
        <v>103</v>
      </c>
      <c r="I13517" t="s">
        <v>102</v>
      </c>
      <c r="J13517" t="s">
        <v>103</v>
      </c>
      <c r="K13517" t="s">
        <v>21205</v>
      </c>
      <c r="L13517" t="s">
        <v>171</v>
      </c>
      <c r="M13517" t="e">
        <f>_xlfn.XLOOKUP(B13517,Sheet1!B:B,Sheet1!C:C)</f>
        <v>#N/A</v>
      </c>
    </row>
    <row r="13518" spans="2:13" hidden="1">
      <c r="B13518" t="s">
        <v>21203</v>
      </c>
      <c r="C13518" t="s">
        <v>21212</v>
      </c>
      <c r="D13518" t="s">
        <v>631</v>
      </c>
      <c r="E13518" t="s">
        <v>5154</v>
      </c>
      <c r="F13518">
        <v>1</v>
      </c>
      <c r="G13518">
        <v>0</v>
      </c>
      <c r="H13518" t="s">
        <v>103</v>
      </c>
      <c r="I13518" t="s">
        <v>102</v>
      </c>
      <c r="J13518" t="s">
        <v>103</v>
      </c>
      <c r="K13518" t="s">
        <v>21205</v>
      </c>
      <c r="L13518" t="s">
        <v>171</v>
      </c>
      <c r="M13518" t="e">
        <f>_xlfn.XLOOKUP(B13518,Sheet1!B:B,Sheet1!C:C)</f>
        <v>#N/A</v>
      </c>
    </row>
    <row r="13519" spans="2:13" hidden="1">
      <c r="B13519" t="s">
        <v>21203</v>
      </c>
      <c r="C13519" t="s">
        <v>21213</v>
      </c>
      <c r="D13519" t="s">
        <v>21214</v>
      </c>
      <c r="E13519" t="s">
        <v>5070</v>
      </c>
      <c r="F13519">
        <v>5</v>
      </c>
      <c r="G13519">
        <v>0</v>
      </c>
      <c r="H13519" t="s">
        <v>102</v>
      </c>
      <c r="I13519" t="s">
        <v>102</v>
      </c>
      <c r="J13519" t="s">
        <v>103</v>
      </c>
      <c r="K13519" t="s">
        <v>21205</v>
      </c>
      <c r="L13519" t="s">
        <v>171</v>
      </c>
      <c r="M13519" t="e">
        <f>_xlfn.XLOOKUP(B13519,Sheet1!B:B,Sheet1!C:C)</f>
        <v>#N/A</v>
      </c>
    </row>
    <row r="13520" spans="2:13" hidden="1">
      <c r="B13520" t="s">
        <v>21203</v>
      </c>
      <c r="C13520" t="s">
        <v>21215</v>
      </c>
      <c r="D13520" t="s">
        <v>254</v>
      </c>
      <c r="E13520" t="s">
        <v>5070</v>
      </c>
      <c r="F13520">
        <v>5</v>
      </c>
      <c r="G13520">
        <v>0</v>
      </c>
      <c r="H13520" t="s">
        <v>102</v>
      </c>
      <c r="I13520" t="s">
        <v>102</v>
      </c>
      <c r="J13520" t="s">
        <v>103</v>
      </c>
      <c r="K13520" t="s">
        <v>21205</v>
      </c>
      <c r="L13520" t="s">
        <v>171</v>
      </c>
      <c r="M13520" t="e">
        <f>_xlfn.XLOOKUP(B13520,Sheet1!B:B,Sheet1!C:C)</f>
        <v>#N/A</v>
      </c>
    </row>
    <row r="13521" spans="2:13" hidden="1">
      <c r="B13521" t="s">
        <v>21203</v>
      </c>
      <c r="C13521" t="s">
        <v>21216</v>
      </c>
      <c r="D13521" t="s">
        <v>8841</v>
      </c>
      <c r="F13521">
        <v>2</v>
      </c>
      <c r="G13521">
        <v>0</v>
      </c>
      <c r="H13521" t="s">
        <v>103</v>
      </c>
      <c r="I13521" t="s">
        <v>103</v>
      </c>
      <c r="J13521" t="s">
        <v>103</v>
      </c>
      <c r="K13521" t="s">
        <v>21205</v>
      </c>
      <c r="L13521" t="s">
        <v>171</v>
      </c>
      <c r="M13521" t="e">
        <f>_xlfn.XLOOKUP(B13521,Sheet1!B:B,Sheet1!C:C)</f>
        <v>#N/A</v>
      </c>
    </row>
    <row r="13522" spans="2:13" hidden="1">
      <c r="B13522" t="s">
        <v>21217</v>
      </c>
      <c r="C13522" t="s">
        <v>21218</v>
      </c>
      <c r="D13522" t="s">
        <v>21219</v>
      </c>
      <c r="E13522" t="s">
        <v>5154</v>
      </c>
      <c r="F13522">
        <v>1</v>
      </c>
      <c r="G13522">
        <v>0</v>
      </c>
      <c r="H13522" t="s">
        <v>103</v>
      </c>
      <c r="I13522" t="s">
        <v>102</v>
      </c>
      <c r="J13522" t="s">
        <v>103</v>
      </c>
      <c r="K13522" t="s">
        <v>21205</v>
      </c>
      <c r="L13522" t="s">
        <v>171</v>
      </c>
      <c r="M13522" t="e">
        <f>_xlfn.XLOOKUP(B13522,Sheet1!B:B,Sheet1!C:C)</f>
        <v>#N/A</v>
      </c>
    </row>
    <row r="13523" spans="2:13" hidden="1">
      <c r="B13523" t="s">
        <v>21217</v>
      </c>
      <c r="C13523" t="s">
        <v>21220</v>
      </c>
      <c r="D13523" t="s">
        <v>1059</v>
      </c>
      <c r="E13523" t="s">
        <v>5070</v>
      </c>
      <c r="F13523">
        <v>5</v>
      </c>
      <c r="G13523">
        <v>0</v>
      </c>
      <c r="H13523" t="s">
        <v>102</v>
      </c>
      <c r="I13523" t="s">
        <v>102</v>
      </c>
      <c r="J13523" t="s">
        <v>103</v>
      </c>
      <c r="K13523" t="s">
        <v>21205</v>
      </c>
      <c r="L13523" t="s">
        <v>171</v>
      </c>
      <c r="M13523" t="e">
        <f>_xlfn.XLOOKUP(B13523,Sheet1!B:B,Sheet1!C:C)</f>
        <v>#N/A</v>
      </c>
    </row>
    <row r="13524" spans="2:13" hidden="1">
      <c r="B13524" t="s">
        <v>21217</v>
      </c>
      <c r="C13524" t="s">
        <v>21221</v>
      </c>
      <c r="D13524" t="s">
        <v>21219</v>
      </c>
      <c r="E13524" t="s">
        <v>5154</v>
      </c>
      <c r="F13524">
        <v>1</v>
      </c>
      <c r="G13524">
        <v>0</v>
      </c>
      <c r="H13524" t="s">
        <v>103</v>
      </c>
      <c r="I13524" t="s">
        <v>102</v>
      </c>
      <c r="J13524" t="s">
        <v>103</v>
      </c>
      <c r="K13524" t="s">
        <v>21205</v>
      </c>
      <c r="L13524" t="s">
        <v>171</v>
      </c>
      <c r="M13524" t="e">
        <f>_xlfn.XLOOKUP(B13524,Sheet1!B:B,Sheet1!C:C)</f>
        <v>#N/A</v>
      </c>
    </row>
    <row r="13525" spans="2:13" hidden="1">
      <c r="B13525" t="s">
        <v>21217</v>
      </c>
      <c r="C13525" t="s">
        <v>21222</v>
      </c>
      <c r="D13525" t="s">
        <v>5537</v>
      </c>
      <c r="E13525" t="s">
        <v>5070</v>
      </c>
      <c r="F13525">
        <v>5</v>
      </c>
      <c r="G13525">
        <v>0</v>
      </c>
      <c r="H13525" t="s">
        <v>102</v>
      </c>
      <c r="I13525" t="s">
        <v>102</v>
      </c>
      <c r="J13525" t="s">
        <v>103</v>
      </c>
      <c r="K13525" t="s">
        <v>21205</v>
      </c>
      <c r="L13525" t="s">
        <v>171</v>
      </c>
      <c r="M13525" t="e">
        <f>_xlfn.XLOOKUP(B13525,Sheet1!B:B,Sheet1!C:C)</f>
        <v>#N/A</v>
      </c>
    </row>
    <row r="13526" spans="2:13" hidden="1">
      <c r="B13526" t="s">
        <v>21217</v>
      </c>
      <c r="C13526" t="s">
        <v>21223</v>
      </c>
      <c r="D13526" t="s">
        <v>21219</v>
      </c>
      <c r="E13526" t="s">
        <v>5154</v>
      </c>
      <c r="F13526">
        <v>1</v>
      </c>
      <c r="G13526">
        <v>0</v>
      </c>
      <c r="H13526" t="s">
        <v>103</v>
      </c>
      <c r="I13526" t="s">
        <v>102</v>
      </c>
      <c r="J13526" t="s">
        <v>103</v>
      </c>
      <c r="K13526" t="s">
        <v>21205</v>
      </c>
      <c r="L13526" t="s">
        <v>171</v>
      </c>
      <c r="M13526" t="e">
        <f>_xlfn.XLOOKUP(B13526,Sheet1!B:B,Sheet1!C:C)</f>
        <v>#N/A</v>
      </c>
    </row>
    <row r="13527" spans="2:13" hidden="1">
      <c r="B13527" t="s">
        <v>21217</v>
      </c>
      <c r="C13527" t="s">
        <v>21206</v>
      </c>
      <c r="D13527" t="s">
        <v>254</v>
      </c>
      <c r="E13527" t="s">
        <v>5070</v>
      </c>
      <c r="F13527">
        <v>5</v>
      </c>
      <c r="G13527">
        <v>0</v>
      </c>
      <c r="H13527" t="s">
        <v>102</v>
      </c>
      <c r="I13527" t="s">
        <v>102</v>
      </c>
      <c r="J13527" t="s">
        <v>103</v>
      </c>
      <c r="K13527" t="s">
        <v>21205</v>
      </c>
      <c r="L13527" t="s">
        <v>171</v>
      </c>
      <c r="M13527" t="e">
        <f>_xlfn.XLOOKUP(B13527,Sheet1!B:B,Sheet1!C:C)</f>
        <v>#N/A</v>
      </c>
    </row>
    <row r="13528" spans="2:13" hidden="1">
      <c r="B13528" t="s">
        <v>21217</v>
      </c>
      <c r="C13528" t="s">
        <v>21205</v>
      </c>
      <c r="D13528" t="s">
        <v>171</v>
      </c>
      <c r="E13528" t="s">
        <v>5073</v>
      </c>
      <c r="F13528">
        <v>16</v>
      </c>
      <c r="G13528">
        <v>0</v>
      </c>
      <c r="H13528" t="s">
        <v>102</v>
      </c>
      <c r="I13528" t="s">
        <v>103</v>
      </c>
      <c r="J13528" t="s">
        <v>103</v>
      </c>
      <c r="K13528" t="s">
        <v>21205</v>
      </c>
      <c r="L13528" t="s">
        <v>171</v>
      </c>
      <c r="M13528" t="e">
        <f>_xlfn.XLOOKUP(B13528,Sheet1!B:B,Sheet1!C:C)</f>
        <v>#N/A</v>
      </c>
    </row>
    <row r="13529" spans="2:13" hidden="1">
      <c r="B13529" t="s">
        <v>21217</v>
      </c>
      <c r="C13529" t="s">
        <v>21224</v>
      </c>
      <c r="D13529" t="s">
        <v>21219</v>
      </c>
      <c r="E13529" t="s">
        <v>5154</v>
      </c>
      <c r="F13529">
        <v>1</v>
      </c>
      <c r="G13529">
        <v>0</v>
      </c>
      <c r="H13529" t="s">
        <v>103</v>
      </c>
      <c r="I13529" t="s">
        <v>102</v>
      </c>
      <c r="J13529" t="s">
        <v>103</v>
      </c>
      <c r="K13529" t="s">
        <v>21205</v>
      </c>
      <c r="L13529" t="s">
        <v>171</v>
      </c>
      <c r="M13529" t="e">
        <f>_xlfn.XLOOKUP(B13529,Sheet1!B:B,Sheet1!C:C)</f>
        <v>#N/A</v>
      </c>
    </row>
    <row r="13530" spans="2:13" hidden="1">
      <c r="B13530" t="s">
        <v>21217</v>
      </c>
      <c r="C13530" t="s">
        <v>21225</v>
      </c>
      <c r="D13530" t="s">
        <v>21219</v>
      </c>
      <c r="E13530" t="s">
        <v>5154</v>
      </c>
      <c r="F13530">
        <v>1</v>
      </c>
      <c r="G13530">
        <v>0</v>
      </c>
      <c r="H13530" t="s">
        <v>103</v>
      </c>
      <c r="I13530" t="s">
        <v>102</v>
      </c>
      <c r="J13530" t="s">
        <v>103</v>
      </c>
      <c r="K13530" t="s">
        <v>21205</v>
      </c>
      <c r="L13530" t="s">
        <v>171</v>
      </c>
      <c r="M13530" t="e">
        <f>_xlfn.XLOOKUP(B13530,Sheet1!B:B,Sheet1!C:C)</f>
        <v>#N/A</v>
      </c>
    </row>
    <row r="13531" spans="2:13" hidden="1">
      <c r="B13531" t="s">
        <v>21217</v>
      </c>
      <c r="C13531" t="s">
        <v>21226</v>
      </c>
      <c r="D13531" t="s">
        <v>5984</v>
      </c>
      <c r="E13531" t="s">
        <v>5070</v>
      </c>
      <c r="F13531">
        <v>5</v>
      </c>
      <c r="G13531">
        <v>0</v>
      </c>
      <c r="H13531" t="s">
        <v>102</v>
      </c>
      <c r="I13531" t="s">
        <v>102</v>
      </c>
      <c r="J13531" t="s">
        <v>103</v>
      </c>
      <c r="K13531" t="s">
        <v>21205</v>
      </c>
      <c r="L13531" t="s">
        <v>171</v>
      </c>
      <c r="M13531" t="e">
        <f>_xlfn.XLOOKUP(B13531,Sheet1!B:B,Sheet1!C:C)</f>
        <v>#N/A</v>
      </c>
    </row>
    <row r="13532" spans="2:13" hidden="1">
      <c r="B13532" t="s">
        <v>21217</v>
      </c>
      <c r="C13532" t="s">
        <v>21227</v>
      </c>
      <c r="D13532" t="s">
        <v>21219</v>
      </c>
      <c r="E13532" t="s">
        <v>5154</v>
      </c>
      <c r="F13532">
        <v>1</v>
      </c>
      <c r="G13532">
        <v>0</v>
      </c>
      <c r="H13532" t="s">
        <v>103</v>
      </c>
      <c r="I13532" t="s">
        <v>102</v>
      </c>
      <c r="J13532" t="s">
        <v>103</v>
      </c>
      <c r="K13532" t="s">
        <v>21205</v>
      </c>
      <c r="L13532" t="s">
        <v>171</v>
      </c>
      <c r="M13532" t="e">
        <f>_xlfn.XLOOKUP(B13532,Sheet1!B:B,Sheet1!C:C)</f>
        <v>#N/A</v>
      </c>
    </row>
    <row r="13533" spans="2:13" hidden="1">
      <c r="B13533" t="s">
        <v>21217</v>
      </c>
      <c r="C13533" t="s">
        <v>21228</v>
      </c>
      <c r="D13533" t="s">
        <v>21219</v>
      </c>
      <c r="E13533" t="s">
        <v>5154</v>
      </c>
      <c r="F13533">
        <v>1</v>
      </c>
      <c r="G13533">
        <v>0</v>
      </c>
      <c r="H13533" t="s">
        <v>103</v>
      </c>
      <c r="I13533" t="s">
        <v>102</v>
      </c>
      <c r="J13533" t="s">
        <v>103</v>
      </c>
      <c r="K13533" t="s">
        <v>21205</v>
      </c>
      <c r="L13533" t="s">
        <v>171</v>
      </c>
      <c r="M13533" t="e">
        <f>_xlfn.XLOOKUP(B13533,Sheet1!B:B,Sheet1!C:C)</f>
        <v>#N/A</v>
      </c>
    </row>
    <row r="13534" spans="2:13" hidden="1">
      <c r="B13534" t="s">
        <v>21217</v>
      </c>
      <c r="C13534" t="s">
        <v>21229</v>
      </c>
      <c r="D13534" t="s">
        <v>21230</v>
      </c>
      <c r="F13534">
        <v>10</v>
      </c>
      <c r="G13534">
        <v>0</v>
      </c>
      <c r="H13534" t="s">
        <v>103</v>
      </c>
      <c r="I13534" t="s">
        <v>103</v>
      </c>
      <c r="J13534" t="s">
        <v>103</v>
      </c>
      <c r="K13534" t="s">
        <v>21205</v>
      </c>
      <c r="L13534" t="s">
        <v>171</v>
      </c>
      <c r="M13534" t="e">
        <f>_xlfn.XLOOKUP(B13534,Sheet1!B:B,Sheet1!C:C)</f>
        <v>#N/A</v>
      </c>
    </row>
    <row r="13535" spans="2:13" hidden="1">
      <c r="B13535" t="s">
        <v>21217</v>
      </c>
      <c r="C13535" t="s">
        <v>21231</v>
      </c>
      <c r="D13535" t="s">
        <v>21219</v>
      </c>
      <c r="E13535" t="s">
        <v>5154</v>
      </c>
      <c r="F13535">
        <v>1</v>
      </c>
      <c r="G13535">
        <v>0</v>
      </c>
      <c r="H13535" t="s">
        <v>103</v>
      </c>
      <c r="I13535" t="s">
        <v>102</v>
      </c>
      <c r="J13535" t="s">
        <v>103</v>
      </c>
      <c r="K13535" t="s">
        <v>21205</v>
      </c>
      <c r="L13535" t="s">
        <v>171</v>
      </c>
      <c r="M13535" t="e">
        <f>_xlfn.XLOOKUP(B13535,Sheet1!B:B,Sheet1!C:C)</f>
        <v>#N/A</v>
      </c>
    </row>
    <row r="13536" spans="2:13" hidden="1">
      <c r="B13536" t="s">
        <v>21217</v>
      </c>
      <c r="C13536" t="s">
        <v>21232</v>
      </c>
      <c r="D13536" t="s">
        <v>21219</v>
      </c>
      <c r="E13536" t="s">
        <v>5154</v>
      </c>
      <c r="F13536">
        <v>1</v>
      </c>
      <c r="G13536">
        <v>0</v>
      </c>
      <c r="H13536" t="s">
        <v>103</v>
      </c>
      <c r="I13536" t="s">
        <v>102</v>
      </c>
      <c r="J13536" t="s">
        <v>103</v>
      </c>
      <c r="K13536" t="s">
        <v>21205</v>
      </c>
      <c r="L13536" t="s">
        <v>171</v>
      </c>
      <c r="M13536" t="e">
        <f>_xlfn.XLOOKUP(B13536,Sheet1!B:B,Sheet1!C:C)</f>
        <v>#N/A</v>
      </c>
    </row>
    <row r="13537" spans="2:13" hidden="1">
      <c r="B13537" t="s">
        <v>21217</v>
      </c>
      <c r="C13537" t="s">
        <v>21233</v>
      </c>
      <c r="D13537" t="s">
        <v>21219</v>
      </c>
      <c r="E13537" t="s">
        <v>5154</v>
      </c>
      <c r="F13537">
        <v>1</v>
      </c>
      <c r="G13537">
        <v>0</v>
      </c>
      <c r="H13537" t="s">
        <v>103</v>
      </c>
      <c r="I13537" t="s">
        <v>102</v>
      </c>
      <c r="J13537" t="s">
        <v>103</v>
      </c>
      <c r="K13537" t="s">
        <v>21205</v>
      </c>
      <c r="L13537" t="s">
        <v>171</v>
      </c>
      <c r="M13537" t="e">
        <f>_xlfn.XLOOKUP(B13537,Sheet1!B:B,Sheet1!C:C)</f>
        <v>#N/A</v>
      </c>
    </row>
    <row r="13538" spans="2:13" hidden="1">
      <c r="B13538" t="s">
        <v>21217</v>
      </c>
      <c r="C13538" t="s">
        <v>21216</v>
      </c>
      <c r="D13538" t="s">
        <v>8841</v>
      </c>
      <c r="F13538">
        <v>10</v>
      </c>
      <c r="G13538">
        <v>0</v>
      </c>
      <c r="H13538" t="s">
        <v>103</v>
      </c>
      <c r="I13538" t="s">
        <v>103</v>
      </c>
      <c r="J13538" t="s">
        <v>103</v>
      </c>
      <c r="K13538" t="s">
        <v>21205</v>
      </c>
      <c r="L13538" t="s">
        <v>171</v>
      </c>
      <c r="M13538" t="e">
        <f>_xlfn.XLOOKUP(B13538,Sheet1!B:B,Sheet1!C:C)</f>
        <v>#N/A</v>
      </c>
    </row>
    <row r="13539" spans="2:13" hidden="1">
      <c r="B13539" t="s">
        <v>21234</v>
      </c>
      <c r="C13539" t="s">
        <v>21235</v>
      </c>
      <c r="D13539" t="s">
        <v>171</v>
      </c>
      <c r="E13539" t="s">
        <v>5070</v>
      </c>
      <c r="F13539">
        <v>2</v>
      </c>
      <c r="G13539">
        <v>0</v>
      </c>
      <c r="H13539" t="s">
        <v>102</v>
      </c>
      <c r="I13539" t="s">
        <v>102</v>
      </c>
      <c r="J13539" t="s">
        <v>103</v>
      </c>
      <c r="K13539" t="s">
        <v>21236</v>
      </c>
      <c r="L13539" t="s">
        <v>153</v>
      </c>
      <c r="M13539" t="e">
        <f>_xlfn.XLOOKUP(B13539,Sheet1!B:B,Sheet1!C:C)</f>
        <v>#N/A</v>
      </c>
    </row>
    <row r="13540" spans="2:13" hidden="1">
      <c r="B13540" t="s">
        <v>21234</v>
      </c>
      <c r="C13540" t="s">
        <v>21236</v>
      </c>
      <c r="D13540" t="s">
        <v>153</v>
      </c>
      <c r="E13540" t="s">
        <v>5073</v>
      </c>
      <c r="F13540">
        <v>40</v>
      </c>
      <c r="G13540">
        <v>126225</v>
      </c>
      <c r="H13540" t="s">
        <v>102</v>
      </c>
      <c r="I13540" t="s">
        <v>103</v>
      </c>
      <c r="J13540" t="s">
        <v>103</v>
      </c>
      <c r="K13540" t="s">
        <v>21236</v>
      </c>
      <c r="L13540" t="s">
        <v>153</v>
      </c>
      <c r="M13540" t="e">
        <f>_xlfn.XLOOKUP(B13540,Sheet1!B:B,Sheet1!C:C)</f>
        <v>#N/A</v>
      </c>
    </row>
    <row r="13541" spans="2:13" hidden="1">
      <c r="B13541" t="s">
        <v>21234</v>
      </c>
      <c r="C13541" t="s">
        <v>21237</v>
      </c>
      <c r="D13541" t="s">
        <v>670</v>
      </c>
      <c r="E13541" t="s">
        <v>5070</v>
      </c>
      <c r="F13541">
        <v>2</v>
      </c>
      <c r="G13541">
        <v>0</v>
      </c>
      <c r="H13541" t="s">
        <v>102</v>
      </c>
      <c r="I13541" t="s">
        <v>102</v>
      </c>
      <c r="J13541" t="s">
        <v>103</v>
      </c>
      <c r="K13541" t="s">
        <v>21236</v>
      </c>
      <c r="L13541" t="s">
        <v>153</v>
      </c>
      <c r="M13541" t="e">
        <f>_xlfn.XLOOKUP(B13541,Sheet1!B:B,Sheet1!C:C)</f>
        <v>#N/A</v>
      </c>
    </row>
    <row r="13542" spans="2:13" hidden="1">
      <c r="B13542" t="s">
        <v>21234</v>
      </c>
      <c r="C13542" t="s">
        <v>21238</v>
      </c>
      <c r="D13542" t="s">
        <v>5419</v>
      </c>
      <c r="E13542" t="s">
        <v>5154</v>
      </c>
      <c r="F13542">
        <v>2</v>
      </c>
      <c r="G13542">
        <v>0</v>
      </c>
      <c r="H13542" t="s">
        <v>103</v>
      </c>
      <c r="I13542" t="s">
        <v>102</v>
      </c>
      <c r="J13542" t="s">
        <v>103</v>
      </c>
      <c r="K13542" t="s">
        <v>21236</v>
      </c>
      <c r="L13542" t="s">
        <v>153</v>
      </c>
      <c r="M13542" t="e">
        <f>_xlfn.XLOOKUP(B13542,Sheet1!B:B,Sheet1!C:C)</f>
        <v>#N/A</v>
      </c>
    </row>
    <row r="13543" spans="2:13" hidden="1">
      <c r="B13543" t="s">
        <v>21234</v>
      </c>
      <c r="C13543" t="s">
        <v>21239</v>
      </c>
      <c r="D13543" t="s">
        <v>5149</v>
      </c>
      <c r="E13543" t="s">
        <v>5073</v>
      </c>
      <c r="F13543">
        <v>40</v>
      </c>
      <c r="G13543">
        <v>101331</v>
      </c>
      <c r="H13543" t="s">
        <v>102</v>
      </c>
      <c r="I13543" t="s">
        <v>103</v>
      </c>
      <c r="J13543" t="s">
        <v>103</v>
      </c>
      <c r="K13543" t="s">
        <v>21236</v>
      </c>
      <c r="L13543" t="s">
        <v>153</v>
      </c>
      <c r="M13543" t="e">
        <f>_xlfn.XLOOKUP(B13543,Sheet1!B:B,Sheet1!C:C)</f>
        <v>#N/A</v>
      </c>
    </row>
    <row r="13544" spans="2:13" hidden="1">
      <c r="B13544" t="s">
        <v>21234</v>
      </c>
      <c r="C13544" t="s">
        <v>21240</v>
      </c>
      <c r="D13544" t="s">
        <v>7554</v>
      </c>
      <c r="E13544" t="s">
        <v>5070</v>
      </c>
      <c r="F13544">
        <v>2</v>
      </c>
      <c r="G13544">
        <v>0</v>
      </c>
      <c r="H13544" t="s">
        <v>102</v>
      </c>
      <c r="I13544" t="s">
        <v>102</v>
      </c>
      <c r="J13544" t="s">
        <v>103</v>
      </c>
      <c r="K13544" t="s">
        <v>21236</v>
      </c>
      <c r="L13544" t="s">
        <v>153</v>
      </c>
      <c r="M13544" t="e">
        <f>_xlfn.XLOOKUP(B13544,Sheet1!B:B,Sheet1!C:C)</f>
        <v>#N/A</v>
      </c>
    </row>
    <row r="13545" spans="2:13" hidden="1">
      <c r="B13545" t="s">
        <v>21234</v>
      </c>
      <c r="C13545" t="s">
        <v>21241</v>
      </c>
      <c r="D13545" t="s">
        <v>3008</v>
      </c>
      <c r="E13545" t="s">
        <v>5070</v>
      </c>
      <c r="F13545">
        <v>2</v>
      </c>
      <c r="G13545">
        <v>0</v>
      </c>
      <c r="H13545" t="s">
        <v>102</v>
      </c>
      <c r="I13545" t="s">
        <v>102</v>
      </c>
      <c r="J13545" t="s">
        <v>103</v>
      </c>
      <c r="K13545" t="s">
        <v>21236</v>
      </c>
      <c r="L13545" t="s">
        <v>153</v>
      </c>
      <c r="M13545" t="e">
        <f>_xlfn.XLOOKUP(B13545,Sheet1!B:B,Sheet1!C:C)</f>
        <v>#N/A</v>
      </c>
    </row>
    <row r="13546" spans="2:13" hidden="1">
      <c r="B13546" t="s">
        <v>21242</v>
      </c>
      <c r="C13546" t="s">
        <v>21243</v>
      </c>
      <c r="D13546" t="s">
        <v>5246</v>
      </c>
      <c r="E13546" t="s">
        <v>5154</v>
      </c>
      <c r="F13546">
        <v>0</v>
      </c>
      <c r="G13546">
        <v>0</v>
      </c>
      <c r="H13546" t="s">
        <v>103</v>
      </c>
      <c r="I13546" t="s">
        <v>102</v>
      </c>
      <c r="J13546" t="s">
        <v>103</v>
      </c>
      <c r="K13546" t="s">
        <v>21244</v>
      </c>
      <c r="L13546" t="s">
        <v>5149</v>
      </c>
      <c r="M13546" t="e">
        <f>_xlfn.XLOOKUP(B13546,Sheet1!B:B,Sheet1!C:C)</f>
        <v>#N/A</v>
      </c>
    </row>
    <row r="13547" spans="2:13" hidden="1">
      <c r="B13547" t="s">
        <v>21242</v>
      </c>
      <c r="C13547" t="s">
        <v>21245</v>
      </c>
      <c r="D13547" t="s">
        <v>171</v>
      </c>
      <c r="E13547" t="s">
        <v>5073</v>
      </c>
      <c r="F13547">
        <v>40</v>
      </c>
      <c r="G13547">
        <v>136729</v>
      </c>
      <c r="H13547" t="s">
        <v>102</v>
      </c>
      <c r="I13547" t="s">
        <v>103</v>
      </c>
      <c r="J13547" t="s">
        <v>103</v>
      </c>
      <c r="K13547" t="s">
        <v>21244</v>
      </c>
      <c r="L13547" t="s">
        <v>5149</v>
      </c>
      <c r="M13547" t="e">
        <f>_xlfn.XLOOKUP(B13547,Sheet1!B:B,Sheet1!C:C)</f>
        <v>#N/A</v>
      </c>
    </row>
    <row r="13548" spans="2:13" hidden="1">
      <c r="B13548" t="s">
        <v>21242</v>
      </c>
      <c r="C13548" t="s">
        <v>21246</v>
      </c>
      <c r="D13548" t="s">
        <v>5224</v>
      </c>
      <c r="E13548" t="s">
        <v>5070</v>
      </c>
      <c r="F13548">
        <v>0</v>
      </c>
      <c r="G13548">
        <v>0</v>
      </c>
      <c r="H13548" t="s">
        <v>102</v>
      </c>
      <c r="I13548" t="s">
        <v>102</v>
      </c>
      <c r="J13548" t="s">
        <v>103</v>
      </c>
      <c r="K13548" t="s">
        <v>21244</v>
      </c>
      <c r="L13548" t="s">
        <v>5149</v>
      </c>
      <c r="M13548" t="e">
        <f>_xlfn.XLOOKUP(B13548,Sheet1!B:B,Sheet1!C:C)</f>
        <v>#N/A</v>
      </c>
    </row>
    <row r="13549" spans="2:13" hidden="1">
      <c r="B13549" t="s">
        <v>21242</v>
      </c>
      <c r="C13549" t="s">
        <v>21247</v>
      </c>
      <c r="D13549" t="s">
        <v>5246</v>
      </c>
      <c r="E13549" t="s">
        <v>5154</v>
      </c>
      <c r="F13549">
        <v>0</v>
      </c>
      <c r="G13549">
        <v>0</v>
      </c>
      <c r="H13549" t="s">
        <v>103</v>
      </c>
      <c r="I13549" t="s">
        <v>102</v>
      </c>
      <c r="J13549" t="s">
        <v>103</v>
      </c>
      <c r="K13549" t="s">
        <v>21244</v>
      </c>
      <c r="L13549" t="s">
        <v>5149</v>
      </c>
      <c r="M13549" t="e">
        <f>_xlfn.XLOOKUP(B13549,Sheet1!B:B,Sheet1!C:C)</f>
        <v>#N/A</v>
      </c>
    </row>
    <row r="13550" spans="2:13" hidden="1">
      <c r="B13550" t="s">
        <v>21242</v>
      </c>
      <c r="C13550" t="s">
        <v>21248</v>
      </c>
      <c r="D13550" t="s">
        <v>5246</v>
      </c>
      <c r="E13550" t="s">
        <v>5154</v>
      </c>
      <c r="F13550">
        <v>0</v>
      </c>
      <c r="G13550">
        <v>0</v>
      </c>
      <c r="H13550" t="s">
        <v>103</v>
      </c>
      <c r="I13550" t="s">
        <v>102</v>
      </c>
      <c r="J13550" t="s">
        <v>103</v>
      </c>
      <c r="K13550" t="s">
        <v>21244</v>
      </c>
      <c r="L13550" t="s">
        <v>5149</v>
      </c>
      <c r="M13550" t="e">
        <f>_xlfn.XLOOKUP(B13550,Sheet1!B:B,Sheet1!C:C)</f>
        <v>#N/A</v>
      </c>
    </row>
    <row r="13551" spans="2:13" hidden="1">
      <c r="B13551" t="s">
        <v>21242</v>
      </c>
      <c r="C13551" t="s">
        <v>21249</v>
      </c>
      <c r="D13551" t="s">
        <v>5246</v>
      </c>
      <c r="E13551" t="s">
        <v>5154</v>
      </c>
      <c r="F13551">
        <v>0</v>
      </c>
      <c r="G13551">
        <v>0</v>
      </c>
      <c r="H13551" t="s">
        <v>103</v>
      </c>
      <c r="I13551" t="s">
        <v>102</v>
      </c>
      <c r="J13551" t="s">
        <v>103</v>
      </c>
      <c r="K13551" t="s">
        <v>21244</v>
      </c>
      <c r="L13551" t="s">
        <v>5149</v>
      </c>
      <c r="M13551" t="e">
        <f>_xlfn.XLOOKUP(B13551,Sheet1!B:B,Sheet1!C:C)</f>
        <v>#N/A</v>
      </c>
    </row>
    <row r="13552" spans="2:13" hidden="1">
      <c r="B13552" t="s">
        <v>21242</v>
      </c>
      <c r="C13552" t="s">
        <v>21250</v>
      </c>
      <c r="D13552" t="s">
        <v>5633</v>
      </c>
      <c r="E13552" t="s">
        <v>5070</v>
      </c>
      <c r="F13552">
        <v>0</v>
      </c>
      <c r="G13552">
        <v>0</v>
      </c>
      <c r="H13552" t="s">
        <v>102</v>
      </c>
      <c r="I13552" t="s">
        <v>102</v>
      </c>
      <c r="J13552" t="s">
        <v>103</v>
      </c>
      <c r="K13552" t="s">
        <v>21244</v>
      </c>
      <c r="L13552" t="s">
        <v>5149</v>
      </c>
      <c r="M13552" t="e">
        <f>_xlfn.XLOOKUP(B13552,Sheet1!B:B,Sheet1!C:C)</f>
        <v>#N/A</v>
      </c>
    </row>
    <row r="13553" spans="2:13" hidden="1">
      <c r="B13553" t="s">
        <v>21242</v>
      </c>
      <c r="C13553" t="s">
        <v>21251</v>
      </c>
      <c r="D13553" t="s">
        <v>5246</v>
      </c>
      <c r="E13553" t="s">
        <v>5154</v>
      </c>
      <c r="F13553">
        <v>0</v>
      </c>
      <c r="G13553">
        <v>0</v>
      </c>
      <c r="H13553" t="s">
        <v>103</v>
      </c>
      <c r="I13553" t="s">
        <v>102</v>
      </c>
      <c r="J13553" t="s">
        <v>103</v>
      </c>
      <c r="K13553" t="s">
        <v>21244</v>
      </c>
      <c r="L13553" t="s">
        <v>5149</v>
      </c>
      <c r="M13553" t="e">
        <f>_xlfn.XLOOKUP(B13553,Sheet1!B:B,Sheet1!C:C)</f>
        <v>#N/A</v>
      </c>
    </row>
    <row r="13554" spans="2:13" hidden="1">
      <c r="B13554" t="s">
        <v>21242</v>
      </c>
      <c r="C13554" t="s">
        <v>21252</v>
      </c>
      <c r="D13554" t="s">
        <v>5246</v>
      </c>
      <c r="E13554" t="s">
        <v>5154</v>
      </c>
      <c r="F13554">
        <v>0</v>
      </c>
      <c r="G13554">
        <v>0</v>
      </c>
      <c r="H13554" t="s">
        <v>103</v>
      </c>
      <c r="I13554" t="s">
        <v>102</v>
      </c>
      <c r="J13554" t="s">
        <v>103</v>
      </c>
      <c r="K13554" t="s">
        <v>21244</v>
      </c>
      <c r="L13554" t="s">
        <v>5149</v>
      </c>
      <c r="M13554" t="e">
        <f>_xlfn.XLOOKUP(B13554,Sheet1!B:B,Sheet1!C:C)</f>
        <v>#N/A</v>
      </c>
    </row>
    <row r="13555" spans="2:13" hidden="1">
      <c r="B13555" t="s">
        <v>21242</v>
      </c>
      <c r="C13555" t="s">
        <v>21244</v>
      </c>
      <c r="D13555" t="s">
        <v>21253</v>
      </c>
      <c r="E13555" t="s">
        <v>5073</v>
      </c>
      <c r="F13555">
        <v>40</v>
      </c>
      <c r="G13555">
        <v>114844</v>
      </c>
      <c r="H13555" t="s">
        <v>102</v>
      </c>
      <c r="I13555" t="s">
        <v>103</v>
      </c>
      <c r="J13555" t="s">
        <v>103</v>
      </c>
      <c r="K13555" t="s">
        <v>21244</v>
      </c>
      <c r="L13555" t="s">
        <v>5149</v>
      </c>
      <c r="M13555" t="e">
        <f>_xlfn.XLOOKUP(B13555,Sheet1!B:B,Sheet1!C:C)</f>
        <v>#N/A</v>
      </c>
    </row>
    <row r="13556" spans="2:13" hidden="1">
      <c r="B13556" t="s">
        <v>21242</v>
      </c>
      <c r="C13556" t="s">
        <v>21254</v>
      </c>
      <c r="D13556" t="s">
        <v>5246</v>
      </c>
      <c r="E13556" t="s">
        <v>5154</v>
      </c>
      <c r="F13556">
        <v>0</v>
      </c>
      <c r="G13556">
        <v>0</v>
      </c>
      <c r="H13556" t="s">
        <v>103</v>
      </c>
      <c r="I13556" t="s">
        <v>102</v>
      </c>
      <c r="J13556" t="s">
        <v>103</v>
      </c>
      <c r="K13556" t="s">
        <v>21244</v>
      </c>
      <c r="L13556" t="s">
        <v>5149</v>
      </c>
      <c r="M13556" t="e">
        <f>_xlfn.XLOOKUP(B13556,Sheet1!B:B,Sheet1!C:C)</f>
        <v>#N/A</v>
      </c>
    </row>
    <row r="13557" spans="2:13" hidden="1">
      <c r="B13557" t="s">
        <v>21255</v>
      </c>
      <c r="C13557" t="s">
        <v>21256</v>
      </c>
      <c r="D13557" t="s">
        <v>254</v>
      </c>
      <c r="E13557" t="s">
        <v>5070</v>
      </c>
      <c r="F13557">
        <v>1</v>
      </c>
      <c r="G13557">
        <v>0</v>
      </c>
      <c r="H13557" t="s">
        <v>102</v>
      </c>
      <c r="I13557" t="s">
        <v>102</v>
      </c>
      <c r="J13557" t="s">
        <v>103</v>
      </c>
      <c r="K13557" t="s">
        <v>21257</v>
      </c>
      <c r="L13557" t="s">
        <v>226</v>
      </c>
      <c r="M13557" t="e">
        <f>_xlfn.XLOOKUP(B13557,Sheet1!B:B,Sheet1!C:C)</f>
        <v>#N/A</v>
      </c>
    </row>
    <row r="13558" spans="2:13" hidden="1">
      <c r="B13558" t="s">
        <v>21255</v>
      </c>
      <c r="C13558" t="s">
        <v>21258</v>
      </c>
      <c r="D13558" t="s">
        <v>670</v>
      </c>
      <c r="E13558" t="s">
        <v>5070</v>
      </c>
      <c r="F13558">
        <v>1</v>
      </c>
      <c r="G13558">
        <v>0</v>
      </c>
      <c r="H13558" t="s">
        <v>102</v>
      </c>
      <c r="I13558" t="s">
        <v>102</v>
      </c>
      <c r="J13558" t="s">
        <v>103</v>
      </c>
      <c r="K13558" t="s">
        <v>21257</v>
      </c>
      <c r="L13558" t="s">
        <v>226</v>
      </c>
      <c r="M13558" t="e">
        <f>_xlfn.XLOOKUP(B13558,Sheet1!B:B,Sheet1!C:C)</f>
        <v>#N/A</v>
      </c>
    </row>
    <row r="13559" spans="2:13" hidden="1">
      <c r="B13559" t="s">
        <v>21255</v>
      </c>
      <c r="C13559" t="s">
        <v>21257</v>
      </c>
      <c r="D13559" t="s">
        <v>226</v>
      </c>
      <c r="E13559" t="s">
        <v>5073</v>
      </c>
      <c r="F13559">
        <v>40</v>
      </c>
      <c r="G13559">
        <v>110233</v>
      </c>
      <c r="H13559" t="s">
        <v>102</v>
      </c>
      <c r="I13559" t="s">
        <v>103</v>
      </c>
      <c r="J13559" t="s">
        <v>103</v>
      </c>
      <c r="K13559" t="s">
        <v>21257</v>
      </c>
      <c r="L13559" t="s">
        <v>226</v>
      </c>
      <c r="M13559" t="e">
        <f>_xlfn.XLOOKUP(B13559,Sheet1!B:B,Sheet1!C:C)</f>
        <v>#N/A</v>
      </c>
    </row>
    <row r="13560" spans="2:13" hidden="1">
      <c r="B13560" t="s">
        <v>21255</v>
      </c>
      <c r="C13560" t="s">
        <v>21259</v>
      </c>
      <c r="D13560" t="s">
        <v>142</v>
      </c>
      <c r="E13560" t="s">
        <v>5070</v>
      </c>
      <c r="F13560">
        <v>1</v>
      </c>
      <c r="G13560">
        <v>0</v>
      </c>
      <c r="H13560" t="s">
        <v>102</v>
      </c>
      <c r="I13560" t="s">
        <v>102</v>
      </c>
      <c r="J13560" t="s">
        <v>103</v>
      </c>
      <c r="K13560" t="s">
        <v>21257</v>
      </c>
      <c r="L13560" t="s">
        <v>226</v>
      </c>
      <c r="M13560" t="e">
        <f>_xlfn.XLOOKUP(B13560,Sheet1!B:B,Sheet1!C:C)</f>
        <v>#N/A</v>
      </c>
    </row>
    <row r="13561" spans="2:13" hidden="1">
      <c r="B13561" t="s">
        <v>21260</v>
      </c>
      <c r="C13561" t="s">
        <v>21261</v>
      </c>
      <c r="D13561" t="s">
        <v>226</v>
      </c>
      <c r="E13561" t="s">
        <v>5154</v>
      </c>
      <c r="F13561">
        <v>1</v>
      </c>
      <c r="G13561">
        <v>0</v>
      </c>
      <c r="H13561" t="s">
        <v>103</v>
      </c>
      <c r="I13561" t="s">
        <v>102</v>
      </c>
      <c r="J13561" t="s">
        <v>103</v>
      </c>
      <c r="K13561" t="s">
        <v>21262</v>
      </c>
      <c r="L13561" t="s">
        <v>12941</v>
      </c>
      <c r="M13561" t="e">
        <f>_xlfn.XLOOKUP(B13561,Sheet1!B:B,Sheet1!C:C)</f>
        <v>#N/A</v>
      </c>
    </row>
    <row r="13562" spans="2:13" hidden="1">
      <c r="B13562" t="s">
        <v>21260</v>
      </c>
      <c r="C13562" t="s">
        <v>21263</v>
      </c>
      <c r="D13562" t="s">
        <v>226</v>
      </c>
      <c r="E13562" t="s">
        <v>5154</v>
      </c>
      <c r="F13562">
        <v>1</v>
      </c>
      <c r="G13562">
        <v>0</v>
      </c>
      <c r="H13562" t="s">
        <v>103</v>
      </c>
      <c r="I13562" t="s">
        <v>102</v>
      </c>
      <c r="J13562" t="s">
        <v>103</v>
      </c>
      <c r="K13562" t="s">
        <v>21262</v>
      </c>
      <c r="L13562" t="s">
        <v>12941</v>
      </c>
      <c r="M13562" t="e">
        <f>_xlfn.XLOOKUP(B13562,Sheet1!B:B,Sheet1!C:C)</f>
        <v>#N/A</v>
      </c>
    </row>
    <row r="13563" spans="2:13" hidden="1">
      <c r="B13563" t="s">
        <v>21260</v>
      </c>
      <c r="C13563" t="s">
        <v>21262</v>
      </c>
      <c r="D13563" t="s">
        <v>748</v>
      </c>
      <c r="E13563" t="s">
        <v>5073</v>
      </c>
      <c r="F13563">
        <v>40</v>
      </c>
      <c r="G13563">
        <v>118998</v>
      </c>
      <c r="H13563" t="s">
        <v>102</v>
      </c>
      <c r="I13563" t="s">
        <v>103</v>
      </c>
      <c r="J13563" t="s">
        <v>103</v>
      </c>
      <c r="K13563" t="s">
        <v>21262</v>
      </c>
      <c r="L13563" t="s">
        <v>12941</v>
      </c>
      <c r="M13563" t="e">
        <f>_xlfn.XLOOKUP(B13563,Sheet1!B:B,Sheet1!C:C)</f>
        <v>#N/A</v>
      </c>
    </row>
    <row r="13564" spans="2:13" hidden="1">
      <c r="B13564" t="s">
        <v>21260</v>
      </c>
      <c r="C13564" t="s">
        <v>18017</v>
      </c>
      <c r="D13564" t="s">
        <v>670</v>
      </c>
      <c r="E13564" t="s">
        <v>5070</v>
      </c>
      <c r="F13564">
        <v>1</v>
      </c>
      <c r="G13564">
        <v>0</v>
      </c>
      <c r="H13564" t="s">
        <v>102</v>
      </c>
      <c r="I13564" t="s">
        <v>102</v>
      </c>
      <c r="J13564" t="s">
        <v>103</v>
      </c>
      <c r="K13564" t="s">
        <v>21262</v>
      </c>
      <c r="L13564" t="s">
        <v>12941</v>
      </c>
      <c r="M13564" t="e">
        <f>_xlfn.XLOOKUP(B13564,Sheet1!B:B,Sheet1!C:C)</f>
        <v>#N/A</v>
      </c>
    </row>
    <row r="13565" spans="2:13" hidden="1">
      <c r="B13565" t="s">
        <v>21260</v>
      </c>
      <c r="C13565" t="s">
        <v>11812</v>
      </c>
      <c r="D13565" t="s">
        <v>226</v>
      </c>
      <c r="E13565" t="s">
        <v>5154</v>
      </c>
      <c r="F13565">
        <v>1</v>
      </c>
      <c r="G13565">
        <v>0</v>
      </c>
      <c r="H13565" t="s">
        <v>103</v>
      </c>
      <c r="I13565" t="s">
        <v>102</v>
      </c>
      <c r="J13565" t="s">
        <v>103</v>
      </c>
      <c r="K13565" t="s">
        <v>21262</v>
      </c>
      <c r="L13565" t="s">
        <v>12941</v>
      </c>
      <c r="M13565" t="e">
        <f>_xlfn.XLOOKUP(B13565,Sheet1!B:B,Sheet1!C:C)</f>
        <v>#N/A</v>
      </c>
    </row>
    <row r="13566" spans="2:13" hidden="1">
      <c r="B13566" t="s">
        <v>21260</v>
      </c>
      <c r="C13566" t="s">
        <v>21264</v>
      </c>
      <c r="D13566" t="s">
        <v>142</v>
      </c>
      <c r="E13566" t="s">
        <v>5070</v>
      </c>
      <c r="F13566">
        <v>1</v>
      </c>
      <c r="G13566">
        <v>0</v>
      </c>
      <c r="H13566" t="s">
        <v>102</v>
      </c>
      <c r="I13566" t="s">
        <v>102</v>
      </c>
      <c r="J13566" t="s">
        <v>103</v>
      </c>
      <c r="K13566" t="s">
        <v>21262</v>
      </c>
      <c r="L13566" t="s">
        <v>12941</v>
      </c>
      <c r="M13566" t="e">
        <f>_xlfn.XLOOKUP(B13566,Sheet1!B:B,Sheet1!C:C)</f>
        <v>#N/A</v>
      </c>
    </row>
    <row r="13567" spans="2:13" hidden="1">
      <c r="B13567" t="s">
        <v>21260</v>
      </c>
      <c r="C13567" t="s">
        <v>21265</v>
      </c>
      <c r="D13567" t="s">
        <v>21266</v>
      </c>
      <c r="E13567" t="s">
        <v>5070</v>
      </c>
      <c r="F13567">
        <v>1</v>
      </c>
      <c r="G13567">
        <v>0</v>
      </c>
      <c r="H13567" t="s">
        <v>102</v>
      </c>
      <c r="I13567" t="s">
        <v>102</v>
      </c>
      <c r="J13567" t="s">
        <v>103</v>
      </c>
      <c r="K13567" t="s">
        <v>21262</v>
      </c>
      <c r="L13567" t="s">
        <v>12941</v>
      </c>
      <c r="M13567" t="e">
        <f>_xlfn.XLOOKUP(B13567,Sheet1!B:B,Sheet1!C:C)</f>
        <v>#N/A</v>
      </c>
    </row>
    <row r="13568" spans="2:13" hidden="1">
      <c r="B13568" t="s">
        <v>21260</v>
      </c>
      <c r="C13568" t="s">
        <v>21267</v>
      </c>
      <c r="D13568" t="s">
        <v>226</v>
      </c>
      <c r="E13568" t="s">
        <v>5154</v>
      </c>
      <c r="F13568">
        <v>1</v>
      </c>
      <c r="G13568">
        <v>0</v>
      </c>
      <c r="H13568" t="s">
        <v>103</v>
      </c>
      <c r="I13568" t="s">
        <v>102</v>
      </c>
      <c r="J13568" t="s">
        <v>103</v>
      </c>
      <c r="K13568" t="s">
        <v>21262</v>
      </c>
      <c r="L13568" t="s">
        <v>12941</v>
      </c>
      <c r="M13568" t="e">
        <f>_xlfn.XLOOKUP(B13568,Sheet1!B:B,Sheet1!C:C)</f>
        <v>#N/A</v>
      </c>
    </row>
    <row r="13569" spans="2:13" hidden="1">
      <c r="B13569" t="s">
        <v>21260</v>
      </c>
      <c r="C13569" t="s">
        <v>21268</v>
      </c>
      <c r="D13569" t="s">
        <v>226</v>
      </c>
      <c r="E13569" t="s">
        <v>5154</v>
      </c>
      <c r="F13569">
        <v>1</v>
      </c>
      <c r="G13569">
        <v>0</v>
      </c>
      <c r="H13569" t="s">
        <v>103</v>
      </c>
      <c r="I13569" t="s">
        <v>102</v>
      </c>
      <c r="J13569" t="s">
        <v>103</v>
      </c>
      <c r="K13569" t="s">
        <v>21262</v>
      </c>
      <c r="L13569" t="s">
        <v>12941</v>
      </c>
      <c r="M13569" t="e">
        <f>_xlfn.XLOOKUP(B13569,Sheet1!B:B,Sheet1!C:C)</f>
        <v>#N/A</v>
      </c>
    </row>
    <row r="13570" spans="2:13" hidden="1">
      <c r="B13570" t="s">
        <v>21260</v>
      </c>
      <c r="C13570" t="s">
        <v>21269</v>
      </c>
      <c r="D13570" t="s">
        <v>226</v>
      </c>
      <c r="E13570" t="s">
        <v>5154</v>
      </c>
      <c r="F13570">
        <v>1</v>
      </c>
      <c r="G13570">
        <v>0</v>
      </c>
      <c r="H13570" t="s">
        <v>103</v>
      </c>
      <c r="I13570" t="s">
        <v>102</v>
      </c>
      <c r="J13570" t="s">
        <v>103</v>
      </c>
      <c r="K13570" t="s">
        <v>21262</v>
      </c>
      <c r="L13570" t="s">
        <v>12941</v>
      </c>
      <c r="M13570" t="e">
        <f>_xlfn.XLOOKUP(B13570,Sheet1!B:B,Sheet1!C:C)</f>
        <v>#N/A</v>
      </c>
    </row>
    <row r="13571" spans="2:13" hidden="1">
      <c r="B13571" t="s">
        <v>21270</v>
      </c>
      <c r="C13571" t="s">
        <v>21271</v>
      </c>
      <c r="D13571" t="s">
        <v>149</v>
      </c>
      <c r="E13571" t="s">
        <v>5154</v>
      </c>
      <c r="F13571">
        <v>40</v>
      </c>
      <c r="G13571">
        <v>0</v>
      </c>
      <c r="H13571" t="s">
        <v>103</v>
      </c>
      <c r="I13571" t="s">
        <v>102</v>
      </c>
      <c r="J13571" t="s">
        <v>103</v>
      </c>
      <c r="K13571" t="s">
        <v>21272</v>
      </c>
      <c r="L13571" t="s">
        <v>315</v>
      </c>
      <c r="M13571" t="e">
        <f>_xlfn.XLOOKUP(B13571,Sheet1!B:B,Sheet1!C:C)</f>
        <v>#N/A</v>
      </c>
    </row>
    <row r="13572" spans="2:13" hidden="1">
      <c r="B13572" t="s">
        <v>21270</v>
      </c>
      <c r="C13572" t="s">
        <v>21273</v>
      </c>
      <c r="D13572" t="s">
        <v>5224</v>
      </c>
      <c r="E13572" t="s">
        <v>5154</v>
      </c>
      <c r="F13572">
        <v>40</v>
      </c>
      <c r="G13572">
        <v>0</v>
      </c>
      <c r="H13572" t="s">
        <v>103</v>
      </c>
      <c r="I13572" t="s">
        <v>102</v>
      </c>
      <c r="J13572" t="s">
        <v>103</v>
      </c>
      <c r="K13572" t="s">
        <v>21272</v>
      </c>
      <c r="L13572" t="s">
        <v>315</v>
      </c>
      <c r="M13572" t="e">
        <f>_xlfn.XLOOKUP(B13572,Sheet1!B:B,Sheet1!C:C)</f>
        <v>#N/A</v>
      </c>
    </row>
    <row r="13573" spans="2:13" hidden="1">
      <c r="B13573" t="s">
        <v>21270</v>
      </c>
      <c r="C13573" t="s">
        <v>21272</v>
      </c>
      <c r="D13573" t="s">
        <v>539</v>
      </c>
      <c r="E13573" t="s">
        <v>5154</v>
      </c>
      <c r="F13573">
        <v>40</v>
      </c>
      <c r="G13573">
        <v>0</v>
      </c>
      <c r="H13573" t="s">
        <v>103</v>
      </c>
      <c r="I13573" t="s">
        <v>102</v>
      </c>
      <c r="J13573" t="s">
        <v>103</v>
      </c>
      <c r="K13573" t="s">
        <v>21272</v>
      </c>
      <c r="L13573" t="s">
        <v>315</v>
      </c>
      <c r="M13573" t="e">
        <f>_xlfn.XLOOKUP(B13573,Sheet1!B:B,Sheet1!C:C)</f>
        <v>#N/A</v>
      </c>
    </row>
    <row r="13574" spans="2:13" hidden="1">
      <c r="B13574" t="s">
        <v>21274</v>
      </c>
      <c r="C13574" t="s">
        <v>21275</v>
      </c>
      <c r="D13574" t="s">
        <v>9079</v>
      </c>
      <c r="E13574" t="s">
        <v>5154</v>
      </c>
      <c r="F13574">
        <v>0</v>
      </c>
      <c r="G13574">
        <v>0</v>
      </c>
      <c r="H13574" t="s">
        <v>103</v>
      </c>
      <c r="I13574" t="s">
        <v>102</v>
      </c>
      <c r="J13574" t="s">
        <v>103</v>
      </c>
      <c r="K13574" t="s">
        <v>21276</v>
      </c>
      <c r="L13574" t="s">
        <v>195</v>
      </c>
      <c r="M13574" t="e">
        <f>_xlfn.XLOOKUP(B13574,Sheet1!B:B,Sheet1!C:C)</f>
        <v>#N/A</v>
      </c>
    </row>
    <row r="13575" spans="2:13" hidden="1">
      <c r="B13575" t="s">
        <v>21274</v>
      </c>
      <c r="C13575" t="s">
        <v>21277</v>
      </c>
      <c r="D13575" t="s">
        <v>315</v>
      </c>
      <c r="E13575" t="s">
        <v>5070</v>
      </c>
      <c r="F13575">
        <v>0</v>
      </c>
      <c r="G13575">
        <v>0</v>
      </c>
      <c r="H13575" t="s">
        <v>102</v>
      </c>
      <c r="I13575" t="s">
        <v>102</v>
      </c>
      <c r="J13575" t="s">
        <v>103</v>
      </c>
      <c r="K13575" t="s">
        <v>21276</v>
      </c>
      <c r="L13575" t="s">
        <v>195</v>
      </c>
      <c r="M13575" t="e">
        <f>_xlfn.XLOOKUP(B13575,Sheet1!B:B,Sheet1!C:C)</f>
        <v>#N/A</v>
      </c>
    </row>
    <row r="13576" spans="2:13" hidden="1">
      <c r="B13576" t="s">
        <v>21274</v>
      </c>
      <c r="C13576" t="s">
        <v>21278</v>
      </c>
      <c r="D13576" t="s">
        <v>267</v>
      </c>
      <c r="E13576" t="s">
        <v>5070</v>
      </c>
      <c r="F13576">
        <v>0</v>
      </c>
      <c r="G13576">
        <v>0</v>
      </c>
      <c r="H13576" t="s">
        <v>102</v>
      </c>
      <c r="I13576" t="s">
        <v>102</v>
      </c>
      <c r="J13576" t="s">
        <v>103</v>
      </c>
      <c r="K13576" t="s">
        <v>21276</v>
      </c>
      <c r="L13576" t="s">
        <v>195</v>
      </c>
      <c r="M13576" t="e">
        <f>_xlfn.XLOOKUP(B13576,Sheet1!B:B,Sheet1!C:C)</f>
        <v>#N/A</v>
      </c>
    </row>
    <row r="13577" spans="2:13" hidden="1">
      <c r="B13577" t="s">
        <v>21274</v>
      </c>
      <c r="C13577" t="s">
        <v>21276</v>
      </c>
      <c r="D13577" t="s">
        <v>171</v>
      </c>
      <c r="E13577" t="s">
        <v>5073</v>
      </c>
      <c r="F13577">
        <v>40</v>
      </c>
      <c r="G13577">
        <v>147137</v>
      </c>
      <c r="H13577" t="s">
        <v>102</v>
      </c>
      <c r="I13577" t="s">
        <v>103</v>
      </c>
      <c r="J13577" t="s">
        <v>103</v>
      </c>
      <c r="K13577" t="s">
        <v>21276</v>
      </c>
      <c r="L13577" t="s">
        <v>195</v>
      </c>
      <c r="M13577" t="e">
        <f>_xlfn.XLOOKUP(B13577,Sheet1!B:B,Sheet1!C:C)</f>
        <v>#N/A</v>
      </c>
    </row>
    <row r="13578" spans="2:13" hidden="1">
      <c r="B13578" t="s">
        <v>21274</v>
      </c>
      <c r="C13578" t="s">
        <v>21279</v>
      </c>
      <c r="D13578" t="s">
        <v>5224</v>
      </c>
      <c r="E13578" t="s">
        <v>5070</v>
      </c>
      <c r="F13578">
        <v>0</v>
      </c>
      <c r="G13578">
        <v>0</v>
      </c>
      <c r="H13578" t="s">
        <v>102</v>
      </c>
      <c r="I13578" t="s">
        <v>102</v>
      </c>
      <c r="J13578" t="s">
        <v>103</v>
      </c>
      <c r="K13578" t="s">
        <v>21276</v>
      </c>
      <c r="L13578" t="s">
        <v>195</v>
      </c>
      <c r="M13578" t="e">
        <f>_xlfn.XLOOKUP(B13578,Sheet1!B:B,Sheet1!C:C)</f>
        <v>#N/A</v>
      </c>
    </row>
    <row r="13579" spans="2:13" hidden="1">
      <c r="B13579" t="s">
        <v>21274</v>
      </c>
      <c r="C13579" t="s">
        <v>21280</v>
      </c>
      <c r="D13579" t="s">
        <v>653</v>
      </c>
      <c r="E13579" t="s">
        <v>5070</v>
      </c>
      <c r="F13579">
        <v>0</v>
      </c>
      <c r="G13579">
        <v>0</v>
      </c>
      <c r="H13579" t="s">
        <v>102</v>
      </c>
      <c r="I13579" t="s">
        <v>102</v>
      </c>
      <c r="J13579" t="s">
        <v>103</v>
      </c>
      <c r="K13579" t="s">
        <v>21276</v>
      </c>
      <c r="L13579" t="s">
        <v>195</v>
      </c>
      <c r="M13579" t="e">
        <f>_xlfn.XLOOKUP(B13579,Sheet1!B:B,Sheet1!C:C)</f>
        <v>#N/A</v>
      </c>
    </row>
    <row r="13580" spans="2:13" hidden="1">
      <c r="B13580" t="s">
        <v>21281</v>
      </c>
      <c r="C13580" t="s">
        <v>21282</v>
      </c>
      <c r="D13580" t="s">
        <v>254</v>
      </c>
      <c r="E13580" t="s">
        <v>5070</v>
      </c>
      <c r="F13580">
        <v>2</v>
      </c>
      <c r="G13580">
        <v>0</v>
      </c>
      <c r="H13580" t="s">
        <v>102</v>
      </c>
      <c r="I13580" t="s">
        <v>102</v>
      </c>
      <c r="J13580" t="s">
        <v>103</v>
      </c>
      <c r="K13580" t="s">
        <v>21283</v>
      </c>
      <c r="L13580" t="s">
        <v>149</v>
      </c>
      <c r="M13580" t="e">
        <f>_xlfn.XLOOKUP(B13580,Sheet1!B:B,Sheet1!C:C)</f>
        <v>#N/A</v>
      </c>
    </row>
    <row r="13581" spans="2:13" hidden="1">
      <c r="B13581" t="s">
        <v>21281</v>
      </c>
      <c r="C13581" t="s">
        <v>21284</v>
      </c>
      <c r="D13581" t="s">
        <v>226</v>
      </c>
      <c r="E13581" t="s">
        <v>5154</v>
      </c>
      <c r="F13581">
        <v>2</v>
      </c>
      <c r="G13581">
        <v>0</v>
      </c>
      <c r="H13581" t="s">
        <v>103</v>
      </c>
      <c r="I13581" t="s">
        <v>102</v>
      </c>
      <c r="J13581" t="s">
        <v>103</v>
      </c>
      <c r="K13581" t="s">
        <v>21283</v>
      </c>
      <c r="L13581" t="s">
        <v>149</v>
      </c>
      <c r="M13581" t="e">
        <f>_xlfn.XLOOKUP(B13581,Sheet1!B:B,Sheet1!C:C)</f>
        <v>#N/A</v>
      </c>
    </row>
    <row r="13582" spans="2:13" hidden="1">
      <c r="B13582" t="s">
        <v>21281</v>
      </c>
      <c r="C13582" t="s">
        <v>21285</v>
      </c>
      <c r="D13582" t="s">
        <v>21286</v>
      </c>
      <c r="E13582" t="s">
        <v>5070</v>
      </c>
      <c r="F13582">
        <v>2</v>
      </c>
      <c r="G13582">
        <v>0</v>
      </c>
      <c r="H13582" t="s">
        <v>102</v>
      </c>
      <c r="I13582" t="s">
        <v>102</v>
      </c>
      <c r="J13582" t="s">
        <v>103</v>
      </c>
      <c r="K13582" t="s">
        <v>21283</v>
      </c>
      <c r="L13582" t="s">
        <v>149</v>
      </c>
      <c r="M13582" t="e">
        <f>_xlfn.XLOOKUP(B13582,Sheet1!B:B,Sheet1!C:C)</f>
        <v>#N/A</v>
      </c>
    </row>
    <row r="13583" spans="2:13" hidden="1">
      <c r="B13583" t="s">
        <v>21281</v>
      </c>
      <c r="C13583" t="s">
        <v>21287</v>
      </c>
      <c r="D13583" t="s">
        <v>562</v>
      </c>
      <c r="E13583" t="s">
        <v>5070</v>
      </c>
      <c r="F13583">
        <v>2</v>
      </c>
      <c r="G13583">
        <v>0</v>
      </c>
      <c r="H13583" t="s">
        <v>102</v>
      </c>
      <c r="I13583" t="s">
        <v>102</v>
      </c>
      <c r="J13583" t="s">
        <v>103</v>
      </c>
      <c r="K13583" t="s">
        <v>21283</v>
      </c>
      <c r="L13583" t="s">
        <v>149</v>
      </c>
      <c r="M13583" t="e">
        <f>_xlfn.XLOOKUP(B13583,Sheet1!B:B,Sheet1!C:C)</f>
        <v>#N/A</v>
      </c>
    </row>
    <row r="13584" spans="2:13" hidden="1">
      <c r="B13584" t="s">
        <v>21281</v>
      </c>
      <c r="C13584" t="s">
        <v>21288</v>
      </c>
      <c r="D13584" t="s">
        <v>21289</v>
      </c>
      <c r="F13584">
        <v>2</v>
      </c>
      <c r="G13584">
        <v>0</v>
      </c>
      <c r="H13584" t="s">
        <v>103</v>
      </c>
      <c r="I13584" t="s">
        <v>103</v>
      </c>
      <c r="J13584" t="s">
        <v>103</v>
      </c>
      <c r="K13584" t="s">
        <v>21283</v>
      </c>
      <c r="L13584" t="s">
        <v>149</v>
      </c>
      <c r="M13584" t="e">
        <f>_xlfn.XLOOKUP(B13584,Sheet1!B:B,Sheet1!C:C)</f>
        <v>#N/A</v>
      </c>
    </row>
    <row r="13585" spans="2:13" hidden="1">
      <c r="B13585" t="s">
        <v>21281</v>
      </c>
      <c r="C13585" t="s">
        <v>21290</v>
      </c>
      <c r="D13585" t="s">
        <v>21291</v>
      </c>
      <c r="F13585">
        <v>2</v>
      </c>
      <c r="G13585">
        <v>0</v>
      </c>
      <c r="H13585" t="s">
        <v>103</v>
      </c>
      <c r="I13585" t="s">
        <v>103</v>
      </c>
      <c r="J13585" t="s">
        <v>103</v>
      </c>
      <c r="K13585" t="s">
        <v>21283</v>
      </c>
      <c r="L13585" t="s">
        <v>149</v>
      </c>
      <c r="M13585" t="e">
        <f>_xlfn.XLOOKUP(B13585,Sheet1!B:B,Sheet1!C:C)</f>
        <v>#N/A</v>
      </c>
    </row>
    <row r="13586" spans="2:13" hidden="1">
      <c r="B13586" t="s">
        <v>21281</v>
      </c>
      <c r="C13586" t="s">
        <v>21292</v>
      </c>
      <c r="D13586" t="s">
        <v>670</v>
      </c>
      <c r="E13586" t="s">
        <v>5070</v>
      </c>
      <c r="F13586">
        <v>2</v>
      </c>
      <c r="G13586">
        <v>0</v>
      </c>
      <c r="H13586" t="s">
        <v>102</v>
      </c>
      <c r="I13586" t="s">
        <v>102</v>
      </c>
      <c r="J13586" t="s">
        <v>103</v>
      </c>
      <c r="K13586" t="s">
        <v>21283</v>
      </c>
      <c r="L13586" t="s">
        <v>149</v>
      </c>
      <c r="M13586" t="e">
        <f>_xlfn.XLOOKUP(B13586,Sheet1!B:B,Sheet1!C:C)</f>
        <v>#N/A</v>
      </c>
    </row>
    <row r="13587" spans="2:13" hidden="1">
      <c r="B13587" t="s">
        <v>21281</v>
      </c>
      <c r="C13587" t="s">
        <v>21283</v>
      </c>
      <c r="D13587" t="s">
        <v>149</v>
      </c>
      <c r="E13587" t="s">
        <v>5073</v>
      </c>
      <c r="F13587">
        <v>2</v>
      </c>
      <c r="G13587">
        <v>0</v>
      </c>
      <c r="H13587" t="s">
        <v>102</v>
      </c>
      <c r="I13587" t="s">
        <v>103</v>
      </c>
      <c r="J13587" t="s">
        <v>103</v>
      </c>
      <c r="K13587" t="s">
        <v>21283</v>
      </c>
      <c r="L13587" t="s">
        <v>149</v>
      </c>
      <c r="M13587" t="e">
        <f>_xlfn.XLOOKUP(B13587,Sheet1!B:B,Sheet1!C:C)</f>
        <v>#N/A</v>
      </c>
    </row>
    <row r="13588" spans="2:13" hidden="1">
      <c r="B13588" t="s">
        <v>21293</v>
      </c>
      <c r="C13588" t="s">
        <v>21294</v>
      </c>
      <c r="D13588" t="s">
        <v>5889</v>
      </c>
      <c r="E13588" t="s">
        <v>5070</v>
      </c>
      <c r="F13588">
        <v>0.15</v>
      </c>
      <c r="G13588">
        <v>0</v>
      </c>
      <c r="H13588" t="s">
        <v>102</v>
      </c>
      <c r="I13588" t="s">
        <v>102</v>
      </c>
      <c r="J13588" t="s">
        <v>103</v>
      </c>
      <c r="K13588" t="s">
        <v>21295</v>
      </c>
      <c r="L13588" t="s">
        <v>149</v>
      </c>
      <c r="M13588" t="e">
        <f>_xlfn.XLOOKUP(B13588,Sheet1!B:B,Sheet1!C:C)</f>
        <v>#N/A</v>
      </c>
    </row>
    <row r="13589" spans="2:13" hidden="1">
      <c r="B13589" t="s">
        <v>21293</v>
      </c>
      <c r="C13589" t="s">
        <v>21296</v>
      </c>
      <c r="D13589" t="s">
        <v>226</v>
      </c>
      <c r="E13589" t="s">
        <v>5154</v>
      </c>
      <c r="F13589">
        <v>0.15</v>
      </c>
      <c r="G13589">
        <v>0</v>
      </c>
      <c r="H13589" t="s">
        <v>103</v>
      </c>
      <c r="I13589" t="s">
        <v>102</v>
      </c>
      <c r="J13589" t="s">
        <v>103</v>
      </c>
      <c r="K13589" t="s">
        <v>21295</v>
      </c>
      <c r="L13589" t="s">
        <v>149</v>
      </c>
      <c r="M13589" t="e">
        <f>_xlfn.XLOOKUP(B13589,Sheet1!B:B,Sheet1!C:C)</f>
        <v>#N/A</v>
      </c>
    </row>
    <row r="13590" spans="2:13" hidden="1">
      <c r="B13590" t="s">
        <v>21293</v>
      </c>
      <c r="C13590" t="s">
        <v>21297</v>
      </c>
      <c r="D13590" t="s">
        <v>670</v>
      </c>
      <c r="E13590" t="s">
        <v>5070</v>
      </c>
      <c r="F13590">
        <v>0.15</v>
      </c>
      <c r="G13590">
        <v>0</v>
      </c>
      <c r="H13590" t="s">
        <v>102</v>
      </c>
      <c r="I13590" t="s">
        <v>102</v>
      </c>
      <c r="J13590" t="s">
        <v>103</v>
      </c>
      <c r="K13590" t="s">
        <v>21295</v>
      </c>
      <c r="L13590" t="s">
        <v>149</v>
      </c>
      <c r="M13590" t="e">
        <f>_xlfn.XLOOKUP(B13590,Sheet1!B:B,Sheet1!C:C)</f>
        <v>#N/A</v>
      </c>
    </row>
    <row r="13591" spans="2:13" hidden="1">
      <c r="B13591" t="s">
        <v>21293</v>
      </c>
      <c r="C13591" t="s">
        <v>21298</v>
      </c>
      <c r="D13591" t="s">
        <v>226</v>
      </c>
      <c r="E13591" t="s">
        <v>5154</v>
      </c>
      <c r="F13591">
        <v>0.15</v>
      </c>
      <c r="G13591">
        <v>0</v>
      </c>
      <c r="H13591" t="s">
        <v>103</v>
      </c>
      <c r="I13591" t="s">
        <v>102</v>
      </c>
      <c r="J13591" t="s">
        <v>103</v>
      </c>
      <c r="K13591" t="s">
        <v>21295</v>
      </c>
      <c r="L13591" t="s">
        <v>149</v>
      </c>
      <c r="M13591" t="e">
        <f>_xlfn.XLOOKUP(B13591,Sheet1!B:B,Sheet1!C:C)</f>
        <v>#N/A</v>
      </c>
    </row>
    <row r="13592" spans="2:13" hidden="1">
      <c r="B13592" t="s">
        <v>21293</v>
      </c>
      <c r="C13592" t="s">
        <v>21299</v>
      </c>
      <c r="D13592" t="s">
        <v>142</v>
      </c>
      <c r="E13592" t="s">
        <v>5070</v>
      </c>
      <c r="F13592">
        <v>0.15</v>
      </c>
      <c r="G13592">
        <v>0</v>
      </c>
      <c r="H13592" t="s">
        <v>102</v>
      </c>
      <c r="I13592" t="s">
        <v>102</v>
      </c>
      <c r="J13592" t="s">
        <v>103</v>
      </c>
      <c r="K13592" t="s">
        <v>21295</v>
      </c>
      <c r="L13592" t="s">
        <v>149</v>
      </c>
      <c r="M13592" t="e">
        <f>_xlfn.XLOOKUP(B13592,Sheet1!B:B,Sheet1!C:C)</f>
        <v>#N/A</v>
      </c>
    </row>
    <row r="13593" spans="2:13" hidden="1">
      <c r="B13593" t="s">
        <v>21293</v>
      </c>
      <c r="C13593" t="s">
        <v>21295</v>
      </c>
      <c r="D13593" t="s">
        <v>149</v>
      </c>
      <c r="E13593" t="s">
        <v>5073</v>
      </c>
      <c r="F13593">
        <v>2</v>
      </c>
      <c r="G13593">
        <v>0</v>
      </c>
      <c r="H13593" t="s">
        <v>102</v>
      </c>
      <c r="I13593" t="s">
        <v>103</v>
      </c>
      <c r="J13593" t="s">
        <v>103</v>
      </c>
      <c r="K13593" t="s">
        <v>21295</v>
      </c>
      <c r="L13593" t="s">
        <v>149</v>
      </c>
      <c r="M13593" t="e">
        <f>_xlfn.XLOOKUP(B13593,Sheet1!B:B,Sheet1!C:C)</f>
        <v>#N/A</v>
      </c>
    </row>
    <row r="13594" spans="2:13" hidden="1">
      <c r="B13594" t="s">
        <v>21293</v>
      </c>
      <c r="C13594" t="s">
        <v>21300</v>
      </c>
      <c r="D13594" t="s">
        <v>226</v>
      </c>
      <c r="E13594" t="s">
        <v>5154</v>
      </c>
      <c r="F13594">
        <v>0.15</v>
      </c>
      <c r="G13594">
        <v>0</v>
      </c>
      <c r="H13594" t="s">
        <v>103</v>
      </c>
      <c r="I13594" t="s">
        <v>102</v>
      </c>
      <c r="J13594" t="s">
        <v>103</v>
      </c>
      <c r="K13594" t="s">
        <v>21295</v>
      </c>
      <c r="L13594" t="s">
        <v>149</v>
      </c>
      <c r="M13594" t="e">
        <f>_xlfn.XLOOKUP(B13594,Sheet1!B:B,Sheet1!C:C)</f>
        <v>#N/A</v>
      </c>
    </row>
    <row r="13595" spans="2:13" hidden="1">
      <c r="B13595" t="s">
        <v>21293</v>
      </c>
      <c r="C13595" t="s">
        <v>21301</v>
      </c>
      <c r="D13595" t="s">
        <v>21302</v>
      </c>
      <c r="E13595" t="s">
        <v>5070</v>
      </c>
      <c r="F13595">
        <v>0.15</v>
      </c>
      <c r="G13595">
        <v>0</v>
      </c>
      <c r="H13595" t="s">
        <v>102</v>
      </c>
      <c r="I13595" t="s">
        <v>102</v>
      </c>
      <c r="J13595" t="s">
        <v>103</v>
      </c>
      <c r="K13595" t="s">
        <v>21295</v>
      </c>
      <c r="L13595" t="s">
        <v>149</v>
      </c>
      <c r="M13595" t="e">
        <f>_xlfn.XLOOKUP(B13595,Sheet1!B:B,Sheet1!C:C)</f>
        <v>#N/A</v>
      </c>
    </row>
    <row r="13596" spans="2:13" hidden="1">
      <c r="B13596" t="s">
        <v>21293</v>
      </c>
      <c r="C13596" t="s">
        <v>21303</v>
      </c>
      <c r="D13596" t="s">
        <v>171</v>
      </c>
      <c r="E13596" t="s">
        <v>5073</v>
      </c>
      <c r="F13596">
        <v>2</v>
      </c>
      <c r="G13596">
        <v>0</v>
      </c>
      <c r="H13596" t="s">
        <v>102</v>
      </c>
      <c r="I13596" t="s">
        <v>103</v>
      </c>
      <c r="J13596" t="s">
        <v>103</v>
      </c>
      <c r="K13596" t="s">
        <v>21295</v>
      </c>
      <c r="L13596" t="s">
        <v>149</v>
      </c>
      <c r="M13596" t="e">
        <f>_xlfn.XLOOKUP(B13596,Sheet1!B:B,Sheet1!C:C)</f>
        <v>#N/A</v>
      </c>
    </row>
    <row r="13597" spans="2:13" hidden="1">
      <c r="B13597" t="s">
        <v>21304</v>
      </c>
      <c r="C13597" t="s">
        <v>21305</v>
      </c>
      <c r="D13597" t="s">
        <v>180</v>
      </c>
      <c r="E13597" t="s">
        <v>5154</v>
      </c>
      <c r="F13597">
        <v>1</v>
      </c>
      <c r="G13597">
        <v>0</v>
      </c>
      <c r="H13597" t="s">
        <v>103</v>
      </c>
      <c r="I13597" t="s">
        <v>102</v>
      </c>
      <c r="J13597" t="s">
        <v>103</v>
      </c>
      <c r="K13597" t="s">
        <v>21306</v>
      </c>
      <c r="L13597" t="s">
        <v>315</v>
      </c>
      <c r="M13597" t="e">
        <f>_xlfn.XLOOKUP(B13597,Sheet1!B:B,Sheet1!C:C)</f>
        <v>#N/A</v>
      </c>
    </row>
    <row r="13598" spans="2:13" hidden="1">
      <c r="B13598" t="s">
        <v>21304</v>
      </c>
      <c r="C13598" t="s">
        <v>21307</v>
      </c>
      <c r="D13598" t="s">
        <v>180</v>
      </c>
      <c r="E13598" t="s">
        <v>5154</v>
      </c>
      <c r="F13598">
        <v>1</v>
      </c>
      <c r="G13598">
        <v>0</v>
      </c>
      <c r="H13598" t="s">
        <v>103</v>
      </c>
      <c r="I13598" t="s">
        <v>102</v>
      </c>
      <c r="J13598" t="s">
        <v>103</v>
      </c>
      <c r="K13598" t="s">
        <v>21306</v>
      </c>
      <c r="L13598" t="s">
        <v>315</v>
      </c>
      <c r="M13598" t="e">
        <f>_xlfn.XLOOKUP(B13598,Sheet1!B:B,Sheet1!C:C)</f>
        <v>#N/A</v>
      </c>
    </row>
    <row r="13599" spans="2:13" hidden="1">
      <c r="B13599" t="s">
        <v>21304</v>
      </c>
      <c r="C13599" t="s">
        <v>21308</v>
      </c>
      <c r="D13599" t="s">
        <v>180</v>
      </c>
      <c r="E13599" t="s">
        <v>5154</v>
      </c>
      <c r="F13599">
        <v>1</v>
      </c>
      <c r="G13599">
        <v>0</v>
      </c>
      <c r="H13599" t="s">
        <v>103</v>
      </c>
      <c r="I13599" t="s">
        <v>102</v>
      </c>
      <c r="J13599" t="s">
        <v>103</v>
      </c>
      <c r="K13599" t="s">
        <v>21306</v>
      </c>
      <c r="L13599" t="s">
        <v>315</v>
      </c>
      <c r="M13599" t="e">
        <f>_xlfn.XLOOKUP(B13599,Sheet1!B:B,Sheet1!C:C)</f>
        <v>#N/A</v>
      </c>
    </row>
    <row r="13600" spans="2:13" hidden="1">
      <c r="B13600" t="s">
        <v>21304</v>
      </c>
      <c r="C13600" t="s">
        <v>21309</v>
      </c>
      <c r="D13600" t="s">
        <v>180</v>
      </c>
      <c r="E13600" t="s">
        <v>5154</v>
      </c>
      <c r="F13600">
        <v>1</v>
      </c>
      <c r="G13600">
        <v>0</v>
      </c>
      <c r="H13600" t="s">
        <v>103</v>
      </c>
      <c r="I13600" t="s">
        <v>102</v>
      </c>
      <c r="J13600" t="s">
        <v>103</v>
      </c>
      <c r="K13600" t="s">
        <v>21306</v>
      </c>
      <c r="L13600" t="s">
        <v>315</v>
      </c>
      <c r="M13600" t="e">
        <f>_xlfn.XLOOKUP(B13600,Sheet1!B:B,Sheet1!C:C)</f>
        <v>#N/A</v>
      </c>
    </row>
    <row r="13601" spans="2:13" hidden="1">
      <c r="B13601" t="s">
        <v>21304</v>
      </c>
      <c r="C13601" t="s">
        <v>21310</v>
      </c>
      <c r="D13601" t="s">
        <v>267</v>
      </c>
      <c r="E13601" t="s">
        <v>5070</v>
      </c>
      <c r="F13601">
        <v>2</v>
      </c>
      <c r="G13601">
        <v>0</v>
      </c>
      <c r="H13601" t="s">
        <v>102</v>
      </c>
      <c r="I13601" t="s">
        <v>102</v>
      </c>
      <c r="J13601" t="s">
        <v>103</v>
      </c>
      <c r="K13601" t="s">
        <v>21306</v>
      </c>
      <c r="L13601" t="s">
        <v>315</v>
      </c>
      <c r="M13601" t="e">
        <f>_xlfn.XLOOKUP(B13601,Sheet1!B:B,Sheet1!C:C)</f>
        <v>#N/A</v>
      </c>
    </row>
    <row r="13602" spans="2:13" hidden="1">
      <c r="B13602" t="s">
        <v>21304</v>
      </c>
      <c r="C13602" t="s">
        <v>21306</v>
      </c>
      <c r="D13602" t="s">
        <v>315</v>
      </c>
      <c r="E13602" t="s">
        <v>5070</v>
      </c>
      <c r="F13602">
        <v>2</v>
      </c>
      <c r="G13602">
        <v>0</v>
      </c>
      <c r="H13602" t="s">
        <v>102</v>
      </c>
      <c r="I13602" t="s">
        <v>102</v>
      </c>
      <c r="J13602" t="s">
        <v>103</v>
      </c>
      <c r="K13602" t="s">
        <v>21306</v>
      </c>
      <c r="L13602" t="s">
        <v>315</v>
      </c>
      <c r="M13602" t="e">
        <f>_xlfn.XLOOKUP(B13602,Sheet1!B:B,Sheet1!C:C)</f>
        <v>#N/A</v>
      </c>
    </row>
    <row r="13603" spans="2:13" hidden="1">
      <c r="B13603" t="s">
        <v>21304</v>
      </c>
      <c r="C13603" t="s">
        <v>21311</v>
      </c>
      <c r="D13603" t="s">
        <v>5224</v>
      </c>
      <c r="E13603" t="s">
        <v>5070</v>
      </c>
      <c r="F13603">
        <v>2</v>
      </c>
      <c r="G13603">
        <v>0</v>
      </c>
      <c r="H13603" t="s">
        <v>102</v>
      </c>
      <c r="I13603" t="s">
        <v>102</v>
      </c>
      <c r="J13603" t="s">
        <v>103</v>
      </c>
      <c r="K13603" t="s">
        <v>21306</v>
      </c>
      <c r="L13603" t="s">
        <v>315</v>
      </c>
      <c r="M13603" t="e">
        <f>_xlfn.XLOOKUP(B13603,Sheet1!B:B,Sheet1!C:C)</f>
        <v>#N/A</v>
      </c>
    </row>
    <row r="13604" spans="2:13" hidden="1">
      <c r="B13604" t="s">
        <v>21304</v>
      </c>
      <c r="C13604" t="s">
        <v>21312</v>
      </c>
      <c r="D13604" t="s">
        <v>180</v>
      </c>
      <c r="E13604" t="s">
        <v>5154</v>
      </c>
      <c r="F13604">
        <v>1</v>
      </c>
      <c r="G13604">
        <v>0</v>
      </c>
      <c r="H13604" t="s">
        <v>103</v>
      </c>
      <c r="I13604" t="s">
        <v>102</v>
      </c>
      <c r="J13604" t="s">
        <v>103</v>
      </c>
      <c r="K13604" t="s">
        <v>21306</v>
      </c>
      <c r="L13604" t="s">
        <v>315</v>
      </c>
      <c r="M13604" t="e">
        <f>_xlfn.XLOOKUP(B13604,Sheet1!B:B,Sheet1!C:C)</f>
        <v>#N/A</v>
      </c>
    </row>
    <row r="13605" spans="2:13" hidden="1">
      <c r="B13605" t="s">
        <v>21304</v>
      </c>
      <c r="C13605" t="s">
        <v>21313</v>
      </c>
      <c r="D13605" t="s">
        <v>653</v>
      </c>
      <c r="E13605" t="s">
        <v>5070</v>
      </c>
      <c r="F13605">
        <v>2</v>
      </c>
      <c r="G13605">
        <v>0</v>
      </c>
      <c r="H13605" t="s">
        <v>102</v>
      </c>
      <c r="I13605" t="s">
        <v>102</v>
      </c>
      <c r="J13605" t="s">
        <v>103</v>
      </c>
      <c r="K13605" t="s">
        <v>21306</v>
      </c>
      <c r="L13605" t="s">
        <v>315</v>
      </c>
      <c r="M13605" t="e">
        <f>_xlfn.XLOOKUP(B13605,Sheet1!B:B,Sheet1!C:C)</f>
        <v>#N/A</v>
      </c>
    </row>
    <row r="13606" spans="2:13" hidden="1">
      <c r="B13606" t="s">
        <v>21314</v>
      </c>
      <c r="C13606" t="s">
        <v>21315</v>
      </c>
      <c r="D13606" t="s">
        <v>631</v>
      </c>
      <c r="E13606" t="s">
        <v>5154</v>
      </c>
      <c r="F13606">
        <v>1</v>
      </c>
      <c r="G13606">
        <v>0</v>
      </c>
      <c r="H13606" t="s">
        <v>103</v>
      </c>
      <c r="I13606" t="s">
        <v>102</v>
      </c>
      <c r="J13606" t="s">
        <v>103</v>
      </c>
      <c r="K13606" t="s">
        <v>21316</v>
      </c>
      <c r="L13606" t="s">
        <v>254</v>
      </c>
      <c r="M13606" t="e">
        <f>_xlfn.XLOOKUP(B13606,Sheet1!B:B,Sheet1!C:C)</f>
        <v>#N/A</v>
      </c>
    </row>
    <row r="13607" spans="2:13" hidden="1">
      <c r="B13607" t="s">
        <v>21314</v>
      </c>
      <c r="C13607" t="s">
        <v>21317</v>
      </c>
      <c r="D13607" t="s">
        <v>631</v>
      </c>
      <c r="E13607" t="s">
        <v>5154</v>
      </c>
      <c r="F13607">
        <v>1</v>
      </c>
      <c r="G13607">
        <v>0</v>
      </c>
      <c r="H13607" t="s">
        <v>103</v>
      </c>
      <c r="I13607" t="s">
        <v>102</v>
      </c>
      <c r="J13607" t="s">
        <v>103</v>
      </c>
      <c r="K13607" t="s">
        <v>21316</v>
      </c>
      <c r="L13607" t="s">
        <v>254</v>
      </c>
      <c r="M13607" t="e">
        <f>_xlfn.XLOOKUP(B13607,Sheet1!B:B,Sheet1!C:C)</f>
        <v>#N/A</v>
      </c>
    </row>
    <row r="13608" spans="2:13" hidden="1">
      <c r="B13608" t="s">
        <v>21314</v>
      </c>
      <c r="C13608" t="s">
        <v>21316</v>
      </c>
      <c r="D13608" t="s">
        <v>254</v>
      </c>
      <c r="E13608" t="s">
        <v>5070</v>
      </c>
      <c r="F13608">
        <v>40</v>
      </c>
      <c r="G13608">
        <v>187500</v>
      </c>
      <c r="H13608" t="s">
        <v>102</v>
      </c>
      <c r="I13608" t="s">
        <v>102</v>
      </c>
      <c r="J13608" t="s">
        <v>103</v>
      </c>
      <c r="K13608" t="s">
        <v>21316</v>
      </c>
      <c r="L13608" t="s">
        <v>254</v>
      </c>
      <c r="M13608" t="e">
        <f>_xlfn.XLOOKUP(B13608,Sheet1!B:B,Sheet1!C:C)</f>
        <v>#N/A</v>
      </c>
    </row>
    <row r="13609" spans="2:13" hidden="1">
      <c r="B13609" t="s">
        <v>21314</v>
      </c>
      <c r="C13609" t="s">
        <v>21318</v>
      </c>
      <c r="D13609" t="s">
        <v>631</v>
      </c>
      <c r="E13609" t="s">
        <v>5154</v>
      </c>
      <c r="F13609">
        <v>1</v>
      </c>
      <c r="G13609">
        <v>0</v>
      </c>
      <c r="H13609" t="s">
        <v>103</v>
      </c>
      <c r="I13609" t="s">
        <v>102</v>
      </c>
      <c r="J13609" t="s">
        <v>103</v>
      </c>
      <c r="K13609" t="s">
        <v>21316</v>
      </c>
      <c r="L13609" t="s">
        <v>254</v>
      </c>
      <c r="M13609" t="e">
        <f>_xlfn.XLOOKUP(B13609,Sheet1!B:B,Sheet1!C:C)</f>
        <v>#N/A</v>
      </c>
    </row>
    <row r="13610" spans="2:13" hidden="1">
      <c r="B13610" t="s">
        <v>21314</v>
      </c>
      <c r="C13610" t="s">
        <v>21319</v>
      </c>
      <c r="D13610" t="s">
        <v>153</v>
      </c>
      <c r="E13610" t="s">
        <v>5073</v>
      </c>
      <c r="F13610">
        <v>40</v>
      </c>
      <c r="G13610">
        <v>66000</v>
      </c>
      <c r="H13610" t="s">
        <v>102</v>
      </c>
      <c r="I13610" t="s">
        <v>103</v>
      </c>
      <c r="J13610" t="s">
        <v>103</v>
      </c>
      <c r="K13610" t="s">
        <v>21316</v>
      </c>
      <c r="L13610" t="s">
        <v>254</v>
      </c>
      <c r="M13610" t="e">
        <f>_xlfn.XLOOKUP(B13610,Sheet1!B:B,Sheet1!C:C)</f>
        <v>#N/A</v>
      </c>
    </row>
    <row r="13611" spans="2:13" hidden="1">
      <c r="B13611" t="s">
        <v>21314</v>
      </c>
      <c r="C13611" t="s">
        <v>21320</v>
      </c>
      <c r="D13611" t="s">
        <v>631</v>
      </c>
      <c r="E13611" t="s">
        <v>5154</v>
      </c>
      <c r="F13611">
        <v>1</v>
      </c>
      <c r="G13611">
        <v>0</v>
      </c>
      <c r="H13611" t="s">
        <v>103</v>
      </c>
      <c r="I13611" t="s">
        <v>102</v>
      </c>
      <c r="J13611" t="s">
        <v>103</v>
      </c>
      <c r="K13611" t="s">
        <v>21316</v>
      </c>
      <c r="L13611" t="s">
        <v>254</v>
      </c>
      <c r="M13611" t="e">
        <f>_xlfn.XLOOKUP(B13611,Sheet1!B:B,Sheet1!C:C)</f>
        <v>#N/A</v>
      </c>
    </row>
    <row r="13612" spans="2:13" hidden="1">
      <c r="B13612" t="s">
        <v>21314</v>
      </c>
      <c r="C13612" t="s">
        <v>21321</v>
      </c>
      <c r="D13612" t="s">
        <v>631</v>
      </c>
      <c r="E13612" t="s">
        <v>5154</v>
      </c>
      <c r="F13612">
        <v>1</v>
      </c>
      <c r="G13612">
        <v>0</v>
      </c>
      <c r="H13612" t="s">
        <v>103</v>
      </c>
      <c r="I13612" t="s">
        <v>102</v>
      </c>
      <c r="J13612" t="s">
        <v>103</v>
      </c>
      <c r="K13612" t="s">
        <v>21316</v>
      </c>
      <c r="L13612" t="s">
        <v>254</v>
      </c>
      <c r="M13612" t="e">
        <f>_xlfn.XLOOKUP(B13612,Sheet1!B:B,Sheet1!C:C)</f>
        <v>#N/A</v>
      </c>
    </row>
    <row r="13613" spans="2:13" hidden="1">
      <c r="B13613" t="s">
        <v>21314</v>
      </c>
      <c r="C13613" t="s">
        <v>21322</v>
      </c>
      <c r="D13613" t="s">
        <v>631</v>
      </c>
      <c r="E13613" t="s">
        <v>5154</v>
      </c>
      <c r="F13613">
        <v>1</v>
      </c>
      <c r="G13613">
        <v>0</v>
      </c>
      <c r="H13613" t="s">
        <v>103</v>
      </c>
      <c r="I13613" t="s">
        <v>102</v>
      </c>
      <c r="J13613" t="s">
        <v>103</v>
      </c>
      <c r="K13613" t="s">
        <v>21316</v>
      </c>
      <c r="L13613" t="s">
        <v>254</v>
      </c>
      <c r="M13613" t="e">
        <f>_xlfn.XLOOKUP(B13613,Sheet1!B:B,Sheet1!C:C)</f>
        <v>#N/A</v>
      </c>
    </row>
    <row r="13614" spans="2:13" hidden="1">
      <c r="B13614" t="s">
        <v>21314</v>
      </c>
      <c r="C13614" t="s">
        <v>21323</v>
      </c>
      <c r="D13614" t="s">
        <v>631</v>
      </c>
      <c r="E13614" t="s">
        <v>5154</v>
      </c>
      <c r="F13614">
        <v>1</v>
      </c>
      <c r="G13614">
        <v>0</v>
      </c>
      <c r="H13614" t="s">
        <v>103</v>
      </c>
      <c r="I13614" t="s">
        <v>102</v>
      </c>
      <c r="J13614" t="s">
        <v>103</v>
      </c>
      <c r="K13614" t="s">
        <v>21316</v>
      </c>
      <c r="L13614" t="s">
        <v>254</v>
      </c>
      <c r="M13614" t="e">
        <f>_xlfn.XLOOKUP(B13614,Sheet1!B:B,Sheet1!C:C)</f>
        <v>#N/A</v>
      </c>
    </row>
    <row r="13615" spans="2:13" hidden="1">
      <c r="B13615" t="s">
        <v>21314</v>
      </c>
      <c r="C13615" t="s">
        <v>21324</v>
      </c>
      <c r="D13615" t="s">
        <v>631</v>
      </c>
      <c r="E13615" t="s">
        <v>5154</v>
      </c>
      <c r="F13615">
        <v>1</v>
      </c>
      <c r="G13615">
        <v>0</v>
      </c>
      <c r="H13615" t="s">
        <v>103</v>
      </c>
      <c r="I13615" t="s">
        <v>102</v>
      </c>
      <c r="J13615" t="s">
        <v>103</v>
      </c>
      <c r="K13615" t="s">
        <v>21316</v>
      </c>
      <c r="L13615" t="s">
        <v>254</v>
      </c>
      <c r="M13615" t="e">
        <f>_xlfn.XLOOKUP(B13615,Sheet1!B:B,Sheet1!C:C)</f>
        <v>#N/A</v>
      </c>
    </row>
    <row r="13616" spans="2:13" hidden="1">
      <c r="B13616" t="s">
        <v>21314</v>
      </c>
      <c r="C13616" t="s">
        <v>21325</v>
      </c>
      <c r="D13616" t="s">
        <v>631</v>
      </c>
      <c r="E13616" t="s">
        <v>5154</v>
      </c>
      <c r="F13616">
        <v>1</v>
      </c>
      <c r="G13616">
        <v>0</v>
      </c>
      <c r="H13616" t="s">
        <v>103</v>
      </c>
      <c r="I13616" t="s">
        <v>102</v>
      </c>
      <c r="J13616" t="s">
        <v>103</v>
      </c>
      <c r="K13616" t="s">
        <v>21316</v>
      </c>
      <c r="L13616" t="s">
        <v>254</v>
      </c>
      <c r="M13616" t="e">
        <f>_xlfn.XLOOKUP(B13616,Sheet1!B:B,Sheet1!C:C)</f>
        <v>#N/A</v>
      </c>
    </row>
    <row r="13617" spans="2:13" hidden="1">
      <c r="B13617" t="s">
        <v>21314</v>
      </c>
      <c r="C13617" t="s">
        <v>21326</v>
      </c>
      <c r="D13617" t="s">
        <v>631</v>
      </c>
      <c r="E13617" t="s">
        <v>5154</v>
      </c>
      <c r="F13617">
        <v>1</v>
      </c>
      <c r="G13617">
        <v>0</v>
      </c>
      <c r="H13617" t="s">
        <v>103</v>
      </c>
      <c r="I13617" t="s">
        <v>102</v>
      </c>
      <c r="J13617" t="s">
        <v>103</v>
      </c>
      <c r="K13617" t="s">
        <v>21316</v>
      </c>
      <c r="L13617" t="s">
        <v>254</v>
      </c>
      <c r="M13617" t="e">
        <f>_xlfn.XLOOKUP(B13617,Sheet1!B:B,Sheet1!C:C)</f>
        <v>#N/A</v>
      </c>
    </row>
    <row r="13618" spans="2:13" hidden="1">
      <c r="B13618" t="s">
        <v>21314</v>
      </c>
      <c r="C13618" t="s">
        <v>21327</v>
      </c>
      <c r="D13618" t="s">
        <v>631</v>
      </c>
      <c r="E13618" t="s">
        <v>5154</v>
      </c>
      <c r="F13618">
        <v>1</v>
      </c>
      <c r="G13618">
        <v>0</v>
      </c>
      <c r="H13618" t="s">
        <v>103</v>
      </c>
      <c r="I13618" t="s">
        <v>102</v>
      </c>
      <c r="J13618" t="s">
        <v>103</v>
      </c>
      <c r="K13618" t="s">
        <v>21316</v>
      </c>
      <c r="L13618" t="s">
        <v>254</v>
      </c>
      <c r="M13618" t="e">
        <f>_xlfn.XLOOKUP(B13618,Sheet1!B:B,Sheet1!C:C)</f>
        <v>#N/A</v>
      </c>
    </row>
    <row r="13619" spans="2:13" hidden="1">
      <c r="B13619" t="s">
        <v>21314</v>
      </c>
      <c r="C13619" t="s">
        <v>21328</v>
      </c>
      <c r="D13619" t="s">
        <v>142</v>
      </c>
      <c r="E13619" t="s">
        <v>5070</v>
      </c>
      <c r="F13619">
        <v>1</v>
      </c>
      <c r="G13619">
        <v>0</v>
      </c>
      <c r="H13619" t="s">
        <v>102</v>
      </c>
      <c r="I13619" t="s">
        <v>102</v>
      </c>
      <c r="J13619" t="s">
        <v>103</v>
      </c>
      <c r="K13619" t="s">
        <v>21316</v>
      </c>
      <c r="L13619" t="s">
        <v>254</v>
      </c>
      <c r="M13619" t="e">
        <f>_xlfn.XLOOKUP(B13619,Sheet1!B:B,Sheet1!C:C)</f>
        <v>#N/A</v>
      </c>
    </row>
    <row r="13620" spans="2:13" hidden="1">
      <c r="B13620" t="s">
        <v>21314</v>
      </c>
      <c r="C13620" t="s">
        <v>21329</v>
      </c>
      <c r="D13620" t="s">
        <v>631</v>
      </c>
      <c r="E13620" t="s">
        <v>5154</v>
      </c>
      <c r="F13620">
        <v>1</v>
      </c>
      <c r="G13620">
        <v>0</v>
      </c>
      <c r="H13620" t="s">
        <v>103</v>
      </c>
      <c r="I13620" t="s">
        <v>102</v>
      </c>
      <c r="J13620" t="s">
        <v>103</v>
      </c>
      <c r="K13620" t="s">
        <v>21316</v>
      </c>
      <c r="L13620" t="s">
        <v>254</v>
      </c>
      <c r="M13620" t="e">
        <f>_xlfn.XLOOKUP(B13620,Sheet1!B:B,Sheet1!C:C)</f>
        <v>#N/A</v>
      </c>
    </row>
    <row r="13621" spans="2:13" hidden="1">
      <c r="B13621" t="s">
        <v>21314</v>
      </c>
      <c r="C13621" t="s">
        <v>21330</v>
      </c>
      <c r="D13621" t="s">
        <v>631</v>
      </c>
      <c r="E13621" t="s">
        <v>5154</v>
      </c>
      <c r="F13621">
        <v>1</v>
      </c>
      <c r="G13621">
        <v>0</v>
      </c>
      <c r="H13621" t="s">
        <v>103</v>
      </c>
      <c r="I13621" t="s">
        <v>102</v>
      </c>
      <c r="J13621" t="s">
        <v>103</v>
      </c>
      <c r="K13621" t="s">
        <v>21316</v>
      </c>
      <c r="L13621" t="s">
        <v>254</v>
      </c>
      <c r="M13621" t="e">
        <f>_xlfn.XLOOKUP(B13621,Sheet1!B:B,Sheet1!C:C)</f>
        <v>#N/A</v>
      </c>
    </row>
    <row r="13622" spans="2:13" hidden="1">
      <c r="B13622" t="s">
        <v>21314</v>
      </c>
      <c r="C13622" t="s">
        <v>21331</v>
      </c>
      <c r="D13622" t="s">
        <v>631</v>
      </c>
      <c r="E13622" t="s">
        <v>5154</v>
      </c>
      <c r="F13622">
        <v>1</v>
      </c>
      <c r="G13622">
        <v>0</v>
      </c>
      <c r="H13622" t="s">
        <v>103</v>
      </c>
      <c r="I13622" t="s">
        <v>102</v>
      </c>
      <c r="J13622" t="s">
        <v>103</v>
      </c>
      <c r="K13622" t="s">
        <v>21316</v>
      </c>
      <c r="L13622" t="s">
        <v>254</v>
      </c>
      <c r="M13622" t="e">
        <f>_xlfn.XLOOKUP(B13622,Sheet1!B:B,Sheet1!C:C)</f>
        <v>#N/A</v>
      </c>
    </row>
    <row r="13623" spans="2:13" hidden="1">
      <c r="B13623" t="s">
        <v>21314</v>
      </c>
      <c r="C13623" t="s">
        <v>21332</v>
      </c>
      <c r="D13623" t="s">
        <v>631</v>
      </c>
      <c r="E13623" t="s">
        <v>5154</v>
      </c>
      <c r="F13623">
        <v>1</v>
      </c>
      <c r="G13623">
        <v>0</v>
      </c>
      <c r="H13623" t="s">
        <v>103</v>
      </c>
      <c r="I13623" t="s">
        <v>102</v>
      </c>
      <c r="J13623" t="s">
        <v>103</v>
      </c>
      <c r="K13623" t="s">
        <v>21316</v>
      </c>
      <c r="L13623" t="s">
        <v>254</v>
      </c>
      <c r="M13623" t="e">
        <f>_xlfn.XLOOKUP(B13623,Sheet1!B:B,Sheet1!C:C)</f>
        <v>#N/A</v>
      </c>
    </row>
    <row r="13624" spans="2:13" hidden="1">
      <c r="B13624" t="s">
        <v>21314</v>
      </c>
      <c r="C13624" t="s">
        <v>21333</v>
      </c>
      <c r="D13624" t="s">
        <v>631</v>
      </c>
      <c r="E13624" t="s">
        <v>5154</v>
      </c>
      <c r="F13624">
        <v>1</v>
      </c>
      <c r="G13624">
        <v>0</v>
      </c>
      <c r="H13624" t="s">
        <v>103</v>
      </c>
      <c r="I13624" t="s">
        <v>102</v>
      </c>
      <c r="J13624" t="s">
        <v>103</v>
      </c>
      <c r="K13624" t="s">
        <v>21316</v>
      </c>
      <c r="L13624" t="s">
        <v>254</v>
      </c>
      <c r="M13624" t="e">
        <f>_xlfn.XLOOKUP(B13624,Sheet1!B:B,Sheet1!C:C)</f>
        <v>#N/A</v>
      </c>
    </row>
    <row r="13625" spans="2:13" hidden="1">
      <c r="B13625" t="s">
        <v>21314</v>
      </c>
      <c r="C13625" t="s">
        <v>21334</v>
      </c>
      <c r="D13625" t="s">
        <v>631</v>
      </c>
      <c r="E13625" t="s">
        <v>5154</v>
      </c>
      <c r="F13625">
        <v>1</v>
      </c>
      <c r="G13625">
        <v>0</v>
      </c>
      <c r="H13625" t="s">
        <v>103</v>
      </c>
      <c r="I13625" t="s">
        <v>102</v>
      </c>
      <c r="J13625" t="s">
        <v>103</v>
      </c>
      <c r="K13625" t="s">
        <v>21316</v>
      </c>
      <c r="L13625" t="s">
        <v>254</v>
      </c>
      <c r="M13625" t="e">
        <f>_xlfn.XLOOKUP(B13625,Sheet1!B:B,Sheet1!C:C)</f>
        <v>#N/A</v>
      </c>
    </row>
    <row r="13626" spans="2:13" hidden="1">
      <c r="B13626" t="s">
        <v>21314</v>
      </c>
      <c r="C13626" t="s">
        <v>21335</v>
      </c>
      <c r="D13626" t="s">
        <v>631</v>
      </c>
      <c r="E13626" t="s">
        <v>5154</v>
      </c>
      <c r="F13626">
        <v>1</v>
      </c>
      <c r="G13626">
        <v>0</v>
      </c>
      <c r="H13626" t="s">
        <v>103</v>
      </c>
      <c r="I13626" t="s">
        <v>102</v>
      </c>
      <c r="J13626" t="s">
        <v>103</v>
      </c>
      <c r="K13626" t="s">
        <v>21316</v>
      </c>
      <c r="L13626" t="s">
        <v>254</v>
      </c>
      <c r="M13626" t="e">
        <f>_xlfn.XLOOKUP(B13626,Sheet1!B:B,Sheet1!C:C)</f>
        <v>#N/A</v>
      </c>
    </row>
    <row r="13627" spans="2:13" hidden="1">
      <c r="B13627" t="s">
        <v>21336</v>
      </c>
      <c r="C13627" t="s">
        <v>21337</v>
      </c>
      <c r="D13627" t="s">
        <v>631</v>
      </c>
      <c r="E13627" t="s">
        <v>5073</v>
      </c>
      <c r="F13627">
        <v>5</v>
      </c>
      <c r="G13627">
        <v>0</v>
      </c>
      <c r="H13627" t="s">
        <v>102</v>
      </c>
      <c r="I13627" t="s">
        <v>103</v>
      </c>
      <c r="J13627" t="s">
        <v>103</v>
      </c>
      <c r="K13627" t="s">
        <v>21338</v>
      </c>
      <c r="L13627" t="s">
        <v>21339</v>
      </c>
      <c r="M13627" t="e">
        <f>_xlfn.XLOOKUP(B13627,Sheet1!B:B,Sheet1!C:C)</f>
        <v>#N/A</v>
      </c>
    </row>
    <row r="13628" spans="2:13" hidden="1">
      <c r="B13628" t="s">
        <v>21336</v>
      </c>
      <c r="C13628" t="s">
        <v>21340</v>
      </c>
      <c r="D13628" t="s">
        <v>631</v>
      </c>
      <c r="E13628" t="s">
        <v>5073</v>
      </c>
      <c r="F13628">
        <v>5</v>
      </c>
      <c r="G13628">
        <v>0</v>
      </c>
      <c r="H13628" t="s">
        <v>102</v>
      </c>
      <c r="I13628" t="s">
        <v>103</v>
      </c>
      <c r="J13628" t="s">
        <v>103</v>
      </c>
      <c r="K13628" t="s">
        <v>21338</v>
      </c>
      <c r="L13628" t="s">
        <v>21339</v>
      </c>
      <c r="M13628" t="e">
        <f>_xlfn.XLOOKUP(B13628,Sheet1!B:B,Sheet1!C:C)</f>
        <v>#N/A</v>
      </c>
    </row>
    <row r="13629" spans="2:13" hidden="1">
      <c r="B13629" t="s">
        <v>21336</v>
      </c>
      <c r="C13629" t="s">
        <v>21341</v>
      </c>
      <c r="D13629" t="s">
        <v>631</v>
      </c>
      <c r="E13629" t="s">
        <v>5073</v>
      </c>
      <c r="F13629">
        <v>5</v>
      </c>
      <c r="G13629">
        <v>0</v>
      </c>
      <c r="H13629" t="s">
        <v>102</v>
      </c>
      <c r="I13629" t="s">
        <v>103</v>
      </c>
      <c r="J13629" t="s">
        <v>103</v>
      </c>
      <c r="K13629" t="s">
        <v>21338</v>
      </c>
      <c r="L13629" t="s">
        <v>21339</v>
      </c>
      <c r="M13629" t="e">
        <f>_xlfn.XLOOKUP(B13629,Sheet1!B:B,Sheet1!C:C)</f>
        <v>#N/A</v>
      </c>
    </row>
    <row r="13630" spans="2:13" hidden="1">
      <c r="B13630" t="s">
        <v>21336</v>
      </c>
      <c r="C13630" t="s">
        <v>21342</v>
      </c>
      <c r="D13630" t="s">
        <v>631</v>
      </c>
      <c r="E13630" t="s">
        <v>5073</v>
      </c>
      <c r="F13630">
        <v>5</v>
      </c>
      <c r="G13630">
        <v>0</v>
      </c>
      <c r="H13630" t="s">
        <v>102</v>
      </c>
      <c r="I13630" t="s">
        <v>103</v>
      </c>
      <c r="J13630" t="s">
        <v>103</v>
      </c>
      <c r="K13630" t="s">
        <v>21338</v>
      </c>
      <c r="L13630" t="s">
        <v>21339</v>
      </c>
      <c r="M13630" t="e">
        <f>_xlfn.XLOOKUP(B13630,Sheet1!B:B,Sheet1!C:C)</f>
        <v>#N/A</v>
      </c>
    </row>
    <row r="13631" spans="2:13" hidden="1">
      <c r="B13631" t="s">
        <v>21336</v>
      </c>
      <c r="C13631" t="s">
        <v>21343</v>
      </c>
      <c r="D13631" t="s">
        <v>631</v>
      </c>
      <c r="E13631" t="s">
        <v>5073</v>
      </c>
      <c r="F13631">
        <v>5</v>
      </c>
      <c r="G13631">
        <v>0</v>
      </c>
      <c r="H13631" t="s">
        <v>102</v>
      </c>
      <c r="I13631" t="s">
        <v>103</v>
      </c>
      <c r="J13631" t="s">
        <v>103</v>
      </c>
      <c r="K13631" t="s">
        <v>21338</v>
      </c>
      <c r="L13631" t="s">
        <v>21339</v>
      </c>
      <c r="M13631" t="e">
        <f>_xlfn.XLOOKUP(B13631,Sheet1!B:B,Sheet1!C:C)</f>
        <v>#N/A</v>
      </c>
    </row>
    <row r="13632" spans="2:13" hidden="1">
      <c r="B13632" t="s">
        <v>21336</v>
      </c>
      <c r="C13632" t="s">
        <v>21344</v>
      </c>
      <c r="D13632" t="s">
        <v>631</v>
      </c>
      <c r="E13632" t="s">
        <v>5073</v>
      </c>
      <c r="F13632">
        <v>5</v>
      </c>
      <c r="G13632">
        <v>0</v>
      </c>
      <c r="H13632" t="s">
        <v>102</v>
      </c>
      <c r="I13632" t="s">
        <v>103</v>
      </c>
      <c r="J13632" t="s">
        <v>103</v>
      </c>
      <c r="K13632" t="s">
        <v>21338</v>
      </c>
      <c r="L13632" t="s">
        <v>21339</v>
      </c>
      <c r="M13632" t="e">
        <f>_xlfn.XLOOKUP(B13632,Sheet1!B:B,Sheet1!C:C)</f>
        <v>#N/A</v>
      </c>
    </row>
    <row r="13633" spans="2:13" hidden="1">
      <c r="B13633" t="s">
        <v>21336</v>
      </c>
      <c r="C13633" t="s">
        <v>21345</v>
      </c>
      <c r="D13633" t="s">
        <v>631</v>
      </c>
      <c r="E13633" t="s">
        <v>5073</v>
      </c>
      <c r="F13633">
        <v>5</v>
      </c>
      <c r="G13633">
        <v>0</v>
      </c>
      <c r="H13633" t="s">
        <v>102</v>
      </c>
      <c r="I13633" t="s">
        <v>103</v>
      </c>
      <c r="J13633" t="s">
        <v>103</v>
      </c>
      <c r="K13633" t="s">
        <v>21338</v>
      </c>
      <c r="L13633" t="s">
        <v>21339</v>
      </c>
      <c r="M13633" t="e">
        <f>_xlfn.XLOOKUP(B13633,Sheet1!B:B,Sheet1!C:C)</f>
        <v>#N/A</v>
      </c>
    </row>
    <row r="13634" spans="2:13" hidden="1">
      <c r="B13634" t="s">
        <v>21336</v>
      </c>
      <c r="C13634" t="s">
        <v>21346</v>
      </c>
      <c r="D13634" t="s">
        <v>631</v>
      </c>
      <c r="E13634" t="s">
        <v>5073</v>
      </c>
      <c r="F13634">
        <v>5</v>
      </c>
      <c r="G13634">
        <v>0</v>
      </c>
      <c r="H13634" t="s">
        <v>102</v>
      </c>
      <c r="I13634" t="s">
        <v>103</v>
      </c>
      <c r="J13634" t="s">
        <v>103</v>
      </c>
      <c r="K13634" t="s">
        <v>21338</v>
      </c>
      <c r="L13634" t="s">
        <v>21339</v>
      </c>
      <c r="M13634" t="e">
        <f>_xlfn.XLOOKUP(B13634,Sheet1!B:B,Sheet1!C:C)</f>
        <v>#N/A</v>
      </c>
    </row>
    <row r="13635" spans="2:13" hidden="1">
      <c r="B13635" t="s">
        <v>21336</v>
      </c>
      <c r="C13635" t="s">
        <v>21347</v>
      </c>
      <c r="D13635" t="s">
        <v>6155</v>
      </c>
      <c r="E13635" t="s">
        <v>5154</v>
      </c>
      <c r="F13635">
        <v>40</v>
      </c>
      <c r="G13635">
        <v>132236</v>
      </c>
      <c r="H13635" t="s">
        <v>103</v>
      </c>
      <c r="I13635" t="s">
        <v>102</v>
      </c>
      <c r="J13635" t="s">
        <v>103</v>
      </c>
      <c r="K13635" t="s">
        <v>21338</v>
      </c>
      <c r="L13635" t="s">
        <v>21339</v>
      </c>
      <c r="M13635" t="e">
        <f>_xlfn.XLOOKUP(B13635,Sheet1!B:B,Sheet1!C:C)</f>
        <v>#N/A</v>
      </c>
    </row>
    <row r="13636" spans="2:13" hidden="1">
      <c r="B13636" t="s">
        <v>21336</v>
      </c>
      <c r="C13636" t="s">
        <v>21348</v>
      </c>
      <c r="D13636" t="s">
        <v>21349</v>
      </c>
      <c r="E13636" t="s">
        <v>5073</v>
      </c>
      <c r="F13636">
        <v>5</v>
      </c>
      <c r="G13636">
        <v>0</v>
      </c>
      <c r="H13636" t="s">
        <v>102</v>
      </c>
      <c r="I13636" t="s">
        <v>103</v>
      </c>
      <c r="J13636" t="s">
        <v>103</v>
      </c>
      <c r="K13636" t="s">
        <v>21338</v>
      </c>
      <c r="L13636" t="s">
        <v>21339</v>
      </c>
      <c r="M13636" t="e">
        <f>_xlfn.XLOOKUP(B13636,Sheet1!B:B,Sheet1!C:C)</f>
        <v>#N/A</v>
      </c>
    </row>
    <row r="13637" spans="2:13" hidden="1">
      <c r="B13637" t="s">
        <v>21336</v>
      </c>
      <c r="C13637" t="s">
        <v>21350</v>
      </c>
      <c r="D13637" t="s">
        <v>631</v>
      </c>
      <c r="E13637" t="s">
        <v>5073</v>
      </c>
      <c r="F13637">
        <v>5</v>
      </c>
      <c r="G13637">
        <v>0</v>
      </c>
      <c r="H13637" t="s">
        <v>102</v>
      </c>
      <c r="I13637" t="s">
        <v>103</v>
      </c>
      <c r="J13637" t="s">
        <v>103</v>
      </c>
      <c r="K13637" t="s">
        <v>21338</v>
      </c>
      <c r="L13637" t="s">
        <v>21339</v>
      </c>
      <c r="M13637" t="e">
        <f>_xlfn.XLOOKUP(B13637,Sheet1!B:B,Sheet1!C:C)</f>
        <v>#N/A</v>
      </c>
    </row>
    <row r="13638" spans="2:13" hidden="1">
      <c r="B13638" t="s">
        <v>21336</v>
      </c>
      <c r="C13638" t="s">
        <v>21351</v>
      </c>
      <c r="D13638" t="s">
        <v>631</v>
      </c>
      <c r="E13638" t="s">
        <v>5073</v>
      </c>
      <c r="F13638">
        <v>5</v>
      </c>
      <c r="G13638">
        <v>0</v>
      </c>
      <c r="H13638" t="s">
        <v>102</v>
      </c>
      <c r="I13638" t="s">
        <v>103</v>
      </c>
      <c r="J13638" t="s">
        <v>103</v>
      </c>
      <c r="K13638" t="s">
        <v>21338</v>
      </c>
      <c r="L13638" t="s">
        <v>21339</v>
      </c>
      <c r="M13638" t="e">
        <f>_xlfn.XLOOKUP(B13638,Sheet1!B:B,Sheet1!C:C)</f>
        <v>#N/A</v>
      </c>
    </row>
    <row r="13639" spans="2:13" hidden="1">
      <c r="B13639" t="s">
        <v>21336</v>
      </c>
      <c r="C13639" t="s">
        <v>21352</v>
      </c>
      <c r="D13639" t="s">
        <v>653</v>
      </c>
      <c r="E13639" t="s">
        <v>5073</v>
      </c>
      <c r="F13639">
        <v>5</v>
      </c>
      <c r="G13639">
        <v>0</v>
      </c>
      <c r="H13639" t="s">
        <v>102</v>
      </c>
      <c r="I13639" t="s">
        <v>103</v>
      </c>
      <c r="J13639" t="s">
        <v>103</v>
      </c>
      <c r="K13639" t="s">
        <v>21338</v>
      </c>
      <c r="L13639" t="s">
        <v>21339</v>
      </c>
      <c r="M13639" t="e">
        <f>_xlfn.XLOOKUP(B13639,Sheet1!B:B,Sheet1!C:C)</f>
        <v>#N/A</v>
      </c>
    </row>
    <row r="13640" spans="2:13" hidden="1">
      <c r="B13640" t="s">
        <v>21336</v>
      </c>
      <c r="C13640" t="s">
        <v>21353</v>
      </c>
      <c r="D13640" t="s">
        <v>631</v>
      </c>
      <c r="E13640" t="s">
        <v>5073</v>
      </c>
      <c r="F13640">
        <v>5</v>
      </c>
      <c r="G13640">
        <v>0</v>
      </c>
      <c r="H13640" t="s">
        <v>102</v>
      </c>
      <c r="I13640" t="s">
        <v>103</v>
      </c>
      <c r="J13640" t="s">
        <v>103</v>
      </c>
      <c r="K13640" t="s">
        <v>21338</v>
      </c>
      <c r="L13640" t="s">
        <v>21339</v>
      </c>
      <c r="M13640" t="e">
        <f>_xlfn.XLOOKUP(B13640,Sheet1!B:B,Sheet1!C:C)</f>
        <v>#N/A</v>
      </c>
    </row>
    <row r="13641" spans="2:13" hidden="1">
      <c r="B13641" t="s">
        <v>21336</v>
      </c>
      <c r="C13641" t="s">
        <v>21354</v>
      </c>
      <c r="D13641" t="s">
        <v>631</v>
      </c>
      <c r="E13641" t="s">
        <v>5073</v>
      </c>
      <c r="F13641">
        <v>5</v>
      </c>
      <c r="G13641">
        <v>0</v>
      </c>
      <c r="H13641" t="s">
        <v>102</v>
      </c>
      <c r="I13641" t="s">
        <v>103</v>
      </c>
      <c r="J13641" t="s">
        <v>103</v>
      </c>
      <c r="K13641" t="s">
        <v>21338</v>
      </c>
      <c r="L13641" t="s">
        <v>21339</v>
      </c>
      <c r="M13641" t="e">
        <f>_xlfn.XLOOKUP(B13641,Sheet1!B:B,Sheet1!C:C)</f>
        <v>#N/A</v>
      </c>
    </row>
    <row r="13642" spans="2:13" hidden="1">
      <c r="B13642" t="s">
        <v>21336</v>
      </c>
      <c r="C13642" t="s">
        <v>21355</v>
      </c>
      <c r="D13642" t="s">
        <v>631</v>
      </c>
      <c r="E13642" t="s">
        <v>5073</v>
      </c>
      <c r="F13642">
        <v>5</v>
      </c>
      <c r="G13642">
        <v>0</v>
      </c>
      <c r="H13642" t="s">
        <v>102</v>
      </c>
      <c r="I13642" t="s">
        <v>103</v>
      </c>
      <c r="J13642" t="s">
        <v>103</v>
      </c>
      <c r="K13642" t="s">
        <v>21338</v>
      </c>
      <c r="L13642" t="s">
        <v>21339</v>
      </c>
      <c r="M13642" t="e">
        <f>_xlfn.XLOOKUP(B13642,Sheet1!B:B,Sheet1!C:C)</f>
        <v>#N/A</v>
      </c>
    </row>
    <row r="13643" spans="2:13" hidden="1">
      <c r="B13643" t="s">
        <v>21336</v>
      </c>
      <c r="C13643" t="s">
        <v>21356</v>
      </c>
      <c r="D13643" t="s">
        <v>315</v>
      </c>
      <c r="E13643" t="s">
        <v>5073</v>
      </c>
      <c r="F13643">
        <v>5</v>
      </c>
      <c r="G13643">
        <v>0</v>
      </c>
      <c r="H13643" t="s">
        <v>102</v>
      </c>
      <c r="I13643" t="s">
        <v>103</v>
      </c>
      <c r="J13643" t="s">
        <v>103</v>
      </c>
      <c r="K13643" t="s">
        <v>21338</v>
      </c>
      <c r="L13643" t="s">
        <v>21339</v>
      </c>
      <c r="M13643" t="e">
        <f>_xlfn.XLOOKUP(B13643,Sheet1!B:B,Sheet1!C:C)</f>
        <v>#N/A</v>
      </c>
    </row>
    <row r="13644" spans="2:13" hidden="1">
      <c r="B13644" t="s">
        <v>21357</v>
      </c>
      <c r="C13644" t="s">
        <v>21358</v>
      </c>
      <c r="D13644" t="s">
        <v>226</v>
      </c>
      <c r="E13644" t="s">
        <v>5154</v>
      </c>
      <c r="F13644">
        <v>1</v>
      </c>
      <c r="G13644">
        <v>0</v>
      </c>
      <c r="H13644" t="s">
        <v>103</v>
      </c>
      <c r="I13644" t="s">
        <v>102</v>
      </c>
      <c r="J13644" t="s">
        <v>103</v>
      </c>
      <c r="K13644" t="s">
        <v>21359</v>
      </c>
      <c r="L13644" t="s">
        <v>153</v>
      </c>
      <c r="M13644" t="e">
        <f>_xlfn.XLOOKUP(B13644,Sheet1!B:B,Sheet1!C:C)</f>
        <v>#N/A</v>
      </c>
    </row>
    <row r="13645" spans="2:13" hidden="1">
      <c r="B13645" t="s">
        <v>21357</v>
      </c>
      <c r="C13645" t="s">
        <v>21360</v>
      </c>
      <c r="D13645" t="s">
        <v>254</v>
      </c>
      <c r="E13645" t="s">
        <v>5070</v>
      </c>
      <c r="F13645">
        <v>2</v>
      </c>
      <c r="G13645">
        <v>0</v>
      </c>
      <c r="H13645" t="s">
        <v>102</v>
      </c>
      <c r="I13645" t="s">
        <v>102</v>
      </c>
      <c r="J13645" t="s">
        <v>103</v>
      </c>
      <c r="K13645" t="s">
        <v>21359</v>
      </c>
      <c r="L13645" t="s">
        <v>153</v>
      </c>
      <c r="M13645" t="e">
        <f>_xlfn.XLOOKUP(B13645,Sheet1!B:B,Sheet1!C:C)</f>
        <v>#N/A</v>
      </c>
    </row>
    <row r="13646" spans="2:13" hidden="1">
      <c r="B13646" t="s">
        <v>21357</v>
      </c>
      <c r="C13646" t="s">
        <v>21361</v>
      </c>
      <c r="D13646" t="s">
        <v>13837</v>
      </c>
      <c r="E13646" t="s">
        <v>5070</v>
      </c>
      <c r="F13646">
        <v>2</v>
      </c>
      <c r="G13646">
        <v>0</v>
      </c>
      <c r="H13646" t="s">
        <v>102</v>
      </c>
      <c r="I13646" t="s">
        <v>102</v>
      </c>
      <c r="J13646" t="s">
        <v>103</v>
      </c>
      <c r="K13646" t="s">
        <v>21359</v>
      </c>
      <c r="L13646" t="s">
        <v>153</v>
      </c>
      <c r="M13646" t="e">
        <f>_xlfn.XLOOKUP(B13646,Sheet1!B:B,Sheet1!C:C)</f>
        <v>#N/A</v>
      </c>
    </row>
    <row r="13647" spans="2:13" hidden="1">
      <c r="B13647" t="s">
        <v>21357</v>
      </c>
      <c r="C13647" t="s">
        <v>21359</v>
      </c>
      <c r="D13647" t="s">
        <v>6211</v>
      </c>
      <c r="E13647" t="s">
        <v>5073</v>
      </c>
      <c r="F13647">
        <v>40</v>
      </c>
      <c r="G13647">
        <v>180000</v>
      </c>
      <c r="H13647" t="s">
        <v>102</v>
      </c>
      <c r="I13647" t="s">
        <v>103</v>
      </c>
      <c r="J13647" t="s">
        <v>103</v>
      </c>
      <c r="K13647" t="s">
        <v>21359</v>
      </c>
      <c r="L13647" t="s">
        <v>153</v>
      </c>
      <c r="M13647" t="e">
        <f>_xlfn.XLOOKUP(B13647,Sheet1!B:B,Sheet1!C:C)</f>
        <v>#N/A</v>
      </c>
    </row>
    <row r="13648" spans="2:13" hidden="1">
      <c r="B13648" t="s">
        <v>21357</v>
      </c>
      <c r="C13648" t="s">
        <v>21362</v>
      </c>
      <c r="D13648" t="s">
        <v>226</v>
      </c>
      <c r="E13648" t="s">
        <v>5154</v>
      </c>
      <c r="F13648">
        <v>1</v>
      </c>
      <c r="G13648">
        <v>0</v>
      </c>
      <c r="H13648" t="s">
        <v>103</v>
      </c>
      <c r="I13648" t="s">
        <v>102</v>
      </c>
      <c r="J13648" t="s">
        <v>103</v>
      </c>
      <c r="K13648" t="s">
        <v>21359</v>
      </c>
      <c r="L13648" t="s">
        <v>153</v>
      </c>
      <c r="M13648" t="e">
        <f>_xlfn.XLOOKUP(B13648,Sheet1!B:B,Sheet1!C:C)</f>
        <v>#N/A</v>
      </c>
    </row>
    <row r="13649" spans="2:13" hidden="1">
      <c r="B13649" t="s">
        <v>21357</v>
      </c>
      <c r="C13649" t="s">
        <v>21363</v>
      </c>
      <c r="D13649" t="s">
        <v>226</v>
      </c>
      <c r="E13649" t="s">
        <v>5154</v>
      </c>
      <c r="F13649">
        <v>1</v>
      </c>
      <c r="G13649">
        <v>0</v>
      </c>
      <c r="H13649" t="s">
        <v>103</v>
      </c>
      <c r="I13649" t="s">
        <v>102</v>
      </c>
      <c r="J13649" t="s">
        <v>103</v>
      </c>
      <c r="K13649" t="s">
        <v>21359</v>
      </c>
      <c r="L13649" t="s">
        <v>153</v>
      </c>
      <c r="M13649" t="e">
        <f>_xlfn.XLOOKUP(B13649,Sheet1!B:B,Sheet1!C:C)</f>
        <v>#N/A</v>
      </c>
    </row>
    <row r="13650" spans="2:13" hidden="1">
      <c r="B13650" t="s">
        <v>21357</v>
      </c>
      <c r="C13650" t="s">
        <v>21364</v>
      </c>
      <c r="D13650" t="s">
        <v>226</v>
      </c>
      <c r="E13650" t="s">
        <v>5154</v>
      </c>
      <c r="F13650">
        <v>1</v>
      </c>
      <c r="G13650">
        <v>0</v>
      </c>
      <c r="H13650" t="s">
        <v>103</v>
      </c>
      <c r="I13650" t="s">
        <v>102</v>
      </c>
      <c r="J13650" t="s">
        <v>103</v>
      </c>
      <c r="K13650" t="s">
        <v>21359</v>
      </c>
      <c r="L13650" t="s">
        <v>153</v>
      </c>
      <c r="M13650" t="e">
        <f>_xlfn.XLOOKUP(B13650,Sheet1!B:B,Sheet1!C:C)</f>
        <v>#N/A</v>
      </c>
    </row>
    <row r="13651" spans="2:13" hidden="1">
      <c r="B13651" t="s">
        <v>21357</v>
      </c>
      <c r="C13651" t="s">
        <v>21365</v>
      </c>
      <c r="D13651" t="s">
        <v>21366</v>
      </c>
      <c r="E13651" t="s">
        <v>5154</v>
      </c>
      <c r="F13651">
        <v>1</v>
      </c>
      <c r="G13651">
        <v>0</v>
      </c>
      <c r="H13651" t="s">
        <v>103</v>
      </c>
      <c r="I13651" t="s">
        <v>102</v>
      </c>
      <c r="J13651" t="s">
        <v>103</v>
      </c>
      <c r="K13651" t="s">
        <v>21359</v>
      </c>
      <c r="L13651" t="s">
        <v>153</v>
      </c>
      <c r="M13651" t="e">
        <f>_xlfn.XLOOKUP(B13651,Sheet1!B:B,Sheet1!C:C)</f>
        <v>#N/A</v>
      </c>
    </row>
    <row r="13652" spans="2:13" hidden="1">
      <c r="B13652" t="s">
        <v>21357</v>
      </c>
      <c r="C13652" t="s">
        <v>21367</v>
      </c>
      <c r="D13652" t="s">
        <v>670</v>
      </c>
      <c r="E13652" t="s">
        <v>5070</v>
      </c>
      <c r="F13652">
        <v>2</v>
      </c>
      <c r="G13652">
        <v>0</v>
      </c>
      <c r="H13652" t="s">
        <v>102</v>
      </c>
      <c r="I13652" t="s">
        <v>102</v>
      </c>
      <c r="J13652" t="s">
        <v>103</v>
      </c>
      <c r="K13652" t="s">
        <v>21359</v>
      </c>
      <c r="L13652" t="s">
        <v>153</v>
      </c>
      <c r="M13652" t="e">
        <f>_xlfn.XLOOKUP(B13652,Sheet1!B:B,Sheet1!C:C)</f>
        <v>#N/A</v>
      </c>
    </row>
    <row r="13653" spans="2:13" hidden="1">
      <c r="B13653" t="s">
        <v>21357</v>
      </c>
      <c r="C13653" t="s">
        <v>21368</v>
      </c>
      <c r="D13653" t="s">
        <v>226</v>
      </c>
      <c r="E13653" t="s">
        <v>5154</v>
      </c>
      <c r="F13653">
        <v>1</v>
      </c>
      <c r="G13653">
        <v>0</v>
      </c>
      <c r="H13653" t="s">
        <v>103</v>
      </c>
      <c r="I13653" t="s">
        <v>102</v>
      </c>
      <c r="J13653" t="s">
        <v>103</v>
      </c>
      <c r="K13653" t="s">
        <v>21359</v>
      </c>
      <c r="L13653" t="s">
        <v>153</v>
      </c>
      <c r="M13653" t="e">
        <f>_xlfn.XLOOKUP(B13653,Sheet1!B:B,Sheet1!C:C)</f>
        <v>#N/A</v>
      </c>
    </row>
    <row r="13654" spans="2:13" hidden="1">
      <c r="B13654" t="s">
        <v>21357</v>
      </c>
      <c r="C13654" t="s">
        <v>21369</v>
      </c>
      <c r="D13654" t="s">
        <v>15608</v>
      </c>
      <c r="E13654" t="s">
        <v>5070</v>
      </c>
      <c r="F13654">
        <v>2</v>
      </c>
      <c r="G13654">
        <v>0</v>
      </c>
      <c r="H13654" t="s">
        <v>102</v>
      </c>
      <c r="I13654" t="s">
        <v>102</v>
      </c>
      <c r="J13654" t="s">
        <v>103</v>
      </c>
      <c r="K13654" t="s">
        <v>21359</v>
      </c>
      <c r="L13654" t="s">
        <v>153</v>
      </c>
      <c r="M13654" t="e">
        <f>_xlfn.XLOOKUP(B13654,Sheet1!B:B,Sheet1!C:C)</f>
        <v>#N/A</v>
      </c>
    </row>
    <row r="13655" spans="2:13" hidden="1">
      <c r="B13655" t="s">
        <v>21357</v>
      </c>
      <c r="C13655" t="s">
        <v>21370</v>
      </c>
      <c r="D13655" t="s">
        <v>226</v>
      </c>
      <c r="E13655" t="s">
        <v>5154</v>
      </c>
      <c r="F13655">
        <v>1</v>
      </c>
      <c r="G13655">
        <v>0</v>
      </c>
      <c r="H13655" t="s">
        <v>103</v>
      </c>
      <c r="I13655" t="s">
        <v>102</v>
      </c>
      <c r="J13655" t="s">
        <v>103</v>
      </c>
      <c r="K13655" t="s">
        <v>21359</v>
      </c>
      <c r="L13655" t="s">
        <v>153</v>
      </c>
      <c r="M13655" t="e">
        <f>_xlfn.XLOOKUP(B13655,Sheet1!B:B,Sheet1!C:C)</f>
        <v>#N/A</v>
      </c>
    </row>
    <row r="13656" spans="2:13" hidden="1">
      <c r="B13656" t="s">
        <v>21357</v>
      </c>
      <c r="C13656" t="s">
        <v>21371</v>
      </c>
      <c r="D13656" t="s">
        <v>226</v>
      </c>
      <c r="E13656" t="s">
        <v>5154</v>
      </c>
      <c r="F13656">
        <v>1</v>
      </c>
      <c r="G13656">
        <v>0</v>
      </c>
      <c r="H13656" t="s">
        <v>103</v>
      </c>
      <c r="I13656" t="s">
        <v>102</v>
      </c>
      <c r="J13656" t="s">
        <v>103</v>
      </c>
      <c r="K13656" t="s">
        <v>21359</v>
      </c>
      <c r="L13656" t="s">
        <v>153</v>
      </c>
      <c r="M13656" t="e">
        <f>_xlfn.XLOOKUP(B13656,Sheet1!B:B,Sheet1!C:C)</f>
        <v>#N/A</v>
      </c>
    </row>
    <row r="13657" spans="2:13" hidden="1">
      <c r="B13657" t="s">
        <v>21357</v>
      </c>
      <c r="C13657" t="s">
        <v>21372</v>
      </c>
      <c r="D13657" t="s">
        <v>21373</v>
      </c>
      <c r="E13657" t="s">
        <v>5070</v>
      </c>
      <c r="F13657">
        <v>2</v>
      </c>
      <c r="G13657">
        <v>0</v>
      </c>
      <c r="H13657" t="s">
        <v>102</v>
      </c>
      <c r="I13657" t="s">
        <v>102</v>
      </c>
      <c r="J13657" t="s">
        <v>103</v>
      </c>
      <c r="K13657" t="s">
        <v>21359</v>
      </c>
      <c r="L13657" t="s">
        <v>153</v>
      </c>
      <c r="M13657" t="e">
        <f>_xlfn.XLOOKUP(B13657,Sheet1!B:B,Sheet1!C:C)</f>
        <v>#N/A</v>
      </c>
    </row>
    <row r="13658" spans="2:13" hidden="1">
      <c r="B13658" t="s">
        <v>21357</v>
      </c>
      <c r="C13658" t="s">
        <v>21374</v>
      </c>
      <c r="D13658" t="s">
        <v>226</v>
      </c>
      <c r="E13658" t="s">
        <v>5154</v>
      </c>
      <c r="F13658">
        <v>1</v>
      </c>
      <c r="G13658">
        <v>0</v>
      </c>
      <c r="H13658" t="s">
        <v>103</v>
      </c>
      <c r="I13658" t="s">
        <v>102</v>
      </c>
      <c r="J13658" t="s">
        <v>103</v>
      </c>
      <c r="K13658" t="s">
        <v>21359</v>
      </c>
      <c r="L13658" t="s">
        <v>153</v>
      </c>
      <c r="M13658" t="e">
        <f>_xlfn.XLOOKUP(B13658,Sheet1!B:B,Sheet1!C:C)</f>
        <v>#N/A</v>
      </c>
    </row>
    <row r="13659" spans="2:13" hidden="1">
      <c r="B13659" t="s">
        <v>21375</v>
      </c>
      <c r="C13659" t="s">
        <v>21376</v>
      </c>
      <c r="D13659" t="s">
        <v>195</v>
      </c>
      <c r="E13659" t="s">
        <v>5073</v>
      </c>
      <c r="F13659">
        <v>40</v>
      </c>
      <c r="G13659">
        <v>0</v>
      </c>
      <c r="H13659" t="s">
        <v>102</v>
      </c>
      <c r="I13659" t="s">
        <v>103</v>
      </c>
      <c r="J13659" t="s">
        <v>103</v>
      </c>
      <c r="K13659" t="s">
        <v>21376</v>
      </c>
      <c r="L13659" t="s">
        <v>195</v>
      </c>
      <c r="M13659" t="e">
        <f>_xlfn.XLOOKUP(B13659,Sheet1!B:B,Sheet1!C:C)</f>
        <v>#N/A</v>
      </c>
    </row>
    <row r="13660" spans="2:13" hidden="1">
      <c r="B13660" t="s">
        <v>21375</v>
      </c>
      <c r="C13660" t="s">
        <v>21377</v>
      </c>
      <c r="D13660" t="s">
        <v>5246</v>
      </c>
      <c r="E13660" t="s">
        <v>5154</v>
      </c>
      <c r="F13660">
        <v>5</v>
      </c>
      <c r="G13660">
        <v>0</v>
      </c>
      <c r="H13660" t="s">
        <v>103</v>
      </c>
      <c r="I13660" t="s">
        <v>102</v>
      </c>
      <c r="J13660" t="s">
        <v>103</v>
      </c>
      <c r="K13660" t="s">
        <v>21376</v>
      </c>
      <c r="L13660" t="s">
        <v>195</v>
      </c>
      <c r="M13660" t="e">
        <f>_xlfn.XLOOKUP(B13660,Sheet1!B:B,Sheet1!C:C)</f>
        <v>#N/A</v>
      </c>
    </row>
    <row r="13661" spans="2:13" hidden="1">
      <c r="B13661" t="s">
        <v>21375</v>
      </c>
      <c r="C13661" t="s">
        <v>21378</v>
      </c>
      <c r="D13661" t="s">
        <v>5246</v>
      </c>
      <c r="E13661" t="s">
        <v>5154</v>
      </c>
      <c r="F13661">
        <v>5</v>
      </c>
      <c r="G13661">
        <v>0</v>
      </c>
      <c r="H13661" t="s">
        <v>103</v>
      </c>
      <c r="I13661" t="s">
        <v>102</v>
      </c>
      <c r="J13661" t="s">
        <v>103</v>
      </c>
      <c r="K13661" t="s">
        <v>21376</v>
      </c>
      <c r="L13661" t="s">
        <v>195</v>
      </c>
      <c r="M13661" t="e">
        <f>_xlfn.XLOOKUP(B13661,Sheet1!B:B,Sheet1!C:C)</f>
        <v>#N/A</v>
      </c>
    </row>
    <row r="13662" spans="2:13" hidden="1">
      <c r="B13662" t="s">
        <v>21375</v>
      </c>
      <c r="C13662" t="s">
        <v>21379</v>
      </c>
      <c r="D13662" t="s">
        <v>466</v>
      </c>
      <c r="E13662" t="s">
        <v>5154</v>
      </c>
      <c r="F13662">
        <v>5</v>
      </c>
      <c r="G13662">
        <v>0</v>
      </c>
      <c r="H13662" t="s">
        <v>103</v>
      </c>
      <c r="I13662" t="s">
        <v>102</v>
      </c>
      <c r="J13662" t="s">
        <v>103</v>
      </c>
      <c r="K13662" t="s">
        <v>21376</v>
      </c>
      <c r="L13662" t="s">
        <v>195</v>
      </c>
      <c r="M13662" t="e">
        <f>_xlfn.XLOOKUP(B13662,Sheet1!B:B,Sheet1!C:C)</f>
        <v>#N/A</v>
      </c>
    </row>
    <row r="13663" spans="2:13" hidden="1">
      <c r="B13663" t="s">
        <v>21375</v>
      </c>
      <c r="C13663" t="s">
        <v>21380</v>
      </c>
      <c r="D13663" t="s">
        <v>21381</v>
      </c>
      <c r="E13663" t="s">
        <v>5154</v>
      </c>
      <c r="F13663">
        <v>5</v>
      </c>
      <c r="G13663">
        <v>0</v>
      </c>
      <c r="H13663" t="s">
        <v>103</v>
      </c>
      <c r="I13663" t="s">
        <v>102</v>
      </c>
      <c r="J13663" t="s">
        <v>103</v>
      </c>
      <c r="K13663" t="s">
        <v>21376</v>
      </c>
      <c r="L13663" t="s">
        <v>195</v>
      </c>
      <c r="M13663" t="e">
        <f>_xlfn.XLOOKUP(B13663,Sheet1!B:B,Sheet1!C:C)</f>
        <v>#N/A</v>
      </c>
    </row>
    <row r="13664" spans="2:13" hidden="1">
      <c r="B13664" t="s">
        <v>21375</v>
      </c>
      <c r="C13664" t="s">
        <v>21382</v>
      </c>
      <c r="D13664" t="s">
        <v>5246</v>
      </c>
      <c r="E13664" t="s">
        <v>5154</v>
      </c>
      <c r="F13664">
        <v>5</v>
      </c>
      <c r="G13664">
        <v>0</v>
      </c>
      <c r="H13664" t="s">
        <v>103</v>
      </c>
      <c r="I13664" t="s">
        <v>102</v>
      </c>
      <c r="J13664" t="s">
        <v>103</v>
      </c>
      <c r="K13664" t="s">
        <v>21376</v>
      </c>
      <c r="L13664" t="s">
        <v>195</v>
      </c>
      <c r="M13664" t="e">
        <f>_xlfn.XLOOKUP(B13664,Sheet1!B:B,Sheet1!C:C)</f>
        <v>#N/A</v>
      </c>
    </row>
    <row r="13665" spans="2:13" hidden="1">
      <c r="B13665" t="s">
        <v>21375</v>
      </c>
      <c r="C13665" t="s">
        <v>21383</v>
      </c>
      <c r="D13665" t="s">
        <v>267</v>
      </c>
      <c r="E13665" t="s">
        <v>5154</v>
      </c>
      <c r="F13665">
        <v>5</v>
      </c>
      <c r="G13665">
        <v>0</v>
      </c>
      <c r="H13665" t="s">
        <v>103</v>
      </c>
      <c r="I13665" t="s">
        <v>102</v>
      </c>
      <c r="J13665" t="s">
        <v>103</v>
      </c>
      <c r="K13665" t="s">
        <v>21376</v>
      </c>
      <c r="L13665" t="s">
        <v>195</v>
      </c>
      <c r="M13665" t="e">
        <f>_xlfn.XLOOKUP(B13665,Sheet1!B:B,Sheet1!C:C)</f>
        <v>#N/A</v>
      </c>
    </row>
    <row r="13666" spans="2:13" hidden="1">
      <c r="B13666" t="s">
        <v>21375</v>
      </c>
      <c r="C13666" t="s">
        <v>21384</v>
      </c>
      <c r="D13666" t="s">
        <v>5246</v>
      </c>
      <c r="E13666" t="s">
        <v>5154</v>
      </c>
      <c r="F13666">
        <v>5</v>
      </c>
      <c r="G13666">
        <v>0</v>
      </c>
      <c r="H13666" t="s">
        <v>103</v>
      </c>
      <c r="I13666" t="s">
        <v>102</v>
      </c>
      <c r="J13666" t="s">
        <v>103</v>
      </c>
      <c r="K13666" t="s">
        <v>21376</v>
      </c>
      <c r="L13666" t="s">
        <v>195</v>
      </c>
      <c r="M13666" t="e">
        <f>_xlfn.XLOOKUP(B13666,Sheet1!B:B,Sheet1!C:C)</f>
        <v>#N/A</v>
      </c>
    </row>
    <row r="13667" spans="2:13" hidden="1">
      <c r="B13667" t="s">
        <v>21375</v>
      </c>
      <c r="C13667" t="s">
        <v>21385</v>
      </c>
      <c r="D13667" t="s">
        <v>21386</v>
      </c>
      <c r="E13667" t="s">
        <v>5154</v>
      </c>
      <c r="F13667">
        <v>5</v>
      </c>
      <c r="G13667">
        <v>0</v>
      </c>
      <c r="H13667" t="s">
        <v>103</v>
      </c>
      <c r="I13667" t="s">
        <v>102</v>
      </c>
      <c r="J13667" t="s">
        <v>103</v>
      </c>
      <c r="K13667" t="s">
        <v>21376</v>
      </c>
      <c r="L13667" t="s">
        <v>195</v>
      </c>
      <c r="M13667" t="e">
        <f>_xlfn.XLOOKUP(B13667,Sheet1!B:B,Sheet1!C:C)</f>
        <v>#N/A</v>
      </c>
    </row>
    <row r="13668" spans="2:13" hidden="1">
      <c r="B13668" t="s">
        <v>21375</v>
      </c>
      <c r="C13668" t="s">
        <v>21387</v>
      </c>
      <c r="D13668" t="s">
        <v>5246</v>
      </c>
      <c r="E13668" t="s">
        <v>5154</v>
      </c>
      <c r="F13668">
        <v>5</v>
      </c>
      <c r="G13668">
        <v>0</v>
      </c>
      <c r="H13668" t="s">
        <v>103</v>
      </c>
      <c r="I13668" t="s">
        <v>102</v>
      </c>
      <c r="J13668" t="s">
        <v>103</v>
      </c>
      <c r="K13668" t="s">
        <v>21376</v>
      </c>
      <c r="L13668" t="s">
        <v>195</v>
      </c>
      <c r="M13668" t="e">
        <f>_xlfn.XLOOKUP(B13668,Sheet1!B:B,Sheet1!C:C)</f>
        <v>#N/A</v>
      </c>
    </row>
    <row r="13669" spans="2:13" hidden="1">
      <c r="B13669" t="s">
        <v>21375</v>
      </c>
      <c r="C13669" t="s">
        <v>21388</v>
      </c>
      <c r="D13669" t="s">
        <v>5246</v>
      </c>
      <c r="E13669" t="s">
        <v>5154</v>
      </c>
      <c r="F13669">
        <v>0</v>
      </c>
      <c r="G13669">
        <v>0</v>
      </c>
      <c r="H13669" t="s">
        <v>103</v>
      </c>
      <c r="I13669" t="s">
        <v>102</v>
      </c>
      <c r="J13669" t="s">
        <v>103</v>
      </c>
      <c r="K13669" t="s">
        <v>21376</v>
      </c>
      <c r="L13669" t="s">
        <v>195</v>
      </c>
      <c r="M13669" t="e">
        <f>_xlfn.XLOOKUP(B13669,Sheet1!B:B,Sheet1!C:C)</f>
        <v>#N/A</v>
      </c>
    </row>
    <row r="13670" spans="2:13" hidden="1">
      <c r="B13670" t="s">
        <v>21375</v>
      </c>
      <c r="C13670" t="s">
        <v>21389</v>
      </c>
      <c r="D13670" t="s">
        <v>5246</v>
      </c>
      <c r="E13670" t="s">
        <v>5154</v>
      </c>
      <c r="F13670">
        <v>5</v>
      </c>
      <c r="G13670">
        <v>0</v>
      </c>
      <c r="H13670" t="s">
        <v>103</v>
      </c>
      <c r="I13670" t="s">
        <v>102</v>
      </c>
      <c r="J13670" t="s">
        <v>103</v>
      </c>
      <c r="K13670" t="s">
        <v>21376</v>
      </c>
      <c r="L13670" t="s">
        <v>195</v>
      </c>
      <c r="M13670" t="e">
        <f>_xlfn.XLOOKUP(B13670,Sheet1!B:B,Sheet1!C:C)</f>
        <v>#N/A</v>
      </c>
    </row>
    <row r="13671" spans="2:13" hidden="1">
      <c r="B13671" t="s">
        <v>21375</v>
      </c>
      <c r="C13671" t="s">
        <v>21390</v>
      </c>
      <c r="D13671" t="s">
        <v>5224</v>
      </c>
      <c r="E13671" t="s">
        <v>5154</v>
      </c>
      <c r="F13671">
        <v>5</v>
      </c>
      <c r="G13671">
        <v>0</v>
      </c>
      <c r="H13671" t="s">
        <v>103</v>
      </c>
      <c r="I13671" t="s">
        <v>102</v>
      </c>
      <c r="J13671" t="s">
        <v>103</v>
      </c>
      <c r="K13671" t="s">
        <v>21376</v>
      </c>
      <c r="L13671" t="s">
        <v>195</v>
      </c>
      <c r="M13671" t="e">
        <f>_xlfn.XLOOKUP(B13671,Sheet1!B:B,Sheet1!C:C)</f>
        <v>#N/A</v>
      </c>
    </row>
    <row r="13672" spans="2:13" hidden="1">
      <c r="B13672" t="s">
        <v>21375</v>
      </c>
      <c r="C13672" t="s">
        <v>21391</v>
      </c>
      <c r="D13672" t="s">
        <v>5246</v>
      </c>
      <c r="E13672" t="s">
        <v>5154</v>
      </c>
      <c r="F13672">
        <v>5</v>
      </c>
      <c r="G13672">
        <v>0</v>
      </c>
      <c r="H13672" t="s">
        <v>103</v>
      </c>
      <c r="I13672" t="s">
        <v>102</v>
      </c>
      <c r="J13672" t="s">
        <v>103</v>
      </c>
      <c r="K13672" t="s">
        <v>21376</v>
      </c>
      <c r="L13672" t="s">
        <v>195</v>
      </c>
      <c r="M13672" t="e">
        <f>_xlfn.XLOOKUP(B13672,Sheet1!B:B,Sheet1!C:C)</f>
        <v>#N/A</v>
      </c>
    </row>
    <row r="13673" spans="2:13" hidden="1">
      <c r="B13673" t="s">
        <v>21375</v>
      </c>
      <c r="C13673" t="s">
        <v>21392</v>
      </c>
      <c r="D13673" t="s">
        <v>5246</v>
      </c>
      <c r="E13673" t="s">
        <v>5154</v>
      </c>
      <c r="F13673">
        <v>0</v>
      </c>
      <c r="G13673">
        <v>0</v>
      </c>
      <c r="H13673" t="s">
        <v>103</v>
      </c>
      <c r="I13673" t="s">
        <v>102</v>
      </c>
      <c r="J13673" t="s">
        <v>103</v>
      </c>
      <c r="K13673" t="s">
        <v>21376</v>
      </c>
      <c r="L13673" t="s">
        <v>195</v>
      </c>
      <c r="M13673" t="e">
        <f>_xlfn.XLOOKUP(B13673,Sheet1!B:B,Sheet1!C:C)</f>
        <v>#N/A</v>
      </c>
    </row>
    <row r="13674" spans="2:13" hidden="1">
      <c r="B13674" t="s">
        <v>21375</v>
      </c>
      <c r="C13674" t="s">
        <v>21393</v>
      </c>
      <c r="D13674" t="s">
        <v>5195</v>
      </c>
      <c r="E13674" t="s">
        <v>5154</v>
      </c>
      <c r="F13674">
        <v>5</v>
      </c>
      <c r="G13674">
        <v>0</v>
      </c>
      <c r="H13674" t="s">
        <v>103</v>
      </c>
      <c r="I13674" t="s">
        <v>102</v>
      </c>
      <c r="J13674" t="s">
        <v>103</v>
      </c>
      <c r="K13674" t="s">
        <v>21376</v>
      </c>
      <c r="L13674" t="s">
        <v>195</v>
      </c>
      <c r="M13674" t="e">
        <f>_xlfn.XLOOKUP(B13674,Sheet1!B:B,Sheet1!C:C)</f>
        <v>#N/A</v>
      </c>
    </row>
    <row r="13675" spans="2:13" hidden="1">
      <c r="B13675" t="s">
        <v>21375</v>
      </c>
      <c r="C13675" t="s">
        <v>21394</v>
      </c>
      <c r="D13675" t="s">
        <v>21395</v>
      </c>
      <c r="F13675">
        <v>0</v>
      </c>
      <c r="G13675">
        <v>0</v>
      </c>
      <c r="H13675" t="s">
        <v>103</v>
      </c>
      <c r="I13675" t="s">
        <v>103</v>
      </c>
      <c r="J13675" t="s">
        <v>103</v>
      </c>
      <c r="K13675" t="s">
        <v>21376</v>
      </c>
      <c r="L13675" t="s">
        <v>195</v>
      </c>
      <c r="M13675" t="e">
        <f>_xlfn.XLOOKUP(B13675,Sheet1!B:B,Sheet1!C:C)</f>
        <v>#N/A</v>
      </c>
    </row>
    <row r="13676" spans="2:13" hidden="1">
      <c r="B13676" t="s">
        <v>21375</v>
      </c>
      <c r="C13676" t="s">
        <v>21396</v>
      </c>
      <c r="D13676" t="s">
        <v>21381</v>
      </c>
      <c r="E13676" t="s">
        <v>5154</v>
      </c>
      <c r="F13676">
        <v>5</v>
      </c>
      <c r="G13676">
        <v>0</v>
      </c>
      <c r="H13676" t="s">
        <v>103</v>
      </c>
      <c r="I13676" t="s">
        <v>102</v>
      </c>
      <c r="J13676" t="s">
        <v>103</v>
      </c>
      <c r="K13676" t="s">
        <v>21376</v>
      </c>
      <c r="L13676" t="s">
        <v>195</v>
      </c>
      <c r="M13676" t="e">
        <f>_xlfn.XLOOKUP(B13676,Sheet1!B:B,Sheet1!C:C)</f>
        <v>#N/A</v>
      </c>
    </row>
    <row r="13677" spans="2:13" hidden="1">
      <c r="B13677" t="s">
        <v>21375</v>
      </c>
      <c r="C13677" t="s">
        <v>21397</v>
      </c>
      <c r="D13677" t="s">
        <v>5246</v>
      </c>
      <c r="E13677" t="s">
        <v>5154</v>
      </c>
      <c r="F13677">
        <v>0</v>
      </c>
      <c r="G13677">
        <v>0</v>
      </c>
      <c r="H13677" t="s">
        <v>103</v>
      </c>
      <c r="I13677" t="s">
        <v>102</v>
      </c>
      <c r="J13677" t="s">
        <v>103</v>
      </c>
      <c r="K13677" t="s">
        <v>21376</v>
      </c>
      <c r="L13677" t="s">
        <v>195</v>
      </c>
      <c r="M13677" t="e">
        <f>_xlfn.XLOOKUP(B13677,Sheet1!B:B,Sheet1!C:C)</f>
        <v>#N/A</v>
      </c>
    </row>
    <row r="13678" spans="2:13" hidden="1">
      <c r="B13678" t="s">
        <v>21375</v>
      </c>
      <c r="C13678" t="s">
        <v>21398</v>
      </c>
      <c r="D13678" t="s">
        <v>5246</v>
      </c>
      <c r="E13678" t="s">
        <v>5154</v>
      </c>
      <c r="F13678">
        <v>5</v>
      </c>
      <c r="G13678">
        <v>0</v>
      </c>
      <c r="H13678" t="s">
        <v>103</v>
      </c>
      <c r="I13678" t="s">
        <v>102</v>
      </c>
      <c r="J13678" t="s">
        <v>103</v>
      </c>
      <c r="K13678" t="s">
        <v>21376</v>
      </c>
      <c r="L13678" t="s">
        <v>195</v>
      </c>
      <c r="M13678" t="e">
        <f>_xlfn.XLOOKUP(B13678,Sheet1!B:B,Sheet1!C:C)</f>
        <v>#N/A</v>
      </c>
    </row>
    <row r="13679" spans="2:13" hidden="1">
      <c r="B13679" t="s">
        <v>21399</v>
      </c>
      <c r="C13679" t="s">
        <v>21400</v>
      </c>
      <c r="D13679" t="s">
        <v>3778</v>
      </c>
      <c r="E13679" t="s">
        <v>5070</v>
      </c>
      <c r="F13679">
        <v>1</v>
      </c>
      <c r="G13679">
        <v>0</v>
      </c>
      <c r="H13679" t="s">
        <v>102</v>
      </c>
      <c r="I13679" t="s">
        <v>102</v>
      </c>
      <c r="J13679" t="s">
        <v>103</v>
      </c>
      <c r="K13679" t="s">
        <v>21401</v>
      </c>
      <c r="L13679" t="s">
        <v>188</v>
      </c>
      <c r="M13679" t="e">
        <f>_xlfn.XLOOKUP(B13679,Sheet1!B:B,Sheet1!C:C)</f>
        <v>#N/A</v>
      </c>
    </row>
    <row r="13680" spans="2:13" hidden="1">
      <c r="B13680" t="s">
        <v>21399</v>
      </c>
      <c r="C13680" t="s">
        <v>21402</v>
      </c>
      <c r="D13680" t="s">
        <v>21403</v>
      </c>
      <c r="E13680" t="s">
        <v>5070</v>
      </c>
      <c r="F13680">
        <v>1</v>
      </c>
      <c r="G13680">
        <v>0</v>
      </c>
      <c r="H13680" t="s">
        <v>102</v>
      </c>
      <c r="I13680" t="s">
        <v>102</v>
      </c>
      <c r="J13680" t="s">
        <v>103</v>
      </c>
      <c r="K13680" t="s">
        <v>21401</v>
      </c>
      <c r="L13680" t="s">
        <v>188</v>
      </c>
      <c r="M13680" t="e">
        <f>_xlfn.XLOOKUP(B13680,Sheet1!B:B,Sheet1!C:C)</f>
        <v>#N/A</v>
      </c>
    </row>
    <row r="13681" spans="2:13" hidden="1">
      <c r="B13681" t="s">
        <v>21399</v>
      </c>
      <c r="C13681" t="s">
        <v>21404</v>
      </c>
      <c r="D13681" t="s">
        <v>7135</v>
      </c>
      <c r="E13681" t="s">
        <v>5154</v>
      </c>
      <c r="F13681">
        <v>1</v>
      </c>
      <c r="G13681">
        <v>0</v>
      </c>
      <c r="H13681" t="s">
        <v>103</v>
      </c>
      <c r="I13681" t="s">
        <v>102</v>
      </c>
      <c r="J13681" t="s">
        <v>103</v>
      </c>
      <c r="K13681" t="s">
        <v>21401</v>
      </c>
      <c r="L13681" t="s">
        <v>188</v>
      </c>
      <c r="M13681" t="e">
        <f>_xlfn.XLOOKUP(B13681,Sheet1!B:B,Sheet1!C:C)</f>
        <v>#N/A</v>
      </c>
    </row>
    <row r="13682" spans="2:13" hidden="1">
      <c r="B13682" t="s">
        <v>21399</v>
      </c>
      <c r="C13682" t="s">
        <v>21405</v>
      </c>
      <c r="D13682" t="s">
        <v>315</v>
      </c>
      <c r="E13682" t="s">
        <v>5070</v>
      </c>
      <c r="F13682">
        <v>1</v>
      </c>
      <c r="G13682">
        <v>0</v>
      </c>
      <c r="H13682" t="s">
        <v>102</v>
      </c>
      <c r="I13682" t="s">
        <v>102</v>
      </c>
      <c r="J13682" t="s">
        <v>103</v>
      </c>
      <c r="K13682" t="s">
        <v>21401</v>
      </c>
      <c r="L13682" t="s">
        <v>188</v>
      </c>
      <c r="M13682" t="e">
        <f>_xlfn.XLOOKUP(B13682,Sheet1!B:B,Sheet1!C:C)</f>
        <v>#N/A</v>
      </c>
    </row>
    <row r="13683" spans="2:13" hidden="1">
      <c r="B13683" t="s">
        <v>21399</v>
      </c>
      <c r="C13683" t="s">
        <v>21406</v>
      </c>
      <c r="D13683" t="s">
        <v>7135</v>
      </c>
      <c r="E13683" t="s">
        <v>5154</v>
      </c>
      <c r="F13683">
        <v>1</v>
      </c>
      <c r="G13683">
        <v>0</v>
      </c>
      <c r="H13683" t="s">
        <v>103</v>
      </c>
      <c r="I13683" t="s">
        <v>102</v>
      </c>
      <c r="J13683" t="s">
        <v>103</v>
      </c>
      <c r="K13683" t="s">
        <v>21401</v>
      </c>
      <c r="L13683" t="s">
        <v>188</v>
      </c>
      <c r="M13683" t="e">
        <f>_xlfn.XLOOKUP(B13683,Sheet1!B:B,Sheet1!C:C)</f>
        <v>#N/A</v>
      </c>
    </row>
    <row r="13684" spans="2:13" hidden="1">
      <c r="B13684" t="s">
        <v>21399</v>
      </c>
      <c r="C13684" t="s">
        <v>21407</v>
      </c>
      <c r="D13684" t="s">
        <v>7135</v>
      </c>
      <c r="E13684" t="s">
        <v>5154</v>
      </c>
      <c r="F13684">
        <v>1</v>
      </c>
      <c r="G13684">
        <v>0</v>
      </c>
      <c r="H13684" t="s">
        <v>103</v>
      </c>
      <c r="I13684" t="s">
        <v>102</v>
      </c>
      <c r="J13684" t="s">
        <v>103</v>
      </c>
      <c r="K13684" t="s">
        <v>21401</v>
      </c>
      <c r="L13684" t="s">
        <v>188</v>
      </c>
      <c r="M13684" t="e">
        <f>_xlfn.XLOOKUP(B13684,Sheet1!B:B,Sheet1!C:C)</f>
        <v>#N/A</v>
      </c>
    </row>
    <row r="13685" spans="2:13" hidden="1">
      <c r="B13685" t="s">
        <v>21399</v>
      </c>
      <c r="C13685" t="s">
        <v>21408</v>
      </c>
      <c r="D13685" t="s">
        <v>7135</v>
      </c>
      <c r="E13685" t="s">
        <v>5154</v>
      </c>
      <c r="F13685">
        <v>1</v>
      </c>
      <c r="G13685">
        <v>0</v>
      </c>
      <c r="H13685" t="s">
        <v>103</v>
      </c>
      <c r="I13685" t="s">
        <v>102</v>
      </c>
      <c r="J13685" t="s">
        <v>103</v>
      </c>
      <c r="K13685" t="s">
        <v>21401</v>
      </c>
      <c r="L13685" t="s">
        <v>188</v>
      </c>
      <c r="M13685" t="e">
        <f>_xlfn.XLOOKUP(B13685,Sheet1!B:B,Sheet1!C:C)</f>
        <v>#N/A</v>
      </c>
    </row>
    <row r="13686" spans="2:13" hidden="1">
      <c r="B13686" t="s">
        <v>21399</v>
      </c>
      <c r="C13686" t="s">
        <v>21409</v>
      </c>
      <c r="D13686" t="s">
        <v>7135</v>
      </c>
      <c r="E13686" t="s">
        <v>5154</v>
      </c>
      <c r="F13686">
        <v>1</v>
      </c>
      <c r="G13686">
        <v>0</v>
      </c>
      <c r="H13686" t="s">
        <v>103</v>
      </c>
      <c r="I13686" t="s">
        <v>102</v>
      </c>
      <c r="J13686" t="s">
        <v>103</v>
      </c>
      <c r="K13686" t="s">
        <v>21401</v>
      </c>
      <c r="L13686" t="s">
        <v>188</v>
      </c>
      <c r="M13686" t="e">
        <f>_xlfn.XLOOKUP(B13686,Sheet1!B:B,Sheet1!C:C)</f>
        <v>#N/A</v>
      </c>
    </row>
    <row r="13687" spans="2:13" hidden="1">
      <c r="B13687" t="s">
        <v>21399</v>
      </c>
      <c r="C13687" t="s">
        <v>21410</v>
      </c>
      <c r="D13687" t="s">
        <v>7135</v>
      </c>
      <c r="E13687" t="s">
        <v>5154</v>
      </c>
      <c r="F13687">
        <v>1</v>
      </c>
      <c r="G13687">
        <v>0</v>
      </c>
      <c r="H13687" t="s">
        <v>103</v>
      </c>
      <c r="I13687" t="s">
        <v>102</v>
      </c>
      <c r="J13687" t="s">
        <v>103</v>
      </c>
      <c r="K13687" t="s">
        <v>21401</v>
      </c>
      <c r="L13687" t="s">
        <v>188</v>
      </c>
      <c r="M13687" t="e">
        <f>_xlfn.XLOOKUP(B13687,Sheet1!B:B,Sheet1!C:C)</f>
        <v>#N/A</v>
      </c>
    </row>
    <row r="13688" spans="2:13" hidden="1">
      <c r="B13688" t="s">
        <v>21399</v>
      </c>
      <c r="C13688" t="s">
        <v>21401</v>
      </c>
      <c r="D13688" t="s">
        <v>188</v>
      </c>
      <c r="F13688">
        <v>40</v>
      </c>
      <c r="G13688">
        <v>128253</v>
      </c>
      <c r="H13688" t="s">
        <v>103</v>
      </c>
      <c r="I13688" t="s">
        <v>103</v>
      </c>
      <c r="J13688" t="s">
        <v>103</v>
      </c>
      <c r="K13688" t="s">
        <v>21401</v>
      </c>
      <c r="L13688" t="s">
        <v>188</v>
      </c>
      <c r="M13688" t="e">
        <f>_xlfn.XLOOKUP(B13688,Sheet1!B:B,Sheet1!C:C)</f>
        <v>#N/A</v>
      </c>
    </row>
    <row r="13689" spans="2:13" hidden="1">
      <c r="B13689" t="s">
        <v>21399</v>
      </c>
      <c r="C13689" t="s">
        <v>21411</v>
      </c>
      <c r="D13689" t="s">
        <v>5224</v>
      </c>
      <c r="E13689" t="s">
        <v>5070</v>
      </c>
      <c r="F13689">
        <v>1</v>
      </c>
      <c r="G13689">
        <v>0</v>
      </c>
      <c r="H13689" t="s">
        <v>102</v>
      </c>
      <c r="I13689" t="s">
        <v>102</v>
      </c>
      <c r="J13689" t="s">
        <v>103</v>
      </c>
      <c r="K13689" t="s">
        <v>21401</v>
      </c>
      <c r="L13689" t="s">
        <v>188</v>
      </c>
      <c r="M13689" t="e">
        <f>_xlfn.XLOOKUP(B13689,Sheet1!B:B,Sheet1!C:C)</f>
        <v>#N/A</v>
      </c>
    </row>
    <row r="13690" spans="2:13" hidden="1">
      <c r="B13690" t="s">
        <v>21399</v>
      </c>
      <c r="C13690" t="s">
        <v>21412</v>
      </c>
      <c r="D13690" t="s">
        <v>7135</v>
      </c>
      <c r="E13690" t="s">
        <v>5154</v>
      </c>
      <c r="F13690">
        <v>1</v>
      </c>
      <c r="G13690">
        <v>0</v>
      </c>
      <c r="H13690" t="s">
        <v>103</v>
      </c>
      <c r="I13690" t="s">
        <v>102</v>
      </c>
      <c r="J13690" t="s">
        <v>103</v>
      </c>
      <c r="K13690" t="s">
        <v>21401</v>
      </c>
      <c r="L13690" t="s">
        <v>188</v>
      </c>
      <c r="M13690" t="e">
        <f>_xlfn.XLOOKUP(B13690,Sheet1!B:B,Sheet1!C:C)</f>
        <v>#N/A</v>
      </c>
    </row>
    <row r="13691" spans="2:13" hidden="1">
      <c r="B13691" t="s">
        <v>21399</v>
      </c>
      <c r="C13691" t="s">
        <v>21413</v>
      </c>
      <c r="D13691" t="s">
        <v>7135</v>
      </c>
      <c r="E13691" t="s">
        <v>5154</v>
      </c>
      <c r="F13691">
        <v>1</v>
      </c>
      <c r="G13691">
        <v>0</v>
      </c>
      <c r="H13691" t="s">
        <v>103</v>
      </c>
      <c r="I13691" t="s">
        <v>102</v>
      </c>
      <c r="J13691" t="s">
        <v>103</v>
      </c>
      <c r="K13691" t="s">
        <v>21401</v>
      </c>
      <c r="L13691" t="s">
        <v>188</v>
      </c>
      <c r="M13691" t="e">
        <f>_xlfn.XLOOKUP(B13691,Sheet1!B:B,Sheet1!C:C)</f>
        <v>#N/A</v>
      </c>
    </row>
    <row r="13692" spans="2:13" hidden="1">
      <c r="B13692" t="s">
        <v>21399</v>
      </c>
      <c r="C13692" t="s">
        <v>21414</v>
      </c>
      <c r="D13692" t="s">
        <v>7135</v>
      </c>
      <c r="E13692" t="s">
        <v>5154</v>
      </c>
      <c r="F13692">
        <v>1</v>
      </c>
      <c r="G13692">
        <v>0</v>
      </c>
      <c r="H13692" t="s">
        <v>103</v>
      </c>
      <c r="I13692" t="s">
        <v>102</v>
      </c>
      <c r="J13692" t="s">
        <v>103</v>
      </c>
      <c r="K13692" t="s">
        <v>21401</v>
      </c>
      <c r="L13692" t="s">
        <v>188</v>
      </c>
      <c r="M13692" t="e">
        <f>_xlfn.XLOOKUP(B13692,Sheet1!B:B,Sheet1!C:C)</f>
        <v>#N/A</v>
      </c>
    </row>
    <row r="13693" spans="2:13" hidden="1">
      <c r="B13693" t="s">
        <v>21399</v>
      </c>
      <c r="C13693" t="s">
        <v>21415</v>
      </c>
      <c r="D13693" t="s">
        <v>7135</v>
      </c>
      <c r="E13693" t="s">
        <v>5154</v>
      </c>
      <c r="F13693">
        <v>1</v>
      </c>
      <c r="G13693">
        <v>0</v>
      </c>
      <c r="H13693" t="s">
        <v>103</v>
      </c>
      <c r="I13693" t="s">
        <v>102</v>
      </c>
      <c r="J13693" t="s">
        <v>103</v>
      </c>
      <c r="K13693" t="s">
        <v>21401</v>
      </c>
      <c r="L13693" t="s">
        <v>188</v>
      </c>
      <c r="M13693" t="e">
        <f>_xlfn.XLOOKUP(B13693,Sheet1!B:B,Sheet1!C:C)</f>
        <v>#N/A</v>
      </c>
    </row>
    <row r="13694" spans="2:13" hidden="1">
      <c r="B13694" t="s">
        <v>21399</v>
      </c>
      <c r="C13694" t="s">
        <v>21416</v>
      </c>
      <c r="D13694" t="s">
        <v>653</v>
      </c>
      <c r="E13694" t="s">
        <v>5070</v>
      </c>
      <c r="F13694">
        <v>1</v>
      </c>
      <c r="G13694">
        <v>0</v>
      </c>
      <c r="H13694" t="s">
        <v>102</v>
      </c>
      <c r="I13694" t="s">
        <v>102</v>
      </c>
      <c r="J13694" t="s">
        <v>103</v>
      </c>
      <c r="K13694" t="s">
        <v>21401</v>
      </c>
      <c r="L13694" t="s">
        <v>188</v>
      </c>
      <c r="M13694" t="e">
        <f>_xlfn.XLOOKUP(B13694,Sheet1!B:B,Sheet1!C:C)</f>
        <v>#N/A</v>
      </c>
    </row>
    <row r="13695" spans="2:13" hidden="1">
      <c r="B13695" t="s">
        <v>21399</v>
      </c>
      <c r="C13695" t="s">
        <v>21417</v>
      </c>
      <c r="D13695" t="s">
        <v>7135</v>
      </c>
      <c r="E13695" t="s">
        <v>5154</v>
      </c>
      <c r="F13695">
        <v>1</v>
      </c>
      <c r="G13695">
        <v>0</v>
      </c>
      <c r="H13695" t="s">
        <v>103</v>
      </c>
      <c r="I13695" t="s">
        <v>102</v>
      </c>
      <c r="J13695" t="s">
        <v>103</v>
      </c>
      <c r="K13695" t="s">
        <v>21401</v>
      </c>
      <c r="L13695" t="s">
        <v>188</v>
      </c>
      <c r="M13695" t="e">
        <f>_xlfn.XLOOKUP(B13695,Sheet1!B:B,Sheet1!C:C)</f>
        <v>#N/A</v>
      </c>
    </row>
    <row r="13696" spans="2:13" hidden="1">
      <c r="B13696" t="s">
        <v>21399</v>
      </c>
      <c r="C13696" t="s">
        <v>21418</v>
      </c>
      <c r="D13696" t="s">
        <v>7135</v>
      </c>
      <c r="E13696" t="s">
        <v>5154</v>
      </c>
      <c r="F13696">
        <v>1</v>
      </c>
      <c r="G13696">
        <v>0</v>
      </c>
      <c r="H13696" t="s">
        <v>103</v>
      </c>
      <c r="I13696" t="s">
        <v>102</v>
      </c>
      <c r="J13696" t="s">
        <v>103</v>
      </c>
      <c r="K13696" t="s">
        <v>21401</v>
      </c>
      <c r="L13696" t="s">
        <v>188</v>
      </c>
      <c r="M13696" t="e">
        <f>_xlfn.XLOOKUP(B13696,Sheet1!B:B,Sheet1!C:C)</f>
        <v>#N/A</v>
      </c>
    </row>
    <row r="13697" spans="2:13" hidden="1">
      <c r="B13697" t="s">
        <v>21399</v>
      </c>
      <c r="C13697" t="s">
        <v>21419</v>
      </c>
      <c r="D13697" t="s">
        <v>7135</v>
      </c>
      <c r="E13697" t="s">
        <v>5154</v>
      </c>
      <c r="F13697">
        <v>1</v>
      </c>
      <c r="G13697">
        <v>0</v>
      </c>
      <c r="H13697" t="s">
        <v>103</v>
      </c>
      <c r="I13697" t="s">
        <v>102</v>
      </c>
      <c r="J13697" t="s">
        <v>103</v>
      </c>
      <c r="K13697" t="s">
        <v>21401</v>
      </c>
      <c r="L13697" t="s">
        <v>188</v>
      </c>
      <c r="M13697" t="e">
        <f>_xlfn.XLOOKUP(B13697,Sheet1!B:B,Sheet1!C:C)</f>
        <v>#N/A</v>
      </c>
    </row>
    <row r="13698" spans="2:13" hidden="1">
      <c r="B13698" t="s">
        <v>21399</v>
      </c>
      <c r="C13698" t="s">
        <v>21420</v>
      </c>
      <c r="D13698" t="s">
        <v>267</v>
      </c>
      <c r="E13698" t="s">
        <v>5070</v>
      </c>
      <c r="F13698">
        <v>1</v>
      </c>
      <c r="G13698">
        <v>0</v>
      </c>
      <c r="H13698" t="s">
        <v>102</v>
      </c>
      <c r="I13698" t="s">
        <v>102</v>
      </c>
      <c r="J13698" t="s">
        <v>103</v>
      </c>
      <c r="K13698" t="s">
        <v>21401</v>
      </c>
      <c r="L13698" t="s">
        <v>188</v>
      </c>
      <c r="M13698" t="e">
        <f>_xlfn.XLOOKUP(B13698,Sheet1!B:B,Sheet1!C:C)</f>
        <v>#N/A</v>
      </c>
    </row>
    <row r="13699" spans="2:13" hidden="1">
      <c r="B13699" t="s">
        <v>21399</v>
      </c>
      <c r="C13699" t="s">
        <v>21421</v>
      </c>
      <c r="D13699" t="s">
        <v>7135</v>
      </c>
      <c r="E13699" t="s">
        <v>5154</v>
      </c>
      <c r="F13699">
        <v>1</v>
      </c>
      <c r="G13699">
        <v>0</v>
      </c>
      <c r="H13699" t="s">
        <v>103</v>
      </c>
      <c r="I13699" t="s">
        <v>102</v>
      </c>
      <c r="J13699" t="s">
        <v>103</v>
      </c>
      <c r="K13699" t="s">
        <v>21401</v>
      </c>
      <c r="L13699" t="s">
        <v>188</v>
      </c>
      <c r="M13699" t="e">
        <f>_xlfn.XLOOKUP(B13699,Sheet1!B:B,Sheet1!C:C)</f>
        <v>#N/A</v>
      </c>
    </row>
    <row r="13700" spans="2:13" hidden="1">
      <c r="B13700" t="s">
        <v>21422</v>
      </c>
      <c r="C13700" t="s">
        <v>21423</v>
      </c>
      <c r="D13700" t="s">
        <v>254</v>
      </c>
      <c r="E13700" t="s">
        <v>5070</v>
      </c>
      <c r="F13700">
        <v>3</v>
      </c>
      <c r="G13700">
        <v>0</v>
      </c>
      <c r="H13700" t="s">
        <v>102</v>
      </c>
      <c r="I13700" t="s">
        <v>102</v>
      </c>
      <c r="J13700" t="s">
        <v>103</v>
      </c>
      <c r="K13700" t="s">
        <v>21424</v>
      </c>
      <c r="L13700" t="s">
        <v>8841</v>
      </c>
      <c r="M13700" t="e">
        <f>_xlfn.XLOOKUP(B13700,Sheet1!B:B,Sheet1!C:C)</f>
        <v>#N/A</v>
      </c>
    </row>
    <row r="13701" spans="2:13" hidden="1">
      <c r="B13701" t="s">
        <v>21422</v>
      </c>
      <c r="C13701" t="s">
        <v>21425</v>
      </c>
      <c r="D13701" t="s">
        <v>21426</v>
      </c>
      <c r="E13701" t="s">
        <v>5070</v>
      </c>
      <c r="F13701">
        <v>2</v>
      </c>
      <c r="G13701">
        <v>0</v>
      </c>
      <c r="H13701" t="s">
        <v>102</v>
      </c>
      <c r="I13701" t="s">
        <v>102</v>
      </c>
      <c r="J13701" t="s">
        <v>103</v>
      </c>
      <c r="K13701" t="s">
        <v>21424</v>
      </c>
      <c r="L13701" t="s">
        <v>8841</v>
      </c>
      <c r="M13701" t="e">
        <f>_xlfn.XLOOKUP(B13701,Sheet1!B:B,Sheet1!C:C)</f>
        <v>#N/A</v>
      </c>
    </row>
    <row r="13702" spans="2:13" hidden="1">
      <c r="B13702" t="s">
        <v>21422</v>
      </c>
      <c r="C13702" t="s">
        <v>21427</v>
      </c>
      <c r="D13702" t="s">
        <v>670</v>
      </c>
      <c r="E13702" t="s">
        <v>5070</v>
      </c>
      <c r="F13702">
        <v>3</v>
      </c>
      <c r="G13702">
        <v>0</v>
      </c>
      <c r="H13702" t="s">
        <v>102</v>
      </c>
      <c r="I13702" t="s">
        <v>102</v>
      </c>
      <c r="J13702" t="s">
        <v>103</v>
      </c>
      <c r="K13702" t="s">
        <v>21424</v>
      </c>
      <c r="L13702" t="s">
        <v>8841</v>
      </c>
      <c r="M13702" t="e">
        <f>_xlfn.XLOOKUP(B13702,Sheet1!B:B,Sheet1!C:C)</f>
        <v>#N/A</v>
      </c>
    </row>
    <row r="13703" spans="2:13" hidden="1">
      <c r="B13703" t="s">
        <v>21422</v>
      </c>
      <c r="C13703" t="s">
        <v>21428</v>
      </c>
      <c r="D13703" t="s">
        <v>5663</v>
      </c>
      <c r="E13703" t="s">
        <v>5070</v>
      </c>
      <c r="F13703">
        <v>3</v>
      </c>
      <c r="G13703">
        <v>0</v>
      </c>
      <c r="H13703" t="s">
        <v>102</v>
      </c>
      <c r="I13703" t="s">
        <v>102</v>
      </c>
      <c r="J13703" t="s">
        <v>103</v>
      </c>
      <c r="K13703" t="s">
        <v>21424</v>
      </c>
      <c r="L13703" t="s">
        <v>8841</v>
      </c>
      <c r="M13703" t="e">
        <f>_xlfn.XLOOKUP(B13703,Sheet1!B:B,Sheet1!C:C)</f>
        <v>#N/A</v>
      </c>
    </row>
    <row r="13704" spans="2:13" hidden="1">
      <c r="B13704" t="s">
        <v>21422</v>
      </c>
      <c r="C13704" t="s">
        <v>21429</v>
      </c>
      <c r="D13704" t="s">
        <v>12251</v>
      </c>
      <c r="E13704" t="s">
        <v>5070</v>
      </c>
      <c r="F13704">
        <v>2</v>
      </c>
      <c r="G13704">
        <v>0</v>
      </c>
      <c r="H13704" t="s">
        <v>102</v>
      </c>
      <c r="I13704" t="s">
        <v>102</v>
      </c>
      <c r="J13704" t="s">
        <v>103</v>
      </c>
      <c r="K13704" t="s">
        <v>21424</v>
      </c>
      <c r="L13704" t="s">
        <v>8841</v>
      </c>
      <c r="M13704" t="e">
        <f>_xlfn.XLOOKUP(B13704,Sheet1!B:B,Sheet1!C:C)</f>
        <v>#N/A</v>
      </c>
    </row>
    <row r="13705" spans="2:13" hidden="1">
      <c r="B13705" t="s">
        <v>21422</v>
      </c>
      <c r="C13705" t="s">
        <v>21424</v>
      </c>
      <c r="D13705" t="s">
        <v>12251</v>
      </c>
      <c r="E13705" t="s">
        <v>5070</v>
      </c>
      <c r="F13705">
        <v>3</v>
      </c>
      <c r="G13705">
        <v>0</v>
      </c>
      <c r="H13705" t="s">
        <v>102</v>
      </c>
      <c r="I13705" t="s">
        <v>102</v>
      </c>
      <c r="J13705" t="s">
        <v>103</v>
      </c>
      <c r="K13705" t="s">
        <v>21424</v>
      </c>
      <c r="L13705" t="s">
        <v>8841</v>
      </c>
      <c r="M13705" t="e">
        <f>_xlfn.XLOOKUP(B13705,Sheet1!B:B,Sheet1!C:C)</f>
        <v>#N/A</v>
      </c>
    </row>
    <row r="13706" spans="2:13" hidden="1">
      <c r="B13706" t="s">
        <v>21422</v>
      </c>
      <c r="C13706" t="s">
        <v>21430</v>
      </c>
      <c r="D13706" t="s">
        <v>21431</v>
      </c>
      <c r="E13706" t="s">
        <v>5070</v>
      </c>
      <c r="F13706">
        <v>3</v>
      </c>
      <c r="G13706">
        <v>0</v>
      </c>
      <c r="H13706" t="s">
        <v>102</v>
      </c>
      <c r="I13706" t="s">
        <v>102</v>
      </c>
      <c r="J13706" t="s">
        <v>103</v>
      </c>
      <c r="K13706" t="s">
        <v>21424</v>
      </c>
      <c r="L13706" t="s">
        <v>8841</v>
      </c>
      <c r="M13706" t="e">
        <f>_xlfn.XLOOKUP(B13706,Sheet1!B:B,Sheet1!C:C)</f>
        <v>#N/A</v>
      </c>
    </row>
    <row r="13707" spans="2:13" hidden="1">
      <c r="B13707" t="s">
        <v>21432</v>
      </c>
      <c r="C13707" t="s">
        <v>21433</v>
      </c>
      <c r="D13707" t="s">
        <v>142</v>
      </c>
      <c r="E13707" t="s">
        <v>5070</v>
      </c>
      <c r="F13707">
        <v>2</v>
      </c>
      <c r="G13707">
        <v>0</v>
      </c>
      <c r="H13707" t="s">
        <v>102</v>
      </c>
      <c r="I13707" t="s">
        <v>102</v>
      </c>
      <c r="J13707" t="s">
        <v>103</v>
      </c>
      <c r="K13707" t="s">
        <v>21434</v>
      </c>
      <c r="L13707" t="s">
        <v>254</v>
      </c>
      <c r="M13707" t="e">
        <f>_xlfn.XLOOKUP(B13707,Sheet1!B:B,Sheet1!C:C)</f>
        <v>#N/A</v>
      </c>
    </row>
    <row r="13708" spans="2:13" hidden="1">
      <c r="B13708" t="s">
        <v>21432</v>
      </c>
      <c r="C13708" t="s">
        <v>21435</v>
      </c>
      <c r="D13708" t="s">
        <v>226</v>
      </c>
      <c r="E13708" t="s">
        <v>5154</v>
      </c>
      <c r="F13708">
        <v>2</v>
      </c>
      <c r="G13708">
        <v>0</v>
      </c>
      <c r="H13708" t="s">
        <v>103</v>
      </c>
      <c r="I13708" t="s">
        <v>102</v>
      </c>
      <c r="J13708" t="s">
        <v>103</v>
      </c>
      <c r="K13708" t="s">
        <v>21434</v>
      </c>
      <c r="L13708" t="s">
        <v>254</v>
      </c>
      <c r="M13708" t="e">
        <f>_xlfn.XLOOKUP(B13708,Sheet1!B:B,Sheet1!C:C)</f>
        <v>#N/A</v>
      </c>
    </row>
    <row r="13709" spans="2:13" hidden="1">
      <c r="B13709" t="s">
        <v>21432</v>
      </c>
      <c r="C13709" t="s">
        <v>21436</v>
      </c>
      <c r="D13709" t="s">
        <v>226</v>
      </c>
      <c r="E13709" t="s">
        <v>5154</v>
      </c>
      <c r="F13709">
        <v>2</v>
      </c>
      <c r="G13709">
        <v>0</v>
      </c>
      <c r="H13709" t="s">
        <v>103</v>
      </c>
      <c r="I13709" t="s">
        <v>102</v>
      </c>
      <c r="J13709" t="s">
        <v>103</v>
      </c>
      <c r="K13709" t="s">
        <v>21434</v>
      </c>
      <c r="L13709" t="s">
        <v>254</v>
      </c>
      <c r="M13709" t="e">
        <f>_xlfn.XLOOKUP(B13709,Sheet1!B:B,Sheet1!C:C)</f>
        <v>#N/A</v>
      </c>
    </row>
    <row r="13710" spans="2:13" hidden="1">
      <c r="B13710" t="s">
        <v>21432</v>
      </c>
      <c r="C13710" t="s">
        <v>21434</v>
      </c>
      <c r="D13710" t="s">
        <v>254</v>
      </c>
      <c r="E13710" t="s">
        <v>5070</v>
      </c>
      <c r="F13710">
        <v>2</v>
      </c>
      <c r="G13710">
        <v>0</v>
      </c>
      <c r="H13710" t="s">
        <v>102</v>
      </c>
      <c r="I13710" t="s">
        <v>102</v>
      </c>
      <c r="J13710" t="s">
        <v>103</v>
      </c>
      <c r="K13710" t="s">
        <v>21434</v>
      </c>
      <c r="L13710" t="s">
        <v>254</v>
      </c>
      <c r="M13710" t="e">
        <f>_xlfn.XLOOKUP(B13710,Sheet1!B:B,Sheet1!C:C)</f>
        <v>#N/A</v>
      </c>
    </row>
    <row r="13711" spans="2:13" hidden="1">
      <c r="B13711" t="s">
        <v>21432</v>
      </c>
      <c r="C13711" t="s">
        <v>21437</v>
      </c>
      <c r="D13711" t="s">
        <v>226</v>
      </c>
      <c r="E13711" t="s">
        <v>5154</v>
      </c>
      <c r="F13711">
        <v>2</v>
      </c>
      <c r="G13711">
        <v>0</v>
      </c>
      <c r="H13711" t="s">
        <v>103</v>
      </c>
      <c r="I13711" t="s">
        <v>102</v>
      </c>
      <c r="J13711" t="s">
        <v>103</v>
      </c>
      <c r="K13711" t="s">
        <v>21434</v>
      </c>
      <c r="L13711" t="s">
        <v>254</v>
      </c>
      <c r="M13711" t="e">
        <f>_xlfn.XLOOKUP(B13711,Sheet1!B:B,Sheet1!C:C)</f>
        <v>#N/A</v>
      </c>
    </row>
    <row r="13712" spans="2:13" hidden="1">
      <c r="B13712" t="s">
        <v>21432</v>
      </c>
      <c r="C13712" t="s">
        <v>21438</v>
      </c>
      <c r="D13712" t="s">
        <v>226</v>
      </c>
      <c r="E13712" t="s">
        <v>5154</v>
      </c>
      <c r="F13712">
        <v>2</v>
      </c>
      <c r="G13712">
        <v>0</v>
      </c>
      <c r="H13712" t="s">
        <v>103</v>
      </c>
      <c r="I13712" t="s">
        <v>102</v>
      </c>
      <c r="J13712" t="s">
        <v>103</v>
      </c>
      <c r="K13712" t="s">
        <v>21434</v>
      </c>
      <c r="L13712" t="s">
        <v>254</v>
      </c>
      <c r="M13712" t="e">
        <f>_xlfn.XLOOKUP(B13712,Sheet1!B:B,Sheet1!C:C)</f>
        <v>#N/A</v>
      </c>
    </row>
    <row r="13713" spans="2:13" hidden="1">
      <c r="B13713" t="s">
        <v>21432</v>
      </c>
      <c r="C13713" t="s">
        <v>21439</v>
      </c>
      <c r="D13713" t="s">
        <v>226</v>
      </c>
      <c r="E13713" t="s">
        <v>5154</v>
      </c>
      <c r="F13713">
        <v>2</v>
      </c>
      <c r="G13713">
        <v>0</v>
      </c>
      <c r="H13713" t="s">
        <v>103</v>
      </c>
      <c r="I13713" t="s">
        <v>102</v>
      </c>
      <c r="J13713" t="s">
        <v>103</v>
      </c>
      <c r="K13713" t="s">
        <v>21434</v>
      </c>
      <c r="L13713" t="s">
        <v>254</v>
      </c>
      <c r="M13713" t="e">
        <f>_xlfn.XLOOKUP(B13713,Sheet1!B:B,Sheet1!C:C)</f>
        <v>#N/A</v>
      </c>
    </row>
    <row r="13714" spans="2:13" hidden="1">
      <c r="B13714" t="s">
        <v>21432</v>
      </c>
      <c r="C13714" t="s">
        <v>21440</v>
      </c>
      <c r="D13714" t="s">
        <v>153</v>
      </c>
      <c r="E13714" t="s">
        <v>5070</v>
      </c>
      <c r="F13714">
        <v>2</v>
      </c>
      <c r="G13714">
        <v>0</v>
      </c>
      <c r="H13714" t="s">
        <v>102</v>
      </c>
      <c r="I13714" t="s">
        <v>102</v>
      </c>
      <c r="J13714" t="s">
        <v>103</v>
      </c>
      <c r="K13714" t="s">
        <v>21434</v>
      </c>
      <c r="L13714" t="s">
        <v>254</v>
      </c>
      <c r="M13714" t="e">
        <f>_xlfn.XLOOKUP(B13714,Sheet1!B:B,Sheet1!C:C)</f>
        <v>#N/A</v>
      </c>
    </row>
    <row r="13715" spans="2:13" hidden="1">
      <c r="B13715" t="s">
        <v>21432</v>
      </c>
      <c r="C13715" t="s">
        <v>21441</v>
      </c>
      <c r="D13715" t="s">
        <v>562</v>
      </c>
      <c r="E13715" t="s">
        <v>5070</v>
      </c>
      <c r="F13715">
        <v>2</v>
      </c>
      <c r="G13715">
        <v>0</v>
      </c>
      <c r="H13715" t="s">
        <v>102</v>
      </c>
      <c r="I13715" t="s">
        <v>102</v>
      </c>
      <c r="J13715" t="s">
        <v>103</v>
      </c>
      <c r="K13715" t="s">
        <v>21434</v>
      </c>
      <c r="L13715" t="s">
        <v>254</v>
      </c>
      <c r="M13715" t="e">
        <f>_xlfn.XLOOKUP(B13715,Sheet1!B:B,Sheet1!C:C)</f>
        <v>#N/A</v>
      </c>
    </row>
    <row r="13716" spans="2:13" hidden="1">
      <c r="B13716" t="s">
        <v>21432</v>
      </c>
      <c r="C13716" t="s">
        <v>21442</v>
      </c>
      <c r="D13716" t="s">
        <v>670</v>
      </c>
      <c r="E13716" t="s">
        <v>5070</v>
      </c>
      <c r="F13716">
        <v>2</v>
      </c>
      <c r="G13716">
        <v>0</v>
      </c>
      <c r="H13716" t="s">
        <v>102</v>
      </c>
      <c r="I13716" t="s">
        <v>102</v>
      </c>
      <c r="J13716" t="s">
        <v>103</v>
      </c>
      <c r="K13716" t="s">
        <v>21434</v>
      </c>
      <c r="L13716" t="s">
        <v>254</v>
      </c>
      <c r="M13716" t="e">
        <f>_xlfn.XLOOKUP(B13716,Sheet1!B:B,Sheet1!C:C)</f>
        <v>#N/A</v>
      </c>
    </row>
    <row r="13717" spans="2:13" hidden="1">
      <c r="B13717" t="s">
        <v>21432</v>
      </c>
      <c r="C13717" t="s">
        <v>21443</v>
      </c>
      <c r="D13717" t="s">
        <v>226</v>
      </c>
      <c r="E13717" t="s">
        <v>5154</v>
      </c>
      <c r="F13717">
        <v>2</v>
      </c>
      <c r="G13717">
        <v>0</v>
      </c>
      <c r="H13717" t="s">
        <v>103</v>
      </c>
      <c r="I13717" t="s">
        <v>102</v>
      </c>
      <c r="J13717" t="s">
        <v>103</v>
      </c>
      <c r="K13717" t="s">
        <v>21434</v>
      </c>
      <c r="L13717" t="s">
        <v>254</v>
      </c>
      <c r="M13717" t="e">
        <f>_xlfn.XLOOKUP(B13717,Sheet1!B:B,Sheet1!C:C)</f>
        <v>#N/A</v>
      </c>
    </row>
    <row r="13718" spans="2:13" hidden="1">
      <c r="B13718" t="s">
        <v>21432</v>
      </c>
      <c r="C13718" t="s">
        <v>21444</v>
      </c>
      <c r="D13718" t="s">
        <v>21445</v>
      </c>
      <c r="E13718" t="s">
        <v>5070</v>
      </c>
      <c r="F13718">
        <v>2</v>
      </c>
      <c r="G13718">
        <v>0</v>
      </c>
      <c r="H13718" t="s">
        <v>102</v>
      </c>
      <c r="I13718" t="s">
        <v>102</v>
      </c>
      <c r="J13718" t="s">
        <v>103</v>
      </c>
      <c r="K13718" t="s">
        <v>21434</v>
      </c>
      <c r="L13718" t="s">
        <v>254</v>
      </c>
      <c r="M13718" t="e">
        <f>_xlfn.XLOOKUP(B13718,Sheet1!B:B,Sheet1!C:C)</f>
        <v>#N/A</v>
      </c>
    </row>
    <row r="13719" spans="2:13" hidden="1">
      <c r="B13719" t="s">
        <v>21432</v>
      </c>
      <c r="C13719" t="s">
        <v>10353</v>
      </c>
      <c r="D13719" t="s">
        <v>5532</v>
      </c>
      <c r="E13719" t="s">
        <v>5070</v>
      </c>
      <c r="F13719">
        <v>2</v>
      </c>
      <c r="G13719">
        <v>0</v>
      </c>
      <c r="H13719" t="s">
        <v>102</v>
      </c>
      <c r="I13719" t="s">
        <v>102</v>
      </c>
      <c r="J13719" t="s">
        <v>103</v>
      </c>
      <c r="K13719" t="s">
        <v>21434</v>
      </c>
      <c r="L13719" t="s">
        <v>254</v>
      </c>
      <c r="M13719" t="e">
        <f>_xlfn.XLOOKUP(B13719,Sheet1!B:B,Sheet1!C:C)</f>
        <v>#N/A</v>
      </c>
    </row>
    <row r="13720" spans="2:13" hidden="1">
      <c r="B13720" t="s">
        <v>21432</v>
      </c>
      <c r="C13720" t="s">
        <v>21446</v>
      </c>
      <c r="D13720" t="s">
        <v>226</v>
      </c>
      <c r="E13720" t="s">
        <v>5154</v>
      </c>
      <c r="F13720">
        <v>2</v>
      </c>
      <c r="G13720">
        <v>0</v>
      </c>
      <c r="H13720" t="s">
        <v>103</v>
      </c>
      <c r="I13720" t="s">
        <v>102</v>
      </c>
      <c r="J13720" t="s">
        <v>103</v>
      </c>
      <c r="K13720" t="s">
        <v>21434</v>
      </c>
      <c r="L13720" t="s">
        <v>254</v>
      </c>
      <c r="M13720" t="e">
        <f>_xlfn.XLOOKUP(B13720,Sheet1!B:B,Sheet1!C:C)</f>
        <v>#N/A</v>
      </c>
    </row>
    <row r="13721" spans="2:13" hidden="1">
      <c r="B13721" t="s">
        <v>21432</v>
      </c>
      <c r="C13721" t="s">
        <v>21447</v>
      </c>
      <c r="D13721" t="s">
        <v>226</v>
      </c>
      <c r="E13721" t="s">
        <v>5154</v>
      </c>
      <c r="F13721">
        <v>2</v>
      </c>
      <c r="G13721">
        <v>0</v>
      </c>
      <c r="H13721" t="s">
        <v>103</v>
      </c>
      <c r="I13721" t="s">
        <v>102</v>
      </c>
      <c r="J13721" t="s">
        <v>103</v>
      </c>
      <c r="K13721" t="s">
        <v>21434</v>
      </c>
      <c r="L13721" t="s">
        <v>254</v>
      </c>
      <c r="M13721" t="e">
        <f>_xlfn.XLOOKUP(B13721,Sheet1!B:B,Sheet1!C:C)</f>
        <v>#N/A</v>
      </c>
    </row>
    <row r="13722" spans="2:13" hidden="1">
      <c r="B13722" t="s">
        <v>21432</v>
      </c>
      <c r="C13722" t="s">
        <v>21448</v>
      </c>
      <c r="D13722" t="s">
        <v>226</v>
      </c>
      <c r="E13722" t="s">
        <v>5154</v>
      </c>
      <c r="F13722">
        <v>2</v>
      </c>
      <c r="G13722">
        <v>0</v>
      </c>
      <c r="H13722" t="s">
        <v>103</v>
      </c>
      <c r="I13722" t="s">
        <v>102</v>
      </c>
      <c r="J13722" t="s">
        <v>103</v>
      </c>
      <c r="K13722" t="s">
        <v>21434</v>
      </c>
      <c r="L13722" t="s">
        <v>254</v>
      </c>
      <c r="M13722" t="e">
        <f>_xlfn.XLOOKUP(B13722,Sheet1!B:B,Sheet1!C:C)</f>
        <v>#N/A</v>
      </c>
    </row>
    <row r="13723" spans="2:13" hidden="1">
      <c r="B13723" t="s">
        <v>21449</v>
      </c>
      <c r="C13723" t="s">
        <v>21450</v>
      </c>
      <c r="D13723" t="s">
        <v>180</v>
      </c>
      <c r="E13723" t="s">
        <v>5070</v>
      </c>
      <c r="F13723">
        <v>40</v>
      </c>
      <c r="G13723">
        <v>104000</v>
      </c>
      <c r="H13723" t="s">
        <v>102</v>
      </c>
      <c r="I13723" t="s">
        <v>102</v>
      </c>
      <c r="J13723" t="s">
        <v>103</v>
      </c>
      <c r="K13723" t="s">
        <v>21450</v>
      </c>
      <c r="L13723" t="s">
        <v>180</v>
      </c>
      <c r="M13723" t="e">
        <f>_xlfn.XLOOKUP(B13723,Sheet1!B:B,Sheet1!C:C)</f>
        <v>#N/A</v>
      </c>
    </row>
    <row r="13724" spans="2:13" hidden="1">
      <c r="B13724" t="s">
        <v>21449</v>
      </c>
      <c r="C13724" t="s">
        <v>21451</v>
      </c>
      <c r="D13724" t="s">
        <v>2504</v>
      </c>
      <c r="E13724" t="s">
        <v>5154</v>
      </c>
      <c r="F13724">
        <v>40</v>
      </c>
      <c r="G13724">
        <v>22500</v>
      </c>
      <c r="H13724" t="s">
        <v>103</v>
      </c>
      <c r="I13724" t="s">
        <v>102</v>
      </c>
      <c r="J13724" t="s">
        <v>103</v>
      </c>
      <c r="K13724" t="s">
        <v>21450</v>
      </c>
      <c r="L13724" t="s">
        <v>180</v>
      </c>
      <c r="M13724" t="e">
        <f>_xlfn.XLOOKUP(B13724,Sheet1!B:B,Sheet1!C:C)</f>
        <v>#N/A</v>
      </c>
    </row>
    <row r="13725" spans="2:13" hidden="1">
      <c r="B13725" t="s">
        <v>21449</v>
      </c>
      <c r="C13725" t="s">
        <v>21452</v>
      </c>
      <c r="D13725" t="s">
        <v>2504</v>
      </c>
      <c r="E13725" t="s">
        <v>5154</v>
      </c>
      <c r="F13725">
        <v>40</v>
      </c>
      <c r="G13725">
        <v>65625</v>
      </c>
      <c r="H13725" t="s">
        <v>103</v>
      </c>
      <c r="I13725" t="s">
        <v>102</v>
      </c>
      <c r="J13725" t="s">
        <v>103</v>
      </c>
      <c r="K13725" t="s">
        <v>21450</v>
      </c>
      <c r="L13725" t="s">
        <v>180</v>
      </c>
      <c r="M13725" t="e">
        <f>_xlfn.XLOOKUP(B13725,Sheet1!B:B,Sheet1!C:C)</f>
        <v>#N/A</v>
      </c>
    </row>
    <row r="13726" spans="2:13" hidden="1">
      <c r="B13726" t="s">
        <v>21453</v>
      </c>
      <c r="C13726" t="s">
        <v>21454</v>
      </c>
      <c r="D13726" t="s">
        <v>171</v>
      </c>
      <c r="E13726" t="s">
        <v>5070</v>
      </c>
      <c r="F13726">
        <v>40</v>
      </c>
      <c r="G13726">
        <v>120000</v>
      </c>
      <c r="H13726" t="s">
        <v>102</v>
      </c>
      <c r="I13726" t="s">
        <v>102</v>
      </c>
      <c r="J13726" t="s">
        <v>103</v>
      </c>
      <c r="K13726" t="s">
        <v>21455</v>
      </c>
      <c r="L13726" t="s">
        <v>188</v>
      </c>
      <c r="M13726" t="e">
        <f>_xlfn.XLOOKUP(B13726,Sheet1!B:B,Sheet1!C:C)</f>
        <v>#N/A</v>
      </c>
    </row>
    <row r="13727" spans="2:13" hidden="1">
      <c r="B13727" t="s">
        <v>21453</v>
      </c>
      <c r="C13727" t="s">
        <v>21456</v>
      </c>
      <c r="D13727" t="s">
        <v>180</v>
      </c>
      <c r="E13727" t="s">
        <v>5154</v>
      </c>
      <c r="F13727">
        <v>1</v>
      </c>
      <c r="G13727">
        <v>0</v>
      </c>
      <c r="H13727" t="s">
        <v>103</v>
      </c>
      <c r="I13727" t="s">
        <v>102</v>
      </c>
      <c r="J13727" t="s">
        <v>103</v>
      </c>
      <c r="K13727" t="s">
        <v>21455</v>
      </c>
      <c r="L13727" t="s">
        <v>188</v>
      </c>
      <c r="M13727" t="e">
        <f>_xlfn.XLOOKUP(B13727,Sheet1!B:B,Sheet1!C:C)</f>
        <v>#N/A</v>
      </c>
    </row>
    <row r="13728" spans="2:13" hidden="1">
      <c r="B13728" t="s">
        <v>21453</v>
      </c>
      <c r="C13728" t="s">
        <v>21457</v>
      </c>
      <c r="D13728" t="s">
        <v>180</v>
      </c>
      <c r="E13728" t="s">
        <v>5154</v>
      </c>
      <c r="F13728">
        <v>1</v>
      </c>
      <c r="G13728">
        <v>0</v>
      </c>
      <c r="H13728" t="s">
        <v>103</v>
      </c>
      <c r="I13728" t="s">
        <v>102</v>
      </c>
      <c r="J13728" t="s">
        <v>103</v>
      </c>
      <c r="K13728" t="s">
        <v>21455</v>
      </c>
      <c r="L13728" t="s">
        <v>188</v>
      </c>
      <c r="M13728" t="e">
        <f>_xlfn.XLOOKUP(B13728,Sheet1!B:B,Sheet1!C:C)</f>
        <v>#N/A</v>
      </c>
    </row>
    <row r="13729" spans="2:13" hidden="1">
      <c r="B13729" t="s">
        <v>21453</v>
      </c>
      <c r="C13729" t="s">
        <v>21458</v>
      </c>
      <c r="D13729" t="s">
        <v>180</v>
      </c>
      <c r="E13729" t="s">
        <v>5154</v>
      </c>
      <c r="F13729">
        <v>1</v>
      </c>
      <c r="G13729">
        <v>0</v>
      </c>
      <c r="H13729" t="s">
        <v>103</v>
      </c>
      <c r="I13729" t="s">
        <v>102</v>
      </c>
      <c r="J13729" t="s">
        <v>103</v>
      </c>
      <c r="K13729" t="s">
        <v>21455</v>
      </c>
      <c r="L13729" t="s">
        <v>188</v>
      </c>
      <c r="M13729" t="e">
        <f>_xlfn.XLOOKUP(B13729,Sheet1!B:B,Sheet1!C:C)</f>
        <v>#N/A</v>
      </c>
    </row>
    <row r="13730" spans="2:13" hidden="1">
      <c r="B13730" t="s">
        <v>21453</v>
      </c>
      <c r="C13730" t="s">
        <v>21459</v>
      </c>
      <c r="D13730" t="s">
        <v>315</v>
      </c>
      <c r="E13730" t="s">
        <v>5070</v>
      </c>
      <c r="F13730">
        <v>3</v>
      </c>
      <c r="G13730">
        <v>0</v>
      </c>
      <c r="H13730" t="s">
        <v>102</v>
      </c>
      <c r="I13730" t="s">
        <v>102</v>
      </c>
      <c r="J13730" t="s">
        <v>103</v>
      </c>
      <c r="K13730" t="s">
        <v>21455</v>
      </c>
      <c r="L13730" t="s">
        <v>188</v>
      </c>
      <c r="M13730" t="e">
        <f>_xlfn.XLOOKUP(B13730,Sheet1!B:B,Sheet1!C:C)</f>
        <v>#N/A</v>
      </c>
    </row>
    <row r="13731" spans="2:13" hidden="1">
      <c r="B13731" t="s">
        <v>21453</v>
      </c>
      <c r="C13731" t="s">
        <v>21460</v>
      </c>
      <c r="D13731" t="s">
        <v>267</v>
      </c>
      <c r="E13731" t="s">
        <v>5070</v>
      </c>
      <c r="F13731">
        <v>2</v>
      </c>
      <c r="G13731">
        <v>0</v>
      </c>
      <c r="H13731" t="s">
        <v>102</v>
      </c>
      <c r="I13731" t="s">
        <v>102</v>
      </c>
      <c r="J13731" t="s">
        <v>103</v>
      </c>
      <c r="K13731" t="s">
        <v>21455</v>
      </c>
      <c r="L13731" t="s">
        <v>188</v>
      </c>
      <c r="M13731" t="e">
        <f>_xlfn.XLOOKUP(B13731,Sheet1!B:B,Sheet1!C:C)</f>
        <v>#N/A</v>
      </c>
    </row>
    <row r="13732" spans="2:13" hidden="1">
      <c r="B13732" t="s">
        <v>21453</v>
      </c>
      <c r="C13732" t="s">
        <v>21461</v>
      </c>
      <c r="D13732" t="s">
        <v>653</v>
      </c>
      <c r="E13732" t="s">
        <v>5070</v>
      </c>
      <c r="F13732">
        <v>2</v>
      </c>
      <c r="G13732">
        <v>0</v>
      </c>
      <c r="H13732" t="s">
        <v>102</v>
      </c>
      <c r="I13732" t="s">
        <v>102</v>
      </c>
      <c r="J13732" t="s">
        <v>103</v>
      </c>
      <c r="K13732" t="s">
        <v>21455</v>
      </c>
      <c r="L13732" t="s">
        <v>188</v>
      </c>
      <c r="M13732" t="e">
        <f>_xlfn.XLOOKUP(B13732,Sheet1!B:B,Sheet1!C:C)</f>
        <v>#N/A</v>
      </c>
    </row>
    <row r="13733" spans="2:13" hidden="1">
      <c r="B13733" t="s">
        <v>21453</v>
      </c>
      <c r="C13733" t="s">
        <v>21462</v>
      </c>
      <c r="D13733" t="s">
        <v>180</v>
      </c>
      <c r="E13733" t="s">
        <v>5154</v>
      </c>
      <c r="F13733">
        <v>1</v>
      </c>
      <c r="G13733">
        <v>0</v>
      </c>
      <c r="H13733" t="s">
        <v>103</v>
      </c>
      <c r="I13733" t="s">
        <v>102</v>
      </c>
      <c r="J13733" t="s">
        <v>103</v>
      </c>
      <c r="K13733" t="s">
        <v>21455</v>
      </c>
      <c r="L13733" t="s">
        <v>188</v>
      </c>
      <c r="M13733" t="e">
        <f>_xlfn.XLOOKUP(B13733,Sheet1!B:B,Sheet1!C:C)</f>
        <v>#N/A</v>
      </c>
    </row>
    <row r="13734" spans="2:13" hidden="1">
      <c r="B13734" t="s">
        <v>21453</v>
      </c>
      <c r="C13734" t="s">
        <v>21463</v>
      </c>
      <c r="D13734" t="s">
        <v>180</v>
      </c>
      <c r="E13734" t="s">
        <v>5154</v>
      </c>
      <c r="F13734">
        <v>1</v>
      </c>
      <c r="G13734">
        <v>0</v>
      </c>
      <c r="H13734" t="s">
        <v>103</v>
      </c>
      <c r="I13734" t="s">
        <v>102</v>
      </c>
      <c r="J13734" t="s">
        <v>103</v>
      </c>
      <c r="K13734" t="s">
        <v>21455</v>
      </c>
      <c r="L13734" t="s">
        <v>188</v>
      </c>
      <c r="M13734" t="e">
        <f>_xlfn.XLOOKUP(B13734,Sheet1!B:B,Sheet1!C:C)</f>
        <v>#N/A</v>
      </c>
    </row>
    <row r="13735" spans="2:13" hidden="1">
      <c r="B13735" t="s">
        <v>21453</v>
      </c>
      <c r="C13735" t="s">
        <v>21464</v>
      </c>
      <c r="D13735" t="s">
        <v>180</v>
      </c>
      <c r="E13735" t="s">
        <v>5154</v>
      </c>
      <c r="F13735">
        <v>1</v>
      </c>
      <c r="G13735">
        <v>0</v>
      </c>
      <c r="H13735" t="s">
        <v>103</v>
      </c>
      <c r="I13735" t="s">
        <v>102</v>
      </c>
      <c r="J13735" t="s">
        <v>103</v>
      </c>
      <c r="K13735" t="s">
        <v>21455</v>
      </c>
      <c r="L13735" t="s">
        <v>188</v>
      </c>
      <c r="M13735" t="e">
        <f>_xlfn.XLOOKUP(B13735,Sheet1!B:B,Sheet1!C:C)</f>
        <v>#N/A</v>
      </c>
    </row>
    <row r="13736" spans="2:13" hidden="1">
      <c r="B13736" t="s">
        <v>21453</v>
      </c>
      <c r="C13736" t="s">
        <v>21465</v>
      </c>
      <c r="D13736" t="s">
        <v>180</v>
      </c>
      <c r="E13736" t="s">
        <v>5154</v>
      </c>
      <c r="F13736">
        <v>1</v>
      </c>
      <c r="G13736">
        <v>0</v>
      </c>
      <c r="H13736" t="s">
        <v>103</v>
      </c>
      <c r="I13736" t="s">
        <v>102</v>
      </c>
      <c r="J13736" t="s">
        <v>103</v>
      </c>
      <c r="K13736" t="s">
        <v>21455</v>
      </c>
      <c r="L13736" t="s">
        <v>188</v>
      </c>
      <c r="M13736" t="e">
        <f>_xlfn.XLOOKUP(B13736,Sheet1!B:B,Sheet1!C:C)</f>
        <v>#N/A</v>
      </c>
    </row>
    <row r="13737" spans="2:13" hidden="1">
      <c r="B13737" t="s">
        <v>21453</v>
      </c>
      <c r="C13737" t="s">
        <v>21466</v>
      </c>
      <c r="D13737" t="s">
        <v>180</v>
      </c>
      <c r="E13737" t="s">
        <v>5154</v>
      </c>
      <c r="F13737">
        <v>1</v>
      </c>
      <c r="G13737">
        <v>0</v>
      </c>
      <c r="H13737" t="s">
        <v>103</v>
      </c>
      <c r="I13737" t="s">
        <v>102</v>
      </c>
      <c r="J13737" t="s">
        <v>103</v>
      </c>
      <c r="K13737" t="s">
        <v>21455</v>
      </c>
      <c r="L13737" t="s">
        <v>188</v>
      </c>
      <c r="M13737" t="e">
        <f>_xlfn.XLOOKUP(B13737,Sheet1!B:B,Sheet1!C:C)</f>
        <v>#N/A</v>
      </c>
    </row>
    <row r="13738" spans="2:13" hidden="1">
      <c r="B13738" t="s">
        <v>21453</v>
      </c>
      <c r="C13738" t="s">
        <v>21467</v>
      </c>
      <c r="D13738" t="s">
        <v>5224</v>
      </c>
      <c r="E13738" t="s">
        <v>5070</v>
      </c>
      <c r="F13738">
        <v>2</v>
      </c>
      <c r="G13738">
        <v>0</v>
      </c>
      <c r="H13738" t="s">
        <v>102</v>
      </c>
      <c r="I13738" t="s">
        <v>102</v>
      </c>
      <c r="J13738" t="s">
        <v>103</v>
      </c>
      <c r="K13738" t="s">
        <v>21455</v>
      </c>
      <c r="L13738" t="s">
        <v>188</v>
      </c>
      <c r="M13738" t="e">
        <f>_xlfn.XLOOKUP(B13738,Sheet1!B:B,Sheet1!C:C)</f>
        <v>#N/A</v>
      </c>
    </row>
    <row r="13739" spans="2:13" hidden="1">
      <c r="B13739" t="s">
        <v>21468</v>
      </c>
      <c r="C13739" t="s">
        <v>21469</v>
      </c>
      <c r="D13739" t="s">
        <v>142</v>
      </c>
      <c r="E13739" t="s">
        <v>5073</v>
      </c>
      <c r="F13739">
        <v>5</v>
      </c>
      <c r="G13739">
        <v>0</v>
      </c>
      <c r="H13739" t="s">
        <v>102</v>
      </c>
      <c r="I13739" t="s">
        <v>103</v>
      </c>
      <c r="J13739" t="s">
        <v>103</v>
      </c>
      <c r="K13739" t="s">
        <v>21470</v>
      </c>
      <c r="L13739" t="s">
        <v>254</v>
      </c>
      <c r="M13739" t="e">
        <f>_xlfn.XLOOKUP(B13739,Sheet1!B:B,Sheet1!C:C)</f>
        <v>#N/A</v>
      </c>
    </row>
    <row r="13740" spans="2:13" hidden="1">
      <c r="B13740" t="s">
        <v>21468</v>
      </c>
      <c r="C13740" t="s">
        <v>21470</v>
      </c>
      <c r="D13740" t="s">
        <v>254</v>
      </c>
      <c r="E13740" t="s">
        <v>5073</v>
      </c>
      <c r="F13740">
        <v>20</v>
      </c>
      <c r="G13740">
        <v>0</v>
      </c>
      <c r="H13740" t="s">
        <v>102</v>
      </c>
      <c r="I13740" t="s">
        <v>103</v>
      </c>
      <c r="J13740" t="s">
        <v>103</v>
      </c>
      <c r="K13740" t="s">
        <v>21470</v>
      </c>
      <c r="L13740" t="s">
        <v>254</v>
      </c>
      <c r="M13740" t="e">
        <f>_xlfn.XLOOKUP(B13740,Sheet1!B:B,Sheet1!C:C)</f>
        <v>#N/A</v>
      </c>
    </row>
    <row r="13741" spans="2:13" hidden="1">
      <c r="B13741" t="s">
        <v>21468</v>
      </c>
      <c r="C13741" t="s">
        <v>21471</v>
      </c>
      <c r="D13741" t="s">
        <v>5419</v>
      </c>
      <c r="E13741" t="s">
        <v>5073</v>
      </c>
      <c r="F13741">
        <v>5</v>
      </c>
      <c r="G13741">
        <v>0</v>
      </c>
      <c r="H13741" t="s">
        <v>102</v>
      </c>
      <c r="I13741" t="s">
        <v>103</v>
      </c>
      <c r="J13741" t="s">
        <v>103</v>
      </c>
      <c r="K13741" t="s">
        <v>21470</v>
      </c>
      <c r="L13741" t="s">
        <v>254</v>
      </c>
      <c r="M13741" t="e">
        <f>_xlfn.XLOOKUP(B13741,Sheet1!B:B,Sheet1!C:C)</f>
        <v>#N/A</v>
      </c>
    </row>
    <row r="13742" spans="2:13" hidden="1">
      <c r="B13742" t="s">
        <v>21468</v>
      </c>
      <c r="C13742" t="s">
        <v>21472</v>
      </c>
      <c r="D13742" t="s">
        <v>5832</v>
      </c>
      <c r="E13742" t="s">
        <v>5154</v>
      </c>
      <c r="F13742">
        <v>40</v>
      </c>
      <c r="G13742">
        <v>0</v>
      </c>
      <c r="H13742" t="s">
        <v>103</v>
      </c>
      <c r="I13742" t="s">
        <v>102</v>
      </c>
      <c r="J13742" t="s">
        <v>103</v>
      </c>
      <c r="K13742" t="s">
        <v>21470</v>
      </c>
      <c r="L13742" t="s">
        <v>254</v>
      </c>
      <c r="M13742" t="e">
        <f>_xlfn.XLOOKUP(B13742,Sheet1!B:B,Sheet1!C:C)</f>
        <v>#N/A</v>
      </c>
    </row>
    <row r="13743" spans="2:13" hidden="1">
      <c r="B13743" t="s">
        <v>21468</v>
      </c>
      <c r="C13743" t="s">
        <v>21473</v>
      </c>
      <c r="D13743" t="s">
        <v>748</v>
      </c>
      <c r="F13743">
        <v>40</v>
      </c>
      <c r="G13743">
        <v>0</v>
      </c>
      <c r="H13743" t="s">
        <v>103</v>
      </c>
      <c r="I13743" t="s">
        <v>103</v>
      </c>
      <c r="J13743" t="s">
        <v>103</v>
      </c>
      <c r="K13743" t="s">
        <v>21470</v>
      </c>
      <c r="L13743" t="s">
        <v>254</v>
      </c>
      <c r="M13743" t="e">
        <f>_xlfn.XLOOKUP(B13743,Sheet1!B:B,Sheet1!C:C)</f>
        <v>#N/A</v>
      </c>
    </row>
    <row r="13744" spans="2:13" hidden="1">
      <c r="B13744" t="s">
        <v>21468</v>
      </c>
      <c r="C13744" t="s">
        <v>21474</v>
      </c>
      <c r="D13744" t="s">
        <v>670</v>
      </c>
      <c r="E13744" t="s">
        <v>5073</v>
      </c>
      <c r="F13744">
        <v>5</v>
      </c>
      <c r="G13744">
        <v>0</v>
      </c>
      <c r="H13744" t="s">
        <v>102</v>
      </c>
      <c r="I13744" t="s">
        <v>103</v>
      </c>
      <c r="J13744" t="s">
        <v>103</v>
      </c>
      <c r="K13744" t="s">
        <v>21470</v>
      </c>
      <c r="L13744" t="s">
        <v>254</v>
      </c>
      <c r="M13744" t="e">
        <f>_xlfn.XLOOKUP(B13744,Sheet1!B:B,Sheet1!C:C)</f>
        <v>#N/A</v>
      </c>
    </row>
    <row r="13745" spans="2:13" hidden="1">
      <c r="B13745" t="s">
        <v>21468</v>
      </c>
      <c r="C13745" t="s">
        <v>21475</v>
      </c>
      <c r="D13745" t="s">
        <v>5832</v>
      </c>
      <c r="E13745" t="s">
        <v>5154</v>
      </c>
      <c r="F13745">
        <v>10</v>
      </c>
      <c r="G13745">
        <v>0</v>
      </c>
      <c r="H13745" t="s">
        <v>103</v>
      </c>
      <c r="I13745" t="s">
        <v>102</v>
      </c>
      <c r="J13745" t="s">
        <v>103</v>
      </c>
      <c r="K13745" t="s">
        <v>21470</v>
      </c>
      <c r="L13745" t="s">
        <v>254</v>
      </c>
      <c r="M13745" t="e">
        <f>_xlfn.XLOOKUP(B13745,Sheet1!B:B,Sheet1!C:C)</f>
        <v>#N/A</v>
      </c>
    </row>
    <row r="13746" spans="2:13" hidden="1">
      <c r="B13746" t="s">
        <v>21468</v>
      </c>
      <c r="C13746" t="s">
        <v>21476</v>
      </c>
      <c r="D13746" t="s">
        <v>6235</v>
      </c>
      <c r="E13746" t="s">
        <v>5073</v>
      </c>
      <c r="F13746">
        <v>40</v>
      </c>
      <c r="G13746">
        <v>0</v>
      </c>
      <c r="H13746" t="s">
        <v>102</v>
      </c>
      <c r="I13746" t="s">
        <v>103</v>
      </c>
      <c r="J13746" t="s">
        <v>103</v>
      </c>
      <c r="K13746" t="s">
        <v>21470</v>
      </c>
      <c r="L13746" t="s">
        <v>254</v>
      </c>
      <c r="M13746" t="e">
        <f>_xlfn.XLOOKUP(B13746,Sheet1!B:B,Sheet1!C:C)</f>
        <v>#N/A</v>
      </c>
    </row>
    <row r="13747" spans="2:13" hidden="1">
      <c r="B13747" t="s">
        <v>21477</v>
      </c>
      <c r="C13747" t="s">
        <v>21478</v>
      </c>
      <c r="D13747" t="s">
        <v>142</v>
      </c>
      <c r="E13747" t="s">
        <v>5070</v>
      </c>
      <c r="F13747">
        <v>5</v>
      </c>
      <c r="G13747">
        <v>0</v>
      </c>
      <c r="H13747" t="s">
        <v>102</v>
      </c>
      <c r="I13747" t="s">
        <v>102</v>
      </c>
      <c r="J13747" t="s">
        <v>103</v>
      </c>
      <c r="K13747" t="s">
        <v>21479</v>
      </c>
      <c r="L13747" t="s">
        <v>153</v>
      </c>
      <c r="M13747" t="e">
        <f>_xlfn.XLOOKUP(B13747,Sheet1!B:B,Sheet1!C:C)</f>
        <v>#N/A</v>
      </c>
    </row>
    <row r="13748" spans="2:13" hidden="1">
      <c r="B13748" t="s">
        <v>21477</v>
      </c>
      <c r="C13748" t="s">
        <v>21480</v>
      </c>
      <c r="D13748" t="s">
        <v>906</v>
      </c>
      <c r="E13748" t="s">
        <v>5070</v>
      </c>
      <c r="F13748">
        <v>5</v>
      </c>
      <c r="G13748">
        <v>0</v>
      </c>
      <c r="H13748" t="s">
        <v>102</v>
      </c>
      <c r="I13748" t="s">
        <v>102</v>
      </c>
      <c r="J13748" t="s">
        <v>103</v>
      </c>
      <c r="K13748" t="s">
        <v>21479</v>
      </c>
      <c r="L13748" t="s">
        <v>153</v>
      </c>
      <c r="M13748" t="e">
        <f>_xlfn.XLOOKUP(B13748,Sheet1!B:B,Sheet1!C:C)</f>
        <v>#N/A</v>
      </c>
    </row>
    <row r="13749" spans="2:13" hidden="1">
      <c r="B13749" t="s">
        <v>21477</v>
      </c>
      <c r="C13749" t="s">
        <v>21481</v>
      </c>
      <c r="D13749" t="s">
        <v>670</v>
      </c>
      <c r="E13749" t="s">
        <v>5070</v>
      </c>
      <c r="F13749">
        <v>5</v>
      </c>
      <c r="G13749">
        <v>0</v>
      </c>
      <c r="H13749" t="s">
        <v>102</v>
      </c>
      <c r="I13749" t="s">
        <v>102</v>
      </c>
      <c r="J13749" t="s">
        <v>103</v>
      </c>
      <c r="K13749" t="s">
        <v>21479</v>
      </c>
      <c r="L13749" t="s">
        <v>153</v>
      </c>
      <c r="M13749" t="e">
        <f>_xlfn.XLOOKUP(B13749,Sheet1!B:B,Sheet1!C:C)</f>
        <v>#N/A</v>
      </c>
    </row>
    <row r="13750" spans="2:13" hidden="1">
      <c r="B13750" t="s">
        <v>21477</v>
      </c>
      <c r="C13750" t="s">
        <v>21482</v>
      </c>
      <c r="D13750" t="s">
        <v>21483</v>
      </c>
      <c r="E13750" t="s">
        <v>5070</v>
      </c>
      <c r="F13750">
        <v>5</v>
      </c>
      <c r="G13750">
        <v>0</v>
      </c>
      <c r="H13750" t="s">
        <v>102</v>
      </c>
      <c r="I13750" t="s">
        <v>102</v>
      </c>
      <c r="J13750" t="s">
        <v>103</v>
      </c>
      <c r="K13750" t="s">
        <v>21479</v>
      </c>
      <c r="L13750" t="s">
        <v>153</v>
      </c>
      <c r="M13750" t="e">
        <f>_xlfn.XLOOKUP(B13750,Sheet1!B:B,Sheet1!C:C)</f>
        <v>#N/A</v>
      </c>
    </row>
    <row r="13751" spans="2:13" hidden="1">
      <c r="B13751" t="s">
        <v>21477</v>
      </c>
      <c r="C13751" t="s">
        <v>21484</v>
      </c>
      <c r="D13751" t="s">
        <v>254</v>
      </c>
      <c r="E13751" t="s">
        <v>5070</v>
      </c>
      <c r="F13751">
        <v>10</v>
      </c>
      <c r="G13751">
        <v>0</v>
      </c>
      <c r="H13751" t="s">
        <v>102</v>
      </c>
      <c r="I13751" t="s">
        <v>102</v>
      </c>
      <c r="J13751" t="s">
        <v>103</v>
      </c>
      <c r="K13751" t="s">
        <v>21479</v>
      </c>
      <c r="L13751" t="s">
        <v>153</v>
      </c>
      <c r="M13751" t="e">
        <f>_xlfn.XLOOKUP(B13751,Sheet1!B:B,Sheet1!C:C)</f>
        <v>#N/A</v>
      </c>
    </row>
    <row r="13752" spans="2:13" hidden="1">
      <c r="B13752" t="s">
        <v>21477</v>
      </c>
      <c r="C13752" t="s">
        <v>21485</v>
      </c>
      <c r="D13752" t="s">
        <v>8184</v>
      </c>
      <c r="E13752" t="s">
        <v>5070</v>
      </c>
      <c r="F13752">
        <v>5</v>
      </c>
      <c r="G13752">
        <v>0</v>
      </c>
      <c r="H13752" t="s">
        <v>102</v>
      </c>
      <c r="I13752" t="s">
        <v>102</v>
      </c>
      <c r="J13752" t="s">
        <v>103</v>
      </c>
      <c r="K13752" t="s">
        <v>21479</v>
      </c>
      <c r="L13752" t="s">
        <v>153</v>
      </c>
      <c r="M13752" t="e">
        <f>_xlfn.XLOOKUP(B13752,Sheet1!B:B,Sheet1!C:C)</f>
        <v>#N/A</v>
      </c>
    </row>
    <row r="13753" spans="2:13" hidden="1">
      <c r="B13753" t="s">
        <v>21477</v>
      </c>
      <c r="C13753" t="s">
        <v>21479</v>
      </c>
      <c r="D13753" t="s">
        <v>153</v>
      </c>
      <c r="E13753" t="s">
        <v>5073</v>
      </c>
      <c r="F13753">
        <v>40</v>
      </c>
      <c r="G13753">
        <v>132888</v>
      </c>
      <c r="H13753" t="s">
        <v>102</v>
      </c>
      <c r="I13753" t="s">
        <v>103</v>
      </c>
      <c r="J13753" t="s">
        <v>103</v>
      </c>
      <c r="K13753" t="s">
        <v>21479</v>
      </c>
      <c r="L13753" t="s">
        <v>153</v>
      </c>
      <c r="M13753" t="e">
        <f>_xlfn.XLOOKUP(B13753,Sheet1!B:B,Sheet1!C:C)</f>
        <v>#N/A</v>
      </c>
    </row>
    <row r="13754" spans="2:13" hidden="1">
      <c r="B13754" t="s">
        <v>21477</v>
      </c>
      <c r="C13754" t="s">
        <v>21486</v>
      </c>
      <c r="D13754" t="s">
        <v>6235</v>
      </c>
      <c r="E13754" t="s">
        <v>5073</v>
      </c>
      <c r="F13754">
        <v>40</v>
      </c>
      <c r="G13754">
        <v>109233</v>
      </c>
      <c r="H13754" t="s">
        <v>102</v>
      </c>
      <c r="I13754" t="s">
        <v>103</v>
      </c>
      <c r="J13754" t="s">
        <v>103</v>
      </c>
      <c r="K13754" t="s">
        <v>21479</v>
      </c>
      <c r="L13754" t="s">
        <v>153</v>
      </c>
      <c r="M13754" t="e">
        <f>_xlfn.XLOOKUP(B13754,Sheet1!B:B,Sheet1!C:C)</f>
        <v>#N/A</v>
      </c>
    </row>
    <row r="13755" spans="2:13" hidden="1">
      <c r="B13755" t="s">
        <v>21487</v>
      </c>
      <c r="C13755" t="s">
        <v>21488</v>
      </c>
      <c r="D13755" t="s">
        <v>267</v>
      </c>
      <c r="E13755" t="s">
        <v>5070</v>
      </c>
      <c r="F13755">
        <v>1</v>
      </c>
      <c r="G13755">
        <v>0</v>
      </c>
      <c r="H13755" t="s">
        <v>102</v>
      </c>
      <c r="I13755" t="s">
        <v>102</v>
      </c>
      <c r="J13755" t="s">
        <v>103</v>
      </c>
      <c r="K13755" t="s">
        <v>21489</v>
      </c>
      <c r="L13755" t="s">
        <v>195</v>
      </c>
      <c r="M13755" t="e">
        <f>_xlfn.XLOOKUP(B13755,Sheet1!B:B,Sheet1!C:C)</f>
        <v>#N/A</v>
      </c>
    </row>
    <row r="13756" spans="2:13" hidden="1">
      <c r="B13756" t="s">
        <v>21487</v>
      </c>
      <c r="C13756" t="s">
        <v>21490</v>
      </c>
      <c r="D13756" t="s">
        <v>180</v>
      </c>
      <c r="E13756" t="s">
        <v>5154</v>
      </c>
      <c r="F13756">
        <v>1</v>
      </c>
      <c r="G13756">
        <v>0</v>
      </c>
      <c r="H13756" t="s">
        <v>103</v>
      </c>
      <c r="I13756" t="s">
        <v>102</v>
      </c>
      <c r="J13756" t="s">
        <v>103</v>
      </c>
      <c r="K13756" t="s">
        <v>21489</v>
      </c>
      <c r="L13756" t="s">
        <v>195</v>
      </c>
      <c r="M13756" t="e">
        <f>_xlfn.XLOOKUP(B13756,Sheet1!B:B,Sheet1!C:C)</f>
        <v>#N/A</v>
      </c>
    </row>
    <row r="13757" spans="2:13" hidden="1">
      <c r="B13757" t="s">
        <v>21487</v>
      </c>
      <c r="C13757" t="s">
        <v>21491</v>
      </c>
      <c r="D13757" t="s">
        <v>315</v>
      </c>
      <c r="E13757" t="s">
        <v>5070</v>
      </c>
      <c r="F13757">
        <v>1</v>
      </c>
      <c r="G13757">
        <v>0</v>
      </c>
      <c r="H13757" t="s">
        <v>102</v>
      </c>
      <c r="I13757" t="s">
        <v>102</v>
      </c>
      <c r="J13757" t="s">
        <v>103</v>
      </c>
      <c r="K13757" t="s">
        <v>21489</v>
      </c>
      <c r="L13757" t="s">
        <v>195</v>
      </c>
      <c r="M13757" t="e">
        <f>_xlfn.XLOOKUP(B13757,Sheet1!B:B,Sheet1!C:C)</f>
        <v>#N/A</v>
      </c>
    </row>
    <row r="13758" spans="2:13" hidden="1">
      <c r="B13758" t="s">
        <v>21487</v>
      </c>
      <c r="C13758" t="s">
        <v>21492</v>
      </c>
      <c r="D13758" t="s">
        <v>180</v>
      </c>
      <c r="E13758" t="s">
        <v>5154</v>
      </c>
      <c r="F13758">
        <v>1</v>
      </c>
      <c r="G13758">
        <v>0</v>
      </c>
      <c r="H13758" t="s">
        <v>103</v>
      </c>
      <c r="I13758" t="s">
        <v>102</v>
      </c>
      <c r="J13758" t="s">
        <v>103</v>
      </c>
      <c r="K13758" t="s">
        <v>21489</v>
      </c>
      <c r="L13758" t="s">
        <v>195</v>
      </c>
      <c r="M13758" t="e">
        <f>_xlfn.XLOOKUP(B13758,Sheet1!B:B,Sheet1!C:C)</f>
        <v>#N/A</v>
      </c>
    </row>
    <row r="13759" spans="2:13" hidden="1">
      <c r="B13759" t="s">
        <v>21487</v>
      </c>
      <c r="C13759" t="s">
        <v>21493</v>
      </c>
      <c r="D13759" t="s">
        <v>180</v>
      </c>
      <c r="E13759" t="s">
        <v>5154</v>
      </c>
      <c r="F13759">
        <v>1</v>
      </c>
      <c r="G13759">
        <v>0</v>
      </c>
      <c r="H13759" t="s">
        <v>103</v>
      </c>
      <c r="I13759" t="s">
        <v>102</v>
      </c>
      <c r="J13759" t="s">
        <v>103</v>
      </c>
      <c r="K13759" t="s">
        <v>21489</v>
      </c>
      <c r="L13759" t="s">
        <v>195</v>
      </c>
      <c r="M13759" t="e">
        <f>_xlfn.XLOOKUP(B13759,Sheet1!B:B,Sheet1!C:C)</f>
        <v>#N/A</v>
      </c>
    </row>
    <row r="13760" spans="2:13" hidden="1">
      <c r="B13760" t="s">
        <v>21487</v>
      </c>
      <c r="C13760" t="s">
        <v>21494</v>
      </c>
      <c r="D13760" t="s">
        <v>195</v>
      </c>
      <c r="E13760" t="s">
        <v>5070</v>
      </c>
      <c r="F13760">
        <v>30</v>
      </c>
      <c r="G13760">
        <v>45000</v>
      </c>
      <c r="H13760" t="s">
        <v>102</v>
      </c>
      <c r="I13760" t="s">
        <v>102</v>
      </c>
      <c r="J13760" t="s">
        <v>103</v>
      </c>
      <c r="K13760" t="s">
        <v>21489</v>
      </c>
      <c r="L13760" t="s">
        <v>195</v>
      </c>
      <c r="M13760" t="e">
        <f>_xlfn.XLOOKUP(B13760,Sheet1!B:B,Sheet1!C:C)</f>
        <v>#N/A</v>
      </c>
    </row>
    <row r="13761" spans="2:13" hidden="1">
      <c r="B13761" t="s">
        <v>21487</v>
      </c>
      <c r="C13761" t="s">
        <v>21495</v>
      </c>
      <c r="D13761" t="s">
        <v>180</v>
      </c>
      <c r="E13761" t="s">
        <v>5154</v>
      </c>
      <c r="F13761">
        <v>1</v>
      </c>
      <c r="G13761">
        <v>0</v>
      </c>
      <c r="H13761" t="s">
        <v>103</v>
      </c>
      <c r="I13761" t="s">
        <v>102</v>
      </c>
      <c r="J13761" t="s">
        <v>103</v>
      </c>
      <c r="K13761" t="s">
        <v>21489</v>
      </c>
      <c r="L13761" t="s">
        <v>195</v>
      </c>
      <c r="M13761" t="e">
        <f>_xlfn.XLOOKUP(B13761,Sheet1!B:B,Sheet1!C:C)</f>
        <v>#N/A</v>
      </c>
    </row>
    <row r="13762" spans="2:13" hidden="1">
      <c r="B13762" t="s">
        <v>21496</v>
      </c>
      <c r="C13762" t="s">
        <v>21497</v>
      </c>
      <c r="D13762" t="s">
        <v>18436</v>
      </c>
      <c r="E13762" t="s">
        <v>5154</v>
      </c>
      <c r="F13762">
        <v>2</v>
      </c>
      <c r="G13762">
        <v>0</v>
      </c>
      <c r="H13762" t="s">
        <v>103</v>
      </c>
      <c r="I13762" t="s">
        <v>102</v>
      </c>
      <c r="J13762" t="s">
        <v>103</v>
      </c>
      <c r="K13762" t="s">
        <v>21498</v>
      </c>
      <c r="L13762" t="s">
        <v>562</v>
      </c>
      <c r="M13762" t="e">
        <f>_xlfn.XLOOKUP(B13762,Sheet1!B:B,Sheet1!C:C)</f>
        <v>#N/A</v>
      </c>
    </row>
    <row r="13763" spans="2:13" hidden="1">
      <c r="B13763" t="s">
        <v>21496</v>
      </c>
      <c r="C13763" t="s">
        <v>21498</v>
      </c>
      <c r="D13763" t="s">
        <v>562</v>
      </c>
      <c r="E13763" t="s">
        <v>5073</v>
      </c>
      <c r="F13763">
        <v>2</v>
      </c>
      <c r="G13763">
        <v>0</v>
      </c>
      <c r="H13763" t="s">
        <v>102</v>
      </c>
      <c r="I13763" t="s">
        <v>103</v>
      </c>
      <c r="J13763" t="s">
        <v>103</v>
      </c>
      <c r="K13763" t="s">
        <v>21498</v>
      </c>
      <c r="L13763" t="s">
        <v>562</v>
      </c>
      <c r="M13763" t="e">
        <f>_xlfn.XLOOKUP(B13763,Sheet1!B:B,Sheet1!C:C)</f>
        <v>#N/A</v>
      </c>
    </row>
    <row r="13764" spans="2:13" hidden="1">
      <c r="B13764" t="s">
        <v>21496</v>
      </c>
      <c r="C13764" t="s">
        <v>21499</v>
      </c>
      <c r="D13764" t="s">
        <v>21500</v>
      </c>
      <c r="E13764" t="s">
        <v>5154</v>
      </c>
      <c r="F13764">
        <v>2</v>
      </c>
      <c r="G13764">
        <v>0</v>
      </c>
      <c r="H13764" t="s">
        <v>103</v>
      </c>
      <c r="I13764" t="s">
        <v>102</v>
      </c>
      <c r="J13764" t="s">
        <v>103</v>
      </c>
      <c r="K13764" t="s">
        <v>21498</v>
      </c>
      <c r="L13764" t="s">
        <v>562</v>
      </c>
      <c r="M13764" t="e">
        <f>_xlfn.XLOOKUP(B13764,Sheet1!B:B,Sheet1!C:C)</f>
        <v>#N/A</v>
      </c>
    </row>
    <row r="13765" spans="2:13" hidden="1">
      <c r="B13765" t="s">
        <v>21496</v>
      </c>
      <c r="C13765" t="s">
        <v>21501</v>
      </c>
      <c r="D13765" t="s">
        <v>18436</v>
      </c>
      <c r="E13765" t="s">
        <v>5154</v>
      </c>
      <c r="F13765">
        <v>2</v>
      </c>
      <c r="G13765">
        <v>0</v>
      </c>
      <c r="H13765" t="s">
        <v>103</v>
      </c>
      <c r="I13765" t="s">
        <v>102</v>
      </c>
      <c r="J13765" t="s">
        <v>103</v>
      </c>
      <c r="K13765" t="s">
        <v>21498</v>
      </c>
      <c r="L13765" t="s">
        <v>562</v>
      </c>
      <c r="M13765" t="e">
        <f>_xlfn.XLOOKUP(B13765,Sheet1!B:B,Sheet1!C:C)</f>
        <v>#N/A</v>
      </c>
    </row>
    <row r="13766" spans="2:13" hidden="1">
      <c r="B13766" t="s">
        <v>21496</v>
      </c>
      <c r="C13766" t="s">
        <v>21502</v>
      </c>
      <c r="D13766" t="s">
        <v>142</v>
      </c>
      <c r="E13766" t="s">
        <v>5073</v>
      </c>
      <c r="F13766">
        <v>2</v>
      </c>
      <c r="G13766">
        <v>0</v>
      </c>
      <c r="H13766" t="s">
        <v>102</v>
      </c>
      <c r="I13766" t="s">
        <v>103</v>
      </c>
      <c r="J13766" t="s">
        <v>103</v>
      </c>
      <c r="K13766" t="s">
        <v>21498</v>
      </c>
      <c r="L13766" t="s">
        <v>562</v>
      </c>
      <c r="M13766" t="e">
        <f>_xlfn.XLOOKUP(B13766,Sheet1!B:B,Sheet1!C:C)</f>
        <v>#N/A</v>
      </c>
    </row>
    <row r="13767" spans="2:13" hidden="1">
      <c r="B13767" t="s">
        <v>21496</v>
      </c>
      <c r="C13767" t="s">
        <v>21503</v>
      </c>
      <c r="D13767" t="s">
        <v>18436</v>
      </c>
      <c r="E13767" t="s">
        <v>5154</v>
      </c>
      <c r="F13767">
        <v>2</v>
      </c>
      <c r="G13767">
        <v>0</v>
      </c>
      <c r="H13767" t="s">
        <v>103</v>
      </c>
      <c r="I13767" t="s">
        <v>102</v>
      </c>
      <c r="J13767" t="s">
        <v>103</v>
      </c>
      <c r="K13767" t="s">
        <v>21498</v>
      </c>
      <c r="L13767" t="s">
        <v>562</v>
      </c>
      <c r="M13767" t="e">
        <f>_xlfn.XLOOKUP(B13767,Sheet1!B:B,Sheet1!C:C)</f>
        <v>#N/A</v>
      </c>
    </row>
    <row r="13768" spans="2:13" hidden="1">
      <c r="B13768" t="s">
        <v>21496</v>
      </c>
      <c r="C13768" t="s">
        <v>21504</v>
      </c>
      <c r="D13768" t="s">
        <v>670</v>
      </c>
      <c r="E13768" t="s">
        <v>5073</v>
      </c>
      <c r="F13768">
        <v>2</v>
      </c>
      <c r="G13768">
        <v>0</v>
      </c>
      <c r="H13768" t="s">
        <v>102</v>
      </c>
      <c r="I13768" t="s">
        <v>103</v>
      </c>
      <c r="J13768" t="s">
        <v>103</v>
      </c>
      <c r="K13768" t="s">
        <v>21498</v>
      </c>
      <c r="L13768" t="s">
        <v>562</v>
      </c>
      <c r="M13768" t="e">
        <f>_xlfn.XLOOKUP(B13768,Sheet1!B:B,Sheet1!C:C)</f>
        <v>#N/A</v>
      </c>
    </row>
    <row r="13769" spans="2:13" hidden="1">
      <c r="B13769" t="s">
        <v>21496</v>
      </c>
      <c r="C13769" t="s">
        <v>21505</v>
      </c>
      <c r="D13769" t="s">
        <v>21506</v>
      </c>
      <c r="E13769" t="s">
        <v>5073</v>
      </c>
      <c r="F13769">
        <v>2</v>
      </c>
      <c r="G13769">
        <v>0</v>
      </c>
      <c r="H13769" t="s">
        <v>102</v>
      </c>
      <c r="I13769" t="s">
        <v>103</v>
      </c>
      <c r="J13769" t="s">
        <v>103</v>
      </c>
      <c r="K13769" t="s">
        <v>21498</v>
      </c>
      <c r="L13769" t="s">
        <v>562</v>
      </c>
      <c r="M13769" t="e">
        <f>_xlfn.XLOOKUP(B13769,Sheet1!B:B,Sheet1!C:C)</f>
        <v>#N/A</v>
      </c>
    </row>
    <row r="13770" spans="2:13" hidden="1">
      <c r="B13770" t="s">
        <v>21496</v>
      </c>
      <c r="C13770" t="s">
        <v>21507</v>
      </c>
      <c r="D13770" t="s">
        <v>21500</v>
      </c>
      <c r="E13770" t="s">
        <v>5154</v>
      </c>
      <c r="F13770">
        <v>0</v>
      </c>
      <c r="G13770">
        <v>0</v>
      </c>
      <c r="H13770" t="s">
        <v>103</v>
      </c>
      <c r="I13770" t="s">
        <v>102</v>
      </c>
      <c r="J13770" t="s">
        <v>103</v>
      </c>
      <c r="K13770" t="s">
        <v>21498</v>
      </c>
      <c r="L13770" t="s">
        <v>562</v>
      </c>
      <c r="M13770" t="e">
        <f>_xlfn.XLOOKUP(B13770,Sheet1!B:B,Sheet1!C:C)</f>
        <v>#N/A</v>
      </c>
    </row>
    <row r="13771" spans="2:13" hidden="1">
      <c r="B13771" t="s">
        <v>21496</v>
      </c>
      <c r="C13771" t="s">
        <v>21508</v>
      </c>
      <c r="D13771" t="s">
        <v>21500</v>
      </c>
      <c r="E13771" t="s">
        <v>5154</v>
      </c>
      <c r="F13771">
        <v>0</v>
      </c>
      <c r="G13771">
        <v>0</v>
      </c>
      <c r="H13771" t="s">
        <v>103</v>
      </c>
      <c r="I13771" t="s">
        <v>102</v>
      </c>
      <c r="J13771" t="s">
        <v>103</v>
      </c>
      <c r="K13771" t="s">
        <v>21498</v>
      </c>
      <c r="L13771" t="s">
        <v>562</v>
      </c>
      <c r="M13771" t="e">
        <f>_xlfn.XLOOKUP(B13771,Sheet1!B:B,Sheet1!C:C)</f>
        <v>#N/A</v>
      </c>
    </row>
    <row r="13772" spans="2:13" hidden="1">
      <c r="B13772" t="s">
        <v>21496</v>
      </c>
      <c r="C13772" t="s">
        <v>21509</v>
      </c>
      <c r="D13772" t="s">
        <v>21510</v>
      </c>
      <c r="E13772" t="s">
        <v>5070</v>
      </c>
      <c r="F13772">
        <v>2</v>
      </c>
      <c r="G13772">
        <v>0</v>
      </c>
      <c r="H13772" t="s">
        <v>102</v>
      </c>
      <c r="I13772" t="s">
        <v>102</v>
      </c>
      <c r="J13772" t="s">
        <v>103</v>
      </c>
      <c r="K13772" t="s">
        <v>21498</v>
      </c>
      <c r="L13772" t="s">
        <v>562</v>
      </c>
      <c r="M13772" t="e">
        <f>_xlfn.XLOOKUP(B13772,Sheet1!B:B,Sheet1!C:C)</f>
        <v>#N/A</v>
      </c>
    </row>
    <row r="13773" spans="2:13" hidden="1">
      <c r="B13773" t="s">
        <v>21496</v>
      </c>
      <c r="C13773" t="s">
        <v>21511</v>
      </c>
      <c r="D13773" t="s">
        <v>21512</v>
      </c>
      <c r="F13773">
        <v>2</v>
      </c>
      <c r="G13773">
        <v>0</v>
      </c>
      <c r="H13773" t="s">
        <v>103</v>
      </c>
      <c r="I13773" t="s">
        <v>103</v>
      </c>
      <c r="J13773" t="s">
        <v>103</v>
      </c>
      <c r="K13773" t="s">
        <v>21498</v>
      </c>
      <c r="L13773" t="s">
        <v>562</v>
      </c>
      <c r="M13773" t="e">
        <f>_xlfn.XLOOKUP(B13773,Sheet1!B:B,Sheet1!C:C)</f>
        <v>#N/A</v>
      </c>
    </row>
    <row r="13774" spans="2:13" hidden="1">
      <c r="B13774" t="s">
        <v>21496</v>
      </c>
      <c r="C13774" t="s">
        <v>21513</v>
      </c>
      <c r="D13774" t="s">
        <v>18436</v>
      </c>
      <c r="E13774" t="s">
        <v>5154</v>
      </c>
      <c r="F13774">
        <v>2</v>
      </c>
      <c r="G13774">
        <v>0</v>
      </c>
      <c r="H13774" t="s">
        <v>103</v>
      </c>
      <c r="I13774" t="s">
        <v>102</v>
      </c>
      <c r="J13774" t="s">
        <v>103</v>
      </c>
      <c r="K13774" t="s">
        <v>21498</v>
      </c>
      <c r="L13774" t="s">
        <v>562</v>
      </c>
      <c r="M13774" t="e">
        <f>_xlfn.XLOOKUP(B13774,Sheet1!B:B,Sheet1!C:C)</f>
        <v>#N/A</v>
      </c>
    </row>
    <row r="13775" spans="2:13" hidden="1">
      <c r="B13775" t="s">
        <v>21496</v>
      </c>
      <c r="C13775" t="s">
        <v>21514</v>
      </c>
      <c r="D13775" t="s">
        <v>21515</v>
      </c>
      <c r="E13775" t="s">
        <v>5154</v>
      </c>
      <c r="F13775">
        <v>0</v>
      </c>
      <c r="G13775">
        <v>0</v>
      </c>
      <c r="H13775" t="s">
        <v>103</v>
      </c>
      <c r="I13775" t="s">
        <v>102</v>
      </c>
      <c r="J13775" t="s">
        <v>103</v>
      </c>
      <c r="K13775" t="s">
        <v>21498</v>
      </c>
      <c r="L13775" t="s">
        <v>562</v>
      </c>
      <c r="M13775" t="e">
        <f>_xlfn.XLOOKUP(B13775,Sheet1!B:B,Sheet1!C:C)</f>
        <v>#N/A</v>
      </c>
    </row>
    <row r="13776" spans="2:13" hidden="1">
      <c r="B13776" t="s">
        <v>21496</v>
      </c>
      <c r="C13776" t="s">
        <v>21516</v>
      </c>
      <c r="D13776" t="s">
        <v>18436</v>
      </c>
      <c r="E13776" t="s">
        <v>5154</v>
      </c>
      <c r="F13776">
        <v>2</v>
      </c>
      <c r="G13776">
        <v>0</v>
      </c>
      <c r="H13776" t="s">
        <v>103</v>
      </c>
      <c r="I13776" t="s">
        <v>102</v>
      </c>
      <c r="J13776" t="s">
        <v>103</v>
      </c>
      <c r="K13776" t="s">
        <v>21498</v>
      </c>
      <c r="L13776" t="s">
        <v>562</v>
      </c>
      <c r="M13776" t="e">
        <f>_xlfn.XLOOKUP(B13776,Sheet1!B:B,Sheet1!C:C)</f>
        <v>#N/A</v>
      </c>
    </row>
    <row r="13777" spans="2:13" hidden="1">
      <c r="B13777" t="s">
        <v>21496</v>
      </c>
      <c r="C13777" t="s">
        <v>21517</v>
      </c>
      <c r="D13777" t="s">
        <v>21500</v>
      </c>
      <c r="E13777" t="s">
        <v>5154</v>
      </c>
      <c r="F13777">
        <v>2</v>
      </c>
      <c r="G13777">
        <v>0</v>
      </c>
      <c r="H13777" t="s">
        <v>103</v>
      </c>
      <c r="I13777" t="s">
        <v>102</v>
      </c>
      <c r="J13777" t="s">
        <v>103</v>
      </c>
      <c r="K13777" t="s">
        <v>21498</v>
      </c>
      <c r="L13777" t="s">
        <v>562</v>
      </c>
      <c r="M13777" t="e">
        <f>_xlfn.XLOOKUP(B13777,Sheet1!B:B,Sheet1!C:C)</f>
        <v>#N/A</v>
      </c>
    </row>
    <row r="13778" spans="2:13" hidden="1">
      <c r="B13778" t="s">
        <v>21518</v>
      </c>
      <c r="C13778" t="s">
        <v>21519</v>
      </c>
      <c r="D13778" t="s">
        <v>267</v>
      </c>
      <c r="E13778" t="s">
        <v>5070</v>
      </c>
      <c r="F13778">
        <v>2</v>
      </c>
      <c r="G13778">
        <v>0</v>
      </c>
      <c r="H13778" t="s">
        <v>102</v>
      </c>
      <c r="I13778" t="s">
        <v>102</v>
      </c>
      <c r="J13778" t="s">
        <v>103</v>
      </c>
      <c r="K13778" t="s">
        <v>21520</v>
      </c>
      <c r="L13778" t="s">
        <v>188</v>
      </c>
      <c r="M13778" t="e">
        <f>_xlfn.XLOOKUP(B13778,Sheet1!B:B,Sheet1!C:C)</f>
        <v>#N/A</v>
      </c>
    </row>
    <row r="13779" spans="2:13" hidden="1">
      <c r="B13779" t="s">
        <v>21518</v>
      </c>
      <c r="C13779" t="s">
        <v>21521</v>
      </c>
      <c r="D13779" t="s">
        <v>5246</v>
      </c>
      <c r="E13779" t="s">
        <v>5154</v>
      </c>
      <c r="F13779">
        <v>2</v>
      </c>
      <c r="G13779">
        <v>0</v>
      </c>
      <c r="H13779" t="s">
        <v>103</v>
      </c>
      <c r="I13779" t="s">
        <v>102</v>
      </c>
      <c r="J13779" t="s">
        <v>103</v>
      </c>
      <c r="K13779" t="s">
        <v>21520</v>
      </c>
      <c r="L13779" t="s">
        <v>188</v>
      </c>
      <c r="M13779" t="e">
        <f>_xlfn.XLOOKUP(B13779,Sheet1!B:B,Sheet1!C:C)</f>
        <v>#N/A</v>
      </c>
    </row>
    <row r="13780" spans="2:13" hidden="1">
      <c r="B13780" t="s">
        <v>21518</v>
      </c>
      <c r="C13780" t="s">
        <v>21522</v>
      </c>
      <c r="D13780" t="s">
        <v>5246</v>
      </c>
      <c r="E13780" t="s">
        <v>5154</v>
      </c>
      <c r="F13780">
        <v>2</v>
      </c>
      <c r="G13780">
        <v>0</v>
      </c>
      <c r="H13780" t="s">
        <v>103</v>
      </c>
      <c r="I13780" t="s">
        <v>102</v>
      </c>
      <c r="J13780" t="s">
        <v>103</v>
      </c>
      <c r="K13780" t="s">
        <v>21520</v>
      </c>
      <c r="L13780" t="s">
        <v>188</v>
      </c>
      <c r="M13780" t="e">
        <f>_xlfn.XLOOKUP(B13780,Sheet1!B:B,Sheet1!C:C)</f>
        <v>#N/A</v>
      </c>
    </row>
    <row r="13781" spans="2:13" hidden="1">
      <c r="B13781" t="s">
        <v>21518</v>
      </c>
      <c r="C13781" t="s">
        <v>21523</v>
      </c>
      <c r="D13781" t="s">
        <v>5224</v>
      </c>
      <c r="E13781" t="s">
        <v>5070</v>
      </c>
      <c r="F13781">
        <v>2</v>
      </c>
      <c r="G13781">
        <v>0</v>
      </c>
      <c r="H13781" t="s">
        <v>102</v>
      </c>
      <c r="I13781" t="s">
        <v>102</v>
      </c>
      <c r="J13781" t="s">
        <v>103</v>
      </c>
      <c r="K13781" t="s">
        <v>21520</v>
      </c>
      <c r="L13781" t="s">
        <v>188</v>
      </c>
      <c r="M13781" t="e">
        <f>_xlfn.XLOOKUP(B13781,Sheet1!B:B,Sheet1!C:C)</f>
        <v>#N/A</v>
      </c>
    </row>
    <row r="13782" spans="2:13" hidden="1">
      <c r="B13782" t="s">
        <v>21518</v>
      </c>
      <c r="C13782" t="s">
        <v>21524</v>
      </c>
      <c r="D13782" t="s">
        <v>5246</v>
      </c>
      <c r="E13782" t="s">
        <v>5154</v>
      </c>
      <c r="F13782">
        <v>2</v>
      </c>
      <c r="G13782">
        <v>0</v>
      </c>
      <c r="H13782" t="s">
        <v>103</v>
      </c>
      <c r="I13782" t="s">
        <v>102</v>
      </c>
      <c r="J13782" t="s">
        <v>103</v>
      </c>
      <c r="K13782" t="s">
        <v>21520</v>
      </c>
      <c r="L13782" t="s">
        <v>188</v>
      </c>
      <c r="M13782" t="e">
        <f>_xlfn.XLOOKUP(B13782,Sheet1!B:B,Sheet1!C:C)</f>
        <v>#N/A</v>
      </c>
    </row>
    <row r="13783" spans="2:13" hidden="1">
      <c r="B13783" t="s">
        <v>21518</v>
      </c>
      <c r="C13783" t="s">
        <v>21525</v>
      </c>
      <c r="D13783" t="s">
        <v>315</v>
      </c>
      <c r="E13783" t="s">
        <v>5070</v>
      </c>
      <c r="F13783">
        <v>2</v>
      </c>
      <c r="G13783">
        <v>0</v>
      </c>
      <c r="H13783" t="s">
        <v>102</v>
      </c>
      <c r="I13783" t="s">
        <v>102</v>
      </c>
      <c r="J13783" t="s">
        <v>103</v>
      </c>
      <c r="K13783" t="s">
        <v>21520</v>
      </c>
      <c r="L13783" t="s">
        <v>188</v>
      </c>
      <c r="M13783" t="e">
        <f>_xlfn.XLOOKUP(B13783,Sheet1!B:B,Sheet1!C:C)</f>
        <v>#N/A</v>
      </c>
    </row>
    <row r="13784" spans="2:13" hidden="1">
      <c r="B13784" t="s">
        <v>21518</v>
      </c>
      <c r="C13784" t="s">
        <v>21526</v>
      </c>
      <c r="D13784" t="s">
        <v>653</v>
      </c>
      <c r="E13784" t="s">
        <v>5070</v>
      </c>
      <c r="F13784">
        <v>2</v>
      </c>
      <c r="G13784">
        <v>0</v>
      </c>
      <c r="H13784" t="s">
        <v>102</v>
      </c>
      <c r="I13784" t="s">
        <v>102</v>
      </c>
      <c r="J13784" t="s">
        <v>103</v>
      </c>
      <c r="K13784" t="s">
        <v>21520</v>
      </c>
      <c r="L13784" t="s">
        <v>188</v>
      </c>
      <c r="M13784" t="e">
        <f>_xlfn.XLOOKUP(B13784,Sheet1!B:B,Sheet1!C:C)</f>
        <v>#N/A</v>
      </c>
    </row>
    <row r="13785" spans="2:13" hidden="1">
      <c r="B13785" t="s">
        <v>21527</v>
      </c>
      <c r="C13785" t="s">
        <v>21528</v>
      </c>
      <c r="D13785" t="s">
        <v>226</v>
      </c>
      <c r="E13785" t="s">
        <v>5070</v>
      </c>
      <c r="F13785">
        <v>1</v>
      </c>
      <c r="G13785">
        <v>0</v>
      </c>
      <c r="H13785" t="s">
        <v>102</v>
      </c>
      <c r="I13785" t="s">
        <v>102</v>
      </c>
      <c r="J13785" t="s">
        <v>103</v>
      </c>
      <c r="K13785" t="s">
        <v>21529</v>
      </c>
      <c r="L13785" t="s">
        <v>153</v>
      </c>
      <c r="M13785" t="e">
        <f>_xlfn.XLOOKUP(B13785,Sheet1!B:B,Sheet1!C:C)</f>
        <v>#N/A</v>
      </c>
    </row>
    <row r="13786" spans="2:13" hidden="1">
      <c r="B13786" t="s">
        <v>21527</v>
      </c>
      <c r="C13786" t="s">
        <v>21530</v>
      </c>
      <c r="D13786" t="s">
        <v>5532</v>
      </c>
      <c r="E13786" t="s">
        <v>5070</v>
      </c>
      <c r="F13786">
        <v>1</v>
      </c>
      <c r="G13786">
        <v>0</v>
      </c>
      <c r="H13786" t="s">
        <v>102</v>
      </c>
      <c r="I13786" t="s">
        <v>102</v>
      </c>
      <c r="J13786" t="s">
        <v>103</v>
      </c>
      <c r="K13786" t="s">
        <v>21529</v>
      </c>
      <c r="L13786" t="s">
        <v>153</v>
      </c>
      <c r="M13786" t="e">
        <f>_xlfn.XLOOKUP(B13786,Sheet1!B:B,Sheet1!C:C)</f>
        <v>#N/A</v>
      </c>
    </row>
    <row r="13787" spans="2:13" hidden="1">
      <c r="B13787" t="s">
        <v>21527</v>
      </c>
      <c r="C13787" t="s">
        <v>21531</v>
      </c>
      <c r="D13787" t="s">
        <v>562</v>
      </c>
      <c r="E13787" t="s">
        <v>5070</v>
      </c>
      <c r="F13787">
        <v>2</v>
      </c>
      <c r="G13787">
        <v>0</v>
      </c>
      <c r="H13787" t="s">
        <v>102</v>
      </c>
      <c r="I13787" t="s">
        <v>102</v>
      </c>
      <c r="J13787" t="s">
        <v>103</v>
      </c>
      <c r="K13787" t="s">
        <v>21529</v>
      </c>
      <c r="L13787" t="s">
        <v>153</v>
      </c>
      <c r="M13787" t="e">
        <f>_xlfn.XLOOKUP(B13787,Sheet1!B:B,Sheet1!C:C)</f>
        <v>#N/A</v>
      </c>
    </row>
    <row r="13788" spans="2:13" hidden="1">
      <c r="B13788" t="s">
        <v>21527</v>
      </c>
      <c r="C13788" t="s">
        <v>21532</v>
      </c>
      <c r="D13788" t="s">
        <v>15850</v>
      </c>
      <c r="E13788" t="s">
        <v>5154</v>
      </c>
      <c r="F13788">
        <v>1</v>
      </c>
      <c r="G13788">
        <v>0</v>
      </c>
      <c r="H13788" t="s">
        <v>103</v>
      </c>
      <c r="I13788" t="s">
        <v>102</v>
      </c>
      <c r="J13788" t="s">
        <v>103</v>
      </c>
      <c r="K13788" t="s">
        <v>21529</v>
      </c>
      <c r="L13788" t="s">
        <v>153</v>
      </c>
      <c r="M13788" t="e">
        <f>_xlfn.XLOOKUP(B13788,Sheet1!B:B,Sheet1!C:C)</f>
        <v>#N/A</v>
      </c>
    </row>
    <row r="13789" spans="2:13" hidden="1">
      <c r="B13789" t="s">
        <v>21527</v>
      </c>
      <c r="C13789" t="s">
        <v>11087</v>
      </c>
      <c r="D13789" t="s">
        <v>226</v>
      </c>
      <c r="E13789" t="s">
        <v>5154</v>
      </c>
      <c r="F13789">
        <v>1</v>
      </c>
      <c r="G13789">
        <v>0</v>
      </c>
      <c r="H13789" t="s">
        <v>103</v>
      </c>
      <c r="I13789" t="s">
        <v>102</v>
      </c>
      <c r="J13789" t="s">
        <v>103</v>
      </c>
      <c r="K13789" t="s">
        <v>21529</v>
      </c>
      <c r="L13789" t="s">
        <v>153</v>
      </c>
      <c r="M13789" t="e">
        <f>_xlfn.XLOOKUP(B13789,Sheet1!B:B,Sheet1!C:C)</f>
        <v>#N/A</v>
      </c>
    </row>
    <row r="13790" spans="2:13" hidden="1">
      <c r="B13790" t="s">
        <v>21527</v>
      </c>
      <c r="C13790" t="s">
        <v>21533</v>
      </c>
      <c r="D13790" t="s">
        <v>226</v>
      </c>
      <c r="E13790" t="s">
        <v>5154</v>
      </c>
      <c r="F13790">
        <v>1</v>
      </c>
      <c r="G13790">
        <v>0</v>
      </c>
      <c r="H13790" t="s">
        <v>103</v>
      </c>
      <c r="I13790" t="s">
        <v>102</v>
      </c>
      <c r="J13790" t="s">
        <v>103</v>
      </c>
      <c r="K13790" t="s">
        <v>21529</v>
      </c>
      <c r="L13790" t="s">
        <v>153</v>
      </c>
      <c r="M13790" t="e">
        <f>_xlfn.XLOOKUP(B13790,Sheet1!B:B,Sheet1!C:C)</f>
        <v>#N/A</v>
      </c>
    </row>
    <row r="13791" spans="2:13" hidden="1">
      <c r="B13791" t="s">
        <v>21527</v>
      </c>
      <c r="C13791" t="s">
        <v>21529</v>
      </c>
      <c r="D13791" t="s">
        <v>153</v>
      </c>
      <c r="E13791" t="s">
        <v>5073</v>
      </c>
      <c r="F13791">
        <v>40</v>
      </c>
      <c r="G13791">
        <v>161458</v>
      </c>
      <c r="H13791" t="s">
        <v>102</v>
      </c>
      <c r="I13791" t="s">
        <v>103</v>
      </c>
      <c r="J13791" t="s">
        <v>103</v>
      </c>
      <c r="K13791" t="s">
        <v>21529</v>
      </c>
      <c r="L13791" t="s">
        <v>153</v>
      </c>
      <c r="M13791" t="e">
        <f>_xlfn.XLOOKUP(B13791,Sheet1!B:B,Sheet1!C:C)</f>
        <v>#N/A</v>
      </c>
    </row>
    <row r="13792" spans="2:13" hidden="1">
      <c r="B13792" t="s">
        <v>21534</v>
      </c>
      <c r="C13792" t="s">
        <v>21535</v>
      </c>
      <c r="D13792" t="s">
        <v>180</v>
      </c>
      <c r="E13792" t="s">
        <v>5154</v>
      </c>
      <c r="F13792">
        <v>1</v>
      </c>
      <c r="G13792">
        <v>0</v>
      </c>
      <c r="H13792" t="s">
        <v>103</v>
      </c>
      <c r="I13792" t="s">
        <v>102</v>
      </c>
      <c r="J13792" t="s">
        <v>103</v>
      </c>
      <c r="K13792" t="s">
        <v>21536</v>
      </c>
      <c r="L13792" t="s">
        <v>267</v>
      </c>
      <c r="M13792" t="e">
        <f>_xlfn.XLOOKUP(B13792,Sheet1!B:B,Sheet1!C:C)</f>
        <v>#N/A</v>
      </c>
    </row>
    <row r="13793" spans="2:13" hidden="1">
      <c r="B13793" t="s">
        <v>21534</v>
      </c>
      <c r="C13793" t="s">
        <v>21537</v>
      </c>
      <c r="D13793" t="s">
        <v>315</v>
      </c>
      <c r="E13793" t="s">
        <v>5073</v>
      </c>
      <c r="F13793">
        <v>4</v>
      </c>
      <c r="G13793">
        <v>0</v>
      </c>
      <c r="H13793" t="s">
        <v>102</v>
      </c>
      <c r="I13793" t="s">
        <v>103</v>
      </c>
      <c r="J13793" t="s">
        <v>103</v>
      </c>
      <c r="K13793" t="s">
        <v>21536</v>
      </c>
      <c r="L13793" t="s">
        <v>267</v>
      </c>
      <c r="M13793" t="e">
        <f>_xlfn.XLOOKUP(B13793,Sheet1!B:B,Sheet1!C:C)</f>
        <v>#N/A</v>
      </c>
    </row>
    <row r="13794" spans="2:13" hidden="1">
      <c r="B13794" t="s">
        <v>21534</v>
      </c>
      <c r="C13794" t="s">
        <v>21538</v>
      </c>
      <c r="D13794" t="s">
        <v>21539</v>
      </c>
      <c r="E13794" t="s">
        <v>5154</v>
      </c>
      <c r="F13794">
        <v>1</v>
      </c>
      <c r="G13794">
        <v>0</v>
      </c>
      <c r="H13794" t="s">
        <v>103</v>
      </c>
      <c r="I13794" t="s">
        <v>102</v>
      </c>
      <c r="J13794" t="s">
        <v>103</v>
      </c>
      <c r="K13794" t="s">
        <v>21536</v>
      </c>
      <c r="L13794" t="s">
        <v>267</v>
      </c>
      <c r="M13794" t="e">
        <f>_xlfn.XLOOKUP(B13794,Sheet1!B:B,Sheet1!C:C)</f>
        <v>#N/A</v>
      </c>
    </row>
    <row r="13795" spans="2:13" hidden="1">
      <c r="B13795" t="s">
        <v>21534</v>
      </c>
      <c r="C13795" t="s">
        <v>21540</v>
      </c>
      <c r="D13795" t="s">
        <v>5224</v>
      </c>
      <c r="E13795" t="s">
        <v>5073</v>
      </c>
      <c r="F13795">
        <v>1</v>
      </c>
      <c r="G13795">
        <v>0</v>
      </c>
      <c r="H13795" t="s">
        <v>102</v>
      </c>
      <c r="I13795" t="s">
        <v>103</v>
      </c>
      <c r="J13795" t="s">
        <v>103</v>
      </c>
      <c r="K13795" t="s">
        <v>21536</v>
      </c>
      <c r="L13795" t="s">
        <v>267</v>
      </c>
      <c r="M13795" t="e">
        <f>_xlfn.XLOOKUP(B13795,Sheet1!B:B,Sheet1!C:C)</f>
        <v>#N/A</v>
      </c>
    </row>
    <row r="13796" spans="2:13" hidden="1">
      <c r="B13796" t="s">
        <v>21534</v>
      </c>
      <c r="C13796" t="s">
        <v>21541</v>
      </c>
      <c r="D13796" t="s">
        <v>180</v>
      </c>
      <c r="E13796" t="s">
        <v>5154</v>
      </c>
      <c r="F13796">
        <v>1</v>
      </c>
      <c r="G13796">
        <v>0</v>
      </c>
      <c r="H13796" t="s">
        <v>103</v>
      </c>
      <c r="I13796" t="s">
        <v>102</v>
      </c>
      <c r="J13796" t="s">
        <v>103</v>
      </c>
      <c r="K13796" t="s">
        <v>21536</v>
      </c>
      <c r="L13796" t="s">
        <v>267</v>
      </c>
      <c r="M13796" t="e">
        <f>_xlfn.XLOOKUP(B13796,Sheet1!B:B,Sheet1!C:C)</f>
        <v>#N/A</v>
      </c>
    </row>
    <row r="13797" spans="2:13" hidden="1">
      <c r="B13797" t="s">
        <v>21534</v>
      </c>
      <c r="C13797" t="s">
        <v>21542</v>
      </c>
      <c r="D13797" t="s">
        <v>180</v>
      </c>
      <c r="E13797" t="s">
        <v>5154</v>
      </c>
      <c r="F13797">
        <v>2</v>
      </c>
      <c r="G13797">
        <v>0</v>
      </c>
      <c r="H13797" t="s">
        <v>103</v>
      </c>
      <c r="I13797" t="s">
        <v>102</v>
      </c>
      <c r="J13797" t="s">
        <v>103</v>
      </c>
      <c r="K13797" t="s">
        <v>21536</v>
      </c>
      <c r="L13797" t="s">
        <v>267</v>
      </c>
      <c r="M13797" t="e">
        <f>_xlfn.XLOOKUP(B13797,Sheet1!B:B,Sheet1!C:C)</f>
        <v>#N/A</v>
      </c>
    </row>
    <row r="13798" spans="2:13" hidden="1">
      <c r="B13798" t="s">
        <v>21534</v>
      </c>
      <c r="C13798" t="s">
        <v>21543</v>
      </c>
      <c r="D13798" t="s">
        <v>180</v>
      </c>
      <c r="E13798" t="s">
        <v>5154</v>
      </c>
      <c r="F13798">
        <v>2</v>
      </c>
      <c r="G13798">
        <v>0</v>
      </c>
      <c r="H13798" t="s">
        <v>103</v>
      </c>
      <c r="I13798" t="s">
        <v>102</v>
      </c>
      <c r="J13798" t="s">
        <v>103</v>
      </c>
      <c r="K13798" t="s">
        <v>21536</v>
      </c>
      <c r="L13798" t="s">
        <v>267</v>
      </c>
      <c r="M13798" t="e">
        <f>_xlfn.XLOOKUP(B13798,Sheet1!B:B,Sheet1!C:C)</f>
        <v>#N/A</v>
      </c>
    </row>
    <row r="13799" spans="2:13" hidden="1">
      <c r="B13799" t="s">
        <v>21534</v>
      </c>
      <c r="C13799" t="s">
        <v>21544</v>
      </c>
      <c r="D13799" t="s">
        <v>21539</v>
      </c>
      <c r="E13799" t="s">
        <v>5154</v>
      </c>
      <c r="F13799">
        <v>1</v>
      </c>
      <c r="G13799">
        <v>0</v>
      </c>
      <c r="H13799" t="s">
        <v>103</v>
      </c>
      <c r="I13799" t="s">
        <v>102</v>
      </c>
      <c r="J13799" t="s">
        <v>103</v>
      </c>
      <c r="K13799" t="s">
        <v>21536</v>
      </c>
      <c r="L13799" t="s">
        <v>267</v>
      </c>
      <c r="M13799" t="e">
        <f>_xlfn.XLOOKUP(B13799,Sheet1!B:B,Sheet1!C:C)</f>
        <v>#N/A</v>
      </c>
    </row>
    <row r="13800" spans="2:13" hidden="1">
      <c r="B13800" t="s">
        <v>21534</v>
      </c>
      <c r="C13800" t="s">
        <v>21545</v>
      </c>
      <c r="D13800" t="s">
        <v>180</v>
      </c>
      <c r="E13800" t="s">
        <v>5154</v>
      </c>
      <c r="F13800">
        <v>1</v>
      </c>
      <c r="G13800">
        <v>0</v>
      </c>
      <c r="H13800" t="s">
        <v>103</v>
      </c>
      <c r="I13800" t="s">
        <v>102</v>
      </c>
      <c r="J13800" t="s">
        <v>103</v>
      </c>
      <c r="K13800" t="s">
        <v>21536</v>
      </c>
      <c r="L13800" t="s">
        <v>267</v>
      </c>
      <c r="M13800" t="e">
        <f>_xlfn.XLOOKUP(B13800,Sheet1!B:B,Sheet1!C:C)</f>
        <v>#N/A</v>
      </c>
    </row>
    <row r="13801" spans="2:13" hidden="1">
      <c r="B13801" t="s">
        <v>21534</v>
      </c>
      <c r="C13801" t="s">
        <v>21546</v>
      </c>
      <c r="D13801" t="s">
        <v>21539</v>
      </c>
      <c r="E13801" t="s">
        <v>5154</v>
      </c>
      <c r="F13801">
        <v>1</v>
      </c>
      <c r="G13801">
        <v>0</v>
      </c>
      <c r="H13801" t="s">
        <v>103</v>
      </c>
      <c r="I13801" t="s">
        <v>102</v>
      </c>
      <c r="J13801" t="s">
        <v>103</v>
      </c>
      <c r="K13801" t="s">
        <v>21536</v>
      </c>
      <c r="L13801" t="s">
        <v>267</v>
      </c>
      <c r="M13801" t="e">
        <f>_xlfn.XLOOKUP(B13801,Sheet1!B:B,Sheet1!C:C)</f>
        <v>#N/A</v>
      </c>
    </row>
    <row r="13802" spans="2:13" hidden="1">
      <c r="B13802" t="s">
        <v>21534</v>
      </c>
      <c r="C13802" t="s">
        <v>21547</v>
      </c>
      <c r="D13802" t="s">
        <v>180</v>
      </c>
      <c r="E13802" t="s">
        <v>5154</v>
      </c>
      <c r="F13802">
        <v>1</v>
      </c>
      <c r="G13802">
        <v>0</v>
      </c>
      <c r="H13802" t="s">
        <v>103</v>
      </c>
      <c r="I13802" t="s">
        <v>102</v>
      </c>
      <c r="J13802" t="s">
        <v>103</v>
      </c>
      <c r="K13802" t="s">
        <v>21536</v>
      </c>
      <c r="L13802" t="s">
        <v>267</v>
      </c>
      <c r="M13802" t="e">
        <f>_xlfn.XLOOKUP(B13802,Sheet1!B:B,Sheet1!C:C)</f>
        <v>#N/A</v>
      </c>
    </row>
    <row r="13803" spans="2:13" hidden="1">
      <c r="B13803" t="s">
        <v>21534</v>
      </c>
      <c r="C13803" t="s">
        <v>21536</v>
      </c>
      <c r="D13803" t="s">
        <v>267</v>
      </c>
      <c r="E13803" t="s">
        <v>5073</v>
      </c>
      <c r="F13803">
        <v>3</v>
      </c>
      <c r="G13803">
        <v>0</v>
      </c>
      <c r="H13803" t="s">
        <v>102</v>
      </c>
      <c r="I13803" t="s">
        <v>103</v>
      </c>
      <c r="J13803" t="s">
        <v>103</v>
      </c>
      <c r="K13803" t="s">
        <v>21536</v>
      </c>
      <c r="L13803" t="s">
        <v>267</v>
      </c>
      <c r="M13803" t="e">
        <f>_xlfn.XLOOKUP(B13803,Sheet1!B:B,Sheet1!C:C)</f>
        <v>#N/A</v>
      </c>
    </row>
    <row r="13804" spans="2:13" hidden="1">
      <c r="B13804" t="s">
        <v>21534</v>
      </c>
      <c r="C13804" t="s">
        <v>21548</v>
      </c>
      <c r="D13804" t="s">
        <v>653</v>
      </c>
      <c r="E13804" t="s">
        <v>5073</v>
      </c>
      <c r="F13804">
        <v>3</v>
      </c>
      <c r="G13804">
        <v>0</v>
      </c>
      <c r="H13804" t="s">
        <v>102</v>
      </c>
      <c r="I13804" t="s">
        <v>103</v>
      </c>
      <c r="J13804" t="s">
        <v>103</v>
      </c>
      <c r="K13804" t="s">
        <v>21536</v>
      </c>
      <c r="L13804" t="s">
        <v>267</v>
      </c>
      <c r="M13804" t="e">
        <f>_xlfn.XLOOKUP(B13804,Sheet1!B:B,Sheet1!C:C)</f>
        <v>#N/A</v>
      </c>
    </row>
    <row r="13805" spans="2:13" hidden="1">
      <c r="B13805" t="s">
        <v>21549</v>
      </c>
      <c r="C13805" t="s">
        <v>21550</v>
      </c>
      <c r="D13805" t="s">
        <v>180</v>
      </c>
      <c r="E13805" t="s">
        <v>5154</v>
      </c>
      <c r="F13805">
        <v>2</v>
      </c>
      <c r="G13805">
        <v>0</v>
      </c>
      <c r="H13805" t="s">
        <v>103</v>
      </c>
      <c r="I13805" t="s">
        <v>102</v>
      </c>
      <c r="J13805" t="s">
        <v>103</v>
      </c>
      <c r="K13805" t="s">
        <v>21551</v>
      </c>
      <c r="L13805" t="s">
        <v>180</v>
      </c>
      <c r="M13805" t="e">
        <f>_xlfn.XLOOKUP(B13805,Sheet1!B:B,Sheet1!C:C)</f>
        <v>#N/A</v>
      </c>
    </row>
    <row r="13806" spans="2:13" hidden="1">
      <c r="B13806" t="s">
        <v>21549</v>
      </c>
      <c r="C13806" t="s">
        <v>21552</v>
      </c>
      <c r="D13806" t="s">
        <v>180</v>
      </c>
      <c r="E13806" t="s">
        <v>5154</v>
      </c>
      <c r="F13806">
        <v>2</v>
      </c>
      <c r="G13806">
        <v>0</v>
      </c>
      <c r="H13806" t="s">
        <v>103</v>
      </c>
      <c r="I13806" t="s">
        <v>102</v>
      </c>
      <c r="J13806" t="s">
        <v>103</v>
      </c>
      <c r="K13806" t="s">
        <v>21551</v>
      </c>
      <c r="L13806" t="s">
        <v>180</v>
      </c>
      <c r="M13806" t="e">
        <f>_xlfn.XLOOKUP(B13806,Sheet1!B:B,Sheet1!C:C)</f>
        <v>#N/A</v>
      </c>
    </row>
    <row r="13807" spans="2:13" hidden="1">
      <c r="B13807" t="s">
        <v>21549</v>
      </c>
      <c r="C13807" t="s">
        <v>21553</v>
      </c>
      <c r="D13807" t="s">
        <v>180</v>
      </c>
      <c r="E13807" t="s">
        <v>5154</v>
      </c>
      <c r="F13807">
        <v>2</v>
      </c>
      <c r="G13807">
        <v>0</v>
      </c>
      <c r="H13807" t="s">
        <v>103</v>
      </c>
      <c r="I13807" t="s">
        <v>102</v>
      </c>
      <c r="J13807" t="s">
        <v>103</v>
      </c>
      <c r="K13807" t="s">
        <v>21551</v>
      </c>
      <c r="L13807" t="s">
        <v>180</v>
      </c>
      <c r="M13807" t="e">
        <f>_xlfn.XLOOKUP(B13807,Sheet1!B:B,Sheet1!C:C)</f>
        <v>#N/A</v>
      </c>
    </row>
    <row r="13808" spans="2:13" hidden="1">
      <c r="B13808" t="s">
        <v>21549</v>
      </c>
      <c r="C13808" t="s">
        <v>21554</v>
      </c>
      <c r="D13808" t="s">
        <v>180</v>
      </c>
      <c r="E13808" t="s">
        <v>5154</v>
      </c>
      <c r="F13808">
        <v>2</v>
      </c>
      <c r="G13808">
        <v>0</v>
      </c>
      <c r="H13808" t="s">
        <v>103</v>
      </c>
      <c r="I13808" t="s">
        <v>102</v>
      </c>
      <c r="J13808" t="s">
        <v>103</v>
      </c>
      <c r="K13808" t="s">
        <v>21551</v>
      </c>
      <c r="L13808" t="s">
        <v>180</v>
      </c>
      <c r="M13808" t="e">
        <f>_xlfn.XLOOKUP(B13808,Sheet1!B:B,Sheet1!C:C)</f>
        <v>#N/A</v>
      </c>
    </row>
    <row r="13809" spans="2:13" hidden="1">
      <c r="B13809" t="s">
        <v>21549</v>
      </c>
      <c r="C13809" t="s">
        <v>21555</v>
      </c>
      <c r="D13809" t="s">
        <v>180</v>
      </c>
      <c r="E13809" t="s">
        <v>5154</v>
      </c>
      <c r="F13809">
        <v>2</v>
      </c>
      <c r="G13809">
        <v>0</v>
      </c>
      <c r="H13809" t="s">
        <v>103</v>
      </c>
      <c r="I13809" t="s">
        <v>102</v>
      </c>
      <c r="J13809" t="s">
        <v>103</v>
      </c>
      <c r="K13809" t="s">
        <v>21551</v>
      </c>
      <c r="L13809" t="s">
        <v>180</v>
      </c>
      <c r="M13809" t="e">
        <f>_xlfn.XLOOKUP(B13809,Sheet1!B:B,Sheet1!C:C)</f>
        <v>#N/A</v>
      </c>
    </row>
    <row r="13810" spans="2:13" hidden="1">
      <c r="B13810" t="s">
        <v>21549</v>
      </c>
      <c r="C13810" t="s">
        <v>21556</v>
      </c>
      <c r="D13810" t="s">
        <v>180</v>
      </c>
      <c r="E13810" t="s">
        <v>5154</v>
      </c>
      <c r="F13810">
        <v>2</v>
      </c>
      <c r="G13810">
        <v>0</v>
      </c>
      <c r="H13810" t="s">
        <v>103</v>
      </c>
      <c r="I13810" t="s">
        <v>102</v>
      </c>
      <c r="J13810" t="s">
        <v>103</v>
      </c>
      <c r="K13810" t="s">
        <v>21551</v>
      </c>
      <c r="L13810" t="s">
        <v>180</v>
      </c>
      <c r="M13810" t="e">
        <f>_xlfn.XLOOKUP(B13810,Sheet1!B:B,Sheet1!C:C)</f>
        <v>#N/A</v>
      </c>
    </row>
    <row r="13811" spans="2:13" hidden="1">
      <c r="B13811" t="s">
        <v>21549</v>
      </c>
      <c r="C13811" t="s">
        <v>21557</v>
      </c>
      <c r="D13811" t="s">
        <v>180</v>
      </c>
      <c r="E13811" t="s">
        <v>5154</v>
      </c>
      <c r="F13811">
        <v>2</v>
      </c>
      <c r="G13811">
        <v>0</v>
      </c>
      <c r="H13811" t="s">
        <v>103</v>
      </c>
      <c r="I13811" t="s">
        <v>102</v>
      </c>
      <c r="J13811" t="s">
        <v>103</v>
      </c>
      <c r="K13811" t="s">
        <v>21551</v>
      </c>
      <c r="L13811" t="s">
        <v>180</v>
      </c>
      <c r="M13811" t="e">
        <f>_xlfn.XLOOKUP(B13811,Sheet1!B:B,Sheet1!C:C)</f>
        <v>#N/A</v>
      </c>
    </row>
    <row r="13812" spans="2:13" hidden="1">
      <c r="B13812" t="s">
        <v>21549</v>
      </c>
      <c r="C13812" t="s">
        <v>21558</v>
      </c>
      <c r="D13812" t="s">
        <v>180</v>
      </c>
      <c r="E13812" t="s">
        <v>5154</v>
      </c>
      <c r="F13812">
        <v>2</v>
      </c>
      <c r="G13812">
        <v>0</v>
      </c>
      <c r="H13812" t="s">
        <v>103</v>
      </c>
      <c r="I13812" t="s">
        <v>102</v>
      </c>
      <c r="J13812" t="s">
        <v>103</v>
      </c>
      <c r="K13812" t="s">
        <v>21551</v>
      </c>
      <c r="L13812" t="s">
        <v>180</v>
      </c>
      <c r="M13812" t="e">
        <f>_xlfn.XLOOKUP(B13812,Sheet1!B:B,Sheet1!C:C)</f>
        <v>#N/A</v>
      </c>
    </row>
    <row r="13813" spans="2:13" hidden="1">
      <c r="B13813" t="s">
        <v>21549</v>
      </c>
      <c r="C13813" t="s">
        <v>21559</v>
      </c>
      <c r="D13813" t="s">
        <v>5224</v>
      </c>
      <c r="E13813" t="s">
        <v>5070</v>
      </c>
      <c r="F13813">
        <v>3</v>
      </c>
      <c r="G13813">
        <v>0</v>
      </c>
      <c r="H13813" t="s">
        <v>102</v>
      </c>
      <c r="I13813" t="s">
        <v>102</v>
      </c>
      <c r="J13813" t="s">
        <v>103</v>
      </c>
      <c r="K13813" t="s">
        <v>21551</v>
      </c>
      <c r="L13813" t="s">
        <v>180</v>
      </c>
      <c r="M13813" t="e">
        <f>_xlfn.XLOOKUP(B13813,Sheet1!B:B,Sheet1!C:C)</f>
        <v>#N/A</v>
      </c>
    </row>
    <row r="13814" spans="2:13" hidden="1">
      <c r="B13814" t="s">
        <v>21549</v>
      </c>
      <c r="C13814" t="s">
        <v>21560</v>
      </c>
      <c r="D13814" t="s">
        <v>180</v>
      </c>
      <c r="E13814" t="s">
        <v>5154</v>
      </c>
      <c r="F13814">
        <v>2</v>
      </c>
      <c r="G13814">
        <v>0</v>
      </c>
      <c r="H13814" t="s">
        <v>103</v>
      </c>
      <c r="I13814" t="s">
        <v>102</v>
      </c>
      <c r="J13814" t="s">
        <v>103</v>
      </c>
      <c r="K13814" t="s">
        <v>21551</v>
      </c>
      <c r="L13814" t="s">
        <v>180</v>
      </c>
      <c r="M13814" t="e">
        <f>_xlfn.XLOOKUP(B13814,Sheet1!B:B,Sheet1!C:C)</f>
        <v>#N/A</v>
      </c>
    </row>
    <row r="13815" spans="2:13" hidden="1">
      <c r="B13815" t="s">
        <v>21549</v>
      </c>
      <c r="C13815" t="s">
        <v>21561</v>
      </c>
      <c r="D13815" t="s">
        <v>180</v>
      </c>
      <c r="E13815" t="s">
        <v>5154</v>
      </c>
      <c r="F13815">
        <v>2</v>
      </c>
      <c r="G13815">
        <v>0</v>
      </c>
      <c r="H13815" t="s">
        <v>103</v>
      </c>
      <c r="I13815" t="s">
        <v>102</v>
      </c>
      <c r="J13815" t="s">
        <v>103</v>
      </c>
      <c r="K13815" t="s">
        <v>21551</v>
      </c>
      <c r="L13815" t="s">
        <v>180</v>
      </c>
      <c r="M13815" t="e">
        <f>_xlfn.XLOOKUP(B13815,Sheet1!B:B,Sheet1!C:C)</f>
        <v>#N/A</v>
      </c>
    </row>
    <row r="13816" spans="2:13" hidden="1">
      <c r="B13816" t="s">
        <v>21549</v>
      </c>
      <c r="C13816" t="s">
        <v>21562</v>
      </c>
      <c r="D13816" t="s">
        <v>653</v>
      </c>
      <c r="E13816" t="s">
        <v>5070</v>
      </c>
      <c r="F13816">
        <v>3</v>
      </c>
      <c r="G13816">
        <v>0</v>
      </c>
      <c r="H13816" t="s">
        <v>102</v>
      </c>
      <c r="I13816" t="s">
        <v>102</v>
      </c>
      <c r="J13816" t="s">
        <v>103</v>
      </c>
      <c r="K13816" t="s">
        <v>21551</v>
      </c>
      <c r="L13816" t="s">
        <v>180</v>
      </c>
      <c r="M13816" t="e">
        <f>_xlfn.XLOOKUP(B13816,Sheet1!B:B,Sheet1!C:C)</f>
        <v>#N/A</v>
      </c>
    </row>
    <row r="13817" spans="2:13" hidden="1">
      <c r="B13817" t="s">
        <v>21549</v>
      </c>
      <c r="C13817" t="s">
        <v>21563</v>
      </c>
      <c r="D13817" t="s">
        <v>180</v>
      </c>
      <c r="E13817" t="s">
        <v>5154</v>
      </c>
      <c r="F13817">
        <v>2</v>
      </c>
      <c r="G13817">
        <v>0</v>
      </c>
      <c r="H13817" t="s">
        <v>103</v>
      </c>
      <c r="I13817" t="s">
        <v>102</v>
      </c>
      <c r="J13817" t="s">
        <v>103</v>
      </c>
      <c r="K13817" t="s">
        <v>21551</v>
      </c>
      <c r="L13817" t="s">
        <v>180</v>
      </c>
      <c r="M13817" t="e">
        <f>_xlfn.XLOOKUP(B13817,Sheet1!B:B,Sheet1!C:C)</f>
        <v>#N/A</v>
      </c>
    </row>
    <row r="13818" spans="2:13" hidden="1">
      <c r="B13818" t="s">
        <v>21549</v>
      </c>
      <c r="C13818" t="s">
        <v>21564</v>
      </c>
      <c r="D13818" t="s">
        <v>180</v>
      </c>
      <c r="E13818" t="s">
        <v>5154</v>
      </c>
      <c r="F13818">
        <v>2</v>
      </c>
      <c r="G13818">
        <v>0</v>
      </c>
      <c r="H13818" t="s">
        <v>103</v>
      </c>
      <c r="I13818" t="s">
        <v>102</v>
      </c>
      <c r="J13818" t="s">
        <v>103</v>
      </c>
      <c r="K13818" t="s">
        <v>21551</v>
      </c>
      <c r="L13818" t="s">
        <v>180</v>
      </c>
      <c r="M13818" t="e">
        <f>_xlfn.XLOOKUP(B13818,Sheet1!B:B,Sheet1!C:C)</f>
        <v>#N/A</v>
      </c>
    </row>
    <row r="13819" spans="2:13" hidden="1">
      <c r="B13819" t="s">
        <v>21549</v>
      </c>
      <c r="C13819" t="s">
        <v>21565</v>
      </c>
      <c r="D13819" t="s">
        <v>180</v>
      </c>
      <c r="E13819" t="s">
        <v>5154</v>
      </c>
      <c r="F13819">
        <v>2</v>
      </c>
      <c r="G13819">
        <v>0</v>
      </c>
      <c r="H13819" t="s">
        <v>103</v>
      </c>
      <c r="I13819" t="s">
        <v>102</v>
      </c>
      <c r="J13819" t="s">
        <v>103</v>
      </c>
      <c r="K13819" t="s">
        <v>21551</v>
      </c>
      <c r="L13819" t="s">
        <v>180</v>
      </c>
      <c r="M13819" t="e">
        <f>_xlfn.XLOOKUP(B13819,Sheet1!B:B,Sheet1!C:C)</f>
        <v>#N/A</v>
      </c>
    </row>
    <row r="13820" spans="2:13" hidden="1">
      <c r="B13820" t="s">
        <v>21549</v>
      </c>
      <c r="C13820" t="s">
        <v>21566</v>
      </c>
      <c r="D13820" t="s">
        <v>180</v>
      </c>
      <c r="E13820" t="s">
        <v>5154</v>
      </c>
      <c r="F13820">
        <v>2</v>
      </c>
      <c r="G13820">
        <v>0</v>
      </c>
      <c r="H13820" t="s">
        <v>103</v>
      </c>
      <c r="I13820" t="s">
        <v>102</v>
      </c>
      <c r="J13820" t="s">
        <v>103</v>
      </c>
      <c r="K13820" t="s">
        <v>21551</v>
      </c>
      <c r="L13820" t="s">
        <v>180</v>
      </c>
      <c r="M13820" t="e">
        <f>_xlfn.XLOOKUP(B13820,Sheet1!B:B,Sheet1!C:C)</f>
        <v>#N/A</v>
      </c>
    </row>
    <row r="13821" spans="2:13" hidden="1">
      <c r="B13821" t="s">
        <v>21549</v>
      </c>
      <c r="C13821" t="s">
        <v>21567</v>
      </c>
      <c r="D13821" t="s">
        <v>315</v>
      </c>
      <c r="E13821" t="s">
        <v>5070</v>
      </c>
      <c r="F13821">
        <v>3</v>
      </c>
      <c r="G13821">
        <v>0</v>
      </c>
      <c r="H13821" t="s">
        <v>102</v>
      </c>
      <c r="I13821" t="s">
        <v>102</v>
      </c>
      <c r="J13821" t="s">
        <v>103</v>
      </c>
      <c r="K13821" t="s">
        <v>21551</v>
      </c>
      <c r="L13821" t="s">
        <v>180</v>
      </c>
      <c r="M13821" t="e">
        <f>_xlfn.XLOOKUP(B13821,Sheet1!B:B,Sheet1!C:C)</f>
        <v>#N/A</v>
      </c>
    </row>
    <row r="13822" spans="2:13" hidden="1">
      <c r="B13822" t="s">
        <v>21549</v>
      </c>
      <c r="C13822" t="s">
        <v>21568</v>
      </c>
      <c r="D13822" t="s">
        <v>267</v>
      </c>
      <c r="E13822" t="s">
        <v>5070</v>
      </c>
      <c r="F13822">
        <v>3</v>
      </c>
      <c r="G13822">
        <v>0</v>
      </c>
      <c r="H13822" t="s">
        <v>102</v>
      </c>
      <c r="I13822" t="s">
        <v>102</v>
      </c>
      <c r="J13822" t="s">
        <v>103</v>
      </c>
      <c r="K13822" t="s">
        <v>21551</v>
      </c>
      <c r="L13822" t="s">
        <v>180</v>
      </c>
      <c r="M13822" t="e">
        <f>_xlfn.XLOOKUP(B13822,Sheet1!B:B,Sheet1!C:C)</f>
        <v>#N/A</v>
      </c>
    </row>
    <row r="13823" spans="2:13" hidden="1">
      <c r="B13823" t="s">
        <v>21549</v>
      </c>
      <c r="C13823" t="s">
        <v>21569</v>
      </c>
      <c r="D13823" t="s">
        <v>180</v>
      </c>
      <c r="E13823" t="s">
        <v>5154</v>
      </c>
      <c r="F13823">
        <v>2</v>
      </c>
      <c r="G13823">
        <v>0</v>
      </c>
      <c r="H13823" t="s">
        <v>103</v>
      </c>
      <c r="I13823" t="s">
        <v>102</v>
      </c>
      <c r="J13823" t="s">
        <v>103</v>
      </c>
      <c r="K13823" t="s">
        <v>21551</v>
      </c>
      <c r="L13823" t="s">
        <v>180</v>
      </c>
      <c r="M13823" t="e">
        <f>_xlfn.XLOOKUP(B13823,Sheet1!B:B,Sheet1!C:C)</f>
        <v>#N/A</v>
      </c>
    </row>
    <row r="13824" spans="2:13" hidden="1">
      <c r="B13824" t="s">
        <v>21549</v>
      </c>
      <c r="C13824" t="s">
        <v>21570</v>
      </c>
      <c r="D13824" t="s">
        <v>180</v>
      </c>
      <c r="E13824" t="s">
        <v>5154</v>
      </c>
      <c r="F13824">
        <v>2</v>
      </c>
      <c r="G13824">
        <v>0</v>
      </c>
      <c r="H13824" t="s">
        <v>103</v>
      </c>
      <c r="I13824" t="s">
        <v>102</v>
      </c>
      <c r="J13824" t="s">
        <v>103</v>
      </c>
      <c r="K13824" t="s">
        <v>21551</v>
      </c>
      <c r="L13824" t="s">
        <v>180</v>
      </c>
      <c r="M13824" t="e">
        <f>_xlfn.XLOOKUP(B13824,Sheet1!B:B,Sheet1!C:C)</f>
        <v>#N/A</v>
      </c>
    </row>
    <row r="13825" spans="2:13" hidden="1">
      <c r="B13825" t="s">
        <v>21549</v>
      </c>
      <c r="C13825" t="s">
        <v>21571</v>
      </c>
      <c r="D13825" t="s">
        <v>180</v>
      </c>
      <c r="E13825" t="s">
        <v>5154</v>
      </c>
      <c r="F13825">
        <v>2</v>
      </c>
      <c r="G13825">
        <v>0</v>
      </c>
      <c r="H13825" t="s">
        <v>103</v>
      </c>
      <c r="I13825" t="s">
        <v>102</v>
      </c>
      <c r="J13825" t="s">
        <v>103</v>
      </c>
      <c r="K13825" t="s">
        <v>21551</v>
      </c>
      <c r="L13825" t="s">
        <v>180</v>
      </c>
      <c r="M13825" t="e">
        <f>_xlfn.XLOOKUP(B13825,Sheet1!B:B,Sheet1!C:C)</f>
        <v>#N/A</v>
      </c>
    </row>
    <row r="13826" spans="2:13" hidden="1">
      <c r="B13826" t="s">
        <v>21549</v>
      </c>
      <c r="C13826" t="s">
        <v>21572</v>
      </c>
      <c r="D13826" t="s">
        <v>180</v>
      </c>
      <c r="E13826" t="s">
        <v>5154</v>
      </c>
      <c r="F13826">
        <v>2</v>
      </c>
      <c r="G13826">
        <v>0</v>
      </c>
      <c r="H13826" t="s">
        <v>103</v>
      </c>
      <c r="I13826" t="s">
        <v>102</v>
      </c>
      <c r="J13826" t="s">
        <v>103</v>
      </c>
      <c r="K13826" t="s">
        <v>21551</v>
      </c>
      <c r="L13826" t="s">
        <v>180</v>
      </c>
      <c r="M13826" t="e">
        <f>_xlfn.XLOOKUP(B13826,Sheet1!B:B,Sheet1!C:C)</f>
        <v>#N/A</v>
      </c>
    </row>
    <row r="13827" spans="2:13" hidden="1">
      <c r="B13827" t="s">
        <v>21549</v>
      </c>
      <c r="C13827" t="s">
        <v>21573</v>
      </c>
      <c r="D13827" t="s">
        <v>180</v>
      </c>
      <c r="E13827" t="s">
        <v>5154</v>
      </c>
      <c r="F13827">
        <v>2</v>
      </c>
      <c r="G13827">
        <v>0</v>
      </c>
      <c r="H13827" t="s">
        <v>103</v>
      </c>
      <c r="I13827" t="s">
        <v>102</v>
      </c>
      <c r="J13827" t="s">
        <v>103</v>
      </c>
      <c r="K13827" t="s">
        <v>21551</v>
      </c>
      <c r="L13827" t="s">
        <v>180</v>
      </c>
      <c r="M13827" t="e">
        <f>_xlfn.XLOOKUP(B13827,Sheet1!B:B,Sheet1!C:C)</f>
        <v>#N/A</v>
      </c>
    </row>
    <row r="13828" spans="2:13" hidden="1">
      <c r="B13828" t="s">
        <v>21549</v>
      </c>
      <c r="C13828" t="s">
        <v>21574</v>
      </c>
      <c r="D13828" t="s">
        <v>180</v>
      </c>
      <c r="E13828" t="s">
        <v>5154</v>
      </c>
      <c r="F13828">
        <v>2</v>
      </c>
      <c r="G13828">
        <v>0</v>
      </c>
      <c r="H13828" t="s">
        <v>103</v>
      </c>
      <c r="I13828" t="s">
        <v>102</v>
      </c>
      <c r="J13828" t="s">
        <v>103</v>
      </c>
      <c r="K13828" t="s">
        <v>21551</v>
      </c>
      <c r="L13828" t="s">
        <v>180</v>
      </c>
      <c r="M13828" t="e">
        <f>_xlfn.XLOOKUP(B13828,Sheet1!B:B,Sheet1!C:C)</f>
        <v>#N/A</v>
      </c>
    </row>
    <row r="13829" spans="2:13" hidden="1">
      <c r="B13829" t="s">
        <v>21549</v>
      </c>
      <c r="C13829" t="s">
        <v>21575</v>
      </c>
      <c r="D13829" t="s">
        <v>180</v>
      </c>
      <c r="E13829" t="s">
        <v>5154</v>
      </c>
      <c r="F13829">
        <v>2</v>
      </c>
      <c r="G13829">
        <v>0</v>
      </c>
      <c r="H13829" t="s">
        <v>103</v>
      </c>
      <c r="I13829" t="s">
        <v>102</v>
      </c>
      <c r="J13829" t="s">
        <v>103</v>
      </c>
      <c r="K13829" t="s">
        <v>21551</v>
      </c>
      <c r="L13829" t="s">
        <v>180</v>
      </c>
      <c r="M13829" t="e">
        <f>_xlfn.XLOOKUP(B13829,Sheet1!B:B,Sheet1!C:C)</f>
        <v>#N/A</v>
      </c>
    </row>
    <row r="13830" spans="2:13" hidden="1">
      <c r="B13830" t="s">
        <v>21549</v>
      </c>
      <c r="C13830" t="s">
        <v>21576</v>
      </c>
      <c r="D13830" t="s">
        <v>180</v>
      </c>
      <c r="E13830" t="s">
        <v>5154</v>
      </c>
      <c r="F13830">
        <v>2</v>
      </c>
      <c r="G13830">
        <v>0</v>
      </c>
      <c r="H13830" t="s">
        <v>103</v>
      </c>
      <c r="I13830" t="s">
        <v>102</v>
      </c>
      <c r="J13830" t="s">
        <v>103</v>
      </c>
      <c r="K13830" t="s">
        <v>21551</v>
      </c>
      <c r="L13830" t="s">
        <v>180</v>
      </c>
      <c r="M13830" t="e">
        <f>_xlfn.XLOOKUP(B13830,Sheet1!B:B,Sheet1!C:C)</f>
        <v>#N/A</v>
      </c>
    </row>
    <row r="13831" spans="2:13" hidden="1">
      <c r="B13831" t="s">
        <v>21549</v>
      </c>
      <c r="C13831" t="s">
        <v>21577</v>
      </c>
      <c r="D13831" t="s">
        <v>180</v>
      </c>
      <c r="E13831" t="s">
        <v>5154</v>
      </c>
      <c r="F13831">
        <v>2</v>
      </c>
      <c r="G13831">
        <v>0</v>
      </c>
      <c r="H13831" t="s">
        <v>103</v>
      </c>
      <c r="I13831" t="s">
        <v>102</v>
      </c>
      <c r="J13831" t="s">
        <v>103</v>
      </c>
      <c r="K13831" t="s">
        <v>21551</v>
      </c>
      <c r="L13831" t="s">
        <v>180</v>
      </c>
      <c r="M13831" t="e">
        <f>_xlfn.XLOOKUP(B13831,Sheet1!B:B,Sheet1!C:C)</f>
        <v>#N/A</v>
      </c>
    </row>
    <row r="13832" spans="2:13" hidden="1">
      <c r="B13832" t="s">
        <v>21549</v>
      </c>
      <c r="C13832" t="s">
        <v>21578</v>
      </c>
      <c r="D13832" t="s">
        <v>180</v>
      </c>
      <c r="E13832" t="s">
        <v>5154</v>
      </c>
      <c r="F13832">
        <v>2</v>
      </c>
      <c r="G13832">
        <v>0</v>
      </c>
      <c r="H13832" t="s">
        <v>103</v>
      </c>
      <c r="I13832" t="s">
        <v>102</v>
      </c>
      <c r="J13832" t="s">
        <v>103</v>
      </c>
      <c r="K13832" t="s">
        <v>21551</v>
      </c>
      <c r="L13832" t="s">
        <v>180</v>
      </c>
      <c r="M13832" t="e">
        <f>_xlfn.XLOOKUP(B13832,Sheet1!B:B,Sheet1!C:C)</f>
        <v>#N/A</v>
      </c>
    </row>
    <row r="13833" spans="2:13" hidden="1">
      <c r="B13833" t="s">
        <v>21579</v>
      </c>
      <c r="C13833" t="s">
        <v>21580</v>
      </c>
      <c r="D13833" t="s">
        <v>21581</v>
      </c>
      <c r="E13833" t="s">
        <v>5154</v>
      </c>
      <c r="F13833">
        <v>5</v>
      </c>
      <c r="G13833">
        <v>0</v>
      </c>
      <c r="H13833" t="s">
        <v>103</v>
      </c>
      <c r="I13833" t="s">
        <v>102</v>
      </c>
      <c r="J13833" t="s">
        <v>103</v>
      </c>
      <c r="K13833" t="s">
        <v>21582</v>
      </c>
      <c r="L13833" t="s">
        <v>153</v>
      </c>
      <c r="M13833" t="e">
        <f>_xlfn.XLOOKUP(B13833,Sheet1!B:B,Sheet1!C:C)</f>
        <v>#N/A</v>
      </c>
    </row>
    <row r="13834" spans="2:13" hidden="1">
      <c r="B13834" t="s">
        <v>21579</v>
      </c>
      <c r="C13834" t="s">
        <v>21583</v>
      </c>
      <c r="D13834" t="s">
        <v>21584</v>
      </c>
      <c r="E13834" t="s">
        <v>5154</v>
      </c>
      <c r="F13834">
        <v>5</v>
      </c>
      <c r="G13834">
        <v>0</v>
      </c>
      <c r="H13834" t="s">
        <v>103</v>
      </c>
      <c r="I13834" t="s">
        <v>102</v>
      </c>
      <c r="J13834" t="s">
        <v>103</v>
      </c>
      <c r="K13834" t="s">
        <v>21582</v>
      </c>
      <c r="L13834" t="s">
        <v>153</v>
      </c>
      <c r="M13834" t="e">
        <f>_xlfn.XLOOKUP(B13834,Sheet1!B:B,Sheet1!C:C)</f>
        <v>#N/A</v>
      </c>
    </row>
    <row r="13835" spans="2:13" hidden="1">
      <c r="B13835" t="s">
        <v>21579</v>
      </c>
      <c r="C13835" t="s">
        <v>21585</v>
      </c>
      <c r="D13835" t="s">
        <v>21586</v>
      </c>
      <c r="E13835" t="s">
        <v>5154</v>
      </c>
      <c r="F13835">
        <v>5</v>
      </c>
      <c r="G13835">
        <v>0</v>
      </c>
      <c r="H13835" t="s">
        <v>103</v>
      </c>
      <c r="I13835" t="s">
        <v>102</v>
      </c>
      <c r="J13835" t="s">
        <v>103</v>
      </c>
      <c r="K13835" t="s">
        <v>21582</v>
      </c>
      <c r="L13835" t="s">
        <v>153</v>
      </c>
      <c r="M13835" t="e">
        <f>_xlfn.XLOOKUP(B13835,Sheet1!B:B,Sheet1!C:C)</f>
        <v>#N/A</v>
      </c>
    </row>
    <row r="13836" spans="2:13" hidden="1">
      <c r="B13836" t="s">
        <v>21579</v>
      </c>
      <c r="C13836" t="s">
        <v>21587</v>
      </c>
      <c r="D13836" t="s">
        <v>21588</v>
      </c>
      <c r="E13836" t="s">
        <v>5154</v>
      </c>
      <c r="F13836">
        <v>5</v>
      </c>
      <c r="G13836">
        <v>0</v>
      </c>
      <c r="H13836" t="s">
        <v>103</v>
      </c>
      <c r="I13836" t="s">
        <v>102</v>
      </c>
      <c r="J13836" t="s">
        <v>103</v>
      </c>
      <c r="K13836" t="s">
        <v>21582</v>
      </c>
      <c r="L13836" t="s">
        <v>153</v>
      </c>
      <c r="M13836" t="e">
        <f>_xlfn.XLOOKUP(B13836,Sheet1!B:B,Sheet1!C:C)</f>
        <v>#N/A</v>
      </c>
    </row>
    <row r="13837" spans="2:13" hidden="1">
      <c r="B13837" t="s">
        <v>21579</v>
      </c>
      <c r="C13837" t="s">
        <v>14552</v>
      </c>
      <c r="D13837" t="s">
        <v>21589</v>
      </c>
      <c r="E13837" t="s">
        <v>5154</v>
      </c>
      <c r="F13837">
        <v>5</v>
      </c>
      <c r="G13837">
        <v>0</v>
      </c>
      <c r="H13837" t="s">
        <v>103</v>
      </c>
      <c r="I13837" t="s">
        <v>102</v>
      </c>
      <c r="J13837" t="s">
        <v>103</v>
      </c>
      <c r="K13837" t="s">
        <v>21582</v>
      </c>
      <c r="L13837" t="s">
        <v>153</v>
      </c>
      <c r="M13837" t="e">
        <f>_xlfn.XLOOKUP(B13837,Sheet1!B:B,Sheet1!C:C)</f>
        <v>#N/A</v>
      </c>
    </row>
    <row r="13838" spans="2:13" hidden="1">
      <c r="B13838" t="s">
        <v>21579</v>
      </c>
      <c r="C13838" t="s">
        <v>21590</v>
      </c>
      <c r="D13838" t="s">
        <v>21591</v>
      </c>
      <c r="E13838" t="s">
        <v>5154</v>
      </c>
      <c r="F13838">
        <v>5</v>
      </c>
      <c r="G13838">
        <v>0</v>
      </c>
      <c r="H13838" t="s">
        <v>103</v>
      </c>
      <c r="I13838" t="s">
        <v>102</v>
      </c>
      <c r="J13838" t="s">
        <v>103</v>
      </c>
      <c r="K13838" t="s">
        <v>21582</v>
      </c>
      <c r="L13838" t="s">
        <v>153</v>
      </c>
      <c r="M13838" t="e">
        <f>_xlfn.XLOOKUP(B13838,Sheet1!B:B,Sheet1!C:C)</f>
        <v>#N/A</v>
      </c>
    </row>
    <row r="13839" spans="2:13" hidden="1">
      <c r="B13839" t="s">
        <v>21579</v>
      </c>
      <c r="C13839" t="s">
        <v>21592</v>
      </c>
      <c r="D13839" t="s">
        <v>21593</v>
      </c>
      <c r="E13839" t="s">
        <v>5154</v>
      </c>
      <c r="F13839">
        <v>5</v>
      </c>
      <c r="G13839">
        <v>0</v>
      </c>
      <c r="H13839" t="s">
        <v>103</v>
      </c>
      <c r="I13839" t="s">
        <v>102</v>
      </c>
      <c r="J13839" t="s">
        <v>103</v>
      </c>
      <c r="K13839" t="s">
        <v>21582</v>
      </c>
      <c r="L13839" t="s">
        <v>153</v>
      </c>
      <c r="M13839" t="e">
        <f>_xlfn.XLOOKUP(B13839,Sheet1!B:B,Sheet1!C:C)</f>
        <v>#N/A</v>
      </c>
    </row>
    <row r="13840" spans="2:13" hidden="1">
      <c r="B13840" t="s">
        <v>21579</v>
      </c>
      <c r="C13840" t="s">
        <v>21594</v>
      </c>
      <c r="D13840" t="s">
        <v>21588</v>
      </c>
      <c r="E13840" t="s">
        <v>5154</v>
      </c>
      <c r="F13840">
        <v>5</v>
      </c>
      <c r="G13840">
        <v>0</v>
      </c>
      <c r="H13840" t="s">
        <v>103</v>
      </c>
      <c r="I13840" t="s">
        <v>102</v>
      </c>
      <c r="J13840" t="s">
        <v>103</v>
      </c>
      <c r="K13840" t="s">
        <v>21582</v>
      </c>
      <c r="L13840" t="s">
        <v>153</v>
      </c>
      <c r="M13840" t="e">
        <f>_xlfn.XLOOKUP(B13840,Sheet1!B:B,Sheet1!C:C)</f>
        <v>#N/A</v>
      </c>
    </row>
    <row r="13841" spans="2:13" hidden="1">
      <c r="B13841" t="s">
        <v>21579</v>
      </c>
      <c r="C13841" t="s">
        <v>21595</v>
      </c>
      <c r="D13841" t="s">
        <v>21596</v>
      </c>
      <c r="E13841" t="s">
        <v>5154</v>
      </c>
      <c r="F13841">
        <v>10</v>
      </c>
      <c r="G13841">
        <v>0</v>
      </c>
      <c r="H13841" t="s">
        <v>103</v>
      </c>
      <c r="I13841" t="s">
        <v>102</v>
      </c>
      <c r="J13841" t="s">
        <v>103</v>
      </c>
      <c r="K13841" t="s">
        <v>21582</v>
      </c>
      <c r="L13841" t="s">
        <v>153</v>
      </c>
      <c r="M13841" t="e">
        <f>_xlfn.XLOOKUP(B13841,Sheet1!B:B,Sheet1!C:C)</f>
        <v>#N/A</v>
      </c>
    </row>
    <row r="13842" spans="2:13" hidden="1">
      <c r="B13842" t="s">
        <v>21579</v>
      </c>
      <c r="C13842" t="s">
        <v>21597</v>
      </c>
      <c r="D13842" t="s">
        <v>21598</v>
      </c>
      <c r="E13842" t="s">
        <v>5154</v>
      </c>
      <c r="F13842">
        <v>5</v>
      </c>
      <c r="G13842">
        <v>0</v>
      </c>
      <c r="H13842" t="s">
        <v>103</v>
      </c>
      <c r="I13842" t="s">
        <v>102</v>
      </c>
      <c r="J13842" t="s">
        <v>103</v>
      </c>
      <c r="K13842" t="s">
        <v>21582</v>
      </c>
      <c r="L13842" t="s">
        <v>153</v>
      </c>
      <c r="M13842" t="e">
        <f>_xlfn.XLOOKUP(B13842,Sheet1!B:B,Sheet1!C:C)</f>
        <v>#N/A</v>
      </c>
    </row>
    <row r="13843" spans="2:13" hidden="1">
      <c r="B13843" t="s">
        <v>21579</v>
      </c>
      <c r="C13843" t="s">
        <v>21599</v>
      </c>
      <c r="D13843" t="s">
        <v>21600</v>
      </c>
      <c r="E13843" t="s">
        <v>5154</v>
      </c>
      <c r="F13843">
        <v>5</v>
      </c>
      <c r="G13843">
        <v>0</v>
      </c>
      <c r="H13843" t="s">
        <v>103</v>
      </c>
      <c r="I13843" t="s">
        <v>102</v>
      </c>
      <c r="J13843" t="s">
        <v>103</v>
      </c>
      <c r="K13843" t="s">
        <v>21582</v>
      </c>
      <c r="L13843" t="s">
        <v>153</v>
      </c>
      <c r="M13843" t="e">
        <f>_xlfn.XLOOKUP(B13843,Sheet1!B:B,Sheet1!C:C)</f>
        <v>#N/A</v>
      </c>
    </row>
    <row r="13844" spans="2:13" hidden="1">
      <c r="B13844" t="s">
        <v>21579</v>
      </c>
      <c r="C13844" t="s">
        <v>21601</v>
      </c>
      <c r="D13844" t="s">
        <v>21602</v>
      </c>
      <c r="E13844" t="s">
        <v>5154</v>
      </c>
      <c r="F13844">
        <v>5</v>
      </c>
      <c r="G13844">
        <v>0</v>
      </c>
      <c r="H13844" t="s">
        <v>103</v>
      </c>
      <c r="I13844" t="s">
        <v>102</v>
      </c>
      <c r="J13844" t="s">
        <v>103</v>
      </c>
      <c r="K13844" t="s">
        <v>21582</v>
      </c>
      <c r="L13844" t="s">
        <v>153</v>
      </c>
      <c r="M13844" t="e">
        <f>_xlfn.XLOOKUP(B13844,Sheet1!B:B,Sheet1!C:C)</f>
        <v>#N/A</v>
      </c>
    </row>
    <row r="13845" spans="2:13" hidden="1">
      <c r="B13845" t="s">
        <v>21579</v>
      </c>
      <c r="C13845" t="s">
        <v>21603</v>
      </c>
      <c r="D13845" t="s">
        <v>21604</v>
      </c>
      <c r="E13845" t="s">
        <v>5154</v>
      </c>
      <c r="F13845">
        <v>5</v>
      </c>
      <c r="G13845">
        <v>0</v>
      </c>
      <c r="H13845" t="s">
        <v>103</v>
      </c>
      <c r="I13845" t="s">
        <v>102</v>
      </c>
      <c r="J13845" t="s">
        <v>103</v>
      </c>
      <c r="K13845" t="s">
        <v>21582</v>
      </c>
      <c r="L13845" t="s">
        <v>153</v>
      </c>
      <c r="M13845" t="e">
        <f>_xlfn.XLOOKUP(B13845,Sheet1!B:B,Sheet1!C:C)</f>
        <v>#N/A</v>
      </c>
    </row>
    <row r="13846" spans="2:13" hidden="1">
      <c r="B13846" t="s">
        <v>21579</v>
      </c>
      <c r="C13846" t="s">
        <v>21605</v>
      </c>
      <c r="D13846" t="s">
        <v>21584</v>
      </c>
      <c r="E13846" t="s">
        <v>5154</v>
      </c>
      <c r="F13846">
        <v>5</v>
      </c>
      <c r="G13846">
        <v>0</v>
      </c>
      <c r="H13846" t="s">
        <v>103</v>
      </c>
      <c r="I13846" t="s">
        <v>102</v>
      </c>
      <c r="J13846" t="s">
        <v>103</v>
      </c>
      <c r="K13846" t="s">
        <v>21582</v>
      </c>
      <c r="L13846" t="s">
        <v>153</v>
      </c>
      <c r="M13846" t="e">
        <f>_xlfn.XLOOKUP(B13846,Sheet1!B:B,Sheet1!C:C)</f>
        <v>#N/A</v>
      </c>
    </row>
    <row r="13847" spans="2:13" hidden="1">
      <c r="B13847" t="s">
        <v>21579</v>
      </c>
      <c r="C13847" t="s">
        <v>21606</v>
      </c>
      <c r="D13847" t="s">
        <v>254</v>
      </c>
      <c r="E13847" t="s">
        <v>5070</v>
      </c>
      <c r="F13847">
        <v>15</v>
      </c>
      <c r="G13847">
        <v>0</v>
      </c>
      <c r="H13847" t="s">
        <v>102</v>
      </c>
      <c r="I13847" t="s">
        <v>102</v>
      </c>
      <c r="J13847" t="s">
        <v>103</v>
      </c>
      <c r="K13847" t="s">
        <v>21582</v>
      </c>
      <c r="L13847" t="s">
        <v>153</v>
      </c>
      <c r="M13847" t="e">
        <f>_xlfn.XLOOKUP(B13847,Sheet1!B:B,Sheet1!C:C)</f>
        <v>#N/A</v>
      </c>
    </row>
    <row r="13848" spans="2:13" hidden="1">
      <c r="B13848" t="s">
        <v>21579</v>
      </c>
      <c r="C13848" t="s">
        <v>21607</v>
      </c>
      <c r="D13848" t="s">
        <v>21608</v>
      </c>
      <c r="E13848" t="s">
        <v>5154</v>
      </c>
      <c r="F13848">
        <v>5</v>
      </c>
      <c r="G13848">
        <v>0</v>
      </c>
      <c r="H13848" t="s">
        <v>103</v>
      </c>
      <c r="I13848" t="s">
        <v>102</v>
      </c>
      <c r="J13848" t="s">
        <v>103</v>
      </c>
      <c r="K13848" t="s">
        <v>21582</v>
      </c>
      <c r="L13848" t="s">
        <v>153</v>
      </c>
      <c r="M13848" t="e">
        <f>_xlfn.XLOOKUP(B13848,Sheet1!B:B,Sheet1!C:C)</f>
        <v>#N/A</v>
      </c>
    </row>
    <row r="13849" spans="2:13" hidden="1">
      <c r="B13849" t="s">
        <v>21579</v>
      </c>
      <c r="C13849" t="s">
        <v>21582</v>
      </c>
      <c r="D13849" t="s">
        <v>153</v>
      </c>
      <c r="E13849" t="s">
        <v>5073</v>
      </c>
      <c r="F13849">
        <v>40</v>
      </c>
      <c r="G13849">
        <v>161520</v>
      </c>
      <c r="H13849" t="s">
        <v>102</v>
      </c>
      <c r="I13849" t="s">
        <v>103</v>
      </c>
      <c r="J13849" t="s">
        <v>103</v>
      </c>
      <c r="K13849" t="s">
        <v>21582</v>
      </c>
      <c r="L13849" t="s">
        <v>153</v>
      </c>
      <c r="M13849" t="e">
        <f>_xlfn.XLOOKUP(B13849,Sheet1!B:B,Sheet1!C:C)</f>
        <v>#N/A</v>
      </c>
    </row>
    <row r="13850" spans="2:13" hidden="1">
      <c r="B13850" t="s">
        <v>21579</v>
      </c>
      <c r="C13850" t="s">
        <v>21609</v>
      </c>
      <c r="D13850" t="s">
        <v>142</v>
      </c>
      <c r="E13850" t="s">
        <v>5154</v>
      </c>
      <c r="F13850">
        <v>5</v>
      </c>
      <c r="G13850">
        <v>0</v>
      </c>
      <c r="H13850" t="s">
        <v>103</v>
      </c>
      <c r="I13850" t="s">
        <v>102</v>
      </c>
      <c r="J13850" t="s">
        <v>103</v>
      </c>
      <c r="K13850" t="s">
        <v>21582</v>
      </c>
      <c r="L13850" t="s">
        <v>153</v>
      </c>
      <c r="M13850" t="e">
        <f>_xlfn.XLOOKUP(B13850,Sheet1!B:B,Sheet1!C:C)</f>
        <v>#N/A</v>
      </c>
    </row>
    <row r="13851" spans="2:13" hidden="1">
      <c r="B13851" t="s">
        <v>21579</v>
      </c>
      <c r="C13851" t="s">
        <v>21610</v>
      </c>
      <c r="D13851" t="s">
        <v>21611</v>
      </c>
      <c r="E13851" t="s">
        <v>5154</v>
      </c>
      <c r="F13851">
        <v>5</v>
      </c>
      <c r="G13851">
        <v>0</v>
      </c>
      <c r="H13851" t="s">
        <v>103</v>
      </c>
      <c r="I13851" t="s">
        <v>102</v>
      </c>
      <c r="J13851" t="s">
        <v>103</v>
      </c>
      <c r="K13851" t="s">
        <v>21582</v>
      </c>
      <c r="L13851" t="s">
        <v>153</v>
      </c>
      <c r="M13851" t="e">
        <f>_xlfn.XLOOKUP(B13851,Sheet1!B:B,Sheet1!C:C)</f>
        <v>#N/A</v>
      </c>
    </row>
    <row r="13852" spans="2:13" hidden="1">
      <c r="B13852" t="s">
        <v>21579</v>
      </c>
      <c r="C13852" t="s">
        <v>21612</v>
      </c>
      <c r="D13852" t="s">
        <v>21586</v>
      </c>
      <c r="E13852" t="s">
        <v>5154</v>
      </c>
      <c r="F13852">
        <v>5</v>
      </c>
      <c r="G13852">
        <v>0</v>
      </c>
      <c r="H13852" t="s">
        <v>103</v>
      </c>
      <c r="I13852" t="s">
        <v>102</v>
      </c>
      <c r="J13852" t="s">
        <v>103</v>
      </c>
      <c r="K13852" t="s">
        <v>21582</v>
      </c>
      <c r="L13852" t="s">
        <v>153</v>
      </c>
      <c r="M13852" t="e">
        <f>_xlfn.XLOOKUP(B13852,Sheet1!B:B,Sheet1!C:C)</f>
        <v>#N/A</v>
      </c>
    </row>
    <row r="13853" spans="2:13" hidden="1">
      <c r="B13853" t="s">
        <v>21579</v>
      </c>
      <c r="C13853" t="s">
        <v>21613</v>
      </c>
      <c r="D13853" t="s">
        <v>21591</v>
      </c>
      <c r="E13853" t="s">
        <v>5154</v>
      </c>
      <c r="F13853">
        <v>5</v>
      </c>
      <c r="G13853">
        <v>0</v>
      </c>
      <c r="H13853" t="s">
        <v>103</v>
      </c>
      <c r="I13853" t="s">
        <v>102</v>
      </c>
      <c r="J13853" t="s">
        <v>103</v>
      </c>
      <c r="K13853" t="s">
        <v>21582</v>
      </c>
      <c r="L13853" t="s">
        <v>153</v>
      </c>
      <c r="M13853" t="e">
        <f>_xlfn.XLOOKUP(B13853,Sheet1!B:B,Sheet1!C:C)</f>
        <v>#N/A</v>
      </c>
    </row>
    <row r="13854" spans="2:13" hidden="1">
      <c r="B13854" t="s">
        <v>21579</v>
      </c>
      <c r="C13854" t="s">
        <v>21614</v>
      </c>
      <c r="D13854" t="s">
        <v>21615</v>
      </c>
      <c r="E13854" t="s">
        <v>5154</v>
      </c>
      <c r="F13854">
        <v>5</v>
      </c>
      <c r="G13854">
        <v>0</v>
      </c>
      <c r="H13854" t="s">
        <v>103</v>
      </c>
      <c r="I13854" t="s">
        <v>102</v>
      </c>
      <c r="J13854" t="s">
        <v>103</v>
      </c>
      <c r="K13854" t="s">
        <v>21582</v>
      </c>
      <c r="L13854" t="s">
        <v>153</v>
      </c>
      <c r="M13854" t="e">
        <f>_xlfn.XLOOKUP(B13854,Sheet1!B:B,Sheet1!C:C)</f>
        <v>#N/A</v>
      </c>
    </row>
    <row r="13855" spans="2:13" hidden="1">
      <c r="B13855" t="s">
        <v>21579</v>
      </c>
      <c r="C13855" t="s">
        <v>21616</v>
      </c>
      <c r="D13855" t="s">
        <v>21617</v>
      </c>
      <c r="E13855" t="s">
        <v>5154</v>
      </c>
      <c r="F13855">
        <v>5</v>
      </c>
      <c r="G13855">
        <v>0</v>
      </c>
      <c r="H13855" t="s">
        <v>103</v>
      </c>
      <c r="I13855" t="s">
        <v>102</v>
      </c>
      <c r="J13855" t="s">
        <v>103</v>
      </c>
      <c r="K13855" t="s">
        <v>21582</v>
      </c>
      <c r="L13855" t="s">
        <v>153</v>
      </c>
      <c r="M13855" t="e">
        <f>_xlfn.XLOOKUP(B13855,Sheet1!B:B,Sheet1!C:C)</f>
        <v>#N/A</v>
      </c>
    </row>
    <row r="13856" spans="2:13" hidden="1">
      <c r="B13856" t="s">
        <v>21579</v>
      </c>
      <c r="C13856" t="s">
        <v>21618</v>
      </c>
      <c r="D13856" t="s">
        <v>21619</v>
      </c>
      <c r="E13856" t="s">
        <v>5154</v>
      </c>
      <c r="F13856">
        <v>5</v>
      </c>
      <c r="G13856">
        <v>0</v>
      </c>
      <c r="H13856" t="s">
        <v>103</v>
      </c>
      <c r="I13856" t="s">
        <v>102</v>
      </c>
      <c r="J13856" t="s">
        <v>103</v>
      </c>
      <c r="K13856" t="s">
        <v>21582</v>
      </c>
      <c r="L13856" t="s">
        <v>153</v>
      </c>
      <c r="M13856" t="e">
        <f>_xlfn.XLOOKUP(B13856,Sheet1!B:B,Sheet1!C:C)</f>
        <v>#N/A</v>
      </c>
    </row>
    <row r="13857" spans="2:13" hidden="1">
      <c r="B13857" t="s">
        <v>21579</v>
      </c>
      <c r="C13857" t="s">
        <v>21620</v>
      </c>
      <c r="D13857" t="s">
        <v>21621</v>
      </c>
      <c r="E13857" t="s">
        <v>5070</v>
      </c>
      <c r="F13857">
        <v>10</v>
      </c>
      <c r="G13857">
        <v>0</v>
      </c>
      <c r="H13857" t="s">
        <v>102</v>
      </c>
      <c r="I13857" t="s">
        <v>102</v>
      </c>
      <c r="J13857" t="s">
        <v>103</v>
      </c>
      <c r="K13857" t="s">
        <v>21582</v>
      </c>
      <c r="L13857" t="s">
        <v>153</v>
      </c>
      <c r="M13857" t="e">
        <f>_xlfn.XLOOKUP(B13857,Sheet1!B:B,Sheet1!C:C)</f>
        <v>#N/A</v>
      </c>
    </row>
    <row r="13858" spans="2:13" hidden="1">
      <c r="B13858" t="s">
        <v>21579</v>
      </c>
      <c r="C13858" t="s">
        <v>21622</v>
      </c>
      <c r="D13858" t="s">
        <v>670</v>
      </c>
      <c r="E13858" t="s">
        <v>5070</v>
      </c>
      <c r="F13858">
        <v>5</v>
      </c>
      <c r="G13858">
        <v>0</v>
      </c>
      <c r="H13858" t="s">
        <v>102</v>
      </c>
      <c r="I13858" t="s">
        <v>102</v>
      </c>
      <c r="J13858" t="s">
        <v>103</v>
      </c>
      <c r="K13858" t="s">
        <v>21582</v>
      </c>
      <c r="L13858" t="s">
        <v>153</v>
      </c>
      <c r="M13858" t="e">
        <f>_xlfn.XLOOKUP(B13858,Sheet1!B:B,Sheet1!C:C)</f>
        <v>#N/A</v>
      </c>
    </row>
    <row r="13859" spans="2:13" hidden="1">
      <c r="B13859" t="s">
        <v>21579</v>
      </c>
      <c r="C13859" t="s">
        <v>21623</v>
      </c>
      <c r="D13859" t="s">
        <v>21624</v>
      </c>
      <c r="E13859" t="s">
        <v>5154</v>
      </c>
      <c r="F13859">
        <v>5</v>
      </c>
      <c r="G13859">
        <v>0</v>
      </c>
      <c r="H13859" t="s">
        <v>103</v>
      </c>
      <c r="I13859" t="s">
        <v>102</v>
      </c>
      <c r="J13859" t="s">
        <v>103</v>
      </c>
      <c r="K13859" t="s">
        <v>21582</v>
      </c>
      <c r="L13859" t="s">
        <v>153</v>
      </c>
      <c r="M13859" t="e">
        <f>_xlfn.XLOOKUP(B13859,Sheet1!B:B,Sheet1!C:C)</f>
        <v>#N/A</v>
      </c>
    </row>
    <row r="13860" spans="2:13" hidden="1">
      <c r="B13860" t="s">
        <v>21625</v>
      </c>
      <c r="C13860" t="s">
        <v>21626</v>
      </c>
      <c r="D13860" t="s">
        <v>5224</v>
      </c>
      <c r="E13860" t="s">
        <v>5070</v>
      </c>
      <c r="F13860">
        <v>1</v>
      </c>
      <c r="G13860">
        <v>0</v>
      </c>
      <c r="H13860" t="s">
        <v>102</v>
      </c>
      <c r="I13860" t="s">
        <v>102</v>
      </c>
      <c r="J13860" t="s">
        <v>103</v>
      </c>
      <c r="K13860" t="s">
        <v>21627</v>
      </c>
      <c r="L13860" t="s">
        <v>195</v>
      </c>
      <c r="M13860" t="e">
        <f>_xlfn.XLOOKUP(B13860,Sheet1!B:B,Sheet1!C:C)</f>
        <v>#N/A</v>
      </c>
    </row>
    <row r="13861" spans="2:13" hidden="1">
      <c r="B13861" t="s">
        <v>21625</v>
      </c>
      <c r="C13861" t="s">
        <v>21628</v>
      </c>
      <c r="D13861" t="s">
        <v>631</v>
      </c>
      <c r="E13861" t="s">
        <v>5154</v>
      </c>
      <c r="F13861">
        <v>1</v>
      </c>
      <c r="G13861">
        <v>0</v>
      </c>
      <c r="H13861" t="s">
        <v>103</v>
      </c>
      <c r="I13861" t="s">
        <v>102</v>
      </c>
      <c r="J13861" t="s">
        <v>103</v>
      </c>
      <c r="K13861" t="s">
        <v>21627</v>
      </c>
      <c r="L13861" t="s">
        <v>195</v>
      </c>
      <c r="M13861" t="e">
        <f>_xlfn.XLOOKUP(B13861,Sheet1!B:B,Sheet1!C:C)</f>
        <v>#N/A</v>
      </c>
    </row>
    <row r="13862" spans="2:13" hidden="1">
      <c r="B13862" t="s">
        <v>21625</v>
      </c>
      <c r="C13862" t="s">
        <v>21627</v>
      </c>
      <c r="D13862" t="s">
        <v>195</v>
      </c>
      <c r="E13862" t="s">
        <v>5070</v>
      </c>
      <c r="F13862">
        <v>40</v>
      </c>
      <c r="G13862">
        <v>136681</v>
      </c>
      <c r="H13862" t="s">
        <v>102</v>
      </c>
      <c r="I13862" t="s">
        <v>102</v>
      </c>
      <c r="J13862" t="s">
        <v>103</v>
      </c>
      <c r="K13862" t="s">
        <v>21627</v>
      </c>
      <c r="L13862" t="s">
        <v>195</v>
      </c>
      <c r="M13862" t="e">
        <f>_xlfn.XLOOKUP(B13862,Sheet1!B:B,Sheet1!C:C)</f>
        <v>#N/A</v>
      </c>
    </row>
    <row r="13863" spans="2:13" hidden="1">
      <c r="B13863" t="s">
        <v>21625</v>
      </c>
      <c r="C13863" t="s">
        <v>21629</v>
      </c>
      <c r="D13863" t="s">
        <v>8804</v>
      </c>
      <c r="E13863" t="s">
        <v>5070</v>
      </c>
      <c r="F13863">
        <v>1</v>
      </c>
      <c r="G13863">
        <v>0</v>
      </c>
      <c r="H13863" t="s">
        <v>102</v>
      </c>
      <c r="I13863" t="s">
        <v>102</v>
      </c>
      <c r="J13863" t="s">
        <v>103</v>
      </c>
      <c r="K13863" t="s">
        <v>21627</v>
      </c>
      <c r="L13863" t="s">
        <v>195</v>
      </c>
      <c r="M13863" t="e">
        <f>_xlfn.XLOOKUP(B13863,Sheet1!B:B,Sheet1!C:C)</f>
        <v>#N/A</v>
      </c>
    </row>
    <row r="13864" spans="2:13" hidden="1">
      <c r="B13864" t="s">
        <v>21625</v>
      </c>
      <c r="C13864" t="s">
        <v>21630</v>
      </c>
      <c r="D13864" t="s">
        <v>315</v>
      </c>
      <c r="E13864" t="s">
        <v>5070</v>
      </c>
      <c r="F13864">
        <v>1</v>
      </c>
      <c r="G13864">
        <v>0</v>
      </c>
      <c r="H13864" t="s">
        <v>102</v>
      </c>
      <c r="I13864" t="s">
        <v>102</v>
      </c>
      <c r="J13864" t="s">
        <v>103</v>
      </c>
      <c r="K13864" t="s">
        <v>21627</v>
      </c>
      <c r="L13864" t="s">
        <v>195</v>
      </c>
      <c r="M13864" t="e">
        <f>_xlfn.XLOOKUP(B13864,Sheet1!B:B,Sheet1!C:C)</f>
        <v>#N/A</v>
      </c>
    </row>
    <row r="13865" spans="2:13" hidden="1">
      <c r="B13865" t="s">
        <v>21625</v>
      </c>
      <c r="C13865" t="s">
        <v>21631</v>
      </c>
      <c r="D13865" t="s">
        <v>631</v>
      </c>
      <c r="E13865" t="s">
        <v>5154</v>
      </c>
      <c r="F13865">
        <v>1</v>
      </c>
      <c r="G13865">
        <v>0</v>
      </c>
      <c r="H13865" t="s">
        <v>103</v>
      </c>
      <c r="I13865" t="s">
        <v>102</v>
      </c>
      <c r="J13865" t="s">
        <v>103</v>
      </c>
      <c r="K13865" t="s">
        <v>21627</v>
      </c>
      <c r="L13865" t="s">
        <v>195</v>
      </c>
      <c r="M13865" t="e">
        <f>_xlfn.XLOOKUP(B13865,Sheet1!B:B,Sheet1!C:C)</f>
        <v>#N/A</v>
      </c>
    </row>
    <row r="13866" spans="2:13" hidden="1">
      <c r="B13866" t="s">
        <v>21625</v>
      </c>
      <c r="C13866" t="s">
        <v>21632</v>
      </c>
      <c r="D13866" t="s">
        <v>267</v>
      </c>
      <c r="E13866" t="s">
        <v>5070</v>
      </c>
      <c r="F13866">
        <v>1</v>
      </c>
      <c r="G13866">
        <v>0</v>
      </c>
      <c r="H13866" t="s">
        <v>102</v>
      </c>
      <c r="I13866" t="s">
        <v>102</v>
      </c>
      <c r="J13866" t="s">
        <v>103</v>
      </c>
      <c r="K13866" t="s">
        <v>21627</v>
      </c>
      <c r="L13866" t="s">
        <v>195</v>
      </c>
      <c r="M13866" t="e">
        <f>_xlfn.XLOOKUP(B13866,Sheet1!B:B,Sheet1!C:C)</f>
        <v>#N/A</v>
      </c>
    </row>
    <row r="13867" spans="2:13" hidden="1">
      <c r="B13867" t="s">
        <v>21625</v>
      </c>
      <c r="C13867" t="s">
        <v>21633</v>
      </c>
      <c r="D13867" t="s">
        <v>631</v>
      </c>
      <c r="E13867" t="s">
        <v>5154</v>
      </c>
      <c r="F13867">
        <v>1</v>
      </c>
      <c r="G13867">
        <v>0</v>
      </c>
      <c r="H13867" t="s">
        <v>103</v>
      </c>
      <c r="I13867" t="s">
        <v>102</v>
      </c>
      <c r="J13867" t="s">
        <v>103</v>
      </c>
      <c r="K13867" t="s">
        <v>21627</v>
      </c>
      <c r="L13867" t="s">
        <v>195</v>
      </c>
      <c r="M13867" t="e">
        <f>_xlfn.XLOOKUP(B13867,Sheet1!B:B,Sheet1!C:C)</f>
        <v>#N/A</v>
      </c>
    </row>
    <row r="13868" spans="2:13" hidden="1">
      <c r="B13868" t="s">
        <v>21625</v>
      </c>
      <c r="C13868" t="s">
        <v>21634</v>
      </c>
      <c r="D13868" t="s">
        <v>631</v>
      </c>
      <c r="E13868" t="s">
        <v>5154</v>
      </c>
      <c r="F13868">
        <v>1</v>
      </c>
      <c r="G13868">
        <v>0</v>
      </c>
      <c r="H13868" t="s">
        <v>103</v>
      </c>
      <c r="I13868" t="s">
        <v>102</v>
      </c>
      <c r="J13868" t="s">
        <v>103</v>
      </c>
      <c r="K13868" t="s">
        <v>21627</v>
      </c>
      <c r="L13868" t="s">
        <v>195</v>
      </c>
      <c r="M13868" t="e">
        <f>_xlfn.XLOOKUP(B13868,Sheet1!B:B,Sheet1!C:C)</f>
        <v>#N/A</v>
      </c>
    </row>
    <row r="13869" spans="2:13" hidden="1">
      <c r="B13869" t="s">
        <v>21635</v>
      </c>
      <c r="C13869" t="s">
        <v>21636</v>
      </c>
      <c r="D13869" t="s">
        <v>13037</v>
      </c>
      <c r="E13869" t="s">
        <v>5154</v>
      </c>
      <c r="F13869">
        <v>4</v>
      </c>
      <c r="G13869">
        <v>0</v>
      </c>
      <c r="H13869" t="s">
        <v>103</v>
      </c>
      <c r="I13869" t="s">
        <v>102</v>
      </c>
      <c r="J13869" t="s">
        <v>103</v>
      </c>
      <c r="K13869" t="s">
        <v>21637</v>
      </c>
      <c r="L13869" t="s">
        <v>9582</v>
      </c>
      <c r="M13869" t="e">
        <f>_xlfn.XLOOKUP(B13869,Sheet1!B:B,Sheet1!C:C)</f>
        <v>#N/A</v>
      </c>
    </row>
    <row r="13870" spans="2:13" hidden="1">
      <c r="B13870" t="s">
        <v>21635</v>
      </c>
      <c r="C13870" t="s">
        <v>21638</v>
      </c>
      <c r="D13870" t="s">
        <v>5246</v>
      </c>
      <c r="E13870" t="s">
        <v>5154</v>
      </c>
      <c r="F13870">
        <v>4</v>
      </c>
      <c r="G13870">
        <v>0</v>
      </c>
      <c r="H13870" t="s">
        <v>103</v>
      </c>
      <c r="I13870" t="s">
        <v>102</v>
      </c>
      <c r="J13870" t="s">
        <v>103</v>
      </c>
      <c r="K13870" t="s">
        <v>21637</v>
      </c>
      <c r="L13870" t="s">
        <v>9582</v>
      </c>
      <c r="M13870" t="e">
        <f>_xlfn.XLOOKUP(B13870,Sheet1!B:B,Sheet1!C:C)</f>
        <v>#N/A</v>
      </c>
    </row>
    <row r="13871" spans="2:13" hidden="1">
      <c r="B13871" t="s">
        <v>21635</v>
      </c>
      <c r="C13871" t="s">
        <v>21639</v>
      </c>
      <c r="D13871" t="s">
        <v>5246</v>
      </c>
      <c r="E13871" t="s">
        <v>5154</v>
      </c>
      <c r="F13871">
        <v>4</v>
      </c>
      <c r="G13871">
        <v>0</v>
      </c>
      <c r="H13871" t="s">
        <v>103</v>
      </c>
      <c r="I13871" t="s">
        <v>102</v>
      </c>
      <c r="J13871" t="s">
        <v>103</v>
      </c>
      <c r="K13871" t="s">
        <v>21637</v>
      </c>
      <c r="L13871" t="s">
        <v>9582</v>
      </c>
      <c r="M13871" t="e">
        <f>_xlfn.XLOOKUP(B13871,Sheet1!B:B,Sheet1!C:C)</f>
        <v>#N/A</v>
      </c>
    </row>
    <row r="13872" spans="2:13" hidden="1">
      <c r="B13872" t="s">
        <v>21635</v>
      </c>
      <c r="C13872" t="s">
        <v>21640</v>
      </c>
      <c r="D13872" t="s">
        <v>14001</v>
      </c>
      <c r="E13872" t="s">
        <v>5154</v>
      </c>
      <c r="F13872">
        <v>4</v>
      </c>
      <c r="G13872">
        <v>0</v>
      </c>
      <c r="H13872" t="s">
        <v>103</v>
      </c>
      <c r="I13872" t="s">
        <v>102</v>
      </c>
      <c r="J13872" t="s">
        <v>103</v>
      </c>
      <c r="K13872" t="s">
        <v>21637</v>
      </c>
      <c r="L13872" t="s">
        <v>9582</v>
      </c>
      <c r="M13872" t="e">
        <f>_xlfn.XLOOKUP(B13872,Sheet1!B:B,Sheet1!C:C)</f>
        <v>#N/A</v>
      </c>
    </row>
    <row r="13873" spans="2:13" hidden="1">
      <c r="B13873" t="s">
        <v>21635</v>
      </c>
      <c r="C13873" t="s">
        <v>21641</v>
      </c>
      <c r="D13873" t="s">
        <v>5246</v>
      </c>
      <c r="E13873" t="s">
        <v>5154</v>
      </c>
      <c r="F13873">
        <v>4</v>
      </c>
      <c r="G13873">
        <v>0</v>
      </c>
      <c r="H13873" t="s">
        <v>103</v>
      </c>
      <c r="I13873" t="s">
        <v>102</v>
      </c>
      <c r="J13873" t="s">
        <v>103</v>
      </c>
      <c r="K13873" t="s">
        <v>21637</v>
      </c>
      <c r="L13873" t="s">
        <v>9582</v>
      </c>
      <c r="M13873" t="e">
        <f>_xlfn.XLOOKUP(B13873,Sheet1!B:B,Sheet1!C:C)</f>
        <v>#N/A</v>
      </c>
    </row>
    <row r="13874" spans="2:13" hidden="1">
      <c r="B13874" t="s">
        <v>21635</v>
      </c>
      <c r="C13874" t="s">
        <v>21642</v>
      </c>
      <c r="D13874" t="s">
        <v>5246</v>
      </c>
      <c r="E13874" t="s">
        <v>5154</v>
      </c>
      <c r="F13874">
        <v>4</v>
      </c>
      <c r="G13874">
        <v>0</v>
      </c>
      <c r="H13874" t="s">
        <v>103</v>
      </c>
      <c r="I13874" t="s">
        <v>102</v>
      </c>
      <c r="J13874" t="s">
        <v>103</v>
      </c>
      <c r="K13874" t="s">
        <v>21637</v>
      </c>
      <c r="L13874" t="s">
        <v>9582</v>
      </c>
      <c r="M13874" t="e">
        <f>_xlfn.XLOOKUP(B13874,Sheet1!B:B,Sheet1!C:C)</f>
        <v>#N/A</v>
      </c>
    </row>
    <row r="13875" spans="2:13" hidden="1">
      <c r="B13875" t="s">
        <v>21635</v>
      </c>
      <c r="C13875" t="s">
        <v>21643</v>
      </c>
      <c r="D13875" t="s">
        <v>5246</v>
      </c>
      <c r="E13875" t="s">
        <v>5154</v>
      </c>
      <c r="F13875">
        <v>4</v>
      </c>
      <c r="G13875">
        <v>0</v>
      </c>
      <c r="H13875" t="s">
        <v>103</v>
      </c>
      <c r="I13875" t="s">
        <v>102</v>
      </c>
      <c r="J13875" t="s">
        <v>103</v>
      </c>
      <c r="K13875" t="s">
        <v>21637</v>
      </c>
      <c r="L13875" t="s">
        <v>9582</v>
      </c>
      <c r="M13875" t="e">
        <f>_xlfn.XLOOKUP(B13875,Sheet1!B:B,Sheet1!C:C)</f>
        <v>#N/A</v>
      </c>
    </row>
    <row r="13876" spans="2:13" hidden="1">
      <c r="B13876" t="s">
        <v>21635</v>
      </c>
      <c r="C13876" t="s">
        <v>21644</v>
      </c>
      <c r="D13876" t="s">
        <v>5246</v>
      </c>
      <c r="E13876" t="s">
        <v>5154</v>
      </c>
      <c r="F13876">
        <v>4</v>
      </c>
      <c r="G13876">
        <v>0</v>
      </c>
      <c r="H13876" t="s">
        <v>103</v>
      </c>
      <c r="I13876" t="s">
        <v>102</v>
      </c>
      <c r="J13876" t="s">
        <v>103</v>
      </c>
      <c r="K13876" t="s">
        <v>21637</v>
      </c>
      <c r="L13876" t="s">
        <v>9582</v>
      </c>
      <c r="M13876" t="e">
        <f>_xlfn.XLOOKUP(B13876,Sheet1!B:B,Sheet1!C:C)</f>
        <v>#N/A</v>
      </c>
    </row>
    <row r="13877" spans="2:13" hidden="1">
      <c r="B13877" t="s">
        <v>21635</v>
      </c>
      <c r="C13877" t="s">
        <v>21645</v>
      </c>
      <c r="D13877" t="s">
        <v>5246</v>
      </c>
      <c r="E13877" t="s">
        <v>5154</v>
      </c>
      <c r="F13877">
        <v>4</v>
      </c>
      <c r="G13877">
        <v>0</v>
      </c>
      <c r="H13877" t="s">
        <v>103</v>
      </c>
      <c r="I13877" t="s">
        <v>102</v>
      </c>
      <c r="J13877" t="s">
        <v>103</v>
      </c>
      <c r="K13877" t="s">
        <v>21637</v>
      </c>
      <c r="L13877" t="s">
        <v>9582</v>
      </c>
      <c r="M13877" t="e">
        <f>_xlfn.XLOOKUP(B13877,Sheet1!B:B,Sheet1!C:C)</f>
        <v>#N/A</v>
      </c>
    </row>
    <row r="13878" spans="2:13" hidden="1">
      <c r="B13878" t="s">
        <v>21635</v>
      </c>
      <c r="C13878" t="s">
        <v>21646</v>
      </c>
      <c r="D13878" t="s">
        <v>5246</v>
      </c>
      <c r="E13878" t="s">
        <v>5154</v>
      </c>
      <c r="F13878">
        <v>4</v>
      </c>
      <c r="G13878">
        <v>0</v>
      </c>
      <c r="H13878" t="s">
        <v>103</v>
      </c>
      <c r="I13878" t="s">
        <v>102</v>
      </c>
      <c r="J13878" t="s">
        <v>103</v>
      </c>
      <c r="K13878" t="s">
        <v>21637</v>
      </c>
      <c r="L13878" t="s">
        <v>9582</v>
      </c>
      <c r="M13878" t="e">
        <f>_xlfn.XLOOKUP(B13878,Sheet1!B:B,Sheet1!C:C)</f>
        <v>#N/A</v>
      </c>
    </row>
    <row r="13879" spans="2:13" hidden="1">
      <c r="B13879" t="s">
        <v>21635</v>
      </c>
      <c r="C13879" t="s">
        <v>21647</v>
      </c>
      <c r="D13879" t="s">
        <v>5246</v>
      </c>
      <c r="E13879" t="s">
        <v>5154</v>
      </c>
      <c r="F13879">
        <v>4</v>
      </c>
      <c r="G13879">
        <v>0</v>
      </c>
      <c r="H13879" t="s">
        <v>103</v>
      </c>
      <c r="I13879" t="s">
        <v>102</v>
      </c>
      <c r="J13879" t="s">
        <v>103</v>
      </c>
      <c r="K13879" t="s">
        <v>21637</v>
      </c>
      <c r="L13879" t="s">
        <v>9582</v>
      </c>
      <c r="M13879" t="e">
        <f>_xlfn.XLOOKUP(B13879,Sheet1!B:B,Sheet1!C:C)</f>
        <v>#N/A</v>
      </c>
    </row>
    <row r="13880" spans="2:13" hidden="1">
      <c r="B13880" t="s">
        <v>21635</v>
      </c>
      <c r="C13880" t="s">
        <v>21648</v>
      </c>
      <c r="D13880" t="s">
        <v>21649</v>
      </c>
      <c r="E13880" t="s">
        <v>5154</v>
      </c>
      <c r="F13880">
        <v>4</v>
      </c>
      <c r="G13880">
        <v>0</v>
      </c>
      <c r="H13880" t="s">
        <v>103</v>
      </c>
      <c r="I13880" t="s">
        <v>102</v>
      </c>
      <c r="J13880" t="s">
        <v>103</v>
      </c>
      <c r="K13880" t="s">
        <v>21637</v>
      </c>
      <c r="L13880" t="s">
        <v>9582</v>
      </c>
      <c r="M13880" t="e">
        <f>_xlfn.XLOOKUP(B13880,Sheet1!B:B,Sheet1!C:C)</f>
        <v>#N/A</v>
      </c>
    </row>
    <row r="13881" spans="2:13" hidden="1">
      <c r="B13881" t="s">
        <v>21635</v>
      </c>
      <c r="C13881" t="s">
        <v>21650</v>
      </c>
      <c r="D13881" t="s">
        <v>5246</v>
      </c>
      <c r="E13881" t="s">
        <v>5154</v>
      </c>
      <c r="F13881">
        <v>4</v>
      </c>
      <c r="G13881">
        <v>0</v>
      </c>
      <c r="H13881" t="s">
        <v>103</v>
      </c>
      <c r="I13881" t="s">
        <v>102</v>
      </c>
      <c r="J13881" t="s">
        <v>103</v>
      </c>
      <c r="K13881" t="s">
        <v>21637</v>
      </c>
      <c r="L13881" t="s">
        <v>9582</v>
      </c>
      <c r="M13881" t="e">
        <f>_xlfn.XLOOKUP(B13881,Sheet1!B:B,Sheet1!C:C)</f>
        <v>#N/A</v>
      </c>
    </row>
    <row r="13882" spans="2:13" hidden="1">
      <c r="B13882" t="s">
        <v>21635</v>
      </c>
      <c r="C13882" t="s">
        <v>21651</v>
      </c>
      <c r="D13882" t="s">
        <v>5633</v>
      </c>
      <c r="E13882" t="s">
        <v>5154</v>
      </c>
      <c r="F13882">
        <v>4</v>
      </c>
      <c r="G13882">
        <v>0</v>
      </c>
      <c r="H13882" t="s">
        <v>103</v>
      </c>
      <c r="I13882" t="s">
        <v>102</v>
      </c>
      <c r="J13882" t="s">
        <v>103</v>
      </c>
      <c r="K13882" t="s">
        <v>21637</v>
      </c>
      <c r="L13882" t="s">
        <v>9582</v>
      </c>
      <c r="M13882" t="e">
        <f>_xlfn.XLOOKUP(B13882,Sheet1!B:B,Sheet1!C:C)</f>
        <v>#N/A</v>
      </c>
    </row>
    <row r="13883" spans="2:13" hidden="1">
      <c r="B13883" t="s">
        <v>21635</v>
      </c>
      <c r="C13883" t="s">
        <v>21652</v>
      </c>
      <c r="D13883" t="s">
        <v>5195</v>
      </c>
      <c r="E13883" t="s">
        <v>5154</v>
      </c>
      <c r="F13883">
        <v>4</v>
      </c>
      <c r="G13883">
        <v>0</v>
      </c>
      <c r="H13883" t="s">
        <v>103</v>
      </c>
      <c r="I13883" t="s">
        <v>102</v>
      </c>
      <c r="J13883" t="s">
        <v>103</v>
      </c>
      <c r="K13883" t="s">
        <v>21637</v>
      </c>
      <c r="L13883" t="s">
        <v>9582</v>
      </c>
      <c r="M13883" t="e">
        <f>_xlfn.XLOOKUP(B13883,Sheet1!B:B,Sheet1!C:C)</f>
        <v>#N/A</v>
      </c>
    </row>
    <row r="13884" spans="2:13" hidden="1">
      <c r="B13884" t="s">
        <v>21635</v>
      </c>
      <c r="C13884" t="s">
        <v>21653</v>
      </c>
      <c r="D13884" t="s">
        <v>5246</v>
      </c>
      <c r="E13884" t="s">
        <v>5154</v>
      </c>
      <c r="F13884">
        <v>4</v>
      </c>
      <c r="G13884">
        <v>0</v>
      </c>
      <c r="H13884" t="s">
        <v>103</v>
      </c>
      <c r="I13884" t="s">
        <v>102</v>
      </c>
      <c r="J13884" t="s">
        <v>103</v>
      </c>
      <c r="K13884" t="s">
        <v>21637</v>
      </c>
      <c r="L13884" t="s">
        <v>9582</v>
      </c>
      <c r="M13884" t="e">
        <f>_xlfn.XLOOKUP(B13884,Sheet1!B:B,Sheet1!C:C)</f>
        <v>#N/A</v>
      </c>
    </row>
    <row r="13885" spans="2:13" hidden="1">
      <c r="B13885" t="s">
        <v>21635</v>
      </c>
      <c r="C13885" t="s">
        <v>21654</v>
      </c>
      <c r="D13885" t="s">
        <v>5246</v>
      </c>
      <c r="E13885" t="s">
        <v>5154</v>
      </c>
      <c r="F13885">
        <v>4</v>
      </c>
      <c r="G13885">
        <v>0</v>
      </c>
      <c r="H13885" t="s">
        <v>103</v>
      </c>
      <c r="I13885" t="s">
        <v>102</v>
      </c>
      <c r="J13885" t="s">
        <v>103</v>
      </c>
      <c r="K13885" t="s">
        <v>21637</v>
      </c>
      <c r="L13885" t="s">
        <v>9582</v>
      </c>
      <c r="M13885" t="e">
        <f>_xlfn.XLOOKUP(B13885,Sheet1!B:B,Sheet1!C:C)</f>
        <v>#N/A</v>
      </c>
    </row>
    <row r="13886" spans="2:13" hidden="1">
      <c r="B13886" t="s">
        <v>21635</v>
      </c>
      <c r="C13886" t="s">
        <v>21655</v>
      </c>
      <c r="D13886" t="s">
        <v>5246</v>
      </c>
      <c r="E13886" t="s">
        <v>5154</v>
      </c>
      <c r="F13886">
        <v>4</v>
      </c>
      <c r="G13886">
        <v>0</v>
      </c>
      <c r="H13886" t="s">
        <v>103</v>
      </c>
      <c r="I13886" t="s">
        <v>102</v>
      </c>
      <c r="J13886" t="s">
        <v>103</v>
      </c>
      <c r="K13886" t="s">
        <v>21637</v>
      </c>
      <c r="L13886" t="s">
        <v>9582</v>
      </c>
      <c r="M13886" t="e">
        <f>_xlfn.XLOOKUP(B13886,Sheet1!B:B,Sheet1!C:C)</f>
        <v>#N/A</v>
      </c>
    </row>
    <row r="13887" spans="2:13" hidden="1">
      <c r="B13887" t="s">
        <v>21635</v>
      </c>
      <c r="C13887" t="s">
        <v>21656</v>
      </c>
      <c r="D13887" t="s">
        <v>5246</v>
      </c>
      <c r="E13887" t="s">
        <v>5154</v>
      </c>
      <c r="F13887">
        <v>4</v>
      </c>
      <c r="G13887">
        <v>0</v>
      </c>
      <c r="H13887" t="s">
        <v>103</v>
      </c>
      <c r="I13887" t="s">
        <v>102</v>
      </c>
      <c r="J13887" t="s">
        <v>103</v>
      </c>
      <c r="K13887" t="s">
        <v>21637</v>
      </c>
      <c r="L13887" t="s">
        <v>9582</v>
      </c>
      <c r="M13887" t="e">
        <f>_xlfn.XLOOKUP(B13887,Sheet1!B:B,Sheet1!C:C)</f>
        <v>#N/A</v>
      </c>
    </row>
    <row r="13888" spans="2:13" hidden="1">
      <c r="B13888" t="s">
        <v>21635</v>
      </c>
      <c r="C13888" t="s">
        <v>21657</v>
      </c>
      <c r="D13888" t="s">
        <v>5246</v>
      </c>
      <c r="E13888" t="s">
        <v>5154</v>
      </c>
      <c r="F13888">
        <v>4</v>
      </c>
      <c r="G13888">
        <v>0</v>
      </c>
      <c r="H13888" t="s">
        <v>103</v>
      </c>
      <c r="I13888" t="s">
        <v>102</v>
      </c>
      <c r="J13888" t="s">
        <v>103</v>
      </c>
      <c r="K13888" t="s">
        <v>21637</v>
      </c>
      <c r="L13888" t="s">
        <v>9582</v>
      </c>
      <c r="M13888" t="e">
        <f>_xlfn.XLOOKUP(B13888,Sheet1!B:B,Sheet1!C:C)</f>
        <v>#N/A</v>
      </c>
    </row>
    <row r="13889" spans="2:13" hidden="1">
      <c r="B13889" t="s">
        <v>21635</v>
      </c>
      <c r="C13889" t="s">
        <v>21658</v>
      </c>
      <c r="D13889" t="s">
        <v>21659</v>
      </c>
      <c r="E13889" t="s">
        <v>5154</v>
      </c>
      <c r="F13889">
        <v>4</v>
      </c>
      <c r="G13889">
        <v>0</v>
      </c>
      <c r="H13889" t="s">
        <v>103</v>
      </c>
      <c r="I13889" t="s">
        <v>102</v>
      </c>
      <c r="J13889" t="s">
        <v>103</v>
      </c>
      <c r="K13889" t="s">
        <v>21637</v>
      </c>
      <c r="L13889" t="s">
        <v>9582</v>
      </c>
      <c r="M13889" t="e">
        <f>_xlfn.XLOOKUP(B13889,Sheet1!B:B,Sheet1!C:C)</f>
        <v>#N/A</v>
      </c>
    </row>
    <row r="13890" spans="2:13" hidden="1">
      <c r="B13890" t="s">
        <v>21635</v>
      </c>
      <c r="C13890" t="s">
        <v>21660</v>
      </c>
      <c r="D13890" t="s">
        <v>5246</v>
      </c>
      <c r="E13890" t="s">
        <v>5154</v>
      </c>
      <c r="F13890">
        <v>4</v>
      </c>
      <c r="G13890">
        <v>0</v>
      </c>
      <c r="H13890" t="s">
        <v>103</v>
      </c>
      <c r="I13890" t="s">
        <v>102</v>
      </c>
      <c r="J13890" t="s">
        <v>103</v>
      </c>
      <c r="K13890" t="s">
        <v>21637</v>
      </c>
      <c r="L13890" t="s">
        <v>9582</v>
      </c>
      <c r="M13890" t="e">
        <f>_xlfn.XLOOKUP(B13890,Sheet1!B:B,Sheet1!C:C)</f>
        <v>#N/A</v>
      </c>
    </row>
    <row r="13891" spans="2:13" hidden="1">
      <c r="B13891" t="s">
        <v>21635</v>
      </c>
      <c r="C13891" t="s">
        <v>21661</v>
      </c>
      <c r="D13891" t="s">
        <v>5246</v>
      </c>
      <c r="E13891" t="s">
        <v>5154</v>
      </c>
      <c r="F13891">
        <v>4</v>
      </c>
      <c r="G13891">
        <v>0</v>
      </c>
      <c r="H13891" t="s">
        <v>103</v>
      </c>
      <c r="I13891" t="s">
        <v>102</v>
      </c>
      <c r="J13891" t="s">
        <v>103</v>
      </c>
      <c r="K13891" t="s">
        <v>21637</v>
      </c>
      <c r="L13891" t="s">
        <v>9582</v>
      </c>
      <c r="M13891" t="e">
        <f>_xlfn.XLOOKUP(B13891,Sheet1!B:B,Sheet1!C:C)</f>
        <v>#N/A</v>
      </c>
    </row>
    <row r="13892" spans="2:13" hidden="1">
      <c r="B13892" t="s">
        <v>21635</v>
      </c>
      <c r="C13892" t="s">
        <v>21662</v>
      </c>
      <c r="D13892" t="s">
        <v>5246</v>
      </c>
      <c r="E13892" t="s">
        <v>5154</v>
      </c>
      <c r="F13892">
        <v>4</v>
      </c>
      <c r="G13892">
        <v>0</v>
      </c>
      <c r="H13892" t="s">
        <v>103</v>
      </c>
      <c r="I13892" t="s">
        <v>102</v>
      </c>
      <c r="J13892" t="s">
        <v>103</v>
      </c>
      <c r="K13892" t="s">
        <v>21637</v>
      </c>
      <c r="L13892" t="s">
        <v>9582</v>
      </c>
      <c r="M13892" t="e">
        <f>_xlfn.XLOOKUP(B13892,Sheet1!B:B,Sheet1!C:C)</f>
        <v>#N/A</v>
      </c>
    </row>
    <row r="13893" spans="2:13" hidden="1">
      <c r="B13893" t="s">
        <v>5163</v>
      </c>
      <c r="C13893" t="s">
        <v>21663</v>
      </c>
      <c r="D13893" t="s">
        <v>562</v>
      </c>
      <c r="E13893" t="s">
        <v>5070</v>
      </c>
      <c r="F13893" t="s">
        <v>5441</v>
      </c>
      <c r="G13893">
        <v>0</v>
      </c>
      <c r="H13893" t="s">
        <v>102</v>
      </c>
      <c r="I13893" t="s">
        <v>102</v>
      </c>
      <c r="J13893" t="s">
        <v>103</v>
      </c>
      <c r="K13893" t="s">
        <v>21664</v>
      </c>
      <c r="L13893" t="s">
        <v>188</v>
      </c>
      <c r="M13893" t="str">
        <f>_xlfn.XLOOKUP(B13893,Sheet1!B:B,Sheet1!C:C)</f>
        <v>CARRIE COTTRIALL</v>
      </c>
    </row>
    <row r="13894" spans="2:13" hidden="1">
      <c r="B13894" t="s">
        <v>5163</v>
      </c>
      <c r="C13894" t="s">
        <v>5164</v>
      </c>
      <c r="D13894" t="s">
        <v>5165</v>
      </c>
      <c r="E13894" t="s">
        <v>5073</v>
      </c>
      <c r="F13894" t="s">
        <v>5066</v>
      </c>
      <c r="G13894">
        <v>94270</v>
      </c>
      <c r="H13894" t="s">
        <v>102</v>
      </c>
      <c r="I13894" t="s">
        <v>103</v>
      </c>
      <c r="J13894" t="s">
        <v>103</v>
      </c>
      <c r="K13894" t="s">
        <v>21664</v>
      </c>
      <c r="L13894" t="s">
        <v>188</v>
      </c>
      <c r="M13894" t="str">
        <f>_xlfn.XLOOKUP(B13894,Sheet1!B:B,Sheet1!C:C)</f>
        <v>CARRIE COTTRIALL</v>
      </c>
    </row>
    <row r="13895" spans="2:13" hidden="1">
      <c r="B13895" t="s">
        <v>5163</v>
      </c>
      <c r="C13895" t="s">
        <v>21665</v>
      </c>
      <c r="D13895" t="s">
        <v>21666</v>
      </c>
      <c r="E13895" t="s">
        <v>5070</v>
      </c>
      <c r="F13895" t="s">
        <v>21667</v>
      </c>
      <c r="G13895">
        <v>0</v>
      </c>
      <c r="H13895" t="s">
        <v>102</v>
      </c>
      <c r="I13895" t="s">
        <v>102</v>
      </c>
      <c r="J13895" t="s">
        <v>103</v>
      </c>
      <c r="K13895" t="s">
        <v>21664</v>
      </c>
      <c r="L13895" t="s">
        <v>188</v>
      </c>
      <c r="M13895" t="str">
        <f>_xlfn.XLOOKUP(B13895,Sheet1!B:B,Sheet1!C:C)</f>
        <v>CARRIE COTTRIALL</v>
      </c>
    </row>
    <row r="13896" spans="2:13" hidden="1">
      <c r="B13896" t="s">
        <v>5163</v>
      </c>
      <c r="C13896" t="s">
        <v>21668</v>
      </c>
      <c r="D13896" t="s">
        <v>13785</v>
      </c>
      <c r="E13896" t="s">
        <v>5154</v>
      </c>
      <c r="F13896" t="s">
        <v>5441</v>
      </c>
      <c r="G13896">
        <v>0</v>
      </c>
      <c r="H13896" t="s">
        <v>103</v>
      </c>
      <c r="I13896" t="s">
        <v>102</v>
      </c>
      <c r="J13896" t="s">
        <v>103</v>
      </c>
      <c r="K13896" t="s">
        <v>21664</v>
      </c>
      <c r="L13896" t="s">
        <v>188</v>
      </c>
      <c r="M13896" t="str">
        <f>_xlfn.XLOOKUP(B13896,Sheet1!B:B,Sheet1!C:C)</f>
        <v>CARRIE COTTRIALL</v>
      </c>
    </row>
    <row r="13897" spans="2:13" hidden="1">
      <c r="B13897" t="s">
        <v>5163</v>
      </c>
      <c r="C13897" t="s">
        <v>21669</v>
      </c>
      <c r="D13897" t="s">
        <v>13785</v>
      </c>
      <c r="E13897" t="s">
        <v>5154</v>
      </c>
      <c r="F13897" t="s">
        <v>5447</v>
      </c>
      <c r="G13897">
        <v>0</v>
      </c>
      <c r="H13897" t="s">
        <v>103</v>
      </c>
      <c r="I13897" t="s">
        <v>102</v>
      </c>
      <c r="J13897" t="s">
        <v>103</v>
      </c>
      <c r="K13897" t="s">
        <v>21664</v>
      </c>
      <c r="L13897" t="s">
        <v>188</v>
      </c>
      <c r="M13897" t="str">
        <f>_xlfn.XLOOKUP(B13897,Sheet1!B:B,Sheet1!C:C)</f>
        <v>CARRIE COTTRIALL</v>
      </c>
    </row>
    <row r="13898" spans="2:13" hidden="1">
      <c r="B13898" t="s">
        <v>5163</v>
      </c>
      <c r="C13898" t="s">
        <v>21670</v>
      </c>
      <c r="D13898" t="s">
        <v>21671</v>
      </c>
      <c r="E13898" t="s">
        <v>5070</v>
      </c>
      <c r="F13898" t="s">
        <v>5447</v>
      </c>
      <c r="G13898">
        <v>0</v>
      </c>
      <c r="H13898" t="s">
        <v>102</v>
      </c>
      <c r="I13898" t="s">
        <v>102</v>
      </c>
      <c r="J13898" t="s">
        <v>103</v>
      </c>
      <c r="K13898" t="s">
        <v>21664</v>
      </c>
      <c r="L13898" t="s">
        <v>188</v>
      </c>
      <c r="M13898" t="str">
        <f>_xlfn.XLOOKUP(B13898,Sheet1!B:B,Sheet1!C:C)</f>
        <v>CARRIE COTTRIALL</v>
      </c>
    </row>
    <row r="13899" spans="2:13" hidden="1">
      <c r="B13899" t="s">
        <v>5163</v>
      </c>
      <c r="C13899" t="s">
        <v>21672</v>
      </c>
      <c r="D13899" t="s">
        <v>13785</v>
      </c>
      <c r="E13899" t="s">
        <v>5154</v>
      </c>
      <c r="F13899" t="s">
        <v>5441</v>
      </c>
      <c r="G13899">
        <v>0</v>
      </c>
      <c r="H13899" t="s">
        <v>103</v>
      </c>
      <c r="I13899" t="s">
        <v>102</v>
      </c>
      <c r="J13899" t="s">
        <v>103</v>
      </c>
      <c r="K13899" t="s">
        <v>21664</v>
      </c>
      <c r="L13899" t="s">
        <v>188</v>
      </c>
      <c r="M13899" t="str">
        <f>_xlfn.XLOOKUP(B13899,Sheet1!B:B,Sheet1!C:C)</f>
        <v>CARRIE COTTRIALL</v>
      </c>
    </row>
    <row r="13900" spans="2:13" hidden="1">
      <c r="B13900" t="s">
        <v>5163</v>
      </c>
      <c r="C13900" t="s">
        <v>21673</v>
      </c>
      <c r="D13900" t="s">
        <v>13785</v>
      </c>
      <c r="E13900" t="s">
        <v>5154</v>
      </c>
      <c r="F13900" t="s">
        <v>5447</v>
      </c>
      <c r="G13900">
        <v>0</v>
      </c>
      <c r="H13900" t="s">
        <v>103</v>
      </c>
      <c r="I13900" t="s">
        <v>102</v>
      </c>
      <c r="J13900" t="s">
        <v>103</v>
      </c>
      <c r="K13900" t="s">
        <v>21664</v>
      </c>
      <c r="L13900" t="s">
        <v>188</v>
      </c>
      <c r="M13900" t="str">
        <f>_xlfn.XLOOKUP(B13900,Sheet1!B:B,Sheet1!C:C)</f>
        <v>CARRIE COTTRIALL</v>
      </c>
    </row>
    <row r="13901" spans="2:13" hidden="1">
      <c r="B13901" t="s">
        <v>5163</v>
      </c>
      <c r="C13901" t="s">
        <v>21674</v>
      </c>
      <c r="D13901" t="s">
        <v>13785</v>
      </c>
      <c r="E13901" t="s">
        <v>5154</v>
      </c>
      <c r="F13901" t="s">
        <v>21667</v>
      </c>
      <c r="G13901">
        <v>0</v>
      </c>
      <c r="H13901" t="s">
        <v>103</v>
      </c>
      <c r="I13901" t="s">
        <v>102</v>
      </c>
      <c r="J13901" t="s">
        <v>103</v>
      </c>
      <c r="K13901" t="s">
        <v>21664</v>
      </c>
      <c r="L13901" t="s">
        <v>188</v>
      </c>
      <c r="M13901" t="str">
        <f>_xlfn.XLOOKUP(B13901,Sheet1!B:B,Sheet1!C:C)</f>
        <v>CARRIE COTTRIALL</v>
      </c>
    </row>
    <row r="13902" spans="2:13" hidden="1">
      <c r="B13902" t="s">
        <v>5163</v>
      </c>
      <c r="C13902" t="s">
        <v>21675</v>
      </c>
      <c r="D13902" t="s">
        <v>13785</v>
      </c>
      <c r="E13902" t="s">
        <v>5154</v>
      </c>
      <c r="F13902" t="s">
        <v>5447</v>
      </c>
      <c r="G13902">
        <v>0</v>
      </c>
      <c r="H13902" t="s">
        <v>103</v>
      </c>
      <c r="I13902" t="s">
        <v>102</v>
      </c>
      <c r="J13902" t="s">
        <v>103</v>
      </c>
      <c r="K13902" t="s">
        <v>21664</v>
      </c>
      <c r="L13902" t="s">
        <v>188</v>
      </c>
      <c r="M13902" t="str">
        <f>_xlfn.XLOOKUP(B13902,Sheet1!B:B,Sheet1!C:C)</f>
        <v>CARRIE COTTRIALL</v>
      </c>
    </row>
    <row r="13903" spans="2:13" hidden="1">
      <c r="B13903" t="s">
        <v>21676</v>
      </c>
      <c r="C13903" t="s">
        <v>21677</v>
      </c>
      <c r="D13903" t="s">
        <v>226</v>
      </c>
      <c r="E13903" t="s">
        <v>5154</v>
      </c>
      <c r="F13903">
        <v>1</v>
      </c>
      <c r="G13903">
        <v>0</v>
      </c>
      <c r="H13903" t="s">
        <v>103</v>
      </c>
      <c r="I13903" t="s">
        <v>102</v>
      </c>
      <c r="J13903" t="s">
        <v>103</v>
      </c>
      <c r="K13903" t="s">
        <v>21678</v>
      </c>
      <c r="L13903" t="s">
        <v>748</v>
      </c>
      <c r="M13903" t="e">
        <f>_xlfn.XLOOKUP(B13903,Sheet1!B:B,Sheet1!C:C)</f>
        <v>#N/A</v>
      </c>
    </row>
    <row r="13904" spans="2:13" hidden="1">
      <c r="B13904" t="s">
        <v>21676</v>
      </c>
      <c r="C13904" t="s">
        <v>21679</v>
      </c>
      <c r="D13904" t="s">
        <v>562</v>
      </c>
      <c r="E13904" t="s">
        <v>5070</v>
      </c>
      <c r="F13904">
        <v>5</v>
      </c>
      <c r="G13904">
        <v>0</v>
      </c>
      <c r="H13904" t="s">
        <v>102</v>
      </c>
      <c r="I13904" t="s">
        <v>102</v>
      </c>
      <c r="J13904" t="s">
        <v>103</v>
      </c>
      <c r="K13904" t="s">
        <v>21678</v>
      </c>
      <c r="L13904" t="s">
        <v>748</v>
      </c>
      <c r="M13904" t="e">
        <f>_xlfn.XLOOKUP(B13904,Sheet1!B:B,Sheet1!C:C)</f>
        <v>#N/A</v>
      </c>
    </row>
    <row r="13905" spans="2:13" hidden="1">
      <c r="B13905" t="s">
        <v>21676</v>
      </c>
      <c r="C13905" t="s">
        <v>21680</v>
      </c>
      <c r="D13905" t="s">
        <v>226</v>
      </c>
      <c r="E13905" t="s">
        <v>5154</v>
      </c>
      <c r="F13905">
        <v>1</v>
      </c>
      <c r="G13905">
        <v>0</v>
      </c>
      <c r="H13905" t="s">
        <v>103</v>
      </c>
      <c r="I13905" t="s">
        <v>102</v>
      </c>
      <c r="J13905" t="s">
        <v>103</v>
      </c>
      <c r="K13905" t="s">
        <v>21678</v>
      </c>
      <c r="L13905" t="s">
        <v>748</v>
      </c>
      <c r="M13905" t="e">
        <f>_xlfn.XLOOKUP(B13905,Sheet1!B:B,Sheet1!C:C)</f>
        <v>#N/A</v>
      </c>
    </row>
    <row r="13906" spans="2:13" hidden="1">
      <c r="B13906" t="s">
        <v>21676</v>
      </c>
      <c r="C13906" t="s">
        <v>21678</v>
      </c>
      <c r="D13906" t="s">
        <v>171</v>
      </c>
      <c r="E13906" t="s">
        <v>5073</v>
      </c>
      <c r="F13906">
        <v>40</v>
      </c>
      <c r="G13906">
        <v>0</v>
      </c>
      <c r="H13906" t="s">
        <v>102</v>
      </c>
      <c r="I13906" t="s">
        <v>103</v>
      </c>
      <c r="J13906" t="s">
        <v>103</v>
      </c>
      <c r="K13906" t="s">
        <v>21678</v>
      </c>
      <c r="L13906" t="s">
        <v>748</v>
      </c>
      <c r="M13906" t="e">
        <f>_xlfn.XLOOKUP(B13906,Sheet1!B:B,Sheet1!C:C)</f>
        <v>#N/A</v>
      </c>
    </row>
    <row r="13907" spans="2:13" hidden="1">
      <c r="B13907" t="s">
        <v>21676</v>
      </c>
      <c r="C13907" t="s">
        <v>21681</v>
      </c>
      <c r="D13907" t="s">
        <v>226</v>
      </c>
      <c r="E13907" t="s">
        <v>5154</v>
      </c>
      <c r="F13907">
        <v>1</v>
      </c>
      <c r="G13907">
        <v>0</v>
      </c>
      <c r="H13907" t="s">
        <v>103</v>
      </c>
      <c r="I13907" t="s">
        <v>102</v>
      </c>
      <c r="J13907" t="s">
        <v>103</v>
      </c>
      <c r="K13907" t="s">
        <v>21678</v>
      </c>
      <c r="L13907" t="s">
        <v>748</v>
      </c>
      <c r="M13907" t="e">
        <f>_xlfn.XLOOKUP(B13907,Sheet1!B:B,Sheet1!C:C)</f>
        <v>#N/A</v>
      </c>
    </row>
    <row r="13908" spans="2:13" hidden="1">
      <c r="B13908" t="s">
        <v>21676</v>
      </c>
      <c r="C13908" t="s">
        <v>21682</v>
      </c>
      <c r="D13908" t="s">
        <v>21683</v>
      </c>
      <c r="E13908" t="s">
        <v>5073</v>
      </c>
      <c r="F13908">
        <v>40</v>
      </c>
      <c r="G13908">
        <v>106470</v>
      </c>
      <c r="H13908" t="s">
        <v>102</v>
      </c>
      <c r="I13908" t="s">
        <v>103</v>
      </c>
      <c r="J13908" t="s">
        <v>103</v>
      </c>
      <c r="K13908" t="s">
        <v>21678</v>
      </c>
      <c r="L13908" t="s">
        <v>748</v>
      </c>
      <c r="M13908" t="e">
        <f>_xlfn.XLOOKUP(B13908,Sheet1!B:B,Sheet1!C:C)</f>
        <v>#N/A</v>
      </c>
    </row>
    <row r="13909" spans="2:13" hidden="1">
      <c r="B13909" t="s">
        <v>21676</v>
      </c>
      <c r="C13909" t="s">
        <v>21684</v>
      </c>
      <c r="D13909" t="s">
        <v>226</v>
      </c>
      <c r="E13909" t="s">
        <v>5154</v>
      </c>
      <c r="F13909">
        <v>1</v>
      </c>
      <c r="G13909">
        <v>0</v>
      </c>
      <c r="H13909" t="s">
        <v>103</v>
      </c>
      <c r="I13909" t="s">
        <v>102</v>
      </c>
      <c r="J13909" t="s">
        <v>103</v>
      </c>
      <c r="K13909" t="s">
        <v>21678</v>
      </c>
      <c r="L13909" t="s">
        <v>748</v>
      </c>
      <c r="M13909" t="e">
        <f>_xlfn.XLOOKUP(B13909,Sheet1!B:B,Sheet1!C:C)</f>
        <v>#N/A</v>
      </c>
    </row>
    <row r="13910" spans="2:13" hidden="1">
      <c r="B13910" t="s">
        <v>21676</v>
      </c>
      <c r="C13910" t="s">
        <v>21685</v>
      </c>
      <c r="D13910" t="s">
        <v>226</v>
      </c>
      <c r="E13910" t="s">
        <v>5154</v>
      </c>
      <c r="F13910">
        <v>1</v>
      </c>
      <c r="G13910">
        <v>0</v>
      </c>
      <c r="H13910" t="s">
        <v>103</v>
      </c>
      <c r="I13910" t="s">
        <v>102</v>
      </c>
      <c r="J13910" t="s">
        <v>103</v>
      </c>
      <c r="K13910" t="s">
        <v>21678</v>
      </c>
      <c r="L13910" t="s">
        <v>748</v>
      </c>
      <c r="M13910" t="e">
        <f>_xlfn.XLOOKUP(B13910,Sheet1!B:B,Sheet1!C:C)</f>
        <v>#N/A</v>
      </c>
    </row>
    <row r="13911" spans="2:13" hidden="1">
      <c r="B13911" t="s">
        <v>21676</v>
      </c>
      <c r="C13911" t="s">
        <v>21686</v>
      </c>
      <c r="D13911" t="s">
        <v>226</v>
      </c>
      <c r="E13911" t="s">
        <v>5154</v>
      </c>
      <c r="F13911">
        <v>1</v>
      </c>
      <c r="G13911">
        <v>0</v>
      </c>
      <c r="H13911" t="s">
        <v>103</v>
      </c>
      <c r="I13911" t="s">
        <v>102</v>
      </c>
      <c r="J13911" t="s">
        <v>103</v>
      </c>
      <c r="K13911" t="s">
        <v>21678</v>
      </c>
      <c r="L13911" t="s">
        <v>748</v>
      </c>
      <c r="M13911" t="e">
        <f>_xlfn.XLOOKUP(B13911,Sheet1!B:B,Sheet1!C:C)</f>
        <v>#N/A</v>
      </c>
    </row>
    <row r="13912" spans="2:13" hidden="1">
      <c r="B13912" t="s">
        <v>21676</v>
      </c>
      <c r="C13912" t="s">
        <v>21687</v>
      </c>
      <c r="D13912" t="s">
        <v>226</v>
      </c>
      <c r="E13912" t="s">
        <v>5154</v>
      </c>
      <c r="F13912">
        <v>1</v>
      </c>
      <c r="G13912">
        <v>0</v>
      </c>
      <c r="H13912" t="s">
        <v>103</v>
      </c>
      <c r="I13912" t="s">
        <v>102</v>
      </c>
      <c r="J13912" t="s">
        <v>103</v>
      </c>
      <c r="K13912" t="s">
        <v>21678</v>
      </c>
      <c r="L13912" t="s">
        <v>748</v>
      </c>
      <c r="M13912" t="e">
        <f>_xlfn.XLOOKUP(B13912,Sheet1!B:B,Sheet1!C:C)</f>
        <v>#N/A</v>
      </c>
    </row>
    <row r="13913" spans="2:13" hidden="1">
      <c r="B13913" t="s">
        <v>21676</v>
      </c>
      <c r="C13913" t="s">
        <v>21688</v>
      </c>
      <c r="D13913" t="s">
        <v>142</v>
      </c>
      <c r="E13913" t="s">
        <v>5070</v>
      </c>
      <c r="F13913">
        <v>3</v>
      </c>
      <c r="G13913">
        <v>0</v>
      </c>
      <c r="H13913" t="s">
        <v>102</v>
      </c>
      <c r="I13913" t="s">
        <v>102</v>
      </c>
      <c r="J13913" t="s">
        <v>103</v>
      </c>
      <c r="K13913" t="s">
        <v>21678</v>
      </c>
      <c r="L13913" t="s">
        <v>748</v>
      </c>
      <c r="M13913" t="e">
        <f>_xlfn.XLOOKUP(B13913,Sheet1!B:B,Sheet1!C:C)</f>
        <v>#N/A</v>
      </c>
    </row>
    <row r="13914" spans="2:13" hidden="1">
      <c r="B13914" t="s">
        <v>21676</v>
      </c>
      <c r="C13914" t="s">
        <v>21689</v>
      </c>
      <c r="D13914" t="s">
        <v>670</v>
      </c>
      <c r="E13914" t="s">
        <v>5070</v>
      </c>
      <c r="F13914">
        <v>1</v>
      </c>
      <c r="G13914">
        <v>0</v>
      </c>
      <c r="H13914" t="s">
        <v>102</v>
      </c>
      <c r="I13914" t="s">
        <v>102</v>
      </c>
      <c r="J13914" t="s">
        <v>103</v>
      </c>
      <c r="K13914" t="s">
        <v>21678</v>
      </c>
      <c r="L13914" t="s">
        <v>748</v>
      </c>
      <c r="M13914" t="e">
        <f>_xlfn.XLOOKUP(B13914,Sheet1!B:B,Sheet1!C:C)</f>
        <v>#N/A</v>
      </c>
    </row>
    <row r="13915" spans="2:13" hidden="1">
      <c r="B13915" t="s">
        <v>21690</v>
      </c>
      <c r="C13915" t="s">
        <v>21691</v>
      </c>
      <c r="D13915" t="s">
        <v>153</v>
      </c>
      <c r="E13915" t="s">
        <v>5154</v>
      </c>
      <c r="F13915">
        <v>40</v>
      </c>
      <c r="G13915">
        <v>153244</v>
      </c>
      <c r="H13915" t="s">
        <v>103</v>
      </c>
      <c r="I13915" t="s">
        <v>102</v>
      </c>
      <c r="J13915" t="s">
        <v>103</v>
      </c>
      <c r="K13915" t="s">
        <v>21691</v>
      </c>
      <c r="L13915" t="s">
        <v>153</v>
      </c>
      <c r="M13915" t="e">
        <f>_xlfn.XLOOKUP(B13915,Sheet1!B:B,Sheet1!C:C)</f>
        <v>#N/A</v>
      </c>
    </row>
    <row r="13916" spans="2:13" hidden="1">
      <c r="B13916" t="s">
        <v>21690</v>
      </c>
      <c r="C13916" t="s">
        <v>21692</v>
      </c>
      <c r="D13916" t="s">
        <v>631</v>
      </c>
      <c r="E13916" t="s">
        <v>5154</v>
      </c>
      <c r="F13916">
        <v>1</v>
      </c>
      <c r="G13916">
        <v>0</v>
      </c>
      <c r="H13916" t="s">
        <v>103</v>
      </c>
      <c r="I13916" t="s">
        <v>102</v>
      </c>
      <c r="J13916" t="s">
        <v>103</v>
      </c>
      <c r="K13916" t="s">
        <v>21691</v>
      </c>
      <c r="L13916" t="s">
        <v>153</v>
      </c>
      <c r="M13916" t="e">
        <f>_xlfn.XLOOKUP(B13916,Sheet1!B:B,Sheet1!C:C)</f>
        <v>#N/A</v>
      </c>
    </row>
    <row r="13917" spans="2:13" hidden="1">
      <c r="B13917" t="s">
        <v>21690</v>
      </c>
      <c r="C13917" t="s">
        <v>21693</v>
      </c>
      <c r="D13917" t="s">
        <v>631</v>
      </c>
      <c r="E13917" t="s">
        <v>5154</v>
      </c>
      <c r="F13917">
        <v>1</v>
      </c>
      <c r="G13917">
        <v>0</v>
      </c>
      <c r="H13917" t="s">
        <v>103</v>
      </c>
      <c r="I13917" t="s">
        <v>102</v>
      </c>
      <c r="J13917" t="s">
        <v>103</v>
      </c>
      <c r="K13917" t="s">
        <v>21691</v>
      </c>
      <c r="L13917" t="s">
        <v>153</v>
      </c>
      <c r="M13917" t="e">
        <f>_xlfn.XLOOKUP(B13917,Sheet1!B:B,Sheet1!C:C)</f>
        <v>#N/A</v>
      </c>
    </row>
    <row r="13918" spans="2:13" hidden="1">
      <c r="B13918" t="s">
        <v>21690</v>
      </c>
      <c r="C13918" t="s">
        <v>21694</v>
      </c>
      <c r="D13918" t="s">
        <v>631</v>
      </c>
      <c r="E13918" t="s">
        <v>5154</v>
      </c>
      <c r="F13918">
        <v>1</v>
      </c>
      <c r="G13918">
        <v>0</v>
      </c>
      <c r="H13918" t="s">
        <v>103</v>
      </c>
      <c r="I13918" t="s">
        <v>102</v>
      </c>
      <c r="J13918" t="s">
        <v>103</v>
      </c>
      <c r="K13918" t="s">
        <v>21691</v>
      </c>
      <c r="L13918" t="s">
        <v>153</v>
      </c>
      <c r="M13918" t="e">
        <f>_xlfn.XLOOKUP(B13918,Sheet1!B:B,Sheet1!C:C)</f>
        <v>#N/A</v>
      </c>
    </row>
    <row r="13919" spans="2:13" hidden="1">
      <c r="B13919" t="s">
        <v>21690</v>
      </c>
      <c r="C13919" t="s">
        <v>21695</v>
      </c>
      <c r="D13919" t="s">
        <v>631</v>
      </c>
      <c r="E13919" t="s">
        <v>5154</v>
      </c>
      <c r="F13919">
        <v>1</v>
      </c>
      <c r="G13919">
        <v>0</v>
      </c>
      <c r="H13919" t="s">
        <v>103</v>
      </c>
      <c r="I13919" t="s">
        <v>102</v>
      </c>
      <c r="J13919" t="s">
        <v>103</v>
      </c>
      <c r="K13919" t="s">
        <v>21691</v>
      </c>
      <c r="L13919" t="s">
        <v>153</v>
      </c>
      <c r="M13919" t="e">
        <f>_xlfn.XLOOKUP(B13919,Sheet1!B:B,Sheet1!C:C)</f>
        <v>#N/A</v>
      </c>
    </row>
    <row r="13920" spans="2:13" hidden="1">
      <c r="B13920" t="s">
        <v>21690</v>
      </c>
      <c r="C13920" t="s">
        <v>21696</v>
      </c>
      <c r="D13920" t="s">
        <v>631</v>
      </c>
      <c r="E13920" t="s">
        <v>5154</v>
      </c>
      <c r="F13920">
        <v>1</v>
      </c>
      <c r="G13920">
        <v>0</v>
      </c>
      <c r="H13920" t="s">
        <v>103</v>
      </c>
      <c r="I13920" t="s">
        <v>102</v>
      </c>
      <c r="J13920" t="s">
        <v>103</v>
      </c>
      <c r="K13920" t="s">
        <v>21691</v>
      </c>
      <c r="L13920" t="s">
        <v>153</v>
      </c>
      <c r="M13920" t="e">
        <f>_xlfn.XLOOKUP(B13920,Sheet1!B:B,Sheet1!C:C)</f>
        <v>#N/A</v>
      </c>
    </row>
    <row r="13921" spans="2:13" hidden="1">
      <c r="B13921" t="s">
        <v>21690</v>
      </c>
      <c r="C13921" t="s">
        <v>21697</v>
      </c>
      <c r="D13921" t="s">
        <v>631</v>
      </c>
      <c r="E13921" t="s">
        <v>5154</v>
      </c>
      <c r="F13921">
        <v>1</v>
      </c>
      <c r="G13921">
        <v>0</v>
      </c>
      <c r="H13921" t="s">
        <v>103</v>
      </c>
      <c r="I13921" t="s">
        <v>102</v>
      </c>
      <c r="J13921" t="s">
        <v>103</v>
      </c>
      <c r="K13921" t="s">
        <v>21691</v>
      </c>
      <c r="L13921" t="s">
        <v>153</v>
      </c>
      <c r="M13921" t="e">
        <f>_xlfn.XLOOKUP(B13921,Sheet1!B:B,Sheet1!C:C)</f>
        <v>#N/A</v>
      </c>
    </row>
    <row r="13922" spans="2:13" hidden="1">
      <c r="B13922" t="s">
        <v>21690</v>
      </c>
      <c r="C13922" t="s">
        <v>21698</v>
      </c>
      <c r="D13922" t="s">
        <v>631</v>
      </c>
      <c r="E13922" t="s">
        <v>5154</v>
      </c>
      <c r="F13922">
        <v>1</v>
      </c>
      <c r="G13922">
        <v>0</v>
      </c>
      <c r="H13922" t="s">
        <v>103</v>
      </c>
      <c r="I13922" t="s">
        <v>102</v>
      </c>
      <c r="J13922" t="s">
        <v>103</v>
      </c>
      <c r="K13922" t="s">
        <v>21691</v>
      </c>
      <c r="L13922" t="s">
        <v>153</v>
      </c>
      <c r="M13922" t="e">
        <f>_xlfn.XLOOKUP(B13922,Sheet1!B:B,Sheet1!C:C)</f>
        <v>#N/A</v>
      </c>
    </row>
    <row r="13923" spans="2:13" hidden="1">
      <c r="B13923" t="s">
        <v>21690</v>
      </c>
      <c r="C13923" t="s">
        <v>21699</v>
      </c>
      <c r="D13923" t="s">
        <v>631</v>
      </c>
      <c r="E13923" t="s">
        <v>5154</v>
      </c>
      <c r="F13923">
        <v>1</v>
      </c>
      <c r="G13923">
        <v>0</v>
      </c>
      <c r="H13923" t="s">
        <v>103</v>
      </c>
      <c r="I13923" t="s">
        <v>102</v>
      </c>
      <c r="J13923" t="s">
        <v>103</v>
      </c>
      <c r="K13923" t="s">
        <v>21691</v>
      </c>
      <c r="L13923" t="s">
        <v>153</v>
      </c>
      <c r="M13923" t="e">
        <f>_xlfn.XLOOKUP(B13923,Sheet1!B:B,Sheet1!C:C)</f>
        <v>#N/A</v>
      </c>
    </row>
    <row r="13924" spans="2:13" hidden="1">
      <c r="B13924" t="s">
        <v>21690</v>
      </c>
      <c r="C13924" t="s">
        <v>21700</v>
      </c>
      <c r="D13924" t="s">
        <v>5537</v>
      </c>
      <c r="E13924" t="s">
        <v>5154</v>
      </c>
      <c r="F13924">
        <v>1</v>
      </c>
      <c r="G13924">
        <v>0</v>
      </c>
      <c r="H13924" t="s">
        <v>103</v>
      </c>
      <c r="I13924" t="s">
        <v>102</v>
      </c>
      <c r="J13924" t="s">
        <v>103</v>
      </c>
      <c r="K13924" t="s">
        <v>21691</v>
      </c>
      <c r="L13924" t="s">
        <v>153</v>
      </c>
      <c r="M13924" t="e">
        <f>_xlfn.XLOOKUP(B13924,Sheet1!B:B,Sheet1!C:C)</f>
        <v>#N/A</v>
      </c>
    </row>
    <row r="13925" spans="2:13" hidden="1">
      <c r="B13925" t="s">
        <v>21690</v>
      </c>
      <c r="C13925" t="s">
        <v>21701</v>
      </c>
      <c r="D13925" t="s">
        <v>631</v>
      </c>
      <c r="E13925" t="s">
        <v>5154</v>
      </c>
      <c r="F13925">
        <v>1</v>
      </c>
      <c r="G13925">
        <v>0</v>
      </c>
      <c r="H13925" t="s">
        <v>103</v>
      </c>
      <c r="I13925" t="s">
        <v>102</v>
      </c>
      <c r="J13925" t="s">
        <v>103</v>
      </c>
      <c r="K13925" t="s">
        <v>21691</v>
      </c>
      <c r="L13925" t="s">
        <v>153</v>
      </c>
      <c r="M13925" t="e">
        <f>_xlfn.XLOOKUP(B13925,Sheet1!B:B,Sheet1!C:C)</f>
        <v>#N/A</v>
      </c>
    </row>
    <row r="13926" spans="2:13" hidden="1">
      <c r="B13926" t="s">
        <v>21690</v>
      </c>
      <c r="C13926" t="s">
        <v>21702</v>
      </c>
      <c r="D13926" t="s">
        <v>631</v>
      </c>
      <c r="E13926" t="s">
        <v>5154</v>
      </c>
      <c r="F13926">
        <v>1</v>
      </c>
      <c r="G13926">
        <v>0</v>
      </c>
      <c r="H13926" t="s">
        <v>103</v>
      </c>
      <c r="I13926" t="s">
        <v>102</v>
      </c>
      <c r="J13926" t="s">
        <v>103</v>
      </c>
      <c r="K13926" t="s">
        <v>21691</v>
      </c>
      <c r="L13926" t="s">
        <v>153</v>
      </c>
      <c r="M13926" t="e">
        <f>_xlfn.XLOOKUP(B13926,Sheet1!B:B,Sheet1!C:C)</f>
        <v>#N/A</v>
      </c>
    </row>
    <row r="13927" spans="2:13" hidden="1">
      <c r="B13927" t="s">
        <v>21690</v>
      </c>
      <c r="C13927" t="s">
        <v>21703</v>
      </c>
      <c r="D13927" t="s">
        <v>171</v>
      </c>
      <c r="E13927" t="s">
        <v>5154</v>
      </c>
      <c r="F13927">
        <v>1</v>
      </c>
      <c r="G13927">
        <v>0</v>
      </c>
      <c r="H13927" t="s">
        <v>103</v>
      </c>
      <c r="I13927" t="s">
        <v>102</v>
      </c>
      <c r="J13927" t="s">
        <v>103</v>
      </c>
      <c r="K13927" t="s">
        <v>21691</v>
      </c>
      <c r="L13927" t="s">
        <v>153</v>
      </c>
      <c r="M13927" t="e">
        <f>_xlfn.XLOOKUP(B13927,Sheet1!B:B,Sheet1!C:C)</f>
        <v>#N/A</v>
      </c>
    </row>
    <row r="13928" spans="2:13" hidden="1">
      <c r="B13928" t="s">
        <v>21690</v>
      </c>
      <c r="C13928" t="s">
        <v>21704</v>
      </c>
      <c r="D13928" t="s">
        <v>590</v>
      </c>
      <c r="E13928" t="s">
        <v>5154</v>
      </c>
      <c r="F13928">
        <v>1</v>
      </c>
      <c r="G13928">
        <v>0</v>
      </c>
      <c r="H13928" t="s">
        <v>103</v>
      </c>
      <c r="I13928" t="s">
        <v>102</v>
      </c>
      <c r="J13928" t="s">
        <v>103</v>
      </c>
      <c r="K13928" t="s">
        <v>21691</v>
      </c>
      <c r="L13928" t="s">
        <v>153</v>
      </c>
      <c r="M13928" t="e">
        <f>_xlfn.XLOOKUP(B13928,Sheet1!B:B,Sheet1!C:C)</f>
        <v>#N/A</v>
      </c>
    </row>
    <row r="13929" spans="2:13" hidden="1">
      <c r="B13929" t="s">
        <v>21690</v>
      </c>
      <c r="C13929" t="s">
        <v>21705</v>
      </c>
      <c r="D13929" t="s">
        <v>254</v>
      </c>
      <c r="E13929" t="s">
        <v>5070</v>
      </c>
      <c r="F13929">
        <v>1</v>
      </c>
      <c r="G13929">
        <v>0</v>
      </c>
      <c r="H13929" t="s">
        <v>102</v>
      </c>
      <c r="I13929" t="s">
        <v>102</v>
      </c>
      <c r="J13929" t="s">
        <v>103</v>
      </c>
      <c r="K13929" t="s">
        <v>21691</v>
      </c>
      <c r="L13929" t="s">
        <v>153</v>
      </c>
      <c r="M13929" t="e">
        <f>_xlfn.XLOOKUP(B13929,Sheet1!B:B,Sheet1!C:C)</f>
        <v>#N/A</v>
      </c>
    </row>
    <row r="13930" spans="2:13" hidden="1">
      <c r="B13930" t="s">
        <v>21706</v>
      </c>
      <c r="C13930" t="s">
        <v>21707</v>
      </c>
      <c r="D13930" t="s">
        <v>188</v>
      </c>
      <c r="E13930" t="s">
        <v>5073</v>
      </c>
      <c r="F13930">
        <v>40</v>
      </c>
      <c r="G13930">
        <v>0</v>
      </c>
      <c r="H13930" t="s">
        <v>102</v>
      </c>
      <c r="I13930" t="s">
        <v>103</v>
      </c>
      <c r="J13930" t="s">
        <v>103</v>
      </c>
      <c r="K13930" t="s">
        <v>21708</v>
      </c>
      <c r="L13930" t="s">
        <v>315</v>
      </c>
      <c r="M13930" t="e">
        <f>_xlfn.XLOOKUP(B13930,Sheet1!B:B,Sheet1!C:C)</f>
        <v>#N/A</v>
      </c>
    </row>
    <row r="13931" spans="2:13" hidden="1">
      <c r="B13931" t="s">
        <v>21706</v>
      </c>
      <c r="C13931" t="s">
        <v>21709</v>
      </c>
      <c r="D13931" t="s">
        <v>180</v>
      </c>
      <c r="E13931" t="s">
        <v>5154</v>
      </c>
      <c r="F13931">
        <v>2</v>
      </c>
      <c r="G13931">
        <v>0</v>
      </c>
      <c r="H13931" t="s">
        <v>103</v>
      </c>
      <c r="I13931" t="s">
        <v>102</v>
      </c>
      <c r="J13931" t="s">
        <v>103</v>
      </c>
      <c r="K13931" t="s">
        <v>21708</v>
      </c>
      <c r="L13931" t="s">
        <v>315</v>
      </c>
      <c r="M13931" t="e">
        <f>_xlfn.XLOOKUP(B13931,Sheet1!B:B,Sheet1!C:C)</f>
        <v>#N/A</v>
      </c>
    </row>
    <row r="13932" spans="2:13" hidden="1">
      <c r="B13932" t="s">
        <v>21706</v>
      </c>
      <c r="C13932" t="s">
        <v>21710</v>
      </c>
      <c r="D13932" t="s">
        <v>180</v>
      </c>
      <c r="E13932" t="s">
        <v>5154</v>
      </c>
      <c r="F13932">
        <v>2</v>
      </c>
      <c r="G13932">
        <v>0</v>
      </c>
      <c r="H13932" t="s">
        <v>103</v>
      </c>
      <c r="I13932" t="s">
        <v>102</v>
      </c>
      <c r="J13932" t="s">
        <v>103</v>
      </c>
      <c r="K13932" t="s">
        <v>21708</v>
      </c>
      <c r="L13932" t="s">
        <v>315</v>
      </c>
      <c r="M13932" t="e">
        <f>_xlfn.XLOOKUP(B13932,Sheet1!B:B,Sheet1!C:C)</f>
        <v>#N/A</v>
      </c>
    </row>
    <row r="13933" spans="2:13" hidden="1">
      <c r="B13933" t="s">
        <v>21706</v>
      </c>
      <c r="C13933" t="s">
        <v>21711</v>
      </c>
      <c r="D13933" t="s">
        <v>180</v>
      </c>
      <c r="E13933" t="s">
        <v>5154</v>
      </c>
      <c r="F13933">
        <v>2</v>
      </c>
      <c r="G13933">
        <v>0</v>
      </c>
      <c r="H13933" t="s">
        <v>103</v>
      </c>
      <c r="I13933" t="s">
        <v>102</v>
      </c>
      <c r="J13933" t="s">
        <v>103</v>
      </c>
      <c r="K13933" t="s">
        <v>21708</v>
      </c>
      <c r="L13933" t="s">
        <v>315</v>
      </c>
      <c r="M13933" t="e">
        <f>_xlfn.XLOOKUP(B13933,Sheet1!B:B,Sheet1!C:C)</f>
        <v>#N/A</v>
      </c>
    </row>
    <row r="13934" spans="2:13" hidden="1">
      <c r="B13934" t="s">
        <v>21706</v>
      </c>
      <c r="C13934" t="s">
        <v>21712</v>
      </c>
      <c r="D13934" t="s">
        <v>180</v>
      </c>
      <c r="E13934" t="s">
        <v>5154</v>
      </c>
      <c r="F13934">
        <v>2</v>
      </c>
      <c r="G13934">
        <v>0</v>
      </c>
      <c r="H13934" t="s">
        <v>103</v>
      </c>
      <c r="I13934" t="s">
        <v>102</v>
      </c>
      <c r="J13934" t="s">
        <v>103</v>
      </c>
      <c r="K13934" t="s">
        <v>21708</v>
      </c>
      <c r="L13934" t="s">
        <v>315</v>
      </c>
      <c r="M13934" t="e">
        <f>_xlfn.XLOOKUP(B13934,Sheet1!B:B,Sheet1!C:C)</f>
        <v>#N/A</v>
      </c>
    </row>
    <row r="13935" spans="2:13" hidden="1">
      <c r="B13935" t="s">
        <v>21706</v>
      </c>
      <c r="C13935" t="s">
        <v>21713</v>
      </c>
      <c r="D13935" t="s">
        <v>5589</v>
      </c>
      <c r="F13935">
        <v>40</v>
      </c>
      <c r="G13935">
        <v>111879</v>
      </c>
      <c r="H13935" t="s">
        <v>103</v>
      </c>
      <c r="I13935" t="s">
        <v>103</v>
      </c>
      <c r="J13935" t="s">
        <v>103</v>
      </c>
      <c r="K13935" t="s">
        <v>21708</v>
      </c>
      <c r="L13935" t="s">
        <v>315</v>
      </c>
      <c r="M13935" t="e">
        <f>_xlfn.XLOOKUP(B13935,Sheet1!B:B,Sheet1!C:C)</f>
        <v>#N/A</v>
      </c>
    </row>
    <row r="13936" spans="2:13" hidden="1">
      <c r="B13936" t="s">
        <v>21706</v>
      </c>
      <c r="C13936" t="s">
        <v>21714</v>
      </c>
      <c r="D13936" t="s">
        <v>180</v>
      </c>
      <c r="E13936" t="s">
        <v>5154</v>
      </c>
      <c r="F13936">
        <v>2</v>
      </c>
      <c r="G13936">
        <v>0</v>
      </c>
      <c r="H13936" t="s">
        <v>103</v>
      </c>
      <c r="I13936" t="s">
        <v>102</v>
      </c>
      <c r="J13936" t="s">
        <v>103</v>
      </c>
      <c r="K13936" t="s">
        <v>21708</v>
      </c>
      <c r="L13936" t="s">
        <v>315</v>
      </c>
      <c r="M13936" t="e">
        <f>_xlfn.XLOOKUP(B13936,Sheet1!B:B,Sheet1!C:C)</f>
        <v>#N/A</v>
      </c>
    </row>
    <row r="13937" spans="2:13" hidden="1">
      <c r="B13937" t="s">
        <v>21706</v>
      </c>
      <c r="C13937" t="s">
        <v>21715</v>
      </c>
      <c r="D13937" t="s">
        <v>21716</v>
      </c>
      <c r="E13937" t="s">
        <v>5178</v>
      </c>
      <c r="F13937">
        <v>40</v>
      </c>
      <c r="G13937">
        <v>169102</v>
      </c>
      <c r="H13937" t="s">
        <v>103</v>
      </c>
      <c r="I13937" t="s">
        <v>103</v>
      </c>
      <c r="J13937" t="s">
        <v>102</v>
      </c>
      <c r="K13937" t="s">
        <v>21708</v>
      </c>
      <c r="L13937" t="s">
        <v>315</v>
      </c>
      <c r="M13937" t="e">
        <f>_xlfn.XLOOKUP(B13937,Sheet1!B:B,Sheet1!C:C)</f>
        <v>#N/A</v>
      </c>
    </row>
    <row r="13938" spans="2:13" hidden="1">
      <c r="B13938" t="s">
        <v>21706</v>
      </c>
      <c r="C13938" t="s">
        <v>21717</v>
      </c>
      <c r="D13938" t="s">
        <v>180</v>
      </c>
      <c r="E13938" t="s">
        <v>5154</v>
      </c>
      <c r="F13938">
        <v>2</v>
      </c>
      <c r="G13938">
        <v>0</v>
      </c>
      <c r="H13938" t="s">
        <v>103</v>
      </c>
      <c r="I13938" t="s">
        <v>102</v>
      </c>
      <c r="J13938" t="s">
        <v>103</v>
      </c>
      <c r="K13938" t="s">
        <v>21708</v>
      </c>
      <c r="L13938" t="s">
        <v>315</v>
      </c>
      <c r="M13938" t="e">
        <f>_xlfn.XLOOKUP(B13938,Sheet1!B:B,Sheet1!C:C)</f>
        <v>#N/A</v>
      </c>
    </row>
    <row r="13939" spans="2:13" hidden="1">
      <c r="B13939" t="s">
        <v>21706</v>
      </c>
      <c r="C13939" t="s">
        <v>21708</v>
      </c>
      <c r="D13939" t="s">
        <v>315</v>
      </c>
      <c r="E13939" t="s">
        <v>5070</v>
      </c>
      <c r="F13939">
        <v>40</v>
      </c>
      <c r="G13939">
        <v>4260</v>
      </c>
      <c r="H13939" t="s">
        <v>102</v>
      </c>
      <c r="I13939" t="s">
        <v>102</v>
      </c>
      <c r="J13939" t="s">
        <v>103</v>
      </c>
      <c r="K13939" t="s">
        <v>21708</v>
      </c>
      <c r="L13939" t="s">
        <v>315</v>
      </c>
      <c r="M13939" t="e">
        <f>_xlfn.XLOOKUP(B13939,Sheet1!B:B,Sheet1!C:C)</f>
        <v>#N/A</v>
      </c>
    </row>
    <row r="13940" spans="2:13" hidden="1">
      <c r="B13940" t="s">
        <v>21706</v>
      </c>
      <c r="C13940" t="s">
        <v>21718</v>
      </c>
      <c r="D13940" t="s">
        <v>653</v>
      </c>
      <c r="E13940" t="s">
        <v>5070</v>
      </c>
      <c r="F13940">
        <v>40</v>
      </c>
      <c r="G13940">
        <v>6660</v>
      </c>
      <c r="H13940" t="s">
        <v>102</v>
      </c>
      <c r="I13940" t="s">
        <v>102</v>
      </c>
      <c r="J13940" t="s">
        <v>103</v>
      </c>
      <c r="K13940" t="s">
        <v>21708</v>
      </c>
      <c r="L13940" t="s">
        <v>315</v>
      </c>
      <c r="M13940" t="e">
        <f>_xlfn.XLOOKUP(B13940,Sheet1!B:B,Sheet1!C:C)</f>
        <v>#N/A</v>
      </c>
    </row>
    <row r="13941" spans="2:13" hidden="1">
      <c r="B13941" t="s">
        <v>21706</v>
      </c>
      <c r="C13941" t="s">
        <v>21719</v>
      </c>
      <c r="D13941" t="s">
        <v>180</v>
      </c>
      <c r="E13941" t="s">
        <v>5154</v>
      </c>
      <c r="F13941">
        <v>2</v>
      </c>
      <c r="G13941">
        <v>0</v>
      </c>
      <c r="H13941" t="s">
        <v>103</v>
      </c>
      <c r="I13941" t="s">
        <v>102</v>
      </c>
      <c r="J13941" t="s">
        <v>103</v>
      </c>
      <c r="K13941" t="s">
        <v>21708</v>
      </c>
      <c r="L13941" t="s">
        <v>315</v>
      </c>
      <c r="M13941" t="e">
        <f>_xlfn.XLOOKUP(B13941,Sheet1!B:B,Sheet1!C:C)</f>
        <v>#N/A</v>
      </c>
    </row>
    <row r="13942" spans="2:13" hidden="1">
      <c r="B13942" t="s">
        <v>21706</v>
      </c>
      <c r="C13942" t="s">
        <v>21720</v>
      </c>
      <c r="D13942" t="s">
        <v>180</v>
      </c>
      <c r="E13942" t="s">
        <v>5154</v>
      </c>
      <c r="F13942">
        <v>2</v>
      </c>
      <c r="G13942">
        <v>0</v>
      </c>
      <c r="H13942" t="s">
        <v>103</v>
      </c>
      <c r="I13942" t="s">
        <v>102</v>
      </c>
      <c r="J13942" t="s">
        <v>103</v>
      </c>
      <c r="K13942" t="s">
        <v>21708</v>
      </c>
      <c r="L13942" t="s">
        <v>315</v>
      </c>
      <c r="M13942" t="e">
        <f>_xlfn.XLOOKUP(B13942,Sheet1!B:B,Sheet1!C:C)</f>
        <v>#N/A</v>
      </c>
    </row>
    <row r="13943" spans="2:13" hidden="1">
      <c r="B13943" t="s">
        <v>21706</v>
      </c>
      <c r="C13943" t="s">
        <v>21721</v>
      </c>
      <c r="D13943" t="s">
        <v>21716</v>
      </c>
      <c r="F13943">
        <v>40</v>
      </c>
      <c r="G13943">
        <v>141961</v>
      </c>
      <c r="H13943" t="s">
        <v>103</v>
      </c>
      <c r="I13943" t="s">
        <v>103</v>
      </c>
      <c r="J13943" t="s">
        <v>103</v>
      </c>
      <c r="K13943" t="s">
        <v>21708</v>
      </c>
      <c r="L13943" t="s">
        <v>315</v>
      </c>
      <c r="M13943" t="e">
        <f>_xlfn.XLOOKUP(B13943,Sheet1!B:B,Sheet1!C:C)</f>
        <v>#N/A</v>
      </c>
    </row>
    <row r="13944" spans="2:13" hidden="1">
      <c r="B13944" t="s">
        <v>21706</v>
      </c>
      <c r="C13944" t="s">
        <v>21722</v>
      </c>
      <c r="D13944" t="s">
        <v>180</v>
      </c>
      <c r="E13944" t="s">
        <v>5154</v>
      </c>
      <c r="F13944">
        <v>2</v>
      </c>
      <c r="G13944">
        <v>0</v>
      </c>
      <c r="H13944" t="s">
        <v>103</v>
      </c>
      <c r="I13944" t="s">
        <v>102</v>
      </c>
      <c r="J13944" t="s">
        <v>103</v>
      </c>
      <c r="K13944" t="s">
        <v>21708</v>
      </c>
      <c r="L13944" t="s">
        <v>315</v>
      </c>
      <c r="M13944" t="e">
        <f>_xlfn.XLOOKUP(B13944,Sheet1!B:B,Sheet1!C:C)</f>
        <v>#N/A</v>
      </c>
    </row>
    <row r="13945" spans="2:13" hidden="1">
      <c r="B13945" t="s">
        <v>21706</v>
      </c>
      <c r="C13945" t="s">
        <v>21723</v>
      </c>
      <c r="D13945" t="s">
        <v>180</v>
      </c>
      <c r="E13945" t="s">
        <v>5154</v>
      </c>
      <c r="F13945">
        <v>2</v>
      </c>
      <c r="G13945">
        <v>0</v>
      </c>
      <c r="H13945" t="s">
        <v>103</v>
      </c>
      <c r="I13945" t="s">
        <v>102</v>
      </c>
      <c r="J13945" t="s">
        <v>103</v>
      </c>
      <c r="K13945" t="s">
        <v>21708</v>
      </c>
      <c r="L13945" t="s">
        <v>315</v>
      </c>
      <c r="M13945" t="e">
        <f>_xlfn.XLOOKUP(B13945,Sheet1!B:B,Sheet1!C:C)</f>
        <v>#N/A</v>
      </c>
    </row>
    <row r="13946" spans="2:13" hidden="1">
      <c r="B13946" t="s">
        <v>21706</v>
      </c>
      <c r="C13946" t="s">
        <v>21724</v>
      </c>
      <c r="D13946" t="s">
        <v>21716</v>
      </c>
      <c r="E13946" t="s">
        <v>5178</v>
      </c>
      <c r="F13946">
        <v>40</v>
      </c>
      <c r="G13946">
        <v>165027</v>
      </c>
      <c r="H13946" t="s">
        <v>103</v>
      </c>
      <c r="I13946" t="s">
        <v>103</v>
      </c>
      <c r="J13946" t="s">
        <v>102</v>
      </c>
      <c r="K13946" t="s">
        <v>21708</v>
      </c>
      <c r="L13946" t="s">
        <v>315</v>
      </c>
      <c r="M13946" t="e">
        <f>_xlfn.XLOOKUP(B13946,Sheet1!B:B,Sheet1!C:C)</f>
        <v>#N/A</v>
      </c>
    </row>
    <row r="13947" spans="2:13" hidden="1">
      <c r="B13947" t="s">
        <v>21706</v>
      </c>
      <c r="C13947" t="s">
        <v>21725</v>
      </c>
      <c r="D13947" t="s">
        <v>21726</v>
      </c>
      <c r="F13947">
        <v>40</v>
      </c>
      <c r="G13947">
        <v>101452</v>
      </c>
      <c r="H13947" t="s">
        <v>103</v>
      </c>
      <c r="I13947" t="s">
        <v>103</v>
      </c>
      <c r="J13947" t="s">
        <v>103</v>
      </c>
      <c r="K13947" t="s">
        <v>21708</v>
      </c>
      <c r="L13947" t="s">
        <v>315</v>
      </c>
      <c r="M13947" t="e">
        <f>_xlfn.XLOOKUP(B13947,Sheet1!B:B,Sheet1!C:C)</f>
        <v>#N/A</v>
      </c>
    </row>
    <row r="13948" spans="2:13" hidden="1">
      <c r="B13948" t="s">
        <v>21706</v>
      </c>
      <c r="C13948" t="s">
        <v>21727</v>
      </c>
      <c r="D13948" t="s">
        <v>5224</v>
      </c>
      <c r="E13948" t="s">
        <v>5070</v>
      </c>
      <c r="F13948">
        <v>5</v>
      </c>
      <c r="G13948">
        <v>1200</v>
      </c>
      <c r="H13948" t="s">
        <v>102</v>
      </c>
      <c r="I13948" t="s">
        <v>102</v>
      </c>
      <c r="J13948" t="s">
        <v>103</v>
      </c>
      <c r="K13948" t="s">
        <v>21708</v>
      </c>
      <c r="L13948" t="s">
        <v>315</v>
      </c>
      <c r="M13948" t="e">
        <f>_xlfn.XLOOKUP(B13948,Sheet1!B:B,Sheet1!C:C)</f>
        <v>#N/A</v>
      </c>
    </row>
    <row r="13949" spans="2:13" hidden="1">
      <c r="B13949" t="s">
        <v>21706</v>
      </c>
      <c r="C13949" t="s">
        <v>21728</v>
      </c>
      <c r="D13949" t="s">
        <v>21716</v>
      </c>
      <c r="F13949">
        <v>40</v>
      </c>
      <c r="G13949">
        <v>135748</v>
      </c>
      <c r="H13949" t="s">
        <v>103</v>
      </c>
      <c r="I13949" t="s">
        <v>103</v>
      </c>
      <c r="J13949" t="s">
        <v>103</v>
      </c>
      <c r="K13949" t="s">
        <v>21708</v>
      </c>
      <c r="L13949" t="s">
        <v>315</v>
      </c>
      <c r="M13949" t="e">
        <f>_xlfn.XLOOKUP(B13949,Sheet1!B:B,Sheet1!C:C)</f>
        <v>#N/A</v>
      </c>
    </row>
    <row r="13950" spans="2:13" hidden="1">
      <c r="B13950" t="s">
        <v>21706</v>
      </c>
      <c r="C13950" t="s">
        <v>21729</v>
      </c>
      <c r="D13950" t="s">
        <v>267</v>
      </c>
      <c r="E13950" t="s">
        <v>5070</v>
      </c>
      <c r="F13950">
        <v>5</v>
      </c>
      <c r="G13950">
        <v>1200</v>
      </c>
      <c r="H13950" t="s">
        <v>102</v>
      </c>
      <c r="I13950" t="s">
        <v>102</v>
      </c>
      <c r="J13950" t="s">
        <v>103</v>
      </c>
      <c r="K13950" t="s">
        <v>21708</v>
      </c>
      <c r="L13950" t="s">
        <v>315</v>
      </c>
      <c r="M13950" t="e">
        <f>_xlfn.XLOOKUP(B13950,Sheet1!B:B,Sheet1!C:C)</f>
        <v>#N/A</v>
      </c>
    </row>
    <row r="13951" spans="2:13" hidden="1">
      <c r="B13951" t="s">
        <v>21706</v>
      </c>
      <c r="C13951" t="s">
        <v>21730</v>
      </c>
      <c r="D13951" t="s">
        <v>180</v>
      </c>
      <c r="E13951" t="s">
        <v>5154</v>
      </c>
      <c r="F13951">
        <v>2</v>
      </c>
      <c r="G13951">
        <v>0</v>
      </c>
      <c r="H13951" t="s">
        <v>103</v>
      </c>
      <c r="I13951" t="s">
        <v>102</v>
      </c>
      <c r="J13951" t="s">
        <v>103</v>
      </c>
      <c r="K13951" t="s">
        <v>21708</v>
      </c>
      <c r="L13951" t="s">
        <v>315</v>
      </c>
      <c r="M13951" t="e">
        <f>_xlfn.XLOOKUP(B13951,Sheet1!B:B,Sheet1!C:C)</f>
        <v>#N/A</v>
      </c>
    </row>
    <row r="13952" spans="2:13" hidden="1">
      <c r="B13952" t="s">
        <v>21731</v>
      </c>
      <c r="C13952" t="s">
        <v>21732</v>
      </c>
      <c r="D13952" t="s">
        <v>315</v>
      </c>
      <c r="E13952" t="s">
        <v>5070</v>
      </c>
      <c r="F13952">
        <v>15</v>
      </c>
      <c r="G13952">
        <v>0</v>
      </c>
      <c r="H13952" t="s">
        <v>102</v>
      </c>
      <c r="I13952" t="s">
        <v>102</v>
      </c>
      <c r="J13952" t="s">
        <v>103</v>
      </c>
      <c r="K13952" t="s">
        <v>21732</v>
      </c>
      <c r="L13952" t="s">
        <v>315</v>
      </c>
      <c r="M13952" t="e">
        <f>_xlfn.XLOOKUP(B13952,Sheet1!B:B,Sheet1!C:C)</f>
        <v>#N/A</v>
      </c>
    </row>
    <row r="13953" spans="2:13" hidden="1">
      <c r="B13953" t="s">
        <v>21731</v>
      </c>
      <c r="C13953" t="s">
        <v>21733</v>
      </c>
      <c r="D13953" t="s">
        <v>180</v>
      </c>
      <c r="E13953" t="s">
        <v>5154</v>
      </c>
      <c r="F13953">
        <v>2</v>
      </c>
      <c r="G13953">
        <v>0</v>
      </c>
      <c r="H13953" t="s">
        <v>103</v>
      </c>
      <c r="I13953" t="s">
        <v>102</v>
      </c>
      <c r="J13953" t="s">
        <v>103</v>
      </c>
      <c r="K13953" t="s">
        <v>21732</v>
      </c>
      <c r="L13953" t="s">
        <v>315</v>
      </c>
      <c r="M13953" t="e">
        <f>_xlfn.XLOOKUP(B13953,Sheet1!B:B,Sheet1!C:C)</f>
        <v>#N/A</v>
      </c>
    </row>
    <row r="13954" spans="2:13" hidden="1">
      <c r="B13954" t="s">
        <v>21731</v>
      </c>
      <c r="C13954" t="s">
        <v>21734</v>
      </c>
      <c r="D13954" t="s">
        <v>267</v>
      </c>
      <c r="E13954" t="s">
        <v>5070</v>
      </c>
      <c r="F13954">
        <v>5</v>
      </c>
      <c r="G13954">
        <v>0</v>
      </c>
      <c r="H13954" t="s">
        <v>102</v>
      </c>
      <c r="I13954" t="s">
        <v>102</v>
      </c>
      <c r="J13954" t="s">
        <v>103</v>
      </c>
      <c r="K13954" t="s">
        <v>21732</v>
      </c>
      <c r="L13954" t="s">
        <v>315</v>
      </c>
      <c r="M13954" t="e">
        <f>_xlfn.XLOOKUP(B13954,Sheet1!B:B,Sheet1!C:C)</f>
        <v>#N/A</v>
      </c>
    </row>
    <row r="13955" spans="2:13" hidden="1">
      <c r="B13955" t="s">
        <v>21731</v>
      </c>
      <c r="C13955" t="s">
        <v>11292</v>
      </c>
      <c r="D13955" t="s">
        <v>180</v>
      </c>
      <c r="E13955" t="s">
        <v>5154</v>
      </c>
      <c r="F13955">
        <v>2</v>
      </c>
      <c r="G13955">
        <v>0</v>
      </c>
      <c r="H13955" t="s">
        <v>103</v>
      </c>
      <c r="I13955" t="s">
        <v>102</v>
      </c>
      <c r="J13955" t="s">
        <v>103</v>
      </c>
      <c r="K13955" t="s">
        <v>21732</v>
      </c>
      <c r="L13955" t="s">
        <v>315</v>
      </c>
      <c r="M13955" t="e">
        <f>_xlfn.XLOOKUP(B13955,Sheet1!B:B,Sheet1!C:C)</f>
        <v>#N/A</v>
      </c>
    </row>
    <row r="13956" spans="2:13" hidden="1">
      <c r="B13956" t="s">
        <v>21731</v>
      </c>
      <c r="C13956" t="s">
        <v>6295</v>
      </c>
      <c r="D13956" t="s">
        <v>180</v>
      </c>
      <c r="E13956" t="s">
        <v>5154</v>
      </c>
      <c r="F13956">
        <v>2</v>
      </c>
      <c r="G13956">
        <v>0</v>
      </c>
      <c r="H13956" t="s">
        <v>103</v>
      </c>
      <c r="I13956" t="s">
        <v>102</v>
      </c>
      <c r="J13956" t="s">
        <v>103</v>
      </c>
      <c r="K13956" t="s">
        <v>21732</v>
      </c>
      <c r="L13956" t="s">
        <v>315</v>
      </c>
      <c r="M13956" t="e">
        <f>_xlfn.XLOOKUP(B13956,Sheet1!B:B,Sheet1!C:C)</f>
        <v>#N/A</v>
      </c>
    </row>
    <row r="13957" spans="2:13" hidden="1">
      <c r="B13957" t="s">
        <v>21731</v>
      </c>
      <c r="C13957" t="s">
        <v>21735</v>
      </c>
      <c r="D13957" t="s">
        <v>180</v>
      </c>
      <c r="E13957" t="s">
        <v>5154</v>
      </c>
      <c r="F13957">
        <v>2</v>
      </c>
      <c r="G13957">
        <v>0</v>
      </c>
      <c r="H13957" t="s">
        <v>103</v>
      </c>
      <c r="I13957" t="s">
        <v>102</v>
      </c>
      <c r="J13957" t="s">
        <v>103</v>
      </c>
      <c r="K13957" t="s">
        <v>21732</v>
      </c>
      <c r="L13957" t="s">
        <v>315</v>
      </c>
      <c r="M13957" t="e">
        <f>_xlfn.XLOOKUP(B13957,Sheet1!B:B,Sheet1!C:C)</f>
        <v>#N/A</v>
      </c>
    </row>
    <row r="13958" spans="2:13" hidden="1">
      <c r="B13958" t="s">
        <v>21731</v>
      </c>
      <c r="C13958" t="s">
        <v>21736</v>
      </c>
      <c r="D13958" t="s">
        <v>180</v>
      </c>
      <c r="E13958" t="s">
        <v>5154</v>
      </c>
      <c r="F13958">
        <v>2</v>
      </c>
      <c r="G13958">
        <v>0</v>
      </c>
      <c r="H13958" t="s">
        <v>103</v>
      </c>
      <c r="I13958" t="s">
        <v>102</v>
      </c>
      <c r="J13958" t="s">
        <v>103</v>
      </c>
      <c r="K13958" t="s">
        <v>21732</v>
      </c>
      <c r="L13958" t="s">
        <v>315</v>
      </c>
      <c r="M13958" t="e">
        <f>_xlfn.XLOOKUP(B13958,Sheet1!B:B,Sheet1!C:C)</f>
        <v>#N/A</v>
      </c>
    </row>
    <row r="13959" spans="2:13" hidden="1">
      <c r="B13959" t="s">
        <v>21731</v>
      </c>
      <c r="C13959" t="s">
        <v>21737</v>
      </c>
      <c r="D13959" t="s">
        <v>653</v>
      </c>
      <c r="E13959" t="s">
        <v>5154</v>
      </c>
      <c r="F13959">
        <v>5</v>
      </c>
      <c r="G13959">
        <v>0</v>
      </c>
      <c r="H13959" t="s">
        <v>103</v>
      </c>
      <c r="I13959" t="s">
        <v>102</v>
      </c>
      <c r="J13959" t="s">
        <v>103</v>
      </c>
      <c r="K13959" t="s">
        <v>21732</v>
      </c>
      <c r="L13959" t="s">
        <v>315</v>
      </c>
      <c r="M13959" t="e">
        <f>_xlfn.XLOOKUP(B13959,Sheet1!B:B,Sheet1!C:C)</f>
        <v>#N/A</v>
      </c>
    </row>
    <row r="13960" spans="2:13" hidden="1">
      <c r="B13960" t="s">
        <v>21738</v>
      </c>
      <c r="C13960" t="s">
        <v>21739</v>
      </c>
      <c r="D13960" t="s">
        <v>2504</v>
      </c>
      <c r="E13960" t="s">
        <v>5154</v>
      </c>
      <c r="F13960">
        <v>1</v>
      </c>
      <c r="G13960">
        <v>0</v>
      </c>
      <c r="H13960" t="s">
        <v>103</v>
      </c>
      <c r="I13960" t="s">
        <v>102</v>
      </c>
      <c r="J13960" t="s">
        <v>103</v>
      </c>
      <c r="K13960" t="s">
        <v>21740</v>
      </c>
      <c r="L13960" t="s">
        <v>188</v>
      </c>
      <c r="M13960" t="e">
        <f>_xlfn.XLOOKUP(B13960,Sheet1!B:B,Sheet1!C:C)</f>
        <v>#N/A</v>
      </c>
    </row>
    <row r="13961" spans="2:13" hidden="1">
      <c r="B13961" t="s">
        <v>21738</v>
      </c>
      <c r="C13961" t="s">
        <v>21741</v>
      </c>
      <c r="D13961" t="s">
        <v>315</v>
      </c>
      <c r="E13961" t="s">
        <v>5070</v>
      </c>
      <c r="F13961">
        <v>2</v>
      </c>
      <c r="G13961">
        <v>0</v>
      </c>
      <c r="H13961" t="s">
        <v>102</v>
      </c>
      <c r="I13961" t="s">
        <v>102</v>
      </c>
      <c r="J13961" t="s">
        <v>103</v>
      </c>
      <c r="K13961" t="s">
        <v>21740</v>
      </c>
      <c r="L13961" t="s">
        <v>188</v>
      </c>
      <c r="M13961" t="e">
        <f>_xlfn.XLOOKUP(B13961,Sheet1!B:B,Sheet1!C:C)</f>
        <v>#N/A</v>
      </c>
    </row>
    <row r="13962" spans="2:13" hidden="1">
      <c r="B13962" t="s">
        <v>21738</v>
      </c>
      <c r="C13962" t="s">
        <v>21742</v>
      </c>
      <c r="D13962" t="s">
        <v>2504</v>
      </c>
      <c r="E13962" t="s">
        <v>5154</v>
      </c>
      <c r="F13962">
        <v>1</v>
      </c>
      <c r="G13962">
        <v>0</v>
      </c>
      <c r="H13962" t="s">
        <v>103</v>
      </c>
      <c r="I13962" t="s">
        <v>102</v>
      </c>
      <c r="J13962" t="s">
        <v>103</v>
      </c>
      <c r="K13962" t="s">
        <v>21740</v>
      </c>
      <c r="L13962" t="s">
        <v>188</v>
      </c>
      <c r="M13962" t="e">
        <f>_xlfn.XLOOKUP(B13962,Sheet1!B:B,Sheet1!C:C)</f>
        <v>#N/A</v>
      </c>
    </row>
    <row r="13963" spans="2:13" hidden="1">
      <c r="B13963" t="s">
        <v>21738</v>
      </c>
      <c r="C13963" t="s">
        <v>21743</v>
      </c>
      <c r="D13963" t="s">
        <v>2504</v>
      </c>
      <c r="E13963" t="s">
        <v>5154</v>
      </c>
      <c r="F13963">
        <v>1</v>
      </c>
      <c r="G13963">
        <v>0</v>
      </c>
      <c r="H13963" t="s">
        <v>103</v>
      </c>
      <c r="I13963" t="s">
        <v>102</v>
      </c>
      <c r="J13963" t="s">
        <v>103</v>
      </c>
      <c r="K13963" t="s">
        <v>21740</v>
      </c>
      <c r="L13963" t="s">
        <v>188</v>
      </c>
      <c r="M13963" t="e">
        <f>_xlfn.XLOOKUP(B13963,Sheet1!B:B,Sheet1!C:C)</f>
        <v>#N/A</v>
      </c>
    </row>
    <row r="13964" spans="2:13" hidden="1">
      <c r="B13964" t="s">
        <v>21738</v>
      </c>
      <c r="C13964" t="s">
        <v>21740</v>
      </c>
      <c r="D13964" t="s">
        <v>195</v>
      </c>
      <c r="E13964" t="s">
        <v>5070</v>
      </c>
      <c r="F13964">
        <v>40</v>
      </c>
      <c r="G13964">
        <v>12467</v>
      </c>
      <c r="H13964" t="s">
        <v>102</v>
      </c>
      <c r="I13964" t="s">
        <v>102</v>
      </c>
      <c r="J13964" t="s">
        <v>103</v>
      </c>
      <c r="K13964" t="s">
        <v>21740</v>
      </c>
      <c r="L13964" t="s">
        <v>188</v>
      </c>
      <c r="M13964" t="e">
        <f>_xlfn.XLOOKUP(B13964,Sheet1!B:B,Sheet1!C:C)</f>
        <v>#N/A</v>
      </c>
    </row>
    <row r="13965" spans="2:13" hidden="1">
      <c r="B13965" t="s">
        <v>21738</v>
      </c>
      <c r="C13965" t="s">
        <v>21744</v>
      </c>
      <c r="D13965" t="s">
        <v>195</v>
      </c>
      <c r="E13965" t="s">
        <v>5070</v>
      </c>
      <c r="F13965">
        <v>40</v>
      </c>
      <c r="G13965">
        <v>92438</v>
      </c>
      <c r="H13965" t="s">
        <v>102</v>
      </c>
      <c r="I13965" t="s">
        <v>102</v>
      </c>
      <c r="J13965" t="s">
        <v>103</v>
      </c>
      <c r="K13965" t="s">
        <v>21740</v>
      </c>
      <c r="L13965" t="s">
        <v>188</v>
      </c>
      <c r="M13965" t="e">
        <f>_xlfn.XLOOKUP(B13965,Sheet1!B:B,Sheet1!C:C)</f>
        <v>#N/A</v>
      </c>
    </row>
    <row r="13966" spans="2:13" hidden="1">
      <c r="B13966" t="s">
        <v>21738</v>
      </c>
      <c r="C13966" t="s">
        <v>21745</v>
      </c>
      <c r="D13966" t="s">
        <v>2504</v>
      </c>
      <c r="E13966" t="s">
        <v>5154</v>
      </c>
      <c r="F13966">
        <v>1</v>
      </c>
      <c r="G13966">
        <v>0</v>
      </c>
      <c r="H13966" t="s">
        <v>103</v>
      </c>
      <c r="I13966" t="s">
        <v>102</v>
      </c>
      <c r="J13966" t="s">
        <v>103</v>
      </c>
      <c r="K13966" t="s">
        <v>21740</v>
      </c>
      <c r="L13966" t="s">
        <v>188</v>
      </c>
      <c r="M13966" t="e">
        <f>_xlfn.XLOOKUP(B13966,Sheet1!B:B,Sheet1!C:C)</f>
        <v>#N/A</v>
      </c>
    </row>
    <row r="13967" spans="2:13" hidden="1">
      <c r="B13967" t="s">
        <v>21738</v>
      </c>
      <c r="C13967" t="s">
        <v>21746</v>
      </c>
      <c r="D13967" t="s">
        <v>2504</v>
      </c>
      <c r="E13967" t="s">
        <v>5154</v>
      </c>
      <c r="F13967">
        <v>1</v>
      </c>
      <c r="G13967">
        <v>0</v>
      </c>
      <c r="H13967" t="s">
        <v>103</v>
      </c>
      <c r="I13967" t="s">
        <v>102</v>
      </c>
      <c r="J13967" t="s">
        <v>103</v>
      </c>
      <c r="K13967" t="s">
        <v>21740</v>
      </c>
      <c r="L13967" t="s">
        <v>188</v>
      </c>
      <c r="M13967" t="e">
        <f>_xlfn.XLOOKUP(B13967,Sheet1!B:B,Sheet1!C:C)</f>
        <v>#N/A</v>
      </c>
    </row>
    <row r="13968" spans="2:13" hidden="1">
      <c r="B13968" t="s">
        <v>21738</v>
      </c>
      <c r="C13968" t="s">
        <v>21747</v>
      </c>
      <c r="D13968" t="s">
        <v>5224</v>
      </c>
      <c r="E13968" t="s">
        <v>5070</v>
      </c>
      <c r="F13968">
        <v>1</v>
      </c>
      <c r="G13968">
        <v>0</v>
      </c>
      <c r="H13968" t="s">
        <v>102</v>
      </c>
      <c r="I13968" t="s">
        <v>102</v>
      </c>
      <c r="J13968" t="s">
        <v>103</v>
      </c>
      <c r="K13968" t="s">
        <v>21740</v>
      </c>
      <c r="L13968" t="s">
        <v>188</v>
      </c>
      <c r="M13968" t="e">
        <f>_xlfn.XLOOKUP(B13968,Sheet1!B:B,Sheet1!C:C)</f>
        <v>#N/A</v>
      </c>
    </row>
    <row r="13969" spans="2:13" hidden="1">
      <c r="B13969" t="s">
        <v>21738</v>
      </c>
      <c r="C13969" t="s">
        <v>21748</v>
      </c>
      <c r="D13969" t="s">
        <v>2504</v>
      </c>
      <c r="E13969" t="s">
        <v>5154</v>
      </c>
      <c r="F13969">
        <v>1</v>
      </c>
      <c r="G13969">
        <v>0</v>
      </c>
      <c r="H13969" t="s">
        <v>103</v>
      </c>
      <c r="I13969" t="s">
        <v>102</v>
      </c>
      <c r="J13969" t="s">
        <v>103</v>
      </c>
      <c r="K13969" t="s">
        <v>21740</v>
      </c>
      <c r="L13969" t="s">
        <v>188</v>
      </c>
      <c r="M13969" t="e">
        <f>_xlfn.XLOOKUP(B13969,Sheet1!B:B,Sheet1!C:C)</f>
        <v>#N/A</v>
      </c>
    </row>
    <row r="13970" spans="2:13" hidden="1">
      <c r="B13970" t="s">
        <v>21738</v>
      </c>
      <c r="C13970" t="s">
        <v>21749</v>
      </c>
      <c r="D13970" t="s">
        <v>267</v>
      </c>
      <c r="E13970" t="s">
        <v>5070</v>
      </c>
      <c r="F13970">
        <v>1</v>
      </c>
      <c r="G13970">
        <v>0</v>
      </c>
      <c r="H13970" t="s">
        <v>102</v>
      </c>
      <c r="I13970" t="s">
        <v>102</v>
      </c>
      <c r="J13970" t="s">
        <v>103</v>
      </c>
      <c r="K13970" t="s">
        <v>21740</v>
      </c>
      <c r="L13970" t="s">
        <v>188</v>
      </c>
      <c r="M13970" t="e">
        <f>_xlfn.XLOOKUP(B13970,Sheet1!B:B,Sheet1!C:C)</f>
        <v>#N/A</v>
      </c>
    </row>
    <row r="13971" spans="2:13" hidden="1">
      <c r="B13971" t="s">
        <v>21750</v>
      </c>
      <c r="C13971" t="s">
        <v>21751</v>
      </c>
      <c r="D13971" t="s">
        <v>180</v>
      </c>
      <c r="E13971" t="s">
        <v>5154</v>
      </c>
      <c r="F13971">
        <v>2</v>
      </c>
      <c r="G13971">
        <v>0</v>
      </c>
      <c r="H13971" t="s">
        <v>103</v>
      </c>
      <c r="I13971" t="s">
        <v>102</v>
      </c>
      <c r="J13971" t="s">
        <v>103</v>
      </c>
      <c r="K13971" t="s">
        <v>21752</v>
      </c>
      <c r="L13971" t="s">
        <v>188</v>
      </c>
      <c r="M13971" t="e">
        <f>_xlfn.XLOOKUP(B13971,Sheet1!B:B,Sheet1!C:C)</f>
        <v>#N/A</v>
      </c>
    </row>
    <row r="13972" spans="2:13" hidden="1">
      <c r="B13972" t="s">
        <v>21750</v>
      </c>
      <c r="C13972" t="s">
        <v>21752</v>
      </c>
      <c r="D13972" t="s">
        <v>195</v>
      </c>
      <c r="E13972" t="s">
        <v>5073</v>
      </c>
      <c r="F13972">
        <v>40</v>
      </c>
      <c r="G13972">
        <v>86359</v>
      </c>
      <c r="H13972" t="s">
        <v>102</v>
      </c>
      <c r="I13972" t="s">
        <v>103</v>
      </c>
      <c r="J13972" t="s">
        <v>103</v>
      </c>
      <c r="K13972" t="s">
        <v>21752</v>
      </c>
      <c r="L13972" t="s">
        <v>188</v>
      </c>
      <c r="M13972" t="e">
        <f>_xlfn.XLOOKUP(B13972,Sheet1!B:B,Sheet1!C:C)</f>
        <v>#N/A</v>
      </c>
    </row>
    <row r="13973" spans="2:13" hidden="1">
      <c r="B13973" t="s">
        <v>21750</v>
      </c>
      <c r="C13973" t="s">
        <v>21753</v>
      </c>
      <c r="D13973" t="s">
        <v>180</v>
      </c>
      <c r="E13973" t="s">
        <v>5154</v>
      </c>
      <c r="F13973">
        <v>2</v>
      </c>
      <c r="G13973">
        <v>0</v>
      </c>
      <c r="H13973" t="s">
        <v>103</v>
      </c>
      <c r="I13973" t="s">
        <v>102</v>
      </c>
      <c r="J13973" t="s">
        <v>103</v>
      </c>
      <c r="K13973" t="s">
        <v>21752</v>
      </c>
      <c r="L13973" t="s">
        <v>188</v>
      </c>
      <c r="M13973" t="e">
        <f>_xlfn.XLOOKUP(B13973,Sheet1!B:B,Sheet1!C:C)</f>
        <v>#N/A</v>
      </c>
    </row>
    <row r="13974" spans="2:13" hidden="1">
      <c r="B13974" t="s">
        <v>21750</v>
      </c>
      <c r="C13974" t="s">
        <v>21754</v>
      </c>
      <c r="D13974" t="s">
        <v>653</v>
      </c>
      <c r="E13974" t="s">
        <v>5070</v>
      </c>
      <c r="F13974">
        <v>5</v>
      </c>
      <c r="G13974">
        <v>0</v>
      </c>
      <c r="H13974" t="s">
        <v>102</v>
      </c>
      <c r="I13974" t="s">
        <v>102</v>
      </c>
      <c r="J13974" t="s">
        <v>103</v>
      </c>
      <c r="K13974" t="s">
        <v>21752</v>
      </c>
      <c r="L13974" t="s">
        <v>188</v>
      </c>
      <c r="M13974" t="e">
        <f>_xlfn.XLOOKUP(B13974,Sheet1!B:B,Sheet1!C:C)</f>
        <v>#N/A</v>
      </c>
    </row>
    <row r="13975" spans="2:13" hidden="1">
      <c r="B13975" t="s">
        <v>21750</v>
      </c>
      <c r="C13975" t="s">
        <v>21755</v>
      </c>
      <c r="D13975" t="s">
        <v>149</v>
      </c>
      <c r="E13975" t="s">
        <v>5070</v>
      </c>
      <c r="F13975">
        <v>5</v>
      </c>
      <c r="G13975">
        <v>0</v>
      </c>
      <c r="H13975" t="s">
        <v>102</v>
      </c>
      <c r="I13975" t="s">
        <v>102</v>
      </c>
      <c r="J13975" t="s">
        <v>103</v>
      </c>
      <c r="K13975" t="s">
        <v>21752</v>
      </c>
      <c r="L13975" t="s">
        <v>188</v>
      </c>
      <c r="M13975" t="e">
        <f>_xlfn.XLOOKUP(B13975,Sheet1!B:B,Sheet1!C:C)</f>
        <v>#N/A</v>
      </c>
    </row>
    <row r="13976" spans="2:13" hidden="1">
      <c r="B13976" t="s">
        <v>21750</v>
      </c>
      <c r="C13976" t="s">
        <v>21756</v>
      </c>
      <c r="D13976" t="s">
        <v>315</v>
      </c>
      <c r="E13976" t="s">
        <v>5070</v>
      </c>
      <c r="F13976">
        <v>5</v>
      </c>
      <c r="G13976">
        <v>0</v>
      </c>
      <c r="H13976" t="s">
        <v>102</v>
      </c>
      <c r="I13976" t="s">
        <v>102</v>
      </c>
      <c r="J13976" t="s">
        <v>103</v>
      </c>
      <c r="K13976" t="s">
        <v>21752</v>
      </c>
      <c r="L13976" t="s">
        <v>188</v>
      </c>
      <c r="M13976" t="e">
        <f>_xlfn.XLOOKUP(B13976,Sheet1!B:B,Sheet1!C:C)</f>
        <v>#N/A</v>
      </c>
    </row>
    <row r="13977" spans="2:13" hidden="1">
      <c r="B13977" t="s">
        <v>21750</v>
      </c>
      <c r="C13977" t="s">
        <v>21757</v>
      </c>
      <c r="D13977" t="s">
        <v>180</v>
      </c>
      <c r="E13977" t="s">
        <v>5154</v>
      </c>
      <c r="F13977">
        <v>2</v>
      </c>
      <c r="G13977">
        <v>0</v>
      </c>
      <c r="H13977" t="s">
        <v>103</v>
      </c>
      <c r="I13977" t="s">
        <v>102</v>
      </c>
      <c r="J13977" t="s">
        <v>103</v>
      </c>
      <c r="K13977" t="s">
        <v>21752</v>
      </c>
      <c r="L13977" t="s">
        <v>188</v>
      </c>
      <c r="M13977" t="e">
        <f>_xlfn.XLOOKUP(B13977,Sheet1!B:B,Sheet1!C:C)</f>
        <v>#N/A</v>
      </c>
    </row>
    <row r="13978" spans="2:13" hidden="1">
      <c r="B13978" t="s">
        <v>21750</v>
      </c>
      <c r="C13978" t="s">
        <v>21758</v>
      </c>
      <c r="D13978" t="s">
        <v>180</v>
      </c>
      <c r="E13978" t="s">
        <v>5154</v>
      </c>
      <c r="F13978">
        <v>2</v>
      </c>
      <c r="G13978">
        <v>0</v>
      </c>
      <c r="H13978" t="s">
        <v>103</v>
      </c>
      <c r="I13978" t="s">
        <v>102</v>
      </c>
      <c r="J13978" t="s">
        <v>103</v>
      </c>
      <c r="K13978" t="s">
        <v>21752</v>
      </c>
      <c r="L13978" t="s">
        <v>188</v>
      </c>
      <c r="M13978" t="e">
        <f>_xlfn.XLOOKUP(B13978,Sheet1!B:B,Sheet1!C:C)</f>
        <v>#N/A</v>
      </c>
    </row>
    <row r="13979" spans="2:13" hidden="1">
      <c r="B13979" t="s">
        <v>21750</v>
      </c>
      <c r="C13979" t="s">
        <v>21759</v>
      </c>
      <c r="D13979" t="s">
        <v>180</v>
      </c>
      <c r="E13979" t="s">
        <v>5154</v>
      </c>
      <c r="F13979">
        <v>2</v>
      </c>
      <c r="G13979">
        <v>0</v>
      </c>
      <c r="H13979" t="s">
        <v>103</v>
      </c>
      <c r="I13979" t="s">
        <v>102</v>
      </c>
      <c r="J13979" t="s">
        <v>103</v>
      </c>
      <c r="K13979" t="s">
        <v>21752</v>
      </c>
      <c r="L13979" t="s">
        <v>188</v>
      </c>
      <c r="M13979" t="e">
        <f>_xlfn.XLOOKUP(B13979,Sheet1!B:B,Sheet1!C:C)</f>
        <v>#N/A</v>
      </c>
    </row>
    <row r="13980" spans="2:13" hidden="1">
      <c r="B13980" t="s">
        <v>21750</v>
      </c>
      <c r="C13980" t="s">
        <v>21760</v>
      </c>
      <c r="D13980" t="s">
        <v>180</v>
      </c>
      <c r="E13980" t="s">
        <v>5154</v>
      </c>
      <c r="F13980">
        <v>2</v>
      </c>
      <c r="G13980">
        <v>0</v>
      </c>
      <c r="H13980" t="s">
        <v>103</v>
      </c>
      <c r="I13980" t="s">
        <v>102</v>
      </c>
      <c r="J13980" t="s">
        <v>103</v>
      </c>
      <c r="K13980" t="s">
        <v>21752</v>
      </c>
      <c r="L13980" t="s">
        <v>188</v>
      </c>
      <c r="M13980" t="e">
        <f>_xlfn.XLOOKUP(B13980,Sheet1!B:B,Sheet1!C:C)</f>
        <v>#N/A</v>
      </c>
    </row>
    <row r="13981" spans="2:13" hidden="1">
      <c r="B13981" t="s">
        <v>21750</v>
      </c>
      <c r="C13981" t="s">
        <v>21761</v>
      </c>
      <c r="D13981" t="s">
        <v>180</v>
      </c>
      <c r="E13981" t="s">
        <v>5154</v>
      </c>
      <c r="F13981">
        <v>2</v>
      </c>
      <c r="G13981">
        <v>0</v>
      </c>
      <c r="H13981" t="s">
        <v>103</v>
      </c>
      <c r="I13981" t="s">
        <v>102</v>
      </c>
      <c r="J13981" t="s">
        <v>103</v>
      </c>
      <c r="K13981" t="s">
        <v>21752</v>
      </c>
      <c r="L13981" t="s">
        <v>188</v>
      </c>
      <c r="M13981" t="e">
        <f>_xlfn.XLOOKUP(B13981,Sheet1!B:B,Sheet1!C:C)</f>
        <v>#N/A</v>
      </c>
    </row>
    <row r="13982" spans="2:13" hidden="1">
      <c r="B13982" t="s">
        <v>21750</v>
      </c>
      <c r="C13982" t="s">
        <v>21762</v>
      </c>
      <c r="D13982" t="s">
        <v>180</v>
      </c>
      <c r="E13982" t="s">
        <v>5154</v>
      </c>
      <c r="F13982">
        <v>2</v>
      </c>
      <c r="G13982">
        <v>0</v>
      </c>
      <c r="H13982" t="s">
        <v>103</v>
      </c>
      <c r="I13982" t="s">
        <v>102</v>
      </c>
      <c r="J13982" t="s">
        <v>103</v>
      </c>
      <c r="K13982" t="s">
        <v>21752</v>
      </c>
      <c r="L13982" t="s">
        <v>188</v>
      </c>
      <c r="M13982" t="e">
        <f>_xlfn.XLOOKUP(B13982,Sheet1!B:B,Sheet1!C:C)</f>
        <v>#N/A</v>
      </c>
    </row>
    <row r="13983" spans="2:13" hidden="1">
      <c r="B13983" t="s">
        <v>21750</v>
      </c>
      <c r="C13983" t="s">
        <v>21763</v>
      </c>
      <c r="D13983" t="s">
        <v>180</v>
      </c>
      <c r="E13983" t="s">
        <v>5154</v>
      </c>
      <c r="F13983">
        <v>2</v>
      </c>
      <c r="G13983">
        <v>0</v>
      </c>
      <c r="H13983" t="s">
        <v>103</v>
      </c>
      <c r="I13983" t="s">
        <v>102</v>
      </c>
      <c r="J13983" t="s">
        <v>103</v>
      </c>
      <c r="K13983" t="s">
        <v>21752</v>
      </c>
      <c r="L13983" t="s">
        <v>188</v>
      </c>
      <c r="M13983" t="e">
        <f>_xlfn.XLOOKUP(B13983,Sheet1!B:B,Sheet1!C:C)</f>
        <v>#N/A</v>
      </c>
    </row>
    <row r="13984" spans="2:13" hidden="1">
      <c r="B13984" t="s">
        <v>21750</v>
      </c>
      <c r="C13984" t="s">
        <v>21764</v>
      </c>
      <c r="D13984" t="s">
        <v>180</v>
      </c>
      <c r="E13984" t="s">
        <v>5154</v>
      </c>
      <c r="F13984">
        <v>2</v>
      </c>
      <c r="G13984">
        <v>0</v>
      </c>
      <c r="H13984" t="s">
        <v>103</v>
      </c>
      <c r="I13984" t="s">
        <v>102</v>
      </c>
      <c r="J13984" t="s">
        <v>103</v>
      </c>
      <c r="K13984" t="s">
        <v>21752</v>
      </c>
      <c r="L13984" t="s">
        <v>188</v>
      </c>
      <c r="M13984" t="e">
        <f>_xlfn.XLOOKUP(B13984,Sheet1!B:B,Sheet1!C:C)</f>
        <v>#N/A</v>
      </c>
    </row>
    <row r="13985" spans="2:13" hidden="1">
      <c r="B13985" t="s">
        <v>21750</v>
      </c>
      <c r="C13985" t="s">
        <v>21765</v>
      </c>
      <c r="D13985" t="s">
        <v>180</v>
      </c>
      <c r="E13985" t="s">
        <v>5154</v>
      </c>
      <c r="F13985">
        <v>2</v>
      </c>
      <c r="G13985">
        <v>0</v>
      </c>
      <c r="H13985" t="s">
        <v>103</v>
      </c>
      <c r="I13985" t="s">
        <v>102</v>
      </c>
      <c r="J13985" t="s">
        <v>103</v>
      </c>
      <c r="K13985" t="s">
        <v>21752</v>
      </c>
      <c r="L13985" t="s">
        <v>188</v>
      </c>
      <c r="M13985" t="e">
        <f>_xlfn.XLOOKUP(B13985,Sheet1!B:B,Sheet1!C:C)</f>
        <v>#N/A</v>
      </c>
    </row>
    <row r="13986" spans="2:13" hidden="1">
      <c r="B13986" t="s">
        <v>21750</v>
      </c>
      <c r="C13986" t="s">
        <v>21766</v>
      </c>
      <c r="D13986" t="s">
        <v>5224</v>
      </c>
      <c r="E13986" t="s">
        <v>5070</v>
      </c>
      <c r="F13986">
        <v>5</v>
      </c>
      <c r="G13986">
        <v>0</v>
      </c>
      <c r="H13986" t="s">
        <v>102</v>
      </c>
      <c r="I13986" t="s">
        <v>102</v>
      </c>
      <c r="J13986" t="s">
        <v>103</v>
      </c>
      <c r="K13986" t="s">
        <v>21752</v>
      </c>
      <c r="L13986" t="s">
        <v>188</v>
      </c>
      <c r="M13986" t="e">
        <f>_xlfn.XLOOKUP(B13986,Sheet1!B:B,Sheet1!C:C)</f>
        <v>#N/A</v>
      </c>
    </row>
    <row r="13987" spans="2:13" hidden="1">
      <c r="B13987" t="s">
        <v>21750</v>
      </c>
      <c r="C13987" t="s">
        <v>21767</v>
      </c>
      <c r="D13987" t="s">
        <v>180</v>
      </c>
      <c r="E13987" t="s">
        <v>5154</v>
      </c>
      <c r="F13987">
        <v>2</v>
      </c>
      <c r="G13987">
        <v>0</v>
      </c>
      <c r="H13987" t="s">
        <v>103</v>
      </c>
      <c r="I13987" t="s">
        <v>102</v>
      </c>
      <c r="J13987" t="s">
        <v>103</v>
      </c>
      <c r="K13987" t="s">
        <v>21752</v>
      </c>
      <c r="L13987" t="s">
        <v>188</v>
      </c>
      <c r="M13987" t="e">
        <f>_xlfn.XLOOKUP(B13987,Sheet1!B:B,Sheet1!C:C)</f>
        <v>#N/A</v>
      </c>
    </row>
    <row r="13988" spans="2:13" hidden="1">
      <c r="B13988" t="s">
        <v>21768</v>
      </c>
      <c r="C13988" t="s">
        <v>21769</v>
      </c>
      <c r="D13988" t="s">
        <v>226</v>
      </c>
      <c r="E13988" t="s">
        <v>5154</v>
      </c>
      <c r="F13988">
        <v>1</v>
      </c>
      <c r="G13988">
        <v>0</v>
      </c>
      <c r="H13988" t="s">
        <v>103</v>
      </c>
      <c r="I13988" t="s">
        <v>102</v>
      </c>
      <c r="J13988" t="s">
        <v>103</v>
      </c>
      <c r="K13988" t="s">
        <v>21770</v>
      </c>
      <c r="L13988" t="s">
        <v>11999</v>
      </c>
      <c r="M13988" t="e">
        <f>_xlfn.XLOOKUP(B13988,Sheet1!B:B,Sheet1!C:C)</f>
        <v>#N/A</v>
      </c>
    </row>
    <row r="13989" spans="2:13" hidden="1">
      <c r="B13989" t="s">
        <v>21768</v>
      </c>
      <c r="C13989" t="s">
        <v>21771</v>
      </c>
      <c r="D13989" t="s">
        <v>226</v>
      </c>
      <c r="E13989" t="s">
        <v>5154</v>
      </c>
      <c r="F13989">
        <v>1</v>
      </c>
      <c r="G13989">
        <v>0</v>
      </c>
      <c r="H13989" t="s">
        <v>103</v>
      </c>
      <c r="I13989" t="s">
        <v>102</v>
      </c>
      <c r="J13989" t="s">
        <v>103</v>
      </c>
      <c r="K13989" t="s">
        <v>21770</v>
      </c>
      <c r="L13989" t="s">
        <v>11999</v>
      </c>
      <c r="M13989" t="e">
        <f>_xlfn.XLOOKUP(B13989,Sheet1!B:B,Sheet1!C:C)</f>
        <v>#N/A</v>
      </c>
    </row>
    <row r="13990" spans="2:13" hidden="1">
      <c r="B13990" t="s">
        <v>21768</v>
      </c>
      <c r="C13990" t="s">
        <v>21772</v>
      </c>
      <c r="D13990" t="s">
        <v>226</v>
      </c>
      <c r="E13990" t="s">
        <v>5154</v>
      </c>
      <c r="F13990">
        <v>1</v>
      </c>
      <c r="G13990">
        <v>0</v>
      </c>
      <c r="H13990" t="s">
        <v>103</v>
      </c>
      <c r="I13990" t="s">
        <v>102</v>
      </c>
      <c r="J13990" t="s">
        <v>103</v>
      </c>
      <c r="K13990" t="s">
        <v>21770</v>
      </c>
      <c r="L13990" t="s">
        <v>11999</v>
      </c>
      <c r="M13990" t="e">
        <f>_xlfn.XLOOKUP(B13990,Sheet1!B:B,Sheet1!C:C)</f>
        <v>#N/A</v>
      </c>
    </row>
    <row r="13991" spans="2:13" hidden="1">
      <c r="B13991" t="s">
        <v>21768</v>
      </c>
      <c r="C13991" t="s">
        <v>21773</v>
      </c>
      <c r="D13991" t="s">
        <v>226</v>
      </c>
      <c r="E13991" t="s">
        <v>5154</v>
      </c>
      <c r="F13991">
        <v>1</v>
      </c>
      <c r="G13991">
        <v>0</v>
      </c>
      <c r="H13991" t="s">
        <v>103</v>
      </c>
      <c r="I13991" t="s">
        <v>102</v>
      </c>
      <c r="J13991" t="s">
        <v>103</v>
      </c>
      <c r="K13991" t="s">
        <v>21770</v>
      </c>
      <c r="L13991" t="s">
        <v>11999</v>
      </c>
      <c r="M13991" t="e">
        <f>_xlfn.XLOOKUP(B13991,Sheet1!B:B,Sheet1!C:C)</f>
        <v>#N/A</v>
      </c>
    </row>
    <row r="13992" spans="2:13" hidden="1">
      <c r="B13992" t="s">
        <v>21768</v>
      </c>
      <c r="C13992" t="s">
        <v>21774</v>
      </c>
      <c r="D13992" t="s">
        <v>21775</v>
      </c>
      <c r="F13992">
        <v>40</v>
      </c>
      <c r="G13992">
        <v>140014</v>
      </c>
      <c r="H13992" t="s">
        <v>103</v>
      </c>
      <c r="I13992" t="s">
        <v>103</v>
      </c>
      <c r="J13992" t="s">
        <v>103</v>
      </c>
      <c r="K13992" t="s">
        <v>21770</v>
      </c>
      <c r="L13992" t="s">
        <v>11999</v>
      </c>
      <c r="M13992" t="e">
        <f>_xlfn.XLOOKUP(B13992,Sheet1!B:B,Sheet1!C:C)</f>
        <v>#N/A</v>
      </c>
    </row>
    <row r="13993" spans="2:13" hidden="1">
      <c r="B13993" t="s">
        <v>21768</v>
      </c>
      <c r="C13993" t="s">
        <v>21776</v>
      </c>
      <c r="D13993" t="s">
        <v>226</v>
      </c>
      <c r="E13993" t="s">
        <v>5154</v>
      </c>
      <c r="F13993">
        <v>1</v>
      </c>
      <c r="G13993">
        <v>0</v>
      </c>
      <c r="H13993" t="s">
        <v>103</v>
      </c>
      <c r="I13993" t="s">
        <v>102</v>
      </c>
      <c r="J13993" t="s">
        <v>103</v>
      </c>
      <c r="K13993" t="s">
        <v>21770</v>
      </c>
      <c r="L13993" t="s">
        <v>11999</v>
      </c>
      <c r="M13993" t="e">
        <f>_xlfn.XLOOKUP(B13993,Sheet1!B:B,Sheet1!C:C)</f>
        <v>#N/A</v>
      </c>
    </row>
    <row r="13994" spans="2:13" hidden="1">
      <c r="B13994" t="s">
        <v>21768</v>
      </c>
      <c r="C13994" t="s">
        <v>21777</v>
      </c>
      <c r="D13994" t="s">
        <v>21778</v>
      </c>
      <c r="F13994">
        <v>40</v>
      </c>
      <c r="G13994">
        <v>114617</v>
      </c>
      <c r="H13994" t="s">
        <v>103</v>
      </c>
      <c r="I13994" t="s">
        <v>103</v>
      </c>
      <c r="J13994" t="s">
        <v>103</v>
      </c>
      <c r="K13994" t="s">
        <v>21770</v>
      </c>
      <c r="L13994" t="s">
        <v>11999</v>
      </c>
      <c r="M13994" t="e">
        <f>_xlfn.XLOOKUP(B13994,Sheet1!B:B,Sheet1!C:C)</f>
        <v>#N/A</v>
      </c>
    </row>
    <row r="13995" spans="2:13" hidden="1">
      <c r="B13995" t="s">
        <v>21768</v>
      </c>
      <c r="C13995" t="s">
        <v>21779</v>
      </c>
      <c r="D13995" t="s">
        <v>226</v>
      </c>
      <c r="E13995" t="s">
        <v>5154</v>
      </c>
      <c r="F13995">
        <v>1</v>
      </c>
      <c r="G13995">
        <v>0</v>
      </c>
      <c r="H13995" t="s">
        <v>103</v>
      </c>
      <c r="I13995" t="s">
        <v>102</v>
      </c>
      <c r="J13995" t="s">
        <v>103</v>
      </c>
      <c r="K13995" t="s">
        <v>21770</v>
      </c>
      <c r="L13995" t="s">
        <v>11999</v>
      </c>
      <c r="M13995" t="e">
        <f>_xlfn.XLOOKUP(B13995,Sheet1!B:B,Sheet1!C:C)</f>
        <v>#N/A</v>
      </c>
    </row>
    <row r="13996" spans="2:13" hidden="1">
      <c r="B13996" t="s">
        <v>21768</v>
      </c>
      <c r="C13996" t="s">
        <v>21780</v>
      </c>
      <c r="D13996" t="s">
        <v>226</v>
      </c>
      <c r="E13996" t="s">
        <v>5154</v>
      </c>
      <c r="F13996">
        <v>1</v>
      </c>
      <c r="G13996">
        <v>0</v>
      </c>
      <c r="H13996" t="s">
        <v>103</v>
      </c>
      <c r="I13996" t="s">
        <v>102</v>
      </c>
      <c r="J13996" t="s">
        <v>103</v>
      </c>
      <c r="K13996" t="s">
        <v>21770</v>
      </c>
      <c r="L13996" t="s">
        <v>11999</v>
      </c>
      <c r="M13996" t="e">
        <f>_xlfn.XLOOKUP(B13996,Sheet1!B:B,Sheet1!C:C)</f>
        <v>#N/A</v>
      </c>
    </row>
    <row r="13997" spans="2:13" hidden="1">
      <c r="B13997" t="s">
        <v>21768</v>
      </c>
      <c r="C13997" t="s">
        <v>21781</v>
      </c>
      <c r="D13997" t="s">
        <v>21782</v>
      </c>
      <c r="F13997">
        <v>40</v>
      </c>
      <c r="G13997">
        <v>152272</v>
      </c>
      <c r="H13997" t="s">
        <v>103</v>
      </c>
      <c r="I13997" t="s">
        <v>103</v>
      </c>
      <c r="J13997" t="s">
        <v>103</v>
      </c>
      <c r="K13997" t="s">
        <v>21770</v>
      </c>
      <c r="L13997" t="s">
        <v>11999</v>
      </c>
      <c r="M13997" t="e">
        <f>_xlfn.XLOOKUP(B13997,Sheet1!B:B,Sheet1!C:C)</f>
        <v>#N/A</v>
      </c>
    </row>
    <row r="13998" spans="2:13" hidden="1">
      <c r="B13998" t="s">
        <v>21768</v>
      </c>
      <c r="C13998" t="s">
        <v>21783</v>
      </c>
      <c r="D13998" t="s">
        <v>226</v>
      </c>
      <c r="E13998" t="s">
        <v>5154</v>
      </c>
      <c r="F13998">
        <v>1</v>
      </c>
      <c r="G13998">
        <v>0</v>
      </c>
      <c r="H13998" t="s">
        <v>103</v>
      </c>
      <c r="I13998" t="s">
        <v>102</v>
      </c>
      <c r="J13998" t="s">
        <v>103</v>
      </c>
      <c r="K13998" t="s">
        <v>21770</v>
      </c>
      <c r="L13998" t="s">
        <v>11999</v>
      </c>
      <c r="M13998" t="e">
        <f>_xlfn.XLOOKUP(B13998,Sheet1!B:B,Sheet1!C:C)</f>
        <v>#N/A</v>
      </c>
    </row>
    <row r="13999" spans="2:13" hidden="1">
      <c r="B13999" t="s">
        <v>21768</v>
      </c>
      <c r="C13999" t="s">
        <v>21784</v>
      </c>
      <c r="D13999" t="s">
        <v>226</v>
      </c>
      <c r="E13999" t="s">
        <v>5154</v>
      </c>
      <c r="F13999">
        <v>1</v>
      </c>
      <c r="G13999">
        <v>0</v>
      </c>
      <c r="H13999" t="s">
        <v>103</v>
      </c>
      <c r="I13999" t="s">
        <v>102</v>
      </c>
      <c r="J13999" t="s">
        <v>103</v>
      </c>
      <c r="K13999" t="s">
        <v>21770</v>
      </c>
      <c r="L13999" t="s">
        <v>11999</v>
      </c>
      <c r="M13999" t="e">
        <f>_xlfn.XLOOKUP(B13999,Sheet1!B:B,Sheet1!C:C)</f>
        <v>#N/A</v>
      </c>
    </row>
    <row r="14000" spans="2:13" hidden="1">
      <c r="B14000" t="s">
        <v>21768</v>
      </c>
      <c r="C14000" t="s">
        <v>21785</v>
      </c>
      <c r="D14000" t="s">
        <v>226</v>
      </c>
      <c r="E14000" t="s">
        <v>5154</v>
      </c>
      <c r="F14000">
        <v>1</v>
      </c>
      <c r="G14000">
        <v>0</v>
      </c>
      <c r="H14000" t="s">
        <v>103</v>
      </c>
      <c r="I14000" t="s">
        <v>102</v>
      </c>
      <c r="J14000" t="s">
        <v>103</v>
      </c>
      <c r="K14000" t="s">
        <v>21770</v>
      </c>
      <c r="L14000" t="s">
        <v>11999</v>
      </c>
      <c r="M14000" t="e">
        <f>_xlfn.XLOOKUP(B14000,Sheet1!B:B,Sheet1!C:C)</f>
        <v>#N/A</v>
      </c>
    </row>
    <row r="14001" spans="2:13" hidden="1">
      <c r="B14001" t="s">
        <v>21768</v>
      </c>
      <c r="C14001" t="s">
        <v>21786</v>
      </c>
      <c r="D14001" t="s">
        <v>226</v>
      </c>
      <c r="E14001" t="s">
        <v>5154</v>
      </c>
      <c r="F14001">
        <v>1</v>
      </c>
      <c r="G14001">
        <v>0</v>
      </c>
      <c r="H14001" t="s">
        <v>103</v>
      </c>
      <c r="I14001" t="s">
        <v>102</v>
      </c>
      <c r="J14001" t="s">
        <v>103</v>
      </c>
      <c r="K14001" t="s">
        <v>21770</v>
      </c>
      <c r="L14001" t="s">
        <v>11999</v>
      </c>
      <c r="M14001" t="e">
        <f>_xlfn.XLOOKUP(B14001,Sheet1!B:B,Sheet1!C:C)</f>
        <v>#N/A</v>
      </c>
    </row>
    <row r="14002" spans="2:13" hidden="1">
      <c r="B14002" t="s">
        <v>21768</v>
      </c>
      <c r="C14002" t="s">
        <v>21787</v>
      </c>
      <c r="D14002" t="s">
        <v>226</v>
      </c>
      <c r="E14002" t="s">
        <v>5154</v>
      </c>
      <c r="F14002">
        <v>1</v>
      </c>
      <c r="G14002">
        <v>0</v>
      </c>
      <c r="H14002" t="s">
        <v>103</v>
      </c>
      <c r="I14002" t="s">
        <v>102</v>
      </c>
      <c r="J14002" t="s">
        <v>103</v>
      </c>
      <c r="K14002" t="s">
        <v>21770</v>
      </c>
      <c r="L14002" t="s">
        <v>11999</v>
      </c>
      <c r="M14002" t="e">
        <f>_xlfn.XLOOKUP(B14002,Sheet1!B:B,Sheet1!C:C)</f>
        <v>#N/A</v>
      </c>
    </row>
    <row r="14003" spans="2:13" hidden="1">
      <c r="B14003" t="s">
        <v>21768</v>
      </c>
      <c r="C14003" t="s">
        <v>21788</v>
      </c>
      <c r="D14003" t="s">
        <v>142</v>
      </c>
      <c r="E14003" t="s">
        <v>5070</v>
      </c>
      <c r="F14003">
        <v>1</v>
      </c>
      <c r="G14003">
        <v>0</v>
      </c>
      <c r="H14003" t="s">
        <v>102</v>
      </c>
      <c r="I14003" t="s">
        <v>102</v>
      </c>
      <c r="J14003" t="s">
        <v>103</v>
      </c>
      <c r="K14003" t="s">
        <v>21770</v>
      </c>
      <c r="L14003" t="s">
        <v>11999</v>
      </c>
      <c r="M14003" t="e">
        <f>_xlfn.XLOOKUP(B14003,Sheet1!B:B,Sheet1!C:C)</f>
        <v>#N/A</v>
      </c>
    </row>
    <row r="14004" spans="2:13" hidden="1">
      <c r="B14004" t="s">
        <v>21768</v>
      </c>
      <c r="C14004" t="s">
        <v>21789</v>
      </c>
      <c r="D14004" t="s">
        <v>226</v>
      </c>
      <c r="E14004" t="s">
        <v>5154</v>
      </c>
      <c r="F14004">
        <v>1</v>
      </c>
      <c r="G14004">
        <v>0</v>
      </c>
      <c r="H14004" t="s">
        <v>103</v>
      </c>
      <c r="I14004" t="s">
        <v>102</v>
      </c>
      <c r="J14004" t="s">
        <v>103</v>
      </c>
      <c r="K14004" t="s">
        <v>21770</v>
      </c>
      <c r="L14004" t="s">
        <v>11999</v>
      </c>
      <c r="M14004" t="e">
        <f>_xlfn.XLOOKUP(B14004,Sheet1!B:B,Sheet1!C:C)</f>
        <v>#N/A</v>
      </c>
    </row>
    <row r="14005" spans="2:13" hidden="1">
      <c r="B14005" t="s">
        <v>21768</v>
      </c>
      <c r="C14005" t="s">
        <v>21790</v>
      </c>
      <c r="D14005" t="s">
        <v>226</v>
      </c>
      <c r="E14005" t="s">
        <v>5154</v>
      </c>
      <c r="F14005">
        <v>1</v>
      </c>
      <c r="G14005">
        <v>0</v>
      </c>
      <c r="H14005" t="s">
        <v>103</v>
      </c>
      <c r="I14005" t="s">
        <v>102</v>
      </c>
      <c r="J14005" t="s">
        <v>103</v>
      </c>
      <c r="K14005" t="s">
        <v>21770</v>
      </c>
      <c r="L14005" t="s">
        <v>11999</v>
      </c>
      <c r="M14005" t="e">
        <f>_xlfn.XLOOKUP(B14005,Sheet1!B:B,Sheet1!C:C)</f>
        <v>#N/A</v>
      </c>
    </row>
    <row r="14006" spans="2:13" hidden="1">
      <c r="B14006" t="s">
        <v>21768</v>
      </c>
      <c r="C14006" t="s">
        <v>21791</v>
      </c>
      <c r="D14006" t="s">
        <v>226</v>
      </c>
      <c r="E14006" t="s">
        <v>5154</v>
      </c>
      <c r="F14006">
        <v>1</v>
      </c>
      <c r="G14006">
        <v>0</v>
      </c>
      <c r="H14006" t="s">
        <v>103</v>
      </c>
      <c r="I14006" t="s">
        <v>102</v>
      </c>
      <c r="J14006" t="s">
        <v>103</v>
      </c>
      <c r="K14006" t="s">
        <v>21770</v>
      </c>
      <c r="L14006" t="s">
        <v>11999</v>
      </c>
      <c r="M14006" t="e">
        <f>_xlfn.XLOOKUP(B14006,Sheet1!B:B,Sheet1!C:C)</f>
        <v>#N/A</v>
      </c>
    </row>
    <row r="14007" spans="2:13" hidden="1">
      <c r="B14007" t="s">
        <v>21768</v>
      </c>
      <c r="C14007" t="s">
        <v>21792</v>
      </c>
      <c r="D14007" t="s">
        <v>226</v>
      </c>
      <c r="E14007" t="s">
        <v>5154</v>
      </c>
      <c r="F14007">
        <v>1</v>
      </c>
      <c r="G14007">
        <v>0</v>
      </c>
      <c r="H14007" t="s">
        <v>103</v>
      </c>
      <c r="I14007" t="s">
        <v>102</v>
      </c>
      <c r="J14007" t="s">
        <v>103</v>
      </c>
      <c r="K14007" t="s">
        <v>21770</v>
      </c>
      <c r="L14007" t="s">
        <v>11999</v>
      </c>
      <c r="M14007" t="e">
        <f>_xlfn.XLOOKUP(B14007,Sheet1!B:B,Sheet1!C:C)</f>
        <v>#N/A</v>
      </c>
    </row>
    <row r="14008" spans="2:13" hidden="1">
      <c r="B14008" t="s">
        <v>21768</v>
      </c>
      <c r="C14008" t="s">
        <v>21793</v>
      </c>
      <c r="D14008" t="s">
        <v>906</v>
      </c>
      <c r="E14008" t="s">
        <v>5070</v>
      </c>
      <c r="F14008">
        <v>1</v>
      </c>
      <c r="G14008">
        <v>0</v>
      </c>
      <c r="H14008" t="s">
        <v>102</v>
      </c>
      <c r="I14008" t="s">
        <v>102</v>
      </c>
      <c r="J14008" t="s">
        <v>103</v>
      </c>
      <c r="K14008" t="s">
        <v>21770</v>
      </c>
      <c r="L14008" t="s">
        <v>11999</v>
      </c>
      <c r="M14008" t="e">
        <f>_xlfn.XLOOKUP(B14008,Sheet1!B:B,Sheet1!C:C)</f>
        <v>#N/A</v>
      </c>
    </row>
    <row r="14009" spans="2:13" hidden="1">
      <c r="B14009" t="s">
        <v>21768</v>
      </c>
      <c r="C14009" t="s">
        <v>21794</v>
      </c>
      <c r="D14009" t="s">
        <v>226</v>
      </c>
      <c r="E14009" t="s">
        <v>5154</v>
      </c>
      <c r="F14009">
        <v>1</v>
      </c>
      <c r="G14009">
        <v>0</v>
      </c>
      <c r="H14009" t="s">
        <v>103</v>
      </c>
      <c r="I14009" t="s">
        <v>102</v>
      </c>
      <c r="J14009" t="s">
        <v>103</v>
      </c>
      <c r="K14009" t="s">
        <v>21770</v>
      </c>
      <c r="L14009" t="s">
        <v>11999</v>
      </c>
      <c r="M14009" t="e">
        <f>_xlfn.XLOOKUP(B14009,Sheet1!B:B,Sheet1!C:C)</f>
        <v>#N/A</v>
      </c>
    </row>
    <row r="14010" spans="2:13" hidden="1">
      <c r="B14010" t="s">
        <v>21768</v>
      </c>
      <c r="C14010" t="s">
        <v>21795</v>
      </c>
      <c r="D14010" t="s">
        <v>226</v>
      </c>
      <c r="E14010" t="s">
        <v>5154</v>
      </c>
      <c r="F14010">
        <v>1</v>
      </c>
      <c r="G14010">
        <v>0</v>
      </c>
      <c r="H14010" t="s">
        <v>103</v>
      </c>
      <c r="I14010" t="s">
        <v>102</v>
      </c>
      <c r="J14010" t="s">
        <v>103</v>
      </c>
      <c r="K14010" t="s">
        <v>21770</v>
      </c>
      <c r="L14010" t="s">
        <v>11999</v>
      </c>
      <c r="M14010" t="e">
        <f>_xlfn.XLOOKUP(B14010,Sheet1!B:B,Sheet1!C:C)</f>
        <v>#N/A</v>
      </c>
    </row>
    <row r="14011" spans="2:13" hidden="1">
      <c r="B14011" t="s">
        <v>21768</v>
      </c>
      <c r="C14011" t="s">
        <v>21796</v>
      </c>
      <c r="D14011" t="s">
        <v>226</v>
      </c>
      <c r="E14011" t="s">
        <v>5154</v>
      </c>
      <c r="F14011">
        <v>1</v>
      </c>
      <c r="G14011">
        <v>0</v>
      </c>
      <c r="H14011" t="s">
        <v>103</v>
      </c>
      <c r="I14011" t="s">
        <v>102</v>
      </c>
      <c r="J14011" t="s">
        <v>103</v>
      </c>
      <c r="K14011" t="s">
        <v>21770</v>
      </c>
      <c r="L14011" t="s">
        <v>11999</v>
      </c>
      <c r="M14011" t="e">
        <f>_xlfn.XLOOKUP(B14011,Sheet1!B:B,Sheet1!C:C)</f>
        <v>#N/A</v>
      </c>
    </row>
    <row r="14012" spans="2:13" hidden="1">
      <c r="B14012" t="s">
        <v>21768</v>
      </c>
      <c r="C14012" t="s">
        <v>21797</v>
      </c>
      <c r="D14012" t="s">
        <v>226</v>
      </c>
      <c r="E14012" t="s">
        <v>5154</v>
      </c>
      <c r="F14012">
        <v>1</v>
      </c>
      <c r="G14012">
        <v>0</v>
      </c>
      <c r="H14012" t="s">
        <v>103</v>
      </c>
      <c r="I14012" t="s">
        <v>102</v>
      </c>
      <c r="J14012" t="s">
        <v>103</v>
      </c>
      <c r="K14012" t="s">
        <v>21770</v>
      </c>
      <c r="L14012" t="s">
        <v>11999</v>
      </c>
      <c r="M14012" t="e">
        <f>_xlfn.XLOOKUP(B14012,Sheet1!B:B,Sheet1!C:C)</f>
        <v>#N/A</v>
      </c>
    </row>
    <row r="14013" spans="2:13" hidden="1">
      <c r="B14013" t="s">
        <v>21768</v>
      </c>
      <c r="C14013" t="s">
        <v>21770</v>
      </c>
      <c r="D14013" t="s">
        <v>11999</v>
      </c>
      <c r="E14013" t="s">
        <v>5073</v>
      </c>
      <c r="F14013">
        <v>40</v>
      </c>
      <c r="G14013">
        <v>307883</v>
      </c>
      <c r="H14013" t="s">
        <v>102</v>
      </c>
      <c r="I14013" t="s">
        <v>103</v>
      </c>
      <c r="J14013" t="s">
        <v>103</v>
      </c>
      <c r="K14013" t="s">
        <v>21770</v>
      </c>
      <c r="L14013" t="s">
        <v>11999</v>
      </c>
      <c r="M14013" t="e">
        <f>_xlfn.XLOOKUP(B14013,Sheet1!B:B,Sheet1!C:C)</f>
        <v>#N/A</v>
      </c>
    </row>
    <row r="14014" spans="2:13" hidden="1">
      <c r="B14014" t="s">
        <v>21768</v>
      </c>
      <c r="C14014" t="s">
        <v>21798</v>
      </c>
      <c r="D14014" t="s">
        <v>254</v>
      </c>
      <c r="E14014" t="s">
        <v>5070</v>
      </c>
      <c r="F14014">
        <v>1</v>
      </c>
      <c r="G14014">
        <v>0</v>
      </c>
      <c r="H14014" t="s">
        <v>102</v>
      </c>
      <c r="I14014" t="s">
        <v>102</v>
      </c>
      <c r="J14014" t="s">
        <v>103</v>
      </c>
      <c r="K14014" t="s">
        <v>21770</v>
      </c>
      <c r="L14014" t="s">
        <v>11999</v>
      </c>
      <c r="M14014" t="e">
        <f>_xlfn.XLOOKUP(B14014,Sheet1!B:B,Sheet1!C:C)</f>
        <v>#N/A</v>
      </c>
    </row>
    <row r="14015" spans="2:13" hidden="1">
      <c r="B14015" t="s">
        <v>21768</v>
      </c>
      <c r="C14015" t="s">
        <v>21799</v>
      </c>
      <c r="D14015" t="s">
        <v>226</v>
      </c>
      <c r="E14015" t="s">
        <v>5154</v>
      </c>
      <c r="F14015">
        <v>1</v>
      </c>
      <c r="G14015">
        <v>0</v>
      </c>
      <c r="H14015" t="s">
        <v>103</v>
      </c>
      <c r="I14015" t="s">
        <v>102</v>
      </c>
      <c r="J14015" t="s">
        <v>103</v>
      </c>
      <c r="K14015" t="s">
        <v>21770</v>
      </c>
      <c r="L14015" t="s">
        <v>11999</v>
      </c>
      <c r="M14015" t="e">
        <f>_xlfn.XLOOKUP(B14015,Sheet1!B:B,Sheet1!C:C)</f>
        <v>#N/A</v>
      </c>
    </row>
    <row r="14016" spans="2:13" hidden="1">
      <c r="B14016" t="s">
        <v>21768</v>
      </c>
      <c r="C14016" t="s">
        <v>21800</v>
      </c>
      <c r="D14016" t="s">
        <v>21801</v>
      </c>
      <c r="F14016">
        <v>40</v>
      </c>
      <c r="G14016">
        <v>152165</v>
      </c>
      <c r="H14016" t="s">
        <v>103</v>
      </c>
      <c r="I14016" t="s">
        <v>103</v>
      </c>
      <c r="J14016" t="s">
        <v>103</v>
      </c>
      <c r="K14016" t="s">
        <v>21770</v>
      </c>
      <c r="L14016" t="s">
        <v>11999</v>
      </c>
      <c r="M14016" t="e">
        <f>_xlfn.XLOOKUP(B14016,Sheet1!B:B,Sheet1!C:C)</f>
        <v>#N/A</v>
      </c>
    </row>
    <row r="14017" spans="2:13" hidden="1">
      <c r="B14017" t="s">
        <v>21768</v>
      </c>
      <c r="C14017" t="s">
        <v>21802</v>
      </c>
      <c r="D14017" t="s">
        <v>226</v>
      </c>
      <c r="E14017" t="s">
        <v>5154</v>
      </c>
      <c r="F14017">
        <v>1</v>
      </c>
      <c r="G14017">
        <v>0</v>
      </c>
      <c r="H14017" t="s">
        <v>103</v>
      </c>
      <c r="I14017" t="s">
        <v>102</v>
      </c>
      <c r="J14017" t="s">
        <v>103</v>
      </c>
      <c r="K14017" t="s">
        <v>21770</v>
      </c>
      <c r="L14017" t="s">
        <v>11999</v>
      </c>
      <c r="M14017" t="e">
        <f>_xlfn.XLOOKUP(B14017,Sheet1!B:B,Sheet1!C:C)</f>
        <v>#N/A</v>
      </c>
    </row>
    <row r="14018" spans="2:13" hidden="1">
      <c r="B14018" t="s">
        <v>21768</v>
      </c>
      <c r="C14018" t="s">
        <v>21803</v>
      </c>
      <c r="D14018" t="s">
        <v>226</v>
      </c>
      <c r="E14018" t="s">
        <v>5154</v>
      </c>
      <c r="F14018">
        <v>1</v>
      </c>
      <c r="G14018">
        <v>0</v>
      </c>
      <c r="H14018" t="s">
        <v>103</v>
      </c>
      <c r="I14018" t="s">
        <v>102</v>
      </c>
      <c r="J14018" t="s">
        <v>103</v>
      </c>
      <c r="K14018" t="s">
        <v>21770</v>
      </c>
      <c r="L14018" t="s">
        <v>11999</v>
      </c>
      <c r="M14018" t="e">
        <f>_xlfn.XLOOKUP(B14018,Sheet1!B:B,Sheet1!C:C)</f>
        <v>#N/A</v>
      </c>
    </row>
    <row r="14019" spans="2:13" hidden="1">
      <c r="B14019" t="s">
        <v>21768</v>
      </c>
      <c r="C14019" t="s">
        <v>21804</v>
      </c>
      <c r="D14019" t="s">
        <v>226</v>
      </c>
      <c r="E14019" t="s">
        <v>5154</v>
      </c>
      <c r="F14019">
        <v>1</v>
      </c>
      <c r="G14019">
        <v>0</v>
      </c>
      <c r="H14019" t="s">
        <v>103</v>
      </c>
      <c r="I14019" t="s">
        <v>102</v>
      </c>
      <c r="J14019" t="s">
        <v>103</v>
      </c>
      <c r="K14019" t="s">
        <v>21770</v>
      </c>
      <c r="L14019" t="s">
        <v>11999</v>
      </c>
      <c r="M14019" t="e">
        <f>_xlfn.XLOOKUP(B14019,Sheet1!B:B,Sheet1!C:C)</f>
        <v>#N/A</v>
      </c>
    </row>
    <row r="14020" spans="2:13" hidden="1">
      <c r="B14020" t="s">
        <v>21768</v>
      </c>
      <c r="C14020" t="s">
        <v>21805</v>
      </c>
      <c r="D14020" t="s">
        <v>226</v>
      </c>
      <c r="E14020" t="s">
        <v>5154</v>
      </c>
      <c r="F14020">
        <v>1</v>
      </c>
      <c r="G14020">
        <v>0</v>
      </c>
      <c r="H14020" t="s">
        <v>103</v>
      </c>
      <c r="I14020" t="s">
        <v>102</v>
      </c>
      <c r="J14020" t="s">
        <v>103</v>
      </c>
      <c r="K14020" t="s">
        <v>21770</v>
      </c>
      <c r="L14020" t="s">
        <v>11999</v>
      </c>
      <c r="M14020" t="e">
        <f>_xlfn.XLOOKUP(B14020,Sheet1!B:B,Sheet1!C:C)</f>
        <v>#N/A</v>
      </c>
    </row>
    <row r="14021" spans="2:13" hidden="1">
      <c r="B14021" t="s">
        <v>21768</v>
      </c>
      <c r="C14021" t="s">
        <v>21806</v>
      </c>
      <c r="D14021" t="s">
        <v>8184</v>
      </c>
      <c r="E14021" t="s">
        <v>5070</v>
      </c>
      <c r="F14021">
        <v>1</v>
      </c>
      <c r="G14021">
        <v>0</v>
      </c>
      <c r="H14021" t="s">
        <v>102</v>
      </c>
      <c r="I14021" t="s">
        <v>102</v>
      </c>
      <c r="J14021" t="s">
        <v>103</v>
      </c>
      <c r="K14021" t="s">
        <v>21770</v>
      </c>
      <c r="L14021" t="s">
        <v>11999</v>
      </c>
      <c r="M14021" t="e">
        <f>_xlfn.XLOOKUP(B14021,Sheet1!B:B,Sheet1!C:C)</f>
        <v>#N/A</v>
      </c>
    </row>
    <row r="14022" spans="2:13" hidden="1">
      <c r="B14022" t="s">
        <v>21768</v>
      </c>
      <c r="C14022" t="s">
        <v>21807</v>
      </c>
      <c r="D14022" t="s">
        <v>226</v>
      </c>
      <c r="E14022" t="s">
        <v>5154</v>
      </c>
      <c r="F14022">
        <v>1</v>
      </c>
      <c r="G14022">
        <v>0</v>
      </c>
      <c r="H14022" t="s">
        <v>103</v>
      </c>
      <c r="I14022" t="s">
        <v>102</v>
      </c>
      <c r="J14022" t="s">
        <v>103</v>
      </c>
      <c r="K14022" t="s">
        <v>21770</v>
      </c>
      <c r="L14022" t="s">
        <v>11999</v>
      </c>
      <c r="M14022" t="e">
        <f>_xlfn.XLOOKUP(B14022,Sheet1!B:B,Sheet1!C:C)</f>
        <v>#N/A</v>
      </c>
    </row>
    <row r="14023" spans="2:13" hidden="1">
      <c r="B14023" t="s">
        <v>21768</v>
      </c>
      <c r="C14023" t="s">
        <v>21808</v>
      </c>
      <c r="D14023" t="s">
        <v>226</v>
      </c>
      <c r="E14023" t="s">
        <v>5154</v>
      </c>
      <c r="F14023">
        <v>1</v>
      </c>
      <c r="G14023">
        <v>0</v>
      </c>
      <c r="H14023" t="s">
        <v>103</v>
      </c>
      <c r="I14023" t="s">
        <v>102</v>
      </c>
      <c r="J14023" t="s">
        <v>103</v>
      </c>
      <c r="K14023" t="s">
        <v>21770</v>
      </c>
      <c r="L14023" t="s">
        <v>11999</v>
      </c>
      <c r="M14023" t="e">
        <f>_xlfn.XLOOKUP(B14023,Sheet1!B:B,Sheet1!C:C)</f>
        <v>#N/A</v>
      </c>
    </row>
    <row r="14024" spans="2:13" hidden="1">
      <c r="B14024" t="s">
        <v>21768</v>
      </c>
      <c r="C14024" t="s">
        <v>21809</v>
      </c>
      <c r="D14024" t="s">
        <v>226</v>
      </c>
      <c r="E14024" t="s">
        <v>5154</v>
      </c>
      <c r="F14024">
        <v>1</v>
      </c>
      <c r="G14024">
        <v>0</v>
      </c>
      <c r="H14024" t="s">
        <v>103</v>
      </c>
      <c r="I14024" t="s">
        <v>102</v>
      </c>
      <c r="J14024" t="s">
        <v>103</v>
      </c>
      <c r="K14024" t="s">
        <v>21770</v>
      </c>
      <c r="L14024" t="s">
        <v>11999</v>
      </c>
      <c r="M14024" t="e">
        <f>_xlfn.XLOOKUP(B14024,Sheet1!B:B,Sheet1!C:C)</f>
        <v>#N/A</v>
      </c>
    </row>
    <row r="14025" spans="2:13" hidden="1">
      <c r="B14025" t="s">
        <v>21768</v>
      </c>
      <c r="C14025" t="s">
        <v>21810</v>
      </c>
      <c r="D14025" t="s">
        <v>226</v>
      </c>
      <c r="E14025" t="s">
        <v>5154</v>
      </c>
      <c r="F14025">
        <v>1</v>
      </c>
      <c r="G14025">
        <v>0</v>
      </c>
      <c r="H14025" t="s">
        <v>103</v>
      </c>
      <c r="I14025" t="s">
        <v>102</v>
      </c>
      <c r="J14025" t="s">
        <v>103</v>
      </c>
      <c r="K14025" t="s">
        <v>21770</v>
      </c>
      <c r="L14025" t="s">
        <v>11999</v>
      </c>
      <c r="M14025" t="e">
        <f>_xlfn.XLOOKUP(B14025,Sheet1!B:B,Sheet1!C:C)</f>
        <v>#N/A</v>
      </c>
    </row>
    <row r="14026" spans="2:13" hidden="1">
      <c r="B14026" t="s">
        <v>21768</v>
      </c>
      <c r="C14026" t="s">
        <v>21811</v>
      </c>
      <c r="D14026" t="s">
        <v>226</v>
      </c>
      <c r="E14026" t="s">
        <v>5154</v>
      </c>
      <c r="F14026">
        <v>1</v>
      </c>
      <c r="G14026">
        <v>0</v>
      </c>
      <c r="H14026" t="s">
        <v>103</v>
      </c>
      <c r="I14026" t="s">
        <v>102</v>
      </c>
      <c r="J14026" t="s">
        <v>103</v>
      </c>
      <c r="K14026" t="s">
        <v>21770</v>
      </c>
      <c r="L14026" t="s">
        <v>11999</v>
      </c>
      <c r="M14026" t="e">
        <f>_xlfn.XLOOKUP(B14026,Sheet1!B:B,Sheet1!C:C)</f>
        <v>#N/A</v>
      </c>
    </row>
    <row r="14027" spans="2:13" hidden="1">
      <c r="B14027" t="s">
        <v>21768</v>
      </c>
      <c r="C14027" t="s">
        <v>21812</v>
      </c>
      <c r="D14027" t="s">
        <v>226</v>
      </c>
      <c r="E14027" t="s">
        <v>5154</v>
      </c>
      <c r="F14027">
        <v>1</v>
      </c>
      <c r="G14027">
        <v>0</v>
      </c>
      <c r="H14027" t="s">
        <v>103</v>
      </c>
      <c r="I14027" t="s">
        <v>102</v>
      </c>
      <c r="J14027" t="s">
        <v>103</v>
      </c>
      <c r="K14027" t="s">
        <v>21770</v>
      </c>
      <c r="L14027" t="s">
        <v>11999</v>
      </c>
      <c r="M14027" t="e">
        <f>_xlfn.XLOOKUP(B14027,Sheet1!B:B,Sheet1!C:C)</f>
        <v>#N/A</v>
      </c>
    </row>
    <row r="14028" spans="2:13" hidden="1">
      <c r="B14028" t="s">
        <v>21768</v>
      </c>
      <c r="C14028" t="s">
        <v>21813</v>
      </c>
      <c r="D14028" t="s">
        <v>21814</v>
      </c>
      <c r="F14028">
        <v>40</v>
      </c>
      <c r="G14028">
        <v>122764</v>
      </c>
      <c r="H14028" t="s">
        <v>103</v>
      </c>
      <c r="I14028" t="s">
        <v>103</v>
      </c>
      <c r="J14028" t="s">
        <v>103</v>
      </c>
      <c r="K14028" t="s">
        <v>21770</v>
      </c>
      <c r="L14028" t="s">
        <v>11999</v>
      </c>
      <c r="M14028" t="e">
        <f>_xlfn.XLOOKUP(B14028,Sheet1!B:B,Sheet1!C:C)</f>
        <v>#N/A</v>
      </c>
    </row>
    <row r="14029" spans="2:13" hidden="1">
      <c r="B14029" t="s">
        <v>21768</v>
      </c>
      <c r="C14029" t="s">
        <v>21815</v>
      </c>
      <c r="D14029" t="s">
        <v>226</v>
      </c>
      <c r="E14029" t="s">
        <v>5154</v>
      </c>
      <c r="F14029">
        <v>1</v>
      </c>
      <c r="G14029">
        <v>0</v>
      </c>
      <c r="H14029" t="s">
        <v>103</v>
      </c>
      <c r="I14029" t="s">
        <v>102</v>
      </c>
      <c r="J14029" t="s">
        <v>103</v>
      </c>
      <c r="K14029" t="s">
        <v>21770</v>
      </c>
      <c r="L14029" t="s">
        <v>11999</v>
      </c>
      <c r="M14029" t="e">
        <f>_xlfn.XLOOKUP(B14029,Sheet1!B:B,Sheet1!C:C)</f>
        <v>#N/A</v>
      </c>
    </row>
    <row r="14030" spans="2:13" hidden="1">
      <c r="B14030" t="s">
        <v>21768</v>
      </c>
      <c r="C14030" t="s">
        <v>21816</v>
      </c>
      <c r="D14030" t="s">
        <v>670</v>
      </c>
      <c r="E14030" t="s">
        <v>5070</v>
      </c>
      <c r="F14030">
        <v>1</v>
      </c>
      <c r="G14030">
        <v>0</v>
      </c>
      <c r="H14030" t="s">
        <v>102</v>
      </c>
      <c r="I14030" t="s">
        <v>102</v>
      </c>
      <c r="J14030" t="s">
        <v>103</v>
      </c>
      <c r="K14030" t="s">
        <v>21770</v>
      </c>
      <c r="L14030" t="s">
        <v>11999</v>
      </c>
      <c r="M14030" t="e">
        <f>_xlfn.XLOOKUP(B14030,Sheet1!B:B,Sheet1!C:C)</f>
        <v>#N/A</v>
      </c>
    </row>
    <row r="14031" spans="2:13" hidden="1">
      <c r="B14031" t="s">
        <v>21768</v>
      </c>
      <c r="C14031" t="s">
        <v>21817</v>
      </c>
      <c r="D14031" t="s">
        <v>226</v>
      </c>
      <c r="E14031" t="s">
        <v>5154</v>
      </c>
      <c r="F14031">
        <v>1</v>
      </c>
      <c r="G14031">
        <v>0</v>
      </c>
      <c r="H14031" t="s">
        <v>103</v>
      </c>
      <c r="I14031" t="s">
        <v>102</v>
      </c>
      <c r="J14031" t="s">
        <v>103</v>
      </c>
      <c r="K14031" t="s">
        <v>21770</v>
      </c>
      <c r="L14031" t="s">
        <v>11999</v>
      </c>
      <c r="M14031" t="e">
        <f>_xlfn.XLOOKUP(B14031,Sheet1!B:B,Sheet1!C:C)</f>
        <v>#N/A</v>
      </c>
    </row>
    <row r="14032" spans="2:13" hidden="1">
      <c r="B14032" t="s">
        <v>21768</v>
      </c>
      <c r="C14032" t="s">
        <v>21818</v>
      </c>
      <c r="D14032" t="s">
        <v>226</v>
      </c>
      <c r="E14032" t="s">
        <v>5154</v>
      </c>
      <c r="F14032">
        <v>1</v>
      </c>
      <c r="G14032">
        <v>0</v>
      </c>
      <c r="H14032" t="s">
        <v>103</v>
      </c>
      <c r="I14032" t="s">
        <v>102</v>
      </c>
      <c r="J14032" t="s">
        <v>103</v>
      </c>
      <c r="K14032" t="s">
        <v>21770</v>
      </c>
      <c r="L14032" t="s">
        <v>11999</v>
      </c>
      <c r="M14032" t="e">
        <f>_xlfn.XLOOKUP(B14032,Sheet1!B:B,Sheet1!C:C)</f>
        <v>#N/A</v>
      </c>
    </row>
    <row r="14033" spans="2:13" hidden="1">
      <c r="B14033" t="s">
        <v>21768</v>
      </c>
      <c r="C14033" t="s">
        <v>21819</v>
      </c>
      <c r="D14033" t="s">
        <v>226</v>
      </c>
      <c r="E14033" t="s">
        <v>5154</v>
      </c>
      <c r="F14033">
        <v>1</v>
      </c>
      <c r="G14033">
        <v>0</v>
      </c>
      <c r="H14033" t="s">
        <v>103</v>
      </c>
      <c r="I14033" t="s">
        <v>102</v>
      </c>
      <c r="J14033" t="s">
        <v>103</v>
      </c>
      <c r="K14033" t="s">
        <v>21770</v>
      </c>
      <c r="L14033" t="s">
        <v>11999</v>
      </c>
      <c r="M14033" t="e">
        <f>_xlfn.XLOOKUP(B14033,Sheet1!B:B,Sheet1!C:C)</f>
        <v>#N/A</v>
      </c>
    </row>
    <row r="14034" spans="2:13" hidden="1">
      <c r="B14034" t="s">
        <v>21768</v>
      </c>
      <c r="C14034" t="s">
        <v>21820</v>
      </c>
      <c r="D14034" t="s">
        <v>226</v>
      </c>
      <c r="E14034" t="s">
        <v>5154</v>
      </c>
      <c r="F14034">
        <v>1</v>
      </c>
      <c r="G14034">
        <v>0</v>
      </c>
      <c r="H14034" t="s">
        <v>103</v>
      </c>
      <c r="I14034" t="s">
        <v>102</v>
      </c>
      <c r="J14034" t="s">
        <v>103</v>
      </c>
      <c r="K14034" t="s">
        <v>21770</v>
      </c>
      <c r="L14034" t="s">
        <v>11999</v>
      </c>
      <c r="M14034" t="e">
        <f>_xlfn.XLOOKUP(B14034,Sheet1!B:B,Sheet1!C:C)</f>
        <v>#N/A</v>
      </c>
    </row>
    <row r="14035" spans="2:13" hidden="1">
      <c r="B14035" t="s">
        <v>21768</v>
      </c>
      <c r="C14035" t="s">
        <v>21821</v>
      </c>
      <c r="D14035" t="s">
        <v>226</v>
      </c>
      <c r="E14035" t="s">
        <v>5154</v>
      </c>
      <c r="F14035">
        <v>1</v>
      </c>
      <c r="G14035">
        <v>0</v>
      </c>
      <c r="H14035" t="s">
        <v>103</v>
      </c>
      <c r="I14035" t="s">
        <v>102</v>
      </c>
      <c r="J14035" t="s">
        <v>103</v>
      </c>
      <c r="K14035" t="s">
        <v>21770</v>
      </c>
      <c r="L14035" t="s">
        <v>11999</v>
      </c>
      <c r="M14035" t="e">
        <f>_xlfn.XLOOKUP(B14035,Sheet1!B:B,Sheet1!C:C)</f>
        <v>#N/A</v>
      </c>
    </row>
    <row r="14036" spans="2:13" hidden="1">
      <c r="B14036" t="s">
        <v>21768</v>
      </c>
      <c r="C14036" t="s">
        <v>21822</v>
      </c>
      <c r="D14036" t="s">
        <v>226</v>
      </c>
      <c r="E14036" t="s">
        <v>5154</v>
      </c>
      <c r="F14036">
        <v>1</v>
      </c>
      <c r="G14036">
        <v>0</v>
      </c>
      <c r="H14036" t="s">
        <v>103</v>
      </c>
      <c r="I14036" t="s">
        <v>102</v>
      </c>
      <c r="J14036" t="s">
        <v>103</v>
      </c>
      <c r="K14036" t="s">
        <v>21770</v>
      </c>
      <c r="L14036" t="s">
        <v>11999</v>
      </c>
      <c r="M14036" t="e">
        <f>_xlfn.XLOOKUP(B14036,Sheet1!B:B,Sheet1!C:C)</f>
        <v>#N/A</v>
      </c>
    </row>
    <row r="14037" spans="2:13" hidden="1">
      <c r="B14037" t="s">
        <v>21823</v>
      </c>
      <c r="C14037" t="s">
        <v>21824</v>
      </c>
      <c r="D14037" t="s">
        <v>2504</v>
      </c>
      <c r="E14037" t="s">
        <v>5154</v>
      </c>
      <c r="F14037">
        <v>1</v>
      </c>
      <c r="G14037">
        <v>0</v>
      </c>
      <c r="H14037" t="s">
        <v>103</v>
      </c>
      <c r="I14037" t="s">
        <v>102</v>
      </c>
      <c r="J14037" t="s">
        <v>103</v>
      </c>
      <c r="K14037" t="s">
        <v>21825</v>
      </c>
      <c r="L14037" t="s">
        <v>171</v>
      </c>
      <c r="M14037" t="e">
        <f>_xlfn.XLOOKUP(B14037,Sheet1!B:B,Sheet1!C:C)</f>
        <v>#N/A</v>
      </c>
    </row>
    <row r="14038" spans="2:13" hidden="1">
      <c r="B14038" t="s">
        <v>21823</v>
      </c>
      <c r="C14038" t="s">
        <v>21826</v>
      </c>
      <c r="D14038" t="s">
        <v>2504</v>
      </c>
      <c r="E14038" t="s">
        <v>5154</v>
      </c>
      <c r="F14038">
        <v>1</v>
      </c>
      <c r="G14038">
        <v>0</v>
      </c>
      <c r="H14038" t="s">
        <v>103</v>
      </c>
      <c r="I14038" t="s">
        <v>102</v>
      </c>
      <c r="J14038" t="s">
        <v>103</v>
      </c>
      <c r="K14038" t="s">
        <v>21825</v>
      </c>
      <c r="L14038" t="s">
        <v>171</v>
      </c>
      <c r="M14038" t="e">
        <f>_xlfn.XLOOKUP(B14038,Sheet1!B:B,Sheet1!C:C)</f>
        <v>#N/A</v>
      </c>
    </row>
    <row r="14039" spans="2:13" hidden="1">
      <c r="B14039" t="s">
        <v>21823</v>
      </c>
      <c r="C14039" t="s">
        <v>21827</v>
      </c>
      <c r="D14039" t="s">
        <v>2504</v>
      </c>
      <c r="E14039" t="s">
        <v>5154</v>
      </c>
      <c r="F14039">
        <v>1</v>
      </c>
      <c r="G14039">
        <v>0</v>
      </c>
      <c r="H14039" t="s">
        <v>103</v>
      </c>
      <c r="I14039" t="s">
        <v>102</v>
      </c>
      <c r="J14039" t="s">
        <v>103</v>
      </c>
      <c r="K14039" t="s">
        <v>21825</v>
      </c>
      <c r="L14039" t="s">
        <v>171</v>
      </c>
      <c r="M14039" t="e">
        <f>_xlfn.XLOOKUP(B14039,Sheet1!B:B,Sheet1!C:C)</f>
        <v>#N/A</v>
      </c>
    </row>
    <row r="14040" spans="2:13" hidden="1">
      <c r="B14040" t="s">
        <v>21823</v>
      </c>
      <c r="C14040" t="s">
        <v>21828</v>
      </c>
      <c r="D14040" t="s">
        <v>195</v>
      </c>
      <c r="E14040" t="s">
        <v>5073</v>
      </c>
      <c r="F14040">
        <v>40</v>
      </c>
      <c r="G14040">
        <v>186460</v>
      </c>
      <c r="H14040" t="s">
        <v>102</v>
      </c>
      <c r="I14040" t="s">
        <v>103</v>
      </c>
      <c r="J14040" t="s">
        <v>103</v>
      </c>
      <c r="K14040" t="s">
        <v>21825</v>
      </c>
      <c r="L14040" t="s">
        <v>171</v>
      </c>
      <c r="M14040" t="e">
        <f>_xlfn.XLOOKUP(B14040,Sheet1!B:B,Sheet1!C:C)</f>
        <v>#N/A</v>
      </c>
    </row>
    <row r="14041" spans="2:13" hidden="1">
      <c r="B14041" t="s">
        <v>21823</v>
      </c>
      <c r="C14041" t="s">
        <v>21829</v>
      </c>
      <c r="D14041" t="s">
        <v>5224</v>
      </c>
      <c r="E14041" t="s">
        <v>5070</v>
      </c>
      <c r="F14041">
        <v>1</v>
      </c>
      <c r="G14041">
        <v>0</v>
      </c>
      <c r="H14041" t="s">
        <v>102</v>
      </c>
      <c r="I14041" t="s">
        <v>102</v>
      </c>
      <c r="J14041" t="s">
        <v>103</v>
      </c>
      <c r="K14041" t="s">
        <v>21825</v>
      </c>
      <c r="L14041" t="s">
        <v>171</v>
      </c>
      <c r="M14041" t="e">
        <f>_xlfn.XLOOKUP(B14041,Sheet1!B:B,Sheet1!C:C)</f>
        <v>#N/A</v>
      </c>
    </row>
    <row r="14042" spans="2:13" hidden="1">
      <c r="B14042" t="s">
        <v>21823</v>
      </c>
      <c r="C14042" t="s">
        <v>21830</v>
      </c>
      <c r="D14042" t="s">
        <v>21831</v>
      </c>
      <c r="E14042" t="s">
        <v>5070</v>
      </c>
      <c r="F14042">
        <v>1</v>
      </c>
      <c r="G14042">
        <v>0</v>
      </c>
      <c r="H14042" t="s">
        <v>102</v>
      </c>
      <c r="I14042" t="s">
        <v>102</v>
      </c>
      <c r="J14042" t="s">
        <v>103</v>
      </c>
      <c r="K14042" t="s">
        <v>21825</v>
      </c>
      <c r="L14042" t="s">
        <v>171</v>
      </c>
      <c r="M14042" t="e">
        <f>_xlfn.XLOOKUP(B14042,Sheet1!B:B,Sheet1!C:C)</f>
        <v>#N/A</v>
      </c>
    </row>
    <row r="14043" spans="2:13" hidden="1">
      <c r="B14043" t="s">
        <v>21823</v>
      </c>
      <c r="C14043" t="s">
        <v>21832</v>
      </c>
      <c r="D14043" t="s">
        <v>466</v>
      </c>
      <c r="E14043" t="s">
        <v>5070</v>
      </c>
      <c r="F14043">
        <v>1</v>
      </c>
      <c r="G14043">
        <v>0</v>
      </c>
      <c r="H14043" t="s">
        <v>102</v>
      </c>
      <c r="I14043" t="s">
        <v>102</v>
      </c>
      <c r="J14043" t="s">
        <v>103</v>
      </c>
      <c r="K14043" t="s">
        <v>21825</v>
      </c>
      <c r="L14043" t="s">
        <v>171</v>
      </c>
      <c r="M14043" t="e">
        <f>_xlfn.XLOOKUP(B14043,Sheet1!B:B,Sheet1!C:C)</f>
        <v>#N/A</v>
      </c>
    </row>
    <row r="14044" spans="2:13" hidden="1">
      <c r="B14044" t="s">
        <v>21823</v>
      </c>
      <c r="C14044" t="s">
        <v>21833</v>
      </c>
      <c r="D14044" t="s">
        <v>2504</v>
      </c>
      <c r="E14044" t="s">
        <v>5154</v>
      </c>
      <c r="F14044">
        <v>1</v>
      </c>
      <c r="G14044">
        <v>0</v>
      </c>
      <c r="H14044" t="s">
        <v>103</v>
      </c>
      <c r="I14044" t="s">
        <v>102</v>
      </c>
      <c r="J14044" t="s">
        <v>103</v>
      </c>
      <c r="K14044" t="s">
        <v>21825</v>
      </c>
      <c r="L14044" t="s">
        <v>171</v>
      </c>
      <c r="M14044" t="e">
        <f>_xlfn.XLOOKUP(B14044,Sheet1!B:B,Sheet1!C:C)</f>
        <v>#N/A</v>
      </c>
    </row>
    <row r="14045" spans="2:13" hidden="1">
      <c r="B14045" t="s">
        <v>21823</v>
      </c>
      <c r="C14045" t="s">
        <v>21834</v>
      </c>
      <c r="D14045" t="s">
        <v>21835</v>
      </c>
      <c r="F14045">
        <v>40</v>
      </c>
      <c r="G14045">
        <v>103702</v>
      </c>
      <c r="H14045" t="s">
        <v>103</v>
      </c>
      <c r="I14045" t="s">
        <v>103</v>
      </c>
      <c r="J14045" t="s">
        <v>103</v>
      </c>
      <c r="K14045" t="s">
        <v>21825</v>
      </c>
      <c r="L14045" t="s">
        <v>171</v>
      </c>
      <c r="M14045" t="e">
        <f>_xlfn.XLOOKUP(B14045,Sheet1!B:B,Sheet1!C:C)</f>
        <v>#N/A</v>
      </c>
    </row>
    <row r="14046" spans="2:13" hidden="1">
      <c r="B14046" t="s">
        <v>21823</v>
      </c>
      <c r="C14046" t="s">
        <v>21836</v>
      </c>
      <c r="D14046" t="s">
        <v>2504</v>
      </c>
      <c r="E14046" t="s">
        <v>5154</v>
      </c>
      <c r="F14046">
        <v>1</v>
      </c>
      <c r="G14046">
        <v>0</v>
      </c>
      <c r="H14046" t="s">
        <v>103</v>
      </c>
      <c r="I14046" t="s">
        <v>102</v>
      </c>
      <c r="J14046" t="s">
        <v>103</v>
      </c>
      <c r="K14046" t="s">
        <v>21825</v>
      </c>
      <c r="L14046" t="s">
        <v>171</v>
      </c>
      <c r="M14046" t="e">
        <f>_xlfn.XLOOKUP(B14046,Sheet1!B:B,Sheet1!C:C)</f>
        <v>#N/A</v>
      </c>
    </row>
    <row r="14047" spans="2:13" hidden="1">
      <c r="B14047" t="s">
        <v>21823</v>
      </c>
      <c r="C14047" t="s">
        <v>21837</v>
      </c>
      <c r="D14047" t="s">
        <v>2504</v>
      </c>
      <c r="E14047" t="s">
        <v>5154</v>
      </c>
      <c r="F14047">
        <v>1</v>
      </c>
      <c r="G14047">
        <v>0</v>
      </c>
      <c r="H14047" t="s">
        <v>103</v>
      </c>
      <c r="I14047" t="s">
        <v>102</v>
      </c>
      <c r="J14047" t="s">
        <v>103</v>
      </c>
      <c r="K14047" t="s">
        <v>21825</v>
      </c>
      <c r="L14047" t="s">
        <v>171</v>
      </c>
      <c r="M14047" t="e">
        <f>_xlfn.XLOOKUP(B14047,Sheet1!B:B,Sheet1!C:C)</f>
        <v>#N/A</v>
      </c>
    </row>
    <row r="14048" spans="2:13" hidden="1">
      <c r="B14048" t="s">
        <v>21823</v>
      </c>
      <c r="C14048" t="s">
        <v>21838</v>
      </c>
      <c r="D14048" t="s">
        <v>267</v>
      </c>
      <c r="E14048" t="s">
        <v>5070</v>
      </c>
      <c r="F14048">
        <v>1</v>
      </c>
      <c r="G14048">
        <v>0</v>
      </c>
      <c r="H14048" t="s">
        <v>102</v>
      </c>
      <c r="I14048" t="s">
        <v>102</v>
      </c>
      <c r="J14048" t="s">
        <v>103</v>
      </c>
      <c r="K14048" t="s">
        <v>21825</v>
      </c>
      <c r="L14048" t="s">
        <v>171</v>
      </c>
      <c r="M14048" t="e">
        <f>_xlfn.XLOOKUP(B14048,Sheet1!B:B,Sheet1!C:C)</f>
        <v>#N/A</v>
      </c>
    </row>
    <row r="14049" spans="2:13" hidden="1">
      <c r="B14049" t="s">
        <v>21823</v>
      </c>
      <c r="C14049" t="s">
        <v>21825</v>
      </c>
      <c r="D14049" t="s">
        <v>171</v>
      </c>
      <c r="E14049" t="s">
        <v>5073</v>
      </c>
      <c r="F14049">
        <v>40</v>
      </c>
      <c r="G14049">
        <v>258533</v>
      </c>
      <c r="H14049" t="s">
        <v>102</v>
      </c>
      <c r="I14049" t="s">
        <v>103</v>
      </c>
      <c r="J14049" t="s">
        <v>103</v>
      </c>
      <c r="K14049" t="s">
        <v>21825</v>
      </c>
      <c r="L14049" t="s">
        <v>171</v>
      </c>
      <c r="M14049" t="e">
        <f>_xlfn.XLOOKUP(B14049,Sheet1!B:B,Sheet1!C:C)</f>
        <v>#N/A</v>
      </c>
    </row>
    <row r="14050" spans="2:13" hidden="1">
      <c r="B14050" t="s">
        <v>21823</v>
      </c>
      <c r="C14050" t="s">
        <v>21839</v>
      </c>
      <c r="D14050" t="s">
        <v>2504</v>
      </c>
      <c r="E14050" t="s">
        <v>5154</v>
      </c>
      <c r="F14050">
        <v>1</v>
      </c>
      <c r="G14050">
        <v>0</v>
      </c>
      <c r="H14050" t="s">
        <v>103</v>
      </c>
      <c r="I14050" t="s">
        <v>102</v>
      </c>
      <c r="J14050" t="s">
        <v>103</v>
      </c>
      <c r="K14050" t="s">
        <v>21825</v>
      </c>
      <c r="L14050" t="s">
        <v>171</v>
      </c>
      <c r="M14050" t="e">
        <f>_xlfn.XLOOKUP(B14050,Sheet1!B:B,Sheet1!C:C)</f>
        <v>#N/A</v>
      </c>
    </row>
    <row r="14051" spans="2:13" hidden="1">
      <c r="B14051" t="s">
        <v>21823</v>
      </c>
      <c r="C14051" t="s">
        <v>21840</v>
      </c>
      <c r="D14051" t="s">
        <v>2504</v>
      </c>
      <c r="E14051" t="s">
        <v>5154</v>
      </c>
      <c r="F14051">
        <v>1</v>
      </c>
      <c r="G14051">
        <v>0</v>
      </c>
      <c r="H14051" t="s">
        <v>103</v>
      </c>
      <c r="I14051" t="s">
        <v>102</v>
      </c>
      <c r="J14051" t="s">
        <v>103</v>
      </c>
      <c r="K14051" t="s">
        <v>21825</v>
      </c>
      <c r="L14051" t="s">
        <v>171</v>
      </c>
      <c r="M14051" t="e">
        <f>_xlfn.XLOOKUP(B14051,Sheet1!B:B,Sheet1!C:C)</f>
        <v>#N/A</v>
      </c>
    </row>
    <row r="14052" spans="2:13" hidden="1">
      <c r="B14052" t="s">
        <v>21823</v>
      </c>
      <c r="C14052" t="s">
        <v>21841</v>
      </c>
      <c r="D14052" t="s">
        <v>2504</v>
      </c>
      <c r="E14052" t="s">
        <v>5154</v>
      </c>
      <c r="F14052">
        <v>1</v>
      </c>
      <c r="G14052">
        <v>0</v>
      </c>
      <c r="H14052" t="s">
        <v>103</v>
      </c>
      <c r="I14052" t="s">
        <v>102</v>
      </c>
      <c r="J14052" t="s">
        <v>103</v>
      </c>
      <c r="K14052" t="s">
        <v>21825</v>
      </c>
      <c r="L14052" t="s">
        <v>171</v>
      </c>
      <c r="M14052" t="e">
        <f>_xlfn.XLOOKUP(B14052,Sheet1!B:B,Sheet1!C:C)</f>
        <v>#N/A</v>
      </c>
    </row>
    <row r="14053" spans="2:13" hidden="1">
      <c r="B14053" t="s">
        <v>21823</v>
      </c>
      <c r="C14053" t="s">
        <v>21842</v>
      </c>
      <c r="D14053" t="s">
        <v>2504</v>
      </c>
      <c r="E14053" t="s">
        <v>5154</v>
      </c>
      <c r="F14053">
        <v>1</v>
      </c>
      <c r="G14053">
        <v>0</v>
      </c>
      <c r="H14053" t="s">
        <v>103</v>
      </c>
      <c r="I14053" t="s">
        <v>102</v>
      </c>
      <c r="J14053" t="s">
        <v>103</v>
      </c>
      <c r="K14053" t="s">
        <v>21825</v>
      </c>
      <c r="L14053" t="s">
        <v>171</v>
      </c>
      <c r="M14053" t="e">
        <f>_xlfn.XLOOKUP(B14053,Sheet1!B:B,Sheet1!C:C)</f>
        <v>#N/A</v>
      </c>
    </row>
    <row r="14054" spans="2:13" hidden="1">
      <c r="B14054" t="s">
        <v>21823</v>
      </c>
      <c r="C14054" t="s">
        <v>21843</v>
      </c>
      <c r="D14054" t="s">
        <v>2504</v>
      </c>
      <c r="E14054" t="s">
        <v>5154</v>
      </c>
      <c r="F14054">
        <v>1</v>
      </c>
      <c r="G14054">
        <v>0</v>
      </c>
      <c r="H14054" t="s">
        <v>103</v>
      </c>
      <c r="I14054" t="s">
        <v>102</v>
      </c>
      <c r="J14054" t="s">
        <v>103</v>
      </c>
      <c r="K14054" t="s">
        <v>21825</v>
      </c>
      <c r="L14054" t="s">
        <v>171</v>
      </c>
      <c r="M14054" t="e">
        <f>_xlfn.XLOOKUP(B14054,Sheet1!B:B,Sheet1!C:C)</f>
        <v>#N/A</v>
      </c>
    </row>
    <row r="14055" spans="2:13" hidden="1">
      <c r="B14055" t="s">
        <v>21823</v>
      </c>
      <c r="C14055" t="s">
        <v>21844</v>
      </c>
      <c r="D14055" t="s">
        <v>2504</v>
      </c>
      <c r="E14055" t="s">
        <v>5154</v>
      </c>
      <c r="F14055">
        <v>1</v>
      </c>
      <c r="G14055">
        <v>0</v>
      </c>
      <c r="H14055" t="s">
        <v>103</v>
      </c>
      <c r="I14055" t="s">
        <v>102</v>
      </c>
      <c r="J14055" t="s">
        <v>103</v>
      </c>
      <c r="K14055" t="s">
        <v>21825</v>
      </c>
      <c r="L14055" t="s">
        <v>171</v>
      </c>
      <c r="M14055" t="e">
        <f>_xlfn.XLOOKUP(B14055,Sheet1!B:B,Sheet1!C:C)</f>
        <v>#N/A</v>
      </c>
    </row>
    <row r="14056" spans="2:13" hidden="1">
      <c r="B14056" t="s">
        <v>21823</v>
      </c>
      <c r="C14056" t="s">
        <v>21845</v>
      </c>
      <c r="D14056" t="s">
        <v>2504</v>
      </c>
      <c r="E14056" t="s">
        <v>5154</v>
      </c>
      <c r="F14056">
        <v>1</v>
      </c>
      <c r="G14056">
        <v>0</v>
      </c>
      <c r="H14056" t="s">
        <v>103</v>
      </c>
      <c r="I14056" t="s">
        <v>102</v>
      </c>
      <c r="J14056" t="s">
        <v>103</v>
      </c>
      <c r="K14056" t="s">
        <v>21825</v>
      </c>
      <c r="L14056" t="s">
        <v>171</v>
      </c>
      <c r="M14056" t="e">
        <f>_xlfn.XLOOKUP(B14056,Sheet1!B:B,Sheet1!C:C)</f>
        <v>#N/A</v>
      </c>
    </row>
    <row r="14057" spans="2:13" hidden="1">
      <c r="B14057" t="s">
        <v>21823</v>
      </c>
      <c r="C14057" t="s">
        <v>21846</v>
      </c>
      <c r="D14057" t="s">
        <v>2504</v>
      </c>
      <c r="E14057" t="s">
        <v>5154</v>
      </c>
      <c r="F14057">
        <v>1</v>
      </c>
      <c r="G14057">
        <v>0</v>
      </c>
      <c r="H14057" t="s">
        <v>103</v>
      </c>
      <c r="I14057" t="s">
        <v>102</v>
      </c>
      <c r="J14057" t="s">
        <v>103</v>
      </c>
      <c r="K14057" t="s">
        <v>21825</v>
      </c>
      <c r="L14057" t="s">
        <v>171</v>
      </c>
      <c r="M14057" t="e">
        <f>_xlfn.XLOOKUP(B14057,Sheet1!B:B,Sheet1!C:C)</f>
        <v>#N/A</v>
      </c>
    </row>
    <row r="14058" spans="2:13" hidden="1">
      <c r="B14058" t="s">
        <v>21823</v>
      </c>
      <c r="C14058" t="s">
        <v>21847</v>
      </c>
      <c r="D14058" t="s">
        <v>2504</v>
      </c>
      <c r="E14058" t="s">
        <v>5154</v>
      </c>
      <c r="F14058">
        <v>1</v>
      </c>
      <c r="G14058">
        <v>0</v>
      </c>
      <c r="H14058" t="s">
        <v>103</v>
      </c>
      <c r="I14058" t="s">
        <v>102</v>
      </c>
      <c r="J14058" t="s">
        <v>103</v>
      </c>
      <c r="K14058" t="s">
        <v>21825</v>
      </c>
      <c r="L14058" t="s">
        <v>171</v>
      </c>
      <c r="M14058" t="e">
        <f>_xlfn.XLOOKUP(B14058,Sheet1!B:B,Sheet1!C:C)</f>
        <v>#N/A</v>
      </c>
    </row>
    <row r="14059" spans="2:13" hidden="1">
      <c r="B14059" t="s">
        <v>21823</v>
      </c>
      <c r="C14059" t="s">
        <v>21848</v>
      </c>
      <c r="D14059" t="s">
        <v>2504</v>
      </c>
      <c r="E14059" t="s">
        <v>5154</v>
      </c>
      <c r="F14059">
        <v>1</v>
      </c>
      <c r="G14059">
        <v>0</v>
      </c>
      <c r="H14059" t="s">
        <v>103</v>
      </c>
      <c r="I14059" t="s">
        <v>102</v>
      </c>
      <c r="J14059" t="s">
        <v>103</v>
      </c>
      <c r="K14059" t="s">
        <v>21825</v>
      </c>
      <c r="L14059" t="s">
        <v>171</v>
      </c>
      <c r="M14059" t="e">
        <f>_xlfn.XLOOKUP(B14059,Sheet1!B:B,Sheet1!C:C)</f>
        <v>#N/A</v>
      </c>
    </row>
    <row r="14060" spans="2:13" hidden="1">
      <c r="B14060" t="s">
        <v>21823</v>
      </c>
      <c r="C14060" t="s">
        <v>21849</v>
      </c>
      <c r="D14060" t="s">
        <v>2504</v>
      </c>
      <c r="E14060" t="s">
        <v>5154</v>
      </c>
      <c r="F14060">
        <v>1</v>
      </c>
      <c r="G14060">
        <v>0</v>
      </c>
      <c r="H14060" t="s">
        <v>103</v>
      </c>
      <c r="I14060" t="s">
        <v>102</v>
      </c>
      <c r="J14060" t="s">
        <v>103</v>
      </c>
      <c r="K14060" t="s">
        <v>21825</v>
      </c>
      <c r="L14060" t="s">
        <v>171</v>
      </c>
      <c r="M14060" t="e">
        <f>_xlfn.XLOOKUP(B14060,Sheet1!B:B,Sheet1!C:C)</f>
        <v>#N/A</v>
      </c>
    </row>
    <row r="14061" spans="2:13" hidden="1">
      <c r="B14061" t="s">
        <v>21823</v>
      </c>
      <c r="C14061" t="s">
        <v>21850</v>
      </c>
      <c r="D14061" t="s">
        <v>2504</v>
      </c>
      <c r="E14061" t="s">
        <v>5154</v>
      </c>
      <c r="F14061">
        <v>1</v>
      </c>
      <c r="G14061">
        <v>0</v>
      </c>
      <c r="H14061" t="s">
        <v>103</v>
      </c>
      <c r="I14061" t="s">
        <v>102</v>
      </c>
      <c r="J14061" t="s">
        <v>103</v>
      </c>
      <c r="K14061" t="s">
        <v>21825</v>
      </c>
      <c r="L14061" t="s">
        <v>171</v>
      </c>
      <c r="M14061" t="e">
        <f>_xlfn.XLOOKUP(B14061,Sheet1!B:B,Sheet1!C:C)</f>
        <v>#N/A</v>
      </c>
    </row>
    <row r="14062" spans="2:13" hidden="1">
      <c r="B14062" t="s">
        <v>21851</v>
      </c>
      <c r="C14062" t="s">
        <v>21852</v>
      </c>
      <c r="D14062" t="s">
        <v>653</v>
      </c>
      <c r="E14062" t="s">
        <v>5073</v>
      </c>
      <c r="F14062">
        <v>0</v>
      </c>
      <c r="G14062">
        <v>0</v>
      </c>
      <c r="H14062" t="s">
        <v>102</v>
      </c>
      <c r="I14062" t="s">
        <v>103</v>
      </c>
      <c r="J14062" t="s">
        <v>103</v>
      </c>
      <c r="K14062" t="s">
        <v>21853</v>
      </c>
      <c r="L14062" t="s">
        <v>315</v>
      </c>
      <c r="M14062" t="e">
        <f>_xlfn.XLOOKUP(B14062,Sheet1!B:B,Sheet1!C:C)</f>
        <v>#N/A</v>
      </c>
    </row>
    <row r="14063" spans="2:13" hidden="1">
      <c r="B14063" t="s">
        <v>21851</v>
      </c>
      <c r="C14063" t="s">
        <v>21853</v>
      </c>
      <c r="D14063" t="s">
        <v>315</v>
      </c>
      <c r="E14063" t="s">
        <v>5073</v>
      </c>
      <c r="F14063">
        <v>60</v>
      </c>
      <c r="G14063">
        <v>72379</v>
      </c>
      <c r="H14063" t="s">
        <v>102</v>
      </c>
      <c r="I14063" t="s">
        <v>103</v>
      </c>
      <c r="J14063" t="s">
        <v>103</v>
      </c>
      <c r="K14063" t="s">
        <v>21853</v>
      </c>
      <c r="L14063" t="s">
        <v>315</v>
      </c>
      <c r="M14063" t="e">
        <f>_xlfn.XLOOKUP(B14063,Sheet1!B:B,Sheet1!C:C)</f>
        <v>#N/A</v>
      </c>
    </row>
    <row r="14064" spans="2:13" hidden="1">
      <c r="B14064" t="s">
        <v>21851</v>
      </c>
      <c r="C14064" t="s">
        <v>21854</v>
      </c>
      <c r="D14064" t="s">
        <v>149</v>
      </c>
      <c r="E14064" t="s">
        <v>5073</v>
      </c>
      <c r="F14064">
        <v>30</v>
      </c>
      <c r="G14064">
        <v>43390</v>
      </c>
      <c r="H14064" t="s">
        <v>102</v>
      </c>
      <c r="I14064" t="s">
        <v>103</v>
      </c>
      <c r="J14064" t="s">
        <v>103</v>
      </c>
      <c r="K14064" t="s">
        <v>21853</v>
      </c>
      <c r="L14064" t="s">
        <v>315</v>
      </c>
      <c r="M14064" t="e">
        <f>_xlfn.XLOOKUP(B14064,Sheet1!B:B,Sheet1!C:C)</f>
        <v>#N/A</v>
      </c>
    </row>
    <row r="14065" spans="2:13" hidden="1">
      <c r="B14065" t="s">
        <v>21851</v>
      </c>
      <c r="C14065" t="s">
        <v>21855</v>
      </c>
      <c r="D14065" t="s">
        <v>5224</v>
      </c>
      <c r="E14065" t="s">
        <v>5073</v>
      </c>
      <c r="F14065">
        <v>0</v>
      </c>
      <c r="G14065">
        <v>0</v>
      </c>
      <c r="H14065" t="s">
        <v>102</v>
      </c>
      <c r="I14065" t="s">
        <v>103</v>
      </c>
      <c r="J14065" t="s">
        <v>103</v>
      </c>
      <c r="K14065" t="s">
        <v>21853</v>
      </c>
      <c r="L14065" t="s">
        <v>315</v>
      </c>
      <c r="M14065" t="e">
        <f>_xlfn.XLOOKUP(B14065,Sheet1!B:B,Sheet1!C:C)</f>
        <v>#N/A</v>
      </c>
    </row>
    <row r="14066" spans="2:13" hidden="1">
      <c r="B14066" t="s">
        <v>21856</v>
      </c>
      <c r="C14066" t="s">
        <v>21857</v>
      </c>
      <c r="D14066" t="s">
        <v>180</v>
      </c>
      <c r="E14066" t="s">
        <v>5154</v>
      </c>
      <c r="F14066">
        <v>0</v>
      </c>
      <c r="G14066">
        <v>0</v>
      </c>
      <c r="H14066" t="s">
        <v>103</v>
      </c>
      <c r="I14066" t="s">
        <v>102</v>
      </c>
      <c r="J14066" t="s">
        <v>103</v>
      </c>
      <c r="K14066" t="s">
        <v>21858</v>
      </c>
      <c r="L14066" t="s">
        <v>21859</v>
      </c>
      <c r="M14066" t="e">
        <f>_xlfn.XLOOKUP(B14066,Sheet1!B:B,Sheet1!C:C)</f>
        <v>#N/A</v>
      </c>
    </row>
    <row r="14067" spans="2:13" hidden="1">
      <c r="B14067" t="s">
        <v>21856</v>
      </c>
      <c r="C14067" t="s">
        <v>21860</v>
      </c>
      <c r="D14067" t="s">
        <v>466</v>
      </c>
      <c r="E14067" t="s">
        <v>5154</v>
      </c>
      <c r="F14067">
        <v>0</v>
      </c>
      <c r="G14067">
        <v>0</v>
      </c>
      <c r="H14067" t="s">
        <v>103</v>
      </c>
      <c r="I14067" t="s">
        <v>102</v>
      </c>
      <c r="J14067" t="s">
        <v>103</v>
      </c>
      <c r="K14067" t="s">
        <v>21858</v>
      </c>
      <c r="L14067" t="s">
        <v>21859</v>
      </c>
      <c r="M14067" t="e">
        <f>_xlfn.XLOOKUP(B14067,Sheet1!B:B,Sheet1!C:C)</f>
        <v>#N/A</v>
      </c>
    </row>
    <row r="14068" spans="2:13" hidden="1">
      <c r="B14068" t="s">
        <v>21856</v>
      </c>
      <c r="C14068" t="s">
        <v>21861</v>
      </c>
      <c r="D14068" t="s">
        <v>180</v>
      </c>
      <c r="E14068" t="s">
        <v>5154</v>
      </c>
      <c r="F14068">
        <v>0</v>
      </c>
      <c r="G14068">
        <v>0</v>
      </c>
      <c r="H14068" t="s">
        <v>103</v>
      </c>
      <c r="I14068" t="s">
        <v>102</v>
      </c>
      <c r="J14068" t="s">
        <v>103</v>
      </c>
      <c r="K14068" t="s">
        <v>21858</v>
      </c>
      <c r="L14068" t="s">
        <v>21859</v>
      </c>
      <c r="M14068" t="e">
        <f>_xlfn.XLOOKUP(B14068,Sheet1!B:B,Sheet1!C:C)</f>
        <v>#N/A</v>
      </c>
    </row>
    <row r="14069" spans="2:13" hidden="1">
      <c r="B14069" t="s">
        <v>21856</v>
      </c>
      <c r="C14069" t="s">
        <v>21862</v>
      </c>
      <c r="D14069" t="s">
        <v>180</v>
      </c>
      <c r="E14069" t="s">
        <v>5154</v>
      </c>
      <c r="F14069">
        <v>0</v>
      </c>
      <c r="G14069">
        <v>0</v>
      </c>
      <c r="H14069" t="s">
        <v>103</v>
      </c>
      <c r="I14069" t="s">
        <v>102</v>
      </c>
      <c r="J14069" t="s">
        <v>103</v>
      </c>
      <c r="K14069" t="s">
        <v>21858</v>
      </c>
      <c r="L14069" t="s">
        <v>21859</v>
      </c>
      <c r="M14069" t="e">
        <f>_xlfn.XLOOKUP(B14069,Sheet1!B:B,Sheet1!C:C)</f>
        <v>#N/A</v>
      </c>
    </row>
    <row r="14070" spans="2:13" hidden="1">
      <c r="B14070" t="s">
        <v>21856</v>
      </c>
      <c r="C14070" t="s">
        <v>21863</v>
      </c>
      <c r="D14070" t="s">
        <v>180</v>
      </c>
      <c r="E14070" t="s">
        <v>5154</v>
      </c>
      <c r="F14070">
        <v>0</v>
      </c>
      <c r="G14070">
        <v>0</v>
      </c>
      <c r="H14070" t="s">
        <v>103</v>
      </c>
      <c r="I14070" t="s">
        <v>102</v>
      </c>
      <c r="J14070" t="s">
        <v>103</v>
      </c>
      <c r="K14070" t="s">
        <v>21858</v>
      </c>
      <c r="L14070" t="s">
        <v>21859</v>
      </c>
      <c r="M14070" t="e">
        <f>_xlfn.XLOOKUP(B14070,Sheet1!B:B,Sheet1!C:C)</f>
        <v>#N/A</v>
      </c>
    </row>
    <row r="14071" spans="2:13" hidden="1">
      <c r="B14071" t="s">
        <v>21856</v>
      </c>
      <c r="C14071" t="s">
        <v>21864</v>
      </c>
      <c r="D14071" t="s">
        <v>180</v>
      </c>
      <c r="E14071" t="s">
        <v>5154</v>
      </c>
      <c r="F14071">
        <v>0</v>
      </c>
      <c r="G14071">
        <v>0</v>
      </c>
      <c r="H14071" t="s">
        <v>103</v>
      </c>
      <c r="I14071" t="s">
        <v>102</v>
      </c>
      <c r="J14071" t="s">
        <v>103</v>
      </c>
      <c r="K14071" t="s">
        <v>21858</v>
      </c>
      <c r="L14071" t="s">
        <v>21859</v>
      </c>
      <c r="M14071" t="e">
        <f>_xlfn.XLOOKUP(B14071,Sheet1!B:B,Sheet1!C:C)</f>
        <v>#N/A</v>
      </c>
    </row>
    <row r="14072" spans="2:13" hidden="1">
      <c r="B14072" t="s">
        <v>21856</v>
      </c>
      <c r="C14072" t="s">
        <v>21858</v>
      </c>
      <c r="D14072" t="s">
        <v>21865</v>
      </c>
      <c r="E14072" t="s">
        <v>5073</v>
      </c>
      <c r="F14072">
        <v>40</v>
      </c>
      <c r="G14072">
        <v>192708</v>
      </c>
      <c r="H14072" t="s">
        <v>102</v>
      </c>
      <c r="I14072" t="s">
        <v>103</v>
      </c>
      <c r="J14072" t="s">
        <v>103</v>
      </c>
      <c r="K14072" t="s">
        <v>21858</v>
      </c>
      <c r="L14072" t="s">
        <v>21859</v>
      </c>
      <c r="M14072" t="e">
        <f>_xlfn.XLOOKUP(B14072,Sheet1!B:B,Sheet1!C:C)</f>
        <v>#N/A</v>
      </c>
    </row>
    <row r="14073" spans="2:13" hidden="1">
      <c r="B14073" t="s">
        <v>21856</v>
      </c>
      <c r="C14073" t="s">
        <v>21866</v>
      </c>
      <c r="D14073" t="s">
        <v>180</v>
      </c>
      <c r="E14073" t="s">
        <v>5154</v>
      </c>
      <c r="F14073">
        <v>0</v>
      </c>
      <c r="G14073">
        <v>0</v>
      </c>
      <c r="H14073" t="s">
        <v>103</v>
      </c>
      <c r="I14073" t="s">
        <v>102</v>
      </c>
      <c r="J14073" t="s">
        <v>103</v>
      </c>
      <c r="K14073" t="s">
        <v>21858</v>
      </c>
      <c r="L14073" t="s">
        <v>21859</v>
      </c>
      <c r="M14073" t="e">
        <f>_xlfn.XLOOKUP(B14073,Sheet1!B:B,Sheet1!C:C)</f>
        <v>#N/A</v>
      </c>
    </row>
    <row r="14074" spans="2:13" hidden="1">
      <c r="B14074" t="s">
        <v>21856</v>
      </c>
      <c r="C14074" t="s">
        <v>21867</v>
      </c>
      <c r="D14074" t="s">
        <v>5149</v>
      </c>
      <c r="E14074" t="s">
        <v>5073</v>
      </c>
      <c r="F14074">
        <v>40</v>
      </c>
      <c r="G14074">
        <v>167867</v>
      </c>
      <c r="H14074" t="s">
        <v>102</v>
      </c>
      <c r="I14074" t="s">
        <v>103</v>
      </c>
      <c r="J14074" t="s">
        <v>103</v>
      </c>
      <c r="K14074" t="s">
        <v>21858</v>
      </c>
      <c r="L14074" t="s">
        <v>21859</v>
      </c>
      <c r="M14074" t="e">
        <f>_xlfn.XLOOKUP(B14074,Sheet1!B:B,Sheet1!C:C)</f>
        <v>#N/A</v>
      </c>
    </row>
    <row r="14075" spans="2:13" hidden="1">
      <c r="B14075" t="s">
        <v>21856</v>
      </c>
      <c r="C14075" t="s">
        <v>21868</v>
      </c>
      <c r="D14075" t="s">
        <v>180</v>
      </c>
      <c r="E14075" t="s">
        <v>5154</v>
      </c>
      <c r="F14075">
        <v>0</v>
      </c>
      <c r="G14075">
        <v>0</v>
      </c>
      <c r="H14075" t="s">
        <v>103</v>
      </c>
      <c r="I14075" t="s">
        <v>102</v>
      </c>
      <c r="J14075" t="s">
        <v>103</v>
      </c>
      <c r="K14075" t="s">
        <v>21858</v>
      </c>
      <c r="L14075" t="s">
        <v>21859</v>
      </c>
      <c r="M14075" t="e">
        <f>_xlfn.XLOOKUP(B14075,Sheet1!B:B,Sheet1!C:C)</f>
        <v>#N/A</v>
      </c>
    </row>
    <row r="14076" spans="2:13" hidden="1">
      <c r="B14076" t="s">
        <v>21856</v>
      </c>
      <c r="C14076" t="s">
        <v>21869</v>
      </c>
      <c r="D14076" t="s">
        <v>180</v>
      </c>
      <c r="E14076" t="s">
        <v>5154</v>
      </c>
      <c r="F14076">
        <v>0</v>
      </c>
      <c r="G14076">
        <v>0</v>
      </c>
      <c r="H14076" t="s">
        <v>103</v>
      </c>
      <c r="I14076" t="s">
        <v>102</v>
      </c>
      <c r="J14076" t="s">
        <v>103</v>
      </c>
      <c r="K14076" t="s">
        <v>21858</v>
      </c>
      <c r="L14076" t="s">
        <v>21859</v>
      </c>
      <c r="M14076" t="e">
        <f>_xlfn.XLOOKUP(B14076,Sheet1!B:B,Sheet1!C:C)</f>
        <v>#N/A</v>
      </c>
    </row>
    <row r="14077" spans="2:13" hidden="1">
      <c r="B14077" t="s">
        <v>21856</v>
      </c>
      <c r="C14077" t="s">
        <v>21870</v>
      </c>
      <c r="D14077" t="s">
        <v>180</v>
      </c>
      <c r="E14077" t="s">
        <v>5154</v>
      </c>
      <c r="F14077">
        <v>0</v>
      </c>
      <c r="G14077">
        <v>0</v>
      </c>
      <c r="H14077" t="s">
        <v>103</v>
      </c>
      <c r="I14077" t="s">
        <v>102</v>
      </c>
      <c r="J14077" t="s">
        <v>103</v>
      </c>
      <c r="K14077" t="s">
        <v>21858</v>
      </c>
      <c r="L14077" t="s">
        <v>21859</v>
      </c>
      <c r="M14077" t="e">
        <f>_xlfn.XLOOKUP(B14077,Sheet1!B:B,Sheet1!C:C)</f>
        <v>#N/A</v>
      </c>
    </row>
    <row r="14078" spans="2:13" hidden="1">
      <c r="B14078" t="s">
        <v>21871</v>
      </c>
      <c r="C14078" t="s">
        <v>21872</v>
      </c>
      <c r="D14078" t="s">
        <v>5224</v>
      </c>
      <c r="E14078" t="s">
        <v>5070</v>
      </c>
      <c r="F14078">
        <v>5</v>
      </c>
      <c r="G14078">
        <v>0</v>
      </c>
      <c r="H14078" t="s">
        <v>102</v>
      </c>
      <c r="I14078" t="s">
        <v>102</v>
      </c>
      <c r="J14078" t="s">
        <v>103</v>
      </c>
      <c r="K14078" t="s">
        <v>21873</v>
      </c>
      <c r="L14078" t="s">
        <v>315</v>
      </c>
      <c r="M14078" t="e">
        <f>_xlfn.XLOOKUP(B14078,Sheet1!B:B,Sheet1!C:C)</f>
        <v>#N/A</v>
      </c>
    </row>
    <row r="14079" spans="2:13" hidden="1">
      <c r="B14079" t="s">
        <v>21871</v>
      </c>
      <c r="C14079" t="s">
        <v>21874</v>
      </c>
      <c r="D14079" t="s">
        <v>315</v>
      </c>
      <c r="E14079" t="s">
        <v>5070</v>
      </c>
      <c r="F14079">
        <v>40</v>
      </c>
      <c r="G14079">
        <v>143130</v>
      </c>
      <c r="H14079" t="s">
        <v>102</v>
      </c>
      <c r="I14079" t="s">
        <v>102</v>
      </c>
      <c r="J14079" t="s">
        <v>103</v>
      </c>
      <c r="K14079" t="s">
        <v>21873</v>
      </c>
      <c r="L14079" t="s">
        <v>315</v>
      </c>
      <c r="M14079" t="e">
        <f>_xlfn.XLOOKUP(B14079,Sheet1!B:B,Sheet1!C:C)</f>
        <v>#N/A</v>
      </c>
    </row>
    <row r="14080" spans="2:13" hidden="1">
      <c r="B14080" t="s">
        <v>21871</v>
      </c>
      <c r="C14080" t="s">
        <v>21875</v>
      </c>
      <c r="D14080" t="s">
        <v>267</v>
      </c>
      <c r="E14080" t="s">
        <v>5070</v>
      </c>
      <c r="F14080">
        <v>5</v>
      </c>
      <c r="G14080">
        <v>0</v>
      </c>
      <c r="H14080" t="s">
        <v>102</v>
      </c>
      <c r="I14080" t="s">
        <v>102</v>
      </c>
      <c r="J14080" t="s">
        <v>103</v>
      </c>
      <c r="K14080" t="s">
        <v>21873</v>
      </c>
      <c r="L14080" t="s">
        <v>315</v>
      </c>
      <c r="M14080" t="e">
        <f>_xlfn.XLOOKUP(B14080,Sheet1!B:B,Sheet1!C:C)</f>
        <v>#N/A</v>
      </c>
    </row>
    <row r="14081" spans="2:13" hidden="1">
      <c r="B14081" t="s">
        <v>21871</v>
      </c>
      <c r="C14081" t="s">
        <v>21876</v>
      </c>
      <c r="D14081" t="s">
        <v>180</v>
      </c>
      <c r="E14081" t="s">
        <v>5154</v>
      </c>
      <c r="F14081">
        <v>5</v>
      </c>
      <c r="G14081">
        <v>0</v>
      </c>
      <c r="H14081" t="s">
        <v>103</v>
      </c>
      <c r="I14081" t="s">
        <v>102</v>
      </c>
      <c r="J14081" t="s">
        <v>103</v>
      </c>
      <c r="K14081" t="s">
        <v>21873</v>
      </c>
      <c r="L14081" t="s">
        <v>315</v>
      </c>
      <c r="M14081" t="e">
        <f>_xlfn.XLOOKUP(B14081,Sheet1!B:B,Sheet1!C:C)</f>
        <v>#N/A</v>
      </c>
    </row>
    <row r="14082" spans="2:13" hidden="1">
      <c r="B14082" t="s">
        <v>21871</v>
      </c>
      <c r="C14082" t="s">
        <v>21877</v>
      </c>
      <c r="D14082" t="s">
        <v>653</v>
      </c>
      <c r="E14082" t="s">
        <v>5070</v>
      </c>
      <c r="F14082">
        <v>30</v>
      </c>
      <c r="G14082">
        <v>43924</v>
      </c>
      <c r="H14082" t="s">
        <v>102</v>
      </c>
      <c r="I14082" t="s">
        <v>102</v>
      </c>
      <c r="J14082" t="s">
        <v>103</v>
      </c>
      <c r="K14082" t="s">
        <v>21873</v>
      </c>
      <c r="L14082" t="s">
        <v>315</v>
      </c>
      <c r="M14082" t="e">
        <f>_xlfn.XLOOKUP(B14082,Sheet1!B:B,Sheet1!C:C)</f>
        <v>#N/A</v>
      </c>
    </row>
    <row r="14083" spans="2:13" hidden="1">
      <c r="B14083" t="s">
        <v>21878</v>
      </c>
      <c r="C14083" t="s">
        <v>21879</v>
      </c>
      <c r="D14083" t="s">
        <v>226</v>
      </c>
      <c r="E14083" t="s">
        <v>5154</v>
      </c>
      <c r="F14083">
        <v>1</v>
      </c>
      <c r="G14083">
        <v>0</v>
      </c>
      <c r="H14083" t="s">
        <v>103</v>
      </c>
      <c r="I14083" t="s">
        <v>102</v>
      </c>
      <c r="J14083" t="s">
        <v>103</v>
      </c>
      <c r="K14083" t="s">
        <v>21880</v>
      </c>
      <c r="L14083" t="s">
        <v>171</v>
      </c>
      <c r="M14083" t="e">
        <f>_xlfn.XLOOKUP(B14083,Sheet1!B:B,Sheet1!C:C)</f>
        <v>#N/A</v>
      </c>
    </row>
    <row r="14084" spans="2:13" hidden="1">
      <c r="B14084" t="s">
        <v>21878</v>
      </c>
      <c r="C14084" t="s">
        <v>21881</v>
      </c>
      <c r="D14084" t="s">
        <v>7074</v>
      </c>
      <c r="E14084" t="s">
        <v>5070</v>
      </c>
      <c r="F14084">
        <v>1</v>
      </c>
      <c r="G14084">
        <v>0</v>
      </c>
      <c r="H14084" t="s">
        <v>102</v>
      </c>
      <c r="I14084" t="s">
        <v>102</v>
      </c>
      <c r="J14084" t="s">
        <v>103</v>
      </c>
      <c r="K14084" t="s">
        <v>21880</v>
      </c>
      <c r="L14084" t="s">
        <v>171</v>
      </c>
      <c r="M14084" t="e">
        <f>_xlfn.XLOOKUP(B14084,Sheet1!B:B,Sheet1!C:C)</f>
        <v>#N/A</v>
      </c>
    </row>
    <row r="14085" spans="2:13" hidden="1">
      <c r="B14085" t="s">
        <v>21878</v>
      </c>
      <c r="C14085" t="s">
        <v>21882</v>
      </c>
      <c r="D14085" t="s">
        <v>9718</v>
      </c>
      <c r="F14085">
        <v>40</v>
      </c>
      <c r="G14085">
        <v>100875</v>
      </c>
      <c r="H14085" t="s">
        <v>103</v>
      </c>
      <c r="I14085" t="s">
        <v>103</v>
      </c>
      <c r="J14085" t="s">
        <v>103</v>
      </c>
      <c r="K14085" t="s">
        <v>21880</v>
      </c>
      <c r="L14085" t="s">
        <v>171</v>
      </c>
      <c r="M14085" t="e">
        <f>_xlfn.XLOOKUP(B14085,Sheet1!B:B,Sheet1!C:C)</f>
        <v>#N/A</v>
      </c>
    </row>
    <row r="14086" spans="2:13" hidden="1">
      <c r="B14086" t="s">
        <v>21878</v>
      </c>
      <c r="C14086" t="s">
        <v>21883</v>
      </c>
      <c r="D14086" t="s">
        <v>226</v>
      </c>
      <c r="E14086" t="s">
        <v>5154</v>
      </c>
      <c r="F14086">
        <v>1</v>
      </c>
      <c r="G14086">
        <v>0</v>
      </c>
      <c r="H14086" t="s">
        <v>103</v>
      </c>
      <c r="I14086" t="s">
        <v>102</v>
      </c>
      <c r="J14086" t="s">
        <v>103</v>
      </c>
      <c r="K14086" t="s">
        <v>21880</v>
      </c>
      <c r="L14086" t="s">
        <v>171</v>
      </c>
      <c r="M14086" t="e">
        <f>_xlfn.XLOOKUP(B14086,Sheet1!B:B,Sheet1!C:C)</f>
        <v>#N/A</v>
      </c>
    </row>
    <row r="14087" spans="2:13" hidden="1">
      <c r="B14087" t="s">
        <v>21878</v>
      </c>
      <c r="C14087" t="s">
        <v>21884</v>
      </c>
      <c r="D14087" t="s">
        <v>21885</v>
      </c>
      <c r="F14087">
        <v>40</v>
      </c>
      <c r="G14087">
        <v>118907</v>
      </c>
      <c r="H14087" t="s">
        <v>103</v>
      </c>
      <c r="I14087" t="s">
        <v>103</v>
      </c>
      <c r="J14087" t="s">
        <v>103</v>
      </c>
      <c r="K14087" t="s">
        <v>21880</v>
      </c>
      <c r="L14087" t="s">
        <v>171</v>
      </c>
      <c r="M14087" t="e">
        <f>_xlfn.XLOOKUP(B14087,Sheet1!B:B,Sheet1!C:C)</f>
        <v>#N/A</v>
      </c>
    </row>
    <row r="14088" spans="2:13" hidden="1">
      <c r="B14088" t="s">
        <v>21878</v>
      </c>
      <c r="C14088" t="s">
        <v>21886</v>
      </c>
      <c r="D14088" t="s">
        <v>562</v>
      </c>
      <c r="E14088" t="s">
        <v>5070</v>
      </c>
      <c r="F14088">
        <v>1</v>
      </c>
      <c r="G14088">
        <v>0</v>
      </c>
      <c r="H14088" t="s">
        <v>102</v>
      </c>
      <c r="I14088" t="s">
        <v>102</v>
      </c>
      <c r="J14088" t="s">
        <v>103</v>
      </c>
      <c r="K14088" t="s">
        <v>21880</v>
      </c>
      <c r="L14088" t="s">
        <v>171</v>
      </c>
      <c r="M14088" t="e">
        <f>_xlfn.XLOOKUP(B14088,Sheet1!B:B,Sheet1!C:C)</f>
        <v>#N/A</v>
      </c>
    </row>
    <row r="14089" spans="2:13" hidden="1">
      <c r="B14089" t="s">
        <v>21878</v>
      </c>
      <c r="C14089" t="s">
        <v>21887</v>
      </c>
      <c r="D14089" t="s">
        <v>226</v>
      </c>
      <c r="E14089" t="s">
        <v>5154</v>
      </c>
      <c r="F14089">
        <v>1</v>
      </c>
      <c r="G14089">
        <v>0</v>
      </c>
      <c r="H14089" t="s">
        <v>103</v>
      </c>
      <c r="I14089" t="s">
        <v>102</v>
      </c>
      <c r="J14089" t="s">
        <v>103</v>
      </c>
      <c r="K14089" t="s">
        <v>21880</v>
      </c>
      <c r="L14089" t="s">
        <v>171</v>
      </c>
      <c r="M14089" t="e">
        <f>_xlfn.XLOOKUP(B14089,Sheet1!B:B,Sheet1!C:C)</f>
        <v>#N/A</v>
      </c>
    </row>
    <row r="14090" spans="2:13" hidden="1">
      <c r="B14090" t="s">
        <v>21878</v>
      </c>
      <c r="C14090" t="s">
        <v>21888</v>
      </c>
      <c r="D14090" t="s">
        <v>226</v>
      </c>
      <c r="E14090" t="s">
        <v>5154</v>
      </c>
      <c r="F14090">
        <v>1</v>
      </c>
      <c r="G14090">
        <v>0</v>
      </c>
      <c r="H14090" t="s">
        <v>103</v>
      </c>
      <c r="I14090" t="s">
        <v>102</v>
      </c>
      <c r="J14090" t="s">
        <v>103</v>
      </c>
      <c r="K14090" t="s">
        <v>21880</v>
      </c>
      <c r="L14090" t="s">
        <v>171</v>
      </c>
      <c r="M14090" t="e">
        <f>_xlfn.XLOOKUP(B14090,Sheet1!B:B,Sheet1!C:C)</f>
        <v>#N/A</v>
      </c>
    </row>
    <row r="14091" spans="2:13" hidden="1">
      <c r="B14091" t="s">
        <v>21878</v>
      </c>
      <c r="C14091" t="s">
        <v>21889</v>
      </c>
      <c r="D14091" t="s">
        <v>9718</v>
      </c>
      <c r="F14091">
        <v>40</v>
      </c>
      <c r="G14091">
        <v>107841</v>
      </c>
      <c r="H14091" t="s">
        <v>103</v>
      </c>
      <c r="I14091" t="s">
        <v>103</v>
      </c>
      <c r="J14091" t="s">
        <v>103</v>
      </c>
      <c r="K14091" t="s">
        <v>21880</v>
      </c>
      <c r="L14091" t="s">
        <v>171</v>
      </c>
      <c r="M14091" t="e">
        <f>_xlfn.XLOOKUP(B14091,Sheet1!B:B,Sheet1!C:C)</f>
        <v>#N/A</v>
      </c>
    </row>
    <row r="14092" spans="2:13" hidden="1">
      <c r="B14092" t="s">
        <v>21878</v>
      </c>
      <c r="C14092" t="s">
        <v>21890</v>
      </c>
      <c r="D14092" t="s">
        <v>226</v>
      </c>
      <c r="E14092" t="s">
        <v>5154</v>
      </c>
      <c r="F14092">
        <v>1</v>
      </c>
      <c r="G14092">
        <v>0</v>
      </c>
      <c r="H14092" t="s">
        <v>103</v>
      </c>
      <c r="I14092" t="s">
        <v>102</v>
      </c>
      <c r="J14092" t="s">
        <v>103</v>
      </c>
      <c r="K14092" t="s">
        <v>21880</v>
      </c>
      <c r="L14092" t="s">
        <v>171</v>
      </c>
      <c r="M14092" t="e">
        <f>_xlfn.XLOOKUP(B14092,Sheet1!B:B,Sheet1!C:C)</f>
        <v>#N/A</v>
      </c>
    </row>
    <row r="14093" spans="2:13" hidden="1">
      <c r="B14093" t="s">
        <v>21878</v>
      </c>
      <c r="C14093" t="s">
        <v>21891</v>
      </c>
      <c r="D14093" t="s">
        <v>226</v>
      </c>
      <c r="E14093" t="s">
        <v>5154</v>
      </c>
      <c r="F14093">
        <v>1</v>
      </c>
      <c r="G14093">
        <v>0</v>
      </c>
      <c r="H14093" t="s">
        <v>103</v>
      </c>
      <c r="I14093" t="s">
        <v>102</v>
      </c>
      <c r="J14093" t="s">
        <v>103</v>
      </c>
      <c r="K14093" t="s">
        <v>21880</v>
      </c>
      <c r="L14093" t="s">
        <v>171</v>
      </c>
      <c r="M14093" t="e">
        <f>_xlfn.XLOOKUP(B14093,Sheet1!B:B,Sheet1!C:C)</f>
        <v>#N/A</v>
      </c>
    </row>
    <row r="14094" spans="2:13" hidden="1">
      <c r="B14094" t="s">
        <v>21878</v>
      </c>
      <c r="C14094" t="s">
        <v>21892</v>
      </c>
      <c r="D14094" t="s">
        <v>226</v>
      </c>
      <c r="E14094" t="s">
        <v>5154</v>
      </c>
      <c r="F14094">
        <v>1</v>
      </c>
      <c r="G14094">
        <v>0</v>
      </c>
      <c r="H14094" t="s">
        <v>103</v>
      </c>
      <c r="I14094" t="s">
        <v>102</v>
      </c>
      <c r="J14094" t="s">
        <v>103</v>
      </c>
      <c r="K14094" t="s">
        <v>21880</v>
      </c>
      <c r="L14094" t="s">
        <v>171</v>
      </c>
      <c r="M14094" t="e">
        <f>_xlfn.XLOOKUP(B14094,Sheet1!B:B,Sheet1!C:C)</f>
        <v>#N/A</v>
      </c>
    </row>
    <row r="14095" spans="2:13" hidden="1">
      <c r="B14095" t="s">
        <v>21878</v>
      </c>
      <c r="C14095" t="s">
        <v>21893</v>
      </c>
      <c r="D14095" t="s">
        <v>226</v>
      </c>
      <c r="E14095" t="s">
        <v>5154</v>
      </c>
      <c r="F14095">
        <v>1</v>
      </c>
      <c r="G14095">
        <v>0</v>
      </c>
      <c r="H14095" t="s">
        <v>103</v>
      </c>
      <c r="I14095" t="s">
        <v>102</v>
      </c>
      <c r="J14095" t="s">
        <v>103</v>
      </c>
      <c r="K14095" t="s">
        <v>21880</v>
      </c>
      <c r="L14095" t="s">
        <v>171</v>
      </c>
      <c r="M14095" t="e">
        <f>_xlfn.XLOOKUP(B14095,Sheet1!B:B,Sheet1!C:C)</f>
        <v>#N/A</v>
      </c>
    </row>
    <row r="14096" spans="2:13" hidden="1">
      <c r="B14096" t="s">
        <v>21878</v>
      </c>
      <c r="C14096" t="s">
        <v>21880</v>
      </c>
      <c r="D14096" t="s">
        <v>171</v>
      </c>
      <c r="E14096" t="s">
        <v>5073</v>
      </c>
      <c r="F14096">
        <v>40</v>
      </c>
      <c r="G14096">
        <v>167489</v>
      </c>
      <c r="H14096" t="s">
        <v>102</v>
      </c>
      <c r="I14096" t="s">
        <v>103</v>
      </c>
      <c r="J14096" t="s">
        <v>103</v>
      </c>
      <c r="K14096" t="s">
        <v>21880</v>
      </c>
      <c r="L14096" t="s">
        <v>171</v>
      </c>
      <c r="M14096" t="e">
        <f>_xlfn.XLOOKUP(B14096,Sheet1!B:B,Sheet1!C:C)</f>
        <v>#N/A</v>
      </c>
    </row>
    <row r="14097" spans="2:13" hidden="1">
      <c r="B14097" t="s">
        <v>21878</v>
      </c>
      <c r="C14097" t="s">
        <v>21894</v>
      </c>
      <c r="D14097" t="s">
        <v>226</v>
      </c>
      <c r="E14097" t="s">
        <v>5154</v>
      </c>
      <c r="F14097">
        <v>1</v>
      </c>
      <c r="G14097">
        <v>0</v>
      </c>
      <c r="H14097" t="s">
        <v>103</v>
      </c>
      <c r="I14097" t="s">
        <v>102</v>
      </c>
      <c r="J14097" t="s">
        <v>103</v>
      </c>
      <c r="K14097" t="s">
        <v>21880</v>
      </c>
      <c r="L14097" t="s">
        <v>171</v>
      </c>
      <c r="M14097" t="e">
        <f>_xlfn.XLOOKUP(B14097,Sheet1!B:B,Sheet1!C:C)</f>
        <v>#N/A</v>
      </c>
    </row>
    <row r="14098" spans="2:13" hidden="1">
      <c r="B14098" t="s">
        <v>21878</v>
      </c>
      <c r="C14098" t="s">
        <v>21895</v>
      </c>
      <c r="D14098" t="s">
        <v>226</v>
      </c>
      <c r="E14098" t="s">
        <v>5154</v>
      </c>
      <c r="F14098">
        <v>1</v>
      </c>
      <c r="G14098">
        <v>0</v>
      </c>
      <c r="H14098" t="s">
        <v>103</v>
      </c>
      <c r="I14098" t="s">
        <v>102</v>
      </c>
      <c r="J14098" t="s">
        <v>103</v>
      </c>
      <c r="K14098" t="s">
        <v>21880</v>
      </c>
      <c r="L14098" t="s">
        <v>171</v>
      </c>
      <c r="M14098" t="e">
        <f>_xlfn.XLOOKUP(B14098,Sheet1!B:B,Sheet1!C:C)</f>
        <v>#N/A</v>
      </c>
    </row>
    <row r="14099" spans="2:13" hidden="1">
      <c r="B14099" t="s">
        <v>21878</v>
      </c>
      <c r="C14099" t="s">
        <v>21896</v>
      </c>
      <c r="D14099" t="s">
        <v>226</v>
      </c>
      <c r="E14099" t="s">
        <v>5154</v>
      </c>
      <c r="F14099">
        <v>1</v>
      </c>
      <c r="G14099">
        <v>0</v>
      </c>
      <c r="H14099" t="s">
        <v>103</v>
      </c>
      <c r="I14099" t="s">
        <v>102</v>
      </c>
      <c r="J14099" t="s">
        <v>103</v>
      </c>
      <c r="K14099" t="s">
        <v>21880</v>
      </c>
      <c r="L14099" t="s">
        <v>171</v>
      </c>
      <c r="M14099" t="e">
        <f>_xlfn.XLOOKUP(B14099,Sheet1!B:B,Sheet1!C:C)</f>
        <v>#N/A</v>
      </c>
    </row>
    <row r="14100" spans="2:13" hidden="1">
      <c r="B14100" t="s">
        <v>21878</v>
      </c>
      <c r="C14100" t="s">
        <v>21897</v>
      </c>
      <c r="D14100" t="s">
        <v>226</v>
      </c>
      <c r="E14100" t="s">
        <v>5154</v>
      </c>
      <c r="F14100">
        <v>1</v>
      </c>
      <c r="G14100">
        <v>0</v>
      </c>
      <c r="H14100" t="s">
        <v>103</v>
      </c>
      <c r="I14100" t="s">
        <v>102</v>
      </c>
      <c r="J14100" t="s">
        <v>103</v>
      </c>
      <c r="K14100" t="s">
        <v>21880</v>
      </c>
      <c r="L14100" t="s">
        <v>171</v>
      </c>
      <c r="M14100" t="e">
        <f>_xlfn.XLOOKUP(B14100,Sheet1!B:B,Sheet1!C:C)</f>
        <v>#N/A</v>
      </c>
    </row>
    <row r="14101" spans="2:13" hidden="1">
      <c r="B14101" t="s">
        <v>21878</v>
      </c>
      <c r="C14101" t="s">
        <v>21898</v>
      </c>
      <c r="D14101" t="s">
        <v>226</v>
      </c>
      <c r="E14101" t="s">
        <v>5154</v>
      </c>
      <c r="F14101">
        <v>1</v>
      </c>
      <c r="G14101">
        <v>0</v>
      </c>
      <c r="H14101" t="s">
        <v>103</v>
      </c>
      <c r="I14101" t="s">
        <v>102</v>
      </c>
      <c r="J14101" t="s">
        <v>103</v>
      </c>
      <c r="K14101" t="s">
        <v>21880</v>
      </c>
      <c r="L14101" t="s">
        <v>171</v>
      </c>
      <c r="M14101" t="e">
        <f>_xlfn.XLOOKUP(B14101,Sheet1!B:B,Sheet1!C:C)</f>
        <v>#N/A</v>
      </c>
    </row>
    <row r="14102" spans="2:13" hidden="1">
      <c r="B14102" t="s">
        <v>21878</v>
      </c>
      <c r="C14102" t="s">
        <v>21899</v>
      </c>
      <c r="D14102" t="s">
        <v>226</v>
      </c>
      <c r="E14102" t="s">
        <v>5154</v>
      </c>
      <c r="F14102">
        <v>1</v>
      </c>
      <c r="G14102">
        <v>0</v>
      </c>
      <c r="H14102" t="s">
        <v>103</v>
      </c>
      <c r="I14102" t="s">
        <v>102</v>
      </c>
      <c r="J14102" t="s">
        <v>103</v>
      </c>
      <c r="K14102" t="s">
        <v>21880</v>
      </c>
      <c r="L14102" t="s">
        <v>171</v>
      </c>
      <c r="M14102" t="e">
        <f>_xlfn.XLOOKUP(B14102,Sheet1!B:B,Sheet1!C:C)</f>
        <v>#N/A</v>
      </c>
    </row>
    <row r="14103" spans="2:13" hidden="1">
      <c r="B14103" t="s">
        <v>21878</v>
      </c>
      <c r="C14103" t="s">
        <v>21900</v>
      </c>
      <c r="D14103" t="s">
        <v>226</v>
      </c>
      <c r="E14103" t="s">
        <v>5154</v>
      </c>
      <c r="F14103">
        <v>1</v>
      </c>
      <c r="G14103">
        <v>0</v>
      </c>
      <c r="H14103" t="s">
        <v>103</v>
      </c>
      <c r="I14103" t="s">
        <v>102</v>
      </c>
      <c r="J14103" t="s">
        <v>103</v>
      </c>
      <c r="K14103" t="s">
        <v>21880</v>
      </c>
      <c r="L14103" t="s">
        <v>171</v>
      </c>
      <c r="M14103" t="e">
        <f>_xlfn.XLOOKUP(B14103,Sheet1!B:B,Sheet1!C:C)</f>
        <v>#N/A</v>
      </c>
    </row>
    <row r="14104" spans="2:13" hidden="1">
      <c r="B14104" t="s">
        <v>21878</v>
      </c>
      <c r="C14104" t="s">
        <v>21901</v>
      </c>
      <c r="D14104" t="s">
        <v>226</v>
      </c>
      <c r="E14104" t="s">
        <v>5154</v>
      </c>
      <c r="F14104">
        <v>1</v>
      </c>
      <c r="G14104">
        <v>0</v>
      </c>
      <c r="H14104" t="s">
        <v>103</v>
      </c>
      <c r="I14104" t="s">
        <v>102</v>
      </c>
      <c r="J14104" t="s">
        <v>103</v>
      </c>
      <c r="K14104" t="s">
        <v>21880</v>
      </c>
      <c r="L14104" t="s">
        <v>171</v>
      </c>
      <c r="M14104" t="e">
        <f>_xlfn.XLOOKUP(B14104,Sheet1!B:B,Sheet1!C:C)</f>
        <v>#N/A</v>
      </c>
    </row>
    <row r="14105" spans="2:13" hidden="1">
      <c r="B14105" t="s">
        <v>21878</v>
      </c>
      <c r="C14105" t="s">
        <v>21902</v>
      </c>
      <c r="D14105" t="s">
        <v>142</v>
      </c>
      <c r="E14105" t="s">
        <v>5070</v>
      </c>
      <c r="F14105">
        <v>1</v>
      </c>
      <c r="G14105">
        <v>0</v>
      </c>
      <c r="H14105" t="s">
        <v>102</v>
      </c>
      <c r="I14105" t="s">
        <v>102</v>
      </c>
      <c r="J14105" t="s">
        <v>103</v>
      </c>
      <c r="K14105" t="s">
        <v>21880</v>
      </c>
      <c r="L14105" t="s">
        <v>171</v>
      </c>
      <c r="M14105" t="e">
        <f>_xlfn.XLOOKUP(B14105,Sheet1!B:B,Sheet1!C:C)</f>
        <v>#N/A</v>
      </c>
    </row>
    <row r="14106" spans="2:13" hidden="1">
      <c r="B14106" t="s">
        <v>21878</v>
      </c>
      <c r="C14106" t="s">
        <v>21903</v>
      </c>
      <c r="D14106" t="s">
        <v>226</v>
      </c>
      <c r="E14106" t="s">
        <v>5154</v>
      </c>
      <c r="F14106">
        <v>1</v>
      </c>
      <c r="G14106">
        <v>0</v>
      </c>
      <c r="H14106" t="s">
        <v>103</v>
      </c>
      <c r="I14106" t="s">
        <v>102</v>
      </c>
      <c r="J14106" t="s">
        <v>103</v>
      </c>
      <c r="K14106" t="s">
        <v>21880</v>
      </c>
      <c r="L14106" t="s">
        <v>171</v>
      </c>
      <c r="M14106" t="e">
        <f>_xlfn.XLOOKUP(B14106,Sheet1!B:B,Sheet1!C:C)</f>
        <v>#N/A</v>
      </c>
    </row>
    <row r="14107" spans="2:13" hidden="1">
      <c r="B14107" t="s">
        <v>21878</v>
      </c>
      <c r="C14107" t="s">
        <v>21904</v>
      </c>
      <c r="D14107" t="s">
        <v>670</v>
      </c>
      <c r="E14107" t="s">
        <v>5070</v>
      </c>
      <c r="F14107">
        <v>1</v>
      </c>
      <c r="G14107">
        <v>0</v>
      </c>
      <c r="H14107" t="s">
        <v>102</v>
      </c>
      <c r="I14107" t="s">
        <v>102</v>
      </c>
      <c r="J14107" t="s">
        <v>103</v>
      </c>
      <c r="K14107" t="s">
        <v>21880</v>
      </c>
      <c r="L14107" t="s">
        <v>171</v>
      </c>
      <c r="M14107" t="e">
        <f>_xlfn.XLOOKUP(B14107,Sheet1!B:B,Sheet1!C:C)</f>
        <v>#N/A</v>
      </c>
    </row>
    <row r="14108" spans="2:13" hidden="1">
      <c r="B14108" t="s">
        <v>21878</v>
      </c>
      <c r="C14108" t="s">
        <v>21905</v>
      </c>
      <c r="D14108" t="s">
        <v>226</v>
      </c>
      <c r="E14108" t="s">
        <v>5154</v>
      </c>
      <c r="F14108">
        <v>1</v>
      </c>
      <c r="G14108">
        <v>0</v>
      </c>
      <c r="H14108" t="s">
        <v>103</v>
      </c>
      <c r="I14108" t="s">
        <v>102</v>
      </c>
      <c r="J14108" t="s">
        <v>103</v>
      </c>
      <c r="K14108" t="s">
        <v>21880</v>
      </c>
      <c r="L14108" t="s">
        <v>171</v>
      </c>
      <c r="M14108" t="e">
        <f>_xlfn.XLOOKUP(B14108,Sheet1!B:B,Sheet1!C:C)</f>
        <v>#N/A</v>
      </c>
    </row>
    <row r="14109" spans="2:13" hidden="1">
      <c r="B14109" t="s">
        <v>21878</v>
      </c>
      <c r="C14109" t="s">
        <v>21906</v>
      </c>
      <c r="D14109" t="s">
        <v>226</v>
      </c>
      <c r="E14109" t="s">
        <v>5154</v>
      </c>
      <c r="F14109">
        <v>1</v>
      </c>
      <c r="G14109">
        <v>0</v>
      </c>
      <c r="H14109" t="s">
        <v>103</v>
      </c>
      <c r="I14109" t="s">
        <v>102</v>
      </c>
      <c r="J14109" t="s">
        <v>103</v>
      </c>
      <c r="K14109" t="s">
        <v>21880</v>
      </c>
      <c r="L14109" t="s">
        <v>171</v>
      </c>
      <c r="M14109" t="e">
        <f>_xlfn.XLOOKUP(B14109,Sheet1!B:B,Sheet1!C:C)</f>
        <v>#N/A</v>
      </c>
    </row>
    <row r="14110" spans="2:13" hidden="1">
      <c r="B14110" t="s">
        <v>21878</v>
      </c>
      <c r="C14110" t="s">
        <v>21907</v>
      </c>
      <c r="D14110" t="s">
        <v>226</v>
      </c>
      <c r="E14110" t="s">
        <v>5154</v>
      </c>
      <c r="F14110">
        <v>1</v>
      </c>
      <c r="G14110">
        <v>0</v>
      </c>
      <c r="H14110" t="s">
        <v>103</v>
      </c>
      <c r="I14110" t="s">
        <v>102</v>
      </c>
      <c r="J14110" t="s">
        <v>103</v>
      </c>
      <c r="K14110" t="s">
        <v>21880</v>
      </c>
      <c r="L14110" t="s">
        <v>171</v>
      </c>
      <c r="M14110" t="e">
        <f>_xlfn.XLOOKUP(B14110,Sheet1!B:B,Sheet1!C:C)</f>
        <v>#N/A</v>
      </c>
    </row>
    <row r="14111" spans="2:13" hidden="1">
      <c r="B14111" t="s">
        <v>21878</v>
      </c>
      <c r="C14111" t="s">
        <v>21908</v>
      </c>
      <c r="D14111" t="s">
        <v>226</v>
      </c>
      <c r="E14111" t="s">
        <v>5154</v>
      </c>
      <c r="F14111">
        <v>1</v>
      </c>
      <c r="G14111">
        <v>0</v>
      </c>
      <c r="H14111" t="s">
        <v>103</v>
      </c>
      <c r="I14111" t="s">
        <v>102</v>
      </c>
      <c r="J14111" t="s">
        <v>103</v>
      </c>
      <c r="K14111" t="s">
        <v>21880</v>
      </c>
      <c r="L14111" t="s">
        <v>171</v>
      </c>
      <c r="M14111" t="e">
        <f>_xlfn.XLOOKUP(B14111,Sheet1!B:B,Sheet1!C:C)</f>
        <v>#N/A</v>
      </c>
    </row>
    <row r="14112" spans="2:13" hidden="1">
      <c r="B14112" t="s">
        <v>21878</v>
      </c>
      <c r="C14112" t="s">
        <v>21909</v>
      </c>
      <c r="D14112" t="s">
        <v>226</v>
      </c>
      <c r="E14112" t="s">
        <v>5154</v>
      </c>
      <c r="F14112">
        <v>1</v>
      </c>
      <c r="G14112">
        <v>0</v>
      </c>
      <c r="H14112" t="s">
        <v>103</v>
      </c>
      <c r="I14112" t="s">
        <v>102</v>
      </c>
      <c r="J14112" t="s">
        <v>103</v>
      </c>
      <c r="K14112" t="s">
        <v>21880</v>
      </c>
      <c r="L14112" t="s">
        <v>171</v>
      </c>
      <c r="M14112" t="e">
        <f>_xlfn.XLOOKUP(B14112,Sheet1!B:B,Sheet1!C:C)</f>
        <v>#N/A</v>
      </c>
    </row>
    <row r="14113" spans="2:13" hidden="1">
      <c r="B14113" t="s">
        <v>21910</v>
      </c>
      <c r="C14113" t="s">
        <v>21911</v>
      </c>
      <c r="D14113" t="s">
        <v>180</v>
      </c>
      <c r="E14113" t="s">
        <v>5154</v>
      </c>
      <c r="F14113">
        <v>1</v>
      </c>
      <c r="G14113">
        <v>10346</v>
      </c>
      <c r="H14113" t="s">
        <v>103</v>
      </c>
      <c r="I14113" t="s">
        <v>102</v>
      </c>
      <c r="J14113" t="s">
        <v>103</v>
      </c>
      <c r="K14113" t="s">
        <v>21912</v>
      </c>
      <c r="L14113" t="s">
        <v>195</v>
      </c>
      <c r="M14113" t="e">
        <f>_xlfn.XLOOKUP(B14113,Sheet1!B:B,Sheet1!C:C)</f>
        <v>#N/A</v>
      </c>
    </row>
    <row r="14114" spans="2:13" hidden="1">
      <c r="B14114" t="s">
        <v>21910</v>
      </c>
      <c r="C14114" t="s">
        <v>21912</v>
      </c>
      <c r="D14114" t="s">
        <v>195</v>
      </c>
      <c r="E14114" t="s">
        <v>5073</v>
      </c>
      <c r="F14114">
        <v>40</v>
      </c>
      <c r="G14114">
        <v>119365</v>
      </c>
      <c r="H14114" t="s">
        <v>102</v>
      </c>
      <c r="I14114" t="s">
        <v>103</v>
      </c>
      <c r="J14114" t="s">
        <v>103</v>
      </c>
      <c r="K14114" t="s">
        <v>21912</v>
      </c>
      <c r="L14114" t="s">
        <v>195</v>
      </c>
      <c r="M14114" t="e">
        <f>_xlfn.XLOOKUP(B14114,Sheet1!B:B,Sheet1!C:C)</f>
        <v>#N/A</v>
      </c>
    </row>
    <row r="14115" spans="2:13" hidden="1">
      <c r="B14115" t="s">
        <v>21910</v>
      </c>
      <c r="C14115" t="s">
        <v>21913</v>
      </c>
      <c r="D14115" t="s">
        <v>180</v>
      </c>
      <c r="E14115" t="s">
        <v>5154</v>
      </c>
      <c r="F14115">
        <v>1</v>
      </c>
      <c r="G14115">
        <v>0</v>
      </c>
      <c r="H14115" t="s">
        <v>103</v>
      </c>
      <c r="I14115" t="s">
        <v>102</v>
      </c>
      <c r="J14115" t="s">
        <v>103</v>
      </c>
      <c r="K14115" t="s">
        <v>21912</v>
      </c>
      <c r="L14115" t="s">
        <v>195</v>
      </c>
      <c r="M14115" t="e">
        <f>_xlfn.XLOOKUP(B14115,Sheet1!B:B,Sheet1!C:C)</f>
        <v>#N/A</v>
      </c>
    </row>
    <row r="14116" spans="2:13" hidden="1">
      <c r="B14116" t="s">
        <v>21910</v>
      </c>
      <c r="C14116" t="s">
        <v>21914</v>
      </c>
      <c r="D14116" t="s">
        <v>180</v>
      </c>
      <c r="E14116" t="s">
        <v>5154</v>
      </c>
      <c r="F14116">
        <v>1</v>
      </c>
      <c r="G14116">
        <v>0</v>
      </c>
      <c r="H14116" t="s">
        <v>103</v>
      </c>
      <c r="I14116" t="s">
        <v>102</v>
      </c>
      <c r="J14116" t="s">
        <v>103</v>
      </c>
      <c r="K14116" t="s">
        <v>21912</v>
      </c>
      <c r="L14116" t="s">
        <v>195</v>
      </c>
      <c r="M14116" t="e">
        <f>_xlfn.XLOOKUP(B14116,Sheet1!B:B,Sheet1!C:C)</f>
        <v>#N/A</v>
      </c>
    </row>
    <row r="14117" spans="2:13" hidden="1">
      <c r="B14117" t="s">
        <v>21910</v>
      </c>
      <c r="C14117" t="s">
        <v>21915</v>
      </c>
      <c r="D14117" t="s">
        <v>653</v>
      </c>
      <c r="E14117" t="s">
        <v>5070</v>
      </c>
      <c r="F14117">
        <v>1</v>
      </c>
      <c r="G14117">
        <v>0</v>
      </c>
      <c r="H14117" t="s">
        <v>102</v>
      </c>
      <c r="I14117" t="s">
        <v>102</v>
      </c>
      <c r="J14117" t="s">
        <v>103</v>
      </c>
      <c r="K14117" t="s">
        <v>21912</v>
      </c>
      <c r="L14117" t="s">
        <v>195</v>
      </c>
      <c r="M14117" t="e">
        <f>_xlfn.XLOOKUP(B14117,Sheet1!B:B,Sheet1!C:C)</f>
        <v>#N/A</v>
      </c>
    </row>
    <row r="14118" spans="2:13" hidden="1">
      <c r="B14118" t="s">
        <v>21910</v>
      </c>
      <c r="C14118" t="s">
        <v>21916</v>
      </c>
      <c r="D14118" t="s">
        <v>7401</v>
      </c>
      <c r="E14118" t="s">
        <v>5073</v>
      </c>
      <c r="F14118">
        <v>40</v>
      </c>
      <c r="G14118">
        <v>119365</v>
      </c>
      <c r="H14118" t="s">
        <v>102</v>
      </c>
      <c r="I14118" t="s">
        <v>103</v>
      </c>
      <c r="J14118" t="s">
        <v>103</v>
      </c>
      <c r="K14118" t="s">
        <v>21912</v>
      </c>
      <c r="L14118" t="s">
        <v>195</v>
      </c>
      <c r="M14118" t="e">
        <f>_xlfn.XLOOKUP(B14118,Sheet1!B:B,Sheet1!C:C)</f>
        <v>#N/A</v>
      </c>
    </row>
    <row r="14119" spans="2:13" hidden="1">
      <c r="B14119" t="s">
        <v>21910</v>
      </c>
      <c r="C14119" t="s">
        <v>21917</v>
      </c>
      <c r="D14119" t="s">
        <v>180</v>
      </c>
      <c r="E14119" t="s">
        <v>5154</v>
      </c>
      <c r="F14119">
        <v>1</v>
      </c>
      <c r="G14119">
        <v>0</v>
      </c>
      <c r="H14119" t="s">
        <v>103</v>
      </c>
      <c r="I14119" t="s">
        <v>102</v>
      </c>
      <c r="J14119" t="s">
        <v>103</v>
      </c>
      <c r="K14119" t="s">
        <v>21912</v>
      </c>
      <c r="L14119" t="s">
        <v>195</v>
      </c>
      <c r="M14119" t="e">
        <f>_xlfn.XLOOKUP(B14119,Sheet1!B:B,Sheet1!C:C)</f>
        <v>#N/A</v>
      </c>
    </row>
    <row r="14120" spans="2:13" hidden="1">
      <c r="B14120" t="s">
        <v>21910</v>
      </c>
      <c r="C14120" t="s">
        <v>21918</v>
      </c>
      <c r="D14120" t="s">
        <v>180</v>
      </c>
      <c r="E14120" t="s">
        <v>5154</v>
      </c>
      <c r="F14120">
        <v>1</v>
      </c>
      <c r="G14120">
        <v>0</v>
      </c>
      <c r="H14120" t="s">
        <v>103</v>
      </c>
      <c r="I14120" t="s">
        <v>102</v>
      </c>
      <c r="J14120" t="s">
        <v>103</v>
      </c>
      <c r="K14120" t="s">
        <v>21912</v>
      </c>
      <c r="L14120" t="s">
        <v>195</v>
      </c>
      <c r="M14120" t="e">
        <f>_xlfn.XLOOKUP(B14120,Sheet1!B:B,Sheet1!C:C)</f>
        <v>#N/A</v>
      </c>
    </row>
    <row r="14121" spans="2:13" hidden="1">
      <c r="B14121" t="s">
        <v>21910</v>
      </c>
      <c r="C14121" t="s">
        <v>21919</v>
      </c>
      <c r="D14121" t="s">
        <v>180</v>
      </c>
      <c r="E14121" t="s">
        <v>5154</v>
      </c>
      <c r="F14121">
        <v>1</v>
      </c>
      <c r="G14121">
        <v>0</v>
      </c>
      <c r="H14121" t="s">
        <v>103</v>
      </c>
      <c r="I14121" t="s">
        <v>102</v>
      </c>
      <c r="J14121" t="s">
        <v>103</v>
      </c>
      <c r="K14121" t="s">
        <v>21912</v>
      </c>
      <c r="L14121" t="s">
        <v>195</v>
      </c>
      <c r="M14121" t="e">
        <f>_xlfn.XLOOKUP(B14121,Sheet1!B:B,Sheet1!C:C)</f>
        <v>#N/A</v>
      </c>
    </row>
    <row r="14122" spans="2:13" hidden="1">
      <c r="B14122" t="s">
        <v>21910</v>
      </c>
      <c r="C14122" t="s">
        <v>21920</v>
      </c>
      <c r="D14122" t="s">
        <v>315</v>
      </c>
      <c r="E14122" t="s">
        <v>5070</v>
      </c>
      <c r="F14122">
        <v>1</v>
      </c>
      <c r="G14122">
        <v>0</v>
      </c>
      <c r="H14122" t="s">
        <v>102</v>
      </c>
      <c r="I14122" t="s">
        <v>102</v>
      </c>
      <c r="J14122" t="s">
        <v>103</v>
      </c>
      <c r="K14122" t="s">
        <v>21912</v>
      </c>
      <c r="L14122" t="s">
        <v>195</v>
      </c>
      <c r="M14122" t="e">
        <f>_xlfn.XLOOKUP(B14122,Sheet1!B:B,Sheet1!C:C)</f>
        <v>#N/A</v>
      </c>
    </row>
    <row r="14123" spans="2:13" hidden="1">
      <c r="B14123" t="s">
        <v>21910</v>
      </c>
      <c r="C14123" t="s">
        <v>21921</v>
      </c>
      <c r="D14123" t="s">
        <v>180</v>
      </c>
      <c r="E14123" t="s">
        <v>5154</v>
      </c>
      <c r="F14123">
        <v>1</v>
      </c>
      <c r="G14123">
        <v>0</v>
      </c>
      <c r="H14123" t="s">
        <v>103</v>
      </c>
      <c r="I14123" t="s">
        <v>102</v>
      </c>
      <c r="J14123" t="s">
        <v>103</v>
      </c>
      <c r="K14123" t="s">
        <v>21912</v>
      </c>
      <c r="L14123" t="s">
        <v>195</v>
      </c>
      <c r="M14123" t="e">
        <f>_xlfn.XLOOKUP(B14123,Sheet1!B:B,Sheet1!C:C)</f>
        <v>#N/A</v>
      </c>
    </row>
    <row r="14124" spans="2:13" hidden="1">
      <c r="B14124" t="s">
        <v>21910</v>
      </c>
      <c r="C14124" t="s">
        <v>21922</v>
      </c>
      <c r="D14124" t="s">
        <v>5224</v>
      </c>
      <c r="E14124" t="s">
        <v>5070</v>
      </c>
      <c r="F14124">
        <v>1</v>
      </c>
      <c r="G14124">
        <v>0</v>
      </c>
      <c r="H14124" t="s">
        <v>102</v>
      </c>
      <c r="I14124" t="s">
        <v>102</v>
      </c>
      <c r="J14124" t="s">
        <v>103</v>
      </c>
      <c r="K14124" t="s">
        <v>21912</v>
      </c>
      <c r="L14124" t="s">
        <v>195</v>
      </c>
      <c r="M14124" t="e">
        <f>_xlfn.XLOOKUP(B14124,Sheet1!B:B,Sheet1!C:C)</f>
        <v>#N/A</v>
      </c>
    </row>
    <row r="14125" spans="2:13" hidden="1">
      <c r="B14125" t="s">
        <v>21910</v>
      </c>
      <c r="C14125" t="s">
        <v>21923</v>
      </c>
      <c r="D14125" t="s">
        <v>267</v>
      </c>
      <c r="E14125" t="s">
        <v>5070</v>
      </c>
      <c r="F14125">
        <v>1</v>
      </c>
      <c r="G14125">
        <v>0</v>
      </c>
      <c r="H14125" t="s">
        <v>102</v>
      </c>
      <c r="I14125" t="s">
        <v>102</v>
      </c>
      <c r="J14125" t="s">
        <v>103</v>
      </c>
      <c r="K14125" t="s">
        <v>21912</v>
      </c>
      <c r="L14125" t="s">
        <v>195</v>
      </c>
      <c r="M14125" t="e">
        <f>_xlfn.XLOOKUP(B14125,Sheet1!B:B,Sheet1!C:C)</f>
        <v>#N/A</v>
      </c>
    </row>
    <row r="14126" spans="2:13" hidden="1">
      <c r="B14126" t="s">
        <v>21910</v>
      </c>
      <c r="C14126" t="s">
        <v>21924</v>
      </c>
      <c r="D14126" t="s">
        <v>180</v>
      </c>
      <c r="E14126" t="s">
        <v>5154</v>
      </c>
      <c r="F14126">
        <v>1</v>
      </c>
      <c r="G14126">
        <v>0</v>
      </c>
      <c r="H14126" t="s">
        <v>103</v>
      </c>
      <c r="I14126" t="s">
        <v>102</v>
      </c>
      <c r="J14126" t="s">
        <v>103</v>
      </c>
      <c r="K14126" t="s">
        <v>21912</v>
      </c>
      <c r="L14126" t="s">
        <v>195</v>
      </c>
      <c r="M14126" t="e">
        <f>_xlfn.XLOOKUP(B14126,Sheet1!B:B,Sheet1!C:C)</f>
        <v>#N/A</v>
      </c>
    </row>
    <row r="14127" spans="2:13" hidden="1">
      <c r="B14127" t="s">
        <v>21910</v>
      </c>
      <c r="C14127" t="s">
        <v>21925</v>
      </c>
      <c r="D14127" t="s">
        <v>180</v>
      </c>
      <c r="E14127" t="s">
        <v>5154</v>
      </c>
      <c r="F14127">
        <v>1</v>
      </c>
      <c r="G14127">
        <v>0</v>
      </c>
      <c r="H14127" t="s">
        <v>103</v>
      </c>
      <c r="I14127" t="s">
        <v>102</v>
      </c>
      <c r="J14127" t="s">
        <v>103</v>
      </c>
      <c r="K14127" t="s">
        <v>21912</v>
      </c>
      <c r="L14127" t="s">
        <v>195</v>
      </c>
      <c r="M14127" t="e">
        <f>_xlfn.XLOOKUP(B14127,Sheet1!B:B,Sheet1!C:C)</f>
        <v>#N/A</v>
      </c>
    </row>
    <row r="14128" spans="2:13" hidden="1">
      <c r="B14128" t="s">
        <v>21910</v>
      </c>
      <c r="C14128" t="s">
        <v>21926</v>
      </c>
      <c r="D14128" t="s">
        <v>180</v>
      </c>
      <c r="E14128" t="s">
        <v>5154</v>
      </c>
      <c r="F14128">
        <v>1</v>
      </c>
      <c r="G14128">
        <v>0</v>
      </c>
      <c r="H14128" t="s">
        <v>103</v>
      </c>
      <c r="I14128" t="s">
        <v>102</v>
      </c>
      <c r="J14128" t="s">
        <v>103</v>
      </c>
      <c r="K14128" t="s">
        <v>21912</v>
      </c>
      <c r="L14128" t="s">
        <v>195</v>
      </c>
      <c r="M14128" t="e">
        <f>_xlfn.XLOOKUP(B14128,Sheet1!B:B,Sheet1!C:C)</f>
        <v>#N/A</v>
      </c>
    </row>
    <row r="14129" spans="2:13" hidden="1">
      <c r="B14129" t="s">
        <v>21910</v>
      </c>
      <c r="C14129" t="s">
        <v>21927</v>
      </c>
      <c r="D14129" t="s">
        <v>180</v>
      </c>
      <c r="E14129" t="s">
        <v>5154</v>
      </c>
      <c r="F14129">
        <v>1</v>
      </c>
      <c r="G14129">
        <v>0</v>
      </c>
      <c r="H14129" t="s">
        <v>103</v>
      </c>
      <c r="I14129" t="s">
        <v>102</v>
      </c>
      <c r="J14129" t="s">
        <v>103</v>
      </c>
      <c r="K14129" t="s">
        <v>21912</v>
      </c>
      <c r="L14129" t="s">
        <v>195</v>
      </c>
      <c r="M14129" t="e">
        <f>_xlfn.XLOOKUP(B14129,Sheet1!B:B,Sheet1!C:C)</f>
        <v>#N/A</v>
      </c>
    </row>
    <row r="14130" spans="2:13" hidden="1">
      <c r="B14130" t="s">
        <v>21928</v>
      </c>
      <c r="C14130" t="s">
        <v>21929</v>
      </c>
      <c r="D14130" t="s">
        <v>5246</v>
      </c>
      <c r="E14130" t="s">
        <v>5154</v>
      </c>
      <c r="F14130">
        <v>1</v>
      </c>
      <c r="G14130">
        <v>0</v>
      </c>
      <c r="H14130" t="s">
        <v>103</v>
      </c>
      <c r="I14130" t="s">
        <v>102</v>
      </c>
      <c r="J14130" t="s">
        <v>103</v>
      </c>
      <c r="K14130" t="s">
        <v>21930</v>
      </c>
      <c r="L14130" t="s">
        <v>195</v>
      </c>
      <c r="M14130" t="e">
        <f>_xlfn.XLOOKUP(B14130,Sheet1!B:B,Sheet1!C:C)</f>
        <v>#N/A</v>
      </c>
    </row>
    <row r="14131" spans="2:13" hidden="1">
      <c r="B14131" t="s">
        <v>21928</v>
      </c>
      <c r="C14131" t="s">
        <v>21931</v>
      </c>
      <c r="D14131" t="s">
        <v>7659</v>
      </c>
      <c r="E14131" t="s">
        <v>5070</v>
      </c>
      <c r="F14131">
        <v>2</v>
      </c>
      <c r="G14131">
        <v>0</v>
      </c>
      <c r="H14131" t="s">
        <v>102</v>
      </c>
      <c r="I14131" t="s">
        <v>102</v>
      </c>
      <c r="J14131" t="s">
        <v>103</v>
      </c>
      <c r="K14131" t="s">
        <v>21930</v>
      </c>
      <c r="L14131" t="s">
        <v>195</v>
      </c>
      <c r="M14131" t="e">
        <f>_xlfn.XLOOKUP(B14131,Sheet1!B:B,Sheet1!C:C)</f>
        <v>#N/A</v>
      </c>
    </row>
    <row r="14132" spans="2:13" hidden="1">
      <c r="B14132" t="s">
        <v>21928</v>
      </c>
      <c r="C14132" t="s">
        <v>21932</v>
      </c>
      <c r="D14132" t="s">
        <v>5246</v>
      </c>
      <c r="E14132" t="s">
        <v>5154</v>
      </c>
      <c r="F14132">
        <v>1.25</v>
      </c>
      <c r="G14132">
        <v>0</v>
      </c>
      <c r="H14132" t="s">
        <v>103</v>
      </c>
      <c r="I14132" t="s">
        <v>102</v>
      </c>
      <c r="J14132" t="s">
        <v>103</v>
      </c>
      <c r="K14132" t="s">
        <v>21930</v>
      </c>
      <c r="L14132" t="s">
        <v>195</v>
      </c>
      <c r="M14132" t="e">
        <f>_xlfn.XLOOKUP(B14132,Sheet1!B:B,Sheet1!C:C)</f>
        <v>#N/A</v>
      </c>
    </row>
    <row r="14133" spans="2:13" hidden="1">
      <c r="B14133" t="s">
        <v>21928</v>
      </c>
      <c r="C14133" t="s">
        <v>21930</v>
      </c>
      <c r="D14133" t="s">
        <v>195</v>
      </c>
      <c r="E14133" t="s">
        <v>5070</v>
      </c>
      <c r="F14133">
        <v>40</v>
      </c>
      <c r="G14133">
        <v>85517</v>
      </c>
      <c r="H14133" t="s">
        <v>102</v>
      </c>
      <c r="I14133" t="s">
        <v>102</v>
      </c>
      <c r="J14133" t="s">
        <v>103</v>
      </c>
      <c r="K14133" t="s">
        <v>21930</v>
      </c>
      <c r="L14133" t="s">
        <v>195</v>
      </c>
      <c r="M14133" t="e">
        <f>_xlfn.XLOOKUP(B14133,Sheet1!B:B,Sheet1!C:C)</f>
        <v>#N/A</v>
      </c>
    </row>
    <row r="14134" spans="2:13" hidden="1">
      <c r="B14134" t="s">
        <v>21928</v>
      </c>
      <c r="C14134" t="s">
        <v>21933</v>
      </c>
      <c r="D14134" t="s">
        <v>5246</v>
      </c>
      <c r="E14134" t="s">
        <v>5154</v>
      </c>
      <c r="F14134">
        <v>1</v>
      </c>
      <c r="G14134">
        <v>0</v>
      </c>
      <c r="H14134" t="s">
        <v>103</v>
      </c>
      <c r="I14134" t="s">
        <v>102</v>
      </c>
      <c r="J14134" t="s">
        <v>103</v>
      </c>
      <c r="K14134" t="s">
        <v>21930</v>
      </c>
      <c r="L14134" t="s">
        <v>195</v>
      </c>
      <c r="M14134" t="e">
        <f>_xlfn.XLOOKUP(B14134,Sheet1!B:B,Sheet1!C:C)</f>
        <v>#N/A</v>
      </c>
    </row>
    <row r="14135" spans="2:13" hidden="1">
      <c r="B14135" t="s">
        <v>21928</v>
      </c>
      <c r="C14135" t="s">
        <v>21934</v>
      </c>
      <c r="D14135" t="s">
        <v>5224</v>
      </c>
      <c r="E14135" t="s">
        <v>5070</v>
      </c>
      <c r="F14135">
        <v>1.25</v>
      </c>
      <c r="G14135">
        <v>0</v>
      </c>
      <c r="H14135" t="s">
        <v>102</v>
      </c>
      <c r="I14135" t="s">
        <v>102</v>
      </c>
      <c r="J14135" t="s">
        <v>103</v>
      </c>
      <c r="K14135" t="s">
        <v>21930</v>
      </c>
      <c r="L14135" t="s">
        <v>195</v>
      </c>
      <c r="M14135" t="e">
        <f>_xlfn.XLOOKUP(B14135,Sheet1!B:B,Sheet1!C:C)</f>
        <v>#N/A</v>
      </c>
    </row>
    <row r="14136" spans="2:13" hidden="1">
      <c r="B14136" t="s">
        <v>21928</v>
      </c>
      <c r="C14136" t="s">
        <v>21935</v>
      </c>
      <c r="D14136" t="s">
        <v>5246</v>
      </c>
      <c r="E14136" t="s">
        <v>5154</v>
      </c>
      <c r="F14136">
        <v>2</v>
      </c>
      <c r="G14136">
        <v>0</v>
      </c>
      <c r="H14136" t="s">
        <v>103</v>
      </c>
      <c r="I14136" t="s">
        <v>102</v>
      </c>
      <c r="J14136" t="s">
        <v>103</v>
      </c>
      <c r="K14136" t="s">
        <v>21930</v>
      </c>
      <c r="L14136" t="s">
        <v>195</v>
      </c>
      <c r="M14136" t="e">
        <f>_xlfn.XLOOKUP(B14136,Sheet1!B:B,Sheet1!C:C)</f>
        <v>#N/A</v>
      </c>
    </row>
    <row r="14137" spans="2:13" hidden="1">
      <c r="B14137" t="s">
        <v>21928</v>
      </c>
      <c r="C14137" t="s">
        <v>21936</v>
      </c>
      <c r="D14137" t="s">
        <v>7659</v>
      </c>
      <c r="E14137" t="s">
        <v>5070</v>
      </c>
      <c r="F14137">
        <v>2</v>
      </c>
      <c r="G14137">
        <v>0</v>
      </c>
      <c r="H14137" t="s">
        <v>102</v>
      </c>
      <c r="I14137" t="s">
        <v>102</v>
      </c>
      <c r="J14137" t="s">
        <v>103</v>
      </c>
      <c r="K14137" t="s">
        <v>21930</v>
      </c>
      <c r="L14137" t="s">
        <v>195</v>
      </c>
      <c r="M14137" t="e">
        <f>_xlfn.XLOOKUP(B14137,Sheet1!B:B,Sheet1!C:C)</f>
        <v>#N/A</v>
      </c>
    </row>
    <row r="14138" spans="2:13" hidden="1">
      <c r="B14138" t="s">
        <v>21928</v>
      </c>
      <c r="C14138" t="s">
        <v>21937</v>
      </c>
      <c r="D14138" t="s">
        <v>5246</v>
      </c>
      <c r="E14138" t="s">
        <v>5154</v>
      </c>
      <c r="F14138">
        <v>1</v>
      </c>
      <c r="G14138">
        <v>0</v>
      </c>
      <c r="H14138" t="s">
        <v>103</v>
      </c>
      <c r="I14138" t="s">
        <v>102</v>
      </c>
      <c r="J14138" t="s">
        <v>103</v>
      </c>
      <c r="K14138" t="s">
        <v>21930</v>
      </c>
      <c r="L14138" t="s">
        <v>195</v>
      </c>
      <c r="M14138" t="e">
        <f>_xlfn.XLOOKUP(B14138,Sheet1!B:B,Sheet1!C:C)</f>
        <v>#N/A</v>
      </c>
    </row>
    <row r="14139" spans="2:13" hidden="1">
      <c r="B14139" t="s">
        <v>21928</v>
      </c>
      <c r="C14139" t="s">
        <v>21938</v>
      </c>
      <c r="D14139" t="s">
        <v>267</v>
      </c>
      <c r="E14139" t="s">
        <v>5070</v>
      </c>
      <c r="F14139">
        <v>2.5</v>
      </c>
      <c r="G14139">
        <v>0</v>
      </c>
      <c r="H14139" t="s">
        <v>102</v>
      </c>
      <c r="I14139" t="s">
        <v>102</v>
      </c>
      <c r="J14139" t="s">
        <v>103</v>
      </c>
      <c r="K14139" t="s">
        <v>21930</v>
      </c>
      <c r="L14139" t="s">
        <v>195</v>
      </c>
      <c r="M14139" t="e">
        <f>_xlfn.XLOOKUP(B14139,Sheet1!B:B,Sheet1!C:C)</f>
        <v>#N/A</v>
      </c>
    </row>
    <row r="14140" spans="2:13" hidden="1">
      <c r="B14140" t="s">
        <v>21939</v>
      </c>
      <c r="C14140" t="s">
        <v>21940</v>
      </c>
      <c r="D14140" t="s">
        <v>254</v>
      </c>
      <c r="E14140" t="s">
        <v>5070</v>
      </c>
      <c r="F14140">
        <v>1.5</v>
      </c>
      <c r="G14140">
        <v>0</v>
      </c>
      <c r="H14140" t="s">
        <v>102</v>
      </c>
      <c r="I14140" t="s">
        <v>102</v>
      </c>
      <c r="J14140" t="s">
        <v>103</v>
      </c>
      <c r="K14140" t="s">
        <v>21941</v>
      </c>
      <c r="L14140" t="s">
        <v>142</v>
      </c>
      <c r="M14140" t="e">
        <f>_xlfn.XLOOKUP(B14140,Sheet1!B:B,Sheet1!C:C)</f>
        <v>#N/A</v>
      </c>
    </row>
    <row r="14141" spans="2:13" hidden="1">
      <c r="B14141" t="s">
        <v>21939</v>
      </c>
      <c r="C14141" t="s">
        <v>21942</v>
      </c>
      <c r="D14141" t="s">
        <v>670</v>
      </c>
      <c r="E14141" t="s">
        <v>5070</v>
      </c>
      <c r="F14141">
        <v>1</v>
      </c>
      <c r="G14141">
        <v>0</v>
      </c>
      <c r="H14141" t="s">
        <v>102</v>
      </c>
      <c r="I14141" t="s">
        <v>102</v>
      </c>
      <c r="J14141" t="s">
        <v>103</v>
      </c>
      <c r="K14141" t="s">
        <v>21941</v>
      </c>
      <c r="L14141" t="s">
        <v>142</v>
      </c>
      <c r="M14141" t="e">
        <f>_xlfn.XLOOKUP(B14141,Sheet1!B:B,Sheet1!C:C)</f>
        <v>#N/A</v>
      </c>
    </row>
    <row r="14142" spans="2:13" hidden="1">
      <c r="B14142" t="s">
        <v>21939</v>
      </c>
      <c r="C14142" t="s">
        <v>21943</v>
      </c>
      <c r="D14142" t="s">
        <v>590</v>
      </c>
      <c r="E14142" t="s">
        <v>5070</v>
      </c>
      <c r="F14142">
        <v>1</v>
      </c>
      <c r="G14142">
        <v>0</v>
      </c>
      <c r="H14142" t="s">
        <v>102</v>
      </c>
      <c r="I14142" t="s">
        <v>102</v>
      </c>
      <c r="J14142" t="s">
        <v>103</v>
      </c>
      <c r="K14142" t="s">
        <v>21941</v>
      </c>
      <c r="L14142" t="s">
        <v>142</v>
      </c>
      <c r="M14142" t="e">
        <f>_xlfn.XLOOKUP(B14142,Sheet1!B:B,Sheet1!C:C)</f>
        <v>#N/A</v>
      </c>
    </row>
    <row r="14143" spans="2:13" hidden="1">
      <c r="B14143" t="s">
        <v>21939</v>
      </c>
      <c r="C14143" t="s">
        <v>21941</v>
      </c>
      <c r="D14143" t="s">
        <v>142</v>
      </c>
      <c r="E14143" t="s">
        <v>5070</v>
      </c>
      <c r="F14143">
        <v>1.5</v>
      </c>
      <c r="G14143">
        <v>0</v>
      </c>
      <c r="H14143" t="s">
        <v>102</v>
      </c>
      <c r="I14143" t="s">
        <v>102</v>
      </c>
      <c r="J14143" t="s">
        <v>103</v>
      </c>
      <c r="K14143" t="s">
        <v>21941</v>
      </c>
      <c r="L14143" t="s">
        <v>142</v>
      </c>
      <c r="M14143" t="e">
        <f>_xlfn.XLOOKUP(B14143,Sheet1!B:B,Sheet1!C:C)</f>
        <v>#N/A</v>
      </c>
    </row>
    <row r="14144" spans="2:13" hidden="1">
      <c r="B14144" t="s">
        <v>21939</v>
      </c>
      <c r="C14144" t="s">
        <v>21944</v>
      </c>
      <c r="D14144" t="s">
        <v>631</v>
      </c>
      <c r="E14144" t="s">
        <v>5154</v>
      </c>
      <c r="F14144">
        <v>1</v>
      </c>
      <c r="G14144">
        <v>0</v>
      </c>
      <c r="H14144" t="s">
        <v>103</v>
      </c>
      <c r="I14144" t="s">
        <v>102</v>
      </c>
      <c r="J14144" t="s">
        <v>103</v>
      </c>
      <c r="K14144" t="s">
        <v>21941</v>
      </c>
      <c r="L14144" t="s">
        <v>142</v>
      </c>
      <c r="M14144" t="e">
        <f>_xlfn.XLOOKUP(B14144,Sheet1!B:B,Sheet1!C:C)</f>
        <v>#N/A</v>
      </c>
    </row>
    <row r="14145" spans="2:13" hidden="1">
      <c r="B14145" t="s">
        <v>21945</v>
      </c>
      <c r="C14145" t="s">
        <v>21946</v>
      </c>
      <c r="D14145" t="s">
        <v>11593</v>
      </c>
      <c r="E14145" t="s">
        <v>5070</v>
      </c>
      <c r="F14145">
        <v>0.5</v>
      </c>
      <c r="G14145">
        <v>7800</v>
      </c>
      <c r="H14145" t="s">
        <v>102</v>
      </c>
      <c r="I14145" t="s">
        <v>102</v>
      </c>
      <c r="J14145" t="s">
        <v>103</v>
      </c>
      <c r="K14145" t="s">
        <v>21947</v>
      </c>
      <c r="L14145" t="s">
        <v>142</v>
      </c>
      <c r="M14145" t="e">
        <f>_xlfn.XLOOKUP(B14145,Sheet1!B:B,Sheet1!C:C)</f>
        <v>#N/A</v>
      </c>
    </row>
    <row r="14146" spans="2:13" hidden="1">
      <c r="B14146" t="s">
        <v>21945</v>
      </c>
      <c r="C14146" t="s">
        <v>21948</v>
      </c>
      <c r="D14146" t="s">
        <v>254</v>
      </c>
      <c r="E14146" t="s">
        <v>5070</v>
      </c>
      <c r="F14146">
        <v>0.5</v>
      </c>
      <c r="G14146">
        <v>0</v>
      </c>
      <c r="H14146" t="s">
        <v>102</v>
      </c>
      <c r="I14146" t="s">
        <v>102</v>
      </c>
      <c r="J14146" t="s">
        <v>103</v>
      </c>
      <c r="K14146" t="s">
        <v>21947</v>
      </c>
      <c r="L14146" t="s">
        <v>142</v>
      </c>
      <c r="M14146" t="e">
        <f>_xlfn.XLOOKUP(B14146,Sheet1!B:B,Sheet1!C:C)</f>
        <v>#N/A</v>
      </c>
    </row>
    <row r="14147" spans="2:13" hidden="1">
      <c r="B14147" t="s">
        <v>21945</v>
      </c>
      <c r="C14147" t="s">
        <v>21949</v>
      </c>
      <c r="D14147" t="s">
        <v>180</v>
      </c>
      <c r="E14147" t="s">
        <v>5070</v>
      </c>
      <c r="F14147">
        <v>0.5</v>
      </c>
      <c r="G14147">
        <v>0</v>
      </c>
      <c r="H14147" t="s">
        <v>102</v>
      </c>
      <c r="I14147" t="s">
        <v>102</v>
      </c>
      <c r="J14147" t="s">
        <v>103</v>
      </c>
      <c r="K14147" t="s">
        <v>21947</v>
      </c>
      <c r="L14147" t="s">
        <v>142</v>
      </c>
      <c r="M14147" t="e">
        <f>_xlfn.XLOOKUP(B14147,Sheet1!B:B,Sheet1!C:C)</f>
        <v>#N/A</v>
      </c>
    </row>
    <row r="14148" spans="2:13" hidden="1">
      <c r="B14148" t="s">
        <v>21945</v>
      </c>
      <c r="C14148" t="s">
        <v>21950</v>
      </c>
      <c r="D14148" t="s">
        <v>21951</v>
      </c>
      <c r="E14148" t="s">
        <v>5070</v>
      </c>
      <c r="F14148">
        <v>40</v>
      </c>
      <c r="G14148">
        <v>64478</v>
      </c>
      <c r="H14148" t="s">
        <v>102</v>
      </c>
      <c r="I14148" t="s">
        <v>102</v>
      </c>
      <c r="J14148" t="s">
        <v>103</v>
      </c>
      <c r="K14148" t="s">
        <v>21947</v>
      </c>
      <c r="L14148" t="s">
        <v>142</v>
      </c>
      <c r="M14148" t="e">
        <f>_xlfn.XLOOKUP(B14148,Sheet1!B:B,Sheet1!C:C)</f>
        <v>#N/A</v>
      </c>
    </row>
    <row r="14149" spans="2:13" hidden="1">
      <c r="B14149" t="s">
        <v>21945</v>
      </c>
      <c r="C14149" t="s">
        <v>21952</v>
      </c>
      <c r="D14149" t="s">
        <v>21953</v>
      </c>
      <c r="E14149" t="s">
        <v>5070</v>
      </c>
      <c r="F14149">
        <v>0.2</v>
      </c>
      <c r="G14149">
        <v>0</v>
      </c>
      <c r="H14149" t="s">
        <v>102</v>
      </c>
      <c r="I14149" t="s">
        <v>102</v>
      </c>
      <c r="J14149" t="s">
        <v>103</v>
      </c>
      <c r="K14149" t="s">
        <v>21947</v>
      </c>
      <c r="L14149" t="s">
        <v>142</v>
      </c>
      <c r="M14149" t="e">
        <f>_xlfn.XLOOKUP(B14149,Sheet1!B:B,Sheet1!C:C)</f>
        <v>#N/A</v>
      </c>
    </row>
    <row r="14150" spans="2:13" hidden="1">
      <c r="B14150" t="s">
        <v>21945</v>
      </c>
      <c r="C14150" t="s">
        <v>21954</v>
      </c>
      <c r="D14150" t="s">
        <v>142</v>
      </c>
      <c r="E14150" t="s">
        <v>5070</v>
      </c>
      <c r="F14150">
        <v>0.5</v>
      </c>
      <c r="G14150">
        <v>0</v>
      </c>
      <c r="H14150" t="s">
        <v>102</v>
      </c>
      <c r="I14150" t="s">
        <v>102</v>
      </c>
      <c r="J14150" t="s">
        <v>103</v>
      </c>
      <c r="K14150" t="s">
        <v>21947</v>
      </c>
      <c r="L14150" t="s">
        <v>142</v>
      </c>
      <c r="M14150" t="e">
        <f>_xlfn.XLOOKUP(B14150,Sheet1!B:B,Sheet1!C:C)</f>
        <v>#N/A</v>
      </c>
    </row>
    <row r="14151" spans="2:13" hidden="1">
      <c r="B14151" t="s">
        <v>21955</v>
      </c>
      <c r="C14151" t="s">
        <v>21956</v>
      </c>
      <c r="D14151" t="s">
        <v>180</v>
      </c>
      <c r="E14151" t="s">
        <v>5154</v>
      </c>
      <c r="F14151">
        <v>5</v>
      </c>
      <c r="G14151">
        <v>0</v>
      </c>
      <c r="H14151" t="s">
        <v>103</v>
      </c>
      <c r="I14151" t="s">
        <v>102</v>
      </c>
      <c r="J14151" t="s">
        <v>103</v>
      </c>
      <c r="K14151" t="s">
        <v>21957</v>
      </c>
      <c r="L14151" t="s">
        <v>188</v>
      </c>
      <c r="M14151" t="e">
        <f>_xlfn.XLOOKUP(B14151,Sheet1!B:B,Sheet1!C:C)</f>
        <v>#N/A</v>
      </c>
    </row>
    <row r="14152" spans="2:13" hidden="1">
      <c r="B14152" t="s">
        <v>21955</v>
      </c>
      <c r="C14152" t="s">
        <v>21958</v>
      </c>
      <c r="D14152" t="s">
        <v>5224</v>
      </c>
      <c r="E14152" t="s">
        <v>5070</v>
      </c>
      <c r="F14152">
        <v>5</v>
      </c>
      <c r="G14152">
        <v>0</v>
      </c>
      <c r="H14152" t="s">
        <v>102</v>
      </c>
      <c r="I14152" t="s">
        <v>102</v>
      </c>
      <c r="J14152" t="s">
        <v>103</v>
      </c>
      <c r="K14152" t="s">
        <v>21957</v>
      </c>
      <c r="L14152" t="s">
        <v>188</v>
      </c>
      <c r="M14152" t="e">
        <f>_xlfn.XLOOKUP(B14152,Sheet1!B:B,Sheet1!C:C)</f>
        <v>#N/A</v>
      </c>
    </row>
    <row r="14153" spans="2:13" hidden="1">
      <c r="B14153" t="s">
        <v>21955</v>
      </c>
      <c r="C14153" t="s">
        <v>21959</v>
      </c>
      <c r="D14153" t="s">
        <v>188</v>
      </c>
      <c r="E14153" t="s">
        <v>5070</v>
      </c>
      <c r="F14153">
        <v>20</v>
      </c>
      <c r="G14153">
        <v>121000</v>
      </c>
      <c r="H14153" t="s">
        <v>102</v>
      </c>
      <c r="I14153" t="s">
        <v>102</v>
      </c>
      <c r="J14153" t="s">
        <v>103</v>
      </c>
      <c r="K14153" t="s">
        <v>21957</v>
      </c>
      <c r="L14153" t="s">
        <v>188</v>
      </c>
      <c r="M14153" t="e">
        <f>_xlfn.XLOOKUP(B14153,Sheet1!B:B,Sheet1!C:C)</f>
        <v>#N/A</v>
      </c>
    </row>
    <row r="14154" spans="2:13" hidden="1">
      <c r="B14154" t="s">
        <v>21955</v>
      </c>
      <c r="C14154" t="s">
        <v>21960</v>
      </c>
      <c r="D14154" t="s">
        <v>180</v>
      </c>
      <c r="E14154" t="s">
        <v>5154</v>
      </c>
      <c r="F14154">
        <v>5</v>
      </c>
      <c r="G14154">
        <v>0</v>
      </c>
      <c r="H14154" t="s">
        <v>103</v>
      </c>
      <c r="I14154" t="s">
        <v>102</v>
      </c>
      <c r="J14154" t="s">
        <v>103</v>
      </c>
      <c r="K14154" t="s">
        <v>21957</v>
      </c>
      <c r="L14154" t="s">
        <v>188</v>
      </c>
      <c r="M14154" t="e">
        <f>_xlfn.XLOOKUP(B14154,Sheet1!B:B,Sheet1!C:C)</f>
        <v>#N/A</v>
      </c>
    </row>
    <row r="14155" spans="2:13" hidden="1">
      <c r="B14155" t="s">
        <v>21955</v>
      </c>
      <c r="C14155" t="s">
        <v>21961</v>
      </c>
      <c r="D14155" t="s">
        <v>21962</v>
      </c>
      <c r="E14155" t="s">
        <v>5070</v>
      </c>
      <c r="F14155">
        <v>10</v>
      </c>
      <c r="G14155">
        <v>0</v>
      </c>
      <c r="H14155" t="s">
        <v>102</v>
      </c>
      <c r="I14155" t="s">
        <v>102</v>
      </c>
      <c r="J14155" t="s">
        <v>103</v>
      </c>
      <c r="K14155" t="s">
        <v>21957</v>
      </c>
      <c r="L14155" t="s">
        <v>188</v>
      </c>
      <c r="M14155" t="e">
        <f>_xlfn.XLOOKUP(B14155,Sheet1!B:B,Sheet1!C:C)</f>
        <v>#N/A</v>
      </c>
    </row>
    <row r="14156" spans="2:13" hidden="1">
      <c r="B14156" t="s">
        <v>21955</v>
      </c>
      <c r="C14156" t="s">
        <v>21963</v>
      </c>
      <c r="D14156" t="s">
        <v>267</v>
      </c>
      <c r="E14156" t="s">
        <v>5070</v>
      </c>
      <c r="F14156">
        <v>5</v>
      </c>
      <c r="G14156">
        <v>0</v>
      </c>
      <c r="H14156" t="s">
        <v>102</v>
      </c>
      <c r="I14156" t="s">
        <v>102</v>
      </c>
      <c r="J14156" t="s">
        <v>103</v>
      </c>
      <c r="K14156" t="s">
        <v>21957</v>
      </c>
      <c r="L14156" t="s">
        <v>188</v>
      </c>
      <c r="M14156" t="e">
        <f>_xlfn.XLOOKUP(B14156,Sheet1!B:B,Sheet1!C:C)</f>
        <v>#N/A</v>
      </c>
    </row>
    <row r="14157" spans="2:13" hidden="1">
      <c r="B14157" t="s">
        <v>21955</v>
      </c>
      <c r="C14157" t="s">
        <v>21964</v>
      </c>
      <c r="D14157" t="s">
        <v>5589</v>
      </c>
      <c r="E14157" t="s">
        <v>5073</v>
      </c>
      <c r="F14157">
        <v>10</v>
      </c>
      <c r="G14157">
        <v>65000</v>
      </c>
      <c r="H14157" t="s">
        <v>102</v>
      </c>
      <c r="I14157" t="s">
        <v>103</v>
      </c>
      <c r="J14157" t="s">
        <v>103</v>
      </c>
      <c r="K14157" t="s">
        <v>21957</v>
      </c>
      <c r="L14157" t="s">
        <v>188</v>
      </c>
      <c r="M14157" t="e">
        <f>_xlfn.XLOOKUP(B14157,Sheet1!B:B,Sheet1!C:C)</f>
        <v>#N/A</v>
      </c>
    </row>
    <row r="14158" spans="2:13" hidden="1">
      <c r="B14158" t="s">
        <v>21955</v>
      </c>
      <c r="C14158" t="s">
        <v>12958</v>
      </c>
      <c r="D14158" t="s">
        <v>180</v>
      </c>
      <c r="E14158" t="s">
        <v>5154</v>
      </c>
      <c r="F14158">
        <v>5</v>
      </c>
      <c r="G14158">
        <v>0</v>
      </c>
      <c r="H14158" t="s">
        <v>103</v>
      </c>
      <c r="I14158" t="s">
        <v>102</v>
      </c>
      <c r="J14158" t="s">
        <v>103</v>
      </c>
      <c r="K14158" t="s">
        <v>21957</v>
      </c>
      <c r="L14158" t="s">
        <v>188</v>
      </c>
      <c r="M14158" t="e">
        <f>_xlfn.XLOOKUP(B14158,Sheet1!B:B,Sheet1!C:C)</f>
        <v>#N/A</v>
      </c>
    </row>
    <row r="14159" spans="2:13" hidden="1">
      <c r="B14159" t="s">
        <v>21955</v>
      </c>
      <c r="C14159" t="s">
        <v>21965</v>
      </c>
      <c r="D14159" t="s">
        <v>180</v>
      </c>
      <c r="E14159" t="s">
        <v>5154</v>
      </c>
      <c r="F14159">
        <v>5</v>
      </c>
      <c r="G14159">
        <v>0</v>
      </c>
      <c r="H14159" t="s">
        <v>103</v>
      </c>
      <c r="I14159" t="s">
        <v>102</v>
      </c>
      <c r="J14159" t="s">
        <v>103</v>
      </c>
      <c r="K14159" t="s">
        <v>21957</v>
      </c>
      <c r="L14159" t="s">
        <v>188</v>
      </c>
      <c r="M14159" t="e">
        <f>_xlfn.XLOOKUP(B14159,Sheet1!B:B,Sheet1!C:C)</f>
        <v>#N/A</v>
      </c>
    </row>
    <row r="14160" spans="2:13" hidden="1">
      <c r="B14160" t="s">
        <v>21955</v>
      </c>
      <c r="C14160" t="s">
        <v>21966</v>
      </c>
      <c r="D14160" t="s">
        <v>180</v>
      </c>
      <c r="E14160" t="s">
        <v>5154</v>
      </c>
      <c r="F14160">
        <v>5</v>
      </c>
      <c r="G14160">
        <v>0</v>
      </c>
      <c r="H14160" t="s">
        <v>103</v>
      </c>
      <c r="I14160" t="s">
        <v>102</v>
      </c>
      <c r="J14160" t="s">
        <v>103</v>
      </c>
      <c r="K14160" t="s">
        <v>21957</v>
      </c>
      <c r="L14160" t="s">
        <v>188</v>
      </c>
      <c r="M14160" t="e">
        <f>_xlfn.XLOOKUP(B14160,Sheet1!B:B,Sheet1!C:C)</f>
        <v>#N/A</v>
      </c>
    </row>
    <row r="14161" spans="2:13" hidden="1">
      <c r="B14161" t="s">
        <v>21955</v>
      </c>
      <c r="C14161" t="s">
        <v>21967</v>
      </c>
      <c r="D14161" t="s">
        <v>5617</v>
      </c>
      <c r="E14161" t="s">
        <v>5070</v>
      </c>
      <c r="F14161">
        <v>5</v>
      </c>
      <c r="G14161">
        <v>0</v>
      </c>
      <c r="H14161" t="s">
        <v>102</v>
      </c>
      <c r="I14161" t="s">
        <v>102</v>
      </c>
      <c r="J14161" t="s">
        <v>103</v>
      </c>
      <c r="K14161" t="s">
        <v>21957</v>
      </c>
      <c r="L14161" t="s">
        <v>188</v>
      </c>
      <c r="M14161" t="e">
        <f>_xlfn.XLOOKUP(B14161,Sheet1!B:B,Sheet1!C:C)</f>
        <v>#N/A</v>
      </c>
    </row>
    <row r="14162" spans="2:13" hidden="1">
      <c r="B14162" t="s">
        <v>21968</v>
      </c>
      <c r="C14162" t="s">
        <v>21969</v>
      </c>
      <c r="D14162" t="s">
        <v>5246</v>
      </c>
      <c r="E14162" t="s">
        <v>5154</v>
      </c>
      <c r="F14162">
        <v>0.5</v>
      </c>
      <c r="G14162">
        <v>0</v>
      </c>
      <c r="H14162" t="s">
        <v>103</v>
      </c>
      <c r="I14162" t="s">
        <v>102</v>
      </c>
      <c r="J14162" t="s">
        <v>103</v>
      </c>
      <c r="K14162" t="s">
        <v>21970</v>
      </c>
      <c r="L14162" t="s">
        <v>171</v>
      </c>
      <c r="M14162" t="e">
        <f>_xlfn.XLOOKUP(B14162,Sheet1!B:B,Sheet1!C:C)</f>
        <v>#N/A</v>
      </c>
    </row>
    <row r="14163" spans="2:13" hidden="1">
      <c r="B14163" t="s">
        <v>21968</v>
      </c>
      <c r="C14163" t="s">
        <v>21971</v>
      </c>
      <c r="D14163" t="s">
        <v>653</v>
      </c>
      <c r="E14163" t="s">
        <v>5070</v>
      </c>
      <c r="F14163">
        <v>0.5</v>
      </c>
      <c r="G14163">
        <v>0</v>
      </c>
      <c r="H14163" t="s">
        <v>102</v>
      </c>
      <c r="I14163" t="s">
        <v>102</v>
      </c>
      <c r="J14163" t="s">
        <v>103</v>
      </c>
      <c r="K14163" t="s">
        <v>21970</v>
      </c>
      <c r="L14163" t="s">
        <v>171</v>
      </c>
      <c r="M14163" t="e">
        <f>_xlfn.XLOOKUP(B14163,Sheet1!B:B,Sheet1!C:C)</f>
        <v>#N/A</v>
      </c>
    </row>
    <row r="14164" spans="2:13" hidden="1">
      <c r="B14164" t="s">
        <v>21968</v>
      </c>
      <c r="C14164" t="s">
        <v>21972</v>
      </c>
      <c r="D14164" t="s">
        <v>5246</v>
      </c>
      <c r="E14164" t="s">
        <v>5154</v>
      </c>
      <c r="F14164">
        <v>0.5</v>
      </c>
      <c r="G14164">
        <v>0</v>
      </c>
      <c r="H14164" t="s">
        <v>103</v>
      </c>
      <c r="I14164" t="s">
        <v>102</v>
      </c>
      <c r="J14164" t="s">
        <v>103</v>
      </c>
      <c r="K14164" t="s">
        <v>21970</v>
      </c>
      <c r="L14164" t="s">
        <v>171</v>
      </c>
      <c r="M14164" t="e">
        <f>_xlfn.XLOOKUP(B14164,Sheet1!B:B,Sheet1!C:C)</f>
        <v>#N/A</v>
      </c>
    </row>
    <row r="14165" spans="2:13" hidden="1">
      <c r="B14165" t="s">
        <v>21968</v>
      </c>
      <c r="C14165" t="s">
        <v>21973</v>
      </c>
      <c r="D14165" t="s">
        <v>5224</v>
      </c>
      <c r="E14165" t="s">
        <v>5070</v>
      </c>
      <c r="F14165">
        <v>1</v>
      </c>
      <c r="G14165">
        <v>0</v>
      </c>
      <c r="H14165" t="s">
        <v>102</v>
      </c>
      <c r="I14165" t="s">
        <v>102</v>
      </c>
      <c r="J14165" t="s">
        <v>103</v>
      </c>
      <c r="K14165" t="s">
        <v>21970</v>
      </c>
      <c r="L14165" t="s">
        <v>171</v>
      </c>
      <c r="M14165" t="e">
        <f>_xlfn.XLOOKUP(B14165,Sheet1!B:B,Sheet1!C:C)</f>
        <v>#N/A</v>
      </c>
    </row>
    <row r="14166" spans="2:13" hidden="1">
      <c r="B14166" t="s">
        <v>21968</v>
      </c>
      <c r="C14166" t="s">
        <v>21974</v>
      </c>
      <c r="D14166" t="s">
        <v>7659</v>
      </c>
      <c r="E14166" t="s">
        <v>5070</v>
      </c>
      <c r="F14166">
        <v>2</v>
      </c>
      <c r="G14166">
        <v>0</v>
      </c>
      <c r="H14166" t="s">
        <v>102</v>
      </c>
      <c r="I14166" t="s">
        <v>102</v>
      </c>
      <c r="J14166" t="s">
        <v>103</v>
      </c>
      <c r="K14166" t="s">
        <v>21970</v>
      </c>
      <c r="L14166" t="s">
        <v>171</v>
      </c>
      <c r="M14166" t="e">
        <f>_xlfn.XLOOKUP(B14166,Sheet1!B:B,Sheet1!C:C)</f>
        <v>#N/A</v>
      </c>
    </row>
    <row r="14167" spans="2:13" hidden="1">
      <c r="B14167" t="s">
        <v>21968</v>
      </c>
      <c r="C14167" t="s">
        <v>21975</v>
      </c>
      <c r="D14167" t="s">
        <v>5246</v>
      </c>
      <c r="E14167" t="s">
        <v>5154</v>
      </c>
      <c r="F14167">
        <v>0.5</v>
      </c>
      <c r="G14167">
        <v>0</v>
      </c>
      <c r="H14167" t="s">
        <v>103</v>
      </c>
      <c r="I14167" t="s">
        <v>102</v>
      </c>
      <c r="J14167" t="s">
        <v>103</v>
      </c>
      <c r="K14167" t="s">
        <v>21970</v>
      </c>
      <c r="L14167" t="s">
        <v>171</v>
      </c>
      <c r="M14167" t="e">
        <f>_xlfn.XLOOKUP(B14167,Sheet1!B:B,Sheet1!C:C)</f>
        <v>#N/A</v>
      </c>
    </row>
    <row r="14168" spans="2:13" hidden="1">
      <c r="B14168" t="s">
        <v>21968</v>
      </c>
      <c r="C14168" t="s">
        <v>21976</v>
      </c>
      <c r="D14168" t="s">
        <v>5246</v>
      </c>
      <c r="E14168" t="s">
        <v>5154</v>
      </c>
      <c r="F14168">
        <v>0.5</v>
      </c>
      <c r="G14168">
        <v>0</v>
      </c>
      <c r="H14168" t="s">
        <v>103</v>
      </c>
      <c r="I14168" t="s">
        <v>102</v>
      </c>
      <c r="J14168" t="s">
        <v>103</v>
      </c>
      <c r="K14168" t="s">
        <v>21970</v>
      </c>
      <c r="L14168" t="s">
        <v>171</v>
      </c>
      <c r="M14168" t="e">
        <f>_xlfn.XLOOKUP(B14168,Sheet1!B:B,Sheet1!C:C)</f>
        <v>#N/A</v>
      </c>
    </row>
    <row r="14169" spans="2:13" hidden="1">
      <c r="B14169" t="s">
        <v>21968</v>
      </c>
      <c r="C14169" t="s">
        <v>21977</v>
      </c>
      <c r="D14169" t="s">
        <v>5246</v>
      </c>
      <c r="E14169" t="s">
        <v>5154</v>
      </c>
      <c r="F14169">
        <v>0.5</v>
      </c>
      <c r="G14169">
        <v>0</v>
      </c>
      <c r="H14169" t="s">
        <v>103</v>
      </c>
      <c r="I14169" t="s">
        <v>102</v>
      </c>
      <c r="J14169" t="s">
        <v>103</v>
      </c>
      <c r="K14169" t="s">
        <v>21970</v>
      </c>
      <c r="L14169" t="s">
        <v>171</v>
      </c>
      <c r="M14169" t="e">
        <f>_xlfn.XLOOKUP(B14169,Sheet1!B:B,Sheet1!C:C)</f>
        <v>#N/A</v>
      </c>
    </row>
    <row r="14170" spans="2:13" hidden="1">
      <c r="B14170" t="s">
        <v>21968</v>
      </c>
      <c r="C14170" t="s">
        <v>21978</v>
      </c>
      <c r="D14170" t="s">
        <v>5246</v>
      </c>
      <c r="E14170" t="s">
        <v>5154</v>
      </c>
      <c r="F14170">
        <v>0.5</v>
      </c>
      <c r="G14170">
        <v>0</v>
      </c>
      <c r="H14170" t="s">
        <v>103</v>
      </c>
      <c r="I14170" t="s">
        <v>102</v>
      </c>
      <c r="J14170" t="s">
        <v>103</v>
      </c>
      <c r="K14170" t="s">
        <v>21970</v>
      </c>
      <c r="L14170" t="s">
        <v>171</v>
      </c>
      <c r="M14170" t="e">
        <f>_xlfn.XLOOKUP(B14170,Sheet1!B:B,Sheet1!C:C)</f>
        <v>#N/A</v>
      </c>
    </row>
    <row r="14171" spans="2:13" hidden="1">
      <c r="B14171" t="s">
        <v>21968</v>
      </c>
      <c r="C14171" t="s">
        <v>21979</v>
      </c>
      <c r="D14171" t="s">
        <v>5246</v>
      </c>
      <c r="E14171" t="s">
        <v>5154</v>
      </c>
      <c r="F14171">
        <v>0.5</v>
      </c>
      <c r="G14171">
        <v>0</v>
      </c>
      <c r="H14171" t="s">
        <v>103</v>
      </c>
      <c r="I14171" t="s">
        <v>102</v>
      </c>
      <c r="J14171" t="s">
        <v>103</v>
      </c>
      <c r="K14171" t="s">
        <v>21970</v>
      </c>
      <c r="L14171" t="s">
        <v>171</v>
      </c>
      <c r="M14171" t="e">
        <f>_xlfn.XLOOKUP(B14171,Sheet1!B:B,Sheet1!C:C)</f>
        <v>#N/A</v>
      </c>
    </row>
    <row r="14172" spans="2:13" hidden="1">
      <c r="B14172" t="s">
        <v>21968</v>
      </c>
      <c r="C14172" t="s">
        <v>21980</v>
      </c>
      <c r="D14172" t="s">
        <v>21981</v>
      </c>
      <c r="E14172" t="s">
        <v>5154</v>
      </c>
      <c r="F14172">
        <v>2</v>
      </c>
      <c r="G14172">
        <v>0</v>
      </c>
      <c r="H14172" t="s">
        <v>103</v>
      </c>
      <c r="I14172" t="s">
        <v>102</v>
      </c>
      <c r="J14172" t="s">
        <v>103</v>
      </c>
      <c r="K14172" t="s">
        <v>21970</v>
      </c>
      <c r="L14172" t="s">
        <v>171</v>
      </c>
      <c r="M14172" t="e">
        <f>_xlfn.XLOOKUP(B14172,Sheet1!B:B,Sheet1!C:C)</f>
        <v>#N/A</v>
      </c>
    </row>
    <row r="14173" spans="2:13" hidden="1">
      <c r="B14173" t="s">
        <v>21968</v>
      </c>
      <c r="C14173" t="s">
        <v>21982</v>
      </c>
      <c r="D14173" t="s">
        <v>21983</v>
      </c>
      <c r="E14173" t="s">
        <v>5154</v>
      </c>
      <c r="F14173">
        <v>2</v>
      </c>
      <c r="G14173">
        <v>0</v>
      </c>
      <c r="H14173" t="s">
        <v>103</v>
      </c>
      <c r="I14173" t="s">
        <v>102</v>
      </c>
      <c r="J14173" t="s">
        <v>103</v>
      </c>
      <c r="K14173" t="s">
        <v>21970</v>
      </c>
      <c r="L14173" t="s">
        <v>171</v>
      </c>
      <c r="M14173" t="e">
        <f>_xlfn.XLOOKUP(B14173,Sheet1!B:B,Sheet1!C:C)</f>
        <v>#N/A</v>
      </c>
    </row>
    <row r="14174" spans="2:13" hidden="1">
      <c r="B14174" t="s">
        <v>21968</v>
      </c>
      <c r="C14174" t="s">
        <v>21970</v>
      </c>
      <c r="D14174" t="s">
        <v>171</v>
      </c>
      <c r="E14174" t="s">
        <v>5073</v>
      </c>
      <c r="F14174">
        <v>40</v>
      </c>
      <c r="G14174">
        <v>170000</v>
      </c>
      <c r="H14174" t="s">
        <v>102</v>
      </c>
      <c r="I14174" t="s">
        <v>103</v>
      </c>
      <c r="J14174" t="s">
        <v>103</v>
      </c>
      <c r="K14174" t="s">
        <v>21970</v>
      </c>
      <c r="L14174" t="s">
        <v>171</v>
      </c>
      <c r="M14174" t="e">
        <f>_xlfn.XLOOKUP(B14174,Sheet1!B:B,Sheet1!C:C)</f>
        <v>#N/A</v>
      </c>
    </row>
    <row r="14175" spans="2:13" hidden="1">
      <c r="B14175" t="s">
        <v>21968</v>
      </c>
      <c r="C14175" t="s">
        <v>21984</v>
      </c>
      <c r="D14175" t="s">
        <v>5246</v>
      </c>
      <c r="E14175" t="s">
        <v>5154</v>
      </c>
      <c r="F14175">
        <v>0.5</v>
      </c>
      <c r="G14175">
        <v>0</v>
      </c>
      <c r="H14175" t="s">
        <v>103</v>
      </c>
      <c r="I14175" t="s">
        <v>102</v>
      </c>
      <c r="J14175" t="s">
        <v>103</v>
      </c>
      <c r="K14175" t="s">
        <v>21970</v>
      </c>
      <c r="L14175" t="s">
        <v>171</v>
      </c>
      <c r="M14175" t="e">
        <f>_xlfn.XLOOKUP(B14175,Sheet1!B:B,Sheet1!C:C)</f>
        <v>#N/A</v>
      </c>
    </row>
    <row r="14176" spans="2:13" hidden="1">
      <c r="B14176" t="s">
        <v>21968</v>
      </c>
      <c r="C14176" t="s">
        <v>21985</v>
      </c>
      <c r="D14176" t="s">
        <v>653</v>
      </c>
      <c r="E14176" t="s">
        <v>5070</v>
      </c>
      <c r="F14176">
        <v>0.5</v>
      </c>
      <c r="G14176">
        <v>0</v>
      </c>
      <c r="H14176" t="s">
        <v>102</v>
      </c>
      <c r="I14176" t="s">
        <v>102</v>
      </c>
      <c r="J14176" t="s">
        <v>103</v>
      </c>
      <c r="K14176" t="s">
        <v>21970</v>
      </c>
      <c r="L14176" t="s">
        <v>171</v>
      </c>
      <c r="M14176" t="e">
        <f>_xlfn.XLOOKUP(B14176,Sheet1!B:B,Sheet1!C:C)</f>
        <v>#N/A</v>
      </c>
    </row>
    <row r="14177" spans="2:13" hidden="1">
      <c r="B14177" t="s">
        <v>21968</v>
      </c>
      <c r="C14177" t="s">
        <v>21986</v>
      </c>
      <c r="D14177" t="s">
        <v>3778</v>
      </c>
      <c r="E14177" t="s">
        <v>5154</v>
      </c>
      <c r="F14177">
        <v>1</v>
      </c>
      <c r="G14177">
        <v>0</v>
      </c>
      <c r="H14177" t="s">
        <v>103</v>
      </c>
      <c r="I14177" t="s">
        <v>102</v>
      </c>
      <c r="J14177" t="s">
        <v>103</v>
      </c>
      <c r="K14177" t="s">
        <v>21970</v>
      </c>
      <c r="L14177" t="s">
        <v>171</v>
      </c>
      <c r="M14177" t="e">
        <f>_xlfn.XLOOKUP(B14177,Sheet1!B:B,Sheet1!C:C)</f>
        <v>#N/A</v>
      </c>
    </row>
    <row r="14178" spans="2:13" hidden="1">
      <c r="B14178" t="s">
        <v>21968</v>
      </c>
      <c r="C14178" t="s">
        <v>21987</v>
      </c>
      <c r="D14178" t="s">
        <v>21988</v>
      </c>
      <c r="F14178">
        <v>40</v>
      </c>
      <c r="G14178">
        <v>125584</v>
      </c>
      <c r="H14178" t="s">
        <v>103</v>
      </c>
      <c r="I14178" t="s">
        <v>103</v>
      </c>
      <c r="J14178" t="s">
        <v>103</v>
      </c>
      <c r="K14178" t="s">
        <v>21970</v>
      </c>
      <c r="L14178" t="s">
        <v>171</v>
      </c>
      <c r="M14178" t="e">
        <f>_xlfn.XLOOKUP(B14178,Sheet1!B:B,Sheet1!C:C)</f>
        <v>#N/A</v>
      </c>
    </row>
    <row r="14179" spans="2:13" hidden="1">
      <c r="B14179" t="s">
        <v>21968</v>
      </c>
      <c r="C14179" t="s">
        <v>21989</v>
      </c>
      <c r="D14179" t="s">
        <v>5246</v>
      </c>
      <c r="E14179" t="s">
        <v>5154</v>
      </c>
      <c r="F14179">
        <v>0.5</v>
      </c>
      <c r="G14179">
        <v>0</v>
      </c>
      <c r="H14179" t="s">
        <v>103</v>
      </c>
      <c r="I14179" t="s">
        <v>102</v>
      </c>
      <c r="J14179" t="s">
        <v>103</v>
      </c>
      <c r="K14179" t="s">
        <v>21970</v>
      </c>
      <c r="L14179" t="s">
        <v>171</v>
      </c>
      <c r="M14179" t="e">
        <f>_xlfn.XLOOKUP(B14179,Sheet1!B:B,Sheet1!C:C)</f>
        <v>#N/A</v>
      </c>
    </row>
    <row r="14180" spans="2:13" hidden="1">
      <c r="B14180" t="s">
        <v>21968</v>
      </c>
      <c r="C14180" t="s">
        <v>21990</v>
      </c>
      <c r="D14180" t="s">
        <v>267</v>
      </c>
      <c r="E14180" t="s">
        <v>5070</v>
      </c>
      <c r="F14180">
        <v>2</v>
      </c>
      <c r="G14180">
        <v>0</v>
      </c>
      <c r="H14180" t="s">
        <v>102</v>
      </c>
      <c r="I14180" t="s">
        <v>102</v>
      </c>
      <c r="J14180" t="s">
        <v>103</v>
      </c>
      <c r="K14180" t="s">
        <v>21970</v>
      </c>
      <c r="L14180" t="s">
        <v>171</v>
      </c>
      <c r="M14180" t="e">
        <f>_xlfn.XLOOKUP(B14180,Sheet1!B:B,Sheet1!C:C)</f>
        <v>#N/A</v>
      </c>
    </row>
    <row r="14181" spans="2:13" hidden="1">
      <c r="B14181" t="s">
        <v>21968</v>
      </c>
      <c r="C14181" t="s">
        <v>21991</v>
      </c>
      <c r="D14181" t="s">
        <v>5246</v>
      </c>
      <c r="E14181" t="s">
        <v>5154</v>
      </c>
      <c r="F14181">
        <v>0.5</v>
      </c>
      <c r="G14181">
        <v>0</v>
      </c>
      <c r="H14181" t="s">
        <v>103</v>
      </c>
      <c r="I14181" t="s">
        <v>102</v>
      </c>
      <c r="J14181" t="s">
        <v>103</v>
      </c>
      <c r="K14181" t="s">
        <v>21970</v>
      </c>
      <c r="L14181" t="s">
        <v>171</v>
      </c>
      <c r="M14181" t="e">
        <f>_xlfn.XLOOKUP(B14181,Sheet1!B:B,Sheet1!C:C)</f>
        <v>#N/A</v>
      </c>
    </row>
    <row r="14182" spans="2:13" hidden="1">
      <c r="B14182" t="s">
        <v>21968</v>
      </c>
      <c r="C14182" t="s">
        <v>21992</v>
      </c>
      <c r="D14182" t="s">
        <v>5246</v>
      </c>
      <c r="E14182" t="s">
        <v>5154</v>
      </c>
      <c r="F14182">
        <v>1</v>
      </c>
      <c r="G14182">
        <v>0</v>
      </c>
      <c r="H14182" t="s">
        <v>103</v>
      </c>
      <c r="I14182" t="s">
        <v>102</v>
      </c>
      <c r="J14182" t="s">
        <v>103</v>
      </c>
      <c r="K14182" t="s">
        <v>21970</v>
      </c>
      <c r="L14182" t="s">
        <v>171</v>
      </c>
      <c r="M14182" t="e">
        <f>_xlfn.XLOOKUP(B14182,Sheet1!B:B,Sheet1!C:C)</f>
        <v>#N/A</v>
      </c>
    </row>
    <row r="14183" spans="2:13" hidden="1">
      <c r="B14183" t="s">
        <v>21968</v>
      </c>
      <c r="C14183" t="s">
        <v>21993</v>
      </c>
      <c r="D14183" t="s">
        <v>5246</v>
      </c>
      <c r="E14183" t="s">
        <v>5154</v>
      </c>
      <c r="F14183">
        <v>0.5</v>
      </c>
      <c r="G14183">
        <v>0</v>
      </c>
      <c r="H14183" t="s">
        <v>103</v>
      </c>
      <c r="I14183" t="s">
        <v>102</v>
      </c>
      <c r="J14183" t="s">
        <v>103</v>
      </c>
      <c r="K14183" t="s">
        <v>21970</v>
      </c>
      <c r="L14183" t="s">
        <v>171</v>
      </c>
      <c r="M14183" t="e">
        <f>_xlfn.XLOOKUP(B14183,Sheet1!B:B,Sheet1!C:C)</f>
        <v>#N/A</v>
      </c>
    </row>
    <row r="14184" spans="2:13" hidden="1">
      <c r="B14184" t="s">
        <v>21968</v>
      </c>
      <c r="C14184" t="s">
        <v>21994</v>
      </c>
      <c r="D14184" t="s">
        <v>14508</v>
      </c>
      <c r="F14184">
        <v>40</v>
      </c>
      <c r="G14184">
        <v>128610</v>
      </c>
      <c r="H14184" t="s">
        <v>103</v>
      </c>
      <c r="I14184" t="s">
        <v>103</v>
      </c>
      <c r="J14184" t="s">
        <v>103</v>
      </c>
      <c r="K14184" t="s">
        <v>21970</v>
      </c>
      <c r="L14184" t="s">
        <v>171</v>
      </c>
      <c r="M14184" t="e">
        <f>_xlfn.XLOOKUP(B14184,Sheet1!B:B,Sheet1!C:C)</f>
        <v>#N/A</v>
      </c>
    </row>
    <row r="14185" spans="2:13" hidden="1">
      <c r="B14185" t="s">
        <v>21968</v>
      </c>
      <c r="C14185" t="s">
        <v>21995</v>
      </c>
      <c r="D14185" t="s">
        <v>5246</v>
      </c>
      <c r="E14185" t="s">
        <v>5154</v>
      </c>
      <c r="F14185">
        <v>0.5</v>
      </c>
      <c r="G14185">
        <v>0</v>
      </c>
      <c r="H14185" t="s">
        <v>103</v>
      </c>
      <c r="I14185" t="s">
        <v>102</v>
      </c>
      <c r="J14185" t="s">
        <v>103</v>
      </c>
      <c r="K14185" t="s">
        <v>21970</v>
      </c>
      <c r="L14185" t="s">
        <v>171</v>
      </c>
      <c r="M14185" t="e">
        <f>_xlfn.XLOOKUP(B14185,Sheet1!B:B,Sheet1!C:C)</f>
        <v>#N/A</v>
      </c>
    </row>
    <row r="14186" spans="2:13" hidden="1">
      <c r="B14186" t="s">
        <v>21968</v>
      </c>
      <c r="C14186" t="s">
        <v>21996</v>
      </c>
      <c r="D14186" t="s">
        <v>7659</v>
      </c>
      <c r="E14186" t="s">
        <v>5070</v>
      </c>
      <c r="F14186">
        <v>5</v>
      </c>
      <c r="G14186">
        <v>0</v>
      </c>
      <c r="H14186" t="s">
        <v>102</v>
      </c>
      <c r="I14186" t="s">
        <v>102</v>
      </c>
      <c r="J14186" t="s">
        <v>103</v>
      </c>
      <c r="K14186" t="s">
        <v>21970</v>
      </c>
      <c r="L14186" t="s">
        <v>171</v>
      </c>
      <c r="M14186" t="e">
        <f>_xlfn.XLOOKUP(B14186,Sheet1!B:B,Sheet1!C:C)</f>
        <v>#N/A</v>
      </c>
    </row>
    <row r="14187" spans="2:13" hidden="1">
      <c r="B14187" t="s">
        <v>21968</v>
      </c>
      <c r="C14187" t="s">
        <v>21997</v>
      </c>
      <c r="D14187" t="s">
        <v>5246</v>
      </c>
      <c r="E14187" t="s">
        <v>5154</v>
      </c>
      <c r="F14187">
        <v>0.5</v>
      </c>
      <c r="G14187">
        <v>0</v>
      </c>
      <c r="H14187" t="s">
        <v>103</v>
      </c>
      <c r="I14187" t="s">
        <v>102</v>
      </c>
      <c r="J14187" t="s">
        <v>103</v>
      </c>
      <c r="K14187" t="s">
        <v>21970</v>
      </c>
      <c r="L14187" t="s">
        <v>171</v>
      </c>
      <c r="M14187" t="e">
        <f>_xlfn.XLOOKUP(B14187,Sheet1!B:B,Sheet1!C:C)</f>
        <v>#N/A</v>
      </c>
    </row>
    <row r="14188" spans="2:13" hidden="1">
      <c r="B14188" t="s">
        <v>21968</v>
      </c>
      <c r="C14188" t="s">
        <v>21998</v>
      </c>
      <c r="D14188" t="s">
        <v>21999</v>
      </c>
      <c r="F14188">
        <v>40</v>
      </c>
      <c r="G14188">
        <v>123339</v>
      </c>
      <c r="H14188" t="s">
        <v>103</v>
      </c>
      <c r="I14188" t="s">
        <v>103</v>
      </c>
      <c r="J14188" t="s">
        <v>103</v>
      </c>
      <c r="K14188" t="s">
        <v>21970</v>
      </c>
      <c r="L14188" t="s">
        <v>171</v>
      </c>
      <c r="M14188" t="e">
        <f>_xlfn.XLOOKUP(B14188,Sheet1!B:B,Sheet1!C:C)</f>
        <v>#N/A</v>
      </c>
    </row>
    <row r="14189" spans="2:13" hidden="1">
      <c r="B14189" t="s">
        <v>22000</v>
      </c>
      <c r="C14189" t="s">
        <v>22001</v>
      </c>
      <c r="D14189" t="s">
        <v>180</v>
      </c>
      <c r="E14189" t="s">
        <v>5154</v>
      </c>
      <c r="F14189">
        <v>1</v>
      </c>
      <c r="G14189">
        <v>0</v>
      </c>
      <c r="H14189" t="s">
        <v>103</v>
      </c>
      <c r="I14189" t="s">
        <v>102</v>
      </c>
      <c r="J14189" t="s">
        <v>103</v>
      </c>
      <c r="K14189" t="s">
        <v>22002</v>
      </c>
      <c r="L14189" t="s">
        <v>171</v>
      </c>
      <c r="M14189" t="e">
        <f>_xlfn.XLOOKUP(B14189,Sheet1!B:B,Sheet1!C:C)</f>
        <v>#N/A</v>
      </c>
    </row>
    <row r="14190" spans="2:13" hidden="1">
      <c r="B14190" t="s">
        <v>22000</v>
      </c>
      <c r="C14190" t="s">
        <v>22003</v>
      </c>
      <c r="D14190" t="s">
        <v>180</v>
      </c>
      <c r="E14190" t="s">
        <v>5154</v>
      </c>
      <c r="F14190">
        <v>1</v>
      </c>
      <c r="G14190">
        <v>0</v>
      </c>
      <c r="H14190" t="s">
        <v>103</v>
      </c>
      <c r="I14190" t="s">
        <v>102</v>
      </c>
      <c r="J14190" t="s">
        <v>103</v>
      </c>
      <c r="K14190" t="s">
        <v>22002</v>
      </c>
      <c r="L14190" t="s">
        <v>171</v>
      </c>
      <c r="M14190" t="e">
        <f>_xlfn.XLOOKUP(B14190,Sheet1!B:B,Sheet1!C:C)</f>
        <v>#N/A</v>
      </c>
    </row>
    <row r="14191" spans="2:13" hidden="1">
      <c r="B14191" t="s">
        <v>22000</v>
      </c>
      <c r="C14191" t="s">
        <v>22004</v>
      </c>
      <c r="D14191" t="s">
        <v>180</v>
      </c>
      <c r="E14191" t="s">
        <v>5154</v>
      </c>
      <c r="F14191">
        <v>1</v>
      </c>
      <c r="G14191">
        <v>0</v>
      </c>
      <c r="H14191" t="s">
        <v>103</v>
      </c>
      <c r="I14191" t="s">
        <v>102</v>
      </c>
      <c r="J14191" t="s">
        <v>103</v>
      </c>
      <c r="K14191" t="s">
        <v>22002</v>
      </c>
      <c r="L14191" t="s">
        <v>171</v>
      </c>
      <c r="M14191" t="e">
        <f>_xlfn.XLOOKUP(B14191,Sheet1!B:B,Sheet1!C:C)</f>
        <v>#N/A</v>
      </c>
    </row>
    <row r="14192" spans="2:13" hidden="1">
      <c r="B14192" t="s">
        <v>22000</v>
      </c>
      <c r="C14192" t="s">
        <v>22005</v>
      </c>
      <c r="D14192" t="s">
        <v>5224</v>
      </c>
      <c r="E14192" t="s">
        <v>5070</v>
      </c>
      <c r="F14192">
        <v>1</v>
      </c>
      <c r="G14192">
        <v>0</v>
      </c>
      <c r="H14192" t="s">
        <v>102</v>
      </c>
      <c r="I14192" t="s">
        <v>102</v>
      </c>
      <c r="J14192" t="s">
        <v>103</v>
      </c>
      <c r="K14192" t="s">
        <v>22002</v>
      </c>
      <c r="L14192" t="s">
        <v>171</v>
      </c>
      <c r="M14192" t="e">
        <f>_xlfn.XLOOKUP(B14192,Sheet1!B:B,Sheet1!C:C)</f>
        <v>#N/A</v>
      </c>
    </row>
    <row r="14193" spans="2:13" hidden="1">
      <c r="B14193" t="s">
        <v>22000</v>
      </c>
      <c r="C14193" t="s">
        <v>22006</v>
      </c>
      <c r="D14193" t="s">
        <v>180</v>
      </c>
      <c r="E14193" t="s">
        <v>5154</v>
      </c>
      <c r="F14193">
        <v>1</v>
      </c>
      <c r="G14193">
        <v>0</v>
      </c>
      <c r="H14193" t="s">
        <v>103</v>
      </c>
      <c r="I14193" t="s">
        <v>102</v>
      </c>
      <c r="J14193" t="s">
        <v>103</v>
      </c>
      <c r="K14193" t="s">
        <v>22002</v>
      </c>
      <c r="L14193" t="s">
        <v>171</v>
      </c>
      <c r="M14193" t="e">
        <f>_xlfn.XLOOKUP(B14193,Sheet1!B:B,Sheet1!C:C)</f>
        <v>#N/A</v>
      </c>
    </row>
    <row r="14194" spans="2:13" hidden="1">
      <c r="B14194" t="s">
        <v>22000</v>
      </c>
      <c r="C14194" t="s">
        <v>22007</v>
      </c>
      <c r="D14194" t="s">
        <v>653</v>
      </c>
      <c r="E14194" t="s">
        <v>5070</v>
      </c>
      <c r="F14194">
        <v>1</v>
      </c>
      <c r="G14194">
        <v>0</v>
      </c>
      <c r="H14194" t="s">
        <v>102</v>
      </c>
      <c r="I14194" t="s">
        <v>102</v>
      </c>
      <c r="J14194" t="s">
        <v>103</v>
      </c>
      <c r="K14194" t="s">
        <v>22002</v>
      </c>
      <c r="L14194" t="s">
        <v>171</v>
      </c>
      <c r="M14194" t="e">
        <f>_xlfn.XLOOKUP(B14194,Sheet1!B:B,Sheet1!C:C)</f>
        <v>#N/A</v>
      </c>
    </row>
    <row r="14195" spans="2:13" hidden="1">
      <c r="B14195" t="s">
        <v>22000</v>
      </c>
      <c r="C14195" t="s">
        <v>22008</v>
      </c>
      <c r="D14195" t="s">
        <v>180</v>
      </c>
      <c r="E14195" t="s">
        <v>5154</v>
      </c>
      <c r="F14195">
        <v>1</v>
      </c>
      <c r="G14195">
        <v>0</v>
      </c>
      <c r="H14195" t="s">
        <v>103</v>
      </c>
      <c r="I14195" t="s">
        <v>102</v>
      </c>
      <c r="J14195" t="s">
        <v>103</v>
      </c>
      <c r="K14195" t="s">
        <v>22002</v>
      </c>
      <c r="L14195" t="s">
        <v>171</v>
      </c>
      <c r="M14195" t="e">
        <f>_xlfn.XLOOKUP(B14195,Sheet1!B:B,Sheet1!C:C)</f>
        <v>#N/A</v>
      </c>
    </row>
    <row r="14196" spans="2:13" hidden="1">
      <c r="B14196" t="s">
        <v>22000</v>
      </c>
      <c r="C14196" t="s">
        <v>22009</v>
      </c>
      <c r="D14196" t="s">
        <v>180</v>
      </c>
      <c r="E14196" t="s">
        <v>5154</v>
      </c>
      <c r="F14196">
        <v>1</v>
      </c>
      <c r="G14196">
        <v>0</v>
      </c>
      <c r="H14196" t="s">
        <v>103</v>
      </c>
      <c r="I14196" t="s">
        <v>102</v>
      </c>
      <c r="J14196" t="s">
        <v>103</v>
      </c>
      <c r="K14196" t="s">
        <v>22002</v>
      </c>
      <c r="L14196" t="s">
        <v>171</v>
      </c>
      <c r="M14196" t="e">
        <f>_xlfn.XLOOKUP(B14196,Sheet1!B:B,Sheet1!C:C)</f>
        <v>#N/A</v>
      </c>
    </row>
    <row r="14197" spans="2:13" hidden="1">
      <c r="B14197" t="s">
        <v>22000</v>
      </c>
      <c r="C14197" t="s">
        <v>22010</v>
      </c>
      <c r="D14197" t="s">
        <v>180</v>
      </c>
      <c r="E14197" t="s">
        <v>5154</v>
      </c>
      <c r="F14197">
        <v>1</v>
      </c>
      <c r="G14197">
        <v>0</v>
      </c>
      <c r="H14197" t="s">
        <v>103</v>
      </c>
      <c r="I14197" t="s">
        <v>102</v>
      </c>
      <c r="J14197" t="s">
        <v>103</v>
      </c>
      <c r="K14197" t="s">
        <v>22002</v>
      </c>
      <c r="L14197" t="s">
        <v>171</v>
      </c>
      <c r="M14197" t="e">
        <f>_xlfn.XLOOKUP(B14197,Sheet1!B:B,Sheet1!C:C)</f>
        <v>#N/A</v>
      </c>
    </row>
    <row r="14198" spans="2:13" hidden="1">
      <c r="B14198" t="s">
        <v>22000</v>
      </c>
      <c r="C14198" t="s">
        <v>22002</v>
      </c>
      <c r="D14198" t="s">
        <v>171</v>
      </c>
      <c r="E14198" t="s">
        <v>5073</v>
      </c>
      <c r="F14198">
        <v>40</v>
      </c>
      <c r="G14198">
        <v>177249</v>
      </c>
      <c r="H14198" t="s">
        <v>102</v>
      </c>
      <c r="I14198" t="s">
        <v>103</v>
      </c>
      <c r="J14198" t="s">
        <v>103</v>
      </c>
      <c r="K14198" t="s">
        <v>22002</v>
      </c>
      <c r="L14198" t="s">
        <v>171</v>
      </c>
      <c r="M14198" t="e">
        <f>_xlfn.XLOOKUP(B14198,Sheet1!B:B,Sheet1!C:C)</f>
        <v>#N/A</v>
      </c>
    </row>
    <row r="14199" spans="2:13" hidden="1">
      <c r="B14199" t="s">
        <v>22000</v>
      </c>
      <c r="C14199" t="s">
        <v>22011</v>
      </c>
      <c r="D14199" t="s">
        <v>180</v>
      </c>
      <c r="E14199" t="s">
        <v>5154</v>
      </c>
      <c r="F14199">
        <v>1</v>
      </c>
      <c r="G14199">
        <v>0</v>
      </c>
      <c r="H14199" t="s">
        <v>103</v>
      </c>
      <c r="I14199" t="s">
        <v>102</v>
      </c>
      <c r="J14199" t="s">
        <v>103</v>
      </c>
      <c r="K14199" t="s">
        <v>22002</v>
      </c>
      <c r="L14199" t="s">
        <v>171</v>
      </c>
      <c r="M14199" t="e">
        <f>_xlfn.XLOOKUP(B14199,Sheet1!B:B,Sheet1!C:C)</f>
        <v>#N/A</v>
      </c>
    </row>
    <row r="14200" spans="2:13" hidden="1">
      <c r="B14200" t="s">
        <v>22000</v>
      </c>
      <c r="C14200" t="s">
        <v>22012</v>
      </c>
      <c r="D14200" t="s">
        <v>180</v>
      </c>
      <c r="E14200" t="s">
        <v>5154</v>
      </c>
      <c r="F14200">
        <v>1</v>
      </c>
      <c r="G14200">
        <v>0</v>
      </c>
      <c r="H14200" t="s">
        <v>103</v>
      </c>
      <c r="I14200" t="s">
        <v>102</v>
      </c>
      <c r="J14200" t="s">
        <v>103</v>
      </c>
      <c r="K14200" t="s">
        <v>22002</v>
      </c>
      <c r="L14200" t="s">
        <v>171</v>
      </c>
      <c r="M14200" t="e">
        <f>_xlfn.XLOOKUP(B14200,Sheet1!B:B,Sheet1!C:C)</f>
        <v>#N/A</v>
      </c>
    </row>
    <row r="14201" spans="2:13" hidden="1">
      <c r="B14201" t="s">
        <v>22000</v>
      </c>
      <c r="C14201" t="s">
        <v>22013</v>
      </c>
      <c r="D14201" t="s">
        <v>180</v>
      </c>
      <c r="E14201" t="s">
        <v>5154</v>
      </c>
      <c r="F14201">
        <v>1</v>
      </c>
      <c r="G14201">
        <v>0</v>
      </c>
      <c r="H14201" t="s">
        <v>103</v>
      </c>
      <c r="I14201" t="s">
        <v>102</v>
      </c>
      <c r="J14201" t="s">
        <v>103</v>
      </c>
      <c r="K14201" t="s">
        <v>22002</v>
      </c>
      <c r="L14201" t="s">
        <v>171</v>
      </c>
      <c r="M14201" t="e">
        <f>_xlfn.XLOOKUP(B14201,Sheet1!B:B,Sheet1!C:C)</f>
        <v>#N/A</v>
      </c>
    </row>
    <row r="14202" spans="2:13" hidden="1">
      <c r="B14202" t="s">
        <v>22000</v>
      </c>
      <c r="C14202" t="s">
        <v>22014</v>
      </c>
      <c r="D14202" t="s">
        <v>267</v>
      </c>
      <c r="E14202" t="s">
        <v>5070</v>
      </c>
      <c r="F14202">
        <v>1</v>
      </c>
      <c r="G14202">
        <v>0</v>
      </c>
      <c r="H14202" t="s">
        <v>102</v>
      </c>
      <c r="I14202" t="s">
        <v>102</v>
      </c>
      <c r="J14202" t="s">
        <v>103</v>
      </c>
      <c r="K14202" t="s">
        <v>22002</v>
      </c>
      <c r="L14202" t="s">
        <v>171</v>
      </c>
      <c r="M14202" t="e">
        <f>_xlfn.XLOOKUP(B14202,Sheet1!B:B,Sheet1!C:C)</f>
        <v>#N/A</v>
      </c>
    </row>
    <row r="14203" spans="2:13" hidden="1">
      <c r="B14203" t="s">
        <v>22000</v>
      </c>
      <c r="C14203" t="s">
        <v>22015</v>
      </c>
      <c r="D14203" t="s">
        <v>180</v>
      </c>
      <c r="E14203" t="s">
        <v>5154</v>
      </c>
      <c r="F14203">
        <v>1</v>
      </c>
      <c r="G14203">
        <v>0</v>
      </c>
      <c r="H14203" t="s">
        <v>103</v>
      </c>
      <c r="I14203" t="s">
        <v>102</v>
      </c>
      <c r="J14203" t="s">
        <v>103</v>
      </c>
      <c r="K14203" t="s">
        <v>22002</v>
      </c>
      <c r="L14203" t="s">
        <v>171</v>
      </c>
      <c r="M14203" t="e">
        <f>_xlfn.XLOOKUP(B14203,Sheet1!B:B,Sheet1!C:C)</f>
        <v>#N/A</v>
      </c>
    </row>
    <row r="14204" spans="2:13" hidden="1">
      <c r="B14204" t="s">
        <v>22000</v>
      </c>
      <c r="C14204" t="s">
        <v>22016</v>
      </c>
      <c r="D14204" t="s">
        <v>180</v>
      </c>
      <c r="E14204" t="s">
        <v>5154</v>
      </c>
      <c r="F14204">
        <v>1</v>
      </c>
      <c r="G14204">
        <v>0</v>
      </c>
      <c r="H14204" t="s">
        <v>103</v>
      </c>
      <c r="I14204" t="s">
        <v>102</v>
      </c>
      <c r="J14204" t="s">
        <v>103</v>
      </c>
      <c r="K14204" t="s">
        <v>22002</v>
      </c>
      <c r="L14204" t="s">
        <v>171</v>
      </c>
      <c r="M14204" t="e">
        <f>_xlfn.XLOOKUP(B14204,Sheet1!B:B,Sheet1!C:C)</f>
        <v>#N/A</v>
      </c>
    </row>
    <row r="14205" spans="2:13" hidden="1">
      <c r="B14205" t="s">
        <v>22000</v>
      </c>
      <c r="C14205" t="s">
        <v>22017</v>
      </c>
      <c r="D14205" t="s">
        <v>180</v>
      </c>
      <c r="E14205" t="s">
        <v>5154</v>
      </c>
      <c r="F14205">
        <v>1</v>
      </c>
      <c r="G14205">
        <v>0</v>
      </c>
      <c r="H14205" t="s">
        <v>103</v>
      </c>
      <c r="I14205" t="s">
        <v>102</v>
      </c>
      <c r="J14205" t="s">
        <v>103</v>
      </c>
      <c r="K14205" t="s">
        <v>22002</v>
      </c>
      <c r="L14205" t="s">
        <v>171</v>
      </c>
      <c r="M14205" t="e">
        <f>_xlfn.XLOOKUP(B14205,Sheet1!B:B,Sheet1!C:C)</f>
        <v>#N/A</v>
      </c>
    </row>
    <row r="14206" spans="2:13" hidden="1">
      <c r="B14206" t="s">
        <v>22000</v>
      </c>
      <c r="C14206" t="s">
        <v>22018</v>
      </c>
      <c r="D14206" t="s">
        <v>180</v>
      </c>
      <c r="E14206" t="s">
        <v>5154</v>
      </c>
      <c r="F14206">
        <v>1</v>
      </c>
      <c r="G14206">
        <v>0</v>
      </c>
      <c r="H14206" t="s">
        <v>103</v>
      </c>
      <c r="I14206" t="s">
        <v>102</v>
      </c>
      <c r="J14206" t="s">
        <v>103</v>
      </c>
      <c r="K14206" t="s">
        <v>22002</v>
      </c>
      <c r="L14206" t="s">
        <v>171</v>
      </c>
      <c r="M14206" t="e">
        <f>_xlfn.XLOOKUP(B14206,Sheet1!B:B,Sheet1!C:C)</f>
        <v>#N/A</v>
      </c>
    </row>
    <row r="14207" spans="2:13" hidden="1">
      <c r="B14207" t="s">
        <v>22000</v>
      </c>
      <c r="C14207" t="s">
        <v>22019</v>
      </c>
      <c r="D14207" t="s">
        <v>180</v>
      </c>
      <c r="E14207" t="s">
        <v>5154</v>
      </c>
      <c r="F14207">
        <v>1</v>
      </c>
      <c r="G14207">
        <v>0</v>
      </c>
      <c r="H14207" t="s">
        <v>103</v>
      </c>
      <c r="I14207" t="s">
        <v>102</v>
      </c>
      <c r="J14207" t="s">
        <v>103</v>
      </c>
      <c r="K14207" t="s">
        <v>22002</v>
      </c>
      <c r="L14207" t="s">
        <v>171</v>
      </c>
      <c r="M14207" t="e">
        <f>_xlfn.XLOOKUP(B14207,Sheet1!B:B,Sheet1!C:C)</f>
        <v>#N/A</v>
      </c>
    </row>
    <row r="14208" spans="2:13" hidden="1">
      <c r="B14208" t="s">
        <v>22000</v>
      </c>
      <c r="C14208" t="s">
        <v>22020</v>
      </c>
      <c r="D14208" t="s">
        <v>180</v>
      </c>
      <c r="E14208" t="s">
        <v>5154</v>
      </c>
      <c r="F14208">
        <v>1</v>
      </c>
      <c r="G14208">
        <v>0</v>
      </c>
      <c r="H14208" t="s">
        <v>103</v>
      </c>
      <c r="I14208" t="s">
        <v>102</v>
      </c>
      <c r="J14208" t="s">
        <v>103</v>
      </c>
      <c r="K14208" t="s">
        <v>22002</v>
      </c>
      <c r="L14208" t="s">
        <v>171</v>
      </c>
      <c r="M14208" t="e">
        <f>_xlfn.XLOOKUP(B14208,Sheet1!B:B,Sheet1!C:C)</f>
        <v>#N/A</v>
      </c>
    </row>
    <row r="14209" spans="2:13" hidden="1">
      <c r="B14209" t="s">
        <v>22000</v>
      </c>
      <c r="C14209" t="s">
        <v>22021</v>
      </c>
      <c r="D14209" t="s">
        <v>315</v>
      </c>
      <c r="E14209" t="s">
        <v>5070</v>
      </c>
      <c r="F14209">
        <v>1</v>
      </c>
      <c r="G14209">
        <v>0</v>
      </c>
      <c r="H14209" t="s">
        <v>102</v>
      </c>
      <c r="I14209" t="s">
        <v>102</v>
      </c>
      <c r="J14209" t="s">
        <v>103</v>
      </c>
      <c r="K14209" t="s">
        <v>22002</v>
      </c>
      <c r="L14209" t="s">
        <v>171</v>
      </c>
      <c r="M14209" t="e">
        <f>_xlfn.XLOOKUP(B14209,Sheet1!B:B,Sheet1!C:C)</f>
        <v>#N/A</v>
      </c>
    </row>
    <row r="14210" spans="2:13" hidden="1">
      <c r="B14210" t="s">
        <v>22000</v>
      </c>
      <c r="C14210" t="s">
        <v>22022</v>
      </c>
      <c r="D14210" t="s">
        <v>180</v>
      </c>
      <c r="E14210" t="s">
        <v>5154</v>
      </c>
      <c r="F14210">
        <v>1</v>
      </c>
      <c r="G14210">
        <v>0</v>
      </c>
      <c r="H14210" t="s">
        <v>103</v>
      </c>
      <c r="I14210" t="s">
        <v>102</v>
      </c>
      <c r="J14210" t="s">
        <v>103</v>
      </c>
      <c r="K14210" t="s">
        <v>22002</v>
      </c>
      <c r="L14210" t="s">
        <v>171</v>
      </c>
      <c r="M14210" t="e">
        <f>_xlfn.XLOOKUP(B14210,Sheet1!B:B,Sheet1!C:C)</f>
        <v>#N/A</v>
      </c>
    </row>
    <row r="14211" spans="2:13" hidden="1">
      <c r="B14211" t="s">
        <v>22000</v>
      </c>
      <c r="C14211" t="s">
        <v>22023</v>
      </c>
      <c r="D14211" t="s">
        <v>180</v>
      </c>
      <c r="E14211" t="s">
        <v>5154</v>
      </c>
      <c r="F14211">
        <v>1</v>
      </c>
      <c r="G14211">
        <v>0</v>
      </c>
      <c r="H14211" t="s">
        <v>103</v>
      </c>
      <c r="I14211" t="s">
        <v>102</v>
      </c>
      <c r="J14211" t="s">
        <v>103</v>
      </c>
      <c r="K14211" t="s">
        <v>22002</v>
      </c>
      <c r="L14211" t="s">
        <v>171</v>
      </c>
      <c r="M14211" t="e">
        <f>_xlfn.XLOOKUP(B14211,Sheet1!B:B,Sheet1!C:C)</f>
        <v>#N/A</v>
      </c>
    </row>
    <row r="14212" spans="2:13" hidden="1">
      <c r="B14212" t="s">
        <v>22000</v>
      </c>
      <c r="C14212" t="s">
        <v>22024</v>
      </c>
      <c r="D14212" t="s">
        <v>180</v>
      </c>
      <c r="E14212" t="s">
        <v>5154</v>
      </c>
      <c r="F14212">
        <v>1</v>
      </c>
      <c r="G14212">
        <v>0</v>
      </c>
      <c r="H14212" t="s">
        <v>103</v>
      </c>
      <c r="I14212" t="s">
        <v>102</v>
      </c>
      <c r="J14212" t="s">
        <v>103</v>
      </c>
      <c r="K14212" t="s">
        <v>22002</v>
      </c>
      <c r="L14212" t="s">
        <v>171</v>
      </c>
      <c r="M14212" t="e">
        <f>_xlfn.XLOOKUP(B14212,Sheet1!B:B,Sheet1!C:C)</f>
        <v>#N/A</v>
      </c>
    </row>
    <row r="14213" spans="2:13" hidden="1">
      <c r="B14213" t="s">
        <v>22000</v>
      </c>
      <c r="C14213" t="s">
        <v>22025</v>
      </c>
      <c r="D14213" t="s">
        <v>180</v>
      </c>
      <c r="E14213" t="s">
        <v>5154</v>
      </c>
      <c r="F14213">
        <v>1</v>
      </c>
      <c r="G14213">
        <v>0</v>
      </c>
      <c r="H14213" t="s">
        <v>103</v>
      </c>
      <c r="I14213" t="s">
        <v>102</v>
      </c>
      <c r="J14213" t="s">
        <v>103</v>
      </c>
      <c r="K14213" t="s">
        <v>22002</v>
      </c>
      <c r="L14213" t="s">
        <v>171</v>
      </c>
      <c r="M14213" t="e">
        <f>_xlfn.XLOOKUP(B14213,Sheet1!B:B,Sheet1!C:C)</f>
        <v>#N/A</v>
      </c>
    </row>
    <row r="14214" spans="2:13" hidden="1">
      <c r="B14214" t="s">
        <v>22000</v>
      </c>
      <c r="C14214" t="s">
        <v>22026</v>
      </c>
      <c r="D14214" t="s">
        <v>180</v>
      </c>
      <c r="E14214" t="s">
        <v>5154</v>
      </c>
      <c r="F14214">
        <v>1</v>
      </c>
      <c r="G14214">
        <v>0</v>
      </c>
      <c r="H14214" t="s">
        <v>103</v>
      </c>
      <c r="I14214" t="s">
        <v>102</v>
      </c>
      <c r="J14214" t="s">
        <v>103</v>
      </c>
      <c r="K14214" t="s">
        <v>22002</v>
      </c>
      <c r="L14214" t="s">
        <v>171</v>
      </c>
      <c r="M14214" t="e">
        <f>_xlfn.XLOOKUP(B14214,Sheet1!B:B,Sheet1!C:C)</f>
        <v>#N/A</v>
      </c>
    </row>
    <row r="14215" spans="2:13" hidden="1">
      <c r="B14215" t="s">
        <v>22000</v>
      </c>
      <c r="C14215" t="s">
        <v>22027</v>
      </c>
      <c r="D14215" t="s">
        <v>180</v>
      </c>
      <c r="E14215" t="s">
        <v>5154</v>
      </c>
      <c r="F14215">
        <v>1</v>
      </c>
      <c r="G14215">
        <v>0</v>
      </c>
      <c r="H14215" t="s">
        <v>103</v>
      </c>
      <c r="I14215" t="s">
        <v>102</v>
      </c>
      <c r="J14215" t="s">
        <v>103</v>
      </c>
      <c r="K14215" t="s">
        <v>22002</v>
      </c>
      <c r="L14215" t="s">
        <v>171</v>
      </c>
      <c r="M14215" t="e">
        <f>_xlfn.XLOOKUP(B14215,Sheet1!B:B,Sheet1!C:C)</f>
        <v>#N/A</v>
      </c>
    </row>
    <row r="14216" spans="2:13" hidden="1">
      <c r="B14216" t="s">
        <v>22000</v>
      </c>
      <c r="C14216" t="s">
        <v>22028</v>
      </c>
      <c r="D14216" t="s">
        <v>180</v>
      </c>
      <c r="E14216" t="s">
        <v>5154</v>
      </c>
      <c r="F14216">
        <v>1</v>
      </c>
      <c r="G14216">
        <v>0</v>
      </c>
      <c r="H14216" t="s">
        <v>103</v>
      </c>
      <c r="I14216" t="s">
        <v>102</v>
      </c>
      <c r="J14216" t="s">
        <v>103</v>
      </c>
      <c r="K14216" t="s">
        <v>22002</v>
      </c>
      <c r="L14216" t="s">
        <v>171</v>
      </c>
      <c r="M14216" t="e">
        <f>_xlfn.XLOOKUP(B14216,Sheet1!B:B,Sheet1!C:C)</f>
        <v>#N/A</v>
      </c>
    </row>
    <row r="14217" spans="2:13" hidden="1">
      <c r="B14217" t="s">
        <v>22000</v>
      </c>
      <c r="C14217" t="s">
        <v>22029</v>
      </c>
      <c r="D14217" t="s">
        <v>180</v>
      </c>
      <c r="E14217" t="s">
        <v>5154</v>
      </c>
      <c r="F14217">
        <v>1</v>
      </c>
      <c r="G14217">
        <v>0</v>
      </c>
      <c r="H14217" t="s">
        <v>103</v>
      </c>
      <c r="I14217" t="s">
        <v>102</v>
      </c>
      <c r="J14217" t="s">
        <v>103</v>
      </c>
      <c r="K14217" t="s">
        <v>22002</v>
      </c>
      <c r="L14217" t="s">
        <v>171</v>
      </c>
      <c r="M14217" t="e">
        <f>_xlfn.XLOOKUP(B14217,Sheet1!B:B,Sheet1!C:C)</f>
        <v>#N/A</v>
      </c>
    </row>
    <row r="14218" spans="2:13" hidden="1">
      <c r="B14218" t="s">
        <v>22000</v>
      </c>
      <c r="C14218" t="s">
        <v>22030</v>
      </c>
      <c r="D14218" t="s">
        <v>180</v>
      </c>
      <c r="E14218" t="s">
        <v>5154</v>
      </c>
      <c r="F14218">
        <v>1</v>
      </c>
      <c r="G14218">
        <v>0</v>
      </c>
      <c r="H14218" t="s">
        <v>103</v>
      </c>
      <c r="I14218" t="s">
        <v>102</v>
      </c>
      <c r="J14218" t="s">
        <v>103</v>
      </c>
      <c r="K14218" t="s">
        <v>22002</v>
      </c>
      <c r="L14218" t="s">
        <v>171</v>
      </c>
      <c r="M14218" t="e">
        <f>_xlfn.XLOOKUP(B14218,Sheet1!B:B,Sheet1!C:C)</f>
        <v>#N/A</v>
      </c>
    </row>
    <row r="14219" spans="2:13" hidden="1">
      <c r="B14219" t="s">
        <v>22000</v>
      </c>
      <c r="C14219" t="s">
        <v>22031</v>
      </c>
      <c r="D14219" t="s">
        <v>180</v>
      </c>
      <c r="E14219" t="s">
        <v>5154</v>
      </c>
      <c r="F14219">
        <v>1</v>
      </c>
      <c r="G14219">
        <v>0</v>
      </c>
      <c r="H14219" t="s">
        <v>103</v>
      </c>
      <c r="I14219" t="s">
        <v>102</v>
      </c>
      <c r="J14219" t="s">
        <v>103</v>
      </c>
      <c r="K14219" t="s">
        <v>22002</v>
      </c>
      <c r="L14219" t="s">
        <v>171</v>
      </c>
      <c r="M14219" t="e">
        <f>_xlfn.XLOOKUP(B14219,Sheet1!B:B,Sheet1!C:C)</f>
        <v>#N/A</v>
      </c>
    </row>
    <row r="14220" spans="2:13" hidden="1">
      <c r="B14220" t="s">
        <v>22000</v>
      </c>
      <c r="C14220" t="s">
        <v>22032</v>
      </c>
      <c r="D14220" t="s">
        <v>180</v>
      </c>
      <c r="E14220" t="s">
        <v>5154</v>
      </c>
      <c r="F14220">
        <v>1</v>
      </c>
      <c r="G14220">
        <v>0</v>
      </c>
      <c r="H14220" t="s">
        <v>103</v>
      </c>
      <c r="I14220" t="s">
        <v>102</v>
      </c>
      <c r="J14220" t="s">
        <v>103</v>
      </c>
      <c r="K14220" t="s">
        <v>22002</v>
      </c>
      <c r="L14220" t="s">
        <v>171</v>
      </c>
      <c r="M14220" t="e">
        <f>_xlfn.XLOOKUP(B14220,Sheet1!B:B,Sheet1!C:C)</f>
        <v>#N/A</v>
      </c>
    </row>
    <row r="14221" spans="2:13" hidden="1">
      <c r="B14221" t="s">
        <v>22033</v>
      </c>
      <c r="C14221" t="s">
        <v>22034</v>
      </c>
      <c r="D14221" t="s">
        <v>267</v>
      </c>
      <c r="E14221" t="s">
        <v>5070</v>
      </c>
      <c r="F14221">
        <v>4</v>
      </c>
      <c r="G14221">
        <v>0</v>
      </c>
      <c r="H14221" t="s">
        <v>102</v>
      </c>
      <c r="I14221" t="s">
        <v>102</v>
      </c>
      <c r="J14221" t="s">
        <v>103</v>
      </c>
      <c r="K14221" t="s">
        <v>22035</v>
      </c>
      <c r="L14221" t="s">
        <v>315</v>
      </c>
      <c r="M14221" t="e">
        <f>_xlfn.XLOOKUP(B14221,Sheet1!B:B,Sheet1!C:C)</f>
        <v>#N/A</v>
      </c>
    </row>
    <row r="14222" spans="2:13" hidden="1">
      <c r="B14222" t="s">
        <v>22033</v>
      </c>
      <c r="C14222" t="s">
        <v>22036</v>
      </c>
      <c r="D14222" t="s">
        <v>2504</v>
      </c>
      <c r="E14222" t="s">
        <v>5154</v>
      </c>
      <c r="F14222">
        <v>2</v>
      </c>
      <c r="G14222">
        <v>0</v>
      </c>
      <c r="H14222" t="s">
        <v>103</v>
      </c>
      <c r="I14222" t="s">
        <v>102</v>
      </c>
      <c r="J14222" t="s">
        <v>103</v>
      </c>
      <c r="K14222" t="s">
        <v>22035</v>
      </c>
      <c r="L14222" t="s">
        <v>315</v>
      </c>
      <c r="M14222" t="e">
        <f>_xlfn.XLOOKUP(B14222,Sheet1!B:B,Sheet1!C:C)</f>
        <v>#N/A</v>
      </c>
    </row>
    <row r="14223" spans="2:13" hidden="1">
      <c r="B14223" t="s">
        <v>22033</v>
      </c>
      <c r="C14223" t="s">
        <v>22037</v>
      </c>
      <c r="D14223" t="s">
        <v>11056</v>
      </c>
      <c r="E14223" t="s">
        <v>5073</v>
      </c>
      <c r="F14223">
        <v>40</v>
      </c>
      <c r="G14223">
        <v>108206</v>
      </c>
      <c r="H14223" t="s">
        <v>102</v>
      </c>
      <c r="I14223" t="s">
        <v>103</v>
      </c>
      <c r="J14223" t="s">
        <v>103</v>
      </c>
      <c r="K14223" t="s">
        <v>22035</v>
      </c>
      <c r="L14223" t="s">
        <v>315</v>
      </c>
      <c r="M14223" t="e">
        <f>_xlfn.XLOOKUP(B14223,Sheet1!B:B,Sheet1!C:C)</f>
        <v>#N/A</v>
      </c>
    </row>
    <row r="14224" spans="2:13" hidden="1">
      <c r="B14224" t="s">
        <v>22033</v>
      </c>
      <c r="C14224" t="s">
        <v>22038</v>
      </c>
      <c r="D14224" t="s">
        <v>2504</v>
      </c>
      <c r="E14224" t="s">
        <v>5154</v>
      </c>
      <c r="F14224">
        <v>2</v>
      </c>
      <c r="G14224">
        <v>0</v>
      </c>
      <c r="H14224" t="s">
        <v>103</v>
      </c>
      <c r="I14224" t="s">
        <v>102</v>
      </c>
      <c r="J14224" t="s">
        <v>103</v>
      </c>
      <c r="K14224" t="s">
        <v>22035</v>
      </c>
      <c r="L14224" t="s">
        <v>315</v>
      </c>
      <c r="M14224" t="e">
        <f>_xlfn.XLOOKUP(B14224,Sheet1!B:B,Sheet1!C:C)</f>
        <v>#N/A</v>
      </c>
    </row>
    <row r="14225" spans="2:13" hidden="1">
      <c r="B14225" t="s">
        <v>22033</v>
      </c>
      <c r="C14225" t="s">
        <v>22039</v>
      </c>
      <c r="D14225" t="s">
        <v>2504</v>
      </c>
      <c r="E14225" t="s">
        <v>5154</v>
      </c>
      <c r="F14225">
        <v>0</v>
      </c>
      <c r="G14225">
        <v>0</v>
      </c>
      <c r="H14225" t="s">
        <v>103</v>
      </c>
      <c r="I14225" t="s">
        <v>102</v>
      </c>
      <c r="J14225" t="s">
        <v>103</v>
      </c>
      <c r="K14225" t="s">
        <v>22035</v>
      </c>
      <c r="L14225" t="s">
        <v>315</v>
      </c>
      <c r="M14225" t="e">
        <f>_xlfn.XLOOKUP(B14225,Sheet1!B:B,Sheet1!C:C)</f>
        <v>#N/A</v>
      </c>
    </row>
    <row r="14226" spans="2:13" hidden="1">
      <c r="B14226" t="s">
        <v>22033</v>
      </c>
      <c r="C14226" t="s">
        <v>22040</v>
      </c>
      <c r="D14226" t="s">
        <v>22041</v>
      </c>
      <c r="E14226" t="s">
        <v>5070</v>
      </c>
      <c r="F14226">
        <v>4</v>
      </c>
      <c r="G14226">
        <v>0</v>
      </c>
      <c r="H14226" t="s">
        <v>102</v>
      </c>
      <c r="I14226" t="s">
        <v>102</v>
      </c>
      <c r="J14226" t="s">
        <v>103</v>
      </c>
      <c r="K14226" t="s">
        <v>22035</v>
      </c>
      <c r="L14226" t="s">
        <v>315</v>
      </c>
      <c r="M14226" t="e">
        <f>_xlfn.XLOOKUP(B14226,Sheet1!B:B,Sheet1!C:C)</f>
        <v>#N/A</v>
      </c>
    </row>
    <row r="14227" spans="2:13" hidden="1">
      <c r="B14227" t="s">
        <v>22033</v>
      </c>
      <c r="C14227" t="s">
        <v>22042</v>
      </c>
      <c r="D14227" t="s">
        <v>2504</v>
      </c>
      <c r="E14227" t="s">
        <v>5154</v>
      </c>
      <c r="F14227">
        <v>2</v>
      </c>
      <c r="G14227">
        <v>0</v>
      </c>
      <c r="H14227" t="s">
        <v>103</v>
      </c>
      <c r="I14227" t="s">
        <v>102</v>
      </c>
      <c r="J14227" t="s">
        <v>103</v>
      </c>
      <c r="K14227" t="s">
        <v>22035</v>
      </c>
      <c r="L14227" t="s">
        <v>315</v>
      </c>
      <c r="M14227" t="e">
        <f>_xlfn.XLOOKUP(B14227,Sheet1!B:B,Sheet1!C:C)</f>
        <v>#N/A</v>
      </c>
    </row>
    <row r="14228" spans="2:13" hidden="1">
      <c r="B14228" t="s">
        <v>22033</v>
      </c>
      <c r="C14228" t="s">
        <v>22035</v>
      </c>
      <c r="D14228" t="s">
        <v>315</v>
      </c>
      <c r="E14228" t="s">
        <v>5070</v>
      </c>
      <c r="F14228">
        <v>40</v>
      </c>
      <c r="G14228">
        <v>146100</v>
      </c>
      <c r="H14228" t="s">
        <v>102</v>
      </c>
      <c r="I14228" t="s">
        <v>102</v>
      </c>
      <c r="J14228" t="s">
        <v>103</v>
      </c>
      <c r="K14228" t="s">
        <v>22035</v>
      </c>
      <c r="L14228" t="s">
        <v>315</v>
      </c>
      <c r="M14228" t="e">
        <f>_xlfn.XLOOKUP(B14228,Sheet1!B:B,Sheet1!C:C)</f>
        <v>#N/A</v>
      </c>
    </row>
    <row r="14229" spans="2:13" hidden="1">
      <c r="B14229" t="s">
        <v>22033</v>
      </c>
      <c r="C14229" t="s">
        <v>22043</v>
      </c>
      <c r="D14229" t="s">
        <v>18407</v>
      </c>
      <c r="F14229">
        <v>40</v>
      </c>
      <c r="G14229">
        <v>104300</v>
      </c>
      <c r="H14229" t="s">
        <v>103</v>
      </c>
      <c r="I14229" t="s">
        <v>103</v>
      </c>
      <c r="J14229" t="s">
        <v>103</v>
      </c>
      <c r="K14229" t="s">
        <v>22035</v>
      </c>
      <c r="L14229" t="s">
        <v>315</v>
      </c>
      <c r="M14229" t="e">
        <f>_xlfn.XLOOKUP(B14229,Sheet1!B:B,Sheet1!C:C)</f>
        <v>#N/A</v>
      </c>
    </row>
    <row r="14230" spans="2:13" hidden="1">
      <c r="B14230" t="s">
        <v>22033</v>
      </c>
      <c r="C14230" t="s">
        <v>22044</v>
      </c>
      <c r="D14230" t="s">
        <v>2504</v>
      </c>
      <c r="E14230" t="s">
        <v>5154</v>
      </c>
      <c r="F14230">
        <v>2</v>
      </c>
      <c r="G14230">
        <v>0</v>
      </c>
      <c r="H14230" t="s">
        <v>103</v>
      </c>
      <c r="I14230" t="s">
        <v>102</v>
      </c>
      <c r="J14230" t="s">
        <v>103</v>
      </c>
      <c r="K14230" t="s">
        <v>22035</v>
      </c>
      <c r="L14230" t="s">
        <v>315</v>
      </c>
      <c r="M14230" t="e">
        <f>_xlfn.XLOOKUP(B14230,Sheet1!B:B,Sheet1!C:C)</f>
        <v>#N/A</v>
      </c>
    </row>
    <row r="14231" spans="2:13" hidden="1">
      <c r="B14231" t="s">
        <v>22033</v>
      </c>
      <c r="C14231" t="s">
        <v>22045</v>
      </c>
      <c r="D14231" t="s">
        <v>5633</v>
      </c>
      <c r="E14231" t="s">
        <v>5070</v>
      </c>
      <c r="F14231">
        <v>4</v>
      </c>
      <c r="G14231">
        <v>0</v>
      </c>
      <c r="H14231" t="s">
        <v>102</v>
      </c>
      <c r="I14231" t="s">
        <v>102</v>
      </c>
      <c r="J14231" t="s">
        <v>103</v>
      </c>
      <c r="K14231" t="s">
        <v>22035</v>
      </c>
      <c r="L14231" t="s">
        <v>315</v>
      </c>
      <c r="M14231" t="e">
        <f>_xlfn.XLOOKUP(B14231,Sheet1!B:B,Sheet1!C:C)</f>
        <v>#N/A</v>
      </c>
    </row>
    <row r="14232" spans="2:13" hidden="1">
      <c r="B14232" t="s">
        <v>22033</v>
      </c>
      <c r="C14232" t="s">
        <v>22046</v>
      </c>
      <c r="D14232" t="s">
        <v>2504</v>
      </c>
      <c r="E14232" t="s">
        <v>5154</v>
      </c>
      <c r="F14232">
        <v>0</v>
      </c>
      <c r="G14232">
        <v>0</v>
      </c>
      <c r="H14232" t="s">
        <v>103</v>
      </c>
      <c r="I14232" t="s">
        <v>102</v>
      </c>
      <c r="J14232" t="s">
        <v>103</v>
      </c>
      <c r="K14232" t="s">
        <v>22035</v>
      </c>
      <c r="L14232" t="s">
        <v>315</v>
      </c>
      <c r="M14232" t="e">
        <f>_xlfn.XLOOKUP(B14232,Sheet1!B:B,Sheet1!C:C)</f>
        <v>#N/A</v>
      </c>
    </row>
    <row r="14233" spans="2:13" hidden="1">
      <c r="B14233" t="s">
        <v>22033</v>
      </c>
      <c r="C14233" t="s">
        <v>22047</v>
      </c>
      <c r="D14233" t="s">
        <v>2504</v>
      </c>
      <c r="E14233" t="s">
        <v>5154</v>
      </c>
      <c r="F14233">
        <v>2</v>
      </c>
      <c r="G14233">
        <v>0</v>
      </c>
      <c r="H14233" t="s">
        <v>103</v>
      </c>
      <c r="I14233" t="s">
        <v>102</v>
      </c>
      <c r="J14233" t="s">
        <v>103</v>
      </c>
      <c r="K14233" t="s">
        <v>22035</v>
      </c>
      <c r="L14233" t="s">
        <v>315</v>
      </c>
      <c r="M14233" t="e">
        <f>_xlfn.XLOOKUP(B14233,Sheet1!B:B,Sheet1!C:C)</f>
        <v>#N/A</v>
      </c>
    </row>
    <row r="14234" spans="2:13" hidden="1">
      <c r="B14234" t="s">
        <v>22033</v>
      </c>
      <c r="C14234" t="s">
        <v>22048</v>
      </c>
      <c r="D14234" t="s">
        <v>2504</v>
      </c>
      <c r="E14234" t="s">
        <v>5154</v>
      </c>
      <c r="F14234">
        <v>2</v>
      </c>
      <c r="G14234">
        <v>0</v>
      </c>
      <c r="H14234" t="s">
        <v>103</v>
      </c>
      <c r="I14234" t="s">
        <v>102</v>
      </c>
      <c r="J14234" t="s">
        <v>103</v>
      </c>
      <c r="K14234" t="s">
        <v>22035</v>
      </c>
      <c r="L14234" t="s">
        <v>315</v>
      </c>
      <c r="M14234" t="e">
        <f>_xlfn.XLOOKUP(B14234,Sheet1!B:B,Sheet1!C:C)</f>
        <v>#N/A</v>
      </c>
    </row>
    <row r="14235" spans="2:13" hidden="1">
      <c r="B14235" t="s">
        <v>22033</v>
      </c>
      <c r="C14235" t="s">
        <v>22049</v>
      </c>
      <c r="D14235" t="s">
        <v>2504</v>
      </c>
      <c r="E14235" t="s">
        <v>5154</v>
      </c>
      <c r="F14235">
        <v>2</v>
      </c>
      <c r="G14235">
        <v>0</v>
      </c>
      <c r="H14235" t="s">
        <v>103</v>
      </c>
      <c r="I14235" t="s">
        <v>102</v>
      </c>
      <c r="J14235" t="s">
        <v>103</v>
      </c>
      <c r="K14235" t="s">
        <v>22035</v>
      </c>
      <c r="L14235" t="s">
        <v>315</v>
      </c>
      <c r="M14235" t="e">
        <f>_xlfn.XLOOKUP(B14235,Sheet1!B:B,Sheet1!C:C)</f>
        <v>#N/A</v>
      </c>
    </row>
    <row r="14236" spans="2:13" hidden="1">
      <c r="B14236" t="s">
        <v>22033</v>
      </c>
      <c r="C14236" t="s">
        <v>22050</v>
      </c>
      <c r="D14236" t="s">
        <v>2504</v>
      </c>
      <c r="E14236" t="s">
        <v>5154</v>
      </c>
      <c r="F14236">
        <v>2</v>
      </c>
      <c r="G14236">
        <v>0</v>
      </c>
      <c r="H14236" t="s">
        <v>103</v>
      </c>
      <c r="I14236" t="s">
        <v>102</v>
      </c>
      <c r="J14236" t="s">
        <v>103</v>
      </c>
      <c r="K14236" t="s">
        <v>22035</v>
      </c>
      <c r="L14236" t="s">
        <v>315</v>
      </c>
      <c r="M14236" t="e">
        <f>_xlfn.XLOOKUP(B14236,Sheet1!B:B,Sheet1!C:C)</f>
        <v>#N/A</v>
      </c>
    </row>
    <row r="14237" spans="2:13" hidden="1">
      <c r="B14237" t="s">
        <v>22033</v>
      </c>
      <c r="C14237" t="s">
        <v>22051</v>
      </c>
      <c r="D14237" t="s">
        <v>2504</v>
      </c>
      <c r="E14237" t="s">
        <v>5154</v>
      </c>
      <c r="F14237">
        <v>0</v>
      </c>
      <c r="G14237">
        <v>0</v>
      </c>
      <c r="H14237" t="s">
        <v>103</v>
      </c>
      <c r="I14237" t="s">
        <v>102</v>
      </c>
      <c r="J14237" t="s">
        <v>103</v>
      </c>
      <c r="K14237" t="s">
        <v>22035</v>
      </c>
      <c r="L14237" t="s">
        <v>315</v>
      </c>
      <c r="M14237" t="e">
        <f>_xlfn.XLOOKUP(B14237,Sheet1!B:B,Sheet1!C:C)</f>
        <v>#N/A</v>
      </c>
    </row>
    <row r="14238" spans="2:13" hidden="1">
      <c r="B14238" t="s">
        <v>22052</v>
      </c>
      <c r="C14238" t="s">
        <v>22053</v>
      </c>
      <c r="D14238" t="s">
        <v>5224</v>
      </c>
      <c r="E14238" t="s">
        <v>5070</v>
      </c>
      <c r="F14238">
        <v>1</v>
      </c>
      <c r="G14238">
        <v>0</v>
      </c>
      <c r="H14238" t="s">
        <v>102</v>
      </c>
      <c r="I14238" t="s">
        <v>102</v>
      </c>
      <c r="J14238" t="s">
        <v>103</v>
      </c>
      <c r="K14238" t="s">
        <v>22054</v>
      </c>
      <c r="L14238" t="s">
        <v>315</v>
      </c>
      <c r="M14238" t="e">
        <f>_xlfn.XLOOKUP(B14238,Sheet1!B:B,Sheet1!C:C)</f>
        <v>#N/A</v>
      </c>
    </row>
    <row r="14239" spans="2:13" hidden="1">
      <c r="B14239" t="s">
        <v>22052</v>
      </c>
      <c r="C14239" t="s">
        <v>22054</v>
      </c>
      <c r="D14239" t="s">
        <v>315</v>
      </c>
      <c r="E14239" t="s">
        <v>5070</v>
      </c>
      <c r="F14239">
        <v>2</v>
      </c>
      <c r="G14239">
        <v>0</v>
      </c>
      <c r="H14239" t="s">
        <v>102</v>
      </c>
      <c r="I14239" t="s">
        <v>102</v>
      </c>
      <c r="J14239" t="s">
        <v>103</v>
      </c>
      <c r="K14239" t="s">
        <v>22054</v>
      </c>
      <c r="L14239" t="s">
        <v>315</v>
      </c>
      <c r="M14239" t="e">
        <f>_xlfn.XLOOKUP(B14239,Sheet1!B:B,Sheet1!C:C)</f>
        <v>#N/A</v>
      </c>
    </row>
    <row r="14240" spans="2:13" hidden="1">
      <c r="B14240" t="s">
        <v>22052</v>
      </c>
      <c r="C14240" t="s">
        <v>22055</v>
      </c>
      <c r="D14240" t="s">
        <v>5246</v>
      </c>
      <c r="E14240" t="s">
        <v>5154</v>
      </c>
      <c r="F14240">
        <v>1</v>
      </c>
      <c r="G14240">
        <v>0</v>
      </c>
      <c r="H14240" t="s">
        <v>103</v>
      </c>
      <c r="I14240" t="s">
        <v>102</v>
      </c>
      <c r="J14240" t="s">
        <v>103</v>
      </c>
      <c r="K14240" t="s">
        <v>22054</v>
      </c>
      <c r="L14240" t="s">
        <v>315</v>
      </c>
      <c r="M14240" t="e">
        <f>_xlfn.XLOOKUP(B14240,Sheet1!B:B,Sheet1!C:C)</f>
        <v>#N/A</v>
      </c>
    </row>
    <row r="14241" spans="2:13" hidden="1">
      <c r="B14241" t="s">
        <v>22052</v>
      </c>
      <c r="C14241" t="s">
        <v>22056</v>
      </c>
      <c r="D14241" t="s">
        <v>5246</v>
      </c>
      <c r="E14241" t="s">
        <v>5154</v>
      </c>
      <c r="F14241">
        <v>1</v>
      </c>
      <c r="G14241">
        <v>0</v>
      </c>
      <c r="H14241" t="s">
        <v>103</v>
      </c>
      <c r="I14241" t="s">
        <v>102</v>
      </c>
      <c r="J14241" t="s">
        <v>103</v>
      </c>
      <c r="K14241" t="s">
        <v>22054</v>
      </c>
      <c r="L14241" t="s">
        <v>315</v>
      </c>
      <c r="M14241" t="e">
        <f>_xlfn.XLOOKUP(B14241,Sheet1!B:B,Sheet1!C:C)</f>
        <v>#N/A</v>
      </c>
    </row>
    <row r="14242" spans="2:13" hidden="1">
      <c r="B14242" t="s">
        <v>22052</v>
      </c>
      <c r="C14242" t="s">
        <v>22057</v>
      </c>
      <c r="D14242" t="s">
        <v>5246</v>
      </c>
      <c r="E14242" t="s">
        <v>5154</v>
      </c>
      <c r="F14242">
        <v>1</v>
      </c>
      <c r="G14242">
        <v>0</v>
      </c>
      <c r="H14242" t="s">
        <v>103</v>
      </c>
      <c r="I14242" t="s">
        <v>102</v>
      </c>
      <c r="J14242" t="s">
        <v>103</v>
      </c>
      <c r="K14242" t="s">
        <v>22054</v>
      </c>
      <c r="L14242" t="s">
        <v>315</v>
      </c>
      <c r="M14242" t="e">
        <f>_xlfn.XLOOKUP(B14242,Sheet1!B:B,Sheet1!C:C)</f>
        <v>#N/A</v>
      </c>
    </row>
    <row r="14243" spans="2:13" hidden="1">
      <c r="B14243" t="s">
        <v>22052</v>
      </c>
      <c r="C14243" t="s">
        <v>22058</v>
      </c>
      <c r="D14243" t="s">
        <v>653</v>
      </c>
      <c r="E14243" t="s">
        <v>5154</v>
      </c>
      <c r="F14243">
        <v>1</v>
      </c>
      <c r="G14243">
        <v>0</v>
      </c>
      <c r="H14243" t="s">
        <v>103</v>
      </c>
      <c r="I14243" t="s">
        <v>102</v>
      </c>
      <c r="J14243" t="s">
        <v>103</v>
      </c>
      <c r="K14243" t="s">
        <v>22054</v>
      </c>
      <c r="L14243" t="s">
        <v>315</v>
      </c>
      <c r="M14243" t="e">
        <f>_xlfn.XLOOKUP(B14243,Sheet1!B:B,Sheet1!C:C)</f>
        <v>#N/A</v>
      </c>
    </row>
    <row r="14244" spans="2:13" hidden="1">
      <c r="B14244" t="s">
        <v>22052</v>
      </c>
      <c r="C14244" t="s">
        <v>22059</v>
      </c>
      <c r="D14244" t="s">
        <v>5246</v>
      </c>
      <c r="E14244" t="s">
        <v>5154</v>
      </c>
      <c r="F14244">
        <v>1</v>
      </c>
      <c r="G14244">
        <v>0</v>
      </c>
      <c r="H14244" t="s">
        <v>103</v>
      </c>
      <c r="I14244" t="s">
        <v>102</v>
      </c>
      <c r="J14244" t="s">
        <v>103</v>
      </c>
      <c r="K14244" t="s">
        <v>22054</v>
      </c>
      <c r="L14244" t="s">
        <v>315</v>
      </c>
      <c r="M14244" t="e">
        <f>_xlfn.XLOOKUP(B14244,Sheet1!B:B,Sheet1!C:C)</f>
        <v>#N/A</v>
      </c>
    </row>
    <row r="14245" spans="2:13" hidden="1">
      <c r="B14245" t="s">
        <v>22052</v>
      </c>
      <c r="C14245" t="s">
        <v>22060</v>
      </c>
      <c r="D14245" t="s">
        <v>5246</v>
      </c>
      <c r="E14245" t="s">
        <v>5154</v>
      </c>
      <c r="F14245">
        <v>1</v>
      </c>
      <c r="G14245">
        <v>0</v>
      </c>
      <c r="H14245" t="s">
        <v>103</v>
      </c>
      <c r="I14245" t="s">
        <v>102</v>
      </c>
      <c r="J14245" t="s">
        <v>103</v>
      </c>
      <c r="K14245" t="s">
        <v>22054</v>
      </c>
      <c r="L14245" t="s">
        <v>315</v>
      </c>
      <c r="M14245" t="e">
        <f>_xlfn.XLOOKUP(B14245,Sheet1!B:B,Sheet1!C:C)</f>
        <v>#N/A</v>
      </c>
    </row>
    <row r="14246" spans="2:13" hidden="1">
      <c r="B14246" t="s">
        <v>22052</v>
      </c>
      <c r="C14246" t="s">
        <v>22061</v>
      </c>
      <c r="D14246" t="s">
        <v>5246</v>
      </c>
      <c r="E14246" t="s">
        <v>5154</v>
      </c>
      <c r="F14246">
        <v>1</v>
      </c>
      <c r="G14246">
        <v>0</v>
      </c>
      <c r="H14246" t="s">
        <v>103</v>
      </c>
      <c r="I14246" t="s">
        <v>102</v>
      </c>
      <c r="J14246" t="s">
        <v>103</v>
      </c>
      <c r="K14246" t="s">
        <v>22054</v>
      </c>
      <c r="L14246" t="s">
        <v>315</v>
      </c>
      <c r="M14246" t="e">
        <f>_xlfn.XLOOKUP(B14246,Sheet1!B:B,Sheet1!C:C)</f>
        <v>#N/A</v>
      </c>
    </row>
    <row r="14247" spans="2:13" hidden="1">
      <c r="B14247" t="s">
        <v>22052</v>
      </c>
      <c r="C14247" t="s">
        <v>22062</v>
      </c>
      <c r="D14247" t="s">
        <v>267</v>
      </c>
      <c r="E14247" t="s">
        <v>5070</v>
      </c>
      <c r="F14247">
        <v>1</v>
      </c>
      <c r="G14247">
        <v>0</v>
      </c>
      <c r="H14247" t="s">
        <v>102</v>
      </c>
      <c r="I14247" t="s">
        <v>102</v>
      </c>
      <c r="J14247" t="s">
        <v>103</v>
      </c>
      <c r="K14247" t="s">
        <v>22054</v>
      </c>
      <c r="L14247" t="s">
        <v>315</v>
      </c>
      <c r="M14247" t="e">
        <f>_xlfn.XLOOKUP(B14247,Sheet1!B:B,Sheet1!C:C)</f>
        <v>#N/A</v>
      </c>
    </row>
    <row r="14248" spans="2:13" hidden="1">
      <c r="B14248" t="s">
        <v>22052</v>
      </c>
      <c r="C14248" t="s">
        <v>22063</v>
      </c>
      <c r="D14248" t="s">
        <v>22064</v>
      </c>
      <c r="E14248" t="s">
        <v>5073</v>
      </c>
      <c r="F14248">
        <v>30</v>
      </c>
      <c r="G14248">
        <v>51562</v>
      </c>
      <c r="H14248" t="s">
        <v>102</v>
      </c>
      <c r="I14248" t="s">
        <v>103</v>
      </c>
      <c r="J14248" t="s">
        <v>103</v>
      </c>
      <c r="K14248" t="s">
        <v>22054</v>
      </c>
      <c r="L14248" t="s">
        <v>315</v>
      </c>
      <c r="M14248" t="e">
        <f>_xlfn.XLOOKUP(B14248,Sheet1!B:B,Sheet1!C:C)</f>
        <v>#N/A</v>
      </c>
    </row>
    <row r="14249" spans="2:13" hidden="1">
      <c r="B14249" t="s">
        <v>22065</v>
      </c>
      <c r="C14249" t="s">
        <v>22066</v>
      </c>
      <c r="D14249" t="s">
        <v>267</v>
      </c>
      <c r="E14249" t="s">
        <v>5070</v>
      </c>
      <c r="F14249">
        <v>2</v>
      </c>
      <c r="G14249">
        <v>0</v>
      </c>
      <c r="H14249" t="s">
        <v>102</v>
      </c>
      <c r="I14249" t="s">
        <v>102</v>
      </c>
      <c r="J14249" t="s">
        <v>103</v>
      </c>
      <c r="K14249" t="s">
        <v>22067</v>
      </c>
      <c r="L14249" t="s">
        <v>188</v>
      </c>
      <c r="M14249" t="e">
        <f>_xlfn.XLOOKUP(B14249,Sheet1!B:B,Sheet1!C:C)</f>
        <v>#N/A</v>
      </c>
    </row>
    <row r="14250" spans="2:13" hidden="1">
      <c r="B14250" t="s">
        <v>22065</v>
      </c>
      <c r="C14250" t="s">
        <v>22067</v>
      </c>
      <c r="D14250" t="s">
        <v>188</v>
      </c>
      <c r="E14250" t="s">
        <v>5178</v>
      </c>
      <c r="F14250">
        <v>40</v>
      </c>
      <c r="G14250">
        <v>164368</v>
      </c>
      <c r="H14250" t="s">
        <v>103</v>
      </c>
      <c r="I14250" t="s">
        <v>103</v>
      </c>
      <c r="J14250" t="s">
        <v>102</v>
      </c>
      <c r="K14250" t="s">
        <v>22067</v>
      </c>
      <c r="L14250" t="s">
        <v>188</v>
      </c>
      <c r="M14250" t="e">
        <f>_xlfn.XLOOKUP(B14250,Sheet1!B:B,Sheet1!C:C)</f>
        <v>#N/A</v>
      </c>
    </row>
    <row r="14251" spans="2:13" hidden="1">
      <c r="B14251" t="s">
        <v>22065</v>
      </c>
      <c r="C14251" t="s">
        <v>22068</v>
      </c>
      <c r="D14251" t="s">
        <v>180</v>
      </c>
      <c r="E14251" t="s">
        <v>5154</v>
      </c>
      <c r="F14251">
        <v>2</v>
      </c>
      <c r="G14251">
        <v>0</v>
      </c>
      <c r="H14251" t="s">
        <v>103</v>
      </c>
      <c r="I14251" t="s">
        <v>102</v>
      </c>
      <c r="J14251" t="s">
        <v>103</v>
      </c>
      <c r="K14251" t="s">
        <v>22067</v>
      </c>
      <c r="L14251" t="s">
        <v>188</v>
      </c>
      <c r="M14251" t="e">
        <f>_xlfn.XLOOKUP(B14251,Sheet1!B:B,Sheet1!C:C)</f>
        <v>#N/A</v>
      </c>
    </row>
    <row r="14252" spans="2:13" hidden="1">
      <c r="B14252" t="s">
        <v>22065</v>
      </c>
      <c r="C14252" t="s">
        <v>22069</v>
      </c>
      <c r="D14252" t="s">
        <v>3018</v>
      </c>
      <c r="E14252" t="s">
        <v>5070</v>
      </c>
      <c r="F14252">
        <v>2</v>
      </c>
      <c r="G14252">
        <v>0</v>
      </c>
      <c r="H14252" t="s">
        <v>102</v>
      </c>
      <c r="I14252" t="s">
        <v>102</v>
      </c>
      <c r="J14252" t="s">
        <v>103</v>
      </c>
      <c r="K14252" t="s">
        <v>22067</v>
      </c>
      <c r="L14252" t="s">
        <v>188</v>
      </c>
      <c r="M14252" t="e">
        <f>_xlfn.XLOOKUP(B14252,Sheet1!B:B,Sheet1!C:C)</f>
        <v>#N/A</v>
      </c>
    </row>
    <row r="14253" spans="2:13" hidden="1">
      <c r="B14253" t="s">
        <v>22065</v>
      </c>
      <c r="C14253" t="s">
        <v>22070</v>
      </c>
      <c r="D14253" t="s">
        <v>180</v>
      </c>
      <c r="E14253" t="s">
        <v>5154</v>
      </c>
      <c r="F14253">
        <v>2</v>
      </c>
      <c r="G14253">
        <v>0</v>
      </c>
      <c r="H14253" t="s">
        <v>103</v>
      </c>
      <c r="I14253" t="s">
        <v>102</v>
      </c>
      <c r="J14253" t="s">
        <v>103</v>
      </c>
      <c r="K14253" t="s">
        <v>22067</v>
      </c>
      <c r="L14253" t="s">
        <v>188</v>
      </c>
      <c r="M14253" t="e">
        <f>_xlfn.XLOOKUP(B14253,Sheet1!B:B,Sheet1!C:C)</f>
        <v>#N/A</v>
      </c>
    </row>
    <row r="14254" spans="2:13" hidden="1">
      <c r="B14254" t="s">
        <v>22065</v>
      </c>
      <c r="C14254" t="s">
        <v>22071</v>
      </c>
      <c r="D14254" t="s">
        <v>180</v>
      </c>
      <c r="E14254" t="s">
        <v>5154</v>
      </c>
      <c r="F14254">
        <v>2</v>
      </c>
      <c r="G14254">
        <v>0</v>
      </c>
      <c r="H14254" t="s">
        <v>103</v>
      </c>
      <c r="I14254" t="s">
        <v>102</v>
      </c>
      <c r="J14254" t="s">
        <v>103</v>
      </c>
      <c r="K14254" t="s">
        <v>22067</v>
      </c>
      <c r="L14254" t="s">
        <v>188</v>
      </c>
      <c r="M14254" t="e">
        <f>_xlfn.XLOOKUP(B14254,Sheet1!B:B,Sheet1!C:C)</f>
        <v>#N/A</v>
      </c>
    </row>
    <row r="14255" spans="2:13" hidden="1">
      <c r="B14255" t="s">
        <v>22065</v>
      </c>
      <c r="C14255" t="s">
        <v>22072</v>
      </c>
      <c r="D14255" t="s">
        <v>180</v>
      </c>
      <c r="E14255" t="s">
        <v>5154</v>
      </c>
      <c r="F14255">
        <v>2</v>
      </c>
      <c r="G14255">
        <v>0</v>
      </c>
      <c r="H14255" t="s">
        <v>103</v>
      </c>
      <c r="I14255" t="s">
        <v>102</v>
      </c>
      <c r="J14255" t="s">
        <v>103</v>
      </c>
      <c r="K14255" t="s">
        <v>22067</v>
      </c>
      <c r="L14255" t="s">
        <v>188</v>
      </c>
      <c r="M14255" t="e">
        <f>_xlfn.XLOOKUP(B14255,Sheet1!B:B,Sheet1!C:C)</f>
        <v>#N/A</v>
      </c>
    </row>
    <row r="14256" spans="2:13" hidden="1">
      <c r="B14256" t="s">
        <v>22073</v>
      </c>
      <c r="C14256" t="s">
        <v>22074</v>
      </c>
      <c r="D14256" t="s">
        <v>180</v>
      </c>
      <c r="E14256" t="s">
        <v>5073</v>
      </c>
      <c r="F14256">
        <v>10</v>
      </c>
      <c r="G14256">
        <v>0</v>
      </c>
      <c r="H14256" t="s">
        <v>102</v>
      </c>
      <c r="I14256" t="s">
        <v>103</v>
      </c>
      <c r="J14256" t="s">
        <v>103</v>
      </c>
      <c r="K14256" t="s">
        <v>22075</v>
      </c>
      <c r="L14256" t="s">
        <v>22076</v>
      </c>
      <c r="M14256" t="e">
        <f>_xlfn.XLOOKUP(B14256,Sheet1!B:B,Sheet1!C:C)</f>
        <v>#N/A</v>
      </c>
    </row>
    <row r="14257" spans="2:13" hidden="1">
      <c r="B14257" t="s">
        <v>22073</v>
      </c>
      <c r="C14257" t="s">
        <v>22077</v>
      </c>
      <c r="D14257" t="s">
        <v>5633</v>
      </c>
      <c r="E14257" t="s">
        <v>5070</v>
      </c>
      <c r="F14257">
        <v>10</v>
      </c>
      <c r="G14257">
        <v>0</v>
      </c>
      <c r="H14257" t="s">
        <v>102</v>
      </c>
      <c r="I14257" t="s">
        <v>102</v>
      </c>
      <c r="J14257" t="s">
        <v>103</v>
      </c>
      <c r="K14257" t="s">
        <v>22075</v>
      </c>
      <c r="L14257" t="s">
        <v>22076</v>
      </c>
      <c r="M14257" t="e">
        <f>_xlfn.XLOOKUP(B14257,Sheet1!B:B,Sheet1!C:C)</f>
        <v>#N/A</v>
      </c>
    </row>
    <row r="14258" spans="2:13" hidden="1">
      <c r="B14258" t="s">
        <v>22073</v>
      </c>
      <c r="C14258" t="s">
        <v>22075</v>
      </c>
      <c r="D14258" t="s">
        <v>22078</v>
      </c>
      <c r="E14258" t="s">
        <v>5073</v>
      </c>
      <c r="F14258">
        <v>60</v>
      </c>
      <c r="G14258">
        <v>0</v>
      </c>
      <c r="H14258" t="s">
        <v>102</v>
      </c>
      <c r="I14258" t="s">
        <v>103</v>
      </c>
      <c r="J14258" t="s">
        <v>103</v>
      </c>
      <c r="K14258" t="s">
        <v>22075</v>
      </c>
      <c r="L14258" t="s">
        <v>22076</v>
      </c>
      <c r="M14258" t="e">
        <f>_xlfn.XLOOKUP(B14258,Sheet1!B:B,Sheet1!C:C)</f>
        <v>#N/A</v>
      </c>
    </row>
    <row r="14259" spans="2:13" hidden="1">
      <c r="B14259" t="s">
        <v>22073</v>
      </c>
      <c r="C14259" t="s">
        <v>22079</v>
      </c>
      <c r="D14259" t="s">
        <v>22080</v>
      </c>
      <c r="E14259" t="s">
        <v>5070</v>
      </c>
      <c r="F14259">
        <v>10</v>
      </c>
      <c r="G14259">
        <v>0</v>
      </c>
      <c r="H14259" t="s">
        <v>102</v>
      </c>
      <c r="I14259" t="s">
        <v>102</v>
      </c>
      <c r="J14259" t="s">
        <v>103</v>
      </c>
      <c r="K14259" t="s">
        <v>22075</v>
      </c>
      <c r="L14259" t="s">
        <v>22076</v>
      </c>
      <c r="M14259" t="e">
        <f>_xlfn.XLOOKUP(B14259,Sheet1!B:B,Sheet1!C:C)</f>
        <v>#N/A</v>
      </c>
    </row>
    <row r="14260" spans="2:13" hidden="1">
      <c r="B14260" t="s">
        <v>22081</v>
      </c>
      <c r="C14260" t="s">
        <v>22082</v>
      </c>
      <c r="D14260" t="s">
        <v>226</v>
      </c>
      <c r="E14260" t="s">
        <v>5154</v>
      </c>
      <c r="F14260">
        <v>1</v>
      </c>
      <c r="G14260">
        <v>0</v>
      </c>
      <c r="H14260" t="s">
        <v>103</v>
      </c>
      <c r="I14260" t="s">
        <v>102</v>
      </c>
      <c r="J14260" t="s">
        <v>103</v>
      </c>
      <c r="K14260" t="s">
        <v>22083</v>
      </c>
      <c r="L14260" t="s">
        <v>210</v>
      </c>
      <c r="M14260" t="e">
        <f>_xlfn.XLOOKUP(B14260,Sheet1!B:B,Sheet1!C:C)</f>
        <v>#N/A</v>
      </c>
    </row>
    <row r="14261" spans="2:13" hidden="1">
      <c r="B14261" t="s">
        <v>22081</v>
      </c>
      <c r="C14261" t="s">
        <v>22084</v>
      </c>
      <c r="D14261" t="s">
        <v>10912</v>
      </c>
      <c r="E14261" t="s">
        <v>5070</v>
      </c>
      <c r="F14261">
        <v>8</v>
      </c>
      <c r="G14261">
        <v>0</v>
      </c>
      <c r="H14261" t="s">
        <v>102</v>
      </c>
      <c r="I14261" t="s">
        <v>102</v>
      </c>
      <c r="J14261" t="s">
        <v>103</v>
      </c>
      <c r="K14261" t="s">
        <v>22083</v>
      </c>
      <c r="L14261" t="s">
        <v>210</v>
      </c>
      <c r="M14261" t="e">
        <f>_xlfn.XLOOKUP(B14261,Sheet1!B:B,Sheet1!C:C)</f>
        <v>#N/A</v>
      </c>
    </row>
    <row r="14262" spans="2:13" hidden="1">
      <c r="B14262" t="s">
        <v>22081</v>
      </c>
      <c r="C14262" t="s">
        <v>22085</v>
      </c>
      <c r="D14262" t="s">
        <v>1157</v>
      </c>
      <c r="E14262" t="s">
        <v>5070</v>
      </c>
      <c r="F14262">
        <v>40</v>
      </c>
      <c r="G14262">
        <v>0</v>
      </c>
      <c r="H14262" t="s">
        <v>102</v>
      </c>
      <c r="I14262" t="s">
        <v>102</v>
      </c>
      <c r="J14262" t="s">
        <v>103</v>
      </c>
      <c r="K14262" t="s">
        <v>22083</v>
      </c>
      <c r="L14262" t="s">
        <v>210</v>
      </c>
      <c r="M14262" t="e">
        <f>_xlfn.XLOOKUP(B14262,Sheet1!B:B,Sheet1!C:C)</f>
        <v>#N/A</v>
      </c>
    </row>
    <row r="14263" spans="2:13" hidden="1">
      <c r="B14263" t="s">
        <v>22081</v>
      </c>
      <c r="C14263" t="s">
        <v>22086</v>
      </c>
      <c r="D14263" t="s">
        <v>226</v>
      </c>
      <c r="E14263" t="s">
        <v>5154</v>
      </c>
      <c r="F14263">
        <v>8</v>
      </c>
      <c r="G14263">
        <v>0</v>
      </c>
      <c r="H14263" t="s">
        <v>103</v>
      </c>
      <c r="I14263" t="s">
        <v>102</v>
      </c>
      <c r="J14263" t="s">
        <v>103</v>
      </c>
      <c r="K14263" t="s">
        <v>22083</v>
      </c>
      <c r="L14263" t="s">
        <v>210</v>
      </c>
      <c r="M14263" t="e">
        <f>_xlfn.XLOOKUP(B14263,Sheet1!B:B,Sheet1!C:C)</f>
        <v>#N/A</v>
      </c>
    </row>
    <row r="14264" spans="2:13" hidden="1">
      <c r="B14264" t="s">
        <v>22081</v>
      </c>
      <c r="C14264" t="s">
        <v>22087</v>
      </c>
      <c r="D14264" t="s">
        <v>16323</v>
      </c>
      <c r="E14264" t="s">
        <v>5070</v>
      </c>
      <c r="F14264">
        <v>2</v>
      </c>
      <c r="G14264">
        <v>0</v>
      </c>
      <c r="H14264" t="s">
        <v>102</v>
      </c>
      <c r="I14264" t="s">
        <v>102</v>
      </c>
      <c r="J14264" t="s">
        <v>103</v>
      </c>
      <c r="K14264" t="s">
        <v>22083</v>
      </c>
      <c r="L14264" t="s">
        <v>210</v>
      </c>
      <c r="M14264" t="e">
        <f>_xlfn.XLOOKUP(B14264,Sheet1!B:B,Sheet1!C:C)</f>
        <v>#N/A</v>
      </c>
    </row>
    <row r="14265" spans="2:13" hidden="1">
      <c r="B14265" t="s">
        <v>22088</v>
      </c>
      <c r="C14265" t="s">
        <v>22089</v>
      </c>
      <c r="D14265" t="s">
        <v>9905</v>
      </c>
      <c r="E14265" t="s">
        <v>5154</v>
      </c>
      <c r="F14265">
        <v>2</v>
      </c>
      <c r="G14265">
        <v>0</v>
      </c>
      <c r="H14265" t="s">
        <v>103</v>
      </c>
      <c r="I14265" t="s">
        <v>102</v>
      </c>
      <c r="J14265" t="s">
        <v>103</v>
      </c>
      <c r="K14265" t="s">
        <v>22090</v>
      </c>
      <c r="L14265" t="s">
        <v>188</v>
      </c>
      <c r="M14265" t="e">
        <f>_xlfn.XLOOKUP(B14265,Sheet1!B:B,Sheet1!C:C)</f>
        <v>#N/A</v>
      </c>
    </row>
    <row r="14266" spans="2:13" hidden="1">
      <c r="B14266" t="s">
        <v>22088</v>
      </c>
      <c r="C14266" t="s">
        <v>22090</v>
      </c>
      <c r="D14266" t="s">
        <v>188</v>
      </c>
      <c r="E14266" t="s">
        <v>5073</v>
      </c>
      <c r="F14266">
        <v>40</v>
      </c>
      <c r="G14266">
        <v>151038</v>
      </c>
      <c r="H14266" t="s">
        <v>102</v>
      </c>
      <c r="I14266" t="s">
        <v>103</v>
      </c>
      <c r="J14266" t="s">
        <v>103</v>
      </c>
      <c r="K14266" t="s">
        <v>22090</v>
      </c>
      <c r="L14266" t="s">
        <v>188</v>
      </c>
      <c r="M14266" t="e">
        <f>_xlfn.XLOOKUP(B14266,Sheet1!B:B,Sheet1!C:C)</f>
        <v>#N/A</v>
      </c>
    </row>
    <row r="14267" spans="2:13" hidden="1">
      <c r="B14267" t="s">
        <v>22088</v>
      </c>
      <c r="C14267" t="s">
        <v>22091</v>
      </c>
      <c r="D14267" t="s">
        <v>22092</v>
      </c>
      <c r="E14267" t="s">
        <v>5070</v>
      </c>
      <c r="F14267">
        <v>4</v>
      </c>
      <c r="G14267">
        <v>0</v>
      </c>
      <c r="H14267" t="s">
        <v>102</v>
      </c>
      <c r="I14267" t="s">
        <v>102</v>
      </c>
      <c r="J14267" t="s">
        <v>103</v>
      </c>
      <c r="K14267" t="s">
        <v>22090</v>
      </c>
      <c r="L14267" t="s">
        <v>188</v>
      </c>
      <c r="M14267" t="e">
        <f>_xlfn.XLOOKUP(B14267,Sheet1!B:B,Sheet1!C:C)</f>
        <v>#N/A</v>
      </c>
    </row>
    <row r="14268" spans="2:13" hidden="1">
      <c r="B14268" t="s">
        <v>22088</v>
      </c>
      <c r="C14268" t="s">
        <v>22093</v>
      </c>
      <c r="D14268" t="s">
        <v>9905</v>
      </c>
      <c r="E14268" t="s">
        <v>5154</v>
      </c>
      <c r="F14268">
        <v>2</v>
      </c>
      <c r="G14268">
        <v>0</v>
      </c>
      <c r="H14268" t="s">
        <v>103</v>
      </c>
      <c r="I14268" t="s">
        <v>102</v>
      </c>
      <c r="J14268" t="s">
        <v>103</v>
      </c>
      <c r="K14268" t="s">
        <v>22090</v>
      </c>
      <c r="L14268" t="s">
        <v>188</v>
      </c>
      <c r="M14268" t="e">
        <f>_xlfn.XLOOKUP(B14268,Sheet1!B:B,Sheet1!C:C)</f>
        <v>#N/A</v>
      </c>
    </row>
    <row r="14269" spans="2:13" hidden="1">
      <c r="B14269" t="s">
        <v>22088</v>
      </c>
      <c r="C14269" t="s">
        <v>22094</v>
      </c>
      <c r="D14269" t="s">
        <v>9905</v>
      </c>
      <c r="E14269" t="s">
        <v>5154</v>
      </c>
      <c r="F14269">
        <v>2</v>
      </c>
      <c r="G14269">
        <v>0</v>
      </c>
      <c r="H14269" t="s">
        <v>103</v>
      </c>
      <c r="I14269" t="s">
        <v>102</v>
      </c>
      <c r="J14269" t="s">
        <v>103</v>
      </c>
      <c r="K14269" t="s">
        <v>22090</v>
      </c>
      <c r="L14269" t="s">
        <v>188</v>
      </c>
      <c r="M14269" t="e">
        <f>_xlfn.XLOOKUP(B14269,Sheet1!B:B,Sheet1!C:C)</f>
        <v>#N/A</v>
      </c>
    </row>
    <row r="14270" spans="2:13" hidden="1">
      <c r="B14270" t="s">
        <v>22088</v>
      </c>
      <c r="C14270" t="s">
        <v>22095</v>
      </c>
      <c r="D14270" t="s">
        <v>9905</v>
      </c>
      <c r="E14270" t="s">
        <v>5154</v>
      </c>
      <c r="F14270">
        <v>2</v>
      </c>
      <c r="G14270">
        <v>0</v>
      </c>
      <c r="H14270" t="s">
        <v>103</v>
      </c>
      <c r="I14270" t="s">
        <v>102</v>
      </c>
      <c r="J14270" t="s">
        <v>103</v>
      </c>
      <c r="K14270" t="s">
        <v>22090</v>
      </c>
      <c r="L14270" t="s">
        <v>188</v>
      </c>
      <c r="M14270" t="e">
        <f>_xlfn.XLOOKUP(B14270,Sheet1!B:B,Sheet1!C:C)</f>
        <v>#N/A</v>
      </c>
    </row>
    <row r="14271" spans="2:13" hidden="1">
      <c r="B14271" t="s">
        <v>22088</v>
      </c>
      <c r="C14271" t="s">
        <v>22096</v>
      </c>
      <c r="D14271" t="s">
        <v>9905</v>
      </c>
      <c r="E14271" t="s">
        <v>5154</v>
      </c>
      <c r="F14271">
        <v>2</v>
      </c>
      <c r="G14271">
        <v>0</v>
      </c>
      <c r="H14271" t="s">
        <v>103</v>
      </c>
      <c r="I14271" t="s">
        <v>102</v>
      </c>
      <c r="J14271" t="s">
        <v>103</v>
      </c>
      <c r="K14271" t="s">
        <v>22090</v>
      </c>
      <c r="L14271" t="s">
        <v>188</v>
      </c>
      <c r="M14271" t="e">
        <f>_xlfn.XLOOKUP(B14271,Sheet1!B:B,Sheet1!C:C)</f>
        <v>#N/A</v>
      </c>
    </row>
    <row r="14272" spans="2:13" hidden="1">
      <c r="B14272" t="s">
        <v>22088</v>
      </c>
      <c r="C14272" t="s">
        <v>22097</v>
      </c>
      <c r="D14272" t="s">
        <v>9905</v>
      </c>
      <c r="E14272" t="s">
        <v>5154</v>
      </c>
      <c r="F14272">
        <v>2</v>
      </c>
      <c r="G14272">
        <v>0</v>
      </c>
      <c r="H14272" t="s">
        <v>103</v>
      </c>
      <c r="I14272" t="s">
        <v>102</v>
      </c>
      <c r="J14272" t="s">
        <v>103</v>
      </c>
      <c r="K14272" t="s">
        <v>22090</v>
      </c>
      <c r="L14272" t="s">
        <v>188</v>
      </c>
      <c r="M14272" t="e">
        <f>_xlfn.XLOOKUP(B14272,Sheet1!B:B,Sheet1!C:C)</f>
        <v>#N/A</v>
      </c>
    </row>
    <row r="14273" spans="2:13" hidden="1">
      <c r="B14273" t="s">
        <v>22088</v>
      </c>
      <c r="C14273" t="s">
        <v>22098</v>
      </c>
      <c r="D14273" t="s">
        <v>267</v>
      </c>
      <c r="E14273" t="s">
        <v>5070</v>
      </c>
      <c r="F14273">
        <v>4</v>
      </c>
      <c r="G14273">
        <v>0</v>
      </c>
      <c r="H14273" t="s">
        <v>102</v>
      </c>
      <c r="I14273" t="s">
        <v>102</v>
      </c>
      <c r="J14273" t="s">
        <v>103</v>
      </c>
      <c r="K14273" t="s">
        <v>22090</v>
      </c>
      <c r="L14273" t="s">
        <v>188</v>
      </c>
      <c r="M14273" t="e">
        <f>_xlfn.XLOOKUP(B14273,Sheet1!B:B,Sheet1!C:C)</f>
        <v>#N/A</v>
      </c>
    </row>
    <row r="14274" spans="2:13" hidden="1">
      <c r="B14274" t="s">
        <v>22088</v>
      </c>
      <c r="C14274" t="s">
        <v>22099</v>
      </c>
      <c r="D14274" t="s">
        <v>315</v>
      </c>
      <c r="E14274" t="s">
        <v>5070</v>
      </c>
      <c r="F14274">
        <v>4</v>
      </c>
      <c r="G14274">
        <v>0</v>
      </c>
      <c r="H14274" t="s">
        <v>102</v>
      </c>
      <c r="I14274" t="s">
        <v>102</v>
      </c>
      <c r="J14274" t="s">
        <v>103</v>
      </c>
      <c r="K14274" t="s">
        <v>22090</v>
      </c>
      <c r="L14274" t="s">
        <v>188</v>
      </c>
      <c r="M14274" t="e">
        <f>_xlfn.XLOOKUP(B14274,Sheet1!B:B,Sheet1!C:C)</f>
        <v>#N/A</v>
      </c>
    </row>
    <row r="14275" spans="2:13" hidden="1">
      <c r="B14275" t="s">
        <v>22088</v>
      </c>
      <c r="C14275" t="s">
        <v>22100</v>
      </c>
      <c r="D14275" t="s">
        <v>9905</v>
      </c>
      <c r="E14275" t="s">
        <v>5154</v>
      </c>
      <c r="F14275">
        <v>2</v>
      </c>
      <c r="G14275">
        <v>0</v>
      </c>
      <c r="H14275" t="s">
        <v>103</v>
      </c>
      <c r="I14275" t="s">
        <v>102</v>
      </c>
      <c r="J14275" t="s">
        <v>103</v>
      </c>
      <c r="K14275" t="s">
        <v>22090</v>
      </c>
      <c r="L14275" t="s">
        <v>188</v>
      </c>
      <c r="M14275" t="e">
        <f>_xlfn.XLOOKUP(B14275,Sheet1!B:B,Sheet1!C:C)</f>
        <v>#N/A</v>
      </c>
    </row>
    <row r="14276" spans="2:13" hidden="1">
      <c r="B14276" t="s">
        <v>22088</v>
      </c>
      <c r="C14276" t="s">
        <v>22101</v>
      </c>
      <c r="D14276" t="s">
        <v>5224</v>
      </c>
      <c r="E14276" t="s">
        <v>5070</v>
      </c>
      <c r="F14276">
        <v>4</v>
      </c>
      <c r="G14276">
        <v>0</v>
      </c>
      <c r="H14276" t="s">
        <v>102</v>
      </c>
      <c r="I14276" t="s">
        <v>102</v>
      </c>
      <c r="J14276" t="s">
        <v>103</v>
      </c>
      <c r="K14276" t="s">
        <v>22090</v>
      </c>
      <c r="L14276" t="s">
        <v>188</v>
      </c>
      <c r="M14276" t="e">
        <f>_xlfn.XLOOKUP(B14276,Sheet1!B:B,Sheet1!C:C)</f>
        <v>#N/A</v>
      </c>
    </row>
    <row r="14277" spans="2:13" hidden="1">
      <c r="B14277" t="s">
        <v>22088</v>
      </c>
      <c r="C14277" t="s">
        <v>22102</v>
      </c>
      <c r="D14277" t="s">
        <v>9905</v>
      </c>
      <c r="E14277" t="s">
        <v>5154</v>
      </c>
      <c r="F14277">
        <v>2</v>
      </c>
      <c r="G14277">
        <v>0</v>
      </c>
      <c r="H14277" t="s">
        <v>103</v>
      </c>
      <c r="I14277" t="s">
        <v>102</v>
      </c>
      <c r="J14277" t="s">
        <v>103</v>
      </c>
      <c r="K14277" t="s">
        <v>22090</v>
      </c>
      <c r="L14277" t="s">
        <v>188</v>
      </c>
      <c r="M14277" t="e">
        <f>_xlfn.XLOOKUP(B14277,Sheet1!B:B,Sheet1!C:C)</f>
        <v>#N/A</v>
      </c>
    </row>
    <row r="14278" spans="2:13" hidden="1">
      <c r="B14278" t="s">
        <v>22088</v>
      </c>
      <c r="C14278" t="s">
        <v>22103</v>
      </c>
      <c r="D14278" t="s">
        <v>653</v>
      </c>
      <c r="E14278" t="s">
        <v>5070</v>
      </c>
      <c r="F14278">
        <v>4</v>
      </c>
      <c r="G14278">
        <v>0</v>
      </c>
      <c r="H14278" t="s">
        <v>102</v>
      </c>
      <c r="I14278" t="s">
        <v>102</v>
      </c>
      <c r="J14278" t="s">
        <v>103</v>
      </c>
      <c r="K14278" t="s">
        <v>22090</v>
      </c>
      <c r="L14278" t="s">
        <v>188</v>
      </c>
      <c r="M14278" t="e">
        <f>_xlfn.XLOOKUP(B14278,Sheet1!B:B,Sheet1!C:C)</f>
        <v>#N/A</v>
      </c>
    </row>
    <row r="14279" spans="2:13" hidden="1">
      <c r="B14279" t="s">
        <v>22088</v>
      </c>
      <c r="C14279" t="s">
        <v>22104</v>
      </c>
      <c r="D14279" t="s">
        <v>9905</v>
      </c>
      <c r="E14279" t="s">
        <v>5154</v>
      </c>
      <c r="F14279">
        <v>2</v>
      </c>
      <c r="G14279">
        <v>0</v>
      </c>
      <c r="H14279" t="s">
        <v>103</v>
      </c>
      <c r="I14279" t="s">
        <v>102</v>
      </c>
      <c r="J14279" t="s">
        <v>103</v>
      </c>
      <c r="K14279" t="s">
        <v>22090</v>
      </c>
      <c r="L14279" t="s">
        <v>188</v>
      </c>
      <c r="M14279" t="e">
        <f>_xlfn.XLOOKUP(B14279,Sheet1!B:B,Sheet1!C:C)</f>
        <v>#N/A</v>
      </c>
    </row>
    <row r="14280" spans="2:13" hidden="1">
      <c r="B14280" t="s">
        <v>22088</v>
      </c>
      <c r="C14280" t="s">
        <v>22105</v>
      </c>
      <c r="D14280" t="s">
        <v>9905</v>
      </c>
      <c r="E14280" t="s">
        <v>5154</v>
      </c>
      <c r="F14280">
        <v>2</v>
      </c>
      <c r="G14280">
        <v>0</v>
      </c>
      <c r="H14280" t="s">
        <v>103</v>
      </c>
      <c r="I14280" t="s">
        <v>102</v>
      </c>
      <c r="J14280" t="s">
        <v>103</v>
      </c>
      <c r="K14280" t="s">
        <v>22090</v>
      </c>
      <c r="L14280" t="s">
        <v>188</v>
      </c>
      <c r="M14280" t="e">
        <f>_xlfn.XLOOKUP(B14280,Sheet1!B:B,Sheet1!C:C)</f>
        <v>#N/A</v>
      </c>
    </row>
    <row r="14281" spans="2:13" hidden="1">
      <c r="B14281" t="s">
        <v>22088</v>
      </c>
      <c r="C14281" t="s">
        <v>22106</v>
      </c>
      <c r="D14281" t="s">
        <v>9905</v>
      </c>
      <c r="E14281" t="s">
        <v>5154</v>
      </c>
      <c r="F14281">
        <v>2</v>
      </c>
      <c r="G14281">
        <v>0</v>
      </c>
      <c r="H14281" t="s">
        <v>103</v>
      </c>
      <c r="I14281" t="s">
        <v>102</v>
      </c>
      <c r="J14281" t="s">
        <v>103</v>
      </c>
      <c r="K14281" t="s">
        <v>22090</v>
      </c>
      <c r="L14281" t="s">
        <v>188</v>
      </c>
      <c r="M14281" t="e">
        <f>_xlfn.XLOOKUP(B14281,Sheet1!B:B,Sheet1!C:C)</f>
        <v>#N/A</v>
      </c>
    </row>
    <row r="14282" spans="2:13" hidden="1">
      <c r="B14282" t="s">
        <v>22088</v>
      </c>
      <c r="C14282" t="s">
        <v>22107</v>
      </c>
      <c r="D14282" t="s">
        <v>9905</v>
      </c>
      <c r="E14282" t="s">
        <v>5154</v>
      </c>
      <c r="F14282">
        <v>2</v>
      </c>
      <c r="G14282">
        <v>0</v>
      </c>
      <c r="H14282" t="s">
        <v>103</v>
      </c>
      <c r="I14282" t="s">
        <v>102</v>
      </c>
      <c r="J14282" t="s">
        <v>103</v>
      </c>
      <c r="K14282" t="s">
        <v>22090</v>
      </c>
      <c r="L14282" t="s">
        <v>188</v>
      </c>
      <c r="M14282" t="e">
        <f>_xlfn.XLOOKUP(B14282,Sheet1!B:B,Sheet1!C:C)</f>
        <v>#N/A</v>
      </c>
    </row>
    <row r="14283" spans="2:13" hidden="1">
      <c r="B14283" t="s">
        <v>22108</v>
      </c>
      <c r="C14283" t="s">
        <v>22109</v>
      </c>
      <c r="D14283" t="s">
        <v>2504</v>
      </c>
      <c r="E14283" t="s">
        <v>5154</v>
      </c>
      <c r="F14283">
        <v>1</v>
      </c>
      <c r="G14283">
        <v>0</v>
      </c>
      <c r="H14283" t="s">
        <v>103</v>
      </c>
      <c r="I14283" t="s">
        <v>102</v>
      </c>
      <c r="J14283" t="s">
        <v>103</v>
      </c>
      <c r="K14283" t="s">
        <v>22110</v>
      </c>
      <c r="L14283" t="s">
        <v>22111</v>
      </c>
      <c r="M14283" t="e">
        <f>_xlfn.XLOOKUP(B14283,Sheet1!B:B,Sheet1!C:C)</f>
        <v>#N/A</v>
      </c>
    </row>
    <row r="14284" spans="2:13" hidden="1">
      <c r="B14284" t="s">
        <v>22108</v>
      </c>
      <c r="C14284" t="s">
        <v>22112</v>
      </c>
      <c r="D14284" t="s">
        <v>2504</v>
      </c>
      <c r="E14284" t="s">
        <v>5154</v>
      </c>
      <c r="F14284">
        <v>1</v>
      </c>
      <c r="G14284">
        <v>0</v>
      </c>
      <c r="H14284" t="s">
        <v>103</v>
      </c>
      <c r="I14284" t="s">
        <v>102</v>
      </c>
      <c r="J14284" t="s">
        <v>103</v>
      </c>
      <c r="K14284" t="s">
        <v>22110</v>
      </c>
      <c r="L14284" t="s">
        <v>22111</v>
      </c>
      <c r="M14284" t="e">
        <f>_xlfn.XLOOKUP(B14284,Sheet1!B:B,Sheet1!C:C)</f>
        <v>#N/A</v>
      </c>
    </row>
    <row r="14285" spans="2:13" hidden="1">
      <c r="B14285" t="s">
        <v>22108</v>
      </c>
      <c r="C14285" t="s">
        <v>22113</v>
      </c>
      <c r="D14285" t="s">
        <v>9250</v>
      </c>
      <c r="E14285" t="s">
        <v>5070</v>
      </c>
      <c r="F14285">
        <v>1</v>
      </c>
      <c r="G14285">
        <v>0</v>
      </c>
      <c r="H14285" t="s">
        <v>102</v>
      </c>
      <c r="I14285" t="s">
        <v>102</v>
      </c>
      <c r="J14285" t="s">
        <v>103</v>
      </c>
      <c r="K14285" t="s">
        <v>22110</v>
      </c>
      <c r="L14285" t="s">
        <v>22111</v>
      </c>
      <c r="M14285" t="e">
        <f>_xlfn.XLOOKUP(B14285,Sheet1!B:B,Sheet1!C:C)</f>
        <v>#N/A</v>
      </c>
    </row>
    <row r="14286" spans="2:13" hidden="1">
      <c r="B14286" t="s">
        <v>22108</v>
      </c>
      <c r="C14286" t="s">
        <v>22114</v>
      </c>
      <c r="D14286" t="s">
        <v>2504</v>
      </c>
      <c r="E14286" t="s">
        <v>5154</v>
      </c>
      <c r="F14286">
        <v>1</v>
      </c>
      <c r="G14286">
        <v>0</v>
      </c>
      <c r="H14286" t="s">
        <v>103</v>
      </c>
      <c r="I14286" t="s">
        <v>102</v>
      </c>
      <c r="J14286" t="s">
        <v>103</v>
      </c>
      <c r="K14286" t="s">
        <v>22110</v>
      </c>
      <c r="L14286" t="s">
        <v>22111</v>
      </c>
      <c r="M14286" t="e">
        <f>_xlfn.XLOOKUP(B14286,Sheet1!B:B,Sheet1!C:C)</f>
        <v>#N/A</v>
      </c>
    </row>
    <row r="14287" spans="2:13" hidden="1">
      <c r="B14287" t="s">
        <v>22108</v>
      </c>
      <c r="C14287" t="s">
        <v>22115</v>
      </c>
      <c r="D14287" t="s">
        <v>2504</v>
      </c>
      <c r="E14287" t="s">
        <v>5154</v>
      </c>
      <c r="F14287">
        <v>1</v>
      </c>
      <c r="G14287">
        <v>0</v>
      </c>
      <c r="H14287" t="s">
        <v>103</v>
      </c>
      <c r="I14287" t="s">
        <v>102</v>
      </c>
      <c r="J14287" t="s">
        <v>103</v>
      </c>
      <c r="K14287" t="s">
        <v>22110</v>
      </c>
      <c r="L14287" t="s">
        <v>22111</v>
      </c>
      <c r="M14287" t="e">
        <f>_xlfn.XLOOKUP(B14287,Sheet1!B:B,Sheet1!C:C)</f>
        <v>#N/A</v>
      </c>
    </row>
    <row r="14288" spans="2:13" hidden="1">
      <c r="B14288" t="s">
        <v>22108</v>
      </c>
      <c r="C14288" t="s">
        <v>22116</v>
      </c>
      <c r="D14288" t="s">
        <v>2504</v>
      </c>
      <c r="E14288" t="s">
        <v>5154</v>
      </c>
      <c r="F14288">
        <v>1</v>
      </c>
      <c r="G14288">
        <v>0</v>
      </c>
      <c r="H14288" t="s">
        <v>103</v>
      </c>
      <c r="I14288" t="s">
        <v>102</v>
      </c>
      <c r="J14288" t="s">
        <v>103</v>
      </c>
      <c r="K14288" t="s">
        <v>22110</v>
      </c>
      <c r="L14288" t="s">
        <v>22111</v>
      </c>
      <c r="M14288" t="e">
        <f>_xlfn.XLOOKUP(B14288,Sheet1!B:B,Sheet1!C:C)</f>
        <v>#N/A</v>
      </c>
    </row>
    <row r="14289" spans="2:13" hidden="1">
      <c r="B14289" t="s">
        <v>22108</v>
      </c>
      <c r="C14289" t="s">
        <v>22117</v>
      </c>
      <c r="D14289" t="s">
        <v>22118</v>
      </c>
      <c r="F14289">
        <v>40</v>
      </c>
      <c r="G14289">
        <v>102150</v>
      </c>
      <c r="H14289" t="s">
        <v>103</v>
      </c>
      <c r="I14289" t="s">
        <v>103</v>
      </c>
      <c r="J14289" t="s">
        <v>103</v>
      </c>
      <c r="K14289" t="s">
        <v>22110</v>
      </c>
      <c r="L14289" t="s">
        <v>22111</v>
      </c>
      <c r="M14289" t="e">
        <f>_xlfn.XLOOKUP(B14289,Sheet1!B:B,Sheet1!C:C)</f>
        <v>#N/A</v>
      </c>
    </row>
    <row r="14290" spans="2:13" hidden="1">
      <c r="B14290" t="s">
        <v>22108</v>
      </c>
      <c r="C14290" t="s">
        <v>22119</v>
      </c>
      <c r="D14290" t="s">
        <v>378</v>
      </c>
      <c r="E14290" t="s">
        <v>5070</v>
      </c>
      <c r="F14290">
        <v>1</v>
      </c>
      <c r="G14290">
        <v>0</v>
      </c>
      <c r="H14290" t="s">
        <v>102</v>
      </c>
      <c r="I14290" t="s">
        <v>102</v>
      </c>
      <c r="J14290" t="s">
        <v>103</v>
      </c>
      <c r="K14290" t="s">
        <v>22110</v>
      </c>
      <c r="L14290" t="s">
        <v>22111</v>
      </c>
      <c r="M14290" t="e">
        <f>_xlfn.XLOOKUP(B14290,Sheet1!B:B,Sheet1!C:C)</f>
        <v>#N/A</v>
      </c>
    </row>
    <row r="14291" spans="2:13" hidden="1">
      <c r="B14291" t="s">
        <v>22108</v>
      </c>
      <c r="C14291" t="s">
        <v>22120</v>
      </c>
      <c r="D14291" t="s">
        <v>2504</v>
      </c>
      <c r="E14291" t="s">
        <v>5154</v>
      </c>
      <c r="F14291">
        <v>1</v>
      </c>
      <c r="G14291">
        <v>0</v>
      </c>
      <c r="H14291" t="s">
        <v>103</v>
      </c>
      <c r="I14291" t="s">
        <v>102</v>
      </c>
      <c r="J14291" t="s">
        <v>103</v>
      </c>
      <c r="K14291" t="s">
        <v>22110</v>
      </c>
      <c r="L14291" t="s">
        <v>22111</v>
      </c>
      <c r="M14291" t="e">
        <f>_xlfn.XLOOKUP(B14291,Sheet1!B:B,Sheet1!C:C)</f>
        <v>#N/A</v>
      </c>
    </row>
    <row r="14292" spans="2:13" hidden="1">
      <c r="B14292" t="s">
        <v>22108</v>
      </c>
      <c r="C14292" t="s">
        <v>22121</v>
      </c>
      <c r="D14292" t="s">
        <v>2504</v>
      </c>
      <c r="E14292" t="s">
        <v>5154</v>
      </c>
      <c r="F14292">
        <v>1</v>
      </c>
      <c r="G14292">
        <v>0</v>
      </c>
      <c r="H14292" t="s">
        <v>103</v>
      </c>
      <c r="I14292" t="s">
        <v>102</v>
      </c>
      <c r="J14292" t="s">
        <v>103</v>
      </c>
      <c r="K14292" t="s">
        <v>22110</v>
      </c>
      <c r="L14292" t="s">
        <v>22111</v>
      </c>
      <c r="M14292" t="e">
        <f>_xlfn.XLOOKUP(B14292,Sheet1!B:B,Sheet1!C:C)</f>
        <v>#N/A</v>
      </c>
    </row>
    <row r="14293" spans="2:13" hidden="1">
      <c r="B14293" t="s">
        <v>22108</v>
      </c>
      <c r="C14293" t="s">
        <v>22122</v>
      </c>
      <c r="D14293" t="s">
        <v>2504</v>
      </c>
      <c r="E14293" t="s">
        <v>5154</v>
      </c>
      <c r="F14293">
        <v>1</v>
      </c>
      <c r="G14293">
        <v>0</v>
      </c>
      <c r="H14293" t="s">
        <v>103</v>
      </c>
      <c r="I14293" t="s">
        <v>102</v>
      </c>
      <c r="J14293" t="s">
        <v>103</v>
      </c>
      <c r="K14293" t="s">
        <v>22110</v>
      </c>
      <c r="L14293" t="s">
        <v>22111</v>
      </c>
      <c r="M14293" t="e">
        <f>_xlfn.XLOOKUP(B14293,Sheet1!B:B,Sheet1!C:C)</f>
        <v>#N/A</v>
      </c>
    </row>
    <row r="14294" spans="2:13" hidden="1">
      <c r="B14294" t="s">
        <v>22108</v>
      </c>
      <c r="C14294" t="s">
        <v>22123</v>
      </c>
      <c r="D14294" t="s">
        <v>2504</v>
      </c>
      <c r="E14294" t="s">
        <v>5154</v>
      </c>
      <c r="F14294">
        <v>1</v>
      </c>
      <c r="G14294">
        <v>0</v>
      </c>
      <c r="H14294" t="s">
        <v>103</v>
      </c>
      <c r="I14294" t="s">
        <v>102</v>
      </c>
      <c r="J14294" t="s">
        <v>103</v>
      </c>
      <c r="K14294" t="s">
        <v>22110</v>
      </c>
      <c r="L14294" t="s">
        <v>22111</v>
      </c>
      <c r="M14294" t="e">
        <f>_xlfn.XLOOKUP(B14294,Sheet1!B:B,Sheet1!C:C)</f>
        <v>#N/A</v>
      </c>
    </row>
    <row r="14295" spans="2:13" hidden="1">
      <c r="B14295" t="s">
        <v>22108</v>
      </c>
      <c r="C14295" t="s">
        <v>22110</v>
      </c>
      <c r="D14295" t="s">
        <v>22111</v>
      </c>
      <c r="E14295" t="s">
        <v>5073</v>
      </c>
      <c r="F14295">
        <v>40</v>
      </c>
      <c r="G14295">
        <v>143000</v>
      </c>
      <c r="H14295" t="s">
        <v>102</v>
      </c>
      <c r="I14295" t="s">
        <v>103</v>
      </c>
      <c r="J14295" t="s">
        <v>103</v>
      </c>
      <c r="K14295" t="s">
        <v>22110</v>
      </c>
      <c r="L14295" t="s">
        <v>22111</v>
      </c>
      <c r="M14295" t="e">
        <f>_xlfn.XLOOKUP(B14295,Sheet1!B:B,Sheet1!C:C)</f>
        <v>#N/A</v>
      </c>
    </row>
    <row r="14296" spans="2:13" hidden="1">
      <c r="B14296" t="s">
        <v>22108</v>
      </c>
      <c r="C14296" t="s">
        <v>22124</v>
      </c>
      <c r="D14296" t="s">
        <v>22125</v>
      </c>
      <c r="F14296">
        <v>40</v>
      </c>
      <c r="G14296">
        <v>107184</v>
      </c>
      <c r="H14296" t="s">
        <v>103</v>
      </c>
      <c r="I14296" t="s">
        <v>103</v>
      </c>
      <c r="J14296" t="s">
        <v>103</v>
      </c>
      <c r="K14296" t="s">
        <v>22110</v>
      </c>
      <c r="L14296" t="s">
        <v>22111</v>
      </c>
      <c r="M14296" t="e">
        <f>_xlfn.XLOOKUP(B14296,Sheet1!B:B,Sheet1!C:C)</f>
        <v>#N/A</v>
      </c>
    </row>
    <row r="14297" spans="2:13" hidden="1">
      <c r="B14297" t="s">
        <v>22108</v>
      </c>
      <c r="C14297" t="s">
        <v>22126</v>
      </c>
      <c r="D14297" t="s">
        <v>2504</v>
      </c>
      <c r="E14297" t="s">
        <v>5154</v>
      </c>
      <c r="F14297">
        <v>1</v>
      </c>
      <c r="G14297">
        <v>0</v>
      </c>
      <c r="H14297" t="s">
        <v>103</v>
      </c>
      <c r="I14297" t="s">
        <v>102</v>
      </c>
      <c r="J14297" t="s">
        <v>103</v>
      </c>
      <c r="K14297" t="s">
        <v>22110</v>
      </c>
      <c r="L14297" t="s">
        <v>22111</v>
      </c>
      <c r="M14297" t="e">
        <f>_xlfn.XLOOKUP(B14297,Sheet1!B:B,Sheet1!C:C)</f>
        <v>#N/A</v>
      </c>
    </row>
    <row r="14298" spans="2:13" hidden="1">
      <c r="B14298" t="s">
        <v>22108</v>
      </c>
      <c r="C14298" t="s">
        <v>22127</v>
      </c>
      <c r="D14298" t="s">
        <v>22128</v>
      </c>
      <c r="E14298" t="s">
        <v>5154</v>
      </c>
      <c r="F14298">
        <v>1</v>
      </c>
      <c r="G14298">
        <v>0</v>
      </c>
      <c r="H14298" t="s">
        <v>103</v>
      </c>
      <c r="I14298" t="s">
        <v>102</v>
      </c>
      <c r="J14298" t="s">
        <v>103</v>
      </c>
      <c r="K14298" t="s">
        <v>22110</v>
      </c>
      <c r="L14298" t="s">
        <v>22111</v>
      </c>
      <c r="M14298" t="e">
        <f>_xlfn.XLOOKUP(B14298,Sheet1!B:B,Sheet1!C:C)</f>
        <v>#N/A</v>
      </c>
    </row>
    <row r="14299" spans="2:13" hidden="1">
      <c r="B14299" t="s">
        <v>22108</v>
      </c>
      <c r="C14299" t="s">
        <v>22129</v>
      </c>
      <c r="D14299" t="s">
        <v>22118</v>
      </c>
      <c r="F14299">
        <v>40</v>
      </c>
      <c r="G14299">
        <v>155500</v>
      </c>
      <c r="H14299" t="s">
        <v>103</v>
      </c>
      <c r="I14299" t="s">
        <v>103</v>
      </c>
      <c r="J14299" t="s">
        <v>103</v>
      </c>
      <c r="K14299" t="s">
        <v>22110</v>
      </c>
      <c r="L14299" t="s">
        <v>22111</v>
      </c>
      <c r="M14299" t="e">
        <f>_xlfn.XLOOKUP(B14299,Sheet1!B:B,Sheet1!C:C)</f>
        <v>#N/A</v>
      </c>
    </row>
    <row r="14300" spans="2:13" hidden="1">
      <c r="B14300" t="s">
        <v>22108</v>
      </c>
      <c r="C14300" t="s">
        <v>22130</v>
      </c>
      <c r="D14300" t="s">
        <v>2504</v>
      </c>
      <c r="E14300" t="s">
        <v>5154</v>
      </c>
      <c r="F14300">
        <v>1</v>
      </c>
      <c r="G14300">
        <v>0</v>
      </c>
      <c r="H14300" t="s">
        <v>103</v>
      </c>
      <c r="I14300" t="s">
        <v>102</v>
      </c>
      <c r="J14300" t="s">
        <v>103</v>
      </c>
      <c r="K14300" t="s">
        <v>22110</v>
      </c>
      <c r="L14300" t="s">
        <v>22111</v>
      </c>
      <c r="M14300" t="e">
        <f>_xlfn.XLOOKUP(B14300,Sheet1!B:B,Sheet1!C:C)</f>
        <v>#N/A</v>
      </c>
    </row>
    <row r="14301" spans="2:13" hidden="1">
      <c r="B14301" t="s">
        <v>22108</v>
      </c>
      <c r="C14301" t="s">
        <v>22131</v>
      </c>
      <c r="D14301" t="s">
        <v>22118</v>
      </c>
      <c r="F14301">
        <v>40</v>
      </c>
      <c r="G14301">
        <v>129926</v>
      </c>
      <c r="H14301" t="s">
        <v>103</v>
      </c>
      <c r="I14301" t="s">
        <v>103</v>
      </c>
      <c r="J14301" t="s">
        <v>103</v>
      </c>
      <c r="K14301" t="s">
        <v>22110</v>
      </c>
      <c r="L14301" t="s">
        <v>22111</v>
      </c>
      <c r="M14301" t="e">
        <f>_xlfn.XLOOKUP(B14301,Sheet1!B:B,Sheet1!C:C)</f>
        <v>#N/A</v>
      </c>
    </row>
    <row r="14302" spans="2:13" hidden="1">
      <c r="B14302" t="s">
        <v>22108</v>
      </c>
      <c r="C14302" t="s">
        <v>22132</v>
      </c>
      <c r="D14302" t="s">
        <v>22133</v>
      </c>
      <c r="F14302">
        <v>40</v>
      </c>
      <c r="G14302">
        <v>103091</v>
      </c>
      <c r="H14302" t="s">
        <v>103</v>
      </c>
      <c r="I14302" t="s">
        <v>103</v>
      </c>
      <c r="J14302" t="s">
        <v>103</v>
      </c>
      <c r="K14302" t="s">
        <v>22110</v>
      </c>
      <c r="L14302" t="s">
        <v>22111</v>
      </c>
      <c r="M14302" t="e">
        <f>_xlfn.XLOOKUP(B14302,Sheet1!B:B,Sheet1!C:C)</f>
        <v>#N/A</v>
      </c>
    </row>
    <row r="14303" spans="2:13" hidden="1">
      <c r="B14303" t="s">
        <v>22108</v>
      </c>
      <c r="C14303" t="s">
        <v>22134</v>
      </c>
      <c r="D14303" t="s">
        <v>2504</v>
      </c>
      <c r="E14303" t="s">
        <v>5154</v>
      </c>
      <c r="F14303">
        <v>1</v>
      </c>
      <c r="G14303">
        <v>0</v>
      </c>
      <c r="H14303" t="s">
        <v>103</v>
      </c>
      <c r="I14303" t="s">
        <v>102</v>
      </c>
      <c r="J14303" t="s">
        <v>103</v>
      </c>
      <c r="K14303" t="s">
        <v>22110</v>
      </c>
      <c r="L14303" t="s">
        <v>22111</v>
      </c>
      <c r="M14303" t="e">
        <f>_xlfn.XLOOKUP(B14303,Sheet1!B:B,Sheet1!C:C)</f>
        <v>#N/A</v>
      </c>
    </row>
    <row r="14304" spans="2:13" hidden="1">
      <c r="B14304" t="s">
        <v>22108</v>
      </c>
      <c r="C14304" t="s">
        <v>22135</v>
      </c>
      <c r="D14304" t="s">
        <v>2504</v>
      </c>
      <c r="E14304" t="s">
        <v>5154</v>
      </c>
      <c r="F14304">
        <v>1</v>
      </c>
      <c r="G14304">
        <v>0</v>
      </c>
      <c r="H14304" t="s">
        <v>103</v>
      </c>
      <c r="I14304" t="s">
        <v>102</v>
      </c>
      <c r="J14304" t="s">
        <v>103</v>
      </c>
      <c r="K14304" t="s">
        <v>22110</v>
      </c>
      <c r="L14304" t="s">
        <v>22111</v>
      </c>
      <c r="M14304" t="e">
        <f>_xlfn.XLOOKUP(B14304,Sheet1!B:B,Sheet1!C:C)</f>
        <v>#N/A</v>
      </c>
    </row>
    <row r="14305" spans="2:13" hidden="1">
      <c r="B14305" t="s">
        <v>22108</v>
      </c>
      <c r="C14305" t="s">
        <v>22136</v>
      </c>
      <c r="D14305" t="s">
        <v>2504</v>
      </c>
      <c r="E14305" t="s">
        <v>5154</v>
      </c>
      <c r="F14305">
        <v>1</v>
      </c>
      <c r="G14305">
        <v>0</v>
      </c>
      <c r="H14305" t="s">
        <v>103</v>
      </c>
      <c r="I14305" t="s">
        <v>102</v>
      </c>
      <c r="J14305" t="s">
        <v>103</v>
      </c>
      <c r="K14305" t="s">
        <v>22110</v>
      </c>
      <c r="L14305" t="s">
        <v>22111</v>
      </c>
      <c r="M14305" t="e">
        <f>_xlfn.XLOOKUP(B14305,Sheet1!B:B,Sheet1!C:C)</f>
        <v>#N/A</v>
      </c>
    </row>
    <row r="14306" spans="2:13" hidden="1">
      <c r="B14306" t="s">
        <v>22108</v>
      </c>
      <c r="C14306" t="s">
        <v>22137</v>
      </c>
      <c r="D14306" t="s">
        <v>2504</v>
      </c>
      <c r="E14306" t="s">
        <v>5154</v>
      </c>
      <c r="F14306">
        <v>1</v>
      </c>
      <c r="G14306">
        <v>0</v>
      </c>
      <c r="H14306" t="s">
        <v>103</v>
      </c>
      <c r="I14306" t="s">
        <v>102</v>
      </c>
      <c r="J14306" t="s">
        <v>103</v>
      </c>
      <c r="K14306" t="s">
        <v>22110</v>
      </c>
      <c r="L14306" t="s">
        <v>22111</v>
      </c>
      <c r="M14306" t="e">
        <f>_xlfn.XLOOKUP(B14306,Sheet1!B:B,Sheet1!C:C)</f>
        <v>#N/A</v>
      </c>
    </row>
    <row r="14307" spans="2:13" hidden="1">
      <c r="B14307" t="s">
        <v>22108</v>
      </c>
      <c r="C14307" t="s">
        <v>22138</v>
      </c>
      <c r="D14307" t="s">
        <v>2504</v>
      </c>
      <c r="E14307" t="s">
        <v>5154</v>
      </c>
      <c r="F14307">
        <v>1</v>
      </c>
      <c r="G14307">
        <v>0</v>
      </c>
      <c r="H14307" t="s">
        <v>103</v>
      </c>
      <c r="I14307" t="s">
        <v>102</v>
      </c>
      <c r="J14307" t="s">
        <v>103</v>
      </c>
      <c r="K14307" t="s">
        <v>22110</v>
      </c>
      <c r="L14307" t="s">
        <v>22111</v>
      </c>
      <c r="M14307" t="e">
        <f>_xlfn.XLOOKUP(B14307,Sheet1!B:B,Sheet1!C:C)</f>
        <v>#N/A</v>
      </c>
    </row>
    <row r="14308" spans="2:13" hidden="1">
      <c r="B14308" t="s">
        <v>22108</v>
      </c>
      <c r="C14308" t="s">
        <v>22139</v>
      </c>
      <c r="D14308" t="s">
        <v>11320</v>
      </c>
      <c r="E14308" t="s">
        <v>5070</v>
      </c>
      <c r="F14308">
        <v>1</v>
      </c>
      <c r="G14308">
        <v>0</v>
      </c>
      <c r="H14308" t="s">
        <v>102</v>
      </c>
      <c r="I14308" t="s">
        <v>102</v>
      </c>
      <c r="J14308" t="s">
        <v>103</v>
      </c>
      <c r="K14308" t="s">
        <v>22110</v>
      </c>
      <c r="L14308" t="s">
        <v>22111</v>
      </c>
      <c r="M14308" t="e">
        <f>_xlfn.XLOOKUP(B14308,Sheet1!B:B,Sheet1!C:C)</f>
        <v>#N/A</v>
      </c>
    </row>
    <row r="14309" spans="2:13" hidden="1">
      <c r="B14309" t="s">
        <v>22108</v>
      </c>
      <c r="C14309" t="s">
        <v>22140</v>
      </c>
      <c r="D14309" t="s">
        <v>2504</v>
      </c>
      <c r="E14309" t="s">
        <v>5154</v>
      </c>
      <c r="F14309">
        <v>1</v>
      </c>
      <c r="G14309">
        <v>0</v>
      </c>
      <c r="H14309" t="s">
        <v>103</v>
      </c>
      <c r="I14309" t="s">
        <v>102</v>
      </c>
      <c r="J14309" t="s">
        <v>103</v>
      </c>
      <c r="K14309" t="s">
        <v>22110</v>
      </c>
      <c r="L14309" t="s">
        <v>22111</v>
      </c>
      <c r="M14309" t="e">
        <f>_xlfn.XLOOKUP(B14309,Sheet1!B:B,Sheet1!C:C)</f>
        <v>#N/A</v>
      </c>
    </row>
    <row r="14310" spans="2:13" hidden="1">
      <c r="B14310" t="s">
        <v>22141</v>
      </c>
      <c r="C14310" t="s">
        <v>22142</v>
      </c>
      <c r="D14310" t="s">
        <v>180</v>
      </c>
      <c r="E14310" t="s">
        <v>5154</v>
      </c>
      <c r="F14310">
        <v>4</v>
      </c>
      <c r="G14310">
        <v>0</v>
      </c>
      <c r="H14310" t="s">
        <v>103</v>
      </c>
      <c r="I14310" t="s">
        <v>102</v>
      </c>
      <c r="J14310" t="s">
        <v>103</v>
      </c>
      <c r="K14310" t="s">
        <v>22143</v>
      </c>
      <c r="L14310" t="s">
        <v>22144</v>
      </c>
      <c r="M14310" t="e">
        <f>_xlfn.XLOOKUP(B14310,Sheet1!B:B,Sheet1!C:C)</f>
        <v>#N/A</v>
      </c>
    </row>
    <row r="14311" spans="2:13" hidden="1">
      <c r="B14311" t="s">
        <v>22141</v>
      </c>
      <c r="C14311" t="s">
        <v>22145</v>
      </c>
      <c r="D14311" t="s">
        <v>180</v>
      </c>
      <c r="E14311" t="s">
        <v>5154</v>
      </c>
      <c r="F14311">
        <v>8</v>
      </c>
      <c r="G14311">
        <v>0</v>
      </c>
      <c r="H14311" t="s">
        <v>103</v>
      </c>
      <c r="I14311" t="s">
        <v>102</v>
      </c>
      <c r="J14311" t="s">
        <v>103</v>
      </c>
      <c r="K14311" t="s">
        <v>22143</v>
      </c>
      <c r="L14311" t="s">
        <v>22144</v>
      </c>
      <c r="M14311" t="e">
        <f>_xlfn.XLOOKUP(B14311,Sheet1!B:B,Sheet1!C:C)</f>
        <v>#N/A</v>
      </c>
    </row>
    <row r="14312" spans="2:13" hidden="1">
      <c r="B14312" t="s">
        <v>22141</v>
      </c>
      <c r="C14312" t="s">
        <v>22146</v>
      </c>
      <c r="D14312" t="s">
        <v>315</v>
      </c>
      <c r="E14312" t="s">
        <v>5070</v>
      </c>
      <c r="F14312">
        <v>15</v>
      </c>
      <c r="G14312">
        <v>0</v>
      </c>
      <c r="H14312" t="s">
        <v>102</v>
      </c>
      <c r="I14312" t="s">
        <v>102</v>
      </c>
      <c r="J14312" t="s">
        <v>103</v>
      </c>
      <c r="K14312" t="s">
        <v>22143</v>
      </c>
      <c r="L14312" t="s">
        <v>22144</v>
      </c>
      <c r="M14312" t="e">
        <f>_xlfn.XLOOKUP(B14312,Sheet1!B:B,Sheet1!C:C)</f>
        <v>#N/A</v>
      </c>
    </row>
    <row r="14313" spans="2:13" hidden="1">
      <c r="B14313" t="s">
        <v>22141</v>
      </c>
      <c r="C14313" t="s">
        <v>22147</v>
      </c>
      <c r="D14313" t="s">
        <v>22148</v>
      </c>
      <c r="E14313" t="s">
        <v>5070</v>
      </c>
      <c r="F14313">
        <v>10</v>
      </c>
      <c r="G14313">
        <v>0</v>
      </c>
      <c r="H14313" t="s">
        <v>102</v>
      </c>
      <c r="I14313" t="s">
        <v>102</v>
      </c>
      <c r="J14313" t="s">
        <v>103</v>
      </c>
      <c r="K14313" t="s">
        <v>22143</v>
      </c>
      <c r="L14313" t="s">
        <v>22144</v>
      </c>
      <c r="M14313" t="e">
        <f>_xlfn.XLOOKUP(B14313,Sheet1!B:B,Sheet1!C:C)</f>
        <v>#N/A</v>
      </c>
    </row>
    <row r="14314" spans="2:13" hidden="1">
      <c r="B14314" t="s">
        <v>22141</v>
      </c>
      <c r="C14314" t="s">
        <v>22149</v>
      </c>
      <c r="D14314" t="s">
        <v>22150</v>
      </c>
      <c r="E14314" t="s">
        <v>5070</v>
      </c>
      <c r="F14314">
        <v>8</v>
      </c>
      <c r="G14314">
        <v>0</v>
      </c>
      <c r="H14314" t="s">
        <v>102</v>
      </c>
      <c r="I14314" t="s">
        <v>102</v>
      </c>
      <c r="J14314" t="s">
        <v>103</v>
      </c>
      <c r="K14314" t="s">
        <v>22143</v>
      </c>
      <c r="L14314" t="s">
        <v>22144</v>
      </c>
      <c r="M14314" t="e">
        <f>_xlfn.XLOOKUP(B14314,Sheet1!B:B,Sheet1!C:C)</f>
        <v>#N/A</v>
      </c>
    </row>
    <row r="14315" spans="2:13" hidden="1">
      <c r="B14315" t="s">
        <v>22141</v>
      </c>
      <c r="C14315" t="s">
        <v>22151</v>
      </c>
      <c r="D14315" t="s">
        <v>653</v>
      </c>
      <c r="E14315" t="s">
        <v>5070</v>
      </c>
      <c r="F14315">
        <v>12</v>
      </c>
      <c r="G14315">
        <v>0</v>
      </c>
      <c r="H14315" t="s">
        <v>102</v>
      </c>
      <c r="I14315" t="s">
        <v>102</v>
      </c>
      <c r="J14315" t="s">
        <v>103</v>
      </c>
      <c r="K14315" t="s">
        <v>22143</v>
      </c>
      <c r="L14315" t="s">
        <v>22144</v>
      </c>
      <c r="M14315" t="e">
        <f>_xlfn.XLOOKUP(B14315,Sheet1!B:B,Sheet1!C:C)</f>
        <v>#N/A</v>
      </c>
    </row>
    <row r="14316" spans="2:13" hidden="1">
      <c r="B14316" t="s">
        <v>22141</v>
      </c>
      <c r="C14316" t="s">
        <v>22152</v>
      </c>
      <c r="D14316" t="s">
        <v>22144</v>
      </c>
      <c r="E14316" t="s">
        <v>5070</v>
      </c>
      <c r="F14316">
        <v>8</v>
      </c>
      <c r="G14316">
        <v>0</v>
      </c>
      <c r="H14316" t="s">
        <v>102</v>
      </c>
      <c r="I14316" t="s">
        <v>102</v>
      </c>
      <c r="J14316" t="s">
        <v>103</v>
      </c>
      <c r="K14316" t="s">
        <v>22143</v>
      </c>
      <c r="L14316" t="s">
        <v>22144</v>
      </c>
      <c r="M14316" t="e">
        <f>_xlfn.XLOOKUP(B14316,Sheet1!B:B,Sheet1!C:C)</f>
        <v>#N/A</v>
      </c>
    </row>
    <row r="14317" spans="2:13" hidden="1">
      <c r="B14317" t="s">
        <v>22141</v>
      </c>
      <c r="C14317" t="s">
        <v>22153</v>
      </c>
      <c r="D14317" t="s">
        <v>180</v>
      </c>
      <c r="E14317" t="s">
        <v>5154</v>
      </c>
      <c r="F14317">
        <v>4</v>
      </c>
      <c r="G14317">
        <v>0</v>
      </c>
      <c r="H14317" t="s">
        <v>103</v>
      </c>
      <c r="I14317" t="s">
        <v>102</v>
      </c>
      <c r="J14317" t="s">
        <v>103</v>
      </c>
      <c r="K14317" t="s">
        <v>22143</v>
      </c>
      <c r="L14317" t="s">
        <v>22144</v>
      </c>
      <c r="M14317" t="e">
        <f>_xlfn.XLOOKUP(B14317,Sheet1!B:B,Sheet1!C:C)</f>
        <v>#N/A</v>
      </c>
    </row>
    <row r="14318" spans="2:13" hidden="1">
      <c r="B14318" t="s">
        <v>22141</v>
      </c>
      <c r="C14318" t="s">
        <v>22154</v>
      </c>
      <c r="D14318" t="s">
        <v>22155</v>
      </c>
      <c r="E14318" t="s">
        <v>5070</v>
      </c>
      <c r="F14318">
        <v>8</v>
      </c>
      <c r="G14318">
        <v>0</v>
      </c>
      <c r="H14318" t="s">
        <v>102</v>
      </c>
      <c r="I14318" t="s">
        <v>102</v>
      </c>
      <c r="J14318" t="s">
        <v>103</v>
      </c>
      <c r="K14318" t="s">
        <v>22143</v>
      </c>
      <c r="L14318" t="s">
        <v>22144</v>
      </c>
      <c r="M14318" t="e">
        <f>_xlfn.XLOOKUP(B14318,Sheet1!B:B,Sheet1!C:C)</f>
        <v>#N/A</v>
      </c>
    </row>
    <row r="14319" spans="2:13" hidden="1">
      <c r="B14319" t="s">
        <v>22141</v>
      </c>
      <c r="C14319" t="s">
        <v>22156</v>
      </c>
      <c r="D14319" t="s">
        <v>180</v>
      </c>
      <c r="E14319" t="s">
        <v>5154</v>
      </c>
      <c r="F14319">
        <v>8</v>
      </c>
      <c r="G14319">
        <v>0</v>
      </c>
      <c r="H14319" t="s">
        <v>103</v>
      </c>
      <c r="I14319" t="s">
        <v>102</v>
      </c>
      <c r="J14319" t="s">
        <v>103</v>
      </c>
      <c r="K14319" t="s">
        <v>22143</v>
      </c>
      <c r="L14319" t="s">
        <v>22144</v>
      </c>
      <c r="M14319" t="e">
        <f>_xlfn.XLOOKUP(B14319,Sheet1!B:B,Sheet1!C:C)</f>
        <v>#N/A</v>
      </c>
    </row>
    <row r="14320" spans="2:13" hidden="1">
      <c r="B14320" t="s">
        <v>22141</v>
      </c>
      <c r="C14320" t="s">
        <v>22157</v>
      </c>
      <c r="D14320" t="s">
        <v>180</v>
      </c>
      <c r="E14320" t="s">
        <v>5154</v>
      </c>
      <c r="F14320">
        <v>5</v>
      </c>
      <c r="G14320">
        <v>0</v>
      </c>
      <c r="H14320" t="s">
        <v>103</v>
      </c>
      <c r="I14320" t="s">
        <v>102</v>
      </c>
      <c r="J14320" t="s">
        <v>103</v>
      </c>
      <c r="K14320" t="s">
        <v>22143</v>
      </c>
      <c r="L14320" t="s">
        <v>22144</v>
      </c>
      <c r="M14320" t="e">
        <f>_xlfn.XLOOKUP(B14320,Sheet1!B:B,Sheet1!C:C)</f>
        <v>#N/A</v>
      </c>
    </row>
    <row r="14321" spans="2:13" hidden="1">
      <c r="B14321" t="s">
        <v>22158</v>
      </c>
      <c r="C14321" t="s">
        <v>22159</v>
      </c>
      <c r="D14321" t="s">
        <v>562</v>
      </c>
      <c r="E14321" t="s">
        <v>5070</v>
      </c>
      <c r="F14321">
        <v>1</v>
      </c>
      <c r="G14321">
        <v>0</v>
      </c>
      <c r="H14321" t="s">
        <v>102</v>
      </c>
      <c r="I14321" t="s">
        <v>102</v>
      </c>
      <c r="J14321" t="s">
        <v>103</v>
      </c>
      <c r="K14321" t="s">
        <v>22160</v>
      </c>
      <c r="L14321" t="s">
        <v>12680</v>
      </c>
      <c r="M14321" t="e">
        <f>_xlfn.XLOOKUP(B14321,Sheet1!B:B,Sheet1!C:C)</f>
        <v>#N/A</v>
      </c>
    </row>
    <row r="14322" spans="2:13" hidden="1">
      <c r="B14322" t="s">
        <v>22158</v>
      </c>
      <c r="C14322" t="s">
        <v>22161</v>
      </c>
      <c r="D14322" t="s">
        <v>6939</v>
      </c>
      <c r="E14322" t="s">
        <v>5154</v>
      </c>
      <c r="F14322">
        <v>0.5</v>
      </c>
      <c r="G14322">
        <v>0</v>
      </c>
      <c r="H14322" t="s">
        <v>103</v>
      </c>
      <c r="I14322" t="s">
        <v>102</v>
      </c>
      <c r="J14322" t="s">
        <v>103</v>
      </c>
      <c r="K14322" t="s">
        <v>22160</v>
      </c>
      <c r="L14322" t="s">
        <v>12680</v>
      </c>
      <c r="M14322" t="e">
        <f>_xlfn.XLOOKUP(B14322,Sheet1!B:B,Sheet1!C:C)</f>
        <v>#N/A</v>
      </c>
    </row>
    <row r="14323" spans="2:13" hidden="1">
      <c r="B14323" t="s">
        <v>22158</v>
      </c>
      <c r="C14323" t="s">
        <v>22160</v>
      </c>
      <c r="D14323" t="s">
        <v>12680</v>
      </c>
      <c r="E14323" t="s">
        <v>5070</v>
      </c>
      <c r="F14323">
        <v>40</v>
      </c>
      <c r="G14323">
        <v>147943</v>
      </c>
      <c r="H14323" t="s">
        <v>102</v>
      </c>
      <c r="I14323" t="s">
        <v>102</v>
      </c>
      <c r="J14323" t="s">
        <v>103</v>
      </c>
      <c r="K14323" t="s">
        <v>22160</v>
      </c>
      <c r="L14323" t="s">
        <v>12680</v>
      </c>
      <c r="M14323" t="e">
        <f>_xlfn.XLOOKUP(B14323,Sheet1!B:B,Sheet1!C:C)</f>
        <v>#N/A</v>
      </c>
    </row>
    <row r="14324" spans="2:13" hidden="1">
      <c r="B14324" t="s">
        <v>22158</v>
      </c>
      <c r="C14324" t="s">
        <v>22162</v>
      </c>
      <c r="D14324" t="s">
        <v>142</v>
      </c>
      <c r="E14324" t="s">
        <v>5070</v>
      </c>
      <c r="F14324">
        <v>0.5</v>
      </c>
      <c r="G14324">
        <v>0</v>
      </c>
      <c r="H14324" t="s">
        <v>102</v>
      </c>
      <c r="I14324" t="s">
        <v>102</v>
      </c>
      <c r="J14324" t="s">
        <v>103</v>
      </c>
      <c r="K14324" t="s">
        <v>22160</v>
      </c>
      <c r="L14324" t="s">
        <v>12680</v>
      </c>
      <c r="M14324" t="e">
        <f>_xlfn.XLOOKUP(B14324,Sheet1!B:B,Sheet1!C:C)</f>
        <v>#N/A</v>
      </c>
    </row>
    <row r="14325" spans="2:13" hidden="1">
      <c r="B14325" t="s">
        <v>22158</v>
      </c>
      <c r="C14325" t="s">
        <v>22163</v>
      </c>
      <c r="D14325" t="s">
        <v>6939</v>
      </c>
      <c r="E14325" t="s">
        <v>5154</v>
      </c>
      <c r="F14325">
        <v>0.5</v>
      </c>
      <c r="G14325">
        <v>0</v>
      </c>
      <c r="H14325" t="s">
        <v>103</v>
      </c>
      <c r="I14325" t="s">
        <v>102</v>
      </c>
      <c r="J14325" t="s">
        <v>103</v>
      </c>
      <c r="K14325" t="s">
        <v>22160</v>
      </c>
      <c r="L14325" t="s">
        <v>12680</v>
      </c>
      <c r="M14325" t="e">
        <f>_xlfn.XLOOKUP(B14325,Sheet1!B:B,Sheet1!C:C)</f>
        <v>#N/A</v>
      </c>
    </row>
    <row r="14326" spans="2:13" hidden="1">
      <c r="B14326" t="s">
        <v>22158</v>
      </c>
      <c r="C14326" t="s">
        <v>22164</v>
      </c>
      <c r="D14326" t="s">
        <v>6939</v>
      </c>
      <c r="E14326" t="s">
        <v>5154</v>
      </c>
      <c r="F14326">
        <v>0.5</v>
      </c>
      <c r="G14326">
        <v>0</v>
      </c>
      <c r="H14326" t="s">
        <v>103</v>
      </c>
      <c r="I14326" t="s">
        <v>102</v>
      </c>
      <c r="J14326" t="s">
        <v>103</v>
      </c>
      <c r="K14326" t="s">
        <v>22160</v>
      </c>
      <c r="L14326" t="s">
        <v>12680</v>
      </c>
      <c r="M14326" t="e">
        <f>_xlfn.XLOOKUP(B14326,Sheet1!B:B,Sheet1!C:C)</f>
        <v>#N/A</v>
      </c>
    </row>
    <row r="14327" spans="2:13" hidden="1">
      <c r="B14327" t="s">
        <v>22158</v>
      </c>
      <c r="C14327" t="s">
        <v>22165</v>
      </c>
      <c r="D14327" t="s">
        <v>6939</v>
      </c>
      <c r="E14327" t="s">
        <v>5154</v>
      </c>
      <c r="F14327">
        <v>0.5</v>
      </c>
      <c r="G14327">
        <v>0</v>
      </c>
      <c r="H14327" t="s">
        <v>103</v>
      </c>
      <c r="I14327" t="s">
        <v>102</v>
      </c>
      <c r="J14327" t="s">
        <v>103</v>
      </c>
      <c r="K14327" t="s">
        <v>22160</v>
      </c>
      <c r="L14327" t="s">
        <v>12680</v>
      </c>
      <c r="M14327" t="e">
        <f>_xlfn.XLOOKUP(B14327,Sheet1!B:B,Sheet1!C:C)</f>
        <v>#N/A</v>
      </c>
    </row>
    <row r="14328" spans="2:13" hidden="1">
      <c r="B14328" t="s">
        <v>22158</v>
      </c>
      <c r="C14328" t="s">
        <v>22166</v>
      </c>
      <c r="D14328" t="s">
        <v>5532</v>
      </c>
      <c r="E14328" t="s">
        <v>5070</v>
      </c>
      <c r="F14328">
        <v>1</v>
      </c>
      <c r="G14328">
        <v>0</v>
      </c>
      <c r="H14328" t="s">
        <v>102</v>
      </c>
      <c r="I14328" t="s">
        <v>102</v>
      </c>
      <c r="J14328" t="s">
        <v>103</v>
      </c>
      <c r="K14328" t="s">
        <v>22160</v>
      </c>
      <c r="L14328" t="s">
        <v>12680</v>
      </c>
      <c r="M14328" t="e">
        <f>_xlfn.XLOOKUP(B14328,Sheet1!B:B,Sheet1!C:C)</f>
        <v>#N/A</v>
      </c>
    </row>
    <row r="14329" spans="2:13" hidden="1">
      <c r="B14329" t="s">
        <v>22158</v>
      </c>
      <c r="C14329" t="s">
        <v>22167</v>
      </c>
      <c r="D14329" t="s">
        <v>6939</v>
      </c>
      <c r="E14329" t="s">
        <v>5154</v>
      </c>
      <c r="F14329">
        <v>0.5</v>
      </c>
      <c r="G14329">
        <v>0</v>
      </c>
      <c r="H14329" t="s">
        <v>103</v>
      </c>
      <c r="I14329" t="s">
        <v>102</v>
      </c>
      <c r="J14329" t="s">
        <v>103</v>
      </c>
      <c r="K14329" t="s">
        <v>22160</v>
      </c>
      <c r="L14329" t="s">
        <v>12680</v>
      </c>
      <c r="M14329" t="e">
        <f>_xlfn.XLOOKUP(B14329,Sheet1!B:B,Sheet1!C:C)</f>
        <v>#N/A</v>
      </c>
    </row>
    <row r="14330" spans="2:13" hidden="1">
      <c r="B14330" t="s">
        <v>22158</v>
      </c>
      <c r="C14330" t="s">
        <v>22168</v>
      </c>
      <c r="D14330" t="s">
        <v>13750</v>
      </c>
      <c r="E14330" t="s">
        <v>5070</v>
      </c>
      <c r="F14330">
        <v>40</v>
      </c>
      <c r="G14330">
        <v>176609</v>
      </c>
      <c r="H14330" t="s">
        <v>102</v>
      </c>
      <c r="I14330" t="s">
        <v>102</v>
      </c>
      <c r="J14330" t="s">
        <v>103</v>
      </c>
      <c r="K14330" t="s">
        <v>22160</v>
      </c>
      <c r="L14330" t="s">
        <v>12680</v>
      </c>
      <c r="M14330" t="e">
        <f>_xlfn.XLOOKUP(B14330,Sheet1!B:B,Sheet1!C:C)</f>
        <v>#N/A</v>
      </c>
    </row>
    <row r="14331" spans="2:13" hidden="1">
      <c r="B14331" t="s">
        <v>22158</v>
      </c>
      <c r="C14331" t="s">
        <v>22169</v>
      </c>
      <c r="D14331" t="s">
        <v>5836</v>
      </c>
      <c r="F14331">
        <v>40</v>
      </c>
      <c r="G14331">
        <v>117503</v>
      </c>
      <c r="H14331" t="s">
        <v>103</v>
      </c>
      <c r="I14331" t="s">
        <v>103</v>
      </c>
      <c r="J14331" t="s">
        <v>103</v>
      </c>
      <c r="K14331" t="s">
        <v>22160</v>
      </c>
      <c r="L14331" t="s">
        <v>12680</v>
      </c>
      <c r="M14331" t="e">
        <f>_xlfn.XLOOKUP(B14331,Sheet1!B:B,Sheet1!C:C)</f>
        <v>#N/A</v>
      </c>
    </row>
    <row r="14332" spans="2:13" hidden="1">
      <c r="B14332" t="s">
        <v>22158</v>
      </c>
      <c r="C14332" t="s">
        <v>22170</v>
      </c>
      <c r="D14332" t="s">
        <v>6939</v>
      </c>
      <c r="E14332" t="s">
        <v>5154</v>
      </c>
      <c r="F14332">
        <v>0.5</v>
      </c>
      <c r="G14332">
        <v>0</v>
      </c>
      <c r="H14332" t="s">
        <v>103</v>
      </c>
      <c r="I14332" t="s">
        <v>102</v>
      </c>
      <c r="J14332" t="s">
        <v>103</v>
      </c>
      <c r="K14332" t="s">
        <v>22160</v>
      </c>
      <c r="L14332" t="s">
        <v>12680</v>
      </c>
      <c r="M14332" t="e">
        <f>_xlfn.XLOOKUP(B14332,Sheet1!B:B,Sheet1!C:C)</f>
        <v>#N/A</v>
      </c>
    </row>
    <row r="14333" spans="2:13" hidden="1">
      <c r="B14333" t="s">
        <v>22158</v>
      </c>
      <c r="C14333" t="s">
        <v>22171</v>
      </c>
      <c r="D14333" t="s">
        <v>6939</v>
      </c>
      <c r="E14333" t="s">
        <v>5154</v>
      </c>
      <c r="F14333">
        <v>0.5</v>
      </c>
      <c r="G14333">
        <v>0</v>
      </c>
      <c r="H14333" t="s">
        <v>103</v>
      </c>
      <c r="I14333" t="s">
        <v>102</v>
      </c>
      <c r="J14333" t="s">
        <v>103</v>
      </c>
      <c r="K14333" t="s">
        <v>22160</v>
      </c>
      <c r="L14333" t="s">
        <v>12680</v>
      </c>
      <c r="M14333" t="e">
        <f>_xlfn.XLOOKUP(B14333,Sheet1!B:B,Sheet1!C:C)</f>
        <v>#N/A</v>
      </c>
    </row>
    <row r="14334" spans="2:13" hidden="1">
      <c r="B14334" t="s">
        <v>22158</v>
      </c>
      <c r="C14334" t="s">
        <v>22172</v>
      </c>
      <c r="D14334" t="s">
        <v>6939</v>
      </c>
      <c r="E14334" t="s">
        <v>5154</v>
      </c>
      <c r="F14334">
        <v>0.5</v>
      </c>
      <c r="G14334">
        <v>0</v>
      </c>
      <c r="H14334" t="s">
        <v>103</v>
      </c>
      <c r="I14334" t="s">
        <v>102</v>
      </c>
      <c r="J14334" t="s">
        <v>103</v>
      </c>
      <c r="K14334" t="s">
        <v>22160</v>
      </c>
      <c r="L14334" t="s">
        <v>12680</v>
      </c>
      <c r="M14334" t="e">
        <f>_xlfn.XLOOKUP(B14334,Sheet1!B:B,Sheet1!C:C)</f>
        <v>#N/A</v>
      </c>
    </row>
    <row r="14335" spans="2:13" hidden="1">
      <c r="B14335" t="s">
        <v>22158</v>
      </c>
      <c r="C14335" t="s">
        <v>22173</v>
      </c>
      <c r="D14335" t="s">
        <v>6939</v>
      </c>
      <c r="E14335" t="s">
        <v>5154</v>
      </c>
      <c r="F14335">
        <v>1</v>
      </c>
      <c r="G14335">
        <v>0</v>
      </c>
      <c r="H14335" t="s">
        <v>103</v>
      </c>
      <c r="I14335" t="s">
        <v>102</v>
      </c>
      <c r="J14335" t="s">
        <v>103</v>
      </c>
      <c r="K14335" t="s">
        <v>22160</v>
      </c>
      <c r="L14335" t="s">
        <v>12680</v>
      </c>
      <c r="M14335" t="e">
        <f>_xlfn.XLOOKUP(B14335,Sheet1!B:B,Sheet1!C:C)</f>
        <v>#N/A</v>
      </c>
    </row>
    <row r="14336" spans="2:13" hidden="1">
      <c r="B14336" t="s">
        <v>22158</v>
      </c>
      <c r="C14336" t="s">
        <v>22174</v>
      </c>
      <c r="D14336" t="s">
        <v>6939</v>
      </c>
      <c r="E14336" t="s">
        <v>5154</v>
      </c>
      <c r="F14336">
        <v>0.5</v>
      </c>
      <c r="G14336">
        <v>0</v>
      </c>
      <c r="H14336" t="s">
        <v>103</v>
      </c>
      <c r="I14336" t="s">
        <v>102</v>
      </c>
      <c r="J14336" t="s">
        <v>103</v>
      </c>
      <c r="K14336" t="s">
        <v>22160</v>
      </c>
      <c r="L14336" t="s">
        <v>12680</v>
      </c>
      <c r="M14336" t="e">
        <f>_xlfn.XLOOKUP(B14336,Sheet1!B:B,Sheet1!C:C)</f>
        <v>#N/A</v>
      </c>
    </row>
    <row r="14337" spans="2:13" hidden="1">
      <c r="B14337" t="s">
        <v>22158</v>
      </c>
      <c r="C14337" t="s">
        <v>22174</v>
      </c>
      <c r="D14337" t="s">
        <v>670</v>
      </c>
      <c r="E14337" t="s">
        <v>5070</v>
      </c>
      <c r="F14337">
        <v>1</v>
      </c>
      <c r="G14337">
        <v>0</v>
      </c>
      <c r="H14337" t="s">
        <v>102</v>
      </c>
      <c r="I14337" t="s">
        <v>102</v>
      </c>
      <c r="J14337" t="s">
        <v>103</v>
      </c>
      <c r="K14337" t="s">
        <v>22160</v>
      </c>
      <c r="L14337" t="s">
        <v>12680</v>
      </c>
      <c r="M14337" t="e">
        <f>_xlfn.XLOOKUP(B14337,Sheet1!B:B,Sheet1!C:C)</f>
        <v>#N/A</v>
      </c>
    </row>
    <row r="14338" spans="2:13" hidden="1">
      <c r="B14338" t="s">
        <v>22158</v>
      </c>
      <c r="C14338" t="s">
        <v>22175</v>
      </c>
      <c r="D14338" t="s">
        <v>22176</v>
      </c>
      <c r="E14338" t="s">
        <v>5154</v>
      </c>
      <c r="F14338">
        <v>1</v>
      </c>
      <c r="G14338">
        <v>0</v>
      </c>
      <c r="H14338" t="s">
        <v>103</v>
      </c>
      <c r="I14338" t="s">
        <v>102</v>
      </c>
      <c r="J14338" t="s">
        <v>103</v>
      </c>
      <c r="K14338" t="s">
        <v>22160</v>
      </c>
      <c r="L14338" t="s">
        <v>12680</v>
      </c>
      <c r="M14338" t="e">
        <f>_xlfn.XLOOKUP(B14338,Sheet1!B:B,Sheet1!C:C)</f>
        <v>#N/A</v>
      </c>
    </row>
    <row r="14339" spans="2:13" hidden="1">
      <c r="B14339" t="s">
        <v>22158</v>
      </c>
      <c r="C14339" t="s">
        <v>22177</v>
      </c>
      <c r="D14339" t="s">
        <v>6939</v>
      </c>
      <c r="E14339" t="s">
        <v>5154</v>
      </c>
      <c r="F14339">
        <v>0.5</v>
      </c>
      <c r="G14339">
        <v>0</v>
      </c>
      <c r="H14339" t="s">
        <v>103</v>
      </c>
      <c r="I14339" t="s">
        <v>102</v>
      </c>
      <c r="J14339" t="s">
        <v>103</v>
      </c>
      <c r="K14339" t="s">
        <v>22160</v>
      </c>
      <c r="L14339" t="s">
        <v>12680</v>
      </c>
      <c r="M14339" t="e">
        <f>_xlfn.XLOOKUP(B14339,Sheet1!B:B,Sheet1!C:C)</f>
        <v>#N/A</v>
      </c>
    </row>
    <row r="14340" spans="2:13" hidden="1">
      <c r="B14340" t="s">
        <v>22158</v>
      </c>
      <c r="C14340" t="s">
        <v>22178</v>
      </c>
      <c r="D14340" t="s">
        <v>6939</v>
      </c>
      <c r="E14340" t="s">
        <v>5154</v>
      </c>
      <c r="F14340">
        <v>0.5</v>
      </c>
      <c r="G14340">
        <v>0</v>
      </c>
      <c r="H14340" t="s">
        <v>103</v>
      </c>
      <c r="I14340" t="s">
        <v>102</v>
      </c>
      <c r="J14340" t="s">
        <v>103</v>
      </c>
      <c r="K14340" t="s">
        <v>22160</v>
      </c>
      <c r="L14340" t="s">
        <v>12680</v>
      </c>
      <c r="M14340" t="e">
        <f>_xlfn.XLOOKUP(B14340,Sheet1!B:B,Sheet1!C:C)</f>
        <v>#N/A</v>
      </c>
    </row>
    <row r="14341" spans="2:13" hidden="1">
      <c r="B14341" t="s">
        <v>22179</v>
      </c>
      <c r="C14341" t="s">
        <v>22180</v>
      </c>
      <c r="D14341" t="s">
        <v>6568</v>
      </c>
      <c r="E14341" t="s">
        <v>5070</v>
      </c>
      <c r="F14341">
        <v>1</v>
      </c>
      <c r="G14341">
        <v>0</v>
      </c>
      <c r="H14341" t="s">
        <v>102</v>
      </c>
      <c r="I14341" t="s">
        <v>102</v>
      </c>
      <c r="J14341" t="s">
        <v>103</v>
      </c>
      <c r="K14341" t="s">
        <v>22181</v>
      </c>
      <c r="L14341" t="s">
        <v>153</v>
      </c>
      <c r="M14341" t="e">
        <f>_xlfn.XLOOKUP(B14341,Sheet1!B:B,Sheet1!C:C)</f>
        <v>#N/A</v>
      </c>
    </row>
    <row r="14342" spans="2:13" hidden="1">
      <c r="B14342" t="s">
        <v>22179</v>
      </c>
      <c r="C14342" t="s">
        <v>22181</v>
      </c>
      <c r="D14342" t="s">
        <v>153</v>
      </c>
      <c r="E14342" t="s">
        <v>5073</v>
      </c>
      <c r="F14342">
        <v>40</v>
      </c>
      <c r="G14342">
        <v>85385</v>
      </c>
      <c r="H14342" t="s">
        <v>102</v>
      </c>
      <c r="I14342" t="s">
        <v>103</v>
      </c>
      <c r="J14342" t="s">
        <v>103</v>
      </c>
      <c r="K14342" t="s">
        <v>22181</v>
      </c>
      <c r="L14342" t="s">
        <v>153</v>
      </c>
      <c r="M14342" t="e">
        <f>_xlfn.XLOOKUP(B14342,Sheet1!B:B,Sheet1!C:C)</f>
        <v>#N/A</v>
      </c>
    </row>
    <row r="14343" spans="2:13" hidden="1">
      <c r="B14343" t="s">
        <v>22179</v>
      </c>
      <c r="C14343" t="s">
        <v>22182</v>
      </c>
      <c r="D14343" t="s">
        <v>22183</v>
      </c>
      <c r="E14343" t="s">
        <v>5070</v>
      </c>
      <c r="F14343">
        <v>1</v>
      </c>
      <c r="G14343">
        <v>0</v>
      </c>
      <c r="H14343" t="s">
        <v>102</v>
      </c>
      <c r="I14343" t="s">
        <v>102</v>
      </c>
      <c r="J14343" t="s">
        <v>103</v>
      </c>
      <c r="K14343" t="s">
        <v>22181</v>
      </c>
      <c r="L14343" t="s">
        <v>153</v>
      </c>
      <c r="M14343" t="e">
        <f>_xlfn.XLOOKUP(B14343,Sheet1!B:B,Sheet1!C:C)</f>
        <v>#N/A</v>
      </c>
    </row>
    <row r="14344" spans="2:13" hidden="1">
      <c r="B14344" t="s">
        <v>22179</v>
      </c>
      <c r="C14344" t="s">
        <v>22184</v>
      </c>
      <c r="D14344" t="s">
        <v>5419</v>
      </c>
      <c r="E14344" t="s">
        <v>5154</v>
      </c>
      <c r="F14344">
        <v>1</v>
      </c>
      <c r="G14344">
        <v>0</v>
      </c>
      <c r="H14344" t="s">
        <v>103</v>
      </c>
      <c r="I14344" t="s">
        <v>102</v>
      </c>
      <c r="J14344" t="s">
        <v>103</v>
      </c>
      <c r="K14344" t="s">
        <v>22181</v>
      </c>
      <c r="L14344" t="s">
        <v>153</v>
      </c>
      <c r="M14344" t="e">
        <f>_xlfn.XLOOKUP(B14344,Sheet1!B:B,Sheet1!C:C)</f>
        <v>#N/A</v>
      </c>
    </row>
    <row r="14345" spans="2:13" hidden="1">
      <c r="B14345" t="s">
        <v>22179</v>
      </c>
      <c r="C14345" t="s">
        <v>22185</v>
      </c>
      <c r="D14345" t="s">
        <v>142</v>
      </c>
      <c r="E14345" t="s">
        <v>5070</v>
      </c>
      <c r="F14345">
        <v>1</v>
      </c>
      <c r="G14345">
        <v>0</v>
      </c>
      <c r="H14345" t="s">
        <v>102</v>
      </c>
      <c r="I14345" t="s">
        <v>102</v>
      </c>
      <c r="J14345" t="s">
        <v>103</v>
      </c>
      <c r="K14345" t="s">
        <v>22181</v>
      </c>
      <c r="L14345" t="s">
        <v>153</v>
      </c>
      <c r="M14345" t="e">
        <f>_xlfn.XLOOKUP(B14345,Sheet1!B:B,Sheet1!C:C)</f>
        <v>#N/A</v>
      </c>
    </row>
    <row r="14346" spans="2:13" hidden="1">
      <c r="B14346" t="s">
        <v>22179</v>
      </c>
      <c r="C14346" t="s">
        <v>22186</v>
      </c>
      <c r="D14346" t="s">
        <v>5419</v>
      </c>
      <c r="E14346" t="s">
        <v>5154</v>
      </c>
      <c r="F14346">
        <v>1</v>
      </c>
      <c r="G14346">
        <v>0</v>
      </c>
      <c r="H14346" t="s">
        <v>103</v>
      </c>
      <c r="I14346" t="s">
        <v>102</v>
      </c>
      <c r="J14346" t="s">
        <v>103</v>
      </c>
      <c r="K14346" t="s">
        <v>22181</v>
      </c>
      <c r="L14346" t="s">
        <v>153</v>
      </c>
      <c r="M14346" t="e">
        <f>_xlfn.XLOOKUP(B14346,Sheet1!B:B,Sheet1!C:C)</f>
        <v>#N/A</v>
      </c>
    </row>
    <row r="14347" spans="2:13" hidden="1">
      <c r="B14347" t="s">
        <v>22179</v>
      </c>
      <c r="C14347" t="s">
        <v>22187</v>
      </c>
      <c r="D14347" t="s">
        <v>590</v>
      </c>
      <c r="E14347" t="s">
        <v>5070</v>
      </c>
      <c r="F14347">
        <v>1</v>
      </c>
      <c r="G14347">
        <v>0</v>
      </c>
      <c r="H14347" t="s">
        <v>102</v>
      </c>
      <c r="I14347" t="s">
        <v>102</v>
      </c>
      <c r="J14347" t="s">
        <v>103</v>
      </c>
      <c r="K14347" t="s">
        <v>22181</v>
      </c>
      <c r="L14347" t="s">
        <v>153</v>
      </c>
      <c r="M14347" t="e">
        <f>_xlfn.XLOOKUP(B14347,Sheet1!B:B,Sheet1!C:C)</f>
        <v>#N/A</v>
      </c>
    </row>
    <row r="14348" spans="2:13" hidden="1">
      <c r="B14348" t="s">
        <v>22179</v>
      </c>
      <c r="C14348" t="s">
        <v>22188</v>
      </c>
      <c r="D14348" t="s">
        <v>22189</v>
      </c>
      <c r="E14348" t="s">
        <v>5154</v>
      </c>
      <c r="F14348">
        <v>1</v>
      </c>
      <c r="G14348">
        <v>0</v>
      </c>
      <c r="H14348" t="s">
        <v>103</v>
      </c>
      <c r="I14348" t="s">
        <v>102</v>
      </c>
      <c r="J14348" t="s">
        <v>103</v>
      </c>
      <c r="K14348" t="s">
        <v>22181</v>
      </c>
      <c r="L14348" t="s">
        <v>153</v>
      </c>
      <c r="M14348" t="e">
        <f>_xlfn.XLOOKUP(B14348,Sheet1!B:B,Sheet1!C:C)</f>
        <v>#N/A</v>
      </c>
    </row>
    <row r="14349" spans="2:13" hidden="1">
      <c r="B14349" t="s">
        <v>22179</v>
      </c>
      <c r="C14349" t="s">
        <v>22190</v>
      </c>
      <c r="D14349" t="s">
        <v>5419</v>
      </c>
      <c r="E14349" t="s">
        <v>5154</v>
      </c>
      <c r="F14349">
        <v>1</v>
      </c>
      <c r="G14349">
        <v>0</v>
      </c>
      <c r="H14349" t="s">
        <v>103</v>
      </c>
      <c r="I14349" t="s">
        <v>102</v>
      </c>
      <c r="J14349" t="s">
        <v>103</v>
      </c>
      <c r="K14349" t="s">
        <v>22181</v>
      </c>
      <c r="L14349" t="s">
        <v>153</v>
      </c>
      <c r="M14349" t="e">
        <f>_xlfn.XLOOKUP(B14349,Sheet1!B:B,Sheet1!C:C)</f>
        <v>#N/A</v>
      </c>
    </row>
    <row r="14350" spans="2:13" hidden="1">
      <c r="B14350" t="s">
        <v>22179</v>
      </c>
      <c r="C14350" t="s">
        <v>22191</v>
      </c>
      <c r="D14350" t="s">
        <v>254</v>
      </c>
      <c r="E14350" t="s">
        <v>5070</v>
      </c>
      <c r="F14350">
        <v>1</v>
      </c>
      <c r="G14350">
        <v>0</v>
      </c>
      <c r="H14350" t="s">
        <v>102</v>
      </c>
      <c r="I14350" t="s">
        <v>102</v>
      </c>
      <c r="J14350" t="s">
        <v>103</v>
      </c>
      <c r="K14350" t="s">
        <v>22181</v>
      </c>
      <c r="L14350" t="s">
        <v>153</v>
      </c>
      <c r="M14350" t="e">
        <f>_xlfn.XLOOKUP(B14350,Sheet1!B:B,Sheet1!C:C)</f>
        <v>#N/A</v>
      </c>
    </row>
    <row r="14351" spans="2:13" hidden="1">
      <c r="B14351" t="s">
        <v>22192</v>
      </c>
      <c r="C14351" t="s">
        <v>22193</v>
      </c>
      <c r="D14351" t="s">
        <v>22194</v>
      </c>
      <c r="E14351" t="s">
        <v>5154</v>
      </c>
      <c r="F14351">
        <v>20</v>
      </c>
      <c r="G14351">
        <v>41281</v>
      </c>
      <c r="H14351" t="s">
        <v>103</v>
      </c>
      <c r="I14351" t="s">
        <v>102</v>
      </c>
      <c r="J14351" t="s">
        <v>103</v>
      </c>
      <c r="K14351" t="s">
        <v>22195</v>
      </c>
      <c r="L14351" t="s">
        <v>142</v>
      </c>
      <c r="M14351" t="e">
        <f>_xlfn.XLOOKUP(B14351,Sheet1!B:B,Sheet1!C:C)</f>
        <v>#N/A</v>
      </c>
    </row>
    <row r="14352" spans="2:13" hidden="1">
      <c r="B14352" t="s">
        <v>22192</v>
      </c>
      <c r="C14352" t="s">
        <v>22196</v>
      </c>
      <c r="D14352" t="s">
        <v>22197</v>
      </c>
      <c r="E14352" t="s">
        <v>5154</v>
      </c>
      <c r="F14352">
        <v>20</v>
      </c>
      <c r="G14352">
        <v>34402</v>
      </c>
      <c r="H14352" t="s">
        <v>103</v>
      </c>
      <c r="I14352" t="s">
        <v>102</v>
      </c>
      <c r="J14352" t="s">
        <v>103</v>
      </c>
      <c r="K14352" t="s">
        <v>22195</v>
      </c>
      <c r="L14352" t="s">
        <v>142</v>
      </c>
      <c r="M14352" t="e">
        <f>_xlfn.XLOOKUP(B14352,Sheet1!B:B,Sheet1!C:C)</f>
        <v>#N/A</v>
      </c>
    </row>
    <row r="14353" spans="2:13" hidden="1">
      <c r="B14353" t="s">
        <v>22192</v>
      </c>
      <c r="C14353" t="s">
        <v>22198</v>
      </c>
      <c r="D14353" t="s">
        <v>22199</v>
      </c>
      <c r="E14353" t="s">
        <v>5070</v>
      </c>
      <c r="F14353">
        <v>30</v>
      </c>
      <c r="G14353">
        <v>41281</v>
      </c>
      <c r="H14353" t="s">
        <v>102</v>
      </c>
      <c r="I14353" t="s">
        <v>102</v>
      </c>
      <c r="J14353" t="s">
        <v>103</v>
      </c>
      <c r="K14353" t="s">
        <v>22195</v>
      </c>
      <c r="L14353" t="s">
        <v>142</v>
      </c>
      <c r="M14353" t="e">
        <f>_xlfn.XLOOKUP(B14353,Sheet1!B:B,Sheet1!C:C)</f>
        <v>#N/A</v>
      </c>
    </row>
    <row r="14354" spans="2:13" hidden="1">
      <c r="B14354" t="s">
        <v>22192</v>
      </c>
      <c r="C14354" t="s">
        <v>22200</v>
      </c>
      <c r="D14354" t="s">
        <v>22194</v>
      </c>
      <c r="E14354" t="s">
        <v>5154</v>
      </c>
      <c r="F14354">
        <v>20</v>
      </c>
      <c r="G14354">
        <v>41281</v>
      </c>
      <c r="H14354" t="s">
        <v>103</v>
      </c>
      <c r="I14354" t="s">
        <v>102</v>
      </c>
      <c r="J14354" t="s">
        <v>103</v>
      </c>
      <c r="K14354" t="s">
        <v>22195</v>
      </c>
      <c r="L14354" t="s">
        <v>142</v>
      </c>
      <c r="M14354" t="e">
        <f>_xlfn.XLOOKUP(B14354,Sheet1!B:B,Sheet1!C:C)</f>
        <v>#N/A</v>
      </c>
    </row>
    <row r="14355" spans="2:13" hidden="1">
      <c r="B14355" t="s">
        <v>22192</v>
      </c>
      <c r="C14355" t="s">
        <v>22201</v>
      </c>
      <c r="D14355" t="s">
        <v>22202</v>
      </c>
      <c r="E14355" t="s">
        <v>5154</v>
      </c>
      <c r="F14355">
        <v>24</v>
      </c>
      <c r="G14355">
        <v>41281</v>
      </c>
      <c r="H14355" t="s">
        <v>103</v>
      </c>
      <c r="I14355" t="s">
        <v>102</v>
      </c>
      <c r="J14355" t="s">
        <v>103</v>
      </c>
      <c r="K14355" t="s">
        <v>22195</v>
      </c>
      <c r="L14355" t="s">
        <v>142</v>
      </c>
      <c r="M14355" t="e">
        <f>_xlfn.XLOOKUP(B14355,Sheet1!B:B,Sheet1!C:C)</f>
        <v>#N/A</v>
      </c>
    </row>
    <row r="14356" spans="2:13" hidden="1">
      <c r="B14356" t="s">
        <v>22192</v>
      </c>
      <c r="C14356" t="s">
        <v>22203</v>
      </c>
      <c r="D14356" t="s">
        <v>22204</v>
      </c>
      <c r="E14356" t="s">
        <v>5070</v>
      </c>
      <c r="F14356">
        <v>30</v>
      </c>
      <c r="G14356">
        <v>41281</v>
      </c>
      <c r="H14356" t="s">
        <v>102</v>
      </c>
      <c r="I14356" t="s">
        <v>102</v>
      </c>
      <c r="J14356" t="s">
        <v>103</v>
      </c>
      <c r="K14356" t="s">
        <v>22195</v>
      </c>
      <c r="L14356" t="s">
        <v>142</v>
      </c>
      <c r="M14356" t="e">
        <f>_xlfn.XLOOKUP(B14356,Sheet1!B:B,Sheet1!C:C)</f>
        <v>#N/A</v>
      </c>
    </row>
    <row r="14357" spans="2:13" hidden="1">
      <c r="B14357" t="s">
        <v>22192</v>
      </c>
      <c r="C14357" t="s">
        <v>22205</v>
      </c>
      <c r="D14357" t="s">
        <v>22202</v>
      </c>
      <c r="E14357" t="s">
        <v>5154</v>
      </c>
      <c r="F14357">
        <v>24</v>
      </c>
      <c r="G14357">
        <v>41281</v>
      </c>
      <c r="H14357" t="s">
        <v>103</v>
      </c>
      <c r="I14357" t="s">
        <v>102</v>
      </c>
      <c r="J14357" t="s">
        <v>103</v>
      </c>
      <c r="K14357" t="s">
        <v>22195</v>
      </c>
      <c r="L14357" t="s">
        <v>142</v>
      </c>
      <c r="M14357" t="e">
        <f>_xlfn.XLOOKUP(B14357,Sheet1!B:B,Sheet1!C:C)</f>
        <v>#N/A</v>
      </c>
    </row>
    <row r="14358" spans="2:13" hidden="1">
      <c r="B14358" t="s">
        <v>22192</v>
      </c>
      <c r="C14358" t="s">
        <v>22206</v>
      </c>
      <c r="D14358" t="s">
        <v>670</v>
      </c>
      <c r="E14358" t="s">
        <v>5070</v>
      </c>
      <c r="F14358">
        <v>20</v>
      </c>
      <c r="G14358">
        <v>41281</v>
      </c>
      <c r="H14358" t="s">
        <v>102</v>
      </c>
      <c r="I14358" t="s">
        <v>102</v>
      </c>
      <c r="J14358" t="s">
        <v>103</v>
      </c>
      <c r="K14358" t="s">
        <v>22195</v>
      </c>
      <c r="L14358" t="s">
        <v>142</v>
      </c>
      <c r="M14358" t="e">
        <f>_xlfn.XLOOKUP(B14358,Sheet1!B:B,Sheet1!C:C)</f>
        <v>#N/A</v>
      </c>
    </row>
    <row r="14359" spans="2:13" hidden="1">
      <c r="B14359" t="s">
        <v>22192</v>
      </c>
      <c r="C14359" t="s">
        <v>22207</v>
      </c>
      <c r="D14359" t="s">
        <v>254</v>
      </c>
      <c r="E14359" t="s">
        <v>5070</v>
      </c>
      <c r="F14359">
        <v>36</v>
      </c>
      <c r="G14359">
        <v>55042</v>
      </c>
      <c r="H14359" t="s">
        <v>102</v>
      </c>
      <c r="I14359" t="s">
        <v>102</v>
      </c>
      <c r="J14359" t="s">
        <v>103</v>
      </c>
      <c r="K14359" t="s">
        <v>22195</v>
      </c>
      <c r="L14359" t="s">
        <v>142</v>
      </c>
      <c r="M14359" t="e">
        <f>_xlfn.XLOOKUP(B14359,Sheet1!B:B,Sheet1!C:C)</f>
        <v>#N/A</v>
      </c>
    </row>
    <row r="14360" spans="2:13" hidden="1">
      <c r="B14360" t="s">
        <v>22192</v>
      </c>
      <c r="C14360" t="s">
        <v>22208</v>
      </c>
      <c r="D14360" t="s">
        <v>22209</v>
      </c>
      <c r="E14360" t="s">
        <v>5154</v>
      </c>
      <c r="F14360">
        <v>24</v>
      </c>
      <c r="G14360">
        <v>41281</v>
      </c>
      <c r="H14360" t="s">
        <v>103</v>
      </c>
      <c r="I14360" t="s">
        <v>102</v>
      </c>
      <c r="J14360" t="s">
        <v>103</v>
      </c>
      <c r="K14360" t="s">
        <v>22195</v>
      </c>
      <c r="L14360" t="s">
        <v>142</v>
      </c>
      <c r="M14360" t="e">
        <f>_xlfn.XLOOKUP(B14360,Sheet1!B:B,Sheet1!C:C)</f>
        <v>#N/A</v>
      </c>
    </row>
    <row r="14361" spans="2:13" hidden="1">
      <c r="B14361" t="s">
        <v>22192</v>
      </c>
      <c r="C14361" t="s">
        <v>22195</v>
      </c>
      <c r="D14361" t="s">
        <v>142</v>
      </c>
      <c r="E14361" t="s">
        <v>5070</v>
      </c>
      <c r="F14361">
        <v>24</v>
      </c>
      <c r="G14361">
        <v>41281</v>
      </c>
      <c r="H14361" t="s">
        <v>102</v>
      </c>
      <c r="I14361" t="s">
        <v>102</v>
      </c>
      <c r="J14361" t="s">
        <v>103</v>
      </c>
      <c r="K14361" t="s">
        <v>22195</v>
      </c>
      <c r="L14361" t="s">
        <v>142</v>
      </c>
      <c r="M14361" t="e">
        <f>_xlfn.XLOOKUP(B14361,Sheet1!B:B,Sheet1!C:C)</f>
        <v>#N/A</v>
      </c>
    </row>
    <row r="14362" spans="2:13" hidden="1">
      <c r="B14362" t="s">
        <v>22192</v>
      </c>
      <c r="C14362" t="s">
        <v>22210</v>
      </c>
      <c r="D14362" t="s">
        <v>22211</v>
      </c>
      <c r="E14362" t="s">
        <v>5154</v>
      </c>
      <c r="F14362">
        <v>20</v>
      </c>
      <c r="G14362">
        <v>6881</v>
      </c>
      <c r="H14362" t="s">
        <v>103</v>
      </c>
      <c r="I14362" t="s">
        <v>102</v>
      </c>
      <c r="J14362" t="s">
        <v>103</v>
      </c>
      <c r="K14362" t="s">
        <v>22195</v>
      </c>
      <c r="L14362" t="s">
        <v>142</v>
      </c>
      <c r="M14362" t="e">
        <f>_xlfn.XLOOKUP(B14362,Sheet1!B:B,Sheet1!C:C)</f>
        <v>#N/A</v>
      </c>
    </row>
    <row r="14363" spans="2:13" hidden="1">
      <c r="B14363" t="s">
        <v>22212</v>
      </c>
      <c r="C14363" t="s">
        <v>22213</v>
      </c>
      <c r="D14363" t="s">
        <v>22214</v>
      </c>
      <c r="E14363" t="s">
        <v>5154</v>
      </c>
      <c r="F14363">
        <v>4</v>
      </c>
      <c r="G14363">
        <v>0</v>
      </c>
      <c r="H14363" t="s">
        <v>103</v>
      </c>
      <c r="I14363" t="s">
        <v>102</v>
      </c>
      <c r="J14363" t="s">
        <v>103</v>
      </c>
      <c r="K14363" t="s">
        <v>22215</v>
      </c>
      <c r="L14363" t="s">
        <v>254</v>
      </c>
      <c r="M14363" t="e">
        <f>_xlfn.XLOOKUP(B14363,Sheet1!B:B,Sheet1!C:C)</f>
        <v>#N/A</v>
      </c>
    </row>
    <row r="14364" spans="2:13" hidden="1">
      <c r="B14364" t="s">
        <v>22212</v>
      </c>
      <c r="C14364" t="s">
        <v>22216</v>
      </c>
      <c r="D14364" t="s">
        <v>6512</v>
      </c>
      <c r="E14364" t="s">
        <v>5154</v>
      </c>
      <c r="F14364">
        <v>4</v>
      </c>
      <c r="G14364">
        <v>0</v>
      </c>
      <c r="H14364" t="s">
        <v>103</v>
      </c>
      <c r="I14364" t="s">
        <v>102</v>
      </c>
      <c r="J14364" t="s">
        <v>103</v>
      </c>
      <c r="K14364" t="s">
        <v>22215</v>
      </c>
      <c r="L14364" t="s">
        <v>254</v>
      </c>
      <c r="M14364" t="e">
        <f>_xlfn.XLOOKUP(B14364,Sheet1!B:B,Sheet1!C:C)</f>
        <v>#N/A</v>
      </c>
    </row>
    <row r="14365" spans="2:13" hidden="1">
      <c r="B14365" t="s">
        <v>22212</v>
      </c>
      <c r="C14365" t="s">
        <v>22217</v>
      </c>
      <c r="D14365" t="s">
        <v>22218</v>
      </c>
      <c r="E14365" t="s">
        <v>5154</v>
      </c>
      <c r="F14365">
        <v>20</v>
      </c>
      <c r="G14365">
        <v>0</v>
      </c>
      <c r="H14365" t="s">
        <v>103</v>
      </c>
      <c r="I14365" t="s">
        <v>102</v>
      </c>
      <c r="J14365" t="s">
        <v>103</v>
      </c>
      <c r="K14365" t="s">
        <v>22215</v>
      </c>
      <c r="L14365" t="s">
        <v>254</v>
      </c>
      <c r="M14365" t="e">
        <f>_xlfn.XLOOKUP(B14365,Sheet1!B:B,Sheet1!C:C)</f>
        <v>#N/A</v>
      </c>
    </row>
    <row r="14366" spans="2:13" hidden="1">
      <c r="B14366" t="s">
        <v>22212</v>
      </c>
      <c r="C14366" t="s">
        <v>22219</v>
      </c>
      <c r="D14366" t="s">
        <v>22220</v>
      </c>
      <c r="E14366" t="s">
        <v>5154</v>
      </c>
      <c r="F14366">
        <v>8</v>
      </c>
      <c r="G14366">
        <v>0</v>
      </c>
      <c r="H14366" t="s">
        <v>103</v>
      </c>
      <c r="I14366" t="s">
        <v>102</v>
      </c>
      <c r="J14366" t="s">
        <v>103</v>
      </c>
      <c r="K14366" t="s">
        <v>22215</v>
      </c>
      <c r="L14366" t="s">
        <v>254</v>
      </c>
      <c r="M14366" t="e">
        <f>_xlfn.XLOOKUP(B14366,Sheet1!B:B,Sheet1!C:C)</f>
        <v>#N/A</v>
      </c>
    </row>
    <row r="14367" spans="2:13" hidden="1">
      <c r="B14367" t="s">
        <v>22212</v>
      </c>
      <c r="C14367" t="s">
        <v>22221</v>
      </c>
      <c r="D14367" t="s">
        <v>670</v>
      </c>
      <c r="E14367" t="s">
        <v>5070</v>
      </c>
      <c r="F14367">
        <v>6</v>
      </c>
      <c r="G14367">
        <v>0</v>
      </c>
      <c r="H14367" t="s">
        <v>102</v>
      </c>
      <c r="I14367" t="s">
        <v>102</v>
      </c>
      <c r="J14367" t="s">
        <v>103</v>
      </c>
      <c r="K14367" t="s">
        <v>22215</v>
      </c>
      <c r="L14367" t="s">
        <v>254</v>
      </c>
      <c r="M14367" t="e">
        <f>_xlfn.XLOOKUP(B14367,Sheet1!B:B,Sheet1!C:C)</f>
        <v>#N/A</v>
      </c>
    </row>
    <row r="14368" spans="2:13" hidden="1">
      <c r="B14368" t="s">
        <v>22212</v>
      </c>
      <c r="C14368" t="s">
        <v>22222</v>
      </c>
      <c r="D14368" t="s">
        <v>590</v>
      </c>
      <c r="E14368" t="s">
        <v>5070</v>
      </c>
      <c r="F14368">
        <v>12</v>
      </c>
      <c r="G14368">
        <v>0</v>
      </c>
      <c r="H14368" t="s">
        <v>102</v>
      </c>
      <c r="I14368" t="s">
        <v>102</v>
      </c>
      <c r="J14368" t="s">
        <v>103</v>
      </c>
      <c r="K14368" t="s">
        <v>22215</v>
      </c>
      <c r="L14368" t="s">
        <v>254</v>
      </c>
      <c r="M14368" t="e">
        <f>_xlfn.XLOOKUP(B14368,Sheet1!B:B,Sheet1!C:C)</f>
        <v>#N/A</v>
      </c>
    </row>
    <row r="14369" spans="2:13" hidden="1">
      <c r="B14369" t="s">
        <v>22212</v>
      </c>
      <c r="C14369" t="s">
        <v>22223</v>
      </c>
      <c r="D14369" t="s">
        <v>254</v>
      </c>
      <c r="E14369" t="s">
        <v>5070</v>
      </c>
      <c r="F14369">
        <v>15</v>
      </c>
      <c r="G14369">
        <v>0</v>
      </c>
      <c r="H14369" t="s">
        <v>102</v>
      </c>
      <c r="I14369" t="s">
        <v>102</v>
      </c>
      <c r="J14369" t="s">
        <v>103</v>
      </c>
      <c r="K14369" t="s">
        <v>22215</v>
      </c>
      <c r="L14369" t="s">
        <v>254</v>
      </c>
      <c r="M14369" t="e">
        <f>_xlfn.XLOOKUP(B14369,Sheet1!B:B,Sheet1!C:C)</f>
        <v>#N/A</v>
      </c>
    </row>
    <row r="14370" spans="2:13" hidden="1">
      <c r="B14370" t="s">
        <v>22212</v>
      </c>
      <c r="C14370" t="s">
        <v>22224</v>
      </c>
      <c r="D14370" t="s">
        <v>22225</v>
      </c>
      <c r="E14370" t="s">
        <v>5154</v>
      </c>
      <c r="F14370">
        <v>6</v>
      </c>
      <c r="G14370">
        <v>0</v>
      </c>
      <c r="H14370" t="s">
        <v>103</v>
      </c>
      <c r="I14370" t="s">
        <v>102</v>
      </c>
      <c r="J14370" t="s">
        <v>103</v>
      </c>
      <c r="K14370" t="s">
        <v>22215</v>
      </c>
      <c r="L14370" t="s">
        <v>254</v>
      </c>
      <c r="M14370" t="e">
        <f>_xlfn.XLOOKUP(B14370,Sheet1!B:B,Sheet1!C:C)</f>
        <v>#N/A</v>
      </c>
    </row>
    <row r="14371" spans="2:13" hidden="1">
      <c r="B14371" t="s">
        <v>22212</v>
      </c>
      <c r="C14371" t="s">
        <v>22210</v>
      </c>
      <c r="D14371" t="s">
        <v>22226</v>
      </c>
      <c r="E14371" t="s">
        <v>5154</v>
      </c>
      <c r="F14371">
        <v>6</v>
      </c>
      <c r="G14371">
        <v>0</v>
      </c>
      <c r="H14371" t="s">
        <v>103</v>
      </c>
      <c r="I14371" t="s">
        <v>102</v>
      </c>
      <c r="J14371" t="s">
        <v>103</v>
      </c>
      <c r="K14371" t="s">
        <v>22215</v>
      </c>
      <c r="L14371" t="s">
        <v>254</v>
      </c>
      <c r="M14371" t="e">
        <f>_xlfn.XLOOKUP(B14371,Sheet1!B:B,Sheet1!C:C)</f>
        <v>#N/A</v>
      </c>
    </row>
    <row r="14372" spans="2:13" hidden="1">
      <c r="B14372" t="s">
        <v>22212</v>
      </c>
      <c r="C14372" t="s">
        <v>22215</v>
      </c>
      <c r="D14372" t="s">
        <v>142</v>
      </c>
      <c r="E14372" t="s">
        <v>5070</v>
      </c>
      <c r="F14372">
        <v>8</v>
      </c>
      <c r="G14372">
        <v>0</v>
      </c>
      <c r="H14372" t="s">
        <v>102</v>
      </c>
      <c r="I14372" t="s">
        <v>102</v>
      </c>
      <c r="J14372" t="s">
        <v>103</v>
      </c>
      <c r="K14372" t="s">
        <v>22215</v>
      </c>
      <c r="L14372" t="s">
        <v>254</v>
      </c>
      <c r="M14372" t="e">
        <f>_xlfn.XLOOKUP(B14372,Sheet1!B:B,Sheet1!C:C)</f>
        <v>#N/A</v>
      </c>
    </row>
    <row r="14373" spans="2:13" hidden="1">
      <c r="B14373" t="s">
        <v>22227</v>
      </c>
      <c r="C14373" t="s">
        <v>22228</v>
      </c>
      <c r="D14373" t="s">
        <v>226</v>
      </c>
      <c r="E14373" t="s">
        <v>5154</v>
      </c>
      <c r="F14373">
        <v>2</v>
      </c>
      <c r="G14373">
        <v>0</v>
      </c>
      <c r="H14373" t="s">
        <v>103</v>
      </c>
      <c r="I14373" t="s">
        <v>102</v>
      </c>
      <c r="J14373" t="s">
        <v>103</v>
      </c>
      <c r="K14373" t="s">
        <v>22229</v>
      </c>
      <c r="L14373" t="s">
        <v>153</v>
      </c>
      <c r="M14373" t="e">
        <f>_xlfn.XLOOKUP(B14373,Sheet1!B:B,Sheet1!C:C)</f>
        <v>#N/A</v>
      </c>
    </row>
    <row r="14374" spans="2:13" hidden="1">
      <c r="B14374" t="s">
        <v>22227</v>
      </c>
      <c r="C14374" t="s">
        <v>22230</v>
      </c>
      <c r="D14374" t="s">
        <v>226</v>
      </c>
      <c r="E14374" t="s">
        <v>5154</v>
      </c>
      <c r="F14374">
        <v>2</v>
      </c>
      <c r="G14374">
        <v>0</v>
      </c>
      <c r="H14374" t="s">
        <v>103</v>
      </c>
      <c r="I14374" t="s">
        <v>102</v>
      </c>
      <c r="J14374" t="s">
        <v>103</v>
      </c>
      <c r="K14374" t="s">
        <v>22229</v>
      </c>
      <c r="L14374" t="s">
        <v>153</v>
      </c>
      <c r="M14374" t="e">
        <f>_xlfn.XLOOKUP(B14374,Sheet1!B:B,Sheet1!C:C)</f>
        <v>#N/A</v>
      </c>
    </row>
    <row r="14375" spans="2:13" hidden="1">
      <c r="B14375" t="s">
        <v>22227</v>
      </c>
      <c r="C14375" t="s">
        <v>22231</v>
      </c>
      <c r="D14375" t="s">
        <v>226</v>
      </c>
      <c r="E14375" t="s">
        <v>5154</v>
      </c>
      <c r="F14375">
        <v>2</v>
      </c>
      <c r="G14375">
        <v>0</v>
      </c>
      <c r="H14375" t="s">
        <v>103</v>
      </c>
      <c r="I14375" t="s">
        <v>102</v>
      </c>
      <c r="J14375" t="s">
        <v>103</v>
      </c>
      <c r="K14375" t="s">
        <v>22229</v>
      </c>
      <c r="L14375" t="s">
        <v>153</v>
      </c>
      <c r="M14375" t="e">
        <f>_xlfn.XLOOKUP(B14375,Sheet1!B:B,Sheet1!C:C)</f>
        <v>#N/A</v>
      </c>
    </row>
    <row r="14376" spans="2:13" hidden="1">
      <c r="B14376" t="s">
        <v>22227</v>
      </c>
      <c r="C14376" t="s">
        <v>22232</v>
      </c>
      <c r="D14376" t="s">
        <v>670</v>
      </c>
      <c r="E14376" t="s">
        <v>5070</v>
      </c>
      <c r="F14376">
        <v>2</v>
      </c>
      <c r="G14376">
        <v>0</v>
      </c>
      <c r="H14376" t="s">
        <v>102</v>
      </c>
      <c r="I14376" t="s">
        <v>102</v>
      </c>
      <c r="J14376" t="s">
        <v>103</v>
      </c>
      <c r="K14376" t="s">
        <v>22229</v>
      </c>
      <c r="L14376" t="s">
        <v>153</v>
      </c>
      <c r="M14376" t="e">
        <f>_xlfn.XLOOKUP(B14376,Sheet1!B:B,Sheet1!C:C)</f>
        <v>#N/A</v>
      </c>
    </row>
    <row r="14377" spans="2:13" hidden="1">
      <c r="B14377" t="s">
        <v>22227</v>
      </c>
      <c r="C14377" t="s">
        <v>22229</v>
      </c>
      <c r="D14377" t="s">
        <v>22233</v>
      </c>
      <c r="E14377" t="s">
        <v>5070</v>
      </c>
      <c r="F14377">
        <v>40</v>
      </c>
      <c r="G14377">
        <v>180000</v>
      </c>
      <c r="H14377" t="s">
        <v>102</v>
      </c>
      <c r="I14377" t="s">
        <v>102</v>
      </c>
      <c r="J14377" t="s">
        <v>103</v>
      </c>
      <c r="K14377" t="s">
        <v>22229</v>
      </c>
      <c r="L14377" t="s">
        <v>153</v>
      </c>
      <c r="M14377" t="e">
        <f>_xlfn.XLOOKUP(B14377,Sheet1!B:B,Sheet1!C:C)</f>
        <v>#N/A</v>
      </c>
    </row>
    <row r="14378" spans="2:13" hidden="1">
      <c r="B14378" t="s">
        <v>22227</v>
      </c>
      <c r="C14378" t="s">
        <v>22234</v>
      </c>
      <c r="D14378" t="s">
        <v>590</v>
      </c>
      <c r="E14378" t="s">
        <v>5070</v>
      </c>
      <c r="F14378">
        <v>2</v>
      </c>
      <c r="G14378">
        <v>0</v>
      </c>
      <c r="H14378" t="s">
        <v>102</v>
      </c>
      <c r="I14378" t="s">
        <v>102</v>
      </c>
      <c r="J14378" t="s">
        <v>103</v>
      </c>
      <c r="K14378" t="s">
        <v>22229</v>
      </c>
      <c r="L14378" t="s">
        <v>153</v>
      </c>
      <c r="M14378" t="e">
        <f>_xlfn.XLOOKUP(B14378,Sheet1!B:B,Sheet1!C:C)</f>
        <v>#N/A</v>
      </c>
    </row>
    <row r="14379" spans="2:13" hidden="1">
      <c r="B14379" t="s">
        <v>22227</v>
      </c>
      <c r="C14379" t="s">
        <v>22235</v>
      </c>
      <c r="D14379" t="s">
        <v>254</v>
      </c>
      <c r="E14379" t="s">
        <v>5070</v>
      </c>
      <c r="F14379">
        <v>2</v>
      </c>
      <c r="G14379">
        <v>0</v>
      </c>
      <c r="H14379" t="s">
        <v>102</v>
      </c>
      <c r="I14379" t="s">
        <v>102</v>
      </c>
      <c r="J14379" t="s">
        <v>103</v>
      </c>
      <c r="K14379" t="s">
        <v>22229</v>
      </c>
      <c r="L14379" t="s">
        <v>153</v>
      </c>
      <c r="M14379" t="e">
        <f>_xlfn.XLOOKUP(B14379,Sheet1!B:B,Sheet1!C:C)</f>
        <v>#N/A</v>
      </c>
    </row>
    <row r="14380" spans="2:13" hidden="1">
      <c r="B14380" t="s">
        <v>22227</v>
      </c>
      <c r="C14380" t="s">
        <v>22236</v>
      </c>
      <c r="D14380" t="s">
        <v>226</v>
      </c>
      <c r="E14380" t="s">
        <v>5154</v>
      </c>
      <c r="F14380">
        <v>2</v>
      </c>
      <c r="G14380">
        <v>0</v>
      </c>
      <c r="H14380" t="s">
        <v>103</v>
      </c>
      <c r="I14380" t="s">
        <v>102</v>
      </c>
      <c r="J14380" t="s">
        <v>103</v>
      </c>
      <c r="K14380" t="s">
        <v>22229</v>
      </c>
      <c r="L14380" t="s">
        <v>153</v>
      </c>
      <c r="M14380" t="e">
        <f>_xlfn.XLOOKUP(B14380,Sheet1!B:B,Sheet1!C:C)</f>
        <v>#N/A</v>
      </c>
    </row>
    <row r="14381" spans="2:13" hidden="1">
      <c r="B14381" t="s">
        <v>22227</v>
      </c>
      <c r="C14381" t="s">
        <v>22237</v>
      </c>
      <c r="D14381" t="s">
        <v>142</v>
      </c>
      <c r="E14381" t="s">
        <v>5070</v>
      </c>
      <c r="F14381">
        <v>2</v>
      </c>
      <c r="G14381">
        <v>0</v>
      </c>
      <c r="H14381" t="s">
        <v>102</v>
      </c>
      <c r="I14381" t="s">
        <v>102</v>
      </c>
      <c r="J14381" t="s">
        <v>103</v>
      </c>
      <c r="K14381" t="s">
        <v>22229</v>
      </c>
      <c r="L14381" t="s">
        <v>153</v>
      </c>
      <c r="M14381" t="e">
        <f>_xlfn.XLOOKUP(B14381,Sheet1!B:B,Sheet1!C:C)</f>
        <v>#N/A</v>
      </c>
    </row>
    <row r="14382" spans="2:13" hidden="1">
      <c r="B14382" t="s">
        <v>22227</v>
      </c>
      <c r="C14382" t="s">
        <v>22238</v>
      </c>
      <c r="D14382" t="s">
        <v>226</v>
      </c>
      <c r="E14382" t="s">
        <v>5154</v>
      </c>
      <c r="F14382">
        <v>2</v>
      </c>
      <c r="G14382">
        <v>0</v>
      </c>
      <c r="H14382" t="s">
        <v>103</v>
      </c>
      <c r="I14382" t="s">
        <v>102</v>
      </c>
      <c r="J14382" t="s">
        <v>103</v>
      </c>
      <c r="K14382" t="s">
        <v>22229</v>
      </c>
      <c r="L14382" t="s">
        <v>153</v>
      </c>
      <c r="M14382" t="e">
        <f>_xlfn.XLOOKUP(B14382,Sheet1!B:B,Sheet1!C:C)</f>
        <v>#N/A</v>
      </c>
    </row>
    <row r="14383" spans="2:13" hidden="1">
      <c r="B14383" t="s">
        <v>22227</v>
      </c>
      <c r="C14383" t="s">
        <v>22239</v>
      </c>
      <c r="D14383" t="s">
        <v>226</v>
      </c>
      <c r="E14383" t="s">
        <v>5154</v>
      </c>
      <c r="F14383">
        <v>2</v>
      </c>
      <c r="G14383">
        <v>0</v>
      </c>
      <c r="H14383" t="s">
        <v>103</v>
      </c>
      <c r="I14383" t="s">
        <v>102</v>
      </c>
      <c r="J14383" t="s">
        <v>103</v>
      </c>
      <c r="K14383" t="s">
        <v>22229</v>
      </c>
      <c r="L14383" t="s">
        <v>153</v>
      </c>
      <c r="M14383" t="e">
        <f>_xlfn.XLOOKUP(B14383,Sheet1!B:B,Sheet1!C:C)</f>
        <v>#N/A</v>
      </c>
    </row>
    <row r="14384" spans="2:13" hidden="1">
      <c r="B14384" t="s">
        <v>22227</v>
      </c>
      <c r="C14384" t="s">
        <v>22240</v>
      </c>
      <c r="D14384" t="s">
        <v>226</v>
      </c>
      <c r="E14384" t="s">
        <v>5154</v>
      </c>
      <c r="F14384">
        <v>2</v>
      </c>
      <c r="G14384">
        <v>0</v>
      </c>
      <c r="H14384" t="s">
        <v>103</v>
      </c>
      <c r="I14384" t="s">
        <v>102</v>
      </c>
      <c r="J14384" t="s">
        <v>103</v>
      </c>
      <c r="K14384" t="s">
        <v>22229</v>
      </c>
      <c r="L14384" t="s">
        <v>153</v>
      </c>
      <c r="M14384" t="e">
        <f>_xlfn.XLOOKUP(B14384,Sheet1!B:B,Sheet1!C:C)</f>
        <v>#N/A</v>
      </c>
    </row>
    <row r="14385" spans="2:13" hidden="1">
      <c r="B14385" t="s">
        <v>22241</v>
      </c>
      <c r="C14385" t="s">
        <v>22242</v>
      </c>
      <c r="D14385" t="s">
        <v>631</v>
      </c>
      <c r="E14385" t="s">
        <v>5154</v>
      </c>
      <c r="F14385">
        <v>1</v>
      </c>
      <c r="G14385">
        <v>0</v>
      </c>
      <c r="H14385" t="s">
        <v>103</v>
      </c>
      <c r="I14385" t="s">
        <v>102</v>
      </c>
      <c r="J14385" t="s">
        <v>103</v>
      </c>
      <c r="K14385" t="s">
        <v>22243</v>
      </c>
      <c r="L14385" t="s">
        <v>3008</v>
      </c>
      <c r="M14385" t="e">
        <f>_xlfn.XLOOKUP(B14385,Sheet1!B:B,Sheet1!C:C)</f>
        <v>#N/A</v>
      </c>
    </row>
    <row r="14386" spans="2:13" hidden="1">
      <c r="B14386" t="s">
        <v>22241</v>
      </c>
      <c r="C14386" t="s">
        <v>22244</v>
      </c>
      <c r="D14386" t="s">
        <v>631</v>
      </c>
      <c r="E14386" t="s">
        <v>5154</v>
      </c>
      <c r="F14386">
        <v>1</v>
      </c>
      <c r="G14386">
        <v>0</v>
      </c>
      <c r="H14386" t="s">
        <v>103</v>
      </c>
      <c r="I14386" t="s">
        <v>102</v>
      </c>
      <c r="J14386" t="s">
        <v>103</v>
      </c>
      <c r="K14386" t="s">
        <v>22243</v>
      </c>
      <c r="L14386" t="s">
        <v>3008</v>
      </c>
      <c r="M14386" t="e">
        <f>_xlfn.XLOOKUP(B14386,Sheet1!B:B,Sheet1!C:C)</f>
        <v>#N/A</v>
      </c>
    </row>
    <row r="14387" spans="2:13" hidden="1">
      <c r="B14387" t="s">
        <v>22241</v>
      </c>
      <c r="C14387" t="s">
        <v>22245</v>
      </c>
      <c r="D14387" t="s">
        <v>153</v>
      </c>
      <c r="E14387" t="s">
        <v>5073</v>
      </c>
      <c r="F14387">
        <v>40</v>
      </c>
      <c r="G14387">
        <v>146624</v>
      </c>
      <c r="H14387" t="s">
        <v>102</v>
      </c>
      <c r="I14387" t="s">
        <v>103</v>
      </c>
      <c r="J14387" t="s">
        <v>103</v>
      </c>
      <c r="K14387" t="s">
        <v>22243</v>
      </c>
      <c r="L14387" t="s">
        <v>3008</v>
      </c>
      <c r="M14387" t="e">
        <f>_xlfn.XLOOKUP(B14387,Sheet1!B:B,Sheet1!C:C)</f>
        <v>#N/A</v>
      </c>
    </row>
    <row r="14388" spans="2:13" hidden="1">
      <c r="B14388" t="s">
        <v>22241</v>
      </c>
      <c r="C14388" t="s">
        <v>22246</v>
      </c>
      <c r="D14388" t="s">
        <v>670</v>
      </c>
      <c r="E14388" t="s">
        <v>5154</v>
      </c>
      <c r="F14388">
        <v>1</v>
      </c>
      <c r="G14388">
        <v>0</v>
      </c>
      <c r="H14388" t="s">
        <v>103</v>
      </c>
      <c r="I14388" t="s">
        <v>102</v>
      </c>
      <c r="J14388" t="s">
        <v>103</v>
      </c>
      <c r="K14388" t="s">
        <v>22243</v>
      </c>
      <c r="L14388" t="s">
        <v>3008</v>
      </c>
      <c r="M14388" t="e">
        <f>_xlfn.XLOOKUP(B14388,Sheet1!B:B,Sheet1!C:C)</f>
        <v>#N/A</v>
      </c>
    </row>
    <row r="14389" spans="2:13" hidden="1">
      <c r="B14389" t="s">
        <v>22241</v>
      </c>
      <c r="C14389" t="s">
        <v>22247</v>
      </c>
      <c r="D14389" t="s">
        <v>631</v>
      </c>
      <c r="E14389" t="s">
        <v>5154</v>
      </c>
      <c r="F14389">
        <v>1</v>
      </c>
      <c r="G14389">
        <v>0</v>
      </c>
      <c r="H14389" t="s">
        <v>103</v>
      </c>
      <c r="I14389" t="s">
        <v>102</v>
      </c>
      <c r="J14389" t="s">
        <v>103</v>
      </c>
      <c r="K14389" t="s">
        <v>22243</v>
      </c>
      <c r="L14389" t="s">
        <v>3008</v>
      </c>
      <c r="M14389" t="e">
        <f>_xlfn.XLOOKUP(B14389,Sheet1!B:B,Sheet1!C:C)</f>
        <v>#N/A</v>
      </c>
    </row>
    <row r="14390" spans="2:13" hidden="1">
      <c r="B14390" t="s">
        <v>22241</v>
      </c>
      <c r="C14390" t="s">
        <v>22248</v>
      </c>
      <c r="D14390" t="s">
        <v>631</v>
      </c>
      <c r="E14390" t="s">
        <v>5154</v>
      </c>
      <c r="F14390">
        <v>1</v>
      </c>
      <c r="G14390">
        <v>0</v>
      </c>
      <c r="H14390" t="s">
        <v>103</v>
      </c>
      <c r="I14390" t="s">
        <v>102</v>
      </c>
      <c r="J14390" t="s">
        <v>103</v>
      </c>
      <c r="K14390" t="s">
        <v>22243</v>
      </c>
      <c r="L14390" t="s">
        <v>3008</v>
      </c>
      <c r="M14390" t="e">
        <f>_xlfn.XLOOKUP(B14390,Sheet1!B:B,Sheet1!C:C)</f>
        <v>#N/A</v>
      </c>
    </row>
    <row r="14391" spans="2:13" hidden="1">
      <c r="B14391" t="s">
        <v>22241</v>
      </c>
      <c r="C14391" t="s">
        <v>22249</v>
      </c>
      <c r="D14391" t="s">
        <v>631</v>
      </c>
      <c r="E14391" t="s">
        <v>5154</v>
      </c>
      <c r="F14391">
        <v>1</v>
      </c>
      <c r="G14391">
        <v>0</v>
      </c>
      <c r="H14391" t="s">
        <v>103</v>
      </c>
      <c r="I14391" t="s">
        <v>102</v>
      </c>
      <c r="J14391" t="s">
        <v>103</v>
      </c>
      <c r="K14391" t="s">
        <v>22243</v>
      </c>
      <c r="L14391" t="s">
        <v>3008</v>
      </c>
      <c r="M14391" t="e">
        <f>_xlfn.XLOOKUP(B14391,Sheet1!B:B,Sheet1!C:C)</f>
        <v>#N/A</v>
      </c>
    </row>
    <row r="14392" spans="2:13" hidden="1">
      <c r="B14392" t="s">
        <v>22241</v>
      </c>
      <c r="C14392" t="s">
        <v>22250</v>
      </c>
      <c r="D14392" t="s">
        <v>631</v>
      </c>
      <c r="E14392" t="s">
        <v>5154</v>
      </c>
      <c r="F14392">
        <v>2</v>
      </c>
      <c r="G14392">
        <v>0</v>
      </c>
      <c r="H14392" t="s">
        <v>103</v>
      </c>
      <c r="I14392" t="s">
        <v>102</v>
      </c>
      <c r="J14392" t="s">
        <v>103</v>
      </c>
      <c r="K14392" t="s">
        <v>22243</v>
      </c>
      <c r="L14392" t="s">
        <v>3008</v>
      </c>
      <c r="M14392" t="e">
        <f>_xlfn.XLOOKUP(B14392,Sheet1!B:B,Sheet1!C:C)</f>
        <v>#N/A</v>
      </c>
    </row>
    <row r="14393" spans="2:13" hidden="1">
      <c r="B14393" t="s">
        <v>22241</v>
      </c>
      <c r="C14393" t="s">
        <v>22251</v>
      </c>
      <c r="D14393" t="s">
        <v>631</v>
      </c>
      <c r="E14393" t="s">
        <v>5154</v>
      </c>
      <c r="F14393">
        <v>1</v>
      </c>
      <c r="G14393">
        <v>0</v>
      </c>
      <c r="H14393" t="s">
        <v>103</v>
      </c>
      <c r="I14393" t="s">
        <v>102</v>
      </c>
      <c r="J14393" t="s">
        <v>103</v>
      </c>
      <c r="K14393" t="s">
        <v>22243</v>
      </c>
      <c r="L14393" t="s">
        <v>3008</v>
      </c>
      <c r="M14393" t="e">
        <f>_xlfn.XLOOKUP(B14393,Sheet1!B:B,Sheet1!C:C)</f>
        <v>#N/A</v>
      </c>
    </row>
    <row r="14394" spans="2:13" hidden="1">
      <c r="B14394" t="s">
        <v>22241</v>
      </c>
      <c r="C14394" t="s">
        <v>22252</v>
      </c>
      <c r="D14394" t="s">
        <v>631</v>
      </c>
      <c r="E14394" t="s">
        <v>5154</v>
      </c>
      <c r="F14394">
        <v>1</v>
      </c>
      <c r="G14394">
        <v>0</v>
      </c>
      <c r="H14394" t="s">
        <v>103</v>
      </c>
      <c r="I14394" t="s">
        <v>102</v>
      </c>
      <c r="J14394" t="s">
        <v>103</v>
      </c>
      <c r="K14394" t="s">
        <v>22243</v>
      </c>
      <c r="L14394" t="s">
        <v>3008</v>
      </c>
      <c r="M14394" t="e">
        <f>_xlfn.XLOOKUP(B14394,Sheet1!B:B,Sheet1!C:C)</f>
        <v>#N/A</v>
      </c>
    </row>
    <row r="14395" spans="2:13" hidden="1">
      <c r="B14395" t="s">
        <v>22241</v>
      </c>
      <c r="C14395" t="s">
        <v>22253</v>
      </c>
      <c r="D14395" t="s">
        <v>631</v>
      </c>
      <c r="E14395" t="s">
        <v>5154</v>
      </c>
      <c r="F14395">
        <v>1</v>
      </c>
      <c r="G14395">
        <v>0</v>
      </c>
      <c r="H14395" t="s">
        <v>103</v>
      </c>
      <c r="I14395" t="s">
        <v>102</v>
      </c>
      <c r="J14395" t="s">
        <v>103</v>
      </c>
      <c r="K14395" t="s">
        <v>22243</v>
      </c>
      <c r="L14395" t="s">
        <v>3008</v>
      </c>
      <c r="M14395" t="e">
        <f>_xlfn.XLOOKUP(B14395,Sheet1!B:B,Sheet1!C:C)</f>
        <v>#N/A</v>
      </c>
    </row>
    <row r="14396" spans="2:13" hidden="1">
      <c r="B14396" t="s">
        <v>22241</v>
      </c>
      <c r="C14396" t="s">
        <v>22243</v>
      </c>
      <c r="D14396" t="s">
        <v>562</v>
      </c>
      <c r="E14396" t="s">
        <v>5070</v>
      </c>
      <c r="F14396">
        <v>1</v>
      </c>
      <c r="G14396">
        <v>0</v>
      </c>
      <c r="H14396" t="s">
        <v>102</v>
      </c>
      <c r="I14396" t="s">
        <v>102</v>
      </c>
      <c r="J14396" t="s">
        <v>103</v>
      </c>
      <c r="K14396" t="s">
        <v>22243</v>
      </c>
      <c r="L14396" t="s">
        <v>3008</v>
      </c>
      <c r="M14396" t="e">
        <f>_xlfn.XLOOKUP(B14396,Sheet1!B:B,Sheet1!C:C)</f>
        <v>#N/A</v>
      </c>
    </row>
    <row r="14397" spans="2:13" hidden="1">
      <c r="B14397" t="s">
        <v>22241</v>
      </c>
      <c r="C14397" t="s">
        <v>22254</v>
      </c>
      <c r="D14397" t="s">
        <v>631</v>
      </c>
      <c r="E14397" t="s">
        <v>5154</v>
      </c>
      <c r="F14397">
        <v>1</v>
      </c>
      <c r="G14397">
        <v>0</v>
      </c>
      <c r="H14397" t="s">
        <v>103</v>
      </c>
      <c r="I14397" t="s">
        <v>102</v>
      </c>
      <c r="J14397" t="s">
        <v>103</v>
      </c>
      <c r="K14397" t="s">
        <v>22243</v>
      </c>
      <c r="L14397" t="s">
        <v>3008</v>
      </c>
      <c r="M14397" t="e">
        <f>_xlfn.XLOOKUP(B14397,Sheet1!B:B,Sheet1!C:C)</f>
        <v>#N/A</v>
      </c>
    </row>
    <row r="14398" spans="2:13" hidden="1">
      <c r="B14398" t="s">
        <v>22241</v>
      </c>
      <c r="C14398" t="s">
        <v>22255</v>
      </c>
      <c r="D14398" t="s">
        <v>631</v>
      </c>
      <c r="E14398" t="s">
        <v>5154</v>
      </c>
      <c r="F14398">
        <v>1</v>
      </c>
      <c r="G14398">
        <v>0</v>
      </c>
      <c r="H14398" t="s">
        <v>103</v>
      </c>
      <c r="I14398" t="s">
        <v>102</v>
      </c>
      <c r="J14398" t="s">
        <v>103</v>
      </c>
      <c r="K14398" t="s">
        <v>22243</v>
      </c>
      <c r="L14398" t="s">
        <v>3008</v>
      </c>
      <c r="M14398" t="e">
        <f>_xlfn.XLOOKUP(B14398,Sheet1!B:B,Sheet1!C:C)</f>
        <v>#N/A</v>
      </c>
    </row>
    <row r="14399" spans="2:13" hidden="1">
      <c r="B14399" t="s">
        <v>22241</v>
      </c>
      <c r="C14399" t="s">
        <v>22256</v>
      </c>
      <c r="D14399" t="s">
        <v>149</v>
      </c>
      <c r="E14399" t="s">
        <v>5070</v>
      </c>
      <c r="F14399">
        <v>2</v>
      </c>
      <c r="G14399">
        <v>0</v>
      </c>
      <c r="H14399" t="s">
        <v>102</v>
      </c>
      <c r="I14399" t="s">
        <v>102</v>
      </c>
      <c r="J14399" t="s">
        <v>103</v>
      </c>
      <c r="K14399" t="s">
        <v>22243</v>
      </c>
      <c r="L14399" t="s">
        <v>3008</v>
      </c>
      <c r="M14399" t="e">
        <f>_xlfn.XLOOKUP(B14399,Sheet1!B:B,Sheet1!C:C)</f>
        <v>#N/A</v>
      </c>
    </row>
    <row r="14400" spans="2:13" hidden="1">
      <c r="B14400" t="s">
        <v>22241</v>
      </c>
      <c r="C14400" t="s">
        <v>22257</v>
      </c>
      <c r="D14400" t="s">
        <v>631</v>
      </c>
      <c r="E14400" t="s">
        <v>5154</v>
      </c>
      <c r="F14400">
        <v>1</v>
      </c>
      <c r="G14400">
        <v>0</v>
      </c>
      <c r="H14400" t="s">
        <v>103</v>
      </c>
      <c r="I14400" t="s">
        <v>102</v>
      </c>
      <c r="J14400" t="s">
        <v>103</v>
      </c>
      <c r="K14400" t="s">
        <v>22243</v>
      </c>
      <c r="L14400" t="s">
        <v>3008</v>
      </c>
      <c r="M14400" t="e">
        <f>_xlfn.XLOOKUP(B14400,Sheet1!B:B,Sheet1!C:C)</f>
        <v>#N/A</v>
      </c>
    </row>
    <row r="14401" spans="2:13" hidden="1">
      <c r="B14401" t="s">
        <v>22241</v>
      </c>
      <c r="C14401" t="s">
        <v>22258</v>
      </c>
      <c r="D14401" t="s">
        <v>631</v>
      </c>
      <c r="E14401" t="s">
        <v>5154</v>
      </c>
      <c r="F14401">
        <v>1</v>
      </c>
      <c r="G14401">
        <v>0</v>
      </c>
      <c r="H14401" t="s">
        <v>103</v>
      </c>
      <c r="I14401" t="s">
        <v>102</v>
      </c>
      <c r="J14401" t="s">
        <v>103</v>
      </c>
      <c r="K14401" t="s">
        <v>22243</v>
      </c>
      <c r="L14401" t="s">
        <v>3008</v>
      </c>
      <c r="M14401" t="e">
        <f>_xlfn.XLOOKUP(B14401,Sheet1!B:B,Sheet1!C:C)</f>
        <v>#N/A</v>
      </c>
    </row>
    <row r="14402" spans="2:13" hidden="1">
      <c r="B14402" t="s">
        <v>22241</v>
      </c>
      <c r="C14402" t="s">
        <v>22259</v>
      </c>
      <c r="D14402" t="s">
        <v>631</v>
      </c>
      <c r="E14402" t="s">
        <v>5154</v>
      </c>
      <c r="F14402">
        <v>1</v>
      </c>
      <c r="G14402">
        <v>0</v>
      </c>
      <c r="H14402" t="s">
        <v>103</v>
      </c>
      <c r="I14402" t="s">
        <v>102</v>
      </c>
      <c r="J14402" t="s">
        <v>103</v>
      </c>
      <c r="K14402" t="s">
        <v>22243</v>
      </c>
      <c r="L14402" t="s">
        <v>3008</v>
      </c>
      <c r="M14402" t="e">
        <f>_xlfn.XLOOKUP(B14402,Sheet1!B:B,Sheet1!C:C)</f>
        <v>#N/A</v>
      </c>
    </row>
    <row r="14403" spans="2:13" hidden="1">
      <c r="B14403" t="s">
        <v>22260</v>
      </c>
      <c r="C14403" t="s">
        <v>22261</v>
      </c>
      <c r="D14403" t="s">
        <v>653</v>
      </c>
      <c r="E14403" t="s">
        <v>5073</v>
      </c>
      <c r="F14403">
        <v>10</v>
      </c>
      <c r="G14403">
        <v>0</v>
      </c>
      <c r="H14403" t="s">
        <v>102</v>
      </c>
      <c r="I14403" t="s">
        <v>103</v>
      </c>
      <c r="J14403" t="s">
        <v>103</v>
      </c>
      <c r="K14403" t="s">
        <v>22262</v>
      </c>
      <c r="L14403" t="s">
        <v>315</v>
      </c>
      <c r="M14403" t="e">
        <f>_xlfn.XLOOKUP(B14403,Sheet1!B:B,Sheet1!C:C)</f>
        <v>#N/A</v>
      </c>
    </row>
    <row r="14404" spans="2:13" hidden="1">
      <c r="B14404" t="s">
        <v>22260</v>
      </c>
      <c r="C14404" t="s">
        <v>22263</v>
      </c>
      <c r="D14404" t="s">
        <v>5224</v>
      </c>
      <c r="E14404" t="s">
        <v>5073</v>
      </c>
      <c r="F14404">
        <v>8</v>
      </c>
      <c r="G14404">
        <v>0</v>
      </c>
      <c r="H14404" t="s">
        <v>102</v>
      </c>
      <c r="I14404" t="s">
        <v>103</v>
      </c>
      <c r="J14404" t="s">
        <v>103</v>
      </c>
      <c r="K14404" t="s">
        <v>22262</v>
      </c>
      <c r="L14404" t="s">
        <v>315</v>
      </c>
      <c r="M14404" t="e">
        <f>_xlfn.XLOOKUP(B14404,Sheet1!B:B,Sheet1!C:C)</f>
        <v>#N/A</v>
      </c>
    </row>
    <row r="14405" spans="2:13" hidden="1">
      <c r="B14405" t="s">
        <v>22260</v>
      </c>
      <c r="C14405" t="s">
        <v>22262</v>
      </c>
      <c r="D14405" t="s">
        <v>315</v>
      </c>
      <c r="E14405" t="s">
        <v>5073</v>
      </c>
      <c r="F14405">
        <v>8</v>
      </c>
      <c r="G14405">
        <v>0</v>
      </c>
      <c r="H14405" t="s">
        <v>102</v>
      </c>
      <c r="I14405" t="s">
        <v>103</v>
      </c>
      <c r="J14405" t="s">
        <v>103</v>
      </c>
      <c r="K14405" t="s">
        <v>22262</v>
      </c>
      <c r="L14405" t="s">
        <v>315</v>
      </c>
      <c r="M14405" t="e">
        <f>_xlfn.XLOOKUP(B14405,Sheet1!B:B,Sheet1!C:C)</f>
        <v>#N/A</v>
      </c>
    </row>
    <row r="14406" spans="2:13" hidden="1">
      <c r="B14406" t="s">
        <v>22260</v>
      </c>
      <c r="C14406" t="s">
        <v>22264</v>
      </c>
      <c r="D14406" t="s">
        <v>153</v>
      </c>
      <c r="F14406">
        <v>40</v>
      </c>
      <c r="G14406">
        <v>0</v>
      </c>
      <c r="H14406" t="s">
        <v>103</v>
      </c>
      <c r="I14406" t="s">
        <v>103</v>
      </c>
      <c r="J14406" t="s">
        <v>103</v>
      </c>
      <c r="K14406" t="s">
        <v>22262</v>
      </c>
      <c r="L14406" t="s">
        <v>315</v>
      </c>
      <c r="M14406" t="e">
        <f>_xlfn.XLOOKUP(B14406,Sheet1!B:B,Sheet1!C:C)</f>
        <v>#N/A</v>
      </c>
    </row>
    <row r="14407" spans="2:13" hidden="1">
      <c r="B14407" t="s">
        <v>22260</v>
      </c>
      <c r="C14407" t="s">
        <v>22265</v>
      </c>
      <c r="D14407" t="s">
        <v>5246</v>
      </c>
      <c r="E14407" t="s">
        <v>5154</v>
      </c>
      <c r="F14407">
        <v>5</v>
      </c>
      <c r="G14407">
        <v>0</v>
      </c>
      <c r="H14407" t="s">
        <v>103</v>
      </c>
      <c r="I14407" t="s">
        <v>102</v>
      </c>
      <c r="J14407" t="s">
        <v>103</v>
      </c>
      <c r="K14407" t="s">
        <v>22262</v>
      </c>
      <c r="L14407" t="s">
        <v>315</v>
      </c>
      <c r="M14407" t="e">
        <f>_xlfn.XLOOKUP(B14407,Sheet1!B:B,Sheet1!C:C)</f>
        <v>#N/A</v>
      </c>
    </row>
    <row r="14408" spans="2:13" hidden="1">
      <c r="B14408" t="s">
        <v>22260</v>
      </c>
      <c r="C14408" t="s">
        <v>22266</v>
      </c>
      <c r="D14408" t="s">
        <v>267</v>
      </c>
      <c r="E14408" t="s">
        <v>5073</v>
      </c>
      <c r="F14408">
        <v>8</v>
      </c>
      <c r="G14408">
        <v>0</v>
      </c>
      <c r="H14408" t="s">
        <v>102</v>
      </c>
      <c r="I14408" t="s">
        <v>103</v>
      </c>
      <c r="J14408" t="s">
        <v>103</v>
      </c>
      <c r="K14408" t="s">
        <v>22262</v>
      </c>
      <c r="L14408" t="s">
        <v>315</v>
      </c>
      <c r="M14408" t="e">
        <f>_xlfn.XLOOKUP(B14408,Sheet1!B:B,Sheet1!C:C)</f>
        <v>#N/A</v>
      </c>
    </row>
    <row r="14409" spans="2:13" hidden="1">
      <c r="B14409" t="s">
        <v>22260</v>
      </c>
      <c r="C14409" t="s">
        <v>22267</v>
      </c>
      <c r="D14409" t="s">
        <v>5246</v>
      </c>
      <c r="E14409" t="s">
        <v>5154</v>
      </c>
      <c r="F14409">
        <v>2</v>
      </c>
      <c r="G14409">
        <v>0</v>
      </c>
      <c r="H14409" t="s">
        <v>103</v>
      </c>
      <c r="I14409" t="s">
        <v>102</v>
      </c>
      <c r="J14409" t="s">
        <v>103</v>
      </c>
      <c r="K14409" t="s">
        <v>22262</v>
      </c>
      <c r="L14409" t="s">
        <v>315</v>
      </c>
      <c r="M14409" t="e">
        <f>_xlfn.XLOOKUP(B14409,Sheet1!B:B,Sheet1!C:C)</f>
        <v>#N/A</v>
      </c>
    </row>
    <row r="14410" spans="2:13" hidden="1">
      <c r="B14410" t="s">
        <v>22268</v>
      </c>
      <c r="C14410" t="s">
        <v>22269</v>
      </c>
      <c r="D14410" t="s">
        <v>2925</v>
      </c>
      <c r="E14410" t="s">
        <v>5154</v>
      </c>
      <c r="F14410">
        <v>0</v>
      </c>
      <c r="G14410">
        <v>11296</v>
      </c>
      <c r="H14410" t="s">
        <v>103</v>
      </c>
      <c r="I14410" t="s">
        <v>102</v>
      </c>
      <c r="J14410" t="s">
        <v>103</v>
      </c>
      <c r="K14410" t="s">
        <v>22270</v>
      </c>
      <c r="L14410" t="s">
        <v>5792</v>
      </c>
      <c r="M14410" t="e">
        <f>_xlfn.XLOOKUP(B14410,Sheet1!B:B,Sheet1!C:C)</f>
        <v>#N/A</v>
      </c>
    </row>
    <row r="14411" spans="2:13" hidden="1">
      <c r="B14411" t="s">
        <v>22268</v>
      </c>
      <c r="C14411" t="s">
        <v>22271</v>
      </c>
      <c r="D14411" t="s">
        <v>2925</v>
      </c>
      <c r="E14411" t="s">
        <v>5154</v>
      </c>
      <c r="F14411">
        <v>0</v>
      </c>
      <c r="G14411">
        <v>9060</v>
      </c>
      <c r="H14411" t="s">
        <v>103</v>
      </c>
      <c r="I14411" t="s">
        <v>102</v>
      </c>
      <c r="J14411" t="s">
        <v>103</v>
      </c>
      <c r="K14411" t="s">
        <v>22270</v>
      </c>
      <c r="L14411" t="s">
        <v>5792</v>
      </c>
      <c r="M14411" t="e">
        <f>_xlfn.XLOOKUP(B14411,Sheet1!B:B,Sheet1!C:C)</f>
        <v>#N/A</v>
      </c>
    </row>
    <row r="14412" spans="2:13" hidden="1">
      <c r="B14412" t="s">
        <v>22268</v>
      </c>
      <c r="C14412" t="s">
        <v>22272</v>
      </c>
      <c r="D14412" t="s">
        <v>902</v>
      </c>
      <c r="E14412" t="s">
        <v>5154</v>
      </c>
      <c r="F14412">
        <v>0</v>
      </c>
      <c r="G14412">
        <v>7797</v>
      </c>
      <c r="H14412" t="s">
        <v>103</v>
      </c>
      <c r="I14412" t="s">
        <v>102</v>
      </c>
      <c r="J14412" t="s">
        <v>103</v>
      </c>
      <c r="K14412" t="s">
        <v>22270</v>
      </c>
      <c r="L14412" t="s">
        <v>5792</v>
      </c>
      <c r="M14412" t="e">
        <f>_xlfn.XLOOKUP(B14412,Sheet1!B:B,Sheet1!C:C)</f>
        <v>#N/A</v>
      </c>
    </row>
    <row r="14413" spans="2:13" hidden="1">
      <c r="B14413" t="s">
        <v>22268</v>
      </c>
      <c r="C14413" t="s">
        <v>22273</v>
      </c>
      <c r="D14413" t="s">
        <v>5792</v>
      </c>
      <c r="E14413" t="s">
        <v>5070</v>
      </c>
      <c r="F14413">
        <v>0</v>
      </c>
      <c r="G14413">
        <v>229476</v>
      </c>
      <c r="H14413" t="s">
        <v>102</v>
      </c>
      <c r="I14413" t="s">
        <v>102</v>
      </c>
      <c r="J14413" t="s">
        <v>103</v>
      </c>
      <c r="K14413" t="s">
        <v>22270</v>
      </c>
      <c r="L14413" t="s">
        <v>5792</v>
      </c>
      <c r="M14413" t="e">
        <f>_xlfn.XLOOKUP(B14413,Sheet1!B:B,Sheet1!C:C)</f>
        <v>#N/A</v>
      </c>
    </row>
    <row r="14414" spans="2:13" hidden="1">
      <c r="B14414" t="s">
        <v>22268</v>
      </c>
      <c r="C14414" t="s">
        <v>22274</v>
      </c>
      <c r="D14414" t="s">
        <v>22275</v>
      </c>
      <c r="E14414" t="s">
        <v>5070</v>
      </c>
      <c r="F14414">
        <v>0</v>
      </c>
      <c r="G14414">
        <v>162585</v>
      </c>
      <c r="H14414" t="s">
        <v>102</v>
      </c>
      <c r="I14414" t="s">
        <v>102</v>
      </c>
      <c r="J14414" t="s">
        <v>103</v>
      </c>
      <c r="K14414" t="s">
        <v>22270</v>
      </c>
      <c r="L14414" t="s">
        <v>5792</v>
      </c>
      <c r="M14414" t="e">
        <f>_xlfn.XLOOKUP(B14414,Sheet1!B:B,Sheet1!C:C)</f>
        <v>#N/A</v>
      </c>
    </row>
    <row r="14415" spans="2:13" hidden="1">
      <c r="B14415" t="s">
        <v>22268</v>
      </c>
      <c r="C14415" t="s">
        <v>22276</v>
      </c>
      <c r="D14415" t="s">
        <v>22277</v>
      </c>
      <c r="F14415">
        <v>0</v>
      </c>
      <c r="G14415">
        <v>131969</v>
      </c>
      <c r="H14415" t="s">
        <v>103</v>
      </c>
      <c r="I14415" t="s">
        <v>103</v>
      </c>
      <c r="J14415" t="s">
        <v>103</v>
      </c>
      <c r="K14415" t="s">
        <v>22270</v>
      </c>
      <c r="L14415" t="s">
        <v>5792</v>
      </c>
      <c r="M14415" t="e">
        <f>_xlfn.XLOOKUP(B14415,Sheet1!B:B,Sheet1!C:C)</f>
        <v>#N/A</v>
      </c>
    </row>
    <row r="14416" spans="2:13" hidden="1">
      <c r="B14416" t="s">
        <v>22268</v>
      </c>
      <c r="C14416" t="s">
        <v>22278</v>
      </c>
      <c r="D14416" t="s">
        <v>2925</v>
      </c>
      <c r="E14416" t="s">
        <v>5154</v>
      </c>
      <c r="F14416">
        <v>0</v>
      </c>
      <c r="G14416">
        <v>9290</v>
      </c>
      <c r="H14416" t="s">
        <v>103</v>
      </c>
      <c r="I14416" t="s">
        <v>102</v>
      </c>
      <c r="J14416" t="s">
        <v>103</v>
      </c>
      <c r="K14416" t="s">
        <v>22270</v>
      </c>
      <c r="L14416" t="s">
        <v>5792</v>
      </c>
      <c r="M14416" t="e">
        <f>_xlfn.XLOOKUP(B14416,Sheet1!B:B,Sheet1!C:C)</f>
        <v>#N/A</v>
      </c>
    </row>
    <row r="14417" spans="2:13" hidden="1">
      <c r="B14417" t="s">
        <v>22268</v>
      </c>
      <c r="C14417" t="s">
        <v>22279</v>
      </c>
      <c r="D14417" t="s">
        <v>22280</v>
      </c>
      <c r="E14417" t="s">
        <v>5070</v>
      </c>
      <c r="F14417">
        <v>0</v>
      </c>
      <c r="G14417">
        <v>157284</v>
      </c>
      <c r="H14417" t="s">
        <v>102</v>
      </c>
      <c r="I14417" t="s">
        <v>102</v>
      </c>
      <c r="J14417" t="s">
        <v>103</v>
      </c>
      <c r="K14417" t="s">
        <v>22270</v>
      </c>
      <c r="L14417" t="s">
        <v>5792</v>
      </c>
      <c r="M14417" t="e">
        <f>_xlfn.XLOOKUP(B14417,Sheet1!B:B,Sheet1!C:C)</f>
        <v>#N/A</v>
      </c>
    </row>
    <row r="14418" spans="2:13" hidden="1">
      <c r="B14418" t="s">
        <v>22268</v>
      </c>
      <c r="C14418" t="s">
        <v>22281</v>
      </c>
      <c r="D14418" t="s">
        <v>22282</v>
      </c>
      <c r="F14418">
        <v>0</v>
      </c>
      <c r="G14418">
        <v>168878</v>
      </c>
      <c r="H14418" t="s">
        <v>103</v>
      </c>
      <c r="I14418" t="s">
        <v>103</v>
      </c>
      <c r="J14418" t="s">
        <v>103</v>
      </c>
      <c r="K14418" t="s">
        <v>22270</v>
      </c>
      <c r="L14418" t="s">
        <v>5792</v>
      </c>
      <c r="M14418" t="e">
        <f>_xlfn.XLOOKUP(B14418,Sheet1!B:B,Sheet1!C:C)</f>
        <v>#N/A</v>
      </c>
    </row>
    <row r="14419" spans="2:13" hidden="1">
      <c r="B14419" t="s">
        <v>22283</v>
      </c>
      <c r="C14419" t="s">
        <v>22284</v>
      </c>
      <c r="D14419" t="s">
        <v>226</v>
      </c>
      <c r="E14419" t="s">
        <v>5154</v>
      </c>
      <c r="F14419">
        <v>1</v>
      </c>
      <c r="G14419">
        <v>0</v>
      </c>
      <c r="H14419" t="s">
        <v>103</v>
      </c>
      <c r="I14419" t="s">
        <v>102</v>
      </c>
      <c r="J14419" t="s">
        <v>103</v>
      </c>
      <c r="K14419" t="s">
        <v>22285</v>
      </c>
      <c r="L14419" t="s">
        <v>254</v>
      </c>
      <c r="M14419" t="e">
        <f>_xlfn.XLOOKUP(B14419,Sheet1!B:B,Sheet1!C:C)</f>
        <v>#N/A</v>
      </c>
    </row>
    <row r="14420" spans="2:13" hidden="1">
      <c r="B14420" t="s">
        <v>22283</v>
      </c>
      <c r="C14420" t="s">
        <v>22286</v>
      </c>
      <c r="D14420" t="s">
        <v>590</v>
      </c>
      <c r="E14420" t="s">
        <v>5070</v>
      </c>
      <c r="F14420">
        <v>3</v>
      </c>
      <c r="G14420">
        <v>0</v>
      </c>
      <c r="H14420" t="s">
        <v>102</v>
      </c>
      <c r="I14420" t="s">
        <v>102</v>
      </c>
      <c r="J14420" t="s">
        <v>103</v>
      </c>
      <c r="K14420" t="s">
        <v>22285</v>
      </c>
      <c r="L14420" t="s">
        <v>254</v>
      </c>
      <c r="M14420" t="e">
        <f>_xlfn.XLOOKUP(B14420,Sheet1!B:B,Sheet1!C:C)</f>
        <v>#N/A</v>
      </c>
    </row>
    <row r="14421" spans="2:13" hidden="1">
      <c r="B14421" t="s">
        <v>22283</v>
      </c>
      <c r="C14421" t="s">
        <v>22287</v>
      </c>
      <c r="D14421" t="s">
        <v>226</v>
      </c>
      <c r="E14421" t="s">
        <v>5154</v>
      </c>
      <c r="F14421">
        <v>1</v>
      </c>
      <c r="G14421">
        <v>0</v>
      </c>
      <c r="H14421" t="s">
        <v>103</v>
      </c>
      <c r="I14421" t="s">
        <v>102</v>
      </c>
      <c r="J14421" t="s">
        <v>103</v>
      </c>
      <c r="K14421" t="s">
        <v>22285</v>
      </c>
      <c r="L14421" t="s">
        <v>254</v>
      </c>
      <c r="M14421" t="e">
        <f>_xlfn.XLOOKUP(B14421,Sheet1!B:B,Sheet1!C:C)</f>
        <v>#N/A</v>
      </c>
    </row>
    <row r="14422" spans="2:13" hidden="1">
      <c r="B14422" t="s">
        <v>22283</v>
      </c>
      <c r="C14422" t="s">
        <v>22288</v>
      </c>
      <c r="D14422" t="s">
        <v>226</v>
      </c>
      <c r="E14422" t="s">
        <v>5154</v>
      </c>
      <c r="F14422">
        <v>1</v>
      </c>
      <c r="G14422">
        <v>0</v>
      </c>
      <c r="H14422" t="s">
        <v>103</v>
      </c>
      <c r="I14422" t="s">
        <v>102</v>
      </c>
      <c r="J14422" t="s">
        <v>103</v>
      </c>
      <c r="K14422" t="s">
        <v>22285</v>
      </c>
      <c r="L14422" t="s">
        <v>254</v>
      </c>
      <c r="M14422" t="e">
        <f>_xlfn.XLOOKUP(B14422,Sheet1!B:B,Sheet1!C:C)</f>
        <v>#N/A</v>
      </c>
    </row>
    <row r="14423" spans="2:13" hidden="1">
      <c r="B14423" t="s">
        <v>22283</v>
      </c>
      <c r="C14423" t="s">
        <v>22289</v>
      </c>
      <c r="D14423" t="s">
        <v>226</v>
      </c>
      <c r="E14423" t="s">
        <v>5154</v>
      </c>
      <c r="F14423">
        <v>1</v>
      </c>
      <c r="G14423">
        <v>0</v>
      </c>
      <c r="H14423" t="s">
        <v>103</v>
      </c>
      <c r="I14423" t="s">
        <v>102</v>
      </c>
      <c r="J14423" t="s">
        <v>103</v>
      </c>
      <c r="K14423" t="s">
        <v>22285</v>
      </c>
      <c r="L14423" t="s">
        <v>254</v>
      </c>
      <c r="M14423" t="e">
        <f>_xlfn.XLOOKUP(B14423,Sheet1!B:B,Sheet1!C:C)</f>
        <v>#N/A</v>
      </c>
    </row>
    <row r="14424" spans="2:13" hidden="1">
      <c r="B14424" t="s">
        <v>22283</v>
      </c>
      <c r="C14424" t="s">
        <v>22290</v>
      </c>
      <c r="D14424" t="s">
        <v>226</v>
      </c>
      <c r="E14424" t="s">
        <v>5154</v>
      </c>
      <c r="F14424">
        <v>1</v>
      </c>
      <c r="G14424">
        <v>0</v>
      </c>
      <c r="H14424" t="s">
        <v>103</v>
      </c>
      <c r="I14424" t="s">
        <v>102</v>
      </c>
      <c r="J14424" t="s">
        <v>103</v>
      </c>
      <c r="K14424" t="s">
        <v>22285</v>
      </c>
      <c r="L14424" t="s">
        <v>254</v>
      </c>
      <c r="M14424" t="e">
        <f>_xlfn.XLOOKUP(B14424,Sheet1!B:B,Sheet1!C:C)</f>
        <v>#N/A</v>
      </c>
    </row>
    <row r="14425" spans="2:13" hidden="1">
      <c r="B14425" t="s">
        <v>22283</v>
      </c>
      <c r="C14425" t="s">
        <v>22285</v>
      </c>
      <c r="D14425" t="s">
        <v>254</v>
      </c>
      <c r="E14425" t="s">
        <v>5070</v>
      </c>
      <c r="F14425">
        <v>4</v>
      </c>
      <c r="G14425">
        <v>0</v>
      </c>
      <c r="H14425" t="s">
        <v>102</v>
      </c>
      <c r="I14425" t="s">
        <v>102</v>
      </c>
      <c r="J14425" t="s">
        <v>103</v>
      </c>
      <c r="K14425" t="s">
        <v>22285</v>
      </c>
      <c r="L14425" t="s">
        <v>254</v>
      </c>
      <c r="M14425" t="e">
        <f>_xlfn.XLOOKUP(B14425,Sheet1!B:B,Sheet1!C:C)</f>
        <v>#N/A</v>
      </c>
    </row>
    <row r="14426" spans="2:13" hidden="1">
      <c r="B14426" t="s">
        <v>22283</v>
      </c>
      <c r="C14426" t="s">
        <v>22291</v>
      </c>
      <c r="D14426" t="s">
        <v>670</v>
      </c>
      <c r="E14426" t="s">
        <v>5070</v>
      </c>
      <c r="F14426">
        <v>2</v>
      </c>
      <c r="G14426">
        <v>0</v>
      </c>
      <c r="H14426" t="s">
        <v>102</v>
      </c>
      <c r="I14426" t="s">
        <v>102</v>
      </c>
      <c r="J14426" t="s">
        <v>103</v>
      </c>
      <c r="K14426" t="s">
        <v>22285</v>
      </c>
      <c r="L14426" t="s">
        <v>254</v>
      </c>
      <c r="M14426" t="e">
        <f>_xlfn.XLOOKUP(B14426,Sheet1!B:B,Sheet1!C:C)</f>
        <v>#N/A</v>
      </c>
    </row>
    <row r="14427" spans="2:13" hidden="1">
      <c r="B14427" t="s">
        <v>22283</v>
      </c>
      <c r="C14427" t="s">
        <v>22292</v>
      </c>
      <c r="D14427" t="s">
        <v>22293</v>
      </c>
      <c r="E14427" t="s">
        <v>5073</v>
      </c>
      <c r="F14427">
        <v>40</v>
      </c>
      <c r="G14427">
        <v>102785</v>
      </c>
      <c r="H14427" t="s">
        <v>102</v>
      </c>
      <c r="I14427" t="s">
        <v>103</v>
      </c>
      <c r="J14427" t="s">
        <v>103</v>
      </c>
      <c r="K14427" t="s">
        <v>22285</v>
      </c>
      <c r="L14427" t="s">
        <v>254</v>
      </c>
      <c r="M14427" t="e">
        <f>_xlfn.XLOOKUP(B14427,Sheet1!B:B,Sheet1!C:C)</f>
        <v>#N/A</v>
      </c>
    </row>
    <row r="14428" spans="2:13" hidden="1">
      <c r="B14428" t="s">
        <v>22283</v>
      </c>
      <c r="C14428" t="s">
        <v>22294</v>
      </c>
      <c r="D14428" t="s">
        <v>226</v>
      </c>
      <c r="E14428" t="s">
        <v>5154</v>
      </c>
      <c r="F14428">
        <v>1</v>
      </c>
      <c r="G14428">
        <v>0</v>
      </c>
      <c r="H14428" t="s">
        <v>103</v>
      </c>
      <c r="I14428" t="s">
        <v>102</v>
      </c>
      <c r="J14428" t="s">
        <v>103</v>
      </c>
      <c r="K14428" t="s">
        <v>22285</v>
      </c>
      <c r="L14428" t="s">
        <v>254</v>
      </c>
      <c r="M14428" t="e">
        <f>_xlfn.XLOOKUP(B14428,Sheet1!B:B,Sheet1!C:C)</f>
        <v>#N/A</v>
      </c>
    </row>
    <row r="14429" spans="2:13" hidden="1">
      <c r="B14429" t="s">
        <v>22283</v>
      </c>
      <c r="C14429" t="s">
        <v>22295</v>
      </c>
      <c r="D14429" t="s">
        <v>226</v>
      </c>
      <c r="E14429" t="s">
        <v>5154</v>
      </c>
      <c r="F14429">
        <v>1</v>
      </c>
      <c r="G14429">
        <v>0</v>
      </c>
      <c r="H14429" t="s">
        <v>103</v>
      </c>
      <c r="I14429" t="s">
        <v>102</v>
      </c>
      <c r="J14429" t="s">
        <v>103</v>
      </c>
      <c r="K14429" t="s">
        <v>22285</v>
      </c>
      <c r="L14429" t="s">
        <v>254</v>
      </c>
      <c r="M14429" t="e">
        <f>_xlfn.XLOOKUP(B14429,Sheet1!B:B,Sheet1!C:C)</f>
        <v>#N/A</v>
      </c>
    </row>
    <row r="14430" spans="2:13" hidden="1">
      <c r="B14430" t="s">
        <v>22283</v>
      </c>
      <c r="C14430" t="s">
        <v>22296</v>
      </c>
      <c r="D14430" t="s">
        <v>142</v>
      </c>
      <c r="E14430" t="s">
        <v>5070</v>
      </c>
      <c r="F14430">
        <v>3</v>
      </c>
      <c r="G14430">
        <v>0</v>
      </c>
      <c r="H14430" t="s">
        <v>102</v>
      </c>
      <c r="I14430" t="s">
        <v>102</v>
      </c>
      <c r="J14430" t="s">
        <v>103</v>
      </c>
      <c r="K14430" t="s">
        <v>22285</v>
      </c>
      <c r="L14430" t="s">
        <v>254</v>
      </c>
      <c r="M14430" t="e">
        <f>_xlfn.XLOOKUP(B14430,Sheet1!B:B,Sheet1!C:C)</f>
        <v>#N/A</v>
      </c>
    </row>
    <row r="14431" spans="2:13" hidden="1">
      <c r="B14431" t="s">
        <v>22283</v>
      </c>
      <c r="C14431" t="s">
        <v>22297</v>
      </c>
      <c r="D14431" t="s">
        <v>226</v>
      </c>
      <c r="E14431" t="s">
        <v>5154</v>
      </c>
      <c r="F14431">
        <v>1</v>
      </c>
      <c r="G14431">
        <v>0</v>
      </c>
      <c r="H14431" t="s">
        <v>103</v>
      </c>
      <c r="I14431" t="s">
        <v>102</v>
      </c>
      <c r="J14431" t="s">
        <v>103</v>
      </c>
      <c r="K14431" t="s">
        <v>22285</v>
      </c>
      <c r="L14431" t="s">
        <v>254</v>
      </c>
      <c r="M14431" t="e">
        <f>_xlfn.XLOOKUP(B14431,Sheet1!B:B,Sheet1!C:C)</f>
        <v>#N/A</v>
      </c>
    </row>
    <row r="14432" spans="2:13" hidden="1">
      <c r="B14432" t="s">
        <v>22283</v>
      </c>
      <c r="C14432" t="s">
        <v>22298</v>
      </c>
      <c r="D14432" t="s">
        <v>226</v>
      </c>
      <c r="E14432" t="s">
        <v>5154</v>
      </c>
      <c r="F14432">
        <v>1</v>
      </c>
      <c r="G14432">
        <v>0</v>
      </c>
      <c r="H14432" t="s">
        <v>103</v>
      </c>
      <c r="I14432" t="s">
        <v>102</v>
      </c>
      <c r="J14432" t="s">
        <v>103</v>
      </c>
      <c r="K14432" t="s">
        <v>22285</v>
      </c>
      <c r="L14432" t="s">
        <v>254</v>
      </c>
      <c r="M14432" t="e">
        <f>_xlfn.XLOOKUP(B14432,Sheet1!B:B,Sheet1!C:C)</f>
        <v>#N/A</v>
      </c>
    </row>
    <row r="14433" spans="2:13" hidden="1">
      <c r="B14433" t="s">
        <v>22299</v>
      </c>
      <c r="C14433" t="s">
        <v>22300</v>
      </c>
      <c r="D14433" t="s">
        <v>631</v>
      </c>
      <c r="E14433" t="s">
        <v>5154</v>
      </c>
      <c r="F14433">
        <v>1</v>
      </c>
      <c r="G14433">
        <v>0</v>
      </c>
      <c r="H14433" t="s">
        <v>103</v>
      </c>
      <c r="I14433" t="s">
        <v>102</v>
      </c>
      <c r="J14433" t="s">
        <v>103</v>
      </c>
      <c r="K14433" t="s">
        <v>22301</v>
      </c>
      <c r="L14433" t="s">
        <v>6235</v>
      </c>
      <c r="M14433" t="e">
        <f>_xlfn.XLOOKUP(B14433,Sheet1!B:B,Sheet1!C:C)</f>
        <v>#N/A</v>
      </c>
    </row>
    <row r="14434" spans="2:13" hidden="1">
      <c r="B14434" t="s">
        <v>22299</v>
      </c>
      <c r="C14434" t="s">
        <v>22302</v>
      </c>
      <c r="D14434" t="s">
        <v>142</v>
      </c>
      <c r="E14434" t="s">
        <v>5070</v>
      </c>
      <c r="F14434">
        <v>1</v>
      </c>
      <c r="G14434">
        <v>0</v>
      </c>
      <c r="H14434" t="s">
        <v>102</v>
      </c>
      <c r="I14434" t="s">
        <v>102</v>
      </c>
      <c r="J14434" t="s">
        <v>103</v>
      </c>
      <c r="K14434" t="s">
        <v>22301</v>
      </c>
      <c r="L14434" t="s">
        <v>6235</v>
      </c>
      <c r="M14434" t="e">
        <f>_xlfn.XLOOKUP(B14434,Sheet1!B:B,Sheet1!C:C)</f>
        <v>#N/A</v>
      </c>
    </row>
    <row r="14435" spans="2:13" hidden="1">
      <c r="B14435" t="s">
        <v>22299</v>
      </c>
      <c r="C14435" t="s">
        <v>22303</v>
      </c>
      <c r="D14435" t="s">
        <v>631</v>
      </c>
      <c r="E14435" t="s">
        <v>5154</v>
      </c>
      <c r="F14435">
        <v>1</v>
      </c>
      <c r="G14435">
        <v>0</v>
      </c>
      <c r="H14435" t="s">
        <v>103</v>
      </c>
      <c r="I14435" t="s">
        <v>102</v>
      </c>
      <c r="J14435" t="s">
        <v>103</v>
      </c>
      <c r="K14435" t="s">
        <v>22301</v>
      </c>
      <c r="L14435" t="s">
        <v>6235</v>
      </c>
      <c r="M14435" t="e">
        <f>_xlfn.XLOOKUP(B14435,Sheet1!B:B,Sheet1!C:C)</f>
        <v>#N/A</v>
      </c>
    </row>
    <row r="14436" spans="2:13" hidden="1">
      <c r="B14436" t="s">
        <v>22299</v>
      </c>
      <c r="C14436" t="s">
        <v>22304</v>
      </c>
      <c r="D14436" t="s">
        <v>631</v>
      </c>
      <c r="E14436" t="s">
        <v>5154</v>
      </c>
      <c r="F14436">
        <v>1</v>
      </c>
      <c r="G14436">
        <v>0</v>
      </c>
      <c r="H14436" t="s">
        <v>103</v>
      </c>
      <c r="I14436" t="s">
        <v>102</v>
      </c>
      <c r="J14436" t="s">
        <v>103</v>
      </c>
      <c r="K14436" t="s">
        <v>22301</v>
      </c>
      <c r="L14436" t="s">
        <v>6235</v>
      </c>
      <c r="M14436" t="e">
        <f>_xlfn.XLOOKUP(B14436,Sheet1!B:B,Sheet1!C:C)</f>
        <v>#N/A</v>
      </c>
    </row>
    <row r="14437" spans="2:13" hidden="1">
      <c r="B14437" t="s">
        <v>22299</v>
      </c>
      <c r="C14437" t="s">
        <v>22305</v>
      </c>
      <c r="D14437" t="s">
        <v>631</v>
      </c>
      <c r="E14437" t="s">
        <v>5154</v>
      </c>
      <c r="F14437">
        <v>1</v>
      </c>
      <c r="G14437">
        <v>0</v>
      </c>
      <c r="H14437" t="s">
        <v>103</v>
      </c>
      <c r="I14437" t="s">
        <v>102</v>
      </c>
      <c r="J14437" t="s">
        <v>103</v>
      </c>
      <c r="K14437" t="s">
        <v>22301</v>
      </c>
      <c r="L14437" t="s">
        <v>6235</v>
      </c>
      <c r="M14437" t="e">
        <f>_xlfn.XLOOKUP(B14437,Sheet1!B:B,Sheet1!C:C)</f>
        <v>#N/A</v>
      </c>
    </row>
    <row r="14438" spans="2:13" hidden="1">
      <c r="B14438" t="s">
        <v>22299</v>
      </c>
      <c r="C14438" t="s">
        <v>22306</v>
      </c>
      <c r="D14438" t="s">
        <v>631</v>
      </c>
      <c r="E14438" t="s">
        <v>5154</v>
      </c>
      <c r="F14438">
        <v>1</v>
      </c>
      <c r="G14438">
        <v>0</v>
      </c>
      <c r="H14438" t="s">
        <v>103</v>
      </c>
      <c r="I14438" t="s">
        <v>102</v>
      </c>
      <c r="J14438" t="s">
        <v>103</v>
      </c>
      <c r="K14438" t="s">
        <v>22301</v>
      </c>
      <c r="L14438" t="s">
        <v>6235</v>
      </c>
      <c r="M14438" t="e">
        <f>_xlfn.XLOOKUP(B14438,Sheet1!B:B,Sheet1!C:C)</f>
        <v>#N/A</v>
      </c>
    </row>
    <row r="14439" spans="2:13" hidden="1">
      <c r="B14439" t="s">
        <v>22299</v>
      </c>
      <c r="C14439" t="s">
        <v>22307</v>
      </c>
      <c r="D14439" t="s">
        <v>631</v>
      </c>
      <c r="E14439" t="s">
        <v>5154</v>
      </c>
      <c r="F14439">
        <v>1</v>
      </c>
      <c r="G14439">
        <v>0</v>
      </c>
      <c r="H14439" t="s">
        <v>103</v>
      </c>
      <c r="I14439" t="s">
        <v>102</v>
      </c>
      <c r="J14439" t="s">
        <v>103</v>
      </c>
      <c r="K14439" t="s">
        <v>22301</v>
      </c>
      <c r="L14439" t="s">
        <v>6235</v>
      </c>
      <c r="M14439" t="e">
        <f>_xlfn.XLOOKUP(B14439,Sheet1!B:B,Sheet1!C:C)</f>
        <v>#N/A</v>
      </c>
    </row>
    <row r="14440" spans="2:13" hidden="1">
      <c r="B14440" t="s">
        <v>22299</v>
      </c>
      <c r="C14440" t="s">
        <v>22308</v>
      </c>
      <c r="D14440" t="s">
        <v>631</v>
      </c>
      <c r="E14440" t="s">
        <v>5154</v>
      </c>
      <c r="F14440">
        <v>1</v>
      </c>
      <c r="G14440">
        <v>0</v>
      </c>
      <c r="H14440" t="s">
        <v>103</v>
      </c>
      <c r="I14440" t="s">
        <v>102</v>
      </c>
      <c r="J14440" t="s">
        <v>103</v>
      </c>
      <c r="K14440" t="s">
        <v>22301</v>
      </c>
      <c r="L14440" t="s">
        <v>6235</v>
      </c>
      <c r="M14440" t="e">
        <f>_xlfn.XLOOKUP(B14440,Sheet1!B:B,Sheet1!C:C)</f>
        <v>#N/A</v>
      </c>
    </row>
    <row r="14441" spans="2:13" hidden="1">
      <c r="B14441" t="s">
        <v>22299</v>
      </c>
      <c r="C14441" t="s">
        <v>22309</v>
      </c>
      <c r="D14441" t="s">
        <v>631</v>
      </c>
      <c r="E14441" t="s">
        <v>5154</v>
      </c>
      <c r="F14441">
        <v>1</v>
      </c>
      <c r="G14441">
        <v>0</v>
      </c>
      <c r="H14441" t="s">
        <v>103</v>
      </c>
      <c r="I14441" t="s">
        <v>102</v>
      </c>
      <c r="J14441" t="s">
        <v>103</v>
      </c>
      <c r="K14441" t="s">
        <v>22301</v>
      </c>
      <c r="L14441" t="s">
        <v>6235</v>
      </c>
      <c r="M14441" t="e">
        <f>_xlfn.XLOOKUP(B14441,Sheet1!B:B,Sheet1!C:C)</f>
        <v>#N/A</v>
      </c>
    </row>
    <row r="14442" spans="2:13" hidden="1">
      <c r="B14442" t="s">
        <v>22299</v>
      </c>
      <c r="C14442" t="s">
        <v>22310</v>
      </c>
      <c r="D14442" t="s">
        <v>670</v>
      </c>
      <c r="E14442" t="s">
        <v>5070</v>
      </c>
      <c r="F14442">
        <v>1</v>
      </c>
      <c r="G14442">
        <v>0</v>
      </c>
      <c r="H14442" t="s">
        <v>102</v>
      </c>
      <c r="I14442" t="s">
        <v>102</v>
      </c>
      <c r="J14442" t="s">
        <v>103</v>
      </c>
      <c r="K14442" t="s">
        <v>22301</v>
      </c>
      <c r="L14442" t="s">
        <v>6235</v>
      </c>
      <c r="M14442" t="e">
        <f>_xlfn.XLOOKUP(B14442,Sheet1!B:B,Sheet1!C:C)</f>
        <v>#N/A</v>
      </c>
    </row>
    <row r="14443" spans="2:13" hidden="1">
      <c r="B14443" t="s">
        <v>22299</v>
      </c>
      <c r="C14443" t="s">
        <v>22311</v>
      </c>
      <c r="D14443" t="s">
        <v>7074</v>
      </c>
      <c r="E14443" t="s">
        <v>5070</v>
      </c>
      <c r="F14443">
        <v>1</v>
      </c>
      <c r="G14443">
        <v>0</v>
      </c>
      <c r="H14443" t="s">
        <v>102</v>
      </c>
      <c r="I14443" t="s">
        <v>102</v>
      </c>
      <c r="J14443" t="s">
        <v>103</v>
      </c>
      <c r="K14443" t="s">
        <v>22301</v>
      </c>
      <c r="L14443" t="s">
        <v>6235</v>
      </c>
      <c r="M14443" t="e">
        <f>_xlfn.XLOOKUP(B14443,Sheet1!B:B,Sheet1!C:C)</f>
        <v>#N/A</v>
      </c>
    </row>
    <row r="14444" spans="2:13" hidden="1">
      <c r="B14444" t="s">
        <v>22299</v>
      </c>
      <c r="C14444" t="s">
        <v>22312</v>
      </c>
      <c r="D14444" t="s">
        <v>562</v>
      </c>
      <c r="E14444" t="s">
        <v>5070</v>
      </c>
      <c r="F14444">
        <v>1</v>
      </c>
      <c r="G14444">
        <v>0</v>
      </c>
      <c r="H14444" t="s">
        <v>102</v>
      </c>
      <c r="I14444" t="s">
        <v>102</v>
      </c>
      <c r="J14444" t="s">
        <v>103</v>
      </c>
      <c r="K14444" t="s">
        <v>22301</v>
      </c>
      <c r="L14444" t="s">
        <v>6235</v>
      </c>
      <c r="M14444" t="e">
        <f>_xlfn.XLOOKUP(B14444,Sheet1!B:B,Sheet1!C:C)</f>
        <v>#N/A</v>
      </c>
    </row>
    <row r="14445" spans="2:13" hidden="1">
      <c r="B14445" t="s">
        <v>22299</v>
      </c>
      <c r="C14445" t="s">
        <v>22313</v>
      </c>
      <c r="D14445" t="s">
        <v>631</v>
      </c>
      <c r="E14445" t="s">
        <v>5154</v>
      </c>
      <c r="F14445">
        <v>1</v>
      </c>
      <c r="G14445">
        <v>0</v>
      </c>
      <c r="H14445" t="s">
        <v>103</v>
      </c>
      <c r="I14445" t="s">
        <v>102</v>
      </c>
      <c r="J14445" t="s">
        <v>103</v>
      </c>
      <c r="K14445" t="s">
        <v>22301</v>
      </c>
      <c r="L14445" t="s">
        <v>6235</v>
      </c>
      <c r="M14445" t="e">
        <f>_xlfn.XLOOKUP(B14445,Sheet1!B:B,Sheet1!C:C)</f>
        <v>#N/A</v>
      </c>
    </row>
    <row r="14446" spans="2:13" hidden="1">
      <c r="B14446" t="s">
        <v>22299</v>
      </c>
      <c r="C14446" t="s">
        <v>22314</v>
      </c>
      <c r="D14446" t="s">
        <v>22315</v>
      </c>
      <c r="F14446">
        <v>40</v>
      </c>
      <c r="G14446">
        <v>100475</v>
      </c>
      <c r="H14446" t="s">
        <v>103</v>
      </c>
      <c r="I14446" t="s">
        <v>103</v>
      </c>
      <c r="J14446" t="s">
        <v>103</v>
      </c>
      <c r="K14446" t="s">
        <v>22301</v>
      </c>
      <c r="L14446" t="s">
        <v>6235</v>
      </c>
      <c r="M14446" t="e">
        <f>_xlfn.XLOOKUP(B14446,Sheet1!B:B,Sheet1!C:C)</f>
        <v>#N/A</v>
      </c>
    </row>
    <row r="14447" spans="2:13" hidden="1">
      <c r="B14447" t="s">
        <v>22299</v>
      </c>
      <c r="C14447" t="s">
        <v>22316</v>
      </c>
      <c r="D14447" t="s">
        <v>631</v>
      </c>
      <c r="E14447" t="s">
        <v>5154</v>
      </c>
      <c r="F14447">
        <v>1</v>
      </c>
      <c r="G14447">
        <v>0</v>
      </c>
      <c r="H14447" t="s">
        <v>103</v>
      </c>
      <c r="I14447" t="s">
        <v>102</v>
      </c>
      <c r="J14447" t="s">
        <v>103</v>
      </c>
      <c r="K14447" t="s">
        <v>22301</v>
      </c>
      <c r="L14447" t="s">
        <v>6235</v>
      </c>
      <c r="M14447" t="e">
        <f>_xlfn.XLOOKUP(B14447,Sheet1!B:B,Sheet1!C:C)</f>
        <v>#N/A</v>
      </c>
    </row>
    <row r="14448" spans="2:13" hidden="1">
      <c r="B14448" t="s">
        <v>22299</v>
      </c>
      <c r="C14448" t="s">
        <v>22317</v>
      </c>
      <c r="D14448" t="s">
        <v>631</v>
      </c>
      <c r="E14448" t="s">
        <v>5154</v>
      </c>
      <c r="F14448">
        <v>1</v>
      </c>
      <c r="G14448">
        <v>0</v>
      </c>
      <c r="H14448" t="s">
        <v>103</v>
      </c>
      <c r="I14448" t="s">
        <v>102</v>
      </c>
      <c r="J14448" t="s">
        <v>103</v>
      </c>
      <c r="K14448" t="s">
        <v>22301</v>
      </c>
      <c r="L14448" t="s">
        <v>6235</v>
      </c>
      <c r="M14448" t="e">
        <f>_xlfn.XLOOKUP(B14448,Sheet1!B:B,Sheet1!C:C)</f>
        <v>#N/A</v>
      </c>
    </row>
    <row r="14449" spans="2:13" hidden="1">
      <c r="B14449" t="s">
        <v>22299</v>
      </c>
      <c r="C14449" t="s">
        <v>22318</v>
      </c>
      <c r="D14449" t="s">
        <v>254</v>
      </c>
      <c r="E14449" t="s">
        <v>5073</v>
      </c>
      <c r="F14449">
        <v>40</v>
      </c>
      <c r="G14449">
        <v>95604</v>
      </c>
      <c r="H14449" t="s">
        <v>102</v>
      </c>
      <c r="I14449" t="s">
        <v>103</v>
      </c>
      <c r="J14449" t="s">
        <v>103</v>
      </c>
      <c r="K14449" t="s">
        <v>22301</v>
      </c>
      <c r="L14449" t="s">
        <v>6235</v>
      </c>
      <c r="M14449" t="e">
        <f>_xlfn.XLOOKUP(B14449,Sheet1!B:B,Sheet1!C:C)</f>
        <v>#N/A</v>
      </c>
    </row>
    <row r="14450" spans="2:13" hidden="1">
      <c r="B14450" t="s">
        <v>22299</v>
      </c>
      <c r="C14450" t="s">
        <v>22319</v>
      </c>
      <c r="D14450" t="s">
        <v>631</v>
      </c>
      <c r="E14450" t="s">
        <v>5154</v>
      </c>
      <c r="F14450">
        <v>1</v>
      </c>
      <c r="G14450">
        <v>0</v>
      </c>
      <c r="H14450" t="s">
        <v>103</v>
      </c>
      <c r="I14450" t="s">
        <v>102</v>
      </c>
      <c r="J14450" t="s">
        <v>103</v>
      </c>
      <c r="K14450" t="s">
        <v>22301</v>
      </c>
      <c r="L14450" t="s">
        <v>6235</v>
      </c>
      <c r="M14450" t="e">
        <f>_xlfn.XLOOKUP(B14450,Sheet1!B:B,Sheet1!C:C)</f>
        <v>#N/A</v>
      </c>
    </row>
    <row r="14451" spans="2:13" hidden="1">
      <c r="B14451" t="s">
        <v>22299</v>
      </c>
      <c r="C14451" t="s">
        <v>22301</v>
      </c>
      <c r="D14451" t="s">
        <v>6235</v>
      </c>
      <c r="E14451" t="s">
        <v>5073</v>
      </c>
      <c r="F14451">
        <v>40</v>
      </c>
      <c r="G14451">
        <v>129114</v>
      </c>
      <c r="H14451" t="s">
        <v>102</v>
      </c>
      <c r="I14451" t="s">
        <v>103</v>
      </c>
      <c r="J14451" t="s">
        <v>103</v>
      </c>
      <c r="K14451" t="s">
        <v>22301</v>
      </c>
      <c r="L14451" t="s">
        <v>6235</v>
      </c>
      <c r="M14451" t="e">
        <f>_xlfn.XLOOKUP(B14451,Sheet1!B:B,Sheet1!C:C)</f>
        <v>#N/A</v>
      </c>
    </row>
    <row r="14452" spans="2:13" hidden="1">
      <c r="B14452" t="s">
        <v>22299</v>
      </c>
      <c r="C14452" t="s">
        <v>22320</v>
      </c>
      <c r="D14452" t="s">
        <v>631</v>
      </c>
      <c r="E14452" t="s">
        <v>5154</v>
      </c>
      <c r="F14452">
        <v>1</v>
      </c>
      <c r="G14452">
        <v>0</v>
      </c>
      <c r="H14452" t="s">
        <v>103</v>
      </c>
      <c r="I14452" t="s">
        <v>102</v>
      </c>
      <c r="J14452" t="s">
        <v>103</v>
      </c>
      <c r="K14452" t="s">
        <v>22301</v>
      </c>
      <c r="L14452" t="s">
        <v>6235</v>
      </c>
      <c r="M14452" t="e">
        <f>_xlfn.XLOOKUP(B14452,Sheet1!B:B,Sheet1!C:C)</f>
        <v>#N/A</v>
      </c>
    </row>
    <row r="14453" spans="2:13" hidden="1">
      <c r="B14453" t="s">
        <v>22321</v>
      </c>
      <c r="C14453" t="s">
        <v>22322</v>
      </c>
      <c r="D14453" t="s">
        <v>180</v>
      </c>
      <c r="E14453" t="s">
        <v>5154</v>
      </c>
      <c r="F14453">
        <v>10</v>
      </c>
      <c r="G14453">
        <v>0</v>
      </c>
      <c r="H14453" t="s">
        <v>103</v>
      </c>
      <c r="I14453" t="s">
        <v>102</v>
      </c>
      <c r="J14453" t="s">
        <v>103</v>
      </c>
      <c r="K14453" t="s">
        <v>22323</v>
      </c>
      <c r="L14453" t="s">
        <v>267</v>
      </c>
      <c r="M14453" t="e">
        <f>_xlfn.XLOOKUP(B14453,Sheet1!B:B,Sheet1!C:C)</f>
        <v>#N/A</v>
      </c>
    </row>
    <row r="14454" spans="2:13" hidden="1">
      <c r="B14454" t="s">
        <v>22321</v>
      </c>
      <c r="C14454" t="s">
        <v>22322</v>
      </c>
      <c r="D14454" t="s">
        <v>180</v>
      </c>
      <c r="E14454" t="s">
        <v>5154</v>
      </c>
      <c r="F14454">
        <v>10</v>
      </c>
      <c r="G14454">
        <v>0</v>
      </c>
      <c r="H14454" t="s">
        <v>103</v>
      </c>
      <c r="I14454" t="s">
        <v>102</v>
      </c>
      <c r="J14454" t="s">
        <v>103</v>
      </c>
      <c r="K14454" t="s">
        <v>22323</v>
      </c>
      <c r="L14454" t="s">
        <v>267</v>
      </c>
      <c r="M14454" t="e">
        <f>_xlfn.XLOOKUP(B14454,Sheet1!B:B,Sheet1!C:C)</f>
        <v>#N/A</v>
      </c>
    </row>
    <row r="14455" spans="2:13" hidden="1">
      <c r="B14455" t="s">
        <v>22321</v>
      </c>
      <c r="C14455" t="s">
        <v>22324</v>
      </c>
      <c r="D14455" t="s">
        <v>180</v>
      </c>
      <c r="E14455" t="s">
        <v>5154</v>
      </c>
      <c r="F14455">
        <v>10</v>
      </c>
      <c r="G14455">
        <v>0</v>
      </c>
      <c r="H14455" t="s">
        <v>103</v>
      </c>
      <c r="I14455" t="s">
        <v>102</v>
      </c>
      <c r="J14455" t="s">
        <v>103</v>
      </c>
      <c r="K14455" t="s">
        <v>22323</v>
      </c>
      <c r="L14455" t="s">
        <v>267</v>
      </c>
      <c r="M14455" t="e">
        <f>_xlfn.XLOOKUP(B14455,Sheet1!B:B,Sheet1!C:C)</f>
        <v>#N/A</v>
      </c>
    </row>
    <row r="14456" spans="2:13" hidden="1">
      <c r="B14456" t="s">
        <v>22321</v>
      </c>
      <c r="C14456" t="s">
        <v>22324</v>
      </c>
      <c r="D14456" t="s">
        <v>180</v>
      </c>
      <c r="E14456" t="s">
        <v>5154</v>
      </c>
      <c r="F14456">
        <v>10</v>
      </c>
      <c r="G14456">
        <v>0</v>
      </c>
      <c r="H14456" t="s">
        <v>103</v>
      </c>
      <c r="I14456" t="s">
        <v>102</v>
      </c>
      <c r="J14456" t="s">
        <v>103</v>
      </c>
      <c r="K14456" t="s">
        <v>22323</v>
      </c>
      <c r="L14456" t="s">
        <v>267</v>
      </c>
      <c r="M14456" t="e">
        <f>_xlfn.XLOOKUP(B14456,Sheet1!B:B,Sheet1!C:C)</f>
        <v>#N/A</v>
      </c>
    </row>
    <row r="14457" spans="2:13" hidden="1">
      <c r="B14457" t="s">
        <v>22321</v>
      </c>
      <c r="C14457" t="s">
        <v>22323</v>
      </c>
      <c r="D14457" t="s">
        <v>267</v>
      </c>
      <c r="E14457" t="s">
        <v>5070</v>
      </c>
      <c r="F14457">
        <v>10</v>
      </c>
      <c r="G14457">
        <v>0</v>
      </c>
      <c r="H14457" t="s">
        <v>102</v>
      </c>
      <c r="I14457" t="s">
        <v>102</v>
      </c>
      <c r="J14457" t="s">
        <v>103</v>
      </c>
      <c r="K14457" t="s">
        <v>22323</v>
      </c>
      <c r="L14457" t="s">
        <v>267</v>
      </c>
      <c r="M14457" t="e">
        <f>_xlfn.XLOOKUP(B14457,Sheet1!B:B,Sheet1!C:C)</f>
        <v>#N/A</v>
      </c>
    </row>
    <row r="14458" spans="2:13" hidden="1">
      <c r="B14458" t="s">
        <v>22321</v>
      </c>
      <c r="C14458" t="s">
        <v>22323</v>
      </c>
      <c r="D14458" t="s">
        <v>267</v>
      </c>
      <c r="E14458" t="s">
        <v>5070</v>
      </c>
      <c r="F14458">
        <v>10</v>
      </c>
      <c r="G14458">
        <v>0</v>
      </c>
      <c r="H14458" t="s">
        <v>102</v>
      </c>
      <c r="I14458" t="s">
        <v>102</v>
      </c>
      <c r="J14458" t="s">
        <v>103</v>
      </c>
      <c r="K14458" t="s">
        <v>22323</v>
      </c>
      <c r="L14458" t="s">
        <v>267</v>
      </c>
      <c r="M14458" t="e">
        <f>_xlfn.XLOOKUP(B14458,Sheet1!B:B,Sheet1!C:C)</f>
        <v>#N/A</v>
      </c>
    </row>
    <row r="14459" spans="2:13" hidden="1">
      <c r="B14459" t="s">
        <v>22321</v>
      </c>
      <c r="C14459" t="s">
        <v>22325</v>
      </c>
      <c r="D14459" t="s">
        <v>5224</v>
      </c>
      <c r="E14459" t="s">
        <v>5070</v>
      </c>
      <c r="F14459">
        <v>10</v>
      </c>
      <c r="G14459">
        <v>0</v>
      </c>
      <c r="H14459" t="s">
        <v>102</v>
      </c>
      <c r="I14459" t="s">
        <v>102</v>
      </c>
      <c r="J14459" t="s">
        <v>103</v>
      </c>
      <c r="K14459" t="s">
        <v>22323</v>
      </c>
      <c r="L14459" t="s">
        <v>267</v>
      </c>
      <c r="M14459" t="e">
        <f>_xlfn.XLOOKUP(B14459,Sheet1!B:B,Sheet1!C:C)</f>
        <v>#N/A</v>
      </c>
    </row>
    <row r="14460" spans="2:13" hidden="1">
      <c r="B14460" t="s">
        <v>22321</v>
      </c>
      <c r="C14460" t="s">
        <v>22325</v>
      </c>
      <c r="D14460" t="s">
        <v>5224</v>
      </c>
      <c r="E14460" t="s">
        <v>5070</v>
      </c>
      <c r="F14460">
        <v>10</v>
      </c>
      <c r="G14460">
        <v>0</v>
      </c>
      <c r="H14460" t="s">
        <v>102</v>
      </c>
      <c r="I14460" t="s">
        <v>102</v>
      </c>
      <c r="J14460" t="s">
        <v>103</v>
      </c>
      <c r="K14460" t="s">
        <v>22323</v>
      </c>
      <c r="L14460" t="s">
        <v>267</v>
      </c>
      <c r="M14460" t="e">
        <f>_xlfn.XLOOKUP(B14460,Sheet1!B:B,Sheet1!C:C)</f>
        <v>#N/A</v>
      </c>
    </row>
    <row r="14461" spans="2:13" hidden="1">
      <c r="B14461" t="s">
        <v>22321</v>
      </c>
      <c r="C14461" t="s">
        <v>22326</v>
      </c>
      <c r="D14461" t="s">
        <v>180</v>
      </c>
      <c r="E14461" t="s">
        <v>5154</v>
      </c>
      <c r="F14461">
        <v>10</v>
      </c>
      <c r="G14461">
        <v>0</v>
      </c>
      <c r="H14461" t="s">
        <v>103</v>
      </c>
      <c r="I14461" t="s">
        <v>102</v>
      </c>
      <c r="J14461" t="s">
        <v>103</v>
      </c>
      <c r="K14461" t="s">
        <v>22323</v>
      </c>
      <c r="L14461" t="s">
        <v>267</v>
      </c>
      <c r="M14461" t="e">
        <f>_xlfn.XLOOKUP(B14461,Sheet1!B:B,Sheet1!C:C)</f>
        <v>#N/A</v>
      </c>
    </row>
    <row r="14462" spans="2:13" hidden="1">
      <c r="B14462" t="s">
        <v>22321</v>
      </c>
      <c r="C14462" t="s">
        <v>22326</v>
      </c>
      <c r="D14462" t="s">
        <v>180</v>
      </c>
      <c r="E14462" t="s">
        <v>5154</v>
      </c>
      <c r="F14462">
        <v>10</v>
      </c>
      <c r="G14462">
        <v>0</v>
      </c>
      <c r="H14462" t="s">
        <v>103</v>
      </c>
      <c r="I14462" t="s">
        <v>102</v>
      </c>
      <c r="J14462" t="s">
        <v>103</v>
      </c>
      <c r="K14462" t="s">
        <v>22323</v>
      </c>
      <c r="L14462" t="s">
        <v>267</v>
      </c>
      <c r="M14462" t="e">
        <f>_xlfn.XLOOKUP(B14462,Sheet1!B:B,Sheet1!C:C)</f>
        <v>#N/A</v>
      </c>
    </row>
    <row r="14463" spans="2:13" hidden="1">
      <c r="B14463" t="s">
        <v>22321</v>
      </c>
      <c r="C14463" t="s">
        <v>22327</v>
      </c>
      <c r="D14463" t="s">
        <v>180</v>
      </c>
      <c r="E14463" t="s">
        <v>5154</v>
      </c>
      <c r="F14463">
        <v>10</v>
      </c>
      <c r="G14463">
        <v>0</v>
      </c>
      <c r="H14463" t="s">
        <v>103</v>
      </c>
      <c r="I14463" t="s">
        <v>102</v>
      </c>
      <c r="J14463" t="s">
        <v>103</v>
      </c>
      <c r="K14463" t="s">
        <v>22323</v>
      </c>
      <c r="L14463" t="s">
        <v>267</v>
      </c>
      <c r="M14463" t="e">
        <f>_xlfn.XLOOKUP(B14463,Sheet1!B:B,Sheet1!C:C)</f>
        <v>#N/A</v>
      </c>
    </row>
    <row r="14464" spans="2:13" hidden="1">
      <c r="B14464" t="s">
        <v>22321</v>
      </c>
      <c r="C14464" t="s">
        <v>22327</v>
      </c>
      <c r="D14464" t="s">
        <v>315</v>
      </c>
      <c r="E14464" t="s">
        <v>5070</v>
      </c>
      <c r="F14464">
        <v>10</v>
      </c>
      <c r="G14464">
        <v>0</v>
      </c>
      <c r="H14464" t="s">
        <v>102</v>
      </c>
      <c r="I14464" t="s">
        <v>102</v>
      </c>
      <c r="J14464" t="s">
        <v>103</v>
      </c>
      <c r="K14464" t="s">
        <v>22323</v>
      </c>
      <c r="L14464" t="s">
        <v>267</v>
      </c>
      <c r="M14464" t="e">
        <f>_xlfn.XLOOKUP(B14464,Sheet1!B:B,Sheet1!C:C)</f>
        <v>#N/A</v>
      </c>
    </row>
    <row r="14465" spans="2:13" hidden="1">
      <c r="B14465" t="s">
        <v>22321</v>
      </c>
      <c r="C14465" t="s">
        <v>22328</v>
      </c>
      <c r="D14465" t="s">
        <v>315</v>
      </c>
      <c r="E14465" t="s">
        <v>5070</v>
      </c>
      <c r="F14465">
        <v>20</v>
      </c>
      <c r="G14465">
        <v>0</v>
      </c>
      <c r="H14465" t="s">
        <v>102</v>
      </c>
      <c r="I14465" t="s">
        <v>102</v>
      </c>
      <c r="J14465" t="s">
        <v>103</v>
      </c>
      <c r="K14465" t="s">
        <v>22323</v>
      </c>
      <c r="L14465" t="s">
        <v>267</v>
      </c>
      <c r="M14465" t="e">
        <f>_xlfn.XLOOKUP(B14465,Sheet1!B:B,Sheet1!C:C)</f>
        <v>#N/A</v>
      </c>
    </row>
    <row r="14466" spans="2:13" hidden="1">
      <c r="B14466" t="s">
        <v>22329</v>
      </c>
      <c r="C14466" t="s">
        <v>22330</v>
      </c>
      <c r="D14466" t="s">
        <v>226</v>
      </c>
      <c r="E14466" t="s">
        <v>5154</v>
      </c>
      <c r="F14466">
        <v>1</v>
      </c>
      <c r="G14466">
        <v>0</v>
      </c>
      <c r="H14466" t="s">
        <v>103</v>
      </c>
      <c r="I14466" t="s">
        <v>102</v>
      </c>
      <c r="J14466" t="s">
        <v>103</v>
      </c>
      <c r="K14466" t="s">
        <v>22331</v>
      </c>
      <c r="L14466" t="s">
        <v>254</v>
      </c>
      <c r="M14466" t="e">
        <f>_xlfn.XLOOKUP(B14466,Sheet1!B:B,Sheet1!C:C)</f>
        <v>#N/A</v>
      </c>
    </row>
    <row r="14467" spans="2:13" hidden="1">
      <c r="B14467" t="s">
        <v>22329</v>
      </c>
      <c r="C14467" t="s">
        <v>22332</v>
      </c>
      <c r="D14467" t="s">
        <v>153</v>
      </c>
      <c r="E14467" t="s">
        <v>5073</v>
      </c>
      <c r="F14467">
        <v>40</v>
      </c>
      <c r="G14467">
        <v>130970</v>
      </c>
      <c r="H14467" t="s">
        <v>102</v>
      </c>
      <c r="I14467" t="s">
        <v>103</v>
      </c>
      <c r="J14467" t="s">
        <v>103</v>
      </c>
      <c r="K14467" t="s">
        <v>22331</v>
      </c>
      <c r="L14467" t="s">
        <v>254</v>
      </c>
      <c r="M14467" t="e">
        <f>_xlfn.XLOOKUP(B14467,Sheet1!B:B,Sheet1!C:C)</f>
        <v>#N/A</v>
      </c>
    </row>
    <row r="14468" spans="2:13" hidden="1">
      <c r="B14468" t="s">
        <v>22329</v>
      </c>
      <c r="C14468" t="s">
        <v>22333</v>
      </c>
      <c r="D14468" t="s">
        <v>5984</v>
      </c>
      <c r="E14468" t="s">
        <v>5070</v>
      </c>
      <c r="F14468">
        <v>2</v>
      </c>
      <c r="G14468">
        <v>0</v>
      </c>
      <c r="H14468" t="s">
        <v>102</v>
      </c>
      <c r="I14468" t="s">
        <v>102</v>
      </c>
      <c r="J14468" t="s">
        <v>103</v>
      </c>
      <c r="K14468" t="s">
        <v>22331</v>
      </c>
      <c r="L14468" t="s">
        <v>254</v>
      </c>
      <c r="M14468" t="e">
        <f>_xlfn.XLOOKUP(B14468,Sheet1!B:B,Sheet1!C:C)</f>
        <v>#N/A</v>
      </c>
    </row>
    <row r="14469" spans="2:13" hidden="1">
      <c r="B14469" t="s">
        <v>22329</v>
      </c>
      <c r="C14469" t="s">
        <v>22334</v>
      </c>
      <c r="D14469" t="s">
        <v>22335</v>
      </c>
      <c r="E14469" t="s">
        <v>5073</v>
      </c>
      <c r="F14469">
        <v>40</v>
      </c>
      <c r="G14469">
        <v>67794</v>
      </c>
      <c r="H14469" t="s">
        <v>102</v>
      </c>
      <c r="I14469" t="s">
        <v>103</v>
      </c>
      <c r="J14469" t="s">
        <v>103</v>
      </c>
      <c r="K14469" t="s">
        <v>22331</v>
      </c>
      <c r="L14469" t="s">
        <v>254</v>
      </c>
      <c r="M14469" t="e">
        <f>_xlfn.XLOOKUP(B14469,Sheet1!B:B,Sheet1!C:C)</f>
        <v>#N/A</v>
      </c>
    </row>
    <row r="14470" spans="2:13" hidden="1">
      <c r="B14470" t="s">
        <v>22329</v>
      </c>
      <c r="C14470" t="s">
        <v>22336</v>
      </c>
      <c r="D14470" t="s">
        <v>8184</v>
      </c>
      <c r="E14470" t="s">
        <v>5070</v>
      </c>
      <c r="F14470">
        <v>2</v>
      </c>
      <c r="G14470">
        <v>0</v>
      </c>
      <c r="H14470" t="s">
        <v>102</v>
      </c>
      <c r="I14470" t="s">
        <v>102</v>
      </c>
      <c r="J14470" t="s">
        <v>103</v>
      </c>
      <c r="K14470" t="s">
        <v>22331</v>
      </c>
      <c r="L14470" t="s">
        <v>254</v>
      </c>
      <c r="M14470" t="e">
        <f>_xlfn.XLOOKUP(B14470,Sheet1!B:B,Sheet1!C:C)</f>
        <v>#N/A</v>
      </c>
    </row>
    <row r="14471" spans="2:13" hidden="1">
      <c r="B14471" t="s">
        <v>22329</v>
      </c>
      <c r="C14471" t="s">
        <v>22337</v>
      </c>
      <c r="D14471" t="s">
        <v>670</v>
      </c>
      <c r="E14471" t="s">
        <v>5070</v>
      </c>
      <c r="F14471">
        <v>2</v>
      </c>
      <c r="G14471">
        <v>0</v>
      </c>
      <c r="H14471" t="s">
        <v>102</v>
      </c>
      <c r="I14471" t="s">
        <v>102</v>
      </c>
      <c r="J14471" t="s">
        <v>103</v>
      </c>
      <c r="K14471" t="s">
        <v>22331</v>
      </c>
      <c r="L14471" t="s">
        <v>254</v>
      </c>
      <c r="M14471" t="e">
        <f>_xlfn.XLOOKUP(B14471,Sheet1!B:B,Sheet1!C:C)</f>
        <v>#N/A</v>
      </c>
    </row>
    <row r="14472" spans="2:13" hidden="1">
      <c r="B14472" t="s">
        <v>22329</v>
      </c>
      <c r="C14472" t="s">
        <v>22338</v>
      </c>
      <c r="D14472" t="s">
        <v>226</v>
      </c>
      <c r="E14472" t="s">
        <v>5154</v>
      </c>
      <c r="F14472">
        <v>1</v>
      </c>
      <c r="G14472">
        <v>0</v>
      </c>
      <c r="H14472" t="s">
        <v>103</v>
      </c>
      <c r="I14472" t="s">
        <v>102</v>
      </c>
      <c r="J14472" t="s">
        <v>103</v>
      </c>
      <c r="K14472" t="s">
        <v>22331</v>
      </c>
      <c r="L14472" t="s">
        <v>254</v>
      </c>
      <c r="M14472" t="e">
        <f>_xlfn.XLOOKUP(B14472,Sheet1!B:B,Sheet1!C:C)</f>
        <v>#N/A</v>
      </c>
    </row>
    <row r="14473" spans="2:13" hidden="1">
      <c r="B14473" t="s">
        <v>22329</v>
      </c>
      <c r="C14473" t="s">
        <v>22339</v>
      </c>
      <c r="D14473" t="s">
        <v>226</v>
      </c>
      <c r="E14473" t="s">
        <v>5154</v>
      </c>
      <c r="F14473">
        <v>2</v>
      </c>
      <c r="G14473">
        <v>0</v>
      </c>
      <c r="H14473" t="s">
        <v>103</v>
      </c>
      <c r="I14473" t="s">
        <v>102</v>
      </c>
      <c r="J14473" t="s">
        <v>103</v>
      </c>
      <c r="K14473" t="s">
        <v>22331</v>
      </c>
      <c r="L14473" t="s">
        <v>254</v>
      </c>
      <c r="M14473" t="e">
        <f>_xlfn.XLOOKUP(B14473,Sheet1!B:B,Sheet1!C:C)</f>
        <v>#N/A</v>
      </c>
    </row>
    <row r="14474" spans="2:13" hidden="1">
      <c r="B14474" t="s">
        <v>22329</v>
      </c>
      <c r="C14474" t="s">
        <v>22340</v>
      </c>
      <c r="D14474" t="s">
        <v>226</v>
      </c>
      <c r="E14474" t="s">
        <v>5154</v>
      </c>
      <c r="F14474">
        <v>1</v>
      </c>
      <c r="G14474">
        <v>0</v>
      </c>
      <c r="H14474" t="s">
        <v>103</v>
      </c>
      <c r="I14474" t="s">
        <v>102</v>
      </c>
      <c r="J14474" t="s">
        <v>103</v>
      </c>
      <c r="K14474" t="s">
        <v>22331</v>
      </c>
      <c r="L14474" t="s">
        <v>254</v>
      </c>
      <c r="M14474" t="e">
        <f>_xlfn.XLOOKUP(B14474,Sheet1!B:B,Sheet1!C:C)</f>
        <v>#N/A</v>
      </c>
    </row>
    <row r="14475" spans="2:13" hidden="1">
      <c r="B14475" t="s">
        <v>22329</v>
      </c>
      <c r="C14475" t="s">
        <v>22341</v>
      </c>
      <c r="D14475" t="s">
        <v>226</v>
      </c>
      <c r="E14475" t="s">
        <v>5154</v>
      </c>
      <c r="F14475">
        <v>1</v>
      </c>
      <c r="G14475">
        <v>15331</v>
      </c>
      <c r="H14475" t="s">
        <v>103</v>
      </c>
      <c r="I14475" t="s">
        <v>102</v>
      </c>
      <c r="J14475" t="s">
        <v>103</v>
      </c>
      <c r="K14475" t="s">
        <v>22331</v>
      </c>
      <c r="L14475" t="s">
        <v>254</v>
      </c>
      <c r="M14475" t="e">
        <f>_xlfn.XLOOKUP(B14475,Sheet1!B:B,Sheet1!C:C)</f>
        <v>#N/A</v>
      </c>
    </row>
    <row r="14476" spans="2:13" hidden="1">
      <c r="B14476" t="s">
        <v>22329</v>
      </c>
      <c r="C14476" t="s">
        <v>22342</v>
      </c>
      <c r="D14476" t="s">
        <v>226</v>
      </c>
      <c r="E14476" t="s">
        <v>5154</v>
      </c>
      <c r="F14476">
        <v>3</v>
      </c>
      <c r="G14476">
        <v>0</v>
      </c>
      <c r="H14476" t="s">
        <v>103</v>
      </c>
      <c r="I14476" t="s">
        <v>102</v>
      </c>
      <c r="J14476" t="s">
        <v>103</v>
      </c>
      <c r="K14476" t="s">
        <v>22331</v>
      </c>
      <c r="L14476" t="s">
        <v>254</v>
      </c>
      <c r="M14476" t="e">
        <f>_xlfn.XLOOKUP(B14476,Sheet1!B:B,Sheet1!C:C)</f>
        <v>#N/A</v>
      </c>
    </row>
    <row r="14477" spans="2:13" hidden="1">
      <c r="B14477" t="s">
        <v>22329</v>
      </c>
      <c r="C14477" t="s">
        <v>10079</v>
      </c>
      <c r="D14477" t="s">
        <v>226</v>
      </c>
      <c r="E14477" t="s">
        <v>5154</v>
      </c>
      <c r="F14477">
        <v>2</v>
      </c>
      <c r="G14477">
        <v>0</v>
      </c>
      <c r="H14477" t="s">
        <v>103</v>
      </c>
      <c r="I14477" t="s">
        <v>102</v>
      </c>
      <c r="J14477" t="s">
        <v>103</v>
      </c>
      <c r="K14477" t="s">
        <v>22331</v>
      </c>
      <c r="L14477" t="s">
        <v>254</v>
      </c>
      <c r="M14477" t="e">
        <f>_xlfn.XLOOKUP(B14477,Sheet1!B:B,Sheet1!C:C)</f>
        <v>#N/A</v>
      </c>
    </row>
    <row r="14478" spans="2:13" hidden="1">
      <c r="B14478" t="s">
        <v>22329</v>
      </c>
      <c r="C14478" t="s">
        <v>22343</v>
      </c>
      <c r="D14478" t="s">
        <v>226</v>
      </c>
      <c r="E14478" t="s">
        <v>5154</v>
      </c>
      <c r="F14478">
        <v>2</v>
      </c>
      <c r="G14478">
        <v>0</v>
      </c>
      <c r="H14478" t="s">
        <v>103</v>
      </c>
      <c r="I14478" t="s">
        <v>102</v>
      </c>
      <c r="J14478" t="s">
        <v>103</v>
      </c>
      <c r="K14478" t="s">
        <v>22331</v>
      </c>
      <c r="L14478" t="s">
        <v>254</v>
      </c>
      <c r="M14478" t="e">
        <f>_xlfn.XLOOKUP(B14478,Sheet1!B:B,Sheet1!C:C)</f>
        <v>#N/A</v>
      </c>
    </row>
    <row r="14479" spans="2:13" hidden="1">
      <c r="B14479" t="s">
        <v>22329</v>
      </c>
      <c r="C14479" t="s">
        <v>22344</v>
      </c>
      <c r="D14479" t="s">
        <v>906</v>
      </c>
      <c r="E14479" t="s">
        <v>5070</v>
      </c>
      <c r="F14479">
        <v>2</v>
      </c>
      <c r="G14479">
        <v>0</v>
      </c>
      <c r="H14479" t="s">
        <v>102</v>
      </c>
      <c r="I14479" t="s">
        <v>102</v>
      </c>
      <c r="J14479" t="s">
        <v>103</v>
      </c>
      <c r="K14479" t="s">
        <v>22331</v>
      </c>
      <c r="L14479" t="s">
        <v>254</v>
      </c>
      <c r="M14479" t="e">
        <f>_xlfn.XLOOKUP(B14479,Sheet1!B:B,Sheet1!C:C)</f>
        <v>#N/A</v>
      </c>
    </row>
    <row r="14480" spans="2:13" hidden="1">
      <c r="B14480" t="s">
        <v>22329</v>
      </c>
      <c r="C14480" t="s">
        <v>22345</v>
      </c>
      <c r="D14480" t="s">
        <v>226</v>
      </c>
      <c r="E14480" t="s">
        <v>5154</v>
      </c>
      <c r="F14480">
        <v>2</v>
      </c>
      <c r="G14480">
        <v>0</v>
      </c>
      <c r="H14480" t="s">
        <v>103</v>
      </c>
      <c r="I14480" t="s">
        <v>102</v>
      </c>
      <c r="J14480" t="s">
        <v>103</v>
      </c>
      <c r="K14480" t="s">
        <v>22331</v>
      </c>
      <c r="L14480" t="s">
        <v>254</v>
      </c>
      <c r="M14480" t="e">
        <f>_xlfn.XLOOKUP(B14480,Sheet1!B:B,Sheet1!C:C)</f>
        <v>#N/A</v>
      </c>
    </row>
    <row r="14481" spans="2:13" hidden="1">
      <c r="B14481" t="s">
        <v>22329</v>
      </c>
      <c r="C14481" t="s">
        <v>22331</v>
      </c>
      <c r="D14481" t="s">
        <v>254</v>
      </c>
      <c r="E14481" t="s">
        <v>5070</v>
      </c>
      <c r="F14481">
        <v>4</v>
      </c>
      <c r="G14481">
        <v>0</v>
      </c>
      <c r="H14481" t="s">
        <v>102</v>
      </c>
      <c r="I14481" t="s">
        <v>102</v>
      </c>
      <c r="J14481" t="s">
        <v>103</v>
      </c>
      <c r="K14481" t="s">
        <v>22331</v>
      </c>
      <c r="L14481" t="s">
        <v>254</v>
      </c>
      <c r="M14481" t="e">
        <f>_xlfn.XLOOKUP(B14481,Sheet1!B:B,Sheet1!C:C)</f>
        <v>#N/A</v>
      </c>
    </row>
    <row r="14482" spans="2:13" hidden="1">
      <c r="B14482" t="s">
        <v>22329</v>
      </c>
      <c r="C14482" t="s">
        <v>22346</v>
      </c>
      <c r="D14482" t="s">
        <v>226</v>
      </c>
      <c r="E14482" t="s">
        <v>5154</v>
      </c>
      <c r="F14482">
        <v>1</v>
      </c>
      <c r="G14482">
        <v>0</v>
      </c>
      <c r="H14482" t="s">
        <v>103</v>
      </c>
      <c r="I14482" t="s">
        <v>102</v>
      </c>
      <c r="J14482" t="s">
        <v>103</v>
      </c>
      <c r="K14482" t="s">
        <v>22331</v>
      </c>
      <c r="L14482" t="s">
        <v>254</v>
      </c>
      <c r="M14482" t="e">
        <f>_xlfn.XLOOKUP(B14482,Sheet1!B:B,Sheet1!C:C)</f>
        <v>#N/A</v>
      </c>
    </row>
    <row r="14483" spans="2:13" hidden="1">
      <c r="B14483" t="s">
        <v>22329</v>
      </c>
      <c r="C14483" t="s">
        <v>22347</v>
      </c>
      <c r="D14483" t="s">
        <v>142</v>
      </c>
      <c r="E14483" t="s">
        <v>5070</v>
      </c>
      <c r="F14483">
        <v>3</v>
      </c>
      <c r="G14483">
        <v>0</v>
      </c>
      <c r="H14483" t="s">
        <v>102</v>
      </c>
      <c r="I14483" t="s">
        <v>102</v>
      </c>
      <c r="J14483" t="s">
        <v>103</v>
      </c>
      <c r="K14483" t="s">
        <v>22331</v>
      </c>
      <c r="L14483" t="s">
        <v>254</v>
      </c>
      <c r="M14483" t="e">
        <f>_xlfn.XLOOKUP(B14483,Sheet1!B:B,Sheet1!C:C)</f>
        <v>#N/A</v>
      </c>
    </row>
    <row r="14484" spans="2:13" hidden="1">
      <c r="B14484" t="s">
        <v>22329</v>
      </c>
      <c r="C14484" t="s">
        <v>22348</v>
      </c>
      <c r="D14484" t="s">
        <v>226</v>
      </c>
      <c r="E14484" t="s">
        <v>5154</v>
      </c>
      <c r="F14484">
        <v>2</v>
      </c>
      <c r="G14484">
        <v>0</v>
      </c>
      <c r="H14484" t="s">
        <v>103</v>
      </c>
      <c r="I14484" t="s">
        <v>102</v>
      </c>
      <c r="J14484" t="s">
        <v>103</v>
      </c>
      <c r="K14484" t="s">
        <v>22331</v>
      </c>
      <c r="L14484" t="s">
        <v>254</v>
      </c>
      <c r="M14484" t="e">
        <f>_xlfn.XLOOKUP(B14484,Sheet1!B:B,Sheet1!C:C)</f>
        <v>#N/A</v>
      </c>
    </row>
    <row r="14485" spans="2:13" hidden="1">
      <c r="B14485" t="s">
        <v>22349</v>
      </c>
      <c r="C14485" t="s">
        <v>22350</v>
      </c>
      <c r="D14485" t="s">
        <v>315</v>
      </c>
      <c r="E14485" t="s">
        <v>5070</v>
      </c>
      <c r="F14485">
        <v>3</v>
      </c>
      <c r="G14485">
        <v>0</v>
      </c>
      <c r="H14485" t="s">
        <v>102</v>
      </c>
      <c r="I14485" t="s">
        <v>102</v>
      </c>
      <c r="J14485" t="s">
        <v>103</v>
      </c>
      <c r="K14485" t="s">
        <v>22350</v>
      </c>
      <c r="L14485" t="s">
        <v>315</v>
      </c>
      <c r="M14485" t="e">
        <f>_xlfn.XLOOKUP(B14485,Sheet1!B:B,Sheet1!C:C)</f>
        <v>#N/A</v>
      </c>
    </row>
    <row r="14486" spans="2:13" hidden="1">
      <c r="B14486" t="s">
        <v>22349</v>
      </c>
      <c r="C14486" t="s">
        <v>22351</v>
      </c>
      <c r="D14486" t="s">
        <v>19750</v>
      </c>
      <c r="F14486">
        <v>40</v>
      </c>
      <c r="G14486">
        <v>109154</v>
      </c>
      <c r="H14486" t="s">
        <v>103</v>
      </c>
      <c r="I14486" t="s">
        <v>103</v>
      </c>
      <c r="J14486" t="s">
        <v>103</v>
      </c>
      <c r="K14486" t="s">
        <v>22350</v>
      </c>
      <c r="L14486" t="s">
        <v>315</v>
      </c>
      <c r="M14486" t="e">
        <f>_xlfn.XLOOKUP(B14486,Sheet1!B:B,Sheet1!C:C)</f>
        <v>#N/A</v>
      </c>
    </row>
    <row r="14487" spans="2:13" hidden="1">
      <c r="B14487" t="s">
        <v>22349</v>
      </c>
      <c r="C14487" t="s">
        <v>22352</v>
      </c>
      <c r="D14487" t="s">
        <v>22353</v>
      </c>
      <c r="E14487" t="s">
        <v>5070</v>
      </c>
      <c r="F14487">
        <v>40</v>
      </c>
      <c r="G14487">
        <v>221289</v>
      </c>
      <c r="H14487" t="s">
        <v>102</v>
      </c>
      <c r="I14487" t="s">
        <v>102</v>
      </c>
      <c r="J14487" t="s">
        <v>103</v>
      </c>
      <c r="K14487" t="s">
        <v>22350</v>
      </c>
      <c r="L14487" t="s">
        <v>315</v>
      </c>
      <c r="M14487" t="e">
        <f>_xlfn.XLOOKUP(B14487,Sheet1!B:B,Sheet1!C:C)</f>
        <v>#N/A</v>
      </c>
    </row>
    <row r="14488" spans="2:13" hidden="1">
      <c r="B14488" t="s">
        <v>22349</v>
      </c>
      <c r="C14488" t="s">
        <v>22354</v>
      </c>
      <c r="D14488" t="s">
        <v>9079</v>
      </c>
      <c r="E14488" t="s">
        <v>5154</v>
      </c>
      <c r="F14488">
        <v>3</v>
      </c>
      <c r="G14488">
        <v>0</v>
      </c>
      <c r="H14488" t="s">
        <v>103</v>
      </c>
      <c r="I14488" t="s">
        <v>102</v>
      </c>
      <c r="J14488" t="s">
        <v>103</v>
      </c>
      <c r="K14488" t="s">
        <v>22350</v>
      </c>
      <c r="L14488" t="s">
        <v>315</v>
      </c>
      <c r="M14488" t="e">
        <f>_xlfn.XLOOKUP(B14488,Sheet1!B:B,Sheet1!C:C)</f>
        <v>#N/A</v>
      </c>
    </row>
    <row r="14489" spans="2:13" hidden="1">
      <c r="B14489" t="s">
        <v>22349</v>
      </c>
      <c r="C14489" t="s">
        <v>22355</v>
      </c>
      <c r="D14489" t="s">
        <v>653</v>
      </c>
      <c r="E14489" t="s">
        <v>5070</v>
      </c>
      <c r="F14489">
        <v>3</v>
      </c>
      <c r="G14489">
        <v>0</v>
      </c>
      <c r="H14489" t="s">
        <v>102</v>
      </c>
      <c r="I14489" t="s">
        <v>102</v>
      </c>
      <c r="J14489" t="s">
        <v>103</v>
      </c>
      <c r="K14489" t="s">
        <v>22350</v>
      </c>
      <c r="L14489" t="s">
        <v>315</v>
      </c>
      <c r="M14489" t="e">
        <f>_xlfn.XLOOKUP(B14489,Sheet1!B:B,Sheet1!C:C)</f>
        <v>#N/A</v>
      </c>
    </row>
    <row r="14490" spans="2:13" hidden="1">
      <c r="B14490" t="s">
        <v>22349</v>
      </c>
      <c r="C14490" t="s">
        <v>22356</v>
      </c>
      <c r="D14490" t="s">
        <v>9079</v>
      </c>
      <c r="E14490" t="s">
        <v>5154</v>
      </c>
      <c r="F14490">
        <v>3</v>
      </c>
      <c r="G14490">
        <v>0</v>
      </c>
      <c r="H14490" t="s">
        <v>103</v>
      </c>
      <c r="I14490" t="s">
        <v>102</v>
      </c>
      <c r="J14490" t="s">
        <v>103</v>
      </c>
      <c r="K14490" t="s">
        <v>22350</v>
      </c>
      <c r="L14490" t="s">
        <v>315</v>
      </c>
      <c r="M14490" t="e">
        <f>_xlfn.XLOOKUP(B14490,Sheet1!B:B,Sheet1!C:C)</f>
        <v>#N/A</v>
      </c>
    </row>
    <row r="14491" spans="2:13" hidden="1">
      <c r="B14491" t="s">
        <v>22349</v>
      </c>
      <c r="C14491" t="s">
        <v>22357</v>
      </c>
      <c r="D14491" t="s">
        <v>5224</v>
      </c>
      <c r="E14491" t="s">
        <v>5070</v>
      </c>
      <c r="F14491">
        <v>3</v>
      </c>
      <c r="G14491">
        <v>0</v>
      </c>
      <c r="H14491" t="s">
        <v>102</v>
      </c>
      <c r="I14491" t="s">
        <v>102</v>
      </c>
      <c r="J14491" t="s">
        <v>103</v>
      </c>
      <c r="K14491" t="s">
        <v>22350</v>
      </c>
      <c r="L14491" t="s">
        <v>315</v>
      </c>
      <c r="M14491" t="e">
        <f>_xlfn.XLOOKUP(B14491,Sheet1!B:B,Sheet1!C:C)</f>
        <v>#N/A</v>
      </c>
    </row>
    <row r="14492" spans="2:13" hidden="1">
      <c r="B14492" t="s">
        <v>22349</v>
      </c>
      <c r="C14492" t="s">
        <v>22358</v>
      </c>
      <c r="D14492" t="s">
        <v>267</v>
      </c>
      <c r="E14492" t="s">
        <v>5070</v>
      </c>
      <c r="F14492">
        <v>3</v>
      </c>
      <c r="G14492">
        <v>0</v>
      </c>
      <c r="H14492" t="s">
        <v>102</v>
      </c>
      <c r="I14492" t="s">
        <v>102</v>
      </c>
      <c r="J14492" t="s">
        <v>103</v>
      </c>
      <c r="K14492" t="s">
        <v>22350</v>
      </c>
      <c r="L14492" t="s">
        <v>315</v>
      </c>
      <c r="M14492" t="e">
        <f>_xlfn.XLOOKUP(B14492,Sheet1!B:B,Sheet1!C:C)</f>
        <v>#N/A</v>
      </c>
    </row>
    <row r="14493" spans="2:13" hidden="1">
      <c r="B14493" t="s">
        <v>22359</v>
      </c>
      <c r="C14493" t="s">
        <v>22360</v>
      </c>
      <c r="D14493" t="s">
        <v>631</v>
      </c>
      <c r="E14493" t="s">
        <v>5154</v>
      </c>
      <c r="F14493">
        <v>4.5</v>
      </c>
      <c r="G14493">
        <v>0</v>
      </c>
      <c r="H14493" t="s">
        <v>103</v>
      </c>
      <c r="I14493" t="s">
        <v>102</v>
      </c>
      <c r="J14493" t="s">
        <v>103</v>
      </c>
      <c r="K14493" t="s">
        <v>22361</v>
      </c>
      <c r="L14493" t="s">
        <v>153</v>
      </c>
      <c r="M14493" t="e">
        <f>_xlfn.XLOOKUP(B14493,Sheet1!B:B,Sheet1!C:C)</f>
        <v>#N/A</v>
      </c>
    </row>
    <row r="14494" spans="2:13" hidden="1">
      <c r="B14494" t="s">
        <v>22359</v>
      </c>
      <c r="C14494" t="s">
        <v>22362</v>
      </c>
      <c r="D14494" t="s">
        <v>631</v>
      </c>
      <c r="E14494" t="s">
        <v>5154</v>
      </c>
      <c r="F14494">
        <v>0.5</v>
      </c>
      <c r="G14494">
        <v>0</v>
      </c>
      <c r="H14494" t="s">
        <v>103</v>
      </c>
      <c r="I14494" t="s">
        <v>102</v>
      </c>
      <c r="J14494" t="s">
        <v>103</v>
      </c>
      <c r="K14494" t="s">
        <v>22361</v>
      </c>
      <c r="L14494" t="s">
        <v>153</v>
      </c>
      <c r="M14494" t="e">
        <f>_xlfn.XLOOKUP(B14494,Sheet1!B:B,Sheet1!C:C)</f>
        <v>#N/A</v>
      </c>
    </row>
    <row r="14495" spans="2:13" hidden="1">
      <c r="B14495" t="s">
        <v>22359</v>
      </c>
      <c r="C14495" t="s">
        <v>22361</v>
      </c>
      <c r="D14495" t="s">
        <v>6211</v>
      </c>
      <c r="E14495" t="s">
        <v>5154</v>
      </c>
      <c r="F14495">
        <v>40</v>
      </c>
      <c r="G14495">
        <v>61229</v>
      </c>
      <c r="H14495" t="s">
        <v>103</v>
      </c>
      <c r="I14495" t="s">
        <v>102</v>
      </c>
      <c r="J14495" t="s">
        <v>103</v>
      </c>
      <c r="K14495" t="s">
        <v>22361</v>
      </c>
      <c r="L14495" t="s">
        <v>153</v>
      </c>
      <c r="M14495" t="e">
        <f>_xlfn.XLOOKUP(B14495,Sheet1!B:B,Sheet1!C:C)</f>
        <v>#N/A</v>
      </c>
    </row>
    <row r="14496" spans="2:13" hidden="1">
      <c r="B14496" t="s">
        <v>22359</v>
      </c>
      <c r="C14496" t="s">
        <v>22363</v>
      </c>
      <c r="D14496" t="s">
        <v>22364</v>
      </c>
      <c r="E14496" t="s">
        <v>5070</v>
      </c>
      <c r="F14496">
        <v>0.2</v>
      </c>
      <c r="G14496">
        <v>0</v>
      </c>
      <c r="H14496" t="s">
        <v>102</v>
      </c>
      <c r="I14496" t="s">
        <v>102</v>
      </c>
      <c r="J14496" t="s">
        <v>103</v>
      </c>
      <c r="K14496" t="s">
        <v>22361</v>
      </c>
      <c r="L14496" t="s">
        <v>153</v>
      </c>
      <c r="M14496" t="e">
        <f>_xlfn.XLOOKUP(B14496,Sheet1!B:B,Sheet1!C:C)</f>
        <v>#N/A</v>
      </c>
    </row>
    <row r="14497" spans="2:13" hidden="1">
      <c r="B14497" t="s">
        <v>22359</v>
      </c>
      <c r="C14497" t="s">
        <v>22365</v>
      </c>
      <c r="D14497" t="s">
        <v>22366</v>
      </c>
      <c r="E14497" t="s">
        <v>5070</v>
      </c>
      <c r="F14497">
        <v>3</v>
      </c>
      <c r="G14497">
        <v>0</v>
      </c>
      <c r="H14497" t="s">
        <v>102</v>
      </c>
      <c r="I14497" t="s">
        <v>102</v>
      </c>
      <c r="J14497" t="s">
        <v>103</v>
      </c>
      <c r="K14497" t="s">
        <v>22361</v>
      </c>
      <c r="L14497" t="s">
        <v>153</v>
      </c>
      <c r="M14497" t="e">
        <f>_xlfn.XLOOKUP(B14497,Sheet1!B:B,Sheet1!C:C)</f>
        <v>#N/A</v>
      </c>
    </row>
    <row r="14498" spans="2:13" hidden="1">
      <c r="B14498" t="s">
        <v>22359</v>
      </c>
      <c r="C14498" t="s">
        <v>22367</v>
      </c>
      <c r="D14498" t="s">
        <v>11242</v>
      </c>
      <c r="E14498" t="s">
        <v>5070</v>
      </c>
      <c r="F14498">
        <v>3</v>
      </c>
      <c r="G14498">
        <v>0</v>
      </c>
      <c r="H14498" t="s">
        <v>102</v>
      </c>
      <c r="I14498" t="s">
        <v>102</v>
      </c>
      <c r="J14498" t="s">
        <v>103</v>
      </c>
      <c r="K14498" t="s">
        <v>22361</v>
      </c>
      <c r="L14498" t="s">
        <v>153</v>
      </c>
      <c r="M14498" t="e">
        <f>_xlfn.XLOOKUP(B14498,Sheet1!B:B,Sheet1!C:C)</f>
        <v>#N/A</v>
      </c>
    </row>
    <row r="14499" spans="2:13" hidden="1">
      <c r="B14499" t="s">
        <v>22359</v>
      </c>
      <c r="C14499" t="s">
        <v>22368</v>
      </c>
      <c r="D14499" t="s">
        <v>22369</v>
      </c>
      <c r="E14499" t="s">
        <v>5154</v>
      </c>
      <c r="F14499">
        <v>40</v>
      </c>
      <c r="G14499">
        <v>104464</v>
      </c>
      <c r="H14499" t="s">
        <v>103</v>
      </c>
      <c r="I14499" t="s">
        <v>102</v>
      </c>
      <c r="J14499" t="s">
        <v>103</v>
      </c>
      <c r="K14499" t="s">
        <v>22361</v>
      </c>
      <c r="L14499" t="s">
        <v>153</v>
      </c>
      <c r="M14499" t="e">
        <f>_xlfn.XLOOKUP(B14499,Sheet1!B:B,Sheet1!C:C)</f>
        <v>#N/A</v>
      </c>
    </row>
    <row r="14500" spans="2:13" hidden="1">
      <c r="B14500" t="s">
        <v>22359</v>
      </c>
      <c r="C14500" t="s">
        <v>22370</v>
      </c>
      <c r="D14500" t="s">
        <v>631</v>
      </c>
      <c r="E14500" t="s">
        <v>5154</v>
      </c>
      <c r="F14500">
        <v>0.75</v>
      </c>
      <c r="G14500">
        <v>0</v>
      </c>
      <c r="H14500" t="s">
        <v>103</v>
      </c>
      <c r="I14500" t="s">
        <v>102</v>
      </c>
      <c r="J14500" t="s">
        <v>103</v>
      </c>
      <c r="K14500" t="s">
        <v>22361</v>
      </c>
      <c r="L14500" t="s">
        <v>153</v>
      </c>
      <c r="M14500" t="e">
        <f>_xlfn.XLOOKUP(B14500,Sheet1!B:B,Sheet1!C:C)</f>
        <v>#N/A</v>
      </c>
    </row>
    <row r="14501" spans="2:13" hidden="1">
      <c r="B14501" t="s">
        <v>22359</v>
      </c>
      <c r="C14501" t="s">
        <v>22371</v>
      </c>
      <c r="D14501" t="s">
        <v>631</v>
      </c>
      <c r="E14501" t="s">
        <v>5154</v>
      </c>
      <c r="F14501">
        <v>1.7</v>
      </c>
      <c r="G14501">
        <v>0</v>
      </c>
      <c r="H14501" t="s">
        <v>103</v>
      </c>
      <c r="I14501" t="s">
        <v>102</v>
      </c>
      <c r="J14501" t="s">
        <v>103</v>
      </c>
      <c r="K14501" t="s">
        <v>22361</v>
      </c>
      <c r="L14501" t="s">
        <v>153</v>
      </c>
      <c r="M14501" t="e">
        <f>_xlfn.XLOOKUP(B14501,Sheet1!B:B,Sheet1!C:C)</f>
        <v>#N/A</v>
      </c>
    </row>
    <row r="14502" spans="2:13" hidden="1">
      <c r="B14502" t="s">
        <v>22359</v>
      </c>
      <c r="C14502" t="s">
        <v>22372</v>
      </c>
      <c r="D14502" t="s">
        <v>631</v>
      </c>
      <c r="E14502" t="s">
        <v>5154</v>
      </c>
      <c r="F14502">
        <v>2.2999999999999998</v>
      </c>
      <c r="G14502">
        <v>0</v>
      </c>
      <c r="H14502" t="s">
        <v>103</v>
      </c>
      <c r="I14502" t="s">
        <v>102</v>
      </c>
      <c r="J14502" t="s">
        <v>103</v>
      </c>
      <c r="K14502" t="s">
        <v>22361</v>
      </c>
      <c r="L14502" t="s">
        <v>153</v>
      </c>
      <c r="M14502" t="e">
        <f>_xlfn.XLOOKUP(B14502,Sheet1!B:B,Sheet1!C:C)</f>
        <v>#N/A</v>
      </c>
    </row>
    <row r="14503" spans="2:13" hidden="1">
      <c r="B14503" t="s">
        <v>22359</v>
      </c>
      <c r="C14503" t="s">
        <v>22373</v>
      </c>
      <c r="D14503" t="s">
        <v>8069</v>
      </c>
      <c r="E14503" t="s">
        <v>5070</v>
      </c>
      <c r="F14503">
        <v>2.88</v>
      </c>
      <c r="G14503">
        <v>0</v>
      </c>
      <c r="H14503" t="s">
        <v>102</v>
      </c>
      <c r="I14503" t="s">
        <v>102</v>
      </c>
      <c r="J14503" t="s">
        <v>103</v>
      </c>
      <c r="K14503" t="s">
        <v>22361</v>
      </c>
      <c r="L14503" t="s">
        <v>153</v>
      </c>
      <c r="M14503" t="e">
        <f>_xlfn.XLOOKUP(B14503,Sheet1!B:B,Sheet1!C:C)</f>
        <v>#N/A</v>
      </c>
    </row>
    <row r="14504" spans="2:13" hidden="1">
      <c r="B14504" t="s">
        <v>22359</v>
      </c>
      <c r="C14504" t="s">
        <v>22374</v>
      </c>
      <c r="D14504" t="s">
        <v>631</v>
      </c>
      <c r="E14504" t="s">
        <v>5154</v>
      </c>
      <c r="F14504">
        <v>0.2</v>
      </c>
      <c r="G14504">
        <v>0</v>
      </c>
      <c r="H14504" t="s">
        <v>103</v>
      </c>
      <c r="I14504" t="s">
        <v>102</v>
      </c>
      <c r="J14504" t="s">
        <v>103</v>
      </c>
      <c r="K14504" t="s">
        <v>22361</v>
      </c>
      <c r="L14504" t="s">
        <v>153</v>
      </c>
      <c r="M14504" t="e">
        <f>_xlfn.XLOOKUP(B14504,Sheet1!B:B,Sheet1!C:C)</f>
        <v>#N/A</v>
      </c>
    </row>
    <row r="14505" spans="2:13" hidden="1">
      <c r="B14505" t="s">
        <v>22375</v>
      </c>
      <c r="C14505" t="s">
        <v>22376</v>
      </c>
      <c r="D14505" t="s">
        <v>5419</v>
      </c>
      <c r="E14505" t="s">
        <v>5154</v>
      </c>
      <c r="F14505">
        <v>2</v>
      </c>
      <c r="G14505">
        <v>0</v>
      </c>
      <c r="H14505" t="s">
        <v>103</v>
      </c>
      <c r="I14505" t="s">
        <v>102</v>
      </c>
      <c r="J14505" t="s">
        <v>103</v>
      </c>
      <c r="K14505" t="s">
        <v>22377</v>
      </c>
      <c r="L14505" t="s">
        <v>267</v>
      </c>
      <c r="M14505" t="e">
        <f>_xlfn.XLOOKUP(B14505,Sheet1!B:B,Sheet1!C:C)</f>
        <v>#N/A</v>
      </c>
    </row>
    <row r="14506" spans="2:13" hidden="1">
      <c r="B14506" t="s">
        <v>22375</v>
      </c>
      <c r="C14506" t="s">
        <v>22378</v>
      </c>
      <c r="D14506" t="s">
        <v>5419</v>
      </c>
      <c r="E14506" t="s">
        <v>5154</v>
      </c>
      <c r="F14506">
        <v>2</v>
      </c>
      <c r="G14506">
        <v>0</v>
      </c>
      <c r="H14506" t="s">
        <v>103</v>
      </c>
      <c r="I14506" t="s">
        <v>102</v>
      </c>
      <c r="J14506" t="s">
        <v>103</v>
      </c>
      <c r="K14506" t="s">
        <v>22377</v>
      </c>
      <c r="L14506" t="s">
        <v>267</v>
      </c>
      <c r="M14506" t="e">
        <f>_xlfn.XLOOKUP(B14506,Sheet1!B:B,Sheet1!C:C)</f>
        <v>#N/A</v>
      </c>
    </row>
    <row r="14507" spans="2:13" hidden="1">
      <c r="B14507" t="s">
        <v>22375</v>
      </c>
      <c r="C14507" t="s">
        <v>22379</v>
      </c>
      <c r="D14507" t="s">
        <v>7135</v>
      </c>
      <c r="E14507" t="s">
        <v>5154</v>
      </c>
      <c r="F14507">
        <v>3</v>
      </c>
      <c r="G14507">
        <v>0</v>
      </c>
      <c r="H14507" t="s">
        <v>103</v>
      </c>
      <c r="I14507" t="s">
        <v>102</v>
      </c>
      <c r="J14507" t="s">
        <v>103</v>
      </c>
      <c r="K14507" t="s">
        <v>22377</v>
      </c>
      <c r="L14507" t="s">
        <v>267</v>
      </c>
      <c r="M14507" t="e">
        <f>_xlfn.XLOOKUP(B14507,Sheet1!B:B,Sheet1!C:C)</f>
        <v>#N/A</v>
      </c>
    </row>
    <row r="14508" spans="2:13" hidden="1">
      <c r="B14508" t="s">
        <v>22375</v>
      </c>
      <c r="C14508" t="s">
        <v>22380</v>
      </c>
      <c r="D14508" t="s">
        <v>5419</v>
      </c>
      <c r="E14508" t="s">
        <v>5154</v>
      </c>
      <c r="F14508">
        <v>2</v>
      </c>
      <c r="G14508">
        <v>0</v>
      </c>
      <c r="H14508" t="s">
        <v>103</v>
      </c>
      <c r="I14508" t="s">
        <v>102</v>
      </c>
      <c r="J14508" t="s">
        <v>103</v>
      </c>
      <c r="K14508" t="s">
        <v>22377</v>
      </c>
      <c r="L14508" t="s">
        <v>267</v>
      </c>
      <c r="M14508" t="e">
        <f>_xlfn.XLOOKUP(B14508,Sheet1!B:B,Sheet1!C:C)</f>
        <v>#N/A</v>
      </c>
    </row>
    <row r="14509" spans="2:13" hidden="1">
      <c r="B14509" t="s">
        <v>22375</v>
      </c>
      <c r="C14509" t="s">
        <v>22381</v>
      </c>
      <c r="D14509" t="s">
        <v>5419</v>
      </c>
      <c r="E14509" t="s">
        <v>5154</v>
      </c>
      <c r="F14509">
        <v>2</v>
      </c>
      <c r="G14509">
        <v>65045</v>
      </c>
      <c r="H14509" t="s">
        <v>103</v>
      </c>
      <c r="I14509" t="s">
        <v>102</v>
      </c>
      <c r="J14509" t="s">
        <v>103</v>
      </c>
      <c r="K14509" t="s">
        <v>22377</v>
      </c>
      <c r="L14509" t="s">
        <v>267</v>
      </c>
      <c r="M14509" t="e">
        <f>_xlfn.XLOOKUP(B14509,Sheet1!B:B,Sheet1!C:C)</f>
        <v>#N/A</v>
      </c>
    </row>
    <row r="14510" spans="2:13" hidden="1">
      <c r="B14510" t="s">
        <v>22375</v>
      </c>
      <c r="C14510" t="s">
        <v>22382</v>
      </c>
      <c r="D14510" t="s">
        <v>7135</v>
      </c>
      <c r="E14510" t="s">
        <v>5154</v>
      </c>
      <c r="F14510">
        <v>2</v>
      </c>
      <c r="G14510">
        <v>0</v>
      </c>
      <c r="H14510" t="s">
        <v>103</v>
      </c>
      <c r="I14510" t="s">
        <v>102</v>
      </c>
      <c r="J14510" t="s">
        <v>103</v>
      </c>
      <c r="K14510" t="s">
        <v>22377</v>
      </c>
      <c r="L14510" t="s">
        <v>267</v>
      </c>
      <c r="M14510" t="e">
        <f>_xlfn.XLOOKUP(B14510,Sheet1!B:B,Sheet1!C:C)</f>
        <v>#N/A</v>
      </c>
    </row>
    <row r="14511" spans="2:13" hidden="1">
      <c r="B14511" t="s">
        <v>22375</v>
      </c>
      <c r="C14511" t="s">
        <v>22383</v>
      </c>
      <c r="D14511" t="s">
        <v>5224</v>
      </c>
      <c r="E14511" t="s">
        <v>5070</v>
      </c>
      <c r="F14511">
        <v>4</v>
      </c>
      <c r="G14511">
        <v>0</v>
      </c>
      <c r="H14511" t="s">
        <v>102</v>
      </c>
      <c r="I14511" t="s">
        <v>102</v>
      </c>
      <c r="J14511" t="s">
        <v>103</v>
      </c>
      <c r="K14511" t="s">
        <v>22377</v>
      </c>
      <c r="L14511" t="s">
        <v>267</v>
      </c>
      <c r="M14511" t="e">
        <f>_xlfn.XLOOKUP(B14511,Sheet1!B:B,Sheet1!C:C)</f>
        <v>#N/A</v>
      </c>
    </row>
    <row r="14512" spans="2:13" hidden="1">
      <c r="B14512" t="s">
        <v>22375</v>
      </c>
      <c r="C14512" t="s">
        <v>22384</v>
      </c>
      <c r="D14512" t="s">
        <v>315</v>
      </c>
      <c r="E14512" t="s">
        <v>5070</v>
      </c>
      <c r="F14512">
        <v>4</v>
      </c>
      <c r="G14512">
        <v>0</v>
      </c>
      <c r="H14512" t="s">
        <v>102</v>
      </c>
      <c r="I14512" t="s">
        <v>102</v>
      </c>
      <c r="J14512" t="s">
        <v>103</v>
      </c>
      <c r="K14512" t="s">
        <v>22377</v>
      </c>
      <c r="L14512" t="s">
        <v>267</v>
      </c>
      <c r="M14512" t="e">
        <f>_xlfn.XLOOKUP(B14512,Sheet1!B:B,Sheet1!C:C)</f>
        <v>#N/A</v>
      </c>
    </row>
    <row r="14513" spans="2:13" hidden="1">
      <c r="B14513" t="s">
        <v>22375</v>
      </c>
      <c r="C14513" t="s">
        <v>22385</v>
      </c>
      <c r="D14513" t="s">
        <v>267</v>
      </c>
      <c r="E14513" t="s">
        <v>5070</v>
      </c>
      <c r="F14513">
        <v>4</v>
      </c>
      <c r="G14513">
        <v>0</v>
      </c>
      <c r="H14513" t="s">
        <v>102</v>
      </c>
      <c r="I14513" t="s">
        <v>102</v>
      </c>
      <c r="J14513" t="s">
        <v>103</v>
      </c>
      <c r="K14513" t="s">
        <v>22377</v>
      </c>
      <c r="L14513" t="s">
        <v>267</v>
      </c>
      <c r="M14513" t="e">
        <f>_xlfn.XLOOKUP(B14513,Sheet1!B:B,Sheet1!C:C)</f>
        <v>#N/A</v>
      </c>
    </row>
    <row r="14514" spans="2:13" hidden="1">
      <c r="B14514" t="s">
        <v>22375</v>
      </c>
      <c r="C14514" t="s">
        <v>22386</v>
      </c>
      <c r="D14514" t="s">
        <v>7135</v>
      </c>
      <c r="E14514" t="s">
        <v>5154</v>
      </c>
      <c r="F14514">
        <v>2</v>
      </c>
      <c r="G14514">
        <v>60164</v>
      </c>
      <c r="H14514" t="s">
        <v>103</v>
      </c>
      <c r="I14514" t="s">
        <v>102</v>
      </c>
      <c r="J14514" t="s">
        <v>103</v>
      </c>
      <c r="K14514" t="s">
        <v>22377</v>
      </c>
      <c r="L14514" t="s">
        <v>267</v>
      </c>
      <c r="M14514" t="e">
        <f>_xlfn.XLOOKUP(B14514,Sheet1!B:B,Sheet1!C:C)</f>
        <v>#N/A</v>
      </c>
    </row>
    <row r="14515" spans="2:13" hidden="1">
      <c r="B14515" t="s">
        <v>22375</v>
      </c>
      <c r="C14515" t="s">
        <v>22387</v>
      </c>
      <c r="D14515" t="s">
        <v>7135</v>
      </c>
      <c r="E14515" t="s">
        <v>5154</v>
      </c>
      <c r="F14515">
        <v>2</v>
      </c>
      <c r="G14515">
        <v>49816</v>
      </c>
      <c r="H14515" t="s">
        <v>103</v>
      </c>
      <c r="I14515" t="s">
        <v>102</v>
      </c>
      <c r="J14515" t="s">
        <v>103</v>
      </c>
      <c r="K14515" t="s">
        <v>22377</v>
      </c>
      <c r="L14515" t="s">
        <v>267</v>
      </c>
      <c r="M14515" t="e">
        <f>_xlfn.XLOOKUP(B14515,Sheet1!B:B,Sheet1!C:C)</f>
        <v>#N/A</v>
      </c>
    </row>
    <row r="14516" spans="2:13" hidden="1">
      <c r="B14516" t="s">
        <v>22375</v>
      </c>
      <c r="C14516" t="s">
        <v>22388</v>
      </c>
      <c r="D14516" t="s">
        <v>5419</v>
      </c>
      <c r="E14516" t="s">
        <v>5154</v>
      </c>
      <c r="F14516">
        <v>4</v>
      </c>
      <c r="G14516">
        <v>62745</v>
      </c>
      <c r="H14516" t="s">
        <v>103</v>
      </c>
      <c r="I14516" t="s">
        <v>102</v>
      </c>
      <c r="J14516" t="s">
        <v>103</v>
      </c>
      <c r="K14516" t="s">
        <v>22377</v>
      </c>
      <c r="L14516" t="s">
        <v>267</v>
      </c>
      <c r="M14516" t="e">
        <f>_xlfn.XLOOKUP(B14516,Sheet1!B:B,Sheet1!C:C)</f>
        <v>#N/A</v>
      </c>
    </row>
    <row r="14517" spans="2:13" hidden="1">
      <c r="B14517" t="s">
        <v>22375</v>
      </c>
      <c r="C14517" t="s">
        <v>22389</v>
      </c>
      <c r="D14517" t="s">
        <v>5419</v>
      </c>
      <c r="E14517" t="s">
        <v>5154</v>
      </c>
      <c r="F14517">
        <v>2</v>
      </c>
      <c r="G14517">
        <v>0</v>
      </c>
      <c r="H14517" t="s">
        <v>103</v>
      </c>
      <c r="I14517" t="s">
        <v>102</v>
      </c>
      <c r="J14517" t="s">
        <v>103</v>
      </c>
      <c r="K14517" t="s">
        <v>22377</v>
      </c>
      <c r="L14517" t="s">
        <v>267</v>
      </c>
      <c r="M14517" t="e">
        <f>_xlfn.XLOOKUP(B14517,Sheet1!B:B,Sheet1!C:C)</f>
        <v>#N/A</v>
      </c>
    </row>
    <row r="14518" spans="2:13" hidden="1">
      <c r="B14518" t="s">
        <v>22390</v>
      </c>
      <c r="C14518" t="s">
        <v>22391</v>
      </c>
      <c r="D14518" t="s">
        <v>226</v>
      </c>
      <c r="E14518" t="s">
        <v>5154</v>
      </c>
      <c r="F14518">
        <v>5</v>
      </c>
      <c r="G14518">
        <v>0</v>
      </c>
      <c r="H14518" t="s">
        <v>103</v>
      </c>
      <c r="I14518" t="s">
        <v>102</v>
      </c>
      <c r="J14518" t="s">
        <v>103</v>
      </c>
      <c r="K14518" t="s">
        <v>22392</v>
      </c>
      <c r="L14518" t="s">
        <v>171</v>
      </c>
      <c r="M14518" t="e">
        <f>_xlfn.XLOOKUP(B14518,Sheet1!B:B,Sheet1!C:C)</f>
        <v>#N/A</v>
      </c>
    </row>
    <row r="14519" spans="2:13" hidden="1">
      <c r="B14519" t="s">
        <v>22390</v>
      </c>
      <c r="C14519" t="s">
        <v>22393</v>
      </c>
      <c r="D14519" t="s">
        <v>226</v>
      </c>
      <c r="E14519" t="s">
        <v>5154</v>
      </c>
      <c r="F14519">
        <v>5</v>
      </c>
      <c r="G14519">
        <v>0</v>
      </c>
      <c r="H14519" t="s">
        <v>103</v>
      </c>
      <c r="I14519" t="s">
        <v>102</v>
      </c>
      <c r="J14519" t="s">
        <v>103</v>
      </c>
      <c r="K14519" t="s">
        <v>22392</v>
      </c>
      <c r="L14519" t="s">
        <v>171</v>
      </c>
      <c r="M14519" t="e">
        <f>_xlfn.XLOOKUP(B14519,Sheet1!B:B,Sheet1!C:C)</f>
        <v>#N/A</v>
      </c>
    </row>
    <row r="14520" spans="2:13" hidden="1">
      <c r="B14520" t="s">
        <v>22390</v>
      </c>
      <c r="C14520" t="s">
        <v>22394</v>
      </c>
      <c r="D14520" t="s">
        <v>5836</v>
      </c>
      <c r="E14520" t="s">
        <v>5073</v>
      </c>
      <c r="F14520">
        <v>15</v>
      </c>
      <c r="G14520">
        <v>0</v>
      </c>
      <c r="H14520" t="s">
        <v>102</v>
      </c>
      <c r="I14520" t="s">
        <v>103</v>
      </c>
      <c r="J14520" t="s">
        <v>103</v>
      </c>
      <c r="K14520" t="s">
        <v>22392</v>
      </c>
      <c r="L14520" t="s">
        <v>171</v>
      </c>
      <c r="M14520" t="e">
        <f>_xlfn.XLOOKUP(B14520,Sheet1!B:B,Sheet1!C:C)</f>
        <v>#N/A</v>
      </c>
    </row>
    <row r="14521" spans="2:13" hidden="1">
      <c r="B14521" t="s">
        <v>22390</v>
      </c>
      <c r="C14521" t="s">
        <v>22395</v>
      </c>
      <c r="D14521" t="s">
        <v>226</v>
      </c>
      <c r="E14521" t="s">
        <v>5154</v>
      </c>
      <c r="F14521">
        <v>10</v>
      </c>
      <c r="G14521">
        <v>0</v>
      </c>
      <c r="H14521" t="s">
        <v>103</v>
      </c>
      <c r="I14521" t="s">
        <v>102</v>
      </c>
      <c r="J14521" t="s">
        <v>103</v>
      </c>
      <c r="K14521" t="s">
        <v>22392</v>
      </c>
      <c r="L14521" t="s">
        <v>171</v>
      </c>
      <c r="M14521" t="e">
        <f>_xlfn.XLOOKUP(B14521,Sheet1!B:B,Sheet1!C:C)</f>
        <v>#N/A</v>
      </c>
    </row>
    <row r="14522" spans="2:13" hidden="1">
      <c r="B14522" t="s">
        <v>22390</v>
      </c>
      <c r="C14522" t="s">
        <v>22396</v>
      </c>
      <c r="D14522" t="s">
        <v>670</v>
      </c>
      <c r="E14522" t="s">
        <v>5073</v>
      </c>
      <c r="F14522">
        <v>15</v>
      </c>
      <c r="G14522">
        <v>0</v>
      </c>
      <c r="H14522" t="s">
        <v>102</v>
      </c>
      <c r="I14522" t="s">
        <v>103</v>
      </c>
      <c r="J14522" t="s">
        <v>103</v>
      </c>
      <c r="K14522" t="s">
        <v>22392</v>
      </c>
      <c r="L14522" t="s">
        <v>171</v>
      </c>
      <c r="M14522" t="e">
        <f>_xlfn.XLOOKUP(B14522,Sheet1!B:B,Sheet1!C:C)</f>
        <v>#N/A</v>
      </c>
    </row>
    <row r="14523" spans="2:13" hidden="1">
      <c r="B14523" t="s">
        <v>22390</v>
      </c>
      <c r="C14523" t="s">
        <v>22397</v>
      </c>
      <c r="D14523" t="s">
        <v>5945</v>
      </c>
      <c r="E14523" t="s">
        <v>5073</v>
      </c>
      <c r="F14523">
        <v>45</v>
      </c>
      <c r="G14523">
        <v>142637</v>
      </c>
      <c r="H14523" t="s">
        <v>102</v>
      </c>
      <c r="I14523" t="s">
        <v>103</v>
      </c>
      <c r="J14523" t="s">
        <v>103</v>
      </c>
      <c r="K14523" t="s">
        <v>22392</v>
      </c>
      <c r="L14523" t="s">
        <v>171</v>
      </c>
      <c r="M14523" t="e">
        <f>_xlfn.XLOOKUP(B14523,Sheet1!B:B,Sheet1!C:C)</f>
        <v>#N/A</v>
      </c>
    </row>
    <row r="14524" spans="2:13" hidden="1">
      <c r="B14524" t="s">
        <v>22390</v>
      </c>
      <c r="C14524" t="s">
        <v>22398</v>
      </c>
      <c r="D14524" t="s">
        <v>226</v>
      </c>
      <c r="E14524" t="s">
        <v>5154</v>
      </c>
      <c r="F14524">
        <v>10</v>
      </c>
      <c r="G14524">
        <v>0</v>
      </c>
      <c r="H14524" t="s">
        <v>103</v>
      </c>
      <c r="I14524" t="s">
        <v>102</v>
      </c>
      <c r="J14524" t="s">
        <v>103</v>
      </c>
      <c r="K14524" t="s">
        <v>22392</v>
      </c>
      <c r="L14524" t="s">
        <v>171</v>
      </c>
      <c r="M14524" t="e">
        <f>_xlfn.XLOOKUP(B14524,Sheet1!B:B,Sheet1!C:C)</f>
        <v>#N/A</v>
      </c>
    </row>
    <row r="14525" spans="2:13" hidden="1">
      <c r="B14525" t="s">
        <v>22390</v>
      </c>
      <c r="C14525" t="s">
        <v>22399</v>
      </c>
      <c r="D14525" t="s">
        <v>254</v>
      </c>
      <c r="E14525" t="s">
        <v>5073</v>
      </c>
      <c r="F14525">
        <v>15</v>
      </c>
      <c r="G14525">
        <v>0</v>
      </c>
      <c r="H14525" t="s">
        <v>102</v>
      </c>
      <c r="I14525" t="s">
        <v>103</v>
      </c>
      <c r="J14525" t="s">
        <v>103</v>
      </c>
      <c r="K14525" t="s">
        <v>22392</v>
      </c>
      <c r="L14525" t="s">
        <v>171</v>
      </c>
      <c r="M14525" t="e">
        <f>_xlfn.XLOOKUP(B14525,Sheet1!B:B,Sheet1!C:C)</f>
        <v>#N/A</v>
      </c>
    </row>
    <row r="14526" spans="2:13" hidden="1">
      <c r="B14526" t="s">
        <v>22390</v>
      </c>
      <c r="C14526" t="s">
        <v>22400</v>
      </c>
      <c r="D14526" t="s">
        <v>590</v>
      </c>
      <c r="E14526" t="s">
        <v>5073</v>
      </c>
      <c r="F14526">
        <v>15</v>
      </c>
      <c r="G14526">
        <v>0</v>
      </c>
      <c r="H14526" t="s">
        <v>102</v>
      </c>
      <c r="I14526" t="s">
        <v>103</v>
      </c>
      <c r="J14526" t="s">
        <v>103</v>
      </c>
      <c r="K14526" t="s">
        <v>22392</v>
      </c>
      <c r="L14526" t="s">
        <v>171</v>
      </c>
      <c r="M14526" t="e">
        <f>_xlfn.XLOOKUP(B14526,Sheet1!B:B,Sheet1!C:C)</f>
        <v>#N/A</v>
      </c>
    </row>
    <row r="14527" spans="2:13" hidden="1">
      <c r="B14527" t="s">
        <v>22390</v>
      </c>
      <c r="C14527" t="s">
        <v>22392</v>
      </c>
      <c r="D14527" t="s">
        <v>22401</v>
      </c>
      <c r="E14527" t="s">
        <v>5073</v>
      </c>
      <c r="F14527">
        <v>45</v>
      </c>
      <c r="G14527">
        <v>241450</v>
      </c>
      <c r="H14527" t="s">
        <v>102</v>
      </c>
      <c r="I14527" t="s">
        <v>103</v>
      </c>
      <c r="J14527" t="s">
        <v>103</v>
      </c>
      <c r="K14527" t="s">
        <v>22392</v>
      </c>
      <c r="L14527" t="s">
        <v>171</v>
      </c>
      <c r="M14527" t="e">
        <f>_xlfn.XLOOKUP(B14527,Sheet1!B:B,Sheet1!C:C)</f>
        <v>#N/A</v>
      </c>
    </row>
    <row r="14528" spans="2:13" hidden="1">
      <c r="B14528" t="s">
        <v>22390</v>
      </c>
      <c r="C14528" t="s">
        <v>22402</v>
      </c>
      <c r="D14528" t="s">
        <v>22403</v>
      </c>
      <c r="E14528" t="s">
        <v>5154</v>
      </c>
      <c r="F14528">
        <v>30</v>
      </c>
      <c r="G14528">
        <v>18614</v>
      </c>
      <c r="H14528" t="s">
        <v>103</v>
      </c>
      <c r="I14528" t="s">
        <v>102</v>
      </c>
      <c r="J14528" t="s">
        <v>103</v>
      </c>
      <c r="K14528" t="s">
        <v>22392</v>
      </c>
      <c r="L14528" t="s">
        <v>171</v>
      </c>
      <c r="M14528" t="e">
        <f>_xlfn.XLOOKUP(B14528,Sheet1!B:B,Sheet1!C:C)</f>
        <v>#N/A</v>
      </c>
    </row>
    <row r="14529" spans="2:13" hidden="1">
      <c r="B14529" t="s">
        <v>22390</v>
      </c>
      <c r="C14529" t="s">
        <v>22404</v>
      </c>
      <c r="D14529" t="s">
        <v>226</v>
      </c>
      <c r="E14529" t="s">
        <v>5154</v>
      </c>
      <c r="F14529">
        <v>5</v>
      </c>
      <c r="G14529">
        <v>16000</v>
      </c>
      <c r="H14529" t="s">
        <v>103</v>
      </c>
      <c r="I14529" t="s">
        <v>102</v>
      </c>
      <c r="J14529" t="s">
        <v>103</v>
      </c>
      <c r="K14529" t="s">
        <v>22392</v>
      </c>
      <c r="L14529" t="s">
        <v>171</v>
      </c>
      <c r="M14529" t="e">
        <f>_xlfn.XLOOKUP(B14529,Sheet1!B:B,Sheet1!C:C)</f>
        <v>#N/A</v>
      </c>
    </row>
    <row r="14530" spans="2:13" hidden="1">
      <c r="B14530" t="s">
        <v>22405</v>
      </c>
      <c r="C14530" t="s">
        <v>6301</v>
      </c>
      <c r="D14530" t="s">
        <v>6302</v>
      </c>
      <c r="E14530" t="s">
        <v>5178</v>
      </c>
      <c r="F14530">
        <v>0.2</v>
      </c>
      <c r="G14530">
        <v>0</v>
      </c>
      <c r="H14530" t="s">
        <v>103</v>
      </c>
      <c r="I14530" t="s">
        <v>103</v>
      </c>
      <c r="J14530" t="s">
        <v>102</v>
      </c>
      <c r="K14530" t="s">
        <v>274</v>
      </c>
      <c r="L14530" t="s">
        <v>275</v>
      </c>
      <c r="M14530" t="e">
        <f>_xlfn.XLOOKUP(B14530,Sheet1!B:B,Sheet1!C:C)</f>
        <v>#N/A</v>
      </c>
    </row>
    <row r="14531" spans="2:13" hidden="1">
      <c r="B14531" t="s">
        <v>22405</v>
      </c>
      <c r="C14531" t="s">
        <v>6303</v>
      </c>
      <c r="D14531" t="s">
        <v>6304</v>
      </c>
      <c r="E14531" t="s">
        <v>5178</v>
      </c>
      <c r="F14531">
        <v>0.2</v>
      </c>
      <c r="G14531">
        <v>0</v>
      </c>
      <c r="H14531" t="s">
        <v>103</v>
      </c>
      <c r="I14531" t="s">
        <v>103</v>
      </c>
      <c r="J14531" t="s">
        <v>102</v>
      </c>
      <c r="K14531" t="s">
        <v>274</v>
      </c>
      <c r="L14531" t="s">
        <v>275</v>
      </c>
      <c r="M14531" t="e">
        <f>_xlfn.XLOOKUP(B14531,Sheet1!B:B,Sheet1!C:C)</f>
        <v>#N/A</v>
      </c>
    </row>
    <row r="14532" spans="2:13" hidden="1">
      <c r="B14532" t="s">
        <v>22405</v>
      </c>
      <c r="C14532" t="s">
        <v>6305</v>
      </c>
      <c r="D14532" t="s">
        <v>226</v>
      </c>
      <c r="E14532" t="s">
        <v>5154</v>
      </c>
      <c r="F14532">
        <v>0.2</v>
      </c>
      <c r="G14532">
        <v>0</v>
      </c>
      <c r="H14532" t="s">
        <v>103</v>
      </c>
      <c r="I14532" t="s">
        <v>102</v>
      </c>
      <c r="J14532" t="s">
        <v>103</v>
      </c>
      <c r="K14532" t="s">
        <v>274</v>
      </c>
      <c r="L14532" t="s">
        <v>275</v>
      </c>
      <c r="M14532" t="e">
        <f>_xlfn.XLOOKUP(B14532,Sheet1!B:B,Sheet1!C:C)</f>
        <v>#N/A</v>
      </c>
    </row>
    <row r="14533" spans="2:13" hidden="1">
      <c r="B14533" t="s">
        <v>22405</v>
      </c>
      <c r="C14533" t="s">
        <v>6306</v>
      </c>
      <c r="D14533" t="s">
        <v>6307</v>
      </c>
      <c r="F14533">
        <v>0.2</v>
      </c>
      <c r="G14533">
        <v>0</v>
      </c>
      <c r="H14533" t="s">
        <v>103</v>
      </c>
      <c r="I14533" t="s">
        <v>103</v>
      </c>
      <c r="J14533" t="s">
        <v>103</v>
      </c>
      <c r="K14533" t="s">
        <v>274</v>
      </c>
      <c r="L14533" t="s">
        <v>275</v>
      </c>
      <c r="M14533" t="e">
        <f>_xlfn.XLOOKUP(B14533,Sheet1!B:B,Sheet1!C:C)</f>
        <v>#N/A</v>
      </c>
    </row>
    <row r="14534" spans="2:13" hidden="1">
      <c r="B14534" t="s">
        <v>22405</v>
      </c>
      <c r="C14534" t="s">
        <v>6308</v>
      </c>
      <c r="D14534" t="s">
        <v>142</v>
      </c>
      <c r="E14534" t="s">
        <v>5070</v>
      </c>
      <c r="F14534">
        <v>0.2</v>
      </c>
      <c r="G14534">
        <v>0</v>
      </c>
      <c r="H14534" t="s">
        <v>102</v>
      </c>
      <c r="I14534" t="s">
        <v>102</v>
      </c>
      <c r="J14534" t="s">
        <v>103</v>
      </c>
      <c r="K14534" t="s">
        <v>274</v>
      </c>
      <c r="L14534" t="s">
        <v>275</v>
      </c>
      <c r="M14534" t="e">
        <f>_xlfn.XLOOKUP(B14534,Sheet1!B:B,Sheet1!C:C)</f>
        <v>#N/A</v>
      </c>
    </row>
    <row r="14535" spans="2:13" hidden="1">
      <c r="B14535" t="s">
        <v>22405</v>
      </c>
      <c r="C14535" t="s">
        <v>6309</v>
      </c>
      <c r="D14535" t="s">
        <v>6310</v>
      </c>
      <c r="E14535" t="s">
        <v>5178</v>
      </c>
      <c r="F14535">
        <v>0.2</v>
      </c>
      <c r="G14535">
        <v>0</v>
      </c>
      <c r="H14535" t="s">
        <v>103</v>
      </c>
      <c r="I14535" t="s">
        <v>103</v>
      </c>
      <c r="J14535" t="s">
        <v>102</v>
      </c>
      <c r="K14535" t="s">
        <v>274</v>
      </c>
      <c r="L14535" t="s">
        <v>275</v>
      </c>
      <c r="M14535" t="e">
        <f>_xlfn.XLOOKUP(B14535,Sheet1!B:B,Sheet1!C:C)</f>
        <v>#N/A</v>
      </c>
    </row>
    <row r="14536" spans="2:13" hidden="1">
      <c r="B14536" t="s">
        <v>22405</v>
      </c>
      <c r="C14536" t="s">
        <v>6311</v>
      </c>
      <c r="D14536" t="s">
        <v>590</v>
      </c>
      <c r="E14536" t="s">
        <v>5070</v>
      </c>
      <c r="F14536">
        <v>0.2</v>
      </c>
      <c r="G14536">
        <v>0</v>
      </c>
      <c r="H14536" t="s">
        <v>102</v>
      </c>
      <c r="I14536" t="s">
        <v>102</v>
      </c>
      <c r="J14536" t="s">
        <v>103</v>
      </c>
      <c r="K14536" t="s">
        <v>274</v>
      </c>
      <c r="L14536" t="s">
        <v>275</v>
      </c>
      <c r="M14536" t="e">
        <f>_xlfn.XLOOKUP(B14536,Sheet1!B:B,Sheet1!C:C)</f>
        <v>#N/A</v>
      </c>
    </row>
    <row r="14537" spans="2:13" hidden="1">
      <c r="B14537" t="s">
        <v>22405</v>
      </c>
      <c r="C14537" t="s">
        <v>6312</v>
      </c>
      <c r="D14537" t="s">
        <v>6313</v>
      </c>
      <c r="F14537">
        <v>0.2</v>
      </c>
      <c r="G14537">
        <v>0</v>
      </c>
      <c r="H14537" t="s">
        <v>103</v>
      </c>
      <c r="I14537" t="s">
        <v>103</v>
      </c>
      <c r="J14537" t="s">
        <v>103</v>
      </c>
      <c r="K14537" t="s">
        <v>274</v>
      </c>
      <c r="L14537" t="s">
        <v>275</v>
      </c>
      <c r="M14537" t="e">
        <f>_xlfn.XLOOKUP(B14537,Sheet1!B:B,Sheet1!C:C)</f>
        <v>#N/A</v>
      </c>
    </row>
    <row r="14538" spans="2:13" hidden="1">
      <c r="B14538" t="s">
        <v>22405</v>
      </c>
      <c r="C14538" t="s">
        <v>6314</v>
      </c>
      <c r="D14538" t="s">
        <v>226</v>
      </c>
      <c r="E14538" t="s">
        <v>5154</v>
      </c>
      <c r="F14538">
        <v>0.2</v>
      </c>
      <c r="G14538">
        <v>0</v>
      </c>
      <c r="H14538" t="s">
        <v>103</v>
      </c>
      <c r="I14538" t="s">
        <v>102</v>
      </c>
      <c r="J14538" t="s">
        <v>103</v>
      </c>
      <c r="K14538" t="s">
        <v>274</v>
      </c>
      <c r="L14538" t="s">
        <v>275</v>
      </c>
      <c r="M14538" t="e">
        <f>_xlfn.XLOOKUP(B14538,Sheet1!B:B,Sheet1!C:C)</f>
        <v>#N/A</v>
      </c>
    </row>
    <row r="14539" spans="2:13" hidden="1">
      <c r="B14539" t="s">
        <v>22405</v>
      </c>
      <c r="C14539" t="s">
        <v>6315</v>
      </c>
      <c r="D14539" t="s">
        <v>6316</v>
      </c>
      <c r="E14539" t="s">
        <v>5178</v>
      </c>
      <c r="F14539">
        <v>0.2</v>
      </c>
      <c r="G14539">
        <v>0</v>
      </c>
      <c r="H14539" t="s">
        <v>103</v>
      </c>
      <c r="I14539" t="s">
        <v>103</v>
      </c>
      <c r="J14539" t="s">
        <v>102</v>
      </c>
      <c r="K14539" t="s">
        <v>274</v>
      </c>
      <c r="L14539" t="s">
        <v>275</v>
      </c>
      <c r="M14539" t="e">
        <f>_xlfn.XLOOKUP(B14539,Sheet1!B:B,Sheet1!C:C)</f>
        <v>#N/A</v>
      </c>
    </row>
    <row r="14540" spans="2:13" hidden="1">
      <c r="B14540" t="s">
        <v>22405</v>
      </c>
      <c r="C14540" t="s">
        <v>11648</v>
      </c>
      <c r="D14540" t="s">
        <v>6318</v>
      </c>
      <c r="E14540" t="s">
        <v>5178</v>
      </c>
      <c r="F14540">
        <v>0.2</v>
      </c>
      <c r="G14540">
        <v>0</v>
      </c>
      <c r="H14540" t="s">
        <v>103</v>
      </c>
      <c r="I14540" t="s">
        <v>103</v>
      </c>
      <c r="J14540" t="s">
        <v>102</v>
      </c>
      <c r="K14540" t="s">
        <v>274</v>
      </c>
      <c r="L14540" t="s">
        <v>275</v>
      </c>
      <c r="M14540" t="e">
        <f>_xlfn.XLOOKUP(B14540,Sheet1!B:B,Sheet1!C:C)</f>
        <v>#N/A</v>
      </c>
    </row>
    <row r="14541" spans="2:13" hidden="1">
      <c r="B14541" t="s">
        <v>22405</v>
      </c>
      <c r="C14541" t="s">
        <v>6319</v>
      </c>
      <c r="D14541" t="s">
        <v>6320</v>
      </c>
      <c r="E14541" t="s">
        <v>5073</v>
      </c>
      <c r="F14541">
        <v>0.2</v>
      </c>
      <c r="G14541">
        <v>0</v>
      </c>
      <c r="H14541" t="s">
        <v>102</v>
      </c>
      <c r="I14541" t="s">
        <v>103</v>
      </c>
      <c r="J14541" t="s">
        <v>103</v>
      </c>
      <c r="K14541" t="s">
        <v>274</v>
      </c>
      <c r="L14541" t="s">
        <v>275</v>
      </c>
      <c r="M14541" t="e">
        <f>_xlfn.XLOOKUP(B14541,Sheet1!B:B,Sheet1!C:C)</f>
        <v>#N/A</v>
      </c>
    </row>
    <row r="14542" spans="2:13" hidden="1">
      <c r="B14542" t="s">
        <v>22405</v>
      </c>
      <c r="C14542" t="s">
        <v>6321</v>
      </c>
      <c r="D14542" t="s">
        <v>6322</v>
      </c>
      <c r="E14542" t="s">
        <v>5178</v>
      </c>
      <c r="F14542">
        <v>0.2</v>
      </c>
      <c r="G14542">
        <v>0</v>
      </c>
      <c r="H14542" t="s">
        <v>103</v>
      </c>
      <c r="I14542" t="s">
        <v>103</v>
      </c>
      <c r="J14542" t="s">
        <v>102</v>
      </c>
      <c r="K14542" t="s">
        <v>274</v>
      </c>
      <c r="L14542" t="s">
        <v>275</v>
      </c>
      <c r="M14542" t="e">
        <f>_xlfn.XLOOKUP(B14542,Sheet1!B:B,Sheet1!C:C)</f>
        <v>#N/A</v>
      </c>
    </row>
    <row r="14543" spans="2:13" hidden="1">
      <c r="B14543" t="s">
        <v>22405</v>
      </c>
      <c r="C14543" t="s">
        <v>6323</v>
      </c>
      <c r="D14543" t="s">
        <v>226</v>
      </c>
      <c r="E14543" t="s">
        <v>5154</v>
      </c>
      <c r="F14543">
        <v>0.2</v>
      </c>
      <c r="G14543">
        <v>0</v>
      </c>
      <c r="H14543" t="s">
        <v>103</v>
      </c>
      <c r="I14543" t="s">
        <v>102</v>
      </c>
      <c r="J14543" t="s">
        <v>103</v>
      </c>
      <c r="K14543" t="s">
        <v>274</v>
      </c>
      <c r="L14543" t="s">
        <v>275</v>
      </c>
      <c r="M14543" t="e">
        <f>_xlfn.XLOOKUP(B14543,Sheet1!B:B,Sheet1!C:C)</f>
        <v>#N/A</v>
      </c>
    </row>
    <row r="14544" spans="2:13" hidden="1">
      <c r="B14544" t="s">
        <v>22405</v>
      </c>
      <c r="C14544" t="s">
        <v>6324</v>
      </c>
      <c r="D14544" t="s">
        <v>331</v>
      </c>
      <c r="E14544" t="s">
        <v>5073</v>
      </c>
      <c r="F14544">
        <v>0.2</v>
      </c>
      <c r="G14544">
        <v>0</v>
      </c>
      <c r="H14544" t="s">
        <v>102</v>
      </c>
      <c r="I14544" t="s">
        <v>103</v>
      </c>
      <c r="J14544" t="s">
        <v>103</v>
      </c>
      <c r="K14544" t="s">
        <v>274</v>
      </c>
      <c r="L14544" t="s">
        <v>275</v>
      </c>
      <c r="M14544" t="e">
        <f>_xlfn.XLOOKUP(B14544,Sheet1!B:B,Sheet1!C:C)</f>
        <v>#N/A</v>
      </c>
    </row>
    <row r="14545" spans="2:13" hidden="1">
      <c r="B14545" t="s">
        <v>22405</v>
      </c>
      <c r="C14545" t="s">
        <v>6325</v>
      </c>
      <c r="D14545" t="s">
        <v>6326</v>
      </c>
      <c r="F14545">
        <v>0.2</v>
      </c>
      <c r="G14545">
        <v>0</v>
      </c>
      <c r="H14545" t="s">
        <v>103</v>
      </c>
      <c r="I14545" t="s">
        <v>103</v>
      </c>
      <c r="J14545" t="s">
        <v>103</v>
      </c>
      <c r="K14545" t="s">
        <v>274</v>
      </c>
      <c r="L14545" t="s">
        <v>275</v>
      </c>
      <c r="M14545" t="e">
        <f>_xlfn.XLOOKUP(B14545,Sheet1!B:B,Sheet1!C:C)</f>
        <v>#N/A</v>
      </c>
    </row>
    <row r="14546" spans="2:13" hidden="1">
      <c r="B14546" t="s">
        <v>22405</v>
      </c>
      <c r="C14546" t="s">
        <v>6327</v>
      </c>
      <c r="D14546" t="s">
        <v>6328</v>
      </c>
      <c r="E14546" t="s">
        <v>5178</v>
      </c>
      <c r="F14546">
        <v>0.2</v>
      </c>
      <c r="G14546">
        <v>0</v>
      </c>
      <c r="H14546" t="s">
        <v>103</v>
      </c>
      <c r="I14546" t="s">
        <v>103</v>
      </c>
      <c r="J14546" t="s">
        <v>102</v>
      </c>
      <c r="K14546" t="s">
        <v>274</v>
      </c>
      <c r="L14546" t="s">
        <v>275</v>
      </c>
      <c r="M14546" t="e">
        <f>_xlfn.XLOOKUP(B14546,Sheet1!B:B,Sheet1!C:C)</f>
        <v>#N/A</v>
      </c>
    </row>
    <row r="14547" spans="2:13" hidden="1">
      <c r="B14547" t="s">
        <v>22405</v>
      </c>
      <c r="C14547" t="s">
        <v>6329</v>
      </c>
      <c r="D14547" t="s">
        <v>6330</v>
      </c>
      <c r="E14547" t="s">
        <v>5178</v>
      </c>
      <c r="F14547">
        <v>0.2</v>
      </c>
      <c r="G14547">
        <v>0</v>
      </c>
      <c r="H14547" t="s">
        <v>103</v>
      </c>
      <c r="I14547" t="s">
        <v>103</v>
      </c>
      <c r="J14547" t="s">
        <v>102</v>
      </c>
      <c r="K14547" t="s">
        <v>274</v>
      </c>
      <c r="L14547" t="s">
        <v>275</v>
      </c>
      <c r="M14547" t="e">
        <f>_xlfn.XLOOKUP(B14547,Sheet1!B:B,Sheet1!C:C)</f>
        <v>#N/A</v>
      </c>
    </row>
    <row r="14548" spans="2:13" hidden="1">
      <c r="B14548" t="s">
        <v>22405</v>
      </c>
      <c r="C14548" t="s">
        <v>6331</v>
      </c>
      <c r="D14548" t="s">
        <v>6332</v>
      </c>
      <c r="E14548" t="s">
        <v>5178</v>
      </c>
      <c r="F14548">
        <v>0.2</v>
      </c>
      <c r="G14548">
        <v>0</v>
      </c>
      <c r="H14548" t="s">
        <v>103</v>
      </c>
      <c r="I14548" t="s">
        <v>103</v>
      </c>
      <c r="J14548" t="s">
        <v>102</v>
      </c>
      <c r="K14548" t="s">
        <v>274</v>
      </c>
      <c r="L14548" t="s">
        <v>275</v>
      </c>
      <c r="M14548" t="e">
        <f>_xlfn.XLOOKUP(B14548,Sheet1!B:B,Sheet1!C:C)</f>
        <v>#N/A</v>
      </c>
    </row>
    <row r="14549" spans="2:13" hidden="1">
      <c r="B14549" t="s">
        <v>22405</v>
      </c>
      <c r="C14549" t="s">
        <v>6333</v>
      </c>
      <c r="D14549" t="s">
        <v>6334</v>
      </c>
      <c r="E14549" t="s">
        <v>5178</v>
      </c>
      <c r="F14549">
        <v>0.2</v>
      </c>
      <c r="G14549">
        <v>0</v>
      </c>
      <c r="H14549" t="s">
        <v>103</v>
      </c>
      <c r="I14549" t="s">
        <v>103</v>
      </c>
      <c r="J14549" t="s">
        <v>102</v>
      </c>
      <c r="K14549" t="s">
        <v>274</v>
      </c>
      <c r="L14549" t="s">
        <v>275</v>
      </c>
      <c r="M14549" t="e">
        <f>_xlfn.XLOOKUP(B14549,Sheet1!B:B,Sheet1!C:C)</f>
        <v>#N/A</v>
      </c>
    </row>
    <row r="14550" spans="2:13" hidden="1">
      <c r="B14550" t="s">
        <v>22405</v>
      </c>
      <c r="C14550" t="s">
        <v>6335</v>
      </c>
      <c r="D14550" t="s">
        <v>226</v>
      </c>
      <c r="E14550" t="s">
        <v>5154</v>
      </c>
      <c r="F14550">
        <v>0.2</v>
      </c>
      <c r="G14550">
        <v>0</v>
      </c>
      <c r="H14550" t="s">
        <v>103</v>
      </c>
      <c r="I14550" t="s">
        <v>102</v>
      </c>
      <c r="J14550" t="s">
        <v>103</v>
      </c>
      <c r="K14550" t="s">
        <v>274</v>
      </c>
      <c r="L14550" t="s">
        <v>275</v>
      </c>
      <c r="M14550" t="e">
        <f>_xlfn.XLOOKUP(B14550,Sheet1!B:B,Sheet1!C:C)</f>
        <v>#N/A</v>
      </c>
    </row>
    <row r="14551" spans="2:13" hidden="1">
      <c r="B14551" t="s">
        <v>22405</v>
      </c>
      <c r="C14551" t="s">
        <v>6336</v>
      </c>
      <c r="D14551" t="s">
        <v>6337</v>
      </c>
      <c r="E14551" t="s">
        <v>5178</v>
      </c>
      <c r="F14551">
        <v>0.2</v>
      </c>
      <c r="G14551">
        <v>0</v>
      </c>
      <c r="H14551" t="s">
        <v>103</v>
      </c>
      <c r="I14551" t="s">
        <v>103</v>
      </c>
      <c r="J14551" t="s">
        <v>102</v>
      </c>
      <c r="K14551" t="s">
        <v>274</v>
      </c>
      <c r="L14551" t="s">
        <v>275</v>
      </c>
      <c r="M14551" t="e">
        <f>_xlfn.XLOOKUP(B14551,Sheet1!B:B,Sheet1!C:C)</f>
        <v>#N/A</v>
      </c>
    </row>
    <row r="14552" spans="2:13" hidden="1">
      <c r="B14552" t="s">
        <v>22405</v>
      </c>
      <c r="C14552" t="s">
        <v>6338</v>
      </c>
      <c r="D14552" t="s">
        <v>6339</v>
      </c>
      <c r="E14552" t="s">
        <v>5178</v>
      </c>
      <c r="F14552">
        <v>0.2</v>
      </c>
      <c r="G14552">
        <v>0</v>
      </c>
      <c r="H14552" t="s">
        <v>103</v>
      </c>
      <c r="I14552" t="s">
        <v>103</v>
      </c>
      <c r="J14552" t="s">
        <v>102</v>
      </c>
      <c r="K14552" t="s">
        <v>274</v>
      </c>
      <c r="L14552" t="s">
        <v>275</v>
      </c>
      <c r="M14552" t="e">
        <f>_xlfn.XLOOKUP(B14552,Sheet1!B:B,Sheet1!C:C)</f>
        <v>#N/A</v>
      </c>
    </row>
    <row r="14553" spans="2:13" hidden="1">
      <c r="B14553" t="s">
        <v>22405</v>
      </c>
      <c r="C14553" t="s">
        <v>6340</v>
      </c>
      <c r="D14553" t="s">
        <v>226</v>
      </c>
      <c r="E14553" t="s">
        <v>5154</v>
      </c>
      <c r="F14553">
        <v>0.2</v>
      </c>
      <c r="G14553">
        <v>0</v>
      </c>
      <c r="H14553" t="s">
        <v>103</v>
      </c>
      <c r="I14553" t="s">
        <v>102</v>
      </c>
      <c r="J14553" t="s">
        <v>103</v>
      </c>
      <c r="K14553" t="s">
        <v>274</v>
      </c>
      <c r="L14553" t="s">
        <v>275</v>
      </c>
      <c r="M14553" t="e">
        <f>_xlfn.XLOOKUP(B14553,Sheet1!B:B,Sheet1!C:C)</f>
        <v>#N/A</v>
      </c>
    </row>
    <row r="14554" spans="2:13" hidden="1">
      <c r="B14554" t="s">
        <v>22405</v>
      </c>
      <c r="C14554" t="s">
        <v>11649</v>
      </c>
      <c r="D14554" t="s">
        <v>6342</v>
      </c>
      <c r="E14554" t="s">
        <v>5178</v>
      </c>
      <c r="F14554">
        <v>0.2</v>
      </c>
      <c r="G14554">
        <v>0</v>
      </c>
      <c r="H14554" t="s">
        <v>103</v>
      </c>
      <c r="I14554" t="s">
        <v>103</v>
      </c>
      <c r="J14554" t="s">
        <v>102</v>
      </c>
      <c r="K14554" t="s">
        <v>274</v>
      </c>
      <c r="L14554" t="s">
        <v>275</v>
      </c>
      <c r="M14554" t="e">
        <f>_xlfn.XLOOKUP(B14554,Sheet1!B:B,Sheet1!C:C)</f>
        <v>#N/A</v>
      </c>
    </row>
    <row r="14555" spans="2:13" hidden="1">
      <c r="B14555" t="s">
        <v>22405</v>
      </c>
      <c r="C14555" t="s">
        <v>6343</v>
      </c>
      <c r="D14555" t="s">
        <v>6344</v>
      </c>
      <c r="F14555">
        <v>0.2</v>
      </c>
      <c r="G14555">
        <v>0</v>
      </c>
      <c r="H14555" t="s">
        <v>103</v>
      </c>
      <c r="I14555" t="s">
        <v>103</v>
      </c>
      <c r="J14555" t="s">
        <v>103</v>
      </c>
      <c r="K14555" t="s">
        <v>274</v>
      </c>
      <c r="L14555" t="s">
        <v>275</v>
      </c>
      <c r="M14555" t="e">
        <f>_xlfn.XLOOKUP(B14555,Sheet1!B:B,Sheet1!C:C)</f>
        <v>#N/A</v>
      </c>
    </row>
    <row r="14556" spans="2:13" hidden="1">
      <c r="B14556" t="s">
        <v>22405</v>
      </c>
      <c r="C14556" t="s">
        <v>6345</v>
      </c>
      <c r="D14556" t="s">
        <v>6313</v>
      </c>
      <c r="F14556">
        <v>0.2</v>
      </c>
      <c r="G14556">
        <v>0</v>
      </c>
      <c r="H14556" t="s">
        <v>103</v>
      </c>
      <c r="I14556" t="s">
        <v>103</v>
      </c>
      <c r="J14556" t="s">
        <v>103</v>
      </c>
      <c r="K14556" t="s">
        <v>274</v>
      </c>
      <c r="L14556" t="s">
        <v>275</v>
      </c>
      <c r="M14556" t="e">
        <f>_xlfn.XLOOKUP(B14556,Sheet1!B:B,Sheet1!C:C)</f>
        <v>#N/A</v>
      </c>
    </row>
    <row r="14557" spans="2:13" hidden="1">
      <c r="B14557" t="s">
        <v>22405</v>
      </c>
      <c r="C14557" t="s">
        <v>6346</v>
      </c>
      <c r="D14557" t="s">
        <v>6347</v>
      </c>
      <c r="E14557" t="s">
        <v>5178</v>
      </c>
      <c r="F14557">
        <v>0.2</v>
      </c>
      <c r="G14557">
        <v>0</v>
      </c>
      <c r="H14557" t="s">
        <v>103</v>
      </c>
      <c r="I14557" t="s">
        <v>103</v>
      </c>
      <c r="J14557" t="s">
        <v>102</v>
      </c>
      <c r="K14557" t="s">
        <v>274</v>
      </c>
      <c r="L14557" t="s">
        <v>275</v>
      </c>
      <c r="M14557" t="e">
        <f>_xlfn.XLOOKUP(B14557,Sheet1!B:B,Sheet1!C:C)</f>
        <v>#N/A</v>
      </c>
    </row>
    <row r="14558" spans="2:13" hidden="1">
      <c r="B14558" t="s">
        <v>22405</v>
      </c>
      <c r="C14558" t="s">
        <v>6348</v>
      </c>
      <c r="D14558" t="s">
        <v>6349</v>
      </c>
      <c r="E14558" t="s">
        <v>5178</v>
      </c>
      <c r="F14558">
        <v>0.2</v>
      </c>
      <c r="G14558">
        <v>0</v>
      </c>
      <c r="H14558" t="s">
        <v>103</v>
      </c>
      <c r="I14558" t="s">
        <v>103</v>
      </c>
      <c r="J14558" t="s">
        <v>102</v>
      </c>
      <c r="K14558" t="s">
        <v>274</v>
      </c>
      <c r="L14558" t="s">
        <v>275</v>
      </c>
      <c r="M14558" t="e">
        <f>_xlfn.XLOOKUP(B14558,Sheet1!B:B,Sheet1!C:C)</f>
        <v>#N/A</v>
      </c>
    </row>
    <row r="14559" spans="2:13" hidden="1">
      <c r="B14559" t="s">
        <v>22405</v>
      </c>
      <c r="C14559" t="s">
        <v>6350</v>
      </c>
      <c r="D14559" t="s">
        <v>6351</v>
      </c>
      <c r="E14559" t="s">
        <v>5178</v>
      </c>
      <c r="F14559">
        <v>0.2</v>
      </c>
      <c r="G14559">
        <v>0</v>
      </c>
      <c r="H14559" t="s">
        <v>103</v>
      </c>
      <c r="I14559" t="s">
        <v>103</v>
      </c>
      <c r="J14559" t="s">
        <v>102</v>
      </c>
      <c r="K14559" t="s">
        <v>274</v>
      </c>
      <c r="L14559" t="s">
        <v>275</v>
      </c>
      <c r="M14559" t="e">
        <f>_xlfn.XLOOKUP(B14559,Sheet1!B:B,Sheet1!C:C)</f>
        <v>#N/A</v>
      </c>
    </row>
    <row r="14560" spans="2:13" hidden="1">
      <c r="B14560" t="s">
        <v>22405</v>
      </c>
      <c r="C14560" t="s">
        <v>6352</v>
      </c>
      <c r="D14560" t="s">
        <v>6353</v>
      </c>
      <c r="E14560" t="s">
        <v>5073</v>
      </c>
      <c r="F14560">
        <v>0</v>
      </c>
      <c r="G14560">
        <v>0</v>
      </c>
      <c r="H14560" t="s">
        <v>102</v>
      </c>
      <c r="I14560" t="s">
        <v>103</v>
      </c>
      <c r="J14560" t="s">
        <v>103</v>
      </c>
      <c r="K14560" t="s">
        <v>274</v>
      </c>
      <c r="L14560" t="s">
        <v>275</v>
      </c>
      <c r="M14560" t="e">
        <f>_xlfn.XLOOKUP(B14560,Sheet1!B:B,Sheet1!C:C)</f>
        <v>#N/A</v>
      </c>
    </row>
    <row r="14561" spans="2:13" hidden="1">
      <c r="B14561" t="s">
        <v>22405</v>
      </c>
      <c r="C14561" t="s">
        <v>6354</v>
      </c>
      <c r="D14561" t="s">
        <v>6355</v>
      </c>
      <c r="E14561" t="s">
        <v>5178</v>
      </c>
      <c r="F14561">
        <v>0.2</v>
      </c>
      <c r="G14561">
        <v>0</v>
      </c>
      <c r="H14561" t="s">
        <v>103</v>
      </c>
      <c r="I14561" t="s">
        <v>103</v>
      </c>
      <c r="J14561" t="s">
        <v>102</v>
      </c>
      <c r="K14561" t="s">
        <v>274</v>
      </c>
      <c r="L14561" t="s">
        <v>275</v>
      </c>
      <c r="M14561" t="e">
        <f>_xlfn.XLOOKUP(B14561,Sheet1!B:B,Sheet1!C:C)</f>
        <v>#N/A</v>
      </c>
    </row>
    <row r="14562" spans="2:13" hidden="1">
      <c r="B14562" t="s">
        <v>22405</v>
      </c>
      <c r="C14562" t="s">
        <v>6356</v>
      </c>
      <c r="D14562" t="s">
        <v>6357</v>
      </c>
      <c r="E14562" t="s">
        <v>5178</v>
      </c>
      <c r="F14562">
        <v>0.2</v>
      </c>
      <c r="G14562">
        <v>0</v>
      </c>
      <c r="H14562" t="s">
        <v>103</v>
      </c>
      <c r="I14562" t="s">
        <v>103</v>
      </c>
      <c r="J14562" t="s">
        <v>102</v>
      </c>
      <c r="K14562" t="s">
        <v>274</v>
      </c>
      <c r="L14562" t="s">
        <v>275</v>
      </c>
      <c r="M14562" t="e">
        <f>_xlfn.XLOOKUP(B14562,Sheet1!B:B,Sheet1!C:C)</f>
        <v>#N/A</v>
      </c>
    </row>
    <row r="14563" spans="2:13" hidden="1">
      <c r="B14563" t="s">
        <v>22405</v>
      </c>
      <c r="C14563" t="s">
        <v>6358</v>
      </c>
      <c r="D14563" t="s">
        <v>6359</v>
      </c>
      <c r="E14563" t="s">
        <v>5178</v>
      </c>
      <c r="F14563">
        <v>0.2</v>
      </c>
      <c r="G14563">
        <v>0</v>
      </c>
      <c r="H14563" t="s">
        <v>103</v>
      </c>
      <c r="I14563" t="s">
        <v>103</v>
      </c>
      <c r="J14563" t="s">
        <v>102</v>
      </c>
      <c r="K14563" t="s">
        <v>274</v>
      </c>
      <c r="L14563" t="s">
        <v>275</v>
      </c>
      <c r="M14563" t="e">
        <f>_xlfn.XLOOKUP(B14563,Sheet1!B:B,Sheet1!C:C)</f>
        <v>#N/A</v>
      </c>
    </row>
    <row r="14564" spans="2:13" hidden="1">
      <c r="B14564" t="s">
        <v>22405</v>
      </c>
      <c r="C14564" t="s">
        <v>6360</v>
      </c>
      <c r="D14564" t="s">
        <v>226</v>
      </c>
      <c r="E14564" t="s">
        <v>5154</v>
      </c>
      <c r="F14564">
        <v>0.2</v>
      </c>
      <c r="G14564">
        <v>0</v>
      </c>
      <c r="H14564" t="s">
        <v>103</v>
      </c>
      <c r="I14564" t="s">
        <v>102</v>
      </c>
      <c r="J14564" t="s">
        <v>103</v>
      </c>
      <c r="K14564" t="s">
        <v>274</v>
      </c>
      <c r="L14564" t="s">
        <v>275</v>
      </c>
      <c r="M14564" t="e">
        <f>_xlfn.XLOOKUP(B14564,Sheet1!B:B,Sheet1!C:C)</f>
        <v>#N/A</v>
      </c>
    </row>
    <row r="14565" spans="2:13" hidden="1">
      <c r="B14565" t="s">
        <v>22405</v>
      </c>
      <c r="C14565" t="s">
        <v>6361</v>
      </c>
      <c r="D14565" t="s">
        <v>6362</v>
      </c>
      <c r="E14565" t="s">
        <v>5178</v>
      </c>
      <c r="F14565">
        <v>0.2</v>
      </c>
      <c r="G14565">
        <v>0</v>
      </c>
      <c r="H14565" t="s">
        <v>103</v>
      </c>
      <c r="I14565" t="s">
        <v>103</v>
      </c>
      <c r="J14565" t="s">
        <v>102</v>
      </c>
      <c r="K14565" t="s">
        <v>274</v>
      </c>
      <c r="L14565" t="s">
        <v>275</v>
      </c>
      <c r="M14565" t="e">
        <f>_xlfn.XLOOKUP(B14565,Sheet1!B:B,Sheet1!C:C)</f>
        <v>#N/A</v>
      </c>
    </row>
    <row r="14566" spans="2:13" hidden="1">
      <c r="B14566" t="s">
        <v>22406</v>
      </c>
      <c r="C14566" t="s">
        <v>22407</v>
      </c>
      <c r="D14566" t="s">
        <v>22408</v>
      </c>
      <c r="E14566" t="s">
        <v>5073</v>
      </c>
      <c r="F14566">
        <v>40</v>
      </c>
      <c r="G14566">
        <v>48254</v>
      </c>
      <c r="H14566" t="s">
        <v>102</v>
      </c>
      <c r="I14566" t="s">
        <v>103</v>
      </c>
      <c r="J14566" t="s">
        <v>103</v>
      </c>
      <c r="K14566" t="s">
        <v>22409</v>
      </c>
      <c r="L14566" t="s">
        <v>267</v>
      </c>
      <c r="M14566" t="e">
        <f>_xlfn.XLOOKUP(B14566,Sheet1!B:B,Sheet1!C:C)</f>
        <v>#N/A</v>
      </c>
    </row>
    <row r="14567" spans="2:13" hidden="1">
      <c r="B14567" t="s">
        <v>22406</v>
      </c>
      <c r="C14567" t="s">
        <v>22410</v>
      </c>
      <c r="D14567" t="s">
        <v>180</v>
      </c>
      <c r="E14567" t="s">
        <v>5154</v>
      </c>
      <c r="F14567">
        <v>0.5</v>
      </c>
      <c r="G14567">
        <v>0</v>
      </c>
      <c r="H14567" t="s">
        <v>103</v>
      </c>
      <c r="I14567" t="s">
        <v>102</v>
      </c>
      <c r="J14567" t="s">
        <v>103</v>
      </c>
      <c r="K14567" t="s">
        <v>22409</v>
      </c>
      <c r="L14567" t="s">
        <v>267</v>
      </c>
      <c r="M14567" t="e">
        <f>_xlfn.XLOOKUP(B14567,Sheet1!B:B,Sheet1!C:C)</f>
        <v>#N/A</v>
      </c>
    </row>
    <row r="14568" spans="2:13" hidden="1">
      <c r="B14568" t="s">
        <v>22406</v>
      </c>
      <c r="C14568" t="s">
        <v>22411</v>
      </c>
      <c r="D14568" t="s">
        <v>315</v>
      </c>
      <c r="E14568" t="s">
        <v>5070</v>
      </c>
      <c r="F14568">
        <v>4</v>
      </c>
      <c r="G14568">
        <v>0</v>
      </c>
      <c r="H14568" t="s">
        <v>102</v>
      </c>
      <c r="I14568" t="s">
        <v>102</v>
      </c>
      <c r="J14568" t="s">
        <v>103</v>
      </c>
      <c r="K14568" t="s">
        <v>22409</v>
      </c>
      <c r="L14568" t="s">
        <v>267</v>
      </c>
      <c r="M14568" t="e">
        <f>_xlfn.XLOOKUP(B14568,Sheet1!B:B,Sheet1!C:C)</f>
        <v>#N/A</v>
      </c>
    </row>
    <row r="14569" spans="2:13" hidden="1">
      <c r="B14569" t="s">
        <v>22406</v>
      </c>
      <c r="C14569" t="s">
        <v>22412</v>
      </c>
      <c r="D14569" t="s">
        <v>195</v>
      </c>
      <c r="E14569" t="s">
        <v>5073</v>
      </c>
      <c r="F14569">
        <v>40</v>
      </c>
      <c r="G14569">
        <v>31667</v>
      </c>
      <c r="H14569" t="s">
        <v>102</v>
      </c>
      <c r="I14569" t="s">
        <v>103</v>
      </c>
      <c r="J14569" t="s">
        <v>103</v>
      </c>
      <c r="K14569" t="s">
        <v>22409</v>
      </c>
      <c r="L14569" t="s">
        <v>267</v>
      </c>
      <c r="M14569" t="e">
        <f>_xlfn.XLOOKUP(B14569,Sheet1!B:B,Sheet1!C:C)</f>
        <v>#N/A</v>
      </c>
    </row>
    <row r="14570" spans="2:13" hidden="1">
      <c r="B14570" t="s">
        <v>22406</v>
      </c>
      <c r="C14570" t="s">
        <v>22413</v>
      </c>
      <c r="D14570" t="s">
        <v>180</v>
      </c>
      <c r="E14570" t="s">
        <v>5154</v>
      </c>
      <c r="F14570">
        <v>0.5</v>
      </c>
      <c r="G14570">
        <v>0</v>
      </c>
      <c r="H14570" t="s">
        <v>103</v>
      </c>
      <c r="I14570" t="s">
        <v>102</v>
      </c>
      <c r="J14570" t="s">
        <v>103</v>
      </c>
      <c r="K14570" t="s">
        <v>22409</v>
      </c>
      <c r="L14570" t="s">
        <v>267</v>
      </c>
      <c r="M14570" t="e">
        <f>_xlfn.XLOOKUP(B14570,Sheet1!B:B,Sheet1!C:C)</f>
        <v>#N/A</v>
      </c>
    </row>
    <row r="14571" spans="2:13" hidden="1">
      <c r="B14571" t="s">
        <v>22406</v>
      </c>
      <c r="C14571" t="s">
        <v>22414</v>
      </c>
      <c r="D14571" t="s">
        <v>3778</v>
      </c>
      <c r="E14571" t="s">
        <v>5070</v>
      </c>
      <c r="F14571">
        <v>2</v>
      </c>
      <c r="G14571">
        <v>0</v>
      </c>
      <c r="H14571" t="s">
        <v>102</v>
      </c>
      <c r="I14571" t="s">
        <v>102</v>
      </c>
      <c r="J14571" t="s">
        <v>103</v>
      </c>
      <c r="K14571" t="s">
        <v>22409</v>
      </c>
      <c r="L14571" t="s">
        <v>267</v>
      </c>
      <c r="M14571" t="e">
        <f>_xlfn.XLOOKUP(B14571,Sheet1!B:B,Sheet1!C:C)</f>
        <v>#N/A</v>
      </c>
    </row>
    <row r="14572" spans="2:13" hidden="1">
      <c r="B14572" t="s">
        <v>22406</v>
      </c>
      <c r="C14572" t="s">
        <v>22409</v>
      </c>
      <c r="D14572" t="s">
        <v>22415</v>
      </c>
      <c r="E14572" t="s">
        <v>5070</v>
      </c>
      <c r="F14572">
        <v>4</v>
      </c>
      <c r="G14572">
        <v>0</v>
      </c>
      <c r="H14572" t="s">
        <v>102</v>
      </c>
      <c r="I14572" t="s">
        <v>102</v>
      </c>
      <c r="J14572" t="s">
        <v>103</v>
      </c>
      <c r="K14572" t="s">
        <v>22409</v>
      </c>
      <c r="L14572" t="s">
        <v>267</v>
      </c>
      <c r="M14572" t="e">
        <f>_xlfn.XLOOKUP(B14572,Sheet1!B:B,Sheet1!C:C)</f>
        <v>#N/A</v>
      </c>
    </row>
    <row r="14573" spans="2:13" hidden="1">
      <c r="B14573" t="s">
        <v>22406</v>
      </c>
      <c r="C14573" t="s">
        <v>22416</v>
      </c>
      <c r="D14573" t="s">
        <v>180</v>
      </c>
      <c r="E14573" t="s">
        <v>5154</v>
      </c>
      <c r="F14573">
        <v>0.5</v>
      </c>
      <c r="G14573">
        <v>0</v>
      </c>
      <c r="H14573" t="s">
        <v>103</v>
      </c>
      <c r="I14573" t="s">
        <v>102</v>
      </c>
      <c r="J14573" t="s">
        <v>103</v>
      </c>
      <c r="K14573" t="s">
        <v>22409</v>
      </c>
      <c r="L14573" t="s">
        <v>267</v>
      </c>
      <c r="M14573" t="e">
        <f>_xlfn.XLOOKUP(B14573,Sheet1!B:B,Sheet1!C:C)</f>
        <v>#N/A</v>
      </c>
    </row>
    <row r="14574" spans="2:13" hidden="1">
      <c r="B14574" t="s">
        <v>22406</v>
      </c>
      <c r="C14574" t="s">
        <v>22417</v>
      </c>
      <c r="D14574" t="s">
        <v>180</v>
      </c>
      <c r="E14574" t="s">
        <v>5154</v>
      </c>
      <c r="F14574">
        <v>0.5</v>
      </c>
      <c r="G14574">
        <v>0</v>
      </c>
      <c r="H14574" t="s">
        <v>103</v>
      </c>
      <c r="I14574" t="s">
        <v>102</v>
      </c>
      <c r="J14574" t="s">
        <v>103</v>
      </c>
      <c r="K14574" t="s">
        <v>22409</v>
      </c>
      <c r="L14574" t="s">
        <v>267</v>
      </c>
      <c r="M14574" t="e">
        <f>_xlfn.XLOOKUP(B14574,Sheet1!B:B,Sheet1!C:C)</f>
        <v>#N/A</v>
      </c>
    </row>
    <row r="14575" spans="2:13" hidden="1">
      <c r="B14575" t="s">
        <v>22406</v>
      </c>
      <c r="C14575" t="s">
        <v>22418</v>
      </c>
      <c r="D14575" t="s">
        <v>653</v>
      </c>
      <c r="E14575" t="s">
        <v>5070</v>
      </c>
      <c r="F14575">
        <v>2</v>
      </c>
      <c r="G14575">
        <v>0</v>
      </c>
      <c r="H14575" t="s">
        <v>102</v>
      </c>
      <c r="I14575" t="s">
        <v>102</v>
      </c>
      <c r="J14575" t="s">
        <v>103</v>
      </c>
      <c r="K14575" t="s">
        <v>22409</v>
      </c>
      <c r="L14575" t="s">
        <v>267</v>
      </c>
      <c r="M14575" t="e">
        <f>_xlfn.XLOOKUP(B14575,Sheet1!B:B,Sheet1!C:C)</f>
        <v>#N/A</v>
      </c>
    </row>
    <row r="14576" spans="2:13" hidden="1">
      <c r="B14576" t="s">
        <v>22406</v>
      </c>
      <c r="C14576" t="s">
        <v>22419</v>
      </c>
      <c r="D14576" t="s">
        <v>180</v>
      </c>
      <c r="E14576" t="s">
        <v>5154</v>
      </c>
      <c r="F14576">
        <v>0.5</v>
      </c>
      <c r="G14576">
        <v>0</v>
      </c>
      <c r="H14576" t="s">
        <v>103</v>
      </c>
      <c r="I14576" t="s">
        <v>102</v>
      </c>
      <c r="J14576" t="s">
        <v>103</v>
      </c>
      <c r="K14576" t="s">
        <v>22409</v>
      </c>
      <c r="L14576" t="s">
        <v>267</v>
      </c>
      <c r="M14576" t="e">
        <f>_xlfn.XLOOKUP(B14576,Sheet1!B:B,Sheet1!C:C)</f>
        <v>#N/A</v>
      </c>
    </row>
    <row r="14577" spans="2:13" hidden="1">
      <c r="B14577" t="s">
        <v>22406</v>
      </c>
      <c r="C14577" t="s">
        <v>22420</v>
      </c>
      <c r="D14577" t="s">
        <v>5246</v>
      </c>
      <c r="E14577" t="s">
        <v>5154</v>
      </c>
      <c r="F14577">
        <v>0.5</v>
      </c>
      <c r="G14577">
        <v>0</v>
      </c>
      <c r="H14577" t="s">
        <v>103</v>
      </c>
      <c r="I14577" t="s">
        <v>102</v>
      </c>
      <c r="J14577" t="s">
        <v>103</v>
      </c>
      <c r="K14577" t="s">
        <v>22409</v>
      </c>
      <c r="L14577" t="s">
        <v>267</v>
      </c>
      <c r="M14577" t="e">
        <f>_xlfn.XLOOKUP(B14577,Sheet1!B:B,Sheet1!C:C)</f>
        <v>#N/A</v>
      </c>
    </row>
    <row r="14578" spans="2:13" hidden="1">
      <c r="B14578" t="s">
        <v>22406</v>
      </c>
      <c r="C14578" t="s">
        <v>22421</v>
      </c>
      <c r="D14578" t="s">
        <v>180</v>
      </c>
      <c r="E14578" t="s">
        <v>5154</v>
      </c>
      <c r="F14578">
        <v>0.5</v>
      </c>
      <c r="G14578">
        <v>0</v>
      </c>
      <c r="H14578" t="s">
        <v>103</v>
      </c>
      <c r="I14578" t="s">
        <v>102</v>
      </c>
      <c r="J14578" t="s">
        <v>103</v>
      </c>
      <c r="K14578" t="s">
        <v>22409</v>
      </c>
      <c r="L14578" t="s">
        <v>267</v>
      </c>
      <c r="M14578" t="e">
        <f>_xlfn.XLOOKUP(B14578,Sheet1!B:B,Sheet1!C:C)</f>
        <v>#N/A</v>
      </c>
    </row>
    <row r="14579" spans="2:13" hidden="1">
      <c r="B14579" t="s">
        <v>22406</v>
      </c>
      <c r="C14579" t="s">
        <v>22422</v>
      </c>
      <c r="D14579" t="s">
        <v>180</v>
      </c>
      <c r="E14579" t="s">
        <v>5154</v>
      </c>
      <c r="F14579">
        <v>0.5</v>
      </c>
      <c r="G14579">
        <v>0</v>
      </c>
      <c r="H14579" t="s">
        <v>103</v>
      </c>
      <c r="I14579" t="s">
        <v>102</v>
      </c>
      <c r="J14579" t="s">
        <v>103</v>
      </c>
      <c r="K14579" t="s">
        <v>22409</v>
      </c>
      <c r="L14579" t="s">
        <v>267</v>
      </c>
      <c r="M14579" t="e">
        <f>_xlfn.XLOOKUP(B14579,Sheet1!B:B,Sheet1!C:C)</f>
        <v>#N/A</v>
      </c>
    </row>
    <row r="14580" spans="2:13" hidden="1">
      <c r="B14580" t="s">
        <v>22406</v>
      </c>
      <c r="C14580" t="s">
        <v>22423</v>
      </c>
      <c r="D14580" t="s">
        <v>180</v>
      </c>
      <c r="E14580" t="s">
        <v>5154</v>
      </c>
      <c r="F14580">
        <v>0.5</v>
      </c>
      <c r="G14580">
        <v>0</v>
      </c>
      <c r="H14580" t="s">
        <v>103</v>
      </c>
      <c r="I14580" t="s">
        <v>102</v>
      </c>
      <c r="J14580" t="s">
        <v>103</v>
      </c>
      <c r="K14580" t="s">
        <v>22409</v>
      </c>
      <c r="L14580" t="s">
        <v>267</v>
      </c>
      <c r="M14580" t="e">
        <f>_xlfn.XLOOKUP(B14580,Sheet1!B:B,Sheet1!C:C)</f>
        <v>#N/A</v>
      </c>
    </row>
    <row r="14581" spans="2:13" hidden="1">
      <c r="B14581" t="s">
        <v>22406</v>
      </c>
      <c r="C14581" t="s">
        <v>22424</v>
      </c>
      <c r="D14581" t="s">
        <v>5246</v>
      </c>
      <c r="E14581" t="s">
        <v>5154</v>
      </c>
      <c r="F14581">
        <v>0.5</v>
      </c>
      <c r="G14581">
        <v>0</v>
      </c>
      <c r="H14581" t="s">
        <v>103</v>
      </c>
      <c r="I14581" t="s">
        <v>102</v>
      </c>
      <c r="J14581" t="s">
        <v>103</v>
      </c>
      <c r="K14581" t="s">
        <v>22409</v>
      </c>
      <c r="L14581" t="s">
        <v>267</v>
      </c>
      <c r="M14581" t="e">
        <f>_xlfn.XLOOKUP(B14581,Sheet1!B:B,Sheet1!C:C)</f>
        <v>#N/A</v>
      </c>
    </row>
    <row r="14582" spans="2:13" hidden="1">
      <c r="B14582" t="s">
        <v>22406</v>
      </c>
      <c r="C14582" t="s">
        <v>22425</v>
      </c>
      <c r="D14582" t="s">
        <v>5224</v>
      </c>
      <c r="E14582" t="s">
        <v>5070</v>
      </c>
      <c r="F14582">
        <v>2</v>
      </c>
      <c r="G14582">
        <v>0</v>
      </c>
      <c r="H14582" t="s">
        <v>102</v>
      </c>
      <c r="I14582" t="s">
        <v>102</v>
      </c>
      <c r="J14582" t="s">
        <v>103</v>
      </c>
      <c r="K14582" t="s">
        <v>22409</v>
      </c>
      <c r="L14582" t="s">
        <v>267</v>
      </c>
      <c r="M14582" t="e">
        <f>_xlfn.XLOOKUP(B14582,Sheet1!B:B,Sheet1!C:C)</f>
        <v>#N/A</v>
      </c>
    </row>
    <row r="14583" spans="2:13" hidden="1">
      <c r="B14583" t="s">
        <v>208</v>
      </c>
      <c r="C14583" t="s">
        <v>22426</v>
      </c>
      <c r="D14583" t="s">
        <v>267</v>
      </c>
      <c r="E14583" t="s">
        <v>5154</v>
      </c>
      <c r="F14583">
        <v>2</v>
      </c>
      <c r="G14583">
        <v>0</v>
      </c>
      <c r="H14583" t="s">
        <v>103</v>
      </c>
      <c r="I14583" t="s">
        <v>102</v>
      </c>
      <c r="J14583" t="s">
        <v>103</v>
      </c>
      <c r="K14583" t="s">
        <v>209</v>
      </c>
      <c r="L14583" t="s">
        <v>210</v>
      </c>
      <c r="M14583" t="e">
        <f>_xlfn.XLOOKUP(B14583,Sheet1!B:B,Sheet1!C:C)</f>
        <v>#N/A</v>
      </c>
    </row>
    <row r="14584" spans="2:13" hidden="1">
      <c r="B14584" t="s">
        <v>208</v>
      </c>
      <c r="C14584" t="s">
        <v>22427</v>
      </c>
      <c r="D14584" t="s">
        <v>5224</v>
      </c>
      <c r="E14584" t="s">
        <v>5154</v>
      </c>
      <c r="F14584">
        <v>2</v>
      </c>
      <c r="G14584">
        <v>0</v>
      </c>
      <c r="H14584" t="s">
        <v>103</v>
      </c>
      <c r="I14584" t="s">
        <v>102</v>
      </c>
      <c r="J14584" t="s">
        <v>103</v>
      </c>
      <c r="K14584" t="s">
        <v>209</v>
      </c>
      <c r="L14584" t="s">
        <v>210</v>
      </c>
      <c r="M14584" t="e">
        <f>_xlfn.XLOOKUP(B14584,Sheet1!B:B,Sheet1!C:C)</f>
        <v>#N/A</v>
      </c>
    </row>
    <row r="14585" spans="2:13" hidden="1">
      <c r="B14585" t="s">
        <v>208</v>
      </c>
      <c r="C14585" t="s">
        <v>22428</v>
      </c>
      <c r="D14585" t="s">
        <v>7135</v>
      </c>
      <c r="E14585" t="s">
        <v>5154</v>
      </c>
      <c r="F14585">
        <v>2</v>
      </c>
      <c r="G14585">
        <v>0</v>
      </c>
      <c r="H14585" t="s">
        <v>103</v>
      </c>
      <c r="I14585" t="s">
        <v>102</v>
      </c>
      <c r="J14585" t="s">
        <v>103</v>
      </c>
      <c r="K14585" t="s">
        <v>209</v>
      </c>
      <c r="L14585" t="s">
        <v>210</v>
      </c>
      <c r="M14585" t="e">
        <f>_xlfn.XLOOKUP(B14585,Sheet1!B:B,Sheet1!C:C)</f>
        <v>#N/A</v>
      </c>
    </row>
    <row r="14586" spans="2:13" hidden="1">
      <c r="B14586" t="s">
        <v>208</v>
      </c>
      <c r="C14586" t="s">
        <v>22428</v>
      </c>
      <c r="D14586" t="s">
        <v>5224</v>
      </c>
      <c r="E14586" t="s">
        <v>5154</v>
      </c>
      <c r="F14586">
        <v>2</v>
      </c>
      <c r="G14586">
        <v>0</v>
      </c>
      <c r="H14586" t="s">
        <v>103</v>
      </c>
      <c r="I14586" t="s">
        <v>102</v>
      </c>
      <c r="J14586" t="s">
        <v>103</v>
      </c>
      <c r="K14586" t="s">
        <v>209</v>
      </c>
      <c r="L14586" t="s">
        <v>210</v>
      </c>
      <c r="M14586" t="e">
        <f>_xlfn.XLOOKUP(B14586,Sheet1!B:B,Sheet1!C:C)</f>
        <v>#N/A</v>
      </c>
    </row>
    <row r="14587" spans="2:13" hidden="1">
      <c r="B14587" t="s">
        <v>208</v>
      </c>
      <c r="C14587" t="s">
        <v>22429</v>
      </c>
      <c r="D14587" t="s">
        <v>7135</v>
      </c>
      <c r="E14587" t="s">
        <v>5154</v>
      </c>
      <c r="F14587">
        <v>2</v>
      </c>
      <c r="G14587">
        <v>0</v>
      </c>
      <c r="H14587" t="s">
        <v>103</v>
      </c>
      <c r="I14587" t="s">
        <v>102</v>
      </c>
      <c r="J14587" t="s">
        <v>103</v>
      </c>
      <c r="K14587" t="s">
        <v>209</v>
      </c>
      <c r="L14587" t="s">
        <v>210</v>
      </c>
      <c r="M14587" t="e">
        <f>_xlfn.XLOOKUP(B14587,Sheet1!B:B,Sheet1!C:C)</f>
        <v>#N/A</v>
      </c>
    </row>
    <row r="14588" spans="2:13" hidden="1">
      <c r="B14588" t="s">
        <v>208</v>
      </c>
      <c r="C14588" t="s">
        <v>22430</v>
      </c>
      <c r="D14588" t="s">
        <v>653</v>
      </c>
      <c r="E14588" t="s">
        <v>5154</v>
      </c>
      <c r="F14588">
        <v>2</v>
      </c>
      <c r="G14588">
        <v>0</v>
      </c>
      <c r="H14588" t="s">
        <v>103</v>
      </c>
      <c r="I14588" t="s">
        <v>102</v>
      </c>
      <c r="J14588" t="s">
        <v>103</v>
      </c>
      <c r="K14588" t="s">
        <v>209</v>
      </c>
      <c r="L14588" t="s">
        <v>210</v>
      </c>
      <c r="M14588" t="e">
        <f>_xlfn.XLOOKUP(B14588,Sheet1!B:B,Sheet1!C:C)</f>
        <v>#N/A</v>
      </c>
    </row>
    <row r="14589" spans="2:13" hidden="1">
      <c r="B14589" t="s">
        <v>208</v>
      </c>
      <c r="C14589" t="s">
        <v>22431</v>
      </c>
      <c r="D14589" t="s">
        <v>7135</v>
      </c>
      <c r="E14589" t="s">
        <v>5154</v>
      </c>
      <c r="F14589">
        <v>2</v>
      </c>
      <c r="G14589">
        <v>0</v>
      </c>
      <c r="H14589" t="s">
        <v>103</v>
      </c>
      <c r="I14589" t="s">
        <v>102</v>
      </c>
      <c r="J14589" t="s">
        <v>103</v>
      </c>
      <c r="K14589" t="s">
        <v>209</v>
      </c>
      <c r="L14589" t="s">
        <v>210</v>
      </c>
      <c r="M14589" t="e">
        <f>_xlfn.XLOOKUP(B14589,Sheet1!B:B,Sheet1!C:C)</f>
        <v>#N/A</v>
      </c>
    </row>
    <row r="14590" spans="2:13" hidden="1">
      <c r="B14590" t="s">
        <v>208</v>
      </c>
      <c r="C14590" t="s">
        <v>22431</v>
      </c>
      <c r="D14590" t="s">
        <v>7135</v>
      </c>
      <c r="E14590" t="s">
        <v>5154</v>
      </c>
      <c r="F14590">
        <v>2</v>
      </c>
      <c r="G14590">
        <v>0</v>
      </c>
      <c r="H14590" t="s">
        <v>103</v>
      </c>
      <c r="I14590" t="s">
        <v>102</v>
      </c>
      <c r="J14590" t="s">
        <v>103</v>
      </c>
      <c r="K14590" t="s">
        <v>209</v>
      </c>
      <c r="L14590" t="s">
        <v>210</v>
      </c>
      <c r="M14590" t="e">
        <f>_xlfn.XLOOKUP(B14590,Sheet1!B:B,Sheet1!C:C)</f>
        <v>#N/A</v>
      </c>
    </row>
    <row r="14591" spans="2:13" hidden="1">
      <c r="B14591" t="s">
        <v>208</v>
      </c>
      <c r="C14591" t="s">
        <v>22432</v>
      </c>
      <c r="D14591" t="s">
        <v>180</v>
      </c>
      <c r="E14591" t="s">
        <v>5073</v>
      </c>
      <c r="F14591">
        <v>40</v>
      </c>
      <c r="G14591">
        <v>104482</v>
      </c>
      <c r="H14591" t="s">
        <v>102</v>
      </c>
      <c r="I14591" t="s">
        <v>103</v>
      </c>
      <c r="J14591" t="s">
        <v>103</v>
      </c>
      <c r="K14591" t="s">
        <v>209</v>
      </c>
      <c r="L14591" t="s">
        <v>210</v>
      </c>
      <c r="M14591" t="e">
        <f>_xlfn.XLOOKUP(B14591,Sheet1!B:B,Sheet1!C:C)</f>
        <v>#N/A</v>
      </c>
    </row>
    <row r="14592" spans="2:13" hidden="1">
      <c r="B14592" t="s">
        <v>208</v>
      </c>
      <c r="C14592" t="s">
        <v>22432</v>
      </c>
      <c r="D14592" t="s">
        <v>180</v>
      </c>
      <c r="E14592" t="s">
        <v>5073</v>
      </c>
      <c r="F14592">
        <v>40</v>
      </c>
      <c r="G14592">
        <v>119068</v>
      </c>
      <c r="H14592" t="s">
        <v>102</v>
      </c>
      <c r="I14592" t="s">
        <v>103</v>
      </c>
      <c r="J14592" t="s">
        <v>103</v>
      </c>
      <c r="K14592" t="s">
        <v>209</v>
      </c>
      <c r="L14592" t="s">
        <v>210</v>
      </c>
      <c r="M14592" t="e">
        <f>_xlfn.XLOOKUP(B14592,Sheet1!B:B,Sheet1!C:C)</f>
        <v>#N/A</v>
      </c>
    </row>
    <row r="14593" spans="2:13" hidden="1">
      <c r="B14593" t="s">
        <v>208</v>
      </c>
      <c r="C14593" t="s">
        <v>22433</v>
      </c>
      <c r="D14593" t="s">
        <v>7135</v>
      </c>
      <c r="E14593" t="s">
        <v>5154</v>
      </c>
      <c r="F14593">
        <v>2</v>
      </c>
      <c r="G14593">
        <v>0</v>
      </c>
      <c r="H14593" t="s">
        <v>103</v>
      </c>
      <c r="I14593" t="s">
        <v>102</v>
      </c>
      <c r="J14593" t="s">
        <v>103</v>
      </c>
      <c r="K14593" t="s">
        <v>209</v>
      </c>
      <c r="L14593" t="s">
        <v>210</v>
      </c>
      <c r="M14593" t="e">
        <f>_xlfn.XLOOKUP(B14593,Sheet1!B:B,Sheet1!C:C)</f>
        <v>#N/A</v>
      </c>
    </row>
    <row r="14594" spans="2:13" hidden="1">
      <c r="B14594" t="s">
        <v>208</v>
      </c>
      <c r="C14594" t="s">
        <v>22434</v>
      </c>
      <c r="D14594" t="s">
        <v>7135</v>
      </c>
      <c r="E14594" t="s">
        <v>5154</v>
      </c>
      <c r="F14594">
        <v>2</v>
      </c>
      <c r="G14594">
        <v>0</v>
      </c>
      <c r="H14594" t="s">
        <v>103</v>
      </c>
      <c r="I14594" t="s">
        <v>102</v>
      </c>
      <c r="J14594" t="s">
        <v>103</v>
      </c>
      <c r="K14594" t="s">
        <v>209</v>
      </c>
      <c r="L14594" t="s">
        <v>210</v>
      </c>
      <c r="M14594" t="e">
        <f>_xlfn.XLOOKUP(B14594,Sheet1!B:B,Sheet1!C:C)</f>
        <v>#N/A</v>
      </c>
    </row>
    <row r="14595" spans="2:13" hidden="1">
      <c r="B14595" t="s">
        <v>208</v>
      </c>
      <c r="C14595" t="s">
        <v>22435</v>
      </c>
      <c r="D14595" t="s">
        <v>315</v>
      </c>
      <c r="E14595" t="s">
        <v>5154</v>
      </c>
      <c r="F14595">
        <v>2</v>
      </c>
      <c r="G14595">
        <v>0</v>
      </c>
      <c r="H14595" t="s">
        <v>103</v>
      </c>
      <c r="I14595" t="s">
        <v>102</v>
      </c>
      <c r="J14595" t="s">
        <v>103</v>
      </c>
      <c r="K14595" t="s">
        <v>209</v>
      </c>
      <c r="L14595" t="s">
        <v>210</v>
      </c>
      <c r="M14595" t="e">
        <f>_xlfn.XLOOKUP(B14595,Sheet1!B:B,Sheet1!C:C)</f>
        <v>#N/A</v>
      </c>
    </row>
    <row r="14596" spans="2:13" hidden="1">
      <c r="B14596" t="s">
        <v>208</v>
      </c>
      <c r="C14596" t="s">
        <v>209</v>
      </c>
      <c r="D14596" t="s">
        <v>653</v>
      </c>
      <c r="E14596" t="s">
        <v>5154</v>
      </c>
      <c r="F14596">
        <v>2</v>
      </c>
      <c r="G14596">
        <v>0</v>
      </c>
      <c r="H14596" t="s">
        <v>103</v>
      </c>
      <c r="I14596" t="s">
        <v>102</v>
      </c>
      <c r="J14596" t="s">
        <v>103</v>
      </c>
      <c r="K14596" t="s">
        <v>209</v>
      </c>
      <c r="L14596" t="s">
        <v>210</v>
      </c>
      <c r="M14596" t="e">
        <f>_xlfn.XLOOKUP(B14596,Sheet1!B:B,Sheet1!C:C)</f>
        <v>#N/A</v>
      </c>
    </row>
    <row r="14597" spans="2:13" hidden="1">
      <c r="B14597" t="s">
        <v>208</v>
      </c>
      <c r="C14597" t="s">
        <v>209</v>
      </c>
      <c r="D14597" t="s">
        <v>315</v>
      </c>
      <c r="E14597" t="s">
        <v>5154</v>
      </c>
      <c r="F14597">
        <v>2</v>
      </c>
      <c r="G14597">
        <v>0</v>
      </c>
      <c r="H14597" t="s">
        <v>103</v>
      </c>
      <c r="I14597" t="s">
        <v>102</v>
      </c>
      <c r="J14597" t="s">
        <v>103</v>
      </c>
      <c r="K14597" t="s">
        <v>209</v>
      </c>
      <c r="L14597" t="s">
        <v>210</v>
      </c>
      <c r="M14597" t="e">
        <f>_xlfn.XLOOKUP(B14597,Sheet1!B:B,Sheet1!C:C)</f>
        <v>#N/A</v>
      </c>
    </row>
    <row r="14598" spans="2:13" hidden="1">
      <c r="B14598" t="s">
        <v>208</v>
      </c>
      <c r="C14598" t="s">
        <v>22436</v>
      </c>
      <c r="D14598" t="s">
        <v>7135</v>
      </c>
      <c r="E14598" t="s">
        <v>5154</v>
      </c>
      <c r="F14598">
        <v>2</v>
      </c>
      <c r="G14598">
        <v>0</v>
      </c>
      <c r="H14598" t="s">
        <v>103</v>
      </c>
      <c r="I14598" t="s">
        <v>102</v>
      </c>
      <c r="J14598" t="s">
        <v>103</v>
      </c>
      <c r="K14598" t="s">
        <v>209</v>
      </c>
      <c r="L14598" t="s">
        <v>210</v>
      </c>
      <c r="M14598" t="e">
        <f>_xlfn.XLOOKUP(B14598,Sheet1!B:B,Sheet1!C:C)</f>
        <v>#N/A</v>
      </c>
    </row>
    <row r="14599" spans="2:13" hidden="1">
      <c r="B14599" t="s">
        <v>208</v>
      </c>
      <c r="C14599" t="s">
        <v>22436</v>
      </c>
      <c r="D14599" t="s">
        <v>7135</v>
      </c>
      <c r="E14599" t="s">
        <v>5154</v>
      </c>
      <c r="F14599">
        <v>2</v>
      </c>
      <c r="G14599">
        <v>0</v>
      </c>
      <c r="H14599" t="s">
        <v>103</v>
      </c>
      <c r="I14599" t="s">
        <v>102</v>
      </c>
      <c r="J14599" t="s">
        <v>103</v>
      </c>
      <c r="K14599" t="s">
        <v>209</v>
      </c>
      <c r="L14599" t="s">
        <v>210</v>
      </c>
      <c r="M14599" t="e">
        <f>_xlfn.XLOOKUP(B14599,Sheet1!B:B,Sheet1!C:C)</f>
        <v>#N/A</v>
      </c>
    </row>
    <row r="14600" spans="2:13" hidden="1">
      <c r="B14600" t="s">
        <v>208</v>
      </c>
      <c r="C14600" t="s">
        <v>22437</v>
      </c>
      <c r="D14600" t="s">
        <v>267</v>
      </c>
      <c r="E14600" t="s">
        <v>5154</v>
      </c>
      <c r="F14600">
        <v>2</v>
      </c>
      <c r="G14600">
        <v>0</v>
      </c>
      <c r="H14600" t="s">
        <v>103</v>
      </c>
      <c r="I14600" t="s">
        <v>102</v>
      </c>
      <c r="J14600" t="s">
        <v>103</v>
      </c>
      <c r="K14600" t="s">
        <v>209</v>
      </c>
      <c r="L14600" t="s">
        <v>210</v>
      </c>
      <c r="M14600" t="e">
        <f>_xlfn.XLOOKUP(B14600,Sheet1!B:B,Sheet1!C:C)</f>
        <v>#N/A</v>
      </c>
    </row>
    <row r="14601" spans="2:13" hidden="1">
      <c r="B14601" t="s">
        <v>208</v>
      </c>
      <c r="C14601" t="s">
        <v>22438</v>
      </c>
      <c r="D14601" t="s">
        <v>7135</v>
      </c>
      <c r="E14601" t="s">
        <v>5154</v>
      </c>
      <c r="F14601">
        <v>2</v>
      </c>
      <c r="G14601">
        <v>0</v>
      </c>
      <c r="H14601" t="s">
        <v>103</v>
      </c>
      <c r="I14601" t="s">
        <v>102</v>
      </c>
      <c r="J14601" t="s">
        <v>103</v>
      </c>
      <c r="K14601" t="s">
        <v>209</v>
      </c>
      <c r="L14601" t="s">
        <v>210</v>
      </c>
      <c r="M14601" t="e">
        <f>_xlfn.XLOOKUP(B14601,Sheet1!B:B,Sheet1!C:C)</f>
        <v>#N/A</v>
      </c>
    </row>
    <row r="14602" spans="2:13" hidden="1">
      <c r="B14602" t="s">
        <v>208</v>
      </c>
      <c r="C14602" t="s">
        <v>22438</v>
      </c>
      <c r="D14602" t="s">
        <v>7135</v>
      </c>
      <c r="E14602" t="s">
        <v>5154</v>
      </c>
      <c r="F14602">
        <v>2</v>
      </c>
      <c r="G14602">
        <v>0</v>
      </c>
      <c r="H14602" t="s">
        <v>103</v>
      </c>
      <c r="I14602" t="s">
        <v>102</v>
      </c>
      <c r="J14602" t="s">
        <v>103</v>
      </c>
      <c r="K14602" t="s">
        <v>209</v>
      </c>
      <c r="L14602" t="s">
        <v>210</v>
      </c>
      <c r="M14602" t="e">
        <f>_xlfn.XLOOKUP(B14602,Sheet1!B:B,Sheet1!C:C)</f>
        <v>#N/A</v>
      </c>
    </row>
    <row r="14603" spans="2:13" hidden="1">
      <c r="B14603" t="s">
        <v>22439</v>
      </c>
      <c r="C14603" t="s">
        <v>22440</v>
      </c>
      <c r="D14603" t="s">
        <v>254</v>
      </c>
      <c r="E14603" t="s">
        <v>5070</v>
      </c>
      <c r="F14603">
        <v>1</v>
      </c>
      <c r="G14603">
        <v>0</v>
      </c>
      <c r="H14603" t="s">
        <v>102</v>
      </c>
      <c r="I14603" t="s">
        <v>102</v>
      </c>
      <c r="J14603" t="s">
        <v>103</v>
      </c>
      <c r="K14603" t="s">
        <v>22441</v>
      </c>
      <c r="L14603" t="s">
        <v>171</v>
      </c>
      <c r="M14603" t="e">
        <f>_xlfn.XLOOKUP(B14603,Sheet1!B:B,Sheet1!C:C)</f>
        <v>#N/A</v>
      </c>
    </row>
    <row r="14604" spans="2:13" hidden="1">
      <c r="B14604" t="s">
        <v>22439</v>
      </c>
      <c r="C14604" t="s">
        <v>22442</v>
      </c>
      <c r="D14604" t="s">
        <v>631</v>
      </c>
      <c r="E14604" t="s">
        <v>5154</v>
      </c>
      <c r="F14604">
        <v>1</v>
      </c>
      <c r="G14604">
        <v>0</v>
      </c>
      <c r="H14604" t="s">
        <v>103</v>
      </c>
      <c r="I14604" t="s">
        <v>102</v>
      </c>
      <c r="J14604" t="s">
        <v>103</v>
      </c>
      <c r="K14604" t="s">
        <v>22441</v>
      </c>
      <c r="L14604" t="s">
        <v>171</v>
      </c>
      <c r="M14604" t="e">
        <f>_xlfn.XLOOKUP(B14604,Sheet1!B:B,Sheet1!C:C)</f>
        <v>#N/A</v>
      </c>
    </row>
    <row r="14605" spans="2:13" hidden="1">
      <c r="B14605" t="s">
        <v>22439</v>
      </c>
      <c r="C14605" t="s">
        <v>22443</v>
      </c>
      <c r="D14605" t="s">
        <v>670</v>
      </c>
      <c r="E14605" t="s">
        <v>5070</v>
      </c>
      <c r="F14605">
        <v>1</v>
      </c>
      <c r="G14605">
        <v>0</v>
      </c>
      <c r="H14605" t="s">
        <v>102</v>
      </c>
      <c r="I14605" t="s">
        <v>102</v>
      </c>
      <c r="J14605" t="s">
        <v>103</v>
      </c>
      <c r="K14605" t="s">
        <v>22441</v>
      </c>
      <c r="L14605" t="s">
        <v>171</v>
      </c>
      <c r="M14605" t="e">
        <f>_xlfn.XLOOKUP(B14605,Sheet1!B:B,Sheet1!C:C)</f>
        <v>#N/A</v>
      </c>
    </row>
    <row r="14606" spans="2:13" hidden="1">
      <c r="B14606" t="s">
        <v>22439</v>
      </c>
      <c r="C14606" t="s">
        <v>22444</v>
      </c>
      <c r="D14606" t="s">
        <v>631</v>
      </c>
      <c r="E14606" t="s">
        <v>5154</v>
      </c>
      <c r="F14606">
        <v>1</v>
      </c>
      <c r="G14606">
        <v>0</v>
      </c>
      <c r="H14606" t="s">
        <v>103</v>
      </c>
      <c r="I14606" t="s">
        <v>102</v>
      </c>
      <c r="J14606" t="s">
        <v>103</v>
      </c>
      <c r="K14606" t="s">
        <v>22441</v>
      </c>
      <c r="L14606" t="s">
        <v>171</v>
      </c>
      <c r="M14606" t="e">
        <f>_xlfn.XLOOKUP(B14606,Sheet1!B:B,Sheet1!C:C)</f>
        <v>#N/A</v>
      </c>
    </row>
    <row r="14607" spans="2:13" hidden="1">
      <c r="B14607" t="s">
        <v>22439</v>
      </c>
      <c r="C14607" t="s">
        <v>22445</v>
      </c>
      <c r="D14607" t="s">
        <v>149</v>
      </c>
      <c r="E14607" t="s">
        <v>5070</v>
      </c>
      <c r="F14607">
        <v>1</v>
      </c>
      <c r="G14607">
        <v>0</v>
      </c>
      <c r="H14607" t="s">
        <v>102</v>
      </c>
      <c r="I14607" t="s">
        <v>102</v>
      </c>
      <c r="J14607" t="s">
        <v>103</v>
      </c>
      <c r="K14607" t="s">
        <v>22441</v>
      </c>
      <c r="L14607" t="s">
        <v>171</v>
      </c>
      <c r="M14607" t="e">
        <f>_xlfn.XLOOKUP(B14607,Sheet1!B:B,Sheet1!C:C)</f>
        <v>#N/A</v>
      </c>
    </row>
    <row r="14608" spans="2:13" hidden="1">
      <c r="B14608" t="s">
        <v>22439</v>
      </c>
      <c r="C14608" t="s">
        <v>22441</v>
      </c>
      <c r="D14608" t="s">
        <v>171</v>
      </c>
      <c r="E14608" t="s">
        <v>5070</v>
      </c>
      <c r="F14608">
        <v>40</v>
      </c>
      <c r="G14608">
        <v>338318</v>
      </c>
      <c r="H14608" t="s">
        <v>102</v>
      </c>
      <c r="I14608" t="s">
        <v>102</v>
      </c>
      <c r="J14608" t="s">
        <v>103</v>
      </c>
      <c r="K14608" t="s">
        <v>22441</v>
      </c>
      <c r="L14608" t="s">
        <v>171</v>
      </c>
      <c r="M14608" t="e">
        <f>_xlfn.XLOOKUP(B14608,Sheet1!B:B,Sheet1!C:C)</f>
        <v>#N/A</v>
      </c>
    </row>
    <row r="14609" spans="2:13" hidden="1">
      <c r="B14609" t="s">
        <v>22446</v>
      </c>
      <c r="C14609" t="s">
        <v>22447</v>
      </c>
      <c r="D14609" t="s">
        <v>711</v>
      </c>
      <c r="F14609">
        <v>20</v>
      </c>
      <c r="G14609">
        <v>150000</v>
      </c>
      <c r="H14609" t="s">
        <v>103</v>
      </c>
      <c r="I14609" t="s">
        <v>103</v>
      </c>
      <c r="J14609" t="s">
        <v>103</v>
      </c>
      <c r="K14609" t="s">
        <v>22448</v>
      </c>
      <c r="L14609" t="s">
        <v>153</v>
      </c>
      <c r="M14609" t="e">
        <f>_xlfn.XLOOKUP(B14609,Sheet1!B:B,Sheet1!C:C)</f>
        <v>#N/A</v>
      </c>
    </row>
    <row r="14610" spans="2:13" hidden="1">
      <c r="B14610" t="s">
        <v>22446</v>
      </c>
      <c r="C14610" t="s">
        <v>22448</v>
      </c>
      <c r="D14610" t="s">
        <v>153</v>
      </c>
      <c r="E14610" t="s">
        <v>5073</v>
      </c>
      <c r="F14610">
        <v>40</v>
      </c>
      <c r="G14610">
        <v>130000</v>
      </c>
      <c r="H14610" t="s">
        <v>102</v>
      </c>
      <c r="I14610" t="s">
        <v>103</v>
      </c>
      <c r="J14610" t="s">
        <v>103</v>
      </c>
      <c r="K14610" t="s">
        <v>22448</v>
      </c>
      <c r="L14610" t="s">
        <v>153</v>
      </c>
      <c r="M14610" t="e">
        <f>_xlfn.XLOOKUP(B14610,Sheet1!B:B,Sheet1!C:C)</f>
        <v>#N/A</v>
      </c>
    </row>
    <row r="14611" spans="2:13" hidden="1">
      <c r="B14611" t="s">
        <v>22446</v>
      </c>
      <c r="C14611" t="s">
        <v>22449</v>
      </c>
      <c r="D14611" t="s">
        <v>226</v>
      </c>
      <c r="E14611" t="s">
        <v>5154</v>
      </c>
      <c r="F14611">
        <v>2</v>
      </c>
      <c r="G14611">
        <v>0</v>
      </c>
      <c r="H14611" t="s">
        <v>103</v>
      </c>
      <c r="I14611" t="s">
        <v>102</v>
      </c>
      <c r="J14611" t="s">
        <v>103</v>
      </c>
      <c r="K14611" t="s">
        <v>22448</v>
      </c>
      <c r="L14611" t="s">
        <v>153</v>
      </c>
      <c r="M14611" t="e">
        <f>_xlfn.XLOOKUP(B14611,Sheet1!B:B,Sheet1!C:C)</f>
        <v>#N/A</v>
      </c>
    </row>
    <row r="14612" spans="2:13" hidden="1">
      <c r="B14612" t="s">
        <v>22446</v>
      </c>
      <c r="C14612" t="s">
        <v>22450</v>
      </c>
      <c r="D14612" t="s">
        <v>17123</v>
      </c>
      <c r="E14612" t="s">
        <v>5154</v>
      </c>
      <c r="F14612">
        <v>2</v>
      </c>
      <c r="G14612">
        <v>0</v>
      </c>
      <c r="H14612" t="s">
        <v>103</v>
      </c>
      <c r="I14612" t="s">
        <v>102</v>
      </c>
      <c r="J14612" t="s">
        <v>103</v>
      </c>
      <c r="K14612" t="s">
        <v>22448</v>
      </c>
      <c r="L14612" t="s">
        <v>153</v>
      </c>
      <c r="M14612" t="e">
        <f>_xlfn.XLOOKUP(B14612,Sheet1!B:B,Sheet1!C:C)</f>
        <v>#N/A</v>
      </c>
    </row>
    <row r="14613" spans="2:13" hidden="1">
      <c r="B14613" t="s">
        <v>22446</v>
      </c>
      <c r="C14613" t="s">
        <v>22451</v>
      </c>
      <c r="D14613" t="s">
        <v>17118</v>
      </c>
      <c r="E14613" t="s">
        <v>5070</v>
      </c>
      <c r="F14613">
        <v>2</v>
      </c>
      <c r="G14613">
        <v>0</v>
      </c>
      <c r="H14613" t="s">
        <v>102</v>
      </c>
      <c r="I14613" t="s">
        <v>102</v>
      </c>
      <c r="J14613" t="s">
        <v>103</v>
      </c>
      <c r="K14613" t="s">
        <v>22448</v>
      </c>
      <c r="L14613" t="s">
        <v>153</v>
      </c>
      <c r="M14613" t="e">
        <f>_xlfn.XLOOKUP(B14613,Sheet1!B:B,Sheet1!C:C)</f>
        <v>#N/A</v>
      </c>
    </row>
    <row r="14614" spans="2:13" hidden="1">
      <c r="B14614" t="s">
        <v>22446</v>
      </c>
      <c r="C14614" t="s">
        <v>22452</v>
      </c>
      <c r="D14614" t="s">
        <v>226</v>
      </c>
      <c r="E14614" t="s">
        <v>5154</v>
      </c>
      <c r="F14614">
        <v>2</v>
      </c>
      <c r="G14614">
        <v>0</v>
      </c>
      <c r="H14614" t="s">
        <v>103</v>
      </c>
      <c r="I14614" t="s">
        <v>102</v>
      </c>
      <c r="J14614" t="s">
        <v>103</v>
      </c>
      <c r="K14614" t="s">
        <v>22448</v>
      </c>
      <c r="L14614" t="s">
        <v>153</v>
      </c>
      <c r="M14614" t="e">
        <f>_xlfn.XLOOKUP(B14614,Sheet1!B:B,Sheet1!C:C)</f>
        <v>#N/A</v>
      </c>
    </row>
    <row r="14615" spans="2:13" hidden="1">
      <c r="B14615" t="s">
        <v>22453</v>
      </c>
      <c r="C14615" t="s">
        <v>22454</v>
      </c>
      <c r="D14615" t="s">
        <v>22455</v>
      </c>
      <c r="F14615">
        <v>40</v>
      </c>
      <c r="G14615">
        <v>183642</v>
      </c>
      <c r="H14615" t="s">
        <v>103</v>
      </c>
      <c r="I14615" t="s">
        <v>103</v>
      </c>
      <c r="J14615" t="s">
        <v>103</v>
      </c>
      <c r="K14615" t="s">
        <v>22456</v>
      </c>
      <c r="L14615" t="s">
        <v>315</v>
      </c>
      <c r="M14615" t="e">
        <f>_xlfn.XLOOKUP(B14615,Sheet1!B:B,Sheet1!C:C)</f>
        <v>#N/A</v>
      </c>
    </row>
    <row r="14616" spans="2:13" hidden="1">
      <c r="B14616" t="s">
        <v>22453</v>
      </c>
      <c r="C14616" t="s">
        <v>22457</v>
      </c>
      <c r="D14616" t="s">
        <v>5419</v>
      </c>
      <c r="E14616" t="s">
        <v>5154</v>
      </c>
      <c r="F14616">
        <v>1</v>
      </c>
      <c r="G14616">
        <v>0</v>
      </c>
      <c r="H14616" t="s">
        <v>103</v>
      </c>
      <c r="I14616" t="s">
        <v>102</v>
      </c>
      <c r="J14616" t="s">
        <v>103</v>
      </c>
      <c r="K14616" t="s">
        <v>22456</v>
      </c>
      <c r="L14616" t="s">
        <v>315</v>
      </c>
      <c r="M14616" t="e">
        <f>_xlfn.XLOOKUP(B14616,Sheet1!B:B,Sheet1!C:C)</f>
        <v>#N/A</v>
      </c>
    </row>
    <row r="14617" spans="2:13" hidden="1">
      <c r="B14617" t="s">
        <v>22453</v>
      </c>
      <c r="C14617" t="s">
        <v>22458</v>
      </c>
      <c r="D14617" t="s">
        <v>22459</v>
      </c>
      <c r="F14617">
        <v>40</v>
      </c>
      <c r="G14617">
        <v>130230</v>
      </c>
      <c r="H14617" t="s">
        <v>103</v>
      </c>
      <c r="I14617" t="s">
        <v>103</v>
      </c>
      <c r="J14617" t="s">
        <v>103</v>
      </c>
      <c r="K14617" t="s">
        <v>22456</v>
      </c>
      <c r="L14617" t="s">
        <v>315</v>
      </c>
      <c r="M14617" t="e">
        <f>_xlfn.XLOOKUP(B14617,Sheet1!B:B,Sheet1!C:C)</f>
        <v>#N/A</v>
      </c>
    </row>
    <row r="14618" spans="2:13" hidden="1">
      <c r="B14618" t="s">
        <v>22453</v>
      </c>
      <c r="C14618" t="s">
        <v>22460</v>
      </c>
      <c r="D14618" t="s">
        <v>5419</v>
      </c>
      <c r="E14618" t="s">
        <v>5154</v>
      </c>
      <c r="F14618">
        <v>1</v>
      </c>
      <c r="G14618">
        <v>0</v>
      </c>
      <c r="H14618" t="s">
        <v>103</v>
      </c>
      <c r="I14618" t="s">
        <v>102</v>
      </c>
      <c r="J14618" t="s">
        <v>103</v>
      </c>
      <c r="K14618" t="s">
        <v>22456</v>
      </c>
      <c r="L14618" t="s">
        <v>315</v>
      </c>
      <c r="M14618" t="e">
        <f>_xlfn.XLOOKUP(B14618,Sheet1!B:B,Sheet1!C:C)</f>
        <v>#N/A</v>
      </c>
    </row>
    <row r="14619" spans="2:13" hidden="1">
      <c r="B14619" t="s">
        <v>22453</v>
      </c>
      <c r="C14619" t="s">
        <v>22461</v>
      </c>
      <c r="D14619" t="s">
        <v>5224</v>
      </c>
      <c r="E14619" t="s">
        <v>5070</v>
      </c>
      <c r="F14619">
        <v>1</v>
      </c>
      <c r="G14619">
        <v>0</v>
      </c>
      <c r="H14619" t="s">
        <v>102</v>
      </c>
      <c r="I14619" t="s">
        <v>102</v>
      </c>
      <c r="J14619" t="s">
        <v>103</v>
      </c>
      <c r="K14619" t="s">
        <v>22456</v>
      </c>
      <c r="L14619" t="s">
        <v>315</v>
      </c>
      <c r="M14619" t="e">
        <f>_xlfn.XLOOKUP(B14619,Sheet1!B:B,Sheet1!C:C)</f>
        <v>#N/A</v>
      </c>
    </row>
    <row r="14620" spans="2:13" hidden="1">
      <c r="B14620" t="s">
        <v>22453</v>
      </c>
      <c r="C14620" t="s">
        <v>22462</v>
      </c>
      <c r="D14620" t="s">
        <v>5419</v>
      </c>
      <c r="E14620" t="s">
        <v>5154</v>
      </c>
      <c r="F14620">
        <v>1</v>
      </c>
      <c r="G14620">
        <v>0</v>
      </c>
      <c r="H14620" t="s">
        <v>103</v>
      </c>
      <c r="I14620" t="s">
        <v>102</v>
      </c>
      <c r="J14620" t="s">
        <v>103</v>
      </c>
      <c r="K14620" t="s">
        <v>22456</v>
      </c>
      <c r="L14620" t="s">
        <v>315</v>
      </c>
      <c r="M14620" t="e">
        <f>_xlfn.XLOOKUP(B14620,Sheet1!B:B,Sheet1!C:C)</f>
        <v>#N/A</v>
      </c>
    </row>
    <row r="14621" spans="2:13" hidden="1">
      <c r="B14621" t="s">
        <v>22453</v>
      </c>
      <c r="C14621" t="s">
        <v>22463</v>
      </c>
      <c r="D14621" t="s">
        <v>5419</v>
      </c>
      <c r="E14621" t="s">
        <v>5154</v>
      </c>
      <c r="F14621">
        <v>1</v>
      </c>
      <c r="G14621">
        <v>0</v>
      </c>
      <c r="H14621" t="s">
        <v>103</v>
      </c>
      <c r="I14621" t="s">
        <v>102</v>
      </c>
      <c r="J14621" t="s">
        <v>103</v>
      </c>
      <c r="K14621" t="s">
        <v>22456</v>
      </c>
      <c r="L14621" t="s">
        <v>315</v>
      </c>
      <c r="M14621" t="e">
        <f>_xlfn.XLOOKUP(B14621,Sheet1!B:B,Sheet1!C:C)</f>
        <v>#N/A</v>
      </c>
    </row>
    <row r="14622" spans="2:13" hidden="1">
      <c r="B14622" t="s">
        <v>22453</v>
      </c>
      <c r="C14622" t="s">
        <v>22464</v>
      </c>
      <c r="D14622" t="s">
        <v>5419</v>
      </c>
      <c r="E14622" t="s">
        <v>5154</v>
      </c>
      <c r="F14622">
        <v>1</v>
      </c>
      <c r="G14622">
        <v>0</v>
      </c>
      <c r="H14622" t="s">
        <v>103</v>
      </c>
      <c r="I14622" t="s">
        <v>102</v>
      </c>
      <c r="J14622" t="s">
        <v>103</v>
      </c>
      <c r="K14622" t="s">
        <v>22456</v>
      </c>
      <c r="L14622" t="s">
        <v>315</v>
      </c>
      <c r="M14622" t="e">
        <f>_xlfn.XLOOKUP(B14622,Sheet1!B:B,Sheet1!C:C)</f>
        <v>#N/A</v>
      </c>
    </row>
    <row r="14623" spans="2:13" hidden="1">
      <c r="B14623" t="s">
        <v>22453</v>
      </c>
      <c r="C14623" t="s">
        <v>22465</v>
      </c>
      <c r="D14623" t="s">
        <v>22466</v>
      </c>
      <c r="F14623">
        <v>40</v>
      </c>
      <c r="G14623">
        <v>124232</v>
      </c>
      <c r="H14623" t="s">
        <v>103</v>
      </c>
      <c r="I14623" t="s">
        <v>103</v>
      </c>
      <c r="J14623" t="s">
        <v>103</v>
      </c>
      <c r="K14623" t="s">
        <v>22456</v>
      </c>
      <c r="L14623" t="s">
        <v>315</v>
      </c>
      <c r="M14623" t="e">
        <f>_xlfn.XLOOKUP(B14623,Sheet1!B:B,Sheet1!C:C)</f>
        <v>#N/A</v>
      </c>
    </row>
    <row r="14624" spans="2:13" hidden="1">
      <c r="B14624" t="s">
        <v>22453</v>
      </c>
      <c r="C14624" t="s">
        <v>22467</v>
      </c>
      <c r="D14624" t="s">
        <v>13003</v>
      </c>
      <c r="E14624" t="s">
        <v>5073</v>
      </c>
      <c r="F14624">
        <v>1</v>
      </c>
      <c r="G14624">
        <v>0</v>
      </c>
      <c r="H14624" t="s">
        <v>102</v>
      </c>
      <c r="I14624" t="s">
        <v>103</v>
      </c>
      <c r="J14624" t="s">
        <v>103</v>
      </c>
      <c r="K14624" t="s">
        <v>22456</v>
      </c>
      <c r="L14624" t="s">
        <v>315</v>
      </c>
      <c r="M14624" t="e">
        <f>_xlfn.XLOOKUP(B14624,Sheet1!B:B,Sheet1!C:C)</f>
        <v>#N/A</v>
      </c>
    </row>
    <row r="14625" spans="2:13" hidden="1">
      <c r="B14625" t="s">
        <v>22453</v>
      </c>
      <c r="C14625" t="s">
        <v>12276</v>
      </c>
      <c r="D14625" t="s">
        <v>5419</v>
      </c>
      <c r="E14625" t="s">
        <v>5154</v>
      </c>
      <c r="F14625">
        <v>1</v>
      </c>
      <c r="G14625">
        <v>0</v>
      </c>
      <c r="H14625" t="s">
        <v>103</v>
      </c>
      <c r="I14625" t="s">
        <v>102</v>
      </c>
      <c r="J14625" t="s">
        <v>103</v>
      </c>
      <c r="K14625" t="s">
        <v>22456</v>
      </c>
      <c r="L14625" t="s">
        <v>315</v>
      </c>
      <c r="M14625" t="e">
        <f>_xlfn.XLOOKUP(B14625,Sheet1!B:B,Sheet1!C:C)</f>
        <v>#N/A</v>
      </c>
    </row>
    <row r="14626" spans="2:13" hidden="1">
      <c r="B14626" t="s">
        <v>22453</v>
      </c>
      <c r="C14626" t="s">
        <v>22468</v>
      </c>
      <c r="D14626" t="s">
        <v>5419</v>
      </c>
      <c r="E14626" t="s">
        <v>5154</v>
      </c>
      <c r="F14626">
        <v>1</v>
      </c>
      <c r="G14626">
        <v>0</v>
      </c>
      <c r="H14626" t="s">
        <v>103</v>
      </c>
      <c r="I14626" t="s">
        <v>102</v>
      </c>
      <c r="J14626" t="s">
        <v>103</v>
      </c>
      <c r="K14626" t="s">
        <v>22456</v>
      </c>
      <c r="L14626" t="s">
        <v>315</v>
      </c>
      <c r="M14626" t="e">
        <f>_xlfn.XLOOKUP(B14626,Sheet1!B:B,Sheet1!C:C)</f>
        <v>#N/A</v>
      </c>
    </row>
    <row r="14627" spans="2:13" hidden="1">
      <c r="B14627" t="s">
        <v>22453</v>
      </c>
      <c r="C14627" t="s">
        <v>22469</v>
      </c>
      <c r="D14627" t="s">
        <v>5419</v>
      </c>
      <c r="E14627" t="s">
        <v>5154</v>
      </c>
      <c r="F14627">
        <v>1</v>
      </c>
      <c r="G14627">
        <v>0</v>
      </c>
      <c r="H14627" t="s">
        <v>103</v>
      </c>
      <c r="I14627" t="s">
        <v>102</v>
      </c>
      <c r="J14627" t="s">
        <v>103</v>
      </c>
      <c r="K14627" t="s">
        <v>22456</v>
      </c>
      <c r="L14627" t="s">
        <v>315</v>
      </c>
      <c r="M14627" t="e">
        <f>_xlfn.XLOOKUP(B14627,Sheet1!B:B,Sheet1!C:C)</f>
        <v>#N/A</v>
      </c>
    </row>
    <row r="14628" spans="2:13" hidden="1">
      <c r="B14628" t="s">
        <v>22453</v>
      </c>
      <c r="C14628" t="s">
        <v>22470</v>
      </c>
      <c r="D14628" t="s">
        <v>5889</v>
      </c>
      <c r="E14628" t="s">
        <v>5070</v>
      </c>
      <c r="F14628">
        <v>1</v>
      </c>
      <c r="G14628">
        <v>0</v>
      </c>
      <c r="H14628" t="s">
        <v>102</v>
      </c>
      <c r="I14628" t="s">
        <v>102</v>
      </c>
      <c r="J14628" t="s">
        <v>103</v>
      </c>
      <c r="K14628" t="s">
        <v>22456</v>
      </c>
      <c r="L14628" t="s">
        <v>315</v>
      </c>
      <c r="M14628" t="e">
        <f>_xlfn.XLOOKUP(B14628,Sheet1!B:B,Sheet1!C:C)</f>
        <v>#N/A</v>
      </c>
    </row>
    <row r="14629" spans="2:13" hidden="1">
      <c r="B14629" t="s">
        <v>22453</v>
      </c>
      <c r="C14629" t="s">
        <v>22471</v>
      </c>
      <c r="D14629" t="s">
        <v>5419</v>
      </c>
      <c r="E14629" t="s">
        <v>5154</v>
      </c>
      <c r="F14629">
        <v>1</v>
      </c>
      <c r="G14629">
        <v>0</v>
      </c>
      <c r="H14629" t="s">
        <v>103</v>
      </c>
      <c r="I14629" t="s">
        <v>102</v>
      </c>
      <c r="J14629" t="s">
        <v>103</v>
      </c>
      <c r="K14629" t="s">
        <v>22456</v>
      </c>
      <c r="L14629" t="s">
        <v>315</v>
      </c>
      <c r="M14629" t="e">
        <f>_xlfn.XLOOKUP(B14629,Sheet1!B:B,Sheet1!C:C)</f>
        <v>#N/A</v>
      </c>
    </row>
    <row r="14630" spans="2:13" hidden="1">
      <c r="B14630" t="s">
        <v>22453</v>
      </c>
      <c r="C14630" t="s">
        <v>22472</v>
      </c>
      <c r="D14630" t="s">
        <v>5419</v>
      </c>
      <c r="E14630" t="s">
        <v>5154</v>
      </c>
      <c r="F14630">
        <v>1</v>
      </c>
      <c r="G14630">
        <v>0</v>
      </c>
      <c r="H14630" t="s">
        <v>103</v>
      </c>
      <c r="I14630" t="s">
        <v>102</v>
      </c>
      <c r="J14630" t="s">
        <v>103</v>
      </c>
      <c r="K14630" t="s">
        <v>22456</v>
      </c>
      <c r="L14630" t="s">
        <v>315</v>
      </c>
      <c r="M14630" t="e">
        <f>_xlfn.XLOOKUP(B14630,Sheet1!B:B,Sheet1!C:C)</f>
        <v>#N/A</v>
      </c>
    </row>
    <row r="14631" spans="2:13" hidden="1">
      <c r="B14631" t="s">
        <v>22453</v>
      </c>
      <c r="C14631" t="s">
        <v>22473</v>
      </c>
      <c r="D14631" t="s">
        <v>267</v>
      </c>
      <c r="E14631" t="s">
        <v>5070</v>
      </c>
      <c r="F14631">
        <v>1</v>
      </c>
      <c r="G14631">
        <v>0</v>
      </c>
      <c r="H14631" t="s">
        <v>102</v>
      </c>
      <c r="I14631" t="s">
        <v>102</v>
      </c>
      <c r="J14631" t="s">
        <v>103</v>
      </c>
      <c r="K14631" t="s">
        <v>22456</v>
      </c>
      <c r="L14631" t="s">
        <v>315</v>
      </c>
      <c r="M14631" t="e">
        <f>_xlfn.XLOOKUP(B14631,Sheet1!B:B,Sheet1!C:C)</f>
        <v>#N/A</v>
      </c>
    </row>
    <row r="14632" spans="2:13" hidden="1">
      <c r="B14632" t="s">
        <v>22453</v>
      </c>
      <c r="C14632" t="s">
        <v>22474</v>
      </c>
      <c r="D14632" t="s">
        <v>22459</v>
      </c>
      <c r="F14632">
        <v>40</v>
      </c>
      <c r="G14632">
        <v>128721</v>
      </c>
      <c r="H14632" t="s">
        <v>103</v>
      </c>
      <c r="I14632" t="s">
        <v>103</v>
      </c>
      <c r="J14632" t="s">
        <v>103</v>
      </c>
      <c r="K14632" t="s">
        <v>22456</v>
      </c>
      <c r="L14632" t="s">
        <v>315</v>
      </c>
      <c r="M14632" t="e">
        <f>_xlfn.XLOOKUP(B14632,Sheet1!B:B,Sheet1!C:C)</f>
        <v>#N/A</v>
      </c>
    </row>
    <row r="14633" spans="2:13" hidden="1">
      <c r="B14633" t="s">
        <v>22453</v>
      </c>
      <c r="C14633" t="s">
        <v>22475</v>
      </c>
      <c r="D14633" t="s">
        <v>5532</v>
      </c>
      <c r="E14633" t="s">
        <v>5070</v>
      </c>
      <c r="F14633">
        <v>1</v>
      </c>
      <c r="G14633">
        <v>0</v>
      </c>
      <c r="H14633" t="s">
        <v>102</v>
      </c>
      <c r="I14633" t="s">
        <v>102</v>
      </c>
      <c r="J14633" t="s">
        <v>103</v>
      </c>
      <c r="K14633" t="s">
        <v>22456</v>
      </c>
      <c r="L14633" t="s">
        <v>315</v>
      </c>
      <c r="M14633" t="e">
        <f>_xlfn.XLOOKUP(B14633,Sheet1!B:B,Sheet1!C:C)</f>
        <v>#N/A</v>
      </c>
    </row>
    <row r="14634" spans="2:13" hidden="1">
      <c r="B14634" t="s">
        <v>22453</v>
      </c>
      <c r="C14634" t="s">
        <v>22476</v>
      </c>
      <c r="D14634" t="s">
        <v>315</v>
      </c>
      <c r="E14634" t="s">
        <v>5073</v>
      </c>
      <c r="F14634">
        <v>1</v>
      </c>
      <c r="G14634">
        <v>35700</v>
      </c>
      <c r="H14634" t="s">
        <v>102</v>
      </c>
      <c r="I14634" t="s">
        <v>103</v>
      </c>
      <c r="J14634" t="s">
        <v>103</v>
      </c>
      <c r="K14634" t="s">
        <v>22456</v>
      </c>
      <c r="L14634" t="s">
        <v>315</v>
      </c>
      <c r="M14634" t="e">
        <f>_xlfn.XLOOKUP(B14634,Sheet1!B:B,Sheet1!C:C)</f>
        <v>#N/A</v>
      </c>
    </row>
    <row r="14635" spans="2:13" hidden="1">
      <c r="B14635" t="s">
        <v>22453</v>
      </c>
      <c r="C14635" t="s">
        <v>22477</v>
      </c>
      <c r="D14635" t="s">
        <v>22478</v>
      </c>
      <c r="F14635">
        <v>40</v>
      </c>
      <c r="G14635">
        <v>112224</v>
      </c>
      <c r="H14635" t="s">
        <v>103</v>
      </c>
      <c r="I14635" t="s">
        <v>103</v>
      </c>
      <c r="J14635" t="s">
        <v>103</v>
      </c>
      <c r="K14635" t="s">
        <v>22456</v>
      </c>
      <c r="L14635" t="s">
        <v>315</v>
      </c>
      <c r="M14635" t="e">
        <f>_xlfn.XLOOKUP(B14635,Sheet1!B:B,Sheet1!C:C)</f>
        <v>#N/A</v>
      </c>
    </row>
    <row r="14636" spans="2:13" hidden="1">
      <c r="B14636" t="s">
        <v>451</v>
      </c>
      <c r="C14636" t="s">
        <v>22457</v>
      </c>
      <c r="D14636" t="s">
        <v>5419</v>
      </c>
      <c r="E14636" t="s">
        <v>5154</v>
      </c>
      <c r="F14636">
        <v>0.1</v>
      </c>
      <c r="G14636">
        <v>0</v>
      </c>
      <c r="H14636" t="s">
        <v>103</v>
      </c>
      <c r="I14636" t="s">
        <v>102</v>
      </c>
      <c r="J14636" t="s">
        <v>103</v>
      </c>
      <c r="K14636" t="s">
        <v>302</v>
      </c>
      <c r="L14636" t="s">
        <v>171</v>
      </c>
      <c r="M14636" t="e">
        <f>_xlfn.XLOOKUP(B14636,Sheet1!B:B,Sheet1!C:C)</f>
        <v>#N/A</v>
      </c>
    </row>
    <row r="14637" spans="2:13" hidden="1">
      <c r="B14637" t="s">
        <v>451</v>
      </c>
      <c r="C14637" t="s">
        <v>22460</v>
      </c>
      <c r="D14637" t="s">
        <v>5419</v>
      </c>
      <c r="E14637" t="s">
        <v>5154</v>
      </c>
      <c r="F14637">
        <v>0.1</v>
      </c>
      <c r="G14637">
        <v>0</v>
      </c>
      <c r="H14637" t="s">
        <v>103</v>
      </c>
      <c r="I14637" t="s">
        <v>102</v>
      </c>
      <c r="J14637" t="s">
        <v>103</v>
      </c>
      <c r="K14637" t="s">
        <v>302</v>
      </c>
      <c r="L14637" t="s">
        <v>171</v>
      </c>
      <c r="M14637" t="e">
        <f>_xlfn.XLOOKUP(B14637,Sheet1!B:B,Sheet1!C:C)</f>
        <v>#N/A</v>
      </c>
    </row>
    <row r="14638" spans="2:13" hidden="1">
      <c r="B14638" t="s">
        <v>451</v>
      </c>
      <c r="C14638" t="s">
        <v>22461</v>
      </c>
      <c r="D14638" t="s">
        <v>5224</v>
      </c>
      <c r="E14638" t="s">
        <v>5070</v>
      </c>
      <c r="F14638">
        <v>0.1</v>
      </c>
      <c r="G14638">
        <v>0</v>
      </c>
      <c r="H14638" t="s">
        <v>102</v>
      </c>
      <c r="I14638" t="s">
        <v>102</v>
      </c>
      <c r="J14638" t="s">
        <v>103</v>
      </c>
      <c r="K14638" t="s">
        <v>302</v>
      </c>
      <c r="L14638" t="s">
        <v>171</v>
      </c>
      <c r="M14638" t="e">
        <f>_xlfn.XLOOKUP(B14638,Sheet1!B:B,Sheet1!C:C)</f>
        <v>#N/A</v>
      </c>
    </row>
    <row r="14639" spans="2:13" hidden="1">
      <c r="B14639" t="s">
        <v>451</v>
      </c>
      <c r="C14639" t="s">
        <v>22462</v>
      </c>
      <c r="D14639" t="s">
        <v>5419</v>
      </c>
      <c r="E14639" t="s">
        <v>5154</v>
      </c>
      <c r="F14639">
        <v>0.1</v>
      </c>
      <c r="G14639">
        <v>0</v>
      </c>
      <c r="H14639" t="s">
        <v>103</v>
      </c>
      <c r="I14639" t="s">
        <v>102</v>
      </c>
      <c r="J14639" t="s">
        <v>103</v>
      </c>
      <c r="K14639" t="s">
        <v>302</v>
      </c>
      <c r="L14639" t="s">
        <v>171</v>
      </c>
      <c r="M14639" t="e">
        <f>_xlfn.XLOOKUP(B14639,Sheet1!B:B,Sheet1!C:C)</f>
        <v>#N/A</v>
      </c>
    </row>
    <row r="14640" spans="2:13" hidden="1">
      <c r="B14640" t="s">
        <v>451</v>
      </c>
      <c r="C14640" t="s">
        <v>22463</v>
      </c>
      <c r="D14640" t="s">
        <v>5419</v>
      </c>
      <c r="E14640" t="s">
        <v>5154</v>
      </c>
      <c r="F14640">
        <v>0.1</v>
      </c>
      <c r="G14640">
        <v>0</v>
      </c>
      <c r="H14640" t="s">
        <v>103</v>
      </c>
      <c r="I14640" t="s">
        <v>102</v>
      </c>
      <c r="J14640" t="s">
        <v>103</v>
      </c>
      <c r="K14640" t="s">
        <v>302</v>
      </c>
      <c r="L14640" t="s">
        <v>171</v>
      </c>
      <c r="M14640" t="e">
        <f>_xlfn.XLOOKUP(B14640,Sheet1!B:B,Sheet1!C:C)</f>
        <v>#N/A</v>
      </c>
    </row>
    <row r="14641" spans="2:13" hidden="1">
      <c r="B14641" t="s">
        <v>451</v>
      </c>
      <c r="C14641" t="s">
        <v>22464</v>
      </c>
      <c r="D14641" t="s">
        <v>5419</v>
      </c>
      <c r="E14641" t="s">
        <v>5154</v>
      </c>
      <c r="F14641">
        <v>0.1</v>
      </c>
      <c r="G14641">
        <v>0</v>
      </c>
      <c r="H14641" t="s">
        <v>103</v>
      </c>
      <c r="I14641" t="s">
        <v>102</v>
      </c>
      <c r="J14641" t="s">
        <v>103</v>
      </c>
      <c r="K14641" t="s">
        <v>302</v>
      </c>
      <c r="L14641" t="s">
        <v>171</v>
      </c>
      <c r="M14641" t="e">
        <f>_xlfn.XLOOKUP(B14641,Sheet1!B:B,Sheet1!C:C)</f>
        <v>#N/A</v>
      </c>
    </row>
    <row r="14642" spans="2:13" hidden="1">
      <c r="B14642" t="s">
        <v>451</v>
      </c>
      <c r="C14642" t="s">
        <v>22467</v>
      </c>
      <c r="D14642" t="s">
        <v>13003</v>
      </c>
      <c r="E14642" t="s">
        <v>5073</v>
      </c>
      <c r="F14642">
        <v>0.1</v>
      </c>
      <c r="G14642">
        <v>0</v>
      </c>
      <c r="H14642" t="s">
        <v>102</v>
      </c>
      <c r="I14642" t="s">
        <v>103</v>
      </c>
      <c r="J14642" t="s">
        <v>103</v>
      </c>
      <c r="K14642" t="s">
        <v>302</v>
      </c>
      <c r="L14642" t="s">
        <v>171</v>
      </c>
      <c r="M14642" t="e">
        <f>_xlfn.XLOOKUP(B14642,Sheet1!B:B,Sheet1!C:C)</f>
        <v>#N/A</v>
      </c>
    </row>
    <row r="14643" spans="2:13" hidden="1">
      <c r="B14643" t="s">
        <v>451</v>
      </c>
      <c r="C14643" t="s">
        <v>12276</v>
      </c>
      <c r="D14643" t="s">
        <v>5419</v>
      </c>
      <c r="E14643" t="s">
        <v>5154</v>
      </c>
      <c r="F14643">
        <v>0.1</v>
      </c>
      <c r="G14643">
        <v>0</v>
      </c>
      <c r="H14643" t="s">
        <v>103</v>
      </c>
      <c r="I14643" t="s">
        <v>102</v>
      </c>
      <c r="J14643" t="s">
        <v>103</v>
      </c>
      <c r="K14643" t="s">
        <v>302</v>
      </c>
      <c r="L14643" t="s">
        <v>171</v>
      </c>
      <c r="M14643" t="e">
        <f>_xlfn.XLOOKUP(B14643,Sheet1!B:B,Sheet1!C:C)</f>
        <v>#N/A</v>
      </c>
    </row>
    <row r="14644" spans="2:13" hidden="1">
      <c r="B14644" t="s">
        <v>451</v>
      </c>
      <c r="C14644" t="s">
        <v>22468</v>
      </c>
      <c r="D14644" t="s">
        <v>5419</v>
      </c>
      <c r="E14644" t="s">
        <v>5154</v>
      </c>
      <c r="F14644">
        <v>0.1</v>
      </c>
      <c r="G14644">
        <v>0</v>
      </c>
      <c r="H14644" t="s">
        <v>103</v>
      </c>
      <c r="I14644" t="s">
        <v>102</v>
      </c>
      <c r="J14644" t="s">
        <v>103</v>
      </c>
      <c r="K14644" t="s">
        <v>302</v>
      </c>
      <c r="L14644" t="s">
        <v>171</v>
      </c>
      <c r="M14644" t="e">
        <f>_xlfn.XLOOKUP(B14644,Sheet1!B:B,Sheet1!C:C)</f>
        <v>#N/A</v>
      </c>
    </row>
    <row r="14645" spans="2:13" hidden="1">
      <c r="B14645" t="s">
        <v>451</v>
      </c>
      <c r="C14645" t="s">
        <v>22469</v>
      </c>
      <c r="D14645" t="s">
        <v>5419</v>
      </c>
      <c r="E14645" t="s">
        <v>5154</v>
      </c>
      <c r="F14645">
        <v>0.1</v>
      </c>
      <c r="G14645">
        <v>0</v>
      </c>
      <c r="H14645" t="s">
        <v>103</v>
      </c>
      <c r="I14645" t="s">
        <v>102</v>
      </c>
      <c r="J14645" t="s">
        <v>103</v>
      </c>
      <c r="K14645" t="s">
        <v>302</v>
      </c>
      <c r="L14645" t="s">
        <v>171</v>
      </c>
      <c r="M14645" t="e">
        <f>_xlfn.XLOOKUP(B14645,Sheet1!B:B,Sheet1!C:C)</f>
        <v>#N/A</v>
      </c>
    </row>
    <row r="14646" spans="2:13" hidden="1">
      <c r="B14646" t="s">
        <v>451</v>
      </c>
      <c r="C14646" t="s">
        <v>22470</v>
      </c>
      <c r="D14646" t="s">
        <v>5889</v>
      </c>
      <c r="E14646" t="s">
        <v>5070</v>
      </c>
      <c r="F14646">
        <v>0.1</v>
      </c>
      <c r="G14646">
        <v>0</v>
      </c>
      <c r="H14646" t="s">
        <v>102</v>
      </c>
      <c r="I14646" t="s">
        <v>102</v>
      </c>
      <c r="J14646" t="s">
        <v>103</v>
      </c>
      <c r="K14646" t="s">
        <v>302</v>
      </c>
      <c r="L14646" t="s">
        <v>171</v>
      </c>
      <c r="M14646" t="e">
        <f>_xlfn.XLOOKUP(B14646,Sheet1!B:B,Sheet1!C:C)</f>
        <v>#N/A</v>
      </c>
    </row>
    <row r="14647" spans="2:13" hidden="1">
      <c r="B14647" t="s">
        <v>451</v>
      </c>
      <c r="C14647" t="s">
        <v>22471</v>
      </c>
      <c r="D14647" t="s">
        <v>5419</v>
      </c>
      <c r="E14647" t="s">
        <v>5154</v>
      </c>
      <c r="F14647">
        <v>0.1</v>
      </c>
      <c r="G14647">
        <v>0</v>
      </c>
      <c r="H14647" t="s">
        <v>103</v>
      </c>
      <c r="I14647" t="s">
        <v>102</v>
      </c>
      <c r="J14647" t="s">
        <v>103</v>
      </c>
      <c r="K14647" t="s">
        <v>302</v>
      </c>
      <c r="L14647" t="s">
        <v>171</v>
      </c>
      <c r="M14647" t="e">
        <f>_xlfn.XLOOKUP(B14647,Sheet1!B:B,Sheet1!C:C)</f>
        <v>#N/A</v>
      </c>
    </row>
    <row r="14648" spans="2:13" hidden="1">
      <c r="B14648" t="s">
        <v>451</v>
      </c>
      <c r="C14648" t="s">
        <v>22472</v>
      </c>
      <c r="D14648" t="s">
        <v>5419</v>
      </c>
      <c r="E14648" t="s">
        <v>5154</v>
      </c>
      <c r="F14648">
        <v>0.1</v>
      </c>
      <c r="G14648">
        <v>0</v>
      </c>
      <c r="H14648" t="s">
        <v>103</v>
      </c>
      <c r="I14648" t="s">
        <v>102</v>
      </c>
      <c r="J14648" t="s">
        <v>103</v>
      </c>
      <c r="K14648" t="s">
        <v>302</v>
      </c>
      <c r="L14648" t="s">
        <v>171</v>
      </c>
      <c r="M14648" t="e">
        <f>_xlfn.XLOOKUP(B14648,Sheet1!B:B,Sheet1!C:C)</f>
        <v>#N/A</v>
      </c>
    </row>
    <row r="14649" spans="2:13" hidden="1">
      <c r="B14649" t="s">
        <v>451</v>
      </c>
      <c r="C14649" t="s">
        <v>22473</v>
      </c>
      <c r="D14649" t="s">
        <v>267</v>
      </c>
      <c r="E14649" t="s">
        <v>5070</v>
      </c>
      <c r="F14649">
        <v>0.1</v>
      </c>
      <c r="G14649">
        <v>0</v>
      </c>
      <c r="H14649" t="s">
        <v>102</v>
      </c>
      <c r="I14649" t="s">
        <v>102</v>
      </c>
      <c r="J14649" t="s">
        <v>103</v>
      </c>
      <c r="K14649" t="s">
        <v>302</v>
      </c>
      <c r="L14649" t="s">
        <v>171</v>
      </c>
      <c r="M14649" t="e">
        <f>_xlfn.XLOOKUP(B14649,Sheet1!B:B,Sheet1!C:C)</f>
        <v>#N/A</v>
      </c>
    </row>
    <row r="14650" spans="2:13" hidden="1">
      <c r="B14650" t="s">
        <v>451</v>
      </c>
      <c r="C14650" t="s">
        <v>22475</v>
      </c>
      <c r="D14650" t="s">
        <v>5532</v>
      </c>
      <c r="E14650" t="s">
        <v>5070</v>
      </c>
      <c r="F14650">
        <v>0.1</v>
      </c>
      <c r="G14650">
        <v>0</v>
      </c>
      <c r="H14650" t="s">
        <v>102</v>
      </c>
      <c r="I14650" t="s">
        <v>102</v>
      </c>
      <c r="J14650" t="s">
        <v>103</v>
      </c>
      <c r="K14650" t="s">
        <v>302</v>
      </c>
      <c r="L14650" t="s">
        <v>171</v>
      </c>
      <c r="M14650" t="e">
        <f>_xlfn.XLOOKUP(B14650,Sheet1!B:B,Sheet1!C:C)</f>
        <v>#N/A</v>
      </c>
    </row>
    <row r="14651" spans="2:13" hidden="1">
      <c r="B14651" t="s">
        <v>451</v>
      </c>
      <c r="C14651" t="s">
        <v>302</v>
      </c>
      <c r="D14651" t="s">
        <v>171</v>
      </c>
      <c r="E14651" t="s">
        <v>5073</v>
      </c>
      <c r="F14651">
        <v>0.1</v>
      </c>
      <c r="G14651">
        <v>0</v>
      </c>
      <c r="H14651" t="s">
        <v>102</v>
      </c>
      <c r="I14651" t="s">
        <v>103</v>
      </c>
      <c r="J14651" t="s">
        <v>103</v>
      </c>
      <c r="K14651" t="s">
        <v>302</v>
      </c>
      <c r="L14651" t="s">
        <v>171</v>
      </c>
      <c r="M14651" t="e">
        <f>_xlfn.XLOOKUP(B14651,Sheet1!B:B,Sheet1!C:C)</f>
        <v>#N/A</v>
      </c>
    </row>
    <row r="14652" spans="2:13" hidden="1">
      <c r="B14652" t="s">
        <v>301</v>
      </c>
      <c r="C14652" t="s">
        <v>22457</v>
      </c>
      <c r="D14652" t="s">
        <v>5419</v>
      </c>
      <c r="E14652" t="s">
        <v>5154</v>
      </c>
      <c r="F14652">
        <v>0.1</v>
      </c>
      <c r="G14652">
        <v>0</v>
      </c>
      <c r="H14652" t="s">
        <v>103</v>
      </c>
      <c r="I14652" t="s">
        <v>102</v>
      </c>
      <c r="J14652" t="s">
        <v>103</v>
      </c>
      <c r="K14652" t="s">
        <v>302</v>
      </c>
      <c r="L14652" t="s">
        <v>171</v>
      </c>
      <c r="M14652" t="e">
        <f>_xlfn.XLOOKUP(B14652,Sheet1!B:B,Sheet1!C:C)</f>
        <v>#N/A</v>
      </c>
    </row>
    <row r="14653" spans="2:13" hidden="1">
      <c r="B14653" t="s">
        <v>301</v>
      </c>
      <c r="C14653" t="s">
        <v>22460</v>
      </c>
      <c r="D14653" t="s">
        <v>5419</v>
      </c>
      <c r="E14653" t="s">
        <v>5154</v>
      </c>
      <c r="F14653">
        <v>0.1</v>
      </c>
      <c r="G14653">
        <v>0</v>
      </c>
      <c r="H14653" t="s">
        <v>103</v>
      </c>
      <c r="I14653" t="s">
        <v>102</v>
      </c>
      <c r="J14653" t="s">
        <v>103</v>
      </c>
      <c r="K14653" t="s">
        <v>302</v>
      </c>
      <c r="L14653" t="s">
        <v>171</v>
      </c>
      <c r="M14653" t="e">
        <f>_xlfn.XLOOKUP(B14653,Sheet1!B:B,Sheet1!C:C)</f>
        <v>#N/A</v>
      </c>
    </row>
    <row r="14654" spans="2:13" hidden="1">
      <c r="B14654" t="s">
        <v>301</v>
      </c>
      <c r="C14654" t="s">
        <v>22461</v>
      </c>
      <c r="D14654" t="s">
        <v>5224</v>
      </c>
      <c r="E14654" t="s">
        <v>5070</v>
      </c>
      <c r="F14654">
        <v>0.1</v>
      </c>
      <c r="G14654">
        <v>0</v>
      </c>
      <c r="H14654" t="s">
        <v>102</v>
      </c>
      <c r="I14654" t="s">
        <v>102</v>
      </c>
      <c r="J14654" t="s">
        <v>103</v>
      </c>
      <c r="K14654" t="s">
        <v>302</v>
      </c>
      <c r="L14654" t="s">
        <v>171</v>
      </c>
      <c r="M14654" t="e">
        <f>_xlfn.XLOOKUP(B14654,Sheet1!B:B,Sheet1!C:C)</f>
        <v>#N/A</v>
      </c>
    </row>
    <row r="14655" spans="2:13" hidden="1">
      <c r="B14655" t="s">
        <v>301</v>
      </c>
      <c r="C14655" t="s">
        <v>22462</v>
      </c>
      <c r="D14655" t="s">
        <v>5419</v>
      </c>
      <c r="E14655" t="s">
        <v>5154</v>
      </c>
      <c r="F14655">
        <v>0.1</v>
      </c>
      <c r="G14655">
        <v>0</v>
      </c>
      <c r="H14655" t="s">
        <v>103</v>
      </c>
      <c r="I14655" t="s">
        <v>102</v>
      </c>
      <c r="J14655" t="s">
        <v>103</v>
      </c>
      <c r="K14655" t="s">
        <v>302</v>
      </c>
      <c r="L14655" t="s">
        <v>171</v>
      </c>
      <c r="M14655" t="e">
        <f>_xlfn.XLOOKUP(B14655,Sheet1!B:B,Sheet1!C:C)</f>
        <v>#N/A</v>
      </c>
    </row>
    <row r="14656" spans="2:13" hidden="1">
      <c r="B14656" t="s">
        <v>301</v>
      </c>
      <c r="C14656" t="s">
        <v>22463</v>
      </c>
      <c r="D14656" t="s">
        <v>5419</v>
      </c>
      <c r="E14656" t="s">
        <v>5154</v>
      </c>
      <c r="F14656">
        <v>0.1</v>
      </c>
      <c r="G14656">
        <v>0</v>
      </c>
      <c r="H14656" t="s">
        <v>103</v>
      </c>
      <c r="I14656" t="s">
        <v>102</v>
      </c>
      <c r="J14656" t="s">
        <v>103</v>
      </c>
      <c r="K14656" t="s">
        <v>302</v>
      </c>
      <c r="L14656" t="s">
        <v>171</v>
      </c>
      <c r="M14656" t="e">
        <f>_xlfn.XLOOKUP(B14656,Sheet1!B:B,Sheet1!C:C)</f>
        <v>#N/A</v>
      </c>
    </row>
    <row r="14657" spans="2:13" hidden="1">
      <c r="B14657" t="s">
        <v>301</v>
      </c>
      <c r="C14657" t="s">
        <v>22464</v>
      </c>
      <c r="D14657" t="s">
        <v>5419</v>
      </c>
      <c r="E14657" t="s">
        <v>5154</v>
      </c>
      <c r="F14657">
        <v>0.1</v>
      </c>
      <c r="G14657">
        <v>0</v>
      </c>
      <c r="H14657" t="s">
        <v>103</v>
      </c>
      <c r="I14657" t="s">
        <v>102</v>
      </c>
      <c r="J14657" t="s">
        <v>103</v>
      </c>
      <c r="K14657" t="s">
        <v>302</v>
      </c>
      <c r="L14657" t="s">
        <v>171</v>
      </c>
      <c r="M14657" t="e">
        <f>_xlfn.XLOOKUP(B14657,Sheet1!B:B,Sheet1!C:C)</f>
        <v>#N/A</v>
      </c>
    </row>
    <row r="14658" spans="2:13" hidden="1">
      <c r="B14658" t="s">
        <v>301</v>
      </c>
      <c r="C14658" t="s">
        <v>22467</v>
      </c>
      <c r="D14658" t="s">
        <v>13003</v>
      </c>
      <c r="E14658" t="s">
        <v>5073</v>
      </c>
      <c r="F14658">
        <v>0.1</v>
      </c>
      <c r="G14658">
        <v>0</v>
      </c>
      <c r="H14658" t="s">
        <v>102</v>
      </c>
      <c r="I14658" t="s">
        <v>103</v>
      </c>
      <c r="J14658" t="s">
        <v>103</v>
      </c>
      <c r="K14658" t="s">
        <v>302</v>
      </c>
      <c r="L14658" t="s">
        <v>171</v>
      </c>
      <c r="M14658" t="e">
        <f>_xlfn.XLOOKUP(B14658,Sheet1!B:B,Sheet1!C:C)</f>
        <v>#N/A</v>
      </c>
    </row>
    <row r="14659" spans="2:13" hidden="1">
      <c r="B14659" t="s">
        <v>301</v>
      </c>
      <c r="C14659" t="s">
        <v>12276</v>
      </c>
      <c r="D14659" t="s">
        <v>5419</v>
      </c>
      <c r="E14659" t="s">
        <v>5154</v>
      </c>
      <c r="F14659">
        <v>0.1</v>
      </c>
      <c r="G14659">
        <v>0</v>
      </c>
      <c r="H14659" t="s">
        <v>103</v>
      </c>
      <c r="I14659" t="s">
        <v>102</v>
      </c>
      <c r="J14659" t="s">
        <v>103</v>
      </c>
      <c r="K14659" t="s">
        <v>302</v>
      </c>
      <c r="L14659" t="s">
        <v>171</v>
      </c>
      <c r="M14659" t="e">
        <f>_xlfn.XLOOKUP(B14659,Sheet1!B:B,Sheet1!C:C)</f>
        <v>#N/A</v>
      </c>
    </row>
    <row r="14660" spans="2:13" hidden="1">
      <c r="B14660" t="s">
        <v>301</v>
      </c>
      <c r="C14660" t="s">
        <v>22468</v>
      </c>
      <c r="D14660" t="s">
        <v>5419</v>
      </c>
      <c r="E14660" t="s">
        <v>5154</v>
      </c>
      <c r="F14660">
        <v>0.1</v>
      </c>
      <c r="G14660">
        <v>0</v>
      </c>
      <c r="H14660" t="s">
        <v>103</v>
      </c>
      <c r="I14660" t="s">
        <v>102</v>
      </c>
      <c r="J14660" t="s">
        <v>103</v>
      </c>
      <c r="K14660" t="s">
        <v>302</v>
      </c>
      <c r="L14660" t="s">
        <v>171</v>
      </c>
      <c r="M14660" t="e">
        <f>_xlfn.XLOOKUP(B14660,Sheet1!B:B,Sheet1!C:C)</f>
        <v>#N/A</v>
      </c>
    </row>
    <row r="14661" spans="2:13" hidden="1">
      <c r="B14661" t="s">
        <v>301</v>
      </c>
      <c r="C14661" t="s">
        <v>22469</v>
      </c>
      <c r="D14661" t="s">
        <v>5419</v>
      </c>
      <c r="E14661" t="s">
        <v>5154</v>
      </c>
      <c r="F14661">
        <v>0.1</v>
      </c>
      <c r="G14661">
        <v>0</v>
      </c>
      <c r="H14661" t="s">
        <v>103</v>
      </c>
      <c r="I14661" t="s">
        <v>102</v>
      </c>
      <c r="J14661" t="s">
        <v>103</v>
      </c>
      <c r="K14661" t="s">
        <v>302</v>
      </c>
      <c r="L14661" t="s">
        <v>171</v>
      </c>
      <c r="M14661" t="e">
        <f>_xlfn.XLOOKUP(B14661,Sheet1!B:B,Sheet1!C:C)</f>
        <v>#N/A</v>
      </c>
    </row>
    <row r="14662" spans="2:13" hidden="1">
      <c r="B14662" t="s">
        <v>301</v>
      </c>
      <c r="C14662" t="s">
        <v>22470</v>
      </c>
      <c r="D14662" t="s">
        <v>5889</v>
      </c>
      <c r="E14662" t="s">
        <v>5070</v>
      </c>
      <c r="F14662">
        <v>0.1</v>
      </c>
      <c r="G14662">
        <v>0</v>
      </c>
      <c r="H14662" t="s">
        <v>102</v>
      </c>
      <c r="I14662" t="s">
        <v>102</v>
      </c>
      <c r="J14662" t="s">
        <v>103</v>
      </c>
      <c r="K14662" t="s">
        <v>302</v>
      </c>
      <c r="L14662" t="s">
        <v>171</v>
      </c>
      <c r="M14662" t="e">
        <f>_xlfn.XLOOKUP(B14662,Sheet1!B:B,Sheet1!C:C)</f>
        <v>#N/A</v>
      </c>
    </row>
    <row r="14663" spans="2:13" hidden="1">
      <c r="B14663" t="s">
        <v>301</v>
      </c>
      <c r="C14663" t="s">
        <v>22471</v>
      </c>
      <c r="D14663" t="s">
        <v>5419</v>
      </c>
      <c r="E14663" t="s">
        <v>5154</v>
      </c>
      <c r="F14663">
        <v>0.1</v>
      </c>
      <c r="G14663">
        <v>0</v>
      </c>
      <c r="H14663" t="s">
        <v>103</v>
      </c>
      <c r="I14663" t="s">
        <v>102</v>
      </c>
      <c r="J14663" t="s">
        <v>103</v>
      </c>
      <c r="K14663" t="s">
        <v>302</v>
      </c>
      <c r="L14663" t="s">
        <v>171</v>
      </c>
      <c r="M14663" t="e">
        <f>_xlfn.XLOOKUP(B14663,Sheet1!B:B,Sheet1!C:C)</f>
        <v>#N/A</v>
      </c>
    </row>
    <row r="14664" spans="2:13" hidden="1">
      <c r="B14664" t="s">
        <v>301</v>
      </c>
      <c r="C14664" t="s">
        <v>22472</v>
      </c>
      <c r="D14664" t="s">
        <v>5419</v>
      </c>
      <c r="E14664" t="s">
        <v>5154</v>
      </c>
      <c r="F14664">
        <v>0.1</v>
      </c>
      <c r="G14664">
        <v>0</v>
      </c>
      <c r="H14664" t="s">
        <v>103</v>
      </c>
      <c r="I14664" t="s">
        <v>102</v>
      </c>
      <c r="J14664" t="s">
        <v>103</v>
      </c>
      <c r="K14664" t="s">
        <v>302</v>
      </c>
      <c r="L14664" t="s">
        <v>171</v>
      </c>
      <c r="M14664" t="e">
        <f>_xlfn.XLOOKUP(B14664,Sheet1!B:B,Sheet1!C:C)</f>
        <v>#N/A</v>
      </c>
    </row>
    <row r="14665" spans="2:13" hidden="1">
      <c r="B14665" t="s">
        <v>301</v>
      </c>
      <c r="C14665" t="s">
        <v>22473</v>
      </c>
      <c r="D14665" t="s">
        <v>267</v>
      </c>
      <c r="E14665" t="s">
        <v>5070</v>
      </c>
      <c r="F14665">
        <v>0.1</v>
      </c>
      <c r="G14665">
        <v>0</v>
      </c>
      <c r="H14665" t="s">
        <v>102</v>
      </c>
      <c r="I14665" t="s">
        <v>102</v>
      </c>
      <c r="J14665" t="s">
        <v>103</v>
      </c>
      <c r="K14665" t="s">
        <v>302</v>
      </c>
      <c r="L14665" t="s">
        <v>171</v>
      </c>
      <c r="M14665" t="e">
        <f>_xlfn.XLOOKUP(B14665,Sheet1!B:B,Sheet1!C:C)</f>
        <v>#N/A</v>
      </c>
    </row>
    <row r="14666" spans="2:13" hidden="1">
      <c r="B14666" t="s">
        <v>301</v>
      </c>
      <c r="C14666" t="s">
        <v>22475</v>
      </c>
      <c r="D14666" t="s">
        <v>5195</v>
      </c>
      <c r="E14666" t="s">
        <v>5070</v>
      </c>
      <c r="F14666">
        <v>0.1</v>
      </c>
      <c r="G14666">
        <v>0</v>
      </c>
      <c r="H14666" t="s">
        <v>102</v>
      </c>
      <c r="I14666" t="s">
        <v>102</v>
      </c>
      <c r="J14666" t="s">
        <v>103</v>
      </c>
      <c r="K14666" t="s">
        <v>302</v>
      </c>
      <c r="L14666" t="s">
        <v>171</v>
      </c>
      <c r="M14666" t="e">
        <f>_xlfn.XLOOKUP(B14666,Sheet1!B:B,Sheet1!C:C)</f>
        <v>#N/A</v>
      </c>
    </row>
    <row r="14667" spans="2:13" hidden="1">
      <c r="B14667" t="s">
        <v>301</v>
      </c>
      <c r="C14667" t="s">
        <v>302</v>
      </c>
      <c r="D14667" t="s">
        <v>171</v>
      </c>
      <c r="E14667" t="s">
        <v>5073</v>
      </c>
      <c r="F14667">
        <v>0.1</v>
      </c>
      <c r="G14667">
        <v>0</v>
      </c>
      <c r="H14667" t="s">
        <v>102</v>
      </c>
      <c r="I14667" t="s">
        <v>103</v>
      </c>
      <c r="J14667" t="s">
        <v>103</v>
      </c>
      <c r="K14667" t="s">
        <v>302</v>
      </c>
      <c r="L14667" t="s">
        <v>171</v>
      </c>
      <c r="M14667" t="e">
        <f>_xlfn.XLOOKUP(B14667,Sheet1!B:B,Sheet1!C:C)</f>
        <v>#N/A</v>
      </c>
    </row>
    <row r="14668" spans="2:13" hidden="1">
      <c r="B14668" t="s">
        <v>22479</v>
      </c>
      <c r="C14668" t="s">
        <v>22480</v>
      </c>
      <c r="D14668" t="s">
        <v>5419</v>
      </c>
      <c r="E14668" t="s">
        <v>5154</v>
      </c>
      <c r="F14668">
        <v>2</v>
      </c>
      <c r="G14668">
        <v>0</v>
      </c>
      <c r="H14668" t="s">
        <v>103</v>
      </c>
      <c r="I14668" t="s">
        <v>102</v>
      </c>
      <c r="J14668" t="s">
        <v>103</v>
      </c>
      <c r="K14668" t="s">
        <v>22481</v>
      </c>
      <c r="L14668" t="s">
        <v>153</v>
      </c>
      <c r="M14668" t="e">
        <f>_xlfn.XLOOKUP(B14668,Sheet1!B:B,Sheet1!C:C)</f>
        <v>#N/A</v>
      </c>
    </row>
    <row r="14669" spans="2:13" hidden="1">
      <c r="B14669" t="s">
        <v>22479</v>
      </c>
      <c r="C14669" t="s">
        <v>22481</v>
      </c>
      <c r="D14669" t="s">
        <v>6211</v>
      </c>
      <c r="E14669" t="s">
        <v>5073</v>
      </c>
      <c r="F14669">
        <v>40</v>
      </c>
      <c r="G14669">
        <v>115560</v>
      </c>
      <c r="H14669" t="s">
        <v>102</v>
      </c>
      <c r="I14669" t="s">
        <v>103</v>
      </c>
      <c r="J14669" t="s">
        <v>103</v>
      </c>
      <c r="K14669" t="s">
        <v>22481</v>
      </c>
      <c r="L14669" t="s">
        <v>153</v>
      </c>
      <c r="M14669" t="e">
        <f>_xlfn.XLOOKUP(B14669,Sheet1!B:B,Sheet1!C:C)</f>
        <v>#N/A</v>
      </c>
    </row>
    <row r="14670" spans="2:13" hidden="1">
      <c r="B14670" t="s">
        <v>22479</v>
      </c>
      <c r="C14670" t="s">
        <v>22482</v>
      </c>
      <c r="D14670" t="s">
        <v>12251</v>
      </c>
      <c r="E14670" t="s">
        <v>5073</v>
      </c>
      <c r="F14670">
        <v>40</v>
      </c>
      <c r="G14670">
        <v>115560</v>
      </c>
      <c r="H14670" t="s">
        <v>102</v>
      </c>
      <c r="I14670" t="s">
        <v>103</v>
      </c>
      <c r="J14670" t="s">
        <v>103</v>
      </c>
      <c r="K14670" t="s">
        <v>22481</v>
      </c>
      <c r="L14670" t="s">
        <v>153</v>
      </c>
      <c r="M14670" t="e">
        <f>_xlfn.XLOOKUP(B14670,Sheet1!B:B,Sheet1!C:C)</f>
        <v>#N/A</v>
      </c>
    </row>
    <row r="14671" spans="2:13" hidden="1">
      <c r="B14671" t="s">
        <v>22479</v>
      </c>
      <c r="C14671" t="s">
        <v>22483</v>
      </c>
      <c r="D14671" t="s">
        <v>12251</v>
      </c>
      <c r="E14671" t="s">
        <v>5073</v>
      </c>
      <c r="F14671">
        <v>40</v>
      </c>
      <c r="G14671">
        <v>135732</v>
      </c>
      <c r="H14671" t="s">
        <v>102</v>
      </c>
      <c r="I14671" t="s">
        <v>103</v>
      </c>
      <c r="J14671" t="s">
        <v>103</v>
      </c>
      <c r="K14671" t="s">
        <v>22481</v>
      </c>
      <c r="L14671" t="s">
        <v>153</v>
      </c>
      <c r="M14671" t="e">
        <f>_xlfn.XLOOKUP(B14671,Sheet1!B:B,Sheet1!C:C)</f>
        <v>#N/A</v>
      </c>
    </row>
    <row r="14672" spans="2:13" hidden="1">
      <c r="B14672" t="s">
        <v>22479</v>
      </c>
      <c r="C14672" t="s">
        <v>22484</v>
      </c>
      <c r="D14672" t="s">
        <v>670</v>
      </c>
      <c r="E14672" t="s">
        <v>5154</v>
      </c>
      <c r="F14672">
        <v>2</v>
      </c>
      <c r="G14672">
        <v>0</v>
      </c>
      <c r="H14672" t="s">
        <v>103</v>
      </c>
      <c r="I14672" t="s">
        <v>102</v>
      </c>
      <c r="J14672" t="s">
        <v>103</v>
      </c>
      <c r="K14672" t="s">
        <v>22481</v>
      </c>
      <c r="L14672" t="s">
        <v>153</v>
      </c>
      <c r="M14672" t="e">
        <f>_xlfn.XLOOKUP(B14672,Sheet1!B:B,Sheet1!C:C)</f>
        <v>#N/A</v>
      </c>
    </row>
    <row r="14673" spans="2:13" hidden="1">
      <c r="B14673" t="s">
        <v>22479</v>
      </c>
      <c r="C14673" t="s">
        <v>22485</v>
      </c>
      <c r="D14673" t="s">
        <v>562</v>
      </c>
      <c r="E14673" t="s">
        <v>5154</v>
      </c>
      <c r="F14673">
        <v>2</v>
      </c>
      <c r="G14673">
        <v>0</v>
      </c>
      <c r="H14673" t="s">
        <v>103</v>
      </c>
      <c r="I14673" t="s">
        <v>102</v>
      </c>
      <c r="J14673" t="s">
        <v>103</v>
      </c>
      <c r="K14673" t="s">
        <v>22481</v>
      </c>
      <c r="L14673" t="s">
        <v>153</v>
      </c>
      <c r="M14673" t="e">
        <f>_xlfn.XLOOKUP(B14673,Sheet1!B:B,Sheet1!C:C)</f>
        <v>#N/A</v>
      </c>
    </row>
    <row r="14674" spans="2:13" hidden="1">
      <c r="B14674" t="s">
        <v>22486</v>
      </c>
      <c r="C14674" t="s">
        <v>22487</v>
      </c>
      <c r="D14674" t="s">
        <v>180</v>
      </c>
      <c r="E14674" t="s">
        <v>5154</v>
      </c>
      <c r="F14674">
        <v>1</v>
      </c>
      <c r="G14674">
        <v>0</v>
      </c>
      <c r="H14674" t="s">
        <v>103</v>
      </c>
      <c r="I14674" t="s">
        <v>102</v>
      </c>
      <c r="J14674" t="s">
        <v>103</v>
      </c>
      <c r="K14674" t="s">
        <v>22488</v>
      </c>
      <c r="L14674" t="s">
        <v>188</v>
      </c>
      <c r="M14674" t="e">
        <f>_xlfn.XLOOKUP(B14674,Sheet1!B:B,Sheet1!C:C)</f>
        <v>#N/A</v>
      </c>
    </row>
    <row r="14675" spans="2:13" hidden="1">
      <c r="B14675" t="s">
        <v>22486</v>
      </c>
      <c r="C14675" t="s">
        <v>22489</v>
      </c>
      <c r="D14675" t="s">
        <v>3018</v>
      </c>
      <c r="E14675" t="s">
        <v>5073</v>
      </c>
      <c r="F14675">
        <v>5</v>
      </c>
      <c r="G14675">
        <v>0</v>
      </c>
      <c r="H14675" t="s">
        <v>102</v>
      </c>
      <c r="I14675" t="s">
        <v>103</v>
      </c>
      <c r="J14675" t="s">
        <v>103</v>
      </c>
      <c r="K14675" t="s">
        <v>22488</v>
      </c>
      <c r="L14675" t="s">
        <v>188</v>
      </c>
      <c r="M14675" t="e">
        <f>_xlfn.XLOOKUP(B14675,Sheet1!B:B,Sheet1!C:C)</f>
        <v>#N/A</v>
      </c>
    </row>
    <row r="14676" spans="2:13" hidden="1">
      <c r="B14676" t="s">
        <v>22486</v>
      </c>
      <c r="C14676" t="s">
        <v>22488</v>
      </c>
      <c r="D14676" t="s">
        <v>188</v>
      </c>
      <c r="E14676" t="s">
        <v>5073</v>
      </c>
      <c r="F14676">
        <v>40</v>
      </c>
      <c r="G14676">
        <v>199476</v>
      </c>
      <c r="H14676" t="s">
        <v>102</v>
      </c>
      <c r="I14676" t="s">
        <v>103</v>
      </c>
      <c r="J14676" t="s">
        <v>103</v>
      </c>
      <c r="K14676" t="s">
        <v>22488</v>
      </c>
      <c r="L14676" t="s">
        <v>188</v>
      </c>
      <c r="M14676" t="e">
        <f>_xlfn.XLOOKUP(B14676,Sheet1!B:B,Sheet1!C:C)</f>
        <v>#N/A</v>
      </c>
    </row>
    <row r="14677" spans="2:13" hidden="1">
      <c r="B14677" t="s">
        <v>22486</v>
      </c>
      <c r="C14677" t="s">
        <v>22490</v>
      </c>
      <c r="D14677" t="s">
        <v>180</v>
      </c>
      <c r="E14677" t="s">
        <v>5154</v>
      </c>
      <c r="F14677">
        <v>1</v>
      </c>
      <c r="G14677">
        <v>0</v>
      </c>
      <c r="H14677" t="s">
        <v>103</v>
      </c>
      <c r="I14677" t="s">
        <v>102</v>
      </c>
      <c r="J14677" t="s">
        <v>103</v>
      </c>
      <c r="K14677" t="s">
        <v>22488</v>
      </c>
      <c r="L14677" t="s">
        <v>188</v>
      </c>
      <c r="M14677" t="e">
        <f>_xlfn.XLOOKUP(B14677,Sheet1!B:B,Sheet1!C:C)</f>
        <v>#N/A</v>
      </c>
    </row>
    <row r="14678" spans="2:13" hidden="1">
      <c r="B14678" t="s">
        <v>22486</v>
      </c>
      <c r="C14678" t="s">
        <v>22491</v>
      </c>
      <c r="D14678" t="s">
        <v>180</v>
      </c>
      <c r="E14678" t="s">
        <v>5154</v>
      </c>
      <c r="F14678">
        <v>1</v>
      </c>
      <c r="G14678">
        <v>0</v>
      </c>
      <c r="H14678" t="s">
        <v>103</v>
      </c>
      <c r="I14678" t="s">
        <v>102</v>
      </c>
      <c r="J14678" t="s">
        <v>103</v>
      </c>
      <c r="K14678" t="s">
        <v>22488</v>
      </c>
      <c r="L14678" t="s">
        <v>188</v>
      </c>
      <c r="M14678" t="e">
        <f>_xlfn.XLOOKUP(B14678,Sheet1!B:B,Sheet1!C:C)</f>
        <v>#N/A</v>
      </c>
    </row>
    <row r="14679" spans="2:13" hidden="1">
      <c r="B14679" t="s">
        <v>22486</v>
      </c>
      <c r="C14679" t="s">
        <v>22492</v>
      </c>
      <c r="D14679" t="s">
        <v>22493</v>
      </c>
      <c r="F14679">
        <v>40</v>
      </c>
      <c r="G14679">
        <v>158322</v>
      </c>
      <c r="H14679" t="s">
        <v>103</v>
      </c>
      <c r="I14679" t="s">
        <v>103</v>
      </c>
      <c r="J14679" t="s">
        <v>103</v>
      </c>
      <c r="K14679" t="s">
        <v>22488</v>
      </c>
      <c r="L14679" t="s">
        <v>188</v>
      </c>
      <c r="M14679" t="e">
        <f>_xlfn.XLOOKUP(B14679,Sheet1!B:B,Sheet1!C:C)</f>
        <v>#N/A</v>
      </c>
    </row>
    <row r="14680" spans="2:13" hidden="1">
      <c r="B14680" t="s">
        <v>22486</v>
      </c>
      <c r="C14680" t="s">
        <v>22494</v>
      </c>
      <c r="D14680" t="s">
        <v>180</v>
      </c>
      <c r="E14680" t="s">
        <v>5154</v>
      </c>
      <c r="F14680">
        <v>1</v>
      </c>
      <c r="G14680">
        <v>0</v>
      </c>
      <c r="H14680" t="s">
        <v>103</v>
      </c>
      <c r="I14680" t="s">
        <v>102</v>
      </c>
      <c r="J14680" t="s">
        <v>103</v>
      </c>
      <c r="K14680" t="s">
        <v>22488</v>
      </c>
      <c r="L14680" t="s">
        <v>188</v>
      </c>
      <c r="M14680" t="e">
        <f>_xlfn.XLOOKUP(B14680,Sheet1!B:B,Sheet1!C:C)</f>
        <v>#N/A</v>
      </c>
    </row>
    <row r="14681" spans="2:13" hidden="1">
      <c r="B14681" t="s">
        <v>22486</v>
      </c>
      <c r="C14681" t="s">
        <v>22495</v>
      </c>
      <c r="D14681" t="s">
        <v>180</v>
      </c>
      <c r="E14681" t="s">
        <v>5154</v>
      </c>
      <c r="F14681">
        <v>1</v>
      </c>
      <c r="G14681">
        <v>0</v>
      </c>
      <c r="H14681" t="s">
        <v>103</v>
      </c>
      <c r="I14681" t="s">
        <v>102</v>
      </c>
      <c r="J14681" t="s">
        <v>103</v>
      </c>
      <c r="K14681" t="s">
        <v>22488</v>
      </c>
      <c r="L14681" t="s">
        <v>188</v>
      </c>
      <c r="M14681" t="e">
        <f>_xlfn.XLOOKUP(B14681,Sheet1!B:B,Sheet1!C:C)</f>
        <v>#N/A</v>
      </c>
    </row>
    <row r="14682" spans="2:13" hidden="1">
      <c r="B14682" t="s">
        <v>22486</v>
      </c>
      <c r="C14682" t="s">
        <v>22496</v>
      </c>
      <c r="D14682" t="s">
        <v>180</v>
      </c>
      <c r="E14682" t="s">
        <v>5154</v>
      </c>
      <c r="F14682">
        <v>1</v>
      </c>
      <c r="G14682">
        <v>0</v>
      </c>
      <c r="H14682" t="s">
        <v>103</v>
      </c>
      <c r="I14682" t="s">
        <v>102</v>
      </c>
      <c r="J14682" t="s">
        <v>103</v>
      </c>
      <c r="K14682" t="s">
        <v>22488</v>
      </c>
      <c r="L14682" t="s">
        <v>188</v>
      </c>
      <c r="M14682" t="e">
        <f>_xlfn.XLOOKUP(B14682,Sheet1!B:B,Sheet1!C:C)</f>
        <v>#N/A</v>
      </c>
    </row>
    <row r="14683" spans="2:13" hidden="1">
      <c r="B14683" t="s">
        <v>22486</v>
      </c>
      <c r="C14683" t="s">
        <v>22497</v>
      </c>
      <c r="D14683" t="s">
        <v>22498</v>
      </c>
      <c r="F14683">
        <v>40</v>
      </c>
      <c r="G14683">
        <v>111392</v>
      </c>
      <c r="H14683" t="s">
        <v>103</v>
      </c>
      <c r="I14683" t="s">
        <v>103</v>
      </c>
      <c r="J14683" t="s">
        <v>103</v>
      </c>
      <c r="K14683" t="s">
        <v>22488</v>
      </c>
      <c r="L14683" t="s">
        <v>188</v>
      </c>
      <c r="M14683" t="e">
        <f>_xlfn.XLOOKUP(B14683,Sheet1!B:B,Sheet1!C:C)</f>
        <v>#N/A</v>
      </c>
    </row>
    <row r="14684" spans="2:13" hidden="1">
      <c r="B14684" t="s">
        <v>22486</v>
      </c>
      <c r="C14684" t="s">
        <v>22499</v>
      </c>
      <c r="D14684" t="s">
        <v>180</v>
      </c>
      <c r="E14684" t="s">
        <v>5154</v>
      </c>
      <c r="F14684">
        <v>1</v>
      </c>
      <c r="G14684">
        <v>0</v>
      </c>
      <c r="H14684" t="s">
        <v>103</v>
      </c>
      <c r="I14684" t="s">
        <v>102</v>
      </c>
      <c r="J14684" t="s">
        <v>103</v>
      </c>
      <c r="K14684" t="s">
        <v>22488</v>
      </c>
      <c r="L14684" t="s">
        <v>188</v>
      </c>
      <c r="M14684" t="e">
        <f>_xlfn.XLOOKUP(B14684,Sheet1!B:B,Sheet1!C:C)</f>
        <v>#N/A</v>
      </c>
    </row>
    <row r="14685" spans="2:13" hidden="1">
      <c r="B14685" t="s">
        <v>22486</v>
      </c>
      <c r="C14685" t="s">
        <v>22500</v>
      </c>
      <c r="D14685" t="s">
        <v>22501</v>
      </c>
      <c r="F14685">
        <v>40</v>
      </c>
      <c r="G14685">
        <v>131443</v>
      </c>
      <c r="H14685" t="s">
        <v>103</v>
      </c>
      <c r="I14685" t="s">
        <v>103</v>
      </c>
      <c r="J14685" t="s">
        <v>103</v>
      </c>
      <c r="K14685" t="s">
        <v>22488</v>
      </c>
      <c r="L14685" t="s">
        <v>188</v>
      </c>
      <c r="M14685" t="e">
        <f>_xlfn.XLOOKUP(B14685,Sheet1!B:B,Sheet1!C:C)</f>
        <v>#N/A</v>
      </c>
    </row>
    <row r="14686" spans="2:13" hidden="1">
      <c r="B14686" t="s">
        <v>22486</v>
      </c>
      <c r="C14686" t="s">
        <v>22502</v>
      </c>
      <c r="D14686" t="s">
        <v>22503</v>
      </c>
      <c r="E14686" t="s">
        <v>5073</v>
      </c>
      <c r="F14686">
        <v>2</v>
      </c>
      <c r="G14686">
        <v>0</v>
      </c>
      <c r="H14686" t="s">
        <v>102</v>
      </c>
      <c r="I14686" t="s">
        <v>103</v>
      </c>
      <c r="J14686" t="s">
        <v>103</v>
      </c>
      <c r="K14686" t="s">
        <v>22488</v>
      </c>
      <c r="L14686" t="s">
        <v>188</v>
      </c>
      <c r="M14686" t="e">
        <f>_xlfn.XLOOKUP(B14686,Sheet1!B:B,Sheet1!C:C)</f>
        <v>#N/A</v>
      </c>
    </row>
    <row r="14687" spans="2:13" hidden="1">
      <c r="B14687" t="s">
        <v>22486</v>
      </c>
      <c r="C14687" t="s">
        <v>22504</v>
      </c>
      <c r="D14687" t="s">
        <v>180</v>
      </c>
      <c r="E14687" t="s">
        <v>5154</v>
      </c>
      <c r="F14687">
        <v>1</v>
      </c>
      <c r="G14687">
        <v>0</v>
      </c>
      <c r="H14687" t="s">
        <v>103</v>
      </c>
      <c r="I14687" t="s">
        <v>102</v>
      </c>
      <c r="J14687" t="s">
        <v>103</v>
      </c>
      <c r="K14687" t="s">
        <v>22488</v>
      </c>
      <c r="L14687" t="s">
        <v>188</v>
      </c>
      <c r="M14687" t="e">
        <f>_xlfn.XLOOKUP(B14687,Sheet1!B:B,Sheet1!C:C)</f>
        <v>#N/A</v>
      </c>
    </row>
    <row r="14688" spans="2:13" hidden="1">
      <c r="B14688" t="s">
        <v>22486</v>
      </c>
      <c r="C14688" t="s">
        <v>22505</v>
      </c>
      <c r="D14688" t="s">
        <v>180</v>
      </c>
      <c r="E14688" t="s">
        <v>5154</v>
      </c>
      <c r="F14688">
        <v>1</v>
      </c>
      <c r="G14688">
        <v>0</v>
      </c>
      <c r="H14688" t="s">
        <v>103</v>
      </c>
      <c r="I14688" t="s">
        <v>102</v>
      </c>
      <c r="J14688" t="s">
        <v>103</v>
      </c>
      <c r="K14688" t="s">
        <v>22488</v>
      </c>
      <c r="L14688" t="s">
        <v>188</v>
      </c>
      <c r="M14688" t="e">
        <f>_xlfn.XLOOKUP(B14688,Sheet1!B:B,Sheet1!C:C)</f>
        <v>#N/A</v>
      </c>
    </row>
    <row r="14689" spans="2:13" hidden="1">
      <c r="B14689" t="s">
        <v>22486</v>
      </c>
      <c r="C14689" t="s">
        <v>22506</v>
      </c>
      <c r="D14689" t="s">
        <v>22507</v>
      </c>
      <c r="E14689" t="s">
        <v>5073</v>
      </c>
      <c r="F14689">
        <v>2</v>
      </c>
      <c r="G14689">
        <v>0</v>
      </c>
      <c r="H14689" t="s">
        <v>102</v>
      </c>
      <c r="I14689" t="s">
        <v>103</v>
      </c>
      <c r="J14689" t="s">
        <v>103</v>
      </c>
      <c r="K14689" t="s">
        <v>22488</v>
      </c>
      <c r="L14689" t="s">
        <v>188</v>
      </c>
      <c r="M14689" t="e">
        <f>_xlfn.XLOOKUP(B14689,Sheet1!B:B,Sheet1!C:C)</f>
        <v>#N/A</v>
      </c>
    </row>
    <row r="14690" spans="2:13" hidden="1">
      <c r="B14690" t="s">
        <v>22486</v>
      </c>
      <c r="C14690" t="s">
        <v>22508</v>
      </c>
      <c r="D14690" t="s">
        <v>22509</v>
      </c>
      <c r="E14690" t="s">
        <v>5073</v>
      </c>
      <c r="F14690">
        <v>40</v>
      </c>
      <c r="G14690">
        <v>163589</v>
      </c>
      <c r="H14690" t="s">
        <v>102</v>
      </c>
      <c r="I14690" t="s">
        <v>103</v>
      </c>
      <c r="J14690" t="s">
        <v>103</v>
      </c>
      <c r="K14690" t="s">
        <v>22488</v>
      </c>
      <c r="L14690" t="s">
        <v>188</v>
      </c>
      <c r="M14690" t="e">
        <f>_xlfn.XLOOKUP(B14690,Sheet1!B:B,Sheet1!C:C)</f>
        <v>#N/A</v>
      </c>
    </row>
    <row r="14691" spans="2:13" hidden="1">
      <c r="B14691" t="s">
        <v>22486</v>
      </c>
      <c r="C14691" t="s">
        <v>22510</v>
      </c>
      <c r="D14691" t="s">
        <v>22511</v>
      </c>
      <c r="E14691" t="s">
        <v>5073</v>
      </c>
      <c r="F14691">
        <v>2</v>
      </c>
      <c r="G14691">
        <v>0</v>
      </c>
      <c r="H14691" t="s">
        <v>102</v>
      </c>
      <c r="I14691" t="s">
        <v>103</v>
      </c>
      <c r="J14691" t="s">
        <v>103</v>
      </c>
      <c r="K14691" t="s">
        <v>22488</v>
      </c>
      <c r="L14691" t="s">
        <v>188</v>
      </c>
      <c r="M14691" t="e">
        <f>_xlfn.XLOOKUP(B14691,Sheet1!B:B,Sheet1!C:C)</f>
        <v>#N/A</v>
      </c>
    </row>
    <row r="14692" spans="2:13" hidden="1">
      <c r="B14692" t="s">
        <v>22486</v>
      </c>
      <c r="C14692" t="s">
        <v>22512</v>
      </c>
      <c r="D14692" t="s">
        <v>180</v>
      </c>
      <c r="E14692" t="s">
        <v>5154</v>
      </c>
      <c r="F14692">
        <v>1</v>
      </c>
      <c r="G14692">
        <v>0</v>
      </c>
      <c r="H14692" t="s">
        <v>103</v>
      </c>
      <c r="I14692" t="s">
        <v>102</v>
      </c>
      <c r="J14692" t="s">
        <v>103</v>
      </c>
      <c r="K14692" t="s">
        <v>22488</v>
      </c>
      <c r="L14692" t="s">
        <v>188</v>
      </c>
      <c r="M14692" t="e">
        <f>_xlfn.XLOOKUP(B14692,Sheet1!B:B,Sheet1!C:C)</f>
        <v>#N/A</v>
      </c>
    </row>
    <row r="14693" spans="2:13" hidden="1">
      <c r="B14693" t="s">
        <v>22486</v>
      </c>
      <c r="C14693" t="s">
        <v>22513</v>
      </c>
      <c r="D14693" t="s">
        <v>180</v>
      </c>
      <c r="E14693" t="s">
        <v>5154</v>
      </c>
      <c r="F14693">
        <v>1</v>
      </c>
      <c r="G14693">
        <v>0</v>
      </c>
      <c r="H14693" t="s">
        <v>103</v>
      </c>
      <c r="I14693" t="s">
        <v>102</v>
      </c>
      <c r="J14693" t="s">
        <v>103</v>
      </c>
      <c r="K14693" t="s">
        <v>22488</v>
      </c>
      <c r="L14693" t="s">
        <v>188</v>
      </c>
      <c r="M14693" t="e">
        <f>_xlfn.XLOOKUP(B14693,Sheet1!B:B,Sheet1!C:C)</f>
        <v>#N/A</v>
      </c>
    </row>
    <row r="14694" spans="2:13" hidden="1">
      <c r="B14694" t="s">
        <v>22514</v>
      </c>
      <c r="C14694" t="s">
        <v>22515</v>
      </c>
      <c r="D14694" t="s">
        <v>195</v>
      </c>
      <c r="E14694" t="s">
        <v>5073</v>
      </c>
      <c r="F14694">
        <v>40</v>
      </c>
      <c r="G14694">
        <v>187354</v>
      </c>
      <c r="H14694" t="s">
        <v>102</v>
      </c>
      <c r="I14694" t="s">
        <v>103</v>
      </c>
      <c r="J14694" t="s">
        <v>103</v>
      </c>
      <c r="K14694" t="s">
        <v>22515</v>
      </c>
      <c r="L14694" t="s">
        <v>188</v>
      </c>
      <c r="M14694" t="e">
        <f>_xlfn.XLOOKUP(B14694,Sheet1!B:B,Sheet1!C:C)</f>
        <v>#N/A</v>
      </c>
    </row>
    <row r="14695" spans="2:13" hidden="1">
      <c r="B14695" t="s">
        <v>22514</v>
      </c>
      <c r="C14695" t="s">
        <v>22516</v>
      </c>
      <c r="D14695" t="s">
        <v>631</v>
      </c>
      <c r="E14695" t="s">
        <v>5154</v>
      </c>
      <c r="F14695">
        <v>1</v>
      </c>
      <c r="G14695">
        <v>0</v>
      </c>
      <c r="H14695" t="s">
        <v>103</v>
      </c>
      <c r="I14695" t="s">
        <v>102</v>
      </c>
      <c r="J14695" t="s">
        <v>103</v>
      </c>
      <c r="K14695" t="s">
        <v>22515</v>
      </c>
      <c r="L14695" t="s">
        <v>188</v>
      </c>
      <c r="M14695" t="e">
        <f>_xlfn.XLOOKUP(B14695,Sheet1!B:B,Sheet1!C:C)</f>
        <v>#N/A</v>
      </c>
    </row>
    <row r="14696" spans="2:13" hidden="1">
      <c r="B14696" t="s">
        <v>22514</v>
      </c>
      <c r="C14696" t="s">
        <v>22517</v>
      </c>
      <c r="D14696" t="s">
        <v>631</v>
      </c>
      <c r="E14696" t="s">
        <v>5154</v>
      </c>
      <c r="F14696">
        <v>1</v>
      </c>
      <c r="G14696">
        <v>0</v>
      </c>
      <c r="H14696" t="s">
        <v>103</v>
      </c>
      <c r="I14696" t="s">
        <v>102</v>
      </c>
      <c r="J14696" t="s">
        <v>103</v>
      </c>
      <c r="K14696" t="s">
        <v>22515</v>
      </c>
      <c r="L14696" t="s">
        <v>188</v>
      </c>
      <c r="M14696" t="e">
        <f>_xlfn.XLOOKUP(B14696,Sheet1!B:B,Sheet1!C:C)</f>
        <v>#N/A</v>
      </c>
    </row>
    <row r="14697" spans="2:13" hidden="1">
      <c r="B14697" t="s">
        <v>22514</v>
      </c>
      <c r="C14697" t="s">
        <v>22518</v>
      </c>
      <c r="D14697" t="s">
        <v>631</v>
      </c>
      <c r="E14697" t="s">
        <v>5154</v>
      </c>
      <c r="F14697">
        <v>1</v>
      </c>
      <c r="G14697">
        <v>0</v>
      </c>
      <c r="H14697" t="s">
        <v>103</v>
      </c>
      <c r="I14697" t="s">
        <v>102</v>
      </c>
      <c r="J14697" t="s">
        <v>103</v>
      </c>
      <c r="K14697" t="s">
        <v>22515</v>
      </c>
      <c r="L14697" t="s">
        <v>188</v>
      </c>
      <c r="M14697" t="e">
        <f>_xlfn.XLOOKUP(B14697,Sheet1!B:B,Sheet1!C:C)</f>
        <v>#N/A</v>
      </c>
    </row>
    <row r="14698" spans="2:13" hidden="1">
      <c r="B14698" t="s">
        <v>22514</v>
      </c>
      <c r="C14698" t="s">
        <v>22519</v>
      </c>
      <c r="D14698" t="s">
        <v>267</v>
      </c>
      <c r="E14698" t="s">
        <v>5070</v>
      </c>
      <c r="F14698">
        <v>1</v>
      </c>
      <c r="G14698">
        <v>0</v>
      </c>
      <c r="H14698" t="s">
        <v>102</v>
      </c>
      <c r="I14698" t="s">
        <v>102</v>
      </c>
      <c r="J14698" t="s">
        <v>103</v>
      </c>
      <c r="K14698" t="s">
        <v>22515</v>
      </c>
      <c r="L14698" t="s">
        <v>188</v>
      </c>
      <c r="M14698" t="e">
        <f>_xlfn.XLOOKUP(B14698,Sheet1!B:B,Sheet1!C:C)</f>
        <v>#N/A</v>
      </c>
    </row>
    <row r="14699" spans="2:13" hidden="1">
      <c r="B14699" t="s">
        <v>22514</v>
      </c>
      <c r="C14699" t="s">
        <v>22520</v>
      </c>
      <c r="D14699" t="s">
        <v>562</v>
      </c>
      <c r="E14699" t="s">
        <v>5154</v>
      </c>
      <c r="F14699">
        <v>1</v>
      </c>
      <c r="G14699">
        <v>0</v>
      </c>
      <c r="H14699" t="s">
        <v>103</v>
      </c>
      <c r="I14699" t="s">
        <v>102</v>
      </c>
      <c r="J14699" t="s">
        <v>103</v>
      </c>
      <c r="K14699" t="s">
        <v>22515</v>
      </c>
      <c r="L14699" t="s">
        <v>188</v>
      </c>
      <c r="M14699" t="e">
        <f>_xlfn.XLOOKUP(B14699,Sheet1!B:B,Sheet1!C:C)</f>
        <v>#N/A</v>
      </c>
    </row>
    <row r="14700" spans="2:13" hidden="1">
      <c r="B14700" t="s">
        <v>22514</v>
      </c>
      <c r="C14700" t="s">
        <v>22521</v>
      </c>
      <c r="D14700" t="s">
        <v>22522</v>
      </c>
      <c r="F14700">
        <v>40</v>
      </c>
      <c r="G14700">
        <v>129749</v>
      </c>
      <c r="H14700" t="s">
        <v>103</v>
      </c>
      <c r="I14700" t="s">
        <v>103</v>
      </c>
      <c r="J14700" t="s">
        <v>103</v>
      </c>
      <c r="K14700" t="s">
        <v>22515</v>
      </c>
      <c r="L14700" t="s">
        <v>188</v>
      </c>
      <c r="M14700" t="e">
        <f>_xlfn.XLOOKUP(B14700,Sheet1!B:B,Sheet1!C:C)</f>
        <v>#N/A</v>
      </c>
    </row>
    <row r="14701" spans="2:13" hidden="1">
      <c r="B14701" t="s">
        <v>22514</v>
      </c>
      <c r="C14701" t="s">
        <v>22523</v>
      </c>
      <c r="D14701" t="s">
        <v>631</v>
      </c>
      <c r="E14701" t="s">
        <v>5154</v>
      </c>
      <c r="F14701">
        <v>1</v>
      </c>
      <c r="G14701">
        <v>0</v>
      </c>
      <c r="H14701" t="s">
        <v>103</v>
      </c>
      <c r="I14701" t="s">
        <v>102</v>
      </c>
      <c r="J14701" t="s">
        <v>103</v>
      </c>
      <c r="K14701" t="s">
        <v>22515</v>
      </c>
      <c r="L14701" t="s">
        <v>188</v>
      </c>
      <c r="M14701" t="e">
        <f>_xlfn.XLOOKUP(B14701,Sheet1!B:B,Sheet1!C:C)</f>
        <v>#N/A</v>
      </c>
    </row>
    <row r="14702" spans="2:13" hidden="1">
      <c r="B14702" t="s">
        <v>22514</v>
      </c>
      <c r="C14702" t="s">
        <v>22524</v>
      </c>
      <c r="D14702" t="s">
        <v>5224</v>
      </c>
      <c r="E14702" t="s">
        <v>5070</v>
      </c>
      <c r="F14702">
        <v>1</v>
      </c>
      <c r="G14702">
        <v>0</v>
      </c>
      <c r="H14702" t="s">
        <v>102</v>
      </c>
      <c r="I14702" t="s">
        <v>102</v>
      </c>
      <c r="J14702" t="s">
        <v>103</v>
      </c>
      <c r="K14702" t="s">
        <v>22515</v>
      </c>
      <c r="L14702" t="s">
        <v>188</v>
      </c>
      <c r="M14702" t="e">
        <f>_xlfn.XLOOKUP(B14702,Sheet1!B:B,Sheet1!C:C)</f>
        <v>#N/A</v>
      </c>
    </row>
    <row r="14703" spans="2:13" hidden="1">
      <c r="B14703" t="s">
        <v>22514</v>
      </c>
      <c r="C14703" t="s">
        <v>22525</v>
      </c>
      <c r="D14703" t="s">
        <v>22526</v>
      </c>
      <c r="F14703">
        <v>40</v>
      </c>
      <c r="G14703">
        <v>117792</v>
      </c>
      <c r="H14703" t="s">
        <v>103</v>
      </c>
      <c r="I14703" t="s">
        <v>103</v>
      </c>
      <c r="J14703" t="s">
        <v>103</v>
      </c>
      <c r="K14703" t="s">
        <v>22515</v>
      </c>
      <c r="L14703" t="s">
        <v>188</v>
      </c>
      <c r="M14703" t="e">
        <f>_xlfn.XLOOKUP(B14703,Sheet1!B:B,Sheet1!C:C)</f>
        <v>#N/A</v>
      </c>
    </row>
    <row r="14704" spans="2:13" hidden="1">
      <c r="B14704" t="s">
        <v>22514</v>
      </c>
      <c r="C14704" t="s">
        <v>22527</v>
      </c>
      <c r="D14704" t="s">
        <v>631</v>
      </c>
      <c r="E14704" t="s">
        <v>5154</v>
      </c>
      <c r="F14704">
        <v>1</v>
      </c>
      <c r="G14704">
        <v>0</v>
      </c>
      <c r="H14704" t="s">
        <v>103</v>
      </c>
      <c r="I14704" t="s">
        <v>102</v>
      </c>
      <c r="J14704" t="s">
        <v>103</v>
      </c>
      <c r="K14704" t="s">
        <v>22515</v>
      </c>
      <c r="L14704" t="s">
        <v>188</v>
      </c>
      <c r="M14704" t="e">
        <f>_xlfn.XLOOKUP(B14704,Sheet1!B:B,Sheet1!C:C)</f>
        <v>#N/A</v>
      </c>
    </row>
    <row r="14705" spans="2:13" hidden="1">
      <c r="B14705" t="s">
        <v>22528</v>
      </c>
      <c r="C14705" t="s">
        <v>22529</v>
      </c>
      <c r="D14705" t="s">
        <v>670</v>
      </c>
      <c r="E14705" t="s">
        <v>5070</v>
      </c>
      <c r="F14705">
        <v>1</v>
      </c>
      <c r="G14705">
        <v>0</v>
      </c>
      <c r="H14705" t="s">
        <v>102</v>
      </c>
      <c r="I14705" t="s">
        <v>102</v>
      </c>
      <c r="J14705" t="s">
        <v>103</v>
      </c>
      <c r="K14705" t="s">
        <v>22530</v>
      </c>
      <c r="L14705" t="s">
        <v>153</v>
      </c>
      <c r="M14705" t="e">
        <f>_xlfn.XLOOKUP(B14705,Sheet1!B:B,Sheet1!C:C)</f>
        <v>#N/A</v>
      </c>
    </row>
    <row r="14706" spans="2:13" hidden="1">
      <c r="B14706" t="s">
        <v>22528</v>
      </c>
      <c r="C14706" t="s">
        <v>22531</v>
      </c>
      <c r="D14706" t="s">
        <v>142</v>
      </c>
      <c r="E14706" t="s">
        <v>5070</v>
      </c>
      <c r="F14706">
        <v>1</v>
      </c>
      <c r="G14706">
        <v>0</v>
      </c>
      <c r="H14706" t="s">
        <v>102</v>
      </c>
      <c r="I14706" t="s">
        <v>102</v>
      </c>
      <c r="J14706" t="s">
        <v>103</v>
      </c>
      <c r="K14706" t="s">
        <v>22530</v>
      </c>
      <c r="L14706" t="s">
        <v>153</v>
      </c>
      <c r="M14706" t="e">
        <f>_xlfn.XLOOKUP(B14706,Sheet1!B:B,Sheet1!C:C)</f>
        <v>#N/A</v>
      </c>
    </row>
    <row r="14707" spans="2:13" hidden="1">
      <c r="B14707" t="s">
        <v>22528</v>
      </c>
      <c r="C14707" t="s">
        <v>22532</v>
      </c>
      <c r="D14707" t="s">
        <v>226</v>
      </c>
      <c r="E14707" t="s">
        <v>5154</v>
      </c>
      <c r="F14707">
        <v>0.8</v>
      </c>
      <c r="G14707">
        <v>0</v>
      </c>
      <c r="H14707" t="s">
        <v>103</v>
      </c>
      <c r="I14707" t="s">
        <v>102</v>
      </c>
      <c r="J14707" t="s">
        <v>103</v>
      </c>
      <c r="K14707" t="s">
        <v>22530</v>
      </c>
      <c r="L14707" t="s">
        <v>153</v>
      </c>
      <c r="M14707" t="e">
        <f>_xlfn.XLOOKUP(B14707,Sheet1!B:B,Sheet1!C:C)</f>
        <v>#N/A</v>
      </c>
    </row>
    <row r="14708" spans="2:13" hidden="1">
      <c r="B14708" t="s">
        <v>22528</v>
      </c>
      <c r="C14708" t="s">
        <v>22533</v>
      </c>
      <c r="D14708" t="s">
        <v>22534</v>
      </c>
      <c r="F14708">
        <v>40</v>
      </c>
      <c r="G14708">
        <v>124621</v>
      </c>
      <c r="H14708" t="s">
        <v>103</v>
      </c>
      <c r="I14708" t="s">
        <v>103</v>
      </c>
      <c r="J14708" t="s">
        <v>103</v>
      </c>
      <c r="K14708" t="s">
        <v>22530</v>
      </c>
      <c r="L14708" t="s">
        <v>153</v>
      </c>
      <c r="M14708" t="e">
        <f>_xlfn.XLOOKUP(B14708,Sheet1!B:B,Sheet1!C:C)</f>
        <v>#N/A</v>
      </c>
    </row>
    <row r="14709" spans="2:13" hidden="1">
      <c r="B14709" t="s">
        <v>22528</v>
      </c>
      <c r="C14709" t="s">
        <v>22535</v>
      </c>
      <c r="D14709" t="s">
        <v>226</v>
      </c>
      <c r="E14709" t="s">
        <v>5154</v>
      </c>
      <c r="F14709">
        <v>0.8</v>
      </c>
      <c r="G14709">
        <v>0</v>
      </c>
      <c r="H14709" t="s">
        <v>103</v>
      </c>
      <c r="I14709" t="s">
        <v>102</v>
      </c>
      <c r="J14709" t="s">
        <v>103</v>
      </c>
      <c r="K14709" t="s">
        <v>22530</v>
      </c>
      <c r="L14709" t="s">
        <v>153</v>
      </c>
      <c r="M14709" t="e">
        <f>_xlfn.XLOOKUP(B14709,Sheet1!B:B,Sheet1!C:C)</f>
        <v>#N/A</v>
      </c>
    </row>
    <row r="14710" spans="2:13" hidden="1">
      <c r="B14710" t="s">
        <v>22528</v>
      </c>
      <c r="C14710" t="s">
        <v>22536</v>
      </c>
      <c r="D14710" t="s">
        <v>226</v>
      </c>
      <c r="E14710" t="s">
        <v>5154</v>
      </c>
      <c r="F14710">
        <v>0.8</v>
      </c>
      <c r="G14710">
        <v>0</v>
      </c>
      <c r="H14710" t="s">
        <v>103</v>
      </c>
      <c r="I14710" t="s">
        <v>102</v>
      </c>
      <c r="J14710" t="s">
        <v>103</v>
      </c>
      <c r="K14710" t="s">
        <v>22530</v>
      </c>
      <c r="L14710" t="s">
        <v>153</v>
      </c>
      <c r="M14710" t="e">
        <f>_xlfn.XLOOKUP(B14710,Sheet1!B:B,Sheet1!C:C)</f>
        <v>#N/A</v>
      </c>
    </row>
    <row r="14711" spans="2:13" hidden="1">
      <c r="B14711" t="s">
        <v>22528</v>
      </c>
      <c r="C14711" t="s">
        <v>22537</v>
      </c>
      <c r="D14711" t="s">
        <v>226</v>
      </c>
      <c r="E14711" t="s">
        <v>5154</v>
      </c>
      <c r="F14711">
        <v>0.8</v>
      </c>
      <c r="G14711">
        <v>0</v>
      </c>
      <c r="H14711" t="s">
        <v>103</v>
      </c>
      <c r="I14711" t="s">
        <v>102</v>
      </c>
      <c r="J14711" t="s">
        <v>103</v>
      </c>
      <c r="K14711" t="s">
        <v>22530</v>
      </c>
      <c r="L14711" t="s">
        <v>153</v>
      </c>
      <c r="M14711" t="e">
        <f>_xlfn.XLOOKUP(B14711,Sheet1!B:B,Sheet1!C:C)</f>
        <v>#N/A</v>
      </c>
    </row>
    <row r="14712" spans="2:13" hidden="1">
      <c r="B14712" t="s">
        <v>22528</v>
      </c>
      <c r="C14712" t="s">
        <v>22538</v>
      </c>
      <c r="D14712" t="s">
        <v>226</v>
      </c>
      <c r="E14712" t="s">
        <v>5154</v>
      </c>
      <c r="F14712">
        <v>0.8</v>
      </c>
      <c r="G14712">
        <v>0</v>
      </c>
      <c r="H14712" t="s">
        <v>103</v>
      </c>
      <c r="I14712" t="s">
        <v>102</v>
      </c>
      <c r="J14712" t="s">
        <v>103</v>
      </c>
      <c r="K14712" t="s">
        <v>22530</v>
      </c>
      <c r="L14712" t="s">
        <v>153</v>
      </c>
      <c r="M14712" t="e">
        <f>_xlfn.XLOOKUP(B14712,Sheet1!B:B,Sheet1!C:C)</f>
        <v>#N/A</v>
      </c>
    </row>
    <row r="14713" spans="2:13" hidden="1">
      <c r="B14713" t="s">
        <v>22528</v>
      </c>
      <c r="C14713" t="s">
        <v>22539</v>
      </c>
      <c r="D14713" t="s">
        <v>226</v>
      </c>
      <c r="E14713" t="s">
        <v>5154</v>
      </c>
      <c r="F14713">
        <v>0.8</v>
      </c>
      <c r="G14713">
        <v>0</v>
      </c>
      <c r="H14713" t="s">
        <v>103</v>
      </c>
      <c r="I14713" t="s">
        <v>102</v>
      </c>
      <c r="J14713" t="s">
        <v>103</v>
      </c>
      <c r="K14713" t="s">
        <v>22530</v>
      </c>
      <c r="L14713" t="s">
        <v>153</v>
      </c>
      <c r="M14713" t="e">
        <f>_xlfn.XLOOKUP(B14713,Sheet1!B:B,Sheet1!C:C)</f>
        <v>#N/A</v>
      </c>
    </row>
    <row r="14714" spans="2:13" hidden="1">
      <c r="B14714" t="s">
        <v>22528</v>
      </c>
      <c r="C14714" t="s">
        <v>22540</v>
      </c>
      <c r="D14714" t="s">
        <v>226</v>
      </c>
      <c r="E14714" t="s">
        <v>5154</v>
      </c>
      <c r="F14714">
        <v>0.8</v>
      </c>
      <c r="G14714">
        <v>0</v>
      </c>
      <c r="H14714" t="s">
        <v>103</v>
      </c>
      <c r="I14714" t="s">
        <v>102</v>
      </c>
      <c r="J14714" t="s">
        <v>103</v>
      </c>
      <c r="K14714" t="s">
        <v>22530</v>
      </c>
      <c r="L14714" t="s">
        <v>153</v>
      </c>
      <c r="M14714" t="e">
        <f>_xlfn.XLOOKUP(B14714,Sheet1!B:B,Sheet1!C:C)</f>
        <v>#N/A</v>
      </c>
    </row>
    <row r="14715" spans="2:13" hidden="1">
      <c r="B14715" t="s">
        <v>22528</v>
      </c>
      <c r="C14715" t="s">
        <v>22541</v>
      </c>
      <c r="D14715" t="s">
        <v>226</v>
      </c>
      <c r="E14715" t="s">
        <v>5154</v>
      </c>
      <c r="F14715">
        <v>0.8</v>
      </c>
      <c r="G14715">
        <v>0</v>
      </c>
      <c r="H14715" t="s">
        <v>103</v>
      </c>
      <c r="I14715" t="s">
        <v>102</v>
      </c>
      <c r="J14715" t="s">
        <v>103</v>
      </c>
      <c r="K14715" t="s">
        <v>22530</v>
      </c>
      <c r="L14715" t="s">
        <v>153</v>
      </c>
      <c r="M14715" t="e">
        <f>_xlfn.XLOOKUP(B14715,Sheet1!B:B,Sheet1!C:C)</f>
        <v>#N/A</v>
      </c>
    </row>
    <row r="14716" spans="2:13" hidden="1">
      <c r="B14716" t="s">
        <v>22528</v>
      </c>
      <c r="C14716" t="s">
        <v>22542</v>
      </c>
      <c r="D14716" t="s">
        <v>9281</v>
      </c>
      <c r="F14716">
        <v>40</v>
      </c>
      <c r="G14716">
        <v>126729</v>
      </c>
      <c r="H14716" t="s">
        <v>103</v>
      </c>
      <c r="I14716" t="s">
        <v>103</v>
      </c>
      <c r="J14716" t="s">
        <v>103</v>
      </c>
      <c r="K14716" t="s">
        <v>22530</v>
      </c>
      <c r="L14716" t="s">
        <v>153</v>
      </c>
      <c r="M14716" t="e">
        <f>_xlfn.XLOOKUP(B14716,Sheet1!B:B,Sheet1!C:C)</f>
        <v>#N/A</v>
      </c>
    </row>
    <row r="14717" spans="2:13" hidden="1">
      <c r="B14717" t="s">
        <v>22528</v>
      </c>
      <c r="C14717" t="s">
        <v>22543</v>
      </c>
      <c r="D14717" t="s">
        <v>562</v>
      </c>
      <c r="E14717" t="s">
        <v>5070</v>
      </c>
      <c r="F14717">
        <v>3</v>
      </c>
      <c r="G14717">
        <v>0</v>
      </c>
      <c r="H14717" t="s">
        <v>102</v>
      </c>
      <c r="I14717" t="s">
        <v>102</v>
      </c>
      <c r="J14717" t="s">
        <v>103</v>
      </c>
      <c r="K14717" t="s">
        <v>22530</v>
      </c>
      <c r="L14717" t="s">
        <v>153</v>
      </c>
      <c r="M14717" t="e">
        <f>_xlfn.XLOOKUP(B14717,Sheet1!B:B,Sheet1!C:C)</f>
        <v>#N/A</v>
      </c>
    </row>
    <row r="14718" spans="2:13" hidden="1">
      <c r="B14718" t="s">
        <v>22528</v>
      </c>
      <c r="C14718" t="s">
        <v>22530</v>
      </c>
      <c r="D14718" t="s">
        <v>153</v>
      </c>
      <c r="E14718" t="s">
        <v>5073</v>
      </c>
      <c r="F14718">
        <v>40</v>
      </c>
      <c r="G14718">
        <v>186000</v>
      </c>
      <c r="H14718" t="s">
        <v>102</v>
      </c>
      <c r="I14718" t="s">
        <v>103</v>
      </c>
      <c r="J14718" t="s">
        <v>103</v>
      </c>
      <c r="K14718" t="s">
        <v>22530</v>
      </c>
      <c r="L14718" t="s">
        <v>153</v>
      </c>
      <c r="M14718" t="e">
        <f>_xlfn.XLOOKUP(B14718,Sheet1!B:B,Sheet1!C:C)</f>
        <v>#N/A</v>
      </c>
    </row>
    <row r="14719" spans="2:13" hidden="1">
      <c r="B14719" t="s">
        <v>22528</v>
      </c>
      <c r="C14719" t="s">
        <v>22544</v>
      </c>
      <c r="D14719" t="s">
        <v>5532</v>
      </c>
      <c r="E14719" t="s">
        <v>5070</v>
      </c>
      <c r="F14719">
        <v>1</v>
      </c>
      <c r="G14719">
        <v>0</v>
      </c>
      <c r="H14719" t="s">
        <v>102</v>
      </c>
      <c r="I14719" t="s">
        <v>102</v>
      </c>
      <c r="J14719" t="s">
        <v>103</v>
      </c>
      <c r="K14719" t="s">
        <v>22530</v>
      </c>
      <c r="L14719" t="s">
        <v>153</v>
      </c>
      <c r="M14719" t="e">
        <f>_xlfn.XLOOKUP(B14719,Sheet1!B:B,Sheet1!C:C)</f>
        <v>#N/A</v>
      </c>
    </row>
    <row r="14720" spans="2:13" hidden="1">
      <c r="B14720" t="s">
        <v>22528</v>
      </c>
      <c r="C14720" t="s">
        <v>22545</v>
      </c>
      <c r="D14720" t="s">
        <v>22526</v>
      </c>
      <c r="F14720">
        <v>40</v>
      </c>
      <c r="G14720">
        <v>126135</v>
      </c>
      <c r="H14720" t="s">
        <v>103</v>
      </c>
      <c r="I14720" t="s">
        <v>103</v>
      </c>
      <c r="J14720" t="s">
        <v>103</v>
      </c>
      <c r="K14720" t="s">
        <v>22530</v>
      </c>
      <c r="L14720" t="s">
        <v>153</v>
      </c>
      <c r="M14720" t="e">
        <f>_xlfn.XLOOKUP(B14720,Sheet1!B:B,Sheet1!C:C)</f>
        <v>#N/A</v>
      </c>
    </row>
    <row r="14721" spans="2:13" hidden="1">
      <c r="B14721" t="s">
        <v>22528</v>
      </c>
      <c r="C14721" t="s">
        <v>22546</v>
      </c>
      <c r="D14721" t="s">
        <v>22547</v>
      </c>
      <c r="E14721" t="s">
        <v>5070</v>
      </c>
      <c r="F14721">
        <v>1</v>
      </c>
      <c r="G14721">
        <v>0</v>
      </c>
      <c r="H14721" t="s">
        <v>102</v>
      </c>
      <c r="I14721" t="s">
        <v>102</v>
      </c>
      <c r="J14721" t="s">
        <v>103</v>
      </c>
      <c r="K14721" t="s">
        <v>22530</v>
      </c>
      <c r="L14721" t="s">
        <v>153</v>
      </c>
      <c r="M14721" t="e">
        <f>_xlfn.XLOOKUP(B14721,Sheet1!B:B,Sheet1!C:C)</f>
        <v>#N/A</v>
      </c>
    </row>
    <row r="14722" spans="2:13" hidden="1">
      <c r="B14722" t="s">
        <v>22528</v>
      </c>
      <c r="C14722" t="s">
        <v>22548</v>
      </c>
      <c r="D14722" t="s">
        <v>226</v>
      </c>
      <c r="E14722" t="s">
        <v>5154</v>
      </c>
      <c r="F14722">
        <v>0.8</v>
      </c>
      <c r="G14722">
        <v>0</v>
      </c>
      <c r="H14722" t="s">
        <v>103</v>
      </c>
      <c r="I14722" t="s">
        <v>102</v>
      </c>
      <c r="J14722" t="s">
        <v>103</v>
      </c>
      <c r="K14722" t="s">
        <v>22530</v>
      </c>
      <c r="L14722" t="s">
        <v>153</v>
      </c>
      <c r="M14722" t="e">
        <f>_xlfn.XLOOKUP(B14722,Sheet1!B:B,Sheet1!C:C)</f>
        <v>#N/A</v>
      </c>
    </row>
    <row r="14723" spans="2:13" hidden="1">
      <c r="B14723" t="s">
        <v>22528</v>
      </c>
      <c r="C14723" t="s">
        <v>22549</v>
      </c>
      <c r="D14723" t="s">
        <v>226</v>
      </c>
      <c r="E14723" t="s">
        <v>5154</v>
      </c>
      <c r="F14723">
        <v>0.8</v>
      </c>
      <c r="G14723">
        <v>0</v>
      </c>
      <c r="H14723" t="s">
        <v>103</v>
      </c>
      <c r="I14723" t="s">
        <v>102</v>
      </c>
      <c r="J14723" t="s">
        <v>103</v>
      </c>
      <c r="K14723" t="s">
        <v>22530</v>
      </c>
      <c r="L14723" t="s">
        <v>153</v>
      </c>
      <c r="M14723" t="e">
        <f>_xlfn.XLOOKUP(B14723,Sheet1!B:B,Sheet1!C:C)</f>
        <v>#N/A</v>
      </c>
    </row>
    <row r="14724" spans="2:13" hidden="1">
      <c r="B14724" t="s">
        <v>22528</v>
      </c>
      <c r="C14724" t="s">
        <v>22550</v>
      </c>
      <c r="D14724" t="s">
        <v>22551</v>
      </c>
      <c r="E14724" t="s">
        <v>5070</v>
      </c>
      <c r="F14724">
        <v>1</v>
      </c>
      <c r="G14724">
        <v>0</v>
      </c>
      <c r="H14724" t="s">
        <v>102</v>
      </c>
      <c r="I14724" t="s">
        <v>102</v>
      </c>
      <c r="J14724" t="s">
        <v>103</v>
      </c>
      <c r="K14724" t="s">
        <v>22530</v>
      </c>
      <c r="L14724" t="s">
        <v>153</v>
      </c>
      <c r="M14724" t="e">
        <f>_xlfn.XLOOKUP(B14724,Sheet1!B:B,Sheet1!C:C)</f>
        <v>#N/A</v>
      </c>
    </row>
    <row r="14725" spans="2:13" hidden="1">
      <c r="B14725" t="s">
        <v>22528</v>
      </c>
      <c r="C14725" t="s">
        <v>22552</v>
      </c>
      <c r="D14725" t="s">
        <v>226</v>
      </c>
      <c r="E14725" t="s">
        <v>5154</v>
      </c>
      <c r="F14725">
        <v>0.8</v>
      </c>
      <c r="G14725">
        <v>0</v>
      </c>
      <c r="H14725" t="s">
        <v>103</v>
      </c>
      <c r="I14725" t="s">
        <v>102</v>
      </c>
      <c r="J14725" t="s">
        <v>103</v>
      </c>
      <c r="K14725" t="s">
        <v>22530</v>
      </c>
      <c r="L14725" t="s">
        <v>153</v>
      </c>
      <c r="M14725" t="e">
        <f>_xlfn.XLOOKUP(B14725,Sheet1!B:B,Sheet1!C:C)</f>
        <v>#N/A</v>
      </c>
    </row>
    <row r="14726" spans="2:13" hidden="1">
      <c r="B14726" t="s">
        <v>22553</v>
      </c>
      <c r="C14726" t="s">
        <v>22554</v>
      </c>
      <c r="D14726" t="s">
        <v>180</v>
      </c>
      <c r="E14726" t="s">
        <v>5154</v>
      </c>
      <c r="F14726">
        <v>3</v>
      </c>
      <c r="G14726">
        <v>0</v>
      </c>
      <c r="H14726" t="s">
        <v>103</v>
      </c>
      <c r="I14726" t="s">
        <v>102</v>
      </c>
      <c r="J14726" t="s">
        <v>103</v>
      </c>
      <c r="K14726" t="s">
        <v>22555</v>
      </c>
      <c r="L14726" t="s">
        <v>195</v>
      </c>
      <c r="M14726" t="e">
        <f>_xlfn.XLOOKUP(B14726,Sheet1!B:B,Sheet1!C:C)</f>
        <v>#N/A</v>
      </c>
    </row>
    <row r="14727" spans="2:13" hidden="1">
      <c r="B14727" t="s">
        <v>22553</v>
      </c>
      <c r="C14727" t="s">
        <v>22556</v>
      </c>
      <c r="D14727" t="s">
        <v>22557</v>
      </c>
      <c r="E14727" t="s">
        <v>5154</v>
      </c>
      <c r="F14727">
        <v>40</v>
      </c>
      <c r="G14727">
        <v>0</v>
      </c>
      <c r="H14727" t="s">
        <v>103</v>
      </c>
      <c r="I14727" t="s">
        <v>102</v>
      </c>
      <c r="J14727" t="s">
        <v>103</v>
      </c>
      <c r="K14727" t="s">
        <v>22555</v>
      </c>
      <c r="L14727" t="s">
        <v>195</v>
      </c>
      <c r="M14727" t="e">
        <f>_xlfn.XLOOKUP(B14727,Sheet1!B:B,Sheet1!C:C)</f>
        <v>#N/A</v>
      </c>
    </row>
    <row r="14728" spans="2:13" hidden="1">
      <c r="B14728" t="s">
        <v>22553</v>
      </c>
      <c r="C14728" t="s">
        <v>22555</v>
      </c>
      <c r="D14728" t="s">
        <v>153</v>
      </c>
      <c r="F14728">
        <v>40</v>
      </c>
      <c r="G14728">
        <v>70673</v>
      </c>
      <c r="H14728" t="s">
        <v>103</v>
      </c>
      <c r="I14728" t="s">
        <v>103</v>
      </c>
      <c r="J14728" t="s">
        <v>103</v>
      </c>
      <c r="K14728" t="s">
        <v>22555</v>
      </c>
      <c r="L14728" t="s">
        <v>195</v>
      </c>
      <c r="M14728" t="e">
        <f>_xlfn.XLOOKUP(B14728,Sheet1!B:B,Sheet1!C:C)</f>
        <v>#N/A</v>
      </c>
    </row>
    <row r="14729" spans="2:13" hidden="1">
      <c r="B14729" t="s">
        <v>22553</v>
      </c>
      <c r="C14729" t="s">
        <v>22558</v>
      </c>
      <c r="D14729" t="s">
        <v>5224</v>
      </c>
      <c r="E14729" t="s">
        <v>5154</v>
      </c>
      <c r="F14729">
        <v>3</v>
      </c>
      <c r="G14729">
        <v>0</v>
      </c>
      <c r="H14729" t="s">
        <v>103</v>
      </c>
      <c r="I14729" t="s">
        <v>102</v>
      </c>
      <c r="J14729" t="s">
        <v>103</v>
      </c>
      <c r="K14729" t="s">
        <v>22555</v>
      </c>
      <c r="L14729" t="s">
        <v>195</v>
      </c>
      <c r="M14729" t="e">
        <f>_xlfn.XLOOKUP(B14729,Sheet1!B:B,Sheet1!C:C)</f>
        <v>#N/A</v>
      </c>
    </row>
    <row r="14730" spans="2:13" hidden="1">
      <c r="B14730" t="s">
        <v>22553</v>
      </c>
      <c r="C14730" t="s">
        <v>22559</v>
      </c>
      <c r="D14730" t="s">
        <v>180</v>
      </c>
      <c r="E14730" t="s">
        <v>5154</v>
      </c>
      <c r="F14730">
        <v>3</v>
      </c>
      <c r="G14730">
        <v>0</v>
      </c>
      <c r="H14730" t="s">
        <v>103</v>
      </c>
      <c r="I14730" t="s">
        <v>102</v>
      </c>
      <c r="J14730" t="s">
        <v>103</v>
      </c>
      <c r="K14730" t="s">
        <v>22555</v>
      </c>
      <c r="L14730" t="s">
        <v>195</v>
      </c>
      <c r="M14730" t="e">
        <f>_xlfn.XLOOKUP(B14730,Sheet1!B:B,Sheet1!C:C)</f>
        <v>#N/A</v>
      </c>
    </row>
    <row r="14731" spans="2:13" hidden="1">
      <c r="B14731" t="s">
        <v>22553</v>
      </c>
      <c r="C14731" t="s">
        <v>22560</v>
      </c>
      <c r="D14731" t="s">
        <v>180</v>
      </c>
      <c r="E14731" t="s">
        <v>5154</v>
      </c>
      <c r="F14731">
        <v>3</v>
      </c>
      <c r="G14731">
        <v>0</v>
      </c>
      <c r="H14731" t="s">
        <v>103</v>
      </c>
      <c r="I14731" t="s">
        <v>102</v>
      </c>
      <c r="J14731" t="s">
        <v>103</v>
      </c>
      <c r="K14731" t="s">
        <v>22555</v>
      </c>
      <c r="L14731" t="s">
        <v>195</v>
      </c>
      <c r="M14731" t="e">
        <f>_xlfn.XLOOKUP(B14731,Sheet1!B:B,Sheet1!C:C)</f>
        <v>#N/A</v>
      </c>
    </row>
    <row r="14732" spans="2:13" hidden="1">
      <c r="B14732" t="s">
        <v>22553</v>
      </c>
      <c r="C14732" t="s">
        <v>22561</v>
      </c>
      <c r="D14732" t="s">
        <v>180</v>
      </c>
      <c r="E14732" t="s">
        <v>5154</v>
      </c>
      <c r="F14732">
        <v>5</v>
      </c>
      <c r="G14732">
        <v>2036</v>
      </c>
      <c r="H14732" t="s">
        <v>103</v>
      </c>
      <c r="I14732" t="s">
        <v>102</v>
      </c>
      <c r="J14732" t="s">
        <v>103</v>
      </c>
      <c r="K14732" t="s">
        <v>22555</v>
      </c>
      <c r="L14732" t="s">
        <v>195</v>
      </c>
      <c r="M14732" t="e">
        <f>_xlfn.XLOOKUP(B14732,Sheet1!B:B,Sheet1!C:C)</f>
        <v>#N/A</v>
      </c>
    </row>
    <row r="14733" spans="2:13" hidden="1">
      <c r="B14733" t="s">
        <v>22553</v>
      </c>
      <c r="C14733" t="s">
        <v>22562</v>
      </c>
      <c r="D14733" t="s">
        <v>267</v>
      </c>
      <c r="E14733" t="s">
        <v>5154</v>
      </c>
      <c r="F14733">
        <v>3</v>
      </c>
      <c r="G14733">
        <v>0</v>
      </c>
      <c r="H14733" t="s">
        <v>103</v>
      </c>
      <c r="I14733" t="s">
        <v>102</v>
      </c>
      <c r="J14733" t="s">
        <v>103</v>
      </c>
      <c r="K14733" t="s">
        <v>22555</v>
      </c>
      <c r="L14733" t="s">
        <v>195</v>
      </c>
      <c r="M14733" t="e">
        <f>_xlfn.XLOOKUP(B14733,Sheet1!B:B,Sheet1!C:C)</f>
        <v>#N/A</v>
      </c>
    </row>
    <row r="14734" spans="2:13" hidden="1">
      <c r="B14734" t="s">
        <v>22553</v>
      </c>
      <c r="C14734" t="s">
        <v>22563</v>
      </c>
      <c r="D14734" t="s">
        <v>180</v>
      </c>
      <c r="E14734" t="s">
        <v>5154</v>
      </c>
      <c r="F14734">
        <v>3</v>
      </c>
      <c r="G14734">
        <v>0</v>
      </c>
      <c r="H14734" t="s">
        <v>103</v>
      </c>
      <c r="I14734" t="s">
        <v>102</v>
      </c>
      <c r="J14734" t="s">
        <v>103</v>
      </c>
      <c r="K14734" t="s">
        <v>22555</v>
      </c>
      <c r="L14734" t="s">
        <v>195</v>
      </c>
      <c r="M14734" t="e">
        <f>_xlfn.XLOOKUP(B14734,Sheet1!B:B,Sheet1!C:C)</f>
        <v>#N/A</v>
      </c>
    </row>
    <row r="14735" spans="2:13" hidden="1">
      <c r="B14735" t="s">
        <v>22553</v>
      </c>
      <c r="C14735" t="s">
        <v>22564</v>
      </c>
      <c r="D14735" t="s">
        <v>315</v>
      </c>
      <c r="E14735" t="s">
        <v>5154</v>
      </c>
      <c r="F14735">
        <v>5</v>
      </c>
      <c r="G14735">
        <v>0</v>
      </c>
      <c r="H14735" t="s">
        <v>103</v>
      </c>
      <c r="I14735" t="s">
        <v>102</v>
      </c>
      <c r="J14735" t="s">
        <v>103</v>
      </c>
      <c r="K14735" t="s">
        <v>22555</v>
      </c>
      <c r="L14735" t="s">
        <v>195</v>
      </c>
      <c r="M14735" t="e">
        <f>_xlfn.XLOOKUP(B14735,Sheet1!B:B,Sheet1!C:C)</f>
        <v>#N/A</v>
      </c>
    </row>
    <row r="14736" spans="2:13" hidden="1">
      <c r="B14736" t="s">
        <v>22553</v>
      </c>
      <c r="C14736" t="s">
        <v>22565</v>
      </c>
      <c r="D14736" t="s">
        <v>180</v>
      </c>
      <c r="E14736" t="s">
        <v>5154</v>
      </c>
      <c r="F14736">
        <v>3</v>
      </c>
      <c r="G14736">
        <v>0</v>
      </c>
      <c r="H14736" t="s">
        <v>103</v>
      </c>
      <c r="I14736" t="s">
        <v>102</v>
      </c>
      <c r="J14736" t="s">
        <v>103</v>
      </c>
      <c r="K14736" t="s">
        <v>22555</v>
      </c>
      <c r="L14736" t="s">
        <v>195</v>
      </c>
      <c r="M14736" t="e">
        <f>_xlfn.XLOOKUP(B14736,Sheet1!B:B,Sheet1!C:C)</f>
        <v>#N/A</v>
      </c>
    </row>
    <row r="14737" spans="2:13" hidden="1">
      <c r="B14737" t="s">
        <v>22553</v>
      </c>
      <c r="C14737" t="s">
        <v>22566</v>
      </c>
      <c r="D14737" t="s">
        <v>180</v>
      </c>
      <c r="E14737" t="s">
        <v>5154</v>
      </c>
      <c r="F14737">
        <v>3</v>
      </c>
      <c r="G14737">
        <v>0</v>
      </c>
      <c r="H14737" t="s">
        <v>103</v>
      </c>
      <c r="I14737" t="s">
        <v>102</v>
      </c>
      <c r="J14737" t="s">
        <v>103</v>
      </c>
      <c r="K14737" t="s">
        <v>22555</v>
      </c>
      <c r="L14737" t="s">
        <v>195</v>
      </c>
      <c r="M14737" t="e">
        <f>_xlfn.XLOOKUP(B14737,Sheet1!B:B,Sheet1!C:C)</f>
        <v>#N/A</v>
      </c>
    </row>
    <row r="14738" spans="2:13" hidden="1">
      <c r="B14738" t="s">
        <v>22553</v>
      </c>
      <c r="C14738" t="s">
        <v>22567</v>
      </c>
      <c r="D14738" t="s">
        <v>180</v>
      </c>
      <c r="E14738" t="s">
        <v>5154</v>
      </c>
      <c r="F14738">
        <v>3</v>
      </c>
      <c r="G14738">
        <v>0</v>
      </c>
      <c r="H14738" t="s">
        <v>103</v>
      </c>
      <c r="I14738" t="s">
        <v>102</v>
      </c>
      <c r="J14738" t="s">
        <v>103</v>
      </c>
      <c r="K14738" t="s">
        <v>22555</v>
      </c>
      <c r="L14738" t="s">
        <v>195</v>
      </c>
      <c r="M14738" t="e">
        <f>_xlfn.XLOOKUP(B14738,Sheet1!B:B,Sheet1!C:C)</f>
        <v>#N/A</v>
      </c>
    </row>
    <row r="14739" spans="2:13" hidden="1">
      <c r="B14739" t="s">
        <v>22553</v>
      </c>
      <c r="C14739" t="s">
        <v>22568</v>
      </c>
      <c r="D14739" t="s">
        <v>180</v>
      </c>
      <c r="E14739" t="s">
        <v>5154</v>
      </c>
      <c r="F14739">
        <v>3</v>
      </c>
      <c r="G14739">
        <v>0</v>
      </c>
      <c r="H14739" t="s">
        <v>103</v>
      </c>
      <c r="I14739" t="s">
        <v>102</v>
      </c>
      <c r="J14739" t="s">
        <v>103</v>
      </c>
      <c r="K14739" t="s">
        <v>22555</v>
      </c>
      <c r="L14739" t="s">
        <v>195</v>
      </c>
      <c r="M14739" t="e">
        <f>_xlfn.XLOOKUP(B14739,Sheet1!B:B,Sheet1!C:C)</f>
        <v>#N/A</v>
      </c>
    </row>
    <row r="14740" spans="2:13" hidden="1">
      <c r="B14740" t="s">
        <v>22553</v>
      </c>
      <c r="C14740" t="s">
        <v>22569</v>
      </c>
      <c r="D14740" t="s">
        <v>180</v>
      </c>
      <c r="E14740" t="s">
        <v>5154</v>
      </c>
      <c r="F14740">
        <v>3</v>
      </c>
      <c r="G14740">
        <v>0</v>
      </c>
      <c r="H14740" t="s">
        <v>103</v>
      </c>
      <c r="I14740" t="s">
        <v>102</v>
      </c>
      <c r="J14740" t="s">
        <v>103</v>
      </c>
      <c r="K14740" t="s">
        <v>22555</v>
      </c>
      <c r="L14740" t="s">
        <v>195</v>
      </c>
      <c r="M14740" t="e">
        <f>_xlfn.XLOOKUP(B14740,Sheet1!B:B,Sheet1!C:C)</f>
        <v>#N/A</v>
      </c>
    </row>
    <row r="14741" spans="2:13" hidden="1">
      <c r="B14741" t="s">
        <v>22570</v>
      </c>
      <c r="C14741" t="s">
        <v>22571</v>
      </c>
      <c r="D14741" t="s">
        <v>22572</v>
      </c>
      <c r="F14741">
        <v>45</v>
      </c>
      <c r="G14741">
        <v>105972</v>
      </c>
      <c r="H14741" t="s">
        <v>103</v>
      </c>
      <c r="I14741" t="s">
        <v>103</v>
      </c>
      <c r="J14741" t="s">
        <v>103</v>
      </c>
      <c r="K14741" t="s">
        <v>22573</v>
      </c>
      <c r="L14741" t="s">
        <v>254</v>
      </c>
      <c r="M14741" t="e">
        <f>_xlfn.XLOOKUP(B14741,Sheet1!B:B,Sheet1!C:C)</f>
        <v>#N/A</v>
      </c>
    </row>
    <row r="14742" spans="2:13" hidden="1">
      <c r="B14742" t="s">
        <v>22570</v>
      </c>
      <c r="C14742" t="s">
        <v>22574</v>
      </c>
      <c r="D14742" t="s">
        <v>670</v>
      </c>
      <c r="E14742" t="s">
        <v>5070</v>
      </c>
      <c r="F14742">
        <v>0.5</v>
      </c>
      <c r="G14742">
        <v>0</v>
      </c>
      <c r="H14742" t="s">
        <v>102</v>
      </c>
      <c r="I14742" t="s">
        <v>102</v>
      </c>
      <c r="J14742" t="s">
        <v>103</v>
      </c>
      <c r="K14742" t="s">
        <v>22573</v>
      </c>
      <c r="L14742" t="s">
        <v>254</v>
      </c>
      <c r="M14742" t="e">
        <f>_xlfn.XLOOKUP(B14742,Sheet1!B:B,Sheet1!C:C)</f>
        <v>#N/A</v>
      </c>
    </row>
    <row r="14743" spans="2:13" hidden="1">
      <c r="B14743" t="s">
        <v>22570</v>
      </c>
      <c r="C14743" t="s">
        <v>22575</v>
      </c>
      <c r="D14743" t="s">
        <v>226</v>
      </c>
      <c r="E14743" t="s">
        <v>5154</v>
      </c>
      <c r="F14743">
        <v>0.5</v>
      </c>
      <c r="G14743">
        <v>0</v>
      </c>
      <c r="H14743" t="s">
        <v>103</v>
      </c>
      <c r="I14743" t="s">
        <v>102</v>
      </c>
      <c r="J14743" t="s">
        <v>103</v>
      </c>
      <c r="K14743" t="s">
        <v>22573</v>
      </c>
      <c r="L14743" t="s">
        <v>254</v>
      </c>
      <c r="M14743" t="e">
        <f>_xlfn.XLOOKUP(B14743,Sheet1!B:B,Sheet1!C:C)</f>
        <v>#N/A</v>
      </c>
    </row>
    <row r="14744" spans="2:13" hidden="1">
      <c r="B14744" t="s">
        <v>22570</v>
      </c>
      <c r="C14744" t="s">
        <v>22576</v>
      </c>
      <c r="D14744" t="s">
        <v>22577</v>
      </c>
      <c r="F14744">
        <v>45</v>
      </c>
      <c r="G14744">
        <v>225024</v>
      </c>
      <c r="H14744" t="s">
        <v>103</v>
      </c>
      <c r="I14744" t="s">
        <v>103</v>
      </c>
      <c r="J14744" t="s">
        <v>103</v>
      </c>
      <c r="K14744" t="s">
        <v>22573</v>
      </c>
      <c r="L14744" t="s">
        <v>254</v>
      </c>
      <c r="M14744" t="e">
        <f>_xlfn.XLOOKUP(B14744,Sheet1!B:B,Sheet1!C:C)</f>
        <v>#N/A</v>
      </c>
    </row>
    <row r="14745" spans="2:13" hidden="1">
      <c r="B14745" t="s">
        <v>22570</v>
      </c>
      <c r="C14745" t="s">
        <v>22578</v>
      </c>
      <c r="D14745" t="s">
        <v>3008</v>
      </c>
      <c r="E14745" t="s">
        <v>5070</v>
      </c>
      <c r="F14745">
        <v>30</v>
      </c>
      <c r="G14745">
        <v>0</v>
      </c>
      <c r="H14745" t="s">
        <v>102</v>
      </c>
      <c r="I14745" t="s">
        <v>102</v>
      </c>
      <c r="J14745" t="s">
        <v>103</v>
      </c>
      <c r="K14745" t="s">
        <v>22573</v>
      </c>
      <c r="L14745" t="s">
        <v>254</v>
      </c>
      <c r="M14745" t="e">
        <f>_xlfn.XLOOKUP(B14745,Sheet1!B:B,Sheet1!C:C)</f>
        <v>#N/A</v>
      </c>
    </row>
    <row r="14746" spans="2:13" hidden="1">
      <c r="B14746" t="s">
        <v>22570</v>
      </c>
      <c r="C14746" t="s">
        <v>22579</v>
      </c>
      <c r="D14746" t="s">
        <v>226</v>
      </c>
      <c r="E14746" t="s">
        <v>5154</v>
      </c>
      <c r="F14746">
        <v>0.5</v>
      </c>
      <c r="G14746">
        <v>0</v>
      </c>
      <c r="H14746" t="s">
        <v>103</v>
      </c>
      <c r="I14746" t="s">
        <v>102</v>
      </c>
      <c r="J14746" t="s">
        <v>103</v>
      </c>
      <c r="K14746" t="s">
        <v>22573</v>
      </c>
      <c r="L14746" t="s">
        <v>254</v>
      </c>
      <c r="M14746" t="e">
        <f>_xlfn.XLOOKUP(B14746,Sheet1!B:B,Sheet1!C:C)</f>
        <v>#N/A</v>
      </c>
    </row>
    <row r="14747" spans="2:13" hidden="1">
      <c r="B14747" t="s">
        <v>22570</v>
      </c>
      <c r="C14747" t="s">
        <v>22573</v>
      </c>
      <c r="D14747" t="s">
        <v>254</v>
      </c>
      <c r="F14747">
        <v>45</v>
      </c>
      <c r="G14747">
        <v>167040</v>
      </c>
      <c r="H14747" t="s">
        <v>103</v>
      </c>
      <c r="I14747" t="s">
        <v>103</v>
      </c>
      <c r="J14747" t="s">
        <v>103</v>
      </c>
      <c r="K14747" t="s">
        <v>22573</v>
      </c>
      <c r="L14747" t="s">
        <v>254</v>
      </c>
      <c r="M14747" t="e">
        <f>_xlfn.XLOOKUP(B14747,Sheet1!B:B,Sheet1!C:C)</f>
        <v>#N/A</v>
      </c>
    </row>
    <row r="14748" spans="2:13" hidden="1">
      <c r="B14748" t="s">
        <v>201</v>
      </c>
      <c r="C14748" t="s">
        <v>22580</v>
      </c>
      <c r="D14748" t="s">
        <v>5246</v>
      </c>
      <c r="E14748" t="s">
        <v>5154</v>
      </c>
      <c r="F14748">
        <v>0.5</v>
      </c>
      <c r="G14748">
        <v>0</v>
      </c>
      <c r="H14748" t="s">
        <v>103</v>
      </c>
      <c r="I14748" t="s">
        <v>102</v>
      </c>
      <c r="J14748" t="s">
        <v>103</v>
      </c>
      <c r="K14748" t="s">
        <v>202</v>
      </c>
      <c r="L14748" t="s">
        <v>195</v>
      </c>
      <c r="M14748" t="e">
        <f>_xlfn.XLOOKUP(B14748,Sheet1!B:B,Sheet1!C:C)</f>
        <v>#N/A</v>
      </c>
    </row>
    <row r="14749" spans="2:13" hidden="1">
      <c r="B14749" t="s">
        <v>201</v>
      </c>
      <c r="C14749" t="s">
        <v>202</v>
      </c>
      <c r="D14749" t="s">
        <v>195</v>
      </c>
      <c r="E14749" t="s">
        <v>5073</v>
      </c>
      <c r="F14749">
        <v>40</v>
      </c>
      <c r="G14749">
        <v>114938</v>
      </c>
      <c r="H14749" t="s">
        <v>102</v>
      </c>
      <c r="I14749" t="s">
        <v>103</v>
      </c>
      <c r="J14749" t="s">
        <v>103</v>
      </c>
      <c r="K14749" t="s">
        <v>202</v>
      </c>
      <c r="L14749" t="s">
        <v>195</v>
      </c>
      <c r="M14749" t="e">
        <f>_xlfn.XLOOKUP(B14749,Sheet1!B:B,Sheet1!C:C)</f>
        <v>#N/A</v>
      </c>
    </row>
    <row r="14750" spans="2:13" hidden="1">
      <c r="B14750" t="s">
        <v>201</v>
      </c>
      <c r="C14750" t="s">
        <v>22581</v>
      </c>
      <c r="D14750" t="s">
        <v>5246</v>
      </c>
      <c r="E14750" t="s">
        <v>5154</v>
      </c>
      <c r="F14750">
        <v>0.5</v>
      </c>
      <c r="G14750">
        <v>0</v>
      </c>
      <c r="H14750" t="s">
        <v>103</v>
      </c>
      <c r="I14750" t="s">
        <v>102</v>
      </c>
      <c r="J14750" t="s">
        <v>103</v>
      </c>
      <c r="K14750" t="s">
        <v>202</v>
      </c>
      <c r="L14750" t="s">
        <v>195</v>
      </c>
      <c r="M14750" t="e">
        <f>_xlfn.XLOOKUP(B14750,Sheet1!B:B,Sheet1!C:C)</f>
        <v>#N/A</v>
      </c>
    </row>
    <row r="14751" spans="2:13" hidden="1">
      <c r="B14751" t="s">
        <v>201</v>
      </c>
      <c r="C14751" t="s">
        <v>22582</v>
      </c>
      <c r="D14751" t="s">
        <v>5246</v>
      </c>
      <c r="E14751" t="s">
        <v>5154</v>
      </c>
      <c r="F14751">
        <v>0.5</v>
      </c>
      <c r="G14751">
        <v>0</v>
      </c>
      <c r="H14751" t="s">
        <v>103</v>
      </c>
      <c r="I14751" t="s">
        <v>102</v>
      </c>
      <c r="J14751" t="s">
        <v>103</v>
      </c>
      <c r="K14751" t="s">
        <v>202</v>
      </c>
      <c r="L14751" t="s">
        <v>195</v>
      </c>
      <c r="M14751" t="e">
        <f>_xlfn.XLOOKUP(B14751,Sheet1!B:B,Sheet1!C:C)</f>
        <v>#N/A</v>
      </c>
    </row>
    <row r="14752" spans="2:13" hidden="1">
      <c r="B14752" t="s">
        <v>201</v>
      </c>
      <c r="C14752" t="s">
        <v>22583</v>
      </c>
      <c r="D14752" t="s">
        <v>5246</v>
      </c>
      <c r="E14752" t="s">
        <v>5154</v>
      </c>
      <c r="F14752">
        <v>0.5</v>
      </c>
      <c r="G14752">
        <v>0</v>
      </c>
      <c r="H14752" t="s">
        <v>103</v>
      </c>
      <c r="I14752" t="s">
        <v>102</v>
      </c>
      <c r="J14752" t="s">
        <v>103</v>
      </c>
      <c r="K14752" t="s">
        <v>202</v>
      </c>
      <c r="L14752" t="s">
        <v>195</v>
      </c>
      <c r="M14752" t="e">
        <f>_xlfn.XLOOKUP(B14752,Sheet1!B:B,Sheet1!C:C)</f>
        <v>#N/A</v>
      </c>
    </row>
    <row r="14753" spans="2:13" hidden="1">
      <c r="B14753" t="s">
        <v>201</v>
      </c>
      <c r="C14753" t="s">
        <v>22584</v>
      </c>
      <c r="D14753" t="s">
        <v>5246</v>
      </c>
      <c r="E14753" t="s">
        <v>5154</v>
      </c>
      <c r="F14753">
        <v>0.5</v>
      </c>
      <c r="G14753">
        <v>0</v>
      </c>
      <c r="H14753" t="s">
        <v>103</v>
      </c>
      <c r="I14753" t="s">
        <v>102</v>
      </c>
      <c r="J14753" t="s">
        <v>103</v>
      </c>
      <c r="K14753" t="s">
        <v>202</v>
      </c>
      <c r="L14753" t="s">
        <v>195</v>
      </c>
      <c r="M14753" t="e">
        <f>_xlfn.XLOOKUP(B14753,Sheet1!B:B,Sheet1!C:C)</f>
        <v>#N/A</v>
      </c>
    </row>
    <row r="14754" spans="2:13" hidden="1">
      <c r="B14754" t="s">
        <v>201</v>
      </c>
      <c r="C14754" t="s">
        <v>22585</v>
      </c>
      <c r="D14754" t="s">
        <v>5224</v>
      </c>
      <c r="E14754" t="s">
        <v>5070</v>
      </c>
      <c r="F14754">
        <v>0.5</v>
      </c>
      <c r="G14754">
        <v>0</v>
      </c>
      <c r="H14754" t="s">
        <v>102</v>
      </c>
      <c r="I14754" t="s">
        <v>102</v>
      </c>
      <c r="J14754" t="s">
        <v>103</v>
      </c>
      <c r="K14754" t="s">
        <v>202</v>
      </c>
      <c r="L14754" t="s">
        <v>195</v>
      </c>
      <c r="M14754" t="e">
        <f>_xlfn.XLOOKUP(B14754,Sheet1!B:B,Sheet1!C:C)</f>
        <v>#N/A</v>
      </c>
    </row>
    <row r="14755" spans="2:13" hidden="1">
      <c r="B14755" t="s">
        <v>201</v>
      </c>
      <c r="C14755" t="s">
        <v>22586</v>
      </c>
      <c r="D14755" t="s">
        <v>5246</v>
      </c>
      <c r="E14755" t="s">
        <v>5154</v>
      </c>
      <c r="F14755">
        <v>0.5</v>
      </c>
      <c r="G14755">
        <v>0</v>
      </c>
      <c r="H14755" t="s">
        <v>103</v>
      </c>
      <c r="I14755" t="s">
        <v>102</v>
      </c>
      <c r="J14755" t="s">
        <v>103</v>
      </c>
      <c r="K14755" t="s">
        <v>202</v>
      </c>
      <c r="L14755" t="s">
        <v>195</v>
      </c>
      <c r="M14755" t="e">
        <f>_xlfn.XLOOKUP(B14755,Sheet1!B:B,Sheet1!C:C)</f>
        <v>#N/A</v>
      </c>
    </row>
    <row r="14756" spans="2:13" hidden="1">
      <c r="B14756" t="s">
        <v>201</v>
      </c>
      <c r="C14756" t="s">
        <v>22587</v>
      </c>
      <c r="D14756" t="s">
        <v>5246</v>
      </c>
      <c r="E14756" t="s">
        <v>5154</v>
      </c>
      <c r="F14756">
        <v>0.5</v>
      </c>
      <c r="G14756">
        <v>0</v>
      </c>
      <c r="H14756" t="s">
        <v>103</v>
      </c>
      <c r="I14756" t="s">
        <v>102</v>
      </c>
      <c r="J14756" t="s">
        <v>103</v>
      </c>
      <c r="K14756" t="s">
        <v>202</v>
      </c>
      <c r="L14756" t="s">
        <v>195</v>
      </c>
      <c r="M14756" t="e">
        <f>_xlfn.XLOOKUP(B14756,Sheet1!B:B,Sheet1!C:C)</f>
        <v>#N/A</v>
      </c>
    </row>
    <row r="14757" spans="2:13" hidden="1">
      <c r="B14757" t="s">
        <v>201</v>
      </c>
      <c r="C14757" t="s">
        <v>22588</v>
      </c>
      <c r="D14757" t="s">
        <v>5633</v>
      </c>
      <c r="E14757" t="s">
        <v>5070</v>
      </c>
      <c r="F14757">
        <v>0.5</v>
      </c>
      <c r="G14757">
        <v>0</v>
      </c>
      <c r="H14757" t="s">
        <v>102</v>
      </c>
      <c r="I14757" t="s">
        <v>102</v>
      </c>
      <c r="J14757" t="s">
        <v>103</v>
      </c>
      <c r="K14757" t="s">
        <v>202</v>
      </c>
      <c r="L14757" t="s">
        <v>195</v>
      </c>
      <c r="M14757" t="e">
        <f>_xlfn.XLOOKUP(B14757,Sheet1!B:B,Sheet1!C:C)</f>
        <v>#N/A</v>
      </c>
    </row>
    <row r="14758" spans="2:13" hidden="1">
      <c r="B14758" t="s">
        <v>201</v>
      </c>
      <c r="C14758" t="s">
        <v>22589</v>
      </c>
      <c r="D14758" t="s">
        <v>267</v>
      </c>
      <c r="E14758" t="s">
        <v>5070</v>
      </c>
      <c r="F14758">
        <v>0.5</v>
      </c>
      <c r="G14758">
        <v>0</v>
      </c>
      <c r="H14758" t="s">
        <v>102</v>
      </c>
      <c r="I14758" t="s">
        <v>102</v>
      </c>
      <c r="J14758" t="s">
        <v>103</v>
      </c>
      <c r="K14758" t="s">
        <v>202</v>
      </c>
      <c r="L14758" t="s">
        <v>195</v>
      </c>
      <c r="M14758" t="e">
        <f>_xlfn.XLOOKUP(B14758,Sheet1!B:B,Sheet1!C:C)</f>
        <v>#N/A</v>
      </c>
    </row>
    <row r="14759" spans="2:13" hidden="1">
      <c r="B14759" t="s">
        <v>22590</v>
      </c>
      <c r="C14759" t="s">
        <v>22591</v>
      </c>
      <c r="D14759" t="s">
        <v>22592</v>
      </c>
      <c r="E14759" t="s">
        <v>5154</v>
      </c>
      <c r="F14759">
        <v>4</v>
      </c>
      <c r="G14759">
        <v>0</v>
      </c>
      <c r="H14759" t="s">
        <v>103</v>
      </c>
      <c r="I14759" t="s">
        <v>102</v>
      </c>
      <c r="J14759" t="s">
        <v>103</v>
      </c>
      <c r="K14759" t="s">
        <v>22593</v>
      </c>
      <c r="L14759" t="s">
        <v>22594</v>
      </c>
      <c r="M14759" t="e">
        <f>_xlfn.XLOOKUP(B14759,Sheet1!B:B,Sheet1!C:C)</f>
        <v>#N/A</v>
      </c>
    </row>
    <row r="14760" spans="2:13" hidden="1">
      <c r="B14760" t="s">
        <v>22590</v>
      </c>
      <c r="C14760" t="s">
        <v>22595</v>
      </c>
      <c r="D14760" t="s">
        <v>22592</v>
      </c>
      <c r="E14760" t="s">
        <v>5154</v>
      </c>
      <c r="F14760">
        <v>4</v>
      </c>
      <c r="G14760">
        <v>0</v>
      </c>
      <c r="H14760" t="s">
        <v>103</v>
      </c>
      <c r="I14760" t="s">
        <v>102</v>
      </c>
      <c r="J14760" t="s">
        <v>103</v>
      </c>
      <c r="K14760" t="s">
        <v>22593</v>
      </c>
      <c r="L14760" t="s">
        <v>22594</v>
      </c>
      <c r="M14760" t="e">
        <f>_xlfn.XLOOKUP(B14760,Sheet1!B:B,Sheet1!C:C)</f>
        <v>#N/A</v>
      </c>
    </row>
    <row r="14761" spans="2:13" hidden="1">
      <c r="B14761" t="s">
        <v>22590</v>
      </c>
      <c r="C14761" t="s">
        <v>22596</v>
      </c>
      <c r="D14761" t="s">
        <v>22597</v>
      </c>
      <c r="E14761" t="s">
        <v>5154</v>
      </c>
      <c r="F14761">
        <v>4</v>
      </c>
      <c r="G14761">
        <v>0</v>
      </c>
      <c r="H14761" t="s">
        <v>103</v>
      </c>
      <c r="I14761" t="s">
        <v>102</v>
      </c>
      <c r="J14761" t="s">
        <v>103</v>
      </c>
      <c r="K14761" t="s">
        <v>22593</v>
      </c>
      <c r="L14761" t="s">
        <v>22594</v>
      </c>
      <c r="M14761" t="e">
        <f>_xlfn.XLOOKUP(B14761,Sheet1!B:B,Sheet1!C:C)</f>
        <v>#N/A</v>
      </c>
    </row>
    <row r="14762" spans="2:13" hidden="1">
      <c r="B14762" t="s">
        <v>22590</v>
      </c>
      <c r="C14762" t="s">
        <v>22598</v>
      </c>
      <c r="D14762" t="s">
        <v>22592</v>
      </c>
      <c r="E14762" t="s">
        <v>5154</v>
      </c>
      <c r="F14762">
        <v>4</v>
      </c>
      <c r="G14762">
        <v>0</v>
      </c>
      <c r="H14762" t="s">
        <v>103</v>
      </c>
      <c r="I14762" t="s">
        <v>102</v>
      </c>
      <c r="J14762" t="s">
        <v>103</v>
      </c>
      <c r="K14762" t="s">
        <v>22593</v>
      </c>
      <c r="L14762" t="s">
        <v>22594</v>
      </c>
      <c r="M14762" t="e">
        <f>_xlfn.XLOOKUP(B14762,Sheet1!B:B,Sheet1!C:C)</f>
        <v>#N/A</v>
      </c>
    </row>
    <row r="14763" spans="2:13" hidden="1">
      <c r="B14763" t="s">
        <v>22590</v>
      </c>
      <c r="C14763" t="s">
        <v>22599</v>
      </c>
      <c r="D14763" t="s">
        <v>22597</v>
      </c>
      <c r="E14763" t="s">
        <v>5154</v>
      </c>
      <c r="F14763">
        <v>4</v>
      </c>
      <c r="G14763">
        <v>0</v>
      </c>
      <c r="H14763" t="s">
        <v>103</v>
      </c>
      <c r="I14763" t="s">
        <v>102</v>
      </c>
      <c r="J14763" t="s">
        <v>103</v>
      </c>
      <c r="K14763" t="s">
        <v>22593</v>
      </c>
      <c r="L14763" t="s">
        <v>22594</v>
      </c>
      <c r="M14763" t="e">
        <f>_xlfn.XLOOKUP(B14763,Sheet1!B:B,Sheet1!C:C)</f>
        <v>#N/A</v>
      </c>
    </row>
    <row r="14764" spans="2:13" hidden="1">
      <c r="B14764" t="s">
        <v>22590</v>
      </c>
      <c r="C14764" t="s">
        <v>7474</v>
      </c>
      <c r="D14764" t="s">
        <v>590</v>
      </c>
      <c r="E14764" t="s">
        <v>5070</v>
      </c>
      <c r="F14764">
        <v>4</v>
      </c>
      <c r="G14764">
        <v>0</v>
      </c>
      <c r="H14764" t="s">
        <v>102</v>
      </c>
      <c r="I14764" t="s">
        <v>102</v>
      </c>
      <c r="J14764" t="s">
        <v>103</v>
      </c>
      <c r="K14764" t="s">
        <v>22593</v>
      </c>
      <c r="L14764" t="s">
        <v>22594</v>
      </c>
      <c r="M14764" t="e">
        <f>_xlfn.XLOOKUP(B14764,Sheet1!B:B,Sheet1!C:C)</f>
        <v>#N/A</v>
      </c>
    </row>
    <row r="14765" spans="2:13" hidden="1">
      <c r="B14765" t="s">
        <v>22590</v>
      </c>
      <c r="C14765" t="s">
        <v>22600</v>
      </c>
      <c r="D14765" t="s">
        <v>590</v>
      </c>
      <c r="E14765" t="s">
        <v>5070</v>
      </c>
      <c r="F14765">
        <v>4</v>
      </c>
      <c r="G14765">
        <v>0</v>
      </c>
      <c r="H14765" t="s">
        <v>102</v>
      </c>
      <c r="I14765" t="s">
        <v>102</v>
      </c>
      <c r="J14765" t="s">
        <v>103</v>
      </c>
      <c r="K14765" t="s">
        <v>22593</v>
      </c>
      <c r="L14765" t="s">
        <v>22594</v>
      </c>
      <c r="M14765" t="e">
        <f>_xlfn.XLOOKUP(B14765,Sheet1!B:B,Sheet1!C:C)</f>
        <v>#N/A</v>
      </c>
    </row>
    <row r="14766" spans="2:13" hidden="1">
      <c r="B14766" t="s">
        <v>22590</v>
      </c>
      <c r="C14766" t="s">
        <v>22601</v>
      </c>
      <c r="D14766" t="s">
        <v>22597</v>
      </c>
      <c r="E14766" t="s">
        <v>5154</v>
      </c>
      <c r="F14766">
        <v>4</v>
      </c>
      <c r="G14766">
        <v>0</v>
      </c>
      <c r="H14766" t="s">
        <v>103</v>
      </c>
      <c r="I14766" t="s">
        <v>102</v>
      </c>
      <c r="J14766" t="s">
        <v>103</v>
      </c>
      <c r="K14766" t="s">
        <v>22593</v>
      </c>
      <c r="L14766" t="s">
        <v>22594</v>
      </c>
      <c r="M14766" t="e">
        <f>_xlfn.XLOOKUP(B14766,Sheet1!B:B,Sheet1!C:C)</f>
        <v>#N/A</v>
      </c>
    </row>
    <row r="14767" spans="2:13" hidden="1">
      <c r="B14767" t="s">
        <v>22590</v>
      </c>
      <c r="C14767" t="s">
        <v>22602</v>
      </c>
      <c r="D14767" t="s">
        <v>22597</v>
      </c>
      <c r="E14767" t="s">
        <v>5154</v>
      </c>
      <c r="F14767">
        <v>4</v>
      </c>
      <c r="G14767">
        <v>0</v>
      </c>
      <c r="H14767" t="s">
        <v>103</v>
      </c>
      <c r="I14767" t="s">
        <v>102</v>
      </c>
      <c r="J14767" t="s">
        <v>103</v>
      </c>
      <c r="K14767" t="s">
        <v>22593</v>
      </c>
      <c r="L14767" t="s">
        <v>22594</v>
      </c>
      <c r="M14767" t="e">
        <f>_xlfn.XLOOKUP(B14767,Sheet1!B:B,Sheet1!C:C)</f>
        <v>#N/A</v>
      </c>
    </row>
    <row r="14768" spans="2:13" hidden="1">
      <c r="B14768" t="s">
        <v>22590</v>
      </c>
      <c r="C14768" t="s">
        <v>22603</v>
      </c>
      <c r="D14768" t="s">
        <v>9543</v>
      </c>
      <c r="E14768" t="s">
        <v>5070</v>
      </c>
      <c r="F14768">
        <v>4</v>
      </c>
      <c r="G14768">
        <v>0</v>
      </c>
      <c r="H14768" t="s">
        <v>102</v>
      </c>
      <c r="I14768" t="s">
        <v>102</v>
      </c>
      <c r="J14768" t="s">
        <v>103</v>
      </c>
      <c r="K14768" t="s">
        <v>22593</v>
      </c>
      <c r="L14768" t="s">
        <v>22594</v>
      </c>
      <c r="M14768" t="e">
        <f>_xlfn.XLOOKUP(B14768,Sheet1!B:B,Sheet1!C:C)</f>
        <v>#N/A</v>
      </c>
    </row>
    <row r="14769" spans="2:13" hidden="1">
      <c r="B14769" t="s">
        <v>22590</v>
      </c>
      <c r="C14769" t="s">
        <v>22604</v>
      </c>
      <c r="D14769" t="s">
        <v>22597</v>
      </c>
      <c r="E14769" t="s">
        <v>5154</v>
      </c>
      <c r="F14769">
        <v>4</v>
      </c>
      <c r="G14769">
        <v>0</v>
      </c>
      <c r="H14769" t="s">
        <v>103</v>
      </c>
      <c r="I14769" t="s">
        <v>102</v>
      </c>
      <c r="J14769" t="s">
        <v>103</v>
      </c>
      <c r="K14769" t="s">
        <v>22593</v>
      </c>
      <c r="L14769" t="s">
        <v>22594</v>
      </c>
      <c r="M14769" t="e">
        <f>_xlfn.XLOOKUP(B14769,Sheet1!B:B,Sheet1!C:C)</f>
        <v>#N/A</v>
      </c>
    </row>
    <row r="14770" spans="2:13" hidden="1">
      <c r="B14770" t="s">
        <v>22590</v>
      </c>
      <c r="C14770" t="s">
        <v>22605</v>
      </c>
      <c r="D14770" t="s">
        <v>22592</v>
      </c>
      <c r="E14770" t="s">
        <v>5154</v>
      </c>
      <c r="F14770">
        <v>4</v>
      </c>
      <c r="G14770">
        <v>0</v>
      </c>
      <c r="H14770" t="s">
        <v>103</v>
      </c>
      <c r="I14770" t="s">
        <v>102</v>
      </c>
      <c r="J14770" t="s">
        <v>103</v>
      </c>
      <c r="K14770" t="s">
        <v>22593</v>
      </c>
      <c r="L14770" t="s">
        <v>22594</v>
      </c>
      <c r="M14770" t="e">
        <f>_xlfn.XLOOKUP(B14770,Sheet1!B:B,Sheet1!C:C)</f>
        <v>#N/A</v>
      </c>
    </row>
    <row r="14771" spans="2:13" hidden="1">
      <c r="B14771" t="s">
        <v>22590</v>
      </c>
      <c r="C14771" t="s">
        <v>22606</v>
      </c>
      <c r="D14771" t="s">
        <v>22592</v>
      </c>
      <c r="E14771" t="s">
        <v>5154</v>
      </c>
      <c r="F14771">
        <v>4</v>
      </c>
      <c r="G14771">
        <v>0</v>
      </c>
      <c r="H14771" t="s">
        <v>103</v>
      </c>
      <c r="I14771" t="s">
        <v>102</v>
      </c>
      <c r="J14771" t="s">
        <v>103</v>
      </c>
      <c r="K14771" t="s">
        <v>22593</v>
      </c>
      <c r="L14771" t="s">
        <v>22594</v>
      </c>
      <c r="M14771" t="e">
        <f>_xlfn.XLOOKUP(B14771,Sheet1!B:B,Sheet1!C:C)</f>
        <v>#N/A</v>
      </c>
    </row>
    <row r="14772" spans="2:13" hidden="1">
      <c r="B14772" t="s">
        <v>22590</v>
      </c>
      <c r="C14772" t="s">
        <v>22607</v>
      </c>
      <c r="D14772" t="s">
        <v>22592</v>
      </c>
      <c r="E14772" t="s">
        <v>5154</v>
      </c>
      <c r="F14772">
        <v>4</v>
      </c>
      <c r="G14772">
        <v>0</v>
      </c>
      <c r="H14772" t="s">
        <v>103</v>
      </c>
      <c r="I14772" t="s">
        <v>102</v>
      </c>
      <c r="J14772" t="s">
        <v>103</v>
      </c>
      <c r="K14772" t="s">
        <v>22593</v>
      </c>
      <c r="L14772" t="s">
        <v>22594</v>
      </c>
      <c r="M14772" t="e">
        <f>_xlfn.XLOOKUP(B14772,Sheet1!B:B,Sheet1!C:C)</f>
        <v>#N/A</v>
      </c>
    </row>
    <row r="14773" spans="2:13" hidden="1">
      <c r="B14773" t="s">
        <v>22590</v>
      </c>
      <c r="C14773" t="s">
        <v>22608</v>
      </c>
      <c r="D14773" t="s">
        <v>22597</v>
      </c>
      <c r="E14773" t="s">
        <v>5154</v>
      </c>
      <c r="F14773">
        <v>4</v>
      </c>
      <c r="G14773">
        <v>0</v>
      </c>
      <c r="H14773" t="s">
        <v>103</v>
      </c>
      <c r="I14773" t="s">
        <v>102</v>
      </c>
      <c r="J14773" t="s">
        <v>103</v>
      </c>
      <c r="K14773" t="s">
        <v>22593</v>
      </c>
      <c r="L14773" t="s">
        <v>22594</v>
      </c>
      <c r="M14773" t="e">
        <f>_xlfn.XLOOKUP(B14773,Sheet1!B:B,Sheet1!C:C)</f>
        <v>#N/A</v>
      </c>
    </row>
    <row r="14774" spans="2:13" hidden="1">
      <c r="B14774" t="s">
        <v>22590</v>
      </c>
      <c r="C14774" t="s">
        <v>22609</v>
      </c>
      <c r="D14774" t="s">
        <v>22592</v>
      </c>
      <c r="E14774" t="s">
        <v>5154</v>
      </c>
      <c r="F14774">
        <v>4</v>
      </c>
      <c r="G14774">
        <v>0</v>
      </c>
      <c r="H14774" t="s">
        <v>103</v>
      </c>
      <c r="I14774" t="s">
        <v>102</v>
      </c>
      <c r="J14774" t="s">
        <v>103</v>
      </c>
      <c r="K14774" t="s">
        <v>22593</v>
      </c>
      <c r="L14774" t="s">
        <v>22594</v>
      </c>
      <c r="M14774" t="e">
        <f>_xlfn.XLOOKUP(B14774,Sheet1!B:B,Sheet1!C:C)</f>
        <v>#N/A</v>
      </c>
    </row>
    <row r="14775" spans="2:13" hidden="1">
      <c r="B14775" t="s">
        <v>22590</v>
      </c>
      <c r="C14775" t="s">
        <v>22610</v>
      </c>
      <c r="D14775" t="s">
        <v>22611</v>
      </c>
      <c r="E14775" t="s">
        <v>5070</v>
      </c>
      <c r="F14775">
        <v>4</v>
      </c>
      <c r="G14775">
        <v>0</v>
      </c>
      <c r="H14775" t="s">
        <v>102</v>
      </c>
      <c r="I14775" t="s">
        <v>102</v>
      </c>
      <c r="J14775" t="s">
        <v>103</v>
      </c>
      <c r="K14775" t="s">
        <v>22593</v>
      </c>
      <c r="L14775" t="s">
        <v>22594</v>
      </c>
      <c r="M14775" t="e">
        <f>_xlfn.XLOOKUP(B14775,Sheet1!B:B,Sheet1!C:C)</f>
        <v>#N/A</v>
      </c>
    </row>
    <row r="14776" spans="2:13" hidden="1">
      <c r="B14776" t="s">
        <v>22590</v>
      </c>
      <c r="C14776" t="s">
        <v>22612</v>
      </c>
      <c r="D14776" t="s">
        <v>22592</v>
      </c>
      <c r="E14776" t="s">
        <v>5154</v>
      </c>
      <c r="F14776">
        <v>4</v>
      </c>
      <c r="G14776">
        <v>0</v>
      </c>
      <c r="H14776" t="s">
        <v>103</v>
      </c>
      <c r="I14776" t="s">
        <v>102</v>
      </c>
      <c r="J14776" t="s">
        <v>103</v>
      </c>
      <c r="K14776" t="s">
        <v>22593</v>
      </c>
      <c r="L14776" t="s">
        <v>22594</v>
      </c>
      <c r="M14776" t="e">
        <f>_xlfn.XLOOKUP(B14776,Sheet1!B:B,Sheet1!C:C)</f>
        <v>#N/A</v>
      </c>
    </row>
    <row r="14777" spans="2:13" hidden="1">
      <c r="B14777" t="s">
        <v>22590</v>
      </c>
      <c r="C14777" t="s">
        <v>22613</v>
      </c>
      <c r="D14777" t="s">
        <v>22592</v>
      </c>
      <c r="E14777" t="s">
        <v>5154</v>
      </c>
      <c r="F14777">
        <v>4</v>
      </c>
      <c r="G14777">
        <v>0</v>
      </c>
      <c r="H14777" t="s">
        <v>103</v>
      </c>
      <c r="I14777" t="s">
        <v>102</v>
      </c>
      <c r="J14777" t="s">
        <v>103</v>
      </c>
      <c r="K14777" t="s">
        <v>22593</v>
      </c>
      <c r="L14777" t="s">
        <v>22594</v>
      </c>
      <c r="M14777" t="e">
        <f>_xlfn.XLOOKUP(B14777,Sheet1!B:B,Sheet1!C:C)</f>
        <v>#N/A</v>
      </c>
    </row>
    <row r="14778" spans="2:13" hidden="1">
      <c r="B14778" t="s">
        <v>22590</v>
      </c>
      <c r="C14778" t="s">
        <v>22614</v>
      </c>
      <c r="D14778" t="s">
        <v>22592</v>
      </c>
      <c r="E14778" t="s">
        <v>5154</v>
      </c>
      <c r="F14778">
        <v>4</v>
      </c>
      <c r="G14778">
        <v>0</v>
      </c>
      <c r="H14778" t="s">
        <v>103</v>
      </c>
      <c r="I14778" t="s">
        <v>102</v>
      </c>
      <c r="J14778" t="s">
        <v>103</v>
      </c>
      <c r="K14778" t="s">
        <v>22593</v>
      </c>
      <c r="L14778" t="s">
        <v>22594</v>
      </c>
      <c r="M14778" t="e">
        <f>_xlfn.XLOOKUP(B14778,Sheet1!B:B,Sheet1!C:C)</f>
        <v>#N/A</v>
      </c>
    </row>
    <row r="14779" spans="2:13" hidden="1">
      <c r="B14779" t="s">
        <v>22590</v>
      </c>
      <c r="C14779" t="s">
        <v>20976</v>
      </c>
      <c r="D14779" t="s">
        <v>22597</v>
      </c>
      <c r="E14779" t="s">
        <v>5154</v>
      </c>
      <c r="F14779">
        <v>4</v>
      </c>
      <c r="G14779">
        <v>0</v>
      </c>
      <c r="H14779" t="s">
        <v>103</v>
      </c>
      <c r="I14779" t="s">
        <v>102</v>
      </c>
      <c r="J14779" t="s">
        <v>103</v>
      </c>
      <c r="K14779" t="s">
        <v>22593</v>
      </c>
      <c r="L14779" t="s">
        <v>22594</v>
      </c>
      <c r="M14779" t="e">
        <f>_xlfn.XLOOKUP(B14779,Sheet1!B:B,Sheet1!C:C)</f>
        <v>#N/A</v>
      </c>
    </row>
    <row r="14780" spans="2:13" hidden="1">
      <c r="B14780" t="s">
        <v>22590</v>
      </c>
      <c r="C14780" t="s">
        <v>22615</v>
      </c>
      <c r="D14780" t="s">
        <v>22597</v>
      </c>
      <c r="E14780" t="s">
        <v>5154</v>
      </c>
      <c r="F14780">
        <v>4</v>
      </c>
      <c r="G14780">
        <v>0</v>
      </c>
      <c r="H14780" t="s">
        <v>103</v>
      </c>
      <c r="I14780" t="s">
        <v>102</v>
      </c>
      <c r="J14780" t="s">
        <v>103</v>
      </c>
      <c r="K14780" t="s">
        <v>22593</v>
      </c>
      <c r="L14780" t="s">
        <v>22594</v>
      </c>
      <c r="M14780" t="e">
        <f>_xlfn.XLOOKUP(B14780,Sheet1!B:B,Sheet1!C:C)</f>
        <v>#N/A</v>
      </c>
    </row>
    <row r="14781" spans="2:13" hidden="1">
      <c r="B14781" t="s">
        <v>22590</v>
      </c>
      <c r="C14781" t="s">
        <v>22616</v>
      </c>
      <c r="D14781" t="s">
        <v>22617</v>
      </c>
      <c r="E14781" t="s">
        <v>5070</v>
      </c>
      <c r="F14781">
        <v>4</v>
      </c>
      <c r="G14781">
        <v>0</v>
      </c>
      <c r="H14781" t="s">
        <v>102</v>
      </c>
      <c r="I14781" t="s">
        <v>102</v>
      </c>
      <c r="J14781" t="s">
        <v>103</v>
      </c>
      <c r="K14781" t="s">
        <v>22593</v>
      </c>
      <c r="L14781" t="s">
        <v>22594</v>
      </c>
      <c r="M14781" t="e">
        <f>_xlfn.XLOOKUP(B14781,Sheet1!B:B,Sheet1!C:C)</f>
        <v>#N/A</v>
      </c>
    </row>
    <row r="14782" spans="2:13" hidden="1">
      <c r="B14782" t="s">
        <v>22590</v>
      </c>
      <c r="C14782" t="s">
        <v>22618</v>
      </c>
      <c r="D14782" t="s">
        <v>22592</v>
      </c>
      <c r="E14782" t="s">
        <v>5154</v>
      </c>
      <c r="F14782">
        <v>4</v>
      </c>
      <c r="G14782">
        <v>0</v>
      </c>
      <c r="H14782" t="s">
        <v>103</v>
      </c>
      <c r="I14782" t="s">
        <v>102</v>
      </c>
      <c r="J14782" t="s">
        <v>103</v>
      </c>
      <c r="K14782" t="s">
        <v>22593</v>
      </c>
      <c r="L14782" t="s">
        <v>22594</v>
      </c>
      <c r="M14782" t="e">
        <f>_xlfn.XLOOKUP(B14782,Sheet1!B:B,Sheet1!C:C)</f>
        <v>#N/A</v>
      </c>
    </row>
    <row r="14783" spans="2:13" hidden="1">
      <c r="B14783" t="s">
        <v>22590</v>
      </c>
      <c r="C14783" t="s">
        <v>22619</v>
      </c>
      <c r="D14783" t="s">
        <v>12925</v>
      </c>
      <c r="E14783" t="s">
        <v>5070</v>
      </c>
      <c r="F14783">
        <v>4</v>
      </c>
      <c r="G14783">
        <v>0</v>
      </c>
      <c r="H14783" t="s">
        <v>102</v>
      </c>
      <c r="I14783" t="s">
        <v>102</v>
      </c>
      <c r="J14783" t="s">
        <v>103</v>
      </c>
      <c r="K14783" t="s">
        <v>22593</v>
      </c>
      <c r="L14783" t="s">
        <v>22594</v>
      </c>
      <c r="M14783" t="e">
        <f>_xlfn.XLOOKUP(B14783,Sheet1!B:B,Sheet1!C:C)</f>
        <v>#N/A</v>
      </c>
    </row>
    <row r="14784" spans="2:13" hidden="1">
      <c r="B14784" t="s">
        <v>22590</v>
      </c>
      <c r="C14784" t="s">
        <v>22620</v>
      </c>
      <c r="D14784" t="s">
        <v>254</v>
      </c>
      <c r="E14784" t="s">
        <v>5070</v>
      </c>
      <c r="F14784">
        <v>4</v>
      </c>
      <c r="G14784">
        <v>0</v>
      </c>
      <c r="H14784" t="s">
        <v>102</v>
      </c>
      <c r="I14784" t="s">
        <v>102</v>
      </c>
      <c r="J14784" t="s">
        <v>103</v>
      </c>
      <c r="K14784" t="s">
        <v>22593</v>
      </c>
      <c r="L14784" t="s">
        <v>22594</v>
      </c>
      <c r="M14784" t="e">
        <f>_xlfn.XLOOKUP(B14784,Sheet1!B:B,Sheet1!C:C)</f>
        <v>#N/A</v>
      </c>
    </row>
    <row r="14785" spans="2:13" hidden="1">
      <c r="B14785" t="s">
        <v>22590</v>
      </c>
      <c r="C14785" t="s">
        <v>22621</v>
      </c>
      <c r="D14785" t="s">
        <v>22592</v>
      </c>
      <c r="E14785" t="s">
        <v>5154</v>
      </c>
      <c r="F14785">
        <v>4</v>
      </c>
      <c r="G14785">
        <v>0</v>
      </c>
      <c r="H14785" t="s">
        <v>103</v>
      </c>
      <c r="I14785" t="s">
        <v>102</v>
      </c>
      <c r="J14785" t="s">
        <v>103</v>
      </c>
      <c r="K14785" t="s">
        <v>22593</v>
      </c>
      <c r="L14785" t="s">
        <v>22594</v>
      </c>
      <c r="M14785" t="e">
        <f>_xlfn.XLOOKUP(B14785,Sheet1!B:B,Sheet1!C:C)</f>
        <v>#N/A</v>
      </c>
    </row>
    <row r="14786" spans="2:13" hidden="1">
      <c r="B14786" t="s">
        <v>22590</v>
      </c>
      <c r="C14786" t="s">
        <v>22622</v>
      </c>
      <c r="D14786" t="s">
        <v>22597</v>
      </c>
      <c r="E14786" t="s">
        <v>5154</v>
      </c>
      <c r="F14786">
        <v>4</v>
      </c>
      <c r="G14786">
        <v>0</v>
      </c>
      <c r="H14786" t="s">
        <v>103</v>
      </c>
      <c r="I14786" t="s">
        <v>102</v>
      </c>
      <c r="J14786" t="s">
        <v>103</v>
      </c>
      <c r="K14786" t="s">
        <v>22593</v>
      </c>
      <c r="L14786" t="s">
        <v>22594</v>
      </c>
      <c r="M14786" t="e">
        <f>_xlfn.XLOOKUP(B14786,Sheet1!B:B,Sheet1!C:C)</f>
        <v>#N/A</v>
      </c>
    </row>
    <row r="14787" spans="2:13" hidden="1">
      <c r="B14787" t="s">
        <v>22590</v>
      </c>
      <c r="C14787" t="s">
        <v>22623</v>
      </c>
      <c r="D14787" t="s">
        <v>22592</v>
      </c>
      <c r="E14787" t="s">
        <v>5154</v>
      </c>
      <c r="F14787">
        <v>4</v>
      </c>
      <c r="G14787">
        <v>0</v>
      </c>
      <c r="H14787" t="s">
        <v>103</v>
      </c>
      <c r="I14787" t="s">
        <v>102</v>
      </c>
      <c r="J14787" t="s">
        <v>103</v>
      </c>
      <c r="K14787" t="s">
        <v>22593</v>
      </c>
      <c r="L14787" t="s">
        <v>22594</v>
      </c>
      <c r="M14787" t="e">
        <f>_xlfn.XLOOKUP(B14787,Sheet1!B:B,Sheet1!C:C)</f>
        <v>#N/A</v>
      </c>
    </row>
    <row r="14788" spans="2:13" hidden="1">
      <c r="B14788" t="s">
        <v>22590</v>
      </c>
      <c r="C14788" t="s">
        <v>22624</v>
      </c>
      <c r="D14788" t="s">
        <v>22592</v>
      </c>
      <c r="E14788" t="s">
        <v>5154</v>
      </c>
      <c r="F14788">
        <v>4</v>
      </c>
      <c r="G14788">
        <v>0</v>
      </c>
      <c r="H14788" t="s">
        <v>103</v>
      </c>
      <c r="I14788" t="s">
        <v>102</v>
      </c>
      <c r="J14788" t="s">
        <v>103</v>
      </c>
      <c r="K14788" t="s">
        <v>22593</v>
      </c>
      <c r="L14788" t="s">
        <v>22594</v>
      </c>
      <c r="M14788" t="e">
        <f>_xlfn.XLOOKUP(B14788,Sheet1!B:B,Sheet1!C:C)</f>
        <v>#N/A</v>
      </c>
    </row>
    <row r="14789" spans="2:13" hidden="1">
      <c r="B14789" t="s">
        <v>22590</v>
      </c>
      <c r="C14789" t="s">
        <v>22625</v>
      </c>
      <c r="D14789" t="s">
        <v>22592</v>
      </c>
      <c r="E14789" t="s">
        <v>5154</v>
      </c>
      <c r="F14789">
        <v>4</v>
      </c>
      <c r="G14789">
        <v>0</v>
      </c>
      <c r="H14789" t="s">
        <v>103</v>
      </c>
      <c r="I14789" t="s">
        <v>102</v>
      </c>
      <c r="J14789" t="s">
        <v>103</v>
      </c>
      <c r="K14789" t="s">
        <v>22593</v>
      </c>
      <c r="L14789" t="s">
        <v>22594</v>
      </c>
      <c r="M14789" t="e">
        <f>_xlfn.XLOOKUP(B14789,Sheet1!B:B,Sheet1!C:C)</f>
        <v>#N/A</v>
      </c>
    </row>
    <row r="14790" spans="2:13" hidden="1">
      <c r="B14790" t="s">
        <v>22590</v>
      </c>
      <c r="C14790" t="s">
        <v>22626</v>
      </c>
      <c r="D14790" t="s">
        <v>22592</v>
      </c>
      <c r="E14790" t="s">
        <v>5154</v>
      </c>
      <c r="F14790">
        <v>4</v>
      </c>
      <c r="G14790">
        <v>0</v>
      </c>
      <c r="H14790" t="s">
        <v>103</v>
      </c>
      <c r="I14790" t="s">
        <v>102</v>
      </c>
      <c r="J14790" t="s">
        <v>103</v>
      </c>
      <c r="K14790" t="s">
        <v>22593</v>
      </c>
      <c r="L14790" t="s">
        <v>22594</v>
      </c>
      <c r="M14790" t="e">
        <f>_xlfn.XLOOKUP(B14790,Sheet1!B:B,Sheet1!C:C)</f>
        <v>#N/A</v>
      </c>
    </row>
    <row r="14791" spans="2:13" hidden="1">
      <c r="B14791" t="s">
        <v>22590</v>
      </c>
      <c r="C14791" t="s">
        <v>22593</v>
      </c>
      <c r="D14791" t="s">
        <v>22594</v>
      </c>
      <c r="E14791" t="s">
        <v>5073</v>
      </c>
      <c r="F14791">
        <v>45</v>
      </c>
      <c r="G14791">
        <v>186574</v>
      </c>
      <c r="H14791" t="s">
        <v>102</v>
      </c>
      <c r="I14791" t="s">
        <v>103</v>
      </c>
      <c r="J14791" t="s">
        <v>103</v>
      </c>
      <c r="K14791" t="s">
        <v>22593</v>
      </c>
      <c r="L14791" t="s">
        <v>22594</v>
      </c>
      <c r="M14791" t="e">
        <f>_xlfn.XLOOKUP(B14791,Sheet1!B:B,Sheet1!C:C)</f>
        <v>#N/A</v>
      </c>
    </row>
    <row r="14792" spans="2:13" hidden="1">
      <c r="B14792" t="s">
        <v>22590</v>
      </c>
      <c r="C14792" t="s">
        <v>22627</v>
      </c>
      <c r="D14792" t="s">
        <v>590</v>
      </c>
      <c r="E14792" t="s">
        <v>5070</v>
      </c>
      <c r="F14792">
        <v>4</v>
      </c>
      <c r="G14792">
        <v>0</v>
      </c>
      <c r="H14792" t="s">
        <v>102</v>
      </c>
      <c r="I14792" t="s">
        <v>102</v>
      </c>
      <c r="J14792" t="s">
        <v>103</v>
      </c>
      <c r="K14792" t="s">
        <v>22593</v>
      </c>
      <c r="L14792" t="s">
        <v>22594</v>
      </c>
      <c r="M14792" t="e">
        <f>_xlfn.XLOOKUP(B14792,Sheet1!B:B,Sheet1!C:C)</f>
        <v>#N/A</v>
      </c>
    </row>
    <row r="14793" spans="2:13" hidden="1">
      <c r="B14793" t="s">
        <v>22590</v>
      </c>
      <c r="C14793" t="s">
        <v>22628</v>
      </c>
      <c r="D14793" t="s">
        <v>22629</v>
      </c>
      <c r="E14793" t="s">
        <v>5070</v>
      </c>
      <c r="F14793">
        <v>4</v>
      </c>
      <c r="G14793">
        <v>0</v>
      </c>
      <c r="H14793" t="s">
        <v>102</v>
      </c>
      <c r="I14793" t="s">
        <v>102</v>
      </c>
      <c r="J14793" t="s">
        <v>103</v>
      </c>
      <c r="K14793" t="s">
        <v>22593</v>
      </c>
      <c r="L14793" t="s">
        <v>22594</v>
      </c>
      <c r="M14793" t="e">
        <f>_xlfn.XLOOKUP(B14793,Sheet1!B:B,Sheet1!C:C)</f>
        <v>#N/A</v>
      </c>
    </row>
    <row r="14794" spans="2:13" hidden="1">
      <c r="B14794" t="s">
        <v>22590</v>
      </c>
      <c r="C14794" t="s">
        <v>22630</v>
      </c>
      <c r="D14794" t="s">
        <v>22631</v>
      </c>
      <c r="E14794" t="s">
        <v>5070</v>
      </c>
      <c r="F14794">
        <v>4</v>
      </c>
      <c r="G14794">
        <v>0</v>
      </c>
      <c r="H14794" t="s">
        <v>102</v>
      </c>
      <c r="I14794" t="s">
        <v>102</v>
      </c>
      <c r="J14794" t="s">
        <v>103</v>
      </c>
      <c r="K14794" t="s">
        <v>22593</v>
      </c>
      <c r="L14794" t="s">
        <v>22594</v>
      </c>
      <c r="M14794" t="e">
        <f>_xlfn.XLOOKUP(B14794,Sheet1!B:B,Sheet1!C:C)</f>
        <v>#N/A</v>
      </c>
    </row>
    <row r="14795" spans="2:13" hidden="1">
      <c r="B14795" t="s">
        <v>22632</v>
      </c>
      <c r="C14795" t="s">
        <v>22633</v>
      </c>
      <c r="D14795" t="s">
        <v>5419</v>
      </c>
      <c r="E14795" t="s">
        <v>5154</v>
      </c>
      <c r="F14795">
        <v>2</v>
      </c>
      <c r="G14795">
        <v>0</v>
      </c>
      <c r="H14795" t="s">
        <v>103</v>
      </c>
      <c r="I14795" t="s">
        <v>102</v>
      </c>
      <c r="J14795" t="s">
        <v>103</v>
      </c>
      <c r="K14795" t="s">
        <v>22634</v>
      </c>
      <c r="L14795" t="s">
        <v>153</v>
      </c>
      <c r="M14795" t="e">
        <f>_xlfn.XLOOKUP(B14795,Sheet1!B:B,Sheet1!C:C)</f>
        <v>#N/A</v>
      </c>
    </row>
    <row r="14796" spans="2:13" hidden="1">
      <c r="B14796" t="s">
        <v>22632</v>
      </c>
      <c r="C14796" t="s">
        <v>22635</v>
      </c>
      <c r="D14796" t="s">
        <v>22636</v>
      </c>
      <c r="E14796" t="s">
        <v>5070</v>
      </c>
      <c r="F14796">
        <v>2</v>
      </c>
      <c r="G14796">
        <v>0</v>
      </c>
      <c r="H14796" t="s">
        <v>102</v>
      </c>
      <c r="I14796" t="s">
        <v>102</v>
      </c>
      <c r="J14796" t="s">
        <v>103</v>
      </c>
      <c r="K14796" t="s">
        <v>22634</v>
      </c>
      <c r="L14796" t="s">
        <v>153</v>
      </c>
      <c r="M14796" t="e">
        <f>_xlfn.XLOOKUP(B14796,Sheet1!B:B,Sheet1!C:C)</f>
        <v>#N/A</v>
      </c>
    </row>
    <row r="14797" spans="2:13" hidden="1">
      <c r="B14797" t="s">
        <v>22632</v>
      </c>
      <c r="C14797" t="s">
        <v>22637</v>
      </c>
      <c r="D14797" t="s">
        <v>5419</v>
      </c>
      <c r="E14797" t="s">
        <v>5154</v>
      </c>
      <c r="F14797">
        <v>2</v>
      </c>
      <c r="G14797">
        <v>0</v>
      </c>
      <c r="H14797" t="s">
        <v>103</v>
      </c>
      <c r="I14797" t="s">
        <v>102</v>
      </c>
      <c r="J14797" t="s">
        <v>103</v>
      </c>
      <c r="K14797" t="s">
        <v>22634</v>
      </c>
      <c r="L14797" t="s">
        <v>153</v>
      </c>
      <c r="M14797" t="e">
        <f>_xlfn.XLOOKUP(B14797,Sheet1!B:B,Sheet1!C:C)</f>
        <v>#N/A</v>
      </c>
    </row>
    <row r="14798" spans="2:13" hidden="1">
      <c r="B14798" t="s">
        <v>22632</v>
      </c>
      <c r="C14798" t="s">
        <v>22638</v>
      </c>
      <c r="D14798" t="s">
        <v>562</v>
      </c>
      <c r="E14798" t="s">
        <v>5070</v>
      </c>
      <c r="F14798">
        <v>5</v>
      </c>
      <c r="G14798">
        <v>0</v>
      </c>
      <c r="H14798" t="s">
        <v>102</v>
      </c>
      <c r="I14798" t="s">
        <v>102</v>
      </c>
      <c r="J14798" t="s">
        <v>103</v>
      </c>
      <c r="K14798" t="s">
        <v>22634</v>
      </c>
      <c r="L14798" t="s">
        <v>153</v>
      </c>
      <c r="M14798" t="e">
        <f>_xlfn.XLOOKUP(B14798,Sheet1!B:B,Sheet1!C:C)</f>
        <v>#N/A</v>
      </c>
    </row>
    <row r="14799" spans="2:13" hidden="1">
      <c r="B14799" t="s">
        <v>22632</v>
      </c>
      <c r="C14799" t="s">
        <v>22639</v>
      </c>
      <c r="D14799" t="s">
        <v>5419</v>
      </c>
      <c r="E14799" t="s">
        <v>5154</v>
      </c>
      <c r="F14799">
        <v>2</v>
      </c>
      <c r="G14799">
        <v>0</v>
      </c>
      <c r="H14799" t="s">
        <v>103</v>
      </c>
      <c r="I14799" t="s">
        <v>102</v>
      </c>
      <c r="J14799" t="s">
        <v>103</v>
      </c>
      <c r="K14799" t="s">
        <v>22634</v>
      </c>
      <c r="L14799" t="s">
        <v>153</v>
      </c>
      <c r="M14799" t="e">
        <f>_xlfn.XLOOKUP(B14799,Sheet1!B:B,Sheet1!C:C)</f>
        <v>#N/A</v>
      </c>
    </row>
    <row r="14800" spans="2:13" hidden="1">
      <c r="B14800" t="s">
        <v>22632</v>
      </c>
      <c r="C14800" t="s">
        <v>22640</v>
      </c>
      <c r="D14800" t="s">
        <v>670</v>
      </c>
      <c r="E14800" t="s">
        <v>5070</v>
      </c>
      <c r="F14800">
        <v>2</v>
      </c>
      <c r="G14800">
        <v>0</v>
      </c>
      <c r="H14800" t="s">
        <v>102</v>
      </c>
      <c r="I14800" t="s">
        <v>102</v>
      </c>
      <c r="J14800" t="s">
        <v>103</v>
      </c>
      <c r="K14800" t="s">
        <v>22634</v>
      </c>
      <c r="L14800" t="s">
        <v>153</v>
      </c>
      <c r="M14800" t="e">
        <f>_xlfn.XLOOKUP(B14800,Sheet1!B:B,Sheet1!C:C)</f>
        <v>#N/A</v>
      </c>
    </row>
    <row r="14801" spans="2:13" hidden="1">
      <c r="B14801" t="s">
        <v>22632</v>
      </c>
      <c r="C14801" t="s">
        <v>22641</v>
      </c>
      <c r="D14801" t="s">
        <v>5419</v>
      </c>
      <c r="E14801" t="s">
        <v>5154</v>
      </c>
      <c r="F14801">
        <v>2</v>
      </c>
      <c r="G14801">
        <v>0</v>
      </c>
      <c r="H14801" t="s">
        <v>103</v>
      </c>
      <c r="I14801" t="s">
        <v>102</v>
      </c>
      <c r="J14801" t="s">
        <v>103</v>
      </c>
      <c r="K14801" t="s">
        <v>22634</v>
      </c>
      <c r="L14801" t="s">
        <v>153</v>
      </c>
      <c r="M14801" t="e">
        <f>_xlfn.XLOOKUP(B14801,Sheet1!B:B,Sheet1!C:C)</f>
        <v>#N/A</v>
      </c>
    </row>
    <row r="14802" spans="2:13" hidden="1">
      <c r="B14802" t="s">
        <v>22632</v>
      </c>
      <c r="C14802" t="s">
        <v>22634</v>
      </c>
      <c r="D14802" t="s">
        <v>6211</v>
      </c>
      <c r="E14802" t="s">
        <v>5070</v>
      </c>
      <c r="F14802">
        <v>40</v>
      </c>
      <c r="G14802">
        <v>124912</v>
      </c>
      <c r="H14802" t="s">
        <v>102</v>
      </c>
      <c r="I14802" t="s">
        <v>102</v>
      </c>
      <c r="J14802" t="s">
        <v>103</v>
      </c>
      <c r="K14802" t="s">
        <v>22634</v>
      </c>
      <c r="L14802" t="s">
        <v>153</v>
      </c>
      <c r="M14802" t="e">
        <f>_xlfn.XLOOKUP(B14802,Sheet1!B:B,Sheet1!C:C)</f>
        <v>#N/A</v>
      </c>
    </row>
    <row r="14803" spans="2:13" hidden="1">
      <c r="B14803" t="s">
        <v>22632</v>
      </c>
      <c r="C14803" t="s">
        <v>22642</v>
      </c>
      <c r="D14803" t="s">
        <v>5419</v>
      </c>
      <c r="E14803" t="s">
        <v>5154</v>
      </c>
      <c r="F14803">
        <v>2</v>
      </c>
      <c r="G14803">
        <v>0</v>
      </c>
      <c r="H14803" t="s">
        <v>103</v>
      </c>
      <c r="I14803" t="s">
        <v>102</v>
      </c>
      <c r="J14803" t="s">
        <v>103</v>
      </c>
      <c r="K14803" t="s">
        <v>22634</v>
      </c>
      <c r="L14803" t="s">
        <v>153</v>
      </c>
      <c r="M14803" t="e">
        <f>_xlfn.XLOOKUP(B14803,Sheet1!B:B,Sheet1!C:C)</f>
        <v>#N/A</v>
      </c>
    </row>
    <row r="14804" spans="2:13" hidden="1">
      <c r="B14804" t="s">
        <v>22632</v>
      </c>
      <c r="C14804" t="s">
        <v>22643</v>
      </c>
      <c r="D14804" t="s">
        <v>22644</v>
      </c>
      <c r="E14804" t="s">
        <v>5154</v>
      </c>
      <c r="F14804">
        <v>2</v>
      </c>
      <c r="G14804">
        <v>0</v>
      </c>
      <c r="H14804" t="s">
        <v>103</v>
      </c>
      <c r="I14804" t="s">
        <v>102</v>
      </c>
      <c r="J14804" t="s">
        <v>103</v>
      </c>
      <c r="K14804" t="s">
        <v>22634</v>
      </c>
      <c r="L14804" t="s">
        <v>153</v>
      </c>
      <c r="M14804" t="e">
        <f>_xlfn.XLOOKUP(B14804,Sheet1!B:B,Sheet1!C:C)</f>
        <v>#N/A</v>
      </c>
    </row>
    <row r="14805" spans="2:13" hidden="1">
      <c r="B14805" t="s">
        <v>22632</v>
      </c>
      <c r="C14805" t="s">
        <v>22645</v>
      </c>
      <c r="D14805" t="s">
        <v>5419</v>
      </c>
      <c r="E14805" t="s">
        <v>5154</v>
      </c>
      <c r="F14805">
        <v>2</v>
      </c>
      <c r="G14805">
        <v>0</v>
      </c>
      <c r="H14805" t="s">
        <v>103</v>
      </c>
      <c r="I14805" t="s">
        <v>102</v>
      </c>
      <c r="J14805" t="s">
        <v>103</v>
      </c>
      <c r="K14805" t="s">
        <v>22634</v>
      </c>
      <c r="L14805" t="s">
        <v>153</v>
      </c>
      <c r="M14805" t="e">
        <f>_xlfn.XLOOKUP(B14805,Sheet1!B:B,Sheet1!C:C)</f>
        <v>#N/A</v>
      </c>
    </row>
    <row r="14806" spans="2:13" hidden="1">
      <c r="B14806" t="s">
        <v>22632</v>
      </c>
      <c r="C14806" t="s">
        <v>22646</v>
      </c>
      <c r="D14806" t="s">
        <v>5419</v>
      </c>
      <c r="E14806" t="s">
        <v>5154</v>
      </c>
      <c r="F14806">
        <v>2</v>
      </c>
      <c r="G14806">
        <v>0</v>
      </c>
      <c r="H14806" t="s">
        <v>103</v>
      </c>
      <c r="I14806" t="s">
        <v>102</v>
      </c>
      <c r="J14806" t="s">
        <v>103</v>
      </c>
      <c r="K14806" t="s">
        <v>22634</v>
      </c>
      <c r="L14806" t="s">
        <v>153</v>
      </c>
      <c r="M14806" t="e">
        <f>_xlfn.XLOOKUP(B14806,Sheet1!B:B,Sheet1!C:C)</f>
        <v>#N/A</v>
      </c>
    </row>
    <row r="14807" spans="2:13" hidden="1">
      <c r="B14807" t="s">
        <v>22632</v>
      </c>
      <c r="C14807" t="s">
        <v>22647</v>
      </c>
      <c r="D14807" t="s">
        <v>5419</v>
      </c>
      <c r="E14807" t="s">
        <v>5154</v>
      </c>
      <c r="F14807">
        <v>2</v>
      </c>
      <c r="G14807">
        <v>0</v>
      </c>
      <c r="H14807" t="s">
        <v>103</v>
      </c>
      <c r="I14807" t="s">
        <v>102</v>
      </c>
      <c r="J14807" t="s">
        <v>103</v>
      </c>
      <c r="K14807" t="s">
        <v>22634</v>
      </c>
      <c r="L14807" t="s">
        <v>153</v>
      </c>
      <c r="M14807" t="e">
        <f>_xlfn.XLOOKUP(B14807,Sheet1!B:B,Sheet1!C:C)</f>
        <v>#N/A</v>
      </c>
    </row>
    <row r="14808" spans="2:13" hidden="1">
      <c r="B14808" t="s">
        <v>22632</v>
      </c>
      <c r="C14808" t="s">
        <v>22648</v>
      </c>
      <c r="D14808" t="s">
        <v>5532</v>
      </c>
      <c r="E14808" t="s">
        <v>5070</v>
      </c>
      <c r="F14808">
        <v>4</v>
      </c>
      <c r="G14808">
        <v>0</v>
      </c>
      <c r="H14808" t="s">
        <v>102</v>
      </c>
      <c r="I14808" t="s">
        <v>102</v>
      </c>
      <c r="J14808" t="s">
        <v>103</v>
      </c>
      <c r="K14808" t="s">
        <v>22634</v>
      </c>
      <c r="L14808" t="s">
        <v>153</v>
      </c>
      <c r="M14808" t="e">
        <f>_xlfn.XLOOKUP(B14808,Sheet1!B:B,Sheet1!C:C)</f>
        <v>#N/A</v>
      </c>
    </row>
    <row r="14809" spans="2:13" hidden="1">
      <c r="B14809" t="s">
        <v>22632</v>
      </c>
      <c r="C14809" t="s">
        <v>22649</v>
      </c>
      <c r="D14809" t="s">
        <v>142</v>
      </c>
      <c r="E14809" t="s">
        <v>5070</v>
      </c>
      <c r="F14809">
        <v>3</v>
      </c>
      <c r="G14809">
        <v>0</v>
      </c>
      <c r="H14809" t="s">
        <v>102</v>
      </c>
      <c r="I14809" t="s">
        <v>102</v>
      </c>
      <c r="J14809" t="s">
        <v>103</v>
      </c>
      <c r="K14809" t="s">
        <v>22634</v>
      </c>
      <c r="L14809" t="s">
        <v>153</v>
      </c>
      <c r="M14809" t="e">
        <f>_xlfn.XLOOKUP(B14809,Sheet1!B:B,Sheet1!C:C)</f>
        <v>#N/A</v>
      </c>
    </row>
    <row r="14810" spans="2:13" hidden="1">
      <c r="B14810" t="s">
        <v>22632</v>
      </c>
      <c r="C14810" t="s">
        <v>22650</v>
      </c>
      <c r="D14810" t="s">
        <v>5419</v>
      </c>
      <c r="E14810" t="s">
        <v>5154</v>
      </c>
      <c r="F14810">
        <v>2</v>
      </c>
      <c r="G14810">
        <v>0</v>
      </c>
      <c r="H14810" t="s">
        <v>103</v>
      </c>
      <c r="I14810" t="s">
        <v>102</v>
      </c>
      <c r="J14810" t="s">
        <v>103</v>
      </c>
      <c r="K14810" t="s">
        <v>22634</v>
      </c>
      <c r="L14810" t="s">
        <v>153</v>
      </c>
      <c r="M14810" t="e">
        <f>_xlfn.XLOOKUP(B14810,Sheet1!B:B,Sheet1!C:C)</f>
        <v>#N/A</v>
      </c>
    </row>
    <row r="14811" spans="2:13" hidden="1">
      <c r="B14811" t="s">
        <v>22632</v>
      </c>
      <c r="C14811" t="s">
        <v>22651</v>
      </c>
      <c r="D14811" t="s">
        <v>22644</v>
      </c>
      <c r="E14811" t="s">
        <v>5154</v>
      </c>
      <c r="F14811">
        <v>2</v>
      </c>
      <c r="G14811">
        <v>0</v>
      </c>
      <c r="H14811" t="s">
        <v>103</v>
      </c>
      <c r="I14811" t="s">
        <v>102</v>
      </c>
      <c r="J14811" t="s">
        <v>103</v>
      </c>
      <c r="K14811" t="s">
        <v>22634</v>
      </c>
      <c r="L14811" t="s">
        <v>153</v>
      </c>
      <c r="M14811" t="e">
        <f>_xlfn.XLOOKUP(B14811,Sheet1!B:B,Sheet1!C:C)</f>
        <v>#N/A</v>
      </c>
    </row>
    <row r="14812" spans="2:13" hidden="1">
      <c r="B14812" t="s">
        <v>22632</v>
      </c>
      <c r="C14812" t="s">
        <v>22652</v>
      </c>
      <c r="D14812" t="s">
        <v>5419</v>
      </c>
      <c r="E14812" t="s">
        <v>5154</v>
      </c>
      <c r="F14812">
        <v>2</v>
      </c>
      <c r="G14812">
        <v>0</v>
      </c>
      <c r="H14812" t="s">
        <v>103</v>
      </c>
      <c r="I14812" t="s">
        <v>102</v>
      </c>
      <c r="J14812" t="s">
        <v>103</v>
      </c>
      <c r="K14812" t="s">
        <v>22634</v>
      </c>
      <c r="L14812" t="s">
        <v>153</v>
      </c>
      <c r="M14812" t="e">
        <f>_xlfn.XLOOKUP(B14812,Sheet1!B:B,Sheet1!C:C)</f>
        <v>#N/A</v>
      </c>
    </row>
    <row r="14813" spans="2:13" hidden="1">
      <c r="B14813" t="s">
        <v>22653</v>
      </c>
      <c r="C14813" t="s">
        <v>22654</v>
      </c>
      <c r="D14813" t="s">
        <v>466</v>
      </c>
      <c r="E14813" t="s">
        <v>5154</v>
      </c>
      <c r="F14813">
        <v>8</v>
      </c>
      <c r="G14813">
        <v>0</v>
      </c>
      <c r="H14813" t="s">
        <v>103</v>
      </c>
      <c r="I14813" t="s">
        <v>102</v>
      </c>
      <c r="J14813" t="s">
        <v>103</v>
      </c>
      <c r="K14813" t="s">
        <v>22655</v>
      </c>
      <c r="L14813" t="s">
        <v>5224</v>
      </c>
      <c r="M14813" t="e">
        <f>_xlfn.XLOOKUP(B14813,Sheet1!B:B,Sheet1!C:C)</f>
        <v>#N/A</v>
      </c>
    </row>
    <row r="14814" spans="2:13" hidden="1">
      <c r="B14814" t="s">
        <v>22653</v>
      </c>
      <c r="C14814" t="s">
        <v>22654</v>
      </c>
      <c r="D14814" t="s">
        <v>466</v>
      </c>
      <c r="E14814" t="s">
        <v>5154</v>
      </c>
      <c r="F14814">
        <v>8</v>
      </c>
      <c r="G14814">
        <v>0</v>
      </c>
      <c r="H14814" t="s">
        <v>103</v>
      </c>
      <c r="I14814" t="s">
        <v>102</v>
      </c>
      <c r="J14814" t="s">
        <v>103</v>
      </c>
      <c r="K14814" t="s">
        <v>22655</v>
      </c>
      <c r="L14814" t="s">
        <v>5224</v>
      </c>
      <c r="M14814" t="e">
        <f>_xlfn.XLOOKUP(B14814,Sheet1!B:B,Sheet1!C:C)</f>
        <v>#N/A</v>
      </c>
    </row>
    <row r="14815" spans="2:13" hidden="1">
      <c r="B14815" t="s">
        <v>22653</v>
      </c>
      <c r="C14815" t="s">
        <v>22655</v>
      </c>
      <c r="D14815" t="s">
        <v>5224</v>
      </c>
      <c r="E14815" t="s">
        <v>5070</v>
      </c>
      <c r="F14815">
        <v>20</v>
      </c>
      <c r="G14815">
        <v>0</v>
      </c>
      <c r="H14815" t="s">
        <v>102</v>
      </c>
      <c r="I14815" t="s">
        <v>102</v>
      </c>
      <c r="J14815" t="s">
        <v>103</v>
      </c>
      <c r="K14815" t="s">
        <v>22655</v>
      </c>
      <c r="L14815" t="s">
        <v>5224</v>
      </c>
      <c r="M14815" t="e">
        <f>_xlfn.XLOOKUP(B14815,Sheet1!B:B,Sheet1!C:C)</f>
        <v>#N/A</v>
      </c>
    </row>
    <row r="14816" spans="2:13" hidden="1">
      <c r="B14816" t="s">
        <v>22653</v>
      </c>
      <c r="C14816" t="s">
        <v>22655</v>
      </c>
      <c r="D14816" t="s">
        <v>5224</v>
      </c>
      <c r="E14816" t="s">
        <v>5070</v>
      </c>
      <c r="F14816">
        <v>20</v>
      </c>
      <c r="G14816">
        <v>16500</v>
      </c>
      <c r="H14816" t="s">
        <v>102</v>
      </c>
      <c r="I14816" t="s">
        <v>102</v>
      </c>
      <c r="J14816" t="s">
        <v>103</v>
      </c>
      <c r="K14816" t="s">
        <v>22655</v>
      </c>
      <c r="L14816" t="s">
        <v>5224</v>
      </c>
      <c r="M14816" t="e">
        <f>_xlfn.XLOOKUP(B14816,Sheet1!B:B,Sheet1!C:C)</f>
        <v>#N/A</v>
      </c>
    </row>
    <row r="14817" spans="2:13" hidden="1">
      <c r="B14817" t="s">
        <v>22653</v>
      </c>
      <c r="C14817" t="s">
        <v>22656</v>
      </c>
      <c r="D14817" t="s">
        <v>171</v>
      </c>
      <c r="E14817" t="s">
        <v>5070</v>
      </c>
      <c r="F14817">
        <v>16</v>
      </c>
      <c r="G14817">
        <v>25200</v>
      </c>
      <c r="H14817" t="s">
        <v>102</v>
      </c>
      <c r="I14817" t="s">
        <v>102</v>
      </c>
      <c r="J14817" t="s">
        <v>103</v>
      </c>
      <c r="K14817" t="s">
        <v>22655</v>
      </c>
      <c r="L14817" t="s">
        <v>5224</v>
      </c>
      <c r="M14817" t="e">
        <f>_xlfn.XLOOKUP(B14817,Sheet1!B:B,Sheet1!C:C)</f>
        <v>#N/A</v>
      </c>
    </row>
    <row r="14818" spans="2:13" hidden="1">
      <c r="B14818" t="s">
        <v>22653</v>
      </c>
      <c r="C14818" t="s">
        <v>22656</v>
      </c>
      <c r="D14818" t="s">
        <v>171</v>
      </c>
      <c r="E14818" t="s">
        <v>5070</v>
      </c>
      <c r="F14818">
        <v>16</v>
      </c>
      <c r="G14818">
        <v>25200</v>
      </c>
      <c r="H14818" t="s">
        <v>102</v>
      </c>
      <c r="I14818" t="s">
        <v>102</v>
      </c>
      <c r="J14818" t="s">
        <v>103</v>
      </c>
      <c r="K14818" t="s">
        <v>22655</v>
      </c>
      <c r="L14818" t="s">
        <v>5224</v>
      </c>
      <c r="M14818" t="e">
        <f>_xlfn.XLOOKUP(B14818,Sheet1!B:B,Sheet1!C:C)</f>
        <v>#N/A</v>
      </c>
    </row>
    <row r="14819" spans="2:13" hidden="1">
      <c r="B14819" t="s">
        <v>22653</v>
      </c>
      <c r="C14819" t="s">
        <v>22657</v>
      </c>
      <c r="D14819" t="s">
        <v>195</v>
      </c>
      <c r="E14819" t="s">
        <v>5070</v>
      </c>
      <c r="F14819">
        <v>40</v>
      </c>
      <c r="G14819">
        <v>36000</v>
      </c>
      <c r="H14819" t="s">
        <v>102</v>
      </c>
      <c r="I14819" t="s">
        <v>102</v>
      </c>
      <c r="J14819" t="s">
        <v>103</v>
      </c>
      <c r="K14819" t="s">
        <v>22655</v>
      </c>
      <c r="L14819" t="s">
        <v>5224</v>
      </c>
      <c r="M14819" t="e">
        <f>_xlfn.XLOOKUP(B14819,Sheet1!B:B,Sheet1!C:C)</f>
        <v>#N/A</v>
      </c>
    </row>
    <row r="14820" spans="2:13" hidden="1">
      <c r="B14820" t="s">
        <v>22653</v>
      </c>
      <c r="C14820" t="s">
        <v>22657</v>
      </c>
      <c r="D14820" t="s">
        <v>195</v>
      </c>
      <c r="E14820" t="s">
        <v>5070</v>
      </c>
      <c r="F14820">
        <v>40</v>
      </c>
      <c r="G14820">
        <v>31500</v>
      </c>
      <c r="H14820" t="s">
        <v>102</v>
      </c>
      <c r="I14820" t="s">
        <v>102</v>
      </c>
      <c r="J14820" t="s">
        <v>103</v>
      </c>
      <c r="K14820" t="s">
        <v>22655</v>
      </c>
      <c r="L14820" t="s">
        <v>5224</v>
      </c>
      <c r="M14820" t="e">
        <f>_xlfn.XLOOKUP(B14820,Sheet1!B:B,Sheet1!C:C)</f>
        <v>#N/A</v>
      </c>
    </row>
    <row r="14821" spans="2:13" hidden="1">
      <c r="B14821" t="s">
        <v>22653</v>
      </c>
      <c r="C14821" t="s">
        <v>22658</v>
      </c>
      <c r="D14821" t="s">
        <v>149</v>
      </c>
      <c r="E14821" t="s">
        <v>5070</v>
      </c>
      <c r="F14821">
        <v>40</v>
      </c>
      <c r="G14821">
        <v>0</v>
      </c>
      <c r="H14821" t="s">
        <v>102</v>
      </c>
      <c r="I14821" t="s">
        <v>102</v>
      </c>
      <c r="J14821" t="s">
        <v>103</v>
      </c>
      <c r="K14821" t="s">
        <v>22655</v>
      </c>
      <c r="L14821" t="s">
        <v>5224</v>
      </c>
      <c r="M14821" t="e">
        <f>_xlfn.XLOOKUP(B14821,Sheet1!B:B,Sheet1!C:C)</f>
        <v>#N/A</v>
      </c>
    </row>
    <row r="14822" spans="2:13" hidden="1">
      <c r="B14822" t="s">
        <v>22653</v>
      </c>
      <c r="C14822" t="s">
        <v>22658</v>
      </c>
      <c r="D14822" t="s">
        <v>149</v>
      </c>
      <c r="E14822" t="s">
        <v>5070</v>
      </c>
      <c r="F14822">
        <v>40</v>
      </c>
      <c r="G14822">
        <v>0</v>
      </c>
      <c r="H14822" t="s">
        <v>102</v>
      </c>
      <c r="I14822" t="s">
        <v>102</v>
      </c>
      <c r="J14822" t="s">
        <v>103</v>
      </c>
      <c r="K14822" t="s">
        <v>22655</v>
      </c>
      <c r="L14822" t="s">
        <v>5224</v>
      </c>
      <c r="M14822" t="e">
        <f>_xlfn.XLOOKUP(B14822,Sheet1!B:B,Sheet1!C:C)</f>
        <v>#N/A</v>
      </c>
    </row>
    <row r="14823" spans="2:13" hidden="1">
      <c r="B14823" t="s">
        <v>22659</v>
      </c>
      <c r="C14823" t="s">
        <v>22660</v>
      </c>
      <c r="D14823" t="s">
        <v>631</v>
      </c>
      <c r="E14823" t="s">
        <v>5154</v>
      </c>
      <c r="F14823">
        <v>2</v>
      </c>
      <c r="G14823">
        <v>0</v>
      </c>
      <c r="H14823" t="s">
        <v>103</v>
      </c>
      <c r="I14823" t="s">
        <v>102</v>
      </c>
      <c r="J14823" t="s">
        <v>103</v>
      </c>
      <c r="K14823" t="s">
        <v>22661</v>
      </c>
      <c r="L14823" t="s">
        <v>153</v>
      </c>
      <c r="M14823" t="e">
        <f>_xlfn.XLOOKUP(B14823,Sheet1!B:B,Sheet1!C:C)</f>
        <v>#N/A</v>
      </c>
    </row>
    <row r="14824" spans="2:13" hidden="1">
      <c r="B14824" t="s">
        <v>22659</v>
      </c>
      <c r="C14824" t="s">
        <v>22662</v>
      </c>
      <c r="D14824" t="s">
        <v>631</v>
      </c>
      <c r="E14824" t="s">
        <v>5154</v>
      </c>
      <c r="F14824">
        <v>2</v>
      </c>
      <c r="G14824">
        <v>0</v>
      </c>
      <c r="H14824" t="s">
        <v>103</v>
      </c>
      <c r="I14824" t="s">
        <v>102</v>
      </c>
      <c r="J14824" t="s">
        <v>103</v>
      </c>
      <c r="K14824" t="s">
        <v>22661</v>
      </c>
      <c r="L14824" t="s">
        <v>153</v>
      </c>
      <c r="M14824" t="e">
        <f>_xlfn.XLOOKUP(B14824,Sheet1!B:B,Sheet1!C:C)</f>
        <v>#N/A</v>
      </c>
    </row>
    <row r="14825" spans="2:13" hidden="1">
      <c r="B14825" t="s">
        <v>22659</v>
      </c>
      <c r="C14825" t="s">
        <v>22663</v>
      </c>
      <c r="D14825" t="s">
        <v>254</v>
      </c>
      <c r="E14825" t="s">
        <v>5070</v>
      </c>
      <c r="F14825">
        <v>2</v>
      </c>
      <c r="G14825">
        <v>0</v>
      </c>
      <c r="H14825" t="s">
        <v>102</v>
      </c>
      <c r="I14825" t="s">
        <v>102</v>
      </c>
      <c r="J14825" t="s">
        <v>103</v>
      </c>
      <c r="K14825" t="s">
        <v>22661</v>
      </c>
      <c r="L14825" t="s">
        <v>153</v>
      </c>
      <c r="M14825" t="e">
        <f>_xlfn.XLOOKUP(B14825,Sheet1!B:B,Sheet1!C:C)</f>
        <v>#N/A</v>
      </c>
    </row>
    <row r="14826" spans="2:13" hidden="1">
      <c r="B14826" t="s">
        <v>22659</v>
      </c>
      <c r="C14826" t="s">
        <v>22664</v>
      </c>
      <c r="D14826" t="s">
        <v>142</v>
      </c>
      <c r="E14826" t="s">
        <v>5070</v>
      </c>
      <c r="F14826">
        <v>2</v>
      </c>
      <c r="G14826">
        <v>0</v>
      </c>
      <c r="H14826" t="s">
        <v>102</v>
      </c>
      <c r="I14826" t="s">
        <v>102</v>
      </c>
      <c r="J14826" t="s">
        <v>103</v>
      </c>
      <c r="K14826" t="s">
        <v>22661</v>
      </c>
      <c r="L14826" t="s">
        <v>153</v>
      </c>
      <c r="M14826" t="e">
        <f>_xlfn.XLOOKUP(B14826,Sheet1!B:B,Sheet1!C:C)</f>
        <v>#N/A</v>
      </c>
    </row>
    <row r="14827" spans="2:13" hidden="1">
      <c r="B14827" t="s">
        <v>22659</v>
      </c>
      <c r="C14827" t="s">
        <v>22661</v>
      </c>
      <c r="D14827" t="s">
        <v>6211</v>
      </c>
      <c r="E14827" t="s">
        <v>5073</v>
      </c>
      <c r="F14827">
        <v>40</v>
      </c>
      <c r="G14827">
        <v>108400</v>
      </c>
      <c r="H14827" t="s">
        <v>102</v>
      </c>
      <c r="I14827" t="s">
        <v>103</v>
      </c>
      <c r="J14827" t="s">
        <v>103</v>
      </c>
      <c r="K14827" t="s">
        <v>22661</v>
      </c>
      <c r="L14827" t="s">
        <v>153</v>
      </c>
      <c r="M14827" t="e">
        <f>_xlfn.XLOOKUP(B14827,Sheet1!B:B,Sheet1!C:C)</f>
        <v>#N/A</v>
      </c>
    </row>
    <row r="14828" spans="2:13" hidden="1">
      <c r="B14828" t="s">
        <v>22659</v>
      </c>
      <c r="C14828" t="s">
        <v>22665</v>
      </c>
      <c r="D14828" t="s">
        <v>9853</v>
      </c>
      <c r="E14828" t="s">
        <v>5070</v>
      </c>
      <c r="F14828">
        <v>2</v>
      </c>
      <c r="G14828">
        <v>0</v>
      </c>
      <c r="H14828" t="s">
        <v>102</v>
      </c>
      <c r="I14828" t="s">
        <v>102</v>
      </c>
      <c r="J14828" t="s">
        <v>103</v>
      </c>
      <c r="K14828" t="s">
        <v>22661</v>
      </c>
      <c r="L14828" t="s">
        <v>153</v>
      </c>
      <c r="M14828" t="e">
        <f>_xlfn.XLOOKUP(B14828,Sheet1!B:B,Sheet1!C:C)</f>
        <v>#N/A</v>
      </c>
    </row>
    <row r="14829" spans="2:13" hidden="1">
      <c r="B14829" t="s">
        <v>22666</v>
      </c>
      <c r="C14829" t="s">
        <v>22667</v>
      </c>
      <c r="D14829" t="s">
        <v>22668</v>
      </c>
      <c r="E14829" t="s">
        <v>5070</v>
      </c>
      <c r="F14829">
        <v>1</v>
      </c>
      <c r="G14829">
        <v>0</v>
      </c>
      <c r="H14829" t="s">
        <v>102</v>
      </c>
      <c r="I14829" t="s">
        <v>102</v>
      </c>
      <c r="J14829" t="s">
        <v>103</v>
      </c>
      <c r="K14829" t="s">
        <v>22669</v>
      </c>
      <c r="L14829" t="s">
        <v>22670</v>
      </c>
      <c r="M14829" t="e">
        <f>_xlfn.XLOOKUP(B14829,Sheet1!B:B,Sheet1!C:C)</f>
        <v>#N/A</v>
      </c>
    </row>
    <row r="14830" spans="2:13" hidden="1">
      <c r="B14830" t="s">
        <v>22666</v>
      </c>
      <c r="C14830" t="s">
        <v>22671</v>
      </c>
      <c r="D14830" t="s">
        <v>2907</v>
      </c>
      <c r="E14830" t="s">
        <v>5070</v>
      </c>
      <c r="F14830">
        <v>1</v>
      </c>
      <c r="G14830">
        <v>0</v>
      </c>
      <c r="H14830" t="s">
        <v>102</v>
      </c>
      <c r="I14830" t="s">
        <v>102</v>
      </c>
      <c r="J14830" t="s">
        <v>103</v>
      </c>
      <c r="K14830" t="s">
        <v>22669</v>
      </c>
      <c r="L14830" t="s">
        <v>22670</v>
      </c>
      <c r="M14830" t="e">
        <f>_xlfn.XLOOKUP(B14830,Sheet1!B:B,Sheet1!C:C)</f>
        <v>#N/A</v>
      </c>
    </row>
    <row r="14831" spans="2:13" hidden="1">
      <c r="B14831" t="s">
        <v>22666</v>
      </c>
      <c r="C14831" t="s">
        <v>22669</v>
      </c>
      <c r="D14831" t="s">
        <v>22670</v>
      </c>
      <c r="E14831" t="s">
        <v>5073</v>
      </c>
      <c r="F14831">
        <v>35</v>
      </c>
      <c r="G14831">
        <v>144163</v>
      </c>
      <c r="H14831" t="s">
        <v>102</v>
      </c>
      <c r="I14831" t="s">
        <v>103</v>
      </c>
      <c r="J14831" t="s">
        <v>103</v>
      </c>
      <c r="K14831" t="s">
        <v>22669</v>
      </c>
      <c r="L14831" t="s">
        <v>22670</v>
      </c>
      <c r="M14831" t="e">
        <f>_xlfn.XLOOKUP(B14831,Sheet1!B:B,Sheet1!C:C)</f>
        <v>#N/A</v>
      </c>
    </row>
    <row r="14832" spans="2:13" hidden="1">
      <c r="B14832" t="s">
        <v>22666</v>
      </c>
      <c r="C14832" t="s">
        <v>22672</v>
      </c>
      <c r="D14832" t="s">
        <v>631</v>
      </c>
      <c r="E14832" t="s">
        <v>5154</v>
      </c>
      <c r="F14832">
        <v>1</v>
      </c>
      <c r="G14832">
        <v>0</v>
      </c>
      <c r="H14832" t="s">
        <v>103</v>
      </c>
      <c r="I14832" t="s">
        <v>102</v>
      </c>
      <c r="J14832" t="s">
        <v>103</v>
      </c>
      <c r="K14832" t="s">
        <v>22669</v>
      </c>
      <c r="L14832" t="s">
        <v>22670</v>
      </c>
      <c r="M14832" t="e">
        <f>_xlfn.XLOOKUP(B14832,Sheet1!B:B,Sheet1!C:C)</f>
        <v>#N/A</v>
      </c>
    </row>
    <row r="14833" spans="2:13" hidden="1">
      <c r="B14833" t="s">
        <v>22666</v>
      </c>
      <c r="C14833" t="s">
        <v>22673</v>
      </c>
      <c r="D14833" t="s">
        <v>14954</v>
      </c>
      <c r="E14833" t="s">
        <v>5070</v>
      </c>
      <c r="F14833">
        <v>1</v>
      </c>
      <c r="G14833">
        <v>0</v>
      </c>
      <c r="H14833" t="s">
        <v>102</v>
      </c>
      <c r="I14833" t="s">
        <v>102</v>
      </c>
      <c r="J14833" t="s">
        <v>103</v>
      </c>
      <c r="K14833" t="s">
        <v>22669</v>
      </c>
      <c r="L14833" t="s">
        <v>22670</v>
      </c>
      <c r="M14833" t="e">
        <f>_xlfn.XLOOKUP(B14833,Sheet1!B:B,Sheet1!C:C)</f>
        <v>#N/A</v>
      </c>
    </row>
    <row r="14834" spans="2:13" hidden="1">
      <c r="B14834" t="s">
        <v>22666</v>
      </c>
      <c r="C14834" t="s">
        <v>22674</v>
      </c>
      <c r="D14834" t="s">
        <v>631</v>
      </c>
      <c r="E14834" t="s">
        <v>5154</v>
      </c>
      <c r="F14834">
        <v>1</v>
      </c>
      <c r="G14834">
        <v>0</v>
      </c>
      <c r="H14834" t="s">
        <v>103</v>
      </c>
      <c r="I14834" t="s">
        <v>102</v>
      </c>
      <c r="J14834" t="s">
        <v>103</v>
      </c>
      <c r="K14834" t="s">
        <v>22669</v>
      </c>
      <c r="L14834" t="s">
        <v>22670</v>
      </c>
      <c r="M14834" t="e">
        <f>_xlfn.XLOOKUP(B14834,Sheet1!B:B,Sheet1!C:C)</f>
        <v>#N/A</v>
      </c>
    </row>
    <row r="14835" spans="2:13" hidden="1">
      <c r="B14835" t="s">
        <v>22666</v>
      </c>
      <c r="C14835" t="s">
        <v>22675</v>
      </c>
      <c r="D14835" t="s">
        <v>631</v>
      </c>
      <c r="E14835" t="s">
        <v>5154</v>
      </c>
      <c r="F14835">
        <v>1</v>
      </c>
      <c r="G14835">
        <v>0</v>
      </c>
      <c r="H14835" t="s">
        <v>103</v>
      </c>
      <c r="I14835" t="s">
        <v>102</v>
      </c>
      <c r="J14835" t="s">
        <v>103</v>
      </c>
      <c r="K14835" t="s">
        <v>22669</v>
      </c>
      <c r="L14835" t="s">
        <v>22670</v>
      </c>
      <c r="M14835" t="e">
        <f>_xlfn.XLOOKUP(B14835,Sheet1!B:B,Sheet1!C:C)</f>
        <v>#N/A</v>
      </c>
    </row>
    <row r="14836" spans="2:13" hidden="1">
      <c r="B14836" t="s">
        <v>22666</v>
      </c>
      <c r="C14836" t="s">
        <v>22676</v>
      </c>
      <c r="D14836" t="s">
        <v>9718</v>
      </c>
      <c r="F14836">
        <v>35</v>
      </c>
      <c r="G14836">
        <v>122570</v>
      </c>
      <c r="H14836" t="s">
        <v>103</v>
      </c>
      <c r="I14836" t="s">
        <v>103</v>
      </c>
      <c r="J14836" t="s">
        <v>103</v>
      </c>
      <c r="K14836" t="s">
        <v>22669</v>
      </c>
      <c r="L14836" t="s">
        <v>22670</v>
      </c>
      <c r="M14836" t="e">
        <f>_xlfn.XLOOKUP(B14836,Sheet1!B:B,Sheet1!C:C)</f>
        <v>#N/A</v>
      </c>
    </row>
    <row r="14837" spans="2:13" hidden="1">
      <c r="B14837" t="s">
        <v>22677</v>
      </c>
      <c r="C14837" t="s">
        <v>22678</v>
      </c>
      <c r="D14837" t="s">
        <v>9905</v>
      </c>
      <c r="E14837" t="s">
        <v>5154</v>
      </c>
      <c r="F14837">
        <v>0.5</v>
      </c>
      <c r="G14837">
        <v>0</v>
      </c>
      <c r="H14837" t="s">
        <v>103</v>
      </c>
      <c r="I14837" t="s">
        <v>102</v>
      </c>
      <c r="J14837" t="s">
        <v>103</v>
      </c>
      <c r="K14837" t="s">
        <v>22679</v>
      </c>
      <c r="L14837" t="s">
        <v>188</v>
      </c>
      <c r="M14837" t="e">
        <f>_xlfn.XLOOKUP(B14837,Sheet1!B:B,Sheet1!C:C)</f>
        <v>#N/A</v>
      </c>
    </row>
    <row r="14838" spans="2:13" hidden="1">
      <c r="B14838" t="s">
        <v>22677</v>
      </c>
      <c r="C14838" t="s">
        <v>22679</v>
      </c>
      <c r="D14838" t="s">
        <v>188</v>
      </c>
      <c r="E14838" t="s">
        <v>5073</v>
      </c>
      <c r="F14838">
        <v>40</v>
      </c>
      <c r="G14838">
        <v>138391</v>
      </c>
      <c r="H14838" t="s">
        <v>102</v>
      </c>
      <c r="I14838" t="s">
        <v>103</v>
      </c>
      <c r="J14838" t="s">
        <v>103</v>
      </c>
      <c r="K14838" t="s">
        <v>22679</v>
      </c>
      <c r="L14838" t="s">
        <v>188</v>
      </c>
      <c r="M14838" t="e">
        <f>_xlfn.XLOOKUP(B14838,Sheet1!B:B,Sheet1!C:C)</f>
        <v>#N/A</v>
      </c>
    </row>
    <row r="14839" spans="2:13" hidden="1">
      <c r="B14839" t="s">
        <v>22677</v>
      </c>
      <c r="C14839" t="s">
        <v>22680</v>
      </c>
      <c r="D14839" t="s">
        <v>9905</v>
      </c>
      <c r="E14839" t="s">
        <v>5154</v>
      </c>
      <c r="F14839">
        <v>0.5</v>
      </c>
      <c r="G14839">
        <v>0</v>
      </c>
      <c r="H14839" t="s">
        <v>103</v>
      </c>
      <c r="I14839" t="s">
        <v>102</v>
      </c>
      <c r="J14839" t="s">
        <v>103</v>
      </c>
      <c r="K14839" t="s">
        <v>22679</v>
      </c>
      <c r="L14839" t="s">
        <v>188</v>
      </c>
      <c r="M14839" t="e">
        <f>_xlfn.XLOOKUP(B14839,Sheet1!B:B,Sheet1!C:C)</f>
        <v>#N/A</v>
      </c>
    </row>
    <row r="14840" spans="2:13" hidden="1">
      <c r="B14840" t="s">
        <v>22677</v>
      </c>
      <c r="C14840" t="s">
        <v>22681</v>
      </c>
      <c r="D14840" t="s">
        <v>862</v>
      </c>
      <c r="E14840" t="s">
        <v>5154</v>
      </c>
      <c r="F14840">
        <v>0.5</v>
      </c>
      <c r="G14840">
        <v>0</v>
      </c>
      <c r="H14840" t="s">
        <v>103</v>
      </c>
      <c r="I14840" t="s">
        <v>102</v>
      </c>
      <c r="J14840" t="s">
        <v>103</v>
      </c>
      <c r="K14840" t="s">
        <v>22679</v>
      </c>
      <c r="L14840" t="s">
        <v>188</v>
      </c>
      <c r="M14840" t="e">
        <f>_xlfn.XLOOKUP(B14840,Sheet1!B:B,Sheet1!C:C)</f>
        <v>#N/A</v>
      </c>
    </row>
    <row r="14841" spans="2:13" hidden="1">
      <c r="B14841" t="s">
        <v>22677</v>
      </c>
      <c r="C14841" t="s">
        <v>22682</v>
      </c>
      <c r="D14841" t="s">
        <v>9905</v>
      </c>
      <c r="E14841" t="s">
        <v>5154</v>
      </c>
      <c r="F14841">
        <v>0.5</v>
      </c>
      <c r="G14841">
        <v>0</v>
      </c>
      <c r="H14841" t="s">
        <v>103</v>
      </c>
      <c r="I14841" t="s">
        <v>102</v>
      </c>
      <c r="J14841" t="s">
        <v>103</v>
      </c>
      <c r="K14841" t="s">
        <v>22679</v>
      </c>
      <c r="L14841" t="s">
        <v>188</v>
      </c>
      <c r="M14841" t="e">
        <f>_xlfn.XLOOKUP(B14841,Sheet1!B:B,Sheet1!C:C)</f>
        <v>#N/A</v>
      </c>
    </row>
    <row r="14842" spans="2:13" hidden="1">
      <c r="B14842" t="s">
        <v>22677</v>
      </c>
      <c r="C14842" t="s">
        <v>22683</v>
      </c>
      <c r="D14842" t="s">
        <v>9905</v>
      </c>
      <c r="E14842" t="s">
        <v>5154</v>
      </c>
      <c r="F14842">
        <v>0.5</v>
      </c>
      <c r="G14842">
        <v>0</v>
      </c>
      <c r="H14842" t="s">
        <v>103</v>
      </c>
      <c r="I14842" t="s">
        <v>102</v>
      </c>
      <c r="J14842" t="s">
        <v>103</v>
      </c>
      <c r="K14842" t="s">
        <v>22679</v>
      </c>
      <c r="L14842" t="s">
        <v>188</v>
      </c>
      <c r="M14842" t="e">
        <f>_xlfn.XLOOKUP(B14842,Sheet1!B:B,Sheet1!C:C)</f>
        <v>#N/A</v>
      </c>
    </row>
    <row r="14843" spans="2:13" hidden="1">
      <c r="B14843" t="s">
        <v>22677</v>
      </c>
      <c r="C14843" t="s">
        <v>22684</v>
      </c>
      <c r="D14843" t="s">
        <v>315</v>
      </c>
      <c r="E14843" t="s">
        <v>5154</v>
      </c>
      <c r="F14843">
        <v>0.5</v>
      </c>
      <c r="G14843">
        <v>0</v>
      </c>
      <c r="H14843" t="s">
        <v>103</v>
      </c>
      <c r="I14843" t="s">
        <v>102</v>
      </c>
      <c r="J14843" t="s">
        <v>103</v>
      </c>
      <c r="K14843" t="s">
        <v>22679</v>
      </c>
      <c r="L14843" t="s">
        <v>188</v>
      </c>
      <c r="M14843" t="e">
        <f>_xlfn.XLOOKUP(B14843,Sheet1!B:B,Sheet1!C:C)</f>
        <v>#N/A</v>
      </c>
    </row>
    <row r="14844" spans="2:13" hidden="1">
      <c r="B14844" t="s">
        <v>22677</v>
      </c>
      <c r="C14844" t="s">
        <v>22685</v>
      </c>
      <c r="D14844" t="s">
        <v>9905</v>
      </c>
      <c r="E14844" t="s">
        <v>5154</v>
      </c>
      <c r="F14844">
        <v>0.5</v>
      </c>
      <c r="G14844">
        <v>0</v>
      </c>
      <c r="H14844" t="s">
        <v>103</v>
      </c>
      <c r="I14844" t="s">
        <v>102</v>
      </c>
      <c r="J14844" t="s">
        <v>103</v>
      </c>
      <c r="K14844" t="s">
        <v>22679</v>
      </c>
      <c r="L14844" t="s">
        <v>188</v>
      </c>
      <c r="M14844" t="e">
        <f>_xlfn.XLOOKUP(B14844,Sheet1!B:B,Sheet1!C:C)</f>
        <v>#N/A</v>
      </c>
    </row>
    <row r="14845" spans="2:13" hidden="1">
      <c r="B14845" t="s">
        <v>22677</v>
      </c>
      <c r="C14845" t="s">
        <v>22686</v>
      </c>
      <c r="D14845" t="s">
        <v>267</v>
      </c>
      <c r="E14845" t="s">
        <v>5154</v>
      </c>
      <c r="F14845">
        <v>0.5</v>
      </c>
      <c r="G14845">
        <v>0</v>
      </c>
      <c r="H14845" t="s">
        <v>103</v>
      </c>
      <c r="I14845" t="s">
        <v>102</v>
      </c>
      <c r="J14845" t="s">
        <v>103</v>
      </c>
      <c r="K14845" t="s">
        <v>22679</v>
      </c>
      <c r="L14845" t="s">
        <v>188</v>
      </c>
      <c r="M14845" t="e">
        <f>_xlfn.XLOOKUP(B14845,Sheet1!B:B,Sheet1!C:C)</f>
        <v>#N/A</v>
      </c>
    </row>
    <row r="14846" spans="2:13" hidden="1">
      <c r="B14846" t="s">
        <v>22677</v>
      </c>
      <c r="C14846" t="s">
        <v>22687</v>
      </c>
      <c r="D14846" t="s">
        <v>5224</v>
      </c>
      <c r="E14846" t="s">
        <v>5154</v>
      </c>
      <c r="F14846">
        <v>0.5</v>
      </c>
      <c r="G14846">
        <v>0</v>
      </c>
      <c r="H14846" t="s">
        <v>103</v>
      </c>
      <c r="I14846" t="s">
        <v>102</v>
      </c>
      <c r="J14846" t="s">
        <v>103</v>
      </c>
      <c r="K14846" t="s">
        <v>22679</v>
      </c>
      <c r="L14846" t="s">
        <v>188</v>
      </c>
      <c r="M14846" t="e">
        <f>_xlfn.XLOOKUP(B14846,Sheet1!B:B,Sheet1!C:C)</f>
        <v>#N/A</v>
      </c>
    </row>
    <row r="14847" spans="2:13" hidden="1">
      <c r="B14847" t="s">
        <v>22677</v>
      </c>
      <c r="C14847" t="s">
        <v>22688</v>
      </c>
      <c r="D14847" t="s">
        <v>9905</v>
      </c>
      <c r="E14847" t="s">
        <v>5154</v>
      </c>
      <c r="F14847">
        <v>0.5</v>
      </c>
      <c r="G14847">
        <v>0</v>
      </c>
      <c r="H14847" t="s">
        <v>103</v>
      </c>
      <c r="I14847" t="s">
        <v>102</v>
      </c>
      <c r="J14847" t="s">
        <v>103</v>
      </c>
      <c r="K14847" t="s">
        <v>22679</v>
      </c>
      <c r="L14847" t="s">
        <v>188</v>
      </c>
      <c r="M14847" t="e">
        <f>_xlfn.XLOOKUP(B14847,Sheet1!B:B,Sheet1!C:C)</f>
        <v>#N/A</v>
      </c>
    </row>
    <row r="14848" spans="2:13" hidden="1">
      <c r="B14848" t="s">
        <v>343</v>
      </c>
      <c r="C14848" t="s">
        <v>22689</v>
      </c>
      <c r="D14848" t="s">
        <v>180</v>
      </c>
      <c r="E14848" t="s">
        <v>5154</v>
      </c>
      <c r="F14848">
        <v>0.75</v>
      </c>
      <c r="G14848">
        <v>0</v>
      </c>
      <c r="H14848" t="s">
        <v>103</v>
      </c>
      <c r="I14848" t="s">
        <v>102</v>
      </c>
      <c r="J14848" t="s">
        <v>103</v>
      </c>
      <c r="K14848" t="s">
        <v>344</v>
      </c>
      <c r="L14848" t="s">
        <v>195</v>
      </c>
      <c r="M14848" t="e">
        <f>_xlfn.XLOOKUP(B14848,Sheet1!B:B,Sheet1!C:C)</f>
        <v>#N/A</v>
      </c>
    </row>
    <row r="14849" spans="2:13" hidden="1">
      <c r="B14849" t="s">
        <v>343</v>
      </c>
      <c r="C14849" t="s">
        <v>344</v>
      </c>
      <c r="D14849" t="s">
        <v>195</v>
      </c>
      <c r="E14849" t="s">
        <v>5070</v>
      </c>
      <c r="F14849">
        <v>40</v>
      </c>
      <c r="G14849">
        <v>140000</v>
      </c>
      <c r="H14849" t="s">
        <v>102</v>
      </c>
      <c r="I14849" t="s">
        <v>102</v>
      </c>
      <c r="J14849" t="s">
        <v>103</v>
      </c>
      <c r="K14849" t="s">
        <v>344</v>
      </c>
      <c r="L14849" t="s">
        <v>195</v>
      </c>
      <c r="M14849" t="e">
        <f>_xlfn.XLOOKUP(B14849,Sheet1!B:B,Sheet1!C:C)</f>
        <v>#N/A</v>
      </c>
    </row>
    <row r="14850" spans="2:13" hidden="1">
      <c r="B14850" t="s">
        <v>343</v>
      </c>
      <c r="C14850" t="s">
        <v>22690</v>
      </c>
      <c r="D14850" t="s">
        <v>180</v>
      </c>
      <c r="E14850" t="s">
        <v>5154</v>
      </c>
      <c r="F14850">
        <v>0.75</v>
      </c>
      <c r="G14850">
        <v>0</v>
      </c>
      <c r="H14850" t="s">
        <v>103</v>
      </c>
      <c r="I14850" t="s">
        <v>102</v>
      </c>
      <c r="J14850" t="s">
        <v>103</v>
      </c>
      <c r="K14850" t="s">
        <v>344</v>
      </c>
      <c r="L14850" t="s">
        <v>195</v>
      </c>
      <c r="M14850" t="e">
        <f>_xlfn.XLOOKUP(B14850,Sheet1!B:B,Sheet1!C:C)</f>
        <v>#N/A</v>
      </c>
    </row>
    <row r="14851" spans="2:13" hidden="1">
      <c r="B14851" t="s">
        <v>343</v>
      </c>
      <c r="C14851" t="s">
        <v>22691</v>
      </c>
      <c r="D14851" t="s">
        <v>180</v>
      </c>
      <c r="E14851" t="s">
        <v>5154</v>
      </c>
      <c r="F14851">
        <v>0.75</v>
      </c>
      <c r="G14851">
        <v>0</v>
      </c>
      <c r="H14851" t="s">
        <v>103</v>
      </c>
      <c r="I14851" t="s">
        <v>102</v>
      </c>
      <c r="J14851" t="s">
        <v>103</v>
      </c>
      <c r="K14851" t="s">
        <v>344</v>
      </c>
      <c r="L14851" t="s">
        <v>195</v>
      </c>
      <c r="M14851" t="e">
        <f>_xlfn.XLOOKUP(B14851,Sheet1!B:B,Sheet1!C:C)</f>
        <v>#N/A</v>
      </c>
    </row>
    <row r="14852" spans="2:13" hidden="1">
      <c r="B14852" t="s">
        <v>22692</v>
      </c>
      <c r="C14852" t="s">
        <v>22693</v>
      </c>
      <c r="D14852" t="s">
        <v>631</v>
      </c>
      <c r="E14852" t="s">
        <v>5154</v>
      </c>
      <c r="F14852">
        <v>3</v>
      </c>
      <c r="G14852">
        <v>0</v>
      </c>
      <c r="H14852" t="s">
        <v>103</v>
      </c>
      <c r="I14852" t="s">
        <v>102</v>
      </c>
      <c r="J14852" t="s">
        <v>103</v>
      </c>
      <c r="K14852" t="s">
        <v>22694</v>
      </c>
      <c r="L14852" t="s">
        <v>670</v>
      </c>
      <c r="M14852" t="e">
        <f>_xlfn.XLOOKUP(B14852,Sheet1!B:B,Sheet1!C:C)</f>
        <v>#N/A</v>
      </c>
    </row>
    <row r="14853" spans="2:13" hidden="1">
      <c r="B14853" t="s">
        <v>22692</v>
      </c>
      <c r="C14853" t="s">
        <v>22695</v>
      </c>
      <c r="D14853" t="s">
        <v>8635</v>
      </c>
      <c r="E14853" t="s">
        <v>5070</v>
      </c>
      <c r="F14853">
        <v>3</v>
      </c>
      <c r="G14853">
        <v>0</v>
      </c>
      <c r="H14853" t="s">
        <v>102</v>
      </c>
      <c r="I14853" t="s">
        <v>102</v>
      </c>
      <c r="J14853" t="s">
        <v>103</v>
      </c>
      <c r="K14853" t="s">
        <v>22694</v>
      </c>
      <c r="L14853" t="s">
        <v>670</v>
      </c>
      <c r="M14853" t="e">
        <f>_xlfn.XLOOKUP(B14853,Sheet1!B:B,Sheet1!C:C)</f>
        <v>#N/A</v>
      </c>
    </row>
    <row r="14854" spans="2:13" hidden="1">
      <c r="B14854" t="s">
        <v>22692</v>
      </c>
      <c r="C14854" t="s">
        <v>22694</v>
      </c>
      <c r="D14854" t="s">
        <v>670</v>
      </c>
      <c r="E14854" t="s">
        <v>5070</v>
      </c>
      <c r="F14854">
        <v>3</v>
      </c>
      <c r="G14854">
        <v>60000</v>
      </c>
      <c r="H14854" t="s">
        <v>102</v>
      </c>
      <c r="I14854" t="s">
        <v>102</v>
      </c>
      <c r="J14854" t="s">
        <v>103</v>
      </c>
      <c r="K14854" t="s">
        <v>22694</v>
      </c>
      <c r="L14854" t="s">
        <v>670</v>
      </c>
      <c r="M14854" t="e">
        <f>_xlfn.XLOOKUP(B14854,Sheet1!B:B,Sheet1!C:C)</f>
        <v>#N/A</v>
      </c>
    </row>
    <row r="14855" spans="2:13" hidden="1">
      <c r="B14855" t="s">
        <v>22692</v>
      </c>
      <c r="C14855" t="s">
        <v>22696</v>
      </c>
      <c r="D14855" t="s">
        <v>11689</v>
      </c>
      <c r="E14855" t="s">
        <v>5070</v>
      </c>
      <c r="F14855">
        <v>3</v>
      </c>
      <c r="G14855">
        <v>0</v>
      </c>
      <c r="H14855" t="s">
        <v>102</v>
      </c>
      <c r="I14855" t="s">
        <v>102</v>
      </c>
      <c r="J14855" t="s">
        <v>103</v>
      </c>
      <c r="K14855" t="s">
        <v>22694</v>
      </c>
      <c r="L14855" t="s">
        <v>670</v>
      </c>
      <c r="M14855" t="e">
        <f>_xlfn.XLOOKUP(B14855,Sheet1!B:B,Sheet1!C:C)</f>
        <v>#N/A</v>
      </c>
    </row>
    <row r="14856" spans="2:13" hidden="1">
      <c r="B14856" t="s">
        <v>22692</v>
      </c>
      <c r="C14856" t="s">
        <v>22697</v>
      </c>
      <c r="D14856" t="s">
        <v>631</v>
      </c>
      <c r="E14856" t="s">
        <v>5154</v>
      </c>
      <c r="F14856">
        <v>3</v>
      </c>
      <c r="G14856">
        <v>0</v>
      </c>
      <c r="H14856" t="s">
        <v>103</v>
      </c>
      <c r="I14856" t="s">
        <v>102</v>
      </c>
      <c r="J14856" t="s">
        <v>103</v>
      </c>
      <c r="K14856" t="s">
        <v>22694</v>
      </c>
      <c r="L14856" t="s">
        <v>670</v>
      </c>
      <c r="M14856" t="e">
        <f>_xlfn.XLOOKUP(B14856,Sheet1!B:B,Sheet1!C:C)</f>
        <v>#N/A</v>
      </c>
    </row>
    <row r="14857" spans="2:13" hidden="1">
      <c r="B14857" t="s">
        <v>22698</v>
      </c>
      <c r="C14857" t="s">
        <v>22699</v>
      </c>
      <c r="D14857" t="s">
        <v>539</v>
      </c>
      <c r="E14857" t="s">
        <v>5070</v>
      </c>
      <c r="F14857">
        <v>40</v>
      </c>
      <c r="G14857">
        <v>111600</v>
      </c>
      <c r="H14857" t="s">
        <v>102</v>
      </c>
      <c r="I14857" t="s">
        <v>102</v>
      </c>
      <c r="J14857" t="s">
        <v>103</v>
      </c>
      <c r="K14857" t="s">
        <v>22700</v>
      </c>
      <c r="L14857" t="s">
        <v>254</v>
      </c>
      <c r="M14857" t="e">
        <f>_xlfn.XLOOKUP(B14857,Sheet1!B:B,Sheet1!C:C)</f>
        <v>#N/A</v>
      </c>
    </row>
    <row r="14858" spans="2:13" hidden="1">
      <c r="B14858" t="s">
        <v>22698</v>
      </c>
      <c r="C14858" t="s">
        <v>22701</v>
      </c>
      <c r="D14858" t="s">
        <v>5224</v>
      </c>
      <c r="E14858" t="s">
        <v>5070</v>
      </c>
      <c r="F14858">
        <v>15</v>
      </c>
      <c r="G14858">
        <v>0</v>
      </c>
      <c r="H14858" t="s">
        <v>102</v>
      </c>
      <c r="I14858" t="s">
        <v>102</v>
      </c>
      <c r="J14858" t="s">
        <v>103</v>
      </c>
      <c r="K14858" t="s">
        <v>22700</v>
      </c>
      <c r="L14858" t="s">
        <v>254</v>
      </c>
      <c r="M14858" t="e">
        <f>_xlfn.XLOOKUP(B14858,Sheet1!B:B,Sheet1!C:C)</f>
        <v>#N/A</v>
      </c>
    </row>
    <row r="14859" spans="2:13" hidden="1">
      <c r="B14859" t="s">
        <v>22702</v>
      </c>
      <c r="C14859" t="s">
        <v>22703</v>
      </c>
      <c r="D14859" t="s">
        <v>180</v>
      </c>
      <c r="E14859" t="s">
        <v>5154</v>
      </c>
      <c r="F14859">
        <v>1</v>
      </c>
      <c r="G14859">
        <v>0</v>
      </c>
      <c r="H14859" t="s">
        <v>103</v>
      </c>
      <c r="I14859" t="s">
        <v>102</v>
      </c>
      <c r="J14859" t="s">
        <v>103</v>
      </c>
      <c r="K14859" t="s">
        <v>22704</v>
      </c>
      <c r="L14859" t="s">
        <v>466</v>
      </c>
      <c r="M14859" t="e">
        <f>_xlfn.XLOOKUP(B14859,Sheet1!B:B,Sheet1!C:C)</f>
        <v>#N/A</v>
      </c>
    </row>
    <row r="14860" spans="2:13" hidden="1">
      <c r="B14860" t="s">
        <v>22702</v>
      </c>
      <c r="C14860" t="s">
        <v>22704</v>
      </c>
      <c r="D14860" t="s">
        <v>466</v>
      </c>
      <c r="E14860" t="s">
        <v>5070</v>
      </c>
      <c r="F14860">
        <v>1</v>
      </c>
      <c r="G14860">
        <v>0</v>
      </c>
      <c r="H14860" t="s">
        <v>102</v>
      </c>
      <c r="I14860" t="s">
        <v>102</v>
      </c>
      <c r="J14860" t="s">
        <v>103</v>
      </c>
      <c r="K14860" t="s">
        <v>22704</v>
      </c>
      <c r="L14860" t="s">
        <v>466</v>
      </c>
      <c r="M14860" t="e">
        <f>_xlfn.XLOOKUP(B14860,Sheet1!B:B,Sheet1!C:C)</f>
        <v>#N/A</v>
      </c>
    </row>
    <row r="14861" spans="2:13" hidden="1">
      <c r="B14861" t="s">
        <v>22702</v>
      </c>
      <c r="C14861" t="s">
        <v>22705</v>
      </c>
      <c r="D14861" t="s">
        <v>180</v>
      </c>
      <c r="E14861" t="s">
        <v>5154</v>
      </c>
      <c r="F14861">
        <v>0.5</v>
      </c>
      <c r="G14861">
        <v>0</v>
      </c>
      <c r="H14861" t="s">
        <v>103</v>
      </c>
      <c r="I14861" t="s">
        <v>102</v>
      </c>
      <c r="J14861" t="s">
        <v>103</v>
      </c>
      <c r="K14861" t="s">
        <v>22704</v>
      </c>
      <c r="L14861" t="s">
        <v>466</v>
      </c>
      <c r="M14861" t="e">
        <f>_xlfn.XLOOKUP(B14861,Sheet1!B:B,Sheet1!C:C)</f>
        <v>#N/A</v>
      </c>
    </row>
    <row r="14862" spans="2:13" hidden="1">
      <c r="B14862" t="s">
        <v>22702</v>
      </c>
      <c r="C14862" t="s">
        <v>22706</v>
      </c>
      <c r="D14862" t="s">
        <v>5224</v>
      </c>
      <c r="E14862" t="s">
        <v>5070</v>
      </c>
      <c r="F14862">
        <v>0.5</v>
      </c>
      <c r="G14862">
        <v>0</v>
      </c>
      <c r="H14862" t="s">
        <v>102</v>
      </c>
      <c r="I14862" t="s">
        <v>102</v>
      </c>
      <c r="J14862" t="s">
        <v>103</v>
      </c>
      <c r="K14862" t="s">
        <v>22704</v>
      </c>
      <c r="L14862" t="s">
        <v>466</v>
      </c>
      <c r="M14862" t="e">
        <f>_xlfn.XLOOKUP(B14862,Sheet1!B:B,Sheet1!C:C)</f>
        <v>#N/A</v>
      </c>
    </row>
    <row r="14863" spans="2:13" hidden="1">
      <c r="B14863" t="s">
        <v>22702</v>
      </c>
      <c r="C14863" t="s">
        <v>22707</v>
      </c>
      <c r="D14863" t="s">
        <v>180</v>
      </c>
      <c r="E14863" t="s">
        <v>5154</v>
      </c>
      <c r="F14863">
        <v>0.5</v>
      </c>
      <c r="G14863">
        <v>0</v>
      </c>
      <c r="H14863" t="s">
        <v>103</v>
      </c>
      <c r="I14863" t="s">
        <v>102</v>
      </c>
      <c r="J14863" t="s">
        <v>103</v>
      </c>
      <c r="K14863" t="s">
        <v>22704</v>
      </c>
      <c r="L14863" t="s">
        <v>466</v>
      </c>
      <c r="M14863" t="e">
        <f>_xlfn.XLOOKUP(B14863,Sheet1!B:B,Sheet1!C:C)</f>
        <v>#N/A</v>
      </c>
    </row>
    <row r="14864" spans="2:13" hidden="1">
      <c r="B14864" t="s">
        <v>22702</v>
      </c>
      <c r="C14864" t="s">
        <v>22708</v>
      </c>
      <c r="D14864" t="s">
        <v>180</v>
      </c>
      <c r="E14864" t="s">
        <v>5154</v>
      </c>
      <c r="F14864">
        <v>1</v>
      </c>
      <c r="G14864">
        <v>0</v>
      </c>
      <c r="H14864" t="s">
        <v>103</v>
      </c>
      <c r="I14864" t="s">
        <v>102</v>
      </c>
      <c r="J14864" t="s">
        <v>103</v>
      </c>
      <c r="K14864" t="s">
        <v>22704</v>
      </c>
      <c r="L14864" t="s">
        <v>466</v>
      </c>
      <c r="M14864" t="e">
        <f>_xlfn.XLOOKUP(B14864,Sheet1!B:B,Sheet1!C:C)</f>
        <v>#N/A</v>
      </c>
    </row>
    <row r="14865" spans="2:13" hidden="1">
      <c r="B14865" t="s">
        <v>22702</v>
      </c>
      <c r="C14865" t="s">
        <v>22709</v>
      </c>
      <c r="D14865" t="s">
        <v>180</v>
      </c>
      <c r="E14865" t="s">
        <v>5154</v>
      </c>
      <c r="F14865">
        <v>0.5</v>
      </c>
      <c r="G14865">
        <v>0</v>
      </c>
      <c r="H14865" t="s">
        <v>103</v>
      </c>
      <c r="I14865" t="s">
        <v>102</v>
      </c>
      <c r="J14865" t="s">
        <v>103</v>
      </c>
      <c r="K14865" t="s">
        <v>22704</v>
      </c>
      <c r="L14865" t="s">
        <v>466</v>
      </c>
      <c r="M14865" t="e">
        <f>_xlfn.XLOOKUP(B14865,Sheet1!B:B,Sheet1!C:C)</f>
        <v>#N/A</v>
      </c>
    </row>
    <row r="14866" spans="2:13" hidden="1">
      <c r="B14866" t="s">
        <v>22702</v>
      </c>
      <c r="C14866" t="s">
        <v>22710</v>
      </c>
      <c r="D14866" t="s">
        <v>195</v>
      </c>
      <c r="E14866" t="s">
        <v>5073</v>
      </c>
      <c r="F14866">
        <v>40</v>
      </c>
      <c r="G14866">
        <v>133161</v>
      </c>
      <c r="H14866" t="s">
        <v>102</v>
      </c>
      <c r="I14866" t="s">
        <v>103</v>
      </c>
      <c r="J14866" t="s">
        <v>103</v>
      </c>
      <c r="K14866" t="s">
        <v>22704</v>
      </c>
      <c r="L14866" t="s">
        <v>466</v>
      </c>
      <c r="M14866" t="e">
        <f>_xlfn.XLOOKUP(B14866,Sheet1!B:B,Sheet1!C:C)</f>
        <v>#N/A</v>
      </c>
    </row>
    <row r="14867" spans="2:13" hidden="1">
      <c r="B14867" t="s">
        <v>22702</v>
      </c>
      <c r="C14867" t="s">
        <v>22711</v>
      </c>
      <c r="D14867" t="s">
        <v>267</v>
      </c>
      <c r="E14867" t="s">
        <v>5070</v>
      </c>
      <c r="F14867">
        <v>0.5</v>
      </c>
      <c r="G14867">
        <v>0</v>
      </c>
      <c r="H14867" t="s">
        <v>102</v>
      </c>
      <c r="I14867" t="s">
        <v>102</v>
      </c>
      <c r="J14867" t="s">
        <v>103</v>
      </c>
      <c r="K14867" t="s">
        <v>22704</v>
      </c>
      <c r="L14867" t="s">
        <v>466</v>
      </c>
      <c r="M14867" t="e">
        <f>_xlfn.XLOOKUP(B14867,Sheet1!B:B,Sheet1!C:C)</f>
        <v>#N/A</v>
      </c>
    </row>
    <row r="14868" spans="2:13" hidden="1">
      <c r="B14868" t="s">
        <v>22702</v>
      </c>
      <c r="C14868" t="s">
        <v>22712</v>
      </c>
      <c r="D14868" t="s">
        <v>5195</v>
      </c>
      <c r="E14868" t="s">
        <v>5070</v>
      </c>
      <c r="F14868">
        <v>0.5</v>
      </c>
      <c r="G14868">
        <v>0</v>
      </c>
      <c r="H14868" t="s">
        <v>102</v>
      </c>
      <c r="I14868" t="s">
        <v>102</v>
      </c>
      <c r="J14868" t="s">
        <v>103</v>
      </c>
      <c r="K14868" t="s">
        <v>22704</v>
      </c>
      <c r="L14868" t="s">
        <v>466</v>
      </c>
      <c r="M14868" t="e">
        <f>_xlfn.XLOOKUP(B14868,Sheet1!B:B,Sheet1!C:C)</f>
        <v>#N/A</v>
      </c>
    </row>
    <row r="14869" spans="2:13" hidden="1">
      <c r="B14869" t="s">
        <v>22702</v>
      </c>
      <c r="C14869" t="s">
        <v>22713</v>
      </c>
      <c r="D14869" t="s">
        <v>5195</v>
      </c>
      <c r="E14869" t="s">
        <v>5070</v>
      </c>
      <c r="F14869">
        <v>0.5</v>
      </c>
      <c r="G14869">
        <v>0</v>
      </c>
      <c r="H14869" t="s">
        <v>102</v>
      </c>
      <c r="I14869" t="s">
        <v>102</v>
      </c>
      <c r="J14869" t="s">
        <v>103</v>
      </c>
      <c r="K14869" t="s">
        <v>22704</v>
      </c>
      <c r="L14869" t="s">
        <v>466</v>
      </c>
      <c r="M14869" t="e">
        <f>_xlfn.XLOOKUP(B14869,Sheet1!B:B,Sheet1!C:C)</f>
        <v>#N/A</v>
      </c>
    </row>
    <row r="14870" spans="2:13" hidden="1">
      <c r="B14870" t="s">
        <v>22714</v>
      </c>
      <c r="C14870" t="s">
        <v>22715</v>
      </c>
      <c r="D14870" t="s">
        <v>5246</v>
      </c>
      <c r="E14870" t="s">
        <v>5154</v>
      </c>
      <c r="F14870">
        <v>1</v>
      </c>
      <c r="G14870">
        <v>0</v>
      </c>
      <c r="H14870" t="s">
        <v>103</v>
      </c>
      <c r="I14870" t="s">
        <v>102</v>
      </c>
      <c r="J14870" t="s">
        <v>103</v>
      </c>
      <c r="K14870" t="s">
        <v>22716</v>
      </c>
      <c r="L14870" t="s">
        <v>267</v>
      </c>
      <c r="M14870" t="e">
        <f>_xlfn.XLOOKUP(B14870,Sheet1!B:B,Sheet1!C:C)</f>
        <v>#N/A</v>
      </c>
    </row>
    <row r="14871" spans="2:13" hidden="1">
      <c r="B14871" t="s">
        <v>22714</v>
      </c>
      <c r="C14871" t="s">
        <v>22717</v>
      </c>
      <c r="D14871" t="s">
        <v>5246</v>
      </c>
      <c r="E14871" t="s">
        <v>5154</v>
      </c>
      <c r="F14871">
        <v>1</v>
      </c>
      <c r="G14871">
        <v>0</v>
      </c>
      <c r="H14871" t="s">
        <v>103</v>
      </c>
      <c r="I14871" t="s">
        <v>102</v>
      </c>
      <c r="J14871" t="s">
        <v>103</v>
      </c>
      <c r="K14871" t="s">
        <v>22716</v>
      </c>
      <c r="L14871" t="s">
        <v>267</v>
      </c>
      <c r="M14871" t="e">
        <f>_xlfn.XLOOKUP(B14871,Sheet1!B:B,Sheet1!C:C)</f>
        <v>#N/A</v>
      </c>
    </row>
    <row r="14872" spans="2:13" hidden="1">
      <c r="B14872" t="s">
        <v>22714</v>
      </c>
      <c r="C14872" t="s">
        <v>22716</v>
      </c>
      <c r="D14872" t="s">
        <v>267</v>
      </c>
      <c r="E14872" t="s">
        <v>5070</v>
      </c>
      <c r="F14872">
        <v>1</v>
      </c>
      <c r="G14872">
        <v>0</v>
      </c>
      <c r="H14872" t="s">
        <v>102</v>
      </c>
      <c r="I14872" t="s">
        <v>102</v>
      </c>
      <c r="J14872" t="s">
        <v>103</v>
      </c>
      <c r="K14872" t="s">
        <v>22716</v>
      </c>
      <c r="L14872" t="s">
        <v>267</v>
      </c>
      <c r="M14872" t="e">
        <f>_xlfn.XLOOKUP(B14872,Sheet1!B:B,Sheet1!C:C)</f>
        <v>#N/A</v>
      </c>
    </row>
    <row r="14873" spans="2:13" hidden="1">
      <c r="B14873" t="s">
        <v>22714</v>
      </c>
      <c r="C14873" t="s">
        <v>22718</v>
      </c>
      <c r="D14873" t="s">
        <v>149</v>
      </c>
      <c r="E14873" t="s">
        <v>5073</v>
      </c>
      <c r="F14873">
        <v>20</v>
      </c>
      <c r="G14873">
        <v>92788</v>
      </c>
      <c r="H14873" t="s">
        <v>102</v>
      </c>
      <c r="I14873" t="s">
        <v>103</v>
      </c>
      <c r="J14873" t="s">
        <v>103</v>
      </c>
      <c r="K14873" t="s">
        <v>22716</v>
      </c>
      <c r="L14873" t="s">
        <v>267</v>
      </c>
      <c r="M14873" t="e">
        <f>_xlfn.XLOOKUP(B14873,Sheet1!B:B,Sheet1!C:C)</f>
        <v>#N/A</v>
      </c>
    </row>
    <row r="14874" spans="2:13" hidden="1">
      <c r="B14874" t="s">
        <v>22714</v>
      </c>
      <c r="C14874" t="s">
        <v>22719</v>
      </c>
      <c r="D14874" t="s">
        <v>195</v>
      </c>
      <c r="E14874" t="s">
        <v>5073</v>
      </c>
      <c r="F14874">
        <v>40</v>
      </c>
      <c r="G14874">
        <v>194843</v>
      </c>
      <c r="H14874" t="s">
        <v>102</v>
      </c>
      <c r="I14874" t="s">
        <v>103</v>
      </c>
      <c r="J14874" t="s">
        <v>103</v>
      </c>
      <c r="K14874" t="s">
        <v>22716</v>
      </c>
      <c r="L14874" t="s">
        <v>267</v>
      </c>
      <c r="M14874" t="e">
        <f>_xlfn.XLOOKUP(B14874,Sheet1!B:B,Sheet1!C:C)</f>
        <v>#N/A</v>
      </c>
    </row>
    <row r="14875" spans="2:13" hidden="1">
      <c r="B14875" t="s">
        <v>22714</v>
      </c>
      <c r="C14875" t="s">
        <v>22720</v>
      </c>
      <c r="D14875" t="s">
        <v>5246</v>
      </c>
      <c r="E14875" t="s">
        <v>5154</v>
      </c>
      <c r="F14875">
        <v>1</v>
      </c>
      <c r="G14875">
        <v>0</v>
      </c>
      <c r="H14875" t="s">
        <v>103</v>
      </c>
      <c r="I14875" t="s">
        <v>102</v>
      </c>
      <c r="J14875" t="s">
        <v>103</v>
      </c>
      <c r="K14875" t="s">
        <v>22716</v>
      </c>
      <c r="L14875" t="s">
        <v>267</v>
      </c>
      <c r="M14875" t="e">
        <f>_xlfn.XLOOKUP(B14875,Sheet1!B:B,Sheet1!C:C)</f>
        <v>#N/A</v>
      </c>
    </row>
    <row r="14876" spans="2:13" hidden="1">
      <c r="B14876" t="s">
        <v>22714</v>
      </c>
      <c r="C14876" t="s">
        <v>22721</v>
      </c>
      <c r="D14876" t="s">
        <v>5246</v>
      </c>
      <c r="E14876" t="s">
        <v>5154</v>
      </c>
      <c r="F14876">
        <v>1</v>
      </c>
      <c r="G14876">
        <v>0</v>
      </c>
      <c r="H14876" t="s">
        <v>103</v>
      </c>
      <c r="I14876" t="s">
        <v>102</v>
      </c>
      <c r="J14876" t="s">
        <v>103</v>
      </c>
      <c r="K14876" t="s">
        <v>22716</v>
      </c>
      <c r="L14876" t="s">
        <v>267</v>
      </c>
      <c r="M14876" t="e">
        <f>_xlfn.XLOOKUP(B14876,Sheet1!B:B,Sheet1!C:C)</f>
        <v>#N/A</v>
      </c>
    </row>
    <row r="14877" spans="2:13" hidden="1">
      <c r="B14877" t="s">
        <v>22714</v>
      </c>
      <c r="C14877" t="s">
        <v>22722</v>
      </c>
      <c r="D14877" t="s">
        <v>5246</v>
      </c>
      <c r="E14877" t="s">
        <v>5154</v>
      </c>
      <c r="F14877">
        <v>1</v>
      </c>
      <c r="G14877">
        <v>0</v>
      </c>
      <c r="H14877" t="s">
        <v>103</v>
      </c>
      <c r="I14877" t="s">
        <v>102</v>
      </c>
      <c r="J14877" t="s">
        <v>103</v>
      </c>
      <c r="K14877" t="s">
        <v>22716</v>
      </c>
      <c r="L14877" t="s">
        <v>267</v>
      </c>
      <c r="M14877" t="e">
        <f>_xlfn.XLOOKUP(B14877,Sheet1!B:B,Sheet1!C:C)</f>
        <v>#N/A</v>
      </c>
    </row>
    <row r="14878" spans="2:13" hidden="1">
      <c r="B14878" t="s">
        <v>22714</v>
      </c>
      <c r="C14878" t="s">
        <v>22723</v>
      </c>
      <c r="D14878" t="s">
        <v>5246</v>
      </c>
      <c r="E14878" t="s">
        <v>5154</v>
      </c>
      <c r="F14878">
        <v>1</v>
      </c>
      <c r="G14878">
        <v>0</v>
      </c>
      <c r="H14878" t="s">
        <v>103</v>
      </c>
      <c r="I14878" t="s">
        <v>102</v>
      </c>
      <c r="J14878" t="s">
        <v>103</v>
      </c>
      <c r="K14878" t="s">
        <v>22716</v>
      </c>
      <c r="L14878" t="s">
        <v>267</v>
      </c>
      <c r="M14878" t="e">
        <f>_xlfn.XLOOKUP(B14878,Sheet1!B:B,Sheet1!C:C)</f>
        <v>#N/A</v>
      </c>
    </row>
    <row r="14879" spans="2:13" hidden="1">
      <c r="B14879" t="s">
        <v>22714</v>
      </c>
      <c r="C14879" t="s">
        <v>22724</v>
      </c>
      <c r="D14879" t="s">
        <v>5246</v>
      </c>
      <c r="E14879" t="s">
        <v>5154</v>
      </c>
      <c r="F14879">
        <v>1</v>
      </c>
      <c r="G14879">
        <v>0</v>
      </c>
      <c r="H14879" t="s">
        <v>103</v>
      </c>
      <c r="I14879" t="s">
        <v>102</v>
      </c>
      <c r="J14879" t="s">
        <v>103</v>
      </c>
      <c r="K14879" t="s">
        <v>22716</v>
      </c>
      <c r="L14879" t="s">
        <v>267</v>
      </c>
      <c r="M14879" t="e">
        <f>_xlfn.XLOOKUP(B14879,Sheet1!B:B,Sheet1!C:C)</f>
        <v>#N/A</v>
      </c>
    </row>
    <row r="14880" spans="2:13" hidden="1">
      <c r="B14880" t="s">
        <v>22714</v>
      </c>
      <c r="C14880" t="s">
        <v>22725</v>
      </c>
      <c r="D14880" t="s">
        <v>5246</v>
      </c>
      <c r="E14880" t="s">
        <v>5154</v>
      </c>
      <c r="F14880">
        <v>1</v>
      </c>
      <c r="G14880">
        <v>0</v>
      </c>
      <c r="H14880" t="s">
        <v>103</v>
      </c>
      <c r="I14880" t="s">
        <v>102</v>
      </c>
      <c r="J14880" t="s">
        <v>103</v>
      </c>
      <c r="K14880" t="s">
        <v>22716</v>
      </c>
      <c r="L14880" t="s">
        <v>267</v>
      </c>
      <c r="M14880" t="e">
        <f>_xlfn.XLOOKUP(B14880,Sheet1!B:B,Sheet1!C:C)</f>
        <v>#N/A</v>
      </c>
    </row>
    <row r="14881" spans="2:13" hidden="1">
      <c r="B14881" t="s">
        <v>22714</v>
      </c>
      <c r="C14881" t="s">
        <v>22726</v>
      </c>
      <c r="D14881" t="s">
        <v>5246</v>
      </c>
      <c r="E14881" t="s">
        <v>5154</v>
      </c>
      <c r="F14881">
        <v>1</v>
      </c>
      <c r="G14881">
        <v>0</v>
      </c>
      <c r="H14881" t="s">
        <v>103</v>
      </c>
      <c r="I14881" t="s">
        <v>102</v>
      </c>
      <c r="J14881" t="s">
        <v>103</v>
      </c>
      <c r="K14881" t="s">
        <v>22716</v>
      </c>
      <c r="L14881" t="s">
        <v>267</v>
      </c>
      <c r="M14881" t="e">
        <f>_xlfn.XLOOKUP(B14881,Sheet1!B:B,Sheet1!C:C)</f>
        <v>#N/A</v>
      </c>
    </row>
    <row r="14882" spans="2:13" hidden="1">
      <c r="B14882" t="s">
        <v>22714</v>
      </c>
      <c r="C14882" t="s">
        <v>22727</v>
      </c>
      <c r="D14882" t="s">
        <v>5224</v>
      </c>
      <c r="E14882" t="s">
        <v>5070</v>
      </c>
      <c r="F14882">
        <v>1</v>
      </c>
      <c r="G14882">
        <v>0</v>
      </c>
      <c r="H14882" t="s">
        <v>102</v>
      </c>
      <c r="I14882" t="s">
        <v>102</v>
      </c>
      <c r="J14882" t="s">
        <v>103</v>
      </c>
      <c r="K14882" t="s">
        <v>22716</v>
      </c>
      <c r="L14882" t="s">
        <v>267</v>
      </c>
      <c r="M14882" t="e">
        <f>_xlfn.XLOOKUP(B14882,Sheet1!B:B,Sheet1!C:C)</f>
        <v>#N/A</v>
      </c>
    </row>
    <row r="14883" spans="2:13" hidden="1">
      <c r="B14883" t="s">
        <v>22714</v>
      </c>
      <c r="C14883" t="s">
        <v>22728</v>
      </c>
      <c r="D14883" t="s">
        <v>653</v>
      </c>
      <c r="E14883" t="s">
        <v>5070</v>
      </c>
      <c r="F14883">
        <v>1</v>
      </c>
      <c r="G14883">
        <v>0</v>
      </c>
      <c r="H14883" t="s">
        <v>102</v>
      </c>
      <c r="I14883" t="s">
        <v>102</v>
      </c>
      <c r="J14883" t="s">
        <v>103</v>
      </c>
      <c r="K14883" t="s">
        <v>22716</v>
      </c>
      <c r="L14883" t="s">
        <v>267</v>
      </c>
      <c r="M14883" t="e">
        <f>_xlfn.XLOOKUP(B14883,Sheet1!B:B,Sheet1!C:C)</f>
        <v>#N/A</v>
      </c>
    </row>
    <row r="14884" spans="2:13" hidden="1">
      <c r="B14884" t="s">
        <v>22714</v>
      </c>
      <c r="C14884" t="s">
        <v>22729</v>
      </c>
      <c r="D14884" t="s">
        <v>315</v>
      </c>
      <c r="E14884" t="s">
        <v>5070</v>
      </c>
      <c r="F14884">
        <v>1</v>
      </c>
      <c r="G14884">
        <v>0</v>
      </c>
      <c r="H14884" t="s">
        <v>102</v>
      </c>
      <c r="I14884" t="s">
        <v>102</v>
      </c>
      <c r="J14884" t="s">
        <v>103</v>
      </c>
      <c r="K14884" t="s">
        <v>22716</v>
      </c>
      <c r="L14884" t="s">
        <v>267</v>
      </c>
      <c r="M14884" t="e">
        <f>_xlfn.XLOOKUP(B14884,Sheet1!B:B,Sheet1!C:C)</f>
        <v>#N/A</v>
      </c>
    </row>
    <row r="14885" spans="2:13" hidden="1">
      <c r="B14885" t="s">
        <v>22730</v>
      </c>
      <c r="C14885" t="s">
        <v>22731</v>
      </c>
      <c r="D14885" t="s">
        <v>631</v>
      </c>
      <c r="E14885" t="s">
        <v>5154</v>
      </c>
      <c r="F14885">
        <v>2</v>
      </c>
      <c r="G14885">
        <v>0</v>
      </c>
      <c r="H14885" t="s">
        <v>103</v>
      </c>
      <c r="I14885" t="s">
        <v>102</v>
      </c>
      <c r="J14885" t="s">
        <v>103</v>
      </c>
      <c r="K14885" t="s">
        <v>22732</v>
      </c>
      <c r="L14885" t="s">
        <v>153</v>
      </c>
      <c r="M14885" t="e">
        <f>_xlfn.XLOOKUP(B14885,Sheet1!B:B,Sheet1!C:C)</f>
        <v>#N/A</v>
      </c>
    </row>
    <row r="14886" spans="2:13" hidden="1">
      <c r="B14886" t="s">
        <v>22730</v>
      </c>
      <c r="C14886" t="s">
        <v>22733</v>
      </c>
      <c r="D14886" t="s">
        <v>631</v>
      </c>
      <c r="E14886" t="s">
        <v>5154</v>
      </c>
      <c r="F14886">
        <v>2</v>
      </c>
      <c r="G14886">
        <v>0</v>
      </c>
      <c r="H14886" t="s">
        <v>103</v>
      </c>
      <c r="I14886" t="s">
        <v>102</v>
      </c>
      <c r="J14886" t="s">
        <v>103</v>
      </c>
      <c r="K14886" t="s">
        <v>22732</v>
      </c>
      <c r="L14886" t="s">
        <v>153</v>
      </c>
      <c r="M14886" t="e">
        <f>_xlfn.XLOOKUP(B14886,Sheet1!B:B,Sheet1!C:C)</f>
        <v>#N/A</v>
      </c>
    </row>
    <row r="14887" spans="2:13" hidden="1">
      <c r="B14887" t="s">
        <v>22730</v>
      </c>
      <c r="C14887" t="s">
        <v>22734</v>
      </c>
      <c r="D14887" t="s">
        <v>14954</v>
      </c>
      <c r="E14887" t="s">
        <v>5070</v>
      </c>
      <c r="F14887">
        <v>2</v>
      </c>
      <c r="G14887">
        <v>0</v>
      </c>
      <c r="H14887" t="s">
        <v>102</v>
      </c>
      <c r="I14887" t="s">
        <v>102</v>
      </c>
      <c r="J14887" t="s">
        <v>103</v>
      </c>
      <c r="K14887" t="s">
        <v>22732</v>
      </c>
      <c r="L14887" t="s">
        <v>153</v>
      </c>
      <c r="M14887" t="e">
        <f>_xlfn.XLOOKUP(B14887,Sheet1!B:B,Sheet1!C:C)</f>
        <v>#N/A</v>
      </c>
    </row>
    <row r="14888" spans="2:13" hidden="1">
      <c r="B14888" t="s">
        <v>22730</v>
      </c>
      <c r="C14888" t="s">
        <v>22732</v>
      </c>
      <c r="D14888" t="s">
        <v>153</v>
      </c>
      <c r="E14888" t="s">
        <v>5073</v>
      </c>
      <c r="F14888">
        <v>40</v>
      </c>
      <c r="G14888">
        <v>89014</v>
      </c>
      <c r="H14888" t="s">
        <v>102</v>
      </c>
      <c r="I14888" t="s">
        <v>103</v>
      </c>
      <c r="J14888" t="s">
        <v>103</v>
      </c>
      <c r="K14888" t="s">
        <v>22732</v>
      </c>
      <c r="L14888" t="s">
        <v>153</v>
      </c>
      <c r="M14888" t="e">
        <f>_xlfn.XLOOKUP(B14888,Sheet1!B:B,Sheet1!C:C)</f>
        <v>#N/A</v>
      </c>
    </row>
    <row r="14889" spans="2:13" hidden="1">
      <c r="B14889" t="s">
        <v>22730</v>
      </c>
      <c r="C14889" t="s">
        <v>22735</v>
      </c>
      <c r="D14889" t="s">
        <v>711</v>
      </c>
      <c r="F14889">
        <v>40</v>
      </c>
      <c r="G14889">
        <v>127199</v>
      </c>
      <c r="H14889" t="s">
        <v>103</v>
      </c>
      <c r="I14889" t="s">
        <v>103</v>
      </c>
      <c r="J14889" t="s">
        <v>103</v>
      </c>
      <c r="K14889" t="s">
        <v>22732</v>
      </c>
      <c r="L14889" t="s">
        <v>153</v>
      </c>
      <c r="M14889" t="e">
        <f>_xlfn.XLOOKUP(B14889,Sheet1!B:B,Sheet1!C:C)</f>
        <v>#N/A</v>
      </c>
    </row>
    <row r="14890" spans="2:13" hidden="1">
      <c r="B14890" t="s">
        <v>22730</v>
      </c>
      <c r="C14890" t="s">
        <v>22736</v>
      </c>
      <c r="D14890" t="s">
        <v>670</v>
      </c>
      <c r="E14890" t="s">
        <v>5070</v>
      </c>
      <c r="F14890">
        <v>2</v>
      </c>
      <c r="G14890">
        <v>0</v>
      </c>
      <c r="H14890" t="s">
        <v>102</v>
      </c>
      <c r="I14890" t="s">
        <v>102</v>
      </c>
      <c r="J14890" t="s">
        <v>103</v>
      </c>
      <c r="K14890" t="s">
        <v>22732</v>
      </c>
      <c r="L14890" t="s">
        <v>153</v>
      </c>
      <c r="M14890" t="e">
        <f>_xlfn.XLOOKUP(B14890,Sheet1!B:B,Sheet1!C:C)</f>
        <v>#N/A</v>
      </c>
    </row>
    <row r="14891" spans="2:13" hidden="1">
      <c r="B14891" t="s">
        <v>22730</v>
      </c>
      <c r="C14891" t="s">
        <v>22737</v>
      </c>
      <c r="D14891" t="s">
        <v>631</v>
      </c>
      <c r="E14891" t="s">
        <v>5154</v>
      </c>
      <c r="F14891">
        <v>2</v>
      </c>
      <c r="G14891">
        <v>0</v>
      </c>
      <c r="H14891" t="s">
        <v>103</v>
      </c>
      <c r="I14891" t="s">
        <v>102</v>
      </c>
      <c r="J14891" t="s">
        <v>103</v>
      </c>
      <c r="K14891" t="s">
        <v>22732</v>
      </c>
      <c r="L14891" t="s">
        <v>153</v>
      </c>
      <c r="M14891" t="e">
        <f>_xlfn.XLOOKUP(B14891,Sheet1!B:B,Sheet1!C:C)</f>
        <v>#N/A</v>
      </c>
    </row>
    <row r="14892" spans="2:13" hidden="1">
      <c r="B14892" t="s">
        <v>22730</v>
      </c>
      <c r="C14892" t="s">
        <v>22738</v>
      </c>
      <c r="D14892" t="s">
        <v>142</v>
      </c>
      <c r="E14892" t="s">
        <v>5070</v>
      </c>
      <c r="F14892">
        <v>2</v>
      </c>
      <c r="G14892">
        <v>0</v>
      </c>
      <c r="H14892" t="s">
        <v>102</v>
      </c>
      <c r="I14892" t="s">
        <v>102</v>
      </c>
      <c r="J14892" t="s">
        <v>103</v>
      </c>
      <c r="K14892" t="s">
        <v>22732</v>
      </c>
      <c r="L14892" t="s">
        <v>153</v>
      </c>
      <c r="M14892" t="e">
        <f>_xlfn.XLOOKUP(B14892,Sheet1!B:B,Sheet1!C:C)</f>
        <v>#N/A</v>
      </c>
    </row>
    <row r="14893" spans="2:13" hidden="1">
      <c r="B14893" t="s">
        <v>22730</v>
      </c>
      <c r="C14893" t="s">
        <v>22739</v>
      </c>
      <c r="D14893" t="s">
        <v>631</v>
      </c>
      <c r="E14893" t="s">
        <v>5154</v>
      </c>
      <c r="F14893">
        <v>2</v>
      </c>
      <c r="G14893">
        <v>0</v>
      </c>
      <c r="H14893" t="s">
        <v>103</v>
      </c>
      <c r="I14893" t="s">
        <v>102</v>
      </c>
      <c r="J14893" t="s">
        <v>103</v>
      </c>
      <c r="K14893" t="s">
        <v>22732</v>
      </c>
      <c r="L14893" t="s">
        <v>153</v>
      </c>
      <c r="M14893" t="e">
        <f>_xlfn.XLOOKUP(B14893,Sheet1!B:B,Sheet1!C:C)</f>
        <v>#N/A</v>
      </c>
    </row>
    <row r="14894" spans="2:13" hidden="1">
      <c r="B14894" t="s">
        <v>22730</v>
      </c>
      <c r="C14894" t="s">
        <v>22740</v>
      </c>
      <c r="D14894" t="s">
        <v>2907</v>
      </c>
      <c r="E14894" t="s">
        <v>5070</v>
      </c>
      <c r="F14894">
        <v>2</v>
      </c>
      <c r="G14894">
        <v>0</v>
      </c>
      <c r="H14894" t="s">
        <v>102</v>
      </c>
      <c r="I14894" t="s">
        <v>102</v>
      </c>
      <c r="J14894" t="s">
        <v>103</v>
      </c>
      <c r="K14894" t="s">
        <v>22732</v>
      </c>
      <c r="L14894" t="s">
        <v>153</v>
      </c>
      <c r="M14894" t="e">
        <f>_xlfn.XLOOKUP(B14894,Sheet1!B:B,Sheet1!C:C)</f>
        <v>#N/A</v>
      </c>
    </row>
    <row r="14895" spans="2:13" hidden="1">
      <c r="B14895" t="s">
        <v>22741</v>
      </c>
      <c r="C14895" t="s">
        <v>22742</v>
      </c>
      <c r="D14895" t="s">
        <v>670</v>
      </c>
      <c r="E14895" t="s">
        <v>5073</v>
      </c>
      <c r="F14895">
        <v>5</v>
      </c>
      <c r="G14895">
        <v>0</v>
      </c>
      <c r="H14895" t="s">
        <v>102</v>
      </c>
      <c r="I14895" t="s">
        <v>103</v>
      </c>
      <c r="J14895" t="s">
        <v>103</v>
      </c>
      <c r="K14895" t="s">
        <v>22743</v>
      </c>
      <c r="L14895" t="s">
        <v>254</v>
      </c>
      <c r="M14895" t="e">
        <f>_xlfn.XLOOKUP(B14895,Sheet1!B:B,Sheet1!C:C)</f>
        <v>#N/A</v>
      </c>
    </row>
    <row r="14896" spans="2:13" hidden="1">
      <c r="B14896" t="s">
        <v>22741</v>
      </c>
      <c r="C14896" t="s">
        <v>22744</v>
      </c>
      <c r="D14896" t="s">
        <v>22745</v>
      </c>
      <c r="E14896" t="s">
        <v>5073</v>
      </c>
      <c r="F14896">
        <v>5</v>
      </c>
      <c r="G14896">
        <v>0</v>
      </c>
      <c r="H14896" t="s">
        <v>102</v>
      </c>
      <c r="I14896" t="s">
        <v>103</v>
      </c>
      <c r="J14896" t="s">
        <v>103</v>
      </c>
      <c r="K14896" t="s">
        <v>22743</v>
      </c>
      <c r="L14896" t="s">
        <v>254</v>
      </c>
      <c r="M14896" t="e">
        <f>_xlfn.XLOOKUP(B14896,Sheet1!B:B,Sheet1!C:C)</f>
        <v>#N/A</v>
      </c>
    </row>
    <row r="14897" spans="2:13" hidden="1">
      <c r="B14897" t="s">
        <v>22741</v>
      </c>
      <c r="C14897" t="s">
        <v>22746</v>
      </c>
      <c r="D14897" t="s">
        <v>5661</v>
      </c>
      <c r="E14897" t="s">
        <v>5154</v>
      </c>
      <c r="F14897">
        <v>5</v>
      </c>
      <c r="G14897">
        <v>0</v>
      </c>
      <c r="H14897" t="s">
        <v>103</v>
      </c>
      <c r="I14897" t="s">
        <v>102</v>
      </c>
      <c r="J14897" t="s">
        <v>103</v>
      </c>
      <c r="K14897" t="s">
        <v>22743</v>
      </c>
      <c r="L14897" t="s">
        <v>254</v>
      </c>
      <c r="M14897" t="e">
        <f>_xlfn.XLOOKUP(B14897,Sheet1!B:B,Sheet1!C:C)</f>
        <v>#N/A</v>
      </c>
    </row>
    <row r="14898" spans="2:13" hidden="1">
      <c r="B14898" t="s">
        <v>22741</v>
      </c>
      <c r="C14898" t="s">
        <v>22747</v>
      </c>
      <c r="D14898" t="s">
        <v>142</v>
      </c>
      <c r="E14898" t="s">
        <v>5073</v>
      </c>
      <c r="F14898">
        <v>5</v>
      </c>
      <c r="G14898">
        <v>0</v>
      </c>
      <c r="H14898" t="s">
        <v>102</v>
      </c>
      <c r="I14898" t="s">
        <v>103</v>
      </c>
      <c r="J14898" t="s">
        <v>103</v>
      </c>
      <c r="K14898" t="s">
        <v>22743</v>
      </c>
      <c r="L14898" t="s">
        <v>254</v>
      </c>
      <c r="M14898" t="e">
        <f>_xlfn.XLOOKUP(B14898,Sheet1!B:B,Sheet1!C:C)</f>
        <v>#N/A</v>
      </c>
    </row>
    <row r="14899" spans="2:13" hidden="1">
      <c r="B14899" t="s">
        <v>22741</v>
      </c>
      <c r="C14899" t="s">
        <v>22743</v>
      </c>
      <c r="D14899" t="s">
        <v>254</v>
      </c>
      <c r="E14899" t="s">
        <v>5073</v>
      </c>
      <c r="F14899">
        <v>5</v>
      </c>
      <c r="G14899">
        <v>0</v>
      </c>
      <c r="H14899" t="s">
        <v>102</v>
      </c>
      <c r="I14899" t="s">
        <v>103</v>
      </c>
      <c r="J14899" t="s">
        <v>103</v>
      </c>
      <c r="K14899" t="s">
        <v>22743</v>
      </c>
      <c r="L14899" t="s">
        <v>254</v>
      </c>
      <c r="M14899" t="e">
        <f>_xlfn.XLOOKUP(B14899,Sheet1!B:B,Sheet1!C:C)</f>
        <v>#N/A</v>
      </c>
    </row>
    <row r="14900" spans="2:13" hidden="1">
      <c r="B14900" t="s">
        <v>22748</v>
      </c>
      <c r="C14900" t="s">
        <v>22749</v>
      </c>
      <c r="D14900" t="s">
        <v>142</v>
      </c>
      <c r="E14900" t="s">
        <v>5154</v>
      </c>
      <c r="G14900">
        <v>0</v>
      </c>
      <c r="H14900" t="s">
        <v>103</v>
      </c>
      <c r="I14900" t="s">
        <v>102</v>
      </c>
      <c r="J14900" t="s">
        <v>103</v>
      </c>
      <c r="K14900" t="s">
        <v>22750</v>
      </c>
      <c r="L14900" t="s">
        <v>9260</v>
      </c>
      <c r="M14900" t="e">
        <f>_xlfn.XLOOKUP(B14900,Sheet1!B:B,Sheet1!C:C)</f>
        <v>#N/A</v>
      </c>
    </row>
    <row r="14901" spans="2:13" hidden="1">
      <c r="B14901" t="s">
        <v>22748</v>
      </c>
      <c r="C14901" t="s">
        <v>22751</v>
      </c>
      <c r="D14901" t="s">
        <v>2925</v>
      </c>
      <c r="E14901" t="s">
        <v>5154</v>
      </c>
      <c r="G14901">
        <v>0</v>
      </c>
      <c r="H14901" t="s">
        <v>103</v>
      </c>
      <c r="I14901" t="s">
        <v>102</v>
      </c>
      <c r="J14901" t="s">
        <v>103</v>
      </c>
      <c r="K14901" t="s">
        <v>22750</v>
      </c>
      <c r="L14901" t="s">
        <v>9260</v>
      </c>
      <c r="M14901" t="e">
        <f>_xlfn.XLOOKUP(B14901,Sheet1!B:B,Sheet1!C:C)</f>
        <v>#N/A</v>
      </c>
    </row>
    <row r="14902" spans="2:13" hidden="1">
      <c r="B14902" t="s">
        <v>22748</v>
      </c>
      <c r="C14902" t="s">
        <v>22752</v>
      </c>
      <c r="D14902" t="s">
        <v>2925</v>
      </c>
      <c r="E14902" t="s">
        <v>5154</v>
      </c>
      <c r="G14902">
        <v>0</v>
      </c>
      <c r="H14902" t="s">
        <v>103</v>
      </c>
      <c r="I14902" t="s">
        <v>102</v>
      </c>
      <c r="J14902" t="s">
        <v>103</v>
      </c>
      <c r="K14902" t="s">
        <v>22750</v>
      </c>
      <c r="L14902" t="s">
        <v>9260</v>
      </c>
      <c r="M14902" t="e">
        <f>_xlfn.XLOOKUP(B14902,Sheet1!B:B,Sheet1!C:C)</f>
        <v>#N/A</v>
      </c>
    </row>
    <row r="14903" spans="2:13" hidden="1">
      <c r="B14903" t="s">
        <v>22748</v>
      </c>
      <c r="C14903" t="s">
        <v>22753</v>
      </c>
      <c r="D14903" t="s">
        <v>2925</v>
      </c>
      <c r="E14903" t="s">
        <v>5154</v>
      </c>
      <c r="G14903">
        <v>0</v>
      </c>
      <c r="H14903" t="s">
        <v>103</v>
      </c>
      <c r="I14903" t="s">
        <v>102</v>
      </c>
      <c r="J14903" t="s">
        <v>103</v>
      </c>
      <c r="K14903" t="s">
        <v>22750</v>
      </c>
      <c r="L14903" t="s">
        <v>9260</v>
      </c>
      <c r="M14903" t="e">
        <f>_xlfn.XLOOKUP(B14903,Sheet1!B:B,Sheet1!C:C)</f>
        <v>#N/A</v>
      </c>
    </row>
    <row r="14904" spans="2:13" hidden="1">
      <c r="B14904" t="s">
        <v>22748</v>
      </c>
      <c r="C14904" t="s">
        <v>22754</v>
      </c>
      <c r="D14904" t="s">
        <v>5663</v>
      </c>
      <c r="E14904" t="s">
        <v>5070</v>
      </c>
      <c r="G14904">
        <v>0</v>
      </c>
      <c r="H14904" t="s">
        <v>102</v>
      </c>
      <c r="I14904" t="s">
        <v>102</v>
      </c>
      <c r="J14904" t="s">
        <v>103</v>
      </c>
      <c r="K14904" t="s">
        <v>22750</v>
      </c>
      <c r="L14904" t="s">
        <v>9260</v>
      </c>
      <c r="M14904" t="e">
        <f>_xlfn.XLOOKUP(B14904,Sheet1!B:B,Sheet1!C:C)</f>
        <v>#N/A</v>
      </c>
    </row>
    <row r="14905" spans="2:13" hidden="1">
      <c r="B14905" t="s">
        <v>22748</v>
      </c>
      <c r="C14905" t="s">
        <v>22755</v>
      </c>
      <c r="D14905" t="s">
        <v>2925</v>
      </c>
      <c r="E14905" t="s">
        <v>5154</v>
      </c>
      <c r="G14905">
        <v>0</v>
      </c>
      <c r="H14905" t="s">
        <v>103</v>
      </c>
      <c r="I14905" t="s">
        <v>102</v>
      </c>
      <c r="J14905" t="s">
        <v>103</v>
      </c>
      <c r="K14905" t="s">
        <v>22750</v>
      </c>
      <c r="L14905" t="s">
        <v>9260</v>
      </c>
      <c r="M14905" t="e">
        <f>_xlfn.XLOOKUP(B14905,Sheet1!B:B,Sheet1!C:C)</f>
        <v>#N/A</v>
      </c>
    </row>
    <row r="14906" spans="2:13" hidden="1">
      <c r="B14906" t="s">
        <v>22748</v>
      </c>
      <c r="C14906" t="s">
        <v>22756</v>
      </c>
      <c r="D14906" t="s">
        <v>2925</v>
      </c>
      <c r="E14906" t="s">
        <v>5154</v>
      </c>
      <c r="G14906">
        <v>0</v>
      </c>
      <c r="H14906" t="s">
        <v>103</v>
      </c>
      <c r="I14906" t="s">
        <v>102</v>
      </c>
      <c r="J14906" t="s">
        <v>103</v>
      </c>
      <c r="K14906" t="s">
        <v>22750</v>
      </c>
      <c r="L14906" t="s">
        <v>9260</v>
      </c>
      <c r="M14906" t="e">
        <f>_xlfn.XLOOKUP(B14906,Sheet1!B:B,Sheet1!C:C)</f>
        <v>#N/A</v>
      </c>
    </row>
    <row r="14907" spans="2:13" hidden="1">
      <c r="B14907" t="s">
        <v>22748</v>
      </c>
      <c r="C14907" t="s">
        <v>22757</v>
      </c>
      <c r="D14907" t="s">
        <v>2925</v>
      </c>
      <c r="E14907" t="s">
        <v>5154</v>
      </c>
      <c r="G14907">
        <v>0</v>
      </c>
      <c r="H14907" t="s">
        <v>103</v>
      </c>
      <c r="I14907" t="s">
        <v>102</v>
      </c>
      <c r="J14907" t="s">
        <v>103</v>
      </c>
      <c r="K14907" t="s">
        <v>22750</v>
      </c>
      <c r="L14907" t="s">
        <v>9260</v>
      </c>
      <c r="M14907" t="e">
        <f>_xlfn.XLOOKUP(B14907,Sheet1!B:B,Sheet1!C:C)</f>
        <v>#N/A</v>
      </c>
    </row>
    <row r="14908" spans="2:13" hidden="1">
      <c r="B14908" t="s">
        <v>22748</v>
      </c>
      <c r="C14908" t="s">
        <v>22758</v>
      </c>
      <c r="D14908" t="s">
        <v>22759</v>
      </c>
      <c r="E14908" t="s">
        <v>5070</v>
      </c>
      <c r="G14908">
        <v>0</v>
      </c>
      <c r="H14908" t="s">
        <v>102</v>
      </c>
      <c r="I14908" t="s">
        <v>102</v>
      </c>
      <c r="J14908" t="s">
        <v>103</v>
      </c>
      <c r="K14908" t="s">
        <v>22750</v>
      </c>
      <c r="L14908" t="s">
        <v>9260</v>
      </c>
      <c r="M14908" t="e">
        <f>_xlfn.XLOOKUP(B14908,Sheet1!B:B,Sheet1!C:C)</f>
        <v>#N/A</v>
      </c>
    </row>
    <row r="14909" spans="2:13" hidden="1">
      <c r="B14909" t="s">
        <v>22748</v>
      </c>
      <c r="C14909" t="s">
        <v>22760</v>
      </c>
      <c r="D14909" t="s">
        <v>8147</v>
      </c>
      <c r="E14909" t="s">
        <v>5070</v>
      </c>
      <c r="G14909">
        <v>0</v>
      </c>
      <c r="H14909" t="s">
        <v>102</v>
      </c>
      <c r="I14909" t="s">
        <v>102</v>
      </c>
      <c r="J14909" t="s">
        <v>103</v>
      </c>
      <c r="K14909" t="s">
        <v>22750</v>
      </c>
      <c r="L14909" t="s">
        <v>9260</v>
      </c>
      <c r="M14909" t="e">
        <f>_xlfn.XLOOKUP(B14909,Sheet1!B:B,Sheet1!C:C)</f>
        <v>#N/A</v>
      </c>
    </row>
    <row r="14910" spans="2:13" hidden="1">
      <c r="B14910" t="s">
        <v>22748</v>
      </c>
      <c r="C14910" t="s">
        <v>22761</v>
      </c>
      <c r="D14910" t="s">
        <v>5663</v>
      </c>
      <c r="E14910" t="s">
        <v>5070</v>
      </c>
      <c r="G14910">
        <v>0</v>
      </c>
      <c r="H14910" t="s">
        <v>102</v>
      </c>
      <c r="I14910" t="s">
        <v>102</v>
      </c>
      <c r="J14910" t="s">
        <v>103</v>
      </c>
      <c r="K14910" t="s">
        <v>22750</v>
      </c>
      <c r="L14910" t="s">
        <v>9260</v>
      </c>
      <c r="M14910" t="e">
        <f>_xlfn.XLOOKUP(B14910,Sheet1!B:B,Sheet1!C:C)</f>
        <v>#N/A</v>
      </c>
    </row>
    <row r="14911" spans="2:13" hidden="1">
      <c r="B14911" t="s">
        <v>22748</v>
      </c>
      <c r="C14911" t="s">
        <v>22762</v>
      </c>
      <c r="D14911" t="s">
        <v>2925</v>
      </c>
      <c r="E14911" t="s">
        <v>5154</v>
      </c>
      <c r="G14911">
        <v>0</v>
      </c>
      <c r="H14911" t="s">
        <v>103</v>
      </c>
      <c r="I14911" t="s">
        <v>102</v>
      </c>
      <c r="J14911" t="s">
        <v>103</v>
      </c>
      <c r="K14911" t="s">
        <v>22750</v>
      </c>
      <c r="L14911" t="s">
        <v>9260</v>
      </c>
      <c r="M14911" t="e">
        <f>_xlfn.XLOOKUP(B14911,Sheet1!B:B,Sheet1!C:C)</f>
        <v>#N/A</v>
      </c>
    </row>
    <row r="14912" spans="2:13" hidden="1">
      <c r="B14912" t="s">
        <v>22748</v>
      </c>
      <c r="C14912" t="s">
        <v>22763</v>
      </c>
      <c r="D14912" t="s">
        <v>2925</v>
      </c>
      <c r="E14912" t="s">
        <v>5154</v>
      </c>
      <c r="G14912">
        <v>0</v>
      </c>
      <c r="H14912" t="s">
        <v>103</v>
      </c>
      <c r="I14912" t="s">
        <v>102</v>
      </c>
      <c r="J14912" t="s">
        <v>103</v>
      </c>
      <c r="K14912" t="s">
        <v>22750</v>
      </c>
      <c r="L14912" t="s">
        <v>9260</v>
      </c>
      <c r="M14912" t="e">
        <f>_xlfn.XLOOKUP(B14912,Sheet1!B:B,Sheet1!C:C)</f>
        <v>#N/A</v>
      </c>
    </row>
    <row r="14913" spans="2:13" hidden="1">
      <c r="B14913" t="s">
        <v>22748</v>
      </c>
      <c r="C14913" t="s">
        <v>22750</v>
      </c>
      <c r="D14913" t="s">
        <v>18259</v>
      </c>
      <c r="E14913" t="s">
        <v>5073</v>
      </c>
      <c r="F14913">
        <v>40</v>
      </c>
      <c r="G14913">
        <v>136751</v>
      </c>
      <c r="H14913" t="s">
        <v>102</v>
      </c>
      <c r="I14913" t="s">
        <v>103</v>
      </c>
      <c r="J14913" t="s">
        <v>103</v>
      </c>
      <c r="K14913" t="s">
        <v>22750</v>
      </c>
      <c r="L14913" t="s">
        <v>9260</v>
      </c>
      <c r="M14913" t="e">
        <f>_xlfn.XLOOKUP(B14913,Sheet1!B:B,Sheet1!C:C)</f>
        <v>#N/A</v>
      </c>
    </row>
    <row r="14914" spans="2:13" hidden="1">
      <c r="B14914" t="s">
        <v>22748</v>
      </c>
      <c r="C14914" t="s">
        <v>22764</v>
      </c>
      <c r="D14914" t="s">
        <v>5663</v>
      </c>
      <c r="E14914" t="s">
        <v>5070</v>
      </c>
      <c r="G14914">
        <v>0</v>
      </c>
      <c r="H14914" t="s">
        <v>102</v>
      </c>
      <c r="I14914" t="s">
        <v>102</v>
      </c>
      <c r="J14914" t="s">
        <v>103</v>
      </c>
      <c r="K14914" t="s">
        <v>22750</v>
      </c>
      <c r="L14914" t="s">
        <v>9260</v>
      </c>
      <c r="M14914" t="e">
        <f>_xlfn.XLOOKUP(B14914,Sheet1!B:B,Sheet1!C:C)</f>
        <v>#N/A</v>
      </c>
    </row>
    <row r="14915" spans="2:13" hidden="1">
      <c r="B14915" t="s">
        <v>22748</v>
      </c>
      <c r="C14915" t="s">
        <v>22765</v>
      </c>
      <c r="D14915" t="s">
        <v>254</v>
      </c>
      <c r="E14915" t="s">
        <v>5070</v>
      </c>
      <c r="G14915">
        <v>0</v>
      </c>
      <c r="H14915" t="s">
        <v>102</v>
      </c>
      <c r="I14915" t="s">
        <v>102</v>
      </c>
      <c r="J14915" t="s">
        <v>103</v>
      </c>
      <c r="K14915" t="s">
        <v>22750</v>
      </c>
      <c r="L14915" t="s">
        <v>9260</v>
      </c>
      <c r="M14915" t="e">
        <f>_xlfn.XLOOKUP(B14915,Sheet1!B:B,Sheet1!C:C)</f>
        <v>#N/A</v>
      </c>
    </row>
    <row r="14916" spans="2:13" hidden="1">
      <c r="B14916" t="s">
        <v>22748</v>
      </c>
      <c r="C14916" t="s">
        <v>22766</v>
      </c>
      <c r="D14916" t="s">
        <v>670</v>
      </c>
      <c r="E14916" t="s">
        <v>5070</v>
      </c>
      <c r="G14916">
        <v>0</v>
      </c>
      <c r="H14916" t="s">
        <v>102</v>
      </c>
      <c r="I14916" t="s">
        <v>102</v>
      </c>
      <c r="J14916" t="s">
        <v>103</v>
      </c>
      <c r="K14916" t="s">
        <v>22750</v>
      </c>
      <c r="L14916" t="s">
        <v>9260</v>
      </c>
      <c r="M14916" t="e">
        <f>_xlfn.XLOOKUP(B14916,Sheet1!B:B,Sheet1!C:C)</f>
        <v>#N/A</v>
      </c>
    </row>
    <row r="14917" spans="2:13" hidden="1">
      <c r="B14917" t="s">
        <v>22767</v>
      </c>
      <c r="C14917" t="s">
        <v>22768</v>
      </c>
      <c r="D14917" t="s">
        <v>180</v>
      </c>
      <c r="E14917" t="s">
        <v>5154</v>
      </c>
      <c r="F14917">
        <v>1</v>
      </c>
      <c r="G14917">
        <v>0</v>
      </c>
      <c r="H14917" t="s">
        <v>103</v>
      </c>
      <c r="I14917" t="s">
        <v>102</v>
      </c>
      <c r="J14917" t="s">
        <v>103</v>
      </c>
      <c r="K14917" t="s">
        <v>22769</v>
      </c>
      <c r="L14917" t="s">
        <v>315</v>
      </c>
      <c r="M14917" t="e">
        <f>_xlfn.XLOOKUP(B14917,Sheet1!B:B,Sheet1!C:C)</f>
        <v>#N/A</v>
      </c>
    </row>
    <row r="14918" spans="2:13" hidden="1">
      <c r="B14918" t="s">
        <v>22767</v>
      </c>
      <c r="C14918" t="s">
        <v>22770</v>
      </c>
      <c r="D14918" t="s">
        <v>180</v>
      </c>
      <c r="E14918" t="s">
        <v>5154</v>
      </c>
      <c r="F14918">
        <v>1</v>
      </c>
      <c r="G14918">
        <v>0</v>
      </c>
      <c r="H14918" t="s">
        <v>103</v>
      </c>
      <c r="I14918" t="s">
        <v>102</v>
      </c>
      <c r="J14918" t="s">
        <v>103</v>
      </c>
      <c r="K14918" t="s">
        <v>22769</v>
      </c>
      <c r="L14918" t="s">
        <v>315</v>
      </c>
      <c r="M14918" t="e">
        <f>_xlfn.XLOOKUP(B14918,Sheet1!B:B,Sheet1!C:C)</f>
        <v>#N/A</v>
      </c>
    </row>
    <row r="14919" spans="2:13" hidden="1">
      <c r="B14919" t="s">
        <v>22767</v>
      </c>
      <c r="C14919" t="s">
        <v>22771</v>
      </c>
      <c r="D14919" t="s">
        <v>19216</v>
      </c>
      <c r="E14919" t="s">
        <v>5073</v>
      </c>
      <c r="F14919">
        <v>40</v>
      </c>
      <c r="G14919">
        <v>106452</v>
      </c>
      <c r="H14919" t="s">
        <v>102</v>
      </c>
      <c r="I14919" t="s">
        <v>103</v>
      </c>
      <c r="J14919" t="s">
        <v>103</v>
      </c>
      <c r="K14919" t="s">
        <v>22769</v>
      </c>
      <c r="L14919" t="s">
        <v>315</v>
      </c>
      <c r="M14919" t="e">
        <f>_xlfn.XLOOKUP(B14919,Sheet1!B:B,Sheet1!C:C)</f>
        <v>#N/A</v>
      </c>
    </row>
    <row r="14920" spans="2:13" hidden="1">
      <c r="B14920" t="s">
        <v>22767</v>
      </c>
      <c r="C14920" t="s">
        <v>22772</v>
      </c>
      <c r="D14920" t="s">
        <v>180</v>
      </c>
      <c r="E14920" t="s">
        <v>5154</v>
      </c>
      <c r="F14920">
        <v>1</v>
      </c>
      <c r="G14920">
        <v>0</v>
      </c>
      <c r="H14920" t="s">
        <v>103</v>
      </c>
      <c r="I14920" t="s">
        <v>102</v>
      </c>
      <c r="J14920" t="s">
        <v>103</v>
      </c>
      <c r="K14920" t="s">
        <v>22769</v>
      </c>
      <c r="L14920" t="s">
        <v>315</v>
      </c>
      <c r="M14920" t="e">
        <f>_xlfn.XLOOKUP(B14920,Sheet1!B:B,Sheet1!C:C)</f>
        <v>#N/A</v>
      </c>
    </row>
    <row r="14921" spans="2:13" hidden="1">
      <c r="B14921" t="s">
        <v>22767</v>
      </c>
      <c r="C14921" t="s">
        <v>22769</v>
      </c>
      <c r="D14921" t="s">
        <v>315</v>
      </c>
      <c r="E14921" t="s">
        <v>5070</v>
      </c>
      <c r="F14921">
        <v>40</v>
      </c>
      <c r="G14921">
        <v>194213</v>
      </c>
      <c r="H14921" t="s">
        <v>102</v>
      </c>
      <c r="I14921" t="s">
        <v>102</v>
      </c>
      <c r="J14921" t="s">
        <v>103</v>
      </c>
      <c r="K14921" t="s">
        <v>22769</v>
      </c>
      <c r="L14921" t="s">
        <v>315</v>
      </c>
      <c r="M14921" t="e">
        <f>_xlfn.XLOOKUP(B14921,Sheet1!B:B,Sheet1!C:C)</f>
        <v>#N/A</v>
      </c>
    </row>
    <row r="14922" spans="2:13" hidden="1">
      <c r="B14922" t="s">
        <v>22767</v>
      </c>
      <c r="C14922" t="s">
        <v>22773</v>
      </c>
      <c r="D14922" t="s">
        <v>22774</v>
      </c>
      <c r="E14922" t="s">
        <v>5070</v>
      </c>
      <c r="F14922">
        <v>1</v>
      </c>
      <c r="G14922">
        <v>0</v>
      </c>
      <c r="H14922" t="s">
        <v>102</v>
      </c>
      <c r="I14922" t="s">
        <v>102</v>
      </c>
      <c r="J14922" t="s">
        <v>103</v>
      </c>
      <c r="K14922" t="s">
        <v>22769</v>
      </c>
      <c r="L14922" t="s">
        <v>315</v>
      </c>
      <c r="M14922" t="e">
        <f>_xlfn.XLOOKUP(B14922,Sheet1!B:B,Sheet1!C:C)</f>
        <v>#N/A</v>
      </c>
    </row>
    <row r="14923" spans="2:13" hidden="1">
      <c r="B14923" t="s">
        <v>22767</v>
      </c>
      <c r="C14923" t="s">
        <v>22775</v>
      </c>
      <c r="D14923" t="s">
        <v>5633</v>
      </c>
      <c r="E14923" t="s">
        <v>5070</v>
      </c>
      <c r="F14923">
        <v>1</v>
      </c>
      <c r="G14923">
        <v>0</v>
      </c>
      <c r="H14923" t="s">
        <v>102</v>
      </c>
      <c r="I14923" t="s">
        <v>102</v>
      </c>
      <c r="J14923" t="s">
        <v>103</v>
      </c>
      <c r="K14923" t="s">
        <v>22769</v>
      </c>
      <c r="L14923" t="s">
        <v>315</v>
      </c>
      <c r="M14923" t="e">
        <f>_xlfn.XLOOKUP(B14923,Sheet1!B:B,Sheet1!C:C)</f>
        <v>#N/A</v>
      </c>
    </row>
    <row r="14924" spans="2:13" hidden="1">
      <c r="B14924" t="s">
        <v>22767</v>
      </c>
      <c r="C14924" t="s">
        <v>22776</v>
      </c>
      <c r="D14924" t="s">
        <v>5224</v>
      </c>
      <c r="E14924" t="s">
        <v>5070</v>
      </c>
      <c r="F14924">
        <v>1</v>
      </c>
      <c r="G14924">
        <v>0</v>
      </c>
      <c r="H14924" t="s">
        <v>102</v>
      </c>
      <c r="I14924" t="s">
        <v>102</v>
      </c>
      <c r="J14924" t="s">
        <v>103</v>
      </c>
      <c r="K14924" t="s">
        <v>22769</v>
      </c>
      <c r="L14924" t="s">
        <v>315</v>
      </c>
      <c r="M14924" t="e">
        <f>_xlfn.XLOOKUP(B14924,Sheet1!B:B,Sheet1!C:C)</f>
        <v>#N/A</v>
      </c>
    </row>
    <row r="14925" spans="2:13" hidden="1">
      <c r="B14925" t="s">
        <v>22767</v>
      </c>
      <c r="C14925" t="s">
        <v>22777</v>
      </c>
      <c r="D14925" t="s">
        <v>180</v>
      </c>
      <c r="E14925" t="s">
        <v>5154</v>
      </c>
      <c r="F14925">
        <v>1</v>
      </c>
      <c r="G14925">
        <v>0</v>
      </c>
      <c r="H14925" t="s">
        <v>103</v>
      </c>
      <c r="I14925" t="s">
        <v>102</v>
      </c>
      <c r="J14925" t="s">
        <v>103</v>
      </c>
      <c r="K14925" t="s">
        <v>22769</v>
      </c>
      <c r="L14925" t="s">
        <v>315</v>
      </c>
      <c r="M14925" t="e">
        <f>_xlfn.XLOOKUP(B14925,Sheet1!B:B,Sheet1!C:C)</f>
        <v>#N/A</v>
      </c>
    </row>
    <row r="14926" spans="2:13" hidden="1">
      <c r="B14926" t="s">
        <v>22767</v>
      </c>
      <c r="C14926" t="s">
        <v>22778</v>
      </c>
      <c r="D14926" t="s">
        <v>22779</v>
      </c>
      <c r="E14926" t="s">
        <v>5073</v>
      </c>
      <c r="F14926">
        <v>40</v>
      </c>
      <c r="G14926">
        <v>142480</v>
      </c>
      <c r="H14926" t="s">
        <v>102</v>
      </c>
      <c r="I14926" t="s">
        <v>103</v>
      </c>
      <c r="J14926" t="s">
        <v>103</v>
      </c>
      <c r="K14926" t="s">
        <v>22769</v>
      </c>
      <c r="L14926" t="s">
        <v>315</v>
      </c>
      <c r="M14926" t="e">
        <f>_xlfn.XLOOKUP(B14926,Sheet1!B:B,Sheet1!C:C)</f>
        <v>#N/A</v>
      </c>
    </row>
    <row r="14927" spans="2:13" hidden="1">
      <c r="B14927" t="s">
        <v>22767</v>
      </c>
      <c r="C14927" t="s">
        <v>22780</v>
      </c>
      <c r="D14927" t="s">
        <v>180</v>
      </c>
      <c r="E14927" t="s">
        <v>5154</v>
      </c>
      <c r="F14927">
        <v>1</v>
      </c>
      <c r="G14927">
        <v>0</v>
      </c>
      <c r="H14927" t="s">
        <v>103</v>
      </c>
      <c r="I14927" t="s">
        <v>102</v>
      </c>
      <c r="J14927" t="s">
        <v>103</v>
      </c>
      <c r="K14927" t="s">
        <v>22769</v>
      </c>
      <c r="L14927" t="s">
        <v>315</v>
      </c>
      <c r="M14927" t="e">
        <f>_xlfn.XLOOKUP(B14927,Sheet1!B:B,Sheet1!C:C)</f>
        <v>#N/A</v>
      </c>
    </row>
    <row r="14928" spans="2:13" hidden="1">
      <c r="B14928" t="s">
        <v>22767</v>
      </c>
      <c r="C14928" t="s">
        <v>22781</v>
      </c>
      <c r="D14928" t="s">
        <v>180</v>
      </c>
      <c r="E14928" t="s">
        <v>5154</v>
      </c>
      <c r="F14928">
        <v>1</v>
      </c>
      <c r="G14928">
        <v>0</v>
      </c>
      <c r="H14928" t="s">
        <v>103</v>
      </c>
      <c r="I14928" t="s">
        <v>102</v>
      </c>
      <c r="J14928" t="s">
        <v>103</v>
      </c>
      <c r="K14928" t="s">
        <v>22769</v>
      </c>
      <c r="L14928" t="s">
        <v>315</v>
      </c>
      <c r="M14928" t="e">
        <f>_xlfn.XLOOKUP(B14928,Sheet1!B:B,Sheet1!C:C)</f>
        <v>#N/A</v>
      </c>
    </row>
    <row r="14929" spans="2:13" hidden="1">
      <c r="B14929" t="s">
        <v>22767</v>
      </c>
      <c r="C14929" t="s">
        <v>22782</v>
      </c>
      <c r="D14929" t="s">
        <v>180</v>
      </c>
      <c r="E14929" t="s">
        <v>5154</v>
      </c>
      <c r="F14929">
        <v>1</v>
      </c>
      <c r="G14929">
        <v>0</v>
      </c>
      <c r="H14929" t="s">
        <v>103</v>
      </c>
      <c r="I14929" t="s">
        <v>102</v>
      </c>
      <c r="J14929" t="s">
        <v>103</v>
      </c>
      <c r="K14929" t="s">
        <v>22769</v>
      </c>
      <c r="L14929" t="s">
        <v>315</v>
      </c>
      <c r="M14929" t="e">
        <f>_xlfn.XLOOKUP(B14929,Sheet1!B:B,Sheet1!C:C)</f>
        <v>#N/A</v>
      </c>
    </row>
    <row r="14930" spans="2:13" hidden="1">
      <c r="B14930" t="s">
        <v>22767</v>
      </c>
      <c r="C14930" t="s">
        <v>22783</v>
      </c>
      <c r="D14930" t="s">
        <v>180</v>
      </c>
      <c r="E14930" t="s">
        <v>5154</v>
      </c>
      <c r="F14930">
        <v>1</v>
      </c>
      <c r="G14930">
        <v>0</v>
      </c>
      <c r="H14930" t="s">
        <v>103</v>
      </c>
      <c r="I14930" t="s">
        <v>102</v>
      </c>
      <c r="J14930" t="s">
        <v>103</v>
      </c>
      <c r="K14930" t="s">
        <v>22769</v>
      </c>
      <c r="L14930" t="s">
        <v>315</v>
      </c>
      <c r="M14930" t="e">
        <f>_xlfn.XLOOKUP(B14930,Sheet1!B:B,Sheet1!C:C)</f>
        <v>#N/A</v>
      </c>
    </row>
    <row r="14931" spans="2:13" hidden="1">
      <c r="B14931" t="s">
        <v>22767</v>
      </c>
      <c r="C14931" t="s">
        <v>22784</v>
      </c>
      <c r="D14931" t="s">
        <v>180</v>
      </c>
      <c r="E14931" t="s">
        <v>5154</v>
      </c>
      <c r="F14931">
        <v>1</v>
      </c>
      <c r="G14931">
        <v>0</v>
      </c>
      <c r="H14931" t="s">
        <v>103</v>
      </c>
      <c r="I14931" t="s">
        <v>102</v>
      </c>
      <c r="J14931" t="s">
        <v>103</v>
      </c>
      <c r="K14931" t="s">
        <v>22769</v>
      </c>
      <c r="L14931" t="s">
        <v>315</v>
      </c>
      <c r="M14931" t="e">
        <f>_xlfn.XLOOKUP(B14931,Sheet1!B:B,Sheet1!C:C)</f>
        <v>#N/A</v>
      </c>
    </row>
    <row r="14932" spans="2:13" hidden="1">
      <c r="B14932" t="s">
        <v>22767</v>
      </c>
      <c r="C14932" t="s">
        <v>22785</v>
      </c>
      <c r="D14932" t="s">
        <v>180</v>
      </c>
      <c r="E14932" t="s">
        <v>5154</v>
      </c>
      <c r="F14932">
        <v>1</v>
      </c>
      <c r="G14932">
        <v>0</v>
      </c>
      <c r="H14932" t="s">
        <v>103</v>
      </c>
      <c r="I14932" t="s">
        <v>102</v>
      </c>
      <c r="J14932" t="s">
        <v>103</v>
      </c>
      <c r="K14932" t="s">
        <v>22769</v>
      </c>
      <c r="L14932" t="s">
        <v>315</v>
      </c>
      <c r="M14932" t="e">
        <f>_xlfn.XLOOKUP(B14932,Sheet1!B:B,Sheet1!C:C)</f>
        <v>#N/A</v>
      </c>
    </row>
    <row r="14933" spans="2:13" hidden="1">
      <c r="B14933" t="s">
        <v>22786</v>
      </c>
      <c r="C14933" t="s">
        <v>22787</v>
      </c>
      <c r="D14933" t="s">
        <v>631</v>
      </c>
      <c r="E14933" t="s">
        <v>5154</v>
      </c>
      <c r="G14933">
        <v>0</v>
      </c>
      <c r="H14933" t="s">
        <v>103</v>
      </c>
      <c r="I14933" t="s">
        <v>102</v>
      </c>
      <c r="J14933" t="s">
        <v>103</v>
      </c>
      <c r="K14933" t="s">
        <v>22788</v>
      </c>
      <c r="L14933" t="s">
        <v>562</v>
      </c>
      <c r="M14933" t="e">
        <f>_xlfn.XLOOKUP(B14933,Sheet1!B:B,Sheet1!C:C)</f>
        <v>#N/A</v>
      </c>
    </row>
    <row r="14934" spans="2:13" hidden="1">
      <c r="B14934" t="s">
        <v>22786</v>
      </c>
      <c r="C14934" t="s">
        <v>22789</v>
      </c>
      <c r="D14934" t="s">
        <v>631</v>
      </c>
      <c r="E14934" t="s">
        <v>5154</v>
      </c>
      <c r="G14934">
        <v>0</v>
      </c>
      <c r="H14934" t="s">
        <v>103</v>
      </c>
      <c r="I14934" t="s">
        <v>102</v>
      </c>
      <c r="J14934" t="s">
        <v>103</v>
      </c>
      <c r="K14934" t="s">
        <v>22788</v>
      </c>
      <c r="L14934" t="s">
        <v>562</v>
      </c>
      <c r="M14934" t="e">
        <f>_xlfn.XLOOKUP(B14934,Sheet1!B:B,Sheet1!C:C)</f>
        <v>#N/A</v>
      </c>
    </row>
    <row r="14935" spans="2:13" hidden="1">
      <c r="B14935" t="s">
        <v>22786</v>
      </c>
      <c r="C14935" t="s">
        <v>22790</v>
      </c>
      <c r="D14935" t="s">
        <v>670</v>
      </c>
      <c r="E14935" t="s">
        <v>5070</v>
      </c>
      <c r="G14935">
        <v>0</v>
      </c>
      <c r="H14935" t="s">
        <v>102</v>
      </c>
      <c r="I14935" t="s">
        <v>102</v>
      </c>
      <c r="J14935" t="s">
        <v>103</v>
      </c>
      <c r="K14935" t="s">
        <v>22788</v>
      </c>
      <c r="L14935" t="s">
        <v>562</v>
      </c>
      <c r="M14935" t="e">
        <f>_xlfn.XLOOKUP(B14935,Sheet1!B:B,Sheet1!C:C)</f>
        <v>#N/A</v>
      </c>
    </row>
    <row r="14936" spans="2:13" hidden="1">
      <c r="B14936" t="s">
        <v>22786</v>
      </c>
      <c r="C14936" t="s">
        <v>22788</v>
      </c>
      <c r="D14936" t="s">
        <v>562</v>
      </c>
      <c r="E14936" t="s">
        <v>5070</v>
      </c>
      <c r="G14936">
        <v>0</v>
      </c>
      <c r="H14936" t="s">
        <v>102</v>
      </c>
      <c r="I14936" t="s">
        <v>102</v>
      </c>
      <c r="J14936" t="s">
        <v>103</v>
      </c>
      <c r="K14936" t="s">
        <v>22788</v>
      </c>
      <c r="L14936" t="s">
        <v>562</v>
      </c>
      <c r="M14936" t="e">
        <f>_xlfn.XLOOKUP(B14936,Sheet1!B:B,Sheet1!C:C)</f>
        <v>#N/A</v>
      </c>
    </row>
    <row r="14937" spans="2:13" hidden="1">
      <c r="B14937" t="s">
        <v>22786</v>
      </c>
      <c r="C14937" t="s">
        <v>22791</v>
      </c>
      <c r="D14937" t="s">
        <v>631</v>
      </c>
      <c r="E14937" t="s">
        <v>5154</v>
      </c>
      <c r="G14937">
        <v>0</v>
      </c>
      <c r="H14937" t="s">
        <v>103</v>
      </c>
      <c r="I14937" t="s">
        <v>102</v>
      </c>
      <c r="J14937" t="s">
        <v>103</v>
      </c>
      <c r="K14937" t="s">
        <v>22788</v>
      </c>
      <c r="L14937" t="s">
        <v>562</v>
      </c>
      <c r="M14937" t="e">
        <f>_xlfn.XLOOKUP(B14937,Sheet1!B:B,Sheet1!C:C)</f>
        <v>#N/A</v>
      </c>
    </row>
    <row r="14938" spans="2:13" hidden="1">
      <c r="B14938" t="s">
        <v>22786</v>
      </c>
      <c r="C14938" t="s">
        <v>22792</v>
      </c>
      <c r="D14938" t="s">
        <v>5532</v>
      </c>
      <c r="E14938" t="s">
        <v>5070</v>
      </c>
      <c r="G14938">
        <v>0</v>
      </c>
      <c r="H14938" t="s">
        <v>102</v>
      </c>
      <c r="I14938" t="s">
        <v>102</v>
      </c>
      <c r="J14938" t="s">
        <v>103</v>
      </c>
      <c r="K14938" t="s">
        <v>22788</v>
      </c>
      <c r="L14938" t="s">
        <v>562</v>
      </c>
      <c r="M14938" t="e">
        <f>_xlfn.XLOOKUP(B14938,Sheet1!B:B,Sheet1!C:C)</f>
        <v>#N/A</v>
      </c>
    </row>
    <row r="14939" spans="2:13" hidden="1">
      <c r="B14939" t="s">
        <v>22786</v>
      </c>
      <c r="C14939" t="s">
        <v>22793</v>
      </c>
      <c r="D14939" t="s">
        <v>631</v>
      </c>
      <c r="E14939" t="s">
        <v>5154</v>
      </c>
      <c r="G14939">
        <v>0</v>
      </c>
      <c r="H14939" t="s">
        <v>103</v>
      </c>
      <c r="I14939" t="s">
        <v>102</v>
      </c>
      <c r="J14939" t="s">
        <v>103</v>
      </c>
      <c r="K14939" t="s">
        <v>22788</v>
      </c>
      <c r="L14939" t="s">
        <v>562</v>
      </c>
      <c r="M14939" t="e">
        <f>_xlfn.XLOOKUP(B14939,Sheet1!B:B,Sheet1!C:C)</f>
        <v>#N/A</v>
      </c>
    </row>
    <row r="14940" spans="2:13" hidden="1">
      <c r="B14940" t="s">
        <v>22786</v>
      </c>
      <c r="C14940" t="s">
        <v>22794</v>
      </c>
      <c r="D14940" t="s">
        <v>142</v>
      </c>
      <c r="E14940" t="s">
        <v>5070</v>
      </c>
      <c r="G14940">
        <v>0</v>
      </c>
      <c r="H14940" t="s">
        <v>102</v>
      </c>
      <c r="I14940" t="s">
        <v>102</v>
      </c>
      <c r="J14940" t="s">
        <v>103</v>
      </c>
      <c r="K14940" t="s">
        <v>22788</v>
      </c>
      <c r="L14940" t="s">
        <v>562</v>
      </c>
      <c r="M14940" t="e">
        <f>_xlfn.XLOOKUP(B14940,Sheet1!B:B,Sheet1!C:C)</f>
        <v>#N/A</v>
      </c>
    </row>
    <row r="14941" spans="2:13" hidden="1">
      <c r="B14941" t="s">
        <v>22795</v>
      </c>
      <c r="C14941" t="s">
        <v>22796</v>
      </c>
      <c r="D14941" t="s">
        <v>12364</v>
      </c>
      <c r="F14941">
        <v>40</v>
      </c>
      <c r="G14941">
        <v>111166</v>
      </c>
      <c r="H14941" t="s">
        <v>103</v>
      </c>
      <c r="I14941" t="s">
        <v>103</v>
      </c>
      <c r="J14941" t="s">
        <v>103</v>
      </c>
      <c r="K14941" t="s">
        <v>22797</v>
      </c>
      <c r="L14941" t="s">
        <v>22798</v>
      </c>
      <c r="M14941" t="e">
        <f>_xlfn.XLOOKUP(B14941,Sheet1!B:B,Sheet1!C:C)</f>
        <v>#N/A</v>
      </c>
    </row>
    <row r="14942" spans="2:13" hidden="1">
      <c r="B14942" t="s">
        <v>22795</v>
      </c>
      <c r="C14942" t="s">
        <v>22799</v>
      </c>
      <c r="D14942" t="s">
        <v>17123</v>
      </c>
      <c r="E14942" t="s">
        <v>5073</v>
      </c>
      <c r="F14942">
        <v>40</v>
      </c>
      <c r="G14942">
        <v>174975</v>
      </c>
      <c r="H14942" t="s">
        <v>102</v>
      </c>
      <c r="I14942" t="s">
        <v>103</v>
      </c>
      <c r="J14942" t="s">
        <v>103</v>
      </c>
      <c r="K14942" t="s">
        <v>22797</v>
      </c>
      <c r="L14942" t="s">
        <v>22798</v>
      </c>
      <c r="M14942" t="e">
        <f>_xlfn.XLOOKUP(B14942,Sheet1!B:B,Sheet1!C:C)</f>
        <v>#N/A</v>
      </c>
    </row>
    <row r="14943" spans="2:13" hidden="1">
      <c r="B14943" t="s">
        <v>22795</v>
      </c>
      <c r="C14943" t="s">
        <v>22800</v>
      </c>
      <c r="D14943" t="s">
        <v>5419</v>
      </c>
      <c r="E14943" t="s">
        <v>5154</v>
      </c>
      <c r="F14943">
        <v>1</v>
      </c>
      <c r="G14943">
        <v>0</v>
      </c>
      <c r="H14943" t="s">
        <v>103</v>
      </c>
      <c r="I14943" t="s">
        <v>102</v>
      </c>
      <c r="J14943" t="s">
        <v>103</v>
      </c>
      <c r="K14943" t="s">
        <v>22797</v>
      </c>
      <c r="L14943" t="s">
        <v>22798</v>
      </c>
      <c r="M14943" t="e">
        <f>_xlfn.XLOOKUP(B14943,Sheet1!B:B,Sheet1!C:C)</f>
        <v>#N/A</v>
      </c>
    </row>
    <row r="14944" spans="2:13" hidden="1">
      <c r="B14944" t="s">
        <v>22795</v>
      </c>
      <c r="C14944" t="s">
        <v>22801</v>
      </c>
      <c r="D14944" t="s">
        <v>12364</v>
      </c>
      <c r="F14944">
        <v>40</v>
      </c>
      <c r="G14944">
        <v>108721</v>
      </c>
      <c r="H14944" t="s">
        <v>103</v>
      </c>
      <c r="I14944" t="s">
        <v>103</v>
      </c>
      <c r="J14944" t="s">
        <v>103</v>
      </c>
      <c r="K14944" t="s">
        <v>22797</v>
      </c>
      <c r="L14944" t="s">
        <v>22798</v>
      </c>
      <c r="M14944" t="e">
        <f>_xlfn.XLOOKUP(B14944,Sheet1!B:B,Sheet1!C:C)</f>
        <v>#N/A</v>
      </c>
    </row>
    <row r="14945" spans="2:13" hidden="1">
      <c r="B14945" t="s">
        <v>22795</v>
      </c>
      <c r="C14945" t="s">
        <v>22802</v>
      </c>
      <c r="D14945" t="s">
        <v>12364</v>
      </c>
      <c r="F14945">
        <v>40</v>
      </c>
      <c r="G14945">
        <v>111978</v>
      </c>
      <c r="H14945" t="s">
        <v>103</v>
      </c>
      <c r="I14945" t="s">
        <v>103</v>
      </c>
      <c r="J14945" t="s">
        <v>103</v>
      </c>
      <c r="K14945" t="s">
        <v>22797</v>
      </c>
      <c r="L14945" t="s">
        <v>22798</v>
      </c>
      <c r="M14945" t="e">
        <f>_xlfn.XLOOKUP(B14945,Sheet1!B:B,Sheet1!C:C)</f>
        <v>#N/A</v>
      </c>
    </row>
    <row r="14946" spans="2:13" hidden="1">
      <c r="B14946" t="s">
        <v>22795</v>
      </c>
      <c r="C14946" t="s">
        <v>22803</v>
      </c>
      <c r="D14946" t="s">
        <v>5532</v>
      </c>
      <c r="E14946" t="s">
        <v>5070</v>
      </c>
      <c r="F14946">
        <v>1</v>
      </c>
      <c r="G14946">
        <v>0</v>
      </c>
      <c r="H14946" t="s">
        <v>102</v>
      </c>
      <c r="I14946" t="s">
        <v>102</v>
      </c>
      <c r="J14946" t="s">
        <v>103</v>
      </c>
      <c r="K14946" t="s">
        <v>22797</v>
      </c>
      <c r="L14946" t="s">
        <v>22798</v>
      </c>
      <c r="M14946" t="e">
        <f>_xlfn.XLOOKUP(B14946,Sheet1!B:B,Sheet1!C:C)</f>
        <v>#N/A</v>
      </c>
    </row>
    <row r="14947" spans="2:13" hidden="1">
      <c r="B14947" t="s">
        <v>22795</v>
      </c>
      <c r="C14947" t="s">
        <v>22804</v>
      </c>
      <c r="D14947" t="s">
        <v>5419</v>
      </c>
      <c r="E14947" t="s">
        <v>5154</v>
      </c>
      <c r="F14947">
        <v>1</v>
      </c>
      <c r="G14947">
        <v>0</v>
      </c>
      <c r="H14947" t="s">
        <v>103</v>
      </c>
      <c r="I14947" t="s">
        <v>102</v>
      </c>
      <c r="J14947" t="s">
        <v>103</v>
      </c>
      <c r="K14947" t="s">
        <v>22797</v>
      </c>
      <c r="L14947" t="s">
        <v>22798</v>
      </c>
      <c r="M14947" t="e">
        <f>_xlfn.XLOOKUP(B14947,Sheet1!B:B,Sheet1!C:C)</f>
        <v>#N/A</v>
      </c>
    </row>
    <row r="14948" spans="2:13" hidden="1">
      <c r="B14948" t="s">
        <v>22795</v>
      </c>
      <c r="C14948" t="s">
        <v>22805</v>
      </c>
      <c r="D14948" t="s">
        <v>22806</v>
      </c>
      <c r="E14948" t="s">
        <v>5154</v>
      </c>
      <c r="F14948">
        <v>41</v>
      </c>
      <c r="G14948">
        <v>77356</v>
      </c>
      <c r="H14948" t="s">
        <v>103</v>
      </c>
      <c r="I14948" t="s">
        <v>102</v>
      </c>
      <c r="J14948" t="s">
        <v>103</v>
      </c>
      <c r="K14948" t="s">
        <v>22797</v>
      </c>
      <c r="L14948" t="s">
        <v>22798</v>
      </c>
      <c r="M14948" t="e">
        <f>_xlfn.XLOOKUP(B14948,Sheet1!B:B,Sheet1!C:C)</f>
        <v>#N/A</v>
      </c>
    </row>
    <row r="14949" spans="2:13" hidden="1">
      <c r="B14949" t="s">
        <v>22795</v>
      </c>
      <c r="C14949" t="s">
        <v>22807</v>
      </c>
      <c r="D14949" t="s">
        <v>5419</v>
      </c>
      <c r="E14949" t="s">
        <v>5154</v>
      </c>
      <c r="F14949">
        <v>1</v>
      </c>
      <c r="G14949">
        <v>0</v>
      </c>
      <c r="H14949" t="s">
        <v>103</v>
      </c>
      <c r="I14949" t="s">
        <v>102</v>
      </c>
      <c r="J14949" t="s">
        <v>103</v>
      </c>
      <c r="K14949" t="s">
        <v>22797</v>
      </c>
      <c r="L14949" t="s">
        <v>22798</v>
      </c>
      <c r="M14949" t="e">
        <f>_xlfn.XLOOKUP(B14949,Sheet1!B:B,Sheet1!C:C)</f>
        <v>#N/A</v>
      </c>
    </row>
    <row r="14950" spans="2:13" hidden="1">
      <c r="B14950" t="s">
        <v>22795</v>
      </c>
      <c r="C14950" t="s">
        <v>22808</v>
      </c>
      <c r="D14950" t="s">
        <v>562</v>
      </c>
      <c r="E14950" t="s">
        <v>5070</v>
      </c>
      <c r="F14950">
        <v>1</v>
      </c>
      <c r="G14950">
        <v>0</v>
      </c>
      <c r="H14950" t="s">
        <v>102</v>
      </c>
      <c r="I14950" t="s">
        <v>102</v>
      </c>
      <c r="J14950" t="s">
        <v>103</v>
      </c>
      <c r="K14950" t="s">
        <v>22797</v>
      </c>
      <c r="L14950" t="s">
        <v>22798</v>
      </c>
      <c r="M14950" t="e">
        <f>_xlfn.XLOOKUP(B14950,Sheet1!B:B,Sheet1!C:C)</f>
        <v>#N/A</v>
      </c>
    </row>
    <row r="14951" spans="2:13" hidden="1">
      <c r="B14951" t="s">
        <v>22795</v>
      </c>
      <c r="C14951" t="s">
        <v>22797</v>
      </c>
      <c r="D14951" t="s">
        <v>22798</v>
      </c>
      <c r="E14951" t="s">
        <v>5073</v>
      </c>
      <c r="F14951">
        <v>40</v>
      </c>
      <c r="G14951">
        <v>162714</v>
      </c>
      <c r="H14951" t="s">
        <v>102</v>
      </c>
      <c r="I14951" t="s">
        <v>103</v>
      </c>
      <c r="J14951" t="s">
        <v>103</v>
      </c>
      <c r="K14951" t="s">
        <v>22797</v>
      </c>
      <c r="L14951" t="s">
        <v>22798</v>
      </c>
      <c r="M14951" t="e">
        <f>_xlfn.XLOOKUP(B14951,Sheet1!B:B,Sheet1!C:C)</f>
        <v>#N/A</v>
      </c>
    </row>
    <row r="14952" spans="2:13" hidden="1">
      <c r="B14952" t="s">
        <v>22795</v>
      </c>
      <c r="C14952" t="s">
        <v>22809</v>
      </c>
      <c r="D14952" t="s">
        <v>12364</v>
      </c>
      <c r="F14952">
        <v>40</v>
      </c>
      <c r="G14952">
        <v>116397</v>
      </c>
      <c r="H14952" t="s">
        <v>103</v>
      </c>
      <c r="I14952" t="s">
        <v>103</v>
      </c>
      <c r="J14952" t="s">
        <v>103</v>
      </c>
      <c r="K14952" t="s">
        <v>22797</v>
      </c>
      <c r="L14952" t="s">
        <v>22798</v>
      </c>
      <c r="M14952" t="e">
        <f>_xlfn.XLOOKUP(B14952,Sheet1!B:B,Sheet1!C:C)</f>
        <v>#N/A</v>
      </c>
    </row>
    <row r="14953" spans="2:13" hidden="1">
      <c r="B14953" t="s">
        <v>22795</v>
      </c>
      <c r="C14953" t="s">
        <v>22810</v>
      </c>
      <c r="D14953" t="s">
        <v>12364</v>
      </c>
      <c r="F14953">
        <v>40</v>
      </c>
      <c r="G14953">
        <v>117748</v>
      </c>
      <c r="H14953" t="s">
        <v>103</v>
      </c>
      <c r="I14953" t="s">
        <v>103</v>
      </c>
      <c r="J14953" t="s">
        <v>103</v>
      </c>
      <c r="K14953" t="s">
        <v>22797</v>
      </c>
      <c r="L14953" t="s">
        <v>22798</v>
      </c>
      <c r="M14953" t="e">
        <f>_xlfn.XLOOKUP(B14953,Sheet1!B:B,Sheet1!C:C)</f>
        <v>#N/A</v>
      </c>
    </row>
    <row r="14954" spans="2:13" hidden="1">
      <c r="B14954" t="s">
        <v>22811</v>
      </c>
      <c r="C14954" t="s">
        <v>22812</v>
      </c>
      <c r="D14954" t="s">
        <v>254</v>
      </c>
      <c r="E14954" t="s">
        <v>5073</v>
      </c>
      <c r="F14954">
        <v>2</v>
      </c>
      <c r="G14954">
        <v>0</v>
      </c>
      <c r="H14954" t="s">
        <v>102</v>
      </c>
      <c r="I14954" t="s">
        <v>103</v>
      </c>
      <c r="J14954" t="s">
        <v>103</v>
      </c>
      <c r="K14954" t="s">
        <v>22813</v>
      </c>
      <c r="L14954" t="s">
        <v>254</v>
      </c>
      <c r="M14954" t="e">
        <f>_xlfn.XLOOKUP(B14954,Sheet1!B:B,Sheet1!C:C)</f>
        <v>#N/A</v>
      </c>
    </row>
    <row r="14955" spans="2:13" hidden="1">
      <c r="B14955" t="s">
        <v>22811</v>
      </c>
      <c r="C14955" t="s">
        <v>22814</v>
      </c>
      <c r="D14955" t="s">
        <v>5419</v>
      </c>
      <c r="E14955" t="s">
        <v>5154</v>
      </c>
      <c r="F14955">
        <v>2</v>
      </c>
      <c r="G14955">
        <v>0</v>
      </c>
      <c r="H14955" t="s">
        <v>103</v>
      </c>
      <c r="I14955" t="s">
        <v>102</v>
      </c>
      <c r="J14955" t="s">
        <v>103</v>
      </c>
      <c r="K14955" t="s">
        <v>22813</v>
      </c>
      <c r="L14955" t="s">
        <v>254</v>
      </c>
      <c r="M14955" t="e">
        <f>_xlfn.XLOOKUP(B14955,Sheet1!B:B,Sheet1!C:C)</f>
        <v>#N/A</v>
      </c>
    </row>
    <row r="14956" spans="2:13" hidden="1">
      <c r="B14956" t="s">
        <v>22811</v>
      </c>
      <c r="C14956" t="s">
        <v>22815</v>
      </c>
      <c r="D14956" t="s">
        <v>5419</v>
      </c>
      <c r="E14956" t="s">
        <v>5154</v>
      </c>
      <c r="F14956">
        <v>2</v>
      </c>
      <c r="G14956">
        <v>0</v>
      </c>
      <c r="H14956" t="s">
        <v>103</v>
      </c>
      <c r="I14956" t="s">
        <v>102</v>
      </c>
      <c r="J14956" t="s">
        <v>103</v>
      </c>
      <c r="K14956" t="s">
        <v>22813</v>
      </c>
      <c r="L14956" t="s">
        <v>254</v>
      </c>
      <c r="M14956" t="e">
        <f>_xlfn.XLOOKUP(B14956,Sheet1!B:B,Sheet1!C:C)</f>
        <v>#N/A</v>
      </c>
    </row>
    <row r="14957" spans="2:13" hidden="1">
      <c r="B14957" t="s">
        <v>22811</v>
      </c>
      <c r="C14957" t="s">
        <v>22816</v>
      </c>
      <c r="D14957" t="s">
        <v>171</v>
      </c>
      <c r="E14957" t="s">
        <v>5073</v>
      </c>
      <c r="F14957">
        <v>20</v>
      </c>
      <c r="G14957">
        <v>0</v>
      </c>
      <c r="H14957" t="s">
        <v>102</v>
      </c>
      <c r="I14957" t="s">
        <v>103</v>
      </c>
      <c r="J14957" t="s">
        <v>103</v>
      </c>
      <c r="K14957" t="s">
        <v>22813</v>
      </c>
      <c r="L14957" t="s">
        <v>254</v>
      </c>
      <c r="M14957" t="e">
        <f>_xlfn.XLOOKUP(B14957,Sheet1!B:B,Sheet1!C:C)</f>
        <v>#N/A</v>
      </c>
    </row>
    <row r="14958" spans="2:13" hidden="1">
      <c r="B14958" t="s">
        <v>22811</v>
      </c>
      <c r="C14958" t="s">
        <v>22817</v>
      </c>
      <c r="D14958" t="s">
        <v>5419</v>
      </c>
      <c r="E14958" t="s">
        <v>5154</v>
      </c>
      <c r="F14958">
        <v>2</v>
      </c>
      <c r="G14958">
        <v>0</v>
      </c>
      <c r="H14958" t="s">
        <v>103</v>
      </c>
      <c r="I14958" t="s">
        <v>102</v>
      </c>
      <c r="J14958" t="s">
        <v>103</v>
      </c>
      <c r="K14958" t="s">
        <v>22813</v>
      </c>
      <c r="L14958" t="s">
        <v>254</v>
      </c>
      <c r="M14958" t="e">
        <f>_xlfn.XLOOKUP(B14958,Sheet1!B:B,Sheet1!C:C)</f>
        <v>#N/A</v>
      </c>
    </row>
    <row r="14959" spans="2:13" hidden="1">
      <c r="B14959" t="s">
        <v>22811</v>
      </c>
      <c r="C14959" t="s">
        <v>22813</v>
      </c>
      <c r="D14959" t="s">
        <v>5984</v>
      </c>
      <c r="E14959" t="s">
        <v>5154</v>
      </c>
      <c r="F14959">
        <v>2</v>
      </c>
      <c r="G14959">
        <v>0</v>
      </c>
      <c r="H14959" t="s">
        <v>103</v>
      </c>
      <c r="I14959" t="s">
        <v>102</v>
      </c>
      <c r="J14959" t="s">
        <v>103</v>
      </c>
      <c r="K14959" t="s">
        <v>22813</v>
      </c>
      <c r="L14959" t="s">
        <v>254</v>
      </c>
      <c r="M14959" t="e">
        <f>_xlfn.XLOOKUP(B14959,Sheet1!B:B,Sheet1!C:C)</f>
        <v>#N/A</v>
      </c>
    </row>
    <row r="14960" spans="2:13" hidden="1">
      <c r="B14960" t="s">
        <v>22811</v>
      </c>
      <c r="C14960" t="s">
        <v>22818</v>
      </c>
      <c r="D14960" t="s">
        <v>670</v>
      </c>
      <c r="E14960" t="s">
        <v>5073</v>
      </c>
      <c r="F14960">
        <v>2</v>
      </c>
      <c r="G14960">
        <v>0</v>
      </c>
      <c r="H14960" t="s">
        <v>102</v>
      </c>
      <c r="I14960" t="s">
        <v>103</v>
      </c>
      <c r="J14960" t="s">
        <v>103</v>
      </c>
      <c r="K14960" t="s">
        <v>22813</v>
      </c>
      <c r="L14960" t="s">
        <v>254</v>
      </c>
      <c r="M14960" t="e">
        <f>_xlfn.XLOOKUP(B14960,Sheet1!B:B,Sheet1!C:C)</f>
        <v>#N/A</v>
      </c>
    </row>
    <row r="14961" spans="2:13" hidden="1">
      <c r="B14961" t="s">
        <v>22819</v>
      </c>
      <c r="C14961" t="s">
        <v>22820</v>
      </c>
      <c r="D14961" t="s">
        <v>180</v>
      </c>
      <c r="E14961" t="s">
        <v>5154</v>
      </c>
      <c r="F14961">
        <v>1</v>
      </c>
      <c r="G14961">
        <v>0</v>
      </c>
      <c r="H14961" t="s">
        <v>103</v>
      </c>
      <c r="I14961" t="s">
        <v>102</v>
      </c>
      <c r="J14961" t="s">
        <v>103</v>
      </c>
      <c r="K14961" t="s">
        <v>22821</v>
      </c>
      <c r="L14961" t="s">
        <v>315</v>
      </c>
      <c r="M14961" t="e">
        <f>_xlfn.XLOOKUP(B14961,Sheet1!B:B,Sheet1!C:C)</f>
        <v>#N/A</v>
      </c>
    </row>
    <row r="14962" spans="2:13" hidden="1">
      <c r="B14962" t="s">
        <v>22819</v>
      </c>
      <c r="C14962" t="s">
        <v>22822</v>
      </c>
      <c r="D14962" t="s">
        <v>180</v>
      </c>
      <c r="E14962" t="s">
        <v>5154</v>
      </c>
      <c r="F14962">
        <v>0</v>
      </c>
      <c r="G14962">
        <v>0</v>
      </c>
      <c r="H14962" t="s">
        <v>103</v>
      </c>
      <c r="I14962" t="s">
        <v>102</v>
      </c>
      <c r="J14962" t="s">
        <v>103</v>
      </c>
      <c r="K14962" t="s">
        <v>22821</v>
      </c>
      <c r="L14962" t="s">
        <v>315</v>
      </c>
      <c r="M14962" t="e">
        <f>_xlfn.XLOOKUP(B14962,Sheet1!B:B,Sheet1!C:C)</f>
        <v>#N/A</v>
      </c>
    </row>
    <row r="14963" spans="2:13" hidden="1">
      <c r="B14963" t="s">
        <v>22819</v>
      </c>
      <c r="C14963" t="s">
        <v>22823</v>
      </c>
      <c r="D14963" t="s">
        <v>267</v>
      </c>
      <c r="E14963" t="s">
        <v>5070</v>
      </c>
      <c r="F14963">
        <v>1</v>
      </c>
      <c r="G14963">
        <v>0</v>
      </c>
      <c r="H14963" t="s">
        <v>102</v>
      </c>
      <c r="I14963" t="s">
        <v>102</v>
      </c>
      <c r="J14963" t="s">
        <v>103</v>
      </c>
      <c r="K14963" t="s">
        <v>22821</v>
      </c>
      <c r="L14963" t="s">
        <v>315</v>
      </c>
      <c r="M14963" t="e">
        <f>_xlfn.XLOOKUP(B14963,Sheet1!B:B,Sheet1!C:C)</f>
        <v>#N/A</v>
      </c>
    </row>
    <row r="14964" spans="2:13" hidden="1">
      <c r="B14964" t="s">
        <v>22819</v>
      </c>
      <c r="C14964" t="s">
        <v>22824</v>
      </c>
      <c r="D14964" t="s">
        <v>5224</v>
      </c>
      <c r="E14964" t="s">
        <v>5070</v>
      </c>
      <c r="F14964">
        <v>1</v>
      </c>
      <c r="G14964">
        <v>0</v>
      </c>
      <c r="H14964" t="s">
        <v>102</v>
      </c>
      <c r="I14964" t="s">
        <v>102</v>
      </c>
      <c r="J14964" t="s">
        <v>103</v>
      </c>
      <c r="K14964" t="s">
        <v>22821</v>
      </c>
      <c r="L14964" t="s">
        <v>315</v>
      </c>
      <c r="M14964" t="e">
        <f>_xlfn.XLOOKUP(B14964,Sheet1!B:B,Sheet1!C:C)</f>
        <v>#N/A</v>
      </c>
    </row>
    <row r="14965" spans="2:13" hidden="1">
      <c r="B14965" t="s">
        <v>22819</v>
      </c>
      <c r="C14965" t="s">
        <v>22825</v>
      </c>
      <c r="D14965" t="s">
        <v>315</v>
      </c>
      <c r="E14965" t="s">
        <v>5070</v>
      </c>
      <c r="F14965">
        <v>1</v>
      </c>
      <c r="G14965">
        <v>0</v>
      </c>
      <c r="H14965" t="s">
        <v>102</v>
      </c>
      <c r="I14965" t="s">
        <v>102</v>
      </c>
      <c r="J14965" t="s">
        <v>103</v>
      </c>
      <c r="K14965" t="s">
        <v>22821</v>
      </c>
      <c r="L14965" t="s">
        <v>315</v>
      </c>
      <c r="M14965" t="e">
        <f>_xlfn.XLOOKUP(B14965,Sheet1!B:B,Sheet1!C:C)</f>
        <v>#N/A</v>
      </c>
    </row>
    <row r="14966" spans="2:13" hidden="1">
      <c r="B14966" t="s">
        <v>22819</v>
      </c>
      <c r="C14966" t="s">
        <v>22826</v>
      </c>
      <c r="D14966" t="s">
        <v>195</v>
      </c>
      <c r="E14966" t="s">
        <v>5073</v>
      </c>
      <c r="F14966">
        <v>40</v>
      </c>
      <c r="G14966">
        <v>83654</v>
      </c>
      <c r="H14966" t="s">
        <v>102</v>
      </c>
      <c r="I14966" t="s">
        <v>103</v>
      </c>
      <c r="J14966" t="s">
        <v>103</v>
      </c>
      <c r="K14966" t="s">
        <v>22821</v>
      </c>
      <c r="L14966" t="s">
        <v>315</v>
      </c>
      <c r="M14966" t="e">
        <f>_xlfn.XLOOKUP(B14966,Sheet1!B:B,Sheet1!C:C)</f>
        <v>#N/A</v>
      </c>
    </row>
    <row r="14967" spans="2:13" hidden="1">
      <c r="B14967" t="s">
        <v>22819</v>
      </c>
      <c r="C14967" t="s">
        <v>22827</v>
      </c>
      <c r="D14967" t="s">
        <v>180</v>
      </c>
      <c r="E14967" t="s">
        <v>5154</v>
      </c>
      <c r="F14967">
        <v>2</v>
      </c>
      <c r="G14967">
        <v>3919</v>
      </c>
      <c r="H14967" t="s">
        <v>103</v>
      </c>
      <c r="I14967" t="s">
        <v>102</v>
      </c>
      <c r="J14967" t="s">
        <v>103</v>
      </c>
      <c r="K14967" t="s">
        <v>22821</v>
      </c>
      <c r="L14967" t="s">
        <v>315</v>
      </c>
      <c r="M14967" t="e">
        <f>_xlfn.XLOOKUP(B14967,Sheet1!B:B,Sheet1!C:C)</f>
        <v>#N/A</v>
      </c>
    </row>
    <row r="14968" spans="2:13" hidden="1">
      <c r="B14968" t="s">
        <v>22819</v>
      </c>
      <c r="C14968" t="s">
        <v>22821</v>
      </c>
      <c r="D14968" t="s">
        <v>315</v>
      </c>
      <c r="E14968" t="s">
        <v>5070</v>
      </c>
      <c r="F14968">
        <v>2</v>
      </c>
      <c r="G14968">
        <v>3748</v>
      </c>
      <c r="H14968" t="s">
        <v>102</v>
      </c>
      <c r="I14968" t="s">
        <v>102</v>
      </c>
      <c r="J14968" t="s">
        <v>103</v>
      </c>
      <c r="K14968" t="s">
        <v>22821</v>
      </c>
      <c r="L14968" t="s">
        <v>315</v>
      </c>
      <c r="M14968" t="e">
        <f>_xlfn.XLOOKUP(B14968,Sheet1!B:B,Sheet1!C:C)</f>
        <v>#N/A</v>
      </c>
    </row>
    <row r="14969" spans="2:13" hidden="1">
      <c r="B14969" t="s">
        <v>22819</v>
      </c>
      <c r="C14969" t="s">
        <v>22828</v>
      </c>
      <c r="D14969" t="s">
        <v>180</v>
      </c>
      <c r="E14969" t="s">
        <v>5154</v>
      </c>
      <c r="F14969">
        <v>2</v>
      </c>
      <c r="G14969">
        <v>2740</v>
      </c>
      <c r="H14969" t="s">
        <v>103</v>
      </c>
      <c r="I14969" t="s">
        <v>102</v>
      </c>
      <c r="J14969" t="s">
        <v>103</v>
      </c>
      <c r="K14969" t="s">
        <v>22821</v>
      </c>
      <c r="L14969" t="s">
        <v>315</v>
      </c>
      <c r="M14969" t="e">
        <f>_xlfn.XLOOKUP(B14969,Sheet1!B:B,Sheet1!C:C)</f>
        <v>#N/A</v>
      </c>
    </row>
    <row r="14970" spans="2:13" hidden="1">
      <c r="B14970" t="s">
        <v>22819</v>
      </c>
      <c r="C14970" t="s">
        <v>22829</v>
      </c>
      <c r="D14970" t="s">
        <v>653</v>
      </c>
      <c r="E14970" t="s">
        <v>5070</v>
      </c>
      <c r="F14970">
        <v>3.5</v>
      </c>
      <c r="G14970">
        <v>1475</v>
      </c>
      <c r="H14970" t="s">
        <v>102</v>
      </c>
      <c r="I14970" t="s">
        <v>102</v>
      </c>
      <c r="J14970" t="s">
        <v>103</v>
      </c>
      <c r="K14970" t="s">
        <v>22821</v>
      </c>
      <c r="L14970" t="s">
        <v>315</v>
      </c>
      <c r="M14970" t="e">
        <f>_xlfn.XLOOKUP(B14970,Sheet1!B:B,Sheet1!C:C)</f>
        <v>#N/A</v>
      </c>
    </row>
    <row r="14971" spans="2:13" hidden="1">
      <c r="B14971" t="s">
        <v>22819</v>
      </c>
      <c r="C14971" t="s">
        <v>22830</v>
      </c>
      <c r="D14971" t="s">
        <v>180</v>
      </c>
      <c r="E14971" t="s">
        <v>5154</v>
      </c>
      <c r="F14971">
        <v>0</v>
      </c>
      <c r="G14971">
        <v>0</v>
      </c>
      <c r="H14971" t="s">
        <v>103</v>
      </c>
      <c r="I14971" t="s">
        <v>102</v>
      </c>
      <c r="J14971" t="s">
        <v>103</v>
      </c>
      <c r="K14971" t="s">
        <v>22821</v>
      </c>
      <c r="L14971" t="s">
        <v>315</v>
      </c>
      <c r="M14971" t="e">
        <f>_xlfn.XLOOKUP(B14971,Sheet1!B:B,Sheet1!C:C)</f>
        <v>#N/A</v>
      </c>
    </row>
    <row r="14972" spans="2:13" hidden="1">
      <c r="B14972" t="s">
        <v>22831</v>
      </c>
      <c r="C14972" t="s">
        <v>22832</v>
      </c>
      <c r="D14972" t="s">
        <v>22833</v>
      </c>
      <c r="E14972" t="s">
        <v>5070</v>
      </c>
      <c r="F14972">
        <v>65</v>
      </c>
      <c r="G14972">
        <v>142788</v>
      </c>
      <c r="H14972" t="s">
        <v>102</v>
      </c>
      <c r="I14972" t="s">
        <v>102</v>
      </c>
      <c r="J14972" t="s">
        <v>103</v>
      </c>
      <c r="K14972" t="s">
        <v>22834</v>
      </c>
      <c r="L14972" t="s">
        <v>149</v>
      </c>
      <c r="M14972" t="e">
        <f>_xlfn.XLOOKUP(B14972,Sheet1!B:B,Sheet1!C:C)</f>
        <v>#N/A</v>
      </c>
    </row>
    <row r="14973" spans="2:13" hidden="1">
      <c r="B14973" t="s">
        <v>22831</v>
      </c>
      <c r="C14973" t="s">
        <v>22834</v>
      </c>
      <c r="D14973" t="s">
        <v>22835</v>
      </c>
      <c r="E14973" t="s">
        <v>5070</v>
      </c>
      <c r="F14973">
        <v>20</v>
      </c>
      <c r="G14973">
        <v>44375</v>
      </c>
      <c r="H14973" t="s">
        <v>102</v>
      </c>
      <c r="I14973" t="s">
        <v>102</v>
      </c>
      <c r="J14973" t="s">
        <v>103</v>
      </c>
      <c r="K14973" t="s">
        <v>22834</v>
      </c>
      <c r="L14973" t="s">
        <v>149</v>
      </c>
      <c r="M14973" t="e">
        <f>_xlfn.XLOOKUP(B14973,Sheet1!B:B,Sheet1!C:C)</f>
        <v>#N/A</v>
      </c>
    </row>
    <row r="14974" spans="2:13" hidden="1">
      <c r="B14974" t="s">
        <v>22831</v>
      </c>
      <c r="C14974" t="s">
        <v>22836</v>
      </c>
      <c r="D14974" t="s">
        <v>5246</v>
      </c>
      <c r="E14974" t="s">
        <v>5154</v>
      </c>
      <c r="F14974">
        <v>3</v>
      </c>
      <c r="G14974">
        <v>0</v>
      </c>
      <c r="H14974" t="s">
        <v>103</v>
      </c>
      <c r="I14974" t="s">
        <v>102</v>
      </c>
      <c r="J14974" t="s">
        <v>103</v>
      </c>
      <c r="K14974" t="s">
        <v>22834</v>
      </c>
      <c r="L14974" t="s">
        <v>149</v>
      </c>
      <c r="M14974" t="e">
        <f>_xlfn.XLOOKUP(B14974,Sheet1!B:B,Sheet1!C:C)</f>
        <v>#N/A</v>
      </c>
    </row>
    <row r="14975" spans="2:13" hidden="1">
      <c r="B14975" t="s">
        <v>22831</v>
      </c>
      <c r="C14975" t="s">
        <v>22837</v>
      </c>
      <c r="D14975" t="s">
        <v>22838</v>
      </c>
      <c r="E14975" t="s">
        <v>5154</v>
      </c>
      <c r="F14975">
        <v>5</v>
      </c>
      <c r="G14975">
        <v>0</v>
      </c>
      <c r="H14975" t="s">
        <v>103</v>
      </c>
      <c r="I14975" t="s">
        <v>102</v>
      </c>
      <c r="J14975" t="s">
        <v>103</v>
      </c>
      <c r="K14975" t="s">
        <v>22834</v>
      </c>
      <c r="L14975" t="s">
        <v>149</v>
      </c>
      <c r="M14975" t="e">
        <f>_xlfn.XLOOKUP(B14975,Sheet1!B:B,Sheet1!C:C)</f>
        <v>#N/A</v>
      </c>
    </row>
    <row r="14976" spans="2:13" hidden="1">
      <c r="B14976" t="s">
        <v>22831</v>
      </c>
      <c r="C14976" t="s">
        <v>22839</v>
      </c>
      <c r="D14976" t="s">
        <v>5246</v>
      </c>
      <c r="E14976" t="s">
        <v>5154</v>
      </c>
      <c r="F14976">
        <v>1</v>
      </c>
      <c r="G14976">
        <v>0</v>
      </c>
      <c r="H14976" t="s">
        <v>103</v>
      </c>
      <c r="I14976" t="s">
        <v>102</v>
      </c>
      <c r="J14976" t="s">
        <v>103</v>
      </c>
      <c r="K14976" t="s">
        <v>22834</v>
      </c>
      <c r="L14976" t="s">
        <v>149</v>
      </c>
      <c r="M14976" t="e">
        <f>_xlfn.XLOOKUP(B14976,Sheet1!B:B,Sheet1!C:C)</f>
        <v>#N/A</v>
      </c>
    </row>
    <row r="14977" spans="2:13" hidden="1">
      <c r="B14977" t="s">
        <v>22831</v>
      </c>
      <c r="C14977" t="s">
        <v>22840</v>
      </c>
      <c r="D14977" t="s">
        <v>22841</v>
      </c>
      <c r="E14977" t="s">
        <v>5154</v>
      </c>
      <c r="F14977">
        <v>5</v>
      </c>
      <c r="G14977">
        <v>0</v>
      </c>
      <c r="H14977" t="s">
        <v>103</v>
      </c>
      <c r="I14977" t="s">
        <v>102</v>
      </c>
      <c r="J14977" t="s">
        <v>103</v>
      </c>
      <c r="K14977" t="s">
        <v>22834</v>
      </c>
      <c r="L14977" t="s">
        <v>149</v>
      </c>
      <c r="M14977" t="e">
        <f>_xlfn.XLOOKUP(B14977,Sheet1!B:B,Sheet1!C:C)</f>
        <v>#N/A</v>
      </c>
    </row>
    <row r="14978" spans="2:13" hidden="1">
      <c r="B14978" t="s">
        <v>22831</v>
      </c>
      <c r="C14978" t="s">
        <v>22842</v>
      </c>
      <c r="D14978" t="s">
        <v>5246</v>
      </c>
      <c r="E14978" t="s">
        <v>5154</v>
      </c>
      <c r="F14978">
        <v>1</v>
      </c>
      <c r="G14978">
        <v>0</v>
      </c>
      <c r="H14978" t="s">
        <v>103</v>
      </c>
      <c r="I14978" t="s">
        <v>102</v>
      </c>
      <c r="J14978" t="s">
        <v>103</v>
      </c>
      <c r="K14978" t="s">
        <v>22834</v>
      </c>
      <c r="L14978" t="s">
        <v>149</v>
      </c>
      <c r="M14978" t="e">
        <f>_xlfn.XLOOKUP(B14978,Sheet1!B:B,Sheet1!C:C)</f>
        <v>#N/A</v>
      </c>
    </row>
    <row r="14979" spans="2:13" hidden="1">
      <c r="B14979" t="s">
        <v>22843</v>
      </c>
      <c r="C14979" t="s">
        <v>22844</v>
      </c>
      <c r="D14979" t="s">
        <v>22845</v>
      </c>
      <c r="F14979">
        <v>45</v>
      </c>
      <c r="G14979">
        <v>204734</v>
      </c>
      <c r="H14979" t="s">
        <v>103</v>
      </c>
      <c r="I14979" t="s">
        <v>103</v>
      </c>
      <c r="J14979" t="s">
        <v>103</v>
      </c>
      <c r="K14979" t="s">
        <v>22844</v>
      </c>
      <c r="L14979" t="s">
        <v>22845</v>
      </c>
      <c r="M14979" t="e">
        <f>_xlfn.XLOOKUP(B14979,Sheet1!B:B,Sheet1!C:C)</f>
        <v>#N/A</v>
      </c>
    </row>
    <row r="14980" spans="2:13" hidden="1">
      <c r="B14980" t="s">
        <v>22843</v>
      </c>
      <c r="C14980" t="s">
        <v>22846</v>
      </c>
      <c r="D14980" t="s">
        <v>2925</v>
      </c>
      <c r="E14980" t="s">
        <v>5154</v>
      </c>
      <c r="F14980">
        <v>1</v>
      </c>
      <c r="G14980">
        <v>0</v>
      </c>
      <c r="H14980" t="s">
        <v>103</v>
      </c>
      <c r="I14980" t="s">
        <v>102</v>
      </c>
      <c r="J14980" t="s">
        <v>103</v>
      </c>
      <c r="K14980" t="s">
        <v>22844</v>
      </c>
      <c r="L14980" t="s">
        <v>22845</v>
      </c>
      <c r="M14980" t="e">
        <f>_xlfn.XLOOKUP(B14980,Sheet1!B:B,Sheet1!C:C)</f>
        <v>#N/A</v>
      </c>
    </row>
    <row r="14981" spans="2:13" hidden="1">
      <c r="B14981" t="s">
        <v>22843</v>
      </c>
      <c r="C14981" t="s">
        <v>22847</v>
      </c>
      <c r="D14981" t="s">
        <v>2925</v>
      </c>
      <c r="E14981" t="s">
        <v>5154</v>
      </c>
      <c r="F14981">
        <v>1</v>
      </c>
      <c r="G14981">
        <v>0</v>
      </c>
      <c r="H14981" t="s">
        <v>103</v>
      </c>
      <c r="I14981" t="s">
        <v>102</v>
      </c>
      <c r="J14981" t="s">
        <v>103</v>
      </c>
      <c r="K14981" t="s">
        <v>22844</v>
      </c>
      <c r="L14981" t="s">
        <v>22845</v>
      </c>
      <c r="M14981" t="e">
        <f>_xlfn.XLOOKUP(B14981,Sheet1!B:B,Sheet1!C:C)</f>
        <v>#N/A</v>
      </c>
    </row>
    <row r="14982" spans="2:13" hidden="1">
      <c r="B14982" t="s">
        <v>22843</v>
      </c>
      <c r="C14982" t="s">
        <v>22848</v>
      </c>
      <c r="D14982" t="s">
        <v>2925</v>
      </c>
      <c r="E14982" t="s">
        <v>5154</v>
      </c>
      <c r="F14982">
        <v>1</v>
      </c>
      <c r="G14982">
        <v>0</v>
      </c>
      <c r="H14982" t="s">
        <v>103</v>
      </c>
      <c r="I14982" t="s">
        <v>102</v>
      </c>
      <c r="J14982" t="s">
        <v>103</v>
      </c>
      <c r="K14982" t="s">
        <v>22844</v>
      </c>
      <c r="L14982" t="s">
        <v>22845</v>
      </c>
      <c r="M14982" t="e">
        <f>_xlfn.XLOOKUP(B14982,Sheet1!B:B,Sheet1!C:C)</f>
        <v>#N/A</v>
      </c>
    </row>
    <row r="14983" spans="2:13" hidden="1">
      <c r="B14983" t="s">
        <v>22843</v>
      </c>
      <c r="C14983" t="s">
        <v>22849</v>
      </c>
      <c r="D14983" t="s">
        <v>2925</v>
      </c>
      <c r="E14983" t="s">
        <v>5154</v>
      </c>
      <c r="F14983">
        <v>1</v>
      </c>
      <c r="G14983">
        <v>0</v>
      </c>
      <c r="H14983" t="s">
        <v>103</v>
      </c>
      <c r="I14983" t="s">
        <v>102</v>
      </c>
      <c r="J14983" t="s">
        <v>103</v>
      </c>
      <c r="K14983" t="s">
        <v>22844</v>
      </c>
      <c r="L14983" t="s">
        <v>22845</v>
      </c>
      <c r="M14983" t="e">
        <f>_xlfn.XLOOKUP(B14983,Sheet1!B:B,Sheet1!C:C)</f>
        <v>#N/A</v>
      </c>
    </row>
    <row r="14984" spans="2:13" hidden="1">
      <c r="B14984" t="s">
        <v>22843</v>
      </c>
      <c r="C14984" t="s">
        <v>22850</v>
      </c>
      <c r="D14984" t="s">
        <v>2925</v>
      </c>
      <c r="E14984" t="s">
        <v>5154</v>
      </c>
      <c r="F14984">
        <v>1</v>
      </c>
      <c r="G14984">
        <v>0</v>
      </c>
      <c r="H14984" t="s">
        <v>103</v>
      </c>
      <c r="I14984" t="s">
        <v>102</v>
      </c>
      <c r="J14984" t="s">
        <v>103</v>
      </c>
      <c r="K14984" t="s">
        <v>22844</v>
      </c>
      <c r="L14984" t="s">
        <v>22845</v>
      </c>
      <c r="M14984" t="e">
        <f>_xlfn.XLOOKUP(B14984,Sheet1!B:B,Sheet1!C:C)</f>
        <v>#N/A</v>
      </c>
    </row>
    <row r="14985" spans="2:13" hidden="1">
      <c r="B14985" t="s">
        <v>22843</v>
      </c>
      <c r="C14985" t="s">
        <v>22851</v>
      </c>
      <c r="D14985" t="s">
        <v>2925</v>
      </c>
      <c r="E14985" t="s">
        <v>5154</v>
      </c>
      <c r="F14985">
        <v>1</v>
      </c>
      <c r="G14985">
        <v>0</v>
      </c>
      <c r="H14985" t="s">
        <v>103</v>
      </c>
      <c r="I14985" t="s">
        <v>102</v>
      </c>
      <c r="J14985" t="s">
        <v>103</v>
      </c>
      <c r="K14985" t="s">
        <v>22844</v>
      </c>
      <c r="L14985" t="s">
        <v>22845</v>
      </c>
      <c r="M14985" t="e">
        <f>_xlfn.XLOOKUP(B14985,Sheet1!B:B,Sheet1!C:C)</f>
        <v>#N/A</v>
      </c>
    </row>
    <row r="14986" spans="2:13" hidden="1">
      <c r="B14986" t="s">
        <v>356</v>
      </c>
      <c r="C14986" t="s">
        <v>22852</v>
      </c>
      <c r="D14986" t="s">
        <v>5224</v>
      </c>
      <c r="E14986" t="s">
        <v>5070</v>
      </c>
      <c r="F14986">
        <v>1</v>
      </c>
      <c r="G14986">
        <v>0</v>
      </c>
      <c r="H14986" t="s">
        <v>102</v>
      </c>
      <c r="I14986" t="s">
        <v>102</v>
      </c>
      <c r="J14986" t="s">
        <v>103</v>
      </c>
      <c r="K14986" t="s">
        <v>357</v>
      </c>
      <c r="L14986" t="s">
        <v>171</v>
      </c>
      <c r="M14986" t="e">
        <f>_xlfn.XLOOKUP(B14986,Sheet1!B:B,Sheet1!C:C)</f>
        <v>#N/A</v>
      </c>
    </row>
    <row r="14987" spans="2:13" hidden="1">
      <c r="B14987" t="s">
        <v>356</v>
      </c>
      <c r="C14987" t="s">
        <v>22853</v>
      </c>
      <c r="D14987" t="s">
        <v>5532</v>
      </c>
      <c r="E14987" t="s">
        <v>5070</v>
      </c>
      <c r="F14987">
        <v>1</v>
      </c>
      <c r="G14987">
        <v>0</v>
      </c>
      <c r="H14987" t="s">
        <v>102</v>
      </c>
      <c r="I14987" t="s">
        <v>102</v>
      </c>
      <c r="J14987" t="s">
        <v>103</v>
      </c>
      <c r="K14987" t="s">
        <v>357</v>
      </c>
      <c r="L14987" t="s">
        <v>171</v>
      </c>
      <c r="M14987" t="e">
        <f>_xlfn.XLOOKUP(B14987,Sheet1!B:B,Sheet1!C:C)</f>
        <v>#N/A</v>
      </c>
    </row>
    <row r="14988" spans="2:13" hidden="1">
      <c r="B14988" t="s">
        <v>356</v>
      </c>
      <c r="C14988" t="s">
        <v>22854</v>
      </c>
      <c r="D14988" t="s">
        <v>631</v>
      </c>
      <c r="E14988" t="s">
        <v>5070</v>
      </c>
      <c r="F14988">
        <v>1</v>
      </c>
      <c r="G14988">
        <v>0</v>
      </c>
      <c r="H14988" t="s">
        <v>102</v>
      </c>
      <c r="I14988" t="s">
        <v>102</v>
      </c>
      <c r="J14988" t="s">
        <v>103</v>
      </c>
      <c r="K14988" t="s">
        <v>357</v>
      </c>
      <c r="L14988" t="s">
        <v>171</v>
      </c>
      <c r="M14988" t="e">
        <f>_xlfn.XLOOKUP(B14988,Sheet1!B:B,Sheet1!C:C)</f>
        <v>#N/A</v>
      </c>
    </row>
    <row r="14989" spans="2:13" hidden="1">
      <c r="B14989" t="s">
        <v>356</v>
      </c>
      <c r="C14989" t="s">
        <v>357</v>
      </c>
      <c r="D14989" t="s">
        <v>171</v>
      </c>
      <c r="E14989" t="s">
        <v>5073</v>
      </c>
      <c r="F14989">
        <v>0</v>
      </c>
      <c r="G14989">
        <v>0</v>
      </c>
      <c r="H14989" t="s">
        <v>102</v>
      </c>
      <c r="I14989" t="s">
        <v>103</v>
      </c>
      <c r="J14989" t="s">
        <v>103</v>
      </c>
      <c r="K14989" t="s">
        <v>357</v>
      </c>
      <c r="L14989" t="s">
        <v>171</v>
      </c>
      <c r="M14989" t="e">
        <f>_xlfn.XLOOKUP(B14989,Sheet1!B:B,Sheet1!C:C)</f>
        <v>#N/A</v>
      </c>
    </row>
    <row r="14990" spans="2:13" hidden="1">
      <c r="B14990" t="s">
        <v>356</v>
      </c>
      <c r="C14990" t="s">
        <v>22855</v>
      </c>
      <c r="D14990" t="s">
        <v>22856</v>
      </c>
      <c r="E14990" t="s">
        <v>5070</v>
      </c>
      <c r="F14990">
        <v>1</v>
      </c>
      <c r="G14990">
        <v>0</v>
      </c>
      <c r="H14990" t="s">
        <v>102</v>
      </c>
      <c r="I14990" t="s">
        <v>102</v>
      </c>
      <c r="J14990" t="s">
        <v>103</v>
      </c>
      <c r="K14990" t="s">
        <v>357</v>
      </c>
      <c r="L14990" t="s">
        <v>171</v>
      </c>
      <c r="M14990" t="e">
        <f>_xlfn.XLOOKUP(B14990,Sheet1!B:B,Sheet1!C:C)</f>
        <v>#N/A</v>
      </c>
    </row>
    <row r="14991" spans="2:13" hidden="1">
      <c r="B14991" t="s">
        <v>22857</v>
      </c>
      <c r="C14991" t="s">
        <v>22858</v>
      </c>
      <c r="D14991" t="s">
        <v>315</v>
      </c>
      <c r="E14991" t="s">
        <v>5070</v>
      </c>
      <c r="F14991">
        <v>18</v>
      </c>
      <c r="G14991">
        <v>14400</v>
      </c>
      <c r="H14991" t="s">
        <v>102</v>
      </c>
      <c r="I14991" t="s">
        <v>102</v>
      </c>
      <c r="J14991" t="s">
        <v>103</v>
      </c>
      <c r="K14991" t="s">
        <v>22859</v>
      </c>
      <c r="L14991" t="s">
        <v>315</v>
      </c>
      <c r="M14991" t="e">
        <f>_xlfn.XLOOKUP(B14991,Sheet1!B:B,Sheet1!C:C)</f>
        <v>#N/A</v>
      </c>
    </row>
    <row r="14992" spans="2:13" hidden="1">
      <c r="B14992" t="s">
        <v>22857</v>
      </c>
      <c r="C14992" t="s">
        <v>22860</v>
      </c>
      <c r="D14992" t="s">
        <v>653</v>
      </c>
      <c r="E14992" t="s">
        <v>5070</v>
      </c>
      <c r="F14992">
        <v>18</v>
      </c>
      <c r="G14992">
        <v>14400</v>
      </c>
      <c r="H14992" t="s">
        <v>102</v>
      </c>
      <c r="I14992" t="s">
        <v>102</v>
      </c>
      <c r="J14992" t="s">
        <v>103</v>
      </c>
      <c r="K14992" t="s">
        <v>22859</v>
      </c>
      <c r="L14992" t="s">
        <v>315</v>
      </c>
      <c r="M14992" t="e">
        <f>_xlfn.XLOOKUP(B14992,Sheet1!B:B,Sheet1!C:C)</f>
        <v>#N/A</v>
      </c>
    </row>
    <row r="14993" spans="2:13" hidden="1">
      <c r="B14993" t="s">
        <v>22861</v>
      </c>
      <c r="C14993" t="s">
        <v>22862</v>
      </c>
      <c r="D14993" t="s">
        <v>631</v>
      </c>
      <c r="E14993" t="s">
        <v>5154</v>
      </c>
      <c r="F14993">
        <v>1</v>
      </c>
      <c r="G14993">
        <v>0</v>
      </c>
      <c r="H14993" t="s">
        <v>103</v>
      </c>
      <c r="I14993" t="s">
        <v>102</v>
      </c>
      <c r="J14993" t="s">
        <v>103</v>
      </c>
      <c r="K14993" t="s">
        <v>22863</v>
      </c>
      <c r="L14993" t="s">
        <v>254</v>
      </c>
      <c r="M14993" t="e">
        <f>_xlfn.XLOOKUP(B14993,Sheet1!B:B,Sheet1!C:C)</f>
        <v>#N/A</v>
      </c>
    </row>
    <row r="14994" spans="2:13" hidden="1">
      <c r="B14994" t="s">
        <v>22861</v>
      </c>
      <c r="C14994" t="s">
        <v>22864</v>
      </c>
      <c r="D14994" t="s">
        <v>631</v>
      </c>
      <c r="E14994" t="s">
        <v>5154</v>
      </c>
      <c r="F14994">
        <v>1</v>
      </c>
      <c r="G14994">
        <v>0</v>
      </c>
      <c r="H14994" t="s">
        <v>103</v>
      </c>
      <c r="I14994" t="s">
        <v>102</v>
      </c>
      <c r="J14994" t="s">
        <v>103</v>
      </c>
      <c r="K14994" t="s">
        <v>22863</v>
      </c>
      <c r="L14994" t="s">
        <v>254</v>
      </c>
      <c r="M14994" t="e">
        <f>_xlfn.XLOOKUP(B14994,Sheet1!B:B,Sheet1!C:C)</f>
        <v>#N/A</v>
      </c>
    </row>
    <row r="14995" spans="2:13" hidden="1">
      <c r="B14995" t="s">
        <v>22861</v>
      </c>
      <c r="C14995" t="s">
        <v>22865</v>
      </c>
      <c r="D14995" t="s">
        <v>631</v>
      </c>
      <c r="E14995" t="s">
        <v>5154</v>
      </c>
      <c r="F14995">
        <v>1</v>
      </c>
      <c r="G14995">
        <v>0</v>
      </c>
      <c r="H14995" t="s">
        <v>103</v>
      </c>
      <c r="I14995" t="s">
        <v>102</v>
      </c>
      <c r="J14995" t="s">
        <v>103</v>
      </c>
      <c r="K14995" t="s">
        <v>22863</v>
      </c>
      <c r="L14995" t="s">
        <v>254</v>
      </c>
      <c r="M14995" t="e">
        <f>_xlfn.XLOOKUP(B14995,Sheet1!B:B,Sheet1!C:C)</f>
        <v>#N/A</v>
      </c>
    </row>
    <row r="14996" spans="2:13" hidden="1">
      <c r="B14996" t="s">
        <v>22861</v>
      </c>
      <c r="C14996" t="s">
        <v>22866</v>
      </c>
      <c r="D14996" t="s">
        <v>590</v>
      </c>
      <c r="E14996" t="s">
        <v>5070</v>
      </c>
      <c r="F14996">
        <v>1</v>
      </c>
      <c r="G14996">
        <v>0</v>
      </c>
      <c r="H14996" t="s">
        <v>102</v>
      </c>
      <c r="I14996" t="s">
        <v>102</v>
      </c>
      <c r="J14996" t="s">
        <v>103</v>
      </c>
      <c r="K14996" t="s">
        <v>22863</v>
      </c>
      <c r="L14996" t="s">
        <v>254</v>
      </c>
      <c r="M14996" t="e">
        <f>_xlfn.XLOOKUP(B14996,Sheet1!B:B,Sheet1!C:C)</f>
        <v>#N/A</v>
      </c>
    </row>
    <row r="14997" spans="2:13" hidden="1">
      <c r="B14997" t="s">
        <v>22861</v>
      </c>
      <c r="C14997" t="s">
        <v>22867</v>
      </c>
      <c r="D14997" t="s">
        <v>142</v>
      </c>
      <c r="E14997" t="s">
        <v>5070</v>
      </c>
      <c r="F14997">
        <v>1</v>
      </c>
      <c r="G14997">
        <v>0</v>
      </c>
      <c r="H14997" t="s">
        <v>102</v>
      </c>
      <c r="I14997" t="s">
        <v>102</v>
      </c>
      <c r="J14997" t="s">
        <v>103</v>
      </c>
      <c r="K14997" t="s">
        <v>22863</v>
      </c>
      <c r="L14997" t="s">
        <v>254</v>
      </c>
      <c r="M14997" t="e">
        <f>_xlfn.XLOOKUP(B14997,Sheet1!B:B,Sheet1!C:C)</f>
        <v>#N/A</v>
      </c>
    </row>
    <row r="14998" spans="2:13" hidden="1">
      <c r="B14998" t="s">
        <v>22861</v>
      </c>
      <c r="C14998" t="s">
        <v>22863</v>
      </c>
      <c r="D14998" t="s">
        <v>254</v>
      </c>
      <c r="E14998" t="s">
        <v>5070</v>
      </c>
      <c r="F14998">
        <v>1</v>
      </c>
      <c r="G14998">
        <v>0</v>
      </c>
      <c r="H14998" t="s">
        <v>102</v>
      </c>
      <c r="I14998" t="s">
        <v>102</v>
      </c>
      <c r="J14998" t="s">
        <v>103</v>
      </c>
      <c r="K14998" t="s">
        <v>22863</v>
      </c>
      <c r="L14998" t="s">
        <v>254</v>
      </c>
      <c r="M14998" t="e">
        <f>_xlfn.XLOOKUP(B14998,Sheet1!B:B,Sheet1!C:C)</f>
        <v>#N/A</v>
      </c>
    </row>
    <row r="14999" spans="2:13" hidden="1">
      <c r="B14999" t="s">
        <v>22861</v>
      </c>
      <c r="C14999" t="s">
        <v>22868</v>
      </c>
      <c r="D14999" t="s">
        <v>631</v>
      </c>
      <c r="E14999" t="s">
        <v>5154</v>
      </c>
      <c r="F14999">
        <v>1</v>
      </c>
      <c r="G14999">
        <v>0</v>
      </c>
      <c r="H14999" t="s">
        <v>103</v>
      </c>
      <c r="I14999" t="s">
        <v>102</v>
      </c>
      <c r="J14999" t="s">
        <v>103</v>
      </c>
      <c r="K14999" t="s">
        <v>22863</v>
      </c>
      <c r="L14999" t="s">
        <v>254</v>
      </c>
      <c r="M14999" t="e">
        <f>_xlfn.XLOOKUP(B14999,Sheet1!B:B,Sheet1!C:C)</f>
        <v>#N/A</v>
      </c>
    </row>
    <row r="15000" spans="2:13" hidden="1">
      <c r="B15000" t="s">
        <v>22861</v>
      </c>
      <c r="C15000" t="s">
        <v>22869</v>
      </c>
      <c r="D15000" t="s">
        <v>631</v>
      </c>
      <c r="E15000" t="s">
        <v>5154</v>
      </c>
      <c r="F15000">
        <v>1</v>
      </c>
      <c r="G15000">
        <v>0</v>
      </c>
      <c r="H15000" t="s">
        <v>103</v>
      </c>
      <c r="I15000" t="s">
        <v>102</v>
      </c>
      <c r="J15000" t="s">
        <v>103</v>
      </c>
      <c r="K15000" t="s">
        <v>22863</v>
      </c>
      <c r="L15000" t="s">
        <v>254</v>
      </c>
      <c r="M15000" t="e">
        <f>_xlfn.XLOOKUP(B15000,Sheet1!B:B,Sheet1!C:C)</f>
        <v>#N/A</v>
      </c>
    </row>
    <row r="15001" spans="2:13" hidden="1">
      <c r="B15001" t="s">
        <v>22861</v>
      </c>
      <c r="C15001" t="s">
        <v>22870</v>
      </c>
      <c r="D15001" t="s">
        <v>670</v>
      </c>
      <c r="E15001" t="s">
        <v>5070</v>
      </c>
      <c r="F15001">
        <v>1</v>
      </c>
      <c r="G15001">
        <v>0</v>
      </c>
      <c r="H15001" t="s">
        <v>102</v>
      </c>
      <c r="I15001" t="s">
        <v>102</v>
      </c>
      <c r="J15001" t="s">
        <v>103</v>
      </c>
      <c r="K15001" t="s">
        <v>22863</v>
      </c>
      <c r="L15001" t="s">
        <v>254</v>
      </c>
      <c r="M15001" t="e">
        <f>_xlfn.XLOOKUP(B15001,Sheet1!B:B,Sheet1!C:C)</f>
        <v>#N/A</v>
      </c>
    </row>
    <row r="15002" spans="2:13" hidden="1">
      <c r="B15002" t="s">
        <v>22861</v>
      </c>
      <c r="C15002" t="s">
        <v>22871</v>
      </c>
      <c r="D15002" t="s">
        <v>631</v>
      </c>
      <c r="E15002" t="s">
        <v>5154</v>
      </c>
      <c r="F15002">
        <v>1</v>
      </c>
      <c r="G15002">
        <v>0</v>
      </c>
      <c r="H15002" t="s">
        <v>103</v>
      </c>
      <c r="I15002" t="s">
        <v>102</v>
      </c>
      <c r="J15002" t="s">
        <v>103</v>
      </c>
      <c r="K15002" t="s">
        <v>22863</v>
      </c>
      <c r="L15002" t="s">
        <v>254</v>
      </c>
      <c r="M15002" t="e">
        <f>_xlfn.XLOOKUP(B15002,Sheet1!B:B,Sheet1!C:C)</f>
        <v>#N/A</v>
      </c>
    </row>
    <row r="15003" spans="2:13" hidden="1">
      <c r="B15003" t="s">
        <v>22861</v>
      </c>
      <c r="C15003" t="s">
        <v>22872</v>
      </c>
      <c r="D15003" t="s">
        <v>631</v>
      </c>
      <c r="E15003" t="s">
        <v>5154</v>
      </c>
      <c r="F15003">
        <v>1</v>
      </c>
      <c r="G15003">
        <v>0</v>
      </c>
      <c r="H15003" t="s">
        <v>103</v>
      </c>
      <c r="I15003" t="s">
        <v>102</v>
      </c>
      <c r="J15003" t="s">
        <v>103</v>
      </c>
      <c r="K15003" t="s">
        <v>22863</v>
      </c>
      <c r="L15003" t="s">
        <v>254</v>
      </c>
      <c r="M15003" t="e">
        <f>_xlfn.XLOOKUP(B15003,Sheet1!B:B,Sheet1!C:C)</f>
        <v>#N/A</v>
      </c>
    </row>
    <row r="15004" spans="2:13" hidden="1">
      <c r="B15004" t="s">
        <v>22873</v>
      </c>
      <c r="C15004" t="s">
        <v>22874</v>
      </c>
      <c r="D15004" t="s">
        <v>5419</v>
      </c>
      <c r="E15004" t="s">
        <v>5154</v>
      </c>
      <c r="F15004" t="s">
        <v>5447</v>
      </c>
      <c r="G15004">
        <v>0</v>
      </c>
      <c r="H15004" t="s">
        <v>103</v>
      </c>
      <c r="I15004" t="s">
        <v>102</v>
      </c>
      <c r="J15004" t="s">
        <v>103</v>
      </c>
      <c r="K15004" t="s">
        <v>22875</v>
      </c>
      <c r="L15004" t="s">
        <v>5165</v>
      </c>
      <c r="M15004" t="e">
        <f>_xlfn.XLOOKUP(B15004,Sheet1!B:B,Sheet1!C:C)</f>
        <v>#N/A</v>
      </c>
    </row>
    <row r="15005" spans="2:13" hidden="1">
      <c r="B15005" t="s">
        <v>22873</v>
      </c>
      <c r="C15005" t="s">
        <v>22876</v>
      </c>
      <c r="D15005" t="s">
        <v>5419</v>
      </c>
      <c r="E15005" t="s">
        <v>5154</v>
      </c>
      <c r="F15005" t="s">
        <v>5447</v>
      </c>
      <c r="G15005">
        <v>0</v>
      </c>
      <c r="H15005" t="s">
        <v>103</v>
      </c>
      <c r="I15005" t="s">
        <v>102</v>
      </c>
      <c r="J15005" t="s">
        <v>103</v>
      </c>
      <c r="K15005" t="s">
        <v>22875</v>
      </c>
      <c r="L15005" t="s">
        <v>5165</v>
      </c>
      <c r="M15005" t="e">
        <f>_xlfn.XLOOKUP(B15005,Sheet1!B:B,Sheet1!C:C)</f>
        <v>#N/A</v>
      </c>
    </row>
    <row r="15006" spans="2:13" hidden="1">
      <c r="B15006" t="s">
        <v>22873</v>
      </c>
      <c r="C15006" t="s">
        <v>22877</v>
      </c>
      <c r="D15006" t="s">
        <v>5419</v>
      </c>
      <c r="E15006" t="s">
        <v>5154</v>
      </c>
      <c r="F15006" t="s">
        <v>5447</v>
      </c>
      <c r="G15006">
        <v>0</v>
      </c>
      <c r="H15006" t="s">
        <v>103</v>
      </c>
      <c r="I15006" t="s">
        <v>102</v>
      </c>
      <c r="J15006" t="s">
        <v>103</v>
      </c>
      <c r="K15006" t="s">
        <v>22875</v>
      </c>
      <c r="L15006" t="s">
        <v>5165</v>
      </c>
      <c r="M15006" t="e">
        <f>_xlfn.XLOOKUP(B15006,Sheet1!B:B,Sheet1!C:C)</f>
        <v>#N/A</v>
      </c>
    </row>
    <row r="15007" spans="2:13" hidden="1">
      <c r="B15007" t="s">
        <v>22873</v>
      </c>
      <c r="C15007" t="s">
        <v>22878</v>
      </c>
      <c r="D15007" t="s">
        <v>5419</v>
      </c>
      <c r="E15007" t="s">
        <v>5154</v>
      </c>
      <c r="F15007" t="s">
        <v>5447</v>
      </c>
      <c r="G15007">
        <v>0</v>
      </c>
      <c r="H15007" t="s">
        <v>103</v>
      </c>
      <c r="I15007" t="s">
        <v>102</v>
      </c>
      <c r="J15007" t="s">
        <v>103</v>
      </c>
      <c r="K15007" t="s">
        <v>22875</v>
      </c>
      <c r="L15007" t="s">
        <v>5165</v>
      </c>
      <c r="M15007" t="e">
        <f>_xlfn.XLOOKUP(B15007,Sheet1!B:B,Sheet1!C:C)</f>
        <v>#N/A</v>
      </c>
    </row>
    <row r="15008" spans="2:13" hidden="1">
      <c r="B15008" t="s">
        <v>22873</v>
      </c>
      <c r="C15008" t="s">
        <v>22879</v>
      </c>
      <c r="D15008" t="s">
        <v>5419</v>
      </c>
      <c r="E15008" t="s">
        <v>5154</v>
      </c>
      <c r="F15008" t="s">
        <v>5447</v>
      </c>
      <c r="G15008">
        <v>0</v>
      </c>
      <c r="H15008" t="s">
        <v>103</v>
      </c>
      <c r="I15008" t="s">
        <v>102</v>
      </c>
      <c r="J15008" t="s">
        <v>103</v>
      </c>
      <c r="K15008" t="s">
        <v>22875</v>
      </c>
      <c r="L15008" t="s">
        <v>5165</v>
      </c>
      <c r="M15008" t="e">
        <f>_xlfn.XLOOKUP(B15008,Sheet1!B:B,Sheet1!C:C)</f>
        <v>#N/A</v>
      </c>
    </row>
    <row r="15009" spans="2:13" hidden="1">
      <c r="B15009" t="s">
        <v>22873</v>
      </c>
      <c r="C15009" t="s">
        <v>22880</v>
      </c>
      <c r="D15009" t="s">
        <v>5419</v>
      </c>
      <c r="E15009" t="s">
        <v>5154</v>
      </c>
      <c r="F15009" t="s">
        <v>5447</v>
      </c>
      <c r="G15009">
        <v>0</v>
      </c>
      <c r="H15009" t="s">
        <v>103</v>
      </c>
      <c r="I15009" t="s">
        <v>102</v>
      </c>
      <c r="J15009" t="s">
        <v>103</v>
      </c>
      <c r="K15009" t="s">
        <v>22875</v>
      </c>
      <c r="L15009" t="s">
        <v>5165</v>
      </c>
      <c r="M15009" t="e">
        <f>_xlfn.XLOOKUP(B15009,Sheet1!B:B,Sheet1!C:C)</f>
        <v>#N/A</v>
      </c>
    </row>
    <row r="15010" spans="2:13" hidden="1">
      <c r="B15010" t="s">
        <v>22873</v>
      </c>
      <c r="C15010" t="s">
        <v>22881</v>
      </c>
      <c r="D15010" t="s">
        <v>5419</v>
      </c>
      <c r="E15010" t="s">
        <v>5154</v>
      </c>
      <c r="F15010" t="s">
        <v>5447</v>
      </c>
      <c r="G15010">
        <v>0</v>
      </c>
      <c r="H15010" t="s">
        <v>103</v>
      </c>
      <c r="I15010" t="s">
        <v>102</v>
      </c>
      <c r="J15010" t="s">
        <v>103</v>
      </c>
      <c r="K15010" t="s">
        <v>22875</v>
      </c>
      <c r="L15010" t="s">
        <v>5165</v>
      </c>
      <c r="M15010" t="e">
        <f>_xlfn.XLOOKUP(B15010,Sheet1!B:B,Sheet1!C:C)</f>
        <v>#N/A</v>
      </c>
    </row>
    <row r="15011" spans="2:13" hidden="1">
      <c r="B15011" t="s">
        <v>22873</v>
      </c>
      <c r="C15011" t="s">
        <v>22882</v>
      </c>
      <c r="D15011" t="s">
        <v>5419</v>
      </c>
      <c r="E15011" t="s">
        <v>5154</v>
      </c>
      <c r="F15011" t="s">
        <v>5447</v>
      </c>
      <c r="G15011">
        <v>0</v>
      </c>
      <c r="H15011" t="s">
        <v>103</v>
      </c>
      <c r="I15011" t="s">
        <v>102</v>
      </c>
      <c r="J15011" t="s">
        <v>103</v>
      </c>
      <c r="K15011" t="s">
        <v>22875</v>
      </c>
      <c r="L15011" t="s">
        <v>5165</v>
      </c>
      <c r="M15011" t="e">
        <f>_xlfn.XLOOKUP(B15011,Sheet1!B:B,Sheet1!C:C)</f>
        <v>#N/A</v>
      </c>
    </row>
    <row r="15012" spans="2:13" hidden="1">
      <c r="B15012" t="s">
        <v>22873</v>
      </c>
      <c r="C15012" t="s">
        <v>22883</v>
      </c>
      <c r="D15012" t="s">
        <v>5419</v>
      </c>
      <c r="E15012" t="s">
        <v>5154</v>
      </c>
      <c r="F15012" t="s">
        <v>5447</v>
      </c>
      <c r="G15012">
        <v>0</v>
      </c>
      <c r="H15012" t="s">
        <v>103</v>
      </c>
      <c r="I15012" t="s">
        <v>102</v>
      </c>
      <c r="J15012" t="s">
        <v>103</v>
      </c>
      <c r="K15012" t="s">
        <v>22875</v>
      </c>
      <c r="L15012" t="s">
        <v>5165</v>
      </c>
      <c r="M15012" t="e">
        <f>_xlfn.XLOOKUP(B15012,Sheet1!B:B,Sheet1!C:C)</f>
        <v>#N/A</v>
      </c>
    </row>
    <row r="15013" spans="2:13" hidden="1">
      <c r="B15013" t="s">
        <v>22873</v>
      </c>
      <c r="C15013" t="s">
        <v>22884</v>
      </c>
      <c r="D15013" t="s">
        <v>5419</v>
      </c>
      <c r="E15013" t="s">
        <v>5154</v>
      </c>
      <c r="F15013" t="s">
        <v>5447</v>
      </c>
      <c r="G15013">
        <v>0</v>
      </c>
      <c r="H15013" t="s">
        <v>103</v>
      </c>
      <c r="I15013" t="s">
        <v>102</v>
      </c>
      <c r="J15013" t="s">
        <v>103</v>
      </c>
      <c r="K15013" t="s">
        <v>22875</v>
      </c>
      <c r="L15013" t="s">
        <v>5165</v>
      </c>
      <c r="M15013" t="e">
        <f>_xlfn.XLOOKUP(B15013,Sheet1!B:B,Sheet1!C:C)</f>
        <v>#N/A</v>
      </c>
    </row>
    <row r="15014" spans="2:13" hidden="1">
      <c r="B15014" t="s">
        <v>22873</v>
      </c>
      <c r="C15014" t="s">
        <v>22885</v>
      </c>
      <c r="D15014" t="s">
        <v>5419</v>
      </c>
      <c r="E15014" t="s">
        <v>5154</v>
      </c>
      <c r="F15014" t="s">
        <v>5447</v>
      </c>
      <c r="G15014">
        <v>0</v>
      </c>
      <c r="H15014" t="s">
        <v>103</v>
      </c>
      <c r="I15014" t="s">
        <v>102</v>
      </c>
      <c r="J15014" t="s">
        <v>103</v>
      </c>
      <c r="K15014" t="s">
        <v>22875</v>
      </c>
      <c r="L15014" t="s">
        <v>5165</v>
      </c>
      <c r="M15014" t="e">
        <f>_xlfn.XLOOKUP(B15014,Sheet1!B:B,Sheet1!C:C)</f>
        <v>#N/A</v>
      </c>
    </row>
    <row r="15015" spans="2:13" hidden="1">
      <c r="B15015" t="s">
        <v>22873</v>
      </c>
      <c r="C15015" t="s">
        <v>22886</v>
      </c>
      <c r="D15015" t="s">
        <v>5419</v>
      </c>
      <c r="E15015" t="s">
        <v>5154</v>
      </c>
      <c r="F15015" t="s">
        <v>5447</v>
      </c>
      <c r="G15015">
        <v>0</v>
      </c>
      <c r="H15015" t="s">
        <v>103</v>
      </c>
      <c r="I15015" t="s">
        <v>102</v>
      </c>
      <c r="J15015" t="s">
        <v>103</v>
      </c>
      <c r="K15015" t="s">
        <v>22875</v>
      </c>
      <c r="L15015" t="s">
        <v>5165</v>
      </c>
      <c r="M15015" t="e">
        <f>_xlfn.XLOOKUP(B15015,Sheet1!B:B,Sheet1!C:C)</f>
        <v>#N/A</v>
      </c>
    </row>
    <row r="15016" spans="2:13" hidden="1">
      <c r="B15016" t="s">
        <v>22873</v>
      </c>
      <c r="C15016" t="s">
        <v>22887</v>
      </c>
      <c r="D15016" t="s">
        <v>5419</v>
      </c>
      <c r="E15016" t="s">
        <v>5154</v>
      </c>
      <c r="F15016" t="s">
        <v>5447</v>
      </c>
      <c r="G15016">
        <v>0</v>
      </c>
      <c r="H15016" t="s">
        <v>103</v>
      </c>
      <c r="I15016" t="s">
        <v>102</v>
      </c>
      <c r="J15016" t="s">
        <v>103</v>
      </c>
      <c r="K15016" t="s">
        <v>22875</v>
      </c>
      <c r="L15016" t="s">
        <v>5165</v>
      </c>
      <c r="M15016" t="e">
        <f>_xlfn.XLOOKUP(B15016,Sheet1!B:B,Sheet1!C:C)</f>
        <v>#N/A</v>
      </c>
    </row>
    <row r="15017" spans="2:13" hidden="1">
      <c r="B15017" t="s">
        <v>22873</v>
      </c>
      <c r="C15017" t="s">
        <v>22888</v>
      </c>
      <c r="D15017" t="s">
        <v>5419</v>
      </c>
      <c r="E15017" t="s">
        <v>5154</v>
      </c>
      <c r="F15017" t="s">
        <v>5447</v>
      </c>
      <c r="G15017">
        <v>0</v>
      </c>
      <c r="H15017" t="s">
        <v>103</v>
      </c>
      <c r="I15017" t="s">
        <v>102</v>
      </c>
      <c r="J15017" t="s">
        <v>103</v>
      </c>
      <c r="K15017" t="s">
        <v>22875</v>
      </c>
      <c r="L15017" t="s">
        <v>5165</v>
      </c>
      <c r="M15017" t="e">
        <f>_xlfn.XLOOKUP(B15017,Sheet1!B:B,Sheet1!C:C)</f>
        <v>#N/A</v>
      </c>
    </row>
    <row r="15018" spans="2:13" hidden="1">
      <c r="B15018" t="s">
        <v>22873</v>
      </c>
      <c r="C15018" t="s">
        <v>22889</v>
      </c>
      <c r="D15018" t="s">
        <v>5419</v>
      </c>
      <c r="E15018" t="s">
        <v>5154</v>
      </c>
      <c r="F15018" t="s">
        <v>5447</v>
      </c>
      <c r="G15018">
        <v>0</v>
      </c>
      <c r="H15018" t="s">
        <v>103</v>
      </c>
      <c r="I15018" t="s">
        <v>102</v>
      </c>
      <c r="J15018" t="s">
        <v>103</v>
      </c>
      <c r="K15018" t="s">
        <v>22875</v>
      </c>
      <c r="L15018" t="s">
        <v>5165</v>
      </c>
      <c r="M15018" t="e">
        <f>_xlfn.XLOOKUP(B15018,Sheet1!B:B,Sheet1!C:C)</f>
        <v>#N/A</v>
      </c>
    </row>
    <row r="15019" spans="2:13" hidden="1">
      <c r="B15019" t="s">
        <v>22873</v>
      </c>
      <c r="C15019" t="s">
        <v>22890</v>
      </c>
      <c r="D15019" t="s">
        <v>5419</v>
      </c>
      <c r="E15019" t="s">
        <v>5154</v>
      </c>
      <c r="F15019" t="s">
        <v>5447</v>
      </c>
      <c r="G15019">
        <v>0</v>
      </c>
      <c r="H15019" t="s">
        <v>103</v>
      </c>
      <c r="I15019" t="s">
        <v>102</v>
      </c>
      <c r="J15019" t="s">
        <v>103</v>
      </c>
      <c r="K15019" t="s">
        <v>22875</v>
      </c>
      <c r="L15019" t="s">
        <v>5165</v>
      </c>
      <c r="M15019" t="e">
        <f>_xlfn.XLOOKUP(B15019,Sheet1!B:B,Sheet1!C:C)</f>
        <v>#N/A</v>
      </c>
    </row>
    <row r="15020" spans="2:13" hidden="1">
      <c r="B15020" t="s">
        <v>22873</v>
      </c>
      <c r="C15020" t="s">
        <v>22891</v>
      </c>
      <c r="D15020" t="s">
        <v>5419</v>
      </c>
      <c r="E15020" t="s">
        <v>5154</v>
      </c>
      <c r="F15020" t="s">
        <v>5447</v>
      </c>
      <c r="G15020">
        <v>0</v>
      </c>
      <c r="H15020" t="s">
        <v>103</v>
      </c>
      <c r="I15020" t="s">
        <v>102</v>
      </c>
      <c r="J15020" t="s">
        <v>103</v>
      </c>
      <c r="K15020" t="s">
        <v>22875</v>
      </c>
      <c r="L15020" t="s">
        <v>5165</v>
      </c>
      <c r="M15020" t="e">
        <f>_xlfn.XLOOKUP(B15020,Sheet1!B:B,Sheet1!C:C)</f>
        <v>#N/A</v>
      </c>
    </row>
    <row r="15021" spans="2:13" hidden="1">
      <c r="B15021" t="s">
        <v>22873</v>
      </c>
      <c r="C15021" t="s">
        <v>22892</v>
      </c>
      <c r="D15021" t="s">
        <v>5419</v>
      </c>
      <c r="E15021" t="s">
        <v>5154</v>
      </c>
      <c r="F15021" t="s">
        <v>5447</v>
      </c>
      <c r="G15021">
        <v>0</v>
      </c>
      <c r="H15021" t="s">
        <v>103</v>
      </c>
      <c r="I15021" t="s">
        <v>102</v>
      </c>
      <c r="J15021" t="s">
        <v>103</v>
      </c>
      <c r="K15021" t="s">
        <v>22875</v>
      </c>
      <c r="L15021" t="s">
        <v>5165</v>
      </c>
      <c r="M15021" t="e">
        <f>_xlfn.XLOOKUP(B15021,Sheet1!B:B,Sheet1!C:C)</f>
        <v>#N/A</v>
      </c>
    </row>
    <row r="15022" spans="2:13" hidden="1">
      <c r="B15022" t="s">
        <v>22873</v>
      </c>
      <c r="C15022" t="s">
        <v>22893</v>
      </c>
      <c r="D15022" t="s">
        <v>5419</v>
      </c>
      <c r="E15022" t="s">
        <v>5154</v>
      </c>
      <c r="F15022" t="s">
        <v>5447</v>
      </c>
      <c r="G15022">
        <v>0</v>
      </c>
      <c r="H15022" t="s">
        <v>103</v>
      </c>
      <c r="I15022" t="s">
        <v>102</v>
      </c>
      <c r="J15022" t="s">
        <v>103</v>
      </c>
      <c r="K15022" t="s">
        <v>22875</v>
      </c>
      <c r="L15022" t="s">
        <v>5165</v>
      </c>
      <c r="M15022" t="e">
        <f>_xlfn.XLOOKUP(B15022,Sheet1!B:B,Sheet1!C:C)</f>
        <v>#N/A</v>
      </c>
    </row>
    <row r="15023" spans="2:13" hidden="1">
      <c r="B15023" t="s">
        <v>22873</v>
      </c>
      <c r="C15023" t="s">
        <v>22894</v>
      </c>
      <c r="D15023" t="s">
        <v>5419</v>
      </c>
      <c r="E15023" t="s">
        <v>5154</v>
      </c>
      <c r="F15023" t="s">
        <v>5447</v>
      </c>
      <c r="G15023">
        <v>0</v>
      </c>
      <c r="H15023" t="s">
        <v>103</v>
      </c>
      <c r="I15023" t="s">
        <v>102</v>
      </c>
      <c r="J15023" t="s">
        <v>103</v>
      </c>
      <c r="K15023" t="s">
        <v>22875</v>
      </c>
      <c r="L15023" t="s">
        <v>5165</v>
      </c>
      <c r="M15023" t="e">
        <f>_xlfn.XLOOKUP(B15023,Sheet1!B:B,Sheet1!C:C)</f>
        <v>#N/A</v>
      </c>
    </row>
    <row r="15024" spans="2:13" hidden="1">
      <c r="B15024" t="s">
        <v>22895</v>
      </c>
      <c r="C15024" t="s">
        <v>7442</v>
      </c>
      <c r="D15024" t="s">
        <v>180</v>
      </c>
      <c r="E15024" t="s">
        <v>5154</v>
      </c>
      <c r="F15024">
        <v>1</v>
      </c>
      <c r="G15024">
        <v>0</v>
      </c>
      <c r="H15024" t="s">
        <v>103</v>
      </c>
      <c r="I15024" t="s">
        <v>102</v>
      </c>
      <c r="J15024" t="s">
        <v>103</v>
      </c>
      <c r="K15024" t="s">
        <v>7443</v>
      </c>
      <c r="L15024" t="s">
        <v>149</v>
      </c>
      <c r="M15024" t="e">
        <f>_xlfn.XLOOKUP(B15024,Sheet1!B:B,Sheet1!C:C)</f>
        <v>#N/A</v>
      </c>
    </row>
    <row r="15025" spans="2:13" hidden="1">
      <c r="B15025" t="s">
        <v>22895</v>
      </c>
      <c r="C15025" t="s">
        <v>7443</v>
      </c>
      <c r="D15025" t="s">
        <v>149</v>
      </c>
      <c r="E15025" t="s">
        <v>5073</v>
      </c>
      <c r="F15025">
        <v>0.1</v>
      </c>
      <c r="G15025">
        <v>0</v>
      </c>
      <c r="H15025" t="s">
        <v>102</v>
      </c>
      <c r="I15025" t="s">
        <v>103</v>
      </c>
      <c r="J15025" t="s">
        <v>103</v>
      </c>
      <c r="K15025" t="s">
        <v>7443</v>
      </c>
      <c r="L15025" t="s">
        <v>149</v>
      </c>
      <c r="M15025" t="e">
        <f>_xlfn.XLOOKUP(B15025,Sheet1!B:B,Sheet1!C:C)</f>
        <v>#N/A</v>
      </c>
    </row>
    <row r="15026" spans="2:13" hidden="1">
      <c r="B15026" t="s">
        <v>22895</v>
      </c>
      <c r="C15026" t="s">
        <v>7444</v>
      </c>
      <c r="D15026" t="s">
        <v>7445</v>
      </c>
      <c r="E15026" t="s">
        <v>5178</v>
      </c>
      <c r="F15026">
        <v>0.1</v>
      </c>
      <c r="G15026">
        <v>0</v>
      </c>
      <c r="H15026" t="s">
        <v>103</v>
      </c>
      <c r="I15026" t="s">
        <v>103</v>
      </c>
      <c r="J15026" t="s">
        <v>102</v>
      </c>
      <c r="K15026" t="s">
        <v>7443</v>
      </c>
      <c r="L15026" t="s">
        <v>149</v>
      </c>
      <c r="M15026" t="e">
        <f>_xlfn.XLOOKUP(B15026,Sheet1!B:B,Sheet1!C:C)</f>
        <v>#N/A</v>
      </c>
    </row>
    <row r="15027" spans="2:13" hidden="1">
      <c r="B15027" t="s">
        <v>22895</v>
      </c>
      <c r="C15027" t="s">
        <v>19051</v>
      </c>
      <c r="D15027" t="s">
        <v>515</v>
      </c>
      <c r="F15027">
        <v>0</v>
      </c>
      <c r="G15027">
        <v>0</v>
      </c>
      <c r="H15027" t="s">
        <v>103</v>
      </c>
      <c r="I15027" t="s">
        <v>103</v>
      </c>
      <c r="J15027" t="s">
        <v>103</v>
      </c>
      <c r="K15027" t="s">
        <v>7443</v>
      </c>
      <c r="L15027" t="s">
        <v>149</v>
      </c>
      <c r="M15027" t="e">
        <f>_xlfn.XLOOKUP(B15027,Sheet1!B:B,Sheet1!C:C)</f>
        <v>#N/A</v>
      </c>
    </row>
    <row r="15028" spans="2:13" hidden="1">
      <c r="B15028" t="s">
        <v>22895</v>
      </c>
      <c r="C15028" t="s">
        <v>7448</v>
      </c>
      <c r="D15028" t="s">
        <v>19052</v>
      </c>
      <c r="F15028">
        <v>0.1</v>
      </c>
      <c r="G15028">
        <v>0</v>
      </c>
      <c r="H15028" t="s">
        <v>103</v>
      </c>
      <c r="I15028" t="s">
        <v>103</v>
      </c>
      <c r="J15028" t="s">
        <v>103</v>
      </c>
      <c r="K15028" t="s">
        <v>7443</v>
      </c>
      <c r="L15028" t="s">
        <v>149</v>
      </c>
      <c r="M15028" t="e">
        <f>_xlfn.XLOOKUP(B15028,Sheet1!B:B,Sheet1!C:C)</f>
        <v>#N/A</v>
      </c>
    </row>
    <row r="15029" spans="2:13" hidden="1">
      <c r="B15029" t="s">
        <v>22895</v>
      </c>
      <c r="C15029" t="s">
        <v>7452</v>
      </c>
      <c r="D15029" t="s">
        <v>466</v>
      </c>
      <c r="E15029" t="s">
        <v>5070</v>
      </c>
      <c r="F15029">
        <v>1</v>
      </c>
      <c r="G15029">
        <v>0</v>
      </c>
      <c r="H15029" t="s">
        <v>102</v>
      </c>
      <c r="I15029" t="s">
        <v>102</v>
      </c>
      <c r="J15029" t="s">
        <v>103</v>
      </c>
      <c r="K15029" t="s">
        <v>7443</v>
      </c>
      <c r="L15029" t="s">
        <v>149</v>
      </c>
      <c r="M15029" t="e">
        <f>_xlfn.XLOOKUP(B15029,Sheet1!B:B,Sheet1!C:C)</f>
        <v>#N/A</v>
      </c>
    </row>
    <row r="15030" spans="2:13" hidden="1">
      <c r="B15030" t="s">
        <v>22895</v>
      </c>
      <c r="C15030" t="s">
        <v>7453</v>
      </c>
      <c r="D15030" t="s">
        <v>180</v>
      </c>
      <c r="E15030" t="s">
        <v>5154</v>
      </c>
      <c r="F15030">
        <v>1</v>
      </c>
      <c r="G15030">
        <v>0</v>
      </c>
      <c r="H15030" t="s">
        <v>103</v>
      </c>
      <c r="I15030" t="s">
        <v>102</v>
      </c>
      <c r="J15030" t="s">
        <v>103</v>
      </c>
      <c r="K15030" t="s">
        <v>7443</v>
      </c>
      <c r="L15030" t="s">
        <v>149</v>
      </c>
      <c r="M15030" t="e">
        <f>_xlfn.XLOOKUP(B15030,Sheet1!B:B,Sheet1!C:C)</f>
        <v>#N/A</v>
      </c>
    </row>
    <row r="15031" spans="2:13" hidden="1">
      <c r="B15031" t="s">
        <v>22895</v>
      </c>
      <c r="C15031" t="s">
        <v>7454</v>
      </c>
      <c r="D15031" t="s">
        <v>180</v>
      </c>
      <c r="E15031" t="s">
        <v>5154</v>
      </c>
      <c r="F15031">
        <v>1</v>
      </c>
      <c r="G15031">
        <v>0</v>
      </c>
      <c r="H15031" t="s">
        <v>103</v>
      </c>
      <c r="I15031" t="s">
        <v>102</v>
      </c>
      <c r="J15031" t="s">
        <v>103</v>
      </c>
      <c r="K15031" t="s">
        <v>7443</v>
      </c>
      <c r="L15031" t="s">
        <v>149</v>
      </c>
      <c r="M15031" t="e">
        <f>_xlfn.XLOOKUP(B15031,Sheet1!B:B,Sheet1!C:C)</f>
        <v>#N/A</v>
      </c>
    </row>
    <row r="15032" spans="2:13" hidden="1">
      <c r="B15032" t="s">
        <v>22895</v>
      </c>
      <c r="C15032" t="s">
        <v>7455</v>
      </c>
      <c r="D15032" t="s">
        <v>5617</v>
      </c>
      <c r="E15032" t="s">
        <v>5070</v>
      </c>
      <c r="F15032">
        <v>1</v>
      </c>
      <c r="G15032">
        <v>0</v>
      </c>
      <c r="H15032" t="s">
        <v>102</v>
      </c>
      <c r="I15032" t="s">
        <v>102</v>
      </c>
      <c r="J15032" t="s">
        <v>103</v>
      </c>
      <c r="K15032" t="s">
        <v>7443</v>
      </c>
      <c r="L15032" t="s">
        <v>149</v>
      </c>
      <c r="M15032" t="e">
        <f>_xlfn.XLOOKUP(B15032,Sheet1!B:B,Sheet1!C:C)</f>
        <v>#N/A</v>
      </c>
    </row>
    <row r="15033" spans="2:13" hidden="1">
      <c r="B15033" t="s">
        <v>22895</v>
      </c>
      <c r="C15033" t="s">
        <v>7458</v>
      </c>
      <c r="D15033" t="s">
        <v>7459</v>
      </c>
      <c r="E15033" t="s">
        <v>5073</v>
      </c>
      <c r="F15033">
        <v>0.1</v>
      </c>
      <c r="G15033">
        <v>0</v>
      </c>
      <c r="H15033" t="s">
        <v>102</v>
      </c>
      <c r="I15033" t="s">
        <v>103</v>
      </c>
      <c r="J15033" t="s">
        <v>103</v>
      </c>
      <c r="K15033" t="s">
        <v>7443</v>
      </c>
      <c r="L15033" t="s">
        <v>149</v>
      </c>
      <c r="M15033" t="e">
        <f>_xlfn.XLOOKUP(B15033,Sheet1!B:B,Sheet1!C:C)</f>
        <v>#N/A</v>
      </c>
    </row>
    <row r="15034" spans="2:13" hidden="1">
      <c r="B15034" t="s">
        <v>22895</v>
      </c>
      <c r="C15034" t="s">
        <v>7460</v>
      </c>
      <c r="D15034" t="s">
        <v>171</v>
      </c>
      <c r="E15034" t="s">
        <v>5073</v>
      </c>
      <c r="F15034">
        <v>0.1</v>
      </c>
      <c r="G15034">
        <v>0</v>
      </c>
      <c r="H15034" t="s">
        <v>102</v>
      </c>
      <c r="I15034" t="s">
        <v>103</v>
      </c>
      <c r="J15034" t="s">
        <v>103</v>
      </c>
      <c r="K15034" t="s">
        <v>7443</v>
      </c>
      <c r="L15034" t="s">
        <v>149</v>
      </c>
      <c r="M15034" t="e">
        <f>_xlfn.XLOOKUP(B15034,Sheet1!B:B,Sheet1!C:C)</f>
        <v>#N/A</v>
      </c>
    </row>
    <row r="15035" spans="2:13" hidden="1">
      <c r="B15035" t="s">
        <v>22895</v>
      </c>
      <c r="C15035" t="s">
        <v>7461</v>
      </c>
      <c r="D15035" t="s">
        <v>19053</v>
      </c>
      <c r="F15035">
        <v>0.1</v>
      </c>
      <c r="G15035">
        <v>0</v>
      </c>
      <c r="H15035" t="s">
        <v>103</v>
      </c>
      <c r="I15035" t="s">
        <v>103</v>
      </c>
      <c r="J15035" t="s">
        <v>103</v>
      </c>
      <c r="K15035" t="s">
        <v>7443</v>
      </c>
      <c r="L15035" t="s">
        <v>149</v>
      </c>
      <c r="M15035" t="e">
        <f>_xlfn.XLOOKUP(B15035,Sheet1!B:B,Sheet1!C:C)</f>
        <v>#N/A</v>
      </c>
    </row>
    <row r="15036" spans="2:13" hidden="1">
      <c r="B15036" t="s">
        <v>22895</v>
      </c>
      <c r="C15036" t="s">
        <v>7462</v>
      </c>
      <c r="D15036" t="s">
        <v>19054</v>
      </c>
      <c r="F15036">
        <v>0.1</v>
      </c>
      <c r="G15036">
        <v>0</v>
      </c>
      <c r="H15036" t="s">
        <v>103</v>
      </c>
      <c r="I15036" t="s">
        <v>103</v>
      </c>
      <c r="J15036" t="s">
        <v>103</v>
      </c>
      <c r="K15036" t="s">
        <v>7443</v>
      </c>
      <c r="L15036" t="s">
        <v>149</v>
      </c>
      <c r="M15036" t="e">
        <f>_xlfn.XLOOKUP(B15036,Sheet1!B:B,Sheet1!C:C)</f>
        <v>#N/A</v>
      </c>
    </row>
    <row r="15037" spans="2:13" hidden="1">
      <c r="B15037" t="s">
        <v>22895</v>
      </c>
      <c r="C15037" t="s">
        <v>7464</v>
      </c>
      <c r="D15037" t="s">
        <v>180</v>
      </c>
      <c r="E15037" t="s">
        <v>5154</v>
      </c>
      <c r="F15037">
        <v>1</v>
      </c>
      <c r="G15037">
        <v>0</v>
      </c>
      <c r="H15037" t="s">
        <v>103</v>
      </c>
      <c r="I15037" t="s">
        <v>102</v>
      </c>
      <c r="J15037" t="s">
        <v>103</v>
      </c>
      <c r="K15037" t="s">
        <v>7443</v>
      </c>
      <c r="L15037" t="s">
        <v>149</v>
      </c>
      <c r="M15037" t="e">
        <f>_xlfn.XLOOKUP(B15037,Sheet1!B:B,Sheet1!C:C)</f>
        <v>#N/A</v>
      </c>
    </row>
    <row r="15038" spans="2:13" hidden="1">
      <c r="B15038" t="s">
        <v>22896</v>
      </c>
      <c r="C15038" t="s">
        <v>22897</v>
      </c>
      <c r="D15038" t="s">
        <v>5246</v>
      </c>
      <c r="E15038" t="s">
        <v>5154</v>
      </c>
      <c r="F15038">
        <v>1</v>
      </c>
      <c r="G15038">
        <v>0</v>
      </c>
      <c r="H15038" t="s">
        <v>103</v>
      </c>
      <c r="I15038" t="s">
        <v>102</v>
      </c>
      <c r="J15038" t="s">
        <v>103</v>
      </c>
      <c r="K15038" t="s">
        <v>22898</v>
      </c>
      <c r="L15038" t="s">
        <v>9220</v>
      </c>
      <c r="M15038" t="e">
        <f>_xlfn.XLOOKUP(B15038,Sheet1!B:B,Sheet1!C:C)</f>
        <v>#N/A</v>
      </c>
    </row>
    <row r="15039" spans="2:13" hidden="1">
      <c r="B15039" t="s">
        <v>22896</v>
      </c>
      <c r="C15039" t="s">
        <v>22899</v>
      </c>
      <c r="D15039" t="s">
        <v>5246</v>
      </c>
      <c r="E15039" t="s">
        <v>5154</v>
      </c>
      <c r="F15039">
        <v>1</v>
      </c>
      <c r="G15039">
        <v>0</v>
      </c>
      <c r="H15039" t="s">
        <v>103</v>
      </c>
      <c r="I15039" t="s">
        <v>102</v>
      </c>
      <c r="J15039" t="s">
        <v>103</v>
      </c>
      <c r="K15039" t="s">
        <v>22898</v>
      </c>
      <c r="L15039" t="s">
        <v>9220</v>
      </c>
      <c r="M15039" t="e">
        <f>_xlfn.XLOOKUP(B15039,Sheet1!B:B,Sheet1!C:C)</f>
        <v>#N/A</v>
      </c>
    </row>
    <row r="15040" spans="2:13" hidden="1">
      <c r="B15040" t="s">
        <v>22896</v>
      </c>
      <c r="C15040" t="s">
        <v>22900</v>
      </c>
      <c r="D15040" t="s">
        <v>5246</v>
      </c>
      <c r="E15040" t="s">
        <v>5154</v>
      </c>
      <c r="F15040">
        <v>1</v>
      </c>
      <c r="G15040">
        <v>0</v>
      </c>
      <c r="H15040" t="s">
        <v>103</v>
      </c>
      <c r="I15040" t="s">
        <v>102</v>
      </c>
      <c r="J15040" t="s">
        <v>103</v>
      </c>
      <c r="K15040" t="s">
        <v>22898</v>
      </c>
      <c r="L15040" t="s">
        <v>9220</v>
      </c>
      <c r="M15040" t="e">
        <f>_xlfn.XLOOKUP(B15040,Sheet1!B:B,Sheet1!C:C)</f>
        <v>#N/A</v>
      </c>
    </row>
    <row r="15041" spans="2:13" hidden="1">
      <c r="B15041" t="s">
        <v>22896</v>
      </c>
      <c r="C15041" t="s">
        <v>22901</v>
      </c>
      <c r="D15041" t="s">
        <v>9220</v>
      </c>
      <c r="E15041" t="s">
        <v>5073</v>
      </c>
      <c r="F15041">
        <v>40</v>
      </c>
      <c r="G15041">
        <v>88922</v>
      </c>
      <c r="H15041" t="s">
        <v>102</v>
      </c>
      <c r="I15041" t="s">
        <v>103</v>
      </c>
      <c r="J15041" t="s">
        <v>103</v>
      </c>
      <c r="K15041" t="s">
        <v>22898</v>
      </c>
      <c r="L15041" t="s">
        <v>9220</v>
      </c>
      <c r="M15041" t="e">
        <f>_xlfn.XLOOKUP(B15041,Sheet1!B:B,Sheet1!C:C)</f>
        <v>#N/A</v>
      </c>
    </row>
    <row r="15042" spans="2:13" hidden="1">
      <c r="B15042" t="s">
        <v>22896</v>
      </c>
      <c r="C15042" t="s">
        <v>22902</v>
      </c>
      <c r="D15042" t="s">
        <v>5224</v>
      </c>
      <c r="E15042" t="s">
        <v>5070</v>
      </c>
      <c r="F15042">
        <v>2</v>
      </c>
      <c r="G15042">
        <v>0</v>
      </c>
      <c r="H15042" t="s">
        <v>102</v>
      </c>
      <c r="I15042" t="s">
        <v>102</v>
      </c>
      <c r="J15042" t="s">
        <v>103</v>
      </c>
      <c r="K15042" t="s">
        <v>22898</v>
      </c>
      <c r="L15042" t="s">
        <v>9220</v>
      </c>
      <c r="M15042" t="e">
        <f>_xlfn.XLOOKUP(B15042,Sheet1!B:B,Sheet1!C:C)</f>
        <v>#N/A</v>
      </c>
    </row>
    <row r="15043" spans="2:13" hidden="1">
      <c r="B15043" t="s">
        <v>22896</v>
      </c>
      <c r="C15043" t="s">
        <v>22903</v>
      </c>
      <c r="D15043" t="s">
        <v>315</v>
      </c>
      <c r="E15043" t="s">
        <v>5070</v>
      </c>
      <c r="F15043">
        <v>2</v>
      </c>
      <c r="G15043">
        <v>0</v>
      </c>
      <c r="H15043" t="s">
        <v>102</v>
      </c>
      <c r="I15043" t="s">
        <v>102</v>
      </c>
      <c r="J15043" t="s">
        <v>103</v>
      </c>
      <c r="K15043" t="s">
        <v>22898</v>
      </c>
      <c r="L15043" t="s">
        <v>9220</v>
      </c>
      <c r="M15043" t="e">
        <f>_xlfn.XLOOKUP(B15043,Sheet1!B:B,Sheet1!C:C)</f>
        <v>#N/A</v>
      </c>
    </row>
    <row r="15044" spans="2:13" hidden="1">
      <c r="B15044" t="s">
        <v>22896</v>
      </c>
      <c r="C15044" t="s">
        <v>22904</v>
      </c>
      <c r="D15044" t="s">
        <v>5246</v>
      </c>
      <c r="E15044" t="s">
        <v>5154</v>
      </c>
      <c r="F15044">
        <v>1</v>
      </c>
      <c r="G15044">
        <v>0</v>
      </c>
      <c r="H15044" t="s">
        <v>103</v>
      </c>
      <c r="I15044" t="s">
        <v>102</v>
      </c>
      <c r="J15044" t="s">
        <v>103</v>
      </c>
      <c r="K15044" t="s">
        <v>22898</v>
      </c>
      <c r="L15044" t="s">
        <v>9220</v>
      </c>
      <c r="M15044" t="e">
        <f>_xlfn.XLOOKUP(B15044,Sheet1!B:B,Sheet1!C:C)</f>
        <v>#N/A</v>
      </c>
    </row>
    <row r="15045" spans="2:13" hidden="1">
      <c r="B15045" t="s">
        <v>22896</v>
      </c>
      <c r="C15045" t="s">
        <v>22905</v>
      </c>
      <c r="D15045" t="s">
        <v>5246</v>
      </c>
      <c r="E15045" t="s">
        <v>5154</v>
      </c>
      <c r="F15045">
        <v>1</v>
      </c>
      <c r="G15045">
        <v>0</v>
      </c>
      <c r="H15045" t="s">
        <v>103</v>
      </c>
      <c r="I15045" t="s">
        <v>102</v>
      </c>
      <c r="J15045" t="s">
        <v>103</v>
      </c>
      <c r="K15045" t="s">
        <v>22898</v>
      </c>
      <c r="L15045" t="s">
        <v>9220</v>
      </c>
      <c r="M15045" t="e">
        <f>_xlfn.XLOOKUP(B15045,Sheet1!B:B,Sheet1!C:C)</f>
        <v>#N/A</v>
      </c>
    </row>
    <row r="15046" spans="2:13" hidden="1">
      <c r="B15046" t="s">
        <v>22896</v>
      </c>
      <c r="C15046" t="s">
        <v>22906</v>
      </c>
      <c r="D15046" t="s">
        <v>7401</v>
      </c>
      <c r="E15046" t="s">
        <v>5073</v>
      </c>
      <c r="F15046">
        <v>40</v>
      </c>
      <c r="G15046">
        <v>101436</v>
      </c>
      <c r="H15046" t="s">
        <v>102</v>
      </c>
      <c r="I15046" t="s">
        <v>103</v>
      </c>
      <c r="J15046" t="s">
        <v>103</v>
      </c>
      <c r="K15046" t="s">
        <v>22898</v>
      </c>
      <c r="L15046" t="s">
        <v>9220</v>
      </c>
      <c r="M15046" t="e">
        <f>_xlfn.XLOOKUP(B15046,Sheet1!B:B,Sheet1!C:C)</f>
        <v>#N/A</v>
      </c>
    </row>
    <row r="15047" spans="2:13" hidden="1">
      <c r="B15047" t="s">
        <v>22896</v>
      </c>
      <c r="C15047" t="s">
        <v>22907</v>
      </c>
      <c r="D15047" t="s">
        <v>267</v>
      </c>
      <c r="E15047" t="s">
        <v>5070</v>
      </c>
      <c r="F15047">
        <v>2</v>
      </c>
      <c r="G15047">
        <v>0</v>
      </c>
      <c r="H15047" t="s">
        <v>102</v>
      </c>
      <c r="I15047" t="s">
        <v>102</v>
      </c>
      <c r="J15047" t="s">
        <v>103</v>
      </c>
      <c r="K15047" t="s">
        <v>22898</v>
      </c>
      <c r="L15047" t="s">
        <v>9220</v>
      </c>
      <c r="M15047" t="e">
        <f>_xlfn.XLOOKUP(B15047,Sheet1!B:B,Sheet1!C:C)</f>
        <v>#N/A</v>
      </c>
    </row>
    <row r="15048" spans="2:13" hidden="1">
      <c r="B15048" t="s">
        <v>22896</v>
      </c>
      <c r="C15048" t="s">
        <v>22908</v>
      </c>
      <c r="D15048" t="s">
        <v>5246</v>
      </c>
      <c r="E15048" t="s">
        <v>5154</v>
      </c>
      <c r="F15048">
        <v>1</v>
      </c>
      <c r="G15048">
        <v>0</v>
      </c>
      <c r="H15048" t="s">
        <v>103</v>
      </c>
      <c r="I15048" t="s">
        <v>102</v>
      </c>
      <c r="J15048" t="s">
        <v>103</v>
      </c>
      <c r="K15048" t="s">
        <v>22898</v>
      </c>
      <c r="L15048" t="s">
        <v>9220</v>
      </c>
      <c r="M15048" t="e">
        <f>_xlfn.XLOOKUP(B15048,Sheet1!B:B,Sheet1!C:C)</f>
        <v>#N/A</v>
      </c>
    </row>
    <row r="15049" spans="2:13" hidden="1">
      <c r="B15049" t="s">
        <v>22896</v>
      </c>
      <c r="C15049" t="s">
        <v>22909</v>
      </c>
      <c r="D15049" t="s">
        <v>5246</v>
      </c>
      <c r="E15049" t="s">
        <v>5154</v>
      </c>
      <c r="F15049">
        <v>1</v>
      </c>
      <c r="G15049">
        <v>0</v>
      </c>
      <c r="H15049" t="s">
        <v>103</v>
      </c>
      <c r="I15049" t="s">
        <v>102</v>
      </c>
      <c r="J15049" t="s">
        <v>103</v>
      </c>
      <c r="K15049" t="s">
        <v>22898</v>
      </c>
      <c r="L15049" t="s">
        <v>9220</v>
      </c>
      <c r="M15049" t="e">
        <f>_xlfn.XLOOKUP(B15049,Sheet1!B:B,Sheet1!C:C)</f>
        <v>#N/A</v>
      </c>
    </row>
    <row r="15050" spans="2:13" hidden="1">
      <c r="B15050" t="s">
        <v>22896</v>
      </c>
      <c r="C15050" t="s">
        <v>22910</v>
      </c>
      <c r="D15050" t="s">
        <v>5246</v>
      </c>
      <c r="E15050" t="s">
        <v>5154</v>
      </c>
      <c r="F15050">
        <v>1</v>
      </c>
      <c r="G15050">
        <v>0</v>
      </c>
      <c r="H15050" t="s">
        <v>103</v>
      </c>
      <c r="I15050" t="s">
        <v>102</v>
      </c>
      <c r="J15050" t="s">
        <v>103</v>
      </c>
      <c r="K15050" t="s">
        <v>22898</v>
      </c>
      <c r="L15050" t="s">
        <v>9220</v>
      </c>
      <c r="M15050" t="e">
        <f>_xlfn.XLOOKUP(B15050,Sheet1!B:B,Sheet1!C:C)</f>
        <v>#N/A</v>
      </c>
    </row>
    <row r="15051" spans="2:13" hidden="1">
      <c r="B15051" t="s">
        <v>22896</v>
      </c>
      <c r="C15051" t="s">
        <v>22911</v>
      </c>
      <c r="D15051" t="s">
        <v>5246</v>
      </c>
      <c r="E15051" t="s">
        <v>5154</v>
      </c>
      <c r="F15051">
        <v>1</v>
      </c>
      <c r="G15051">
        <v>0</v>
      </c>
      <c r="H15051" t="s">
        <v>103</v>
      </c>
      <c r="I15051" t="s">
        <v>102</v>
      </c>
      <c r="J15051" t="s">
        <v>103</v>
      </c>
      <c r="K15051" t="s">
        <v>22898</v>
      </c>
      <c r="L15051" t="s">
        <v>9220</v>
      </c>
      <c r="M15051" t="e">
        <f>_xlfn.XLOOKUP(B15051,Sheet1!B:B,Sheet1!C:C)</f>
        <v>#N/A</v>
      </c>
    </row>
    <row r="15052" spans="2:13" hidden="1">
      <c r="B15052" t="s">
        <v>22912</v>
      </c>
      <c r="C15052" t="s">
        <v>22913</v>
      </c>
      <c r="D15052" t="s">
        <v>153</v>
      </c>
      <c r="E15052" t="s">
        <v>5178</v>
      </c>
      <c r="F15052">
        <v>0</v>
      </c>
      <c r="G15052">
        <v>0</v>
      </c>
      <c r="H15052" t="s">
        <v>103</v>
      </c>
      <c r="I15052" t="s">
        <v>103</v>
      </c>
      <c r="J15052" t="s">
        <v>102</v>
      </c>
      <c r="K15052" t="s">
        <v>22913</v>
      </c>
      <c r="L15052" t="s">
        <v>6926</v>
      </c>
      <c r="M15052" t="e">
        <f>_xlfn.XLOOKUP(B15052,Sheet1!B:B,Sheet1!C:C)</f>
        <v>#N/A</v>
      </c>
    </row>
    <row r="15053" spans="2:13" hidden="1">
      <c r="B15053" t="s">
        <v>22912</v>
      </c>
      <c r="C15053" t="s">
        <v>22914</v>
      </c>
      <c r="D15053" t="s">
        <v>226</v>
      </c>
      <c r="E15053" t="s">
        <v>5154</v>
      </c>
      <c r="F15053">
        <v>1</v>
      </c>
      <c r="G15053">
        <v>0</v>
      </c>
      <c r="H15053" t="s">
        <v>103</v>
      </c>
      <c r="I15053" t="s">
        <v>102</v>
      </c>
      <c r="J15053" t="s">
        <v>103</v>
      </c>
      <c r="K15053" t="s">
        <v>22913</v>
      </c>
      <c r="L15053" t="s">
        <v>6926</v>
      </c>
      <c r="M15053" t="e">
        <f>_xlfn.XLOOKUP(B15053,Sheet1!B:B,Sheet1!C:C)</f>
        <v>#N/A</v>
      </c>
    </row>
    <row r="15054" spans="2:13" hidden="1">
      <c r="B15054" t="s">
        <v>22912</v>
      </c>
      <c r="C15054" t="s">
        <v>22915</v>
      </c>
      <c r="D15054" t="s">
        <v>226</v>
      </c>
      <c r="E15054" t="s">
        <v>5154</v>
      </c>
      <c r="F15054">
        <v>1</v>
      </c>
      <c r="G15054">
        <v>0</v>
      </c>
      <c r="H15054" t="s">
        <v>103</v>
      </c>
      <c r="I15054" t="s">
        <v>102</v>
      </c>
      <c r="J15054" t="s">
        <v>103</v>
      </c>
      <c r="K15054" t="s">
        <v>22913</v>
      </c>
      <c r="L15054" t="s">
        <v>6926</v>
      </c>
      <c r="M15054" t="e">
        <f>_xlfn.XLOOKUP(B15054,Sheet1!B:B,Sheet1!C:C)</f>
        <v>#N/A</v>
      </c>
    </row>
    <row r="15055" spans="2:13" hidden="1">
      <c r="B15055" t="s">
        <v>22912</v>
      </c>
      <c r="C15055" t="s">
        <v>22916</v>
      </c>
      <c r="D15055" t="s">
        <v>5532</v>
      </c>
      <c r="E15055" t="s">
        <v>5073</v>
      </c>
      <c r="F15055">
        <v>1</v>
      </c>
      <c r="G15055">
        <v>0</v>
      </c>
      <c r="H15055" t="s">
        <v>102</v>
      </c>
      <c r="I15055" t="s">
        <v>103</v>
      </c>
      <c r="J15055" t="s">
        <v>103</v>
      </c>
      <c r="K15055" t="s">
        <v>22913</v>
      </c>
      <c r="L15055" t="s">
        <v>6926</v>
      </c>
      <c r="M15055" t="e">
        <f>_xlfn.XLOOKUP(B15055,Sheet1!B:B,Sheet1!C:C)</f>
        <v>#N/A</v>
      </c>
    </row>
    <row r="15056" spans="2:13" hidden="1">
      <c r="B15056" t="s">
        <v>22912</v>
      </c>
      <c r="C15056" t="s">
        <v>22917</v>
      </c>
      <c r="D15056" t="s">
        <v>226</v>
      </c>
      <c r="E15056" t="s">
        <v>5154</v>
      </c>
      <c r="F15056">
        <v>1</v>
      </c>
      <c r="G15056">
        <v>0</v>
      </c>
      <c r="H15056" t="s">
        <v>103</v>
      </c>
      <c r="I15056" t="s">
        <v>102</v>
      </c>
      <c r="J15056" t="s">
        <v>103</v>
      </c>
      <c r="K15056" t="s">
        <v>22913</v>
      </c>
      <c r="L15056" t="s">
        <v>6926</v>
      </c>
      <c r="M15056" t="e">
        <f>_xlfn.XLOOKUP(B15056,Sheet1!B:B,Sheet1!C:C)</f>
        <v>#N/A</v>
      </c>
    </row>
    <row r="15057" spans="2:13" hidden="1">
      <c r="B15057" t="s">
        <v>22912</v>
      </c>
      <c r="C15057" t="s">
        <v>22918</v>
      </c>
      <c r="D15057" t="s">
        <v>153</v>
      </c>
      <c r="F15057">
        <v>40</v>
      </c>
      <c r="G15057">
        <v>0</v>
      </c>
      <c r="H15057" t="s">
        <v>103</v>
      </c>
      <c r="I15057" t="s">
        <v>103</v>
      </c>
      <c r="J15057" t="s">
        <v>103</v>
      </c>
      <c r="K15057" t="s">
        <v>22913</v>
      </c>
      <c r="L15057" t="s">
        <v>6926</v>
      </c>
      <c r="M15057" t="e">
        <f>_xlfn.XLOOKUP(B15057,Sheet1!B:B,Sheet1!C:C)</f>
        <v>#N/A</v>
      </c>
    </row>
    <row r="15058" spans="2:13" hidden="1">
      <c r="B15058" t="s">
        <v>22912</v>
      </c>
      <c r="C15058" t="s">
        <v>22919</v>
      </c>
      <c r="D15058" t="s">
        <v>670</v>
      </c>
      <c r="E15058" t="s">
        <v>5073</v>
      </c>
      <c r="F15058">
        <v>1</v>
      </c>
      <c r="G15058">
        <v>0</v>
      </c>
      <c r="H15058" t="s">
        <v>102</v>
      </c>
      <c r="I15058" t="s">
        <v>103</v>
      </c>
      <c r="J15058" t="s">
        <v>103</v>
      </c>
      <c r="K15058" t="s">
        <v>22913</v>
      </c>
      <c r="L15058" t="s">
        <v>6926</v>
      </c>
      <c r="M15058" t="e">
        <f>_xlfn.XLOOKUP(B15058,Sheet1!B:B,Sheet1!C:C)</f>
        <v>#N/A</v>
      </c>
    </row>
    <row r="15059" spans="2:13" hidden="1">
      <c r="B15059" t="s">
        <v>22912</v>
      </c>
      <c r="C15059" t="s">
        <v>22920</v>
      </c>
      <c r="D15059" t="s">
        <v>226</v>
      </c>
      <c r="E15059" t="s">
        <v>5154</v>
      </c>
      <c r="F15059">
        <v>1</v>
      </c>
      <c r="G15059">
        <v>0</v>
      </c>
      <c r="H15059" t="s">
        <v>103</v>
      </c>
      <c r="I15059" t="s">
        <v>102</v>
      </c>
      <c r="J15059" t="s">
        <v>103</v>
      </c>
      <c r="K15059" t="s">
        <v>22913</v>
      </c>
      <c r="L15059" t="s">
        <v>6926</v>
      </c>
      <c r="M15059" t="e">
        <f>_xlfn.XLOOKUP(B15059,Sheet1!B:B,Sheet1!C:C)</f>
        <v>#N/A</v>
      </c>
    </row>
    <row r="15060" spans="2:13" hidden="1">
      <c r="B15060" t="s">
        <v>22912</v>
      </c>
      <c r="C15060" t="s">
        <v>22921</v>
      </c>
      <c r="D15060" t="s">
        <v>562</v>
      </c>
      <c r="E15060" t="s">
        <v>5073</v>
      </c>
      <c r="F15060">
        <v>1</v>
      </c>
      <c r="G15060">
        <v>0</v>
      </c>
      <c r="H15060" t="s">
        <v>102</v>
      </c>
      <c r="I15060" t="s">
        <v>103</v>
      </c>
      <c r="J15060" t="s">
        <v>103</v>
      </c>
      <c r="K15060" t="s">
        <v>22913</v>
      </c>
      <c r="L15060" t="s">
        <v>6926</v>
      </c>
      <c r="M15060" t="e">
        <f>_xlfn.XLOOKUP(B15060,Sheet1!B:B,Sheet1!C:C)</f>
        <v>#N/A</v>
      </c>
    </row>
    <row r="15061" spans="2:13" hidden="1">
      <c r="B15061" t="s">
        <v>22922</v>
      </c>
      <c r="C15061" t="s">
        <v>22923</v>
      </c>
      <c r="D15061" t="s">
        <v>631</v>
      </c>
      <c r="E15061" t="s">
        <v>5154</v>
      </c>
      <c r="F15061">
        <v>2</v>
      </c>
      <c r="G15061">
        <v>0</v>
      </c>
      <c r="H15061" t="s">
        <v>103</v>
      </c>
      <c r="I15061" t="s">
        <v>102</v>
      </c>
      <c r="J15061" t="s">
        <v>103</v>
      </c>
      <c r="K15061" t="s">
        <v>22924</v>
      </c>
      <c r="L15061" t="s">
        <v>670</v>
      </c>
      <c r="M15061" t="e">
        <f>_xlfn.XLOOKUP(B15061,Sheet1!B:B,Sheet1!C:C)</f>
        <v>#N/A</v>
      </c>
    </row>
    <row r="15062" spans="2:13" hidden="1">
      <c r="B15062" t="s">
        <v>22922</v>
      </c>
      <c r="C15062" t="s">
        <v>22925</v>
      </c>
      <c r="D15062" t="s">
        <v>254</v>
      </c>
      <c r="E15062" t="s">
        <v>5070</v>
      </c>
      <c r="F15062">
        <v>40</v>
      </c>
      <c r="G15062">
        <v>70673</v>
      </c>
      <c r="H15062" t="s">
        <v>102</v>
      </c>
      <c r="I15062" t="s">
        <v>102</v>
      </c>
      <c r="J15062" t="s">
        <v>103</v>
      </c>
      <c r="K15062" t="s">
        <v>22924</v>
      </c>
      <c r="L15062" t="s">
        <v>670</v>
      </c>
      <c r="M15062" t="e">
        <f>_xlfn.XLOOKUP(B15062,Sheet1!B:B,Sheet1!C:C)</f>
        <v>#N/A</v>
      </c>
    </row>
    <row r="15063" spans="2:13" hidden="1">
      <c r="B15063" t="s">
        <v>22922</v>
      </c>
      <c r="C15063" t="s">
        <v>22924</v>
      </c>
      <c r="D15063" t="s">
        <v>670</v>
      </c>
      <c r="E15063" t="s">
        <v>5070</v>
      </c>
      <c r="F15063">
        <v>40</v>
      </c>
      <c r="G15063">
        <v>64376</v>
      </c>
      <c r="H15063" t="s">
        <v>102</v>
      </c>
      <c r="I15063" t="s">
        <v>102</v>
      </c>
      <c r="J15063" t="s">
        <v>103</v>
      </c>
      <c r="K15063" t="s">
        <v>22924</v>
      </c>
      <c r="L15063" t="s">
        <v>670</v>
      </c>
      <c r="M15063" t="e">
        <f>_xlfn.XLOOKUP(B15063,Sheet1!B:B,Sheet1!C:C)</f>
        <v>#N/A</v>
      </c>
    </row>
    <row r="15064" spans="2:13" hidden="1">
      <c r="B15064" t="s">
        <v>22922</v>
      </c>
      <c r="C15064" t="s">
        <v>22926</v>
      </c>
      <c r="D15064" t="s">
        <v>631</v>
      </c>
      <c r="E15064" t="s">
        <v>5154</v>
      </c>
      <c r="F15064">
        <v>1</v>
      </c>
      <c r="G15064">
        <v>0</v>
      </c>
      <c r="H15064" t="s">
        <v>103</v>
      </c>
      <c r="I15064" t="s">
        <v>102</v>
      </c>
      <c r="J15064" t="s">
        <v>103</v>
      </c>
      <c r="K15064" t="s">
        <v>22924</v>
      </c>
      <c r="L15064" t="s">
        <v>670</v>
      </c>
      <c r="M15064" t="e">
        <f>_xlfn.XLOOKUP(B15064,Sheet1!B:B,Sheet1!C:C)</f>
        <v>#N/A</v>
      </c>
    </row>
    <row r="15065" spans="2:13" hidden="1">
      <c r="B15065" t="s">
        <v>22922</v>
      </c>
      <c r="C15065" t="s">
        <v>22927</v>
      </c>
      <c r="D15065" t="s">
        <v>3008</v>
      </c>
      <c r="E15065" t="s">
        <v>5070</v>
      </c>
      <c r="F15065">
        <v>1</v>
      </c>
      <c r="G15065">
        <v>0</v>
      </c>
      <c r="H15065" t="s">
        <v>102</v>
      </c>
      <c r="I15065" t="s">
        <v>102</v>
      </c>
      <c r="J15065" t="s">
        <v>103</v>
      </c>
      <c r="K15065" t="s">
        <v>22924</v>
      </c>
      <c r="L15065" t="s">
        <v>670</v>
      </c>
      <c r="M15065" t="e">
        <f>_xlfn.XLOOKUP(B15065,Sheet1!B:B,Sheet1!C:C)</f>
        <v>#N/A</v>
      </c>
    </row>
    <row r="15066" spans="2:13" hidden="1">
      <c r="B15066" t="s">
        <v>22922</v>
      </c>
      <c r="C15066" t="s">
        <v>22928</v>
      </c>
      <c r="D15066" t="s">
        <v>631</v>
      </c>
      <c r="E15066" t="s">
        <v>5154</v>
      </c>
      <c r="F15066">
        <v>1</v>
      </c>
      <c r="G15066">
        <v>0</v>
      </c>
      <c r="H15066" t="s">
        <v>103</v>
      </c>
      <c r="I15066" t="s">
        <v>102</v>
      </c>
      <c r="J15066" t="s">
        <v>103</v>
      </c>
      <c r="K15066" t="s">
        <v>22924</v>
      </c>
      <c r="L15066" t="s">
        <v>670</v>
      </c>
      <c r="M15066" t="e">
        <f>_xlfn.XLOOKUP(B15066,Sheet1!B:B,Sheet1!C:C)</f>
        <v>#N/A</v>
      </c>
    </row>
    <row r="15067" spans="2:13" hidden="1">
      <c r="B15067" t="s">
        <v>22922</v>
      </c>
      <c r="C15067" t="s">
        <v>22929</v>
      </c>
      <c r="D15067" t="s">
        <v>631</v>
      </c>
      <c r="E15067" t="s">
        <v>5154</v>
      </c>
      <c r="F15067">
        <v>1</v>
      </c>
      <c r="G15067">
        <v>0</v>
      </c>
      <c r="H15067" t="s">
        <v>103</v>
      </c>
      <c r="I15067" t="s">
        <v>102</v>
      </c>
      <c r="J15067" t="s">
        <v>103</v>
      </c>
      <c r="K15067" t="s">
        <v>22924</v>
      </c>
      <c r="L15067" t="s">
        <v>670</v>
      </c>
      <c r="M15067" t="e">
        <f>_xlfn.XLOOKUP(B15067,Sheet1!B:B,Sheet1!C:C)</f>
        <v>#N/A</v>
      </c>
    </row>
    <row r="15068" spans="2:13" hidden="1">
      <c r="B15068" t="s">
        <v>22922</v>
      </c>
      <c r="C15068" t="s">
        <v>22930</v>
      </c>
      <c r="D15068" t="s">
        <v>142</v>
      </c>
      <c r="E15068" t="s">
        <v>5070</v>
      </c>
      <c r="F15068">
        <v>1</v>
      </c>
      <c r="G15068">
        <v>0</v>
      </c>
      <c r="H15068" t="s">
        <v>102</v>
      </c>
      <c r="I15068" t="s">
        <v>102</v>
      </c>
      <c r="J15068" t="s">
        <v>103</v>
      </c>
      <c r="K15068" t="s">
        <v>22924</v>
      </c>
      <c r="L15068" t="s">
        <v>670</v>
      </c>
      <c r="M15068" t="e">
        <f>_xlfn.XLOOKUP(B15068,Sheet1!B:B,Sheet1!C:C)</f>
        <v>#N/A</v>
      </c>
    </row>
    <row r="15069" spans="2:13" hidden="1">
      <c r="B15069" t="s">
        <v>22931</v>
      </c>
      <c r="C15069" t="s">
        <v>22932</v>
      </c>
      <c r="D15069" t="s">
        <v>254</v>
      </c>
      <c r="E15069" t="s">
        <v>5070</v>
      </c>
      <c r="F15069">
        <v>3</v>
      </c>
      <c r="G15069">
        <v>0</v>
      </c>
      <c r="H15069" t="s">
        <v>102</v>
      </c>
      <c r="I15069" t="s">
        <v>102</v>
      </c>
      <c r="J15069" t="s">
        <v>103</v>
      </c>
      <c r="K15069" t="s">
        <v>22933</v>
      </c>
      <c r="L15069" t="s">
        <v>171</v>
      </c>
      <c r="M15069" t="e">
        <f>_xlfn.XLOOKUP(B15069,Sheet1!B:B,Sheet1!C:C)</f>
        <v>#N/A</v>
      </c>
    </row>
    <row r="15070" spans="2:13" hidden="1">
      <c r="B15070" t="s">
        <v>22931</v>
      </c>
      <c r="C15070" t="s">
        <v>22933</v>
      </c>
      <c r="D15070" t="s">
        <v>171</v>
      </c>
      <c r="E15070" t="s">
        <v>5070</v>
      </c>
      <c r="F15070">
        <v>40</v>
      </c>
      <c r="G15070">
        <v>88313</v>
      </c>
      <c r="H15070" t="s">
        <v>102</v>
      </c>
      <c r="I15070" t="s">
        <v>102</v>
      </c>
      <c r="J15070" t="s">
        <v>103</v>
      </c>
      <c r="K15070" t="s">
        <v>22933</v>
      </c>
      <c r="L15070" t="s">
        <v>171</v>
      </c>
      <c r="M15070" t="e">
        <f>_xlfn.XLOOKUP(B15070,Sheet1!B:B,Sheet1!C:C)</f>
        <v>#N/A</v>
      </c>
    </row>
    <row r="15071" spans="2:13" hidden="1">
      <c r="B15071" t="s">
        <v>22931</v>
      </c>
      <c r="C15071" t="s">
        <v>22934</v>
      </c>
      <c r="D15071" t="s">
        <v>142</v>
      </c>
      <c r="E15071" t="s">
        <v>5070</v>
      </c>
      <c r="F15071">
        <v>2</v>
      </c>
      <c r="G15071">
        <v>0</v>
      </c>
      <c r="H15071" t="s">
        <v>102</v>
      </c>
      <c r="I15071" t="s">
        <v>102</v>
      </c>
      <c r="J15071" t="s">
        <v>103</v>
      </c>
      <c r="K15071" t="s">
        <v>22933</v>
      </c>
      <c r="L15071" t="s">
        <v>171</v>
      </c>
      <c r="M15071" t="e">
        <f>_xlfn.XLOOKUP(B15071,Sheet1!B:B,Sheet1!C:C)</f>
        <v>#N/A</v>
      </c>
    </row>
    <row r="15072" spans="2:13" hidden="1">
      <c r="B15072" t="s">
        <v>22931</v>
      </c>
      <c r="C15072" t="s">
        <v>22935</v>
      </c>
      <c r="D15072" t="s">
        <v>670</v>
      </c>
      <c r="E15072" t="s">
        <v>5070</v>
      </c>
      <c r="F15072">
        <v>2</v>
      </c>
      <c r="G15072">
        <v>0</v>
      </c>
      <c r="H15072" t="s">
        <v>102</v>
      </c>
      <c r="I15072" t="s">
        <v>102</v>
      </c>
      <c r="J15072" t="s">
        <v>103</v>
      </c>
      <c r="K15072" t="s">
        <v>22933</v>
      </c>
      <c r="L15072" t="s">
        <v>171</v>
      </c>
      <c r="M15072" t="e">
        <f>_xlfn.XLOOKUP(B15072,Sheet1!B:B,Sheet1!C:C)</f>
        <v>#N/A</v>
      </c>
    </row>
    <row r="15073" spans="2:13" hidden="1">
      <c r="B15073" t="s">
        <v>22931</v>
      </c>
      <c r="C15073" t="s">
        <v>22936</v>
      </c>
      <c r="D15073" t="s">
        <v>226</v>
      </c>
      <c r="E15073" t="s">
        <v>5154</v>
      </c>
      <c r="F15073">
        <v>1</v>
      </c>
      <c r="G15073">
        <v>0</v>
      </c>
      <c r="H15073" t="s">
        <v>103</v>
      </c>
      <c r="I15073" t="s">
        <v>102</v>
      </c>
      <c r="J15073" t="s">
        <v>103</v>
      </c>
      <c r="K15073" t="s">
        <v>22933</v>
      </c>
      <c r="L15073" t="s">
        <v>171</v>
      </c>
      <c r="M15073" t="e">
        <f>_xlfn.XLOOKUP(B15073,Sheet1!B:B,Sheet1!C:C)</f>
        <v>#N/A</v>
      </c>
    </row>
    <row r="15074" spans="2:13" hidden="1">
      <c r="B15074" t="s">
        <v>22931</v>
      </c>
      <c r="C15074" t="s">
        <v>22937</v>
      </c>
      <c r="D15074" t="s">
        <v>5663</v>
      </c>
      <c r="E15074" t="s">
        <v>5070</v>
      </c>
      <c r="F15074">
        <v>2</v>
      </c>
      <c r="G15074">
        <v>0</v>
      </c>
      <c r="H15074" t="s">
        <v>102</v>
      </c>
      <c r="I15074" t="s">
        <v>102</v>
      </c>
      <c r="J15074" t="s">
        <v>103</v>
      </c>
      <c r="K15074" t="s">
        <v>22933</v>
      </c>
      <c r="L15074" t="s">
        <v>171</v>
      </c>
      <c r="M15074" t="e">
        <f>_xlfn.XLOOKUP(B15074,Sheet1!B:B,Sheet1!C:C)</f>
        <v>#N/A</v>
      </c>
    </row>
    <row r="15075" spans="2:13" hidden="1">
      <c r="B15075" t="s">
        <v>22931</v>
      </c>
      <c r="C15075" t="s">
        <v>22938</v>
      </c>
      <c r="D15075" t="s">
        <v>670</v>
      </c>
      <c r="E15075" t="s">
        <v>5070</v>
      </c>
      <c r="F15075">
        <v>2</v>
      </c>
      <c r="G15075">
        <v>0</v>
      </c>
      <c r="H15075" t="s">
        <v>102</v>
      </c>
      <c r="I15075" t="s">
        <v>102</v>
      </c>
      <c r="J15075" t="s">
        <v>103</v>
      </c>
      <c r="K15075" t="s">
        <v>22933</v>
      </c>
      <c r="L15075" t="s">
        <v>171</v>
      </c>
      <c r="M15075" t="e">
        <f>_xlfn.XLOOKUP(B15075,Sheet1!B:B,Sheet1!C:C)</f>
        <v>#N/A</v>
      </c>
    </row>
    <row r="15076" spans="2:13" hidden="1">
      <c r="B15076" t="s">
        <v>22939</v>
      </c>
      <c r="C15076" t="s">
        <v>22940</v>
      </c>
      <c r="D15076" t="s">
        <v>670</v>
      </c>
      <c r="E15076" t="s">
        <v>5070</v>
      </c>
      <c r="F15076">
        <v>2</v>
      </c>
      <c r="G15076">
        <v>0</v>
      </c>
      <c r="H15076" t="s">
        <v>102</v>
      </c>
      <c r="I15076" t="s">
        <v>102</v>
      </c>
      <c r="J15076" t="s">
        <v>103</v>
      </c>
      <c r="K15076" t="s">
        <v>22941</v>
      </c>
      <c r="L15076" t="s">
        <v>254</v>
      </c>
      <c r="M15076" t="e">
        <f>_xlfn.XLOOKUP(B15076,Sheet1!B:B,Sheet1!C:C)</f>
        <v>#N/A</v>
      </c>
    </row>
    <row r="15077" spans="2:13" hidden="1">
      <c r="B15077" t="s">
        <v>22939</v>
      </c>
      <c r="C15077" t="s">
        <v>22942</v>
      </c>
      <c r="D15077" t="s">
        <v>226</v>
      </c>
      <c r="E15077" t="s">
        <v>5154</v>
      </c>
      <c r="F15077">
        <v>1</v>
      </c>
      <c r="G15077">
        <v>0</v>
      </c>
      <c r="H15077" t="s">
        <v>103</v>
      </c>
      <c r="I15077" t="s">
        <v>102</v>
      </c>
      <c r="J15077" t="s">
        <v>103</v>
      </c>
      <c r="K15077" t="s">
        <v>22941</v>
      </c>
      <c r="L15077" t="s">
        <v>254</v>
      </c>
      <c r="M15077" t="e">
        <f>_xlfn.XLOOKUP(B15077,Sheet1!B:B,Sheet1!C:C)</f>
        <v>#N/A</v>
      </c>
    </row>
    <row r="15078" spans="2:13" hidden="1">
      <c r="B15078" t="s">
        <v>22939</v>
      </c>
      <c r="C15078" t="s">
        <v>22943</v>
      </c>
      <c r="D15078" t="s">
        <v>226</v>
      </c>
      <c r="E15078" t="s">
        <v>5154</v>
      </c>
      <c r="F15078">
        <v>5</v>
      </c>
      <c r="G15078">
        <v>0</v>
      </c>
      <c r="H15078" t="s">
        <v>103</v>
      </c>
      <c r="I15078" t="s">
        <v>102</v>
      </c>
      <c r="J15078" t="s">
        <v>103</v>
      </c>
      <c r="K15078" t="s">
        <v>22941</v>
      </c>
      <c r="L15078" t="s">
        <v>254</v>
      </c>
      <c r="M15078" t="e">
        <f>_xlfn.XLOOKUP(B15078,Sheet1!B:B,Sheet1!C:C)</f>
        <v>#N/A</v>
      </c>
    </row>
    <row r="15079" spans="2:13" hidden="1">
      <c r="B15079" t="s">
        <v>22939</v>
      </c>
      <c r="C15079" t="s">
        <v>22944</v>
      </c>
      <c r="D15079" t="s">
        <v>142</v>
      </c>
      <c r="E15079" t="s">
        <v>5070</v>
      </c>
      <c r="F15079">
        <v>30</v>
      </c>
      <c r="G15079">
        <v>0</v>
      </c>
      <c r="H15079" t="s">
        <v>102</v>
      </c>
      <c r="I15079" t="s">
        <v>102</v>
      </c>
      <c r="J15079" t="s">
        <v>103</v>
      </c>
      <c r="K15079" t="s">
        <v>22941</v>
      </c>
      <c r="L15079" t="s">
        <v>254</v>
      </c>
      <c r="M15079" t="e">
        <f>_xlfn.XLOOKUP(B15079,Sheet1!B:B,Sheet1!C:C)</f>
        <v>#N/A</v>
      </c>
    </row>
    <row r="15080" spans="2:13" hidden="1">
      <c r="B15080" t="s">
        <v>22939</v>
      </c>
      <c r="C15080" t="s">
        <v>22941</v>
      </c>
      <c r="D15080" t="s">
        <v>254</v>
      </c>
      <c r="E15080" t="s">
        <v>5070</v>
      </c>
      <c r="F15080">
        <v>10</v>
      </c>
      <c r="G15080">
        <v>0</v>
      </c>
      <c r="H15080" t="s">
        <v>102</v>
      </c>
      <c r="I15080" t="s">
        <v>102</v>
      </c>
      <c r="J15080" t="s">
        <v>103</v>
      </c>
      <c r="K15080" t="s">
        <v>22941</v>
      </c>
      <c r="L15080" t="s">
        <v>254</v>
      </c>
      <c r="M15080" t="e">
        <f>_xlfn.XLOOKUP(B15080,Sheet1!B:B,Sheet1!C:C)</f>
        <v>#N/A</v>
      </c>
    </row>
    <row r="15081" spans="2:13" hidden="1">
      <c r="B15081" t="s">
        <v>22939</v>
      </c>
      <c r="C15081" t="s">
        <v>22945</v>
      </c>
      <c r="D15081" t="s">
        <v>226</v>
      </c>
      <c r="E15081" t="s">
        <v>5154</v>
      </c>
      <c r="F15081">
        <v>1</v>
      </c>
      <c r="G15081">
        <v>0</v>
      </c>
      <c r="H15081" t="s">
        <v>103</v>
      </c>
      <c r="I15081" t="s">
        <v>102</v>
      </c>
      <c r="J15081" t="s">
        <v>103</v>
      </c>
      <c r="K15081" t="s">
        <v>22941</v>
      </c>
      <c r="L15081" t="s">
        <v>254</v>
      </c>
      <c r="M15081" t="e">
        <f>_xlfn.XLOOKUP(B15081,Sheet1!B:B,Sheet1!C:C)</f>
        <v>#N/A</v>
      </c>
    </row>
    <row r="15082" spans="2:13" hidden="1">
      <c r="B15082" t="s">
        <v>22939</v>
      </c>
      <c r="C15082" t="s">
        <v>22946</v>
      </c>
      <c r="D15082" t="s">
        <v>590</v>
      </c>
      <c r="E15082" t="s">
        <v>5070</v>
      </c>
      <c r="F15082">
        <v>2</v>
      </c>
      <c r="G15082">
        <v>0</v>
      </c>
      <c r="H15082" t="s">
        <v>102</v>
      </c>
      <c r="I15082" t="s">
        <v>102</v>
      </c>
      <c r="J15082" t="s">
        <v>103</v>
      </c>
      <c r="K15082" t="s">
        <v>22941</v>
      </c>
      <c r="L15082" t="s">
        <v>254</v>
      </c>
      <c r="M15082" t="e">
        <f>_xlfn.XLOOKUP(B15082,Sheet1!B:B,Sheet1!C:C)</f>
        <v>#N/A</v>
      </c>
    </row>
    <row r="15083" spans="2:13" hidden="1">
      <c r="B15083" t="s">
        <v>22939</v>
      </c>
      <c r="C15083" t="s">
        <v>22947</v>
      </c>
      <c r="D15083" t="s">
        <v>22948</v>
      </c>
      <c r="E15083" t="s">
        <v>5073</v>
      </c>
      <c r="F15083">
        <v>40</v>
      </c>
      <c r="G15083">
        <v>0</v>
      </c>
      <c r="H15083" t="s">
        <v>102</v>
      </c>
      <c r="I15083" t="s">
        <v>103</v>
      </c>
      <c r="J15083" t="s">
        <v>103</v>
      </c>
      <c r="K15083" t="s">
        <v>22941</v>
      </c>
      <c r="L15083" t="s">
        <v>254</v>
      </c>
      <c r="M15083" t="e">
        <f>_xlfn.XLOOKUP(B15083,Sheet1!B:B,Sheet1!C:C)</f>
        <v>#N/A</v>
      </c>
    </row>
    <row r="15084" spans="2:13" hidden="1">
      <c r="B15084" t="s">
        <v>22949</v>
      </c>
      <c r="C15084" t="s">
        <v>22950</v>
      </c>
      <c r="D15084" t="s">
        <v>171</v>
      </c>
      <c r="E15084" t="s">
        <v>5073</v>
      </c>
      <c r="F15084">
        <v>40</v>
      </c>
      <c r="G15084">
        <v>175500</v>
      </c>
      <c r="H15084" t="s">
        <v>102</v>
      </c>
      <c r="I15084" t="s">
        <v>103</v>
      </c>
      <c r="J15084" t="s">
        <v>103</v>
      </c>
      <c r="K15084" t="s">
        <v>22950</v>
      </c>
      <c r="L15084" t="s">
        <v>171</v>
      </c>
      <c r="M15084" t="e">
        <f>_xlfn.XLOOKUP(B15084,Sheet1!B:B,Sheet1!C:C)</f>
        <v>#N/A</v>
      </c>
    </row>
    <row r="15085" spans="2:13" hidden="1">
      <c r="B15085" t="s">
        <v>22949</v>
      </c>
      <c r="C15085" t="s">
        <v>22951</v>
      </c>
      <c r="D15085" t="s">
        <v>226</v>
      </c>
      <c r="E15085" t="s">
        <v>5154</v>
      </c>
      <c r="F15085">
        <v>1</v>
      </c>
      <c r="G15085">
        <v>0</v>
      </c>
      <c r="H15085" t="s">
        <v>103</v>
      </c>
      <c r="I15085" t="s">
        <v>102</v>
      </c>
      <c r="J15085" t="s">
        <v>103</v>
      </c>
      <c r="K15085" t="s">
        <v>22950</v>
      </c>
      <c r="L15085" t="s">
        <v>171</v>
      </c>
      <c r="M15085" t="e">
        <f>_xlfn.XLOOKUP(B15085,Sheet1!B:B,Sheet1!C:C)</f>
        <v>#N/A</v>
      </c>
    </row>
    <row r="15086" spans="2:13" hidden="1">
      <c r="B15086" t="s">
        <v>22949</v>
      </c>
      <c r="C15086" t="s">
        <v>22952</v>
      </c>
      <c r="D15086" t="s">
        <v>22953</v>
      </c>
      <c r="E15086" t="s">
        <v>5073</v>
      </c>
      <c r="F15086">
        <v>40</v>
      </c>
      <c r="G15086">
        <v>233140</v>
      </c>
      <c r="H15086" t="s">
        <v>102</v>
      </c>
      <c r="I15086" t="s">
        <v>103</v>
      </c>
      <c r="J15086" t="s">
        <v>103</v>
      </c>
      <c r="K15086" t="s">
        <v>22950</v>
      </c>
      <c r="L15086" t="s">
        <v>171</v>
      </c>
      <c r="M15086" t="e">
        <f>_xlfn.XLOOKUP(B15086,Sheet1!B:B,Sheet1!C:C)</f>
        <v>#N/A</v>
      </c>
    </row>
    <row r="15087" spans="2:13" hidden="1">
      <c r="B15087" t="s">
        <v>22949</v>
      </c>
      <c r="C15087" t="s">
        <v>22954</v>
      </c>
      <c r="D15087" t="s">
        <v>226</v>
      </c>
      <c r="E15087" t="s">
        <v>5154</v>
      </c>
      <c r="F15087">
        <v>1</v>
      </c>
      <c r="G15087">
        <v>0</v>
      </c>
      <c r="H15087" t="s">
        <v>103</v>
      </c>
      <c r="I15087" t="s">
        <v>102</v>
      </c>
      <c r="J15087" t="s">
        <v>103</v>
      </c>
      <c r="K15087" t="s">
        <v>22950</v>
      </c>
      <c r="L15087" t="s">
        <v>171</v>
      </c>
      <c r="M15087" t="e">
        <f>_xlfn.XLOOKUP(B15087,Sheet1!B:B,Sheet1!C:C)</f>
        <v>#N/A</v>
      </c>
    </row>
    <row r="15088" spans="2:13" hidden="1">
      <c r="B15088" t="s">
        <v>22949</v>
      </c>
      <c r="C15088" t="s">
        <v>22955</v>
      </c>
      <c r="D15088" t="s">
        <v>226</v>
      </c>
      <c r="E15088" t="s">
        <v>5154</v>
      </c>
      <c r="F15088">
        <v>1</v>
      </c>
      <c r="G15088">
        <v>0</v>
      </c>
      <c r="H15088" t="s">
        <v>103</v>
      </c>
      <c r="I15088" t="s">
        <v>102</v>
      </c>
      <c r="J15088" t="s">
        <v>103</v>
      </c>
      <c r="K15088" t="s">
        <v>22950</v>
      </c>
      <c r="L15088" t="s">
        <v>171</v>
      </c>
      <c r="M15088" t="e">
        <f>_xlfn.XLOOKUP(B15088,Sheet1!B:B,Sheet1!C:C)</f>
        <v>#N/A</v>
      </c>
    </row>
    <row r="15089" spans="2:13" hidden="1">
      <c r="B15089" t="s">
        <v>22949</v>
      </c>
      <c r="C15089" t="s">
        <v>22956</v>
      </c>
      <c r="D15089" t="s">
        <v>226</v>
      </c>
      <c r="E15089" t="s">
        <v>5154</v>
      </c>
      <c r="F15089">
        <v>1</v>
      </c>
      <c r="G15089">
        <v>0</v>
      </c>
      <c r="H15089" t="s">
        <v>103</v>
      </c>
      <c r="I15089" t="s">
        <v>102</v>
      </c>
      <c r="J15089" t="s">
        <v>103</v>
      </c>
      <c r="K15089" t="s">
        <v>22950</v>
      </c>
      <c r="L15089" t="s">
        <v>171</v>
      </c>
      <c r="M15089" t="e">
        <f>_xlfn.XLOOKUP(B15089,Sheet1!B:B,Sheet1!C:C)</f>
        <v>#N/A</v>
      </c>
    </row>
    <row r="15090" spans="2:13" hidden="1">
      <c r="B15090" t="s">
        <v>22949</v>
      </c>
      <c r="C15090" t="s">
        <v>22957</v>
      </c>
      <c r="D15090" t="s">
        <v>562</v>
      </c>
      <c r="E15090" t="s">
        <v>5070</v>
      </c>
      <c r="F15090">
        <v>1</v>
      </c>
      <c r="G15090">
        <v>0</v>
      </c>
      <c r="H15090" t="s">
        <v>102</v>
      </c>
      <c r="I15090" t="s">
        <v>102</v>
      </c>
      <c r="J15090" t="s">
        <v>103</v>
      </c>
      <c r="K15090" t="s">
        <v>22950</v>
      </c>
      <c r="L15090" t="s">
        <v>171</v>
      </c>
      <c r="M15090" t="e">
        <f>_xlfn.XLOOKUP(B15090,Sheet1!B:B,Sheet1!C:C)</f>
        <v>#N/A</v>
      </c>
    </row>
    <row r="15091" spans="2:13" hidden="1">
      <c r="B15091" t="s">
        <v>22949</v>
      </c>
      <c r="C15091" t="s">
        <v>22958</v>
      </c>
      <c r="D15091" t="s">
        <v>226</v>
      </c>
      <c r="E15091" t="s">
        <v>5154</v>
      </c>
      <c r="F15091">
        <v>1</v>
      </c>
      <c r="G15091">
        <v>0</v>
      </c>
      <c r="H15091" t="s">
        <v>103</v>
      </c>
      <c r="I15091" t="s">
        <v>102</v>
      </c>
      <c r="J15091" t="s">
        <v>103</v>
      </c>
      <c r="K15091" t="s">
        <v>22950</v>
      </c>
      <c r="L15091" t="s">
        <v>171</v>
      </c>
      <c r="M15091" t="e">
        <f>_xlfn.XLOOKUP(B15091,Sheet1!B:B,Sheet1!C:C)</f>
        <v>#N/A</v>
      </c>
    </row>
    <row r="15092" spans="2:13" hidden="1">
      <c r="B15092" t="s">
        <v>22949</v>
      </c>
      <c r="C15092" t="s">
        <v>22959</v>
      </c>
      <c r="D15092" t="s">
        <v>226</v>
      </c>
      <c r="E15092" t="s">
        <v>5154</v>
      </c>
      <c r="F15092">
        <v>1</v>
      </c>
      <c r="G15092">
        <v>0</v>
      </c>
      <c r="H15092" t="s">
        <v>103</v>
      </c>
      <c r="I15092" t="s">
        <v>102</v>
      </c>
      <c r="J15092" t="s">
        <v>103</v>
      </c>
      <c r="K15092" t="s">
        <v>22950</v>
      </c>
      <c r="L15092" t="s">
        <v>171</v>
      </c>
      <c r="M15092" t="e">
        <f>_xlfn.XLOOKUP(B15092,Sheet1!B:B,Sheet1!C:C)</f>
        <v>#N/A</v>
      </c>
    </row>
    <row r="15093" spans="2:13" hidden="1">
      <c r="B15093" t="s">
        <v>22949</v>
      </c>
      <c r="C15093" t="s">
        <v>22960</v>
      </c>
      <c r="D15093" t="s">
        <v>670</v>
      </c>
      <c r="E15093" t="s">
        <v>5070</v>
      </c>
      <c r="F15093">
        <v>1</v>
      </c>
      <c r="G15093">
        <v>0</v>
      </c>
      <c r="H15093" t="s">
        <v>102</v>
      </c>
      <c r="I15093" t="s">
        <v>102</v>
      </c>
      <c r="J15093" t="s">
        <v>103</v>
      </c>
      <c r="K15093" t="s">
        <v>22950</v>
      </c>
      <c r="L15093" t="s">
        <v>171</v>
      </c>
      <c r="M15093" t="e">
        <f>_xlfn.XLOOKUP(B15093,Sheet1!B:B,Sheet1!C:C)</f>
        <v>#N/A</v>
      </c>
    </row>
    <row r="15094" spans="2:13" hidden="1">
      <c r="B15094" t="s">
        <v>22949</v>
      </c>
      <c r="C15094" t="s">
        <v>22961</v>
      </c>
      <c r="D15094" t="s">
        <v>226</v>
      </c>
      <c r="E15094" t="s">
        <v>5154</v>
      </c>
      <c r="F15094">
        <v>1</v>
      </c>
      <c r="G15094">
        <v>0</v>
      </c>
      <c r="H15094" t="s">
        <v>103</v>
      </c>
      <c r="I15094" t="s">
        <v>102</v>
      </c>
      <c r="J15094" t="s">
        <v>103</v>
      </c>
      <c r="K15094" t="s">
        <v>22950</v>
      </c>
      <c r="L15094" t="s">
        <v>171</v>
      </c>
      <c r="M15094" t="e">
        <f>_xlfn.XLOOKUP(B15094,Sheet1!B:B,Sheet1!C:C)</f>
        <v>#N/A</v>
      </c>
    </row>
    <row r="15095" spans="2:13" hidden="1">
      <c r="B15095" t="s">
        <v>22949</v>
      </c>
      <c r="C15095" t="s">
        <v>22962</v>
      </c>
      <c r="D15095" t="s">
        <v>142</v>
      </c>
      <c r="E15095" t="s">
        <v>5073</v>
      </c>
      <c r="F15095">
        <v>1</v>
      </c>
      <c r="G15095">
        <v>0</v>
      </c>
      <c r="H15095" t="s">
        <v>102</v>
      </c>
      <c r="I15095" t="s">
        <v>103</v>
      </c>
      <c r="J15095" t="s">
        <v>103</v>
      </c>
      <c r="K15095" t="s">
        <v>22950</v>
      </c>
      <c r="L15095" t="s">
        <v>171</v>
      </c>
      <c r="M15095" t="e">
        <f>_xlfn.XLOOKUP(B15095,Sheet1!B:B,Sheet1!C:C)</f>
        <v>#N/A</v>
      </c>
    </row>
    <row r="15096" spans="2:13" hidden="1">
      <c r="B15096" t="s">
        <v>22949</v>
      </c>
      <c r="C15096" t="s">
        <v>22963</v>
      </c>
      <c r="D15096" t="s">
        <v>226</v>
      </c>
      <c r="E15096" t="s">
        <v>5154</v>
      </c>
      <c r="F15096">
        <v>1</v>
      </c>
      <c r="G15096">
        <v>0</v>
      </c>
      <c r="H15096" t="s">
        <v>103</v>
      </c>
      <c r="I15096" t="s">
        <v>102</v>
      </c>
      <c r="J15096" t="s">
        <v>103</v>
      </c>
      <c r="K15096" t="s">
        <v>22950</v>
      </c>
      <c r="L15096" t="s">
        <v>171</v>
      </c>
      <c r="M15096" t="e">
        <f>_xlfn.XLOOKUP(B15096,Sheet1!B:B,Sheet1!C:C)</f>
        <v>#N/A</v>
      </c>
    </row>
    <row r="15097" spans="2:13" hidden="1">
      <c r="B15097" t="s">
        <v>22949</v>
      </c>
      <c r="C15097" t="s">
        <v>22964</v>
      </c>
      <c r="D15097" t="s">
        <v>226</v>
      </c>
      <c r="E15097" t="s">
        <v>5154</v>
      </c>
      <c r="F15097">
        <v>1</v>
      </c>
      <c r="G15097">
        <v>0</v>
      </c>
      <c r="H15097" t="s">
        <v>103</v>
      </c>
      <c r="I15097" t="s">
        <v>102</v>
      </c>
      <c r="J15097" t="s">
        <v>103</v>
      </c>
      <c r="K15097" t="s">
        <v>22950</v>
      </c>
      <c r="L15097" t="s">
        <v>171</v>
      </c>
      <c r="M15097" t="e">
        <f>_xlfn.XLOOKUP(B15097,Sheet1!B:B,Sheet1!C:C)</f>
        <v>#N/A</v>
      </c>
    </row>
    <row r="15098" spans="2:13" hidden="1">
      <c r="B15098" t="s">
        <v>22949</v>
      </c>
      <c r="C15098" t="s">
        <v>22965</v>
      </c>
      <c r="D15098" t="s">
        <v>226</v>
      </c>
      <c r="E15098" t="s">
        <v>5154</v>
      </c>
      <c r="F15098">
        <v>1</v>
      </c>
      <c r="G15098">
        <v>0</v>
      </c>
      <c r="H15098" t="s">
        <v>103</v>
      </c>
      <c r="I15098" t="s">
        <v>102</v>
      </c>
      <c r="J15098" t="s">
        <v>103</v>
      </c>
      <c r="K15098" t="s">
        <v>22950</v>
      </c>
      <c r="L15098" t="s">
        <v>171</v>
      </c>
      <c r="M15098" t="e">
        <f>_xlfn.XLOOKUP(B15098,Sheet1!B:B,Sheet1!C:C)</f>
        <v>#N/A</v>
      </c>
    </row>
    <row r="15099" spans="2:13" hidden="1">
      <c r="B15099" t="s">
        <v>22966</v>
      </c>
      <c r="C15099" t="s">
        <v>22967</v>
      </c>
      <c r="D15099" t="s">
        <v>180</v>
      </c>
      <c r="E15099" t="s">
        <v>5154</v>
      </c>
      <c r="F15099">
        <v>1</v>
      </c>
      <c r="G15099">
        <v>0</v>
      </c>
      <c r="H15099" t="s">
        <v>103</v>
      </c>
      <c r="I15099" t="s">
        <v>102</v>
      </c>
      <c r="J15099" t="s">
        <v>103</v>
      </c>
      <c r="K15099" t="s">
        <v>22968</v>
      </c>
      <c r="L15099" t="s">
        <v>2766</v>
      </c>
      <c r="M15099" t="e">
        <f>_xlfn.XLOOKUP(B15099,Sheet1!B:B,Sheet1!C:C)</f>
        <v>#N/A</v>
      </c>
    </row>
    <row r="15100" spans="2:13" hidden="1">
      <c r="B15100" t="s">
        <v>22966</v>
      </c>
      <c r="C15100" t="s">
        <v>22969</v>
      </c>
      <c r="D15100" t="s">
        <v>267</v>
      </c>
      <c r="E15100" t="s">
        <v>5070</v>
      </c>
      <c r="F15100">
        <v>1</v>
      </c>
      <c r="G15100">
        <v>0</v>
      </c>
      <c r="H15100" t="s">
        <v>102</v>
      </c>
      <c r="I15100" t="s">
        <v>102</v>
      </c>
      <c r="J15100" t="s">
        <v>103</v>
      </c>
      <c r="K15100" t="s">
        <v>22968</v>
      </c>
      <c r="L15100" t="s">
        <v>2766</v>
      </c>
      <c r="M15100" t="e">
        <f>_xlfn.XLOOKUP(B15100,Sheet1!B:B,Sheet1!C:C)</f>
        <v>#N/A</v>
      </c>
    </row>
    <row r="15101" spans="2:13" hidden="1">
      <c r="B15101" t="s">
        <v>22966</v>
      </c>
      <c r="C15101" t="s">
        <v>22970</v>
      </c>
      <c r="D15101" t="s">
        <v>466</v>
      </c>
      <c r="E15101" t="s">
        <v>5154</v>
      </c>
      <c r="F15101">
        <v>1</v>
      </c>
      <c r="G15101">
        <v>0</v>
      </c>
      <c r="H15101" t="s">
        <v>103</v>
      </c>
      <c r="I15101" t="s">
        <v>102</v>
      </c>
      <c r="J15101" t="s">
        <v>103</v>
      </c>
      <c r="K15101" t="s">
        <v>22968</v>
      </c>
      <c r="L15101" t="s">
        <v>2766</v>
      </c>
      <c r="M15101" t="e">
        <f>_xlfn.XLOOKUP(B15101,Sheet1!B:B,Sheet1!C:C)</f>
        <v>#N/A</v>
      </c>
    </row>
    <row r="15102" spans="2:13" hidden="1">
      <c r="B15102" t="s">
        <v>22966</v>
      </c>
      <c r="C15102" t="s">
        <v>22971</v>
      </c>
      <c r="D15102" t="s">
        <v>5224</v>
      </c>
      <c r="E15102" t="s">
        <v>5070</v>
      </c>
      <c r="F15102">
        <v>1</v>
      </c>
      <c r="G15102">
        <v>0</v>
      </c>
      <c r="H15102" t="s">
        <v>102</v>
      </c>
      <c r="I15102" t="s">
        <v>102</v>
      </c>
      <c r="J15102" t="s">
        <v>103</v>
      </c>
      <c r="K15102" t="s">
        <v>22968</v>
      </c>
      <c r="L15102" t="s">
        <v>2766</v>
      </c>
      <c r="M15102" t="e">
        <f>_xlfn.XLOOKUP(B15102,Sheet1!B:B,Sheet1!C:C)</f>
        <v>#N/A</v>
      </c>
    </row>
    <row r="15103" spans="2:13" hidden="1">
      <c r="B15103" t="s">
        <v>22966</v>
      </c>
      <c r="C15103" t="s">
        <v>22972</v>
      </c>
      <c r="D15103" t="s">
        <v>180</v>
      </c>
      <c r="E15103" t="s">
        <v>5154</v>
      </c>
      <c r="F15103">
        <v>1</v>
      </c>
      <c r="G15103">
        <v>0</v>
      </c>
      <c r="H15103" t="s">
        <v>103</v>
      </c>
      <c r="I15103" t="s">
        <v>102</v>
      </c>
      <c r="J15103" t="s">
        <v>103</v>
      </c>
      <c r="K15103" t="s">
        <v>22968</v>
      </c>
      <c r="L15103" t="s">
        <v>2766</v>
      </c>
      <c r="M15103" t="e">
        <f>_xlfn.XLOOKUP(B15103,Sheet1!B:B,Sheet1!C:C)</f>
        <v>#N/A</v>
      </c>
    </row>
    <row r="15104" spans="2:13" hidden="1">
      <c r="B15104" t="s">
        <v>22966</v>
      </c>
      <c r="C15104" t="s">
        <v>22973</v>
      </c>
      <c r="D15104" t="s">
        <v>180</v>
      </c>
      <c r="E15104" t="s">
        <v>5154</v>
      </c>
      <c r="F15104">
        <v>1</v>
      </c>
      <c r="G15104">
        <v>0</v>
      </c>
      <c r="H15104" t="s">
        <v>103</v>
      </c>
      <c r="I15104" t="s">
        <v>102</v>
      </c>
      <c r="J15104" t="s">
        <v>103</v>
      </c>
      <c r="K15104" t="s">
        <v>22968</v>
      </c>
      <c r="L15104" t="s">
        <v>2766</v>
      </c>
      <c r="M15104" t="e">
        <f>_xlfn.XLOOKUP(B15104,Sheet1!B:B,Sheet1!C:C)</f>
        <v>#N/A</v>
      </c>
    </row>
    <row r="15105" spans="2:13" hidden="1">
      <c r="B15105" t="s">
        <v>22966</v>
      </c>
      <c r="C15105" t="s">
        <v>22974</v>
      </c>
      <c r="D15105" t="s">
        <v>22975</v>
      </c>
      <c r="E15105" t="s">
        <v>5073</v>
      </c>
      <c r="F15105">
        <v>20</v>
      </c>
      <c r="G15105">
        <v>17710</v>
      </c>
      <c r="H15105" t="s">
        <v>102</v>
      </c>
      <c r="I15105" t="s">
        <v>103</v>
      </c>
      <c r="J15105" t="s">
        <v>103</v>
      </c>
      <c r="K15105" t="s">
        <v>22968</v>
      </c>
      <c r="L15105" t="s">
        <v>2766</v>
      </c>
      <c r="M15105" t="e">
        <f>_xlfn.XLOOKUP(B15105,Sheet1!B:B,Sheet1!C:C)</f>
        <v>#N/A</v>
      </c>
    </row>
    <row r="15106" spans="2:13" hidden="1">
      <c r="B15106" t="s">
        <v>22966</v>
      </c>
      <c r="C15106" t="s">
        <v>22976</v>
      </c>
      <c r="D15106" t="s">
        <v>22975</v>
      </c>
      <c r="E15106" t="s">
        <v>5073</v>
      </c>
      <c r="F15106">
        <v>20</v>
      </c>
      <c r="G15106">
        <v>25752</v>
      </c>
      <c r="H15106" t="s">
        <v>102</v>
      </c>
      <c r="I15106" t="s">
        <v>103</v>
      </c>
      <c r="J15106" t="s">
        <v>103</v>
      </c>
      <c r="K15106" t="s">
        <v>22968</v>
      </c>
      <c r="L15106" t="s">
        <v>2766</v>
      </c>
      <c r="M15106" t="e">
        <f>_xlfn.XLOOKUP(B15106,Sheet1!B:B,Sheet1!C:C)</f>
        <v>#N/A</v>
      </c>
    </row>
    <row r="15107" spans="2:13" hidden="1">
      <c r="B15107" t="s">
        <v>22966</v>
      </c>
      <c r="C15107" t="s">
        <v>22977</v>
      </c>
      <c r="D15107" t="s">
        <v>180</v>
      </c>
      <c r="E15107" t="s">
        <v>5154</v>
      </c>
      <c r="F15107">
        <v>1</v>
      </c>
      <c r="G15107">
        <v>0</v>
      </c>
      <c r="H15107" t="s">
        <v>103</v>
      </c>
      <c r="I15107" t="s">
        <v>102</v>
      </c>
      <c r="J15107" t="s">
        <v>103</v>
      </c>
      <c r="K15107" t="s">
        <v>22968</v>
      </c>
      <c r="L15107" t="s">
        <v>2766</v>
      </c>
      <c r="M15107" t="e">
        <f>_xlfn.XLOOKUP(B15107,Sheet1!B:B,Sheet1!C:C)</f>
        <v>#N/A</v>
      </c>
    </row>
    <row r="15108" spans="2:13" hidden="1">
      <c r="B15108" t="s">
        <v>22966</v>
      </c>
      <c r="C15108" t="s">
        <v>22978</v>
      </c>
      <c r="D15108" t="s">
        <v>180</v>
      </c>
      <c r="E15108" t="s">
        <v>5154</v>
      </c>
      <c r="F15108">
        <v>6</v>
      </c>
      <c r="G15108">
        <v>8519</v>
      </c>
      <c r="H15108" t="s">
        <v>103</v>
      </c>
      <c r="I15108" t="s">
        <v>102</v>
      </c>
      <c r="J15108" t="s">
        <v>103</v>
      </c>
      <c r="K15108" t="s">
        <v>22968</v>
      </c>
      <c r="L15108" t="s">
        <v>2766</v>
      </c>
      <c r="M15108" t="e">
        <f>_xlfn.XLOOKUP(B15108,Sheet1!B:B,Sheet1!C:C)</f>
        <v>#N/A</v>
      </c>
    </row>
    <row r="15109" spans="2:13" hidden="1">
      <c r="B15109" t="s">
        <v>22966</v>
      </c>
      <c r="C15109" t="s">
        <v>22979</v>
      </c>
      <c r="D15109" t="s">
        <v>180</v>
      </c>
      <c r="E15109" t="s">
        <v>5154</v>
      </c>
      <c r="F15109">
        <v>1</v>
      </c>
      <c r="G15109">
        <v>0</v>
      </c>
      <c r="H15109" t="s">
        <v>103</v>
      </c>
      <c r="I15109" t="s">
        <v>102</v>
      </c>
      <c r="J15109" t="s">
        <v>103</v>
      </c>
      <c r="K15109" t="s">
        <v>22968</v>
      </c>
      <c r="L15109" t="s">
        <v>2766</v>
      </c>
      <c r="M15109" t="e">
        <f>_xlfn.XLOOKUP(B15109,Sheet1!B:B,Sheet1!C:C)</f>
        <v>#N/A</v>
      </c>
    </row>
    <row r="15110" spans="2:13" hidden="1">
      <c r="B15110" t="s">
        <v>22966</v>
      </c>
      <c r="C15110" t="s">
        <v>22968</v>
      </c>
      <c r="D15110" t="s">
        <v>2766</v>
      </c>
      <c r="E15110" t="s">
        <v>5070</v>
      </c>
      <c r="F15110">
        <v>20</v>
      </c>
      <c r="G15110">
        <v>33385</v>
      </c>
      <c r="H15110" t="s">
        <v>102</v>
      </c>
      <c r="I15110" t="s">
        <v>102</v>
      </c>
      <c r="J15110" t="s">
        <v>103</v>
      </c>
      <c r="K15110" t="s">
        <v>22968</v>
      </c>
      <c r="L15110" t="s">
        <v>2766</v>
      </c>
      <c r="M15110" t="e">
        <f>_xlfn.XLOOKUP(B15110,Sheet1!B:B,Sheet1!C:C)</f>
        <v>#N/A</v>
      </c>
    </row>
    <row r="15111" spans="2:13" hidden="1">
      <c r="B15111" t="s">
        <v>22980</v>
      </c>
      <c r="C15111" t="s">
        <v>22981</v>
      </c>
      <c r="D15111" t="s">
        <v>180</v>
      </c>
      <c r="E15111" t="s">
        <v>5154</v>
      </c>
      <c r="F15111">
        <v>3</v>
      </c>
      <c r="G15111">
        <v>0</v>
      </c>
      <c r="H15111" t="s">
        <v>103</v>
      </c>
      <c r="I15111" t="s">
        <v>102</v>
      </c>
      <c r="J15111" t="s">
        <v>103</v>
      </c>
      <c r="K15111" t="s">
        <v>22982</v>
      </c>
      <c r="L15111" t="s">
        <v>5215</v>
      </c>
      <c r="M15111" t="e">
        <f>_xlfn.XLOOKUP(B15111,Sheet1!B:B,Sheet1!C:C)</f>
        <v>#N/A</v>
      </c>
    </row>
    <row r="15112" spans="2:13" hidden="1">
      <c r="B15112" t="s">
        <v>22980</v>
      </c>
      <c r="C15112" t="s">
        <v>22983</v>
      </c>
      <c r="D15112" t="s">
        <v>22984</v>
      </c>
      <c r="F15112">
        <v>40</v>
      </c>
      <c r="G15112">
        <v>116987</v>
      </c>
      <c r="H15112" t="s">
        <v>103</v>
      </c>
      <c r="I15112" t="s">
        <v>103</v>
      </c>
      <c r="J15112" t="s">
        <v>103</v>
      </c>
      <c r="K15112" t="s">
        <v>22982</v>
      </c>
      <c r="L15112" t="s">
        <v>5215</v>
      </c>
      <c r="M15112" t="e">
        <f>_xlfn.XLOOKUP(B15112,Sheet1!B:B,Sheet1!C:C)</f>
        <v>#N/A</v>
      </c>
    </row>
    <row r="15113" spans="2:13" hidden="1">
      <c r="B15113" t="s">
        <v>22980</v>
      </c>
      <c r="C15113" t="s">
        <v>22985</v>
      </c>
      <c r="D15113" t="s">
        <v>5149</v>
      </c>
      <c r="E15113" t="s">
        <v>5073</v>
      </c>
      <c r="F15113">
        <v>34</v>
      </c>
      <c r="G15113">
        <v>122718</v>
      </c>
      <c r="H15113" t="s">
        <v>102</v>
      </c>
      <c r="I15113" t="s">
        <v>103</v>
      </c>
      <c r="J15113" t="s">
        <v>103</v>
      </c>
      <c r="K15113" t="s">
        <v>22982</v>
      </c>
      <c r="L15113" t="s">
        <v>5215</v>
      </c>
      <c r="M15113" t="e">
        <f>_xlfn.XLOOKUP(B15113,Sheet1!B:B,Sheet1!C:C)</f>
        <v>#N/A</v>
      </c>
    </row>
    <row r="15114" spans="2:13" hidden="1">
      <c r="B15114" t="s">
        <v>22980</v>
      </c>
      <c r="C15114" t="s">
        <v>22986</v>
      </c>
      <c r="D15114" t="s">
        <v>180</v>
      </c>
      <c r="E15114" t="s">
        <v>5154</v>
      </c>
      <c r="F15114">
        <v>3</v>
      </c>
      <c r="G15114">
        <v>0</v>
      </c>
      <c r="H15114" t="s">
        <v>103</v>
      </c>
      <c r="I15114" t="s">
        <v>102</v>
      </c>
      <c r="J15114" t="s">
        <v>103</v>
      </c>
      <c r="K15114" t="s">
        <v>22982</v>
      </c>
      <c r="L15114" t="s">
        <v>5215</v>
      </c>
      <c r="M15114" t="e">
        <f>_xlfn.XLOOKUP(B15114,Sheet1!B:B,Sheet1!C:C)</f>
        <v>#N/A</v>
      </c>
    </row>
    <row r="15115" spans="2:13" hidden="1">
      <c r="B15115" t="s">
        <v>22980</v>
      </c>
      <c r="C15115" t="s">
        <v>14644</v>
      </c>
      <c r="D15115" t="s">
        <v>180</v>
      </c>
      <c r="E15115" t="s">
        <v>5154</v>
      </c>
      <c r="F15115">
        <v>3</v>
      </c>
      <c r="G15115">
        <v>0</v>
      </c>
      <c r="H15115" t="s">
        <v>103</v>
      </c>
      <c r="I15115" t="s">
        <v>102</v>
      </c>
      <c r="J15115" t="s">
        <v>103</v>
      </c>
      <c r="K15115" t="s">
        <v>22982</v>
      </c>
      <c r="L15115" t="s">
        <v>5215</v>
      </c>
      <c r="M15115" t="e">
        <f>_xlfn.XLOOKUP(B15115,Sheet1!B:B,Sheet1!C:C)</f>
        <v>#N/A</v>
      </c>
    </row>
    <row r="15116" spans="2:13" hidden="1">
      <c r="B15116" t="s">
        <v>22980</v>
      </c>
      <c r="C15116" t="s">
        <v>22987</v>
      </c>
      <c r="D15116" t="s">
        <v>180</v>
      </c>
      <c r="E15116" t="s">
        <v>5154</v>
      </c>
      <c r="F15116">
        <v>3</v>
      </c>
      <c r="G15116">
        <v>0</v>
      </c>
      <c r="H15116" t="s">
        <v>103</v>
      </c>
      <c r="I15116" t="s">
        <v>102</v>
      </c>
      <c r="J15116" t="s">
        <v>103</v>
      </c>
      <c r="K15116" t="s">
        <v>22982</v>
      </c>
      <c r="L15116" t="s">
        <v>5215</v>
      </c>
      <c r="M15116" t="e">
        <f>_xlfn.XLOOKUP(B15116,Sheet1!B:B,Sheet1!C:C)</f>
        <v>#N/A</v>
      </c>
    </row>
    <row r="15117" spans="2:13" hidden="1">
      <c r="B15117" t="s">
        <v>22980</v>
      </c>
      <c r="C15117" t="s">
        <v>22988</v>
      </c>
      <c r="D15117" t="s">
        <v>171</v>
      </c>
      <c r="E15117" t="s">
        <v>5073</v>
      </c>
      <c r="F15117">
        <v>40</v>
      </c>
      <c r="G15117">
        <v>224700</v>
      </c>
      <c r="H15117" t="s">
        <v>102</v>
      </c>
      <c r="I15117" t="s">
        <v>103</v>
      </c>
      <c r="J15117" t="s">
        <v>103</v>
      </c>
      <c r="K15117" t="s">
        <v>22982</v>
      </c>
      <c r="L15117" t="s">
        <v>5215</v>
      </c>
      <c r="M15117" t="e">
        <f>_xlfn.XLOOKUP(B15117,Sheet1!B:B,Sheet1!C:C)</f>
        <v>#N/A</v>
      </c>
    </row>
    <row r="15118" spans="2:13" hidden="1">
      <c r="B15118" t="s">
        <v>22980</v>
      </c>
      <c r="C15118" t="s">
        <v>13747</v>
      </c>
      <c r="D15118" t="s">
        <v>180</v>
      </c>
      <c r="E15118" t="s">
        <v>5154</v>
      </c>
      <c r="F15118">
        <v>3</v>
      </c>
      <c r="G15118">
        <v>0</v>
      </c>
      <c r="H15118" t="s">
        <v>103</v>
      </c>
      <c r="I15118" t="s">
        <v>102</v>
      </c>
      <c r="J15118" t="s">
        <v>103</v>
      </c>
      <c r="K15118" t="s">
        <v>22982</v>
      </c>
      <c r="L15118" t="s">
        <v>5215</v>
      </c>
      <c r="M15118" t="e">
        <f>_xlfn.XLOOKUP(B15118,Sheet1!B:B,Sheet1!C:C)</f>
        <v>#N/A</v>
      </c>
    </row>
    <row r="15119" spans="2:13" hidden="1">
      <c r="B15119" t="s">
        <v>22980</v>
      </c>
      <c r="C15119" t="s">
        <v>22989</v>
      </c>
      <c r="D15119" t="s">
        <v>180</v>
      </c>
      <c r="E15119" t="s">
        <v>5154</v>
      </c>
      <c r="F15119">
        <v>3</v>
      </c>
      <c r="G15119">
        <v>0</v>
      </c>
      <c r="H15119" t="s">
        <v>103</v>
      </c>
      <c r="I15119" t="s">
        <v>102</v>
      </c>
      <c r="J15119" t="s">
        <v>103</v>
      </c>
      <c r="K15119" t="s">
        <v>22982</v>
      </c>
      <c r="L15119" t="s">
        <v>5215</v>
      </c>
      <c r="M15119" t="e">
        <f>_xlfn.XLOOKUP(B15119,Sheet1!B:B,Sheet1!C:C)</f>
        <v>#N/A</v>
      </c>
    </row>
    <row r="15120" spans="2:13" hidden="1">
      <c r="B15120" t="s">
        <v>22980</v>
      </c>
      <c r="C15120" t="s">
        <v>22990</v>
      </c>
      <c r="D15120" t="s">
        <v>180</v>
      </c>
      <c r="E15120" t="s">
        <v>5154</v>
      </c>
      <c r="F15120">
        <v>3</v>
      </c>
      <c r="G15120">
        <v>0</v>
      </c>
      <c r="H15120" t="s">
        <v>103</v>
      </c>
      <c r="I15120" t="s">
        <v>102</v>
      </c>
      <c r="J15120" t="s">
        <v>103</v>
      </c>
      <c r="K15120" t="s">
        <v>22982</v>
      </c>
      <c r="L15120" t="s">
        <v>5215</v>
      </c>
      <c r="M15120" t="e">
        <f>_xlfn.XLOOKUP(B15120,Sheet1!B:B,Sheet1!C:C)</f>
        <v>#N/A</v>
      </c>
    </row>
    <row r="15121" spans="2:13" hidden="1">
      <c r="B15121" t="s">
        <v>22980</v>
      </c>
      <c r="C15121" t="s">
        <v>22991</v>
      </c>
      <c r="D15121" t="s">
        <v>180</v>
      </c>
      <c r="E15121" t="s">
        <v>5154</v>
      </c>
      <c r="F15121">
        <v>3</v>
      </c>
      <c r="G15121">
        <v>0</v>
      </c>
      <c r="H15121" t="s">
        <v>103</v>
      </c>
      <c r="I15121" t="s">
        <v>102</v>
      </c>
      <c r="J15121" t="s">
        <v>103</v>
      </c>
      <c r="K15121" t="s">
        <v>22982</v>
      </c>
      <c r="L15121" t="s">
        <v>5215</v>
      </c>
      <c r="M15121" t="e">
        <f>_xlfn.XLOOKUP(B15121,Sheet1!B:B,Sheet1!C:C)</f>
        <v>#N/A</v>
      </c>
    </row>
    <row r="15122" spans="2:13" hidden="1">
      <c r="B15122" t="s">
        <v>22980</v>
      </c>
      <c r="C15122" t="s">
        <v>22992</v>
      </c>
      <c r="D15122" t="s">
        <v>180</v>
      </c>
      <c r="E15122" t="s">
        <v>5154</v>
      </c>
      <c r="F15122">
        <v>3</v>
      </c>
      <c r="G15122">
        <v>0</v>
      </c>
      <c r="H15122" t="s">
        <v>103</v>
      </c>
      <c r="I15122" t="s">
        <v>102</v>
      </c>
      <c r="J15122" t="s">
        <v>103</v>
      </c>
      <c r="K15122" t="s">
        <v>22982</v>
      </c>
      <c r="L15122" t="s">
        <v>5215</v>
      </c>
      <c r="M15122" t="e">
        <f>_xlfn.XLOOKUP(B15122,Sheet1!B:B,Sheet1!C:C)</f>
        <v>#N/A</v>
      </c>
    </row>
    <row r="15123" spans="2:13" hidden="1">
      <c r="B15123" t="s">
        <v>22980</v>
      </c>
      <c r="C15123" t="s">
        <v>22982</v>
      </c>
      <c r="D15123" t="s">
        <v>562</v>
      </c>
      <c r="E15123" t="s">
        <v>5070</v>
      </c>
      <c r="F15123">
        <v>3</v>
      </c>
      <c r="G15123">
        <v>0</v>
      </c>
      <c r="H15123" t="s">
        <v>102</v>
      </c>
      <c r="I15123" t="s">
        <v>102</v>
      </c>
      <c r="J15123" t="s">
        <v>103</v>
      </c>
      <c r="K15123" t="s">
        <v>22982</v>
      </c>
      <c r="L15123" t="s">
        <v>5215</v>
      </c>
      <c r="M15123" t="e">
        <f>_xlfn.XLOOKUP(B15123,Sheet1!B:B,Sheet1!C:C)</f>
        <v>#N/A</v>
      </c>
    </row>
    <row r="15124" spans="2:13" hidden="1">
      <c r="B15124" t="s">
        <v>22980</v>
      </c>
      <c r="C15124" t="s">
        <v>22993</v>
      </c>
      <c r="D15124" t="s">
        <v>963</v>
      </c>
      <c r="E15124" t="s">
        <v>5154</v>
      </c>
      <c r="F15124">
        <v>3</v>
      </c>
      <c r="G15124">
        <v>0</v>
      </c>
      <c r="H15124" t="s">
        <v>103</v>
      </c>
      <c r="I15124" t="s">
        <v>102</v>
      </c>
      <c r="J15124" t="s">
        <v>103</v>
      </c>
      <c r="K15124" t="s">
        <v>22982</v>
      </c>
      <c r="L15124" t="s">
        <v>5215</v>
      </c>
      <c r="M15124" t="e">
        <f>_xlfn.XLOOKUP(B15124,Sheet1!B:B,Sheet1!C:C)</f>
        <v>#N/A</v>
      </c>
    </row>
    <row r="15125" spans="2:13" hidden="1">
      <c r="B15125" t="s">
        <v>22980</v>
      </c>
      <c r="C15125" t="s">
        <v>22994</v>
      </c>
      <c r="D15125" t="s">
        <v>180</v>
      </c>
      <c r="E15125" t="s">
        <v>5154</v>
      </c>
      <c r="F15125">
        <v>3</v>
      </c>
      <c r="G15125">
        <v>0</v>
      </c>
      <c r="H15125" t="s">
        <v>103</v>
      </c>
      <c r="I15125" t="s">
        <v>102</v>
      </c>
      <c r="J15125" t="s">
        <v>103</v>
      </c>
      <c r="K15125" t="s">
        <v>22982</v>
      </c>
      <c r="L15125" t="s">
        <v>5215</v>
      </c>
      <c r="M15125" t="e">
        <f>_xlfn.XLOOKUP(B15125,Sheet1!B:B,Sheet1!C:C)</f>
        <v>#N/A</v>
      </c>
    </row>
    <row r="15126" spans="2:13" hidden="1">
      <c r="B15126" t="s">
        <v>22980</v>
      </c>
      <c r="C15126" t="s">
        <v>22995</v>
      </c>
      <c r="D15126" t="s">
        <v>180</v>
      </c>
      <c r="E15126" t="s">
        <v>5154</v>
      </c>
      <c r="F15126">
        <v>3</v>
      </c>
      <c r="G15126">
        <v>0</v>
      </c>
      <c r="H15126" t="s">
        <v>103</v>
      </c>
      <c r="I15126" t="s">
        <v>102</v>
      </c>
      <c r="J15126" t="s">
        <v>103</v>
      </c>
      <c r="K15126" t="s">
        <v>22982</v>
      </c>
      <c r="L15126" t="s">
        <v>5215</v>
      </c>
      <c r="M15126" t="e">
        <f>_xlfn.XLOOKUP(B15126,Sheet1!B:B,Sheet1!C:C)</f>
        <v>#N/A</v>
      </c>
    </row>
    <row r="15127" spans="2:13" hidden="1">
      <c r="B15127" t="s">
        <v>22980</v>
      </c>
      <c r="C15127" t="s">
        <v>22996</v>
      </c>
      <c r="D15127" t="s">
        <v>180</v>
      </c>
      <c r="E15127" t="s">
        <v>5154</v>
      </c>
      <c r="F15127">
        <v>3</v>
      </c>
      <c r="G15127">
        <v>0</v>
      </c>
      <c r="H15127" t="s">
        <v>103</v>
      </c>
      <c r="I15127" t="s">
        <v>102</v>
      </c>
      <c r="J15127" t="s">
        <v>103</v>
      </c>
      <c r="K15127" t="s">
        <v>22982</v>
      </c>
      <c r="L15127" t="s">
        <v>5215</v>
      </c>
      <c r="M15127" t="e">
        <f>_xlfn.XLOOKUP(B15127,Sheet1!B:B,Sheet1!C:C)</f>
        <v>#N/A</v>
      </c>
    </row>
    <row r="15128" spans="2:13" hidden="1">
      <c r="B15128" t="s">
        <v>22980</v>
      </c>
      <c r="C15128" t="s">
        <v>22997</v>
      </c>
      <c r="D15128" t="s">
        <v>267</v>
      </c>
      <c r="E15128" t="s">
        <v>5070</v>
      </c>
      <c r="F15128">
        <v>3</v>
      </c>
      <c r="G15128">
        <v>0</v>
      </c>
      <c r="H15128" t="s">
        <v>102</v>
      </c>
      <c r="I15128" t="s">
        <v>102</v>
      </c>
      <c r="J15128" t="s">
        <v>103</v>
      </c>
      <c r="K15128" t="s">
        <v>22982</v>
      </c>
      <c r="L15128" t="s">
        <v>5215</v>
      </c>
      <c r="M15128" t="e">
        <f>_xlfn.XLOOKUP(B15128,Sheet1!B:B,Sheet1!C:C)</f>
        <v>#N/A</v>
      </c>
    </row>
    <row r="15129" spans="2:13" hidden="1">
      <c r="B15129" t="s">
        <v>22980</v>
      </c>
      <c r="C15129" t="s">
        <v>22998</v>
      </c>
      <c r="D15129" t="s">
        <v>5224</v>
      </c>
      <c r="E15129" t="s">
        <v>5070</v>
      </c>
      <c r="F15129">
        <v>3</v>
      </c>
      <c r="G15129">
        <v>0</v>
      </c>
      <c r="H15129" t="s">
        <v>102</v>
      </c>
      <c r="I15129" t="s">
        <v>102</v>
      </c>
      <c r="J15129" t="s">
        <v>103</v>
      </c>
      <c r="K15129" t="s">
        <v>22982</v>
      </c>
      <c r="L15129" t="s">
        <v>5215</v>
      </c>
      <c r="M15129" t="e">
        <f>_xlfn.XLOOKUP(B15129,Sheet1!B:B,Sheet1!C:C)</f>
        <v>#N/A</v>
      </c>
    </row>
    <row r="15130" spans="2:13" hidden="1">
      <c r="B15130" t="s">
        <v>22980</v>
      </c>
      <c r="C15130" t="s">
        <v>22999</v>
      </c>
      <c r="D15130" t="s">
        <v>180</v>
      </c>
      <c r="E15130" t="s">
        <v>5154</v>
      </c>
      <c r="F15130">
        <v>3</v>
      </c>
      <c r="G15130">
        <v>0</v>
      </c>
      <c r="H15130" t="s">
        <v>103</v>
      </c>
      <c r="I15130" t="s">
        <v>102</v>
      </c>
      <c r="J15130" t="s">
        <v>103</v>
      </c>
      <c r="K15130" t="s">
        <v>22982</v>
      </c>
      <c r="L15130" t="s">
        <v>5215</v>
      </c>
      <c r="M15130" t="e">
        <f>_xlfn.XLOOKUP(B15130,Sheet1!B:B,Sheet1!C:C)</f>
        <v>#N/A</v>
      </c>
    </row>
    <row r="15131" spans="2:13" hidden="1">
      <c r="B15131" t="s">
        <v>22980</v>
      </c>
      <c r="C15131" t="s">
        <v>23000</v>
      </c>
      <c r="D15131" t="s">
        <v>180</v>
      </c>
      <c r="E15131" t="s">
        <v>5154</v>
      </c>
      <c r="F15131">
        <v>3</v>
      </c>
      <c r="G15131">
        <v>0</v>
      </c>
      <c r="H15131" t="s">
        <v>103</v>
      </c>
      <c r="I15131" t="s">
        <v>102</v>
      </c>
      <c r="J15131" t="s">
        <v>103</v>
      </c>
      <c r="K15131" t="s">
        <v>22982</v>
      </c>
      <c r="L15131" t="s">
        <v>5215</v>
      </c>
      <c r="M15131" t="e">
        <f>_xlfn.XLOOKUP(B15131,Sheet1!B:B,Sheet1!C:C)</f>
        <v>#N/A</v>
      </c>
    </row>
    <row r="15132" spans="2:13" hidden="1">
      <c r="B15132" t="s">
        <v>22980</v>
      </c>
      <c r="C15132" t="s">
        <v>23001</v>
      </c>
      <c r="D15132" t="s">
        <v>180</v>
      </c>
      <c r="E15132" t="s">
        <v>5154</v>
      </c>
      <c r="F15132">
        <v>3</v>
      </c>
      <c r="G15132">
        <v>0</v>
      </c>
      <c r="H15132" t="s">
        <v>103</v>
      </c>
      <c r="I15132" t="s">
        <v>102</v>
      </c>
      <c r="J15132" t="s">
        <v>103</v>
      </c>
      <c r="K15132" t="s">
        <v>22982</v>
      </c>
      <c r="L15132" t="s">
        <v>5215</v>
      </c>
      <c r="M15132" t="e">
        <f>_xlfn.XLOOKUP(B15132,Sheet1!B:B,Sheet1!C:C)</f>
        <v>#N/A</v>
      </c>
    </row>
    <row r="15133" spans="2:13" hidden="1">
      <c r="B15133" t="s">
        <v>5166</v>
      </c>
      <c r="C15133" t="s">
        <v>23002</v>
      </c>
      <c r="D15133" t="s">
        <v>226</v>
      </c>
      <c r="E15133" t="s">
        <v>5154</v>
      </c>
      <c r="F15133" t="s">
        <v>5441</v>
      </c>
      <c r="G15133">
        <v>0</v>
      </c>
      <c r="H15133" t="s">
        <v>103</v>
      </c>
      <c r="I15133" t="s">
        <v>102</v>
      </c>
      <c r="J15133" t="s">
        <v>103</v>
      </c>
      <c r="K15133" t="s">
        <v>5167</v>
      </c>
      <c r="L15133" t="s">
        <v>153</v>
      </c>
      <c r="M15133" t="str">
        <f>_xlfn.XLOOKUP(B15133,Sheet1!B:B,Sheet1!C:C)</f>
        <v>HEATHER MCPHERSON</v>
      </c>
    </row>
    <row r="15134" spans="2:13" hidden="1">
      <c r="B15134" t="s">
        <v>5166</v>
      </c>
      <c r="C15134" t="s">
        <v>23003</v>
      </c>
      <c r="D15134" t="s">
        <v>142</v>
      </c>
      <c r="E15134" t="s">
        <v>5154</v>
      </c>
      <c r="F15134" t="s">
        <v>5441</v>
      </c>
      <c r="G15134">
        <v>0</v>
      </c>
      <c r="H15134" t="s">
        <v>103</v>
      </c>
      <c r="I15134" t="s">
        <v>102</v>
      </c>
      <c r="J15134" t="s">
        <v>103</v>
      </c>
      <c r="K15134" t="s">
        <v>5167</v>
      </c>
      <c r="L15134" t="s">
        <v>153</v>
      </c>
      <c r="M15134" t="str">
        <f>_xlfn.XLOOKUP(B15134,Sheet1!B:B,Sheet1!C:C)</f>
        <v>HEATHER MCPHERSON</v>
      </c>
    </row>
    <row r="15135" spans="2:13" hidden="1">
      <c r="B15135" t="s">
        <v>5166</v>
      </c>
      <c r="C15135" t="s">
        <v>23004</v>
      </c>
      <c r="D15135" t="s">
        <v>23005</v>
      </c>
      <c r="E15135" t="s">
        <v>5154</v>
      </c>
      <c r="F15135" t="s">
        <v>5441</v>
      </c>
      <c r="G15135">
        <v>0</v>
      </c>
      <c r="H15135" t="s">
        <v>103</v>
      </c>
      <c r="I15135" t="s">
        <v>102</v>
      </c>
      <c r="J15135" t="s">
        <v>103</v>
      </c>
      <c r="K15135" t="s">
        <v>5167</v>
      </c>
      <c r="L15135" t="s">
        <v>153</v>
      </c>
      <c r="M15135" t="str">
        <f>_xlfn.XLOOKUP(B15135,Sheet1!B:B,Sheet1!C:C)</f>
        <v>HEATHER MCPHERSON</v>
      </c>
    </row>
    <row r="15136" spans="2:13" hidden="1">
      <c r="B15136" t="s">
        <v>5166</v>
      </c>
      <c r="C15136" t="s">
        <v>23006</v>
      </c>
      <c r="D15136" t="s">
        <v>226</v>
      </c>
      <c r="E15136" t="s">
        <v>5154</v>
      </c>
      <c r="F15136" t="s">
        <v>5441</v>
      </c>
      <c r="G15136">
        <v>0</v>
      </c>
      <c r="H15136" t="s">
        <v>103</v>
      </c>
      <c r="I15136" t="s">
        <v>102</v>
      </c>
      <c r="J15136" t="s">
        <v>103</v>
      </c>
      <c r="K15136" t="s">
        <v>5167</v>
      </c>
      <c r="L15136" t="s">
        <v>153</v>
      </c>
      <c r="M15136" t="str">
        <f>_xlfn.XLOOKUP(B15136,Sheet1!B:B,Sheet1!C:C)</f>
        <v>HEATHER MCPHERSON</v>
      </c>
    </row>
    <row r="15137" spans="2:13" hidden="1">
      <c r="B15137" t="s">
        <v>5166</v>
      </c>
      <c r="C15137" t="s">
        <v>5167</v>
      </c>
      <c r="D15137" t="s">
        <v>153</v>
      </c>
      <c r="E15137" t="s">
        <v>5154</v>
      </c>
      <c r="F15137" t="s">
        <v>5066</v>
      </c>
      <c r="G15137">
        <v>0</v>
      </c>
      <c r="H15137" t="s">
        <v>103</v>
      </c>
      <c r="I15137" t="s">
        <v>102</v>
      </c>
      <c r="J15137" t="s">
        <v>103</v>
      </c>
      <c r="K15137" t="s">
        <v>5167</v>
      </c>
      <c r="L15137" t="s">
        <v>153</v>
      </c>
      <c r="M15137" t="str">
        <f>_xlfn.XLOOKUP(B15137,Sheet1!B:B,Sheet1!C:C)</f>
        <v>HEATHER MCPHERSON</v>
      </c>
    </row>
    <row r="15138" spans="2:13" hidden="1">
      <c r="B15138" t="s">
        <v>5166</v>
      </c>
      <c r="C15138" t="s">
        <v>23007</v>
      </c>
      <c r="D15138" t="s">
        <v>226</v>
      </c>
      <c r="E15138" t="s">
        <v>5154</v>
      </c>
      <c r="F15138" t="s">
        <v>5441</v>
      </c>
      <c r="G15138">
        <v>0</v>
      </c>
      <c r="H15138" t="s">
        <v>103</v>
      </c>
      <c r="I15138" t="s">
        <v>102</v>
      </c>
      <c r="J15138" t="s">
        <v>103</v>
      </c>
      <c r="K15138" t="s">
        <v>5167</v>
      </c>
      <c r="L15138" t="s">
        <v>153</v>
      </c>
      <c r="M15138" t="str">
        <f>_xlfn.XLOOKUP(B15138,Sheet1!B:B,Sheet1!C:C)</f>
        <v>HEATHER MCPHERSON</v>
      </c>
    </row>
    <row r="15139" spans="2:13" hidden="1">
      <c r="B15139" t="s">
        <v>5166</v>
      </c>
      <c r="C15139" t="s">
        <v>23008</v>
      </c>
      <c r="D15139" t="s">
        <v>226</v>
      </c>
      <c r="E15139" t="s">
        <v>5154</v>
      </c>
      <c r="F15139" t="s">
        <v>5441</v>
      </c>
      <c r="G15139">
        <v>0</v>
      </c>
      <c r="H15139" t="s">
        <v>103</v>
      </c>
      <c r="I15139" t="s">
        <v>102</v>
      </c>
      <c r="J15139" t="s">
        <v>103</v>
      </c>
      <c r="K15139" t="s">
        <v>5167</v>
      </c>
      <c r="L15139" t="s">
        <v>153</v>
      </c>
      <c r="M15139" t="str">
        <f>_xlfn.XLOOKUP(B15139,Sheet1!B:B,Sheet1!C:C)</f>
        <v>HEATHER MCPHERSON</v>
      </c>
    </row>
    <row r="15140" spans="2:13" hidden="1">
      <c r="B15140" t="s">
        <v>5166</v>
      </c>
      <c r="C15140" t="s">
        <v>23009</v>
      </c>
      <c r="D15140" t="s">
        <v>670</v>
      </c>
      <c r="E15140" t="s">
        <v>5154</v>
      </c>
      <c r="F15140" t="s">
        <v>5441</v>
      </c>
      <c r="G15140">
        <v>0</v>
      </c>
      <c r="H15140" t="s">
        <v>103</v>
      </c>
      <c r="I15140" t="s">
        <v>102</v>
      </c>
      <c r="J15140" t="s">
        <v>103</v>
      </c>
      <c r="K15140" t="s">
        <v>5167</v>
      </c>
      <c r="L15140" t="s">
        <v>153</v>
      </c>
      <c r="M15140" t="str">
        <f>_xlfn.XLOOKUP(B15140,Sheet1!B:B,Sheet1!C:C)</f>
        <v>HEATHER MCPHERSON</v>
      </c>
    </row>
    <row r="15141" spans="2:13" hidden="1">
      <c r="B15141" t="s">
        <v>5166</v>
      </c>
      <c r="C15141" t="s">
        <v>23010</v>
      </c>
      <c r="D15141" t="s">
        <v>226</v>
      </c>
      <c r="E15141" t="s">
        <v>5154</v>
      </c>
      <c r="F15141" t="s">
        <v>5441</v>
      </c>
      <c r="G15141">
        <v>0</v>
      </c>
      <c r="H15141" t="s">
        <v>103</v>
      </c>
      <c r="I15141" t="s">
        <v>102</v>
      </c>
      <c r="J15141" t="s">
        <v>103</v>
      </c>
      <c r="K15141" t="s">
        <v>5167</v>
      </c>
      <c r="L15141" t="s">
        <v>153</v>
      </c>
      <c r="M15141" t="str">
        <f>_xlfn.XLOOKUP(B15141,Sheet1!B:B,Sheet1!C:C)</f>
        <v>HEATHER MCPHERSON</v>
      </c>
    </row>
    <row r="15142" spans="2:13" hidden="1">
      <c r="B15142" t="s">
        <v>5166</v>
      </c>
      <c r="C15142" t="s">
        <v>23011</v>
      </c>
      <c r="D15142" t="s">
        <v>226</v>
      </c>
      <c r="E15142" t="s">
        <v>5154</v>
      </c>
      <c r="F15142" t="s">
        <v>5441</v>
      </c>
      <c r="G15142">
        <v>0</v>
      </c>
      <c r="H15142" t="s">
        <v>103</v>
      </c>
      <c r="I15142" t="s">
        <v>102</v>
      </c>
      <c r="J15142" t="s">
        <v>103</v>
      </c>
      <c r="K15142" t="s">
        <v>5167</v>
      </c>
      <c r="L15142" t="s">
        <v>153</v>
      </c>
      <c r="M15142" t="str">
        <f>_xlfn.XLOOKUP(B15142,Sheet1!B:B,Sheet1!C:C)</f>
        <v>HEATHER MCPHERSON</v>
      </c>
    </row>
    <row r="15143" spans="2:13" hidden="1">
      <c r="B15143" t="s">
        <v>5166</v>
      </c>
      <c r="C15143" t="s">
        <v>23012</v>
      </c>
      <c r="D15143" t="s">
        <v>226</v>
      </c>
      <c r="E15143" t="s">
        <v>5154</v>
      </c>
      <c r="F15143" t="s">
        <v>5441</v>
      </c>
      <c r="G15143">
        <v>0</v>
      </c>
      <c r="H15143" t="s">
        <v>103</v>
      </c>
      <c r="I15143" t="s">
        <v>102</v>
      </c>
      <c r="J15143" t="s">
        <v>103</v>
      </c>
      <c r="K15143" t="s">
        <v>5167</v>
      </c>
      <c r="L15143" t="s">
        <v>153</v>
      </c>
      <c r="M15143" t="str">
        <f>_xlfn.XLOOKUP(B15143,Sheet1!B:B,Sheet1!C:C)</f>
        <v>HEATHER MCPHERSON</v>
      </c>
    </row>
    <row r="15144" spans="2:13" hidden="1">
      <c r="B15144" t="s">
        <v>23013</v>
      </c>
      <c r="C15144" t="s">
        <v>23014</v>
      </c>
      <c r="D15144" t="s">
        <v>171</v>
      </c>
      <c r="E15144" t="s">
        <v>5073</v>
      </c>
      <c r="F15144">
        <v>5</v>
      </c>
      <c r="G15144">
        <v>0</v>
      </c>
      <c r="H15144" t="s">
        <v>102</v>
      </c>
      <c r="I15144" t="s">
        <v>103</v>
      </c>
      <c r="J15144" t="s">
        <v>103</v>
      </c>
      <c r="K15144" t="s">
        <v>23014</v>
      </c>
      <c r="L15144" t="s">
        <v>171</v>
      </c>
      <c r="M15144" t="e">
        <f>_xlfn.XLOOKUP(B15144,Sheet1!B:B,Sheet1!C:C)</f>
        <v>#N/A</v>
      </c>
    </row>
    <row r="15145" spans="2:13" hidden="1">
      <c r="B15145" t="s">
        <v>23013</v>
      </c>
      <c r="C15145" t="s">
        <v>23015</v>
      </c>
      <c r="D15145" t="s">
        <v>670</v>
      </c>
      <c r="E15145" t="s">
        <v>5073</v>
      </c>
      <c r="F15145">
        <v>5</v>
      </c>
      <c r="G15145">
        <v>0</v>
      </c>
      <c r="H15145" t="s">
        <v>102</v>
      </c>
      <c r="I15145" t="s">
        <v>103</v>
      </c>
      <c r="J15145" t="s">
        <v>103</v>
      </c>
      <c r="K15145" t="s">
        <v>23014</v>
      </c>
      <c r="L15145" t="s">
        <v>171</v>
      </c>
      <c r="M15145" t="e">
        <f>_xlfn.XLOOKUP(B15145,Sheet1!B:B,Sheet1!C:C)</f>
        <v>#N/A</v>
      </c>
    </row>
    <row r="15146" spans="2:13" hidden="1">
      <c r="B15146" t="s">
        <v>23013</v>
      </c>
      <c r="C15146" t="s">
        <v>23016</v>
      </c>
      <c r="D15146" t="s">
        <v>149</v>
      </c>
      <c r="E15146" t="s">
        <v>5073</v>
      </c>
      <c r="F15146">
        <v>5</v>
      </c>
      <c r="G15146">
        <v>0</v>
      </c>
      <c r="H15146" t="s">
        <v>102</v>
      </c>
      <c r="I15146" t="s">
        <v>103</v>
      </c>
      <c r="J15146" t="s">
        <v>103</v>
      </c>
      <c r="K15146" t="s">
        <v>23014</v>
      </c>
      <c r="L15146" t="s">
        <v>171</v>
      </c>
      <c r="M15146" t="e">
        <f>_xlfn.XLOOKUP(B15146,Sheet1!B:B,Sheet1!C:C)</f>
        <v>#N/A</v>
      </c>
    </row>
    <row r="15147" spans="2:13" hidden="1">
      <c r="B15147" t="s">
        <v>23017</v>
      </c>
      <c r="C15147" t="s">
        <v>23018</v>
      </c>
      <c r="D15147" t="s">
        <v>631</v>
      </c>
      <c r="E15147" t="s">
        <v>5154</v>
      </c>
      <c r="F15147">
        <v>1</v>
      </c>
      <c r="G15147">
        <v>0</v>
      </c>
      <c r="H15147" t="s">
        <v>103</v>
      </c>
      <c r="I15147" t="s">
        <v>102</v>
      </c>
      <c r="J15147" t="s">
        <v>103</v>
      </c>
      <c r="K15147" t="s">
        <v>23019</v>
      </c>
      <c r="L15147" t="s">
        <v>153</v>
      </c>
      <c r="M15147" t="e">
        <f>_xlfn.XLOOKUP(B15147,Sheet1!B:B,Sheet1!C:C)</f>
        <v>#N/A</v>
      </c>
    </row>
    <row r="15148" spans="2:13" hidden="1">
      <c r="B15148" t="s">
        <v>23017</v>
      </c>
      <c r="C15148" t="s">
        <v>23020</v>
      </c>
      <c r="D15148" t="s">
        <v>254</v>
      </c>
      <c r="E15148" t="s">
        <v>5070</v>
      </c>
      <c r="F15148">
        <v>1</v>
      </c>
      <c r="G15148">
        <v>0</v>
      </c>
      <c r="H15148" t="s">
        <v>102</v>
      </c>
      <c r="I15148" t="s">
        <v>102</v>
      </c>
      <c r="J15148" t="s">
        <v>103</v>
      </c>
      <c r="K15148" t="s">
        <v>23019</v>
      </c>
      <c r="L15148" t="s">
        <v>153</v>
      </c>
      <c r="M15148" t="e">
        <f>_xlfn.XLOOKUP(B15148,Sheet1!B:B,Sheet1!C:C)</f>
        <v>#N/A</v>
      </c>
    </row>
    <row r="15149" spans="2:13" hidden="1">
      <c r="B15149" t="s">
        <v>23017</v>
      </c>
      <c r="C15149" t="s">
        <v>23019</v>
      </c>
      <c r="D15149" t="s">
        <v>6211</v>
      </c>
      <c r="E15149" t="s">
        <v>5073</v>
      </c>
      <c r="F15149">
        <v>40</v>
      </c>
      <c r="G15149">
        <v>81538</v>
      </c>
      <c r="H15149" t="s">
        <v>102</v>
      </c>
      <c r="I15149" t="s">
        <v>103</v>
      </c>
      <c r="J15149" t="s">
        <v>103</v>
      </c>
      <c r="K15149" t="s">
        <v>23019</v>
      </c>
      <c r="L15149" t="s">
        <v>153</v>
      </c>
      <c r="M15149" t="e">
        <f>_xlfn.XLOOKUP(B15149,Sheet1!B:B,Sheet1!C:C)</f>
        <v>#N/A</v>
      </c>
    </row>
    <row r="15150" spans="2:13" hidden="1">
      <c r="B15150" t="s">
        <v>23017</v>
      </c>
      <c r="C15150" t="s">
        <v>23021</v>
      </c>
      <c r="D15150" t="s">
        <v>631</v>
      </c>
      <c r="E15150" t="s">
        <v>5154</v>
      </c>
      <c r="F15150">
        <v>1</v>
      </c>
      <c r="G15150">
        <v>0</v>
      </c>
      <c r="H15150" t="s">
        <v>103</v>
      </c>
      <c r="I15150" t="s">
        <v>102</v>
      </c>
      <c r="J15150" t="s">
        <v>103</v>
      </c>
      <c r="K15150" t="s">
        <v>23019</v>
      </c>
      <c r="L15150" t="s">
        <v>153</v>
      </c>
      <c r="M15150" t="e">
        <f>_xlfn.XLOOKUP(B15150,Sheet1!B:B,Sheet1!C:C)</f>
        <v>#N/A</v>
      </c>
    </row>
    <row r="15151" spans="2:13" hidden="1">
      <c r="B15151" t="s">
        <v>23017</v>
      </c>
      <c r="C15151" t="s">
        <v>23022</v>
      </c>
      <c r="D15151" t="s">
        <v>23023</v>
      </c>
      <c r="E15151" t="s">
        <v>5073</v>
      </c>
      <c r="F15151">
        <v>40</v>
      </c>
      <c r="G15151">
        <v>85591</v>
      </c>
      <c r="H15151" t="s">
        <v>102</v>
      </c>
      <c r="I15151" t="s">
        <v>103</v>
      </c>
      <c r="J15151" t="s">
        <v>103</v>
      </c>
      <c r="K15151" t="s">
        <v>23019</v>
      </c>
      <c r="L15151" t="s">
        <v>153</v>
      </c>
      <c r="M15151" t="e">
        <f>_xlfn.XLOOKUP(B15151,Sheet1!B:B,Sheet1!C:C)</f>
        <v>#N/A</v>
      </c>
    </row>
    <row r="15152" spans="2:13" hidden="1">
      <c r="B15152" t="s">
        <v>23017</v>
      </c>
      <c r="C15152" t="s">
        <v>23024</v>
      </c>
      <c r="D15152" t="s">
        <v>5663</v>
      </c>
      <c r="E15152" t="s">
        <v>5070</v>
      </c>
      <c r="F15152">
        <v>1</v>
      </c>
      <c r="G15152">
        <v>0</v>
      </c>
      <c r="H15152" t="s">
        <v>102</v>
      </c>
      <c r="I15152" t="s">
        <v>102</v>
      </c>
      <c r="J15152" t="s">
        <v>103</v>
      </c>
      <c r="K15152" t="s">
        <v>23019</v>
      </c>
      <c r="L15152" t="s">
        <v>153</v>
      </c>
      <c r="M15152" t="e">
        <f>_xlfn.XLOOKUP(B15152,Sheet1!B:B,Sheet1!C:C)</f>
        <v>#N/A</v>
      </c>
    </row>
    <row r="15153" spans="2:13" hidden="1">
      <c r="B15153" t="s">
        <v>23025</v>
      </c>
      <c r="C15153" t="s">
        <v>22753</v>
      </c>
      <c r="D15153" t="s">
        <v>631</v>
      </c>
      <c r="E15153" t="s">
        <v>5154</v>
      </c>
      <c r="F15153">
        <v>0.5</v>
      </c>
      <c r="G15153">
        <v>0</v>
      </c>
      <c r="H15153" t="s">
        <v>103</v>
      </c>
      <c r="I15153" t="s">
        <v>102</v>
      </c>
      <c r="J15153" t="s">
        <v>103</v>
      </c>
      <c r="K15153" t="s">
        <v>23026</v>
      </c>
      <c r="L15153" t="s">
        <v>254</v>
      </c>
      <c r="M15153" t="e">
        <f>_xlfn.XLOOKUP(B15153,Sheet1!B:B,Sheet1!C:C)</f>
        <v>#N/A</v>
      </c>
    </row>
    <row r="15154" spans="2:13" hidden="1">
      <c r="B15154" t="s">
        <v>23025</v>
      </c>
      <c r="C15154" t="s">
        <v>23027</v>
      </c>
      <c r="D15154" t="s">
        <v>631</v>
      </c>
      <c r="E15154" t="s">
        <v>5154</v>
      </c>
      <c r="F15154">
        <v>0.5</v>
      </c>
      <c r="G15154">
        <v>0</v>
      </c>
      <c r="H15154" t="s">
        <v>103</v>
      </c>
      <c r="I15154" t="s">
        <v>102</v>
      </c>
      <c r="J15154" t="s">
        <v>103</v>
      </c>
      <c r="K15154" t="s">
        <v>23026</v>
      </c>
      <c r="L15154" t="s">
        <v>254</v>
      </c>
      <c r="M15154" t="e">
        <f>_xlfn.XLOOKUP(B15154,Sheet1!B:B,Sheet1!C:C)</f>
        <v>#N/A</v>
      </c>
    </row>
    <row r="15155" spans="2:13" hidden="1">
      <c r="B15155" t="s">
        <v>23025</v>
      </c>
      <c r="C15155" t="s">
        <v>23028</v>
      </c>
      <c r="D15155" t="s">
        <v>142</v>
      </c>
      <c r="E15155" t="s">
        <v>5070</v>
      </c>
      <c r="F15155">
        <v>2</v>
      </c>
      <c r="G15155">
        <v>0</v>
      </c>
      <c r="H15155" t="s">
        <v>102</v>
      </c>
      <c r="I15155" t="s">
        <v>102</v>
      </c>
      <c r="J15155" t="s">
        <v>103</v>
      </c>
      <c r="K15155" t="s">
        <v>23026</v>
      </c>
      <c r="L15155" t="s">
        <v>254</v>
      </c>
      <c r="M15155" t="e">
        <f>_xlfn.XLOOKUP(B15155,Sheet1!B:B,Sheet1!C:C)</f>
        <v>#N/A</v>
      </c>
    </row>
    <row r="15156" spans="2:13" hidden="1">
      <c r="B15156" t="s">
        <v>23025</v>
      </c>
      <c r="C15156" t="s">
        <v>23029</v>
      </c>
      <c r="D15156" t="s">
        <v>631</v>
      </c>
      <c r="E15156" t="s">
        <v>5154</v>
      </c>
      <c r="F15156">
        <v>0.5</v>
      </c>
      <c r="G15156">
        <v>0</v>
      </c>
      <c r="H15156" t="s">
        <v>103</v>
      </c>
      <c r="I15156" t="s">
        <v>102</v>
      </c>
      <c r="J15156" t="s">
        <v>103</v>
      </c>
      <c r="K15156" t="s">
        <v>23026</v>
      </c>
      <c r="L15156" t="s">
        <v>254</v>
      </c>
      <c r="M15156" t="e">
        <f>_xlfn.XLOOKUP(B15156,Sheet1!B:B,Sheet1!C:C)</f>
        <v>#N/A</v>
      </c>
    </row>
    <row r="15157" spans="2:13" hidden="1">
      <c r="B15157" t="s">
        <v>23025</v>
      </c>
      <c r="C15157" t="s">
        <v>23030</v>
      </c>
      <c r="D15157" t="s">
        <v>631</v>
      </c>
      <c r="E15157" t="s">
        <v>5154</v>
      </c>
      <c r="F15157">
        <v>0.5</v>
      </c>
      <c r="G15157">
        <v>0</v>
      </c>
      <c r="H15157" t="s">
        <v>103</v>
      </c>
      <c r="I15157" t="s">
        <v>102</v>
      </c>
      <c r="J15157" t="s">
        <v>103</v>
      </c>
      <c r="K15157" t="s">
        <v>23026</v>
      </c>
      <c r="L15157" t="s">
        <v>254</v>
      </c>
      <c r="M15157" t="e">
        <f>_xlfn.XLOOKUP(B15157,Sheet1!B:B,Sheet1!C:C)</f>
        <v>#N/A</v>
      </c>
    </row>
    <row r="15158" spans="2:13" hidden="1">
      <c r="B15158" t="s">
        <v>23025</v>
      </c>
      <c r="C15158" t="s">
        <v>23031</v>
      </c>
      <c r="D15158" t="s">
        <v>631</v>
      </c>
      <c r="E15158" t="s">
        <v>5154</v>
      </c>
      <c r="F15158">
        <v>0.5</v>
      </c>
      <c r="G15158">
        <v>0</v>
      </c>
      <c r="H15158" t="s">
        <v>103</v>
      </c>
      <c r="I15158" t="s">
        <v>102</v>
      </c>
      <c r="J15158" t="s">
        <v>103</v>
      </c>
      <c r="K15158" t="s">
        <v>23026</v>
      </c>
      <c r="L15158" t="s">
        <v>254</v>
      </c>
      <c r="M15158" t="e">
        <f>_xlfn.XLOOKUP(B15158,Sheet1!B:B,Sheet1!C:C)</f>
        <v>#N/A</v>
      </c>
    </row>
    <row r="15159" spans="2:13" hidden="1">
      <c r="B15159" t="s">
        <v>23025</v>
      </c>
      <c r="C15159" t="s">
        <v>23026</v>
      </c>
      <c r="D15159" t="s">
        <v>254</v>
      </c>
      <c r="E15159" t="s">
        <v>5070</v>
      </c>
      <c r="F15159">
        <v>1</v>
      </c>
      <c r="G15159">
        <v>0</v>
      </c>
      <c r="H15159" t="s">
        <v>102</v>
      </c>
      <c r="I15159" t="s">
        <v>102</v>
      </c>
      <c r="J15159" t="s">
        <v>103</v>
      </c>
      <c r="K15159" t="s">
        <v>23026</v>
      </c>
      <c r="L15159" t="s">
        <v>254</v>
      </c>
      <c r="M15159" t="e">
        <f>_xlfn.XLOOKUP(B15159,Sheet1!B:B,Sheet1!C:C)</f>
        <v>#N/A</v>
      </c>
    </row>
    <row r="15160" spans="2:13" hidden="1">
      <c r="B15160" t="s">
        <v>23025</v>
      </c>
      <c r="C15160" t="s">
        <v>23032</v>
      </c>
      <c r="D15160" t="s">
        <v>9853</v>
      </c>
      <c r="E15160" t="s">
        <v>5070</v>
      </c>
      <c r="F15160">
        <v>0.5</v>
      </c>
      <c r="G15160">
        <v>0</v>
      </c>
      <c r="H15160" t="s">
        <v>102</v>
      </c>
      <c r="I15160" t="s">
        <v>102</v>
      </c>
      <c r="J15160" t="s">
        <v>103</v>
      </c>
      <c r="K15160" t="s">
        <v>23026</v>
      </c>
      <c r="L15160" t="s">
        <v>254</v>
      </c>
      <c r="M15160" t="e">
        <f>_xlfn.XLOOKUP(B15160,Sheet1!B:B,Sheet1!C:C)</f>
        <v>#N/A</v>
      </c>
    </row>
    <row r="15161" spans="2:13" hidden="1">
      <c r="B15161" t="s">
        <v>23033</v>
      </c>
      <c r="C15161" t="s">
        <v>23034</v>
      </c>
      <c r="D15161" t="s">
        <v>226</v>
      </c>
      <c r="E15161" t="s">
        <v>5154</v>
      </c>
      <c r="F15161">
        <v>1</v>
      </c>
      <c r="G15161">
        <v>0</v>
      </c>
      <c r="H15161" t="s">
        <v>103</v>
      </c>
      <c r="I15161" t="s">
        <v>102</v>
      </c>
      <c r="J15161" t="s">
        <v>103</v>
      </c>
      <c r="K15161" t="s">
        <v>23035</v>
      </c>
      <c r="L15161" t="s">
        <v>6155</v>
      </c>
      <c r="M15161" t="e">
        <f>_xlfn.XLOOKUP(B15161,Sheet1!B:B,Sheet1!C:C)</f>
        <v>#N/A</v>
      </c>
    </row>
    <row r="15162" spans="2:13" hidden="1">
      <c r="B15162" t="s">
        <v>23033</v>
      </c>
      <c r="C15162" t="s">
        <v>23036</v>
      </c>
      <c r="D15162" t="s">
        <v>142</v>
      </c>
      <c r="E15162" t="s">
        <v>5070</v>
      </c>
      <c r="F15162">
        <v>1</v>
      </c>
      <c r="G15162">
        <v>0</v>
      </c>
      <c r="H15162" t="s">
        <v>102</v>
      </c>
      <c r="I15162" t="s">
        <v>102</v>
      </c>
      <c r="J15162" t="s">
        <v>103</v>
      </c>
      <c r="K15162" t="s">
        <v>23035</v>
      </c>
      <c r="L15162" t="s">
        <v>6155</v>
      </c>
      <c r="M15162" t="e">
        <f>_xlfn.XLOOKUP(B15162,Sheet1!B:B,Sheet1!C:C)</f>
        <v>#N/A</v>
      </c>
    </row>
    <row r="15163" spans="2:13" hidden="1">
      <c r="B15163" t="s">
        <v>23033</v>
      </c>
      <c r="C15163" t="s">
        <v>23037</v>
      </c>
      <c r="D15163" t="s">
        <v>5419</v>
      </c>
      <c r="E15163" t="s">
        <v>5154</v>
      </c>
      <c r="F15163">
        <v>1</v>
      </c>
      <c r="G15163">
        <v>0</v>
      </c>
      <c r="H15163" t="s">
        <v>103</v>
      </c>
      <c r="I15163" t="s">
        <v>102</v>
      </c>
      <c r="J15163" t="s">
        <v>103</v>
      </c>
      <c r="K15163" t="s">
        <v>23035</v>
      </c>
      <c r="L15163" t="s">
        <v>6155</v>
      </c>
      <c r="M15163" t="e">
        <f>_xlfn.XLOOKUP(B15163,Sheet1!B:B,Sheet1!C:C)</f>
        <v>#N/A</v>
      </c>
    </row>
    <row r="15164" spans="2:13" hidden="1">
      <c r="B15164" t="s">
        <v>23033</v>
      </c>
      <c r="C15164" t="s">
        <v>23035</v>
      </c>
      <c r="D15164" t="s">
        <v>6155</v>
      </c>
      <c r="E15164" t="s">
        <v>5073</v>
      </c>
      <c r="F15164">
        <v>40</v>
      </c>
      <c r="G15164">
        <v>85278</v>
      </c>
      <c r="H15164" t="s">
        <v>102</v>
      </c>
      <c r="I15164" t="s">
        <v>103</v>
      </c>
      <c r="J15164" t="s">
        <v>103</v>
      </c>
      <c r="K15164" t="s">
        <v>23035</v>
      </c>
      <c r="L15164" t="s">
        <v>6155</v>
      </c>
      <c r="M15164" t="e">
        <f>_xlfn.XLOOKUP(B15164,Sheet1!B:B,Sheet1!C:C)</f>
        <v>#N/A</v>
      </c>
    </row>
    <row r="15165" spans="2:13" hidden="1">
      <c r="B15165" t="s">
        <v>23033</v>
      </c>
      <c r="C15165" t="s">
        <v>23038</v>
      </c>
      <c r="D15165" t="s">
        <v>590</v>
      </c>
      <c r="E15165" t="s">
        <v>5070</v>
      </c>
      <c r="F15165">
        <v>1</v>
      </c>
      <c r="G15165">
        <v>0</v>
      </c>
      <c r="H15165" t="s">
        <v>102</v>
      </c>
      <c r="I15165" t="s">
        <v>102</v>
      </c>
      <c r="J15165" t="s">
        <v>103</v>
      </c>
      <c r="K15165" t="s">
        <v>23035</v>
      </c>
      <c r="L15165" t="s">
        <v>6155</v>
      </c>
      <c r="M15165" t="e">
        <f>_xlfn.XLOOKUP(B15165,Sheet1!B:B,Sheet1!C:C)</f>
        <v>#N/A</v>
      </c>
    </row>
    <row r="15166" spans="2:13" hidden="1">
      <c r="B15166" t="s">
        <v>23033</v>
      </c>
      <c r="C15166" t="s">
        <v>23039</v>
      </c>
      <c r="D15166" t="s">
        <v>254</v>
      </c>
      <c r="E15166" t="s">
        <v>5070</v>
      </c>
      <c r="F15166">
        <v>1</v>
      </c>
      <c r="G15166">
        <v>0</v>
      </c>
      <c r="H15166" t="s">
        <v>102</v>
      </c>
      <c r="I15166" t="s">
        <v>102</v>
      </c>
      <c r="J15166" t="s">
        <v>103</v>
      </c>
      <c r="K15166" t="s">
        <v>23035</v>
      </c>
      <c r="L15166" t="s">
        <v>6155</v>
      </c>
      <c r="M15166" t="e">
        <f>_xlfn.XLOOKUP(B15166,Sheet1!B:B,Sheet1!C:C)</f>
        <v>#N/A</v>
      </c>
    </row>
    <row r="15167" spans="2:13" hidden="1">
      <c r="B15167" t="s">
        <v>23033</v>
      </c>
      <c r="C15167" t="s">
        <v>23040</v>
      </c>
      <c r="D15167" t="s">
        <v>5419</v>
      </c>
      <c r="E15167" t="s">
        <v>5154</v>
      </c>
      <c r="F15167">
        <v>1</v>
      </c>
      <c r="G15167">
        <v>0</v>
      </c>
      <c r="H15167" t="s">
        <v>103</v>
      </c>
      <c r="I15167" t="s">
        <v>102</v>
      </c>
      <c r="J15167" t="s">
        <v>103</v>
      </c>
      <c r="K15167" t="s">
        <v>23035</v>
      </c>
      <c r="L15167" t="s">
        <v>6155</v>
      </c>
      <c r="M15167" t="e">
        <f>_xlfn.XLOOKUP(B15167,Sheet1!B:B,Sheet1!C:C)</f>
        <v>#N/A</v>
      </c>
    </row>
    <row r="15168" spans="2:13" hidden="1">
      <c r="B15168" t="s">
        <v>23033</v>
      </c>
      <c r="C15168" t="s">
        <v>23041</v>
      </c>
      <c r="D15168" t="s">
        <v>226</v>
      </c>
      <c r="E15168" t="s">
        <v>5154</v>
      </c>
      <c r="F15168">
        <v>1</v>
      </c>
      <c r="G15168">
        <v>0</v>
      </c>
      <c r="H15168" t="s">
        <v>103</v>
      </c>
      <c r="I15168" t="s">
        <v>102</v>
      </c>
      <c r="J15168" t="s">
        <v>103</v>
      </c>
      <c r="K15168" t="s">
        <v>23035</v>
      </c>
      <c r="L15168" t="s">
        <v>6155</v>
      </c>
      <c r="M15168" t="e">
        <f>_xlfn.XLOOKUP(B15168,Sheet1!B:B,Sheet1!C:C)</f>
        <v>#N/A</v>
      </c>
    </row>
    <row r="15169" spans="2:13" hidden="1">
      <c r="B15169" t="s">
        <v>23033</v>
      </c>
      <c r="C15169" t="s">
        <v>23042</v>
      </c>
      <c r="D15169" t="s">
        <v>670</v>
      </c>
      <c r="E15169" t="s">
        <v>5070</v>
      </c>
      <c r="F15169">
        <v>1</v>
      </c>
      <c r="G15169">
        <v>0</v>
      </c>
      <c r="H15169" t="s">
        <v>102</v>
      </c>
      <c r="I15169" t="s">
        <v>102</v>
      </c>
      <c r="J15169" t="s">
        <v>103</v>
      </c>
      <c r="K15169" t="s">
        <v>23035</v>
      </c>
      <c r="L15169" t="s">
        <v>6155</v>
      </c>
      <c r="M15169" t="e">
        <f>_xlfn.XLOOKUP(B15169,Sheet1!B:B,Sheet1!C:C)</f>
        <v>#N/A</v>
      </c>
    </row>
    <row r="15170" spans="2:13" hidden="1">
      <c r="B15170" t="s">
        <v>23033</v>
      </c>
      <c r="C15170" t="s">
        <v>23043</v>
      </c>
      <c r="D15170" t="s">
        <v>5419</v>
      </c>
      <c r="E15170" t="s">
        <v>5154</v>
      </c>
      <c r="F15170">
        <v>1</v>
      </c>
      <c r="G15170">
        <v>0</v>
      </c>
      <c r="H15170" t="s">
        <v>103</v>
      </c>
      <c r="I15170" t="s">
        <v>102</v>
      </c>
      <c r="J15170" t="s">
        <v>103</v>
      </c>
      <c r="K15170" t="s">
        <v>23035</v>
      </c>
      <c r="L15170" t="s">
        <v>6155</v>
      </c>
      <c r="M15170" t="e">
        <f>_xlfn.XLOOKUP(B15170,Sheet1!B:B,Sheet1!C:C)</f>
        <v>#N/A</v>
      </c>
    </row>
    <row r="15171" spans="2:13" hidden="1">
      <c r="B15171" t="s">
        <v>23044</v>
      </c>
      <c r="C15171" t="s">
        <v>8215</v>
      </c>
      <c r="D15171" t="s">
        <v>23045</v>
      </c>
      <c r="E15171" t="s">
        <v>5154</v>
      </c>
      <c r="F15171">
        <v>2</v>
      </c>
      <c r="G15171">
        <v>0</v>
      </c>
      <c r="H15171" t="s">
        <v>103</v>
      </c>
      <c r="I15171" t="s">
        <v>102</v>
      </c>
      <c r="J15171" t="s">
        <v>103</v>
      </c>
      <c r="K15171" t="s">
        <v>23046</v>
      </c>
      <c r="L15171" t="s">
        <v>315</v>
      </c>
      <c r="M15171" t="e">
        <f>_xlfn.XLOOKUP(B15171,Sheet1!B:B,Sheet1!C:C)</f>
        <v>#N/A</v>
      </c>
    </row>
    <row r="15172" spans="2:13" hidden="1">
      <c r="B15172" t="s">
        <v>23044</v>
      </c>
      <c r="C15172" t="s">
        <v>23047</v>
      </c>
      <c r="D15172" t="s">
        <v>5224</v>
      </c>
      <c r="E15172" t="s">
        <v>5070</v>
      </c>
      <c r="F15172">
        <v>2</v>
      </c>
      <c r="G15172">
        <v>0</v>
      </c>
      <c r="H15172" t="s">
        <v>102</v>
      </c>
      <c r="I15172" t="s">
        <v>102</v>
      </c>
      <c r="J15172" t="s">
        <v>103</v>
      </c>
      <c r="K15172" t="s">
        <v>23046</v>
      </c>
      <c r="L15172" t="s">
        <v>315</v>
      </c>
      <c r="M15172" t="e">
        <f>_xlfn.XLOOKUP(B15172,Sheet1!B:B,Sheet1!C:C)</f>
        <v>#N/A</v>
      </c>
    </row>
    <row r="15173" spans="2:13" hidden="1">
      <c r="B15173" t="s">
        <v>23044</v>
      </c>
      <c r="C15173" t="s">
        <v>23048</v>
      </c>
      <c r="D15173" t="s">
        <v>267</v>
      </c>
      <c r="E15173" t="s">
        <v>5070</v>
      </c>
      <c r="F15173">
        <v>2</v>
      </c>
      <c r="G15173">
        <v>0</v>
      </c>
      <c r="H15173" t="s">
        <v>102</v>
      </c>
      <c r="I15173" t="s">
        <v>102</v>
      </c>
      <c r="J15173" t="s">
        <v>103</v>
      </c>
      <c r="K15173" t="s">
        <v>23046</v>
      </c>
      <c r="L15173" t="s">
        <v>315</v>
      </c>
      <c r="M15173" t="e">
        <f>_xlfn.XLOOKUP(B15173,Sheet1!B:B,Sheet1!C:C)</f>
        <v>#N/A</v>
      </c>
    </row>
    <row r="15174" spans="2:13" hidden="1">
      <c r="B15174" t="s">
        <v>23044</v>
      </c>
      <c r="C15174" t="s">
        <v>23049</v>
      </c>
      <c r="D15174" t="s">
        <v>23045</v>
      </c>
      <c r="E15174" t="s">
        <v>5154</v>
      </c>
      <c r="F15174">
        <v>2</v>
      </c>
      <c r="G15174">
        <v>0</v>
      </c>
      <c r="H15174" t="s">
        <v>103</v>
      </c>
      <c r="I15174" t="s">
        <v>102</v>
      </c>
      <c r="J15174" t="s">
        <v>103</v>
      </c>
      <c r="K15174" t="s">
        <v>23046</v>
      </c>
      <c r="L15174" t="s">
        <v>315</v>
      </c>
      <c r="M15174" t="e">
        <f>_xlfn.XLOOKUP(B15174,Sheet1!B:B,Sheet1!C:C)</f>
        <v>#N/A</v>
      </c>
    </row>
    <row r="15175" spans="2:13" hidden="1">
      <c r="B15175" t="s">
        <v>23044</v>
      </c>
      <c r="C15175" t="s">
        <v>23050</v>
      </c>
      <c r="D15175" t="s">
        <v>653</v>
      </c>
      <c r="E15175" t="s">
        <v>5154</v>
      </c>
      <c r="F15175">
        <v>2</v>
      </c>
      <c r="G15175">
        <v>0</v>
      </c>
      <c r="H15175" t="s">
        <v>103</v>
      </c>
      <c r="I15175" t="s">
        <v>102</v>
      </c>
      <c r="J15175" t="s">
        <v>103</v>
      </c>
      <c r="K15175" t="s">
        <v>23046</v>
      </c>
      <c r="L15175" t="s">
        <v>315</v>
      </c>
      <c r="M15175" t="e">
        <f>_xlfn.XLOOKUP(B15175,Sheet1!B:B,Sheet1!C:C)</f>
        <v>#N/A</v>
      </c>
    </row>
    <row r="15176" spans="2:13" hidden="1">
      <c r="B15176" t="s">
        <v>23044</v>
      </c>
      <c r="C15176" t="s">
        <v>23051</v>
      </c>
      <c r="D15176" t="s">
        <v>23045</v>
      </c>
      <c r="E15176" t="s">
        <v>5154</v>
      </c>
      <c r="F15176">
        <v>2</v>
      </c>
      <c r="G15176">
        <v>0</v>
      </c>
      <c r="H15176" t="s">
        <v>103</v>
      </c>
      <c r="I15176" t="s">
        <v>102</v>
      </c>
      <c r="J15176" t="s">
        <v>103</v>
      </c>
      <c r="K15176" t="s">
        <v>23046</v>
      </c>
      <c r="L15176" t="s">
        <v>315</v>
      </c>
      <c r="M15176" t="e">
        <f>_xlfn.XLOOKUP(B15176,Sheet1!B:B,Sheet1!C:C)</f>
        <v>#N/A</v>
      </c>
    </row>
    <row r="15177" spans="2:13" hidden="1">
      <c r="B15177" t="s">
        <v>23044</v>
      </c>
      <c r="C15177" t="s">
        <v>23052</v>
      </c>
      <c r="D15177" t="s">
        <v>23045</v>
      </c>
      <c r="E15177" t="s">
        <v>5154</v>
      </c>
      <c r="F15177">
        <v>2</v>
      </c>
      <c r="G15177">
        <v>0</v>
      </c>
      <c r="H15177" t="s">
        <v>103</v>
      </c>
      <c r="I15177" t="s">
        <v>102</v>
      </c>
      <c r="J15177" t="s">
        <v>103</v>
      </c>
      <c r="K15177" t="s">
        <v>23046</v>
      </c>
      <c r="L15177" t="s">
        <v>315</v>
      </c>
      <c r="M15177" t="e">
        <f>_xlfn.XLOOKUP(B15177,Sheet1!B:B,Sheet1!C:C)</f>
        <v>#N/A</v>
      </c>
    </row>
    <row r="15178" spans="2:13" hidden="1">
      <c r="B15178" t="s">
        <v>23044</v>
      </c>
      <c r="C15178" t="s">
        <v>23053</v>
      </c>
      <c r="D15178" t="s">
        <v>23045</v>
      </c>
      <c r="E15178" t="s">
        <v>5154</v>
      </c>
      <c r="F15178">
        <v>2</v>
      </c>
      <c r="G15178">
        <v>0</v>
      </c>
      <c r="H15178" t="s">
        <v>103</v>
      </c>
      <c r="I15178" t="s">
        <v>102</v>
      </c>
      <c r="J15178" t="s">
        <v>103</v>
      </c>
      <c r="K15178" t="s">
        <v>23046</v>
      </c>
      <c r="L15178" t="s">
        <v>315</v>
      </c>
      <c r="M15178" t="e">
        <f>_xlfn.XLOOKUP(B15178,Sheet1!B:B,Sheet1!C:C)</f>
        <v>#N/A</v>
      </c>
    </row>
    <row r="15179" spans="2:13" hidden="1">
      <c r="B15179" t="s">
        <v>23044</v>
      </c>
      <c r="C15179" t="s">
        <v>23046</v>
      </c>
      <c r="D15179" t="s">
        <v>315</v>
      </c>
      <c r="E15179" t="s">
        <v>5070</v>
      </c>
      <c r="F15179">
        <v>2</v>
      </c>
      <c r="G15179">
        <v>0</v>
      </c>
      <c r="H15179" t="s">
        <v>102</v>
      </c>
      <c r="I15179" t="s">
        <v>102</v>
      </c>
      <c r="J15179" t="s">
        <v>103</v>
      </c>
      <c r="K15179" t="s">
        <v>23046</v>
      </c>
      <c r="L15179" t="s">
        <v>315</v>
      </c>
      <c r="M15179" t="e">
        <f>_xlfn.XLOOKUP(B15179,Sheet1!B:B,Sheet1!C:C)</f>
        <v>#N/A</v>
      </c>
    </row>
    <row r="15180" spans="2:13" hidden="1">
      <c r="B15180" t="s">
        <v>23054</v>
      </c>
      <c r="C15180" t="s">
        <v>23055</v>
      </c>
      <c r="D15180" t="s">
        <v>142</v>
      </c>
      <c r="E15180" t="s">
        <v>5070</v>
      </c>
      <c r="F15180">
        <v>1</v>
      </c>
      <c r="G15180">
        <v>0</v>
      </c>
      <c r="H15180" t="s">
        <v>102</v>
      </c>
      <c r="I15180" t="s">
        <v>102</v>
      </c>
      <c r="J15180" t="s">
        <v>103</v>
      </c>
      <c r="K15180" t="s">
        <v>23056</v>
      </c>
      <c r="L15180" t="s">
        <v>171</v>
      </c>
      <c r="M15180" t="e">
        <f>_xlfn.XLOOKUP(B15180,Sheet1!B:B,Sheet1!C:C)</f>
        <v>#N/A</v>
      </c>
    </row>
    <row r="15181" spans="2:13" hidden="1">
      <c r="B15181" t="s">
        <v>23054</v>
      </c>
      <c r="C15181" t="s">
        <v>23055</v>
      </c>
      <c r="D15181" t="s">
        <v>142</v>
      </c>
      <c r="E15181" t="s">
        <v>5070</v>
      </c>
      <c r="F15181">
        <v>1</v>
      </c>
      <c r="G15181">
        <v>0</v>
      </c>
      <c r="H15181" t="s">
        <v>102</v>
      </c>
      <c r="I15181" t="s">
        <v>102</v>
      </c>
      <c r="J15181" t="s">
        <v>103</v>
      </c>
      <c r="K15181" t="s">
        <v>23056</v>
      </c>
      <c r="L15181" t="s">
        <v>171</v>
      </c>
      <c r="M15181" t="e">
        <f>_xlfn.XLOOKUP(B15181,Sheet1!B:B,Sheet1!C:C)</f>
        <v>#N/A</v>
      </c>
    </row>
    <row r="15182" spans="2:13" hidden="1">
      <c r="B15182" t="s">
        <v>23054</v>
      </c>
      <c r="C15182" t="s">
        <v>23057</v>
      </c>
      <c r="D15182" t="s">
        <v>226</v>
      </c>
      <c r="E15182" t="s">
        <v>5154</v>
      </c>
      <c r="F15182">
        <v>1</v>
      </c>
      <c r="G15182">
        <v>0</v>
      </c>
      <c r="H15182" t="s">
        <v>103</v>
      </c>
      <c r="I15182" t="s">
        <v>102</v>
      </c>
      <c r="J15182" t="s">
        <v>103</v>
      </c>
      <c r="K15182" t="s">
        <v>23056</v>
      </c>
      <c r="L15182" t="s">
        <v>171</v>
      </c>
      <c r="M15182" t="e">
        <f>_xlfn.XLOOKUP(B15182,Sheet1!B:B,Sheet1!C:C)</f>
        <v>#N/A</v>
      </c>
    </row>
    <row r="15183" spans="2:13" hidden="1">
      <c r="B15183" t="s">
        <v>23054</v>
      </c>
      <c r="C15183" t="s">
        <v>23058</v>
      </c>
      <c r="D15183" t="s">
        <v>226</v>
      </c>
      <c r="E15183" t="s">
        <v>5154</v>
      </c>
      <c r="F15183">
        <v>1</v>
      </c>
      <c r="G15183">
        <v>0</v>
      </c>
      <c r="H15183" t="s">
        <v>103</v>
      </c>
      <c r="I15183" t="s">
        <v>102</v>
      </c>
      <c r="J15183" t="s">
        <v>103</v>
      </c>
      <c r="K15183" t="s">
        <v>23056</v>
      </c>
      <c r="L15183" t="s">
        <v>171</v>
      </c>
      <c r="M15183" t="e">
        <f>_xlfn.XLOOKUP(B15183,Sheet1!B:B,Sheet1!C:C)</f>
        <v>#N/A</v>
      </c>
    </row>
    <row r="15184" spans="2:13" hidden="1">
      <c r="B15184" t="s">
        <v>23054</v>
      </c>
      <c r="C15184" t="s">
        <v>23058</v>
      </c>
      <c r="D15184" t="s">
        <v>226</v>
      </c>
      <c r="E15184" t="s">
        <v>5154</v>
      </c>
      <c r="F15184">
        <v>1</v>
      </c>
      <c r="G15184">
        <v>0</v>
      </c>
      <c r="H15184" t="s">
        <v>103</v>
      </c>
      <c r="I15184" t="s">
        <v>102</v>
      </c>
      <c r="J15184" t="s">
        <v>103</v>
      </c>
      <c r="K15184" t="s">
        <v>23056</v>
      </c>
      <c r="L15184" t="s">
        <v>171</v>
      </c>
      <c r="M15184" t="e">
        <f>_xlfn.XLOOKUP(B15184,Sheet1!B:B,Sheet1!C:C)</f>
        <v>#N/A</v>
      </c>
    </row>
    <row r="15185" spans="2:13" hidden="1">
      <c r="B15185" t="s">
        <v>23054</v>
      </c>
      <c r="C15185" t="s">
        <v>23059</v>
      </c>
      <c r="D15185" t="s">
        <v>226</v>
      </c>
      <c r="E15185" t="s">
        <v>5154</v>
      </c>
      <c r="F15185">
        <v>2</v>
      </c>
      <c r="G15185">
        <v>0</v>
      </c>
      <c r="H15185" t="s">
        <v>103</v>
      </c>
      <c r="I15185" t="s">
        <v>102</v>
      </c>
      <c r="J15185" t="s">
        <v>103</v>
      </c>
      <c r="K15185" t="s">
        <v>23056</v>
      </c>
      <c r="L15185" t="s">
        <v>171</v>
      </c>
      <c r="M15185" t="e">
        <f>_xlfn.XLOOKUP(B15185,Sheet1!B:B,Sheet1!C:C)</f>
        <v>#N/A</v>
      </c>
    </row>
    <row r="15186" spans="2:13" hidden="1">
      <c r="B15186" t="s">
        <v>23054</v>
      </c>
      <c r="C15186" t="s">
        <v>23059</v>
      </c>
      <c r="D15186" t="s">
        <v>226</v>
      </c>
      <c r="E15186" t="s">
        <v>5154</v>
      </c>
      <c r="F15186">
        <v>2</v>
      </c>
      <c r="G15186">
        <v>0</v>
      </c>
      <c r="H15186" t="s">
        <v>103</v>
      </c>
      <c r="I15186" t="s">
        <v>102</v>
      </c>
      <c r="J15186" t="s">
        <v>103</v>
      </c>
      <c r="K15186" t="s">
        <v>23056</v>
      </c>
      <c r="L15186" t="s">
        <v>171</v>
      </c>
      <c r="M15186" t="e">
        <f>_xlfn.XLOOKUP(B15186,Sheet1!B:B,Sheet1!C:C)</f>
        <v>#N/A</v>
      </c>
    </row>
    <row r="15187" spans="2:13" hidden="1">
      <c r="B15187" t="s">
        <v>23054</v>
      </c>
      <c r="C15187" t="s">
        <v>23056</v>
      </c>
      <c r="D15187" t="s">
        <v>171</v>
      </c>
      <c r="E15187" t="s">
        <v>5070</v>
      </c>
      <c r="F15187">
        <v>40</v>
      </c>
      <c r="G15187">
        <v>57082</v>
      </c>
      <c r="H15187" t="s">
        <v>102</v>
      </c>
      <c r="I15187" t="s">
        <v>102</v>
      </c>
      <c r="J15187" t="s">
        <v>103</v>
      </c>
      <c r="K15187" t="s">
        <v>23056</v>
      </c>
      <c r="L15187" t="s">
        <v>171</v>
      </c>
      <c r="M15187" t="e">
        <f>_xlfn.XLOOKUP(B15187,Sheet1!B:B,Sheet1!C:C)</f>
        <v>#N/A</v>
      </c>
    </row>
    <row r="15188" spans="2:13" hidden="1">
      <c r="B15188" t="s">
        <v>23054</v>
      </c>
      <c r="C15188" t="s">
        <v>23056</v>
      </c>
      <c r="D15188" t="s">
        <v>171</v>
      </c>
      <c r="E15188" t="s">
        <v>5070</v>
      </c>
      <c r="F15188">
        <v>40</v>
      </c>
      <c r="G15188">
        <v>61950</v>
      </c>
      <c r="H15188" t="s">
        <v>102</v>
      </c>
      <c r="I15188" t="s">
        <v>102</v>
      </c>
      <c r="J15188" t="s">
        <v>103</v>
      </c>
      <c r="K15188" t="s">
        <v>23056</v>
      </c>
      <c r="L15188" t="s">
        <v>171</v>
      </c>
      <c r="M15188" t="e">
        <f>_xlfn.XLOOKUP(B15188,Sheet1!B:B,Sheet1!C:C)</f>
        <v>#N/A</v>
      </c>
    </row>
    <row r="15189" spans="2:13" hidden="1">
      <c r="B15189" t="s">
        <v>23054</v>
      </c>
      <c r="C15189" t="s">
        <v>23060</v>
      </c>
      <c r="D15189" t="s">
        <v>670</v>
      </c>
      <c r="E15189" t="s">
        <v>5070</v>
      </c>
      <c r="F15189">
        <v>40</v>
      </c>
      <c r="G15189">
        <v>77348</v>
      </c>
      <c r="H15189" t="s">
        <v>102</v>
      </c>
      <c r="I15189" t="s">
        <v>102</v>
      </c>
      <c r="J15189" t="s">
        <v>103</v>
      </c>
      <c r="K15189" t="s">
        <v>23056</v>
      </c>
      <c r="L15189" t="s">
        <v>171</v>
      </c>
      <c r="M15189" t="e">
        <f>_xlfn.XLOOKUP(B15189,Sheet1!B:B,Sheet1!C:C)</f>
        <v>#N/A</v>
      </c>
    </row>
    <row r="15190" spans="2:13" hidden="1">
      <c r="B15190" t="s">
        <v>23054</v>
      </c>
      <c r="C15190" t="s">
        <v>23060</v>
      </c>
      <c r="D15190" t="s">
        <v>23061</v>
      </c>
      <c r="F15190">
        <v>40</v>
      </c>
      <c r="G15190">
        <v>89154</v>
      </c>
      <c r="H15190" t="s">
        <v>103</v>
      </c>
      <c r="I15190" t="s">
        <v>103</v>
      </c>
      <c r="J15190" t="s">
        <v>103</v>
      </c>
      <c r="K15190" t="s">
        <v>23056</v>
      </c>
      <c r="L15190" t="s">
        <v>171</v>
      </c>
      <c r="M15190" t="e">
        <f>_xlfn.XLOOKUP(B15190,Sheet1!B:B,Sheet1!C:C)</f>
        <v>#N/A</v>
      </c>
    </row>
    <row r="15191" spans="2:13" hidden="1">
      <c r="B15191" t="s">
        <v>23062</v>
      </c>
      <c r="C15191" t="s">
        <v>23063</v>
      </c>
      <c r="D15191" t="s">
        <v>5661</v>
      </c>
      <c r="E15191" t="s">
        <v>5070</v>
      </c>
      <c r="F15191">
        <v>5</v>
      </c>
      <c r="G15191">
        <v>0</v>
      </c>
      <c r="H15191" t="s">
        <v>102</v>
      </c>
      <c r="I15191" t="s">
        <v>102</v>
      </c>
      <c r="J15191" t="s">
        <v>103</v>
      </c>
      <c r="K15191" t="s">
        <v>23064</v>
      </c>
      <c r="L15191" t="s">
        <v>254</v>
      </c>
      <c r="M15191" t="e">
        <f>_xlfn.XLOOKUP(B15191,Sheet1!B:B,Sheet1!C:C)</f>
        <v>#N/A</v>
      </c>
    </row>
    <row r="15192" spans="2:13" hidden="1">
      <c r="B15192" t="s">
        <v>23062</v>
      </c>
      <c r="C15192" t="s">
        <v>23065</v>
      </c>
      <c r="D15192" t="s">
        <v>670</v>
      </c>
      <c r="E15192" t="s">
        <v>5070</v>
      </c>
      <c r="F15192">
        <v>5</v>
      </c>
      <c r="G15192">
        <v>0</v>
      </c>
      <c r="H15192" t="s">
        <v>102</v>
      </c>
      <c r="I15192" t="s">
        <v>102</v>
      </c>
      <c r="J15192" t="s">
        <v>103</v>
      </c>
      <c r="K15192" t="s">
        <v>23064</v>
      </c>
      <c r="L15192" t="s">
        <v>254</v>
      </c>
      <c r="M15192" t="e">
        <f>_xlfn.XLOOKUP(B15192,Sheet1!B:B,Sheet1!C:C)</f>
        <v>#N/A</v>
      </c>
    </row>
    <row r="15193" spans="2:13" hidden="1">
      <c r="B15193" t="s">
        <v>23062</v>
      </c>
      <c r="C15193" t="s">
        <v>23064</v>
      </c>
      <c r="D15193" t="s">
        <v>254</v>
      </c>
      <c r="E15193" t="s">
        <v>5070</v>
      </c>
      <c r="F15193">
        <v>5</v>
      </c>
      <c r="G15193">
        <v>0</v>
      </c>
      <c r="H15193" t="s">
        <v>102</v>
      </c>
      <c r="I15193" t="s">
        <v>102</v>
      </c>
      <c r="J15193" t="s">
        <v>103</v>
      </c>
      <c r="K15193" t="s">
        <v>23064</v>
      </c>
      <c r="L15193" t="s">
        <v>254</v>
      </c>
      <c r="M15193" t="e">
        <f>_xlfn.XLOOKUP(B15193,Sheet1!B:B,Sheet1!C:C)</f>
        <v>#N/A</v>
      </c>
    </row>
    <row r="15194" spans="2:13" hidden="1">
      <c r="B15194" t="s">
        <v>23066</v>
      </c>
      <c r="C15194" t="s">
        <v>23067</v>
      </c>
      <c r="D15194" t="s">
        <v>180</v>
      </c>
      <c r="E15194" t="s">
        <v>5070</v>
      </c>
      <c r="F15194">
        <v>1</v>
      </c>
      <c r="G15194">
        <v>0</v>
      </c>
      <c r="H15194" t="s">
        <v>102</v>
      </c>
      <c r="I15194" t="s">
        <v>102</v>
      </c>
      <c r="J15194" t="s">
        <v>103</v>
      </c>
      <c r="K15194" t="s">
        <v>23068</v>
      </c>
      <c r="L15194" t="s">
        <v>315</v>
      </c>
      <c r="M15194" t="e">
        <f>_xlfn.XLOOKUP(B15194,Sheet1!B:B,Sheet1!C:C)</f>
        <v>#N/A</v>
      </c>
    </row>
    <row r="15195" spans="2:13" hidden="1">
      <c r="B15195" t="s">
        <v>23066</v>
      </c>
      <c r="C15195" t="s">
        <v>23069</v>
      </c>
      <c r="D15195" t="s">
        <v>149</v>
      </c>
      <c r="E15195" t="s">
        <v>5154</v>
      </c>
      <c r="F15195">
        <v>2</v>
      </c>
      <c r="G15195">
        <v>0</v>
      </c>
      <c r="H15195" t="s">
        <v>103</v>
      </c>
      <c r="I15195" t="s">
        <v>102</v>
      </c>
      <c r="J15195" t="s">
        <v>103</v>
      </c>
      <c r="K15195" t="s">
        <v>23068</v>
      </c>
      <c r="L15195" t="s">
        <v>315</v>
      </c>
      <c r="M15195" t="e">
        <f>_xlfn.XLOOKUP(B15195,Sheet1!B:B,Sheet1!C:C)</f>
        <v>#N/A</v>
      </c>
    </row>
    <row r="15196" spans="2:13" hidden="1">
      <c r="B15196" t="s">
        <v>23066</v>
      </c>
      <c r="C15196" t="s">
        <v>23070</v>
      </c>
      <c r="D15196" t="s">
        <v>5224</v>
      </c>
      <c r="E15196" t="s">
        <v>5154</v>
      </c>
      <c r="F15196">
        <v>1</v>
      </c>
      <c r="G15196">
        <v>0</v>
      </c>
      <c r="H15196" t="s">
        <v>103</v>
      </c>
      <c r="I15196" t="s">
        <v>102</v>
      </c>
      <c r="J15196" t="s">
        <v>103</v>
      </c>
      <c r="K15196" t="s">
        <v>23068</v>
      </c>
      <c r="L15196" t="s">
        <v>315</v>
      </c>
      <c r="M15196" t="e">
        <f>_xlfn.XLOOKUP(B15196,Sheet1!B:B,Sheet1!C:C)</f>
        <v>#N/A</v>
      </c>
    </row>
    <row r="15197" spans="2:13" hidden="1">
      <c r="B15197" t="s">
        <v>23066</v>
      </c>
      <c r="C15197" t="s">
        <v>23068</v>
      </c>
      <c r="D15197" t="s">
        <v>315</v>
      </c>
      <c r="E15197" t="s">
        <v>5070</v>
      </c>
      <c r="F15197">
        <v>40</v>
      </c>
      <c r="G15197">
        <v>0</v>
      </c>
      <c r="H15197" t="s">
        <v>102</v>
      </c>
      <c r="I15197" t="s">
        <v>102</v>
      </c>
      <c r="J15197" t="s">
        <v>103</v>
      </c>
      <c r="K15197" t="s">
        <v>23068</v>
      </c>
      <c r="L15197" t="s">
        <v>315</v>
      </c>
      <c r="M15197" t="e">
        <f>_xlfn.XLOOKUP(B15197,Sheet1!B:B,Sheet1!C:C)</f>
        <v>#N/A</v>
      </c>
    </row>
    <row r="15198" spans="2:13" hidden="1">
      <c r="B15198" t="s">
        <v>23071</v>
      </c>
      <c r="C15198" t="s">
        <v>23072</v>
      </c>
      <c r="D15198" t="s">
        <v>5224</v>
      </c>
      <c r="E15198" t="s">
        <v>5070</v>
      </c>
      <c r="F15198">
        <v>2</v>
      </c>
      <c r="G15198">
        <v>0</v>
      </c>
      <c r="H15198" t="s">
        <v>102</v>
      </c>
      <c r="I15198" t="s">
        <v>102</v>
      </c>
      <c r="J15198" t="s">
        <v>103</v>
      </c>
      <c r="K15198" t="s">
        <v>23072</v>
      </c>
      <c r="L15198" t="s">
        <v>210</v>
      </c>
      <c r="M15198" t="e">
        <f>_xlfn.XLOOKUP(B15198,Sheet1!B:B,Sheet1!C:C)</f>
        <v>#N/A</v>
      </c>
    </row>
    <row r="15199" spans="2:13" hidden="1">
      <c r="B15199" t="s">
        <v>23071</v>
      </c>
      <c r="C15199" t="s">
        <v>23073</v>
      </c>
      <c r="D15199" t="s">
        <v>23074</v>
      </c>
      <c r="E15199" t="s">
        <v>5070</v>
      </c>
      <c r="F15199">
        <v>2</v>
      </c>
      <c r="G15199">
        <v>0</v>
      </c>
      <c r="H15199" t="s">
        <v>102</v>
      </c>
      <c r="I15199" t="s">
        <v>102</v>
      </c>
      <c r="J15199" t="s">
        <v>103</v>
      </c>
      <c r="K15199" t="s">
        <v>23072</v>
      </c>
      <c r="L15199" t="s">
        <v>210</v>
      </c>
      <c r="M15199" t="e">
        <f>_xlfn.XLOOKUP(B15199,Sheet1!B:B,Sheet1!C:C)</f>
        <v>#N/A</v>
      </c>
    </row>
    <row r="15200" spans="2:13" hidden="1">
      <c r="B15200" t="s">
        <v>23071</v>
      </c>
      <c r="C15200" t="s">
        <v>23075</v>
      </c>
      <c r="D15200" t="s">
        <v>5246</v>
      </c>
      <c r="E15200" t="s">
        <v>5154</v>
      </c>
      <c r="F15200">
        <v>2</v>
      </c>
      <c r="G15200">
        <v>0</v>
      </c>
      <c r="H15200" t="s">
        <v>103</v>
      </c>
      <c r="I15200" t="s">
        <v>102</v>
      </c>
      <c r="J15200" t="s">
        <v>103</v>
      </c>
      <c r="K15200" t="s">
        <v>23072</v>
      </c>
      <c r="L15200" t="s">
        <v>210</v>
      </c>
      <c r="M15200" t="e">
        <f>_xlfn.XLOOKUP(B15200,Sheet1!B:B,Sheet1!C:C)</f>
        <v>#N/A</v>
      </c>
    </row>
    <row r="15201" spans="2:13" hidden="1">
      <c r="B15201" t="s">
        <v>23071</v>
      </c>
      <c r="C15201" t="s">
        <v>23076</v>
      </c>
      <c r="D15201" t="s">
        <v>653</v>
      </c>
      <c r="E15201" t="s">
        <v>5070</v>
      </c>
      <c r="F15201">
        <v>2</v>
      </c>
      <c r="G15201">
        <v>0</v>
      </c>
      <c r="H15201" t="s">
        <v>102</v>
      </c>
      <c r="I15201" t="s">
        <v>102</v>
      </c>
      <c r="J15201" t="s">
        <v>103</v>
      </c>
      <c r="K15201" t="s">
        <v>23072</v>
      </c>
      <c r="L15201" t="s">
        <v>210</v>
      </c>
      <c r="M15201" t="e">
        <f>_xlfn.XLOOKUP(B15201,Sheet1!B:B,Sheet1!C:C)</f>
        <v>#N/A</v>
      </c>
    </row>
    <row r="15202" spans="2:13" hidden="1">
      <c r="B15202" t="s">
        <v>23071</v>
      </c>
      <c r="C15202" t="s">
        <v>23077</v>
      </c>
      <c r="D15202" t="s">
        <v>267</v>
      </c>
      <c r="E15202" t="s">
        <v>5070</v>
      </c>
      <c r="F15202">
        <v>2</v>
      </c>
      <c r="G15202">
        <v>0</v>
      </c>
      <c r="H15202" t="s">
        <v>102</v>
      </c>
      <c r="I15202" t="s">
        <v>102</v>
      </c>
      <c r="J15202" t="s">
        <v>103</v>
      </c>
      <c r="K15202" t="s">
        <v>23072</v>
      </c>
      <c r="L15202" t="s">
        <v>210</v>
      </c>
      <c r="M15202" t="e">
        <f>_xlfn.XLOOKUP(B15202,Sheet1!B:B,Sheet1!C:C)</f>
        <v>#N/A</v>
      </c>
    </row>
    <row r="15203" spans="2:13" hidden="1">
      <c r="B15203" t="s">
        <v>23071</v>
      </c>
      <c r="C15203" t="s">
        <v>23078</v>
      </c>
      <c r="D15203" t="s">
        <v>23079</v>
      </c>
      <c r="E15203" t="s">
        <v>5070</v>
      </c>
      <c r="F15203">
        <v>2</v>
      </c>
      <c r="G15203">
        <v>0</v>
      </c>
      <c r="H15203" t="s">
        <v>102</v>
      </c>
      <c r="I15203" t="s">
        <v>102</v>
      </c>
      <c r="J15203" t="s">
        <v>103</v>
      </c>
      <c r="K15203" t="s">
        <v>23072</v>
      </c>
      <c r="L15203" t="s">
        <v>210</v>
      </c>
      <c r="M15203" t="e">
        <f>_xlfn.XLOOKUP(B15203,Sheet1!B:B,Sheet1!C:C)</f>
        <v>#N/A</v>
      </c>
    </row>
    <row r="15204" spans="2:13" hidden="1">
      <c r="B15204" t="s">
        <v>23071</v>
      </c>
      <c r="C15204" t="s">
        <v>23080</v>
      </c>
      <c r="D15204" t="s">
        <v>195</v>
      </c>
      <c r="E15204" t="s">
        <v>5073</v>
      </c>
      <c r="F15204">
        <v>32</v>
      </c>
      <c r="G15204">
        <v>0</v>
      </c>
      <c r="H15204" t="s">
        <v>102</v>
      </c>
      <c r="I15204" t="s">
        <v>103</v>
      </c>
      <c r="J15204" t="s">
        <v>103</v>
      </c>
      <c r="K15204" t="s">
        <v>23072</v>
      </c>
      <c r="L15204" t="s">
        <v>210</v>
      </c>
      <c r="M15204" t="e">
        <f>_xlfn.XLOOKUP(B15204,Sheet1!B:B,Sheet1!C:C)</f>
        <v>#N/A</v>
      </c>
    </row>
    <row r="15205" spans="2:13" hidden="1">
      <c r="B15205" t="s">
        <v>23071</v>
      </c>
      <c r="C15205" t="s">
        <v>23081</v>
      </c>
      <c r="D15205" t="s">
        <v>7243</v>
      </c>
      <c r="E15205" t="s">
        <v>5073</v>
      </c>
      <c r="F15205">
        <v>32</v>
      </c>
      <c r="G15205">
        <v>135000</v>
      </c>
      <c r="H15205" t="s">
        <v>102</v>
      </c>
      <c r="I15205" t="s">
        <v>103</v>
      </c>
      <c r="J15205" t="s">
        <v>103</v>
      </c>
      <c r="K15205" t="s">
        <v>23072</v>
      </c>
      <c r="L15205" t="s">
        <v>210</v>
      </c>
      <c r="M15205" t="e">
        <f>_xlfn.XLOOKUP(B15205,Sheet1!B:B,Sheet1!C:C)</f>
        <v>#N/A</v>
      </c>
    </row>
    <row r="15206" spans="2:13" hidden="1">
      <c r="B15206" t="s">
        <v>23071</v>
      </c>
      <c r="C15206" t="s">
        <v>23082</v>
      </c>
      <c r="D15206" t="s">
        <v>210</v>
      </c>
      <c r="E15206" t="s">
        <v>5070</v>
      </c>
      <c r="F15206">
        <v>2</v>
      </c>
      <c r="G15206">
        <v>0</v>
      </c>
      <c r="H15206" t="s">
        <v>102</v>
      </c>
      <c r="I15206" t="s">
        <v>102</v>
      </c>
      <c r="J15206" t="s">
        <v>103</v>
      </c>
      <c r="K15206" t="s">
        <v>23072</v>
      </c>
      <c r="L15206" t="s">
        <v>210</v>
      </c>
      <c r="M15206" t="e">
        <f>_xlfn.XLOOKUP(B15206,Sheet1!B:B,Sheet1!C:C)</f>
        <v>#N/A</v>
      </c>
    </row>
    <row r="15207" spans="2:13" hidden="1">
      <c r="B15207" t="s">
        <v>23071</v>
      </c>
      <c r="C15207" t="s">
        <v>23083</v>
      </c>
      <c r="D15207" t="s">
        <v>23084</v>
      </c>
      <c r="E15207" t="s">
        <v>5070</v>
      </c>
      <c r="F15207">
        <v>2</v>
      </c>
      <c r="G15207">
        <v>0</v>
      </c>
      <c r="H15207" t="s">
        <v>102</v>
      </c>
      <c r="I15207" t="s">
        <v>102</v>
      </c>
      <c r="J15207" t="s">
        <v>103</v>
      </c>
      <c r="K15207" t="s">
        <v>23072</v>
      </c>
      <c r="L15207" t="s">
        <v>210</v>
      </c>
      <c r="M15207" t="e">
        <f>_xlfn.XLOOKUP(B15207,Sheet1!B:B,Sheet1!C:C)</f>
        <v>#N/A</v>
      </c>
    </row>
    <row r="15208" spans="2:13" hidden="1">
      <c r="B15208" t="s">
        <v>23071</v>
      </c>
      <c r="C15208" t="s">
        <v>23085</v>
      </c>
      <c r="D15208" t="s">
        <v>5224</v>
      </c>
      <c r="E15208" t="s">
        <v>5070</v>
      </c>
      <c r="F15208">
        <v>2</v>
      </c>
      <c r="G15208">
        <v>0</v>
      </c>
      <c r="H15208" t="s">
        <v>102</v>
      </c>
      <c r="I15208" t="s">
        <v>102</v>
      </c>
      <c r="J15208" t="s">
        <v>103</v>
      </c>
      <c r="K15208" t="s">
        <v>23072</v>
      </c>
      <c r="L15208" t="s">
        <v>210</v>
      </c>
      <c r="M15208" t="e">
        <f>_xlfn.XLOOKUP(B15208,Sheet1!B:B,Sheet1!C:C)</f>
        <v>#N/A</v>
      </c>
    </row>
    <row r="15209" spans="2:13" hidden="1">
      <c r="B15209" t="s">
        <v>23071</v>
      </c>
      <c r="C15209" t="s">
        <v>23086</v>
      </c>
      <c r="D15209" t="s">
        <v>23087</v>
      </c>
      <c r="E15209" t="s">
        <v>5070</v>
      </c>
      <c r="F15209">
        <v>2</v>
      </c>
      <c r="G15209">
        <v>0</v>
      </c>
      <c r="H15209" t="s">
        <v>102</v>
      </c>
      <c r="I15209" t="s">
        <v>102</v>
      </c>
      <c r="J15209" t="s">
        <v>103</v>
      </c>
      <c r="K15209" t="s">
        <v>23072</v>
      </c>
      <c r="L15209" t="s">
        <v>210</v>
      </c>
      <c r="M15209" t="e">
        <f>_xlfn.XLOOKUP(B15209,Sheet1!B:B,Sheet1!C:C)</f>
        <v>#N/A</v>
      </c>
    </row>
    <row r="15210" spans="2:13" hidden="1">
      <c r="B15210" t="s">
        <v>23071</v>
      </c>
      <c r="C15210" t="s">
        <v>23088</v>
      </c>
      <c r="D15210" t="s">
        <v>23089</v>
      </c>
      <c r="F15210">
        <v>40</v>
      </c>
      <c r="G15210">
        <v>100556</v>
      </c>
      <c r="H15210" t="s">
        <v>103</v>
      </c>
      <c r="I15210" t="s">
        <v>103</v>
      </c>
      <c r="J15210" t="s">
        <v>103</v>
      </c>
      <c r="K15210" t="s">
        <v>23072</v>
      </c>
      <c r="L15210" t="s">
        <v>210</v>
      </c>
      <c r="M15210" t="e">
        <f>_xlfn.XLOOKUP(B15210,Sheet1!B:B,Sheet1!C:C)</f>
        <v>#N/A</v>
      </c>
    </row>
    <row r="15211" spans="2:13" hidden="1">
      <c r="B15211" t="s">
        <v>23090</v>
      </c>
      <c r="C15211" t="s">
        <v>23091</v>
      </c>
      <c r="D15211" t="s">
        <v>149</v>
      </c>
      <c r="E15211" t="s">
        <v>5070</v>
      </c>
      <c r="F15211">
        <v>50</v>
      </c>
      <c r="G15211">
        <v>75336</v>
      </c>
      <c r="H15211" t="s">
        <v>102</v>
      </c>
      <c r="I15211" t="s">
        <v>102</v>
      </c>
      <c r="J15211" t="s">
        <v>103</v>
      </c>
      <c r="K15211" t="s">
        <v>23092</v>
      </c>
      <c r="L15211" t="s">
        <v>171</v>
      </c>
      <c r="M15211" t="e">
        <f>_xlfn.XLOOKUP(B15211,Sheet1!B:B,Sheet1!C:C)</f>
        <v>#N/A</v>
      </c>
    </row>
    <row r="15212" spans="2:13" hidden="1">
      <c r="B15212" t="s">
        <v>23090</v>
      </c>
      <c r="C15212" t="s">
        <v>23093</v>
      </c>
      <c r="D15212" t="s">
        <v>5224</v>
      </c>
      <c r="E15212" t="s">
        <v>5154</v>
      </c>
      <c r="F15212">
        <v>2</v>
      </c>
      <c r="G15212">
        <v>0</v>
      </c>
      <c r="H15212" t="s">
        <v>103</v>
      </c>
      <c r="I15212" t="s">
        <v>102</v>
      </c>
      <c r="J15212" t="s">
        <v>103</v>
      </c>
      <c r="K15212" t="s">
        <v>23092</v>
      </c>
      <c r="L15212" t="s">
        <v>171</v>
      </c>
      <c r="M15212" t="e">
        <f>_xlfn.XLOOKUP(B15212,Sheet1!B:B,Sheet1!C:C)</f>
        <v>#N/A</v>
      </c>
    </row>
    <row r="15213" spans="2:13" hidden="1">
      <c r="B15213" t="s">
        <v>23090</v>
      </c>
      <c r="C15213" t="s">
        <v>23094</v>
      </c>
      <c r="D15213" t="s">
        <v>171</v>
      </c>
      <c r="E15213" t="s">
        <v>5070</v>
      </c>
      <c r="F15213">
        <v>50</v>
      </c>
      <c r="G15213">
        <v>160718</v>
      </c>
      <c r="H15213" t="s">
        <v>102</v>
      </c>
      <c r="I15213" t="s">
        <v>102</v>
      </c>
      <c r="J15213" t="s">
        <v>103</v>
      </c>
      <c r="K15213" t="s">
        <v>23092</v>
      </c>
      <c r="L15213" t="s">
        <v>171</v>
      </c>
      <c r="M15213" t="e">
        <f>_xlfn.XLOOKUP(B15213,Sheet1!B:B,Sheet1!C:C)</f>
        <v>#N/A</v>
      </c>
    </row>
    <row r="15214" spans="2:13" hidden="1">
      <c r="B15214" t="s">
        <v>23090</v>
      </c>
      <c r="C15214" t="s">
        <v>23095</v>
      </c>
      <c r="D15214" t="s">
        <v>267</v>
      </c>
      <c r="E15214" t="s">
        <v>5154</v>
      </c>
      <c r="F15214">
        <v>2</v>
      </c>
      <c r="G15214">
        <v>0</v>
      </c>
      <c r="H15214" t="s">
        <v>103</v>
      </c>
      <c r="I15214" t="s">
        <v>102</v>
      </c>
      <c r="J15214" t="s">
        <v>103</v>
      </c>
      <c r="K15214" t="s">
        <v>23092</v>
      </c>
      <c r="L15214" t="s">
        <v>171</v>
      </c>
      <c r="M15214" t="e">
        <f>_xlfn.XLOOKUP(B15214,Sheet1!B:B,Sheet1!C:C)</f>
        <v>#N/A</v>
      </c>
    </row>
    <row r="15215" spans="2:13" hidden="1">
      <c r="B15215" t="s">
        <v>23090</v>
      </c>
      <c r="C15215" t="s">
        <v>23096</v>
      </c>
      <c r="D15215" t="s">
        <v>631</v>
      </c>
      <c r="E15215" t="s">
        <v>5154</v>
      </c>
      <c r="F15215">
        <v>2</v>
      </c>
      <c r="G15215">
        <v>0</v>
      </c>
      <c r="H15215" t="s">
        <v>103</v>
      </c>
      <c r="I15215" t="s">
        <v>102</v>
      </c>
      <c r="J15215" t="s">
        <v>103</v>
      </c>
      <c r="K15215" t="s">
        <v>23092</v>
      </c>
      <c r="L15215" t="s">
        <v>171</v>
      </c>
      <c r="M15215" t="e">
        <f>_xlfn.XLOOKUP(B15215,Sheet1!B:B,Sheet1!C:C)</f>
        <v>#N/A</v>
      </c>
    </row>
    <row r="15216" spans="2:13" hidden="1">
      <c r="B15216" t="s">
        <v>23090</v>
      </c>
      <c r="C15216" t="s">
        <v>23097</v>
      </c>
      <c r="D15216" t="s">
        <v>631</v>
      </c>
      <c r="E15216" t="s">
        <v>5154</v>
      </c>
      <c r="F15216">
        <v>2</v>
      </c>
      <c r="G15216">
        <v>0</v>
      </c>
      <c r="H15216" t="s">
        <v>103</v>
      </c>
      <c r="I15216" t="s">
        <v>102</v>
      </c>
      <c r="J15216" t="s">
        <v>103</v>
      </c>
      <c r="K15216" t="s">
        <v>23092</v>
      </c>
      <c r="L15216" t="s">
        <v>171</v>
      </c>
      <c r="M15216" t="e">
        <f>_xlfn.XLOOKUP(B15216,Sheet1!B:B,Sheet1!C:C)</f>
        <v>#N/A</v>
      </c>
    </row>
    <row r="15217" spans="2:13" hidden="1">
      <c r="B15217" t="s">
        <v>23098</v>
      </c>
      <c r="C15217" t="s">
        <v>23099</v>
      </c>
      <c r="D15217" t="s">
        <v>18407</v>
      </c>
      <c r="F15217">
        <v>40</v>
      </c>
      <c r="G15217">
        <v>117557</v>
      </c>
      <c r="H15217" t="s">
        <v>103</v>
      </c>
      <c r="I15217" t="s">
        <v>103</v>
      </c>
      <c r="J15217" t="s">
        <v>103</v>
      </c>
      <c r="K15217" t="s">
        <v>23100</v>
      </c>
      <c r="L15217" t="s">
        <v>315</v>
      </c>
      <c r="M15217" t="e">
        <f>_xlfn.XLOOKUP(B15217,Sheet1!B:B,Sheet1!C:C)</f>
        <v>#N/A</v>
      </c>
    </row>
    <row r="15218" spans="2:13" hidden="1">
      <c r="B15218" t="s">
        <v>23098</v>
      </c>
      <c r="C15218" t="s">
        <v>23101</v>
      </c>
      <c r="D15218" t="s">
        <v>2504</v>
      </c>
      <c r="E15218" t="s">
        <v>5154</v>
      </c>
      <c r="F15218">
        <v>2</v>
      </c>
      <c r="G15218">
        <v>0</v>
      </c>
      <c r="H15218" t="s">
        <v>103</v>
      </c>
      <c r="I15218" t="s">
        <v>102</v>
      </c>
      <c r="J15218" t="s">
        <v>103</v>
      </c>
      <c r="K15218" t="s">
        <v>23100</v>
      </c>
      <c r="L15218" t="s">
        <v>315</v>
      </c>
      <c r="M15218" t="e">
        <f>_xlfn.XLOOKUP(B15218,Sheet1!B:B,Sheet1!C:C)</f>
        <v>#N/A</v>
      </c>
    </row>
    <row r="15219" spans="2:13" hidden="1">
      <c r="B15219" t="s">
        <v>23098</v>
      </c>
      <c r="C15219" t="s">
        <v>23102</v>
      </c>
      <c r="D15219" t="s">
        <v>2504</v>
      </c>
      <c r="E15219" t="s">
        <v>5154</v>
      </c>
      <c r="F15219">
        <v>2</v>
      </c>
      <c r="G15219">
        <v>0</v>
      </c>
      <c r="H15219" t="s">
        <v>103</v>
      </c>
      <c r="I15219" t="s">
        <v>102</v>
      </c>
      <c r="J15219" t="s">
        <v>103</v>
      </c>
      <c r="K15219" t="s">
        <v>23100</v>
      </c>
      <c r="L15219" t="s">
        <v>315</v>
      </c>
      <c r="M15219" t="e">
        <f>_xlfn.XLOOKUP(B15219,Sheet1!B:B,Sheet1!C:C)</f>
        <v>#N/A</v>
      </c>
    </row>
    <row r="15220" spans="2:13" hidden="1">
      <c r="B15220" t="s">
        <v>23098</v>
      </c>
      <c r="C15220" t="s">
        <v>23103</v>
      </c>
      <c r="D15220" t="s">
        <v>23104</v>
      </c>
      <c r="E15220" t="s">
        <v>5070</v>
      </c>
      <c r="F15220">
        <v>2</v>
      </c>
      <c r="G15220">
        <v>152881</v>
      </c>
      <c r="H15220" t="s">
        <v>102</v>
      </c>
      <c r="I15220" t="s">
        <v>102</v>
      </c>
      <c r="J15220" t="s">
        <v>103</v>
      </c>
      <c r="K15220" t="s">
        <v>23100</v>
      </c>
      <c r="L15220" t="s">
        <v>315</v>
      </c>
      <c r="M15220" t="e">
        <f>_xlfn.XLOOKUP(B15220,Sheet1!B:B,Sheet1!C:C)</f>
        <v>#N/A</v>
      </c>
    </row>
    <row r="15221" spans="2:13" hidden="1">
      <c r="B15221" t="s">
        <v>23098</v>
      </c>
      <c r="C15221" t="s">
        <v>23105</v>
      </c>
      <c r="D15221" t="s">
        <v>267</v>
      </c>
      <c r="E15221" t="s">
        <v>5070</v>
      </c>
      <c r="F15221">
        <v>4</v>
      </c>
      <c r="G15221">
        <v>0</v>
      </c>
      <c r="H15221" t="s">
        <v>102</v>
      </c>
      <c r="I15221" t="s">
        <v>102</v>
      </c>
      <c r="J15221" t="s">
        <v>103</v>
      </c>
      <c r="K15221" t="s">
        <v>23100</v>
      </c>
      <c r="L15221" t="s">
        <v>315</v>
      </c>
      <c r="M15221" t="e">
        <f>_xlfn.XLOOKUP(B15221,Sheet1!B:B,Sheet1!C:C)</f>
        <v>#N/A</v>
      </c>
    </row>
    <row r="15222" spans="2:13" hidden="1">
      <c r="B15222" t="s">
        <v>23098</v>
      </c>
      <c r="C15222" t="s">
        <v>23106</v>
      </c>
      <c r="D15222" t="s">
        <v>23107</v>
      </c>
      <c r="F15222">
        <v>40</v>
      </c>
      <c r="G15222">
        <v>100271</v>
      </c>
      <c r="H15222" t="s">
        <v>103</v>
      </c>
      <c r="I15222" t="s">
        <v>103</v>
      </c>
      <c r="J15222" t="s">
        <v>103</v>
      </c>
      <c r="K15222" t="s">
        <v>23100</v>
      </c>
      <c r="L15222" t="s">
        <v>315</v>
      </c>
      <c r="M15222" t="e">
        <f>_xlfn.XLOOKUP(B15222,Sheet1!B:B,Sheet1!C:C)</f>
        <v>#N/A</v>
      </c>
    </row>
    <row r="15223" spans="2:13" hidden="1">
      <c r="B15223" t="s">
        <v>23098</v>
      </c>
      <c r="C15223" t="s">
        <v>23108</v>
      </c>
      <c r="D15223" t="s">
        <v>2504</v>
      </c>
      <c r="E15223" t="s">
        <v>5154</v>
      </c>
      <c r="F15223">
        <v>2</v>
      </c>
      <c r="G15223">
        <v>0</v>
      </c>
      <c r="H15223" t="s">
        <v>103</v>
      </c>
      <c r="I15223" t="s">
        <v>102</v>
      </c>
      <c r="J15223" t="s">
        <v>103</v>
      </c>
      <c r="K15223" t="s">
        <v>23100</v>
      </c>
      <c r="L15223" t="s">
        <v>315</v>
      </c>
      <c r="M15223" t="e">
        <f>_xlfn.XLOOKUP(B15223,Sheet1!B:B,Sheet1!C:C)</f>
        <v>#N/A</v>
      </c>
    </row>
    <row r="15224" spans="2:13" hidden="1">
      <c r="B15224" t="s">
        <v>23098</v>
      </c>
      <c r="C15224" t="s">
        <v>23109</v>
      </c>
      <c r="D15224" t="s">
        <v>2504</v>
      </c>
      <c r="E15224" t="s">
        <v>5154</v>
      </c>
      <c r="F15224">
        <v>2</v>
      </c>
      <c r="G15224">
        <v>0</v>
      </c>
      <c r="H15224" t="s">
        <v>103</v>
      </c>
      <c r="I15224" t="s">
        <v>102</v>
      </c>
      <c r="J15224" t="s">
        <v>103</v>
      </c>
      <c r="K15224" t="s">
        <v>23100</v>
      </c>
      <c r="L15224" t="s">
        <v>315</v>
      </c>
      <c r="M15224" t="e">
        <f>_xlfn.XLOOKUP(B15224,Sheet1!B:B,Sheet1!C:C)</f>
        <v>#N/A</v>
      </c>
    </row>
    <row r="15225" spans="2:13" hidden="1">
      <c r="B15225" t="s">
        <v>23098</v>
      </c>
      <c r="C15225" t="s">
        <v>23110</v>
      </c>
      <c r="D15225" t="s">
        <v>5224</v>
      </c>
      <c r="E15225" t="s">
        <v>5070</v>
      </c>
      <c r="F15225">
        <v>4</v>
      </c>
      <c r="G15225">
        <v>0</v>
      </c>
      <c r="H15225" t="s">
        <v>102</v>
      </c>
      <c r="I15225" t="s">
        <v>102</v>
      </c>
      <c r="J15225" t="s">
        <v>103</v>
      </c>
      <c r="K15225" t="s">
        <v>23100</v>
      </c>
      <c r="L15225" t="s">
        <v>315</v>
      </c>
      <c r="M15225" t="e">
        <f>_xlfn.XLOOKUP(B15225,Sheet1!B:B,Sheet1!C:C)</f>
        <v>#N/A</v>
      </c>
    </row>
    <row r="15226" spans="2:13" hidden="1">
      <c r="B15226" t="s">
        <v>23098</v>
      </c>
      <c r="C15226" t="s">
        <v>23111</v>
      </c>
      <c r="D15226" t="s">
        <v>2504</v>
      </c>
      <c r="E15226" t="s">
        <v>5154</v>
      </c>
      <c r="F15226">
        <v>2</v>
      </c>
      <c r="G15226">
        <v>0</v>
      </c>
      <c r="H15226" t="s">
        <v>103</v>
      </c>
      <c r="I15226" t="s">
        <v>102</v>
      </c>
      <c r="J15226" t="s">
        <v>103</v>
      </c>
      <c r="K15226" t="s">
        <v>23100</v>
      </c>
      <c r="L15226" t="s">
        <v>315</v>
      </c>
      <c r="M15226" t="e">
        <f>_xlfn.XLOOKUP(B15226,Sheet1!B:B,Sheet1!C:C)</f>
        <v>#N/A</v>
      </c>
    </row>
    <row r="15227" spans="2:13" hidden="1">
      <c r="B15227" t="s">
        <v>23098</v>
      </c>
      <c r="C15227" t="s">
        <v>23112</v>
      </c>
      <c r="D15227" t="s">
        <v>2504</v>
      </c>
      <c r="E15227" t="s">
        <v>5154</v>
      </c>
      <c r="F15227">
        <v>2</v>
      </c>
      <c r="G15227">
        <v>0</v>
      </c>
      <c r="H15227" t="s">
        <v>103</v>
      </c>
      <c r="I15227" t="s">
        <v>102</v>
      </c>
      <c r="J15227" t="s">
        <v>103</v>
      </c>
      <c r="K15227" t="s">
        <v>23100</v>
      </c>
      <c r="L15227" t="s">
        <v>315</v>
      </c>
      <c r="M15227" t="e">
        <f>_xlfn.XLOOKUP(B15227,Sheet1!B:B,Sheet1!C:C)</f>
        <v>#N/A</v>
      </c>
    </row>
    <row r="15228" spans="2:13" hidden="1">
      <c r="B15228" t="s">
        <v>23098</v>
      </c>
      <c r="C15228" t="s">
        <v>23113</v>
      </c>
      <c r="D15228" t="s">
        <v>2712</v>
      </c>
      <c r="F15228">
        <v>40</v>
      </c>
      <c r="G15228">
        <v>144437</v>
      </c>
      <c r="H15228" t="s">
        <v>103</v>
      </c>
      <c r="I15228" t="s">
        <v>103</v>
      </c>
      <c r="J15228" t="s">
        <v>103</v>
      </c>
      <c r="K15228" t="s">
        <v>23100</v>
      </c>
      <c r="L15228" t="s">
        <v>315</v>
      </c>
      <c r="M15228" t="e">
        <f>_xlfn.XLOOKUP(B15228,Sheet1!B:B,Sheet1!C:C)</f>
        <v>#N/A</v>
      </c>
    </row>
    <row r="15229" spans="2:13" hidden="1">
      <c r="B15229" t="s">
        <v>23098</v>
      </c>
      <c r="C15229" t="s">
        <v>23100</v>
      </c>
      <c r="D15229" t="s">
        <v>315</v>
      </c>
      <c r="E15229" t="s">
        <v>5070</v>
      </c>
      <c r="F15229">
        <v>4</v>
      </c>
      <c r="G15229">
        <v>0</v>
      </c>
      <c r="H15229" t="s">
        <v>102</v>
      </c>
      <c r="I15229" t="s">
        <v>102</v>
      </c>
      <c r="J15229" t="s">
        <v>103</v>
      </c>
      <c r="K15229" t="s">
        <v>23100</v>
      </c>
      <c r="L15229" t="s">
        <v>315</v>
      </c>
      <c r="M15229" t="e">
        <f>_xlfn.XLOOKUP(B15229,Sheet1!B:B,Sheet1!C:C)</f>
        <v>#N/A</v>
      </c>
    </row>
    <row r="15230" spans="2:13" hidden="1">
      <c r="B15230" t="s">
        <v>23098</v>
      </c>
      <c r="C15230" t="s">
        <v>23114</v>
      </c>
      <c r="D15230" t="s">
        <v>2504</v>
      </c>
      <c r="E15230" t="s">
        <v>5154</v>
      </c>
      <c r="F15230">
        <v>2</v>
      </c>
      <c r="G15230">
        <v>0</v>
      </c>
      <c r="H15230" t="s">
        <v>103</v>
      </c>
      <c r="I15230" t="s">
        <v>102</v>
      </c>
      <c r="J15230" t="s">
        <v>103</v>
      </c>
      <c r="K15230" t="s">
        <v>23100</v>
      </c>
      <c r="L15230" t="s">
        <v>315</v>
      </c>
      <c r="M15230" t="e">
        <f>_xlfn.XLOOKUP(B15230,Sheet1!B:B,Sheet1!C:C)</f>
        <v>#N/A</v>
      </c>
    </row>
    <row r="15231" spans="2:13" hidden="1">
      <c r="B15231" t="s">
        <v>23098</v>
      </c>
      <c r="C15231" t="s">
        <v>23115</v>
      </c>
      <c r="D15231" t="s">
        <v>2504</v>
      </c>
      <c r="E15231" t="s">
        <v>5154</v>
      </c>
      <c r="F15231">
        <v>2</v>
      </c>
      <c r="G15231">
        <v>0</v>
      </c>
      <c r="H15231" t="s">
        <v>103</v>
      </c>
      <c r="I15231" t="s">
        <v>102</v>
      </c>
      <c r="J15231" t="s">
        <v>103</v>
      </c>
      <c r="K15231" t="s">
        <v>23100</v>
      </c>
      <c r="L15231" t="s">
        <v>315</v>
      </c>
      <c r="M15231" t="e">
        <f>_xlfn.XLOOKUP(B15231,Sheet1!B:B,Sheet1!C:C)</f>
        <v>#N/A</v>
      </c>
    </row>
    <row r="15232" spans="2:13" hidden="1">
      <c r="B15232" t="s">
        <v>23098</v>
      </c>
      <c r="C15232" t="s">
        <v>23116</v>
      </c>
      <c r="D15232" t="s">
        <v>2504</v>
      </c>
      <c r="E15232" t="s">
        <v>5154</v>
      </c>
      <c r="F15232">
        <v>2</v>
      </c>
      <c r="G15232">
        <v>0</v>
      </c>
      <c r="H15232" t="s">
        <v>103</v>
      </c>
      <c r="I15232" t="s">
        <v>102</v>
      </c>
      <c r="J15232" t="s">
        <v>103</v>
      </c>
      <c r="K15232" t="s">
        <v>23100</v>
      </c>
      <c r="L15232" t="s">
        <v>315</v>
      </c>
      <c r="M15232" t="e">
        <f>_xlfn.XLOOKUP(B15232,Sheet1!B:B,Sheet1!C:C)</f>
        <v>#N/A</v>
      </c>
    </row>
    <row r="15233" spans="2:13" hidden="1">
      <c r="B15233" t="s">
        <v>23098</v>
      </c>
      <c r="C15233" t="s">
        <v>23117</v>
      </c>
      <c r="D15233" t="s">
        <v>653</v>
      </c>
      <c r="E15233" t="s">
        <v>5070</v>
      </c>
      <c r="F15233">
        <v>4</v>
      </c>
      <c r="G15233">
        <v>0</v>
      </c>
      <c r="H15233" t="s">
        <v>102</v>
      </c>
      <c r="I15233" t="s">
        <v>102</v>
      </c>
      <c r="J15233" t="s">
        <v>103</v>
      </c>
      <c r="K15233" t="s">
        <v>23100</v>
      </c>
      <c r="L15233" t="s">
        <v>315</v>
      </c>
      <c r="M15233" t="e">
        <f>_xlfn.XLOOKUP(B15233,Sheet1!B:B,Sheet1!C:C)</f>
        <v>#N/A</v>
      </c>
    </row>
    <row r="15234" spans="2:13" hidden="1">
      <c r="B15234" t="s">
        <v>23118</v>
      </c>
      <c r="C15234" t="s">
        <v>23119</v>
      </c>
      <c r="D15234" t="s">
        <v>5925</v>
      </c>
      <c r="E15234" t="s">
        <v>5073</v>
      </c>
      <c r="F15234">
        <v>40</v>
      </c>
      <c r="G15234">
        <v>111000</v>
      </c>
      <c r="H15234" t="s">
        <v>102</v>
      </c>
      <c r="I15234" t="s">
        <v>103</v>
      </c>
      <c r="J15234" t="s">
        <v>103</v>
      </c>
      <c r="K15234" t="s">
        <v>23046</v>
      </c>
      <c r="L15234" t="s">
        <v>142</v>
      </c>
      <c r="M15234" t="e">
        <f>_xlfn.XLOOKUP(B15234,Sheet1!B:B,Sheet1!C:C)</f>
        <v>#N/A</v>
      </c>
    </row>
    <row r="15235" spans="2:13" hidden="1">
      <c r="B15235" t="s">
        <v>23118</v>
      </c>
      <c r="C15235" t="s">
        <v>23120</v>
      </c>
      <c r="D15235" t="s">
        <v>23121</v>
      </c>
      <c r="E15235" t="s">
        <v>5073</v>
      </c>
      <c r="F15235">
        <v>2</v>
      </c>
      <c r="G15235">
        <v>0</v>
      </c>
      <c r="H15235" t="s">
        <v>102</v>
      </c>
      <c r="I15235" t="s">
        <v>103</v>
      </c>
      <c r="J15235" t="s">
        <v>103</v>
      </c>
      <c r="K15235" t="s">
        <v>23046</v>
      </c>
      <c r="L15235" t="s">
        <v>142</v>
      </c>
      <c r="M15235" t="e">
        <f>_xlfn.XLOOKUP(B15235,Sheet1!B:B,Sheet1!C:C)</f>
        <v>#N/A</v>
      </c>
    </row>
    <row r="15236" spans="2:13" hidden="1">
      <c r="B15236" t="s">
        <v>23118</v>
      </c>
      <c r="C15236" t="s">
        <v>23122</v>
      </c>
      <c r="D15236" t="s">
        <v>23123</v>
      </c>
      <c r="E15236" t="s">
        <v>5073</v>
      </c>
      <c r="F15236">
        <v>2</v>
      </c>
      <c r="G15236">
        <v>0</v>
      </c>
      <c r="H15236" t="s">
        <v>102</v>
      </c>
      <c r="I15236" t="s">
        <v>103</v>
      </c>
      <c r="J15236" t="s">
        <v>103</v>
      </c>
      <c r="K15236" t="s">
        <v>23046</v>
      </c>
      <c r="L15236" t="s">
        <v>142</v>
      </c>
      <c r="M15236" t="e">
        <f>_xlfn.XLOOKUP(B15236,Sheet1!B:B,Sheet1!C:C)</f>
        <v>#N/A</v>
      </c>
    </row>
    <row r="15237" spans="2:13" hidden="1">
      <c r="B15237" t="s">
        <v>23118</v>
      </c>
      <c r="C15237" t="s">
        <v>23124</v>
      </c>
      <c r="D15237" t="s">
        <v>23125</v>
      </c>
      <c r="E15237" t="s">
        <v>5073</v>
      </c>
      <c r="F15237">
        <v>2</v>
      </c>
      <c r="G15237">
        <v>0</v>
      </c>
      <c r="H15237" t="s">
        <v>102</v>
      </c>
      <c r="I15237" t="s">
        <v>103</v>
      </c>
      <c r="J15237" t="s">
        <v>103</v>
      </c>
      <c r="K15237" t="s">
        <v>23046</v>
      </c>
      <c r="L15237" t="s">
        <v>142</v>
      </c>
      <c r="M15237" t="e">
        <f>_xlfn.XLOOKUP(B15237,Sheet1!B:B,Sheet1!C:C)</f>
        <v>#N/A</v>
      </c>
    </row>
    <row r="15238" spans="2:13" hidden="1">
      <c r="B15238" t="s">
        <v>23118</v>
      </c>
      <c r="C15238" t="s">
        <v>23126</v>
      </c>
      <c r="D15238" t="s">
        <v>23127</v>
      </c>
      <c r="E15238" t="s">
        <v>5073</v>
      </c>
      <c r="F15238">
        <v>2</v>
      </c>
      <c r="G15238">
        <v>0</v>
      </c>
      <c r="H15238" t="s">
        <v>102</v>
      </c>
      <c r="I15238" t="s">
        <v>103</v>
      </c>
      <c r="J15238" t="s">
        <v>103</v>
      </c>
      <c r="K15238" t="s">
        <v>23046</v>
      </c>
      <c r="L15238" t="s">
        <v>142</v>
      </c>
      <c r="M15238" t="e">
        <f>_xlfn.XLOOKUP(B15238,Sheet1!B:B,Sheet1!C:C)</f>
        <v>#N/A</v>
      </c>
    </row>
    <row r="15239" spans="2:13" hidden="1">
      <c r="B15239" t="s">
        <v>23118</v>
      </c>
      <c r="C15239" t="s">
        <v>23128</v>
      </c>
      <c r="D15239" t="s">
        <v>23129</v>
      </c>
      <c r="E15239" t="s">
        <v>5073</v>
      </c>
      <c r="F15239">
        <v>2</v>
      </c>
      <c r="G15239">
        <v>0</v>
      </c>
      <c r="H15239" t="s">
        <v>102</v>
      </c>
      <c r="I15239" t="s">
        <v>103</v>
      </c>
      <c r="J15239" t="s">
        <v>103</v>
      </c>
      <c r="K15239" t="s">
        <v>23046</v>
      </c>
      <c r="L15239" t="s">
        <v>142</v>
      </c>
      <c r="M15239" t="e">
        <f>_xlfn.XLOOKUP(B15239,Sheet1!B:B,Sheet1!C:C)</f>
        <v>#N/A</v>
      </c>
    </row>
    <row r="15240" spans="2:13" hidden="1">
      <c r="B15240" t="s">
        <v>23118</v>
      </c>
      <c r="C15240" t="s">
        <v>23130</v>
      </c>
      <c r="D15240" t="s">
        <v>23131</v>
      </c>
      <c r="E15240" t="s">
        <v>5073</v>
      </c>
      <c r="F15240">
        <v>2</v>
      </c>
      <c r="G15240">
        <v>0</v>
      </c>
      <c r="H15240" t="s">
        <v>102</v>
      </c>
      <c r="I15240" t="s">
        <v>103</v>
      </c>
      <c r="J15240" t="s">
        <v>103</v>
      </c>
      <c r="K15240" t="s">
        <v>23046</v>
      </c>
      <c r="L15240" t="s">
        <v>142</v>
      </c>
      <c r="M15240" t="e">
        <f>_xlfn.XLOOKUP(B15240,Sheet1!B:B,Sheet1!C:C)</f>
        <v>#N/A</v>
      </c>
    </row>
    <row r="15241" spans="2:13" hidden="1">
      <c r="B15241" t="s">
        <v>23118</v>
      </c>
      <c r="C15241" t="s">
        <v>23132</v>
      </c>
      <c r="D15241" t="s">
        <v>23133</v>
      </c>
      <c r="E15241" t="s">
        <v>5070</v>
      </c>
      <c r="F15241">
        <v>5</v>
      </c>
      <c r="G15241">
        <v>0</v>
      </c>
      <c r="H15241" t="s">
        <v>102</v>
      </c>
      <c r="I15241" t="s">
        <v>102</v>
      </c>
      <c r="J15241" t="s">
        <v>103</v>
      </c>
      <c r="K15241" t="s">
        <v>23046</v>
      </c>
      <c r="L15241" t="s">
        <v>142</v>
      </c>
      <c r="M15241" t="e">
        <f>_xlfn.XLOOKUP(B15241,Sheet1!B:B,Sheet1!C:C)</f>
        <v>#N/A</v>
      </c>
    </row>
    <row r="15242" spans="2:13" hidden="1">
      <c r="B15242" t="s">
        <v>23118</v>
      </c>
      <c r="C15242" t="s">
        <v>23134</v>
      </c>
      <c r="D15242" t="s">
        <v>23135</v>
      </c>
      <c r="E15242" t="s">
        <v>5073</v>
      </c>
      <c r="F15242">
        <v>2</v>
      </c>
      <c r="G15242">
        <v>0</v>
      </c>
      <c r="H15242" t="s">
        <v>102</v>
      </c>
      <c r="I15242" t="s">
        <v>103</v>
      </c>
      <c r="J15242" t="s">
        <v>103</v>
      </c>
      <c r="K15242" t="s">
        <v>23046</v>
      </c>
      <c r="L15242" t="s">
        <v>142</v>
      </c>
      <c r="M15242" t="e">
        <f>_xlfn.XLOOKUP(B15242,Sheet1!B:B,Sheet1!C:C)</f>
        <v>#N/A</v>
      </c>
    </row>
    <row r="15243" spans="2:13" hidden="1">
      <c r="B15243" t="s">
        <v>23118</v>
      </c>
      <c r="C15243" t="s">
        <v>23136</v>
      </c>
      <c r="D15243" t="s">
        <v>23137</v>
      </c>
      <c r="E15243" t="s">
        <v>5073</v>
      </c>
      <c r="F15243">
        <v>2</v>
      </c>
      <c r="G15243">
        <v>0</v>
      </c>
      <c r="H15243" t="s">
        <v>102</v>
      </c>
      <c r="I15243" t="s">
        <v>103</v>
      </c>
      <c r="J15243" t="s">
        <v>103</v>
      </c>
      <c r="K15243" t="s">
        <v>23046</v>
      </c>
      <c r="L15243" t="s">
        <v>142</v>
      </c>
      <c r="M15243" t="e">
        <f>_xlfn.XLOOKUP(B15243,Sheet1!B:B,Sheet1!C:C)</f>
        <v>#N/A</v>
      </c>
    </row>
    <row r="15244" spans="2:13" hidden="1">
      <c r="B15244" t="s">
        <v>23118</v>
      </c>
      <c r="C15244" t="s">
        <v>23138</v>
      </c>
      <c r="D15244" t="s">
        <v>23139</v>
      </c>
      <c r="E15244" t="s">
        <v>5070</v>
      </c>
      <c r="F15244">
        <v>5</v>
      </c>
      <c r="G15244">
        <v>0</v>
      </c>
      <c r="H15244" t="s">
        <v>102</v>
      </c>
      <c r="I15244" t="s">
        <v>102</v>
      </c>
      <c r="J15244" t="s">
        <v>103</v>
      </c>
      <c r="K15244" t="s">
        <v>23046</v>
      </c>
      <c r="L15244" t="s">
        <v>142</v>
      </c>
      <c r="M15244" t="e">
        <f>_xlfn.XLOOKUP(B15244,Sheet1!B:B,Sheet1!C:C)</f>
        <v>#N/A</v>
      </c>
    </row>
    <row r="15245" spans="2:13" hidden="1">
      <c r="B15245" t="s">
        <v>23118</v>
      </c>
      <c r="C15245" t="s">
        <v>23140</v>
      </c>
      <c r="D15245" t="s">
        <v>23141</v>
      </c>
      <c r="E15245" t="s">
        <v>5070</v>
      </c>
      <c r="F15245">
        <v>5</v>
      </c>
      <c r="G15245">
        <v>0</v>
      </c>
      <c r="H15245" t="s">
        <v>102</v>
      </c>
      <c r="I15245" t="s">
        <v>102</v>
      </c>
      <c r="J15245" t="s">
        <v>103</v>
      </c>
      <c r="K15245" t="s">
        <v>23046</v>
      </c>
      <c r="L15245" t="s">
        <v>142</v>
      </c>
      <c r="M15245" t="e">
        <f>_xlfn.XLOOKUP(B15245,Sheet1!B:B,Sheet1!C:C)</f>
        <v>#N/A</v>
      </c>
    </row>
    <row r="15246" spans="2:13" hidden="1">
      <c r="B15246" t="s">
        <v>23118</v>
      </c>
      <c r="C15246" t="s">
        <v>23142</v>
      </c>
      <c r="D15246" t="s">
        <v>23143</v>
      </c>
      <c r="E15246" t="s">
        <v>5070</v>
      </c>
      <c r="F15246">
        <v>5</v>
      </c>
      <c r="G15246">
        <v>0</v>
      </c>
      <c r="H15246" t="s">
        <v>102</v>
      </c>
      <c r="I15246" t="s">
        <v>102</v>
      </c>
      <c r="J15246" t="s">
        <v>103</v>
      </c>
      <c r="K15246" t="s">
        <v>23046</v>
      </c>
      <c r="L15246" t="s">
        <v>142</v>
      </c>
      <c r="M15246" t="e">
        <f>_xlfn.XLOOKUP(B15246,Sheet1!B:B,Sheet1!C:C)</f>
        <v>#N/A</v>
      </c>
    </row>
    <row r="15247" spans="2:13" hidden="1">
      <c r="B15247" t="s">
        <v>23118</v>
      </c>
      <c r="C15247" t="s">
        <v>23144</v>
      </c>
      <c r="D15247" t="s">
        <v>23145</v>
      </c>
      <c r="E15247" t="s">
        <v>5070</v>
      </c>
      <c r="F15247">
        <v>5</v>
      </c>
      <c r="G15247">
        <v>0</v>
      </c>
      <c r="H15247" t="s">
        <v>102</v>
      </c>
      <c r="I15247" t="s">
        <v>102</v>
      </c>
      <c r="J15247" t="s">
        <v>103</v>
      </c>
      <c r="K15247" t="s">
        <v>23046</v>
      </c>
      <c r="L15247" t="s">
        <v>142</v>
      </c>
      <c r="M15247" t="e">
        <f>_xlfn.XLOOKUP(B15247,Sheet1!B:B,Sheet1!C:C)</f>
        <v>#N/A</v>
      </c>
    </row>
    <row r="15248" spans="2:13" hidden="1">
      <c r="B15248" t="s">
        <v>23118</v>
      </c>
      <c r="C15248" t="s">
        <v>23146</v>
      </c>
      <c r="D15248" t="s">
        <v>23147</v>
      </c>
      <c r="E15248" t="s">
        <v>5070</v>
      </c>
      <c r="F15248">
        <v>5</v>
      </c>
      <c r="G15248">
        <v>0</v>
      </c>
      <c r="H15248" t="s">
        <v>102</v>
      </c>
      <c r="I15248" t="s">
        <v>102</v>
      </c>
      <c r="J15248" t="s">
        <v>103</v>
      </c>
      <c r="K15248" t="s">
        <v>23046</v>
      </c>
      <c r="L15248" t="s">
        <v>142</v>
      </c>
      <c r="M15248" t="e">
        <f>_xlfn.XLOOKUP(B15248,Sheet1!B:B,Sheet1!C:C)</f>
        <v>#N/A</v>
      </c>
    </row>
    <row r="15249" spans="2:13" hidden="1">
      <c r="B15249" t="s">
        <v>23118</v>
      </c>
      <c r="C15249" t="s">
        <v>23148</v>
      </c>
      <c r="D15249" t="s">
        <v>23149</v>
      </c>
      <c r="E15249" t="s">
        <v>5070</v>
      </c>
      <c r="F15249">
        <v>5</v>
      </c>
      <c r="G15249">
        <v>0</v>
      </c>
      <c r="H15249" t="s">
        <v>102</v>
      </c>
      <c r="I15249" t="s">
        <v>102</v>
      </c>
      <c r="J15249" t="s">
        <v>103</v>
      </c>
      <c r="K15249" t="s">
        <v>23046</v>
      </c>
      <c r="L15249" t="s">
        <v>142</v>
      </c>
      <c r="M15249" t="e">
        <f>_xlfn.XLOOKUP(B15249,Sheet1!B:B,Sheet1!C:C)</f>
        <v>#N/A</v>
      </c>
    </row>
    <row r="15250" spans="2:13" hidden="1">
      <c r="B15250" t="s">
        <v>23118</v>
      </c>
      <c r="C15250" t="s">
        <v>23150</v>
      </c>
      <c r="D15250" t="s">
        <v>23151</v>
      </c>
      <c r="E15250" t="s">
        <v>5070</v>
      </c>
      <c r="F15250">
        <v>5</v>
      </c>
      <c r="G15250">
        <v>0</v>
      </c>
      <c r="H15250" t="s">
        <v>102</v>
      </c>
      <c r="I15250" t="s">
        <v>102</v>
      </c>
      <c r="J15250" t="s">
        <v>103</v>
      </c>
      <c r="K15250" t="s">
        <v>23046</v>
      </c>
      <c r="L15250" t="s">
        <v>142</v>
      </c>
      <c r="M15250" t="e">
        <f>_xlfn.XLOOKUP(B15250,Sheet1!B:B,Sheet1!C:C)</f>
        <v>#N/A</v>
      </c>
    </row>
    <row r="15251" spans="2:13" hidden="1">
      <c r="B15251" t="s">
        <v>23118</v>
      </c>
      <c r="C15251" t="s">
        <v>23152</v>
      </c>
      <c r="D15251" t="s">
        <v>590</v>
      </c>
      <c r="E15251" t="s">
        <v>5070</v>
      </c>
      <c r="F15251">
        <v>4</v>
      </c>
      <c r="G15251">
        <v>0</v>
      </c>
      <c r="H15251" t="s">
        <v>102</v>
      </c>
      <c r="I15251" t="s">
        <v>102</v>
      </c>
      <c r="J15251" t="s">
        <v>103</v>
      </c>
      <c r="K15251" t="s">
        <v>23046</v>
      </c>
      <c r="L15251" t="s">
        <v>142</v>
      </c>
      <c r="M15251" t="e">
        <f>_xlfn.XLOOKUP(B15251,Sheet1!B:B,Sheet1!C:C)</f>
        <v>#N/A</v>
      </c>
    </row>
    <row r="15252" spans="2:13" hidden="1">
      <c r="B15252" t="s">
        <v>23118</v>
      </c>
      <c r="C15252" t="s">
        <v>23152</v>
      </c>
      <c r="D15252" t="s">
        <v>23153</v>
      </c>
      <c r="E15252" t="s">
        <v>5070</v>
      </c>
      <c r="F15252">
        <v>4</v>
      </c>
      <c r="G15252">
        <v>0</v>
      </c>
      <c r="H15252" t="s">
        <v>102</v>
      </c>
      <c r="I15252" t="s">
        <v>102</v>
      </c>
      <c r="J15252" t="s">
        <v>103</v>
      </c>
      <c r="K15252" t="s">
        <v>23046</v>
      </c>
      <c r="L15252" t="s">
        <v>142</v>
      </c>
      <c r="M15252" t="e">
        <f>_xlfn.XLOOKUP(B15252,Sheet1!B:B,Sheet1!C:C)</f>
        <v>#N/A</v>
      </c>
    </row>
    <row r="15253" spans="2:13" hidden="1">
      <c r="B15253" t="s">
        <v>23118</v>
      </c>
      <c r="C15253" t="s">
        <v>23154</v>
      </c>
      <c r="D15253" t="s">
        <v>23155</v>
      </c>
      <c r="E15253" t="s">
        <v>5070</v>
      </c>
      <c r="F15253">
        <v>5</v>
      </c>
      <c r="G15253">
        <v>0</v>
      </c>
      <c r="H15253" t="s">
        <v>102</v>
      </c>
      <c r="I15253" t="s">
        <v>102</v>
      </c>
      <c r="J15253" t="s">
        <v>103</v>
      </c>
      <c r="K15253" t="s">
        <v>23046</v>
      </c>
      <c r="L15253" t="s">
        <v>142</v>
      </c>
      <c r="M15253" t="e">
        <f>_xlfn.XLOOKUP(B15253,Sheet1!B:B,Sheet1!C:C)</f>
        <v>#N/A</v>
      </c>
    </row>
    <row r="15254" spans="2:13" hidden="1">
      <c r="B15254" t="s">
        <v>23118</v>
      </c>
      <c r="C15254" t="s">
        <v>23156</v>
      </c>
      <c r="D15254" t="s">
        <v>23157</v>
      </c>
      <c r="E15254" t="s">
        <v>5073</v>
      </c>
      <c r="F15254">
        <v>2</v>
      </c>
      <c r="G15254">
        <v>0</v>
      </c>
      <c r="H15254" t="s">
        <v>102</v>
      </c>
      <c r="I15254" t="s">
        <v>103</v>
      </c>
      <c r="J15254" t="s">
        <v>103</v>
      </c>
      <c r="K15254" t="s">
        <v>23046</v>
      </c>
      <c r="L15254" t="s">
        <v>142</v>
      </c>
      <c r="M15254" t="e">
        <f>_xlfn.XLOOKUP(B15254,Sheet1!B:B,Sheet1!C:C)</f>
        <v>#N/A</v>
      </c>
    </row>
    <row r="15255" spans="2:13" hidden="1">
      <c r="B15255" t="s">
        <v>23118</v>
      </c>
      <c r="C15255" t="s">
        <v>23158</v>
      </c>
      <c r="D15255" t="s">
        <v>23159</v>
      </c>
      <c r="E15255" t="s">
        <v>5073</v>
      </c>
      <c r="F15255">
        <v>2</v>
      </c>
      <c r="G15255">
        <v>0</v>
      </c>
      <c r="H15255" t="s">
        <v>102</v>
      </c>
      <c r="I15255" t="s">
        <v>103</v>
      </c>
      <c r="J15255" t="s">
        <v>103</v>
      </c>
      <c r="K15255" t="s">
        <v>23046</v>
      </c>
      <c r="L15255" t="s">
        <v>142</v>
      </c>
      <c r="M15255" t="e">
        <f>_xlfn.XLOOKUP(B15255,Sheet1!B:B,Sheet1!C:C)</f>
        <v>#N/A</v>
      </c>
    </row>
    <row r="15256" spans="2:13" hidden="1">
      <c r="B15256" t="s">
        <v>23118</v>
      </c>
      <c r="C15256" t="s">
        <v>23160</v>
      </c>
      <c r="D15256" t="s">
        <v>23161</v>
      </c>
      <c r="E15256" t="s">
        <v>5073</v>
      </c>
      <c r="F15256">
        <v>2</v>
      </c>
      <c r="G15256">
        <v>0</v>
      </c>
      <c r="H15256" t="s">
        <v>102</v>
      </c>
      <c r="I15256" t="s">
        <v>103</v>
      </c>
      <c r="J15256" t="s">
        <v>103</v>
      </c>
      <c r="K15256" t="s">
        <v>23046</v>
      </c>
      <c r="L15256" t="s">
        <v>142</v>
      </c>
      <c r="M15256" t="e">
        <f>_xlfn.XLOOKUP(B15256,Sheet1!B:B,Sheet1!C:C)</f>
        <v>#N/A</v>
      </c>
    </row>
    <row r="15257" spans="2:13" hidden="1">
      <c r="B15257" t="s">
        <v>23118</v>
      </c>
      <c r="C15257" t="s">
        <v>23162</v>
      </c>
      <c r="D15257" t="s">
        <v>23163</v>
      </c>
      <c r="E15257" t="s">
        <v>5070</v>
      </c>
      <c r="F15257">
        <v>5</v>
      </c>
      <c r="G15257">
        <v>0</v>
      </c>
      <c r="H15257" t="s">
        <v>102</v>
      </c>
      <c r="I15257" t="s">
        <v>102</v>
      </c>
      <c r="J15257" t="s">
        <v>103</v>
      </c>
      <c r="K15257" t="s">
        <v>23046</v>
      </c>
      <c r="L15257" t="s">
        <v>142</v>
      </c>
      <c r="M15257" t="e">
        <f>_xlfn.XLOOKUP(B15257,Sheet1!B:B,Sheet1!C:C)</f>
        <v>#N/A</v>
      </c>
    </row>
    <row r="15258" spans="2:13" hidden="1">
      <c r="B15258" t="s">
        <v>23118</v>
      </c>
      <c r="C15258" t="s">
        <v>23164</v>
      </c>
      <c r="D15258" t="s">
        <v>23165</v>
      </c>
      <c r="E15258" t="s">
        <v>5073</v>
      </c>
      <c r="F15258">
        <v>2</v>
      </c>
      <c r="G15258">
        <v>0</v>
      </c>
      <c r="H15258" t="s">
        <v>102</v>
      </c>
      <c r="I15258" t="s">
        <v>103</v>
      </c>
      <c r="J15258" t="s">
        <v>103</v>
      </c>
      <c r="K15258" t="s">
        <v>23046</v>
      </c>
      <c r="L15258" t="s">
        <v>142</v>
      </c>
      <c r="M15258" t="e">
        <f>_xlfn.XLOOKUP(B15258,Sheet1!B:B,Sheet1!C:C)</f>
        <v>#N/A</v>
      </c>
    </row>
    <row r="15259" spans="2:13" hidden="1">
      <c r="B15259" t="s">
        <v>23118</v>
      </c>
      <c r="C15259" t="s">
        <v>23166</v>
      </c>
      <c r="D15259" t="s">
        <v>631</v>
      </c>
      <c r="E15259" t="s">
        <v>5154</v>
      </c>
      <c r="F15259">
        <v>4</v>
      </c>
      <c r="G15259">
        <v>0</v>
      </c>
      <c r="H15259" t="s">
        <v>103</v>
      </c>
      <c r="I15259" t="s">
        <v>102</v>
      </c>
      <c r="J15259" t="s">
        <v>103</v>
      </c>
      <c r="K15259" t="s">
        <v>23046</v>
      </c>
      <c r="L15259" t="s">
        <v>142</v>
      </c>
      <c r="M15259" t="e">
        <f>_xlfn.XLOOKUP(B15259,Sheet1!B:B,Sheet1!C:C)</f>
        <v>#N/A</v>
      </c>
    </row>
    <row r="15260" spans="2:13" hidden="1">
      <c r="B15260" t="s">
        <v>23118</v>
      </c>
      <c r="C15260" t="s">
        <v>23166</v>
      </c>
      <c r="D15260" t="s">
        <v>23167</v>
      </c>
      <c r="E15260" t="s">
        <v>5154</v>
      </c>
      <c r="F15260">
        <v>2</v>
      </c>
      <c r="G15260">
        <v>0</v>
      </c>
      <c r="H15260" t="s">
        <v>103</v>
      </c>
      <c r="I15260" t="s">
        <v>102</v>
      </c>
      <c r="J15260" t="s">
        <v>103</v>
      </c>
      <c r="K15260" t="s">
        <v>23046</v>
      </c>
      <c r="L15260" t="s">
        <v>142</v>
      </c>
      <c r="M15260" t="e">
        <f>_xlfn.XLOOKUP(B15260,Sheet1!B:B,Sheet1!C:C)</f>
        <v>#N/A</v>
      </c>
    </row>
    <row r="15261" spans="2:13" hidden="1">
      <c r="B15261" t="s">
        <v>23118</v>
      </c>
      <c r="C15261" t="s">
        <v>23168</v>
      </c>
      <c r="D15261" t="s">
        <v>23169</v>
      </c>
      <c r="E15261" t="s">
        <v>5073</v>
      </c>
      <c r="F15261">
        <v>2</v>
      </c>
      <c r="G15261">
        <v>0</v>
      </c>
      <c r="H15261" t="s">
        <v>102</v>
      </c>
      <c r="I15261" t="s">
        <v>103</v>
      </c>
      <c r="J15261" t="s">
        <v>103</v>
      </c>
      <c r="K15261" t="s">
        <v>23046</v>
      </c>
      <c r="L15261" t="s">
        <v>142</v>
      </c>
      <c r="M15261" t="e">
        <f>_xlfn.XLOOKUP(B15261,Sheet1!B:B,Sheet1!C:C)</f>
        <v>#N/A</v>
      </c>
    </row>
    <row r="15262" spans="2:13" hidden="1">
      <c r="B15262" t="s">
        <v>23118</v>
      </c>
      <c r="C15262" t="s">
        <v>23170</v>
      </c>
      <c r="D15262" t="s">
        <v>23171</v>
      </c>
      <c r="E15262" t="s">
        <v>5070</v>
      </c>
      <c r="F15262">
        <v>5</v>
      </c>
      <c r="G15262">
        <v>0</v>
      </c>
      <c r="H15262" t="s">
        <v>102</v>
      </c>
      <c r="I15262" t="s">
        <v>102</v>
      </c>
      <c r="J15262" t="s">
        <v>103</v>
      </c>
      <c r="K15262" t="s">
        <v>23046</v>
      </c>
      <c r="L15262" t="s">
        <v>142</v>
      </c>
      <c r="M15262" t="e">
        <f>_xlfn.XLOOKUP(B15262,Sheet1!B:B,Sheet1!C:C)</f>
        <v>#N/A</v>
      </c>
    </row>
    <row r="15263" spans="2:13" hidden="1">
      <c r="B15263" t="s">
        <v>23118</v>
      </c>
      <c r="C15263" t="s">
        <v>23172</v>
      </c>
      <c r="D15263" t="s">
        <v>23173</v>
      </c>
      <c r="E15263" t="s">
        <v>5070</v>
      </c>
      <c r="F15263">
        <v>5</v>
      </c>
      <c r="G15263">
        <v>0</v>
      </c>
      <c r="H15263" t="s">
        <v>102</v>
      </c>
      <c r="I15263" t="s">
        <v>102</v>
      </c>
      <c r="J15263" t="s">
        <v>103</v>
      </c>
      <c r="K15263" t="s">
        <v>23046</v>
      </c>
      <c r="L15263" t="s">
        <v>142</v>
      </c>
      <c r="M15263" t="e">
        <f>_xlfn.XLOOKUP(B15263,Sheet1!B:B,Sheet1!C:C)</f>
        <v>#N/A</v>
      </c>
    </row>
    <row r="15264" spans="2:13" hidden="1">
      <c r="B15264" t="s">
        <v>23118</v>
      </c>
      <c r="C15264" t="s">
        <v>23174</v>
      </c>
      <c r="D15264" t="s">
        <v>631</v>
      </c>
      <c r="E15264" t="s">
        <v>5154</v>
      </c>
      <c r="F15264">
        <v>4</v>
      </c>
      <c r="G15264">
        <v>0</v>
      </c>
      <c r="H15264" t="s">
        <v>103</v>
      </c>
      <c r="I15264" t="s">
        <v>102</v>
      </c>
      <c r="J15264" t="s">
        <v>103</v>
      </c>
      <c r="K15264" t="s">
        <v>23046</v>
      </c>
      <c r="L15264" t="s">
        <v>142</v>
      </c>
      <c r="M15264" t="e">
        <f>_xlfn.XLOOKUP(B15264,Sheet1!B:B,Sheet1!C:C)</f>
        <v>#N/A</v>
      </c>
    </row>
    <row r="15265" spans="2:13" hidden="1">
      <c r="B15265" t="s">
        <v>23118</v>
      </c>
      <c r="C15265" t="s">
        <v>23174</v>
      </c>
      <c r="D15265" t="s">
        <v>23175</v>
      </c>
      <c r="E15265" t="s">
        <v>5070</v>
      </c>
      <c r="F15265">
        <v>5</v>
      </c>
      <c r="G15265">
        <v>0</v>
      </c>
      <c r="H15265" t="s">
        <v>102</v>
      </c>
      <c r="I15265" t="s">
        <v>102</v>
      </c>
      <c r="J15265" t="s">
        <v>103</v>
      </c>
      <c r="K15265" t="s">
        <v>23046</v>
      </c>
      <c r="L15265" t="s">
        <v>142</v>
      </c>
      <c r="M15265" t="e">
        <f>_xlfn.XLOOKUP(B15265,Sheet1!B:B,Sheet1!C:C)</f>
        <v>#N/A</v>
      </c>
    </row>
    <row r="15266" spans="2:13" hidden="1">
      <c r="B15266" t="s">
        <v>23118</v>
      </c>
      <c r="C15266" t="s">
        <v>23176</v>
      </c>
      <c r="D15266" t="s">
        <v>23177</v>
      </c>
      <c r="E15266" t="s">
        <v>5073</v>
      </c>
      <c r="F15266">
        <v>2</v>
      </c>
      <c r="G15266">
        <v>0</v>
      </c>
      <c r="H15266" t="s">
        <v>102</v>
      </c>
      <c r="I15266" t="s">
        <v>103</v>
      </c>
      <c r="J15266" t="s">
        <v>103</v>
      </c>
      <c r="K15266" t="s">
        <v>23046</v>
      </c>
      <c r="L15266" t="s">
        <v>142</v>
      </c>
      <c r="M15266" t="e">
        <f>_xlfn.XLOOKUP(B15266,Sheet1!B:B,Sheet1!C:C)</f>
        <v>#N/A</v>
      </c>
    </row>
    <row r="15267" spans="2:13" hidden="1">
      <c r="B15267" t="s">
        <v>23118</v>
      </c>
      <c r="C15267" t="s">
        <v>23178</v>
      </c>
      <c r="D15267" t="s">
        <v>23179</v>
      </c>
      <c r="E15267" t="s">
        <v>5070</v>
      </c>
      <c r="F15267">
        <v>5</v>
      </c>
      <c r="G15267">
        <v>0</v>
      </c>
      <c r="H15267" t="s">
        <v>102</v>
      </c>
      <c r="I15267" t="s">
        <v>102</v>
      </c>
      <c r="J15267" t="s">
        <v>103</v>
      </c>
      <c r="K15267" t="s">
        <v>23046</v>
      </c>
      <c r="L15267" t="s">
        <v>142</v>
      </c>
      <c r="M15267" t="e">
        <f>_xlfn.XLOOKUP(B15267,Sheet1!B:B,Sheet1!C:C)</f>
        <v>#N/A</v>
      </c>
    </row>
    <row r="15268" spans="2:13" hidden="1">
      <c r="B15268" t="s">
        <v>23118</v>
      </c>
      <c r="C15268" t="s">
        <v>23180</v>
      </c>
      <c r="D15268" t="s">
        <v>153</v>
      </c>
      <c r="E15268" t="s">
        <v>5073</v>
      </c>
      <c r="F15268">
        <v>40</v>
      </c>
      <c r="G15268">
        <v>188197</v>
      </c>
      <c r="H15268" t="s">
        <v>102</v>
      </c>
      <c r="I15268" t="s">
        <v>103</v>
      </c>
      <c r="J15268" t="s">
        <v>103</v>
      </c>
      <c r="K15268" t="s">
        <v>23046</v>
      </c>
      <c r="L15268" t="s">
        <v>142</v>
      </c>
      <c r="M15268" t="e">
        <f>_xlfn.XLOOKUP(B15268,Sheet1!B:B,Sheet1!C:C)</f>
        <v>#N/A</v>
      </c>
    </row>
    <row r="15269" spans="2:13" hidden="1">
      <c r="B15269" t="s">
        <v>23118</v>
      </c>
      <c r="C15269" t="s">
        <v>23180</v>
      </c>
      <c r="D15269" t="s">
        <v>23181</v>
      </c>
      <c r="E15269" t="s">
        <v>5073</v>
      </c>
      <c r="F15269">
        <v>4</v>
      </c>
      <c r="G15269">
        <v>0</v>
      </c>
      <c r="H15269" t="s">
        <v>102</v>
      </c>
      <c r="I15269" t="s">
        <v>103</v>
      </c>
      <c r="J15269" t="s">
        <v>103</v>
      </c>
      <c r="K15269" t="s">
        <v>23046</v>
      </c>
      <c r="L15269" t="s">
        <v>142</v>
      </c>
      <c r="M15269" t="e">
        <f>_xlfn.XLOOKUP(B15269,Sheet1!B:B,Sheet1!C:C)</f>
        <v>#N/A</v>
      </c>
    </row>
    <row r="15270" spans="2:13" hidden="1">
      <c r="B15270" t="s">
        <v>23118</v>
      </c>
      <c r="C15270" t="s">
        <v>23182</v>
      </c>
      <c r="D15270" t="s">
        <v>23183</v>
      </c>
      <c r="E15270" t="s">
        <v>5070</v>
      </c>
      <c r="F15270">
        <v>5</v>
      </c>
      <c r="G15270">
        <v>0</v>
      </c>
      <c r="H15270" t="s">
        <v>102</v>
      </c>
      <c r="I15270" t="s">
        <v>102</v>
      </c>
      <c r="J15270" t="s">
        <v>103</v>
      </c>
      <c r="K15270" t="s">
        <v>23046</v>
      </c>
      <c r="L15270" t="s">
        <v>142</v>
      </c>
      <c r="M15270" t="e">
        <f>_xlfn.XLOOKUP(B15270,Sheet1!B:B,Sheet1!C:C)</f>
        <v>#N/A</v>
      </c>
    </row>
    <row r="15271" spans="2:13" hidden="1">
      <c r="B15271" t="s">
        <v>23118</v>
      </c>
      <c r="C15271" t="s">
        <v>23184</v>
      </c>
      <c r="D15271" t="s">
        <v>23185</v>
      </c>
      <c r="E15271" t="s">
        <v>5073</v>
      </c>
      <c r="F15271">
        <v>2</v>
      </c>
      <c r="G15271">
        <v>0</v>
      </c>
      <c r="H15271" t="s">
        <v>102</v>
      </c>
      <c r="I15271" t="s">
        <v>103</v>
      </c>
      <c r="J15271" t="s">
        <v>103</v>
      </c>
      <c r="K15271" t="s">
        <v>23046</v>
      </c>
      <c r="L15271" t="s">
        <v>142</v>
      </c>
      <c r="M15271" t="e">
        <f>_xlfn.XLOOKUP(B15271,Sheet1!B:B,Sheet1!C:C)</f>
        <v>#N/A</v>
      </c>
    </row>
    <row r="15272" spans="2:13" hidden="1">
      <c r="B15272" t="s">
        <v>23118</v>
      </c>
      <c r="C15272" t="s">
        <v>23186</v>
      </c>
      <c r="D15272" t="s">
        <v>23187</v>
      </c>
      <c r="E15272" t="s">
        <v>5073</v>
      </c>
      <c r="F15272">
        <v>2</v>
      </c>
      <c r="G15272">
        <v>0</v>
      </c>
      <c r="H15272" t="s">
        <v>102</v>
      </c>
      <c r="I15272" t="s">
        <v>103</v>
      </c>
      <c r="J15272" t="s">
        <v>103</v>
      </c>
      <c r="K15272" t="s">
        <v>23046</v>
      </c>
      <c r="L15272" t="s">
        <v>142</v>
      </c>
      <c r="M15272" t="e">
        <f>_xlfn.XLOOKUP(B15272,Sheet1!B:B,Sheet1!C:C)</f>
        <v>#N/A</v>
      </c>
    </row>
    <row r="15273" spans="2:13" hidden="1">
      <c r="B15273" t="s">
        <v>23118</v>
      </c>
      <c r="C15273" t="s">
        <v>23188</v>
      </c>
      <c r="D15273" t="s">
        <v>23189</v>
      </c>
      <c r="E15273" t="s">
        <v>5070</v>
      </c>
      <c r="F15273">
        <v>5</v>
      </c>
      <c r="G15273">
        <v>0</v>
      </c>
      <c r="H15273" t="s">
        <v>102</v>
      </c>
      <c r="I15273" t="s">
        <v>102</v>
      </c>
      <c r="J15273" t="s">
        <v>103</v>
      </c>
      <c r="K15273" t="s">
        <v>23046</v>
      </c>
      <c r="L15273" t="s">
        <v>142</v>
      </c>
      <c r="M15273" t="e">
        <f>_xlfn.XLOOKUP(B15273,Sheet1!B:B,Sheet1!C:C)</f>
        <v>#N/A</v>
      </c>
    </row>
    <row r="15274" spans="2:13" hidden="1">
      <c r="B15274" t="s">
        <v>23118</v>
      </c>
      <c r="C15274" t="s">
        <v>13288</v>
      </c>
      <c r="D15274" t="s">
        <v>23190</v>
      </c>
      <c r="E15274" t="s">
        <v>5070</v>
      </c>
      <c r="F15274">
        <v>5</v>
      </c>
      <c r="G15274">
        <v>0</v>
      </c>
      <c r="H15274" t="s">
        <v>102</v>
      </c>
      <c r="I15274" t="s">
        <v>102</v>
      </c>
      <c r="J15274" t="s">
        <v>103</v>
      </c>
      <c r="K15274" t="s">
        <v>23046</v>
      </c>
      <c r="L15274" t="s">
        <v>142</v>
      </c>
      <c r="M15274" t="e">
        <f>_xlfn.XLOOKUP(B15274,Sheet1!B:B,Sheet1!C:C)</f>
        <v>#N/A</v>
      </c>
    </row>
    <row r="15275" spans="2:13" hidden="1">
      <c r="B15275" t="s">
        <v>23118</v>
      </c>
      <c r="C15275" t="s">
        <v>23191</v>
      </c>
      <c r="D15275" t="s">
        <v>23192</v>
      </c>
      <c r="E15275" t="s">
        <v>5073</v>
      </c>
      <c r="F15275">
        <v>2</v>
      </c>
      <c r="G15275">
        <v>0</v>
      </c>
      <c r="H15275" t="s">
        <v>102</v>
      </c>
      <c r="I15275" t="s">
        <v>103</v>
      </c>
      <c r="J15275" t="s">
        <v>103</v>
      </c>
      <c r="K15275" t="s">
        <v>23046</v>
      </c>
      <c r="L15275" t="s">
        <v>142</v>
      </c>
      <c r="M15275" t="e">
        <f>_xlfn.XLOOKUP(B15275,Sheet1!B:B,Sheet1!C:C)</f>
        <v>#N/A</v>
      </c>
    </row>
    <row r="15276" spans="2:13" hidden="1">
      <c r="B15276" t="s">
        <v>23118</v>
      </c>
      <c r="C15276" t="s">
        <v>23193</v>
      </c>
      <c r="D15276" t="s">
        <v>23194</v>
      </c>
      <c r="E15276" t="s">
        <v>5073</v>
      </c>
      <c r="F15276">
        <v>2</v>
      </c>
      <c r="G15276">
        <v>0</v>
      </c>
      <c r="H15276" t="s">
        <v>102</v>
      </c>
      <c r="I15276" t="s">
        <v>103</v>
      </c>
      <c r="J15276" t="s">
        <v>103</v>
      </c>
      <c r="K15276" t="s">
        <v>23046</v>
      </c>
      <c r="L15276" t="s">
        <v>142</v>
      </c>
      <c r="M15276" t="e">
        <f>_xlfn.XLOOKUP(B15276,Sheet1!B:B,Sheet1!C:C)</f>
        <v>#N/A</v>
      </c>
    </row>
    <row r="15277" spans="2:13" hidden="1">
      <c r="B15277" t="s">
        <v>23118</v>
      </c>
      <c r="C15277" t="s">
        <v>23195</v>
      </c>
      <c r="D15277" t="s">
        <v>23196</v>
      </c>
      <c r="E15277" t="s">
        <v>5073</v>
      </c>
      <c r="F15277">
        <v>2</v>
      </c>
      <c r="G15277">
        <v>0</v>
      </c>
      <c r="H15277" t="s">
        <v>102</v>
      </c>
      <c r="I15277" t="s">
        <v>103</v>
      </c>
      <c r="J15277" t="s">
        <v>103</v>
      </c>
      <c r="K15277" t="s">
        <v>23046</v>
      </c>
      <c r="L15277" t="s">
        <v>142</v>
      </c>
      <c r="M15277" t="e">
        <f>_xlfn.XLOOKUP(B15277,Sheet1!B:B,Sheet1!C:C)</f>
        <v>#N/A</v>
      </c>
    </row>
    <row r="15278" spans="2:13" hidden="1">
      <c r="B15278" t="s">
        <v>23118</v>
      </c>
      <c r="C15278" t="s">
        <v>23197</v>
      </c>
      <c r="D15278" t="s">
        <v>23198</v>
      </c>
      <c r="E15278" t="s">
        <v>5070</v>
      </c>
      <c r="F15278">
        <v>5</v>
      </c>
      <c r="G15278">
        <v>0</v>
      </c>
      <c r="H15278" t="s">
        <v>102</v>
      </c>
      <c r="I15278" t="s">
        <v>102</v>
      </c>
      <c r="J15278" t="s">
        <v>103</v>
      </c>
      <c r="K15278" t="s">
        <v>23046</v>
      </c>
      <c r="L15278" t="s">
        <v>142</v>
      </c>
      <c r="M15278" t="e">
        <f>_xlfn.XLOOKUP(B15278,Sheet1!B:B,Sheet1!C:C)</f>
        <v>#N/A</v>
      </c>
    </row>
    <row r="15279" spans="2:13" hidden="1">
      <c r="B15279" t="s">
        <v>23118</v>
      </c>
      <c r="C15279" t="s">
        <v>23199</v>
      </c>
      <c r="D15279" t="s">
        <v>23200</v>
      </c>
      <c r="E15279" t="s">
        <v>5073</v>
      </c>
      <c r="F15279">
        <v>2</v>
      </c>
      <c r="G15279">
        <v>0</v>
      </c>
      <c r="H15279" t="s">
        <v>102</v>
      </c>
      <c r="I15279" t="s">
        <v>103</v>
      </c>
      <c r="J15279" t="s">
        <v>103</v>
      </c>
      <c r="K15279" t="s">
        <v>23046</v>
      </c>
      <c r="L15279" t="s">
        <v>142</v>
      </c>
      <c r="M15279" t="e">
        <f>_xlfn.XLOOKUP(B15279,Sheet1!B:B,Sheet1!C:C)</f>
        <v>#N/A</v>
      </c>
    </row>
    <row r="15280" spans="2:13" hidden="1">
      <c r="B15280" t="s">
        <v>23118</v>
      </c>
      <c r="C15280" t="s">
        <v>23201</v>
      </c>
      <c r="D15280" t="s">
        <v>23202</v>
      </c>
      <c r="E15280" t="s">
        <v>5073</v>
      </c>
      <c r="F15280">
        <v>2</v>
      </c>
      <c r="G15280">
        <v>0</v>
      </c>
      <c r="H15280" t="s">
        <v>102</v>
      </c>
      <c r="I15280" t="s">
        <v>103</v>
      </c>
      <c r="J15280" t="s">
        <v>103</v>
      </c>
      <c r="K15280" t="s">
        <v>23046</v>
      </c>
      <c r="L15280" t="s">
        <v>142</v>
      </c>
      <c r="M15280" t="e">
        <f>_xlfn.XLOOKUP(B15280,Sheet1!B:B,Sheet1!C:C)</f>
        <v>#N/A</v>
      </c>
    </row>
    <row r="15281" spans="2:13" hidden="1">
      <c r="B15281" t="s">
        <v>23118</v>
      </c>
      <c r="C15281" t="s">
        <v>23203</v>
      </c>
      <c r="D15281" t="s">
        <v>23204</v>
      </c>
      <c r="E15281" t="s">
        <v>5073</v>
      </c>
      <c r="F15281">
        <v>2</v>
      </c>
      <c r="G15281">
        <v>0</v>
      </c>
      <c r="H15281" t="s">
        <v>102</v>
      </c>
      <c r="I15281" t="s">
        <v>103</v>
      </c>
      <c r="J15281" t="s">
        <v>103</v>
      </c>
      <c r="K15281" t="s">
        <v>23046</v>
      </c>
      <c r="L15281" t="s">
        <v>142</v>
      </c>
      <c r="M15281" t="e">
        <f>_xlfn.XLOOKUP(B15281,Sheet1!B:B,Sheet1!C:C)</f>
        <v>#N/A</v>
      </c>
    </row>
    <row r="15282" spans="2:13" hidden="1">
      <c r="B15282" t="s">
        <v>23118</v>
      </c>
      <c r="C15282" t="s">
        <v>23205</v>
      </c>
      <c r="D15282" t="s">
        <v>9806</v>
      </c>
      <c r="F15282">
        <v>40</v>
      </c>
      <c r="G15282">
        <v>103826</v>
      </c>
      <c r="H15282" t="s">
        <v>103</v>
      </c>
      <c r="I15282" t="s">
        <v>103</v>
      </c>
      <c r="J15282" t="s">
        <v>103</v>
      </c>
      <c r="K15282" t="s">
        <v>23046</v>
      </c>
      <c r="L15282" t="s">
        <v>142</v>
      </c>
      <c r="M15282" t="e">
        <f>_xlfn.XLOOKUP(B15282,Sheet1!B:B,Sheet1!C:C)</f>
        <v>#N/A</v>
      </c>
    </row>
    <row r="15283" spans="2:13" hidden="1">
      <c r="B15283" t="s">
        <v>23118</v>
      </c>
      <c r="C15283" t="s">
        <v>23206</v>
      </c>
      <c r="D15283" t="s">
        <v>23207</v>
      </c>
      <c r="E15283" t="s">
        <v>5070</v>
      </c>
      <c r="F15283">
        <v>5</v>
      </c>
      <c r="G15283">
        <v>0</v>
      </c>
      <c r="H15283" t="s">
        <v>102</v>
      </c>
      <c r="I15283" t="s">
        <v>102</v>
      </c>
      <c r="J15283" t="s">
        <v>103</v>
      </c>
      <c r="K15283" t="s">
        <v>23046</v>
      </c>
      <c r="L15283" t="s">
        <v>142</v>
      </c>
      <c r="M15283" t="e">
        <f>_xlfn.XLOOKUP(B15283,Sheet1!B:B,Sheet1!C:C)</f>
        <v>#N/A</v>
      </c>
    </row>
    <row r="15284" spans="2:13" hidden="1">
      <c r="B15284" t="s">
        <v>23118</v>
      </c>
      <c r="C15284" t="s">
        <v>23208</v>
      </c>
      <c r="D15284" t="s">
        <v>23209</v>
      </c>
      <c r="E15284" t="s">
        <v>5070</v>
      </c>
      <c r="F15284">
        <v>5</v>
      </c>
      <c r="G15284">
        <v>0</v>
      </c>
      <c r="H15284" t="s">
        <v>102</v>
      </c>
      <c r="I15284" t="s">
        <v>102</v>
      </c>
      <c r="J15284" t="s">
        <v>103</v>
      </c>
      <c r="K15284" t="s">
        <v>23046</v>
      </c>
      <c r="L15284" t="s">
        <v>142</v>
      </c>
      <c r="M15284" t="e">
        <f>_xlfn.XLOOKUP(B15284,Sheet1!B:B,Sheet1!C:C)</f>
        <v>#N/A</v>
      </c>
    </row>
    <row r="15285" spans="2:13" hidden="1">
      <c r="B15285" t="s">
        <v>23118</v>
      </c>
      <c r="C15285" t="s">
        <v>23210</v>
      </c>
      <c r="D15285" t="s">
        <v>23211</v>
      </c>
      <c r="E15285" t="s">
        <v>5073</v>
      </c>
      <c r="F15285">
        <v>2</v>
      </c>
      <c r="G15285">
        <v>0</v>
      </c>
      <c r="H15285" t="s">
        <v>102</v>
      </c>
      <c r="I15285" t="s">
        <v>103</v>
      </c>
      <c r="J15285" t="s">
        <v>103</v>
      </c>
      <c r="K15285" t="s">
        <v>23046</v>
      </c>
      <c r="L15285" t="s">
        <v>142</v>
      </c>
      <c r="M15285" t="e">
        <f>_xlfn.XLOOKUP(B15285,Sheet1!B:B,Sheet1!C:C)</f>
        <v>#N/A</v>
      </c>
    </row>
    <row r="15286" spans="2:13" hidden="1">
      <c r="B15286" t="s">
        <v>23118</v>
      </c>
      <c r="C15286" t="s">
        <v>23212</v>
      </c>
      <c r="D15286" t="s">
        <v>23213</v>
      </c>
      <c r="E15286" t="s">
        <v>5070</v>
      </c>
      <c r="F15286">
        <v>5</v>
      </c>
      <c r="G15286">
        <v>0</v>
      </c>
      <c r="H15286" t="s">
        <v>102</v>
      </c>
      <c r="I15286" t="s">
        <v>102</v>
      </c>
      <c r="J15286" t="s">
        <v>103</v>
      </c>
      <c r="K15286" t="s">
        <v>23046</v>
      </c>
      <c r="L15286" t="s">
        <v>142</v>
      </c>
      <c r="M15286" t="e">
        <f>_xlfn.XLOOKUP(B15286,Sheet1!B:B,Sheet1!C:C)</f>
        <v>#N/A</v>
      </c>
    </row>
    <row r="15287" spans="2:13" hidden="1">
      <c r="B15287" t="s">
        <v>23118</v>
      </c>
      <c r="C15287" t="s">
        <v>23214</v>
      </c>
      <c r="D15287" t="s">
        <v>23215</v>
      </c>
      <c r="E15287" t="s">
        <v>5073</v>
      </c>
      <c r="F15287">
        <v>2</v>
      </c>
      <c r="G15287">
        <v>0</v>
      </c>
      <c r="H15287" t="s">
        <v>102</v>
      </c>
      <c r="I15287" t="s">
        <v>103</v>
      </c>
      <c r="J15287" t="s">
        <v>103</v>
      </c>
      <c r="K15287" t="s">
        <v>23046</v>
      </c>
      <c r="L15287" t="s">
        <v>142</v>
      </c>
      <c r="M15287" t="e">
        <f>_xlfn.XLOOKUP(B15287,Sheet1!B:B,Sheet1!C:C)</f>
        <v>#N/A</v>
      </c>
    </row>
    <row r="15288" spans="2:13" hidden="1">
      <c r="B15288" t="s">
        <v>23118</v>
      </c>
      <c r="C15288" t="s">
        <v>23216</v>
      </c>
      <c r="D15288" t="s">
        <v>23217</v>
      </c>
      <c r="E15288" t="s">
        <v>5070</v>
      </c>
      <c r="F15288">
        <v>5</v>
      </c>
      <c r="G15288">
        <v>0</v>
      </c>
      <c r="H15288" t="s">
        <v>102</v>
      </c>
      <c r="I15288" t="s">
        <v>102</v>
      </c>
      <c r="J15288" t="s">
        <v>103</v>
      </c>
      <c r="K15288" t="s">
        <v>23046</v>
      </c>
      <c r="L15288" t="s">
        <v>142</v>
      </c>
      <c r="M15288" t="e">
        <f>_xlfn.XLOOKUP(B15288,Sheet1!B:B,Sheet1!C:C)</f>
        <v>#N/A</v>
      </c>
    </row>
    <row r="15289" spans="2:13" hidden="1">
      <c r="B15289" t="s">
        <v>23118</v>
      </c>
      <c r="C15289" t="s">
        <v>23218</v>
      </c>
      <c r="D15289" t="s">
        <v>23219</v>
      </c>
      <c r="E15289" t="s">
        <v>5070</v>
      </c>
      <c r="F15289">
        <v>5</v>
      </c>
      <c r="G15289">
        <v>0</v>
      </c>
      <c r="H15289" t="s">
        <v>102</v>
      </c>
      <c r="I15289" t="s">
        <v>102</v>
      </c>
      <c r="J15289" t="s">
        <v>103</v>
      </c>
      <c r="K15289" t="s">
        <v>23046</v>
      </c>
      <c r="L15289" t="s">
        <v>142</v>
      </c>
      <c r="M15289" t="e">
        <f>_xlfn.XLOOKUP(B15289,Sheet1!B:B,Sheet1!C:C)</f>
        <v>#N/A</v>
      </c>
    </row>
    <row r="15290" spans="2:13" hidden="1">
      <c r="B15290" t="s">
        <v>23118</v>
      </c>
      <c r="C15290" t="s">
        <v>23220</v>
      </c>
      <c r="D15290" t="s">
        <v>23221</v>
      </c>
      <c r="E15290" t="s">
        <v>5070</v>
      </c>
      <c r="F15290">
        <v>5</v>
      </c>
      <c r="G15290">
        <v>0</v>
      </c>
      <c r="H15290" t="s">
        <v>102</v>
      </c>
      <c r="I15290" t="s">
        <v>102</v>
      </c>
      <c r="J15290" t="s">
        <v>103</v>
      </c>
      <c r="K15290" t="s">
        <v>23046</v>
      </c>
      <c r="L15290" t="s">
        <v>142</v>
      </c>
      <c r="M15290" t="e">
        <f>_xlfn.XLOOKUP(B15290,Sheet1!B:B,Sheet1!C:C)</f>
        <v>#N/A</v>
      </c>
    </row>
    <row r="15291" spans="2:13" hidden="1">
      <c r="B15291" t="s">
        <v>23118</v>
      </c>
      <c r="C15291" t="s">
        <v>23222</v>
      </c>
      <c r="D15291" t="s">
        <v>23223</v>
      </c>
      <c r="E15291" t="s">
        <v>5070</v>
      </c>
      <c r="F15291">
        <v>5</v>
      </c>
      <c r="G15291">
        <v>0</v>
      </c>
      <c r="H15291" t="s">
        <v>102</v>
      </c>
      <c r="I15291" t="s">
        <v>102</v>
      </c>
      <c r="J15291" t="s">
        <v>103</v>
      </c>
      <c r="K15291" t="s">
        <v>23046</v>
      </c>
      <c r="L15291" t="s">
        <v>142</v>
      </c>
      <c r="M15291" t="e">
        <f>_xlfn.XLOOKUP(B15291,Sheet1!B:B,Sheet1!C:C)</f>
        <v>#N/A</v>
      </c>
    </row>
    <row r="15292" spans="2:13" hidden="1">
      <c r="B15292" t="s">
        <v>23118</v>
      </c>
      <c r="C15292" t="s">
        <v>23224</v>
      </c>
      <c r="D15292" t="s">
        <v>23225</v>
      </c>
      <c r="E15292" t="s">
        <v>5073</v>
      </c>
      <c r="F15292">
        <v>2</v>
      </c>
      <c r="G15292">
        <v>0</v>
      </c>
      <c r="H15292" t="s">
        <v>102</v>
      </c>
      <c r="I15292" t="s">
        <v>103</v>
      </c>
      <c r="J15292" t="s">
        <v>103</v>
      </c>
      <c r="K15292" t="s">
        <v>23046</v>
      </c>
      <c r="L15292" t="s">
        <v>142</v>
      </c>
      <c r="M15292" t="e">
        <f>_xlfn.XLOOKUP(B15292,Sheet1!B:B,Sheet1!C:C)</f>
        <v>#N/A</v>
      </c>
    </row>
    <row r="15293" spans="2:13" hidden="1">
      <c r="B15293" t="s">
        <v>23118</v>
      </c>
      <c r="C15293" t="s">
        <v>23226</v>
      </c>
      <c r="D15293" t="s">
        <v>23227</v>
      </c>
      <c r="E15293" t="s">
        <v>5073</v>
      </c>
      <c r="F15293">
        <v>2</v>
      </c>
      <c r="G15293">
        <v>0</v>
      </c>
      <c r="H15293" t="s">
        <v>102</v>
      </c>
      <c r="I15293" t="s">
        <v>103</v>
      </c>
      <c r="J15293" t="s">
        <v>103</v>
      </c>
      <c r="K15293" t="s">
        <v>23046</v>
      </c>
      <c r="L15293" t="s">
        <v>142</v>
      </c>
      <c r="M15293" t="e">
        <f>_xlfn.XLOOKUP(B15293,Sheet1!B:B,Sheet1!C:C)</f>
        <v>#N/A</v>
      </c>
    </row>
    <row r="15294" spans="2:13" hidden="1">
      <c r="B15294" t="s">
        <v>23118</v>
      </c>
      <c r="C15294" t="s">
        <v>23228</v>
      </c>
      <c r="D15294" t="s">
        <v>631</v>
      </c>
      <c r="E15294" t="s">
        <v>5154</v>
      </c>
      <c r="F15294">
        <v>4</v>
      </c>
      <c r="G15294">
        <v>0</v>
      </c>
      <c r="H15294" t="s">
        <v>103</v>
      </c>
      <c r="I15294" t="s">
        <v>102</v>
      </c>
      <c r="J15294" t="s">
        <v>103</v>
      </c>
      <c r="K15294" t="s">
        <v>23046</v>
      </c>
      <c r="L15294" t="s">
        <v>142</v>
      </c>
      <c r="M15294" t="e">
        <f>_xlfn.XLOOKUP(B15294,Sheet1!B:B,Sheet1!C:C)</f>
        <v>#N/A</v>
      </c>
    </row>
    <row r="15295" spans="2:13" hidden="1">
      <c r="B15295" t="s">
        <v>23118</v>
      </c>
      <c r="C15295" t="s">
        <v>23228</v>
      </c>
      <c r="D15295" t="s">
        <v>23229</v>
      </c>
      <c r="E15295" t="s">
        <v>5073</v>
      </c>
      <c r="F15295">
        <v>5</v>
      </c>
      <c r="G15295">
        <v>0</v>
      </c>
      <c r="H15295" t="s">
        <v>102</v>
      </c>
      <c r="I15295" t="s">
        <v>103</v>
      </c>
      <c r="J15295" t="s">
        <v>103</v>
      </c>
      <c r="K15295" t="s">
        <v>23046</v>
      </c>
      <c r="L15295" t="s">
        <v>142</v>
      </c>
      <c r="M15295" t="e">
        <f>_xlfn.XLOOKUP(B15295,Sheet1!B:B,Sheet1!C:C)</f>
        <v>#N/A</v>
      </c>
    </row>
    <row r="15296" spans="2:13" hidden="1">
      <c r="B15296" t="s">
        <v>23118</v>
      </c>
      <c r="C15296" t="s">
        <v>23230</v>
      </c>
      <c r="D15296" t="s">
        <v>23231</v>
      </c>
      <c r="E15296" t="s">
        <v>5070</v>
      </c>
      <c r="F15296">
        <v>5</v>
      </c>
      <c r="G15296">
        <v>0</v>
      </c>
      <c r="H15296" t="s">
        <v>102</v>
      </c>
      <c r="I15296" t="s">
        <v>102</v>
      </c>
      <c r="J15296" t="s">
        <v>103</v>
      </c>
      <c r="K15296" t="s">
        <v>23046</v>
      </c>
      <c r="L15296" t="s">
        <v>142</v>
      </c>
      <c r="M15296" t="e">
        <f>_xlfn.XLOOKUP(B15296,Sheet1!B:B,Sheet1!C:C)</f>
        <v>#N/A</v>
      </c>
    </row>
    <row r="15297" spans="2:13" hidden="1">
      <c r="B15297" t="s">
        <v>23118</v>
      </c>
      <c r="C15297" t="s">
        <v>23232</v>
      </c>
      <c r="D15297" t="s">
        <v>23233</v>
      </c>
      <c r="E15297" t="s">
        <v>5070</v>
      </c>
      <c r="F15297">
        <v>5</v>
      </c>
      <c r="G15297">
        <v>0</v>
      </c>
      <c r="H15297" t="s">
        <v>102</v>
      </c>
      <c r="I15297" t="s">
        <v>102</v>
      </c>
      <c r="J15297" t="s">
        <v>103</v>
      </c>
      <c r="K15297" t="s">
        <v>23046</v>
      </c>
      <c r="L15297" t="s">
        <v>142</v>
      </c>
      <c r="M15297" t="e">
        <f>_xlfn.XLOOKUP(B15297,Sheet1!B:B,Sheet1!C:C)</f>
        <v>#N/A</v>
      </c>
    </row>
    <row r="15298" spans="2:13" hidden="1">
      <c r="B15298" t="s">
        <v>23118</v>
      </c>
      <c r="C15298" t="s">
        <v>23234</v>
      </c>
      <c r="D15298" t="s">
        <v>23235</v>
      </c>
      <c r="E15298" t="s">
        <v>5070</v>
      </c>
      <c r="F15298">
        <v>5</v>
      </c>
      <c r="G15298">
        <v>0</v>
      </c>
      <c r="H15298" t="s">
        <v>102</v>
      </c>
      <c r="I15298" t="s">
        <v>102</v>
      </c>
      <c r="J15298" t="s">
        <v>103</v>
      </c>
      <c r="K15298" t="s">
        <v>23046</v>
      </c>
      <c r="L15298" t="s">
        <v>142</v>
      </c>
      <c r="M15298" t="e">
        <f>_xlfn.XLOOKUP(B15298,Sheet1!B:B,Sheet1!C:C)</f>
        <v>#N/A</v>
      </c>
    </row>
    <row r="15299" spans="2:13" hidden="1">
      <c r="B15299" t="s">
        <v>23118</v>
      </c>
      <c r="C15299" t="s">
        <v>23236</v>
      </c>
      <c r="D15299" t="s">
        <v>23237</v>
      </c>
      <c r="E15299" t="s">
        <v>5073</v>
      </c>
      <c r="F15299">
        <v>2</v>
      </c>
      <c r="G15299">
        <v>0</v>
      </c>
      <c r="H15299" t="s">
        <v>102</v>
      </c>
      <c r="I15299" t="s">
        <v>103</v>
      </c>
      <c r="J15299" t="s">
        <v>103</v>
      </c>
      <c r="K15299" t="s">
        <v>23046</v>
      </c>
      <c r="L15299" t="s">
        <v>142</v>
      </c>
      <c r="M15299" t="e">
        <f>_xlfn.XLOOKUP(B15299,Sheet1!B:B,Sheet1!C:C)</f>
        <v>#N/A</v>
      </c>
    </row>
    <row r="15300" spans="2:13" hidden="1">
      <c r="B15300" t="s">
        <v>23118</v>
      </c>
      <c r="C15300" t="s">
        <v>23238</v>
      </c>
      <c r="D15300" t="s">
        <v>23239</v>
      </c>
      <c r="E15300" t="s">
        <v>5073</v>
      </c>
      <c r="F15300">
        <v>2</v>
      </c>
      <c r="G15300">
        <v>0</v>
      </c>
      <c r="H15300" t="s">
        <v>102</v>
      </c>
      <c r="I15300" t="s">
        <v>103</v>
      </c>
      <c r="J15300" t="s">
        <v>103</v>
      </c>
      <c r="K15300" t="s">
        <v>23046</v>
      </c>
      <c r="L15300" t="s">
        <v>142</v>
      </c>
      <c r="M15300" t="e">
        <f>_xlfn.XLOOKUP(B15300,Sheet1!B:B,Sheet1!C:C)</f>
        <v>#N/A</v>
      </c>
    </row>
    <row r="15301" spans="2:13" hidden="1">
      <c r="B15301" t="s">
        <v>23118</v>
      </c>
      <c r="C15301" t="s">
        <v>23240</v>
      </c>
      <c r="D15301" t="s">
        <v>23241</v>
      </c>
      <c r="E15301" t="s">
        <v>5073</v>
      </c>
      <c r="F15301">
        <v>2</v>
      </c>
      <c r="G15301">
        <v>0</v>
      </c>
      <c r="H15301" t="s">
        <v>102</v>
      </c>
      <c r="I15301" t="s">
        <v>103</v>
      </c>
      <c r="J15301" t="s">
        <v>103</v>
      </c>
      <c r="K15301" t="s">
        <v>23046</v>
      </c>
      <c r="L15301" t="s">
        <v>142</v>
      </c>
      <c r="M15301" t="e">
        <f>_xlfn.XLOOKUP(B15301,Sheet1!B:B,Sheet1!C:C)</f>
        <v>#N/A</v>
      </c>
    </row>
    <row r="15302" spans="2:13" hidden="1">
      <c r="B15302" t="s">
        <v>23118</v>
      </c>
      <c r="C15302" t="s">
        <v>23242</v>
      </c>
      <c r="D15302" t="s">
        <v>254</v>
      </c>
      <c r="E15302" t="s">
        <v>5070</v>
      </c>
      <c r="F15302">
        <v>4</v>
      </c>
      <c r="G15302">
        <v>0</v>
      </c>
      <c r="H15302" t="s">
        <v>102</v>
      </c>
      <c r="I15302" t="s">
        <v>102</v>
      </c>
      <c r="J15302" t="s">
        <v>103</v>
      </c>
      <c r="K15302" t="s">
        <v>23046</v>
      </c>
      <c r="L15302" t="s">
        <v>142</v>
      </c>
      <c r="M15302" t="e">
        <f>_xlfn.XLOOKUP(B15302,Sheet1!B:B,Sheet1!C:C)</f>
        <v>#N/A</v>
      </c>
    </row>
    <row r="15303" spans="2:13" hidden="1">
      <c r="B15303" t="s">
        <v>23118</v>
      </c>
      <c r="C15303" t="s">
        <v>23242</v>
      </c>
      <c r="D15303" t="s">
        <v>23243</v>
      </c>
      <c r="E15303" t="s">
        <v>5070</v>
      </c>
      <c r="F15303">
        <v>4</v>
      </c>
      <c r="G15303">
        <v>0</v>
      </c>
      <c r="H15303" t="s">
        <v>102</v>
      </c>
      <c r="I15303" t="s">
        <v>102</v>
      </c>
      <c r="J15303" t="s">
        <v>103</v>
      </c>
      <c r="K15303" t="s">
        <v>23046</v>
      </c>
      <c r="L15303" t="s">
        <v>142</v>
      </c>
      <c r="M15303" t="e">
        <f>_xlfn.XLOOKUP(B15303,Sheet1!B:B,Sheet1!C:C)</f>
        <v>#N/A</v>
      </c>
    </row>
    <row r="15304" spans="2:13" hidden="1">
      <c r="B15304" t="s">
        <v>23118</v>
      </c>
      <c r="C15304" t="s">
        <v>23244</v>
      </c>
      <c r="D15304" t="s">
        <v>23245</v>
      </c>
      <c r="E15304" t="s">
        <v>5073</v>
      </c>
      <c r="F15304">
        <v>2</v>
      </c>
      <c r="G15304">
        <v>0</v>
      </c>
      <c r="H15304" t="s">
        <v>102</v>
      </c>
      <c r="I15304" t="s">
        <v>103</v>
      </c>
      <c r="J15304" t="s">
        <v>103</v>
      </c>
      <c r="K15304" t="s">
        <v>23046</v>
      </c>
      <c r="L15304" t="s">
        <v>142</v>
      </c>
      <c r="M15304" t="e">
        <f>_xlfn.XLOOKUP(B15304,Sheet1!B:B,Sheet1!C:C)</f>
        <v>#N/A</v>
      </c>
    </row>
    <row r="15305" spans="2:13" hidden="1">
      <c r="B15305" t="s">
        <v>23118</v>
      </c>
      <c r="C15305" t="s">
        <v>23246</v>
      </c>
      <c r="D15305" t="s">
        <v>23247</v>
      </c>
      <c r="E15305" t="s">
        <v>5073</v>
      </c>
      <c r="F15305">
        <v>2</v>
      </c>
      <c r="G15305">
        <v>0</v>
      </c>
      <c r="H15305" t="s">
        <v>102</v>
      </c>
      <c r="I15305" t="s">
        <v>103</v>
      </c>
      <c r="J15305" t="s">
        <v>103</v>
      </c>
      <c r="K15305" t="s">
        <v>23046</v>
      </c>
      <c r="L15305" t="s">
        <v>142</v>
      </c>
      <c r="M15305" t="e">
        <f>_xlfn.XLOOKUP(B15305,Sheet1!B:B,Sheet1!C:C)</f>
        <v>#N/A</v>
      </c>
    </row>
    <row r="15306" spans="2:13" hidden="1">
      <c r="B15306" t="s">
        <v>23118</v>
      </c>
      <c r="C15306" t="s">
        <v>23248</v>
      </c>
      <c r="D15306" t="s">
        <v>23249</v>
      </c>
      <c r="E15306" t="s">
        <v>5073</v>
      </c>
      <c r="F15306">
        <v>2</v>
      </c>
      <c r="G15306">
        <v>0</v>
      </c>
      <c r="H15306" t="s">
        <v>102</v>
      </c>
      <c r="I15306" t="s">
        <v>103</v>
      </c>
      <c r="J15306" t="s">
        <v>103</v>
      </c>
      <c r="K15306" t="s">
        <v>23046</v>
      </c>
      <c r="L15306" t="s">
        <v>142</v>
      </c>
      <c r="M15306" t="e">
        <f>_xlfn.XLOOKUP(B15306,Sheet1!B:B,Sheet1!C:C)</f>
        <v>#N/A</v>
      </c>
    </row>
    <row r="15307" spans="2:13" hidden="1">
      <c r="B15307" t="s">
        <v>23118</v>
      </c>
      <c r="C15307" t="s">
        <v>23250</v>
      </c>
      <c r="D15307" t="s">
        <v>23251</v>
      </c>
      <c r="E15307" t="s">
        <v>5073</v>
      </c>
      <c r="F15307">
        <v>2</v>
      </c>
      <c r="G15307">
        <v>0</v>
      </c>
      <c r="H15307" t="s">
        <v>102</v>
      </c>
      <c r="I15307" t="s">
        <v>103</v>
      </c>
      <c r="J15307" t="s">
        <v>103</v>
      </c>
      <c r="K15307" t="s">
        <v>23046</v>
      </c>
      <c r="L15307" t="s">
        <v>142</v>
      </c>
      <c r="M15307" t="e">
        <f>_xlfn.XLOOKUP(B15307,Sheet1!B:B,Sheet1!C:C)</f>
        <v>#N/A</v>
      </c>
    </row>
    <row r="15308" spans="2:13" hidden="1">
      <c r="B15308" t="s">
        <v>23118</v>
      </c>
      <c r="C15308" t="s">
        <v>23252</v>
      </c>
      <c r="D15308" t="s">
        <v>23253</v>
      </c>
      <c r="E15308" t="s">
        <v>5073</v>
      </c>
      <c r="F15308">
        <v>2</v>
      </c>
      <c r="G15308">
        <v>0</v>
      </c>
      <c r="H15308" t="s">
        <v>102</v>
      </c>
      <c r="I15308" t="s">
        <v>103</v>
      </c>
      <c r="J15308" t="s">
        <v>103</v>
      </c>
      <c r="K15308" t="s">
        <v>23046</v>
      </c>
      <c r="L15308" t="s">
        <v>142</v>
      </c>
      <c r="M15308" t="e">
        <f>_xlfn.XLOOKUP(B15308,Sheet1!B:B,Sheet1!C:C)</f>
        <v>#N/A</v>
      </c>
    </row>
    <row r="15309" spans="2:13" hidden="1">
      <c r="B15309" t="s">
        <v>23118</v>
      </c>
      <c r="C15309" t="s">
        <v>23254</v>
      </c>
      <c r="D15309" t="s">
        <v>23255</v>
      </c>
      <c r="E15309" t="s">
        <v>5073</v>
      </c>
      <c r="F15309">
        <v>2</v>
      </c>
      <c r="G15309">
        <v>0</v>
      </c>
      <c r="H15309" t="s">
        <v>102</v>
      </c>
      <c r="I15309" t="s">
        <v>103</v>
      </c>
      <c r="J15309" t="s">
        <v>103</v>
      </c>
      <c r="K15309" t="s">
        <v>23046</v>
      </c>
      <c r="L15309" t="s">
        <v>142</v>
      </c>
      <c r="M15309" t="e">
        <f>_xlfn.XLOOKUP(B15309,Sheet1!B:B,Sheet1!C:C)</f>
        <v>#N/A</v>
      </c>
    </row>
    <row r="15310" spans="2:13" hidden="1">
      <c r="B15310" t="s">
        <v>23118</v>
      </c>
      <c r="C15310" t="s">
        <v>23256</v>
      </c>
      <c r="D15310" t="s">
        <v>23257</v>
      </c>
      <c r="E15310" t="s">
        <v>5070</v>
      </c>
      <c r="F15310">
        <v>5</v>
      </c>
      <c r="G15310">
        <v>0</v>
      </c>
      <c r="H15310" t="s">
        <v>102</v>
      </c>
      <c r="I15310" t="s">
        <v>102</v>
      </c>
      <c r="J15310" t="s">
        <v>103</v>
      </c>
      <c r="K15310" t="s">
        <v>23046</v>
      </c>
      <c r="L15310" t="s">
        <v>142</v>
      </c>
      <c r="M15310" t="e">
        <f>_xlfn.XLOOKUP(B15310,Sheet1!B:B,Sheet1!C:C)</f>
        <v>#N/A</v>
      </c>
    </row>
    <row r="15311" spans="2:13" hidden="1">
      <c r="B15311" t="s">
        <v>23118</v>
      </c>
      <c r="C15311" t="s">
        <v>23258</v>
      </c>
      <c r="D15311" t="s">
        <v>23259</v>
      </c>
      <c r="E15311" t="s">
        <v>5073</v>
      </c>
      <c r="F15311">
        <v>2</v>
      </c>
      <c r="G15311">
        <v>0</v>
      </c>
      <c r="H15311" t="s">
        <v>102</v>
      </c>
      <c r="I15311" t="s">
        <v>103</v>
      </c>
      <c r="J15311" t="s">
        <v>103</v>
      </c>
      <c r="K15311" t="s">
        <v>23046</v>
      </c>
      <c r="L15311" t="s">
        <v>142</v>
      </c>
      <c r="M15311" t="e">
        <f>_xlfn.XLOOKUP(B15311,Sheet1!B:B,Sheet1!C:C)</f>
        <v>#N/A</v>
      </c>
    </row>
    <row r="15312" spans="2:13" hidden="1">
      <c r="B15312" t="s">
        <v>23118</v>
      </c>
      <c r="C15312" t="s">
        <v>23260</v>
      </c>
      <c r="D15312" t="s">
        <v>23261</v>
      </c>
      <c r="E15312" t="s">
        <v>5070</v>
      </c>
      <c r="F15312">
        <v>5</v>
      </c>
      <c r="G15312">
        <v>0</v>
      </c>
      <c r="H15312" t="s">
        <v>102</v>
      </c>
      <c r="I15312" t="s">
        <v>102</v>
      </c>
      <c r="J15312" t="s">
        <v>103</v>
      </c>
      <c r="K15312" t="s">
        <v>23046</v>
      </c>
      <c r="L15312" t="s">
        <v>142</v>
      </c>
      <c r="M15312" t="e">
        <f>_xlfn.XLOOKUP(B15312,Sheet1!B:B,Sheet1!C:C)</f>
        <v>#N/A</v>
      </c>
    </row>
    <row r="15313" spans="2:13" hidden="1">
      <c r="B15313" t="s">
        <v>23118</v>
      </c>
      <c r="C15313" t="s">
        <v>23262</v>
      </c>
      <c r="D15313" t="s">
        <v>23263</v>
      </c>
      <c r="E15313" t="s">
        <v>5070</v>
      </c>
      <c r="F15313">
        <v>5</v>
      </c>
      <c r="G15313">
        <v>0</v>
      </c>
      <c r="H15313" t="s">
        <v>102</v>
      </c>
      <c r="I15313" t="s">
        <v>102</v>
      </c>
      <c r="J15313" t="s">
        <v>103</v>
      </c>
      <c r="K15313" t="s">
        <v>23046</v>
      </c>
      <c r="L15313" t="s">
        <v>142</v>
      </c>
      <c r="M15313" t="e">
        <f>_xlfn.XLOOKUP(B15313,Sheet1!B:B,Sheet1!C:C)</f>
        <v>#N/A</v>
      </c>
    </row>
    <row r="15314" spans="2:13" hidden="1">
      <c r="B15314" t="s">
        <v>23118</v>
      </c>
      <c r="C15314" t="s">
        <v>23264</v>
      </c>
      <c r="D15314" t="s">
        <v>23265</v>
      </c>
      <c r="E15314" t="s">
        <v>5073</v>
      </c>
      <c r="F15314">
        <v>2</v>
      </c>
      <c r="G15314">
        <v>0</v>
      </c>
      <c r="H15314" t="s">
        <v>102</v>
      </c>
      <c r="I15314" t="s">
        <v>103</v>
      </c>
      <c r="J15314" t="s">
        <v>103</v>
      </c>
      <c r="K15314" t="s">
        <v>23046</v>
      </c>
      <c r="L15314" t="s">
        <v>142</v>
      </c>
      <c r="M15314" t="e">
        <f>_xlfn.XLOOKUP(B15314,Sheet1!B:B,Sheet1!C:C)</f>
        <v>#N/A</v>
      </c>
    </row>
    <row r="15315" spans="2:13" hidden="1">
      <c r="B15315" t="s">
        <v>23118</v>
      </c>
      <c r="C15315" t="s">
        <v>23266</v>
      </c>
      <c r="D15315" t="s">
        <v>23267</v>
      </c>
      <c r="E15315" t="s">
        <v>5073</v>
      </c>
      <c r="F15315">
        <v>2</v>
      </c>
      <c r="G15315">
        <v>0</v>
      </c>
      <c r="H15315" t="s">
        <v>102</v>
      </c>
      <c r="I15315" t="s">
        <v>103</v>
      </c>
      <c r="J15315" t="s">
        <v>103</v>
      </c>
      <c r="K15315" t="s">
        <v>23046</v>
      </c>
      <c r="L15315" t="s">
        <v>142</v>
      </c>
      <c r="M15315" t="e">
        <f>_xlfn.XLOOKUP(B15315,Sheet1!B:B,Sheet1!C:C)</f>
        <v>#N/A</v>
      </c>
    </row>
    <row r="15316" spans="2:13" hidden="1">
      <c r="B15316" t="s">
        <v>23118</v>
      </c>
      <c r="C15316" t="s">
        <v>23268</v>
      </c>
      <c r="D15316" t="s">
        <v>23269</v>
      </c>
      <c r="E15316" t="s">
        <v>5073</v>
      </c>
      <c r="F15316">
        <v>2</v>
      </c>
      <c r="G15316">
        <v>0</v>
      </c>
      <c r="H15316" t="s">
        <v>102</v>
      </c>
      <c r="I15316" t="s">
        <v>103</v>
      </c>
      <c r="J15316" t="s">
        <v>103</v>
      </c>
      <c r="K15316" t="s">
        <v>23046</v>
      </c>
      <c r="L15316" t="s">
        <v>142</v>
      </c>
      <c r="M15316" t="e">
        <f>_xlfn.XLOOKUP(B15316,Sheet1!B:B,Sheet1!C:C)</f>
        <v>#N/A</v>
      </c>
    </row>
    <row r="15317" spans="2:13" hidden="1">
      <c r="B15317" t="s">
        <v>23118</v>
      </c>
      <c r="C15317" t="s">
        <v>23270</v>
      </c>
      <c r="D15317" t="s">
        <v>23271</v>
      </c>
      <c r="E15317" t="s">
        <v>5073</v>
      </c>
      <c r="F15317">
        <v>2</v>
      </c>
      <c r="G15317">
        <v>0</v>
      </c>
      <c r="H15317" t="s">
        <v>102</v>
      </c>
      <c r="I15317" t="s">
        <v>103</v>
      </c>
      <c r="J15317" t="s">
        <v>103</v>
      </c>
      <c r="K15317" t="s">
        <v>23046</v>
      </c>
      <c r="L15317" t="s">
        <v>142</v>
      </c>
      <c r="M15317" t="e">
        <f>_xlfn.XLOOKUP(B15317,Sheet1!B:B,Sheet1!C:C)</f>
        <v>#N/A</v>
      </c>
    </row>
    <row r="15318" spans="2:13" hidden="1">
      <c r="B15318" t="s">
        <v>23118</v>
      </c>
      <c r="C15318" t="s">
        <v>23272</v>
      </c>
      <c r="D15318" t="s">
        <v>23273</v>
      </c>
      <c r="E15318" t="s">
        <v>5073</v>
      </c>
      <c r="F15318">
        <v>2</v>
      </c>
      <c r="G15318">
        <v>0</v>
      </c>
      <c r="H15318" t="s">
        <v>102</v>
      </c>
      <c r="I15318" t="s">
        <v>103</v>
      </c>
      <c r="J15318" t="s">
        <v>103</v>
      </c>
      <c r="K15318" t="s">
        <v>23046</v>
      </c>
      <c r="L15318" t="s">
        <v>142</v>
      </c>
      <c r="M15318" t="e">
        <f>_xlfn.XLOOKUP(B15318,Sheet1!B:B,Sheet1!C:C)</f>
        <v>#N/A</v>
      </c>
    </row>
    <row r="15319" spans="2:13" hidden="1">
      <c r="B15319" t="s">
        <v>23118</v>
      </c>
      <c r="C15319" t="s">
        <v>23274</v>
      </c>
      <c r="D15319" t="s">
        <v>23275</v>
      </c>
      <c r="E15319" t="s">
        <v>5070</v>
      </c>
      <c r="F15319">
        <v>5</v>
      </c>
      <c r="G15319">
        <v>0</v>
      </c>
      <c r="H15319" t="s">
        <v>102</v>
      </c>
      <c r="I15319" t="s">
        <v>102</v>
      </c>
      <c r="J15319" t="s">
        <v>103</v>
      </c>
      <c r="K15319" t="s">
        <v>23046</v>
      </c>
      <c r="L15319" t="s">
        <v>142</v>
      </c>
      <c r="M15319" t="e">
        <f>_xlfn.XLOOKUP(B15319,Sheet1!B:B,Sheet1!C:C)</f>
        <v>#N/A</v>
      </c>
    </row>
    <row r="15320" spans="2:13" hidden="1">
      <c r="B15320" t="s">
        <v>23118</v>
      </c>
      <c r="C15320" t="s">
        <v>23276</v>
      </c>
      <c r="D15320" t="s">
        <v>23277</v>
      </c>
      <c r="E15320" t="s">
        <v>5073</v>
      </c>
      <c r="F15320">
        <v>2</v>
      </c>
      <c r="G15320">
        <v>0</v>
      </c>
      <c r="H15320" t="s">
        <v>102</v>
      </c>
      <c r="I15320" t="s">
        <v>103</v>
      </c>
      <c r="J15320" t="s">
        <v>103</v>
      </c>
      <c r="K15320" t="s">
        <v>23046</v>
      </c>
      <c r="L15320" t="s">
        <v>142</v>
      </c>
      <c r="M15320" t="e">
        <f>_xlfn.XLOOKUP(B15320,Sheet1!B:B,Sheet1!C:C)</f>
        <v>#N/A</v>
      </c>
    </row>
    <row r="15321" spans="2:13" hidden="1">
      <c r="B15321" t="s">
        <v>23118</v>
      </c>
      <c r="C15321" t="s">
        <v>23278</v>
      </c>
      <c r="D15321" t="s">
        <v>23279</v>
      </c>
      <c r="E15321" t="s">
        <v>5073</v>
      </c>
      <c r="F15321">
        <v>2</v>
      </c>
      <c r="G15321">
        <v>0</v>
      </c>
      <c r="H15321" t="s">
        <v>102</v>
      </c>
      <c r="I15321" t="s">
        <v>103</v>
      </c>
      <c r="J15321" t="s">
        <v>103</v>
      </c>
      <c r="K15321" t="s">
        <v>23046</v>
      </c>
      <c r="L15321" t="s">
        <v>142</v>
      </c>
      <c r="M15321" t="e">
        <f>_xlfn.XLOOKUP(B15321,Sheet1!B:B,Sheet1!C:C)</f>
        <v>#N/A</v>
      </c>
    </row>
    <row r="15322" spans="2:13" hidden="1">
      <c r="B15322" t="s">
        <v>23118</v>
      </c>
      <c r="C15322" t="s">
        <v>23280</v>
      </c>
      <c r="D15322" t="s">
        <v>23281</v>
      </c>
      <c r="E15322" t="s">
        <v>5073</v>
      </c>
      <c r="F15322">
        <v>2</v>
      </c>
      <c r="G15322">
        <v>0</v>
      </c>
      <c r="H15322" t="s">
        <v>102</v>
      </c>
      <c r="I15322" t="s">
        <v>103</v>
      </c>
      <c r="J15322" t="s">
        <v>103</v>
      </c>
      <c r="K15322" t="s">
        <v>23046</v>
      </c>
      <c r="L15322" t="s">
        <v>142</v>
      </c>
      <c r="M15322" t="e">
        <f>_xlfn.XLOOKUP(B15322,Sheet1!B:B,Sheet1!C:C)</f>
        <v>#N/A</v>
      </c>
    </row>
    <row r="15323" spans="2:13" hidden="1">
      <c r="B15323" t="s">
        <v>23118</v>
      </c>
      <c r="C15323" t="s">
        <v>23046</v>
      </c>
      <c r="D15323" t="s">
        <v>142</v>
      </c>
      <c r="E15323" t="s">
        <v>5070</v>
      </c>
      <c r="F15323">
        <v>4</v>
      </c>
      <c r="G15323">
        <v>0</v>
      </c>
      <c r="H15323" t="s">
        <v>102</v>
      </c>
      <c r="I15323" t="s">
        <v>102</v>
      </c>
      <c r="J15323" t="s">
        <v>103</v>
      </c>
      <c r="K15323" t="s">
        <v>23046</v>
      </c>
      <c r="L15323" t="s">
        <v>142</v>
      </c>
      <c r="M15323" t="e">
        <f>_xlfn.XLOOKUP(B15323,Sheet1!B:B,Sheet1!C:C)</f>
        <v>#N/A</v>
      </c>
    </row>
    <row r="15324" spans="2:13" hidden="1">
      <c r="B15324" t="s">
        <v>23118</v>
      </c>
      <c r="C15324" t="s">
        <v>23046</v>
      </c>
      <c r="D15324" t="s">
        <v>23282</v>
      </c>
      <c r="E15324" t="s">
        <v>5070</v>
      </c>
      <c r="F15324">
        <v>4</v>
      </c>
      <c r="G15324">
        <v>0</v>
      </c>
      <c r="H15324" t="s">
        <v>102</v>
      </c>
      <c r="I15324" t="s">
        <v>102</v>
      </c>
      <c r="J15324" t="s">
        <v>103</v>
      </c>
      <c r="K15324" t="s">
        <v>23046</v>
      </c>
      <c r="L15324" t="s">
        <v>142</v>
      </c>
      <c r="M15324" t="e">
        <f>_xlfn.XLOOKUP(B15324,Sheet1!B:B,Sheet1!C:C)</f>
        <v>#N/A</v>
      </c>
    </row>
    <row r="15325" spans="2:13" hidden="1">
      <c r="B15325" t="s">
        <v>23118</v>
      </c>
      <c r="C15325" t="s">
        <v>23046</v>
      </c>
      <c r="D15325" t="s">
        <v>23283</v>
      </c>
      <c r="E15325" t="s">
        <v>5073</v>
      </c>
      <c r="F15325">
        <v>2</v>
      </c>
      <c r="G15325">
        <v>0</v>
      </c>
      <c r="H15325" t="s">
        <v>102</v>
      </c>
      <c r="I15325" t="s">
        <v>103</v>
      </c>
      <c r="J15325" t="s">
        <v>103</v>
      </c>
      <c r="K15325" t="s">
        <v>23046</v>
      </c>
      <c r="L15325" t="s">
        <v>142</v>
      </c>
      <c r="M15325" t="e">
        <f>_xlfn.XLOOKUP(B15325,Sheet1!B:B,Sheet1!C:C)</f>
        <v>#N/A</v>
      </c>
    </row>
    <row r="15326" spans="2:13" hidden="1">
      <c r="B15326" t="s">
        <v>23118</v>
      </c>
      <c r="C15326" t="s">
        <v>23284</v>
      </c>
      <c r="D15326" t="s">
        <v>23285</v>
      </c>
      <c r="E15326" t="s">
        <v>5070</v>
      </c>
      <c r="F15326">
        <v>5</v>
      </c>
      <c r="G15326">
        <v>0</v>
      </c>
      <c r="H15326" t="s">
        <v>102</v>
      </c>
      <c r="I15326" t="s">
        <v>102</v>
      </c>
      <c r="J15326" t="s">
        <v>103</v>
      </c>
      <c r="K15326" t="s">
        <v>23046</v>
      </c>
      <c r="L15326" t="s">
        <v>142</v>
      </c>
      <c r="M15326" t="e">
        <f>_xlfn.XLOOKUP(B15326,Sheet1!B:B,Sheet1!C:C)</f>
        <v>#N/A</v>
      </c>
    </row>
    <row r="15327" spans="2:13" hidden="1">
      <c r="B15327" t="s">
        <v>23118</v>
      </c>
      <c r="C15327" t="s">
        <v>23286</v>
      </c>
      <c r="D15327" t="s">
        <v>23287</v>
      </c>
      <c r="E15327" t="s">
        <v>5073</v>
      </c>
      <c r="F15327">
        <v>2</v>
      </c>
      <c r="G15327">
        <v>0</v>
      </c>
      <c r="H15327" t="s">
        <v>102</v>
      </c>
      <c r="I15327" t="s">
        <v>103</v>
      </c>
      <c r="J15327" t="s">
        <v>103</v>
      </c>
      <c r="K15327" t="s">
        <v>23046</v>
      </c>
      <c r="L15327" t="s">
        <v>142</v>
      </c>
      <c r="M15327" t="e">
        <f>_xlfn.XLOOKUP(B15327,Sheet1!B:B,Sheet1!C:C)</f>
        <v>#N/A</v>
      </c>
    </row>
    <row r="15328" spans="2:13" hidden="1">
      <c r="B15328" t="s">
        <v>23118</v>
      </c>
      <c r="C15328" t="s">
        <v>23288</v>
      </c>
      <c r="D15328" t="s">
        <v>23289</v>
      </c>
      <c r="E15328" t="s">
        <v>5073</v>
      </c>
      <c r="F15328">
        <v>2</v>
      </c>
      <c r="G15328">
        <v>0</v>
      </c>
      <c r="H15328" t="s">
        <v>102</v>
      </c>
      <c r="I15328" t="s">
        <v>103</v>
      </c>
      <c r="J15328" t="s">
        <v>103</v>
      </c>
      <c r="K15328" t="s">
        <v>23046</v>
      </c>
      <c r="L15328" t="s">
        <v>142</v>
      </c>
      <c r="M15328" t="e">
        <f>_xlfn.XLOOKUP(B15328,Sheet1!B:B,Sheet1!C:C)</f>
        <v>#N/A</v>
      </c>
    </row>
    <row r="15329" spans="2:13" hidden="1">
      <c r="B15329" t="s">
        <v>23118</v>
      </c>
      <c r="C15329" t="s">
        <v>23290</v>
      </c>
      <c r="D15329" t="s">
        <v>23291</v>
      </c>
      <c r="E15329" t="s">
        <v>5073</v>
      </c>
      <c r="F15329">
        <v>2</v>
      </c>
      <c r="G15329">
        <v>0</v>
      </c>
      <c r="H15329" t="s">
        <v>102</v>
      </c>
      <c r="I15329" t="s">
        <v>103</v>
      </c>
      <c r="J15329" t="s">
        <v>103</v>
      </c>
      <c r="K15329" t="s">
        <v>23046</v>
      </c>
      <c r="L15329" t="s">
        <v>142</v>
      </c>
      <c r="M15329" t="e">
        <f>_xlfn.XLOOKUP(B15329,Sheet1!B:B,Sheet1!C:C)</f>
        <v>#N/A</v>
      </c>
    </row>
    <row r="15330" spans="2:13" hidden="1">
      <c r="B15330" t="s">
        <v>23118</v>
      </c>
      <c r="C15330" t="s">
        <v>23292</v>
      </c>
      <c r="D15330" t="s">
        <v>23293</v>
      </c>
      <c r="E15330" t="s">
        <v>5070</v>
      </c>
      <c r="F15330">
        <v>5</v>
      </c>
      <c r="G15330">
        <v>0</v>
      </c>
      <c r="H15330" t="s">
        <v>102</v>
      </c>
      <c r="I15330" t="s">
        <v>102</v>
      </c>
      <c r="J15330" t="s">
        <v>103</v>
      </c>
      <c r="K15330" t="s">
        <v>23046</v>
      </c>
      <c r="L15330" t="s">
        <v>142</v>
      </c>
      <c r="M15330" t="e">
        <f>_xlfn.XLOOKUP(B15330,Sheet1!B:B,Sheet1!C:C)</f>
        <v>#N/A</v>
      </c>
    </row>
    <row r="15331" spans="2:13" hidden="1">
      <c r="B15331" t="s">
        <v>23118</v>
      </c>
      <c r="C15331" t="s">
        <v>23294</v>
      </c>
      <c r="D15331" t="s">
        <v>23295</v>
      </c>
      <c r="E15331" t="s">
        <v>5073</v>
      </c>
      <c r="F15331">
        <v>2</v>
      </c>
      <c r="G15331">
        <v>0</v>
      </c>
      <c r="H15331" t="s">
        <v>102</v>
      </c>
      <c r="I15331" t="s">
        <v>103</v>
      </c>
      <c r="J15331" t="s">
        <v>103</v>
      </c>
      <c r="K15331" t="s">
        <v>23046</v>
      </c>
      <c r="L15331" t="s">
        <v>142</v>
      </c>
      <c r="M15331" t="e">
        <f>_xlfn.XLOOKUP(B15331,Sheet1!B:B,Sheet1!C:C)</f>
        <v>#N/A</v>
      </c>
    </row>
    <row r="15332" spans="2:13" hidden="1">
      <c r="B15332" t="s">
        <v>23296</v>
      </c>
      <c r="C15332" t="s">
        <v>23297</v>
      </c>
      <c r="D15332" t="s">
        <v>5229</v>
      </c>
      <c r="E15332" t="s">
        <v>5073</v>
      </c>
      <c r="F15332">
        <v>40</v>
      </c>
      <c r="G15332">
        <v>119065</v>
      </c>
      <c r="H15332" t="s">
        <v>102</v>
      </c>
      <c r="I15332" t="s">
        <v>103</v>
      </c>
      <c r="J15332" t="s">
        <v>103</v>
      </c>
      <c r="K15332" t="s">
        <v>23298</v>
      </c>
      <c r="L15332" t="s">
        <v>153</v>
      </c>
      <c r="M15332" t="e">
        <f>_xlfn.XLOOKUP(B15332,Sheet1!B:B,Sheet1!C:C)</f>
        <v>#N/A</v>
      </c>
    </row>
    <row r="15333" spans="2:13" hidden="1">
      <c r="B15333" t="s">
        <v>23296</v>
      </c>
      <c r="C15333" t="s">
        <v>23299</v>
      </c>
      <c r="D15333" t="s">
        <v>254</v>
      </c>
      <c r="E15333" t="s">
        <v>5070</v>
      </c>
      <c r="F15333">
        <v>1</v>
      </c>
      <c r="G15333">
        <v>0</v>
      </c>
      <c r="H15333" t="s">
        <v>102</v>
      </c>
      <c r="I15333" t="s">
        <v>102</v>
      </c>
      <c r="J15333" t="s">
        <v>103</v>
      </c>
      <c r="K15333" t="s">
        <v>23298</v>
      </c>
      <c r="L15333" t="s">
        <v>153</v>
      </c>
      <c r="M15333" t="e">
        <f>_xlfn.XLOOKUP(B15333,Sheet1!B:B,Sheet1!C:C)</f>
        <v>#N/A</v>
      </c>
    </row>
    <row r="15334" spans="2:13" hidden="1">
      <c r="B15334" t="s">
        <v>23296</v>
      </c>
      <c r="C15334" t="s">
        <v>23300</v>
      </c>
      <c r="D15334" t="s">
        <v>142</v>
      </c>
      <c r="E15334" t="s">
        <v>5154</v>
      </c>
      <c r="F15334">
        <v>1</v>
      </c>
      <c r="G15334">
        <v>0</v>
      </c>
      <c r="H15334" t="s">
        <v>103</v>
      </c>
      <c r="I15334" t="s">
        <v>102</v>
      </c>
      <c r="J15334" t="s">
        <v>103</v>
      </c>
      <c r="K15334" t="s">
        <v>23298</v>
      </c>
      <c r="L15334" t="s">
        <v>153</v>
      </c>
      <c r="M15334" t="e">
        <f>_xlfn.XLOOKUP(B15334,Sheet1!B:B,Sheet1!C:C)</f>
        <v>#N/A</v>
      </c>
    </row>
    <row r="15335" spans="2:13" hidden="1">
      <c r="B15335" t="s">
        <v>23296</v>
      </c>
      <c r="C15335" t="s">
        <v>23301</v>
      </c>
      <c r="D15335" t="s">
        <v>226</v>
      </c>
      <c r="E15335" t="s">
        <v>5154</v>
      </c>
      <c r="F15335">
        <v>1</v>
      </c>
      <c r="G15335">
        <v>0</v>
      </c>
      <c r="H15335" t="s">
        <v>103</v>
      </c>
      <c r="I15335" t="s">
        <v>102</v>
      </c>
      <c r="J15335" t="s">
        <v>103</v>
      </c>
      <c r="K15335" t="s">
        <v>23298</v>
      </c>
      <c r="L15335" t="s">
        <v>153</v>
      </c>
      <c r="M15335" t="e">
        <f>_xlfn.XLOOKUP(B15335,Sheet1!B:B,Sheet1!C:C)</f>
        <v>#N/A</v>
      </c>
    </row>
    <row r="15336" spans="2:13" hidden="1">
      <c r="B15336" t="s">
        <v>23296</v>
      </c>
      <c r="C15336" t="s">
        <v>23302</v>
      </c>
      <c r="D15336" t="s">
        <v>226</v>
      </c>
      <c r="E15336" t="s">
        <v>5154</v>
      </c>
      <c r="F15336">
        <v>1</v>
      </c>
      <c r="G15336">
        <v>0</v>
      </c>
      <c r="H15336" t="s">
        <v>103</v>
      </c>
      <c r="I15336" t="s">
        <v>102</v>
      </c>
      <c r="J15336" t="s">
        <v>103</v>
      </c>
      <c r="K15336" t="s">
        <v>23298</v>
      </c>
      <c r="L15336" t="s">
        <v>153</v>
      </c>
      <c r="M15336" t="e">
        <f>_xlfn.XLOOKUP(B15336,Sheet1!B:B,Sheet1!C:C)</f>
        <v>#N/A</v>
      </c>
    </row>
    <row r="15337" spans="2:13" hidden="1">
      <c r="B15337" t="s">
        <v>23296</v>
      </c>
      <c r="C15337" t="s">
        <v>23303</v>
      </c>
      <c r="D15337" t="s">
        <v>226</v>
      </c>
      <c r="E15337" t="s">
        <v>5154</v>
      </c>
      <c r="F15337">
        <v>1</v>
      </c>
      <c r="G15337">
        <v>0</v>
      </c>
      <c r="H15337" t="s">
        <v>103</v>
      </c>
      <c r="I15337" t="s">
        <v>102</v>
      </c>
      <c r="J15337" t="s">
        <v>103</v>
      </c>
      <c r="K15337" t="s">
        <v>23298</v>
      </c>
      <c r="L15337" t="s">
        <v>153</v>
      </c>
      <c r="M15337" t="e">
        <f>_xlfn.XLOOKUP(B15337,Sheet1!B:B,Sheet1!C:C)</f>
        <v>#N/A</v>
      </c>
    </row>
    <row r="15338" spans="2:13" hidden="1">
      <c r="B15338" t="s">
        <v>23296</v>
      </c>
      <c r="C15338" t="s">
        <v>23298</v>
      </c>
      <c r="D15338" t="s">
        <v>5229</v>
      </c>
      <c r="E15338" t="s">
        <v>5073</v>
      </c>
      <c r="F15338">
        <v>40</v>
      </c>
      <c r="G15338">
        <v>98941</v>
      </c>
      <c r="H15338" t="s">
        <v>102</v>
      </c>
      <c r="I15338" t="s">
        <v>103</v>
      </c>
      <c r="J15338" t="s">
        <v>103</v>
      </c>
      <c r="K15338" t="s">
        <v>23298</v>
      </c>
      <c r="L15338" t="s">
        <v>153</v>
      </c>
      <c r="M15338" t="e">
        <f>_xlfn.XLOOKUP(B15338,Sheet1!B:B,Sheet1!C:C)</f>
        <v>#N/A</v>
      </c>
    </row>
    <row r="15339" spans="2:13" hidden="1">
      <c r="B15339" t="s">
        <v>23296</v>
      </c>
      <c r="C15339" t="s">
        <v>23304</v>
      </c>
      <c r="D15339" t="s">
        <v>226</v>
      </c>
      <c r="E15339" t="s">
        <v>5154</v>
      </c>
      <c r="F15339">
        <v>1</v>
      </c>
      <c r="G15339">
        <v>0</v>
      </c>
      <c r="H15339" t="s">
        <v>103</v>
      </c>
      <c r="I15339" t="s">
        <v>102</v>
      </c>
      <c r="J15339" t="s">
        <v>103</v>
      </c>
      <c r="K15339" t="s">
        <v>23298</v>
      </c>
      <c r="L15339" t="s">
        <v>153</v>
      </c>
      <c r="M15339" t="e">
        <f>_xlfn.XLOOKUP(B15339,Sheet1!B:B,Sheet1!C:C)</f>
        <v>#N/A</v>
      </c>
    </row>
    <row r="15340" spans="2:13" hidden="1">
      <c r="B15340" t="s">
        <v>23305</v>
      </c>
      <c r="C15340" t="s">
        <v>23306</v>
      </c>
      <c r="D15340" t="s">
        <v>5149</v>
      </c>
      <c r="E15340" t="s">
        <v>5073</v>
      </c>
      <c r="F15340">
        <v>40</v>
      </c>
      <c r="G15340">
        <v>112888</v>
      </c>
      <c r="H15340" t="s">
        <v>102</v>
      </c>
      <c r="I15340" t="s">
        <v>103</v>
      </c>
      <c r="J15340" t="s">
        <v>103</v>
      </c>
      <c r="K15340" t="s">
        <v>23306</v>
      </c>
      <c r="L15340" t="s">
        <v>5149</v>
      </c>
      <c r="M15340" t="e">
        <f>_xlfn.XLOOKUP(B15340,Sheet1!B:B,Sheet1!C:C)</f>
        <v>#N/A</v>
      </c>
    </row>
    <row r="15341" spans="2:13" hidden="1">
      <c r="B15341" t="s">
        <v>23305</v>
      </c>
      <c r="C15341" t="s">
        <v>23307</v>
      </c>
      <c r="D15341" t="s">
        <v>180</v>
      </c>
      <c r="E15341" t="s">
        <v>5154</v>
      </c>
      <c r="F15341">
        <v>2</v>
      </c>
      <c r="G15341">
        <v>0</v>
      </c>
      <c r="H15341" t="s">
        <v>103</v>
      </c>
      <c r="I15341" t="s">
        <v>102</v>
      </c>
      <c r="J15341" t="s">
        <v>103</v>
      </c>
      <c r="K15341" t="s">
        <v>23306</v>
      </c>
      <c r="L15341" t="s">
        <v>5149</v>
      </c>
      <c r="M15341" t="e">
        <f>_xlfn.XLOOKUP(B15341,Sheet1!B:B,Sheet1!C:C)</f>
        <v>#N/A</v>
      </c>
    </row>
    <row r="15342" spans="2:13" hidden="1">
      <c r="B15342" t="s">
        <v>23305</v>
      </c>
      <c r="C15342" t="s">
        <v>23308</v>
      </c>
      <c r="D15342" t="s">
        <v>180</v>
      </c>
      <c r="E15342" t="s">
        <v>5154</v>
      </c>
      <c r="F15342">
        <v>40</v>
      </c>
      <c r="G15342">
        <v>0</v>
      </c>
      <c r="H15342" t="s">
        <v>103</v>
      </c>
      <c r="I15342" t="s">
        <v>102</v>
      </c>
      <c r="J15342" t="s">
        <v>103</v>
      </c>
      <c r="K15342" t="s">
        <v>23306</v>
      </c>
      <c r="L15342" t="s">
        <v>5149</v>
      </c>
      <c r="M15342" t="e">
        <f>_xlfn.XLOOKUP(B15342,Sheet1!B:B,Sheet1!C:C)</f>
        <v>#N/A</v>
      </c>
    </row>
    <row r="15343" spans="2:13" hidden="1">
      <c r="B15343" t="s">
        <v>23305</v>
      </c>
      <c r="C15343" t="s">
        <v>14250</v>
      </c>
      <c r="D15343" t="s">
        <v>466</v>
      </c>
      <c r="E15343" t="s">
        <v>5154</v>
      </c>
      <c r="F15343">
        <v>2</v>
      </c>
      <c r="G15343">
        <v>0</v>
      </c>
      <c r="H15343" t="s">
        <v>103</v>
      </c>
      <c r="I15343" t="s">
        <v>102</v>
      </c>
      <c r="J15343" t="s">
        <v>103</v>
      </c>
      <c r="K15343" t="s">
        <v>23306</v>
      </c>
      <c r="L15343" t="s">
        <v>5149</v>
      </c>
      <c r="M15343" t="e">
        <f>_xlfn.XLOOKUP(B15343,Sheet1!B:B,Sheet1!C:C)</f>
        <v>#N/A</v>
      </c>
    </row>
    <row r="15344" spans="2:13" hidden="1">
      <c r="B15344" t="s">
        <v>23305</v>
      </c>
      <c r="C15344" t="s">
        <v>23309</v>
      </c>
      <c r="D15344" t="s">
        <v>23310</v>
      </c>
      <c r="F15344">
        <v>40</v>
      </c>
      <c r="G15344">
        <v>128452</v>
      </c>
      <c r="H15344" t="s">
        <v>103</v>
      </c>
      <c r="I15344" t="s">
        <v>103</v>
      </c>
      <c r="J15344" t="s">
        <v>103</v>
      </c>
      <c r="K15344" t="s">
        <v>23306</v>
      </c>
      <c r="L15344" t="s">
        <v>5149</v>
      </c>
      <c r="M15344" t="e">
        <f>_xlfn.XLOOKUP(B15344,Sheet1!B:B,Sheet1!C:C)</f>
        <v>#N/A</v>
      </c>
    </row>
    <row r="15345" spans="2:13" hidden="1">
      <c r="B15345" t="s">
        <v>23305</v>
      </c>
      <c r="C15345" t="s">
        <v>23311</v>
      </c>
      <c r="D15345" t="s">
        <v>180</v>
      </c>
      <c r="E15345" t="s">
        <v>5154</v>
      </c>
      <c r="F15345">
        <v>2</v>
      </c>
      <c r="G15345">
        <v>0</v>
      </c>
      <c r="H15345" t="s">
        <v>103</v>
      </c>
      <c r="I15345" t="s">
        <v>102</v>
      </c>
      <c r="J15345" t="s">
        <v>103</v>
      </c>
      <c r="K15345" t="s">
        <v>23306</v>
      </c>
      <c r="L15345" t="s">
        <v>5149</v>
      </c>
      <c r="M15345" t="e">
        <f>_xlfn.XLOOKUP(B15345,Sheet1!B:B,Sheet1!C:C)</f>
        <v>#N/A</v>
      </c>
    </row>
    <row r="15346" spans="2:13" hidden="1">
      <c r="B15346" t="s">
        <v>23305</v>
      </c>
      <c r="C15346" t="s">
        <v>23312</v>
      </c>
      <c r="D15346" t="s">
        <v>180</v>
      </c>
      <c r="E15346" t="s">
        <v>5154</v>
      </c>
      <c r="F15346">
        <v>2</v>
      </c>
      <c r="G15346">
        <v>0</v>
      </c>
      <c r="H15346" t="s">
        <v>103</v>
      </c>
      <c r="I15346" t="s">
        <v>102</v>
      </c>
      <c r="J15346" t="s">
        <v>103</v>
      </c>
      <c r="K15346" t="s">
        <v>23306</v>
      </c>
      <c r="L15346" t="s">
        <v>5149</v>
      </c>
      <c r="M15346" t="e">
        <f>_xlfn.XLOOKUP(B15346,Sheet1!B:B,Sheet1!C:C)</f>
        <v>#N/A</v>
      </c>
    </row>
    <row r="15347" spans="2:13" hidden="1">
      <c r="B15347" t="s">
        <v>23305</v>
      </c>
      <c r="C15347" t="s">
        <v>23313</v>
      </c>
      <c r="D15347" t="s">
        <v>267</v>
      </c>
      <c r="E15347" t="s">
        <v>5154</v>
      </c>
      <c r="F15347">
        <v>2</v>
      </c>
      <c r="G15347">
        <v>0</v>
      </c>
      <c r="H15347" t="s">
        <v>103</v>
      </c>
      <c r="I15347" t="s">
        <v>102</v>
      </c>
      <c r="J15347" t="s">
        <v>103</v>
      </c>
      <c r="K15347" t="s">
        <v>23306</v>
      </c>
      <c r="L15347" t="s">
        <v>5149</v>
      </c>
      <c r="M15347" t="e">
        <f>_xlfn.XLOOKUP(B15347,Sheet1!B:B,Sheet1!C:C)</f>
        <v>#N/A</v>
      </c>
    </row>
    <row r="15348" spans="2:13" hidden="1">
      <c r="B15348" t="s">
        <v>23305</v>
      </c>
      <c r="C15348" t="s">
        <v>23314</v>
      </c>
      <c r="D15348" t="s">
        <v>180</v>
      </c>
      <c r="E15348" t="s">
        <v>5154</v>
      </c>
      <c r="F15348">
        <v>2</v>
      </c>
      <c r="G15348">
        <v>0</v>
      </c>
      <c r="H15348" t="s">
        <v>103</v>
      </c>
      <c r="I15348" t="s">
        <v>102</v>
      </c>
      <c r="J15348" t="s">
        <v>103</v>
      </c>
      <c r="K15348" t="s">
        <v>23306</v>
      </c>
      <c r="L15348" t="s">
        <v>5149</v>
      </c>
      <c r="M15348" t="e">
        <f>_xlfn.XLOOKUP(B15348,Sheet1!B:B,Sheet1!C:C)</f>
        <v>#N/A</v>
      </c>
    </row>
    <row r="15349" spans="2:13" hidden="1">
      <c r="B15349" t="s">
        <v>23305</v>
      </c>
      <c r="C15349" t="s">
        <v>23315</v>
      </c>
      <c r="D15349" t="s">
        <v>180</v>
      </c>
      <c r="E15349" t="s">
        <v>5154</v>
      </c>
      <c r="F15349">
        <v>2</v>
      </c>
      <c r="G15349">
        <v>0</v>
      </c>
      <c r="H15349" t="s">
        <v>103</v>
      </c>
      <c r="I15349" t="s">
        <v>102</v>
      </c>
      <c r="J15349" t="s">
        <v>103</v>
      </c>
      <c r="K15349" t="s">
        <v>23306</v>
      </c>
      <c r="L15349" t="s">
        <v>5149</v>
      </c>
      <c r="M15349" t="e">
        <f>_xlfn.XLOOKUP(B15349,Sheet1!B:B,Sheet1!C:C)</f>
        <v>#N/A</v>
      </c>
    </row>
    <row r="15350" spans="2:13" hidden="1">
      <c r="B15350" t="s">
        <v>23305</v>
      </c>
      <c r="C15350" t="s">
        <v>23316</v>
      </c>
      <c r="D15350" t="s">
        <v>180</v>
      </c>
      <c r="E15350" t="s">
        <v>5154</v>
      </c>
      <c r="F15350">
        <v>2</v>
      </c>
      <c r="G15350">
        <v>0</v>
      </c>
      <c r="H15350" t="s">
        <v>103</v>
      </c>
      <c r="I15350" t="s">
        <v>102</v>
      </c>
      <c r="J15350" t="s">
        <v>103</v>
      </c>
      <c r="K15350" t="s">
        <v>23306</v>
      </c>
      <c r="L15350" t="s">
        <v>5149</v>
      </c>
      <c r="M15350" t="e">
        <f>_xlfn.XLOOKUP(B15350,Sheet1!B:B,Sheet1!C:C)</f>
        <v>#N/A</v>
      </c>
    </row>
    <row r="15351" spans="2:13" hidden="1">
      <c r="B15351" t="s">
        <v>23305</v>
      </c>
      <c r="C15351" t="s">
        <v>23317</v>
      </c>
      <c r="D15351" t="s">
        <v>23318</v>
      </c>
      <c r="F15351">
        <v>40</v>
      </c>
      <c r="G15351">
        <v>210188</v>
      </c>
      <c r="H15351" t="s">
        <v>103</v>
      </c>
      <c r="I15351" t="s">
        <v>103</v>
      </c>
      <c r="J15351" t="s">
        <v>103</v>
      </c>
      <c r="K15351" t="s">
        <v>23306</v>
      </c>
      <c r="L15351" t="s">
        <v>5149</v>
      </c>
      <c r="M15351" t="e">
        <f>_xlfn.XLOOKUP(B15351,Sheet1!B:B,Sheet1!C:C)</f>
        <v>#N/A</v>
      </c>
    </row>
    <row r="15352" spans="2:13" hidden="1">
      <c r="B15352" t="s">
        <v>23305</v>
      </c>
      <c r="C15352" t="s">
        <v>23319</v>
      </c>
      <c r="D15352" t="s">
        <v>2477</v>
      </c>
      <c r="E15352" t="s">
        <v>5154</v>
      </c>
      <c r="F15352">
        <v>40</v>
      </c>
      <c r="G15352">
        <v>132161</v>
      </c>
      <c r="H15352" t="s">
        <v>103</v>
      </c>
      <c r="I15352" t="s">
        <v>102</v>
      </c>
      <c r="J15352" t="s">
        <v>103</v>
      </c>
      <c r="K15352" t="s">
        <v>23306</v>
      </c>
      <c r="L15352" t="s">
        <v>5149</v>
      </c>
      <c r="M15352" t="e">
        <f>_xlfn.XLOOKUP(B15352,Sheet1!B:B,Sheet1!C:C)</f>
        <v>#N/A</v>
      </c>
    </row>
    <row r="15353" spans="2:13" hidden="1">
      <c r="B15353" t="s">
        <v>23305</v>
      </c>
      <c r="C15353" t="s">
        <v>23320</v>
      </c>
      <c r="D15353" t="s">
        <v>5224</v>
      </c>
      <c r="E15353" t="s">
        <v>5154</v>
      </c>
      <c r="F15353">
        <v>2</v>
      </c>
      <c r="G15353">
        <v>0</v>
      </c>
      <c r="H15353" t="s">
        <v>103</v>
      </c>
      <c r="I15353" t="s">
        <v>102</v>
      </c>
      <c r="J15353" t="s">
        <v>103</v>
      </c>
      <c r="K15353" t="s">
        <v>23306</v>
      </c>
      <c r="L15353" t="s">
        <v>5149</v>
      </c>
      <c r="M15353" t="e">
        <f>_xlfn.XLOOKUP(B15353,Sheet1!B:B,Sheet1!C:C)</f>
        <v>#N/A</v>
      </c>
    </row>
    <row r="15354" spans="2:13" hidden="1">
      <c r="B15354" t="s">
        <v>23305</v>
      </c>
      <c r="C15354" t="s">
        <v>23321</v>
      </c>
      <c r="D15354" t="s">
        <v>315</v>
      </c>
      <c r="E15354" t="s">
        <v>5070</v>
      </c>
      <c r="F15354">
        <v>40</v>
      </c>
      <c r="G15354">
        <v>32526</v>
      </c>
      <c r="H15354" t="s">
        <v>102</v>
      </c>
      <c r="I15354" t="s">
        <v>102</v>
      </c>
      <c r="J15354" t="s">
        <v>103</v>
      </c>
      <c r="K15354" t="s">
        <v>23306</v>
      </c>
      <c r="L15354" t="s">
        <v>5149</v>
      </c>
      <c r="M15354" t="e">
        <f>_xlfn.XLOOKUP(B15354,Sheet1!B:B,Sheet1!C:C)</f>
        <v>#N/A</v>
      </c>
    </row>
    <row r="15355" spans="2:13" hidden="1">
      <c r="B15355" t="s">
        <v>23305</v>
      </c>
      <c r="C15355" t="s">
        <v>23322</v>
      </c>
      <c r="D15355" t="s">
        <v>180</v>
      </c>
      <c r="E15355" t="s">
        <v>5154</v>
      </c>
      <c r="F15355">
        <v>2</v>
      </c>
      <c r="G15355">
        <v>0</v>
      </c>
      <c r="H15355" t="s">
        <v>103</v>
      </c>
      <c r="I15355" t="s">
        <v>102</v>
      </c>
      <c r="J15355" t="s">
        <v>103</v>
      </c>
      <c r="K15355" t="s">
        <v>23306</v>
      </c>
      <c r="L15355" t="s">
        <v>5149</v>
      </c>
      <c r="M15355" t="e">
        <f>_xlfn.XLOOKUP(B15355,Sheet1!B:B,Sheet1!C:C)</f>
        <v>#N/A</v>
      </c>
    </row>
    <row r="15356" spans="2:13" hidden="1">
      <c r="B15356" t="s">
        <v>5168</v>
      </c>
      <c r="C15356" t="s">
        <v>23323</v>
      </c>
      <c r="D15356" t="s">
        <v>631</v>
      </c>
      <c r="E15356" t="s">
        <v>5154</v>
      </c>
      <c r="F15356" t="s">
        <v>5441</v>
      </c>
      <c r="G15356">
        <v>0</v>
      </c>
      <c r="H15356" t="s">
        <v>103</v>
      </c>
      <c r="I15356" t="s">
        <v>102</v>
      </c>
      <c r="J15356" t="s">
        <v>103</v>
      </c>
      <c r="K15356" t="s">
        <v>23324</v>
      </c>
      <c r="L15356" t="s">
        <v>23325</v>
      </c>
      <c r="M15356" t="str">
        <f>_xlfn.XLOOKUP(B15356,Sheet1!B:B,Sheet1!C:C)</f>
        <v>OVED AMITAY TO OCT 2023</v>
      </c>
    </row>
    <row r="15357" spans="2:13" hidden="1">
      <c r="B15357" t="s">
        <v>5168</v>
      </c>
      <c r="C15357" t="s">
        <v>23326</v>
      </c>
      <c r="D15357" t="s">
        <v>7074</v>
      </c>
      <c r="E15357" t="s">
        <v>5070</v>
      </c>
      <c r="F15357" t="s">
        <v>21667</v>
      </c>
      <c r="G15357">
        <v>0</v>
      </c>
      <c r="H15357" t="s">
        <v>102</v>
      </c>
      <c r="I15357" t="s">
        <v>102</v>
      </c>
      <c r="J15357" t="s">
        <v>103</v>
      </c>
      <c r="K15357" t="s">
        <v>23324</v>
      </c>
      <c r="L15357" t="s">
        <v>23325</v>
      </c>
      <c r="M15357" t="str">
        <f>_xlfn.XLOOKUP(B15357,Sheet1!B:B,Sheet1!C:C)</f>
        <v>OVED AMITAY TO OCT 2023</v>
      </c>
    </row>
    <row r="15358" spans="2:13" hidden="1">
      <c r="B15358" t="s">
        <v>5168</v>
      </c>
      <c r="C15358" t="s">
        <v>23327</v>
      </c>
      <c r="D15358" t="s">
        <v>631</v>
      </c>
      <c r="E15358" t="s">
        <v>5154</v>
      </c>
      <c r="F15358" t="s">
        <v>5441</v>
      </c>
      <c r="G15358">
        <v>0</v>
      </c>
      <c r="H15358" t="s">
        <v>103</v>
      </c>
      <c r="I15358" t="s">
        <v>102</v>
      </c>
      <c r="J15358" t="s">
        <v>103</v>
      </c>
      <c r="K15358" t="s">
        <v>23324</v>
      </c>
      <c r="L15358" t="s">
        <v>23325</v>
      </c>
      <c r="M15358" t="str">
        <f>_xlfn.XLOOKUP(B15358,Sheet1!B:B,Sheet1!C:C)</f>
        <v>OVED AMITAY TO OCT 2023</v>
      </c>
    </row>
    <row r="15359" spans="2:13" hidden="1">
      <c r="B15359" t="s">
        <v>5168</v>
      </c>
      <c r="C15359" t="s">
        <v>23328</v>
      </c>
      <c r="D15359" t="s">
        <v>631</v>
      </c>
      <c r="E15359" t="s">
        <v>5154</v>
      </c>
      <c r="F15359" t="s">
        <v>5441</v>
      </c>
      <c r="G15359">
        <v>0</v>
      </c>
      <c r="H15359" t="s">
        <v>103</v>
      </c>
      <c r="I15359" t="s">
        <v>102</v>
      </c>
      <c r="J15359" t="s">
        <v>103</v>
      </c>
      <c r="K15359" t="s">
        <v>23324</v>
      </c>
      <c r="L15359" t="s">
        <v>23325</v>
      </c>
      <c r="M15359" t="str">
        <f>_xlfn.XLOOKUP(B15359,Sheet1!B:B,Sheet1!C:C)</f>
        <v>OVED AMITAY TO OCT 2023</v>
      </c>
    </row>
    <row r="15360" spans="2:13" hidden="1">
      <c r="B15360" t="s">
        <v>5168</v>
      </c>
      <c r="C15360" t="s">
        <v>23329</v>
      </c>
      <c r="D15360" t="s">
        <v>331</v>
      </c>
      <c r="E15360" t="s">
        <v>5070</v>
      </c>
      <c r="F15360" t="s">
        <v>5170</v>
      </c>
      <c r="G15360">
        <v>136027</v>
      </c>
      <c r="H15360" t="s">
        <v>102</v>
      </c>
      <c r="I15360" t="s">
        <v>102</v>
      </c>
      <c r="J15360" t="s">
        <v>103</v>
      </c>
      <c r="K15360" t="s">
        <v>23324</v>
      </c>
      <c r="L15360" t="s">
        <v>23325</v>
      </c>
      <c r="M15360" t="str">
        <f>_xlfn.XLOOKUP(B15360,Sheet1!B:B,Sheet1!C:C)</f>
        <v>OVED AMITAY TO OCT 2023</v>
      </c>
    </row>
    <row r="15361" spans="2:13" hidden="1">
      <c r="B15361" t="s">
        <v>5168</v>
      </c>
      <c r="C15361" t="s">
        <v>23330</v>
      </c>
      <c r="D15361" t="s">
        <v>631</v>
      </c>
      <c r="E15361" t="s">
        <v>5154</v>
      </c>
      <c r="F15361" t="s">
        <v>5441</v>
      </c>
      <c r="G15361">
        <v>0</v>
      </c>
      <c r="H15361" t="s">
        <v>103</v>
      </c>
      <c r="I15361" t="s">
        <v>102</v>
      </c>
      <c r="J15361" t="s">
        <v>103</v>
      </c>
      <c r="K15361" t="s">
        <v>23324</v>
      </c>
      <c r="L15361" t="s">
        <v>23325</v>
      </c>
      <c r="M15361" t="str">
        <f>_xlfn.XLOOKUP(B15361,Sheet1!B:B,Sheet1!C:C)</f>
        <v>OVED AMITAY TO OCT 2023</v>
      </c>
    </row>
    <row r="15362" spans="2:13" hidden="1">
      <c r="B15362" t="s">
        <v>5168</v>
      </c>
      <c r="C15362" t="s">
        <v>23331</v>
      </c>
      <c r="D15362" t="s">
        <v>631</v>
      </c>
      <c r="E15362" t="s">
        <v>5154</v>
      </c>
      <c r="F15362" t="s">
        <v>5441</v>
      </c>
      <c r="G15362">
        <v>0</v>
      </c>
      <c r="H15362" t="s">
        <v>103</v>
      </c>
      <c r="I15362" t="s">
        <v>102</v>
      </c>
      <c r="J15362" t="s">
        <v>103</v>
      </c>
      <c r="K15362" t="s">
        <v>23324</v>
      </c>
      <c r="L15362" t="s">
        <v>23325</v>
      </c>
      <c r="M15362" t="str">
        <f>_xlfn.XLOOKUP(B15362,Sheet1!B:B,Sheet1!C:C)</f>
        <v>OVED AMITAY TO OCT 2023</v>
      </c>
    </row>
    <row r="15363" spans="2:13" hidden="1">
      <c r="B15363" t="s">
        <v>5168</v>
      </c>
      <c r="C15363" t="s">
        <v>23332</v>
      </c>
      <c r="D15363" t="s">
        <v>631</v>
      </c>
      <c r="E15363" t="s">
        <v>5154</v>
      </c>
      <c r="F15363" t="s">
        <v>5441</v>
      </c>
      <c r="G15363">
        <v>0</v>
      </c>
      <c r="H15363" t="s">
        <v>103</v>
      </c>
      <c r="I15363" t="s">
        <v>102</v>
      </c>
      <c r="J15363" t="s">
        <v>103</v>
      </c>
      <c r="K15363" t="s">
        <v>23324</v>
      </c>
      <c r="L15363" t="s">
        <v>23325</v>
      </c>
      <c r="M15363" t="str">
        <f>_xlfn.XLOOKUP(B15363,Sheet1!B:B,Sheet1!C:C)</f>
        <v>OVED AMITAY TO OCT 2023</v>
      </c>
    </row>
    <row r="15364" spans="2:13" hidden="1">
      <c r="B15364" t="s">
        <v>5168</v>
      </c>
      <c r="C15364" t="s">
        <v>23333</v>
      </c>
      <c r="D15364" t="s">
        <v>631</v>
      </c>
      <c r="E15364" t="s">
        <v>5154</v>
      </c>
      <c r="F15364" t="s">
        <v>5441</v>
      </c>
      <c r="G15364">
        <v>0</v>
      </c>
      <c r="H15364" t="s">
        <v>103</v>
      </c>
      <c r="I15364" t="s">
        <v>102</v>
      </c>
      <c r="J15364" t="s">
        <v>103</v>
      </c>
      <c r="K15364" t="s">
        <v>23324</v>
      </c>
      <c r="L15364" t="s">
        <v>23325</v>
      </c>
      <c r="M15364" t="str">
        <f>_xlfn.XLOOKUP(B15364,Sheet1!B:B,Sheet1!C:C)</f>
        <v>OVED AMITAY TO OCT 2023</v>
      </c>
    </row>
    <row r="15365" spans="2:13" hidden="1">
      <c r="B15365" t="s">
        <v>5168</v>
      </c>
      <c r="C15365" t="s">
        <v>23334</v>
      </c>
      <c r="D15365" t="s">
        <v>562</v>
      </c>
      <c r="E15365" t="s">
        <v>5070</v>
      </c>
      <c r="F15365" t="s">
        <v>7544</v>
      </c>
      <c r="G15365">
        <v>0</v>
      </c>
      <c r="H15365" t="s">
        <v>102</v>
      </c>
      <c r="I15365" t="s">
        <v>102</v>
      </c>
      <c r="J15365" t="s">
        <v>103</v>
      </c>
      <c r="K15365" t="s">
        <v>23324</v>
      </c>
      <c r="L15365" t="s">
        <v>23325</v>
      </c>
      <c r="M15365" t="str">
        <f>_xlfn.XLOOKUP(B15365,Sheet1!B:B,Sheet1!C:C)</f>
        <v>OVED AMITAY TO OCT 2023</v>
      </c>
    </row>
    <row r="15366" spans="2:13" hidden="1">
      <c r="B15366" t="s">
        <v>5168</v>
      </c>
      <c r="C15366" t="s">
        <v>23335</v>
      </c>
      <c r="D15366" t="s">
        <v>631</v>
      </c>
      <c r="E15366" t="s">
        <v>5154</v>
      </c>
      <c r="F15366" t="s">
        <v>5441</v>
      </c>
      <c r="G15366">
        <v>0</v>
      </c>
      <c r="H15366" t="s">
        <v>103</v>
      </c>
      <c r="I15366" t="s">
        <v>102</v>
      </c>
      <c r="J15366" t="s">
        <v>103</v>
      </c>
      <c r="K15366" t="s">
        <v>23324</v>
      </c>
      <c r="L15366" t="s">
        <v>23325</v>
      </c>
      <c r="M15366" t="str">
        <f>_xlfn.XLOOKUP(B15366,Sheet1!B:B,Sheet1!C:C)</f>
        <v>OVED AMITAY TO OCT 2023</v>
      </c>
    </row>
    <row r="15367" spans="2:13" hidden="1">
      <c r="B15367" t="s">
        <v>5168</v>
      </c>
      <c r="C15367" t="s">
        <v>23336</v>
      </c>
      <c r="D15367" t="s">
        <v>631</v>
      </c>
      <c r="E15367" t="s">
        <v>5154</v>
      </c>
      <c r="F15367" t="s">
        <v>5441</v>
      </c>
      <c r="G15367">
        <v>0</v>
      </c>
      <c r="H15367" t="s">
        <v>103</v>
      </c>
      <c r="I15367" t="s">
        <v>102</v>
      </c>
      <c r="J15367" t="s">
        <v>103</v>
      </c>
      <c r="K15367" t="s">
        <v>23324</v>
      </c>
      <c r="L15367" t="s">
        <v>23325</v>
      </c>
      <c r="M15367" t="str">
        <f>_xlfn.XLOOKUP(B15367,Sheet1!B:B,Sheet1!C:C)</f>
        <v>OVED AMITAY TO OCT 2023</v>
      </c>
    </row>
    <row r="15368" spans="2:13" hidden="1">
      <c r="B15368" t="s">
        <v>5168</v>
      </c>
      <c r="C15368" t="s">
        <v>23337</v>
      </c>
      <c r="D15368" t="s">
        <v>23338</v>
      </c>
      <c r="E15368" t="s">
        <v>5070</v>
      </c>
      <c r="F15368" t="s">
        <v>5170</v>
      </c>
      <c r="G15368">
        <v>52885</v>
      </c>
      <c r="H15368" t="s">
        <v>102</v>
      </c>
      <c r="I15368" t="s">
        <v>102</v>
      </c>
      <c r="J15368" t="s">
        <v>103</v>
      </c>
      <c r="K15368" t="s">
        <v>23324</v>
      </c>
      <c r="L15368" t="s">
        <v>23325</v>
      </c>
      <c r="M15368" t="str">
        <f>_xlfn.XLOOKUP(B15368,Sheet1!B:B,Sheet1!C:C)</f>
        <v>OVED AMITAY TO OCT 2023</v>
      </c>
    </row>
    <row r="15369" spans="2:13" hidden="1">
      <c r="B15369" t="s">
        <v>5168</v>
      </c>
      <c r="C15369" t="s">
        <v>23339</v>
      </c>
      <c r="D15369" t="s">
        <v>142</v>
      </c>
      <c r="E15369" t="s">
        <v>5070</v>
      </c>
      <c r="F15369" t="s">
        <v>21667</v>
      </c>
      <c r="G15369">
        <v>0</v>
      </c>
      <c r="H15369" t="s">
        <v>102</v>
      </c>
      <c r="I15369" t="s">
        <v>102</v>
      </c>
      <c r="J15369" t="s">
        <v>103</v>
      </c>
      <c r="K15369" t="s">
        <v>23324</v>
      </c>
      <c r="L15369" t="s">
        <v>23325</v>
      </c>
      <c r="M15369" t="str">
        <f>_xlfn.XLOOKUP(B15369,Sheet1!B:B,Sheet1!C:C)</f>
        <v>OVED AMITAY TO OCT 2023</v>
      </c>
    </row>
    <row r="15370" spans="2:13" hidden="1">
      <c r="B15370" t="s">
        <v>5168</v>
      </c>
      <c r="C15370" t="s">
        <v>5169</v>
      </c>
      <c r="D15370" t="s">
        <v>331</v>
      </c>
      <c r="E15370" t="s">
        <v>5070</v>
      </c>
      <c r="F15370" t="s">
        <v>5170</v>
      </c>
      <c r="G15370">
        <v>157754</v>
      </c>
      <c r="H15370" t="s">
        <v>102</v>
      </c>
      <c r="I15370" t="s">
        <v>102</v>
      </c>
      <c r="J15370" t="s">
        <v>103</v>
      </c>
      <c r="K15370" t="s">
        <v>23324</v>
      </c>
      <c r="L15370" t="s">
        <v>23325</v>
      </c>
      <c r="M15370" t="str">
        <f>_xlfn.XLOOKUP(B15370,Sheet1!B:B,Sheet1!C:C)</f>
        <v>OVED AMITAY TO OCT 2023</v>
      </c>
    </row>
    <row r="15371" spans="2:13" hidden="1">
      <c r="B15371" t="s">
        <v>5168</v>
      </c>
      <c r="C15371" t="s">
        <v>23340</v>
      </c>
      <c r="D15371" t="s">
        <v>670</v>
      </c>
      <c r="E15371" t="s">
        <v>5070</v>
      </c>
      <c r="F15371" t="s">
        <v>21667</v>
      </c>
      <c r="G15371">
        <v>0</v>
      </c>
      <c r="H15371" t="s">
        <v>102</v>
      </c>
      <c r="I15371" t="s">
        <v>102</v>
      </c>
      <c r="J15371" t="s">
        <v>103</v>
      </c>
      <c r="K15371" t="s">
        <v>23324</v>
      </c>
      <c r="L15371" t="s">
        <v>23325</v>
      </c>
      <c r="M15371" t="str">
        <f>_xlfn.XLOOKUP(B15371,Sheet1!B:B,Sheet1!C:C)</f>
        <v>OVED AMITAY TO OCT 2023</v>
      </c>
    </row>
    <row r="15372" spans="2:13" hidden="1">
      <c r="B15372" t="s">
        <v>5168</v>
      </c>
      <c r="C15372" t="s">
        <v>23341</v>
      </c>
      <c r="D15372" t="s">
        <v>631</v>
      </c>
      <c r="E15372" t="s">
        <v>5154</v>
      </c>
      <c r="F15372" t="s">
        <v>5441</v>
      </c>
      <c r="G15372">
        <v>0</v>
      </c>
      <c r="H15372" t="s">
        <v>103</v>
      </c>
      <c r="I15372" t="s">
        <v>102</v>
      </c>
      <c r="J15372" t="s">
        <v>103</v>
      </c>
      <c r="K15372" t="s">
        <v>23324</v>
      </c>
      <c r="L15372" t="s">
        <v>23325</v>
      </c>
      <c r="M15372" t="str">
        <f>_xlfn.XLOOKUP(B15372,Sheet1!B:B,Sheet1!C:C)</f>
        <v>OVED AMITAY TO OCT 2023</v>
      </c>
    </row>
    <row r="15373" spans="2:13" hidden="1">
      <c r="B15373" t="s">
        <v>5168</v>
      </c>
      <c r="C15373" t="s">
        <v>23342</v>
      </c>
      <c r="D15373" t="s">
        <v>631</v>
      </c>
      <c r="E15373" t="s">
        <v>5154</v>
      </c>
      <c r="F15373" t="s">
        <v>5441</v>
      </c>
      <c r="G15373">
        <v>0</v>
      </c>
      <c r="H15373" t="s">
        <v>103</v>
      </c>
      <c r="I15373" t="s">
        <v>102</v>
      </c>
      <c r="J15373" t="s">
        <v>103</v>
      </c>
      <c r="K15373" t="s">
        <v>23324</v>
      </c>
      <c r="L15373" t="s">
        <v>23325</v>
      </c>
      <c r="M15373" t="str">
        <f>_xlfn.XLOOKUP(B15373,Sheet1!B:B,Sheet1!C:C)</f>
        <v>OVED AMITAY TO OCT 2023</v>
      </c>
    </row>
    <row r="15374" spans="2:13" hidden="1">
      <c r="B15374" t="s">
        <v>5168</v>
      </c>
      <c r="C15374" t="s">
        <v>23343</v>
      </c>
      <c r="D15374" t="s">
        <v>6235</v>
      </c>
      <c r="E15374" t="s">
        <v>5073</v>
      </c>
      <c r="F15374" t="s">
        <v>5170</v>
      </c>
      <c r="G15374">
        <v>142472</v>
      </c>
      <c r="H15374" t="s">
        <v>102</v>
      </c>
      <c r="I15374" t="s">
        <v>103</v>
      </c>
      <c r="J15374" t="s">
        <v>103</v>
      </c>
      <c r="K15374" t="s">
        <v>23324</v>
      </c>
      <c r="L15374" t="s">
        <v>23325</v>
      </c>
      <c r="M15374" t="str">
        <f>_xlfn.XLOOKUP(B15374,Sheet1!B:B,Sheet1!C:C)</f>
        <v>OVED AMITAY TO OCT 2023</v>
      </c>
    </row>
    <row r="15375" spans="2:13" hidden="1">
      <c r="B15375" t="s">
        <v>5168</v>
      </c>
      <c r="C15375" t="s">
        <v>23344</v>
      </c>
      <c r="D15375" t="s">
        <v>631</v>
      </c>
      <c r="E15375" t="s">
        <v>5154</v>
      </c>
      <c r="F15375" t="s">
        <v>5441</v>
      </c>
      <c r="G15375">
        <v>0</v>
      </c>
      <c r="H15375" t="s">
        <v>103</v>
      </c>
      <c r="I15375" t="s">
        <v>102</v>
      </c>
      <c r="J15375" t="s">
        <v>103</v>
      </c>
      <c r="K15375" t="s">
        <v>23324</v>
      </c>
      <c r="L15375" t="s">
        <v>23325</v>
      </c>
      <c r="M15375" t="str">
        <f>_xlfn.XLOOKUP(B15375,Sheet1!B:B,Sheet1!C:C)</f>
        <v>OVED AMITAY TO OCT 2023</v>
      </c>
    </row>
    <row r="15376" spans="2:13" hidden="1">
      <c r="B15376" t="s">
        <v>5168</v>
      </c>
      <c r="C15376" t="s">
        <v>23345</v>
      </c>
      <c r="D15376" t="s">
        <v>631</v>
      </c>
      <c r="E15376" t="s">
        <v>5154</v>
      </c>
      <c r="F15376" t="s">
        <v>5441</v>
      </c>
      <c r="G15376">
        <v>0</v>
      </c>
      <c r="H15376" t="s">
        <v>103</v>
      </c>
      <c r="I15376" t="s">
        <v>102</v>
      </c>
      <c r="J15376" t="s">
        <v>103</v>
      </c>
      <c r="K15376" t="s">
        <v>23324</v>
      </c>
      <c r="L15376" t="s">
        <v>23325</v>
      </c>
      <c r="M15376" t="str">
        <f>_xlfn.XLOOKUP(B15376,Sheet1!B:B,Sheet1!C:C)</f>
        <v>OVED AMITAY TO OCT 2023</v>
      </c>
    </row>
    <row r="15377" spans="2:13" hidden="1">
      <c r="B15377" t="s">
        <v>23346</v>
      </c>
      <c r="C15377" t="s">
        <v>23347</v>
      </c>
      <c r="D15377" t="s">
        <v>5195</v>
      </c>
      <c r="E15377" t="s">
        <v>5154</v>
      </c>
      <c r="F15377">
        <v>1</v>
      </c>
      <c r="G15377">
        <v>0</v>
      </c>
      <c r="H15377" t="s">
        <v>103</v>
      </c>
      <c r="I15377" t="s">
        <v>102</v>
      </c>
      <c r="J15377" t="s">
        <v>103</v>
      </c>
      <c r="K15377" t="s">
        <v>23348</v>
      </c>
      <c r="L15377" t="s">
        <v>171</v>
      </c>
      <c r="M15377" t="e">
        <f>_xlfn.XLOOKUP(B15377,Sheet1!B:B,Sheet1!C:C)</f>
        <v>#N/A</v>
      </c>
    </row>
    <row r="15378" spans="2:13" hidden="1">
      <c r="B15378" t="s">
        <v>23346</v>
      </c>
      <c r="C15378" t="s">
        <v>23349</v>
      </c>
      <c r="D15378" t="s">
        <v>5246</v>
      </c>
      <c r="E15378" t="s">
        <v>5154</v>
      </c>
      <c r="F15378">
        <v>0.5</v>
      </c>
      <c r="G15378">
        <v>0</v>
      </c>
      <c r="H15378" t="s">
        <v>103</v>
      </c>
      <c r="I15378" t="s">
        <v>102</v>
      </c>
      <c r="J15378" t="s">
        <v>103</v>
      </c>
      <c r="K15378" t="s">
        <v>23348</v>
      </c>
      <c r="L15378" t="s">
        <v>171</v>
      </c>
      <c r="M15378" t="e">
        <f>_xlfn.XLOOKUP(B15378,Sheet1!B:B,Sheet1!C:C)</f>
        <v>#N/A</v>
      </c>
    </row>
    <row r="15379" spans="2:13" hidden="1">
      <c r="B15379" t="s">
        <v>23346</v>
      </c>
      <c r="C15379" t="s">
        <v>23350</v>
      </c>
      <c r="D15379" t="s">
        <v>3018</v>
      </c>
      <c r="E15379" t="s">
        <v>5154</v>
      </c>
      <c r="F15379">
        <v>1</v>
      </c>
      <c r="G15379">
        <v>0</v>
      </c>
      <c r="H15379" t="s">
        <v>103</v>
      </c>
      <c r="I15379" t="s">
        <v>102</v>
      </c>
      <c r="J15379" t="s">
        <v>103</v>
      </c>
      <c r="K15379" t="s">
        <v>23348</v>
      </c>
      <c r="L15379" t="s">
        <v>171</v>
      </c>
      <c r="M15379" t="e">
        <f>_xlfn.XLOOKUP(B15379,Sheet1!B:B,Sheet1!C:C)</f>
        <v>#N/A</v>
      </c>
    </row>
    <row r="15380" spans="2:13" hidden="1">
      <c r="B15380" t="s">
        <v>23346</v>
      </c>
      <c r="C15380" t="s">
        <v>23351</v>
      </c>
      <c r="D15380" t="s">
        <v>18106</v>
      </c>
      <c r="E15380" t="s">
        <v>5073</v>
      </c>
      <c r="F15380">
        <v>40</v>
      </c>
      <c r="G15380">
        <v>73052</v>
      </c>
      <c r="H15380" t="s">
        <v>102</v>
      </c>
      <c r="I15380" t="s">
        <v>103</v>
      </c>
      <c r="J15380" t="s">
        <v>103</v>
      </c>
      <c r="K15380" t="s">
        <v>23348</v>
      </c>
      <c r="L15380" t="s">
        <v>171</v>
      </c>
      <c r="M15380" t="e">
        <f>_xlfn.XLOOKUP(B15380,Sheet1!B:B,Sheet1!C:C)</f>
        <v>#N/A</v>
      </c>
    </row>
    <row r="15381" spans="2:13" hidden="1">
      <c r="B15381" t="s">
        <v>23346</v>
      </c>
      <c r="C15381" t="s">
        <v>23348</v>
      </c>
      <c r="D15381" t="s">
        <v>171</v>
      </c>
      <c r="E15381" t="s">
        <v>5073</v>
      </c>
      <c r="F15381">
        <v>40</v>
      </c>
      <c r="G15381">
        <v>121255</v>
      </c>
      <c r="H15381" t="s">
        <v>102</v>
      </c>
      <c r="I15381" t="s">
        <v>103</v>
      </c>
      <c r="J15381" t="s">
        <v>103</v>
      </c>
      <c r="K15381" t="s">
        <v>23348</v>
      </c>
      <c r="L15381" t="s">
        <v>171</v>
      </c>
      <c r="M15381" t="e">
        <f>_xlfn.XLOOKUP(B15381,Sheet1!B:B,Sheet1!C:C)</f>
        <v>#N/A</v>
      </c>
    </row>
    <row r="15382" spans="2:13" hidden="1">
      <c r="B15382" t="s">
        <v>23352</v>
      </c>
      <c r="C15382" t="s">
        <v>23353</v>
      </c>
      <c r="D15382" t="s">
        <v>180</v>
      </c>
      <c r="E15382" t="s">
        <v>5154</v>
      </c>
      <c r="F15382">
        <v>1</v>
      </c>
      <c r="G15382">
        <v>0</v>
      </c>
      <c r="H15382" t="s">
        <v>103</v>
      </c>
      <c r="I15382" t="s">
        <v>102</v>
      </c>
      <c r="J15382" t="s">
        <v>103</v>
      </c>
      <c r="K15382" t="s">
        <v>23354</v>
      </c>
      <c r="L15382" t="s">
        <v>188</v>
      </c>
      <c r="M15382" t="e">
        <f>_xlfn.XLOOKUP(B15382,Sheet1!B:B,Sheet1!C:C)</f>
        <v>#N/A</v>
      </c>
    </row>
    <row r="15383" spans="2:13" hidden="1">
      <c r="B15383" t="s">
        <v>23352</v>
      </c>
      <c r="C15383" t="s">
        <v>23355</v>
      </c>
      <c r="D15383" t="s">
        <v>5224</v>
      </c>
      <c r="E15383" t="s">
        <v>5154</v>
      </c>
      <c r="F15383">
        <v>1</v>
      </c>
      <c r="G15383">
        <v>0</v>
      </c>
      <c r="H15383" t="s">
        <v>103</v>
      </c>
      <c r="I15383" t="s">
        <v>102</v>
      </c>
      <c r="J15383" t="s">
        <v>103</v>
      </c>
      <c r="K15383" t="s">
        <v>23354</v>
      </c>
      <c r="L15383" t="s">
        <v>188</v>
      </c>
      <c r="M15383" t="e">
        <f>_xlfn.XLOOKUP(B15383,Sheet1!B:B,Sheet1!C:C)</f>
        <v>#N/A</v>
      </c>
    </row>
    <row r="15384" spans="2:13" hidden="1">
      <c r="B15384" t="s">
        <v>23352</v>
      </c>
      <c r="C15384" t="s">
        <v>23356</v>
      </c>
      <c r="D15384" t="s">
        <v>5224</v>
      </c>
      <c r="E15384" t="s">
        <v>5070</v>
      </c>
      <c r="F15384">
        <v>1</v>
      </c>
      <c r="G15384">
        <v>0</v>
      </c>
      <c r="H15384" t="s">
        <v>102</v>
      </c>
      <c r="I15384" t="s">
        <v>102</v>
      </c>
      <c r="J15384" t="s">
        <v>103</v>
      </c>
      <c r="K15384" t="s">
        <v>23354</v>
      </c>
      <c r="L15384" t="s">
        <v>188</v>
      </c>
      <c r="M15384" t="e">
        <f>_xlfn.XLOOKUP(B15384,Sheet1!B:B,Sheet1!C:C)</f>
        <v>#N/A</v>
      </c>
    </row>
    <row r="15385" spans="2:13" hidden="1">
      <c r="B15385" t="s">
        <v>23352</v>
      </c>
      <c r="C15385" t="s">
        <v>23357</v>
      </c>
      <c r="D15385" t="s">
        <v>180</v>
      </c>
      <c r="E15385" t="s">
        <v>5154</v>
      </c>
      <c r="F15385">
        <v>1</v>
      </c>
      <c r="G15385">
        <v>0</v>
      </c>
      <c r="H15385" t="s">
        <v>103</v>
      </c>
      <c r="I15385" t="s">
        <v>102</v>
      </c>
      <c r="J15385" t="s">
        <v>103</v>
      </c>
      <c r="K15385" t="s">
        <v>23354</v>
      </c>
      <c r="L15385" t="s">
        <v>188</v>
      </c>
      <c r="M15385" t="e">
        <f>_xlfn.XLOOKUP(B15385,Sheet1!B:B,Sheet1!C:C)</f>
        <v>#N/A</v>
      </c>
    </row>
    <row r="15386" spans="2:13" hidden="1">
      <c r="B15386" t="s">
        <v>23352</v>
      </c>
      <c r="C15386" t="s">
        <v>23358</v>
      </c>
      <c r="D15386" t="s">
        <v>180</v>
      </c>
      <c r="E15386" t="s">
        <v>5154</v>
      </c>
      <c r="F15386">
        <v>1</v>
      </c>
      <c r="G15386">
        <v>0</v>
      </c>
      <c r="H15386" t="s">
        <v>103</v>
      </c>
      <c r="I15386" t="s">
        <v>102</v>
      </c>
      <c r="J15386" t="s">
        <v>103</v>
      </c>
      <c r="K15386" t="s">
        <v>23354</v>
      </c>
      <c r="L15386" t="s">
        <v>188</v>
      </c>
      <c r="M15386" t="e">
        <f>_xlfn.XLOOKUP(B15386,Sheet1!B:B,Sheet1!C:C)</f>
        <v>#N/A</v>
      </c>
    </row>
    <row r="15387" spans="2:13" hidden="1">
      <c r="B15387" t="s">
        <v>23352</v>
      </c>
      <c r="C15387" t="s">
        <v>23354</v>
      </c>
      <c r="D15387" t="s">
        <v>7929</v>
      </c>
      <c r="E15387" t="s">
        <v>5073</v>
      </c>
      <c r="F15387">
        <v>40</v>
      </c>
      <c r="G15387">
        <v>116327</v>
      </c>
      <c r="H15387" t="s">
        <v>102</v>
      </c>
      <c r="I15387" t="s">
        <v>103</v>
      </c>
      <c r="J15387" t="s">
        <v>103</v>
      </c>
      <c r="K15387" t="s">
        <v>23354</v>
      </c>
      <c r="L15387" t="s">
        <v>188</v>
      </c>
      <c r="M15387" t="e">
        <f>_xlfn.XLOOKUP(B15387,Sheet1!B:B,Sheet1!C:C)</f>
        <v>#N/A</v>
      </c>
    </row>
    <row r="15388" spans="2:13" hidden="1">
      <c r="B15388" t="s">
        <v>23352</v>
      </c>
      <c r="C15388" t="s">
        <v>23359</v>
      </c>
      <c r="D15388" t="s">
        <v>267</v>
      </c>
      <c r="E15388" t="s">
        <v>5070</v>
      </c>
      <c r="F15388">
        <v>1</v>
      </c>
      <c r="G15388">
        <v>0</v>
      </c>
      <c r="H15388" t="s">
        <v>102</v>
      </c>
      <c r="I15388" t="s">
        <v>102</v>
      </c>
      <c r="J15388" t="s">
        <v>103</v>
      </c>
      <c r="K15388" t="s">
        <v>23354</v>
      </c>
      <c r="L15388" t="s">
        <v>188</v>
      </c>
      <c r="M15388" t="e">
        <f>_xlfn.XLOOKUP(B15388,Sheet1!B:B,Sheet1!C:C)</f>
        <v>#N/A</v>
      </c>
    </row>
    <row r="15389" spans="2:13" hidden="1">
      <c r="B15389" t="s">
        <v>23352</v>
      </c>
      <c r="C15389" t="s">
        <v>23360</v>
      </c>
      <c r="D15389" t="s">
        <v>180</v>
      </c>
      <c r="E15389" t="s">
        <v>5154</v>
      </c>
      <c r="F15389">
        <v>1</v>
      </c>
      <c r="G15389">
        <v>0</v>
      </c>
      <c r="H15389" t="s">
        <v>103</v>
      </c>
      <c r="I15389" t="s">
        <v>102</v>
      </c>
      <c r="J15389" t="s">
        <v>103</v>
      </c>
      <c r="K15389" t="s">
        <v>23354</v>
      </c>
      <c r="L15389" t="s">
        <v>188</v>
      </c>
      <c r="M15389" t="e">
        <f>_xlfn.XLOOKUP(B15389,Sheet1!B:B,Sheet1!C:C)</f>
        <v>#N/A</v>
      </c>
    </row>
    <row r="15390" spans="2:13" hidden="1">
      <c r="B15390" t="s">
        <v>23352</v>
      </c>
      <c r="C15390" t="s">
        <v>23361</v>
      </c>
      <c r="D15390" t="s">
        <v>23362</v>
      </c>
      <c r="F15390">
        <v>40</v>
      </c>
      <c r="G15390">
        <v>109009</v>
      </c>
      <c r="H15390" t="s">
        <v>103</v>
      </c>
      <c r="I15390" t="s">
        <v>103</v>
      </c>
      <c r="J15390" t="s">
        <v>103</v>
      </c>
      <c r="K15390" t="s">
        <v>23354</v>
      </c>
      <c r="L15390" t="s">
        <v>188</v>
      </c>
      <c r="M15390" t="e">
        <f>_xlfn.XLOOKUP(B15390,Sheet1!B:B,Sheet1!C:C)</f>
        <v>#N/A</v>
      </c>
    </row>
    <row r="15391" spans="2:13" hidden="1">
      <c r="B15391" t="s">
        <v>23352</v>
      </c>
      <c r="C15391" t="s">
        <v>23363</v>
      </c>
      <c r="D15391" t="s">
        <v>5633</v>
      </c>
      <c r="E15391" t="s">
        <v>5070</v>
      </c>
      <c r="F15391">
        <v>1</v>
      </c>
      <c r="G15391">
        <v>0</v>
      </c>
      <c r="H15391" t="s">
        <v>102</v>
      </c>
      <c r="I15391" t="s">
        <v>102</v>
      </c>
      <c r="J15391" t="s">
        <v>103</v>
      </c>
      <c r="K15391" t="s">
        <v>23354</v>
      </c>
      <c r="L15391" t="s">
        <v>188</v>
      </c>
      <c r="M15391" t="e">
        <f>_xlfn.XLOOKUP(B15391,Sheet1!B:B,Sheet1!C:C)</f>
        <v>#N/A</v>
      </c>
    </row>
    <row r="15392" spans="2:13" hidden="1">
      <c r="B15392" t="s">
        <v>23352</v>
      </c>
      <c r="C15392" t="s">
        <v>23364</v>
      </c>
      <c r="D15392" t="s">
        <v>180</v>
      </c>
      <c r="E15392" t="s">
        <v>5154</v>
      </c>
      <c r="F15392">
        <v>1</v>
      </c>
      <c r="G15392">
        <v>0</v>
      </c>
      <c r="H15392" t="s">
        <v>103</v>
      </c>
      <c r="I15392" t="s">
        <v>102</v>
      </c>
      <c r="J15392" t="s">
        <v>103</v>
      </c>
      <c r="K15392" t="s">
        <v>23354</v>
      </c>
      <c r="L15392" t="s">
        <v>188</v>
      </c>
      <c r="M15392" t="e">
        <f>_xlfn.XLOOKUP(B15392,Sheet1!B:B,Sheet1!C:C)</f>
        <v>#N/A</v>
      </c>
    </row>
    <row r="15393" spans="2:13" hidden="1">
      <c r="B15393" t="s">
        <v>23365</v>
      </c>
      <c r="C15393" t="s">
        <v>23366</v>
      </c>
      <c r="D15393" t="s">
        <v>23367</v>
      </c>
      <c r="E15393" t="s">
        <v>5154</v>
      </c>
      <c r="F15393">
        <v>40</v>
      </c>
      <c r="G15393">
        <v>0</v>
      </c>
      <c r="H15393" t="s">
        <v>103</v>
      </c>
      <c r="I15393" t="s">
        <v>102</v>
      </c>
      <c r="J15393" t="s">
        <v>103</v>
      </c>
      <c r="K15393" t="s">
        <v>23366</v>
      </c>
      <c r="L15393" t="s">
        <v>188</v>
      </c>
      <c r="M15393" t="e">
        <f>_xlfn.XLOOKUP(B15393,Sheet1!B:B,Sheet1!C:C)</f>
        <v>#N/A</v>
      </c>
    </row>
    <row r="15394" spans="2:13" hidden="1">
      <c r="B15394" t="s">
        <v>23365</v>
      </c>
      <c r="C15394" t="s">
        <v>23368</v>
      </c>
      <c r="D15394" t="s">
        <v>5224</v>
      </c>
      <c r="E15394" t="s">
        <v>5154</v>
      </c>
      <c r="F15394">
        <v>10</v>
      </c>
      <c r="G15394">
        <v>0</v>
      </c>
      <c r="H15394" t="s">
        <v>103</v>
      </c>
      <c r="I15394" t="s">
        <v>102</v>
      </c>
      <c r="J15394" t="s">
        <v>103</v>
      </c>
      <c r="K15394" t="s">
        <v>23366</v>
      </c>
      <c r="L15394" t="s">
        <v>188</v>
      </c>
      <c r="M15394" t="e">
        <f>_xlfn.XLOOKUP(B15394,Sheet1!B:B,Sheet1!C:C)</f>
        <v>#N/A</v>
      </c>
    </row>
    <row r="15395" spans="2:13" hidden="1">
      <c r="B15395" t="s">
        <v>23365</v>
      </c>
      <c r="C15395" t="s">
        <v>23369</v>
      </c>
      <c r="D15395" t="s">
        <v>180</v>
      </c>
      <c r="E15395" t="s">
        <v>5154</v>
      </c>
      <c r="F15395">
        <v>10</v>
      </c>
      <c r="G15395">
        <v>0</v>
      </c>
      <c r="H15395" t="s">
        <v>103</v>
      </c>
      <c r="I15395" t="s">
        <v>102</v>
      </c>
      <c r="J15395" t="s">
        <v>103</v>
      </c>
      <c r="K15395" t="s">
        <v>23366</v>
      </c>
      <c r="L15395" t="s">
        <v>188</v>
      </c>
      <c r="M15395" t="e">
        <f>_xlfn.XLOOKUP(B15395,Sheet1!B:B,Sheet1!C:C)</f>
        <v>#N/A</v>
      </c>
    </row>
    <row r="15396" spans="2:13" hidden="1">
      <c r="B15396" t="s">
        <v>23365</v>
      </c>
      <c r="C15396" t="s">
        <v>23370</v>
      </c>
      <c r="D15396" t="s">
        <v>653</v>
      </c>
      <c r="E15396" t="s">
        <v>5154</v>
      </c>
      <c r="F15396">
        <v>10</v>
      </c>
      <c r="G15396">
        <v>0</v>
      </c>
      <c r="H15396" t="s">
        <v>103</v>
      </c>
      <c r="I15396" t="s">
        <v>102</v>
      </c>
      <c r="J15396" t="s">
        <v>103</v>
      </c>
      <c r="K15396" t="s">
        <v>23366</v>
      </c>
      <c r="L15396" t="s">
        <v>188</v>
      </c>
      <c r="M15396" t="e">
        <f>_xlfn.XLOOKUP(B15396,Sheet1!B:B,Sheet1!C:C)</f>
        <v>#N/A</v>
      </c>
    </row>
    <row r="15397" spans="2:13" hidden="1">
      <c r="B15397" t="s">
        <v>23365</v>
      </c>
      <c r="C15397" t="s">
        <v>23371</v>
      </c>
      <c r="D15397" t="s">
        <v>267</v>
      </c>
      <c r="E15397" t="s">
        <v>5154</v>
      </c>
      <c r="F15397">
        <v>10</v>
      </c>
      <c r="G15397">
        <v>0</v>
      </c>
      <c r="H15397" t="s">
        <v>103</v>
      </c>
      <c r="I15397" t="s">
        <v>102</v>
      </c>
      <c r="J15397" t="s">
        <v>103</v>
      </c>
      <c r="K15397" t="s">
        <v>23366</v>
      </c>
      <c r="L15397" t="s">
        <v>188</v>
      </c>
      <c r="M15397" t="e">
        <f>_xlfn.XLOOKUP(B15397,Sheet1!B:B,Sheet1!C:C)</f>
        <v>#N/A</v>
      </c>
    </row>
    <row r="15398" spans="2:13" hidden="1">
      <c r="B15398" t="s">
        <v>23365</v>
      </c>
      <c r="C15398" t="s">
        <v>23372</v>
      </c>
      <c r="D15398" t="s">
        <v>180</v>
      </c>
      <c r="E15398" t="s">
        <v>5154</v>
      </c>
      <c r="F15398">
        <v>10</v>
      </c>
      <c r="G15398">
        <v>0</v>
      </c>
      <c r="H15398" t="s">
        <v>103</v>
      </c>
      <c r="I15398" t="s">
        <v>102</v>
      </c>
      <c r="J15398" t="s">
        <v>103</v>
      </c>
      <c r="K15398" t="s">
        <v>23366</v>
      </c>
      <c r="L15398" t="s">
        <v>188</v>
      </c>
      <c r="M15398" t="e">
        <f>_xlfn.XLOOKUP(B15398,Sheet1!B:B,Sheet1!C:C)</f>
        <v>#N/A</v>
      </c>
    </row>
    <row r="15399" spans="2:13" hidden="1">
      <c r="B15399" t="s">
        <v>23373</v>
      </c>
      <c r="C15399" t="s">
        <v>23374</v>
      </c>
      <c r="D15399" t="s">
        <v>670</v>
      </c>
      <c r="E15399" t="s">
        <v>5070</v>
      </c>
      <c r="F15399">
        <v>1</v>
      </c>
      <c r="G15399">
        <v>0</v>
      </c>
      <c r="H15399" t="s">
        <v>102</v>
      </c>
      <c r="I15399" t="s">
        <v>102</v>
      </c>
      <c r="J15399" t="s">
        <v>103</v>
      </c>
      <c r="K15399" t="s">
        <v>23375</v>
      </c>
      <c r="L15399" t="s">
        <v>23376</v>
      </c>
      <c r="M15399" t="e">
        <f>_xlfn.XLOOKUP(B15399,Sheet1!B:B,Sheet1!C:C)</f>
        <v>#N/A</v>
      </c>
    </row>
    <row r="15400" spans="2:13" hidden="1">
      <c r="B15400" t="s">
        <v>23373</v>
      </c>
      <c r="C15400" t="s">
        <v>23377</v>
      </c>
      <c r="D15400" t="s">
        <v>23378</v>
      </c>
      <c r="E15400" t="s">
        <v>5154</v>
      </c>
      <c r="F15400">
        <v>35</v>
      </c>
      <c r="G15400">
        <v>65318</v>
      </c>
      <c r="H15400" t="s">
        <v>103</v>
      </c>
      <c r="I15400" t="s">
        <v>102</v>
      </c>
      <c r="J15400" t="s">
        <v>103</v>
      </c>
      <c r="K15400" t="s">
        <v>23375</v>
      </c>
      <c r="L15400" t="s">
        <v>23376</v>
      </c>
      <c r="M15400" t="e">
        <f>_xlfn.XLOOKUP(B15400,Sheet1!B:B,Sheet1!C:C)</f>
        <v>#N/A</v>
      </c>
    </row>
    <row r="15401" spans="2:13" hidden="1">
      <c r="B15401" t="s">
        <v>23373</v>
      </c>
      <c r="C15401" t="s">
        <v>23379</v>
      </c>
      <c r="D15401" t="s">
        <v>254</v>
      </c>
      <c r="E15401" t="s">
        <v>5070</v>
      </c>
      <c r="F15401">
        <v>1</v>
      </c>
      <c r="G15401">
        <v>0</v>
      </c>
      <c r="H15401" t="s">
        <v>102</v>
      </c>
      <c r="I15401" t="s">
        <v>102</v>
      </c>
      <c r="J15401" t="s">
        <v>103</v>
      </c>
      <c r="K15401" t="s">
        <v>23375</v>
      </c>
      <c r="L15401" t="s">
        <v>23376</v>
      </c>
      <c r="M15401" t="e">
        <f>_xlfn.XLOOKUP(B15401,Sheet1!B:B,Sheet1!C:C)</f>
        <v>#N/A</v>
      </c>
    </row>
    <row r="15402" spans="2:13" hidden="1">
      <c r="B15402" t="s">
        <v>23373</v>
      </c>
      <c r="C15402" t="s">
        <v>23380</v>
      </c>
      <c r="D15402" t="s">
        <v>23381</v>
      </c>
      <c r="E15402" t="s">
        <v>5073</v>
      </c>
      <c r="F15402">
        <v>20</v>
      </c>
      <c r="G15402">
        <v>36577</v>
      </c>
      <c r="H15402" t="s">
        <v>102</v>
      </c>
      <c r="I15402" t="s">
        <v>103</v>
      </c>
      <c r="J15402" t="s">
        <v>103</v>
      </c>
      <c r="K15402" t="s">
        <v>23375</v>
      </c>
      <c r="L15402" t="s">
        <v>23376</v>
      </c>
      <c r="M15402" t="e">
        <f>_xlfn.XLOOKUP(B15402,Sheet1!B:B,Sheet1!C:C)</f>
        <v>#N/A</v>
      </c>
    </row>
    <row r="15403" spans="2:13" hidden="1">
      <c r="B15403" t="s">
        <v>23373</v>
      </c>
      <c r="C15403" t="s">
        <v>23382</v>
      </c>
      <c r="D15403" t="s">
        <v>23383</v>
      </c>
      <c r="E15403" t="s">
        <v>5154</v>
      </c>
      <c r="F15403">
        <v>35</v>
      </c>
      <c r="G15403">
        <v>33571</v>
      </c>
      <c r="H15403" t="s">
        <v>103</v>
      </c>
      <c r="I15403" t="s">
        <v>102</v>
      </c>
      <c r="J15403" t="s">
        <v>103</v>
      </c>
      <c r="K15403" t="s">
        <v>23375</v>
      </c>
      <c r="L15403" t="s">
        <v>23376</v>
      </c>
      <c r="M15403" t="e">
        <f>_xlfn.XLOOKUP(B15403,Sheet1!B:B,Sheet1!C:C)</f>
        <v>#N/A</v>
      </c>
    </row>
    <row r="15404" spans="2:13" hidden="1">
      <c r="B15404" t="s">
        <v>23373</v>
      </c>
      <c r="C15404" t="s">
        <v>23384</v>
      </c>
      <c r="D15404" t="s">
        <v>226</v>
      </c>
      <c r="E15404" t="s">
        <v>5154</v>
      </c>
      <c r="F15404">
        <v>1</v>
      </c>
      <c r="G15404">
        <v>0</v>
      </c>
      <c r="H15404" t="s">
        <v>103</v>
      </c>
      <c r="I15404" t="s">
        <v>102</v>
      </c>
      <c r="J15404" t="s">
        <v>103</v>
      </c>
      <c r="K15404" t="s">
        <v>23375</v>
      </c>
      <c r="L15404" t="s">
        <v>23376</v>
      </c>
      <c r="M15404" t="e">
        <f>_xlfn.XLOOKUP(B15404,Sheet1!B:B,Sheet1!C:C)</f>
        <v>#N/A</v>
      </c>
    </row>
    <row r="15405" spans="2:13" hidden="1">
      <c r="B15405" t="s">
        <v>23373</v>
      </c>
      <c r="C15405" t="s">
        <v>23385</v>
      </c>
      <c r="D15405" t="s">
        <v>23386</v>
      </c>
      <c r="E15405" t="s">
        <v>5073</v>
      </c>
      <c r="F15405">
        <v>40</v>
      </c>
      <c r="G15405">
        <v>120658</v>
      </c>
      <c r="H15405" t="s">
        <v>102</v>
      </c>
      <c r="I15405" t="s">
        <v>103</v>
      </c>
      <c r="J15405" t="s">
        <v>103</v>
      </c>
      <c r="K15405" t="s">
        <v>23375</v>
      </c>
      <c r="L15405" t="s">
        <v>23376</v>
      </c>
      <c r="M15405" t="e">
        <f>_xlfn.XLOOKUP(B15405,Sheet1!B:B,Sheet1!C:C)</f>
        <v>#N/A</v>
      </c>
    </row>
    <row r="15406" spans="2:13" hidden="1">
      <c r="B15406" t="s">
        <v>23373</v>
      </c>
      <c r="C15406" t="s">
        <v>23387</v>
      </c>
      <c r="D15406" t="s">
        <v>226</v>
      </c>
      <c r="E15406" t="s">
        <v>5154</v>
      </c>
      <c r="F15406">
        <v>1</v>
      </c>
      <c r="G15406">
        <v>0</v>
      </c>
      <c r="H15406" t="s">
        <v>103</v>
      </c>
      <c r="I15406" t="s">
        <v>102</v>
      </c>
      <c r="J15406" t="s">
        <v>103</v>
      </c>
      <c r="K15406" t="s">
        <v>23375</v>
      </c>
      <c r="L15406" t="s">
        <v>23376</v>
      </c>
      <c r="M15406" t="e">
        <f>_xlfn.XLOOKUP(B15406,Sheet1!B:B,Sheet1!C:C)</f>
        <v>#N/A</v>
      </c>
    </row>
    <row r="15407" spans="2:13" hidden="1">
      <c r="B15407" t="s">
        <v>23373</v>
      </c>
      <c r="C15407" t="s">
        <v>23388</v>
      </c>
      <c r="D15407" t="s">
        <v>226</v>
      </c>
      <c r="E15407" t="s">
        <v>5154</v>
      </c>
      <c r="F15407">
        <v>1</v>
      </c>
      <c r="G15407">
        <v>0</v>
      </c>
      <c r="H15407" t="s">
        <v>103</v>
      </c>
      <c r="I15407" t="s">
        <v>102</v>
      </c>
      <c r="J15407" t="s">
        <v>103</v>
      </c>
      <c r="K15407" t="s">
        <v>23375</v>
      </c>
      <c r="L15407" t="s">
        <v>23376</v>
      </c>
      <c r="M15407" t="e">
        <f>_xlfn.XLOOKUP(B15407,Sheet1!B:B,Sheet1!C:C)</f>
        <v>#N/A</v>
      </c>
    </row>
    <row r="15408" spans="2:13" hidden="1">
      <c r="B15408" t="s">
        <v>23389</v>
      </c>
      <c r="C15408" t="s">
        <v>23390</v>
      </c>
      <c r="D15408" t="s">
        <v>180</v>
      </c>
      <c r="E15408" t="s">
        <v>5154</v>
      </c>
      <c r="F15408">
        <v>2</v>
      </c>
      <c r="G15408">
        <v>0</v>
      </c>
      <c r="H15408" t="s">
        <v>103</v>
      </c>
      <c r="I15408" t="s">
        <v>102</v>
      </c>
      <c r="J15408" t="s">
        <v>103</v>
      </c>
      <c r="K15408" t="s">
        <v>23391</v>
      </c>
      <c r="L15408" t="s">
        <v>23392</v>
      </c>
      <c r="M15408" t="e">
        <f>_xlfn.XLOOKUP(B15408,Sheet1!B:B,Sheet1!C:C)</f>
        <v>#N/A</v>
      </c>
    </row>
    <row r="15409" spans="2:13" hidden="1">
      <c r="B15409" t="s">
        <v>23389</v>
      </c>
      <c r="C15409" t="s">
        <v>23393</v>
      </c>
      <c r="D15409" t="s">
        <v>267</v>
      </c>
      <c r="E15409" t="s">
        <v>5070</v>
      </c>
      <c r="F15409">
        <v>5</v>
      </c>
      <c r="G15409">
        <v>0</v>
      </c>
      <c r="H15409" t="s">
        <v>102</v>
      </c>
      <c r="I15409" t="s">
        <v>102</v>
      </c>
      <c r="J15409" t="s">
        <v>103</v>
      </c>
      <c r="K15409" t="s">
        <v>23391</v>
      </c>
      <c r="L15409" t="s">
        <v>23392</v>
      </c>
      <c r="M15409" t="e">
        <f>_xlfn.XLOOKUP(B15409,Sheet1!B:B,Sheet1!C:C)</f>
        <v>#N/A</v>
      </c>
    </row>
    <row r="15410" spans="2:13" hidden="1">
      <c r="B15410" t="s">
        <v>23389</v>
      </c>
      <c r="C15410" t="s">
        <v>23394</v>
      </c>
      <c r="D15410" t="s">
        <v>180</v>
      </c>
      <c r="E15410" t="s">
        <v>5154</v>
      </c>
      <c r="F15410">
        <v>2</v>
      </c>
      <c r="G15410">
        <v>0</v>
      </c>
      <c r="H15410" t="s">
        <v>103</v>
      </c>
      <c r="I15410" t="s">
        <v>102</v>
      </c>
      <c r="J15410" t="s">
        <v>103</v>
      </c>
      <c r="K15410" t="s">
        <v>23391</v>
      </c>
      <c r="L15410" t="s">
        <v>23392</v>
      </c>
      <c r="M15410" t="e">
        <f>_xlfn.XLOOKUP(B15410,Sheet1!B:B,Sheet1!C:C)</f>
        <v>#N/A</v>
      </c>
    </row>
    <row r="15411" spans="2:13" hidden="1">
      <c r="B15411" t="s">
        <v>23389</v>
      </c>
      <c r="C15411" t="s">
        <v>23395</v>
      </c>
      <c r="D15411" t="s">
        <v>180</v>
      </c>
      <c r="E15411" t="s">
        <v>5154</v>
      </c>
      <c r="F15411">
        <v>5</v>
      </c>
      <c r="G15411">
        <v>0</v>
      </c>
      <c r="H15411" t="s">
        <v>103</v>
      </c>
      <c r="I15411" t="s">
        <v>102</v>
      </c>
      <c r="J15411" t="s">
        <v>103</v>
      </c>
      <c r="K15411" t="s">
        <v>23391</v>
      </c>
      <c r="L15411" t="s">
        <v>23392</v>
      </c>
      <c r="M15411" t="e">
        <f>_xlfn.XLOOKUP(B15411,Sheet1!B:B,Sheet1!C:C)</f>
        <v>#N/A</v>
      </c>
    </row>
    <row r="15412" spans="2:13" hidden="1">
      <c r="B15412" t="s">
        <v>23389</v>
      </c>
      <c r="C15412" t="s">
        <v>23396</v>
      </c>
      <c r="D15412" t="s">
        <v>315</v>
      </c>
      <c r="E15412" t="s">
        <v>5070</v>
      </c>
      <c r="F15412">
        <v>2</v>
      </c>
      <c r="G15412">
        <v>0</v>
      </c>
      <c r="H15412" t="s">
        <v>102</v>
      </c>
      <c r="I15412" t="s">
        <v>102</v>
      </c>
      <c r="J15412" t="s">
        <v>103</v>
      </c>
      <c r="K15412" t="s">
        <v>23391</v>
      </c>
      <c r="L15412" t="s">
        <v>23392</v>
      </c>
      <c r="M15412" t="e">
        <f>_xlfn.XLOOKUP(B15412,Sheet1!B:B,Sheet1!C:C)</f>
        <v>#N/A</v>
      </c>
    </row>
    <row r="15413" spans="2:13" hidden="1">
      <c r="B15413" t="s">
        <v>23389</v>
      </c>
      <c r="C15413" t="s">
        <v>23397</v>
      </c>
      <c r="D15413" t="s">
        <v>180</v>
      </c>
      <c r="E15413" t="s">
        <v>5154</v>
      </c>
      <c r="F15413">
        <v>2</v>
      </c>
      <c r="G15413">
        <v>0</v>
      </c>
      <c r="H15413" t="s">
        <v>103</v>
      </c>
      <c r="I15413" t="s">
        <v>102</v>
      </c>
      <c r="J15413" t="s">
        <v>103</v>
      </c>
      <c r="K15413" t="s">
        <v>23391</v>
      </c>
      <c r="L15413" t="s">
        <v>23392</v>
      </c>
      <c r="M15413" t="e">
        <f>_xlfn.XLOOKUP(B15413,Sheet1!B:B,Sheet1!C:C)</f>
        <v>#N/A</v>
      </c>
    </row>
    <row r="15414" spans="2:13" hidden="1">
      <c r="B15414" t="s">
        <v>23389</v>
      </c>
      <c r="C15414" t="s">
        <v>23398</v>
      </c>
      <c r="D15414" t="s">
        <v>13714</v>
      </c>
      <c r="E15414" t="s">
        <v>5070</v>
      </c>
      <c r="F15414">
        <v>40</v>
      </c>
      <c r="G15414">
        <v>85063</v>
      </c>
      <c r="H15414" t="s">
        <v>102</v>
      </c>
      <c r="I15414" t="s">
        <v>102</v>
      </c>
      <c r="J15414" t="s">
        <v>103</v>
      </c>
      <c r="K15414" t="s">
        <v>23391</v>
      </c>
      <c r="L15414" t="s">
        <v>23392</v>
      </c>
      <c r="M15414" t="e">
        <f>_xlfn.XLOOKUP(B15414,Sheet1!B:B,Sheet1!C:C)</f>
        <v>#N/A</v>
      </c>
    </row>
    <row r="15415" spans="2:13" hidden="1">
      <c r="B15415" t="s">
        <v>23389</v>
      </c>
      <c r="C15415" t="s">
        <v>23399</v>
      </c>
      <c r="D15415" t="s">
        <v>180</v>
      </c>
      <c r="E15415" t="s">
        <v>5154</v>
      </c>
      <c r="F15415">
        <v>5</v>
      </c>
      <c r="G15415">
        <v>0</v>
      </c>
      <c r="H15415" t="s">
        <v>103</v>
      </c>
      <c r="I15415" t="s">
        <v>102</v>
      </c>
      <c r="J15415" t="s">
        <v>103</v>
      </c>
      <c r="K15415" t="s">
        <v>23391</v>
      </c>
      <c r="L15415" t="s">
        <v>23392</v>
      </c>
      <c r="M15415" t="e">
        <f>_xlfn.XLOOKUP(B15415,Sheet1!B:B,Sheet1!C:C)</f>
        <v>#N/A</v>
      </c>
    </row>
    <row r="15416" spans="2:13" hidden="1">
      <c r="B15416" t="s">
        <v>23389</v>
      </c>
      <c r="C15416" t="s">
        <v>23400</v>
      </c>
      <c r="D15416" t="s">
        <v>180</v>
      </c>
      <c r="E15416" t="s">
        <v>5154</v>
      </c>
      <c r="F15416">
        <v>2</v>
      </c>
      <c r="G15416">
        <v>0</v>
      </c>
      <c r="H15416" t="s">
        <v>103</v>
      </c>
      <c r="I15416" t="s">
        <v>102</v>
      </c>
      <c r="J15416" t="s">
        <v>103</v>
      </c>
      <c r="K15416" t="s">
        <v>23391</v>
      </c>
      <c r="L15416" t="s">
        <v>23392</v>
      </c>
      <c r="M15416" t="e">
        <f>_xlfn.XLOOKUP(B15416,Sheet1!B:B,Sheet1!C:C)</f>
        <v>#N/A</v>
      </c>
    </row>
    <row r="15417" spans="2:13" hidden="1">
      <c r="B15417" t="s">
        <v>23389</v>
      </c>
      <c r="C15417" t="s">
        <v>23401</v>
      </c>
      <c r="D15417" t="s">
        <v>180</v>
      </c>
      <c r="E15417" t="s">
        <v>5154</v>
      </c>
      <c r="F15417">
        <v>2</v>
      </c>
      <c r="G15417">
        <v>0</v>
      </c>
      <c r="H15417" t="s">
        <v>103</v>
      </c>
      <c r="I15417" t="s">
        <v>102</v>
      </c>
      <c r="J15417" t="s">
        <v>103</v>
      </c>
      <c r="K15417" t="s">
        <v>23391</v>
      </c>
      <c r="L15417" t="s">
        <v>23392</v>
      </c>
      <c r="M15417" t="e">
        <f>_xlfn.XLOOKUP(B15417,Sheet1!B:B,Sheet1!C:C)</f>
        <v>#N/A</v>
      </c>
    </row>
    <row r="15418" spans="2:13" hidden="1">
      <c r="B15418" t="s">
        <v>23389</v>
      </c>
      <c r="C15418" t="s">
        <v>23402</v>
      </c>
      <c r="D15418" t="s">
        <v>180</v>
      </c>
      <c r="E15418" t="s">
        <v>5154</v>
      </c>
      <c r="F15418">
        <v>2</v>
      </c>
      <c r="G15418">
        <v>0</v>
      </c>
      <c r="H15418" t="s">
        <v>103</v>
      </c>
      <c r="I15418" t="s">
        <v>102</v>
      </c>
      <c r="J15418" t="s">
        <v>103</v>
      </c>
      <c r="K15418" t="s">
        <v>23391</v>
      </c>
      <c r="L15418" t="s">
        <v>23392</v>
      </c>
      <c r="M15418" t="e">
        <f>_xlfn.XLOOKUP(B15418,Sheet1!B:B,Sheet1!C:C)</f>
        <v>#N/A</v>
      </c>
    </row>
    <row r="15419" spans="2:13" hidden="1">
      <c r="B15419" t="s">
        <v>23389</v>
      </c>
      <c r="C15419" t="s">
        <v>23403</v>
      </c>
      <c r="D15419" t="s">
        <v>653</v>
      </c>
      <c r="E15419" t="s">
        <v>5070</v>
      </c>
      <c r="F15419">
        <v>2</v>
      </c>
      <c r="G15419">
        <v>0</v>
      </c>
      <c r="H15419" t="s">
        <v>102</v>
      </c>
      <c r="I15419" t="s">
        <v>102</v>
      </c>
      <c r="J15419" t="s">
        <v>103</v>
      </c>
      <c r="K15419" t="s">
        <v>23391</v>
      </c>
      <c r="L15419" t="s">
        <v>23392</v>
      </c>
      <c r="M15419" t="e">
        <f>_xlfn.XLOOKUP(B15419,Sheet1!B:B,Sheet1!C:C)</f>
        <v>#N/A</v>
      </c>
    </row>
    <row r="15420" spans="2:13" hidden="1">
      <c r="B15420" t="s">
        <v>23389</v>
      </c>
      <c r="C15420" t="s">
        <v>23391</v>
      </c>
      <c r="D15420" t="s">
        <v>195</v>
      </c>
      <c r="E15420" t="s">
        <v>5070</v>
      </c>
      <c r="F15420">
        <v>40</v>
      </c>
      <c r="G15420">
        <v>89015</v>
      </c>
      <c r="H15420" t="s">
        <v>102</v>
      </c>
      <c r="I15420" t="s">
        <v>102</v>
      </c>
      <c r="J15420" t="s">
        <v>103</v>
      </c>
      <c r="K15420" t="s">
        <v>23391</v>
      </c>
      <c r="L15420" t="s">
        <v>23392</v>
      </c>
      <c r="M15420" t="e">
        <f>_xlfn.XLOOKUP(B15420,Sheet1!B:B,Sheet1!C:C)</f>
        <v>#N/A</v>
      </c>
    </row>
    <row r="15421" spans="2:13" hidden="1">
      <c r="B15421" t="s">
        <v>23389</v>
      </c>
      <c r="C15421" t="s">
        <v>23404</v>
      </c>
      <c r="D15421" t="s">
        <v>180</v>
      </c>
      <c r="E15421" t="s">
        <v>5154</v>
      </c>
      <c r="F15421">
        <v>2</v>
      </c>
      <c r="G15421">
        <v>0</v>
      </c>
      <c r="H15421" t="s">
        <v>103</v>
      </c>
      <c r="I15421" t="s">
        <v>102</v>
      </c>
      <c r="J15421" t="s">
        <v>103</v>
      </c>
      <c r="K15421" t="s">
        <v>23391</v>
      </c>
      <c r="L15421" t="s">
        <v>23392</v>
      </c>
      <c r="M15421" t="e">
        <f>_xlfn.XLOOKUP(B15421,Sheet1!B:B,Sheet1!C:C)</f>
        <v>#N/A</v>
      </c>
    </row>
    <row r="15422" spans="2:13" hidden="1">
      <c r="B15422" t="s">
        <v>294</v>
      </c>
      <c r="C15422" t="s">
        <v>23405</v>
      </c>
      <c r="D15422" t="s">
        <v>226</v>
      </c>
      <c r="E15422" t="s">
        <v>5154</v>
      </c>
      <c r="G15422">
        <v>0</v>
      </c>
      <c r="H15422" t="s">
        <v>103</v>
      </c>
      <c r="I15422" t="s">
        <v>102</v>
      </c>
      <c r="J15422" t="s">
        <v>103</v>
      </c>
      <c r="K15422" t="s">
        <v>295</v>
      </c>
      <c r="L15422" t="s">
        <v>142</v>
      </c>
      <c r="M15422" t="e">
        <f>_xlfn.XLOOKUP(B15422,Sheet1!B:B,Sheet1!C:C)</f>
        <v>#N/A</v>
      </c>
    </row>
    <row r="15423" spans="2:13" hidden="1">
      <c r="B15423" t="s">
        <v>294</v>
      </c>
      <c r="C15423" t="s">
        <v>23406</v>
      </c>
      <c r="D15423" t="s">
        <v>226</v>
      </c>
      <c r="E15423" t="s">
        <v>5154</v>
      </c>
      <c r="G15423">
        <v>0</v>
      </c>
      <c r="H15423" t="s">
        <v>103</v>
      </c>
      <c r="I15423" t="s">
        <v>102</v>
      </c>
      <c r="J15423" t="s">
        <v>103</v>
      </c>
      <c r="K15423" t="s">
        <v>295</v>
      </c>
      <c r="L15423" t="s">
        <v>142</v>
      </c>
      <c r="M15423" t="e">
        <f>_xlfn.XLOOKUP(B15423,Sheet1!B:B,Sheet1!C:C)</f>
        <v>#N/A</v>
      </c>
    </row>
    <row r="15424" spans="2:13" hidden="1">
      <c r="B15424" t="s">
        <v>294</v>
      </c>
      <c r="C15424" t="s">
        <v>23407</v>
      </c>
      <c r="D15424" t="s">
        <v>670</v>
      </c>
      <c r="E15424" t="s">
        <v>5070</v>
      </c>
      <c r="G15424">
        <v>0</v>
      </c>
      <c r="H15424" t="s">
        <v>102</v>
      </c>
      <c r="I15424" t="s">
        <v>102</v>
      </c>
      <c r="J15424" t="s">
        <v>103</v>
      </c>
      <c r="K15424" t="s">
        <v>295</v>
      </c>
      <c r="L15424" t="s">
        <v>142</v>
      </c>
      <c r="M15424" t="e">
        <f>_xlfn.XLOOKUP(B15424,Sheet1!B:B,Sheet1!C:C)</f>
        <v>#N/A</v>
      </c>
    </row>
    <row r="15425" spans="2:13" hidden="1">
      <c r="B15425" t="s">
        <v>294</v>
      </c>
      <c r="C15425" t="s">
        <v>23408</v>
      </c>
      <c r="D15425" t="s">
        <v>226</v>
      </c>
      <c r="E15425" t="s">
        <v>5154</v>
      </c>
      <c r="G15425">
        <v>0</v>
      </c>
      <c r="H15425" t="s">
        <v>103</v>
      </c>
      <c r="I15425" t="s">
        <v>102</v>
      </c>
      <c r="J15425" t="s">
        <v>103</v>
      </c>
      <c r="K15425" t="s">
        <v>295</v>
      </c>
      <c r="L15425" t="s">
        <v>142</v>
      </c>
      <c r="M15425" t="e">
        <f>_xlfn.XLOOKUP(B15425,Sheet1!B:B,Sheet1!C:C)</f>
        <v>#N/A</v>
      </c>
    </row>
    <row r="15426" spans="2:13" hidden="1">
      <c r="B15426" t="s">
        <v>294</v>
      </c>
      <c r="C15426" t="s">
        <v>23409</v>
      </c>
      <c r="D15426" t="s">
        <v>226</v>
      </c>
      <c r="E15426" t="s">
        <v>5154</v>
      </c>
      <c r="G15426">
        <v>0</v>
      </c>
      <c r="H15426" t="s">
        <v>103</v>
      </c>
      <c r="I15426" t="s">
        <v>102</v>
      </c>
      <c r="J15426" t="s">
        <v>103</v>
      </c>
      <c r="K15426" t="s">
        <v>295</v>
      </c>
      <c r="L15426" t="s">
        <v>142</v>
      </c>
      <c r="M15426" t="e">
        <f>_xlfn.XLOOKUP(B15426,Sheet1!B:B,Sheet1!C:C)</f>
        <v>#N/A</v>
      </c>
    </row>
    <row r="15427" spans="2:13" hidden="1">
      <c r="B15427" t="s">
        <v>294</v>
      </c>
      <c r="C15427" t="s">
        <v>23410</v>
      </c>
      <c r="D15427" t="s">
        <v>254</v>
      </c>
      <c r="E15427" t="s">
        <v>5070</v>
      </c>
      <c r="G15427">
        <v>0</v>
      </c>
      <c r="H15427" t="s">
        <v>102</v>
      </c>
      <c r="I15427" t="s">
        <v>102</v>
      </c>
      <c r="J15427" t="s">
        <v>103</v>
      </c>
      <c r="K15427" t="s">
        <v>295</v>
      </c>
      <c r="L15427" t="s">
        <v>142</v>
      </c>
      <c r="M15427" t="e">
        <f>_xlfn.XLOOKUP(B15427,Sheet1!B:B,Sheet1!C:C)</f>
        <v>#N/A</v>
      </c>
    </row>
    <row r="15428" spans="2:13" hidden="1">
      <c r="B15428" t="s">
        <v>294</v>
      </c>
      <c r="C15428" t="s">
        <v>23411</v>
      </c>
      <c r="D15428" t="s">
        <v>226</v>
      </c>
      <c r="E15428" t="s">
        <v>5154</v>
      </c>
      <c r="G15428">
        <v>0</v>
      </c>
      <c r="H15428" t="s">
        <v>103</v>
      </c>
      <c r="I15428" t="s">
        <v>102</v>
      </c>
      <c r="J15428" t="s">
        <v>103</v>
      </c>
      <c r="K15428" t="s">
        <v>295</v>
      </c>
      <c r="L15428" t="s">
        <v>142</v>
      </c>
      <c r="M15428" t="e">
        <f>_xlfn.XLOOKUP(B15428,Sheet1!B:B,Sheet1!C:C)</f>
        <v>#N/A</v>
      </c>
    </row>
    <row r="15429" spans="2:13" hidden="1">
      <c r="B15429" t="s">
        <v>294</v>
      </c>
      <c r="C15429" t="s">
        <v>23412</v>
      </c>
      <c r="D15429" t="s">
        <v>226</v>
      </c>
      <c r="E15429" t="s">
        <v>5154</v>
      </c>
      <c r="G15429">
        <v>0</v>
      </c>
      <c r="H15429" t="s">
        <v>103</v>
      </c>
      <c r="I15429" t="s">
        <v>102</v>
      </c>
      <c r="J15429" t="s">
        <v>103</v>
      </c>
      <c r="K15429" t="s">
        <v>295</v>
      </c>
      <c r="L15429" t="s">
        <v>142</v>
      </c>
      <c r="M15429" t="e">
        <f>_xlfn.XLOOKUP(B15429,Sheet1!B:B,Sheet1!C:C)</f>
        <v>#N/A</v>
      </c>
    </row>
    <row r="15430" spans="2:13" hidden="1">
      <c r="B15430" t="s">
        <v>294</v>
      </c>
      <c r="C15430" t="s">
        <v>23413</v>
      </c>
      <c r="D15430" t="s">
        <v>226</v>
      </c>
      <c r="E15430" t="s">
        <v>5154</v>
      </c>
      <c r="G15430">
        <v>0</v>
      </c>
      <c r="H15430" t="s">
        <v>103</v>
      </c>
      <c r="I15430" t="s">
        <v>102</v>
      </c>
      <c r="J15430" t="s">
        <v>103</v>
      </c>
      <c r="K15430" t="s">
        <v>295</v>
      </c>
      <c r="L15430" t="s">
        <v>142</v>
      </c>
      <c r="M15430" t="e">
        <f>_xlfn.XLOOKUP(B15430,Sheet1!B:B,Sheet1!C:C)</f>
        <v>#N/A</v>
      </c>
    </row>
    <row r="15431" spans="2:13" hidden="1">
      <c r="B15431" t="s">
        <v>294</v>
      </c>
      <c r="C15431" t="s">
        <v>23414</v>
      </c>
      <c r="D15431" t="s">
        <v>226</v>
      </c>
      <c r="E15431" t="s">
        <v>5154</v>
      </c>
      <c r="G15431">
        <v>0</v>
      </c>
      <c r="H15431" t="s">
        <v>103</v>
      </c>
      <c r="I15431" t="s">
        <v>102</v>
      </c>
      <c r="J15431" t="s">
        <v>103</v>
      </c>
      <c r="K15431" t="s">
        <v>295</v>
      </c>
      <c r="L15431" t="s">
        <v>142</v>
      </c>
      <c r="M15431" t="e">
        <f>_xlfn.XLOOKUP(B15431,Sheet1!B:B,Sheet1!C:C)</f>
        <v>#N/A</v>
      </c>
    </row>
    <row r="15432" spans="2:13" hidden="1">
      <c r="B15432" t="s">
        <v>294</v>
      </c>
      <c r="C15432" t="s">
        <v>295</v>
      </c>
      <c r="D15432" t="s">
        <v>142</v>
      </c>
      <c r="E15432" t="s">
        <v>5070</v>
      </c>
      <c r="G15432">
        <v>0</v>
      </c>
      <c r="H15432" t="s">
        <v>102</v>
      </c>
      <c r="I15432" t="s">
        <v>102</v>
      </c>
      <c r="J15432" t="s">
        <v>103</v>
      </c>
      <c r="K15432" t="s">
        <v>295</v>
      </c>
      <c r="L15432" t="s">
        <v>142</v>
      </c>
      <c r="M15432" t="e">
        <f>_xlfn.XLOOKUP(B15432,Sheet1!B:B,Sheet1!C:C)</f>
        <v>#N/A</v>
      </c>
    </row>
    <row r="15433" spans="2:13" hidden="1">
      <c r="B15433" t="s">
        <v>294</v>
      </c>
      <c r="C15433" t="s">
        <v>23415</v>
      </c>
      <c r="D15433" t="s">
        <v>226</v>
      </c>
      <c r="E15433" t="s">
        <v>5154</v>
      </c>
      <c r="G15433">
        <v>0</v>
      </c>
      <c r="H15433" t="s">
        <v>103</v>
      </c>
      <c r="I15433" t="s">
        <v>102</v>
      </c>
      <c r="J15433" t="s">
        <v>103</v>
      </c>
      <c r="K15433" t="s">
        <v>295</v>
      </c>
      <c r="L15433" t="s">
        <v>142</v>
      </c>
      <c r="M15433" t="e">
        <f>_xlfn.XLOOKUP(B15433,Sheet1!B:B,Sheet1!C:C)</f>
        <v>#N/A</v>
      </c>
    </row>
    <row r="15434" spans="2:13" hidden="1">
      <c r="B15434" t="s">
        <v>294</v>
      </c>
      <c r="C15434" t="s">
        <v>23416</v>
      </c>
      <c r="D15434" t="s">
        <v>226</v>
      </c>
      <c r="E15434" t="s">
        <v>5154</v>
      </c>
      <c r="G15434">
        <v>0</v>
      </c>
      <c r="H15434" t="s">
        <v>103</v>
      </c>
      <c r="I15434" t="s">
        <v>102</v>
      </c>
      <c r="J15434" t="s">
        <v>103</v>
      </c>
      <c r="K15434" t="s">
        <v>295</v>
      </c>
      <c r="L15434" t="s">
        <v>142</v>
      </c>
      <c r="M15434" t="e">
        <f>_xlfn.XLOOKUP(B15434,Sheet1!B:B,Sheet1!C:C)</f>
        <v>#N/A</v>
      </c>
    </row>
    <row r="15435" spans="2:13" hidden="1">
      <c r="B15435" t="s">
        <v>294</v>
      </c>
      <c r="C15435" t="s">
        <v>23417</v>
      </c>
      <c r="D15435" t="s">
        <v>226</v>
      </c>
      <c r="E15435" t="s">
        <v>5154</v>
      </c>
      <c r="G15435">
        <v>0</v>
      </c>
      <c r="H15435" t="s">
        <v>103</v>
      </c>
      <c r="I15435" t="s">
        <v>102</v>
      </c>
      <c r="J15435" t="s">
        <v>103</v>
      </c>
      <c r="K15435" t="s">
        <v>295</v>
      </c>
      <c r="L15435" t="s">
        <v>142</v>
      </c>
      <c r="M15435" t="e">
        <f>_xlfn.XLOOKUP(B15435,Sheet1!B:B,Sheet1!C:C)</f>
        <v>#N/A</v>
      </c>
    </row>
    <row r="15436" spans="2:13" hidden="1">
      <c r="B15436" t="s">
        <v>294</v>
      </c>
      <c r="C15436" t="s">
        <v>23418</v>
      </c>
      <c r="D15436" t="s">
        <v>23419</v>
      </c>
      <c r="E15436" t="s">
        <v>5070</v>
      </c>
      <c r="G15436">
        <v>0</v>
      </c>
      <c r="H15436" t="s">
        <v>102</v>
      </c>
      <c r="I15436" t="s">
        <v>102</v>
      </c>
      <c r="J15436" t="s">
        <v>103</v>
      </c>
      <c r="K15436" t="s">
        <v>295</v>
      </c>
      <c r="L15436" t="s">
        <v>142</v>
      </c>
      <c r="M15436" t="e">
        <f>_xlfn.XLOOKUP(B15436,Sheet1!B:B,Sheet1!C:C)</f>
        <v>#N/A</v>
      </c>
    </row>
    <row r="15437" spans="2:13" hidden="1">
      <c r="B15437" t="s">
        <v>294</v>
      </c>
      <c r="C15437" t="s">
        <v>23420</v>
      </c>
      <c r="D15437" t="s">
        <v>226</v>
      </c>
      <c r="E15437" t="s">
        <v>5154</v>
      </c>
      <c r="G15437">
        <v>0</v>
      </c>
      <c r="H15437" t="s">
        <v>103</v>
      </c>
      <c r="I15437" t="s">
        <v>102</v>
      </c>
      <c r="J15437" t="s">
        <v>103</v>
      </c>
      <c r="K15437" t="s">
        <v>295</v>
      </c>
      <c r="L15437" t="s">
        <v>142</v>
      </c>
      <c r="M15437" t="e">
        <f>_xlfn.XLOOKUP(B15437,Sheet1!B:B,Sheet1!C:C)</f>
        <v>#N/A</v>
      </c>
    </row>
    <row r="15438" spans="2:13" hidden="1">
      <c r="B15438" t="s">
        <v>294</v>
      </c>
      <c r="C15438" t="s">
        <v>23421</v>
      </c>
      <c r="D15438" t="s">
        <v>19888</v>
      </c>
      <c r="E15438" t="s">
        <v>5070</v>
      </c>
      <c r="G15438">
        <v>0</v>
      </c>
      <c r="H15438" t="s">
        <v>102</v>
      </c>
      <c r="I15438" t="s">
        <v>102</v>
      </c>
      <c r="J15438" t="s">
        <v>103</v>
      </c>
      <c r="K15438" t="s">
        <v>295</v>
      </c>
      <c r="L15438" t="s">
        <v>142</v>
      </c>
      <c r="M15438" t="e">
        <f>_xlfn.XLOOKUP(B15438,Sheet1!B:B,Sheet1!C:C)</f>
        <v>#N/A</v>
      </c>
    </row>
    <row r="15439" spans="2:13" hidden="1">
      <c r="B15439" t="s">
        <v>294</v>
      </c>
      <c r="C15439" t="s">
        <v>23422</v>
      </c>
      <c r="D15439" t="s">
        <v>226</v>
      </c>
      <c r="E15439" t="s">
        <v>5154</v>
      </c>
      <c r="G15439">
        <v>0</v>
      </c>
      <c r="H15439" t="s">
        <v>103</v>
      </c>
      <c r="I15439" t="s">
        <v>102</v>
      </c>
      <c r="J15439" t="s">
        <v>103</v>
      </c>
      <c r="K15439" t="s">
        <v>295</v>
      </c>
      <c r="L15439" t="s">
        <v>142</v>
      </c>
      <c r="M15439" t="e">
        <f>_xlfn.XLOOKUP(B15439,Sheet1!B:B,Sheet1!C:C)</f>
        <v>#N/A</v>
      </c>
    </row>
    <row r="15440" spans="2:13" hidden="1">
      <c r="B15440" t="s">
        <v>294</v>
      </c>
      <c r="C15440" t="s">
        <v>23423</v>
      </c>
      <c r="D15440" t="s">
        <v>226</v>
      </c>
      <c r="E15440" t="s">
        <v>5154</v>
      </c>
      <c r="G15440">
        <v>0</v>
      </c>
      <c r="H15440" t="s">
        <v>103</v>
      </c>
      <c r="I15440" t="s">
        <v>102</v>
      </c>
      <c r="J15440" t="s">
        <v>103</v>
      </c>
      <c r="K15440" t="s">
        <v>295</v>
      </c>
      <c r="L15440" t="s">
        <v>142</v>
      </c>
      <c r="M15440" t="e">
        <f>_xlfn.XLOOKUP(B15440,Sheet1!B:B,Sheet1!C:C)</f>
        <v>#N/A</v>
      </c>
    </row>
    <row r="15441" spans="2:13" hidden="1">
      <c r="B15441" t="s">
        <v>294</v>
      </c>
      <c r="C15441" t="s">
        <v>23424</v>
      </c>
      <c r="D15441" t="s">
        <v>226</v>
      </c>
      <c r="E15441" t="s">
        <v>5154</v>
      </c>
      <c r="G15441">
        <v>0</v>
      </c>
      <c r="H15441" t="s">
        <v>103</v>
      </c>
      <c r="I15441" t="s">
        <v>102</v>
      </c>
      <c r="J15441" t="s">
        <v>103</v>
      </c>
      <c r="K15441" t="s">
        <v>295</v>
      </c>
      <c r="L15441" t="s">
        <v>142</v>
      </c>
      <c r="M15441" t="e">
        <f>_xlfn.XLOOKUP(B15441,Sheet1!B:B,Sheet1!C:C)</f>
        <v>#N/A</v>
      </c>
    </row>
    <row r="15442" spans="2:13" hidden="1">
      <c r="B15442" t="s">
        <v>294</v>
      </c>
      <c r="C15442" t="s">
        <v>23425</v>
      </c>
      <c r="D15442" t="s">
        <v>226</v>
      </c>
      <c r="E15442" t="s">
        <v>5154</v>
      </c>
      <c r="G15442">
        <v>0</v>
      </c>
      <c r="H15442" t="s">
        <v>103</v>
      </c>
      <c r="I15442" t="s">
        <v>102</v>
      </c>
      <c r="J15442" t="s">
        <v>103</v>
      </c>
      <c r="K15442" t="s">
        <v>295</v>
      </c>
      <c r="L15442" t="s">
        <v>142</v>
      </c>
      <c r="M15442" t="e">
        <f>_xlfn.XLOOKUP(B15442,Sheet1!B:B,Sheet1!C:C)</f>
        <v>#N/A</v>
      </c>
    </row>
    <row r="15443" spans="2:13" hidden="1">
      <c r="B15443" t="s">
        <v>294</v>
      </c>
      <c r="C15443" t="s">
        <v>23426</v>
      </c>
      <c r="D15443" t="s">
        <v>226</v>
      </c>
      <c r="E15443" t="s">
        <v>5154</v>
      </c>
      <c r="G15443">
        <v>0</v>
      </c>
      <c r="H15443" t="s">
        <v>103</v>
      </c>
      <c r="I15443" t="s">
        <v>102</v>
      </c>
      <c r="J15443" t="s">
        <v>103</v>
      </c>
      <c r="K15443" t="s">
        <v>295</v>
      </c>
      <c r="L15443" t="s">
        <v>142</v>
      </c>
      <c r="M15443" t="e">
        <f>_xlfn.XLOOKUP(B15443,Sheet1!B:B,Sheet1!C:C)</f>
        <v>#N/A</v>
      </c>
    </row>
    <row r="15444" spans="2:13">
      <c r="B15444" t="s">
        <v>23427</v>
      </c>
      <c r="C15444" t="s">
        <v>23428</v>
      </c>
      <c r="D15444" t="s">
        <v>180</v>
      </c>
      <c r="E15444" t="s">
        <v>5154</v>
      </c>
      <c r="F15444">
        <v>1</v>
      </c>
      <c r="G15444">
        <v>0</v>
      </c>
      <c r="H15444" t="s">
        <v>103</v>
      </c>
      <c r="I15444" t="s">
        <v>102</v>
      </c>
      <c r="J15444" t="s">
        <v>103</v>
      </c>
      <c r="K15444" t="s">
        <v>23429</v>
      </c>
      <c r="L15444" t="s">
        <v>188</v>
      </c>
      <c r="M15444" t="e">
        <f>_xlfn.XLOOKUP(B15444,Sheet1!B:B,Sheet1!C:C)</f>
        <v>#N/A</v>
      </c>
    </row>
    <row r="15445" spans="2:13" hidden="1">
      <c r="B15445" t="s">
        <v>23427</v>
      </c>
      <c r="C15445" t="s">
        <v>23430</v>
      </c>
      <c r="D15445" t="s">
        <v>180</v>
      </c>
      <c r="E15445" t="s">
        <v>5154</v>
      </c>
      <c r="F15445">
        <v>1</v>
      </c>
      <c r="G15445">
        <v>0</v>
      </c>
      <c r="H15445" t="s">
        <v>103</v>
      </c>
      <c r="I15445" t="s">
        <v>102</v>
      </c>
      <c r="J15445" t="s">
        <v>103</v>
      </c>
      <c r="K15445" t="s">
        <v>23429</v>
      </c>
      <c r="L15445" t="s">
        <v>188</v>
      </c>
      <c r="M15445" t="e">
        <f>_xlfn.XLOOKUP(B15445,Sheet1!B:B,Sheet1!C:C)</f>
        <v>#N/A</v>
      </c>
    </row>
    <row r="15446" spans="2:13" hidden="1">
      <c r="B15446" t="s">
        <v>23427</v>
      </c>
      <c r="C15446" t="s">
        <v>23431</v>
      </c>
      <c r="D15446" t="s">
        <v>23432</v>
      </c>
      <c r="E15446" t="s">
        <v>5070</v>
      </c>
      <c r="F15446">
        <v>1</v>
      </c>
      <c r="G15446">
        <v>0</v>
      </c>
      <c r="H15446" t="s">
        <v>102</v>
      </c>
      <c r="I15446" t="s">
        <v>102</v>
      </c>
      <c r="J15446" t="s">
        <v>103</v>
      </c>
      <c r="K15446" t="s">
        <v>23429</v>
      </c>
      <c r="L15446" t="s">
        <v>188</v>
      </c>
      <c r="M15446" t="e">
        <f>_xlfn.XLOOKUP(B15446,Sheet1!B:B,Sheet1!C:C)</f>
        <v>#N/A</v>
      </c>
    </row>
    <row r="15447" spans="2:13" hidden="1">
      <c r="B15447" t="s">
        <v>23427</v>
      </c>
      <c r="C15447" t="s">
        <v>23433</v>
      </c>
      <c r="D15447" t="s">
        <v>5224</v>
      </c>
      <c r="E15447" t="s">
        <v>5070</v>
      </c>
      <c r="F15447">
        <v>1</v>
      </c>
      <c r="G15447">
        <v>0</v>
      </c>
      <c r="H15447" t="s">
        <v>102</v>
      </c>
      <c r="I15447" t="s">
        <v>102</v>
      </c>
      <c r="J15447" t="s">
        <v>103</v>
      </c>
      <c r="K15447" t="s">
        <v>23429</v>
      </c>
      <c r="L15447" t="s">
        <v>188</v>
      </c>
      <c r="M15447" t="e">
        <f>_xlfn.XLOOKUP(B15447,Sheet1!B:B,Sheet1!C:C)</f>
        <v>#N/A</v>
      </c>
    </row>
    <row r="15448" spans="2:13" hidden="1">
      <c r="B15448" t="s">
        <v>23427</v>
      </c>
      <c r="C15448" t="s">
        <v>23434</v>
      </c>
      <c r="D15448" t="s">
        <v>5195</v>
      </c>
      <c r="E15448" t="s">
        <v>5070</v>
      </c>
      <c r="F15448">
        <v>1</v>
      </c>
      <c r="G15448">
        <v>0</v>
      </c>
      <c r="H15448" t="s">
        <v>102</v>
      </c>
      <c r="I15448" t="s">
        <v>102</v>
      </c>
      <c r="J15448" t="s">
        <v>103</v>
      </c>
      <c r="K15448" t="s">
        <v>23429</v>
      </c>
      <c r="L15448" t="s">
        <v>188</v>
      </c>
      <c r="M15448" t="e">
        <f>_xlfn.XLOOKUP(B15448,Sheet1!B:B,Sheet1!C:C)</f>
        <v>#N/A</v>
      </c>
    </row>
    <row r="15449" spans="2:13" hidden="1">
      <c r="B15449" t="s">
        <v>23427</v>
      </c>
      <c r="C15449" t="s">
        <v>23435</v>
      </c>
      <c r="D15449" t="s">
        <v>180</v>
      </c>
      <c r="E15449" t="s">
        <v>5154</v>
      </c>
      <c r="F15449">
        <v>1</v>
      </c>
      <c r="G15449">
        <v>0</v>
      </c>
      <c r="H15449" t="s">
        <v>103</v>
      </c>
      <c r="I15449" t="s">
        <v>102</v>
      </c>
      <c r="J15449" t="s">
        <v>103</v>
      </c>
      <c r="K15449" t="s">
        <v>23429</v>
      </c>
      <c r="L15449" t="s">
        <v>188</v>
      </c>
      <c r="M15449" t="e">
        <f>_xlfn.XLOOKUP(B15449,Sheet1!B:B,Sheet1!C:C)</f>
        <v>#N/A</v>
      </c>
    </row>
    <row r="15450" spans="2:13" hidden="1">
      <c r="B15450" t="s">
        <v>23427</v>
      </c>
      <c r="C15450" t="s">
        <v>23436</v>
      </c>
      <c r="D15450" t="s">
        <v>267</v>
      </c>
      <c r="E15450" t="s">
        <v>5070</v>
      </c>
      <c r="F15450">
        <v>1</v>
      </c>
      <c r="G15450">
        <v>0</v>
      </c>
      <c r="H15450" t="s">
        <v>102</v>
      </c>
      <c r="I15450" t="s">
        <v>102</v>
      </c>
      <c r="J15450" t="s">
        <v>103</v>
      </c>
      <c r="K15450" t="s">
        <v>23429</v>
      </c>
      <c r="L15450" t="s">
        <v>188</v>
      </c>
      <c r="M15450" t="e">
        <f>_xlfn.XLOOKUP(B15450,Sheet1!B:B,Sheet1!C:C)</f>
        <v>#N/A</v>
      </c>
    </row>
    <row r="15451" spans="2:13" hidden="1">
      <c r="B15451" t="s">
        <v>23427</v>
      </c>
      <c r="C15451" t="s">
        <v>23437</v>
      </c>
      <c r="D15451" t="s">
        <v>180</v>
      </c>
      <c r="E15451" t="s">
        <v>5154</v>
      </c>
      <c r="F15451">
        <v>1</v>
      </c>
      <c r="G15451">
        <v>0</v>
      </c>
      <c r="H15451" t="s">
        <v>103</v>
      </c>
      <c r="I15451" t="s">
        <v>102</v>
      </c>
      <c r="J15451" t="s">
        <v>103</v>
      </c>
      <c r="K15451" t="s">
        <v>23429</v>
      </c>
      <c r="L15451" t="s">
        <v>188</v>
      </c>
      <c r="M15451" t="e">
        <f>_xlfn.XLOOKUP(B15451,Sheet1!B:B,Sheet1!C:C)</f>
        <v>#N/A</v>
      </c>
    </row>
    <row r="15452" spans="2:13" hidden="1">
      <c r="B15452" t="s">
        <v>23427</v>
      </c>
      <c r="C15452" t="s">
        <v>23429</v>
      </c>
      <c r="D15452" t="s">
        <v>195</v>
      </c>
      <c r="E15452" t="s">
        <v>5073</v>
      </c>
      <c r="F15452">
        <v>40</v>
      </c>
      <c r="G15452">
        <v>101633</v>
      </c>
      <c r="H15452" t="s">
        <v>102</v>
      </c>
      <c r="I15452" t="s">
        <v>103</v>
      </c>
      <c r="J15452" t="s">
        <v>103</v>
      </c>
      <c r="K15452" t="s">
        <v>23429</v>
      </c>
      <c r="L15452" t="s">
        <v>188</v>
      </c>
      <c r="M15452" t="e">
        <f>_xlfn.XLOOKUP(B15452,Sheet1!B:B,Sheet1!C:C)</f>
        <v>#N/A</v>
      </c>
    </row>
    <row r="15453" spans="2:13" hidden="1">
      <c r="B15453" t="s">
        <v>23427</v>
      </c>
      <c r="C15453" t="s">
        <v>23438</v>
      </c>
      <c r="D15453" t="s">
        <v>180</v>
      </c>
      <c r="E15453" t="s">
        <v>5154</v>
      </c>
      <c r="F15453">
        <v>1</v>
      </c>
      <c r="G15453">
        <v>0</v>
      </c>
      <c r="H15453" t="s">
        <v>103</v>
      </c>
      <c r="I15453" t="s">
        <v>102</v>
      </c>
      <c r="J15453" t="s">
        <v>103</v>
      </c>
      <c r="K15453" t="s">
        <v>23429</v>
      </c>
      <c r="L15453" t="s">
        <v>188</v>
      </c>
      <c r="M15453" t="e">
        <f>_xlfn.XLOOKUP(B15453,Sheet1!B:B,Sheet1!C:C)</f>
        <v>#N/A</v>
      </c>
    </row>
    <row r="15454" spans="2:13" hidden="1">
      <c r="B15454" t="s">
        <v>23427</v>
      </c>
      <c r="C15454" t="s">
        <v>23439</v>
      </c>
      <c r="D15454" t="s">
        <v>180</v>
      </c>
      <c r="E15454" t="s">
        <v>5154</v>
      </c>
      <c r="F15454">
        <v>1</v>
      </c>
      <c r="G15454">
        <v>0</v>
      </c>
      <c r="H15454" t="s">
        <v>103</v>
      </c>
      <c r="I15454" t="s">
        <v>102</v>
      </c>
      <c r="J15454" t="s">
        <v>103</v>
      </c>
      <c r="K15454" t="s">
        <v>23429</v>
      </c>
      <c r="L15454" t="s">
        <v>188</v>
      </c>
      <c r="M15454" t="e">
        <f>_xlfn.XLOOKUP(B15454,Sheet1!B:B,Sheet1!C:C)</f>
        <v>#N/A</v>
      </c>
    </row>
    <row r="15455" spans="2:13" hidden="1">
      <c r="B15455" t="s">
        <v>23427</v>
      </c>
      <c r="C15455" t="s">
        <v>23440</v>
      </c>
      <c r="D15455" t="s">
        <v>180</v>
      </c>
      <c r="E15455" t="s">
        <v>5154</v>
      </c>
      <c r="F15455">
        <v>1</v>
      </c>
      <c r="G15455">
        <v>0</v>
      </c>
      <c r="H15455" t="s">
        <v>103</v>
      </c>
      <c r="I15455" t="s">
        <v>102</v>
      </c>
      <c r="J15455" t="s">
        <v>103</v>
      </c>
      <c r="K15455" t="s">
        <v>23429</v>
      </c>
      <c r="L15455" t="s">
        <v>188</v>
      </c>
      <c r="M15455" t="e">
        <f>_xlfn.XLOOKUP(B15455,Sheet1!B:B,Sheet1!C:C)</f>
        <v>#N/A</v>
      </c>
    </row>
    <row r="15456" spans="2:13" hidden="1">
      <c r="B15456" t="s">
        <v>23427</v>
      </c>
      <c r="C15456" t="s">
        <v>23441</v>
      </c>
      <c r="D15456" t="s">
        <v>180</v>
      </c>
      <c r="E15456" t="s">
        <v>5154</v>
      </c>
      <c r="F15456">
        <v>1</v>
      </c>
      <c r="G15456">
        <v>0</v>
      </c>
      <c r="H15456" t="s">
        <v>103</v>
      </c>
      <c r="I15456" t="s">
        <v>102</v>
      </c>
      <c r="J15456" t="s">
        <v>103</v>
      </c>
      <c r="K15456" t="s">
        <v>23429</v>
      </c>
      <c r="L15456" t="s">
        <v>188</v>
      </c>
      <c r="M15456" t="e">
        <f>_xlfn.XLOOKUP(B15456,Sheet1!B:B,Sheet1!C:C)</f>
        <v>#N/A</v>
      </c>
    </row>
    <row r="15457" spans="2:13" hidden="1">
      <c r="B15457" t="s">
        <v>23427</v>
      </c>
      <c r="C15457" t="s">
        <v>23442</v>
      </c>
      <c r="D15457" t="s">
        <v>180</v>
      </c>
      <c r="E15457" t="s">
        <v>5154</v>
      </c>
      <c r="F15457">
        <v>1</v>
      </c>
      <c r="G15457">
        <v>0</v>
      </c>
      <c r="H15457" t="s">
        <v>103</v>
      </c>
      <c r="I15457" t="s">
        <v>102</v>
      </c>
      <c r="J15457" t="s">
        <v>103</v>
      </c>
      <c r="K15457" t="s">
        <v>23429</v>
      </c>
      <c r="L15457" t="s">
        <v>188</v>
      </c>
      <c r="M15457" t="e">
        <f>_xlfn.XLOOKUP(B15457,Sheet1!B:B,Sheet1!C:C)</f>
        <v>#N/A</v>
      </c>
    </row>
    <row r="15458" spans="2:13" hidden="1">
      <c r="B15458" t="s">
        <v>23427</v>
      </c>
      <c r="C15458" t="s">
        <v>23443</v>
      </c>
      <c r="D15458" t="s">
        <v>5633</v>
      </c>
      <c r="E15458" t="s">
        <v>5070</v>
      </c>
      <c r="F15458">
        <v>1</v>
      </c>
      <c r="G15458">
        <v>0</v>
      </c>
      <c r="H15458" t="s">
        <v>102</v>
      </c>
      <c r="I15458" t="s">
        <v>102</v>
      </c>
      <c r="J15458" t="s">
        <v>103</v>
      </c>
      <c r="K15458" t="s">
        <v>23429</v>
      </c>
      <c r="L15458" t="s">
        <v>188</v>
      </c>
      <c r="M15458" t="e">
        <f>_xlfn.XLOOKUP(B15458,Sheet1!B:B,Sheet1!C:C)</f>
        <v>#N/A</v>
      </c>
    </row>
    <row r="15459" spans="2:13" hidden="1">
      <c r="B15459" t="s">
        <v>23427</v>
      </c>
      <c r="C15459" t="s">
        <v>23444</v>
      </c>
      <c r="D15459" t="s">
        <v>180</v>
      </c>
      <c r="E15459" t="s">
        <v>5154</v>
      </c>
      <c r="F15459">
        <v>1</v>
      </c>
      <c r="G15459">
        <v>0</v>
      </c>
      <c r="H15459" t="s">
        <v>103</v>
      </c>
      <c r="I15459" t="s">
        <v>102</v>
      </c>
      <c r="J15459" t="s">
        <v>103</v>
      </c>
      <c r="K15459" t="s">
        <v>23429</v>
      </c>
      <c r="L15459" t="s">
        <v>188</v>
      </c>
      <c r="M15459" t="e">
        <f>_xlfn.XLOOKUP(B15459,Sheet1!B:B,Sheet1!C:C)</f>
        <v>#N/A</v>
      </c>
    </row>
    <row r="15460" spans="2:13" hidden="1">
      <c r="B15460" t="s">
        <v>23427</v>
      </c>
      <c r="C15460" t="s">
        <v>23445</v>
      </c>
      <c r="D15460" t="s">
        <v>180</v>
      </c>
      <c r="E15460" t="s">
        <v>5154</v>
      </c>
      <c r="F15460">
        <v>1</v>
      </c>
      <c r="G15460">
        <v>0</v>
      </c>
      <c r="H15460" t="s">
        <v>103</v>
      </c>
      <c r="I15460" t="s">
        <v>102</v>
      </c>
      <c r="J15460" t="s">
        <v>103</v>
      </c>
      <c r="K15460" t="s">
        <v>23429</v>
      </c>
      <c r="L15460" t="s">
        <v>188</v>
      </c>
      <c r="M15460" t="e">
        <f>_xlfn.XLOOKUP(B15460,Sheet1!B:B,Sheet1!C:C)</f>
        <v>#N/A</v>
      </c>
    </row>
    <row r="15461" spans="2:13" hidden="1">
      <c r="B15461" t="s">
        <v>23446</v>
      </c>
      <c r="C15461" t="s">
        <v>23447</v>
      </c>
      <c r="D15461" t="s">
        <v>188</v>
      </c>
      <c r="E15461" t="s">
        <v>5073</v>
      </c>
      <c r="F15461">
        <v>40</v>
      </c>
      <c r="G15461">
        <v>120000</v>
      </c>
      <c r="H15461" t="s">
        <v>102</v>
      </c>
      <c r="I15461" t="s">
        <v>103</v>
      </c>
      <c r="J15461" t="s">
        <v>103</v>
      </c>
      <c r="K15461" t="s">
        <v>23448</v>
      </c>
      <c r="L15461" t="s">
        <v>188</v>
      </c>
      <c r="M15461" t="e">
        <f>_xlfn.XLOOKUP(B15461,Sheet1!B:B,Sheet1!C:C)</f>
        <v>#N/A</v>
      </c>
    </row>
    <row r="15462" spans="2:13" hidden="1">
      <c r="B15462" t="s">
        <v>23446</v>
      </c>
      <c r="C15462" t="s">
        <v>23449</v>
      </c>
      <c r="D15462" t="s">
        <v>180</v>
      </c>
      <c r="E15462" t="s">
        <v>5154</v>
      </c>
      <c r="F15462">
        <v>2</v>
      </c>
      <c r="G15462">
        <v>0</v>
      </c>
      <c r="H15462" t="s">
        <v>103</v>
      </c>
      <c r="I15462" t="s">
        <v>102</v>
      </c>
      <c r="J15462" t="s">
        <v>103</v>
      </c>
      <c r="K15462" t="s">
        <v>23448</v>
      </c>
      <c r="L15462" t="s">
        <v>188</v>
      </c>
      <c r="M15462" t="e">
        <f>_xlfn.XLOOKUP(B15462,Sheet1!B:B,Sheet1!C:C)</f>
        <v>#N/A</v>
      </c>
    </row>
    <row r="15463" spans="2:13" hidden="1">
      <c r="B15463" t="s">
        <v>23446</v>
      </c>
      <c r="C15463" t="s">
        <v>23450</v>
      </c>
      <c r="D15463" t="s">
        <v>180</v>
      </c>
      <c r="E15463" t="s">
        <v>5154</v>
      </c>
      <c r="F15463">
        <v>2</v>
      </c>
      <c r="G15463">
        <v>0</v>
      </c>
      <c r="H15463" t="s">
        <v>103</v>
      </c>
      <c r="I15463" t="s">
        <v>102</v>
      </c>
      <c r="J15463" t="s">
        <v>103</v>
      </c>
      <c r="K15463" t="s">
        <v>23448</v>
      </c>
      <c r="L15463" t="s">
        <v>188</v>
      </c>
      <c r="M15463" t="e">
        <f>_xlfn.XLOOKUP(B15463,Sheet1!B:B,Sheet1!C:C)</f>
        <v>#N/A</v>
      </c>
    </row>
    <row r="15464" spans="2:13" hidden="1">
      <c r="B15464" t="s">
        <v>23446</v>
      </c>
      <c r="C15464" t="s">
        <v>23451</v>
      </c>
      <c r="D15464" t="s">
        <v>180</v>
      </c>
      <c r="E15464" t="s">
        <v>5154</v>
      </c>
      <c r="F15464">
        <v>2</v>
      </c>
      <c r="G15464">
        <v>0</v>
      </c>
      <c r="H15464" t="s">
        <v>103</v>
      </c>
      <c r="I15464" t="s">
        <v>102</v>
      </c>
      <c r="J15464" t="s">
        <v>103</v>
      </c>
      <c r="K15464" t="s">
        <v>23448</v>
      </c>
      <c r="L15464" t="s">
        <v>188</v>
      </c>
      <c r="M15464" t="e">
        <f>_xlfn.XLOOKUP(B15464,Sheet1!B:B,Sheet1!C:C)</f>
        <v>#N/A</v>
      </c>
    </row>
    <row r="15465" spans="2:13" hidden="1">
      <c r="B15465" t="s">
        <v>23446</v>
      </c>
      <c r="C15465" t="s">
        <v>23452</v>
      </c>
      <c r="D15465" t="s">
        <v>180</v>
      </c>
      <c r="E15465" t="s">
        <v>5154</v>
      </c>
      <c r="F15465">
        <v>2</v>
      </c>
      <c r="G15465">
        <v>0</v>
      </c>
      <c r="H15465" t="s">
        <v>103</v>
      </c>
      <c r="I15465" t="s">
        <v>102</v>
      </c>
      <c r="J15465" t="s">
        <v>103</v>
      </c>
      <c r="K15465" t="s">
        <v>23448</v>
      </c>
      <c r="L15465" t="s">
        <v>188</v>
      </c>
      <c r="M15465" t="e">
        <f>_xlfn.XLOOKUP(B15465,Sheet1!B:B,Sheet1!C:C)</f>
        <v>#N/A</v>
      </c>
    </row>
    <row r="15466" spans="2:13" hidden="1">
      <c r="B15466" t="s">
        <v>23446</v>
      </c>
      <c r="C15466" t="s">
        <v>23453</v>
      </c>
      <c r="D15466" t="s">
        <v>267</v>
      </c>
      <c r="E15466" t="s">
        <v>5070</v>
      </c>
      <c r="F15466">
        <v>4</v>
      </c>
      <c r="G15466">
        <v>0</v>
      </c>
      <c r="H15466" t="s">
        <v>102</v>
      </c>
      <c r="I15466" t="s">
        <v>102</v>
      </c>
      <c r="J15466" t="s">
        <v>103</v>
      </c>
      <c r="K15466" t="s">
        <v>23448</v>
      </c>
      <c r="L15466" t="s">
        <v>188</v>
      </c>
      <c r="M15466" t="e">
        <f>_xlfn.XLOOKUP(B15466,Sheet1!B:B,Sheet1!C:C)</f>
        <v>#N/A</v>
      </c>
    </row>
    <row r="15467" spans="2:13" hidden="1">
      <c r="B15467" t="s">
        <v>23446</v>
      </c>
      <c r="C15467" t="s">
        <v>23454</v>
      </c>
      <c r="D15467" t="s">
        <v>180</v>
      </c>
      <c r="E15467" t="s">
        <v>5154</v>
      </c>
      <c r="F15467">
        <v>2</v>
      </c>
      <c r="G15467">
        <v>0</v>
      </c>
      <c r="H15467" t="s">
        <v>103</v>
      </c>
      <c r="I15467" t="s">
        <v>102</v>
      </c>
      <c r="J15467" t="s">
        <v>103</v>
      </c>
      <c r="K15467" t="s">
        <v>23448</v>
      </c>
      <c r="L15467" t="s">
        <v>188</v>
      </c>
      <c r="M15467" t="e">
        <f>_xlfn.XLOOKUP(B15467,Sheet1!B:B,Sheet1!C:C)</f>
        <v>#N/A</v>
      </c>
    </row>
    <row r="15468" spans="2:13" hidden="1">
      <c r="B15468" t="s">
        <v>23446</v>
      </c>
      <c r="C15468" t="s">
        <v>23455</v>
      </c>
      <c r="D15468" t="s">
        <v>180</v>
      </c>
      <c r="E15468" t="s">
        <v>5154</v>
      </c>
      <c r="F15468">
        <v>2</v>
      </c>
      <c r="G15468">
        <v>0</v>
      </c>
      <c r="H15468" t="s">
        <v>103</v>
      </c>
      <c r="I15468" t="s">
        <v>102</v>
      </c>
      <c r="J15468" t="s">
        <v>103</v>
      </c>
      <c r="K15468" t="s">
        <v>23448</v>
      </c>
      <c r="L15468" t="s">
        <v>188</v>
      </c>
      <c r="M15468" t="e">
        <f>_xlfn.XLOOKUP(B15468,Sheet1!B:B,Sheet1!C:C)</f>
        <v>#N/A</v>
      </c>
    </row>
    <row r="15469" spans="2:13" hidden="1">
      <c r="B15469" t="s">
        <v>23446</v>
      </c>
      <c r="C15469" t="s">
        <v>23456</v>
      </c>
      <c r="D15469" t="s">
        <v>180</v>
      </c>
      <c r="E15469" t="s">
        <v>5154</v>
      </c>
      <c r="F15469">
        <v>2</v>
      </c>
      <c r="G15469">
        <v>0</v>
      </c>
      <c r="H15469" t="s">
        <v>103</v>
      </c>
      <c r="I15469" t="s">
        <v>102</v>
      </c>
      <c r="J15469" t="s">
        <v>103</v>
      </c>
      <c r="K15469" t="s">
        <v>23448</v>
      </c>
      <c r="L15469" t="s">
        <v>188</v>
      </c>
      <c r="M15469" t="e">
        <f>_xlfn.XLOOKUP(B15469,Sheet1!B:B,Sheet1!C:C)</f>
        <v>#N/A</v>
      </c>
    </row>
    <row r="15470" spans="2:13" hidden="1">
      <c r="B15470" t="s">
        <v>23446</v>
      </c>
      <c r="C15470" t="s">
        <v>23457</v>
      </c>
      <c r="D15470" t="s">
        <v>180</v>
      </c>
      <c r="E15470" t="s">
        <v>5154</v>
      </c>
      <c r="F15470">
        <v>2</v>
      </c>
      <c r="G15470">
        <v>0</v>
      </c>
      <c r="H15470" t="s">
        <v>103</v>
      </c>
      <c r="I15470" t="s">
        <v>102</v>
      </c>
      <c r="J15470" t="s">
        <v>103</v>
      </c>
      <c r="K15470" t="s">
        <v>23448</v>
      </c>
      <c r="L15470" t="s">
        <v>188</v>
      </c>
      <c r="M15470" t="e">
        <f>_xlfn.XLOOKUP(B15470,Sheet1!B:B,Sheet1!C:C)</f>
        <v>#N/A</v>
      </c>
    </row>
    <row r="15471" spans="2:13" hidden="1">
      <c r="B15471" t="s">
        <v>23446</v>
      </c>
      <c r="C15471" t="s">
        <v>23458</v>
      </c>
      <c r="D15471" t="s">
        <v>5224</v>
      </c>
      <c r="E15471" t="s">
        <v>5070</v>
      </c>
      <c r="F15471">
        <v>2</v>
      </c>
      <c r="G15471">
        <v>0</v>
      </c>
      <c r="H15471" t="s">
        <v>102</v>
      </c>
      <c r="I15471" t="s">
        <v>102</v>
      </c>
      <c r="J15471" t="s">
        <v>103</v>
      </c>
      <c r="K15471" t="s">
        <v>23448</v>
      </c>
      <c r="L15471" t="s">
        <v>188</v>
      </c>
      <c r="M15471" t="e">
        <f>_xlfn.XLOOKUP(B15471,Sheet1!B:B,Sheet1!C:C)</f>
        <v>#N/A</v>
      </c>
    </row>
    <row r="15472" spans="2:13" hidden="1">
      <c r="B15472" t="s">
        <v>23446</v>
      </c>
      <c r="C15472" t="s">
        <v>23459</v>
      </c>
      <c r="D15472" t="s">
        <v>5195</v>
      </c>
      <c r="E15472" t="s">
        <v>5070</v>
      </c>
      <c r="F15472">
        <v>2</v>
      </c>
      <c r="G15472">
        <v>0</v>
      </c>
      <c r="H15472" t="s">
        <v>102</v>
      </c>
      <c r="I15472" t="s">
        <v>102</v>
      </c>
      <c r="J15472" t="s">
        <v>103</v>
      </c>
      <c r="K15472" t="s">
        <v>23448</v>
      </c>
      <c r="L15472" t="s">
        <v>188</v>
      </c>
      <c r="M15472" t="e">
        <f>_xlfn.XLOOKUP(B15472,Sheet1!B:B,Sheet1!C:C)</f>
        <v>#N/A</v>
      </c>
    </row>
    <row r="15473" spans="2:13" hidden="1">
      <c r="B15473" t="s">
        <v>23446</v>
      </c>
      <c r="C15473" t="s">
        <v>23460</v>
      </c>
      <c r="D15473" t="s">
        <v>5633</v>
      </c>
      <c r="E15473" t="s">
        <v>5070</v>
      </c>
      <c r="F15473">
        <v>4</v>
      </c>
      <c r="G15473">
        <v>0</v>
      </c>
      <c r="H15473" t="s">
        <v>102</v>
      </c>
      <c r="I15473" t="s">
        <v>102</v>
      </c>
      <c r="J15473" t="s">
        <v>103</v>
      </c>
      <c r="K15473" t="s">
        <v>23448</v>
      </c>
      <c r="L15473" t="s">
        <v>188</v>
      </c>
      <c r="M15473" t="e">
        <f>_xlfn.XLOOKUP(B15473,Sheet1!B:B,Sheet1!C:C)</f>
        <v>#N/A</v>
      </c>
    </row>
    <row r="15474" spans="2:13" hidden="1">
      <c r="B15474" t="s">
        <v>23446</v>
      </c>
      <c r="C15474" t="s">
        <v>23461</v>
      </c>
      <c r="D15474" t="s">
        <v>180</v>
      </c>
      <c r="E15474" t="s">
        <v>5154</v>
      </c>
      <c r="F15474">
        <v>2</v>
      </c>
      <c r="G15474">
        <v>0</v>
      </c>
      <c r="H15474" t="s">
        <v>103</v>
      </c>
      <c r="I15474" t="s">
        <v>102</v>
      </c>
      <c r="J15474" t="s">
        <v>103</v>
      </c>
      <c r="K15474" t="s">
        <v>23448</v>
      </c>
      <c r="L15474" t="s">
        <v>188</v>
      </c>
      <c r="M15474" t="e">
        <f>_xlfn.XLOOKUP(B15474,Sheet1!B:B,Sheet1!C:C)</f>
        <v>#N/A</v>
      </c>
    </row>
    <row r="15475" spans="2:13" hidden="1">
      <c r="B15475" t="s">
        <v>23462</v>
      </c>
      <c r="C15475" t="s">
        <v>23463</v>
      </c>
      <c r="D15475" t="s">
        <v>9905</v>
      </c>
      <c r="E15475" t="s">
        <v>5154</v>
      </c>
      <c r="F15475">
        <v>1</v>
      </c>
      <c r="G15475">
        <v>0</v>
      </c>
      <c r="H15475" t="s">
        <v>103</v>
      </c>
      <c r="I15475" t="s">
        <v>102</v>
      </c>
      <c r="J15475" t="s">
        <v>103</v>
      </c>
      <c r="K15475" t="s">
        <v>23464</v>
      </c>
      <c r="L15475" t="s">
        <v>315</v>
      </c>
      <c r="M15475" t="e">
        <f>_xlfn.XLOOKUP(B15475,Sheet1!B:B,Sheet1!C:C)</f>
        <v>#N/A</v>
      </c>
    </row>
    <row r="15476" spans="2:13" hidden="1">
      <c r="B15476" t="s">
        <v>23462</v>
      </c>
      <c r="C15476" t="s">
        <v>23465</v>
      </c>
      <c r="D15476" t="s">
        <v>267</v>
      </c>
      <c r="E15476" t="s">
        <v>5070</v>
      </c>
      <c r="F15476">
        <v>1</v>
      </c>
      <c r="G15476">
        <v>0</v>
      </c>
      <c r="H15476" t="s">
        <v>102</v>
      </c>
      <c r="I15476" t="s">
        <v>102</v>
      </c>
      <c r="J15476" t="s">
        <v>103</v>
      </c>
      <c r="K15476" t="s">
        <v>23464</v>
      </c>
      <c r="L15476" t="s">
        <v>315</v>
      </c>
      <c r="M15476" t="e">
        <f>_xlfn.XLOOKUP(B15476,Sheet1!B:B,Sheet1!C:C)</f>
        <v>#N/A</v>
      </c>
    </row>
    <row r="15477" spans="2:13" hidden="1">
      <c r="B15477" t="s">
        <v>23462</v>
      </c>
      <c r="C15477" t="s">
        <v>23466</v>
      </c>
      <c r="D15477" t="s">
        <v>9905</v>
      </c>
      <c r="E15477" t="s">
        <v>5154</v>
      </c>
      <c r="F15477">
        <v>1</v>
      </c>
      <c r="G15477">
        <v>0</v>
      </c>
      <c r="H15477" t="s">
        <v>103</v>
      </c>
      <c r="I15477" t="s">
        <v>102</v>
      </c>
      <c r="J15477" t="s">
        <v>103</v>
      </c>
      <c r="K15477" t="s">
        <v>23464</v>
      </c>
      <c r="L15477" t="s">
        <v>315</v>
      </c>
      <c r="M15477" t="e">
        <f>_xlfn.XLOOKUP(B15477,Sheet1!B:B,Sheet1!C:C)</f>
        <v>#N/A</v>
      </c>
    </row>
    <row r="15478" spans="2:13" hidden="1">
      <c r="B15478" t="s">
        <v>23462</v>
      </c>
      <c r="C15478" t="s">
        <v>23467</v>
      </c>
      <c r="D15478" t="s">
        <v>9905</v>
      </c>
      <c r="E15478" t="s">
        <v>5154</v>
      </c>
      <c r="F15478">
        <v>1</v>
      </c>
      <c r="G15478">
        <v>0</v>
      </c>
      <c r="H15478" t="s">
        <v>103</v>
      </c>
      <c r="I15478" t="s">
        <v>102</v>
      </c>
      <c r="J15478" t="s">
        <v>103</v>
      </c>
      <c r="K15478" t="s">
        <v>23464</v>
      </c>
      <c r="L15478" t="s">
        <v>315</v>
      </c>
      <c r="M15478" t="e">
        <f>_xlfn.XLOOKUP(B15478,Sheet1!B:B,Sheet1!C:C)</f>
        <v>#N/A</v>
      </c>
    </row>
    <row r="15479" spans="2:13" hidden="1">
      <c r="B15479" t="s">
        <v>23462</v>
      </c>
      <c r="C15479" t="s">
        <v>23464</v>
      </c>
      <c r="D15479" t="s">
        <v>210</v>
      </c>
      <c r="E15479" t="s">
        <v>5070</v>
      </c>
      <c r="F15479">
        <v>1</v>
      </c>
      <c r="G15479">
        <v>0</v>
      </c>
      <c r="H15479" t="s">
        <v>102</v>
      </c>
      <c r="I15479" t="s">
        <v>102</v>
      </c>
      <c r="J15479" t="s">
        <v>103</v>
      </c>
      <c r="K15479" t="s">
        <v>23464</v>
      </c>
      <c r="L15479" t="s">
        <v>315</v>
      </c>
      <c r="M15479" t="e">
        <f>_xlfn.XLOOKUP(B15479,Sheet1!B:B,Sheet1!C:C)</f>
        <v>#N/A</v>
      </c>
    </row>
    <row r="15480" spans="2:13" hidden="1">
      <c r="B15480" t="s">
        <v>23462</v>
      </c>
      <c r="C15480" t="s">
        <v>23468</v>
      </c>
      <c r="D15480" t="s">
        <v>9905</v>
      </c>
      <c r="E15480" t="s">
        <v>5154</v>
      </c>
      <c r="F15480">
        <v>1</v>
      </c>
      <c r="G15480">
        <v>0</v>
      </c>
      <c r="H15480" t="s">
        <v>103</v>
      </c>
      <c r="I15480" t="s">
        <v>102</v>
      </c>
      <c r="J15480" t="s">
        <v>103</v>
      </c>
      <c r="K15480" t="s">
        <v>23464</v>
      </c>
      <c r="L15480" t="s">
        <v>315</v>
      </c>
      <c r="M15480" t="e">
        <f>_xlfn.XLOOKUP(B15480,Sheet1!B:B,Sheet1!C:C)</f>
        <v>#N/A</v>
      </c>
    </row>
    <row r="15481" spans="2:13" hidden="1">
      <c r="B15481" t="s">
        <v>23462</v>
      </c>
      <c r="C15481" t="s">
        <v>23469</v>
      </c>
      <c r="D15481" t="s">
        <v>5224</v>
      </c>
      <c r="E15481" t="s">
        <v>5070</v>
      </c>
      <c r="F15481">
        <v>1</v>
      </c>
      <c r="G15481">
        <v>0</v>
      </c>
      <c r="H15481" t="s">
        <v>102</v>
      </c>
      <c r="I15481" t="s">
        <v>102</v>
      </c>
      <c r="J15481" t="s">
        <v>103</v>
      </c>
      <c r="K15481" t="s">
        <v>23464</v>
      </c>
      <c r="L15481" t="s">
        <v>315</v>
      </c>
      <c r="M15481" t="e">
        <f>_xlfn.XLOOKUP(B15481,Sheet1!B:B,Sheet1!C:C)</f>
        <v>#N/A</v>
      </c>
    </row>
    <row r="15482" spans="2:13" hidden="1">
      <c r="B15482" t="s">
        <v>23470</v>
      </c>
      <c r="C15482" t="s">
        <v>23471</v>
      </c>
      <c r="D15482" t="s">
        <v>142</v>
      </c>
      <c r="E15482" t="s">
        <v>5070</v>
      </c>
      <c r="F15482">
        <v>2</v>
      </c>
      <c r="G15482">
        <v>0</v>
      </c>
      <c r="H15482" t="s">
        <v>102</v>
      </c>
      <c r="I15482" t="s">
        <v>102</v>
      </c>
      <c r="J15482" t="s">
        <v>103</v>
      </c>
      <c r="K15482" t="s">
        <v>23472</v>
      </c>
      <c r="L15482" t="s">
        <v>153</v>
      </c>
      <c r="M15482" t="e">
        <f>_xlfn.XLOOKUP(B15482,Sheet1!B:B,Sheet1!C:C)</f>
        <v>#N/A</v>
      </c>
    </row>
    <row r="15483" spans="2:13" hidden="1">
      <c r="B15483" t="s">
        <v>23470</v>
      </c>
      <c r="C15483" t="s">
        <v>23473</v>
      </c>
      <c r="D15483" t="s">
        <v>10677</v>
      </c>
      <c r="E15483" t="s">
        <v>5154</v>
      </c>
      <c r="F15483">
        <v>2</v>
      </c>
      <c r="G15483">
        <v>0</v>
      </c>
      <c r="H15483" t="s">
        <v>103</v>
      </c>
      <c r="I15483" t="s">
        <v>102</v>
      </c>
      <c r="J15483" t="s">
        <v>103</v>
      </c>
      <c r="K15483" t="s">
        <v>23472</v>
      </c>
      <c r="L15483" t="s">
        <v>153</v>
      </c>
      <c r="M15483" t="e">
        <f>_xlfn.XLOOKUP(B15483,Sheet1!B:B,Sheet1!C:C)</f>
        <v>#N/A</v>
      </c>
    </row>
    <row r="15484" spans="2:13" hidden="1">
      <c r="B15484" t="s">
        <v>23470</v>
      </c>
      <c r="C15484" t="s">
        <v>23474</v>
      </c>
      <c r="D15484" t="s">
        <v>10677</v>
      </c>
      <c r="E15484" t="s">
        <v>5154</v>
      </c>
      <c r="F15484">
        <v>2</v>
      </c>
      <c r="G15484">
        <v>0</v>
      </c>
      <c r="H15484" t="s">
        <v>103</v>
      </c>
      <c r="I15484" t="s">
        <v>102</v>
      </c>
      <c r="J15484" t="s">
        <v>103</v>
      </c>
      <c r="K15484" t="s">
        <v>23472</v>
      </c>
      <c r="L15484" t="s">
        <v>153</v>
      </c>
      <c r="M15484" t="e">
        <f>_xlfn.XLOOKUP(B15484,Sheet1!B:B,Sheet1!C:C)</f>
        <v>#N/A</v>
      </c>
    </row>
    <row r="15485" spans="2:13" hidden="1">
      <c r="B15485" t="s">
        <v>23470</v>
      </c>
      <c r="C15485" t="s">
        <v>23475</v>
      </c>
      <c r="D15485" t="s">
        <v>670</v>
      </c>
      <c r="E15485" t="s">
        <v>5070</v>
      </c>
      <c r="F15485">
        <v>2</v>
      </c>
      <c r="G15485">
        <v>0</v>
      </c>
      <c r="H15485" t="s">
        <v>102</v>
      </c>
      <c r="I15485" t="s">
        <v>102</v>
      </c>
      <c r="J15485" t="s">
        <v>103</v>
      </c>
      <c r="K15485" t="s">
        <v>23472</v>
      </c>
      <c r="L15485" t="s">
        <v>153</v>
      </c>
      <c r="M15485" t="e">
        <f>_xlfn.XLOOKUP(B15485,Sheet1!B:B,Sheet1!C:C)</f>
        <v>#N/A</v>
      </c>
    </row>
    <row r="15486" spans="2:13" hidden="1">
      <c r="B15486" t="s">
        <v>23470</v>
      </c>
      <c r="C15486" t="s">
        <v>23476</v>
      </c>
      <c r="D15486" t="s">
        <v>2916</v>
      </c>
      <c r="E15486" t="s">
        <v>5070</v>
      </c>
      <c r="F15486">
        <v>2</v>
      </c>
      <c r="G15486">
        <v>0</v>
      </c>
      <c r="H15486" t="s">
        <v>102</v>
      </c>
      <c r="I15486" t="s">
        <v>102</v>
      </c>
      <c r="J15486" t="s">
        <v>103</v>
      </c>
      <c r="K15486" t="s">
        <v>23472</v>
      </c>
      <c r="L15486" t="s">
        <v>153</v>
      </c>
      <c r="M15486" t="e">
        <f>_xlfn.XLOOKUP(B15486,Sheet1!B:B,Sheet1!C:C)</f>
        <v>#N/A</v>
      </c>
    </row>
    <row r="15487" spans="2:13" hidden="1">
      <c r="B15487" t="s">
        <v>23470</v>
      </c>
      <c r="C15487" t="s">
        <v>23477</v>
      </c>
      <c r="D15487" t="s">
        <v>10677</v>
      </c>
      <c r="E15487" t="s">
        <v>5154</v>
      </c>
      <c r="F15487">
        <v>2</v>
      </c>
      <c r="G15487">
        <v>0</v>
      </c>
      <c r="H15487" t="s">
        <v>103</v>
      </c>
      <c r="I15487" t="s">
        <v>102</v>
      </c>
      <c r="J15487" t="s">
        <v>103</v>
      </c>
      <c r="K15487" t="s">
        <v>23472</v>
      </c>
      <c r="L15487" t="s">
        <v>153</v>
      </c>
      <c r="M15487" t="e">
        <f>_xlfn.XLOOKUP(B15487,Sheet1!B:B,Sheet1!C:C)</f>
        <v>#N/A</v>
      </c>
    </row>
    <row r="15488" spans="2:13" hidden="1">
      <c r="B15488" t="s">
        <v>23470</v>
      </c>
      <c r="C15488" t="s">
        <v>23478</v>
      </c>
      <c r="D15488" t="s">
        <v>10677</v>
      </c>
      <c r="E15488" t="s">
        <v>5154</v>
      </c>
      <c r="F15488">
        <v>2</v>
      </c>
      <c r="G15488">
        <v>0</v>
      </c>
      <c r="H15488" t="s">
        <v>103</v>
      </c>
      <c r="I15488" t="s">
        <v>102</v>
      </c>
      <c r="J15488" t="s">
        <v>103</v>
      </c>
      <c r="K15488" t="s">
        <v>23472</v>
      </c>
      <c r="L15488" t="s">
        <v>153</v>
      </c>
      <c r="M15488" t="e">
        <f>_xlfn.XLOOKUP(B15488,Sheet1!B:B,Sheet1!C:C)</f>
        <v>#N/A</v>
      </c>
    </row>
    <row r="15489" spans="2:13" hidden="1">
      <c r="B15489" t="s">
        <v>23470</v>
      </c>
      <c r="C15489" t="s">
        <v>23472</v>
      </c>
      <c r="D15489" t="s">
        <v>153</v>
      </c>
      <c r="E15489" t="s">
        <v>5154</v>
      </c>
      <c r="F15489">
        <v>40</v>
      </c>
      <c r="G15489">
        <v>95106</v>
      </c>
      <c r="H15489" t="s">
        <v>103</v>
      </c>
      <c r="I15489" t="s">
        <v>102</v>
      </c>
      <c r="J15489" t="s">
        <v>103</v>
      </c>
      <c r="K15489" t="s">
        <v>23472</v>
      </c>
      <c r="L15489" t="s">
        <v>153</v>
      </c>
      <c r="M15489" t="e">
        <f>_xlfn.XLOOKUP(B15489,Sheet1!B:B,Sheet1!C:C)</f>
        <v>#N/A</v>
      </c>
    </row>
    <row r="15490" spans="2:13" hidden="1">
      <c r="B15490" t="s">
        <v>23470</v>
      </c>
      <c r="C15490" t="s">
        <v>23479</v>
      </c>
      <c r="D15490" t="s">
        <v>2916</v>
      </c>
      <c r="E15490" t="s">
        <v>5070</v>
      </c>
      <c r="F15490">
        <v>2</v>
      </c>
      <c r="G15490">
        <v>0</v>
      </c>
      <c r="H15490" t="s">
        <v>102</v>
      </c>
      <c r="I15490" t="s">
        <v>102</v>
      </c>
      <c r="J15490" t="s">
        <v>103</v>
      </c>
      <c r="K15490" t="s">
        <v>23472</v>
      </c>
      <c r="L15490" t="s">
        <v>153</v>
      </c>
      <c r="M15490" t="e">
        <f>_xlfn.XLOOKUP(B15490,Sheet1!B:B,Sheet1!C:C)</f>
        <v>#N/A</v>
      </c>
    </row>
    <row r="15491" spans="2:13" hidden="1">
      <c r="B15491" t="s">
        <v>23470</v>
      </c>
      <c r="C15491" t="s">
        <v>23480</v>
      </c>
      <c r="D15491" t="s">
        <v>10677</v>
      </c>
      <c r="E15491" t="s">
        <v>5154</v>
      </c>
      <c r="F15491">
        <v>2</v>
      </c>
      <c r="G15491">
        <v>0</v>
      </c>
      <c r="H15491" t="s">
        <v>103</v>
      </c>
      <c r="I15491" t="s">
        <v>102</v>
      </c>
      <c r="J15491" t="s">
        <v>103</v>
      </c>
      <c r="K15491" t="s">
        <v>23472</v>
      </c>
      <c r="L15491" t="s">
        <v>153</v>
      </c>
      <c r="M15491" t="e">
        <f>_xlfn.XLOOKUP(B15491,Sheet1!B:B,Sheet1!C:C)</f>
        <v>#N/A</v>
      </c>
    </row>
    <row r="15492" spans="2:13" hidden="1">
      <c r="B15492" t="s">
        <v>23481</v>
      </c>
      <c r="C15492" t="s">
        <v>23482</v>
      </c>
      <c r="D15492" t="s">
        <v>631</v>
      </c>
      <c r="E15492" t="s">
        <v>5154</v>
      </c>
      <c r="G15492">
        <v>0</v>
      </c>
      <c r="H15492" t="s">
        <v>103</v>
      </c>
      <c r="I15492" t="s">
        <v>102</v>
      </c>
      <c r="J15492" t="s">
        <v>103</v>
      </c>
      <c r="K15492" t="s">
        <v>23483</v>
      </c>
      <c r="L15492" t="s">
        <v>254</v>
      </c>
      <c r="M15492" t="e">
        <f>_xlfn.XLOOKUP(B15492,Sheet1!B:B,Sheet1!C:C)</f>
        <v>#N/A</v>
      </c>
    </row>
    <row r="15493" spans="2:13" hidden="1">
      <c r="B15493" t="s">
        <v>23481</v>
      </c>
      <c r="C15493" t="s">
        <v>23483</v>
      </c>
      <c r="D15493" t="s">
        <v>254</v>
      </c>
      <c r="E15493" t="s">
        <v>5073</v>
      </c>
      <c r="F15493">
        <v>40</v>
      </c>
      <c r="G15493">
        <v>0</v>
      </c>
      <c r="H15493" t="s">
        <v>102</v>
      </c>
      <c r="I15493" t="s">
        <v>103</v>
      </c>
      <c r="J15493" t="s">
        <v>103</v>
      </c>
      <c r="K15493" t="s">
        <v>23483</v>
      </c>
      <c r="L15493" t="s">
        <v>254</v>
      </c>
      <c r="M15493" t="e">
        <f>_xlfn.XLOOKUP(B15493,Sheet1!B:B,Sheet1!C:C)</f>
        <v>#N/A</v>
      </c>
    </row>
    <row r="15494" spans="2:13" hidden="1">
      <c r="B15494" t="s">
        <v>23481</v>
      </c>
      <c r="C15494" t="s">
        <v>23484</v>
      </c>
      <c r="D15494" t="s">
        <v>5889</v>
      </c>
      <c r="E15494" t="s">
        <v>5154</v>
      </c>
      <c r="G15494">
        <v>0</v>
      </c>
      <c r="H15494" t="s">
        <v>103</v>
      </c>
      <c r="I15494" t="s">
        <v>102</v>
      </c>
      <c r="J15494" t="s">
        <v>103</v>
      </c>
      <c r="K15494" t="s">
        <v>23483</v>
      </c>
      <c r="L15494" t="s">
        <v>254</v>
      </c>
      <c r="M15494" t="e">
        <f>_xlfn.XLOOKUP(B15494,Sheet1!B:B,Sheet1!C:C)</f>
        <v>#N/A</v>
      </c>
    </row>
    <row r="15495" spans="2:13" hidden="1">
      <c r="B15495" t="s">
        <v>23481</v>
      </c>
      <c r="C15495" t="s">
        <v>23485</v>
      </c>
      <c r="D15495" t="s">
        <v>631</v>
      </c>
      <c r="E15495" t="s">
        <v>5154</v>
      </c>
      <c r="G15495">
        <v>0</v>
      </c>
      <c r="H15495" t="s">
        <v>103</v>
      </c>
      <c r="I15495" t="s">
        <v>102</v>
      </c>
      <c r="J15495" t="s">
        <v>103</v>
      </c>
      <c r="K15495" t="s">
        <v>23483</v>
      </c>
      <c r="L15495" t="s">
        <v>254</v>
      </c>
      <c r="M15495" t="e">
        <f>_xlfn.XLOOKUP(B15495,Sheet1!B:B,Sheet1!C:C)</f>
        <v>#N/A</v>
      </c>
    </row>
    <row r="15496" spans="2:13" hidden="1">
      <c r="B15496" t="s">
        <v>23481</v>
      </c>
      <c r="C15496" t="s">
        <v>23486</v>
      </c>
      <c r="D15496" t="s">
        <v>254</v>
      </c>
      <c r="E15496" t="s">
        <v>5073</v>
      </c>
      <c r="G15496">
        <v>0</v>
      </c>
      <c r="H15496" t="s">
        <v>102</v>
      </c>
      <c r="I15496" t="s">
        <v>103</v>
      </c>
      <c r="J15496" t="s">
        <v>103</v>
      </c>
      <c r="K15496" t="s">
        <v>23483</v>
      </c>
      <c r="L15496" t="s">
        <v>254</v>
      </c>
      <c r="M15496" t="e">
        <f>_xlfn.XLOOKUP(B15496,Sheet1!B:B,Sheet1!C:C)</f>
        <v>#N/A</v>
      </c>
    </row>
    <row r="15497" spans="2:13" hidden="1">
      <c r="B15497" t="s">
        <v>23481</v>
      </c>
      <c r="C15497" t="s">
        <v>23487</v>
      </c>
      <c r="D15497" t="s">
        <v>670</v>
      </c>
      <c r="E15497" t="s">
        <v>5070</v>
      </c>
      <c r="G15497">
        <v>0</v>
      </c>
      <c r="H15497" t="s">
        <v>102</v>
      </c>
      <c r="I15497" t="s">
        <v>102</v>
      </c>
      <c r="J15497" t="s">
        <v>103</v>
      </c>
      <c r="K15497" t="s">
        <v>23483</v>
      </c>
      <c r="L15497" t="s">
        <v>254</v>
      </c>
      <c r="M15497" t="e">
        <f>_xlfn.XLOOKUP(B15497,Sheet1!B:B,Sheet1!C:C)</f>
        <v>#N/A</v>
      </c>
    </row>
    <row r="15498" spans="2:13" hidden="1">
      <c r="B15498" t="s">
        <v>23481</v>
      </c>
      <c r="C15498" t="s">
        <v>23488</v>
      </c>
      <c r="D15498" t="s">
        <v>142</v>
      </c>
      <c r="E15498" t="s">
        <v>5070</v>
      </c>
      <c r="G15498">
        <v>0</v>
      </c>
      <c r="H15498" t="s">
        <v>102</v>
      </c>
      <c r="I15498" t="s">
        <v>102</v>
      </c>
      <c r="J15498" t="s">
        <v>103</v>
      </c>
      <c r="K15498" t="s">
        <v>23483</v>
      </c>
      <c r="L15498" t="s">
        <v>254</v>
      </c>
      <c r="M15498" t="e">
        <f>_xlfn.XLOOKUP(B15498,Sheet1!B:B,Sheet1!C:C)</f>
        <v>#N/A</v>
      </c>
    </row>
    <row r="15499" spans="2:13" hidden="1">
      <c r="B15499" t="s">
        <v>23481</v>
      </c>
      <c r="C15499" t="s">
        <v>23489</v>
      </c>
      <c r="D15499" t="s">
        <v>631</v>
      </c>
      <c r="E15499" t="s">
        <v>5154</v>
      </c>
      <c r="G15499">
        <v>0</v>
      </c>
      <c r="H15499" t="s">
        <v>103</v>
      </c>
      <c r="I15499" t="s">
        <v>102</v>
      </c>
      <c r="J15499" t="s">
        <v>103</v>
      </c>
      <c r="K15499" t="s">
        <v>23483</v>
      </c>
      <c r="L15499" t="s">
        <v>254</v>
      </c>
      <c r="M15499" t="e">
        <f>_xlfn.XLOOKUP(B15499,Sheet1!B:B,Sheet1!C:C)</f>
        <v>#N/A</v>
      </c>
    </row>
    <row r="15500" spans="2:13" hidden="1">
      <c r="B15500" t="s">
        <v>23490</v>
      </c>
      <c r="C15500" t="s">
        <v>23491</v>
      </c>
      <c r="D15500" t="s">
        <v>5224</v>
      </c>
      <c r="E15500" t="s">
        <v>5154</v>
      </c>
      <c r="F15500">
        <v>1</v>
      </c>
      <c r="G15500">
        <v>0</v>
      </c>
      <c r="H15500" t="s">
        <v>103</v>
      </c>
      <c r="I15500" t="s">
        <v>102</v>
      </c>
      <c r="J15500" t="s">
        <v>103</v>
      </c>
      <c r="K15500" t="s">
        <v>23492</v>
      </c>
      <c r="L15500" t="s">
        <v>188</v>
      </c>
      <c r="M15500" t="e">
        <f>_xlfn.XLOOKUP(B15500,Sheet1!B:B,Sheet1!C:C)</f>
        <v>#N/A</v>
      </c>
    </row>
    <row r="15501" spans="2:13" hidden="1">
      <c r="B15501" t="s">
        <v>23490</v>
      </c>
      <c r="C15501" t="s">
        <v>23493</v>
      </c>
      <c r="D15501" t="s">
        <v>5633</v>
      </c>
      <c r="E15501" t="s">
        <v>5070</v>
      </c>
      <c r="F15501">
        <v>2</v>
      </c>
      <c r="G15501">
        <v>0</v>
      </c>
      <c r="H15501" t="s">
        <v>102</v>
      </c>
      <c r="I15501" t="s">
        <v>102</v>
      </c>
      <c r="J15501" t="s">
        <v>103</v>
      </c>
      <c r="K15501" t="s">
        <v>23492</v>
      </c>
      <c r="L15501" t="s">
        <v>188</v>
      </c>
      <c r="M15501" t="e">
        <f>_xlfn.XLOOKUP(B15501,Sheet1!B:B,Sheet1!C:C)</f>
        <v>#N/A</v>
      </c>
    </row>
    <row r="15502" spans="2:13" hidden="1">
      <c r="B15502" t="s">
        <v>23490</v>
      </c>
      <c r="C15502" t="s">
        <v>23492</v>
      </c>
      <c r="D15502" t="s">
        <v>188</v>
      </c>
      <c r="E15502" t="s">
        <v>5178</v>
      </c>
      <c r="F15502">
        <v>40</v>
      </c>
      <c r="G15502">
        <v>139762</v>
      </c>
      <c r="H15502" t="s">
        <v>103</v>
      </c>
      <c r="I15502" t="s">
        <v>103</v>
      </c>
      <c r="J15502" t="s">
        <v>102</v>
      </c>
      <c r="K15502" t="s">
        <v>23492</v>
      </c>
      <c r="L15502" t="s">
        <v>188</v>
      </c>
      <c r="M15502" t="e">
        <f>_xlfn.XLOOKUP(B15502,Sheet1!B:B,Sheet1!C:C)</f>
        <v>#N/A</v>
      </c>
    </row>
    <row r="15503" spans="2:13" hidden="1">
      <c r="B15503" t="s">
        <v>23490</v>
      </c>
      <c r="C15503" t="s">
        <v>23494</v>
      </c>
      <c r="D15503" t="s">
        <v>5246</v>
      </c>
      <c r="E15503" t="s">
        <v>5154</v>
      </c>
      <c r="F15503">
        <v>1</v>
      </c>
      <c r="G15503">
        <v>0</v>
      </c>
      <c r="H15503" t="s">
        <v>103</v>
      </c>
      <c r="I15503" t="s">
        <v>102</v>
      </c>
      <c r="J15503" t="s">
        <v>103</v>
      </c>
      <c r="K15503" t="s">
        <v>23492</v>
      </c>
      <c r="L15503" t="s">
        <v>188</v>
      </c>
      <c r="M15503" t="e">
        <f>_xlfn.XLOOKUP(B15503,Sheet1!B:B,Sheet1!C:C)</f>
        <v>#N/A</v>
      </c>
    </row>
    <row r="15504" spans="2:13" hidden="1">
      <c r="B15504" t="s">
        <v>23490</v>
      </c>
      <c r="C15504" t="s">
        <v>23495</v>
      </c>
      <c r="D15504" t="s">
        <v>5246</v>
      </c>
      <c r="E15504" t="s">
        <v>5154</v>
      </c>
      <c r="F15504">
        <v>1</v>
      </c>
      <c r="G15504">
        <v>0</v>
      </c>
      <c r="H15504" t="s">
        <v>103</v>
      </c>
      <c r="I15504" t="s">
        <v>102</v>
      </c>
      <c r="J15504" t="s">
        <v>103</v>
      </c>
      <c r="K15504" t="s">
        <v>23492</v>
      </c>
      <c r="L15504" t="s">
        <v>188</v>
      </c>
      <c r="M15504" t="e">
        <f>_xlfn.XLOOKUP(B15504,Sheet1!B:B,Sheet1!C:C)</f>
        <v>#N/A</v>
      </c>
    </row>
    <row r="15505" spans="2:13" hidden="1">
      <c r="B15505" t="s">
        <v>23490</v>
      </c>
      <c r="C15505" t="s">
        <v>23496</v>
      </c>
      <c r="D15505" t="s">
        <v>5246</v>
      </c>
      <c r="E15505" t="s">
        <v>5154</v>
      </c>
      <c r="F15505">
        <v>1</v>
      </c>
      <c r="G15505">
        <v>0</v>
      </c>
      <c r="H15505" t="s">
        <v>103</v>
      </c>
      <c r="I15505" t="s">
        <v>102</v>
      </c>
      <c r="J15505" t="s">
        <v>103</v>
      </c>
      <c r="K15505" t="s">
        <v>23492</v>
      </c>
      <c r="L15505" t="s">
        <v>188</v>
      </c>
      <c r="M15505" t="e">
        <f>_xlfn.XLOOKUP(B15505,Sheet1!B:B,Sheet1!C:C)</f>
        <v>#N/A</v>
      </c>
    </row>
    <row r="15506" spans="2:13" hidden="1">
      <c r="B15506" t="s">
        <v>23490</v>
      </c>
      <c r="C15506" t="s">
        <v>23497</v>
      </c>
      <c r="D15506" t="s">
        <v>5246</v>
      </c>
      <c r="E15506" t="s">
        <v>5154</v>
      </c>
      <c r="F15506">
        <v>1</v>
      </c>
      <c r="G15506">
        <v>0</v>
      </c>
      <c r="H15506" t="s">
        <v>103</v>
      </c>
      <c r="I15506" t="s">
        <v>102</v>
      </c>
      <c r="J15506" t="s">
        <v>103</v>
      </c>
      <c r="K15506" t="s">
        <v>23492</v>
      </c>
      <c r="L15506" t="s">
        <v>188</v>
      </c>
      <c r="M15506" t="e">
        <f>_xlfn.XLOOKUP(B15506,Sheet1!B:B,Sheet1!C:C)</f>
        <v>#N/A</v>
      </c>
    </row>
    <row r="15507" spans="2:13" hidden="1">
      <c r="B15507" t="s">
        <v>23490</v>
      </c>
      <c r="C15507" t="s">
        <v>23498</v>
      </c>
      <c r="D15507" t="s">
        <v>5195</v>
      </c>
      <c r="E15507" t="s">
        <v>5070</v>
      </c>
      <c r="F15507">
        <v>1</v>
      </c>
      <c r="G15507">
        <v>0</v>
      </c>
      <c r="H15507" t="s">
        <v>102</v>
      </c>
      <c r="I15507" t="s">
        <v>102</v>
      </c>
      <c r="J15507" t="s">
        <v>103</v>
      </c>
      <c r="K15507" t="s">
        <v>23492</v>
      </c>
      <c r="L15507" t="s">
        <v>188</v>
      </c>
      <c r="M15507" t="e">
        <f>_xlfn.XLOOKUP(B15507,Sheet1!B:B,Sheet1!C:C)</f>
        <v>#N/A</v>
      </c>
    </row>
    <row r="15508" spans="2:13" hidden="1">
      <c r="B15508" t="s">
        <v>23490</v>
      </c>
      <c r="C15508" t="s">
        <v>23499</v>
      </c>
      <c r="D15508" t="s">
        <v>5246</v>
      </c>
      <c r="E15508" t="s">
        <v>5154</v>
      </c>
      <c r="F15508">
        <v>1</v>
      </c>
      <c r="G15508">
        <v>0</v>
      </c>
      <c r="H15508" t="s">
        <v>103</v>
      </c>
      <c r="I15508" t="s">
        <v>102</v>
      </c>
      <c r="J15508" t="s">
        <v>103</v>
      </c>
      <c r="K15508" t="s">
        <v>23492</v>
      </c>
      <c r="L15508" t="s">
        <v>188</v>
      </c>
      <c r="M15508" t="e">
        <f>_xlfn.XLOOKUP(B15508,Sheet1!B:B,Sheet1!C:C)</f>
        <v>#N/A</v>
      </c>
    </row>
    <row r="15509" spans="2:13" hidden="1">
      <c r="B15509" t="s">
        <v>23490</v>
      </c>
      <c r="C15509" t="s">
        <v>23500</v>
      </c>
      <c r="D15509" t="s">
        <v>5246</v>
      </c>
      <c r="E15509" t="s">
        <v>5154</v>
      </c>
      <c r="F15509">
        <v>1</v>
      </c>
      <c r="G15509">
        <v>0</v>
      </c>
      <c r="H15509" t="s">
        <v>103</v>
      </c>
      <c r="I15509" t="s">
        <v>102</v>
      </c>
      <c r="J15509" t="s">
        <v>103</v>
      </c>
      <c r="K15509" t="s">
        <v>23492</v>
      </c>
      <c r="L15509" t="s">
        <v>188</v>
      </c>
      <c r="M15509" t="e">
        <f>_xlfn.XLOOKUP(B15509,Sheet1!B:B,Sheet1!C:C)</f>
        <v>#N/A</v>
      </c>
    </row>
    <row r="15510" spans="2:13" hidden="1">
      <c r="B15510" t="s">
        <v>23490</v>
      </c>
      <c r="C15510" t="s">
        <v>23501</v>
      </c>
      <c r="D15510" t="s">
        <v>5246</v>
      </c>
      <c r="E15510" t="s">
        <v>5070</v>
      </c>
      <c r="F15510">
        <v>1</v>
      </c>
      <c r="G15510">
        <v>0</v>
      </c>
      <c r="H15510" t="s">
        <v>102</v>
      </c>
      <c r="I15510" t="s">
        <v>102</v>
      </c>
      <c r="J15510" t="s">
        <v>103</v>
      </c>
      <c r="K15510" t="s">
        <v>23492</v>
      </c>
      <c r="L15510" t="s">
        <v>188</v>
      </c>
      <c r="M15510" t="e">
        <f>_xlfn.XLOOKUP(B15510,Sheet1!B:B,Sheet1!C:C)</f>
        <v>#N/A</v>
      </c>
    </row>
    <row r="15511" spans="2:13" hidden="1">
      <c r="B15511" t="s">
        <v>23490</v>
      </c>
      <c r="C15511" t="s">
        <v>23502</v>
      </c>
      <c r="D15511" t="s">
        <v>5246</v>
      </c>
      <c r="E15511" t="s">
        <v>5154</v>
      </c>
      <c r="F15511">
        <v>1</v>
      </c>
      <c r="G15511">
        <v>0</v>
      </c>
      <c r="H15511" t="s">
        <v>103</v>
      </c>
      <c r="I15511" t="s">
        <v>102</v>
      </c>
      <c r="J15511" t="s">
        <v>103</v>
      </c>
      <c r="K15511" t="s">
        <v>23492</v>
      </c>
      <c r="L15511" t="s">
        <v>188</v>
      </c>
      <c r="M15511" t="e">
        <f>_xlfn.XLOOKUP(B15511,Sheet1!B:B,Sheet1!C:C)</f>
        <v>#N/A</v>
      </c>
    </row>
    <row r="15512" spans="2:13" hidden="1">
      <c r="B15512" t="s">
        <v>23490</v>
      </c>
      <c r="C15512" t="s">
        <v>23503</v>
      </c>
      <c r="D15512" t="s">
        <v>5246</v>
      </c>
      <c r="E15512" t="s">
        <v>5154</v>
      </c>
      <c r="F15512">
        <v>1</v>
      </c>
      <c r="G15512">
        <v>0</v>
      </c>
      <c r="H15512" t="s">
        <v>103</v>
      </c>
      <c r="I15512" t="s">
        <v>102</v>
      </c>
      <c r="J15512" t="s">
        <v>103</v>
      </c>
      <c r="K15512" t="s">
        <v>23492</v>
      </c>
      <c r="L15512" t="s">
        <v>188</v>
      </c>
      <c r="M15512" t="e">
        <f>_xlfn.XLOOKUP(B15512,Sheet1!B:B,Sheet1!C:C)</f>
        <v>#N/A</v>
      </c>
    </row>
    <row r="15513" spans="2:13" hidden="1">
      <c r="B15513" t="s">
        <v>23490</v>
      </c>
      <c r="C15513" t="s">
        <v>23504</v>
      </c>
      <c r="D15513" t="s">
        <v>23505</v>
      </c>
      <c r="E15513" t="s">
        <v>5154</v>
      </c>
      <c r="F15513">
        <v>1</v>
      </c>
      <c r="G15513">
        <v>0</v>
      </c>
      <c r="H15513" t="s">
        <v>103</v>
      </c>
      <c r="I15513" t="s">
        <v>102</v>
      </c>
      <c r="J15513" t="s">
        <v>103</v>
      </c>
      <c r="K15513" t="s">
        <v>23492</v>
      </c>
      <c r="L15513" t="s">
        <v>188</v>
      </c>
      <c r="M15513" t="e">
        <f>_xlfn.XLOOKUP(B15513,Sheet1!B:B,Sheet1!C:C)</f>
        <v>#N/A</v>
      </c>
    </row>
    <row r="15514" spans="2:13" hidden="1">
      <c r="B15514" t="s">
        <v>23506</v>
      </c>
      <c r="C15514" t="s">
        <v>23507</v>
      </c>
      <c r="D15514" t="s">
        <v>5224</v>
      </c>
      <c r="E15514" t="s">
        <v>5073</v>
      </c>
      <c r="F15514">
        <v>1</v>
      </c>
      <c r="G15514">
        <v>0</v>
      </c>
      <c r="H15514" t="s">
        <v>102</v>
      </c>
      <c r="I15514" t="s">
        <v>103</v>
      </c>
      <c r="J15514" t="s">
        <v>103</v>
      </c>
      <c r="K15514" t="s">
        <v>23508</v>
      </c>
      <c r="L15514" t="s">
        <v>267</v>
      </c>
      <c r="M15514" t="e">
        <f>_xlfn.XLOOKUP(B15514,Sheet1!B:B,Sheet1!C:C)</f>
        <v>#N/A</v>
      </c>
    </row>
    <row r="15515" spans="2:13" hidden="1">
      <c r="B15515" t="s">
        <v>23506</v>
      </c>
      <c r="C15515" t="s">
        <v>23508</v>
      </c>
      <c r="D15515" t="s">
        <v>267</v>
      </c>
      <c r="E15515" t="s">
        <v>5073</v>
      </c>
      <c r="F15515">
        <v>1</v>
      </c>
      <c r="G15515">
        <v>0</v>
      </c>
      <c r="H15515" t="s">
        <v>102</v>
      </c>
      <c r="I15515" t="s">
        <v>103</v>
      </c>
      <c r="J15515" t="s">
        <v>103</v>
      </c>
      <c r="K15515" t="s">
        <v>23508</v>
      </c>
      <c r="L15515" t="s">
        <v>267</v>
      </c>
      <c r="M15515" t="e">
        <f>_xlfn.XLOOKUP(B15515,Sheet1!B:B,Sheet1!C:C)</f>
        <v>#N/A</v>
      </c>
    </row>
    <row r="15516" spans="2:13" hidden="1">
      <c r="B15516" t="s">
        <v>23506</v>
      </c>
      <c r="C15516" t="s">
        <v>23509</v>
      </c>
      <c r="D15516" t="s">
        <v>7424</v>
      </c>
      <c r="F15516">
        <v>60</v>
      </c>
      <c r="G15516">
        <v>121449</v>
      </c>
      <c r="H15516" t="s">
        <v>103</v>
      </c>
      <c r="I15516" t="s">
        <v>103</v>
      </c>
      <c r="J15516" t="s">
        <v>103</v>
      </c>
      <c r="K15516" t="s">
        <v>23508</v>
      </c>
      <c r="L15516" t="s">
        <v>267</v>
      </c>
      <c r="M15516" t="e">
        <f>_xlfn.XLOOKUP(B15516,Sheet1!B:B,Sheet1!C:C)</f>
        <v>#N/A</v>
      </c>
    </row>
    <row r="15517" spans="2:13" hidden="1">
      <c r="B15517" t="s">
        <v>23506</v>
      </c>
      <c r="C15517" t="s">
        <v>23510</v>
      </c>
      <c r="D15517" t="s">
        <v>23511</v>
      </c>
      <c r="F15517">
        <v>40</v>
      </c>
      <c r="G15517">
        <v>105957</v>
      </c>
      <c r="H15517" t="s">
        <v>103</v>
      </c>
      <c r="I15517" t="s">
        <v>103</v>
      </c>
      <c r="J15517" t="s">
        <v>103</v>
      </c>
      <c r="K15517" t="s">
        <v>23508</v>
      </c>
      <c r="L15517" t="s">
        <v>267</v>
      </c>
      <c r="M15517" t="e">
        <f>_xlfn.XLOOKUP(B15517,Sheet1!B:B,Sheet1!C:C)</f>
        <v>#N/A</v>
      </c>
    </row>
    <row r="15518" spans="2:13" hidden="1">
      <c r="B15518" t="s">
        <v>23506</v>
      </c>
      <c r="C15518" t="s">
        <v>23510</v>
      </c>
      <c r="D15518" t="s">
        <v>7135</v>
      </c>
      <c r="E15518" t="s">
        <v>5154</v>
      </c>
      <c r="F15518">
        <v>1</v>
      </c>
      <c r="G15518">
        <v>0</v>
      </c>
      <c r="H15518" t="s">
        <v>103</v>
      </c>
      <c r="I15518" t="s">
        <v>102</v>
      </c>
      <c r="J15518" t="s">
        <v>103</v>
      </c>
      <c r="K15518" t="s">
        <v>23508</v>
      </c>
      <c r="L15518" t="s">
        <v>267</v>
      </c>
      <c r="M15518" t="e">
        <f>_xlfn.XLOOKUP(B15518,Sheet1!B:B,Sheet1!C:C)</f>
        <v>#N/A</v>
      </c>
    </row>
    <row r="15519" spans="2:13" hidden="1">
      <c r="B15519" t="s">
        <v>23506</v>
      </c>
      <c r="C15519" t="s">
        <v>23512</v>
      </c>
      <c r="D15519" t="s">
        <v>315</v>
      </c>
      <c r="E15519" t="s">
        <v>5073</v>
      </c>
      <c r="F15519">
        <v>1</v>
      </c>
      <c r="G15519">
        <v>0</v>
      </c>
      <c r="H15519" t="s">
        <v>102</v>
      </c>
      <c r="I15519" t="s">
        <v>103</v>
      </c>
      <c r="J15519" t="s">
        <v>103</v>
      </c>
      <c r="K15519" t="s">
        <v>23508</v>
      </c>
      <c r="L15519" t="s">
        <v>267</v>
      </c>
      <c r="M15519" t="e">
        <f>_xlfn.XLOOKUP(B15519,Sheet1!B:B,Sheet1!C:C)</f>
        <v>#N/A</v>
      </c>
    </row>
    <row r="15520" spans="2:13" hidden="1">
      <c r="B15520" t="s">
        <v>23506</v>
      </c>
      <c r="C15520" t="s">
        <v>23513</v>
      </c>
      <c r="D15520" t="s">
        <v>653</v>
      </c>
      <c r="E15520" t="s">
        <v>5073</v>
      </c>
      <c r="F15520">
        <v>1</v>
      </c>
      <c r="G15520">
        <v>0</v>
      </c>
      <c r="H15520" t="s">
        <v>102</v>
      </c>
      <c r="I15520" t="s">
        <v>103</v>
      </c>
      <c r="J15520" t="s">
        <v>103</v>
      </c>
      <c r="K15520" t="s">
        <v>23508</v>
      </c>
      <c r="L15520" t="s">
        <v>267</v>
      </c>
      <c r="M15520" t="e">
        <f>_xlfn.XLOOKUP(B15520,Sheet1!B:B,Sheet1!C:C)</f>
        <v>#N/A</v>
      </c>
    </row>
    <row r="15521" spans="2:13" hidden="1">
      <c r="B15521" t="s">
        <v>23514</v>
      </c>
      <c r="C15521" t="s">
        <v>23515</v>
      </c>
      <c r="D15521" t="s">
        <v>631</v>
      </c>
      <c r="E15521" t="s">
        <v>5154</v>
      </c>
      <c r="F15521">
        <v>2</v>
      </c>
      <c r="G15521">
        <v>0</v>
      </c>
      <c r="H15521" t="s">
        <v>103</v>
      </c>
      <c r="I15521" t="s">
        <v>102</v>
      </c>
      <c r="J15521" t="s">
        <v>103</v>
      </c>
      <c r="K15521" t="s">
        <v>23516</v>
      </c>
      <c r="L15521" t="s">
        <v>142</v>
      </c>
      <c r="M15521" t="e">
        <f>_xlfn.XLOOKUP(B15521,Sheet1!B:B,Sheet1!C:C)</f>
        <v>#N/A</v>
      </c>
    </row>
    <row r="15522" spans="2:13" hidden="1">
      <c r="B15522" t="s">
        <v>23514</v>
      </c>
      <c r="C15522" t="s">
        <v>23517</v>
      </c>
      <c r="D15522" t="s">
        <v>23518</v>
      </c>
      <c r="E15522" t="s">
        <v>5154</v>
      </c>
      <c r="F15522">
        <v>2</v>
      </c>
      <c r="G15522">
        <v>0</v>
      </c>
      <c r="H15522" t="s">
        <v>103</v>
      </c>
      <c r="I15522" t="s">
        <v>102</v>
      </c>
      <c r="J15522" t="s">
        <v>103</v>
      </c>
      <c r="K15522" t="s">
        <v>23516</v>
      </c>
      <c r="L15522" t="s">
        <v>142</v>
      </c>
      <c r="M15522" t="e">
        <f>_xlfn.XLOOKUP(B15522,Sheet1!B:B,Sheet1!C:C)</f>
        <v>#N/A</v>
      </c>
    </row>
    <row r="15523" spans="2:13" hidden="1">
      <c r="B15523" t="s">
        <v>23514</v>
      </c>
      <c r="C15523" t="s">
        <v>23516</v>
      </c>
      <c r="D15523" t="s">
        <v>631</v>
      </c>
      <c r="E15523" t="s">
        <v>5154</v>
      </c>
      <c r="F15523">
        <v>2</v>
      </c>
      <c r="G15523">
        <v>0</v>
      </c>
      <c r="H15523" t="s">
        <v>103</v>
      </c>
      <c r="I15523" t="s">
        <v>102</v>
      </c>
      <c r="J15523" t="s">
        <v>103</v>
      </c>
      <c r="K15523" t="s">
        <v>23516</v>
      </c>
      <c r="L15523" t="s">
        <v>142</v>
      </c>
      <c r="M15523" t="e">
        <f>_xlfn.XLOOKUP(B15523,Sheet1!B:B,Sheet1!C:C)</f>
        <v>#N/A</v>
      </c>
    </row>
    <row r="15524" spans="2:13" hidden="1">
      <c r="B15524" t="s">
        <v>23514</v>
      </c>
      <c r="C15524" t="s">
        <v>23519</v>
      </c>
      <c r="D15524" t="s">
        <v>23520</v>
      </c>
      <c r="E15524" t="s">
        <v>5154</v>
      </c>
      <c r="F15524">
        <v>2</v>
      </c>
      <c r="G15524">
        <v>0</v>
      </c>
      <c r="H15524" t="s">
        <v>103</v>
      </c>
      <c r="I15524" t="s">
        <v>102</v>
      </c>
      <c r="J15524" t="s">
        <v>103</v>
      </c>
      <c r="K15524" t="s">
        <v>23516</v>
      </c>
      <c r="L15524" t="s">
        <v>142</v>
      </c>
      <c r="M15524" t="e">
        <f>_xlfn.XLOOKUP(B15524,Sheet1!B:B,Sheet1!C:C)</f>
        <v>#N/A</v>
      </c>
    </row>
    <row r="15525" spans="2:13" hidden="1">
      <c r="B15525" t="s">
        <v>23514</v>
      </c>
      <c r="C15525" t="s">
        <v>23521</v>
      </c>
      <c r="D15525" t="s">
        <v>631</v>
      </c>
      <c r="E15525" t="s">
        <v>5154</v>
      </c>
      <c r="F15525">
        <v>2</v>
      </c>
      <c r="G15525">
        <v>0</v>
      </c>
      <c r="H15525" t="s">
        <v>103</v>
      </c>
      <c r="I15525" t="s">
        <v>102</v>
      </c>
      <c r="J15525" t="s">
        <v>103</v>
      </c>
      <c r="K15525" t="s">
        <v>23516</v>
      </c>
      <c r="L15525" t="s">
        <v>142</v>
      </c>
      <c r="M15525" t="e">
        <f>_xlfn.XLOOKUP(B15525,Sheet1!B:B,Sheet1!C:C)</f>
        <v>#N/A</v>
      </c>
    </row>
    <row r="15526" spans="2:13" hidden="1">
      <c r="B15526" t="s">
        <v>23514</v>
      </c>
      <c r="C15526" t="s">
        <v>23522</v>
      </c>
      <c r="D15526" t="s">
        <v>631</v>
      </c>
      <c r="E15526" t="s">
        <v>5154</v>
      </c>
      <c r="F15526">
        <v>2</v>
      </c>
      <c r="G15526">
        <v>0</v>
      </c>
      <c r="H15526" t="s">
        <v>103</v>
      </c>
      <c r="I15526" t="s">
        <v>102</v>
      </c>
      <c r="J15526" t="s">
        <v>103</v>
      </c>
      <c r="K15526" t="s">
        <v>23516</v>
      </c>
      <c r="L15526" t="s">
        <v>142</v>
      </c>
      <c r="M15526" t="e">
        <f>_xlfn.XLOOKUP(B15526,Sheet1!B:B,Sheet1!C:C)</f>
        <v>#N/A</v>
      </c>
    </row>
    <row r="15527" spans="2:13" hidden="1">
      <c r="B15527" t="s">
        <v>23514</v>
      </c>
      <c r="C15527" t="s">
        <v>23523</v>
      </c>
      <c r="D15527" t="s">
        <v>254</v>
      </c>
      <c r="E15527" t="s">
        <v>5070</v>
      </c>
      <c r="F15527">
        <v>10</v>
      </c>
      <c r="G15527">
        <v>0</v>
      </c>
      <c r="H15527" t="s">
        <v>102</v>
      </c>
      <c r="I15527" t="s">
        <v>102</v>
      </c>
      <c r="J15527" t="s">
        <v>103</v>
      </c>
      <c r="K15527" t="s">
        <v>23516</v>
      </c>
      <c r="L15527" t="s">
        <v>142</v>
      </c>
      <c r="M15527" t="e">
        <f>_xlfn.XLOOKUP(B15527,Sheet1!B:B,Sheet1!C:C)</f>
        <v>#N/A</v>
      </c>
    </row>
    <row r="15528" spans="2:13" hidden="1">
      <c r="B15528" t="s">
        <v>23514</v>
      </c>
      <c r="C15528" t="s">
        <v>23524</v>
      </c>
      <c r="D15528" t="s">
        <v>23525</v>
      </c>
      <c r="E15528" t="s">
        <v>5154</v>
      </c>
      <c r="F15528">
        <v>2</v>
      </c>
      <c r="G15528">
        <v>0</v>
      </c>
      <c r="H15528" t="s">
        <v>103</v>
      </c>
      <c r="I15528" t="s">
        <v>102</v>
      </c>
      <c r="J15528" t="s">
        <v>103</v>
      </c>
      <c r="K15528" t="s">
        <v>23516</v>
      </c>
      <c r="L15528" t="s">
        <v>142</v>
      </c>
      <c r="M15528" t="e">
        <f>_xlfn.XLOOKUP(B15528,Sheet1!B:B,Sheet1!C:C)</f>
        <v>#N/A</v>
      </c>
    </row>
    <row r="15529" spans="2:13" hidden="1">
      <c r="B15529" t="s">
        <v>23514</v>
      </c>
      <c r="C15529" t="s">
        <v>23526</v>
      </c>
      <c r="D15529" t="s">
        <v>23527</v>
      </c>
      <c r="E15529" t="s">
        <v>5154</v>
      </c>
      <c r="F15529">
        <v>2</v>
      </c>
      <c r="G15529">
        <v>0</v>
      </c>
      <c r="H15529" t="s">
        <v>103</v>
      </c>
      <c r="I15529" t="s">
        <v>102</v>
      </c>
      <c r="J15529" t="s">
        <v>103</v>
      </c>
      <c r="K15529" t="s">
        <v>23516</v>
      </c>
      <c r="L15529" t="s">
        <v>142</v>
      </c>
      <c r="M15529" t="e">
        <f>_xlfn.XLOOKUP(B15529,Sheet1!B:B,Sheet1!C:C)</f>
        <v>#N/A</v>
      </c>
    </row>
    <row r="15530" spans="2:13" hidden="1">
      <c r="B15530" t="s">
        <v>23514</v>
      </c>
      <c r="C15530" t="s">
        <v>23528</v>
      </c>
      <c r="D15530" t="s">
        <v>23529</v>
      </c>
      <c r="E15530" t="s">
        <v>5154</v>
      </c>
      <c r="F15530">
        <v>2</v>
      </c>
      <c r="G15530">
        <v>0</v>
      </c>
      <c r="H15530" t="s">
        <v>103</v>
      </c>
      <c r="I15530" t="s">
        <v>102</v>
      </c>
      <c r="J15530" t="s">
        <v>103</v>
      </c>
      <c r="K15530" t="s">
        <v>23516</v>
      </c>
      <c r="L15530" t="s">
        <v>142</v>
      </c>
      <c r="M15530" t="e">
        <f>_xlfn.XLOOKUP(B15530,Sheet1!B:B,Sheet1!C:C)</f>
        <v>#N/A</v>
      </c>
    </row>
    <row r="15531" spans="2:13" hidden="1">
      <c r="B15531" t="s">
        <v>23514</v>
      </c>
      <c r="C15531" t="s">
        <v>23530</v>
      </c>
      <c r="D15531" t="s">
        <v>23531</v>
      </c>
      <c r="E15531" t="s">
        <v>5154</v>
      </c>
      <c r="F15531">
        <v>2</v>
      </c>
      <c r="G15531">
        <v>0</v>
      </c>
      <c r="H15531" t="s">
        <v>103</v>
      </c>
      <c r="I15531" t="s">
        <v>102</v>
      </c>
      <c r="J15531" t="s">
        <v>103</v>
      </c>
      <c r="K15531" t="s">
        <v>23516</v>
      </c>
      <c r="L15531" t="s">
        <v>142</v>
      </c>
      <c r="M15531" t="e">
        <f>_xlfn.XLOOKUP(B15531,Sheet1!B:B,Sheet1!C:C)</f>
        <v>#N/A</v>
      </c>
    </row>
    <row r="15532" spans="2:13" hidden="1">
      <c r="B15532" t="s">
        <v>23514</v>
      </c>
      <c r="C15532" t="s">
        <v>23532</v>
      </c>
      <c r="D15532" t="s">
        <v>23533</v>
      </c>
      <c r="E15532" t="s">
        <v>5154</v>
      </c>
      <c r="F15532">
        <v>2</v>
      </c>
      <c r="G15532">
        <v>0</v>
      </c>
      <c r="H15532" t="s">
        <v>103</v>
      </c>
      <c r="I15532" t="s">
        <v>102</v>
      </c>
      <c r="J15532" t="s">
        <v>103</v>
      </c>
      <c r="K15532" t="s">
        <v>23516</v>
      </c>
      <c r="L15532" t="s">
        <v>142</v>
      </c>
      <c r="M15532" t="e">
        <f>_xlfn.XLOOKUP(B15532,Sheet1!B:B,Sheet1!C:C)</f>
        <v>#N/A</v>
      </c>
    </row>
    <row r="15533" spans="2:13" hidden="1">
      <c r="B15533" t="s">
        <v>23514</v>
      </c>
      <c r="C15533" t="s">
        <v>23534</v>
      </c>
      <c r="D15533" t="s">
        <v>631</v>
      </c>
      <c r="E15533" t="s">
        <v>5154</v>
      </c>
      <c r="F15533">
        <v>2</v>
      </c>
      <c r="G15533">
        <v>0</v>
      </c>
      <c r="H15533" t="s">
        <v>103</v>
      </c>
      <c r="I15533" t="s">
        <v>102</v>
      </c>
      <c r="J15533" t="s">
        <v>103</v>
      </c>
      <c r="K15533" t="s">
        <v>23516</v>
      </c>
      <c r="L15533" t="s">
        <v>142</v>
      </c>
      <c r="M15533" t="e">
        <f>_xlfn.XLOOKUP(B15533,Sheet1!B:B,Sheet1!C:C)</f>
        <v>#N/A</v>
      </c>
    </row>
    <row r="15534" spans="2:13" hidden="1">
      <c r="B15534" t="s">
        <v>23514</v>
      </c>
      <c r="C15534" t="s">
        <v>23535</v>
      </c>
      <c r="D15534" t="s">
        <v>670</v>
      </c>
      <c r="E15534" t="s">
        <v>5070</v>
      </c>
      <c r="F15534">
        <v>3</v>
      </c>
      <c r="G15534">
        <v>0</v>
      </c>
      <c r="H15534" t="s">
        <v>102</v>
      </c>
      <c r="I15534" t="s">
        <v>102</v>
      </c>
      <c r="J15534" t="s">
        <v>103</v>
      </c>
      <c r="K15534" t="s">
        <v>23516</v>
      </c>
      <c r="L15534" t="s">
        <v>142</v>
      </c>
      <c r="M15534" t="e">
        <f>_xlfn.XLOOKUP(B15534,Sheet1!B:B,Sheet1!C:C)</f>
        <v>#N/A</v>
      </c>
    </row>
    <row r="15535" spans="2:13" hidden="1">
      <c r="B15535" t="s">
        <v>23514</v>
      </c>
      <c r="C15535" t="s">
        <v>23536</v>
      </c>
      <c r="D15535" t="s">
        <v>631</v>
      </c>
      <c r="E15535" t="s">
        <v>5154</v>
      </c>
      <c r="F15535">
        <v>2</v>
      </c>
      <c r="G15535">
        <v>0</v>
      </c>
      <c r="H15535" t="s">
        <v>103</v>
      </c>
      <c r="I15535" t="s">
        <v>102</v>
      </c>
      <c r="J15535" t="s">
        <v>103</v>
      </c>
      <c r="K15535" t="s">
        <v>23516</v>
      </c>
      <c r="L15535" t="s">
        <v>142</v>
      </c>
      <c r="M15535" t="e">
        <f>_xlfn.XLOOKUP(B15535,Sheet1!B:B,Sheet1!C:C)</f>
        <v>#N/A</v>
      </c>
    </row>
    <row r="15536" spans="2:13" hidden="1">
      <c r="B15536" t="s">
        <v>23514</v>
      </c>
      <c r="C15536" t="s">
        <v>23537</v>
      </c>
      <c r="D15536" t="s">
        <v>142</v>
      </c>
      <c r="E15536" t="s">
        <v>5070</v>
      </c>
      <c r="F15536">
        <v>5</v>
      </c>
      <c r="G15536">
        <v>0</v>
      </c>
      <c r="H15536" t="s">
        <v>102</v>
      </c>
      <c r="I15536" t="s">
        <v>102</v>
      </c>
      <c r="J15536" t="s">
        <v>103</v>
      </c>
      <c r="K15536" t="s">
        <v>23516</v>
      </c>
      <c r="L15536" t="s">
        <v>142</v>
      </c>
      <c r="M15536" t="e">
        <f>_xlfn.XLOOKUP(B15536,Sheet1!B:B,Sheet1!C:C)</f>
        <v>#N/A</v>
      </c>
    </row>
    <row r="15537" spans="2:13" hidden="1">
      <c r="B15537" t="s">
        <v>23514</v>
      </c>
      <c r="C15537" t="s">
        <v>23538</v>
      </c>
      <c r="D15537" t="s">
        <v>631</v>
      </c>
      <c r="E15537" t="s">
        <v>5154</v>
      </c>
      <c r="F15537">
        <v>2</v>
      </c>
      <c r="G15537">
        <v>0</v>
      </c>
      <c r="H15537" t="s">
        <v>103</v>
      </c>
      <c r="I15537" t="s">
        <v>102</v>
      </c>
      <c r="J15537" t="s">
        <v>103</v>
      </c>
      <c r="K15537" t="s">
        <v>23516</v>
      </c>
      <c r="L15537" t="s">
        <v>142</v>
      </c>
      <c r="M15537" t="e">
        <f>_xlfn.XLOOKUP(B15537,Sheet1!B:B,Sheet1!C:C)</f>
        <v>#N/A</v>
      </c>
    </row>
    <row r="15538" spans="2:13" hidden="1">
      <c r="B15538" t="s">
        <v>23514</v>
      </c>
      <c r="C15538" t="s">
        <v>23539</v>
      </c>
      <c r="D15538" t="s">
        <v>631</v>
      </c>
      <c r="E15538" t="s">
        <v>5154</v>
      </c>
      <c r="F15538">
        <v>2</v>
      </c>
      <c r="G15538">
        <v>0</v>
      </c>
      <c r="H15538" t="s">
        <v>103</v>
      </c>
      <c r="I15538" t="s">
        <v>102</v>
      </c>
      <c r="J15538" t="s">
        <v>103</v>
      </c>
      <c r="K15538" t="s">
        <v>23516</v>
      </c>
      <c r="L15538" t="s">
        <v>142</v>
      </c>
      <c r="M15538" t="e">
        <f>_xlfn.XLOOKUP(B15538,Sheet1!B:B,Sheet1!C:C)</f>
        <v>#N/A</v>
      </c>
    </row>
    <row r="15539" spans="2:13" hidden="1">
      <c r="B15539" t="s">
        <v>23514</v>
      </c>
      <c r="C15539" t="s">
        <v>23540</v>
      </c>
      <c r="D15539" t="s">
        <v>631</v>
      </c>
      <c r="E15539" t="s">
        <v>5154</v>
      </c>
      <c r="F15539">
        <v>2</v>
      </c>
      <c r="G15539">
        <v>0</v>
      </c>
      <c r="H15539" t="s">
        <v>103</v>
      </c>
      <c r="I15539" t="s">
        <v>102</v>
      </c>
      <c r="J15539" t="s">
        <v>103</v>
      </c>
      <c r="K15539" t="s">
        <v>23516</v>
      </c>
      <c r="L15539" t="s">
        <v>142</v>
      </c>
      <c r="M15539" t="e">
        <f>_xlfn.XLOOKUP(B15539,Sheet1!B:B,Sheet1!C:C)</f>
        <v>#N/A</v>
      </c>
    </row>
    <row r="15540" spans="2:13" hidden="1">
      <c r="B15540" t="s">
        <v>23514</v>
      </c>
      <c r="C15540" t="s">
        <v>23541</v>
      </c>
      <c r="D15540" t="s">
        <v>631</v>
      </c>
      <c r="E15540" t="s">
        <v>5154</v>
      </c>
      <c r="F15540">
        <v>2</v>
      </c>
      <c r="G15540">
        <v>0</v>
      </c>
      <c r="H15540" t="s">
        <v>103</v>
      </c>
      <c r="I15540" t="s">
        <v>102</v>
      </c>
      <c r="J15540" t="s">
        <v>103</v>
      </c>
      <c r="K15540" t="s">
        <v>23516</v>
      </c>
      <c r="L15540" t="s">
        <v>142</v>
      </c>
      <c r="M15540" t="e">
        <f>_xlfn.XLOOKUP(B15540,Sheet1!B:B,Sheet1!C:C)</f>
        <v>#N/A</v>
      </c>
    </row>
    <row r="15541" spans="2:13" hidden="1">
      <c r="B15541" t="s">
        <v>23514</v>
      </c>
      <c r="C15541" t="s">
        <v>23542</v>
      </c>
      <c r="D15541" t="s">
        <v>631</v>
      </c>
      <c r="E15541" t="s">
        <v>5154</v>
      </c>
      <c r="F15541">
        <v>2</v>
      </c>
      <c r="G15541">
        <v>0</v>
      </c>
      <c r="H15541" t="s">
        <v>103</v>
      </c>
      <c r="I15541" t="s">
        <v>102</v>
      </c>
      <c r="J15541" t="s">
        <v>103</v>
      </c>
      <c r="K15541" t="s">
        <v>23516</v>
      </c>
      <c r="L15541" t="s">
        <v>142</v>
      </c>
      <c r="M15541" t="e">
        <f>_xlfn.XLOOKUP(B15541,Sheet1!B:B,Sheet1!C:C)</f>
        <v>#N/A</v>
      </c>
    </row>
    <row r="15542" spans="2:13" hidden="1">
      <c r="B15542" t="s">
        <v>23514</v>
      </c>
      <c r="C15542" t="s">
        <v>23543</v>
      </c>
      <c r="D15542" t="s">
        <v>23544</v>
      </c>
      <c r="E15542" t="s">
        <v>5154</v>
      </c>
      <c r="F15542">
        <v>2</v>
      </c>
      <c r="G15542">
        <v>0</v>
      </c>
      <c r="H15542" t="s">
        <v>103</v>
      </c>
      <c r="I15542" t="s">
        <v>102</v>
      </c>
      <c r="J15542" t="s">
        <v>103</v>
      </c>
      <c r="K15542" t="s">
        <v>23516</v>
      </c>
      <c r="L15542" t="s">
        <v>142</v>
      </c>
      <c r="M15542" t="e">
        <f>_xlfn.XLOOKUP(B15542,Sheet1!B:B,Sheet1!C:C)</f>
        <v>#N/A</v>
      </c>
    </row>
    <row r="15543" spans="2:13" hidden="1">
      <c r="B15543" t="s">
        <v>23514</v>
      </c>
      <c r="C15543" t="s">
        <v>23545</v>
      </c>
      <c r="D15543" t="s">
        <v>631</v>
      </c>
      <c r="E15543" t="s">
        <v>5154</v>
      </c>
      <c r="F15543">
        <v>2</v>
      </c>
      <c r="G15543">
        <v>0</v>
      </c>
      <c r="H15543" t="s">
        <v>103</v>
      </c>
      <c r="I15543" t="s">
        <v>102</v>
      </c>
      <c r="J15543" t="s">
        <v>103</v>
      </c>
      <c r="K15543" t="s">
        <v>23516</v>
      </c>
      <c r="L15543" t="s">
        <v>142</v>
      </c>
      <c r="M15543" t="e">
        <f>_xlfn.XLOOKUP(B15543,Sheet1!B:B,Sheet1!C:C)</f>
        <v>#N/A</v>
      </c>
    </row>
    <row r="15544" spans="2:13" hidden="1">
      <c r="B15544" t="s">
        <v>23514</v>
      </c>
      <c r="C15544" t="s">
        <v>23546</v>
      </c>
      <c r="D15544" t="s">
        <v>631</v>
      </c>
      <c r="E15544" t="s">
        <v>5154</v>
      </c>
      <c r="F15544">
        <v>2</v>
      </c>
      <c r="G15544">
        <v>0</v>
      </c>
      <c r="H15544" t="s">
        <v>103</v>
      </c>
      <c r="I15544" t="s">
        <v>102</v>
      </c>
      <c r="J15544" t="s">
        <v>103</v>
      </c>
      <c r="K15544" t="s">
        <v>23516</v>
      </c>
      <c r="L15544" t="s">
        <v>142</v>
      </c>
      <c r="M15544" t="e">
        <f>_xlfn.XLOOKUP(B15544,Sheet1!B:B,Sheet1!C:C)</f>
        <v>#N/A</v>
      </c>
    </row>
    <row r="15545" spans="2:13" hidden="1">
      <c r="B15545" t="s">
        <v>23514</v>
      </c>
      <c r="C15545" t="s">
        <v>23547</v>
      </c>
      <c r="D15545" t="s">
        <v>631</v>
      </c>
      <c r="E15545" t="s">
        <v>5154</v>
      </c>
      <c r="F15545">
        <v>2</v>
      </c>
      <c r="G15545">
        <v>0</v>
      </c>
      <c r="H15545" t="s">
        <v>103</v>
      </c>
      <c r="I15545" t="s">
        <v>102</v>
      </c>
      <c r="J15545" t="s">
        <v>103</v>
      </c>
      <c r="K15545" t="s">
        <v>23516</v>
      </c>
      <c r="L15545" t="s">
        <v>142</v>
      </c>
      <c r="M15545" t="e">
        <f>_xlfn.XLOOKUP(B15545,Sheet1!B:B,Sheet1!C:C)</f>
        <v>#N/A</v>
      </c>
    </row>
    <row r="15546" spans="2:13" hidden="1">
      <c r="B15546" t="s">
        <v>23514</v>
      </c>
      <c r="C15546" t="s">
        <v>23548</v>
      </c>
      <c r="D15546" t="s">
        <v>153</v>
      </c>
      <c r="E15546" t="s">
        <v>5073</v>
      </c>
      <c r="F15546">
        <v>40</v>
      </c>
      <c r="G15546">
        <v>89900</v>
      </c>
      <c r="H15546" t="s">
        <v>102</v>
      </c>
      <c r="I15546" t="s">
        <v>103</v>
      </c>
      <c r="J15546" t="s">
        <v>103</v>
      </c>
      <c r="K15546" t="s">
        <v>23516</v>
      </c>
      <c r="L15546" t="s">
        <v>142</v>
      </c>
      <c r="M15546" t="e">
        <f>_xlfn.XLOOKUP(B15546,Sheet1!B:B,Sheet1!C:C)</f>
        <v>#N/A</v>
      </c>
    </row>
    <row r="15547" spans="2:13" hidden="1">
      <c r="B15547" t="s">
        <v>23514</v>
      </c>
      <c r="C15547" t="s">
        <v>23549</v>
      </c>
      <c r="D15547" t="s">
        <v>631</v>
      </c>
      <c r="E15547" t="s">
        <v>5154</v>
      </c>
      <c r="F15547">
        <v>2</v>
      </c>
      <c r="G15547">
        <v>0</v>
      </c>
      <c r="H15547" t="s">
        <v>103</v>
      </c>
      <c r="I15547" t="s">
        <v>102</v>
      </c>
      <c r="J15547" t="s">
        <v>103</v>
      </c>
      <c r="K15547" t="s">
        <v>23516</v>
      </c>
      <c r="L15547" t="s">
        <v>142</v>
      </c>
      <c r="M15547" t="e">
        <f>_xlfn.XLOOKUP(B15547,Sheet1!B:B,Sheet1!C:C)</f>
        <v>#N/A</v>
      </c>
    </row>
    <row r="15548" spans="2:13" hidden="1">
      <c r="B15548" t="s">
        <v>23514</v>
      </c>
      <c r="C15548" t="s">
        <v>23550</v>
      </c>
      <c r="D15548" t="s">
        <v>631</v>
      </c>
      <c r="E15548" t="s">
        <v>5154</v>
      </c>
      <c r="F15548">
        <v>2</v>
      </c>
      <c r="G15548">
        <v>0</v>
      </c>
      <c r="H15548" t="s">
        <v>103</v>
      </c>
      <c r="I15548" t="s">
        <v>102</v>
      </c>
      <c r="J15548" t="s">
        <v>103</v>
      </c>
      <c r="K15548" t="s">
        <v>23516</v>
      </c>
      <c r="L15548" t="s">
        <v>142</v>
      </c>
      <c r="M15548" t="e">
        <f>_xlfn.XLOOKUP(B15548,Sheet1!B:B,Sheet1!C:C)</f>
        <v>#N/A</v>
      </c>
    </row>
    <row r="15549" spans="2:13" hidden="1">
      <c r="B15549" t="s">
        <v>23514</v>
      </c>
      <c r="C15549" t="s">
        <v>23551</v>
      </c>
      <c r="D15549" t="s">
        <v>631</v>
      </c>
      <c r="E15549" t="s">
        <v>5154</v>
      </c>
      <c r="F15549">
        <v>2</v>
      </c>
      <c r="G15549">
        <v>0</v>
      </c>
      <c r="H15549" t="s">
        <v>103</v>
      </c>
      <c r="I15549" t="s">
        <v>102</v>
      </c>
      <c r="J15549" t="s">
        <v>103</v>
      </c>
      <c r="K15549" t="s">
        <v>23516</v>
      </c>
      <c r="L15549" t="s">
        <v>142</v>
      </c>
      <c r="M15549" t="e">
        <f>_xlfn.XLOOKUP(B15549,Sheet1!B:B,Sheet1!C:C)</f>
        <v>#N/A</v>
      </c>
    </row>
    <row r="15550" spans="2:13" hidden="1">
      <c r="B15550" t="s">
        <v>23552</v>
      </c>
      <c r="C15550" t="s">
        <v>23553</v>
      </c>
      <c r="D15550" t="s">
        <v>226</v>
      </c>
      <c r="E15550" t="s">
        <v>5154</v>
      </c>
      <c r="F15550">
        <v>25</v>
      </c>
      <c r="G15550">
        <v>0</v>
      </c>
      <c r="H15550" t="s">
        <v>103</v>
      </c>
      <c r="I15550" t="s">
        <v>102</v>
      </c>
      <c r="J15550" t="s">
        <v>103</v>
      </c>
      <c r="K15550" t="s">
        <v>23554</v>
      </c>
      <c r="L15550" t="s">
        <v>5149</v>
      </c>
      <c r="M15550" t="e">
        <f>_xlfn.XLOOKUP(B15550,Sheet1!B:B,Sheet1!C:C)</f>
        <v>#N/A</v>
      </c>
    </row>
    <row r="15551" spans="2:13" hidden="1">
      <c r="B15551" t="s">
        <v>23552</v>
      </c>
      <c r="C15551" t="s">
        <v>23555</v>
      </c>
      <c r="D15551" t="s">
        <v>226</v>
      </c>
      <c r="E15551" t="s">
        <v>5154</v>
      </c>
      <c r="F15551">
        <v>25</v>
      </c>
      <c r="G15551">
        <v>0</v>
      </c>
      <c r="H15551" t="s">
        <v>103</v>
      </c>
      <c r="I15551" t="s">
        <v>102</v>
      </c>
      <c r="J15551" t="s">
        <v>103</v>
      </c>
      <c r="K15551" t="s">
        <v>23554</v>
      </c>
      <c r="L15551" t="s">
        <v>5149</v>
      </c>
      <c r="M15551" t="e">
        <f>_xlfn.XLOOKUP(B15551,Sheet1!B:B,Sheet1!C:C)</f>
        <v>#N/A</v>
      </c>
    </row>
    <row r="15552" spans="2:13" hidden="1">
      <c r="B15552" t="s">
        <v>23552</v>
      </c>
      <c r="C15552" t="s">
        <v>23556</v>
      </c>
      <c r="D15552" t="s">
        <v>226</v>
      </c>
      <c r="E15552" t="s">
        <v>5154</v>
      </c>
      <c r="F15552">
        <v>3</v>
      </c>
      <c r="G15552">
        <v>0</v>
      </c>
      <c r="H15552" t="s">
        <v>103</v>
      </c>
      <c r="I15552" t="s">
        <v>102</v>
      </c>
      <c r="J15552" t="s">
        <v>103</v>
      </c>
      <c r="K15552" t="s">
        <v>23554</v>
      </c>
      <c r="L15552" t="s">
        <v>5149</v>
      </c>
      <c r="M15552" t="e">
        <f>_xlfn.XLOOKUP(B15552,Sheet1!B:B,Sheet1!C:C)</f>
        <v>#N/A</v>
      </c>
    </row>
    <row r="15553" spans="2:13" hidden="1">
      <c r="B15553" t="s">
        <v>23552</v>
      </c>
      <c r="C15553" t="s">
        <v>23557</v>
      </c>
      <c r="D15553" t="s">
        <v>226</v>
      </c>
      <c r="E15553" t="s">
        <v>5154</v>
      </c>
      <c r="F15553">
        <v>7</v>
      </c>
      <c r="G15553">
        <v>0</v>
      </c>
      <c r="H15553" t="s">
        <v>103</v>
      </c>
      <c r="I15553" t="s">
        <v>102</v>
      </c>
      <c r="J15553" t="s">
        <v>103</v>
      </c>
      <c r="K15553" t="s">
        <v>23554</v>
      </c>
      <c r="L15553" t="s">
        <v>5149</v>
      </c>
      <c r="M15553" t="e">
        <f>_xlfn.XLOOKUP(B15553,Sheet1!B:B,Sheet1!C:C)</f>
        <v>#N/A</v>
      </c>
    </row>
    <row r="15554" spans="2:13" hidden="1">
      <c r="B15554" t="s">
        <v>23552</v>
      </c>
      <c r="C15554" t="s">
        <v>23558</v>
      </c>
      <c r="D15554" t="s">
        <v>670</v>
      </c>
      <c r="E15554" t="s">
        <v>5073</v>
      </c>
      <c r="F15554">
        <v>2.5</v>
      </c>
      <c r="G15554">
        <v>0</v>
      </c>
      <c r="H15554" t="s">
        <v>102</v>
      </c>
      <c r="I15554" t="s">
        <v>103</v>
      </c>
      <c r="J15554" t="s">
        <v>103</v>
      </c>
      <c r="K15554" t="s">
        <v>23554</v>
      </c>
      <c r="L15554" t="s">
        <v>5149</v>
      </c>
      <c r="M15554" t="e">
        <f>_xlfn.XLOOKUP(B15554,Sheet1!B:B,Sheet1!C:C)</f>
        <v>#N/A</v>
      </c>
    </row>
    <row r="15555" spans="2:13" hidden="1">
      <c r="B15555" t="s">
        <v>23552</v>
      </c>
      <c r="C15555" t="s">
        <v>23559</v>
      </c>
      <c r="D15555" t="s">
        <v>3041</v>
      </c>
      <c r="E15555" t="s">
        <v>5073</v>
      </c>
      <c r="F15555">
        <v>30</v>
      </c>
      <c r="G15555">
        <v>0</v>
      </c>
      <c r="H15555" t="s">
        <v>102</v>
      </c>
      <c r="I15555" t="s">
        <v>103</v>
      </c>
      <c r="J15555" t="s">
        <v>103</v>
      </c>
      <c r="K15555" t="s">
        <v>23554</v>
      </c>
      <c r="L15555" t="s">
        <v>5149</v>
      </c>
      <c r="M15555" t="e">
        <f>_xlfn.XLOOKUP(B15555,Sheet1!B:B,Sheet1!C:C)</f>
        <v>#N/A</v>
      </c>
    </row>
    <row r="15556" spans="2:13">
      <c r="B15556" t="s">
        <v>23552</v>
      </c>
      <c r="C15556" t="s">
        <v>23560</v>
      </c>
      <c r="D15556" t="s">
        <v>226</v>
      </c>
      <c r="E15556" t="s">
        <v>5154</v>
      </c>
      <c r="F15556">
        <v>3</v>
      </c>
      <c r="G15556">
        <v>0</v>
      </c>
      <c r="H15556" t="s">
        <v>103</v>
      </c>
      <c r="I15556" t="s">
        <v>102</v>
      </c>
      <c r="J15556" t="s">
        <v>103</v>
      </c>
      <c r="K15556" t="s">
        <v>23554</v>
      </c>
      <c r="L15556" t="s">
        <v>5149</v>
      </c>
      <c r="M15556" t="e">
        <f>_xlfn.XLOOKUP(B15556,Sheet1!B:B,Sheet1!C:C)</f>
        <v>#N/A</v>
      </c>
    </row>
    <row r="15557" spans="2:13" hidden="1">
      <c r="B15557" t="s">
        <v>23552</v>
      </c>
      <c r="C15557" t="s">
        <v>16044</v>
      </c>
      <c r="D15557" t="s">
        <v>149</v>
      </c>
      <c r="E15557" t="s">
        <v>5073</v>
      </c>
      <c r="F15557">
        <v>0.25</v>
      </c>
      <c r="G15557">
        <v>0</v>
      </c>
      <c r="H15557" t="s">
        <v>102</v>
      </c>
      <c r="I15557" t="s">
        <v>103</v>
      </c>
      <c r="J15557" t="s">
        <v>103</v>
      </c>
      <c r="K15557" t="s">
        <v>23554</v>
      </c>
      <c r="L15557" t="s">
        <v>5149</v>
      </c>
      <c r="M15557" t="e">
        <f>_xlfn.XLOOKUP(B15557,Sheet1!B:B,Sheet1!C:C)</f>
        <v>#N/A</v>
      </c>
    </row>
    <row r="15558" spans="2:13" hidden="1">
      <c r="B15558" t="s">
        <v>23552</v>
      </c>
      <c r="C15558" t="s">
        <v>23561</v>
      </c>
      <c r="D15558" t="s">
        <v>1726</v>
      </c>
      <c r="E15558" t="s">
        <v>5073</v>
      </c>
      <c r="F15558">
        <v>1</v>
      </c>
      <c r="G15558">
        <v>0</v>
      </c>
      <c r="H15558" t="s">
        <v>102</v>
      </c>
      <c r="I15558" t="s">
        <v>103</v>
      </c>
      <c r="J15558" t="s">
        <v>103</v>
      </c>
      <c r="K15558" t="s">
        <v>23554</v>
      </c>
      <c r="L15558" t="s">
        <v>5149</v>
      </c>
      <c r="M15558" t="e">
        <f>_xlfn.XLOOKUP(B15558,Sheet1!B:B,Sheet1!C:C)</f>
        <v>#N/A</v>
      </c>
    </row>
    <row r="15559" spans="2:13" hidden="1">
      <c r="B15559" t="s">
        <v>23552</v>
      </c>
      <c r="C15559" t="s">
        <v>23562</v>
      </c>
      <c r="D15559" t="s">
        <v>226</v>
      </c>
      <c r="E15559" t="s">
        <v>5154</v>
      </c>
      <c r="F15559">
        <v>30</v>
      </c>
      <c r="G15559">
        <v>0</v>
      </c>
      <c r="H15559" t="s">
        <v>103</v>
      </c>
      <c r="I15559" t="s">
        <v>102</v>
      </c>
      <c r="J15559" t="s">
        <v>103</v>
      </c>
      <c r="K15559" t="s">
        <v>23554</v>
      </c>
      <c r="L15559" t="s">
        <v>5149</v>
      </c>
      <c r="M15559" t="e">
        <f>_xlfn.XLOOKUP(B15559,Sheet1!B:B,Sheet1!C:C)</f>
        <v>#N/A</v>
      </c>
    </row>
    <row r="15560" spans="2:13" hidden="1">
      <c r="B15560" t="s">
        <v>23552</v>
      </c>
      <c r="C15560" t="s">
        <v>23563</v>
      </c>
      <c r="D15560" t="s">
        <v>226</v>
      </c>
      <c r="E15560" t="s">
        <v>5154</v>
      </c>
      <c r="F15560">
        <v>0</v>
      </c>
      <c r="G15560">
        <v>0</v>
      </c>
      <c r="H15560" t="s">
        <v>103</v>
      </c>
      <c r="I15560" t="s">
        <v>102</v>
      </c>
      <c r="J15560" t="s">
        <v>103</v>
      </c>
      <c r="K15560" t="s">
        <v>23554</v>
      </c>
      <c r="L15560" t="s">
        <v>5149</v>
      </c>
      <c r="M15560" t="e">
        <f>_xlfn.XLOOKUP(B15560,Sheet1!B:B,Sheet1!C:C)</f>
        <v>#N/A</v>
      </c>
    </row>
    <row r="15561" spans="2:13" hidden="1">
      <c r="B15561" t="s">
        <v>23552</v>
      </c>
      <c r="C15561" t="s">
        <v>23554</v>
      </c>
      <c r="D15561" t="s">
        <v>23564</v>
      </c>
      <c r="E15561" t="s">
        <v>5073</v>
      </c>
      <c r="F15561">
        <v>86</v>
      </c>
      <c r="G15561">
        <v>74917</v>
      </c>
      <c r="H15561" t="s">
        <v>102</v>
      </c>
      <c r="I15561" t="s">
        <v>103</v>
      </c>
      <c r="J15561" t="s">
        <v>103</v>
      </c>
      <c r="K15561" t="s">
        <v>23554</v>
      </c>
      <c r="L15561" t="s">
        <v>5149</v>
      </c>
      <c r="M15561" t="e">
        <f>_xlfn.XLOOKUP(B15561,Sheet1!B:B,Sheet1!C:C)</f>
        <v>#N/A</v>
      </c>
    </row>
    <row r="15562" spans="2:13" hidden="1">
      <c r="B15562" t="s">
        <v>23552</v>
      </c>
      <c r="C15562" t="s">
        <v>23565</v>
      </c>
      <c r="D15562" t="s">
        <v>226</v>
      </c>
      <c r="E15562" t="s">
        <v>5154</v>
      </c>
      <c r="F15562">
        <v>12</v>
      </c>
      <c r="G15562">
        <v>0</v>
      </c>
      <c r="H15562" t="s">
        <v>103</v>
      </c>
      <c r="I15562" t="s">
        <v>102</v>
      </c>
      <c r="J15562" t="s">
        <v>103</v>
      </c>
      <c r="K15562" t="s">
        <v>23554</v>
      </c>
      <c r="L15562" t="s">
        <v>5149</v>
      </c>
      <c r="M15562" t="e">
        <f>_xlfn.XLOOKUP(B15562,Sheet1!B:B,Sheet1!C:C)</f>
        <v>#N/A</v>
      </c>
    </row>
    <row r="15563" spans="2:13" hidden="1">
      <c r="B15563" t="s">
        <v>23552</v>
      </c>
      <c r="C15563" t="s">
        <v>23566</v>
      </c>
      <c r="D15563" t="s">
        <v>226</v>
      </c>
      <c r="E15563" t="s">
        <v>5154</v>
      </c>
      <c r="F15563">
        <v>25</v>
      </c>
      <c r="G15563">
        <v>0</v>
      </c>
      <c r="H15563" t="s">
        <v>103</v>
      </c>
      <c r="I15563" t="s">
        <v>102</v>
      </c>
      <c r="J15563" t="s">
        <v>103</v>
      </c>
      <c r="K15563" t="s">
        <v>23554</v>
      </c>
      <c r="L15563" t="s">
        <v>5149</v>
      </c>
      <c r="M15563" t="e">
        <f>_xlfn.XLOOKUP(B15563,Sheet1!B:B,Sheet1!C:C)</f>
        <v>#N/A</v>
      </c>
    </row>
    <row r="15564" spans="2:13" hidden="1">
      <c r="B15564" t="s">
        <v>23552</v>
      </c>
      <c r="C15564" t="s">
        <v>23567</v>
      </c>
      <c r="D15564" t="s">
        <v>226</v>
      </c>
      <c r="E15564" t="s">
        <v>5154</v>
      </c>
      <c r="F15564">
        <v>2</v>
      </c>
      <c r="G15564">
        <v>0</v>
      </c>
      <c r="H15564" t="s">
        <v>103</v>
      </c>
      <c r="I15564" t="s">
        <v>102</v>
      </c>
      <c r="J15564" t="s">
        <v>103</v>
      </c>
      <c r="K15564" t="s">
        <v>23554</v>
      </c>
      <c r="L15564" t="s">
        <v>5149</v>
      </c>
      <c r="M15564" t="e">
        <f>_xlfn.XLOOKUP(B15564,Sheet1!B:B,Sheet1!C:C)</f>
        <v>#N/A</v>
      </c>
    </row>
    <row r="15565" spans="2:13" hidden="1">
      <c r="B15565" t="s">
        <v>23552</v>
      </c>
      <c r="C15565" t="s">
        <v>23568</v>
      </c>
      <c r="D15565" t="s">
        <v>226</v>
      </c>
      <c r="E15565" t="s">
        <v>5154</v>
      </c>
      <c r="F15565">
        <v>0.5</v>
      </c>
      <c r="G15565">
        <v>0</v>
      </c>
      <c r="H15565" t="s">
        <v>103</v>
      </c>
      <c r="I15565" t="s">
        <v>102</v>
      </c>
      <c r="J15565" t="s">
        <v>103</v>
      </c>
      <c r="K15565" t="s">
        <v>23554</v>
      </c>
      <c r="L15565" t="s">
        <v>5149</v>
      </c>
      <c r="M15565" t="e">
        <f>_xlfn.XLOOKUP(B15565,Sheet1!B:B,Sheet1!C:C)</f>
        <v>#N/A</v>
      </c>
    </row>
    <row r="15566" spans="2:13" hidden="1">
      <c r="B15566" t="s">
        <v>23569</v>
      </c>
      <c r="C15566" t="s">
        <v>23570</v>
      </c>
      <c r="D15566" t="s">
        <v>23571</v>
      </c>
      <c r="E15566" t="s">
        <v>5073</v>
      </c>
      <c r="F15566">
        <v>40</v>
      </c>
      <c r="G15566">
        <v>27365</v>
      </c>
      <c r="H15566" t="s">
        <v>102</v>
      </c>
      <c r="I15566" t="s">
        <v>103</v>
      </c>
      <c r="J15566" t="s">
        <v>103</v>
      </c>
      <c r="K15566" t="s">
        <v>23570</v>
      </c>
      <c r="L15566" t="s">
        <v>23572</v>
      </c>
      <c r="M15566" t="e">
        <f>_xlfn.XLOOKUP(B15566,Sheet1!B:B,Sheet1!C:C)</f>
        <v>#N/A</v>
      </c>
    </row>
    <row r="15567" spans="2:13" hidden="1">
      <c r="B15567" t="s">
        <v>23569</v>
      </c>
      <c r="C15567" t="s">
        <v>23573</v>
      </c>
      <c r="D15567" t="s">
        <v>142</v>
      </c>
      <c r="E15567" t="s">
        <v>5070</v>
      </c>
      <c r="F15567">
        <v>1</v>
      </c>
      <c r="G15567">
        <v>0</v>
      </c>
      <c r="H15567" t="s">
        <v>102</v>
      </c>
      <c r="I15567" t="s">
        <v>102</v>
      </c>
      <c r="J15567" t="s">
        <v>103</v>
      </c>
      <c r="K15567" t="s">
        <v>23570</v>
      </c>
      <c r="L15567" t="s">
        <v>23572</v>
      </c>
      <c r="M15567" t="e">
        <f>_xlfn.XLOOKUP(B15567,Sheet1!B:B,Sheet1!C:C)</f>
        <v>#N/A</v>
      </c>
    </row>
    <row r="15568" spans="2:13" hidden="1">
      <c r="B15568" t="s">
        <v>23569</v>
      </c>
      <c r="C15568" t="s">
        <v>23574</v>
      </c>
      <c r="D15568" t="s">
        <v>590</v>
      </c>
      <c r="E15568" t="s">
        <v>5070</v>
      </c>
      <c r="F15568">
        <v>1</v>
      </c>
      <c r="G15568">
        <v>0</v>
      </c>
      <c r="H15568" t="s">
        <v>102</v>
      </c>
      <c r="I15568" t="s">
        <v>102</v>
      </c>
      <c r="J15568" t="s">
        <v>103</v>
      </c>
      <c r="K15568" t="s">
        <v>23570</v>
      </c>
      <c r="L15568" t="s">
        <v>23572</v>
      </c>
      <c r="M15568" t="e">
        <f>_xlfn.XLOOKUP(B15568,Sheet1!B:B,Sheet1!C:C)</f>
        <v>#N/A</v>
      </c>
    </row>
    <row r="15569" spans="2:13" hidden="1">
      <c r="B15569" t="s">
        <v>23569</v>
      </c>
      <c r="C15569" t="s">
        <v>23575</v>
      </c>
      <c r="D15569" t="s">
        <v>226</v>
      </c>
      <c r="E15569" t="s">
        <v>5154</v>
      </c>
      <c r="F15569">
        <v>1</v>
      </c>
      <c r="G15569">
        <v>0</v>
      </c>
      <c r="H15569" t="s">
        <v>103</v>
      </c>
      <c r="I15569" t="s">
        <v>102</v>
      </c>
      <c r="J15569" t="s">
        <v>103</v>
      </c>
      <c r="K15569" t="s">
        <v>23570</v>
      </c>
      <c r="L15569" t="s">
        <v>23572</v>
      </c>
      <c r="M15569" t="e">
        <f>_xlfn.XLOOKUP(B15569,Sheet1!B:B,Sheet1!C:C)</f>
        <v>#N/A</v>
      </c>
    </row>
    <row r="15570" spans="2:13" hidden="1">
      <c r="B15570" t="s">
        <v>23569</v>
      </c>
      <c r="C15570" t="s">
        <v>23576</v>
      </c>
      <c r="D15570" t="s">
        <v>226</v>
      </c>
      <c r="E15570" t="s">
        <v>5154</v>
      </c>
      <c r="F15570">
        <v>1</v>
      </c>
      <c r="G15570">
        <v>0</v>
      </c>
      <c r="H15570" t="s">
        <v>103</v>
      </c>
      <c r="I15570" t="s">
        <v>102</v>
      </c>
      <c r="J15570" t="s">
        <v>103</v>
      </c>
      <c r="K15570" t="s">
        <v>23570</v>
      </c>
      <c r="L15570" t="s">
        <v>23572</v>
      </c>
      <c r="M15570" t="e">
        <f>_xlfn.XLOOKUP(B15570,Sheet1!B:B,Sheet1!C:C)</f>
        <v>#N/A</v>
      </c>
    </row>
    <row r="15571" spans="2:13" hidden="1">
      <c r="B15571" t="s">
        <v>23569</v>
      </c>
      <c r="C15571" t="s">
        <v>23577</v>
      </c>
      <c r="D15571" t="s">
        <v>18436</v>
      </c>
      <c r="E15571" t="s">
        <v>5070</v>
      </c>
      <c r="F15571">
        <v>1</v>
      </c>
      <c r="G15571">
        <v>0</v>
      </c>
      <c r="H15571" t="s">
        <v>102</v>
      </c>
      <c r="I15571" t="s">
        <v>102</v>
      </c>
      <c r="J15571" t="s">
        <v>103</v>
      </c>
      <c r="K15571" t="s">
        <v>23570</v>
      </c>
      <c r="L15571" t="s">
        <v>23572</v>
      </c>
      <c r="M15571" t="e">
        <f>_xlfn.XLOOKUP(B15571,Sheet1!B:B,Sheet1!C:C)</f>
        <v>#N/A</v>
      </c>
    </row>
    <row r="15572" spans="2:13" hidden="1">
      <c r="B15572" t="s">
        <v>23569</v>
      </c>
      <c r="C15572" t="s">
        <v>23578</v>
      </c>
      <c r="D15572" t="s">
        <v>226</v>
      </c>
      <c r="E15572" t="s">
        <v>5154</v>
      </c>
      <c r="F15572">
        <v>1</v>
      </c>
      <c r="G15572">
        <v>0</v>
      </c>
      <c r="H15572" t="s">
        <v>103</v>
      </c>
      <c r="I15572" t="s">
        <v>102</v>
      </c>
      <c r="J15572" t="s">
        <v>103</v>
      </c>
      <c r="K15572" t="s">
        <v>23570</v>
      </c>
      <c r="L15572" t="s">
        <v>23572</v>
      </c>
      <c r="M15572" t="e">
        <f>_xlfn.XLOOKUP(B15572,Sheet1!B:B,Sheet1!C:C)</f>
        <v>#N/A</v>
      </c>
    </row>
    <row r="15573" spans="2:13" hidden="1">
      <c r="B15573" t="s">
        <v>23569</v>
      </c>
      <c r="C15573" t="s">
        <v>23579</v>
      </c>
      <c r="D15573" t="s">
        <v>226</v>
      </c>
      <c r="E15573" t="s">
        <v>5154</v>
      </c>
      <c r="F15573">
        <v>1</v>
      </c>
      <c r="G15573">
        <v>0</v>
      </c>
      <c r="H15573" t="s">
        <v>103</v>
      </c>
      <c r="I15573" t="s">
        <v>102</v>
      </c>
      <c r="J15573" t="s">
        <v>103</v>
      </c>
      <c r="K15573" t="s">
        <v>23570</v>
      </c>
      <c r="L15573" t="s">
        <v>23572</v>
      </c>
      <c r="M15573" t="e">
        <f>_xlfn.XLOOKUP(B15573,Sheet1!B:B,Sheet1!C:C)</f>
        <v>#N/A</v>
      </c>
    </row>
    <row r="15574" spans="2:13" hidden="1">
      <c r="B15574" t="s">
        <v>23569</v>
      </c>
      <c r="C15574" t="s">
        <v>23580</v>
      </c>
      <c r="D15574" t="s">
        <v>254</v>
      </c>
      <c r="E15574" t="s">
        <v>5070</v>
      </c>
      <c r="F15574">
        <v>1</v>
      </c>
      <c r="G15574">
        <v>0</v>
      </c>
      <c r="H15574" t="s">
        <v>102</v>
      </c>
      <c r="I15574" t="s">
        <v>102</v>
      </c>
      <c r="J15574" t="s">
        <v>103</v>
      </c>
      <c r="K15574" t="s">
        <v>23570</v>
      </c>
      <c r="L15574" t="s">
        <v>23572</v>
      </c>
      <c r="M15574" t="e">
        <f>_xlfn.XLOOKUP(B15574,Sheet1!B:B,Sheet1!C:C)</f>
        <v>#N/A</v>
      </c>
    </row>
    <row r="15575" spans="2:13" hidden="1">
      <c r="B15575" t="s">
        <v>23569</v>
      </c>
      <c r="C15575" t="s">
        <v>23581</v>
      </c>
      <c r="D15575" t="s">
        <v>23582</v>
      </c>
      <c r="E15575" t="s">
        <v>5073</v>
      </c>
      <c r="F15575">
        <v>40</v>
      </c>
      <c r="G15575">
        <v>110285</v>
      </c>
      <c r="H15575" t="s">
        <v>102</v>
      </c>
      <c r="I15575" t="s">
        <v>103</v>
      </c>
      <c r="J15575" t="s">
        <v>103</v>
      </c>
      <c r="K15575" t="s">
        <v>23570</v>
      </c>
      <c r="L15575" t="s">
        <v>23572</v>
      </c>
      <c r="M15575" t="e">
        <f>_xlfn.XLOOKUP(B15575,Sheet1!B:B,Sheet1!C:C)</f>
        <v>#N/A</v>
      </c>
    </row>
    <row r="15576" spans="2:13" hidden="1">
      <c r="B15576" t="s">
        <v>23569</v>
      </c>
      <c r="C15576" t="s">
        <v>23583</v>
      </c>
      <c r="D15576" t="s">
        <v>226</v>
      </c>
      <c r="E15576" t="s">
        <v>5154</v>
      </c>
      <c r="F15576">
        <v>1</v>
      </c>
      <c r="G15576">
        <v>0</v>
      </c>
      <c r="H15576" t="s">
        <v>103</v>
      </c>
      <c r="I15576" t="s">
        <v>102</v>
      </c>
      <c r="J15576" t="s">
        <v>103</v>
      </c>
      <c r="K15576" t="s">
        <v>23570</v>
      </c>
      <c r="L15576" t="s">
        <v>23572</v>
      </c>
      <c r="M15576" t="e">
        <f>_xlfn.XLOOKUP(B15576,Sheet1!B:B,Sheet1!C:C)</f>
        <v>#N/A</v>
      </c>
    </row>
    <row r="15577" spans="2:13" hidden="1">
      <c r="B15577" t="s">
        <v>23584</v>
      </c>
      <c r="C15577" t="s">
        <v>23585</v>
      </c>
      <c r="D15577" t="s">
        <v>226</v>
      </c>
      <c r="E15577" t="s">
        <v>5154</v>
      </c>
      <c r="F15577">
        <v>0.1</v>
      </c>
      <c r="G15577">
        <v>200</v>
      </c>
      <c r="H15577" t="s">
        <v>103</v>
      </c>
      <c r="I15577" t="s">
        <v>102</v>
      </c>
      <c r="J15577" t="s">
        <v>103</v>
      </c>
      <c r="K15577" t="s">
        <v>23586</v>
      </c>
      <c r="L15577" t="s">
        <v>254</v>
      </c>
      <c r="M15577" t="e">
        <f>_xlfn.XLOOKUP(B15577,Sheet1!B:B,Sheet1!C:C)</f>
        <v>#N/A</v>
      </c>
    </row>
    <row r="15578" spans="2:13" hidden="1">
      <c r="B15578" t="s">
        <v>23584</v>
      </c>
      <c r="C15578" t="s">
        <v>23587</v>
      </c>
      <c r="D15578" t="s">
        <v>23588</v>
      </c>
      <c r="E15578" t="s">
        <v>5070</v>
      </c>
      <c r="F15578">
        <v>0.1</v>
      </c>
      <c r="G15578">
        <v>300</v>
      </c>
      <c r="H15578" t="s">
        <v>102</v>
      </c>
      <c r="I15578" t="s">
        <v>102</v>
      </c>
      <c r="J15578" t="s">
        <v>103</v>
      </c>
      <c r="K15578" t="s">
        <v>23586</v>
      </c>
      <c r="L15578" t="s">
        <v>254</v>
      </c>
      <c r="M15578" t="e">
        <f>_xlfn.XLOOKUP(B15578,Sheet1!B:B,Sheet1!C:C)</f>
        <v>#N/A</v>
      </c>
    </row>
    <row r="15579" spans="2:13" hidden="1">
      <c r="B15579" t="s">
        <v>23584</v>
      </c>
      <c r="C15579" t="s">
        <v>23589</v>
      </c>
      <c r="D15579" t="s">
        <v>226</v>
      </c>
      <c r="E15579" t="s">
        <v>5154</v>
      </c>
      <c r="F15579">
        <v>0.1</v>
      </c>
      <c r="G15579">
        <v>0</v>
      </c>
      <c r="H15579" t="s">
        <v>103</v>
      </c>
      <c r="I15579" t="s">
        <v>102</v>
      </c>
      <c r="J15579" t="s">
        <v>103</v>
      </c>
      <c r="K15579" t="s">
        <v>23586</v>
      </c>
      <c r="L15579" t="s">
        <v>254</v>
      </c>
      <c r="M15579" t="e">
        <f>_xlfn.XLOOKUP(B15579,Sheet1!B:B,Sheet1!C:C)</f>
        <v>#N/A</v>
      </c>
    </row>
    <row r="15580" spans="2:13" hidden="1">
      <c r="B15580" t="s">
        <v>23584</v>
      </c>
      <c r="C15580" t="s">
        <v>23590</v>
      </c>
      <c r="D15580" t="s">
        <v>23591</v>
      </c>
      <c r="F15580">
        <v>40</v>
      </c>
      <c r="G15580">
        <v>136714</v>
      </c>
      <c r="H15580" t="s">
        <v>103</v>
      </c>
      <c r="I15580" t="s">
        <v>103</v>
      </c>
      <c r="J15580" t="s">
        <v>103</v>
      </c>
      <c r="K15580" t="s">
        <v>23586</v>
      </c>
      <c r="L15580" t="s">
        <v>254</v>
      </c>
      <c r="M15580" t="e">
        <f>_xlfn.XLOOKUP(B15580,Sheet1!B:B,Sheet1!C:C)</f>
        <v>#N/A</v>
      </c>
    </row>
    <row r="15581" spans="2:13" hidden="1">
      <c r="B15581" t="s">
        <v>23584</v>
      </c>
      <c r="C15581" t="s">
        <v>23592</v>
      </c>
      <c r="D15581" t="s">
        <v>590</v>
      </c>
      <c r="E15581" t="s">
        <v>5073</v>
      </c>
      <c r="F15581">
        <v>40</v>
      </c>
      <c r="G15581">
        <v>115879</v>
      </c>
      <c r="H15581" t="s">
        <v>102</v>
      </c>
      <c r="I15581" t="s">
        <v>103</v>
      </c>
      <c r="J15581" t="s">
        <v>103</v>
      </c>
      <c r="K15581" t="s">
        <v>23586</v>
      </c>
      <c r="L15581" t="s">
        <v>254</v>
      </c>
      <c r="M15581" t="e">
        <f>_xlfn.XLOOKUP(B15581,Sheet1!B:B,Sheet1!C:C)</f>
        <v>#N/A</v>
      </c>
    </row>
    <row r="15582" spans="2:13" hidden="1">
      <c r="B15582" t="s">
        <v>23584</v>
      </c>
      <c r="C15582" t="s">
        <v>23593</v>
      </c>
      <c r="D15582" t="s">
        <v>226</v>
      </c>
      <c r="E15582" t="s">
        <v>5154</v>
      </c>
      <c r="F15582">
        <v>0.1</v>
      </c>
      <c r="G15582">
        <v>200</v>
      </c>
      <c r="H15582" t="s">
        <v>103</v>
      </c>
      <c r="I15582" t="s">
        <v>102</v>
      </c>
      <c r="J15582" t="s">
        <v>103</v>
      </c>
      <c r="K15582" t="s">
        <v>23586</v>
      </c>
      <c r="L15582" t="s">
        <v>254</v>
      </c>
      <c r="M15582" t="e">
        <f>_xlfn.XLOOKUP(B15582,Sheet1!B:B,Sheet1!C:C)</f>
        <v>#N/A</v>
      </c>
    </row>
    <row r="15583" spans="2:13" hidden="1">
      <c r="B15583" t="s">
        <v>23584</v>
      </c>
      <c r="C15583" t="s">
        <v>23594</v>
      </c>
      <c r="D15583" t="s">
        <v>590</v>
      </c>
      <c r="E15583" t="s">
        <v>5073</v>
      </c>
      <c r="F15583">
        <v>40</v>
      </c>
      <c r="G15583">
        <v>211588</v>
      </c>
      <c r="H15583" t="s">
        <v>102</v>
      </c>
      <c r="I15583" t="s">
        <v>103</v>
      </c>
      <c r="J15583" t="s">
        <v>103</v>
      </c>
      <c r="K15583" t="s">
        <v>23586</v>
      </c>
      <c r="L15583" t="s">
        <v>254</v>
      </c>
      <c r="M15583" t="e">
        <f>_xlfn.XLOOKUP(B15583,Sheet1!B:B,Sheet1!C:C)</f>
        <v>#N/A</v>
      </c>
    </row>
    <row r="15584" spans="2:13" hidden="1">
      <c r="B15584" t="s">
        <v>23584</v>
      </c>
      <c r="C15584" t="s">
        <v>23595</v>
      </c>
      <c r="D15584" t="s">
        <v>3008</v>
      </c>
      <c r="E15584" t="s">
        <v>5070</v>
      </c>
      <c r="F15584">
        <v>0.1</v>
      </c>
      <c r="G15584">
        <v>200</v>
      </c>
      <c r="H15584" t="s">
        <v>102</v>
      </c>
      <c r="I15584" t="s">
        <v>102</v>
      </c>
      <c r="J15584" t="s">
        <v>103</v>
      </c>
      <c r="K15584" t="s">
        <v>23586</v>
      </c>
      <c r="L15584" t="s">
        <v>254</v>
      </c>
      <c r="M15584" t="e">
        <f>_xlfn.XLOOKUP(B15584,Sheet1!B:B,Sheet1!C:C)</f>
        <v>#N/A</v>
      </c>
    </row>
    <row r="15585" spans="2:13" hidden="1">
      <c r="B15585" t="s">
        <v>23584</v>
      </c>
      <c r="C15585" t="s">
        <v>23596</v>
      </c>
      <c r="D15585" t="s">
        <v>590</v>
      </c>
      <c r="E15585" t="s">
        <v>5073</v>
      </c>
      <c r="F15585">
        <v>40</v>
      </c>
      <c r="G15585">
        <v>139998</v>
      </c>
      <c r="H15585" t="s">
        <v>102</v>
      </c>
      <c r="I15585" t="s">
        <v>103</v>
      </c>
      <c r="J15585" t="s">
        <v>103</v>
      </c>
      <c r="K15585" t="s">
        <v>23586</v>
      </c>
      <c r="L15585" t="s">
        <v>254</v>
      </c>
      <c r="M15585" t="e">
        <f>_xlfn.XLOOKUP(B15585,Sheet1!B:B,Sheet1!C:C)</f>
        <v>#N/A</v>
      </c>
    </row>
    <row r="15586" spans="2:13" hidden="1">
      <c r="B15586" t="s">
        <v>23584</v>
      </c>
      <c r="C15586" t="s">
        <v>23586</v>
      </c>
      <c r="D15586" t="s">
        <v>254</v>
      </c>
      <c r="E15586" t="s">
        <v>5070</v>
      </c>
      <c r="F15586">
        <v>40</v>
      </c>
      <c r="G15586">
        <v>327598</v>
      </c>
      <c r="H15586" t="s">
        <v>102</v>
      </c>
      <c r="I15586" t="s">
        <v>102</v>
      </c>
      <c r="J15586" t="s">
        <v>103</v>
      </c>
      <c r="K15586" t="s">
        <v>23586</v>
      </c>
      <c r="L15586" t="s">
        <v>254</v>
      </c>
      <c r="M15586" t="e">
        <f>_xlfn.XLOOKUP(B15586,Sheet1!B:B,Sheet1!C:C)</f>
        <v>#N/A</v>
      </c>
    </row>
    <row r="15587" spans="2:13" hidden="1">
      <c r="B15587" t="s">
        <v>23584</v>
      </c>
      <c r="C15587" t="s">
        <v>23597</v>
      </c>
      <c r="D15587" t="s">
        <v>590</v>
      </c>
      <c r="E15587" t="s">
        <v>5073</v>
      </c>
      <c r="F15587">
        <v>40</v>
      </c>
      <c r="G15587">
        <v>223580</v>
      </c>
      <c r="H15587" t="s">
        <v>102</v>
      </c>
      <c r="I15587" t="s">
        <v>103</v>
      </c>
      <c r="J15587" t="s">
        <v>103</v>
      </c>
      <c r="K15587" t="s">
        <v>23586</v>
      </c>
      <c r="L15587" t="s">
        <v>254</v>
      </c>
      <c r="M15587" t="e">
        <f>_xlfn.XLOOKUP(B15587,Sheet1!B:B,Sheet1!C:C)</f>
        <v>#N/A</v>
      </c>
    </row>
    <row r="15588" spans="2:13" hidden="1">
      <c r="B15588" t="s">
        <v>23584</v>
      </c>
      <c r="C15588" t="s">
        <v>23598</v>
      </c>
      <c r="D15588" t="s">
        <v>23599</v>
      </c>
      <c r="E15588" t="s">
        <v>5154</v>
      </c>
      <c r="F15588">
        <v>0.1</v>
      </c>
      <c r="G15588">
        <v>0</v>
      </c>
      <c r="H15588" t="s">
        <v>103</v>
      </c>
      <c r="I15588" t="s">
        <v>102</v>
      </c>
      <c r="J15588" t="s">
        <v>103</v>
      </c>
      <c r="K15588" t="s">
        <v>23586</v>
      </c>
      <c r="L15588" t="s">
        <v>254</v>
      </c>
      <c r="M15588" t="e">
        <f>_xlfn.XLOOKUP(B15588,Sheet1!B:B,Sheet1!C:C)</f>
        <v>#N/A</v>
      </c>
    </row>
    <row r="15589" spans="2:13" hidden="1">
      <c r="B15589" t="s">
        <v>23584</v>
      </c>
      <c r="C15589" t="s">
        <v>23600</v>
      </c>
      <c r="D15589" t="s">
        <v>23591</v>
      </c>
      <c r="F15589">
        <v>40</v>
      </c>
      <c r="G15589">
        <v>310212</v>
      </c>
      <c r="H15589" t="s">
        <v>103</v>
      </c>
      <c r="I15589" t="s">
        <v>103</v>
      </c>
      <c r="J15589" t="s">
        <v>103</v>
      </c>
      <c r="K15589" t="s">
        <v>23586</v>
      </c>
      <c r="L15589" t="s">
        <v>254</v>
      </c>
      <c r="M15589" t="e">
        <f>_xlfn.XLOOKUP(B15589,Sheet1!B:B,Sheet1!C:C)</f>
        <v>#N/A</v>
      </c>
    </row>
    <row r="15590" spans="2:13" hidden="1">
      <c r="B15590" t="s">
        <v>23584</v>
      </c>
      <c r="C15590" t="s">
        <v>23601</v>
      </c>
      <c r="D15590" t="s">
        <v>226</v>
      </c>
      <c r="E15590" t="s">
        <v>5154</v>
      </c>
      <c r="F15590">
        <v>0.1</v>
      </c>
      <c r="G15590">
        <v>100</v>
      </c>
      <c r="H15590" t="s">
        <v>103</v>
      </c>
      <c r="I15590" t="s">
        <v>102</v>
      </c>
      <c r="J15590" t="s">
        <v>103</v>
      </c>
      <c r="K15590" t="s">
        <v>23586</v>
      </c>
      <c r="L15590" t="s">
        <v>254</v>
      </c>
      <c r="M15590" t="e">
        <f>_xlfn.XLOOKUP(B15590,Sheet1!B:B,Sheet1!C:C)</f>
        <v>#N/A</v>
      </c>
    </row>
    <row r="15591" spans="2:13" hidden="1">
      <c r="B15591" t="s">
        <v>23584</v>
      </c>
      <c r="C15591" t="s">
        <v>23602</v>
      </c>
      <c r="D15591" t="s">
        <v>23603</v>
      </c>
      <c r="E15591" t="s">
        <v>5073</v>
      </c>
      <c r="F15591">
        <v>40</v>
      </c>
      <c r="G15591">
        <v>103334</v>
      </c>
      <c r="H15591" t="s">
        <v>102</v>
      </c>
      <c r="I15591" t="s">
        <v>103</v>
      </c>
      <c r="J15591" t="s">
        <v>103</v>
      </c>
      <c r="K15591" t="s">
        <v>23586</v>
      </c>
      <c r="L15591" t="s">
        <v>254</v>
      </c>
      <c r="M15591" t="e">
        <f>_xlfn.XLOOKUP(B15591,Sheet1!B:B,Sheet1!C:C)</f>
        <v>#N/A</v>
      </c>
    </row>
    <row r="15592" spans="2:13" hidden="1">
      <c r="B15592" t="s">
        <v>23584</v>
      </c>
      <c r="C15592" t="s">
        <v>23604</v>
      </c>
      <c r="D15592" t="s">
        <v>226</v>
      </c>
      <c r="E15592" t="s">
        <v>5154</v>
      </c>
      <c r="F15592">
        <v>0.1</v>
      </c>
      <c r="G15592">
        <v>200</v>
      </c>
      <c r="H15592" t="s">
        <v>103</v>
      </c>
      <c r="I15592" t="s">
        <v>102</v>
      </c>
      <c r="J15592" t="s">
        <v>103</v>
      </c>
      <c r="K15592" t="s">
        <v>23586</v>
      </c>
      <c r="L15592" t="s">
        <v>254</v>
      </c>
      <c r="M15592" t="e">
        <f>_xlfn.XLOOKUP(B15592,Sheet1!B:B,Sheet1!C:C)</f>
        <v>#N/A</v>
      </c>
    </row>
    <row r="15593" spans="2:13" hidden="1">
      <c r="B15593" t="s">
        <v>23584</v>
      </c>
      <c r="C15593" t="s">
        <v>23605</v>
      </c>
      <c r="D15593" t="s">
        <v>226</v>
      </c>
      <c r="E15593" t="s">
        <v>5154</v>
      </c>
      <c r="F15593">
        <v>0.1</v>
      </c>
      <c r="G15593">
        <v>300</v>
      </c>
      <c r="H15593" t="s">
        <v>103</v>
      </c>
      <c r="I15593" t="s">
        <v>102</v>
      </c>
      <c r="J15593" t="s">
        <v>103</v>
      </c>
      <c r="K15593" t="s">
        <v>23586</v>
      </c>
      <c r="L15593" t="s">
        <v>254</v>
      </c>
      <c r="M15593" t="e">
        <f>_xlfn.XLOOKUP(B15593,Sheet1!B:B,Sheet1!C:C)</f>
        <v>#N/A</v>
      </c>
    </row>
    <row r="15594" spans="2:13" hidden="1">
      <c r="B15594" t="s">
        <v>23584</v>
      </c>
      <c r="C15594" t="s">
        <v>23606</v>
      </c>
      <c r="D15594" t="s">
        <v>226</v>
      </c>
      <c r="E15594" t="s">
        <v>5154</v>
      </c>
      <c r="F15594">
        <v>0.1</v>
      </c>
      <c r="G15594">
        <v>300</v>
      </c>
      <c r="H15594" t="s">
        <v>103</v>
      </c>
      <c r="I15594" t="s">
        <v>102</v>
      </c>
      <c r="J15594" t="s">
        <v>103</v>
      </c>
      <c r="K15594" t="s">
        <v>23586</v>
      </c>
      <c r="L15594" t="s">
        <v>254</v>
      </c>
      <c r="M15594" t="e">
        <f>_xlfn.XLOOKUP(B15594,Sheet1!B:B,Sheet1!C:C)</f>
        <v>#N/A</v>
      </c>
    </row>
    <row r="15595" spans="2:13" hidden="1">
      <c r="B15595" t="s">
        <v>23584</v>
      </c>
      <c r="C15595" t="s">
        <v>23607</v>
      </c>
      <c r="D15595" t="s">
        <v>23591</v>
      </c>
      <c r="F15595">
        <v>40</v>
      </c>
      <c r="G15595">
        <v>157602</v>
      </c>
      <c r="H15595" t="s">
        <v>103</v>
      </c>
      <c r="I15595" t="s">
        <v>103</v>
      </c>
      <c r="J15595" t="s">
        <v>103</v>
      </c>
      <c r="K15595" t="s">
        <v>23586</v>
      </c>
      <c r="L15595" t="s">
        <v>254</v>
      </c>
      <c r="M15595" t="e">
        <f>_xlfn.XLOOKUP(B15595,Sheet1!B:B,Sheet1!C:C)</f>
        <v>#N/A</v>
      </c>
    </row>
    <row r="15596" spans="2:13" hidden="1">
      <c r="B15596" t="s">
        <v>23584</v>
      </c>
      <c r="C15596" t="s">
        <v>23608</v>
      </c>
      <c r="D15596" t="s">
        <v>226</v>
      </c>
      <c r="E15596" t="s">
        <v>5154</v>
      </c>
      <c r="F15596">
        <v>0.1</v>
      </c>
      <c r="G15596">
        <v>0</v>
      </c>
      <c r="H15596" t="s">
        <v>103</v>
      </c>
      <c r="I15596" t="s">
        <v>102</v>
      </c>
      <c r="J15596" t="s">
        <v>103</v>
      </c>
      <c r="K15596" t="s">
        <v>23586</v>
      </c>
      <c r="L15596" t="s">
        <v>254</v>
      </c>
      <c r="M15596" t="e">
        <f>_xlfn.XLOOKUP(B15596,Sheet1!B:B,Sheet1!C:C)</f>
        <v>#N/A</v>
      </c>
    </row>
    <row r="15597" spans="2:13" hidden="1">
      <c r="B15597" t="s">
        <v>23584</v>
      </c>
      <c r="C15597" t="s">
        <v>23609</v>
      </c>
      <c r="D15597" t="s">
        <v>226</v>
      </c>
      <c r="E15597" t="s">
        <v>5154</v>
      </c>
      <c r="F15597">
        <v>0.1</v>
      </c>
      <c r="G15597">
        <v>200</v>
      </c>
      <c r="H15597" t="s">
        <v>103</v>
      </c>
      <c r="I15597" t="s">
        <v>102</v>
      </c>
      <c r="J15597" t="s">
        <v>103</v>
      </c>
      <c r="K15597" t="s">
        <v>23586</v>
      </c>
      <c r="L15597" t="s">
        <v>254</v>
      </c>
      <c r="M15597" t="e">
        <f>_xlfn.XLOOKUP(B15597,Sheet1!B:B,Sheet1!C:C)</f>
        <v>#N/A</v>
      </c>
    </row>
    <row r="15598" spans="2:13" hidden="1">
      <c r="B15598" t="s">
        <v>23584</v>
      </c>
      <c r="C15598" t="s">
        <v>23610</v>
      </c>
      <c r="D15598" t="s">
        <v>226</v>
      </c>
      <c r="E15598" t="s">
        <v>5154</v>
      </c>
      <c r="F15598">
        <v>0.1</v>
      </c>
      <c r="G15598">
        <v>300</v>
      </c>
      <c r="H15598" t="s">
        <v>103</v>
      </c>
      <c r="I15598" t="s">
        <v>102</v>
      </c>
      <c r="J15598" t="s">
        <v>103</v>
      </c>
      <c r="K15598" t="s">
        <v>23586</v>
      </c>
      <c r="L15598" t="s">
        <v>254</v>
      </c>
      <c r="M15598" t="e">
        <f>_xlfn.XLOOKUP(B15598,Sheet1!B:B,Sheet1!C:C)</f>
        <v>#N/A</v>
      </c>
    </row>
    <row r="15599" spans="2:13" hidden="1">
      <c r="B15599" t="s">
        <v>23611</v>
      </c>
      <c r="C15599" t="s">
        <v>23612</v>
      </c>
      <c r="D15599" t="s">
        <v>2504</v>
      </c>
      <c r="E15599" t="s">
        <v>5154</v>
      </c>
      <c r="F15599">
        <v>6</v>
      </c>
      <c r="G15599">
        <v>0</v>
      </c>
      <c r="H15599" t="s">
        <v>103</v>
      </c>
      <c r="I15599" t="s">
        <v>102</v>
      </c>
      <c r="J15599" t="s">
        <v>103</v>
      </c>
      <c r="K15599" t="s">
        <v>23613</v>
      </c>
      <c r="L15599" t="s">
        <v>23614</v>
      </c>
      <c r="M15599" t="e">
        <f>_xlfn.XLOOKUP(B15599,Sheet1!B:B,Sheet1!C:C)</f>
        <v>#N/A</v>
      </c>
    </row>
    <row r="15600" spans="2:13" hidden="1">
      <c r="B15600" t="s">
        <v>23611</v>
      </c>
      <c r="C15600" t="s">
        <v>23615</v>
      </c>
      <c r="D15600" t="s">
        <v>267</v>
      </c>
      <c r="E15600" t="s">
        <v>5070</v>
      </c>
      <c r="F15600">
        <v>6</v>
      </c>
      <c r="G15600">
        <v>0</v>
      </c>
      <c r="H15600" t="s">
        <v>102</v>
      </c>
      <c r="I15600" t="s">
        <v>102</v>
      </c>
      <c r="J15600" t="s">
        <v>103</v>
      </c>
      <c r="K15600" t="s">
        <v>23613</v>
      </c>
      <c r="L15600" t="s">
        <v>23614</v>
      </c>
      <c r="M15600" t="e">
        <f>_xlfn.XLOOKUP(B15600,Sheet1!B:B,Sheet1!C:C)</f>
        <v>#N/A</v>
      </c>
    </row>
    <row r="15601" spans="2:13" hidden="1">
      <c r="B15601" t="s">
        <v>23611</v>
      </c>
      <c r="C15601" t="s">
        <v>23616</v>
      </c>
      <c r="D15601" t="s">
        <v>562</v>
      </c>
      <c r="E15601" t="s">
        <v>5070</v>
      </c>
      <c r="F15601">
        <v>45</v>
      </c>
      <c r="G15601">
        <v>0</v>
      </c>
      <c r="H15601" t="s">
        <v>102</v>
      </c>
      <c r="I15601" t="s">
        <v>102</v>
      </c>
      <c r="J15601" t="s">
        <v>103</v>
      </c>
      <c r="K15601" t="s">
        <v>23613</v>
      </c>
      <c r="L15601" t="s">
        <v>23614</v>
      </c>
      <c r="M15601" t="e">
        <f>_xlfn.XLOOKUP(B15601,Sheet1!B:B,Sheet1!C:C)</f>
        <v>#N/A</v>
      </c>
    </row>
    <row r="15602" spans="2:13" hidden="1">
      <c r="B15602" t="s">
        <v>23611</v>
      </c>
      <c r="C15602" t="s">
        <v>23613</v>
      </c>
      <c r="D15602" t="s">
        <v>23614</v>
      </c>
      <c r="E15602" t="s">
        <v>5070</v>
      </c>
      <c r="F15602">
        <v>45</v>
      </c>
      <c r="G15602">
        <v>105360</v>
      </c>
      <c r="H15602" t="s">
        <v>102</v>
      </c>
      <c r="I15602" t="s">
        <v>102</v>
      </c>
      <c r="J15602" t="s">
        <v>103</v>
      </c>
      <c r="K15602" t="s">
        <v>23613</v>
      </c>
      <c r="L15602" t="s">
        <v>23614</v>
      </c>
      <c r="M15602" t="e">
        <f>_xlfn.XLOOKUP(B15602,Sheet1!B:B,Sheet1!C:C)</f>
        <v>#N/A</v>
      </c>
    </row>
    <row r="15603" spans="2:13" hidden="1">
      <c r="B15603" t="s">
        <v>23611</v>
      </c>
      <c r="C15603" t="s">
        <v>23617</v>
      </c>
      <c r="D15603" t="s">
        <v>5532</v>
      </c>
      <c r="E15603" t="s">
        <v>5070</v>
      </c>
      <c r="F15603">
        <v>6</v>
      </c>
      <c r="G15603">
        <v>0</v>
      </c>
      <c r="H15603" t="s">
        <v>102</v>
      </c>
      <c r="I15603" t="s">
        <v>102</v>
      </c>
      <c r="J15603" t="s">
        <v>103</v>
      </c>
      <c r="K15603" t="s">
        <v>23613</v>
      </c>
      <c r="L15603" t="s">
        <v>23614</v>
      </c>
      <c r="M15603" t="e">
        <f>_xlfn.XLOOKUP(B15603,Sheet1!B:B,Sheet1!C:C)</f>
        <v>#N/A</v>
      </c>
    </row>
    <row r="15604" spans="2:13" hidden="1">
      <c r="B15604" t="s">
        <v>23618</v>
      </c>
      <c r="C15604" t="s">
        <v>23619</v>
      </c>
      <c r="D15604" t="s">
        <v>226</v>
      </c>
      <c r="E15604" t="s">
        <v>5154</v>
      </c>
      <c r="F15604">
        <v>2</v>
      </c>
      <c r="G15604">
        <v>0</v>
      </c>
      <c r="H15604" t="s">
        <v>103</v>
      </c>
      <c r="I15604" t="s">
        <v>102</v>
      </c>
      <c r="J15604" t="s">
        <v>103</v>
      </c>
      <c r="K15604" t="s">
        <v>23620</v>
      </c>
      <c r="L15604" t="s">
        <v>153</v>
      </c>
      <c r="M15604" t="e">
        <f>_xlfn.XLOOKUP(B15604,Sheet1!B:B,Sheet1!C:C)</f>
        <v>#N/A</v>
      </c>
    </row>
    <row r="15605" spans="2:13" hidden="1">
      <c r="B15605" t="s">
        <v>23618</v>
      </c>
      <c r="C15605" t="s">
        <v>23621</v>
      </c>
      <c r="D15605" t="s">
        <v>226</v>
      </c>
      <c r="E15605" t="s">
        <v>5154</v>
      </c>
      <c r="F15605">
        <v>1</v>
      </c>
      <c r="G15605">
        <v>0</v>
      </c>
      <c r="H15605" t="s">
        <v>103</v>
      </c>
      <c r="I15605" t="s">
        <v>102</v>
      </c>
      <c r="J15605" t="s">
        <v>103</v>
      </c>
      <c r="K15605" t="s">
        <v>23620</v>
      </c>
      <c r="L15605" t="s">
        <v>153</v>
      </c>
      <c r="M15605" t="e">
        <f>_xlfn.XLOOKUP(B15605,Sheet1!B:B,Sheet1!C:C)</f>
        <v>#N/A</v>
      </c>
    </row>
    <row r="15606" spans="2:13" hidden="1">
      <c r="B15606" t="s">
        <v>23618</v>
      </c>
      <c r="C15606" t="s">
        <v>23622</v>
      </c>
      <c r="D15606" t="s">
        <v>226</v>
      </c>
      <c r="E15606" t="s">
        <v>5154</v>
      </c>
      <c r="F15606">
        <v>1</v>
      </c>
      <c r="G15606">
        <v>0</v>
      </c>
      <c r="H15606" t="s">
        <v>103</v>
      </c>
      <c r="I15606" t="s">
        <v>102</v>
      </c>
      <c r="J15606" t="s">
        <v>103</v>
      </c>
      <c r="K15606" t="s">
        <v>23620</v>
      </c>
      <c r="L15606" t="s">
        <v>153</v>
      </c>
      <c r="M15606" t="e">
        <f>_xlfn.XLOOKUP(B15606,Sheet1!B:B,Sheet1!C:C)</f>
        <v>#N/A</v>
      </c>
    </row>
    <row r="15607" spans="2:13" hidden="1">
      <c r="B15607" t="s">
        <v>23618</v>
      </c>
      <c r="C15607" t="s">
        <v>11421</v>
      </c>
      <c r="D15607" t="s">
        <v>5532</v>
      </c>
      <c r="E15607" t="s">
        <v>5070</v>
      </c>
      <c r="F15607">
        <v>1</v>
      </c>
      <c r="G15607">
        <v>0</v>
      </c>
      <c r="H15607" t="s">
        <v>102</v>
      </c>
      <c r="I15607" t="s">
        <v>102</v>
      </c>
      <c r="J15607" t="s">
        <v>103</v>
      </c>
      <c r="K15607" t="s">
        <v>23620</v>
      </c>
      <c r="L15607" t="s">
        <v>153</v>
      </c>
      <c r="M15607" t="e">
        <f>_xlfn.XLOOKUP(B15607,Sheet1!B:B,Sheet1!C:C)</f>
        <v>#N/A</v>
      </c>
    </row>
    <row r="15608" spans="2:13" hidden="1">
      <c r="B15608" t="s">
        <v>23618</v>
      </c>
      <c r="C15608" t="s">
        <v>23623</v>
      </c>
      <c r="D15608" t="s">
        <v>6811</v>
      </c>
      <c r="E15608" t="s">
        <v>5070</v>
      </c>
      <c r="F15608">
        <v>1</v>
      </c>
      <c r="G15608">
        <v>0</v>
      </c>
      <c r="H15608" t="s">
        <v>102</v>
      </c>
      <c r="I15608" t="s">
        <v>102</v>
      </c>
      <c r="J15608" t="s">
        <v>103</v>
      </c>
      <c r="K15608" t="s">
        <v>23620</v>
      </c>
      <c r="L15608" t="s">
        <v>153</v>
      </c>
      <c r="M15608" t="e">
        <f>_xlfn.XLOOKUP(B15608,Sheet1!B:B,Sheet1!C:C)</f>
        <v>#N/A</v>
      </c>
    </row>
    <row r="15609" spans="2:13" hidden="1">
      <c r="B15609" t="s">
        <v>23618</v>
      </c>
      <c r="C15609" t="s">
        <v>23624</v>
      </c>
      <c r="D15609" t="s">
        <v>226</v>
      </c>
      <c r="E15609" t="s">
        <v>5154</v>
      </c>
      <c r="F15609">
        <v>1</v>
      </c>
      <c r="G15609">
        <v>0</v>
      </c>
      <c r="H15609" t="s">
        <v>103</v>
      </c>
      <c r="I15609" t="s">
        <v>102</v>
      </c>
      <c r="J15609" t="s">
        <v>103</v>
      </c>
      <c r="K15609" t="s">
        <v>23620</v>
      </c>
      <c r="L15609" t="s">
        <v>153</v>
      </c>
      <c r="M15609" t="e">
        <f>_xlfn.XLOOKUP(B15609,Sheet1!B:B,Sheet1!C:C)</f>
        <v>#N/A</v>
      </c>
    </row>
    <row r="15610" spans="2:13" hidden="1">
      <c r="B15610" t="s">
        <v>23618</v>
      </c>
      <c r="C15610" t="s">
        <v>23625</v>
      </c>
      <c r="D15610" t="s">
        <v>226</v>
      </c>
      <c r="E15610" t="s">
        <v>5154</v>
      </c>
      <c r="F15610">
        <v>1</v>
      </c>
      <c r="G15610">
        <v>0</v>
      </c>
      <c r="H15610" t="s">
        <v>103</v>
      </c>
      <c r="I15610" t="s">
        <v>102</v>
      </c>
      <c r="J15610" t="s">
        <v>103</v>
      </c>
      <c r="K15610" t="s">
        <v>23620</v>
      </c>
      <c r="L15610" t="s">
        <v>153</v>
      </c>
      <c r="M15610" t="e">
        <f>_xlfn.XLOOKUP(B15610,Sheet1!B:B,Sheet1!C:C)</f>
        <v>#N/A</v>
      </c>
    </row>
    <row r="15611" spans="2:13" hidden="1">
      <c r="B15611" t="s">
        <v>23618</v>
      </c>
      <c r="C15611" t="s">
        <v>23626</v>
      </c>
      <c r="D15611" t="s">
        <v>226</v>
      </c>
      <c r="E15611" t="s">
        <v>5154</v>
      </c>
      <c r="F15611">
        <v>1</v>
      </c>
      <c r="G15611">
        <v>0</v>
      </c>
      <c r="H15611" t="s">
        <v>103</v>
      </c>
      <c r="I15611" t="s">
        <v>102</v>
      </c>
      <c r="J15611" t="s">
        <v>103</v>
      </c>
      <c r="K15611" t="s">
        <v>23620</v>
      </c>
      <c r="L15611" t="s">
        <v>153</v>
      </c>
      <c r="M15611" t="e">
        <f>_xlfn.XLOOKUP(B15611,Sheet1!B:B,Sheet1!C:C)</f>
        <v>#N/A</v>
      </c>
    </row>
    <row r="15612" spans="2:13" hidden="1">
      <c r="B15612" t="s">
        <v>23618</v>
      </c>
      <c r="C15612" t="s">
        <v>23627</v>
      </c>
      <c r="D15612" t="s">
        <v>226</v>
      </c>
      <c r="E15612" t="s">
        <v>5154</v>
      </c>
      <c r="F15612">
        <v>1</v>
      </c>
      <c r="G15612">
        <v>0</v>
      </c>
      <c r="H15612" t="s">
        <v>103</v>
      </c>
      <c r="I15612" t="s">
        <v>102</v>
      </c>
      <c r="J15612" t="s">
        <v>103</v>
      </c>
      <c r="K15612" t="s">
        <v>23620</v>
      </c>
      <c r="L15612" t="s">
        <v>153</v>
      </c>
      <c r="M15612" t="e">
        <f>_xlfn.XLOOKUP(B15612,Sheet1!B:B,Sheet1!C:C)</f>
        <v>#N/A</v>
      </c>
    </row>
    <row r="15613" spans="2:13" hidden="1">
      <c r="B15613" t="s">
        <v>23618</v>
      </c>
      <c r="C15613" t="s">
        <v>23628</v>
      </c>
      <c r="D15613" t="s">
        <v>562</v>
      </c>
      <c r="E15613" t="s">
        <v>5070</v>
      </c>
      <c r="F15613">
        <v>2</v>
      </c>
      <c r="G15613">
        <v>0</v>
      </c>
      <c r="H15613" t="s">
        <v>102</v>
      </c>
      <c r="I15613" t="s">
        <v>102</v>
      </c>
      <c r="J15613" t="s">
        <v>103</v>
      </c>
      <c r="K15613" t="s">
        <v>23620</v>
      </c>
      <c r="L15613" t="s">
        <v>153</v>
      </c>
      <c r="M15613" t="e">
        <f>_xlfn.XLOOKUP(B15613,Sheet1!B:B,Sheet1!C:C)</f>
        <v>#N/A</v>
      </c>
    </row>
    <row r="15614" spans="2:13" hidden="1">
      <c r="B15614" t="s">
        <v>23618</v>
      </c>
      <c r="C15614" t="s">
        <v>23629</v>
      </c>
      <c r="D15614" t="s">
        <v>226</v>
      </c>
      <c r="E15614" t="s">
        <v>5154</v>
      </c>
      <c r="F15614">
        <v>2</v>
      </c>
      <c r="G15614">
        <v>0</v>
      </c>
      <c r="H15614" t="s">
        <v>103</v>
      </c>
      <c r="I15614" t="s">
        <v>102</v>
      </c>
      <c r="J15614" t="s">
        <v>103</v>
      </c>
      <c r="K15614" t="s">
        <v>23620</v>
      </c>
      <c r="L15614" t="s">
        <v>153</v>
      </c>
      <c r="M15614" t="e">
        <f>_xlfn.XLOOKUP(B15614,Sheet1!B:B,Sheet1!C:C)</f>
        <v>#N/A</v>
      </c>
    </row>
    <row r="15615" spans="2:13" hidden="1">
      <c r="B15615" t="s">
        <v>23618</v>
      </c>
      <c r="C15615" t="s">
        <v>23630</v>
      </c>
      <c r="D15615" t="s">
        <v>226</v>
      </c>
      <c r="E15615" t="s">
        <v>5154</v>
      </c>
      <c r="F15615">
        <v>1</v>
      </c>
      <c r="G15615">
        <v>0</v>
      </c>
      <c r="H15615" t="s">
        <v>103</v>
      </c>
      <c r="I15615" t="s">
        <v>102</v>
      </c>
      <c r="J15615" t="s">
        <v>103</v>
      </c>
      <c r="K15615" t="s">
        <v>23620</v>
      </c>
      <c r="L15615" t="s">
        <v>153</v>
      </c>
      <c r="M15615" t="e">
        <f>_xlfn.XLOOKUP(B15615,Sheet1!B:B,Sheet1!C:C)</f>
        <v>#N/A</v>
      </c>
    </row>
    <row r="15616" spans="2:13" hidden="1">
      <c r="B15616" t="s">
        <v>23618</v>
      </c>
      <c r="C15616" t="s">
        <v>23631</v>
      </c>
      <c r="D15616" t="s">
        <v>670</v>
      </c>
      <c r="E15616" t="s">
        <v>5070</v>
      </c>
      <c r="F15616">
        <v>1</v>
      </c>
      <c r="G15616">
        <v>0</v>
      </c>
      <c r="H15616" t="s">
        <v>102</v>
      </c>
      <c r="I15616" t="s">
        <v>102</v>
      </c>
      <c r="J15616" t="s">
        <v>103</v>
      </c>
      <c r="K15616" t="s">
        <v>23620</v>
      </c>
      <c r="L15616" t="s">
        <v>153</v>
      </c>
      <c r="M15616" t="e">
        <f>_xlfn.XLOOKUP(B15616,Sheet1!B:B,Sheet1!C:C)</f>
        <v>#N/A</v>
      </c>
    </row>
    <row r="15617" spans="2:13" hidden="1">
      <c r="B15617" t="s">
        <v>23618</v>
      </c>
      <c r="C15617" t="s">
        <v>23632</v>
      </c>
      <c r="D15617" t="s">
        <v>226</v>
      </c>
      <c r="E15617" t="s">
        <v>5154</v>
      </c>
      <c r="F15617">
        <v>2</v>
      </c>
      <c r="G15617">
        <v>0</v>
      </c>
      <c r="H15617" t="s">
        <v>103</v>
      </c>
      <c r="I15617" t="s">
        <v>102</v>
      </c>
      <c r="J15617" t="s">
        <v>103</v>
      </c>
      <c r="K15617" t="s">
        <v>23620</v>
      </c>
      <c r="L15617" t="s">
        <v>153</v>
      </c>
      <c r="M15617" t="e">
        <f>_xlfn.XLOOKUP(B15617,Sheet1!B:B,Sheet1!C:C)</f>
        <v>#N/A</v>
      </c>
    </row>
    <row r="15618" spans="2:13" hidden="1">
      <c r="B15618" t="s">
        <v>23618</v>
      </c>
      <c r="C15618" t="s">
        <v>23633</v>
      </c>
      <c r="D15618" t="s">
        <v>226</v>
      </c>
      <c r="E15618" t="s">
        <v>5154</v>
      </c>
      <c r="F15618">
        <v>1</v>
      </c>
      <c r="G15618">
        <v>0</v>
      </c>
      <c r="H15618" t="s">
        <v>103</v>
      </c>
      <c r="I15618" t="s">
        <v>102</v>
      </c>
      <c r="J15618" t="s">
        <v>103</v>
      </c>
      <c r="K15618" t="s">
        <v>23620</v>
      </c>
      <c r="L15618" t="s">
        <v>153</v>
      </c>
      <c r="M15618" t="e">
        <f>_xlfn.XLOOKUP(B15618,Sheet1!B:B,Sheet1!C:C)</f>
        <v>#N/A</v>
      </c>
    </row>
    <row r="15619" spans="2:13" hidden="1">
      <c r="B15619" t="s">
        <v>23618</v>
      </c>
      <c r="C15619" t="s">
        <v>23634</v>
      </c>
      <c r="D15619" t="s">
        <v>226</v>
      </c>
      <c r="E15619" t="s">
        <v>5154</v>
      </c>
      <c r="F15619">
        <v>1</v>
      </c>
      <c r="G15619">
        <v>0</v>
      </c>
      <c r="H15619" t="s">
        <v>103</v>
      </c>
      <c r="I15619" t="s">
        <v>102</v>
      </c>
      <c r="J15619" t="s">
        <v>103</v>
      </c>
      <c r="K15619" t="s">
        <v>23620</v>
      </c>
      <c r="L15619" t="s">
        <v>153</v>
      </c>
      <c r="M15619" t="e">
        <f>_xlfn.XLOOKUP(B15619,Sheet1!B:B,Sheet1!C:C)</f>
        <v>#N/A</v>
      </c>
    </row>
    <row r="15620" spans="2:13" hidden="1">
      <c r="B15620" t="s">
        <v>23618</v>
      </c>
      <c r="C15620" t="s">
        <v>23635</v>
      </c>
      <c r="D15620" t="s">
        <v>226</v>
      </c>
      <c r="E15620" t="s">
        <v>5154</v>
      </c>
      <c r="F15620">
        <v>2</v>
      </c>
      <c r="G15620">
        <v>0</v>
      </c>
      <c r="H15620" t="s">
        <v>103</v>
      </c>
      <c r="I15620" t="s">
        <v>102</v>
      </c>
      <c r="J15620" t="s">
        <v>103</v>
      </c>
      <c r="K15620" t="s">
        <v>23620</v>
      </c>
      <c r="L15620" t="s">
        <v>153</v>
      </c>
      <c r="M15620" t="e">
        <f>_xlfn.XLOOKUP(B15620,Sheet1!B:B,Sheet1!C:C)</f>
        <v>#N/A</v>
      </c>
    </row>
    <row r="15621" spans="2:13" hidden="1">
      <c r="B15621" t="s">
        <v>23618</v>
      </c>
      <c r="C15621" t="s">
        <v>23636</v>
      </c>
      <c r="D15621" t="s">
        <v>226</v>
      </c>
      <c r="E15621" t="s">
        <v>5154</v>
      </c>
      <c r="F15621">
        <v>1</v>
      </c>
      <c r="G15621">
        <v>0</v>
      </c>
      <c r="H15621" t="s">
        <v>103</v>
      </c>
      <c r="I15621" t="s">
        <v>102</v>
      </c>
      <c r="J15621" t="s">
        <v>103</v>
      </c>
      <c r="K15621" t="s">
        <v>23620</v>
      </c>
      <c r="L15621" t="s">
        <v>153</v>
      </c>
      <c r="M15621" t="e">
        <f>_xlfn.XLOOKUP(B15621,Sheet1!B:B,Sheet1!C:C)</f>
        <v>#N/A</v>
      </c>
    </row>
    <row r="15622" spans="2:13" hidden="1">
      <c r="B15622" t="s">
        <v>23618</v>
      </c>
      <c r="C15622" t="s">
        <v>23637</v>
      </c>
      <c r="D15622" t="s">
        <v>226</v>
      </c>
      <c r="E15622" t="s">
        <v>5154</v>
      </c>
      <c r="F15622">
        <v>1</v>
      </c>
      <c r="G15622">
        <v>0</v>
      </c>
      <c r="H15622" t="s">
        <v>103</v>
      </c>
      <c r="I15622" t="s">
        <v>102</v>
      </c>
      <c r="J15622" t="s">
        <v>103</v>
      </c>
      <c r="K15622" t="s">
        <v>23620</v>
      </c>
      <c r="L15622" t="s">
        <v>153</v>
      </c>
      <c r="M15622" t="e">
        <f>_xlfn.XLOOKUP(B15622,Sheet1!B:B,Sheet1!C:C)</f>
        <v>#N/A</v>
      </c>
    </row>
    <row r="15623" spans="2:13" hidden="1">
      <c r="B15623" t="s">
        <v>23618</v>
      </c>
      <c r="C15623" t="s">
        <v>23638</v>
      </c>
      <c r="D15623" t="s">
        <v>226</v>
      </c>
      <c r="E15623" t="s">
        <v>5154</v>
      </c>
      <c r="F15623">
        <v>2</v>
      </c>
      <c r="G15623">
        <v>0</v>
      </c>
      <c r="H15623" t="s">
        <v>103</v>
      </c>
      <c r="I15623" t="s">
        <v>102</v>
      </c>
      <c r="J15623" t="s">
        <v>103</v>
      </c>
      <c r="K15623" t="s">
        <v>23620</v>
      </c>
      <c r="L15623" t="s">
        <v>153</v>
      </c>
      <c r="M15623" t="e">
        <f>_xlfn.XLOOKUP(B15623,Sheet1!B:B,Sheet1!C:C)</f>
        <v>#N/A</v>
      </c>
    </row>
    <row r="15624" spans="2:13" hidden="1">
      <c r="B15624" t="s">
        <v>23618</v>
      </c>
      <c r="C15624" t="s">
        <v>23639</v>
      </c>
      <c r="D15624" t="s">
        <v>226</v>
      </c>
      <c r="E15624" t="s">
        <v>5154</v>
      </c>
      <c r="F15624">
        <v>1</v>
      </c>
      <c r="G15624">
        <v>0</v>
      </c>
      <c r="H15624" t="s">
        <v>103</v>
      </c>
      <c r="I15624" t="s">
        <v>102</v>
      </c>
      <c r="J15624" t="s">
        <v>103</v>
      </c>
      <c r="K15624" t="s">
        <v>23620</v>
      </c>
      <c r="L15624" t="s">
        <v>153</v>
      </c>
      <c r="M15624" t="e">
        <f>_xlfn.XLOOKUP(B15624,Sheet1!B:B,Sheet1!C:C)</f>
        <v>#N/A</v>
      </c>
    </row>
    <row r="15625" spans="2:13" hidden="1">
      <c r="B15625" t="s">
        <v>23618</v>
      </c>
      <c r="C15625" t="s">
        <v>23640</v>
      </c>
      <c r="D15625" t="s">
        <v>226</v>
      </c>
      <c r="E15625" t="s">
        <v>5154</v>
      </c>
      <c r="F15625">
        <v>1</v>
      </c>
      <c r="G15625">
        <v>0</v>
      </c>
      <c r="H15625" t="s">
        <v>103</v>
      </c>
      <c r="I15625" t="s">
        <v>102</v>
      </c>
      <c r="J15625" t="s">
        <v>103</v>
      </c>
      <c r="K15625" t="s">
        <v>23620</v>
      </c>
      <c r="L15625" t="s">
        <v>153</v>
      </c>
      <c r="M15625" t="e">
        <f>_xlfn.XLOOKUP(B15625,Sheet1!B:B,Sheet1!C:C)</f>
        <v>#N/A</v>
      </c>
    </row>
    <row r="15626" spans="2:13" hidden="1">
      <c r="B15626" t="s">
        <v>23618</v>
      </c>
      <c r="C15626" t="s">
        <v>23641</v>
      </c>
      <c r="D15626" t="s">
        <v>226</v>
      </c>
      <c r="E15626" t="s">
        <v>5154</v>
      </c>
      <c r="F15626">
        <v>1</v>
      </c>
      <c r="G15626">
        <v>0</v>
      </c>
      <c r="H15626" t="s">
        <v>103</v>
      </c>
      <c r="I15626" t="s">
        <v>102</v>
      </c>
      <c r="J15626" t="s">
        <v>103</v>
      </c>
      <c r="K15626" t="s">
        <v>23620</v>
      </c>
      <c r="L15626" t="s">
        <v>153</v>
      </c>
      <c r="M15626" t="e">
        <f>_xlfn.XLOOKUP(B15626,Sheet1!B:B,Sheet1!C:C)</f>
        <v>#N/A</v>
      </c>
    </row>
    <row r="15627" spans="2:13" hidden="1">
      <c r="B15627" t="s">
        <v>23618</v>
      </c>
      <c r="C15627" t="s">
        <v>23642</v>
      </c>
      <c r="D15627" t="s">
        <v>142</v>
      </c>
      <c r="E15627" t="s">
        <v>5070</v>
      </c>
      <c r="F15627">
        <v>1</v>
      </c>
      <c r="G15627">
        <v>0</v>
      </c>
      <c r="H15627" t="s">
        <v>102</v>
      </c>
      <c r="I15627" t="s">
        <v>102</v>
      </c>
      <c r="J15627" t="s">
        <v>103</v>
      </c>
      <c r="K15627" t="s">
        <v>23620</v>
      </c>
      <c r="L15627" t="s">
        <v>153</v>
      </c>
      <c r="M15627" t="e">
        <f>_xlfn.XLOOKUP(B15627,Sheet1!B:B,Sheet1!C:C)</f>
        <v>#N/A</v>
      </c>
    </row>
    <row r="15628" spans="2:13" hidden="1">
      <c r="B15628" t="s">
        <v>23618</v>
      </c>
      <c r="C15628" t="s">
        <v>23620</v>
      </c>
      <c r="D15628" t="s">
        <v>153</v>
      </c>
      <c r="E15628" t="s">
        <v>5073</v>
      </c>
      <c r="F15628">
        <v>25</v>
      </c>
      <c r="G15628">
        <v>0</v>
      </c>
      <c r="H15628" t="s">
        <v>102</v>
      </c>
      <c r="I15628" t="s">
        <v>103</v>
      </c>
      <c r="J15628" t="s">
        <v>103</v>
      </c>
      <c r="K15628" t="s">
        <v>23620</v>
      </c>
      <c r="L15628" t="s">
        <v>153</v>
      </c>
      <c r="M15628" t="e">
        <f>_xlfn.XLOOKUP(B15628,Sheet1!B:B,Sheet1!C:C)</f>
        <v>#N/A</v>
      </c>
    </row>
    <row r="15629" spans="2:13" hidden="1">
      <c r="B15629" t="s">
        <v>23618</v>
      </c>
      <c r="C15629" t="s">
        <v>23643</v>
      </c>
      <c r="D15629" t="s">
        <v>226</v>
      </c>
      <c r="E15629" t="s">
        <v>5154</v>
      </c>
      <c r="F15629">
        <v>1</v>
      </c>
      <c r="G15629">
        <v>0</v>
      </c>
      <c r="H15629" t="s">
        <v>103</v>
      </c>
      <c r="I15629" t="s">
        <v>102</v>
      </c>
      <c r="J15629" t="s">
        <v>103</v>
      </c>
      <c r="K15629" t="s">
        <v>23620</v>
      </c>
      <c r="L15629" t="s">
        <v>153</v>
      </c>
      <c r="M15629" t="e">
        <f>_xlfn.XLOOKUP(B15629,Sheet1!B:B,Sheet1!C:C)</f>
        <v>#N/A</v>
      </c>
    </row>
    <row r="15630" spans="2:13" hidden="1">
      <c r="B15630" t="s">
        <v>23644</v>
      </c>
      <c r="C15630" t="s">
        <v>23645</v>
      </c>
      <c r="D15630" t="s">
        <v>23646</v>
      </c>
      <c r="E15630" t="s">
        <v>5070</v>
      </c>
      <c r="F15630">
        <v>0.1</v>
      </c>
      <c r="G15630">
        <v>0</v>
      </c>
      <c r="H15630" t="s">
        <v>102</v>
      </c>
      <c r="I15630" t="s">
        <v>102</v>
      </c>
      <c r="J15630" t="s">
        <v>103</v>
      </c>
      <c r="K15630" t="s">
        <v>23647</v>
      </c>
      <c r="L15630" t="s">
        <v>23648</v>
      </c>
      <c r="M15630" t="e">
        <f>_xlfn.XLOOKUP(B15630,Sheet1!B:B,Sheet1!C:C)</f>
        <v>#N/A</v>
      </c>
    </row>
    <row r="15631" spans="2:13" hidden="1">
      <c r="B15631" t="s">
        <v>23644</v>
      </c>
      <c r="C15631" t="s">
        <v>23647</v>
      </c>
      <c r="D15631" t="s">
        <v>23648</v>
      </c>
      <c r="E15631" t="s">
        <v>5070</v>
      </c>
      <c r="F15631">
        <v>0.1</v>
      </c>
      <c r="G15631">
        <v>0</v>
      </c>
      <c r="H15631" t="s">
        <v>102</v>
      </c>
      <c r="I15631" t="s">
        <v>102</v>
      </c>
      <c r="J15631" t="s">
        <v>103</v>
      </c>
      <c r="K15631" t="s">
        <v>23647</v>
      </c>
      <c r="L15631" t="s">
        <v>23648</v>
      </c>
      <c r="M15631" t="e">
        <f>_xlfn.XLOOKUP(B15631,Sheet1!B:B,Sheet1!C:C)</f>
        <v>#N/A</v>
      </c>
    </row>
    <row r="15632" spans="2:13" hidden="1">
      <c r="B15632" t="s">
        <v>23644</v>
      </c>
      <c r="C15632" t="s">
        <v>23649</v>
      </c>
      <c r="D15632" t="s">
        <v>226</v>
      </c>
      <c r="E15632" t="s">
        <v>5154</v>
      </c>
      <c r="F15632">
        <v>0.1</v>
      </c>
      <c r="G15632">
        <v>0</v>
      </c>
      <c r="H15632" t="s">
        <v>103</v>
      </c>
      <c r="I15632" t="s">
        <v>102</v>
      </c>
      <c r="J15632" t="s">
        <v>103</v>
      </c>
      <c r="K15632" t="s">
        <v>23647</v>
      </c>
      <c r="L15632" t="s">
        <v>23648</v>
      </c>
      <c r="M15632" t="e">
        <f>_xlfn.XLOOKUP(B15632,Sheet1!B:B,Sheet1!C:C)</f>
        <v>#N/A</v>
      </c>
    </row>
    <row r="15633" spans="2:13" hidden="1">
      <c r="B15633" t="s">
        <v>23644</v>
      </c>
      <c r="C15633" t="s">
        <v>23650</v>
      </c>
      <c r="D15633" t="s">
        <v>23651</v>
      </c>
      <c r="E15633" t="s">
        <v>5154</v>
      </c>
      <c r="F15633">
        <v>0.1</v>
      </c>
      <c r="G15633">
        <v>0</v>
      </c>
      <c r="H15633" t="s">
        <v>103</v>
      </c>
      <c r="I15633" t="s">
        <v>102</v>
      </c>
      <c r="J15633" t="s">
        <v>103</v>
      </c>
      <c r="K15633" t="s">
        <v>23647</v>
      </c>
      <c r="L15633" t="s">
        <v>23648</v>
      </c>
      <c r="M15633" t="e">
        <f>_xlfn.XLOOKUP(B15633,Sheet1!B:B,Sheet1!C:C)</f>
        <v>#N/A</v>
      </c>
    </row>
    <row r="15634" spans="2:13" hidden="1">
      <c r="B15634" t="s">
        <v>23644</v>
      </c>
      <c r="C15634" t="s">
        <v>23652</v>
      </c>
      <c r="D15634" t="s">
        <v>23653</v>
      </c>
      <c r="E15634" t="s">
        <v>5154</v>
      </c>
      <c r="F15634">
        <v>0.1</v>
      </c>
      <c r="G15634">
        <v>0</v>
      </c>
      <c r="H15634" t="s">
        <v>103</v>
      </c>
      <c r="I15634" t="s">
        <v>102</v>
      </c>
      <c r="J15634" t="s">
        <v>103</v>
      </c>
      <c r="K15634" t="s">
        <v>23647</v>
      </c>
      <c r="L15634" t="s">
        <v>23648</v>
      </c>
      <c r="M15634" t="e">
        <f>_xlfn.XLOOKUP(B15634,Sheet1!B:B,Sheet1!C:C)</f>
        <v>#N/A</v>
      </c>
    </row>
    <row r="15635" spans="2:13" hidden="1">
      <c r="B15635" t="s">
        <v>23644</v>
      </c>
      <c r="C15635" t="s">
        <v>23654</v>
      </c>
      <c r="D15635" t="s">
        <v>226</v>
      </c>
      <c r="E15635" t="s">
        <v>5154</v>
      </c>
      <c r="F15635">
        <v>0.1</v>
      </c>
      <c r="G15635">
        <v>0</v>
      </c>
      <c r="H15635" t="s">
        <v>103</v>
      </c>
      <c r="I15635" t="s">
        <v>102</v>
      </c>
      <c r="J15635" t="s">
        <v>103</v>
      </c>
      <c r="K15635" t="s">
        <v>23647</v>
      </c>
      <c r="L15635" t="s">
        <v>23648</v>
      </c>
      <c r="M15635" t="e">
        <f>_xlfn.XLOOKUP(B15635,Sheet1!B:B,Sheet1!C:C)</f>
        <v>#N/A</v>
      </c>
    </row>
    <row r="15636" spans="2:13" hidden="1">
      <c r="B15636" t="s">
        <v>23644</v>
      </c>
      <c r="C15636" t="s">
        <v>23655</v>
      </c>
      <c r="D15636" t="s">
        <v>226</v>
      </c>
      <c r="E15636" t="s">
        <v>5154</v>
      </c>
      <c r="F15636">
        <v>0.1</v>
      </c>
      <c r="G15636">
        <v>0</v>
      </c>
      <c r="H15636" t="s">
        <v>103</v>
      </c>
      <c r="I15636" t="s">
        <v>102</v>
      </c>
      <c r="J15636" t="s">
        <v>103</v>
      </c>
      <c r="K15636" t="s">
        <v>23647</v>
      </c>
      <c r="L15636" t="s">
        <v>23648</v>
      </c>
      <c r="M15636" t="e">
        <f>_xlfn.XLOOKUP(B15636,Sheet1!B:B,Sheet1!C:C)</f>
        <v>#N/A</v>
      </c>
    </row>
    <row r="15637" spans="2:13" hidden="1">
      <c r="B15637" t="s">
        <v>23656</v>
      </c>
      <c r="C15637" t="s">
        <v>23657</v>
      </c>
      <c r="D15637" t="s">
        <v>226</v>
      </c>
      <c r="E15637" t="s">
        <v>5154</v>
      </c>
      <c r="F15637">
        <v>2</v>
      </c>
      <c r="G15637">
        <v>0</v>
      </c>
      <c r="H15637" t="s">
        <v>103</v>
      </c>
      <c r="I15637" t="s">
        <v>102</v>
      </c>
      <c r="J15637" t="s">
        <v>103</v>
      </c>
      <c r="K15637" t="s">
        <v>23658</v>
      </c>
      <c r="L15637" t="s">
        <v>149</v>
      </c>
      <c r="M15637" t="e">
        <f>_xlfn.XLOOKUP(B15637,Sheet1!B:B,Sheet1!C:C)</f>
        <v>#N/A</v>
      </c>
    </row>
    <row r="15638" spans="2:13" hidden="1">
      <c r="B15638" t="s">
        <v>23656</v>
      </c>
      <c r="C15638" t="s">
        <v>23658</v>
      </c>
      <c r="D15638" t="s">
        <v>149</v>
      </c>
      <c r="E15638" t="s">
        <v>5070</v>
      </c>
      <c r="F15638">
        <v>2</v>
      </c>
      <c r="G15638">
        <v>0</v>
      </c>
      <c r="H15638" t="s">
        <v>102</v>
      </c>
      <c r="I15638" t="s">
        <v>102</v>
      </c>
      <c r="J15638" t="s">
        <v>103</v>
      </c>
      <c r="K15638" t="s">
        <v>23658</v>
      </c>
      <c r="L15638" t="s">
        <v>149</v>
      </c>
      <c r="M15638" t="e">
        <f>_xlfn.XLOOKUP(B15638,Sheet1!B:B,Sheet1!C:C)</f>
        <v>#N/A</v>
      </c>
    </row>
    <row r="15639" spans="2:13" hidden="1">
      <c r="B15639" t="s">
        <v>23656</v>
      </c>
      <c r="C15639" t="s">
        <v>23659</v>
      </c>
      <c r="D15639" t="s">
        <v>226</v>
      </c>
      <c r="E15639" t="s">
        <v>5154</v>
      </c>
      <c r="F15639">
        <v>2</v>
      </c>
      <c r="G15639">
        <v>0</v>
      </c>
      <c r="H15639" t="s">
        <v>103</v>
      </c>
      <c r="I15639" t="s">
        <v>102</v>
      </c>
      <c r="J15639" t="s">
        <v>103</v>
      </c>
      <c r="K15639" t="s">
        <v>23658</v>
      </c>
      <c r="L15639" t="s">
        <v>149</v>
      </c>
      <c r="M15639" t="e">
        <f>_xlfn.XLOOKUP(B15639,Sheet1!B:B,Sheet1!C:C)</f>
        <v>#N/A</v>
      </c>
    </row>
    <row r="15640" spans="2:13" hidden="1">
      <c r="B15640" t="s">
        <v>23656</v>
      </c>
      <c r="C15640" t="s">
        <v>23660</v>
      </c>
      <c r="D15640" t="s">
        <v>171</v>
      </c>
      <c r="E15640" t="s">
        <v>5070</v>
      </c>
      <c r="F15640">
        <v>2</v>
      </c>
      <c r="G15640">
        <v>0</v>
      </c>
      <c r="H15640" t="s">
        <v>102</v>
      </c>
      <c r="I15640" t="s">
        <v>102</v>
      </c>
      <c r="J15640" t="s">
        <v>103</v>
      </c>
      <c r="K15640" t="s">
        <v>23658</v>
      </c>
      <c r="L15640" t="s">
        <v>149</v>
      </c>
      <c r="M15640" t="e">
        <f>_xlfn.XLOOKUP(B15640,Sheet1!B:B,Sheet1!C:C)</f>
        <v>#N/A</v>
      </c>
    </row>
    <row r="15641" spans="2:13" hidden="1">
      <c r="B15641" t="s">
        <v>23656</v>
      </c>
      <c r="C15641" t="s">
        <v>23661</v>
      </c>
      <c r="D15641" t="s">
        <v>670</v>
      </c>
      <c r="E15641" t="s">
        <v>5070</v>
      </c>
      <c r="F15641">
        <v>20</v>
      </c>
      <c r="G15641">
        <v>0</v>
      </c>
      <c r="H15641" t="s">
        <v>102</v>
      </c>
      <c r="I15641" t="s">
        <v>102</v>
      </c>
      <c r="J15641" t="s">
        <v>103</v>
      </c>
      <c r="K15641" t="s">
        <v>23658</v>
      </c>
      <c r="L15641" t="s">
        <v>149</v>
      </c>
      <c r="M15641" t="e">
        <f>_xlfn.XLOOKUP(B15641,Sheet1!B:B,Sheet1!C:C)</f>
        <v>#N/A</v>
      </c>
    </row>
    <row r="15642" spans="2:13" hidden="1">
      <c r="B15642" t="s">
        <v>23662</v>
      </c>
      <c r="C15642" t="s">
        <v>23663</v>
      </c>
      <c r="D15642" t="s">
        <v>226</v>
      </c>
      <c r="E15642" t="s">
        <v>5154</v>
      </c>
      <c r="F15642">
        <v>1</v>
      </c>
      <c r="G15642">
        <v>0</v>
      </c>
      <c r="H15642" t="s">
        <v>103</v>
      </c>
      <c r="I15642" t="s">
        <v>102</v>
      </c>
      <c r="J15642" t="s">
        <v>103</v>
      </c>
      <c r="K15642" t="s">
        <v>23664</v>
      </c>
      <c r="L15642" t="s">
        <v>142</v>
      </c>
      <c r="M15642" t="e">
        <f>_xlfn.XLOOKUP(B15642,Sheet1!B:B,Sheet1!C:C)</f>
        <v>#N/A</v>
      </c>
    </row>
    <row r="15643" spans="2:13" hidden="1">
      <c r="B15643" t="s">
        <v>23662</v>
      </c>
      <c r="C15643" t="s">
        <v>23665</v>
      </c>
      <c r="D15643" t="s">
        <v>6211</v>
      </c>
      <c r="E15643" t="s">
        <v>5073</v>
      </c>
      <c r="F15643">
        <v>60</v>
      </c>
      <c r="G15643">
        <v>0</v>
      </c>
      <c r="H15643" t="s">
        <v>102</v>
      </c>
      <c r="I15643" t="s">
        <v>103</v>
      </c>
      <c r="J15643" t="s">
        <v>103</v>
      </c>
      <c r="K15643" t="s">
        <v>23664</v>
      </c>
      <c r="L15643" t="s">
        <v>142</v>
      </c>
      <c r="M15643" t="e">
        <f>_xlfn.XLOOKUP(B15643,Sheet1!B:B,Sheet1!C:C)</f>
        <v>#N/A</v>
      </c>
    </row>
    <row r="15644" spans="2:13" hidden="1">
      <c r="B15644" t="s">
        <v>23662</v>
      </c>
      <c r="C15644" t="s">
        <v>23666</v>
      </c>
      <c r="D15644" t="s">
        <v>254</v>
      </c>
      <c r="E15644" t="s">
        <v>5070</v>
      </c>
      <c r="F15644">
        <v>3</v>
      </c>
      <c r="G15644">
        <v>0</v>
      </c>
      <c r="H15644" t="s">
        <v>102</v>
      </c>
      <c r="I15644" t="s">
        <v>102</v>
      </c>
      <c r="J15644" t="s">
        <v>103</v>
      </c>
      <c r="K15644" t="s">
        <v>23664</v>
      </c>
      <c r="L15644" t="s">
        <v>142</v>
      </c>
      <c r="M15644" t="e">
        <f>_xlfn.XLOOKUP(B15644,Sheet1!B:B,Sheet1!C:C)</f>
        <v>#N/A</v>
      </c>
    </row>
    <row r="15645" spans="2:13" hidden="1">
      <c r="B15645" t="s">
        <v>23662</v>
      </c>
      <c r="C15645" t="s">
        <v>23667</v>
      </c>
      <c r="D15645" t="s">
        <v>226</v>
      </c>
      <c r="E15645" t="s">
        <v>5154</v>
      </c>
      <c r="F15645">
        <v>3</v>
      </c>
      <c r="G15645">
        <v>0</v>
      </c>
      <c r="H15645" t="s">
        <v>103</v>
      </c>
      <c r="I15645" t="s">
        <v>102</v>
      </c>
      <c r="J15645" t="s">
        <v>103</v>
      </c>
      <c r="K15645" t="s">
        <v>23664</v>
      </c>
      <c r="L15645" t="s">
        <v>142</v>
      </c>
      <c r="M15645" t="e">
        <f>_xlfn.XLOOKUP(B15645,Sheet1!B:B,Sheet1!C:C)</f>
        <v>#N/A</v>
      </c>
    </row>
    <row r="15646" spans="2:13" hidden="1">
      <c r="B15646" t="s">
        <v>23662</v>
      </c>
      <c r="C15646" t="s">
        <v>23668</v>
      </c>
      <c r="D15646" t="s">
        <v>226</v>
      </c>
      <c r="E15646" t="s">
        <v>5154</v>
      </c>
      <c r="F15646">
        <v>4</v>
      </c>
      <c r="G15646">
        <v>0</v>
      </c>
      <c r="H15646" t="s">
        <v>103</v>
      </c>
      <c r="I15646" t="s">
        <v>102</v>
      </c>
      <c r="J15646" t="s">
        <v>103</v>
      </c>
      <c r="K15646" t="s">
        <v>23664</v>
      </c>
      <c r="L15646" t="s">
        <v>142</v>
      </c>
      <c r="M15646" t="e">
        <f>_xlfn.XLOOKUP(B15646,Sheet1!B:B,Sheet1!C:C)</f>
        <v>#N/A</v>
      </c>
    </row>
    <row r="15647" spans="2:13" hidden="1">
      <c r="B15647" t="s">
        <v>23662</v>
      </c>
      <c r="C15647" t="s">
        <v>23664</v>
      </c>
      <c r="D15647" t="s">
        <v>142</v>
      </c>
      <c r="E15647" t="s">
        <v>5070</v>
      </c>
      <c r="F15647">
        <v>6</v>
      </c>
      <c r="G15647">
        <v>0</v>
      </c>
      <c r="H15647" t="s">
        <v>102</v>
      </c>
      <c r="I15647" t="s">
        <v>102</v>
      </c>
      <c r="J15647" t="s">
        <v>103</v>
      </c>
      <c r="K15647" t="s">
        <v>23664</v>
      </c>
      <c r="L15647" t="s">
        <v>142</v>
      </c>
      <c r="M15647" t="e">
        <f>_xlfn.XLOOKUP(B15647,Sheet1!B:B,Sheet1!C:C)</f>
        <v>#N/A</v>
      </c>
    </row>
    <row r="15648" spans="2:13" hidden="1">
      <c r="B15648" t="s">
        <v>23669</v>
      </c>
      <c r="C15648" t="s">
        <v>23670</v>
      </c>
      <c r="D15648" t="s">
        <v>5661</v>
      </c>
      <c r="E15648" t="s">
        <v>5070</v>
      </c>
      <c r="F15648">
        <v>2</v>
      </c>
      <c r="G15648">
        <v>0</v>
      </c>
      <c r="H15648" t="s">
        <v>102</v>
      </c>
      <c r="I15648" t="s">
        <v>102</v>
      </c>
      <c r="J15648" t="s">
        <v>103</v>
      </c>
      <c r="K15648" t="s">
        <v>23671</v>
      </c>
      <c r="L15648" t="s">
        <v>254</v>
      </c>
      <c r="M15648" t="e">
        <f>_xlfn.XLOOKUP(B15648,Sheet1!B:B,Sheet1!C:C)</f>
        <v>#N/A</v>
      </c>
    </row>
    <row r="15649" spans="2:13" hidden="1">
      <c r="B15649" t="s">
        <v>23669</v>
      </c>
      <c r="C15649" t="s">
        <v>23672</v>
      </c>
      <c r="D15649" t="s">
        <v>670</v>
      </c>
      <c r="E15649" t="s">
        <v>5154</v>
      </c>
      <c r="F15649">
        <v>10</v>
      </c>
      <c r="G15649">
        <v>0</v>
      </c>
      <c r="H15649" t="s">
        <v>103</v>
      </c>
      <c r="I15649" t="s">
        <v>102</v>
      </c>
      <c r="J15649" t="s">
        <v>103</v>
      </c>
      <c r="K15649" t="s">
        <v>23671</v>
      </c>
      <c r="L15649" t="s">
        <v>254</v>
      </c>
      <c r="M15649" t="e">
        <f>_xlfn.XLOOKUP(B15649,Sheet1!B:B,Sheet1!C:C)</f>
        <v>#N/A</v>
      </c>
    </row>
    <row r="15650" spans="2:13" hidden="1">
      <c r="B15650" t="s">
        <v>23669</v>
      </c>
      <c r="C15650" t="s">
        <v>23673</v>
      </c>
      <c r="D15650" t="s">
        <v>5661</v>
      </c>
      <c r="E15650" t="s">
        <v>5154</v>
      </c>
      <c r="F15650">
        <v>10</v>
      </c>
      <c r="G15650">
        <v>0</v>
      </c>
      <c r="H15650" t="s">
        <v>103</v>
      </c>
      <c r="I15650" t="s">
        <v>102</v>
      </c>
      <c r="J15650" t="s">
        <v>103</v>
      </c>
      <c r="K15650" t="s">
        <v>23671</v>
      </c>
      <c r="L15650" t="s">
        <v>254</v>
      </c>
      <c r="M15650" t="e">
        <f>_xlfn.XLOOKUP(B15650,Sheet1!B:B,Sheet1!C:C)</f>
        <v>#N/A</v>
      </c>
    </row>
    <row r="15651" spans="2:13" hidden="1">
      <c r="B15651" t="s">
        <v>23669</v>
      </c>
      <c r="C15651" t="s">
        <v>23674</v>
      </c>
      <c r="D15651" t="s">
        <v>5661</v>
      </c>
      <c r="E15651" t="s">
        <v>5154</v>
      </c>
      <c r="F15651">
        <v>15</v>
      </c>
      <c r="G15651">
        <v>0</v>
      </c>
      <c r="H15651" t="s">
        <v>103</v>
      </c>
      <c r="I15651" t="s">
        <v>102</v>
      </c>
      <c r="J15651" t="s">
        <v>103</v>
      </c>
      <c r="K15651" t="s">
        <v>23671</v>
      </c>
      <c r="L15651" t="s">
        <v>254</v>
      </c>
      <c r="M15651" t="e">
        <f>_xlfn.XLOOKUP(B15651,Sheet1!B:B,Sheet1!C:C)</f>
        <v>#N/A</v>
      </c>
    </row>
    <row r="15652" spans="2:13" hidden="1">
      <c r="B15652" t="s">
        <v>23669</v>
      </c>
      <c r="C15652" t="s">
        <v>23675</v>
      </c>
      <c r="D15652" t="s">
        <v>142</v>
      </c>
      <c r="E15652" t="s">
        <v>5070</v>
      </c>
      <c r="F15652">
        <v>10</v>
      </c>
      <c r="G15652">
        <v>0</v>
      </c>
      <c r="H15652" t="s">
        <v>102</v>
      </c>
      <c r="I15652" t="s">
        <v>102</v>
      </c>
      <c r="J15652" t="s">
        <v>103</v>
      </c>
      <c r="K15652" t="s">
        <v>23671</v>
      </c>
      <c r="L15652" t="s">
        <v>254</v>
      </c>
      <c r="M15652" t="e">
        <f>_xlfn.XLOOKUP(B15652,Sheet1!B:B,Sheet1!C:C)</f>
        <v>#N/A</v>
      </c>
    </row>
    <row r="15653" spans="2:13" hidden="1">
      <c r="B15653" t="s">
        <v>23669</v>
      </c>
      <c r="C15653" t="s">
        <v>23676</v>
      </c>
      <c r="D15653" t="s">
        <v>5661</v>
      </c>
      <c r="E15653" t="s">
        <v>5154</v>
      </c>
      <c r="F15653">
        <v>10</v>
      </c>
      <c r="G15653">
        <v>0</v>
      </c>
      <c r="H15653" t="s">
        <v>103</v>
      </c>
      <c r="I15653" t="s">
        <v>102</v>
      </c>
      <c r="J15653" t="s">
        <v>103</v>
      </c>
      <c r="K15653" t="s">
        <v>23671</v>
      </c>
      <c r="L15653" t="s">
        <v>254</v>
      </c>
      <c r="M15653" t="e">
        <f>_xlfn.XLOOKUP(B15653,Sheet1!B:B,Sheet1!C:C)</f>
        <v>#N/A</v>
      </c>
    </row>
    <row r="15654" spans="2:13" hidden="1">
      <c r="B15654" t="s">
        <v>23669</v>
      </c>
      <c r="C15654" t="s">
        <v>23677</v>
      </c>
      <c r="D15654" t="s">
        <v>5661</v>
      </c>
      <c r="E15654" t="s">
        <v>5154</v>
      </c>
      <c r="F15654">
        <v>10</v>
      </c>
      <c r="G15654">
        <v>0</v>
      </c>
      <c r="H15654" t="s">
        <v>103</v>
      </c>
      <c r="I15654" t="s">
        <v>102</v>
      </c>
      <c r="J15654" t="s">
        <v>103</v>
      </c>
      <c r="K15654" t="s">
        <v>23671</v>
      </c>
      <c r="L15654" t="s">
        <v>254</v>
      </c>
      <c r="M15654" t="e">
        <f>_xlfn.XLOOKUP(B15654,Sheet1!B:B,Sheet1!C:C)</f>
        <v>#N/A</v>
      </c>
    </row>
    <row r="15655" spans="2:13" hidden="1">
      <c r="B15655" t="s">
        <v>23669</v>
      </c>
      <c r="C15655" t="s">
        <v>23671</v>
      </c>
      <c r="D15655" t="s">
        <v>254</v>
      </c>
      <c r="E15655" t="s">
        <v>5070</v>
      </c>
      <c r="F15655">
        <v>10</v>
      </c>
      <c r="G15655">
        <v>0</v>
      </c>
      <c r="H15655" t="s">
        <v>102</v>
      </c>
      <c r="I15655" t="s">
        <v>102</v>
      </c>
      <c r="J15655" t="s">
        <v>103</v>
      </c>
      <c r="K15655" t="s">
        <v>23671</v>
      </c>
      <c r="L15655" t="s">
        <v>254</v>
      </c>
      <c r="M15655" t="e">
        <f>_xlfn.XLOOKUP(B15655,Sheet1!B:B,Sheet1!C:C)</f>
        <v>#N/A</v>
      </c>
    </row>
    <row r="15656" spans="2:13" hidden="1">
      <c r="B15656" t="s">
        <v>23678</v>
      </c>
      <c r="C15656" t="s">
        <v>23679</v>
      </c>
      <c r="D15656" t="s">
        <v>142</v>
      </c>
      <c r="E15656" t="s">
        <v>5073</v>
      </c>
      <c r="F15656">
        <v>40</v>
      </c>
      <c r="G15656">
        <v>73590</v>
      </c>
      <c r="H15656" t="s">
        <v>102</v>
      </c>
      <c r="I15656" t="s">
        <v>103</v>
      </c>
      <c r="J15656" t="s">
        <v>103</v>
      </c>
      <c r="K15656" t="s">
        <v>23679</v>
      </c>
      <c r="L15656" t="s">
        <v>670</v>
      </c>
      <c r="M15656" t="e">
        <f>_xlfn.XLOOKUP(B15656,Sheet1!B:B,Sheet1!C:C)</f>
        <v>#N/A</v>
      </c>
    </row>
    <row r="15657" spans="2:13" hidden="1">
      <c r="B15657" t="s">
        <v>23678</v>
      </c>
      <c r="C15657" t="s">
        <v>23680</v>
      </c>
      <c r="D15657" t="s">
        <v>254</v>
      </c>
      <c r="E15657" t="s">
        <v>5073</v>
      </c>
      <c r="F15657">
        <v>40</v>
      </c>
      <c r="G15657">
        <v>210762</v>
      </c>
      <c r="H15657" t="s">
        <v>102</v>
      </c>
      <c r="I15657" t="s">
        <v>103</v>
      </c>
      <c r="J15657" t="s">
        <v>103</v>
      </c>
      <c r="K15657" t="s">
        <v>23679</v>
      </c>
      <c r="L15657" t="s">
        <v>670</v>
      </c>
      <c r="M15657" t="e">
        <f>_xlfn.XLOOKUP(B15657,Sheet1!B:B,Sheet1!C:C)</f>
        <v>#N/A</v>
      </c>
    </row>
    <row r="15658" spans="2:13" hidden="1">
      <c r="B15658" t="s">
        <v>23678</v>
      </c>
      <c r="C15658" t="s">
        <v>23681</v>
      </c>
      <c r="D15658" t="s">
        <v>670</v>
      </c>
      <c r="E15658" t="s">
        <v>5070</v>
      </c>
      <c r="F15658">
        <v>10</v>
      </c>
      <c r="G15658">
        <v>16000</v>
      </c>
      <c r="H15658" t="s">
        <v>102</v>
      </c>
      <c r="I15658" t="s">
        <v>102</v>
      </c>
      <c r="J15658" t="s">
        <v>103</v>
      </c>
      <c r="K15658" t="s">
        <v>23679</v>
      </c>
      <c r="L15658" t="s">
        <v>670</v>
      </c>
      <c r="M15658" t="e">
        <f>_xlfn.XLOOKUP(B15658,Sheet1!B:B,Sheet1!C:C)</f>
        <v>#N/A</v>
      </c>
    </row>
    <row r="15659" spans="2:13" hidden="1">
      <c r="B15659" t="s">
        <v>23682</v>
      </c>
      <c r="C15659" t="s">
        <v>23683</v>
      </c>
      <c r="D15659" t="s">
        <v>149</v>
      </c>
      <c r="E15659" t="s">
        <v>5073</v>
      </c>
      <c r="F15659">
        <v>11</v>
      </c>
      <c r="G15659">
        <v>0</v>
      </c>
      <c r="H15659" t="s">
        <v>102</v>
      </c>
      <c r="I15659" t="s">
        <v>103</v>
      </c>
      <c r="J15659" t="s">
        <v>103</v>
      </c>
      <c r="K15659" t="s">
        <v>23684</v>
      </c>
      <c r="L15659" t="s">
        <v>171</v>
      </c>
      <c r="M15659" t="e">
        <f>_xlfn.XLOOKUP(B15659,Sheet1!B:B,Sheet1!C:C)</f>
        <v>#N/A</v>
      </c>
    </row>
    <row r="15660" spans="2:13" hidden="1">
      <c r="B15660" t="s">
        <v>23682</v>
      </c>
      <c r="C15660" t="s">
        <v>23685</v>
      </c>
      <c r="D15660" t="s">
        <v>180</v>
      </c>
      <c r="E15660" t="s">
        <v>5154</v>
      </c>
      <c r="F15660">
        <v>0</v>
      </c>
      <c r="G15660">
        <v>0</v>
      </c>
      <c r="H15660" t="s">
        <v>103</v>
      </c>
      <c r="I15660" t="s">
        <v>102</v>
      </c>
      <c r="J15660" t="s">
        <v>103</v>
      </c>
      <c r="K15660" t="s">
        <v>23684</v>
      </c>
      <c r="L15660" t="s">
        <v>171</v>
      </c>
      <c r="M15660" t="e">
        <f>_xlfn.XLOOKUP(B15660,Sheet1!B:B,Sheet1!C:C)</f>
        <v>#N/A</v>
      </c>
    </row>
    <row r="15661" spans="2:13" hidden="1">
      <c r="B15661" t="s">
        <v>23682</v>
      </c>
      <c r="C15661" t="s">
        <v>23684</v>
      </c>
      <c r="D15661" t="s">
        <v>171</v>
      </c>
      <c r="E15661" t="s">
        <v>5073</v>
      </c>
      <c r="F15661">
        <v>11</v>
      </c>
      <c r="G15661">
        <v>0</v>
      </c>
      <c r="H15661" t="s">
        <v>102</v>
      </c>
      <c r="I15661" t="s">
        <v>103</v>
      </c>
      <c r="J15661" t="s">
        <v>103</v>
      </c>
      <c r="K15661" t="s">
        <v>23684</v>
      </c>
      <c r="L15661" t="s">
        <v>171</v>
      </c>
      <c r="M15661" t="e">
        <f>_xlfn.XLOOKUP(B15661,Sheet1!B:B,Sheet1!C:C)</f>
        <v>#N/A</v>
      </c>
    </row>
    <row r="15662" spans="2:13" hidden="1">
      <c r="B15662" t="s">
        <v>23682</v>
      </c>
      <c r="C15662" t="s">
        <v>23686</v>
      </c>
      <c r="D15662" t="s">
        <v>180</v>
      </c>
      <c r="E15662" t="s">
        <v>5154</v>
      </c>
      <c r="F15662">
        <v>0</v>
      </c>
      <c r="G15662">
        <v>0</v>
      </c>
      <c r="H15662" t="s">
        <v>103</v>
      </c>
      <c r="I15662" t="s">
        <v>102</v>
      </c>
      <c r="J15662" t="s">
        <v>103</v>
      </c>
      <c r="K15662" t="s">
        <v>23684</v>
      </c>
      <c r="L15662" t="s">
        <v>171</v>
      </c>
      <c r="M15662" t="e">
        <f>_xlfn.XLOOKUP(B15662,Sheet1!B:B,Sheet1!C:C)</f>
        <v>#N/A</v>
      </c>
    </row>
    <row r="15663" spans="2:13" hidden="1">
      <c r="B15663" t="s">
        <v>23687</v>
      </c>
      <c r="C15663" t="s">
        <v>23688</v>
      </c>
      <c r="D15663" t="s">
        <v>142</v>
      </c>
      <c r="E15663" t="s">
        <v>5070</v>
      </c>
      <c r="F15663">
        <v>1</v>
      </c>
      <c r="G15663">
        <v>0</v>
      </c>
      <c r="H15663" t="s">
        <v>102</v>
      </c>
      <c r="I15663" t="s">
        <v>102</v>
      </c>
      <c r="J15663" t="s">
        <v>103</v>
      </c>
      <c r="K15663" t="s">
        <v>23689</v>
      </c>
      <c r="L15663" t="s">
        <v>153</v>
      </c>
      <c r="M15663" t="e">
        <f>_xlfn.XLOOKUP(B15663,Sheet1!B:B,Sheet1!C:C)</f>
        <v>#N/A</v>
      </c>
    </row>
    <row r="15664" spans="2:13" hidden="1">
      <c r="B15664" t="s">
        <v>23687</v>
      </c>
      <c r="C15664" t="s">
        <v>23690</v>
      </c>
      <c r="D15664" t="s">
        <v>670</v>
      </c>
      <c r="E15664" t="s">
        <v>5070</v>
      </c>
      <c r="F15664">
        <v>1</v>
      </c>
      <c r="G15664">
        <v>0</v>
      </c>
      <c r="H15664" t="s">
        <v>102</v>
      </c>
      <c r="I15664" t="s">
        <v>102</v>
      </c>
      <c r="J15664" t="s">
        <v>103</v>
      </c>
      <c r="K15664" t="s">
        <v>23689</v>
      </c>
      <c r="L15664" t="s">
        <v>153</v>
      </c>
      <c r="M15664" t="e">
        <f>_xlfn.XLOOKUP(B15664,Sheet1!B:B,Sheet1!C:C)</f>
        <v>#N/A</v>
      </c>
    </row>
    <row r="15665" spans="2:13" hidden="1">
      <c r="B15665" t="s">
        <v>23687</v>
      </c>
      <c r="C15665" t="s">
        <v>23691</v>
      </c>
      <c r="D15665" t="s">
        <v>23692</v>
      </c>
      <c r="E15665" t="s">
        <v>5070</v>
      </c>
      <c r="F15665">
        <v>40</v>
      </c>
      <c r="G15665">
        <v>190744</v>
      </c>
      <c r="H15665" t="s">
        <v>102</v>
      </c>
      <c r="I15665" t="s">
        <v>102</v>
      </c>
      <c r="J15665" t="s">
        <v>103</v>
      </c>
      <c r="K15665" t="s">
        <v>23689</v>
      </c>
      <c r="L15665" t="s">
        <v>153</v>
      </c>
      <c r="M15665" t="e">
        <f>_xlfn.XLOOKUP(B15665,Sheet1!B:B,Sheet1!C:C)</f>
        <v>#N/A</v>
      </c>
    </row>
    <row r="15666" spans="2:13" hidden="1">
      <c r="B15666" t="s">
        <v>23687</v>
      </c>
      <c r="C15666" t="s">
        <v>23693</v>
      </c>
      <c r="D15666" t="s">
        <v>23694</v>
      </c>
      <c r="E15666" t="s">
        <v>5178</v>
      </c>
      <c r="F15666">
        <v>50</v>
      </c>
      <c r="G15666">
        <v>477894</v>
      </c>
      <c r="H15666" t="s">
        <v>103</v>
      </c>
      <c r="I15666" t="s">
        <v>103</v>
      </c>
      <c r="J15666" t="s">
        <v>102</v>
      </c>
      <c r="K15666" t="s">
        <v>23689</v>
      </c>
      <c r="L15666" t="s">
        <v>153</v>
      </c>
      <c r="M15666" t="e">
        <f>_xlfn.XLOOKUP(B15666,Sheet1!B:B,Sheet1!C:C)</f>
        <v>#N/A</v>
      </c>
    </row>
    <row r="15667" spans="2:13" hidden="1">
      <c r="B15667" t="s">
        <v>23687</v>
      </c>
      <c r="C15667" t="s">
        <v>23695</v>
      </c>
      <c r="D15667" t="s">
        <v>5419</v>
      </c>
      <c r="E15667" t="s">
        <v>5154</v>
      </c>
      <c r="F15667">
        <v>1</v>
      </c>
      <c r="G15667">
        <v>0</v>
      </c>
      <c r="H15667" t="s">
        <v>103</v>
      </c>
      <c r="I15667" t="s">
        <v>102</v>
      </c>
      <c r="J15667" t="s">
        <v>103</v>
      </c>
      <c r="K15667" t="s">
        <v>23689</v>
      </c>
      <c r="L15667" t="s">
        <v>153</v>
      </c>
      <c r="M15667" t="e">
        <f>_xlfn.XLOOKUP(B15667,Sheet1!B:B,Sheet1!C:C)</f>
        <v>#N/A</v>
      </c>
    </row>
    <row r="15668" spans="2:13" hidden="1">
      <c r="B15668" t="s">
        <v>23696</v>
      </c>
      <c r="C15668" t="s">
        <v>23697</v>
      </c>
      <c r="D15668" t="s">
        <v>5149</v>
      </c>
      <c r="E15668" t="s">
        <v>5070</v>
      </c>
      <c r="F15668">
        <v>40</v>
      </c>
      <c r="G15668">
        <v>108745</v>
      </c>
      <c r="H15668" t="s">
        <v>102</v>
      </c>
      <c r="I15668" t="s">
        <v>102</v>
      </c>
      <c r="J15668" t="s">
        <v>103</v>
      </c>
      <c r="K15668" t="s">
        <v>23698</v>
      </c>
      <c r="L15668" t="s">
        <v>267</v>
      </c>
      <c r="M15668" t="e">
        <f>_xlfn.XLOOKUP(B15668,Sheet1!B:B,Sheet1!C:C)</f>
        <v>#N/A</v>
      </c>
    </row>
    <row r="15669" spans="2:13" hidden="1">
      <c r="B15669" t="s">
        <v>23696</v>
      </c>
      <c r="C15669" t="s">
        <v>23699</v>
      </c>
      <c r="D15669" t="s">
        <v>195</v>
      </c>
      <c r="E15669" t="s">
        <v>5070</v>
      </c>
      <c r="F15669">
        <v>50</v>
      </c>
      <c r="G15669">
        <v>163702</v>
      </c>
      <c r="H15669" t="s">
        <v>102</v>
      </c>
      <c r="I15669" t="s">
        <v>102</v>
      </c>
      <c r="J15669" t="s">
        <v>103</v>
      </c>
      <c r="K15669" t="s">
        <v>23698</v>
      </c>
      <c r="L15669" t="s">
        <v>267</v>
      </c>
      <c r="M15669" t="e">
        <f>_xlfn.XLOOKUP(B15669,Sheet1!B:B,Sheet1!C:C)</f>
        <v>#N/A</v>
      </c>
    </row>
    <row r="15670" spans="2:13" hidden="1">
      <c r="B15670" t="s">
        <v>23696</v>
      </c>
      <c r="C15670" t="s">
        <v>23700</v>
      </c>
      <c r="D15670" t="s">
        <v>180</v>
      </c>
      <c r="E15670" t="s">
        <v>5154</v>
      </c>
      <c r="F15670">
        <v>2</v>
      </c>
      <c r="G15670">
        <v>0</v>
      </c>
      <c r="H15670" t="s">
        <v>103</v>
      </c>
      <c r="I15670" t="s">
        <v>102</v>
      </c>
      <c r="J15670" t="s">
        <v>103</v>
      </c>
      <c r="K15670" t="s">
        <v>23698</v>
      </c>
      <c r="L15670" t="s">
        <v>267</v>
      </c>
      <c r="M15670" t="e">
        <f>_xlfn.XLOOKUP(B15670,Sheet1!B:B,Sheet1!C:C)</f>
        <v>#N/A</v>
      </c>
    </row>
    <row r="15671" spans="2:13" hidden="1">
      <c r="B15671" t="s">
        <v>23696</v>
      </c>
      <c r="C15671" t="s">
        <v>23701</v>
      </c>
      <c r="D15671" t="s">
        <v>180</v>
      </c>
      <c r="E15671" t="s">
        <v>5154</v>
      </c>
      <c r="F15671">
        <v>2</v>
      </c>
      <c r="G15671">
        <v>0</v>
      </c>
      <c r="H15671" t="s">
        <v>103</v>
      </c>
      <c r="I15671" t="s">
        <v>102</v>
      </c>
      <c r="J15671" t="s">
        <v>103</v>
      </c>
      <c r="K15671" t="s">
        <v>23698</v>
      </c>
      <c r="L15671" t="s">
        <v>267</v>
      </c>
      <c r="M15671" t="e">
        <f>_xlfn.XLOOKUP(B15671,Sheet1!B:B,Sheet1!C:C)</f>
        <v>#N/A</v>
      </c>
    </row>
    <row r="15672" spans="2:13" hidden="1">
      <c r="B15672" t="s">
        <v>23696</v>
      </c>
      <c r="C15672" t="s">
        <v>23702</v>
      </c>
      <c r="D15672" t="s">
        <v>466</v>
      </c>
      <c r="E15672" t="s">
        <v>5154</v>
      </c>
      <c r="F15672">
        <v>2</v>
      </c>
      <c r="G15672">
        <v>0</v>
      </c>
      <c r="H15672" t="s">
        <v>103</v>
      </c>
      <c r="I15672" t="s">
        <v>102</v>
      </c>
      <c r="J15672" t="s">
        <v>103</v>
      </c>
      <c r="K15672" t="s">
        <v>23698</v>
      </c>
      <c r="L15672" t="s">
        <v>267</v>
      </c>
      <c r="M15672" t="e">
        <f>_xlfn.XLOOKUP(B15672,Sheet1!B:B,Sheet1!C:C)</f>
        <v>#N/A</v>
      </c>
    </row>
    <row r="15673" spans="2:13" hidden="1">
      <c r="B15673" t="s">
        <v>23696</v>
      </c>
      <c r="C15673" t="s">
        <v>23703</v>
      </c>
      <c r="D15673" t="s">
        <v>5224</v>
      </c>
      <c r="E15673" t="s">
        <v>5154</v>
      </c>
      <c r="F15673">
        <v>2</v>
      </c>
      <c r="G15673">
        <v>0</v>
      </c>
      <c r="H15673" t="s">
        <v>103</v>
      </c>
      <c r="I15673" t="s">
        <v>102</v>
      </c>
      <c r="J15673" t="s">
        <v>103</v>
      </c>
      <c r="K15673" t="s">
        <v>23698</v>
      </c>
      <c r="L15673" t="s">
        <v>267</v>
      </c>
      <c r="M15673" t="e">
        <f>_xlfn.XLOOKUP(B15673,Sheet1!B:B,Sheet1!C:C)</f>
        <v>#N/A</v>
      </c>
    </row>
    <row r="15674" spans="2:13" hidden="1">
      <c r="B15674" t="s">
        <v>23696</v>
      </c>
      <c r="C15674" t="s">
        <v>23698</v>
      </c>
      <c r="D15674" t="s">
        <v>267</v>
      </c>
      <c r="E15674" t="s">
        <v>5070</v>
      </c>
      <c r="F15674">
        <v>2</v>
      </c>
      <c r="G15674">
        <v>0</v>
      </c>
      <c r="H15674" t="s">
        <v>102</v>
      </c>
      <c r="I15674" t="s">
        <v>102</v>
      </c>
      <c r="J15674" t="s">
        <v>103</v>
      </c>
      <c r="K15674" t="s">
        <v>23698</v>
      </c>
      <c r="L15674" t="s">
        <v>267</v>
      </c>
      <c r="M15674" t="e">
        <f>_xlfn.XLOOKUP(B15674,Sheet1!B:B,Sheet1!C:C)</f>
        <v>#N/A</v>
      </c>
    </row>
    <row r="15675" spans="2:13" hidden="1">
      <c r="B15675" t="s">
        <v>23704</v>
      </c>
      <c r="C15675" t="s">
        <v>23705</v>
      </c>
      <c r="D15675" t="s">
        <v>670</v>
      </c>
      <c r="E15675" t="s">
        <v>5073</v>
      </c>
      <c r="F15675">
        <v>0</v>
      </c>
      <c r="G15675">
        <v>0</v>
      </c>
      <c r="H15675" t="s">
        <v>102</v>
      </c>
      <c r="I15675" t="s">
        <v>103</v>
      </c>
      <c r="J15675" t="s">
        <v>103</v>
      </c>
      <c r="K15675" t="s">
        <v>23706</v>
      </c>
      <c r="L15675" t="s">
        <v>254</v>
      </c>
      <c r="M15675" t="e">
        <f>_xlfn.XLOOKUP(B15675,Sheet1!B:B,Sheet1!C:C)</f>
        <v>#N/A</v>
      </c>
    </row>
    <row r="15676" spans="2:13" hidden="1">
      <c r="B15676" t="s">
        <v>23704</v>
      </c>
      <c r="C15676" t="s">
        <v>23707</v>
      </c>
      <c r="D15676" t="s">
        <v>631</v>
      </c>
      <c r="E15676" t="s">
        <v>5073</v>
      </c>
      <c r="F15676">
        <v>0</v>
      </c>
      <c r="G15676">
        <v>0</v>
      </c>
      <c r="H15676" t="s">
        <v>102</v>
      </c>
      <c r="I15676" t="s">
        <v>103</v>
      </c>
      <c r="J15676" t="s">
        <v>103</v>
      </c>
      <c r="K15676" t="s">
        <v>23706</v>
      </c>
      <c r="L15676" t="s">
        <v>254</v>
      </c>
      <c r="M15676" t="e">
        <f>_xlfn.XLOOKUP(B15676,Sheet1!B:B,Sheet1!C:C)</f>
        <v>#N/A</v>
      </c>
    </row>
    <row r="15677" spans="2:13" hidden="1">
      <c r="B15677" t="s">
        <v>23704</v>
      </c>
      <c r="C15677" t="s">
        <v>23708</v>
      </c>
      <c r="D15677" t="s">
        <v>149</v>
      </c>
      <c r="E15677" t="s">
        <v>5073</v>
      </c>
      <c r="F15677">
        <v>0</v>
      </c>
      <c r="G15677">
        <v>0</v>
      </c>
      <c r="H15677" t="s">
        <v>102</v>
      </c>
      <c r="I15677" t="s">
        <v>103</v>
      </c>
      <c r="J15677" t="s">
        <v>103</v>
      </c>
      <c r="K15677" t="s">
        <v>23706</v>
      </c>
      <c r="L15677" t="s">
        <v>254</v>
      </c>
      <c r="M15677" t="e">
        <f>_xlfn.XLOOKUP(B15677,Sheet1!B:B,Sheet1!C:C)</f>
        <v>#N/A</v>
      </c>
    </row>
    <row r="15678" spans="2:13" hidden="1">
      <c r="B15678" t="s">
        <v>23704</v>
      </c>
      <c r="C15678" t="s">
        <v>23709</v>
      </c>
      <c r="D15678" t="s">
        <v>631</v>
      </c>
      <c r="E15678" t="s">
        <v>5073</v>
      </c>
      <c r="F15678">
        <v>0</v>
      </c>
      <c r="G15678">
        <v>0</v>
      </c>
      <c r="H15678" t="s">
        <v>102</v>
      </c>
      <c r="I15678" t="s">
        <v>103</v>
      </c>
      <c r="J15678" t="s">
        <v>103</v>
      </c>
      <c r="K15678" t="s">
        <v>23706</v>
      </c>
      <c r="L15678" t="s">
        <v>254</v>
      </c>
      <c r="M15678" t="e">
        <f>_xlfn.XLOOKUP(B15678,Sheet1!B:B,Sheet1!C:C)</f>
        <v>#N/A</v>
      </c>
    </row>
    <row r="15679" spans="2:13" hidden="1">
      <c r="B15679" t="s">
        <v>23704</v>
      </c>
      <c r="C15679" t="s">
        <v>23710</v>
      </c>
      <c r="D15679" t="s">
        <v>631</v>
      </c>
      <c r="E15679" t="s">
        <v>5073</v>
      </c>
      <c r="F15679">
        <v>0</v>
      </c>
      <c r="G15679">
        <v>0</v>
      </c>
      <c r="H15679" t="s">
        <v>102</v>
      </c>
      <c r="I15679" t="s">
        <v>103</v>
      </c>
      <c r="J15679" t="s">
        <v>103</v>
      </c>
      <c r="K15679" t="s">
        <v>23706</v>
      </c>
      <c r="L15679" t="s">
        <v>254</v>
      </c>
      <c r="M15679" t="e">
        <f>_xlfn.XLOOKUP(B15679,Sheet1!B:B,Sheet1!C:C)</f>
        <v>#N/A</v>
      </c>
    </row>
    <row r="15680" spans="2:13" hidden="1">
      <c r="B15680" t="s">
        <v>23704</v>
      </c>
      <c r="C15680" t="s">
        <v>23711</v>
      </c>
      <c r="D15680" t="s">
        <v>631</v>
      </c>
      <c r="E15680" t="s">
        <v>5073</v>
      </c>
      <c r="F15680">
        <v>0</v>
      </c>
      <c r="G15680">
        <v>0</v>
      </c>
      <c r="H15680" t="s">
        <v>102</v>
      </c>
      <c r="I15680" t="s">
        <v>103</v>
      </c>
      <c r="J15680" t="s">
        <v>103</v>
      </c>
      <c r="K15680" t="s">
        <v>23706</v>
      </c>
      <c r="L15680" t="s">
        <v>254</v>
      </c>
      <c r="M15680" t="e">
        <f>_xlfn.XLOOKUP(B15680,Sheet1!B:B,Sheet1!C:C)</f>
        <v>#N/A</v>
      </c>
    </row>
    <row r="15681" spans="2:13" hidden="1">
      <c r="B15681" t="s">
        <v>23704</v>
      </c>
      <c r="C15681" t="s">
        <v>23706</v>
      </c>
      <c r="D15681" t="s">
        <v>254</v>
      </c>
      <c r="E15681" t="s">
        <v>5073</v>
      </c>
      <c r="F15681">
        <v>40</v>
      </c>
      <c r="G15681">
        <v>32400</v>
      </c>
      <c r="H15681" t="s">
        <v>102</v>
      </c>
      <c r="I15681" t="s">
        <v>103</v>
      </c>
      <c r="J15681" t="s">
        <v>103</v>
      </c>
      <c r="K15681" t="s">
        <v>23706</v>
      </c>
      <c r="L15681" t="s">
        <v>254</v>
      </c>
      <c r="M15681" t="e">
        <f>_xlfn.XLOOKUP(B15681,Sheet1!B:B,Sheet1!C:C)</f>
        <v>#N/A</v>
      </c>
    </row>
    <row r="15682" spans="2:13" hidden="1">
      <c r="B15682" t="s">
        <v>23712</v>
      </c>
      <c r="C15682" t="s">
        <v>23713</v>
      </c>
      <c r="D15682" t="s">
        <v>9260</v>
      </c>
      <c r="E15682" t="s">
        <v>5073</v>
      </c>
      <c r="F15682">
        <v>3</v>
      </c>
      <c r="G15682">
        <v>0</v>
      </c>
      <c r="H15682" t="s">
        <v>102</v>
      </c>
      <c r="I15682" t="s">
        <v>103</v>
      </c>
      <c r="J15682" t="s">
        <v>103</v>
      </c>
      <c r="K15682" t="s">
        <v>23714</v>
      </c>
      <c r="L15682" t="s">
        <v>315</v>
      </c>
      <c r="M15682" t="e">
        <f>_xlfn.XLOOKUP(B15682,Sheet1!B:B,Sheet1!C:C)</f>
        <v>#N/A</v>
      </c>
    </row>
    <row r="15683" spans="2:13" hidden="1">
      <c r="B15683" t="s">
        <v>23712</v>
      </c>
      <c r="C15683" t="s">
        <v>23715</v>
      </c>
      <c r="D15683" t="s">
        <v>267</v>
      </c>
      <c r="E15683" t="s">
        <v>5070</v>
      </c>
      <c r="F15683">
        <v>3</v>
      </c>
      <c r="G15683">
        <v>0</v>
      </c>
      <c r="H15683" t="s">
        <v>102</v>
      </c>
      <c r="I15683" t="s">
        <v>102</v>
      </c>
      <c r="J15683" t="s">
        <v>103</v>
      </c>
      <c r="K15683" t="s">
        <v>23714</v>
      </c>
      <c r="L15683" t="s">
        <v>315</v>
      </c>
      <c r="M15683" t="e">
        <f>_xlfn.XLOOKUP(B15683,Sheet1!B:B,Sheet1!C:C)</f>
        <v>#N/A</v>
      </c>
    </row>
    <row r="15684" spans="2:13" hidden="1">
      <c r="B15684" t="s">
        <v>23712</v>
      </c>
      <c r="C15684" t="s">
        <v>23716</v>
      </c>
      <c r="D15684" t="s">
        <v>180</v>
      </c>
      <c r="E15684" t="s">
        <v>5154</v>
      </c>
      <c r="F15684">
        <v>3</v>
      </c>
      <c r="G15684">
        <v>0</v>
      </c>
      <c r="H15684" t="s">
        <v>103</v>
      </c>
      <c r="I15684" t="s">
        <v>102</v>
      </c>
      <c r="J15684" t="s">
        <v>103</v>
      </c>
      <c r="K15684" t="s">
        <v>23714</v>
      </c>
      <c r="L15684" t="s">
        <v>315</v>
      </c>
      <c r="M15684" t="e">
        <f>_xlfn.XLOOKUP(B15684,Sheet1!B:B,Sheet1!C:C)</f>
        <v>#N/A</v>
      </c>
    </row>
    <row r="15685" spans="2:13" hidden="1">
      <c r="B15685" t="s">
        <v>23712</v>
      </c>
      <c r="C15685" t="s">
        <v>23717</v>
      </c>
      <c r="D15685" t="s">
        <v>653</v>
      </c>
      <c r="E15685" t="s">
        <v>5070</v>
      </c>
      <c r="F15685">
        <v>3</v>
      </c>
      <c r="G15685">
        <v>0</v>
      </c>
      <c r="H15685" t="s">
        <v>102</v>
      </c>
      <c r="I15685" t="s">
        <v>102</v>
      </c>
      <c r="J15685" t="s">
        <v>103</v>
      </c>
      <c r="K15685" t="s">
        <v>23714</v>
      </c>
      <c r="L15685" t="s">
        <v>315</v>
      </c>
      <c r="M15685" t="e">
        <f>_xlfn.XLOOKUP(B15685,Sheet1!B:B,Sheet1!C:C)</f>
        <v>#N/A</v>
      </c>
    </row>
    <row r="15686" spans="2:13" hidden="1">
      <c r="B15686" t="s">
        <v>23712</v>
      </c>
      <c r="C15686" t="s">
        <v>23718</v>
      </c>
      <c r="D15686" t="s">
        <v>180</v>
      </c>
      <c r="E15686" t="s">
        <v>5154</v>
      </c>
      <c r="F15686">
        <v>3</v>
      </c>
      <c r="G15686">
        <v>0</v>
      </c>
      <c r="H15686" t="s">
        <v>103</v>
      </c>
      <c r="I15686" t="s">
        <v>102</v>
      </c>
      <c r="J15686" t="s">
        <v>103</v>
      </c>
      <c r="K15686" t="s">
        <v>23714</v>
      </c>
      <c r="L15686" t="s">
        <v>315</v>
      </c>
      <c r="M15686" t="e">
        <f>_xlfn.XLOOKUP(B15686,Sheet1!B:B,Sheet1!C:C)</f>
        <v>#N/A</v>
      </c>
    </row>
    <row r="15687" spans="2:13" hidden="1">
      <c r="B15687" t="s">
        <v>23712</v>
      </c>
      <c r="C15687" t="s">
        <v>23714</v>
      </c>
      <c r="D15687" t="s">
        <v>315</v>
      </c>
      <c r="E15687" t="s">
        <v>5070</v>
      </c>
      <c r="F15687">
        <v>3</v>
      </c>
      <c r="G15687">
        <v>0</v>
      </c>
      <c r="H15687" t="s">
        <v>102</v>
      </c>
      <c r="I15687" t="s">
        <v>102</v>
      </c>
      <c r="J15687" t="s">
        <v>103</v>
      </c>
      <c r="K15687" t="s">
        <v>23714</v>
      </c>
      <c r="L15687" t="s">
        <v>315</v>
      </c>
      <c r="M15687" t="e">
        <f>_xlfn.XLOOKUP(B15687,Sheet1!B:B,Sheet1!C:C)</f>
        <v>#N/A</v>
      </c>
    </row>
    <row r="15688" spans="2:13" hidden="1">
      <c r="B15688" t="s">
        <v>23712</v>
      </c>
      <c r="C15688" t="s">
        <v>23719</v>
      </c>
      <c r="D15688" t="s">
        <v>9260</v>
      </c>
      <c r="E15688" t="s">
        <v>5073</v>
      </c>
      <c r="F15688">
        <v>40</v>
      </c>
      <c r="G15688">
        <v>176831</v>
      </c>
      <c r="H15688" t="s">
        <v>102</v>
      </c>
      <c r="I15688" t="s">
        <v>103</v>
      </c>
      <c r="J15688" t="s">
        <v>103</v>
      </c>
      <c r="K15688" t="s">
        <v>23714</v>
      </c>
      <c r="L15688" t="s">
        <v>315</v>
      </c>
      <c r="M15688" t="e">
        <f>_xlfn.XLOOKUP(B15688,Sheet1!B:B,Sheet1!C:C)</f>
        <v>#N/A</v>
      </c>
    </row>
    <row r="15689" spans="2:13" hidden="1">
      <c r="B15689" t="s">
        <v>23712</v>
      </c>
      <c r="C15689" t="s">
        <v>23720</v>
      </c>
      <c r="D15689" t="s">
        <v>5224</v>
      </c>
      <c r="E15689" t="s">
        <v>5070</v>
      </c>
      <c r="F15689">
        <v>3</v>
      </c>
      <c r="G15689">
        <v>0</v>
      </c>
      <c r="H15689" t="s">
        <v>102</v>
      </c>
      <c r="I15689" t="s">
        <v>102</v>
      </c>
      <c r="J15689" t="s">
        <v>103</v>
      </c>
      <c r="K15689" t="s">
        <v>23714</v>
      </c>
      <c r="L15689" t="s">
        <v>315</v>
      </c>
      <c r="M15689" t="e">
        <f>_xlfn.XLOOKUP(B15689,Sheet1!B:B,Sheet1!C:C)</f>
        <v>#N/A</v>
      </c>
    </row>
    <row r="15690" spans="2:13" hidden="1">
      <c r="B15690" t="s">
        <v>23712</v>
      </c>
      <c r="C15690" t="s">
        <v>23721</v>
      </c>
      <c r="D15690" t="s">
        <v>180</v>
      </c>
      <c r="E15690" t="s">
        <v>5154</v>
      </c>
      <c r="F15690">
        <v>3</v>
      </c>
      <c r="G15690">
        <v>0</v>
      </c>
      <c r="H15690" t="s">
        <v>103</v>
      </c>
      <c r="I15690" t="s">
        <v>102</v>
      </c>
      <c r="J15690" t="s">
        <v>103</v>
      </c>
      <c r="K15690" t="s">
        <v>23714</v>
      </c>
      <c r="L15690" t="s">
        <v>315</v>
      </c>
      <c r="M15690" t="e">
        <f>_xlfn.XLOOKUP(B15690,Sheet1!B:B,Sheet1!C:C)</f>
        <v>#N/A</v>
      </c>
    </row>
    <row r="15691" spans="2:13" hidden="1">
      <c r="B15691" t="s">
        <v>23722</v>
      </c>
      <c r="C15691" t="s">
        <v>23723</v>
      </c>
      <c r="D15691" t="s">
        <v>5224</v>
      </c>
      <c r="E15691" t="s">
        <v>5070</v>
      </c>
      <c r="F15691">
        <v>0.5</v>
      </c>
      <c r="G15691">
        <v>3186</v>
      </c>
      <c r="H15691" t="s">
        <v>102</v>
      </c>
      <c r="I15691" t="s">
        <v>102</v>
      </c>
      <c r="J15691" t="s">
        <v>103</v>
      </c>
      <c r="K15691" t="s">
        <v>23724</v>
      </c>
      <c r="L15691" t="s">
        <v>188</v>
      </c>
      <c r="M15691" t="e">
        <f>_xlfn.XLOOKUP(B15691,Sheet1!B:B,Sheet1!C:C)</f>
        <v>#N/A</v>
      </c>
    </row>
    <row r="15692" spans="2:13" hidden="1">
      <c r="B15692" t="s">
        <v>23722</v>
      </c>
      <c r="C15692" t="s">
        <v>23725</v>
      </c>
      <c r="D15692" t="s">
        <v>180</v>
      </c>
      <c r="E15692" t="s">
        <v>5154</v>
      </c>
      <c r="F15692">
        <v>0</v>
      </c>
      <c r="G15692">
        <v>0</v>
      </c>
      <c r="H15692" t="s">
        <v>103</v>
      </c>
      <c r="I15692" t="s">
        <v>102</v>
      </c>
      <c r="J15692" t="s">
        <v>103</v>
      </c>
      <c r="K15692" t="s">
        <v>23724</v>
      </c>
      <c r="L15692" t="s">
        <v>188</v>
      </c>
      <c r="M15692" t="e">
        <f>_xlfn.XLOOKUP(B15692,Sheet1!B:B,Sheet1!C:C)</f>
        <v>#N/A</v>
      </c>
    </row>
    <row r="15693" spans="2:13" hidden="1">
      <c r="B15693" t="s">
        <v>23722</v>
      </c>
      <c r="C15693" t="s">
        <v>23726</v>
      </c>
      <c r="D15693" t="s">
        <v>267</v>
      </c>
      <c r="E15693" t="s">
        <v>5070</v>
      </c>
      <c r="F15693">
        <v>0</v>
      </c>
      <c r="G15693">
        <v>0</v>
      </c>
      <c r="H15693" t="s">
        <v>102</v>
      </c>
      <c r="I15693" t="s">
        <v>102</v>
      </c>
      <c r="J15693" t="s">
        <v>103</v>
      </c>
      <c r="K15693" t="s">
        <v>23724</v>
      </c>
      <c r="L15693" t="s">
        <v>188</v>
      </c>
      <c r="M15693" t="e">
        <f>_xlfn.XLOOKUP(B15693,Sheet1!B:B,Sheet1!C:C)</f>
        <v>#N/A</v>
      </c>
    </row>
    <row r="15694" spans="2:13" hidden="1">
      <c r="B15694" t="s">
        <v>23722</v>
      </c>
      <c r="C15694" t="s">
        <v>23727</v>
      </c>
      <c r="D15694" t="s">
        <v>180</v>
      </c>
      <c r="E15694" t="s">
        <v>5154</v>
      </c>
      <c r="F15694">
        <v>0</v>
      </c>
      <c r="G15694">
        <v>0</v>
      </c>
      <c r="H15694" t="s">
        <v>103</v>
      </c>
      <c r="I15694" t="s">
        <v>102</v>
      </c>
      <c r="J15694" t="s">
        <v>103</v>
      </c>
      <c r="K15694" t="s">
        <v>23724</v>
      </c>
      <c r="L15694" t="s">
        <v>188</v>
      </c>
      <c r="M15694" t="e">
        <f>_xlfn.XLOOKUP(B15694,Sheet1!B:B,Sheet1!C:C)</f>
        <v>#N/A</v>
      </c>
    </row>
    <row r="15695" spans="2:13" hidden="1">
      <c r="B15695" t="s">
        <v>23722</v>
      </c>
      <c r="C15695" t="s">
        <v>23728</v>
      </c>
      <c r="D15695" t="s">
        <v>180</v>
      </c>
      <c r="E15695" t="s">
        <v>5154</v>
      </c>
      <c r="F15695">
        <v>0</v>
      </c>
      <c r="G15695">
        <v>0</v>
      </c>
      <c r="H15695" t="s">
        <v>103</v>
      </c>
      <c r="I15695" t="s">
        <v>102</v>
      </c>
      <c r="J15695" t="s">
        <v>103</v>
      </c>
      <c r="K15695" t="s">
        <v>23724</v>
      </c>
      <c r="L15695" t="s">
        <v>188</v>
      </c>
      <c r="M15695" t="e">
        <f>_xlfn.XLOOKUP(B15695,Sheet1!B:B,Sheet1!C:C)</f>
        <v>#N/A</v>
      </c>
    </row>
    <row r="15696" spans="2:13" hidden="1">
      <c r="B15696" t="s">
        <v>23722</v>
      </c>
      <c r="C15696" t="s">
        <v>23729</v>
      </c>
      <c r="D15696" t="s">
        <v>315</v>
      </c>
      <c r="E15696" t="s">
        <v>5070</v>
      </c>
      <c r="F15696">
        <v>0</v>
      </c>
      <c r="G15696">
        <v>0</v>
      </c>
      <c r="H15696" t="s">
        <v>102</v>
      </c>
      <c r="I15696" t="s">
        <v>102</v>
      </c>
      <c r="J15696" t="s">
        <v>103</v>
      </c>
      <c r="K15696" t="s">
        <v>23724</v>
      </c>
      <c r="L15696" t="s">
        <v>188</v>
      </c>
      <c r="M15696" t="e">
        <f>_xlfn.XLOOKUP(B15696,Sheet1!B:B,Sheet1!C:C)</f>
        <v>#N/A</v>
      </c>
    </row>
    <row r="15697" spans="2:13" hidden="1">
      <c r="B15697" t="s">
        <v>23722</v>
      </c>
      <c r="C15697" t="s">
        <v>23730</v>
      </c>
      <c r="D15697" t="s">
        <v>653</v>
      </c>
      <c r="E15697" t="s">
        <v>5070</v>
      </c>
      <c r="F15697">
        <v>0</v>
      </c>
      <c r="G15697">
        <v>0</v>
      </c>
      <c r="H15697" t="s">
        <v>102</v>
      </c>
      <c r="I15697" t="s">
        <v>102</v>
      </c>
      <c r="J15697" t="s">
        <v>103</v>
      </c>
      <c r="K15697" t="s">
        <v>23724</v>
      </c>
      <c r="L15697" t="s">
        <v>188</v>
      </c>
      <c r="M15697" t="e">
        <f>_xlfn.XLOOKUP(B15697,Sheet1!B:B,Sheet1!C:C)</f>
        <v>#N/A</v>
      </c>
    </row>
    <row r="15698" spans="2:13" hidden="1">
      <c r="B15698" t="s">
        <v>23722</v>
      </c>
      <c r="C15698" t="s">
        <v>23724</v>
      </c>
      <c r="D15698" t="s">
        <v>195</v>
      </c>
      <c r="E15698" t="s">
        <v>5073</v>
      </c>
      <c r="F15698">
        <v>40</v>
      </c>
      <c r="G15698">
        <v>82512</v>
      </c>
      <c r="H15698" t="s">
        <v>102</v>
      </c>
      <c r="I15698" t="s">
        <v>103</v>
      </c>
      <c r="J15698" t="s">
        <v>103</v>
      </c>
      <c r="K15698" t="s">
        <v>23724</v>
      </c>
      <c r="L15698" t="s">
        <v>188</v>
      </c>
      <c r="M15698" t="e">
        <f>_xlfn.XLOOKUP(B15698,Sheet1!B:B,Sheet1!C:C)</f>
        <v>#N/A</v>
      </c>
    </row>
    <row r="15699" spans="2:13" hidden="1">
      <c r="B15699" t="s">
        <v>23731</v>
      </c>
      <c r="C15699" t="s">
        <v>23732</v>
      </c>
      <c r="D15699" t="s">
        <v>670</v>
      </c>
      <c r="E15699" t="s">
        <v>5070</v>
      </c>
      <c r="F15699">
        <v>1</v>
      </c>
      <c r="G15699">
        <v>0</v>
      </c>
      <c r="H15699" t="s">
        <v>102</v>
      </c>
      <c r="I15699" t="s">
        <v>102</v>
      </c>
      <c r="J15699" t="s">
        <v>103</v>
      </c>
      <c r="K15699" t="s">
        <v>23733</v>
      </c>
      <c r="L15699" t="s">
        <v>23734</v>
      </c>
      <c r="M15699" t="e">
        <f>_xlfn.XLOOKUP(B15699,Sheet1!B:B,Sheet1!C:C)</f>
        <v>#N/A</v>
      </c>
    </row>
    <row r="15700" spans="2:13" hidden="1">
      <c r="B15700" t="s">
        <v>23731</v>
      </c>
      <c r="C15700" t="s">
        <v>23735</v>
      </c>
      <c r="D15700" t="s">
        <v>5889</v>
      </c>
      <c r="E15700" t="s">
        <v>5070</v>
      </c>
      <c r="F15700">
        <v>1</v>
      </c>
      <c r="G15700">
        <v>0</v>
      </c>
      <c r="H15700" t="s">
        <v>102</v>
      </c>
      <c r="I15700" t="s">
        <v>102</v>
      </c>
      <c r="J15700" t="s">
        <v>103</v>
      </c>
      <c r="K15700" t="s">
        <v>23733</v>
      </c>
      <c r="L15700" t="s">
        <v>23734</v>
      </c>
      <c r="M15700" t="e">
        <f>_xlfn.XLOOKUP(B15700,Sheet1!B:B,Sheet1!C:C)</f>
        <v>#N/A</v>
      </c>
    </row>
    <row r="15701" spans="2:13" hidden="1">
      <c r="B15701" t="s">
        <v>23731</v>
      </c>
      <c r="C15701" t="s">
        <v>23736</v>
      </c>
      <c r="D15701" t="s">
        <v>5532</v>
      </c>
      <c r="E15701" t="s">
        <v>5070</v>
      </c>
      <c r="F15701">
        <v>1</v>
      </c>
      <c r="G15701">
        <v>0</v>
      </c>
      <c r="H15701" t="s">
        <v>102</v>
      </c>
      <c r="I15701" t="s">
        <v>102</v>
      </c>
      <c r="J15701" t="s">
        <v>103</v>
      </c>
      <c r="K15701" t="s">
        <v>23733</v>
      </c>
      <c r="L15701" t="s">
        <v>23734</v>
      </c>
      <c r="M15701" t="e">
        <f>_xlfn.XLOOKUP(B15701,Sheet1!B:B,Sheet1!C:C)</f>
        <v>#N/A</v>
      </c>
    </row>
    <row r="15702" spans="2:13" hidden="1">
      <c r="B15702" t="s">
        <v>23731</v>
      </c>
      <c r="C15702" t="s">
        <v>23737</v>
      </c>
      <c r="D15702" t="s">
        <v>631</v>
      </c>
      <c r="E15702" t="s">
        <v>5154</v>
      </c>
      <c r="F15702">
        <v>1</v>
      </c>
      <c r="G15702">
        <v>0</v>
      </c>
      <c r="H15702" t="s">
        <v>103</v>
      </c>
      <c r="I15702" t="s">
        <v>102</v>
      </c>
      <c r="J15702" t="s">
        <v>103</v>
      </c>
      <c r="K15702" t="s">
        <v>23733</v>
      </c>
      <c r="L15702" t="s">
        <v>23734</v>
      </c>
      <c r="M15702" t="e">
        <f>_xlfn.XLOOKUP(B15702,Sheet1!B:B,Sheet1!C:C)</f>
        <v>#N/A</v>
      </c>
    </row>
    <row r="15703" spans="2:13" hidden="1">
      <c r="B15703" t="s">
        <v>23731</v>
      </c>
      <c r="C15703" t="s">
        <v>23733</v>
      </c>
      <c r="D15703" t="s">
        <v>23734</v>
      </c>
      <c r="E15703" t="s">
        <v>5073</v>
      </c>
      <c r="F15703">
        <v>40</v>
      </c>
      <c r="G15703">
        <v>133703</v>
      </c>
      <c r="H15703" t="s">
        <v>102</v>
      </c>
      <c r="I15703" t="s">
        <v>103</v>
      </c>
      <c r="J15703" t="s">
        <v>103</v>
      </c>
      <c r="K15703" t="s">
        <v>23733</v>
      </c>
      <c r="L15703" t="s">
        <v>23734</v>
      </c>
      <c r="M15703" t="e">
        <f>_xlfn.XLOOKUP(B15703,Sheet1!B:B,Sheet1!C:C)</f>
        <v>#N/A</v>
      </c>
    </row>
    <row r="15704" spans="2:13" hidden="1">
      <c r="B15704" t="s">
        <v>23731</v>
      </c>
      <c r="C15704" t="s">
        <v>23738</v>
      </c>
      <c r="D15704" t="s">
        <v>631</v>
      </c>
      <c r="E15704" t="s">
        <v>5154</v>
      </c>
      <c r="F15704">
        <v>1</v>
      </c>
      <c r="G15704">
        <v>0</v>
      </c>
      <c r="H15704" t="s">
        <v>103</v>
      </c>
      <c r="I15704" t="s">
        <v>102</v>
      </c>
      <c r="J15704" t="s">
        <v>103</v>
      </c>
      <c r="K15704" t="s">
        <v>23733</v>
      </c>
      <c r="L15704" t="s">
        <v>23734</v>
      </c>
      <c r="M15704" t="e">
        <f>_xlfn.XLOOKUP(B15704,Sheet1!B:B,Sheet1!C:C)</f>
        <v>#N/A</v>
      </c>
    </row>
    <row r="15705" spans="2:13" hidden="1">
      <c r="B15705" t="s">
        <v>23731</v>
      </c>
      <c r="C15705" t="s">
        <v>23739</v>
      </c>
      <c r="D15705" t="s">
        <v>631</v>
      </c>
      <c r="E15705" t="s">
        <v>5154</v>
      </c>
      <c r="F15705">
        <v>1</v>
      </c>
      <c r="G15705">
        <v>0</v>
      </c>
      <c r="H15705" t="s">
        <v>103</v>
      </c>
      <c r="I15705" t="s">
        <v>102</v>
      </c>
      <c r="J15705" t="s">
        <v>103</v>
      </c>
      <c r="K15705" t="s">
        <v>23733</v>
      </c>
      <c r="L15705" t="s">
        <v>23734</v>
      </c>
      <c r="M15705" t="e">
        <f>_xlfn.XLOOKUP(B15705,Sheet1!B:B,Sheet1!C:C)</f>
        <v>#N/A</v>
      </c>
    </row>
    <row r="15706" spans="2:13" hidden="1">
      <c r="B15706" t="s">
        <v>23740</v>
      </c>
      <c r="C15706" t="s">
        <v>23741</v>
      </c>
      <c r="D15706" t="s">
        <v>23742</v>
      </c>
      <c r="E15706" t="s">
        <v>5154</v>
      </c>
      <c r="F15706">
        <v>1</v>
      </c>
      <c r="G15706">
        <v>0</v>
      </c>
      <c r="H15706" t="s">
        <v>103</v>
      </c>
      <c r="I15706" t="s">
        <v>102</v>
      </c>
      <c r="J15706" t="s">
        <v>103</v>
      </c>
      <c r="K15706" t="s">
        <v>23743</v>
      </c>
      <c r="L15706" t="s">
        <v>142</v>
      </c>
      <c r="M15706" t="e">
        <f>_xlfn.XLOOKUP(B15706,Sheet1!B:B,Sheet1!C:C)</f>
        <v>#N/A</v>
      </c>
    </row>
    <row r="15707" spans="2:13" hidden="1">
      <c r="B15707" t="s">
        <v>23740</v>
      </c>
      <c r="C15707" t="s">
        <v>23744</v>
      </c>
      <c r="D15707" t="s">
        <v>23745</v>
      </c>
      <c r="F15707">
        <v>0</v>
      </c>
      <c r="G15707">
        <v>0</v>
      </c>
      <c r="H15707" t="s">
        <v>103</v>
      </c>
      <c r="I15707" t="s">
        <v>103</v>
      </c>
      <c r="J15707" t="s">
        <v>103</v>
      </c>
      <c r="K15707" t="s">
        <v>23743</v>
      </c>
      <c r="L15707" t="s">
        <v>142</v>
      </c>
      <c r="M15707" t="e">
        <f>_xlfn.XLOOKUP(B15707,Sheet1!B:B,Sheet1!C:C)</f>
        <v>#N/A</v>
      </c>
    </row>
    <row r="15708" spans="2:13" hidden="1">
      <c r="B15708" t="s">
        <v>23740</v>
      </c>
      <c r="C15708" t="s">
        <v>23746</v>
      </c>
      <c r="D15708" t="s">
        <v>23742</v>
      </c>
      <c r="E15708" t="s">
        <v>5154</v>
      </c>
      <c r="F15708">
        <v>1</v>
      </c>
      <c r="G15708">
        <v>0</v>
      </c>
      <c r="H15708" t="s">
        <v>103</v>
      </c>
      <c r="I15708" t="s">
        <v>102</v>
      </c>
      <c r="J15708" t="s">
        <v>103</v>
      </c>
      <c r="K15708" t="s">
        <v>23743</v>
      </c>
      <c r="L15708" t="s">
        <v>142</v>
      </c>
      <c r="M15708" t="e">
        <f>_xlfn.XLOOKUP(B15708,Sheet1!B:B,Sheet1!C:C)</f>
        <v>#N/A</v>
      </c>
    </row>
    <row r="15709" spans="2:13" hidden="1">
      <c r="B15709" t="s">
        <v>23740</v>
      </c>
      <c r="C15709" t="s">
        <v>23747</v>
      </c>
      <c r="D15709" t="s">
        <v>23748</v>
      </c>
      <c r="E15709" t="s">
        <v>5070</v>
      </c>
      <c r="F15709">
        <v>1</v>
      </c>
      <c r="G15709">
        <v>0</v>
      </c>
      <c r="H15709" t="s">
        <v>102</v>
      </c>
      <c r="I15709" t="s">
        <v>102</v>
      </c>
      <c r="J15709" t="s">
        <v>103</v>
      </c>
      <c r="K15709" t="s">
        <v>23743</v>
      </c>
      <c r="L15709" t="s">
        <v>142</v>
      </c>
      <c r="M15709" t="e">
        <f>_xlfn.XLOOKUP(B15709,Sheet1!B:B,Sheet1!C:C)</f>
        <v>#N/A</v>
      </c>
    </row>
    <row r="15710" spans="2:13" hidden="1">
      <c r="B15710" t="s">
        <v>23740</v>
      </c>
      <c r="C15710" t="s">
        <v>23749</v>
      </c>
      <c r="D15710" t="s">
        <v>23742</v>
      </c>
      <c r="E15710" t="s">
        <v>5154</v>
      </c>
      <c r="F15710">
        <v>1</v>
      </c>
      <c r="G15710">
        <v>0</v>
      </c>
      <c r="H15710" t="s">
        <v>103</v>
      </c>
      <c r="I15710" t="s">
        <v>102</v>
      </c>
      <c r="J15710" t="s">
        <v>103</v>
      </c>
      <c r="K15710" t="s">
        <v>23743</v>
      </c>
      <c r="L15710" t="s">
        <v>142</v>
      </c>
      <c r="M15710" t="e">
        <f>_xlfn.XLOOKUP(B15710,Sheet1!B:B,Sheet1!C:C)</f>
        <v>#N/A</v>
      </c>
    </row>
    <row r="15711" spans="2:13" hidden="1">
      <c r="B15711" t="s">
        <v>23740</v>
      </c>
      <c r="C15711" t="s">
        <v>23750</v>
      </c>
      <c r="D15711" t="s">
        <v>23751</v>
      </c>
      <c r="E15711" t="s">
        <v>5070</v>
      </c>
      <c r="F15711">
        <v>1</v>
      </c>
      <c r="G15711">
        <v>0</v>
      </c>
      <c r="H15711" t="s">
        <v>102</v>
      </c>
      <c r="I15711" t="s">
        <v>102</v>
      </c>
      <c r="J15711" t="s">
        <v>103</v>
      </c>
      <c r="K15711" t="s">
        <v>23743</v>
      </c>
      <c r="L15711" t="s">
        <v>142</v>
      </c>
      <c r="M15711" t="e">
        <f>_xlfn.XLOOKUP(B15711,Sheet1!B:B,Sheet1!C:C)</f>
        <v>#N/A</v>
      </c>
    </row>
    <row r="15712" spans="2:13" hidden="1">
      <c r="B15712" t="s">
        <v>23740</v>
      </c>
      <c r="C15712" t="s">
        <v>23752</v>
      </c>
      <c r="D15712" t="s">
        <v>23753</v>
      </c>
      <c r="F15712">
        <v>40</v>
      </c>
      <c r="G15712">
        <v>148301</v>
      </c>
      <c r="H15712" t="s">
        <v>103</v>
      </c>
      <c r="I15712" t="s">
        <v>103</v>
      </c>
      <c r="J15712" t="s">
        <v>103</v>
      </c>
      <c r="K15712" t="s">
        <v>23743</v>
      </c>
      <c r="L15712" t="s">
        <v>142</v>
      </c>
      <c r="M15712" t="e">
        <f>_xlfn.XLOOKUP(B15712,Sheet1!B:B,Sheet1!C:C)</f>
        <v>#N/A</v>
      </c>
    </row>
    <row r="15713" spans="2:13" hidden="1">
      <c r="B15713" t="s">
        <v>23740</v>
      </c>
      <c r="C15713" t="s">
        <v>23754</v>
      </c>
      <c r="D15713" t="s">
        <v>23742</v>
      </c>
      <c r="E15713" t="s">
        <v>5154</v>
      </c>
      <c r="F15713">
        <v>1</v>
      </c>
      <c r="G15713">
        <v>0</v>
      </c>
      <c r="H15713" t="s">
        <v>103</v>
      </c>
      <c r="I15713" t="s">
        <v>102</v>
      </c>
      <c r="J15713" t="s">
        <v>103</v>
      </c>
      <c r="K15713" t="s">
        <v>23743</v>
      </c>
      <c r="L15713" t="s">
        <v>142</v>
      </c>
      <c r="M15713" t="e">
        <f>_xlfn.XLOOKUP(B15713,Sheet1!B:B,Sheet1!C:C)</f>
        <v>#N/A</v>
      </c>
    </row>
    <row r="15714" spans="2:13" hidden="1">
      <c r="B15714" t="s">
        <v>23740</v>
      </c>
      <c r="C15714" t="s">
        <v>23755</v>
      </c>
      <c r="D15714" t="s">
        <v>23742</v>
      </c>
      <c r="E15714" t="s">
        <v>5154</v>
      </c>
      <c r="F15714">
        <v>1</v>
      </c>
      <c r="G15714">
        <v>0</v>
      </c>
      <c r="H15714" t="s">
        <v>103</v>
      </c>
      <c r="I15714" t="s">
        <v>102</v>
      </c>
      <c r="J15714" t="s">
        <v>103</v>
      </c>
      <c r="K15714" t="s">
        <v>23743</v>
      </c>
      <c r="L15714" t="s">
        <v>142</v>
      </c>
      <c r="M15714" t="e">
        <f>_xlfn.XLOOKUP(B15714,Sheet1!B:B,Sheet1!C:C)</f>
        <v>#N/A</v>
      </c>
    </row>
    <row r="15715" spans="2:13" hidden="1">
      <c r="B15715" t="s">
        <v>23740</v>
      </c>
      <c r="C15715" t="s">
        <v>23756</v>
      </c>
      <c r="D15715" t="s">
        <v>23742</v>
      </c>
      <c r="E15715" t="s">
        <v>5154</v>
      </c>
      <c r="F15715">
        <v>1</v>
      </c>
      <c r="G15715">
        <v>0</v>
      </c>
      <c r="H15715" t="s">
        <v>103</v>
      </c>
      <c r="I15715" t="s">
        <v>102</v>
      </c>
      <c r="J15715" t="s">
        <v>103</v>
      </c>
      <c r="K15715" t="s">
        <v>23743</v>
      </c>
      <c r="L15715" t="s">
        <v>142</v>
      </c>
      <c r="M15715" t="e">
        <f>_xlfn.XLOOKUP(B15715,Sheet1!B:B,Sheet1!C:C)</f>
        <v>#N/A</v>
      </c>
    </row>
    <row r="15716" spans="2:13" hidden="1">
      <c r="B15716" t="s">
        <v>23740</v>
      </c>
      <c r="C15716" t="s">
        <v>23743</v>
      </c>
      <c r="D15716" t="s">
        <v>23757</v>
      </c>
      <c r="E15716" t="s">
        <v>5073</v>
      </c>
      <c r="F15716">
        <v>1</v>
      </c>
      <c r="G15716">
        <v>0</v>
      </c>
      <c r="H15716" t="s">
        <v>102</v>
      </c>
      <c r="I15716" t="s">
        <v>103</v>
      </c>
      <c r="J15716" t="s">
        <v>103</v>
      </c>
      <c r="K15716" t="s">
        <v>23743</v>
      </c>
      <c r="L15716" t="s">
        <v>142</v>
      </c>
      <c r="M15716" t="e">
        <f>_xlfn.XLOOKUP(B15716,Sheet1!B:B,Sheet1!C:C)</f>
        <v>#N/A</v>
      </c>
    </row>
    <row r="15717" spans="2:13" hidden="1">
      <c r="B15717" t="s">
        <v>23740</v>
      </c>
      <c r="C15717" t="s">
        <v>23758</v>
      </c>
      <c r="D15717" t="s">
        <v>23759</v>
      </c>
      <c r="E15717" t="s">
        <v>5154</v>
      </c>
      <c r="F15717">
        <v>1</v>
      </c>
      <c r="G15717">
        <v>0</v>
      </c>
      <c r="H15717" t="s">
        <v>103</v>
      </c>
      <c r="I15717" t="s">
        <v>102</v>
      </c>
      <c r="J15717" t="s">
        <v>103</v>
      </c>
      <c r="K15717" t="s">
        <v>23743</v>
      </c>
      <c r="L15717" t="s">
        <v>142</v>
      </c>
      <c r="M15717" t="e">
        <f>_xlfn.XLOOKUP(B15717,Sheet1!B:B,Sheet1!C:C)</f>
        <v>#N/A</v>
      </c>
    </row>
    <row r="15718" spans="2:13" hidden="1">
      <c r="B15718" t="s">
        <v>23760</v>
      </c>
      <c r="C15718" t="s">
        <v>23761</v>
      </c>
      <c r="D15718" t="s">
        <v>6342</v>
      </c>
      <c r="E15718" t="s">
        <v>5073</v>
      </c>
      <c r="F15718">
        <v>2</v>
      </c>
      <c r="G15718">
        <v>0</v>
      </c>
      <c r="H15718" t="s">
        <v>102</v>
      </c>
      <c r="I15718" t="s">
        <v>103</v>
      </c>
      <c r="J15718" t="s">
        <v>103</v>
      </c>
      <c r="K15718" t="s">
        <v>23762</v>
      </c>
      <c r="L15718" t="s">
        <v>5889</v>
      </c>
      <c r="M15718" t="e">
        <f>_xlfn.XLOOKUP(B15718,Sheet1!B:B,Sheet1!C:C)</f>
        <v>#N/A</v>
      </c>
    </row>
    <row r="15719" spans="2:13" hidden="1">
      <c r="B15719" t="s">
        <v>23760</v>
      </c>
      <c r="C15719" t="s">
        <v>23763</v>
      </c>
      <c r="D15719" t="s">
        <v>5889</v>
      </c>
      <c r="E15719" t="s">
        <v>5070</v>
      </c>
      <c r="F15719">
        <v>2</v>
      </c>
      <c r="G15719">
        <v>0</v>
      </c>
      <c r="H15719" t="s">
        <v>102</v>
      </c>
      <c r="I15719" t="s">
        <v>102</v>
      </c>
      <c r="J15719" t="s">
        <v>103</v>
      </c>
      <c r="K15719" t="s">
        <v>23762</v>
      </c>
      <c r="L15719" t="s">
        <v>5889</v>
      </c>
      <c r="M15719" t="e">
        <f>_xlfn.XLOOKUP(B15719,Sheet1!B:B,Sheet1!C:C)</f>
        <v>#N/A</v>
      </c>
    </row>
    <row r="15720" spans="2:13" hidden="1">
      <c r="B15720" t="s">
        <v>23760</v>
      </c>
      <c r="C15720" t="s">
        <v>23764</v>
      </c>
      <c r="D15720" t="s">
        <v>2925</v>
      </c>
      <c r="E15720" t="s">
        <v>5154</v>
      </c>
      <c r="F15720">
        <v>2</v>
      </c>
      <c r="G15720">
        <v>0</v>
      </c>
      <c r="H15720" t="s">
        <v>103</v>
      </c>
      <c r="I15720" t="s">
        <v>102</v>
      </c>
      <c r="J15720" t="s">
        <v>103</v>
      </c>
      <c r="K15720" t="s">
        <v>23762</v>
      </c>
      <c r="L15720" t="s">
        <v>5889</v>
      </c>
      <c r="M15720" t="e">
        <f>_xlfn.XLOOKUP(B15720,Sheet1!B:B,Sheet1!C:C)</f>
        <v>#N/A</v>
      </c>
    </row>
    <row r="15721" spans="2:13" hidden="1">
      <c r="B15721" t="s">
        <v>23760</v>
      </c>
      <c r="C15721" t="s">
        <v>23765</v>
      </c>
      <c r="D15721" t="s">
        <v>2925</v>
      </c>
      <c r="E15721" t="s">
        <v>5154</v>
      </c>
      <c r="F15721">
        <v>2</v>
      </c>
      <c r="G15721">
        <v>0</v>
      </c>
      <c r="H15721" t="s">
        <v>103</v>
      </c>
      <c r="I15721" t="s">
        <v>102</v>
      </c>
      <c r="J15721" t="s">
        <v>103</v>
      </c>
      <c r="K15721" t="s">
        <v>23762</v>
      </c>
      <c r="L15721" t="s">
        <v>5889</v>
      </c>
      <c r="M15721" t="e">
        <f>_xlfn.XLOOKUP(B15721,Sheet1!B:B,Sheet1!C:C)</f>
        <v>#N/A</v>
      </c>
    </row>
    <row r="15722" spans="2:13" hidden="1">
      <c r="B15722" t="s">
        <v>23760</v>
      </c>
      <c r="C15722" t="s">
        <v>23766</v>
      </c>
      <c r="D15722" t="s">
        <v>2925</v>
      </c>
      <c r="E15722" t="s">
        <v>5154</v>
      </c>
      <c r="F15722">
        <v>2</v>
      </c>
      <c r="G15722">
        <v>0</v>
      </c>
      <c r="H15722" t="s">
        <v>103</v>
      </c>
      <c r="I15722" t="s">
        <v>102</v>
      </c>
      <c r="J15722" t="s">
        <v>103</v>
      </c>
      <c r="K15722" t="s">
        <v>23762</v>
      </c>
      <c r="L15722" t="s">
        <v>5889</v>
      </c>
      <c r="M15722" t="e">
        <f>_xlfn.XLOOKUP(B15722,Sheet1!B:B,Sheet1!C:C)</f>
        <v>#N/A</v>
      </c>
    </row>
    <row r="15723" spans="2:13" hidden="1">
      <c r="B15723" t="s">
        <v>23760</v>
      </c>
      <c r="C15723" t="s">
        <v>23767</v>
      </c>
      <c r="D15723" t="s">
        <v>2925</v>
      </c>
      <c r="E15723" t="s">
        <v>5154</v>
      </c>
      <c r="F15723">
        <v>2</v>
      </c>
      <c r="G15723">
        <v>0</v>
      </c>
      <c r="H15723" t="s">
        <v>103</v>
      </c>
      <c r="I15723" t="s">
        <v>102</v>
      </c>
      <c r="J15723" t="s">
        <v>103</v>
      </c>
      <c r="K15723" t="s">
        <v>23762</v>
      </c>
      <c r="L15723" t="s">
        <v>5889</v>
      </c>
      <c r="M15723" t="e">
        <f>_xlfn.XLOOKUP(B15723,Sheet1!B:B,Sheet1!C:C)</f>
        <v>#N/A</v>
      </c>
    </row>
    <row r="15724" spans="2:13" hidden="1">
      <c r="B15724" t="s">
        <v>23760</v>
      </c>
      <c r="C15724" t="s">
        <v>23768</v>
      </c>
      <c r="D15724" t="s">
        <v>2925</v>
      </c>
      <c r="E15724" t="s">
        <v>5154</v>
      </c>
      <c r="F15724">
        <v>2</v>
      </c>
      <c r="G15724">
        <v>0</v>
      </c>
      <c r="H15724" t="s">
        <v>103</v>
      </c>
      <c r="I15724" t="s">
        <v>102</v>
      </c>
      <c r="J15724" t="s">
        <v>103</v>
      </c>
      <c r="K15724" t="s">
        <v>23762</v>
      </c>
      <c r="L15724" t="s">
        <v>5889</v>
      </c>
      <c r="M15724" t="e">
        <f>_xlfn.XLOOKUP(B15724,Sheet1!B:B,Sheet1!C:C)</f>
        <v>#N/A</v>
      </c>
    </row>
    <row r="15725" spans="2:13" hidden="1">
      <c r="B15725" t="s">
        <v>23760</v>
      </c>
      <c r="C15725" t="s">
        <v>23769</v>
      </c>
      <c r="D15725" t="s">
        <v>2925</v>
      </c>
      <c r="E15725" t="s">
        <v>5154</v>
      </c>
      <c r="F15725">
        <v>2</v>
      </c>
      <c r="G15725">
        <v>0</v>
      </c>
      <c r="H15725" t="s">
        <v>103</v>
      </c>
      <c r="I15725" t="s">
        <v>102</v>
      </c>
      <c r="J15725" t="s">
        <v>103</v>
      </c>
      <c r="K15725" t="s">
        <v>23762</v>
      </c>
      <c r="L15725" t="s">
        <v>5889</v>
      </c>
      <c r="M15725" t="e">
        <f>_xlfn.XLOOKUP(B15725,Sheet1!B:B,Sheet1!C:C)</f>
        <v>#N/A</v>
      </c>
    </row>
    <row r="15726" spans="2:13" hidden="1">
      <c r="B15726" t="s">
        <v>23760</v>
      </c>
      <c r="C15726" t="s">
        <v>23770</v>
      </c>
      <c r="D15726" t="s">
        <v>162</v>
      </c>
      <c r="E15726" t="s">
        <v>5073</v>
      </c>
      <c r="F15726">
        <v>40</v>
      </c>
      <c r="G15726">
        <v>97455</v>
      </c>
      <c r="H15726" t="s">
        <v>102</v>
      </c>
      <c r="I15726" t="s">
        <v>103</v>
      </c>
      <c r="J15726" t="s">
        <v>103</v>
      </c>
      <c r="K15726" t="s">
        <v>23762</v>
      </c>
      <c r="L15726" t="s">
        <v>5889</v>
      </c>
      <c r="M15726" t="e">
        <f>_xlfn.XLOOKUP(B15726,Sheet1!B:B,Sheet1!C:C)</f>
        <v>#N/A</v>
      </c>
    </row>
    <row r="15727" spans="2:13" hidden="1">
      <c r="B15727" t="s">
        <v>23760</v>
      </c>
      <c r="C15727" t="s">
        <v>23771</v>
      </c>
      <c r="D15727" t="s">
        <v>23772</v>
      </c>
      <c r="E15727" t="s">
        <v>5154</v>
      </c>
      <c r="F15727">
        <v>2</v>
      </c>
      <c r="G15727">
        <v>0</v>
      </c>
      <c r="H15727" t="s">
        <v>103</v>
      </c>
      <c r="I15727" t="s">
        <v>102</v>
      </c>
      <c r="J15727" t="s">
        <v>103</v>
      </c>
      <c r="K15727" t="s">
        <v>23762</v>
      </c>
      <c r="L15727" t="s">
        <v>5889</v>
      </c>
      <c r="M15727" t="e">
        <f>_xlfn.XLOOKUP(B15727,Sheet1!B:B,Sheet1!C:C)</f>
        <v>#N/A</v>
      </c>
    </row>
    <row r="15728" spans="2:13" hidden="1">
      <c r="B15728" t="s">
        <v>23760</v>
      </c>
      <c r="C15728" t="s">
        <v>23773</v>
      </c>
      <c r="D15728" t="s">
        <v>23772</v>
      </c>
      <c r="E15728" t="s">
        <v>5154</v>
      </c>
      <c r="F15728">
        <v>2</v>
      </c>
      <c r="G15728">
        <v>0</v>
      </c>
      <c r="H15728" t="s">
        <v>103</v>
      </c>
      <c r="I15728" t="s">
        <v>102</v>
      </c>
      <c r="J15728" t="s">
        <v>103</v>
      </c>
      <c r="K15728" t="s">
        <v>23762</v>
      </c>
      <c r="L15728" t="s">
        <v>5889</v>
      </c>
      <c r="M15728" t="e">
        <f>_xlfn.XLOOKUP(B15728,Sheet1!B:B,Sheet1!C:C)</f>
        <v>#N/A</v>
      </c>
    </row>
    <row r="15729" spans="2:13" hidden="1">
      <c r="B15729" t="s">
        <v>23760</v>
      </c>
      <c r="C15729" t="s">
        <v>23774</v>
      </c>
      <c r="D15729" t="s">
        <v>2925</v>
      </c>
      <c r="E15729" t="s">
        <v>5154</v>
      </c>
      <c r="F15729">
        <v>2</v>
      </c>
      <c r="G15729">
        <v>0</v>
      </c>
      <c r="H15729" t="s">
        <v>103</v>
      </c>
      <c r="I15729" t="s">
        <v>102</v>
      </c>
      <c r="J15729" t="s">
        <v>103</v>
      </c>
      <c r="K15729" t="s">
        <v>23762</v>
      </c>
      <c r="L15729" t="s">
        <v>5889</v>
      </c>
      <c r="M15729" t="e">
        <f>_xlfn.XLOOKUP(B15729,Sheet1!B:B,Sheet1!C:C)</f>
        <v>#N/A</v>
      </c>
    </row>
    <row r="15730" spans="2:13" hidden="1">
      <c r="B15730" t="s">
        <v>23775</v>
      </c>
      <c r="C15730" t="s">
        <v>23776</v>
      </c>
      <c r="D15730" t="s">
        <v>19799</v>
      </c>
      <c r="E15730" t="s">
        <v>5154</v>
      </c>
      <c r="F15730">
        <v>1</v>
      </c>
      <c r="G15730">
        <v>0</v>
      </c>
      <c r="H15730" t="s">
        <v>103</v>
      </c>
      <c r="I15730" t="s">
        <v>102</v>
      </c>
      <c r="J15730" t="s">
        <v>103</v>
      </c>
      <c r="K15730" t="s">
        <v>23777</v>
      </c>
      <c r="L15730" t="s">
        <v>254</v>
      </c>
      <c r="M15730" t="e">
        <f>_xlfn.XLOOKUP(B15730,Sheet1!B:B,Sheet1!C:C)</f>
        <v>#N/A</v>
      </c>
    </row>
    <row r="15731" spans="2:13" hidden="1">
      <c r="B15731" t="s">
        <v>23775</v>
      </c>
      <c r="C15731" t="s">
        <v>23778</v>
      </c>
      <c r="D15731" t="s">
        <v>631</v>
      </c>
      <c r="E15731" t="s">
        <v>5154</v>
      </c>
      <c r="F15731">
        <v>1</v>
      </c>
      <c r="G15731">
        <v>0</v>
      </c>
      <c r="H15731" t="s">
        <v>103</v>
      </c>
      <c r="I15731" t="s">
        <v>102</v>
      </c>
      <c r="J15731" t="s">
        <v>103</v>
      </c>
      <c r="K15731" t="s">
        <v>23777</v>
      </c>
      <c r="L15731" t="s">
        <v>254</v>
      </c>
      <c r="M15731" t="e">
        <f>_xlfn.XLOOKUP(B15731,Sheet1!B:B,Sheet1!C:C)</f>
        <v>#N/A</v>
      </c>
    </row>
    <row r="15732" spans="2:13">
      <c r="B15732" t="s">
        <v>23775</v>
      </c>
      <c r="C15732" t="s">
        <v>23779</v>
      </c>
      <c r="D15732" t="s">
        <v>631</v>
      </c>
      <c r="E15732" t="s">
        <v>5154</v>
      </c>
      <c r="F15732">
        <v>1</v>
      </c>
      <c r="G15732">
        <v>0</v>
      </c>
      <c r="H15732" t="s">
        <v>103</v>
      </c>
      <c r="I15732" t="s">
        <v>102</v>
      </c>
      <c r="J15732" t="s">
        <v>103</v>
      </c>
      <c r="K15732" t="s">
        <v>23777</v>
      </c>
      <c r="L15732" t="s">
        <v>254</v>
      </c>
      <c r="M15732" t="e">
        <f>_xlfn.XLOOKUP(B15732,Sheet1!B:B,Sheet1!C:C)</f>
        <v>#N/A</v>
      </c>
    </row>
    <row r="15733" spans="2:13" hidden="1">
      <c r="B15733" t="s">
        <v>23775</v>
      </c>
      <c r="C15733" t="s">
        <v>23780</v>
      </c>
      <c r="D15733" t="s">
        <v>631</v>
      </c>
      <c r="E15733" t="s">
        <v>5154</v>
      </c>
      <c r="F15733">
        <v>1</v>
      </c>
      <c r="G15733">
        <v>0</v>
      </c>
      <c r="H15733" t="s">
        <v>103</v>
      </c>
      <c r="I15733" t="s">
        <v>102</v>
      </c>
      <c r="J15733" t="s">
        <v>103</v>
      </c>
      <c r="K15733" t="s">
        <v>23777</v>
      </c>
      <c r="L15733" t="s">
        <v>254</v>
      </c>
      <c r="M15733" t="e">
        <f>_xlfn.XLOOKUP(B15733,Sheet1!B:B,Sheet1!C:C)</f>
        <v>#N/A</v>
      </c>
    </row>
    <row r="15734" spans="2:13" hidden="1">
      <c r="B15734" t="s">
        <v>23775</v>
      </c>
      <c r="C15734" t="s">
        <v>23781</v>
      </c>
      <c r="D15734" t="s">
        <v>12364</v>
      </c>
      <c r="F15734">
        <v>40</v>
      </c>
      <c r="G15734">
        <v>107784</v>
      </c>
      <c r="H15734" t="s">
        <v>103</v>
      </c>
      <c r="I15734" t="s">
        <v>103</v>
      </c>
      <c r="J15734" t="s">
        <v>103</v>
      </c>
      <c r="K15734" t="s">
        <v>23777</v>
      </c>
      <c r="L15734" t="s">
        <v>254</v>
      </c>
      <c r="M15734" t="e">
        <f>_xlfn.XLOOKUP(B15734,Sheet1!B:B,Sheet1!C:C)</f>
        <v>#N/A</v>
      </c>
    </row>
    <row r="15735" spans="2:13" hidden="1">
      <c r="B15735" t="s">
        <v>23775</v>
      </c>
      <c r="C15735" t="s">
        <v>23782</v>
      </c>
      <c r="D15735" t="s">
        <v>670</v>
      </c>
      <c r="E15735" t="s">
        <v>5070</v>
      </c>
      <c r="F15735">
        <v>1</v>
      </c>
      <c r="G15735">
        <v>0</v>
      </c>
      <c r="H15735" t="s">
        <v>102</v>
      </c>
      <c r="I15735" t="s">
        <v>102</v>
      </c>
      <c r="J15735" t="s">
        <v>103</v>
      </c>
      <c r="K15735" t="s">
        <v>23777</v>
      </c>
      <c r="L15735" t="s">
        <v>254</v>
      </c>
      <c r="M15735" t="e">
        <f>_xlfn.XLOOKUP(B15735,Sheet1!B:B,Sheet1!C:C)</f>
        <v>#N/A</v>
      </c>
    </row>
    <row r="15736" spans="2:13" hidden="1">
      <c r="B15736" t="s">
        <v>23775</v>
      </c>
      <c r="C15736" t="s">
        <v>23783</v>
      </c>
      <c r="D15736" t="s">
        <v>142</v>
      </c>
      <c r="E15736" t="s">
        <v>5070</v>
      </c>
      <c r="F15736">
        <v>1</v>
      </c>
      <c r="G15736">
        <v>0</v>
      </c>
      <c r="H15736" t="s">
        <v>102</v>
      </c>
      <c r="I15736" t="s">
        <v>102</v>
      </c>
      <c r="J15736" t="s">
        <v>103</v>
      </c>
      <c r="K15736" t="s">
        <v>23777</v>
      </c>
      <c r="L15736" t="s">
        <v>254</v>
      </c>
      <c r="M15736" t="e">
        <f>_xlfn.XLOOKUP(B15736,Sheet1!B:B,Sheet1!C:C)</f>
        <v>#N/A</v>
      </c>
    </row>
    <row r="15737" spans="2:13" hidden="1">
      <c r="B15737" t="s">
        <v>23775</v>
      </c>
      <c r="C15737" t="s">
        <v>23784</v>
      </c>
      <c r="D15737" t="s">
        <v>23785</v>
      </c>
      <c r="E15737" t="s">
        <v>5154</v>
      </c>
      <c r="F15737">
        <v>40</v>
      </c>
      <c r="G15737">
        <v>86000</v>
      </c>
      <c r="H15737" t="s">
        <v>103</v>
      </c>
      <c r="I15737" t="s">
        <v>102</v>
      </c>
      <c r="J15737" t="s">
        <v>103</v>
      </c>
      <c r="K15737" t="s">
        <v>23777</v>
      </c>
      <c r="L15737" t="s">
        <v>254</v>
      </c>
      <c r="M15737" t="e">
        <f>_xlfn.XLOOKUP(B15737,Sheet1!B:B,Sheet1!C:C)</f>
        <v>#N/A</v>
      </c>
    </row>
    <row r="15738" spans="2:13" hidden="1">
      <c r="B15738" t="s">
        <v>23775</v>
      </c>
      <c r="C15738" t="s">
        <v>23777</v>
      </c>
      <c r="D15738" t="s">
        <v>23786</v>
      </c>
      <c r="E15738" t="s">
        <v>5070</v>
      </c>
      <c r="F15738">
        <v>5</v>
      </c>
      <c r="G15738">
        <v>5600</v>
      </c>
      <c r="H15738" t="s">
        <v>102</v>
      </c>
      <c r="I15738" t="s">
        <v>102</v>
      </c>
      <c r="J15738" t="s">
        <v>103</v>
      </c>
      <c r="K15738" t="s">
        <v>23777</v>
      </c>
      <c r="L15738" t="s">
        <v>254</v>
      </c>
      <c r="M15738" t="e">
        <f>_xlfn.XLOOKUP(B15738,Sheet1!B:B,Sheet1!C:C)</f>
        <v>#N/A</v>
      </c>
    </row>
    <row r="15739" spans="2:13" hidden="1">
      <c r="B15739" t="s">
        <v>23775</v>
      </c>
      <c r="C15739" t="s">
        <v>23787</v>
      </c>
      <c r="D15739" t="s">
        <v>23788</v>
      </c>
      <c r="F15739">
        <v>40</v>
      </c>
      <c r="G15739">
        <v>130647</v>
      </c>
      <c r="H15739" t="s">
        <v>103</v>
      </c>
      <c r="I15739" t="s">
        <v>103</v>
      </c>
      <c r="J15739" t="s">
        <v>103</v>
      </c>
      <c r="K15739" t="s">
        <v>23777</v>
      </c>
      <c r="L15739" t="s">
        <v>254</v>
      </c>
      <c r="M15739" t="e">
        <f>_xlfn.XLOOKUP(B15739,Sheet1!B:B,Sheet1!C:C)</f>
        <v>#N/A</v>
      </c>
    </row>
    <row r="15740" spans="2:13" hidden="1">
      <c r="B15740" t="s">
        <v>23775</v>
      </c>
      <c r="C15740" t="s">
        <v>23789</v>
      </c>
      <c r="D15740" t="s">
        <v>590</v>
      </c>
      <c r="E15740" t="s">
        <v>5070</v>
      </c>
      <c r="F15740">
        <v>1</v>
      </c>
      <c r="G15740">
        <v>0</v>
      </c>
      <c r="H15740" t="s">
        <v>102</v>
      </c>
      <c r="I15740" t="s">
        <v>102</v>
      </c>
      <c r="J15740" t="s">
        <v>103</v>
      </c>
      <c r="K15740" t="s">
        <v>23777</v>
      </c>
      <c r="L15740" t="s">
        <v>254</v>
      </c>
      <c r="M15740" t="e">
        <f>_xlfn.XLOOKUP(B15740,Sheet1!B:B,Sheet1!C:C)</f>
        <v>#N/A</v>
      </c>
    </row>
    <row r="15741" spans="2:13" hidden="1">
      <c r="B15741" t="s">
        <v>23790</v>
      </c>
      <c r="C15741" t="s">
        <v>23791</v>
      </c>
      <c r="D15741" t="s">
        <v>23792</v>
      </c>
      <c r="E15741" t="s">
        <v>5070</v>
      </c>
      <c r="F15741">
        <v>2</v>
      </c>
      <c r="G15741">
        <v>0</v>
      </c>
      <c r="H15741" t="s">
        <v>102</v>
      </c>
      <c r="I15741" t="s">
        <v>102</v>
      </c>
      <c r="J15741" t="s">
        <v>103</v>
      </c>
      <c r="K15741" t="s">
        <v>23793</v>
      </c>
      <c r="L15741" t="s">
        <v>23794</v>
      </c>
      <c r="M15741" t="e">
        <f>_xlfn.XLOOKUP(B15741,Sheet1!B:B,Sheet1!C:C)</f>
        <v>#N/A</v>
      </c>
    </row>
    <row r="15742" spans="2:13" hidden="1">
      <c r="B15742" t="s">
        <v>23790</v>
      </c>
      <c r="C15742" t="s">
        <v>23795</v>
      </c>
      <c r="D15742" t="s">
        <v>142</v>
      </c>
      <c r="E15742" t="s">
        <v>5073</v>
      </c>
      <c r="F15742">
        <v>40</v>
      </c>
      <c r="G15742">
        <v>0</v>
      </c>
      <c r="H15742" t="s">
        <v>102</v>
      </c>
      <c r="I15742" t="s">
        <v>103</v>
      </c>
      <c r="J15742" t="s">
        <v>103</v>
      </c>
      <c r="K15742" t="s">
        <v>23793</v>
      </c>
      <c r="L15742" t="s">
        <v>23794</v>
      </c>
      <c r="M15742" t="e">
        <f>_xlfn.XLOOKUP(B15742,Sheet1!B:B,Sheet1!C:C)</f>
        <v>#N/A</v>
      </c>
    </row>
    <row r="15743" spans="2:13" hidden="1">
      <c r="B15743" t="s">
        <v>23790</v>
      </c>
      <c r="C15743" t="s">
        <v>23796</v>
      </c>
      <c r="D15743" t="s">
        <v>3891</v>
      </c>
      <c r="E15743" t="s">
        <v>5154</v>
      </c>
      <c r="F15743">
        <v>10</v>
      </c>
      <c r="G15743">
        <v>0</v>
      </c>
      <c r="H15743" t="s">
        <v>103</v>
      </c>
      <c r="I15743" t="s">
        <v>102</v>
      </c>
      <c r="J15743" t="s">
        <v>103</v>
      </c>
      <c r="K15743" t="s">
        <v>23793</v>
      </c>
      <c r="L15743" t="s">
        <v>23794</v>
      </c>
      <c r="M15743" t="e">
        <f>_xlfn.XLOOKUP(B15743,Sheet1!B:B,Sheet1!C:C)</f>
        <v>#N/A</v>
      </c>
    </row>
    <row r="15744" spans="2:13" hidden="1">
      <c r="B15744" t="s">
        <v>23790</v>
      </c>
      <c r="C15744" t="s">
        <v>23797</v>
      </c>
      <c r="D15744" t="s">
        <v>23794</v>
      </c>
      <c r="E15744" t="s">
        <v>5139</v>
      </c>
      <c r="F15744">
        <v>40</v>
      </c>
      <c r="G15744">
        <v>70962</v>
      </c>
      <c r="H15744" t="s">
        <v>103</v>
      </c>
      <c r="I15744" t="s">
        <v>102</v>
      </c>
      <c r="J15744" t="s">
        <v>102</v>
      </c>
      <c r="K15744" t="s">
        <v>23793</v>
      </c>
      <c r="L15744" t="s">
        <v>23794</v>
      </c>
      <c r="M15744" t="e">
        <f>_xlfn.XLOOKUP(B15744,Sheet1!B:B,Sheet1!C:C)</f>
        <v>#N/A</v>
      </c>
    </row>
    <row r="15745" spans="2:13" hidden="1">
      <c r="B15745" t="s">
        <v>23798</v>
      </c>
      <c r="C15745" t="s">
        <v>23799</v>
      </c>
      <c r="D15745" t="s">
        <v>180</v>
      </c>
      <c r="E15745" t="s">
        <v>5154</v>
      </c>
      <c r="F15745">
        <v>0.5</v>
      </c>
      <c r="G15745">
        <v>0</v>
      </c>
      <c r="H15745" t="s">
        <v>103</v>
      </c>
      <c r="I15745" t="s">
        <v>102</v>
      </c>
      <c r="J15745" t="s">
        <v>103</v>
      </c>
      <c r="K15745" t="s">
        <v>23800</v>
      </c>
      <c r="L15745" t="s">
        <v>195</v>
      </c>
      <c r="M15745" t="e">
        <f>_xlfn.XLOOKUP(B15745,Sheet1!B:B,Sheet1!C:C)</f>
        <v>#N/A</v>
      </c>
    </row>
    <row r="15746" spans="2:13" hidden="1">
      <c r="B15746" t="s">
        <v>23798</v>
      </c>
      <c r="C15746" t="s">
        <v>23800</v>
      </c>
      <c r="D15746" t="s">
        <v>195</v>
      </c>
      <c r="E15746" t="s">
        <v>5073</v>
      </c>
      <c r="F15746">
        <v>40</v>
      </c>
      <c r="G15746">
        <v>118758</v>
      </c>
      <c r="H15746" t="s">
        <v>102</v>
      </c>
      <c r="I15746" t="s">
        <v>103</v>
      </c>
      <c r="J15746" t="s">
        <v>103</v>
      </c>
      <c r="K15746" t="s">
        <v>23800</v>
      </c>
      <c r="L15746" t="s">
        <v>195</v>
      </c>
      <c r="M15746" t="e">
        <f>_xlfn.XLOOKUP(B15746,Sheet1!B:B,Sheet1!C:C)</f>
        <v>#N/A</v>
      </c>
    </row>
    <row r="15747" spans="2:13" hidden="1">
      <c r="B15747" t="s">
        <v>23798</v>
      </c>
      <c r="C15747" t="s">
        <v>23801</v>
      </c>
      <c r="D15747" t="s">
        <v>180</v>
      </c>
      <c r="E15747" t="s">
        <v>5154</v>
      </c>
      <c r="F15747">
        <v>0.5</v>
      </c>
      <c r="G15747">
        <v>0</v>
      </c>
      <c r="H15747" t="s">
        <v>103</v>
      </c>
      <c r="I15747" t="s">
        <v>102</v>
      </c>
      <c r="J15747" t="s">
        <v>103</v>
      </c>
      <c r="K15747" t="s">
        <v>23800</v>
      </c>
      <c r="L15747" t="s">
        <v>195</v>
      </c>
      <c r="M15747" t="e">
        <f>_xlfn.XLOOKUP(B15747,Sheet1!B:B,Sheet1!C:C)</f>
        <v>#N/A</v>
      </c>
    </row>
    <row r="15748" spans="2:13" hidden="1">
      <c r="B15748" t="s">
        <v>23798</v>
      </c>
      <c r="C15748" t="s">
        <v>23802</v>
      </c>
      <c r="D15748" t="s">
        <v>267</v>
      </c>
      <c r="E15748" t="s">
        <v>5070</v>
      </c>
      <c r="F15748">
        <v>0.5</v>
      </c>
      <c r="G15748">
        <v>0</v>
      </c>
      <c r="H15748" t="s">
        <v>102</v>
      </c>
      <c r="I15748" t="s">
        <v>102</v>
      </c>
      <c r="J15748" t="s">
        <v>103</v>
      </c>
      <c r="K15748" t="s">
        <v>23800</v>
      </c>
      <c r="L15748" t="s">
        <v>195</v>
      </c>
      <c r="M15748" t="e">
        <f>_xlfn.XLOOKUP(B15748,Sheet1!B:B,Sheet1!C:C)</f>
        <v>#N/A</v>
      </c>
    </row>
    <row r="15749" spans="2:13" hidden="1">
      <c r="B15749" t="s">
        <v>23798</v>
      </c>
      <c r="C15749" t="s">
        <v>23803</v>
      </c>
      <c r="D15749" t="s">
        <v>180</v>
      </c>
      <c r="E15749" t="s">
        <v>5154</v>
      </c>
      <c r="F15749">
        <v>0.5</v>
      </c>
      <c r="G15749">
        <v>0</v>
      </c>
      <c r="H15749" t="s">
        <v>103</v>
      </c>
      <c r="I15749" t="s">
        <v>102</v>
      </c>
      <c r="J15749" t="s">
        <v>103</v>
      </c>
      <c r="K15749" t="s">
        <v>23800</v>
      </c>
      <c r="L15749" t="s">
        <v>195</v>
      </c>
      <c r="M15749" t="e">
        <f>_xlfn.XLOOKUP(B15749,Sheet1!B:B,Sheet1!C:C)</f>
        <v>#N/A</v>
      </c>
    </row>
    <row r="15750" spans="2:13" hidden="1">
      <c r="B15750" t="s">
        <v>23798</v>
      </c>
      <c r="C15750" t="s">
        <v>23804</v>
      </c>
      <c r="D15750" t="s">
        <v>180</v>
      </c>
      <c r="E15750" t="s">
        <v>5154</v>
      </c>
      <c r="F15750">
        <v>0.5</v>
      </c>
      <c r="G15750">
        <v>0</v>
      </c>
      <c r="H15750" t="s">
        <v>103</v>
      </c>
      <c r="I15750" t="s">
        <v>102</v>
      </c>
      <c r="J15750" t="s">
        <v>103</v>
      </c>
      <c r="K15750" t="s">
        <v>23800</v>
      </c>
      <c r="L15750" t="s">
        <v>195</v>
      </c>
      <c r="M15750" t="e">
        <f>_xlfn.XLOOKUP(B15750,Sheet1!B:B,Sheet1!C:C)</f>
        <v>#N/A</v>
      </c>
    </row>
    <row r="15751" spans="2:13" hidden="1">
      <c r="B15751" t="s">
        <v>23798</v>
      </c>
      <c r="C15751" t="s">
        <v>23805</v>
      </c>
      <c r="D15751" t="s">
        <v>5224</v>
      </c>
      <c r="E15751" t="s">
        <v>5070</v>
      </c>
      <c r="F15751">
        <v>0.5</v>
      </c>
      <c r="G15751">
        <v>0</v>
      </c>
      <c r="H15751" t="s">
        <v>102</v>
      </c>
      <c r="I15751" t="s">
        <v>102</v>
      </c>
      <c r="J15751" t="s">
        <v>103</v>
      </c>
      <c r="K15751" t="s">
        <v>23800</v>
      </c>
      <c r="L15751" t="s">
        <v>195</v>
      </c>
      <c r="M15751" t="e">
        <f>_xlfn.XLOOKUP(B15751,Sheet1!B:B,Sheet1!C:C)</f>
        <v>#N/A</v>
      </c>
    </row>
    <row r="15752" spans="2:13" hidden="1">
      <c r="B15752" t="s">
        <v>23798</v>
      </c>
      <c r="C15752" t="s">
        <v>23806</v>
      </c>
      <c r="D15752" t="s">
        <v>653</v>
      </c>
      <c r="E15752" t="s">
        <v>5070</v>
      </c>
      <c r="F15752">
        <v>1</v>
      </c>
      <c r="G15752">
        <v>0</v>
      </c>
      <c r="H15752" t="s">
        <v>102</v>
      </c>
      <c r="I15752" t="s">
        <v>102</v>
      </c>
      <c r="J15752" t="s">
        <v>103</v>
      </c>
      <c r="K15752" t="s">
        <v>23800</v>
      </c>
      <c r="L15752" t="s">
        <v>195</v>
      </c>
      <c r="M15752" t="e">
        <f>_xlfn.XLOOKUP(B15752,Sheet1!B:B,Sheet1!C:C)</f>
        <v>#N/A</v>
      </c>
    </row>
    <row r="15753" spans="2:13" hidden="1">
      <c r="B15753" t="s">
        <v>23798</v>
      </c>
      <c r="C15753" t="s">
        <v>23807</v>
      </c>
      <c r="D15753" t="s">
        <v>315</v>
      </c>
      <c r="E15753" t="s">
        <v>5070</v>
      </c>
      <c r="F15753">
        <v>2</v>
      </c>
      <c r="G15753">
        <v>0</v>
      </c>
      <c r="H15753" t="s">
        <v>102</v>
      </c>
      <c r="I15753" t="s">
        <v>102</v>
      </c>
      <c r="J15753" t="s">
        <v>103</v>
      </c>
      <c r="K15753" t="s">
        <v>23800</v>
      </c>
      <c r="L15753" t="s">
        <v>195</v>
      </c>
      <c r="M15753" t="e">
        <f>_xlfn.XLOOKUP(B15753,Sheet1!B:B,Sheet1!C:C)</f>
        <v>#N/A</v>
      </c>
    </row>
    <row r="15754" spans="2:13" hidden="1">
      <c r="B15754" t="s">
        <v>23798</v>
      </c>
      <c r="C15754" t="s">
        <v>23808</v>
      </c>
      <c r="D15754" t="s">
        <v>180</v>
      </c>
      <c r="E15754" t="s">
        <v>5154</v>
      </c>
      <c r="F15754">
        <v>0.5</v>
      </c>
      <c r="G15754">
        <v>0</v>
      </c>
      <c r="H15754" t="s">
        <v>103</v>
      </c>
      <c r="I15754" t="s">
        <v>102</v>
      </c>
      <c r="J15754" t="s">
        <v>103</v>
      </c>
      <c r="K15754" t="s">
        <v>23800</v>
      </c>
      <c r="L15754" t="s">
        <v>195</v>
      </c>
      <c r="M15754" t="e">
        <f>_xlfn.XLOOKUP(B15754,Sheet1!B:B,Sheet1!C:C)</f>
        <v>#N/A</v>
      </c>
    </row>
    <row r="15755" spans="2:13" hidden="1">
      <c r="B15755" t="s">
        <v>23798</v>
      </c>
      <c r="C15755" t="s">
        <v>23809</v>
      </c>
      <c r="D15755" t="s">
        <v>180</v>
      </c>
      <c r="E15755" t="s">
        <v>5154</v>
      </c>
      <c r="F15755">
        <v>0.5</v>
      </c>
      <c r="G15755">
        <v>0</v>
      </c>
      <c r="H15755" t="s">
        <v>103</v>
      </c>
      <c r="I15755" t="s">
        <v>102</v>
      </c>
      <c r="J15755" t="s">
        <v>103</v>
      </c>
      <c r="K15755" t="s">
        <v>23800</v>
      </c>
      <c r="L15755" t="s">
        <v>195</v>
      </c>
      <c r="M15755" t="e">
        <f>_xlfn.XLOOKUP(B15755,Sheet1!B:B,Sheet1!C:C)</f>
        <v>#N/A</v>
      </c>
    </row>
    <row r="15756" spans="2:13" hidden="1">
      <c r="B15756" t="s">
        <v>23810</v>
      </c>
      <c r="C15756" t="s">
        <v>23811</v>
      </c>
      <c r="D15756" t="s">
        <v>226</v>
      </c>
      <c r="E15756" t="s">
        <v>5154</v>
      </c>
      <c r="F15756">
        <v>1</v>
      </c>
      <c r="G15756">
        <v>0</v>
      </c>
      <c r="H15756" t="s">
        <v>103</v>
      </c>
      <c r="I15756" t="s">
        <v>102</v>
      </c>
      <c r="J15756" t="s">
        <v>103</v>
      </c>
      <c r="K15756" t="s">
        <v>23812</v>
      </c>
      <c r="L15756" t="s">
        <v>153</v>
      </c>
      <c r="M15756" t="e">
        <f>_xlfn.XLOOKUP(B15756,Sheet1!B:B,Sheet1!C:C)</f>
        <v>#N/A</v>
      </c>
    </row>
    <row r="15757" spans="2:13" hidden="1">
      <c r="B15757" t="s">
        <v>23810</v>
      </c>
      <c r="C15757" t="s">
        <v>23813</v>
      </c>
      <c r="D15757" t="s">
        <v>254</v>
      </c>
      <c r="E15757" t="s">
        <v>5070</v>
      </c>
      <c r="F15757">
        <v>1</v>
      </c>
      <c r="G15757">
        <v>0</v>
      </c>
      <c r="H15757" t="s">
        <v>102</v>
      </c>
      <c r="I15757" t="s">
        <v>102</v>
      </c>
      <c r="J15757" t="s">
        <v>103</v>
      </c>
      <c r="K15757" t="s">
        <v>23812</v>
      </c>
      <c r="L15757" t="s">
        <v>153</v>
      </c>
      <c r="M15757" t="e">
        <f>_xlfn.XLOOKUP(B15757,Sheet1!B:B,Sheet1!C:C)</f>
        <v>#N/A</v>
      </c>
    </row>
    <row r="15758" spans="2:13" hidden="1">
      <c r="B15758" t="s">
        <v>23810</v>
      </c>
      <c r="C15758" t="s">
        <v>23814</v>
      </c>
      <c r="D15758" t="s">
        <v>226</v>
      </c>
      <c r="E15758" t="s">
        <v>5154</v>
      </c>
      <c r="F15758">
        <v>1</v>
      </c>
      <c r="G15758">
        <v>0</v>
      </c>
      <c r="H15758" t="s">
        <v>103</v>
      </c>
      <c r="I15758" t="s">
        <v>102</v>
      </c>
      <c r="J15758" t="s">
        <v>103</v>
      </c>
      <c r="K15758" t="s">
        <v>23812</v>
      </c>
      <c r="L15758" t="s">
        <v>153</v>
      </c>
      <c r="M15758" t="e">
        <f>_xlfn.XLOOKUP(B15758,Sheet1!B:B,Sheet1!C:C)</f>
        <v>#N/A</v>
      </c>
    </row>
    <row r="15759" spans="2:13" hidden="1">
      <c r="B15759" t="s">
        <v>23810</v>
      </c>
      <c r="C15759" t="s">
        <v>23815</v>
      </c>
      <c r="D15759" t="s">
        <v>226</v>
      </c>
      <c r="E15759" t="s">
        <v>5154</v>
      </c>
      <c r="F15759">
        <v>1</v>
      </c>
      <c r="G15759">
        <v>0</v>
      </c>
      <c r="H15759" t="s">
        <v>103</v>
      </c>
      <c r="I15759" t="s">
        <v>102</v>
      </c>
      <c r="J15759" t="s">
        <v>103</v>
      </c>
      <c r="K15759" t="s">
        <v>23812</v>
      </c>
      <c r="L15759" t="s">
        <v>153</v>
      </c>
      <c r="M15759" t="e">
        <f>_xlfn.XLOOKUP(B15759,Sheet1!B:B,Sheet1!C:C)</f>
        <v>#N/A</v>
      </c>
    </row>
    <row r="15760" spans="2:13" hidden="1">
      <c r="B15760" t="s">
        <v>23810</v>
      </c>
      <c r="C15760" t="s">
        <v>23816</v>
      </c>
      <c r="D15760" t="s">
        <v>9543</v>
      </c>
      <c r="E15760" t="s">
        <v>5070</v>
      </c>
      <c r="F15760">
        <v>1</v>
      </c>
      <c r="G15760">
        <v>0</v>
      </c>
      <c r="H15760" t="s">
        <v>102</v>
      </c>
      <c r="I15760" t="s">
        <v>102</v>
      </c>
      <c r="J15760" t="s">
        <v>103</v>
      </c>
      <c r="K15760" t="s">
        <v>23812</v>
      </c>
      <c r="L15760" t="s">
        <v>153</v>
      </c>
      <c r="M15760" t="e">
        <f>_xlfn.XLOOKUP(B15760,Sheet1!B:B,Sheet1!C:C)</f>
        <v>#N/A</v>
      </c>
    </row>
    <row r="15761" spans="2:13" hidden="1">
      <c r="B15761" t="s">
        <v>23810</v>
      </c>
      <c r="C15761" t="s">
        <v>23817</v>
      </c>
      <c r="D15761" t="s">
        <v>226</v>
      </c>
      <c r="E15761" t="s">
        <v>5154</v>
      </c>
      <c r="F15761">
        <v>1</v>
      </c>
      <c r="G15761">
        <v>0</v>
      </c>
      <c r="H15761" t="s">
        <v>103</v>
      </c>
      <c r="I15761" t="s">
        <v>102</v>
      </c>
      <c r="J15761" t="s">
        <v>103</v>
      </c>
      <c r="K15761" t="s">
        <v>23812</v>
      </c>
      <c r="L15761" t="s">
        <v>153</v>
      </c>
      <c r="M15761" t="e">
        <f>_xlfn.XLOOKUP(B15761,Sheet1!B:B,Sheet1!C:C)</f>
        <v>#N/A</v>
      </c>
    </row>
    <row r="15762" spans="2:13" hidden="1">
      <c r="B15762" t="s">
        <v>23810</v>
      </c>
      <c r="C15762" t="s">
        <v>23818</v>
      </c>
      <c r="D15762" t="s">
        <v>226</v>
      </c>
      <c r="E15762" t="s">
        <v>5154</v>
      </c>
      <c r="F15762">
        <v>1</v>
      </c>
      <c r="G15762">
        <v>0</v>
      </c>
      <c r="H15762" t="s">
        <v>103</v>
      </c>
      <c r="I15762" t="s">
        <v>102</v>
      </c>
      <c r="J15762" t="s">
        <v>103</v>
      </c>
      <c r="K15762" t="s">
        <v>23812</v>
      </c>
      <c r="L15762" t="s">
        <v>153</v>
      </c>
      <c r="M15762" t="e">
        <f>_xlfn.XLOOKUP(B15762,Sheet1!B:B,Sheet1!C:C)</f>
        <v>#N/A</v>
      </c>
    </row>
    <row r="15763" spans="2:13" hidden="1">
      <c r="B15763" t="s">
        <v>23810</v>
      </c>
      <c r="C15763" t="s">
        <v>23819</v>
      </c>
      <c r="D15763" t="s">
        <v>226</v>
      </c>
      <c r="E15763" t="s">
        <v>5154</v>
      </c>
      <c r="F15763">
        <v>1</v>
      </c>
      <c r="G15763">
        <v>0</v>
      </c>
      <c r="H15763" t="s">
        <v>103</v>
      </c>
      <c r="I15763" t="s">
        <v>102</v>
      </c>
      <c r="J15763" t="s">
        <v>103</v>
      </c>
      <c r="K15763" t="s">
        <v>23812</v>
      </c>
      <c r="L15763" t="s">
        <v>153</v>
      </c>
      <c r="M15763" t="e">
        <f>_xlfn.XLOOKUP(B15763,Sheet1!B:B,Sheet1!C:C)</f>
        <v>#N/A</v>
      </c>
    </row>
    <row r="15764" spans="2:13" hidden="1">
      <c r="B15764" t="s">
        <v>23810</v>
      </c>
      <c r="C15764" t="s">
        <v>23820</v>
      </c>
      <c r="D15764" t="s">
        <v>226</v>
      </c>
      <c r="E15764" t="s">
        <v>5154</v>
      </c>
      <c r="F15764">
        <v>1</v>
      </c>
      <c r="G15764">
        <v>0</v>
      </c>
      <c r="H15764" t="s">
        <v>103</v>
      </c>
      <c r="I15764" t="s">
        <v>102</v>
      </c>
      <c r="J15764" t="s">
        <v>103</v>
      </c>
      <c r="K15764" t="s">
        <v>23812</v>
      </c>
      <c r="L15764" t="s">
        <v>153</v>
      </c>
      <c r="M15764" t="e">
        <f>_xlfn.XLOOKUP(B15764,Sheet1!B:B,Sheet1!C:C)</f>
        <v>#N/A</v>
      </c>
    </row>
    <row r="15765" spans="2:13" hidden="1">
      <c r="B15765" t="s">
        <v>23810</v>
      </c>
      <c r="C15765" t="s">
        <v>23821</v>
      </c>
      <c r="D15765" t="s">
        <v>226</v>
      </c>
      <c r="E15765" t="s">
        <v>5154</v>
      </c>
      <c r="F15765">
        <v>1</v>
      </c>
      <c r="G15765">
        <v>0</v>
      </c>
      <c r="H15765" t="s">
        <v>103</v>
      </c>
      <c r="I15765" t="s">
        <v>102</v>
      </c>
      <c r="J15765" t="s">
        <v>103</v>
      </c>
      <c r="K15765" t="s">
        <v>23812</v>
      </c>
      <c r="L15765" t="s">
        <v>153</v>
      </c>
      <c r="M15765" t="e">
        <f>_xlfn.XLOOKUP(B15765,Sheet1!B:B,Sheet1!C:C)</f>
        <v>#N/A</v>
      </c>
    </row>
    <row r="15766" spans="2:13" hidden="1">
      <c r="B15766" t="s">
        <v>23810</v>
      </c>
      <c r="C15766" t="s">
        <v>23822</v>
      </c>
      <c r="D15766" t="s">
        <v>153</v>
      </c>
      <c r="E15766" t="s">
        <v>5070</v>
      </c>
      <c r="F15766">
        <v>40</v>
      </c>
      <c r="G15766">
        <v>0</v>
      </c>
      <c r="H15766" t="s">
        <v>102</v>
      </c>
      <c r="I15766" t="s">
        <v>102</v>
      </c>
      <c r="J15766" t="s">
        <v>103</v>
      </c>
      <c r="K15766" t="s">
        <v>23812</v>
      </c>
      <c r="L15766" t="s">
        <v>153</v>
      </c>
      <c r="M15766" t="e">
        <f>_xlfn.XLOOKUP(B15766,Sheet1!B:B,Sheet1!C:C)</f>
        <v>#N/A</v>
      </c>
    </row>
    <row r="15767" spans="2:13" hidden="1">
      <c r="B15767" t="s">
        <v>23810</v>
      </c>
      <c r="C15767" t="s">
        <v>23823</v>
      </c>
      <c r="D15767" t="s">
        <v>226</v>
      </c>
      <c r="E15767" t="s">
        <v>5154</v>
      </c>
      <c r="F15767">
        <v>1</v>
      </c>
      <c r="G15767">
        <v>0</v>
      </c>
      <c r="H15767" t="s">
        <v>103</v>
      </c>
      <c r="I15767" t="s">
        <v>102</v>
      </c>
      <c r="J15767" t="s">
        <v>103</v>
      </c>
      <c r="K15767" t="s">
        <v>23812</v>
      </c>
      <c r="L15767" t="s">
        <v>153</v>
      </c>
      <c r="M15767" t="e">
        <f>_xlfn.XLOOKUP(B15767,Sheet1!B:B,Sheet1!C:C)</f>
        <v>#N/A</v>
      </c>
    </row>
    <row r="15768" spans="2:13" hidden="1">
      <c r="B15768" t="s">
        <v>23810</v>
      </c>
      <c r="C15768" t="s">
        <v>23824</v>
      </c>
      <c r="D15768" t="s">
        <v>226</v>
      </c>
      <c r="E15768" t="s">
        <v>5154</v>
      </c>
      <c r="F15768">
        <v>1</v>
      </c>
      <c r="G15768">
        <v>0</v>
      </c>
      <c r="H15768" t="s">
        <v>103</v>
      </c>
      <c r="I15768" t="s">
        <v>102</v>
      </c>
      <c r="J15768" t="s">
        <v>103</v>
      </c>
      <c r="K15768" t="s">
        <v>23812</v>
      </c>
      <c r="L15768" t="s">
        <v>153</v>
      </c>
      <c r="M15768" t="e">
        <f>_xlfn.XLOOKUP(B15768,Sheet1!B:B,Sheet1!C:C)</f>
        <v>#N/A</v>
      </c>
    </row>
    <row r="15769" spans="2:13" hidden="1">
      <c r="B15769" t="s">
        <v>23810</v>
      </c>
      <c r="C15769" t="s">
        <v>23825</v>
      </c>
      <c r="D15769" t="s">
        <v>226</v>
      </c>
      <c r="E15769" t="s">
        <v>5154</v>
      </c>
      <c r="F15769">
        <v>1</v>
      </c>
      <c r="G15769">
        <v>0</v>
      </c>
      <c r="H15769" t="s">
        <v>103</v>
      </c>
      <c r="I15769" t="s">
        <v>102</v>
      </c>
      <c r="J15769" t="s">
        <v>103</v>
      </c>
      <c r="K15769" t="s">
        <v>23812</v>
      </c>
      <c r="L15769" t="s">
        <v>153</v>
      </c>
      <c r="M15769" t="e">
        <f>_xlfn.XLOOKUP(B15769,Sheet1!B:B,Sheet1!C:C)</f>
        <v>#N/A</v>
      </c>
    </row>
    <row r="15770" spans="2:13" hidden="1">
      <c r="B15770" t="s">
        <v>23810</v>
      </c>
      <c r="C15770" t="s">
        <v>23826</v>
      </c>
      <c r="D15770" t="s">
        <v>5984</v>
      </c>
      <c r="E15770" t="s">
        <v>5070</v>
      </c>
      <c r="F15770">
        <v>1</v>
      </c>
      <c r="G15770">
        <v>0</v>
      </c>
      <c r="H15770" t="s">
        <v>102</v>
      </c>
      <c r="I15770" t="s">
        <v>102</v>
      </c>
      <c r="J15770" t="s">
        <v>103</v>
      </c>
      <c r="K15770" t="s">
        <v>23812</v>
      </c>
      <c r="L15770" t="s">
        <v>153</v>
      </c>
      <c r="M15770" t="e">
        <f>_xlfn.XLOOKUP(B15770,Sheet1!B:B,Sheet1!C:C)</f>
        <v>#N/A</v>
      </c>
    </row>
    <row r="15771" spans="2:13" hidden="1">
      <c r="B15771" t="s">
        <v>23810</v>
      </c>
      <c r="C15771" t="s">
        <v>23827</v>
      </c>
      <c r="D15771" t="s">
        <v>226</v>
      </c>
      <c r="E15771" t="s">
        <v>5154</v>
      </c>
      <c r="F15771">
        <v>1</v>
      </c>
      <c r="G15771">
        <v>0</v>
      </c>
      <c r="H15771" t="s">
        <v>103</v>
      </c>
      <c r="I15771" t="s">
        <v>102</v>
      </c>
      <c r="J15771" t="s">
        <v>103</v>
      </c>
      <c r="K15771" t="s">
        <v>23812</v>
      </c>
      <c r="L15771" t="s">
        <v>153</v>
      </c>
      <c r="M15771" t="e">
        <f>_xlfn.XLOOKUP(B15771,Sheet1!B:B,Sheet1!C:C)</f>
        <v>#N/A</v>
      </c>
    </row>
    <row r="15772" spans="2:13" hidden="1">
      <c r="B15772" t="s">
        <v>23810</v>
      </c>
      <c r="C15772" t="s">
        <v>23828</v>
      </c>
      <c r="D15772" t="s">
        <v>226</v>
      </c>
      <c r="E15772" t="s">
        <v>5154</v>
      </c>
      <c r="F15772">
        <v>1</v>
      </c>
      <c r="G15772">
        <v>0</v>
      </c>
      <c r="H15772" t="s">
        <v>103</v>
      </c>
      <c r="I15772" t="s">
        <v>102</v>
      </c>
      <c r="J15772" t="s">
        <v>103</v>
      </c>
      <c r="K15772" t="s">
        <v>23812</v>
      </c>
      <c r="L15772" t="s">
        <v>153</v>
      </c>
      <c r="M15772" t="e">
        <f>_xlfn.XLOOKUP(B15772,Sheet1!B:B,Sheet1!C:C)</f>
        <v>#N/A</v>
      </c>
    </row>
    <row r="15773" spans="2:13" hidden="1">
      <c r="B15773" t="s">
        <v>23810</v>
      </c>
      <c r="C15773" t="s">
        <v>23829</v>
      </c>
      <c r="D15773" t="s">
        <v>226</v>
      </c>
      <c r="E15773" t="s">
        <v>5154</v>
      </c>
      <c r="F15773">
        <v>1</v>
      </c>
      <c r="G15773">
        <v>0</v>
      </c>
      <c r="H15773" t="s">
        <v>103</v>
      </c>
      <c r="I15773" t="s">
        <v>102</v>
      </c>
      <c r="J15773" t="s">
        <v>103</v>
      </c>
      <c r="K15773" t="s">
        <v>23812</v>
      </c>
      <c r="L15773" t="s">
        <v>153</v>
      </c>
      <c r="M15773" t="e">
        <f>_xlfn.XLOOKUP(B15773,Sheet1!B:B,Sheet1!C:C)</f>
        <v>#N/A</v>
      </c>
    </row>
    <row r="15774" spans="2:13" hidden="1">
      <c r="B15774" t="s">
        <v>23810</v>
      </c>
      <c r="C15774" t="s">
        <v>23830</v>
      </c>
      <c r="D15774" t="s">
        <v>226</v>
      </c>
      <c r="E15774" t="s">
        <v>5154</v>
      </c>
      <c r="F15774">
        <v>1</v>
      </c>
      <c r="G15774">
        <v>0</v>
      </c>
      <c r="H15774" t="s">
        <v>103</v>
      </c>
      <c r="I15774" t="s">
        <v>102</v>
      </c>
      <c r="J15774" t="s">
        <v>103</v>
      </c>
      <c r="K15774" t="s">
        <v>23812</v>
      </c>
      <c r="L15774" t="s">
        <v>153</v>
      </c>
      <c r="M15774" t="e">
        <f>_xlfn.XLOOKUP(B15774,Sheet1!B:B,Sheet1!C:C)</f>
        <v>#N/A</v>
      </c>
    </row>
    <row r="15775" spans="2:13" hidden="1">
      <c r="B15775" t="s">
        <v>23831</v>
      </c>
      <c r="C15775" t="s">
        <v>23832</v>
      </c>
      <c r="D15775" t="s">
        <v>5224</v>
      </c>
      <c r="E15775" t="s">
        <v>5070</v>
      </c>
      <c r="F15775">
        <v>2</v>
      </c>
      <c r="G15775">
        <v>0</v>
      </c>
      <c r="H15775" t="s">
        <v>102</v>
      </c>
      <c r="I15775" t="s">
        <v>102</v>
      </c>
      <c r="J15775" t="s">
        <v>103</v>
      </c>
      <c r="K15775" t="s">
        <v>23833</v>
      </c>
      <c r="L15775" t="s">
        <v>315</v>
      </c>
      <c r="M15775" t="e">
        <f>_xlfn.XLOOKUP(B15775,Sheet1!B:B,Sheet1!C:C)</f>
        <v>#N/A</v>
      </c>
    </row>
    <row r="15776" spans="2:13" hidden="1">
      <c r="B15776" t="s">
        <v>23831</v>
      </c>
      <c r="C15776" t="s">
        <v>23834</v>
      </c>
      <c r="D15776" t="s">
        <v>180</v>
      </c>
      <c r="E15776" t="s">
        <v>5154</v>
      </c>
      <c r="F15776">
        <v>2</v>
      </c>
      <c r="G15776">
        <v>0</v>
      </c>
      <c r="H15776" t="s">
        <v>103</v>
      </c>
      <c r="I15776" t="s">
        <v>102</v>
      </c>
      <c r="J15776" t="s">
        <v>103</v>
      </c>
      <c r="K15776" t="s">
        <v>23833</v>
      </c>
      <c r="L15776" t="s">
        <v>315</v>
      </c>
      <c r="M15776" t="e">
        <f>_xlfn.XLOOKUP(B15776,Sheet1!B:B,Sheet1!C:C)</f>
        <v>#N/A</v>
      </c>
    </row>
    <row r="15777" spans="2:13" hidden="1">
      <c r="B15777" t="s">
        <v>23831</v>
      </c>
      <c r="C15777" t="s">
        <v>23835</v>
      </c>
      <c r="D15777" t="s">
        <v>267</v>
      </c>
      <c r="E15777" t="s">
        <v>5070</v>
      </c>
      <c r="F15777">
        <v>2</v>
      </c>
      <c r="G15777">
        <v>0</v>
      </c>
      <c r="H15777" t="s">
        <v>102</v>
      </c>
      <c r="I15777" t="s">
        <v>102</v>
      </c>
      <c r="J15777" t="s">
        <v>103</v>
      </c>
      <c r="K15777" t="s">
        <v>23833</v>
      </c>
      <c r="L15777" t="s">
        <v>315</v>
      </c>
      <c r="M15777" t="e">
        <f>_xlfn.XLOOKUP(B15777,Sheet1!B:B,Sheet1!C:C)</f>
        <v>#N/A</v>
      </c>
    </row>
    <row r="15778" spans="2:13" hidden="1">
      <c r="B15778" t="s">
        <v>23831</v>
      </c>
      <c r="C15778" t="s">
        <v>23836</v>
      </c>
      <c r="D15778" t="s">
        <v>180</v>
      </c>
      <c r="E15778" t="s">
        <v>5154</v>
      </c>
      <c r="F15778">
        <v>2</v>
      </c>
      <c r="G15778">
        <v>0</v>
      </c>
      <c r="H15778" t="s">
        <v>103</v>
      </c>
      <c r="I15778" t="s">
        <v>102</v>
      </c>
      <c r="J15778" t="s">
        <v>103</v>
      </c>
      <c r="K15778" t="s">
        <v>23833</v>
      </c>
      <c r="L15778" t="s">
        <v>315</v>
      </c>
      <c r="M15778" t="e">
        <f>_xlfn.XLOOKUP(B15778,Sheet1!B:B,Sheet1!C:C)</f>
        <v>#N/A</v>
      </c>
    </row>
    <row r="15779" spans="2:13" hidden="1">
      <c r="B15779" t="s">
        <v>23831</v>
      </c>
      <c r="C15779" t="s">
        <v>23837</v>
      </c>
      <c r="D15779" t="s">
        <v>180</v>
      </c>
      <c r="E15779" t="s">
        <v>5154</v>
      </c>
      <c r="F15779">
        <v>2</v>
      </c>
      <c r="G15779">
        <v>0</v>
      </c>
      <c r="H15779" t="s">
        <v>103</v>
      </c>
      <c r="I15779" t="s">
        <v>102</v>
      </c>
      <c r="J15779" t="s">
        <v>103</v>
      </c>
      <c r="K15779" t="s">
        <v>23833</v>
      </c>
      <c r="L15779" t="s">
        <v>315</v>
      </c>
      <c r="M15779" t="e">
        <f>_xlfn.XLOOKUP(B15779,Sheet1!B:B,Sheet1!C:C)</f>
        <v>#N/A</v>
      </c>
    </row>
    <row r="15780" spans="2:13" hidden="1">
      <c r="B15780" t="s">
        <v>23831</v>
      </c>
      <c r="C15780" t="s">
        <v>23838</v>
      </c>
      <c r="D15780" t="s">
        <v>23839</v>
      </c>
      <c r="E15780" t="s">
        <v>5070</v>
      </c>
      <c r="F15780">
        <v>2</v>
      </c>
      <c r="G15780">
        <v>0</v>
      </c>
      <c r="H15780" t="s">
        <v>102</v>
      </c>
      <c r="I15780" t="s">
        <v>102</v>
      </c>
      <c r="J15780" t="s">
        <v>103</v>
      </c>
      <c r="K15780" t="s">
        <v>23833</v>
      </c>
      <c r="L15780" t="s">
        <v>315</v>
      </c>
      <c r="M15780" t="e">
        <f>_xlfn.XLOOKUP(B15780,Sheet1!B:B,Sheet1!C:C)</f>
        <v>#N/A</v>
      </c>
    </row>
    <row r="15781" spans="2:13" hidden="1">
      <c r="B15781" t="s">
        <v>23831</v>
      </c>
      <c r="C15781" t="s">
        <v>23840</v>
      </c>
      <c r="D15781" t="s">
        <v>180</v>
      </c>
      <c r="E15781" t="s">
        <v>5154</v>
      </c>
      <c r="F15781">
        <v>2</v>
      </c>
      <c r="G15781">
        <v>0</v>
      </c>
      <c r="H15781" t="s">
        <v>103</v>
      </c>
      <c r="I15781" t="s">
        <v>102</v>
      </c>
      <c r="J15781" t="s">
        <v>103</v>
      </c>
      <c r="K15781" t="s">
        <v>23833</v>
      </c>
      <c r="L15781" t="s">
        <v>315</v>
      </c>
      <c r="M15781" t="e">
        <f>_xlfn.XLOOKUP(B15781,Sheet1!B:B,Sheet1!C:C)</f>
        <v>#N/A</v>
      </c>
    </row>
    <row r="15782" spans="2:13" hidden="1">
      <c r="B15782" t="s">
        <v>23831</v>
      </c>
      <c r="C15782" t="s">
        <v>23833</v>
      </c>
      <c r="D15782" t="s">
        <v>23841</v>
      </c>
      <c r="E15782" t="s">
        <v>5070</v>
      </c>
      <c r="F15782">
        <v>2</v>
      </c>
      <c r="G15782">
        <v>0</v>
      </c>
      <c r="H15782" t="s">
        <v>102</v>
      </c>
      <c r="I15782" t="s">
        <v>102</v>
      </c>
      <c r="J15782" t="s">
        <v>103</v>
      </c>
      <c r="K15782" t="s">
        <v>23833</v>
      </c>
      <c r="L15782" t="s">
        <v>315</v>
      </c>
      <c r="M15782" t="e">
        <f>_xlfn.XLOOKUP(B15782,Sheet1!B:B,Sheet1!C:C)</f>
        <v>#N/A</v>
      </c>
    </row>
    <row r="15783" spans="2:13" hidden="1">
      <c r="B15783" t="s">
        <v>23831</v>
      </c>
      <c r="C15783" t="s">
        <v>23842</v>
      </c>
      <c r="D15783" t="s">
        <v>963</v>
      </c>
      <c r="F15783">
        <v>10</v>
      </c>
      <c r="G15783">
        <v>14872</v>
      </c>
      <c r="H15783" t="s">
        <v>103</v>
      </c>
      <c r="I15783" t="s">
        <v>103</v>
      </c>
      <c r="J15783" t="s">
        <v>103</v>
      </c>
      <c r="K15783" t="s">
        <v>23833</v>
      </c>
      <c r="L15783" t="s">
        <v>315</v>
      </c>
      <c r="M15783" t="e">
        <f>_xlfn.XLOOKUP(B15783,Sheet1!B:B,Sheet1!C:C)</f>
        <v>#N/A</v>
      </c>
    </row>
    <row r="15784" spans="2:13" hidden="1">
      <c r="B15784" t="s">
        <v>23831</v>
      </c>
      <c r="C15784" t="s">
        <v>23843</v>
      </c>
      <c r="D15784" t="s">
        <v>23844</v>
      </c>
      <c r="E15784" t="s">
        <v>5154</v>
      </c>
      <c r="F15784">
        <v>40</v>
      </c>
      <c r="G15784">
        <v>117240</v>
      </c>
      <c r="H15784" t="s">
        <v>103</v>
      </c>
      <c r="I15784" t="s">
        <v>102</v>
      </c>
      <c r="J15784" t="s">
        <v>103</v>
      </c>
      <c r="K15784" t="s">
        <v>23833</v>
      </c>
      <c r="L15784" t="s">
        <v>315</v>
      </c>
      <c r="M15784" t="e">
        <f>_xlfn.XLOOKUP(B15784,Sheet1!B:B,Sheet1!C:C)</f>
        <v>#N/A</v>
      </c>
    </row>
    <row r="15785" spans="2:13" hidden="1">
      <c r="B15785" t="s">
        <v>23845</v>
      </c>
      <c r="C15785" t="s">
        <v>23846</v>
      </c>
      <c r="D15785" t="s">
        <v>315</v>
      </c>
      <c r="E15785" t="s">
        <v>5070</v>
      </c>
      <c r="F15785">
        <v>1</v>
      </c>
      <c r="G15785">
        <v>0</v>
      </c>
      <c r="H15785" t="s">
        <v>102</v>
      </c>
      <c r="I15785" t="s">
        <v>102</v>
      </c>
      <c r="J15785" t="s">
        <v>103</v>
      </c>
      <c r="K15785" t="s">
        <v>23847</v>
      </c>
      <c r="L15785" t="s">
        <v>7424</v>
      </c>
      <c r="M15785" t="e">
        <f>_xlfn.XLOOKUP(B15785,Sheet1!B:B,Sheet1!C:C)</f>
        <v>#N/A</v>
      </c>
    </row>
    <row r="15786" spans="2:13" hidden="1">
      <c r="B15786" t="s">
        <v>23845</v>
      </c>
      <c r="C15786" t="s">
        <v>23848</v>
      </c>
      <c r="D15786" t="s">
        <v>267</v>
      </c>
      <c r="E15786" t="s">
        <v>5070</v>
      </c>
      <c r="F15786">
        <v>1</v>
      </c>
      <c r="G15786">
        <v>0</v>
      </c>
      <c r="H15786" t="s">
        <v>102</v>
      </c>
      <c r="I15786" t="s">
        <v>102</v>
      </c>
      <c r="J15786" t="s">
        <v>103</v>
      </c>
      <c r="K15786" t="s">
        <v>23847</v>
      </c>
      <c r="L15786" t="s">
        <v>7424</v>
      </c>
      <c r="M15786" t="e">
        <f>_xlfn.XLOOKUP(B15786,Sheet1!B:B,Sheet1!C:C)</f>
        <v>#N/A</v>
      </c>
    </row>
    <row r="15787" spans="2:13" hidden="1">
      <c r="B15787" t="s">
        <v>23845</v>
      </c>
      <c r="C15787" t="s">
        <v>23849</v>
      </c>
      <c r="D15787" t="s">
        <v>180</v>
      </c>
      <c r="E15787" t="s">
        <v>5154</v>
      </c>
      <c r="F15787">
        <v>2</v>
      </c>
      <c r="G15787">
        <v>0</v>
      </c>
      <c r="H15787" t="s">
        <v>103</v>
      </c>
      <c r="I15787" t="s">
        <v>102</v>
      </c>
      <c r="J15787" t="s">
        <v>103</v>
      </c>
      <c r="K15787" t="s">
        <v>23847</v>
      </c>
      <c r="L15787" t="s">
        <v>7424</v>
      </c>
      <c r="M15787" t="e">
        <f>_xlfn.XLOOKUP(B15787,Sheet1!B:B,Sheet1!C:C)</f>
        <v>#N/A</v>
      </c>
    </row>
    <row r="15788" spans="2:13" hidden="1">
      <c r="B15788" t="s">
        <v>23845</v>
      </c>
      <c r="C15788" t="s">
        <v>23850</v>
      </c>
      <c r="D15788" t="s">
        <v>180</v>
      </c>
      <c r="E15788" t="s">
        <v>5154</v>
      </c>
      <c r="F15788">
        <v>0.25</v>
      </c>
      <c r="G15788">
        <v>0</v>
      </c>
      <c r="H15788" t="s">
        <v>103</v>
      </c>
      <c r="I15788" t="s">
        <v>102</v>
      </c>
      <c r="J15788" t="s">
        <v>103</v>
      </c>
      <c r="K15788" t="s">
        <v>23847</v>
      </c>
      <c r="L15788" t="s">
        <v>7424</v>
      </c>
      <c r="M15788" t="e">
        <f>_xlfn.XLOOKUP(B15788,Sheet1!B:B,Sheet1!C:C)</f>
        <v>#N/A</v>
      </c>
    </row>
    <row r="15789" spans="2:13" hidden="1">
      <c r="B15789" t="s">
        <v>23845</v>
      </c>
      <c r="C15789" t="s">
        <v>23851</v>
      </c>
      <c r="D15789" t="s">
        <v>180</v>
      </c>
      <c r="E15789" t="s">
        <v>5154</v>
      </c>
      <c r="F15789">
        <v>0.5</v>
      </c>
      <c r="G15789">
        <v>0</v>
      </c>
      <c r="H15789" t="s">
        <v>103</v>
      </c>
      <c r="I15789" t="s">
        <v>102</v>
      </c>
      <c r="J15789" t="s">
        <v>103</v>
      </c>
      <c r="K15789" t="s">
        <v>23847</v>
      </c>
      <c r="L15789" t="s">
        <v>7424</v>
      </c>
      <c r="M15789" t="e">
        <f>_xlfn.XLOOKUP(B15789,Sheet1!B:B,Sheet1!C:C)</f>
        <v>#N/A</v>
      </c>
    </row>
    <row r="15790" spans="2:13" hidden="1">
      <c r="B15790" t="s">
        <v>23845</v>
      </c>
      <c r="C15790" t="s">
        <v>23852</v>
      </c>
      <c r="D15790" t="s">
        <v>180</v>
      </c>
      <c r="E15790" t="s">
        <v>5154</v>
      </c>
      <c r="F15790">
        <v>1</v>
      </c>
      <c r="G15790">
        <v>0</v>
      </c>
      <c r="H15790" t="s">
        <v>103</v>
      </c>
      <c r="I15790" t="s">
        <v>102</v>
      </c>
      <c r="J15790" t="s">
        <v>103</v>
      </c>
      <c r="K15790" t="s">
        <v>23847</v>
      </c>
      <c r="L15790" t="s">
        <v>7424</v>
      </c>
      <c r="M15790" t="e">
        <f>_xlfn.XLOOKUP(B15790,Sheet1!B:B,Sheet1!C:C)</f>
        <v>#N/A</v>
      </c>
    </row>
    <row r="15791" spans="2:13" hidden="1">
      <c r="B15791" t="s">
        <v>23845</v>
      </c>
      <c r="C15791" t="s">
        <v>23853</v>
      </c>
      <c r="D15791" t="s">
        <v>5224</v>
      </c>
      <c r="E15791" t="s">
        <v>5070</v>
      </c>
      <c r="F15791">
        <v>0.25</v>
      </c>
      <c r="G15791">
        <v>0</v>
      </c>
      <c r="H15791" t="s">
        <v>102</v>
      </c>
      <c r="I15791" t="s">
        <v>102</v>
      </c>
      <c r="J15791" t="s">
        <v>103</v>
      </c>
      <c r="K15791" t="s">
        <v>23847</v>
      </c>
      <c r="L15791" t="s">
        <v>7424</v>
      </c>
      <c r="M15791" t="e">
        <f>_xlfn.XLOOKUP(B15791,Sheet1!B:B,Sheet1!C:C)</f>
        <v>#N/A</v>
      </c>
    </row>
    <row r="15792" spans="2:13" hidden="1">
      <c r="B15792" t="s">
        <v>23845</v>
      </c>
      <c r="C15792" t="s">
        <v>23854</v>
      </c>
      <c r="D15792" t="s">
        <v>7424</v>
      </c>
      <c r="F15792">
        <v>40</v>
      </c>
      <c r="G15792">
        <v>110700</v>
      </c>
      <c r="H15792" t="s">
        <v>103</v>
      </c>
      <c r="I15792" t="s">
        <v>103</v>
      </c>
      <c r="J15792" t="s">
        <v>103</v>
      </c>
      <c r="K15792" t="s">
        <v>23847</v>
      </c>
      <c r="L15792" t="s">
        <v>7424</v>
      </c>
      <c r="M15792" t="e">
        <f>_xlfn.XLOOKUP(B15792,Sheet1!B:B,Sheet1!C:C)</f>
        <v>#N/A</v>
      </c>
    </row>
    <row r="15793" spans="2:13" hidden="1">
      <c r="B15793" t="s">
        <v>23855</v>
      </c>
      <c r="C15793" t="s">
        <v>23856</v>
      </c>
      <c r="D15793" t="s">
        <v>180</v>
      </c>
      <c r="E15793" t="s">
        <v>5154</v>
      </c>
      <c r="F15793">
        <v>1</v>
      </c>
      <c r="G15793">
        <v>0</v>
      </c>
      <c r="H15793" t="s">
        <v>103</v>
      </c>
      <c r="I15793" t="s">
        <v>102</v>
      </c>
      <c r="J15793" t="s">
        <v>103</v>
      </c>
      <c r="K15793" t="s">
        <v>23857</v>
      </c>
      <c r="L15793" t="s">
        <v>188</v>
      </c>
      <c r="M15793" t="e">
        <f>_xlfn.XLOOKUP(B15793,Sheet1!B:B,Sheet1!C:C)</f>
        <v>#N/A</v>
      </c>
    </row>
    <row r="15794" spans="2:13" hidden="1">
      <c r="B15794" t="s">
        <v>23855</v>
      </c>
      <c r="C15794" t="s">
        <v>23858</v>
      </c>
      <c r="D15794" t="s">
        <v>195</v>
      </c>
      <c r="E15794" t="s">
        <v>5070</v>
      </c>
      <c r="F15794">
        <v>40</v>
      </c>
      <c r="G15794">
        <v>133433</v>
      </c>
      <c r="H15794" t="s">
        <v>102</v>
      </c>
      <c r="I15794" t="s">
        <v>102</v>
      </c>
      <c r="J15794" t="s">
        <v>103</v>
      </c>
      <c r="K15794" t="s">
        <v>23857</v>
      </c>
      <c r="L15794" t="s">
        <v>188</v>
      </c>
      <c r="M15794" t="e">
        <f>_xlfn.XLOOKUP(B15794,Sheet1!B:B,Sheet1!C:C)</f>
        <v>#N/A</v>
      </c>
    </row>
    <row r="15795" spans="2:13" hidden="1">
      <c r="B15795" t="s">
        <v>23855</v>
      </c>
      <c r="C15795" t="s">
        <v>23859</v>
      </c>
      <c r="D15795" t="s">
        <v>180</v>
      </c>
      <c r="E15795" t="s">
        <v>5154</v>
      </c>
      <c r="F15795">
        <v>1</v>
      </c>
      <c r="G15795">
        <v>0</v>
      </c>
      <c r="H15795" t="s">
        <v>103</v>
      </c>
      <c r="I15795" t="s">
        <v>102</v>
      </c>
      <c r="J15795" t="s">
        <v>103</v>
      </c>
      <c r="K15795" t="s">
        <v>23857</v>
      </c>
      <c r="L15795" t="s">
        <v>188</v>
      </c>
      <c r="M15795" t="e">
        <f>_xlfn.XLOOKUP(B15795,Sheet1!B:B,Sheet1!C:C)</f>
        <v>#N/A</v>
      </c>
    </row>
    <row r="15796" spans="2:13" hidden="1">
      <c r="B15796" t="s">
        <v>23855</v>
      </c>
      <c r="C15796" t="s">
        <v>23860</v>
      </c>
      <c r="D15796" t="s">
        <v>180</v>
      </c>
      <c r="E15796" t="s">
        <v>5154</v>
      </c>
      <c r="F15796">
        <v>1</v>
      </c>
      <c r="G15796">
        <v>0</v>
      </c>
      <c r="H15796" t="s">
        <v>103</v>
      </c>
      <c r="I15796" t="s">
        <v>102</v>
      </c>
      <c r="J15796" t="s">
        <v>103</v>
      </c>
      <c r="K15796" t="s">
        <v>23857</v>
      </c>
      <c r="L15796" t="s">
        <v>188</v>
      </c>
      <c r="M15796" t="e">
        <f>_xlfn.XLOOKUP(B15796,Sheet1!B:B,Sheet1!C:C)</f>
        <v>#N/A</v>
      </c>
    </row>
    <row r="15797" spans="2:13" hidden="1">
      <c r="B15797" t="s">
        <v>23855</v>
      </c>
      <c r="C15797" t="s">
        <v>23861</v>
      </c>
      <c r="D15797" t="s">
        <v>466</v>
      </c>
      <c r="E15797" t="s">
        <v>5070</v>
      </c>
      <c r="F15797">
        <v>1</v>
      </c>
      <c r="G15797">
        <v>0</v>
      </c>
      <c r="H15797" t="s">
        <v>102</v>
      </c>
      <c r="I15797" t="s">
        <v>102</v>
      </c>
      <c r="J15797" t="s">
        <v>103</v>
      </c>
      <c r="K15797" t="s">
        <v>23857</v>
      </c>
      <c r="L15797" t="s">
        <v>188</v>
      </c>
      <c r="M15797" t="e">
        <f>_xlfn.XLOOKUP(B15797,Sheet1!B:B,Sheet1!C:C)</f>
        <v>#N/A</v>
      </c>
    </row>
    <row r="15798" spans="2:13" hidden="1">
      <c r="B15798" t="s">
        <v>23855</v>
      </c>
      <c r="C15798" t="s">
        <v>23862</v>
      </c>
      <c r="D15798" t="s">
        <v>180</v>
      </c>
      <c r="E15798" t="s">
        <v>5154</v>
      </c>
      <c r="F15798">
        <v>1</v>
      </c>
      <c r="G15798">
        <v>0</v>
      </c>
      <c r="H15798" t="s">
        <v>103</v>
      </c>
      <c r="I15798" t="s">
        <v>102</v>
      </c>
      <c r="J15798" t="s">
        <v>103</v>
      </c>
      <c r="K15798" t="s">
        <v>23857</v>
      </c>
      <c r="L15798" t="s">
        <v>188</v>
      </c>
      <c r="M15798" t="e">
        <f>_xlfn.XLOOKUP(B15798,Sheet1!B:B,Sheet1!C:C)</f>
        <v>#N/A</v>
      </c>
    </row>
    <row r="15799" spans="2:13" hidden="1">
      <c r="B15799" t="s">
        <v>23855</v>
      </c>
      <c r="C15799" t="s">
        <v>23863</v>
      </c>
      <c r="D15799" t="s">
        <v>180</v>
      </c>
      <c r="E15799" t="s">
        <v>5154</v>
      </c>
      <c r="F15799">
        <v>1</v>
      </c>
      <c r="G15799">
        <v>0</v>
      </c>
      <c r="H15799" t="s">
        <v>103</v>
      </c>
      <c r="I15799" t="s">
        <v>102</v>
      </c>
      <c r="J15799" t="s">
        <v>103</v>
      </c>
      <c r="K15799" t="s">
        <v>23857</v>
      </c>
      <c r="L15799" t="s">
        <v>188</v>
      </c>
      <c r="M15799" t="e">
        <f>_xlfn.XLOOKUP(B15799,Sheet1!B:B,Sheet1!C:C)</f>
        <v>#N/A</v>
      </c>
    </row>
    <row r="15800" spans="2:13" hidden="1">
      <c r="B15800" t="s">
        <v>23855</v>
      </c>
      <c r="C15800" t="s">
        <v>23864</v>
      </c>
      <c r="D15800" t="s">
        <v>180</v>
      </c>
      <c r="E15800" t="s">
        <v>5154</v>
      </c>
      <c r="F15800">
        <v>1</v>
      </c>
      <c r="G15800">
        <v>0</v>
      </c>
      <c r="H15800" t="s">
        <v>103</v>
      </c>
      <c r="I15800" t="s">
        <v>102</v>
      </c>
      <c r="J15800" t="s">
        <v>103</v>
      </c>
      <c r="K15800" t="s">
        <v>23857</v>
      </c>
      <c r="L15800" t="s">
        <v>188</v>
      </c>
      <c r="M15800" t="e">
        <f>_xlfn.XLOOKUP(B15800,Sheet1!B:B,Sheet1!C:C)</f>
        <v>#N/A</v>
      </c>
    </row>
    <row r="15801" spans="2:13" hidden="1">
      <c r="B15801" t="s">
        <v>23855</v>
      </c>
      <c r="C15801" t="s">
        <v>23865</v>
      </c>
      <c r="D15801" t="s">
        <v>180</v>
      </c>
      <c r="E15801" t="s">
        <v>5154</v>
      </c>
      <c r="F15801">
        <v>1</v>
      </c>
      <c r="G15801">
        <v>0</v>
      </c>
      <c r="H15801" t="s">
        <v>103</v>
      </c>
      <c r="I15801" t="s">
        <v>102</v>
      </c>
      <c r="J15801" t="s">
        <v>103</v>
      </c>
      <c r="K15801" t="s">
        <v>23857</v>
      </c>
      <c r="L15801" t="s">
        <v>188</v>
      </c>
      <c r="M15801" t="e">
        <f>_xlfn.XLOOKUP(B15801,Sheet1!B:B,Sheet1!C:C)</f>
        <v>#N/A</v>
      </c>
    </row>
    <row r="15802" spans="2:13" hidden="1">
      <c r="B15802" t="s">
        <v>23855</v>
      </c>
      <c r="C15802" t="s">
        <v>23866</v>
      </c>
      <c r="D15802" t="s">
        <v>5224</v>
      </c>
      <c r="E15802" t="s">
        <v>5070</v>
      </c>
      <c r="F15802">
        <v>1</v>
      </c>
      <c r="G15802">
        <v>0</v>
      </c>
      <c r="H15802" t="s">
        <v>102</v>
      </c>
      <c r="I15802" t="s">
        <v>102</v>
      </c>
      <c r="J15802" t="s">
        <v>103</v>
      </c>
      <c r="K15802" t="s">
        <v>23857</v>
      </c>
      <c r="L15802" t="s">
        <v>188</v>
      </c>
      <c r="M15802" t="e">
        <f>_xlfn.XLOOKUP(B15802,Sheet1!B:B,Sheet1!C:C)</f>
        <v>#N/A</v>
      </c>
    </row>
    <row r="15803" spans="2:13" hidden="1">
      <c r="B15803" t="s">
        <v>23855</v>
      </c>
      <c r="C15803" t="s">
        <v>23867</v>
      </c>
      <c r="D15803" t="s">
        <v>180</v>
      </c>
      <c r="E15803" t="s">
        <v>5154</v>
      </c>
      <c r="F15803">
        <v>1</v>
      </c>
      <c r="G15803">
        <v>0</v>
      </c>
      <c r="H15803" t="s">
        <v>103</v>
      </c>
      <c r="I15803" t="s">
        <v>102</v>
      </c>
      <c r="J15803" t="s">
        <v>103</v>
      </c>
      <c r="K15803" t="s">
        <v>23857</v>
      </c>
      <c r="L15803" t="s">
        <v>188</v>
      </c>
      <c r="M15803" t="e">
        <f>_xlfn.XLOOKUP(B15803,Sheet1!B:B,Sheet1!C:C)</f>
        <v>#N/A</v>
      </c>
    </row>
    <row r="15804" spans="2:13" hidden="1">
      <c r="B15804" t="s">
        <v>23855</v>
      </c>
      <c r="C15804" t="s">
        <v>23868</v>
      </c>
      <c r="D15804" t="s">
        <v>180</v>
      </c>
      <c r="E15804" t="s">
        <v>5154</v>
      </c>
      <c r="F15804">
        <v>1</v>
      </c>
      <c r="G15804">
        <v>0</v>
      </c>
      <c r="H15804" t="s">
        <v>103</v>
      </c>
      <c r="I15804" t="s">
        <v>102</v>
      </c>
      <c r="J15804" t="s">
        <v>103</v>
      </c>
      <c r="K15804" t="s">
        <v>23857</v>
      </c>
      <c r="L15804" t="s">
        <v>188</v>
      </c>
      <c r="M15804" t="e">
        <f>_xlfn.XLOOKUP(B15804,Sheet1!B:B,Sheet1!C:C)</f>
        <v>#N/A</v>
      </c>
    </row>
    <row r="15805" spans="2:13" hidden="1">
      <c r="B15805" t="s">
        <v>224</v>
      </c>
      <c r="C15805" t="s">
        <v>23869</v>
      </c>
      <c r="D15805" t="s">
        <v>23870</v>
      </c>
      <c r="E15805" t="s">
        <v>5073</v>
      </c>
      <c r="F15805">
        <v>40</v>
      </c>
      <c r="G15805">
        <v>78159</v>
      </c>
      <c r="H15805" t="s">
        <v>102</v>
      </c>
      <c r="I15805" t="s">
        <v>103</v>
      </c>
      <c r="J15805" t="s">
        <v>103</v>
      </c>
      <c r="K15805" t="s">
        <v>225</v>
      </c>
      <c r="L15805" t="s">
        <v>226</v>
      </c>
      <c r="M15805" t="e">
        <f>_xlfn.XLOOKUP(B15805,Sheet1!B:B,Sheet1!C:C)</f>
        <v>#N/A</v>
      </c>
    </row>
    <row r="15806" spans="2:13" hidden="1">
      <c r="B15806" t="s">
        <v>224</v>
      </c>
      <c r="C15806" t="s">
        <v>23871</v>
      </c>
      <c r="D15806" t="s">
        <v>23872</v>
      </c>
      <c r="E15806" t="s">
        <v>5070</v>
      </c>
      <c r="F15806">
        <v>38</v>
      </c>
      <c r="G15806">
        <v>183457</v>
      </c>
      <c r="H15806" t="s">
        <v>102</v>
      </c>
      <c r="I15806" t="s">
        <v>102</v>
      </c>
      <c r="J15806" t="s">
        <v>103</v>
      </c>
      <c r="K15806" t="s">
        <v>225</v>
      </c>
      <c r="L15806" t="s">
        <v>226</v>
      </c>
      <c r="M15806" t="e">
        <f>_xlfn.XLOOKUP(B15806,Sheet1!B:B,Sheet1!C:C)</f>
        <v>#N/A</v>
      </c>
    </row>
    <row r="15807" spans="2:13" hidden="1">
      <c r="B15807" t="s">
        <v>224</v>
      </c>
      <c r="C15807" t="s">
        <v>23873</v>
      </c>
      <c r="D15807" t="s">
        <v>226</v>
      </c>
      <c r="E15807" t="s">
        <v>5154</v>
      </c>
      <c r="F15807">
        <v>1</v>
      </c>
      <c r="G15807">
        <v>0</v>
      </c>
      <c r="H15807" t="s">
        <v>103</v>
      </c>
      <c r="I15807" t="s">
        <v>102</v>
      </c>
      <c r="J15807" t="s">
        <v>103</v>
      </c>
      <c r="K15807" t="s">
        <v>225</v>
      </c>
      <c r="L15807" t="s">
        <v>226</v>
      </c>
      <c r="M15807" t="e">
        <f>_xlfn.XLOOKUP(B15807,Sheet1!B:B,Sheet1!C:C)</f>
        <v>#N/A</v>
      </c>
    </row>
    <row r="15808" spans="2:13" hidden="1">
      <c r="B15808" t="s">
        <v>224</v>
      </c>
      <c r="C15808" t="s">
        <v>23874</v>
      </c>
      <c r="D15808" t="s">
        <v>23875</v>
      </c>
      <c r="F15808">
        <v>40</v>
      </c>
      <c r="G15808">
        <v>126362</v>
      </c>
      <c r="H15808" t="s">
        <v>103</v>
      </c>
      <c r="I15808" t="s">
        <v>103</v>
      </c>
      <c r="J15808" t="s">
        <v>103</v>
      </c>
      <c r="K15808" t="s">
        <v>225</v>
      </c>
      <c r="L15808" t="s">
        <v>226</v>
      </c>
      <c r="M15808" t="e">
        <f>_xlfn.XLOOKUP(B15808,Sheet1!B:B,Sheet1!C:C)</f>
        <v>#N/A</v>
      </c>
    </row>
    <row r="15809" spans="2:13" hidden="1">
      <c r="B15809" t="s">
        <v>224</v>
      </c>
      <c r="C15809" t="s">
        <v>23876</v>
      </c>
      <c r="D15809" t="s">
        <v>23877</v>
      </c>
      <c r="E15809" t="s">
        <v>5070</v>
      </c>
      <c r="F15809">
        <v>60</v>
      </c>
      <c r="G15809">
        <v>0</v>
      </c>
      <c r="H15809" t="s">
        <v>102</v>
      </c>
      <c r="I15809" t="s">
        <v>102</v>
      </c>
      <c r="J15809" t="s">
        <v>103</v>
      </c>
      <c r="K15809" t="s">
        <v>225</v>
      </c>
      <c r="L15809" t="s">
        <v>226</v>
      </c>
      <c r="M15809" t="e">
        <f>_xlfn.XLOOKUP(B15809,Sheet1!B:B,Sheet1!C:C)</f>
        <v>#N/A</v>
      </c>
    </row>
    <row r="15810" spans="2:13" hidden="1">
      <c r="B15810" t="s">
        <v>224</v>
      </c>
      <c r="C15810" t="s">
        <v>23878</v>
      </c>
      <c r="D15810" t="s">
        <v>23879</v>
      </c>
      <c r="E15810" t="s">
        <v>5073</v>
      </c>
      <c r="F15810">
        <v>0</v>
      </c>
      <c r="G15810">
        <v>100000</v>
      </c>
      <c r="H15810" t="s">
        <v>102</v>
      </c>
      <c r="I15810" t="s">
        <v>103</v>
      </c>
      <c r="J15810" t="s">
        <v>103</v>
      </c>
      <c r="K15810" t="s">
        <v>225</v>
      </c>
      <c r="L15810" t="s">
        <v>226</v>
      </c>
      <c r="M15810" t="e">
        <f>_xlfn.XLOOKUP(B15810,Sheet1!B:B,Sheet1!C:C)</f>
        <v>#N/A</v>
      </c>
    </row>
    <row r="15811" spans="2:13" hidden="1">
      <c r="B15811" t="s">
        <v>224</v>
      </c>
      <c r="C15811" t="s">
        <v>23880</v>
      </c>
      <c r="D15811" t="s">
        <v>226</v>
      </c>
      <c r="E15811" t="s">
        <v>5154</v>
      </c>
      <c r="F15811">
        <v>1</v>
      </c>
      <c r="G15811">
        <v>0</v>
      </c>
      <c r="H15811" t="s">
        <v>103</v>
      </c>
      <c r="I15811" t="s">
        <v>102</v>
      </c>
      <c r="J15811" t="s">
        <v>103</v>
      </c>
      <c r="K15811" t="s">
        <v>225</v>
      </c>
      <c r="L15811" t="s">
        <v>226</v>
      </c>
      <c r="M15811" t="e">
        <f>_xlfn.XLOOKUP(B15811,Sheet1!B:B,Sheet1!C:C)</f>
        <v>#N/A</v>
      </c>
    </row>
    <row r="15812" spans="2:13" hidden="1">
      <c r="B15812" t="s">
        <v>224</v>
      </c>
      <c r="C15812" t="s">
        <v>225</v>
      </c>
      <c r="D15812" t="s">
        <v>226</v>
      </c>
      <c r="E15812" t="s">
        <v>5154</v>
      </c>
      <c r="F15812">
        <v>1</v>
      </c>
      <c r="G15812">
        <v>0</v>
      </c>
      <c r="H15812" t="s">
        <v>103</v>
      </c>
      <c r="I15812" t="s">
        <v>102</v>
      </c>
      <c r="J15812" t="s">
        <v>103</v>
      </c>
      <c r="K15812" t="s">
        <v>225</v>
      </c>
      <c r="L15812" t="s">
        <v>226</v>
      </c>
      <c r="M15812" t="e">
        <f>_xlfn.XLOOKUP(B15812,Sheet1!B:B,Sheet1!C:C)</f>
        <v>#N/A</v>
      </c>
    </row>
    <row r="15813" spans="2:13" hidden="1">
      <c r="B15813" t="s">
        <v>224</v>
      </c>
      <c r="C15813" t="s">
        <v>23881</v>
      </c>
      <c r="D15813" t="s">
        <v>11689</v>
      </c>
      <c r="E15813" t="s">
        <v>5070</v>
      </c>
      <c r="F15813">
        <v>20</v>
      </c>
      <c r="G15813">
        <v>97087</v>
      </c>
      <c r="H15813" t="s">
        <v>102</v>
      </c>
      <c r="I15813" t="s">
        <v>102</v>
      </c>
      <c r="J15813" t="s">
        <v>103</v>
      </c>
      <c r="K15813" t="s">
        <v>225</v>
      </c>
      <c r="L15813" t="s">
        <v>226</v>
      </c>
      <c r="M15813" t="e">
        <f>_xlfn.XLOOKUP(B15813,Sheet1!B:B,Sheet1!C:C)</f>
        <v>#N/A</v>
      </c>
    </row>
    <row r="15814" spans="2:13" hidden="1">
      <c r="B15814" t="s">
        <v>23882</v>
      </c>
      <c r="C15814" t="s">
        <v>23883</v>
      </c>
      <c r="D15814" t="s">
        <v>653</v>
      </c>
      <c r="E15814" t="s">
        <v>5070</v>
      </c>
      <c r="F15814">
        <v>1</v>
      </c>
      <c r="G15814">
        <v>0</v>
      </c>
      <c r="H15814" t="s">
        <v>102</v>
      </c>
      <c r="I15814" t="s">
        <v>102</v>
      </c>
      <c r="J15814" t="s">
        <v>103</v>
      </c>
      <c r="K15814" t="s">
        <v>23884</v>
      </c>
      <c r="L15814" t="s">
        <v>5246</v>
      </c>
      <c r="M15814" t="e">
        <f>_xlfn.XLOOKUP(B15814,Sheet1!B:B,Sheet1!C:C)</f>
        <v>#N/A</v>
      </c>
    </row>
    <row r="15815" spans="2:13" hidden="1">
      <c r="B15815" t="s">
        <v>23882</v>
      </c>
      <c r="C15815" t="s">
        <v>23885</v>
      </c>
      <c r="D15815" t="s">
        <v>7135</v>
      </c>
      <c r="E15815" t="s">
        <v>5154</v>
      </c>
      <c r="F15815">
        <v>1</v>
      </c>
      <c r="G15815">
        <v>0</v>
      </c>
      <c r="H15815" t="s">
        <v>103</v>
      </c>
      <c r="I15815" t="s">
        <v>102</v>
      </c>
      <c r="J15815" t="s">
        <v>103</v>
      </c>
      <c r="K15815" t="s">
        <v>23884</v>
      </c>
      <c r="L15815" t="s">
        <v>5246</v>
      </c>
      <c r="M15815" t="e">
        <f>_xlfn.XLOOKUP(B15815,Sheet1!B:B,Sheet1!C:C)</f>
        <v>#N/A</v>
      </c>
    </row>
    <row r="15816" spans="2:13" hidden="1">
      <c r="B15816" t="s">
        <v>23882</v>
      </c>
      <c r="C15816" t="s">
        <v>23886</v>
      </c>
      <c r="D15816" t="s">
        <v>315</v>
      </c>
      <c r="E15816" t="s">
        <v>5070</v>
      </c>
      <c r="F15816">
        <v>1</v>
      </c>
      <c r="G15816">
        <v>0</v>
      </c>
      <c r="H15816" t="s">
        <v>102</v>
      </c>
      <c r="I15816" t="s">
        <v>102</v>
      </c>
      <c r="J15816" t="s">
        <v>103</v>
      </c>
      <c r="K15816" t="s">
        <v>23884</v>
      </c>
      <c r="L15816" t="s">
        <v>5246</v>
      </c>
      <c r="M15816" t="e">
        <f>_xlfn.XLOOKUP(B15816,Sheet1!B:B,Sheet1!C:C)</f>
        <v>#N/A</v>
      </c>
    </row>
    <row r="15817" spans="2:13" hidden="1">
      <c r="B15817" t="s">
        <v>23882</v>
      </c>
      <c r="C15817" t="s">
        <v>23887</v>
      </c>
      <c r="D15817" t="s">
        <v>267</v>
      </c>
      <c r="E15817" t="s">
        <v>5070</v>
      </c>
      <c r="F15817">
        <v>1</v>
      </c>
      <c r="G15817">
        <v>0</v>
      </c>
      <c r="H15817" t="s">
        <v>102</v>
      </c>
      <c r="I15817" t="s">
        <v>102</v>
      </c>
      <c r="J15817" t="s">
        <v>103</v>
      </c>
      <c r="K15817" t="s">
        <v>23884</v>
      </c>
      <c r="L15817" t="s">
        <v>5246</v>
      </c>
      <c r="M15817" t="e">
        <f>_xlfn.XLOOKUP(B15817,Sheet1!B:B,Sheet1!C:C)</f>
        <v>#N/A</v>
      </c>
    </row>
    <row r="15818" spans="2:13" hidden="1">
      <c r="B15818" t="s">
        <v>23882</v>
      </c>
      <c r="C15818" t="s">
        <v>23888</v>
      </c>
      <c r="D15818" t="s">
        <v>7135</v>
      </c>
      <c r="E15818" t="s">
        <v>5154</v>
      </c>
      <c r="F15818">
        <v>1</v>
      </c>
      <c r="G15818">
        <v>0</v>
      </c>
      <c r="H15818" t="s">
        <v>103</v>
      </c>
      <c r="I15818" t="s">
        <v>102</v>
      </c>
      <c r="J15818" t="s">
        <v>103</v>
      </c>
      <c r="K15818" t="s">
        <v>23884</v>
      </c>
      <c r="L15818" t="s">
        <v>5246</v>
      </c>
      <c r="M15818" t="e">
        <f>_xlfn.XLOOKUP(B15818,Sheet1!B:B,Sheet1!C:C)</f>
        <v>#N/A</v>
      </c>
    </row>
    <row r="15819" spans="2:13" hidden="1">
      <c r="B15819" t="s">
        <v>23882</v>
      </c>
      <c r="C15819" t="s">
        <v>23889</v>
      </c>
      <c r="D15819" t="s">
        <v>23890</v>
      </c>
      <c r="E15819" t="s">
        <v>5154</v>
      </c>
      <c r="F15819">
        <v>1</v>
      </c>
      <c r="G15819">
        <v>0</v>
      </c>
      <c r="H15819" t="s">
        <v>103</v>
      </c>
      <c r="I15819" t="s">
        <v>102</v>
      </c>
      <c r="J15819" t="s">
        <v>103</v>
      </c>
      <c r="K15819" t="s">
        <v>23884</v>
      </c>
      <c r="L15819" t="s">
        <v>5246</v>
      </c>
      <c r="M15819" t="e">
        <f>_xlfn.XLOOKUP(B15819,Sheet1!B:B,Sheet1!C:C)</f>
        <v>#N/A</v>
      </c>
    </row>
    <row r="15820" spans="2:13" hidden="1">
      <c r="B15820" t="s">
        <v>23882</v>
      </c>
      <c r="C15820" t="s">
        <v>23891</v>
      </c>
      <c r="D15820" t="s">
        <v>5224</v>
      </c>
      <c r="E15820" t="s">
        <v>5070</v>
      </c>
      <c r="F15820">
        <v>1</v>
      </c>
      <c r="G15820">
        <v>0</v>
      </c>
      <c r="H15820" t="s">
        <v>102</v>
      </c>
      <c r="I15820" t="s">
        <v>102</v>
      </c>
      <c r="J15820" t="s">
        <v>103</v>
      </c>
      <c r="K15820" t="s">
        <v>23884</v>
      </c>
      <c r="L15820" t="s">
        <v>5246</v>
      </c>
      <c r="M15820" t="e">
        <f>_xlfn.XLOOKUP(B15820,Sheet1!B:B,Sheet1!C:C)</f>
        <v>#N/A</v>
      </c>
    </row>
    <row r="15821" spans="2:13" hidden="1">
      <c r="B15821" t="s">
        <v>23892</v>
      </c>
      <c r="C15821" t="s">
        <v>23893</v>
      </c>
      <c r="D15821" t="s">
        <v>180</v>
      </c>
      <c r="E15821" t="s">
        <v>5154</v>
      </c>
      <c r="F15821">
        <v>1</v>
      </c>
      <c r="G15821">
        <v>0</v>
      </c>
      <c r="H15821" t="s">
        <v>103</v>
      </c>
      <c r="I15821" t="s">
        <v>102</v>
      </c>
      <c r="J15821" t="s">
        <v>103</v>
      </c>
      <c r="K15821" t="s">
        <v>23894</v>
      </c>
      <c r="L15821" t="s">
        <v>188</v>
      </c>
      <c r="M15821" t="e">
        <f>_xlfn.XLOOKUP(B15821,Sheet1!B:B,Sheet1!C:C)</f>
        <v>#N/A</v>
      </c>
    </row>
    <row r="15822" spans="2:13" hidden="1">
      <c r="B15822" t="s">
        <v>23892</v>
      </c>
      <c r="C15822" t="s">
        <v>23895</v>
      </c>
      <c r="D15822" t="s">
        <v>23896</v>
      </c>
      <c r="E15822" t="s">
        <v>5154</v>
      </c>
      <c r="F15822">
        <v>1</v>
      </c>
      <c r="G15822">
        <v>0</v>
      </c>
      <c r="H15822" t="s">
        <v>103</v>
      </c>
      <c r="I15822" t="s">
        <v>102</v>
      </c>
      <c r="J15822" t="s">
        <v>103</v>
      </c>
      <c r="K15822" t="s">
        <v>23894</v>
      </c>
      <c r="L15822" t="s">
        <v>188</v>
      </c>
      <c r="M15822" t="e">
        <f>_xlfn.XLOOKUP(B15822,Sheet1!B:B,Sheet1!C:C)</f>
        <v>#N/A</v>
      </c>
    </row>
    <row r="15823" spans="2:13" hidden="1">
      <c r="B15823" t="s">
        <v>23892</v>
      </c>
      <c r="C15823" t="s">
        <v>23897</v>
      </c>
      <c r="D15823" t="s">
        <v>267</v>
      </c>
      <c r="E15823" t="s">
        <v>5070</v>
      </c>
      <c r="F15823">
        <v>1</v>
      </c>
      <c r="G15823">
        <v>0</v>
      </c>
      <c r="H15823" t="s">
        <v>102</v>
      </c>
      <c r="I15823" t="s">
        <v>102</v>
      </c>
      <c r="J15823" t="s">
        <v>103</v>
      </c>
      <c r="K15823" t="s">
        <v>23894</v>
      </c>
      <c r="L15823" t="s">
        <v>188</v>
      </c>
      <c r="M15823" t="e">
        <f>_xlfn.XLOOKUP(B15823,Sheet1!B:B,Sheet1!C:C)</f>
        <v>#N/A</v>
      </c>
    </row>
    <row r="15824" spans="2:13" hidden="1">
      <c r="B15824" t="s">
        <v>23892</v>
      </c>
      <c r="C15824" t="s">
        <v>23898</v>
      </c>
      <c r="D15824" t="s">
        <v>180</v>
      </c>
      <c r="E15824" t="s">
        <v>5154</v>
      </c>
      <c r="F15824">
        <v>1</v>
      </c>
      <c r="G15824">
        <v>0</v>
      </c>
      <c r="H15824" t="s">
        <v>103</v>
      </c>
      <c r="I15824" t="s">
        <v>102</v>
      </c>
      <c r="J15824" t="s">
        <v>103</v>
      </c>
      <c r="K15824" t="s">
        <v>23894</v>
      </c>
      <c r="L15824" t="s">
        <v>188</v>
      </c>
      <c r="M15824" t="e">
        <f>_xlfn.XLOOKUP(B15824,Sheet1!B:B,Sheet1!C:C)</f>
        <v>#N/A</v>
      </c>
    </row>
    <row r="15825" spans="2:13" hidden="1">
      <c r="B15825" t="s">
        <v>23892</v>
      </c>
      <c r="C15825" t="s">
        <v>23899</v>
      </c>
      <c r="D15825" t="s">
        <v>180</v>
      </c>
      <c r="E15825" t="s">
        <v>5154</v>
      </c>
      <c r="F15825">
        <v>1</v>
      </c>
      <c r="G15825">
        <v>0</v>
      </c>
      <c r="H15825" t="s">
        <v>103</v>
      </c>
      <c r="I15825" t="s">
        <v>102</v>
      </c>
      <c r="J15825" t="s">
        <v>103</v>
      </c>
      <c r="K15825" t="s">
        <v>23894</v>
      </c>
      <c r="L15825" t="s">
        <v>188</v>
      </c>
      <c r="M15825" t="e">
        <f>_xlfn.XLOOKUP(B15825,Sheet1!B:B,Sheet1!C:C)</f>
        <v>#N/A</v>
      </c>
    </row>
    <row r="15826" spans="2:13" hidden="1">
      <c r="B15826" t="s">
        <v>23892</v>
      </c>
      <c r="C15826" t="s">
        <v>23900</v>
      </c>
      <c r="D15826" t="s">
        <v>23896</v>
      </c>
      <c r="E15826" t="s">
        <v>5154</v>
      </c>
      <c r="F15826">
        <v>1</v>
      </c>
      <c r="G15826">
        <v>0</v>
      </c>
      <c r="H15826" t="s">
        <v>103</v>
      </c>
      <c r="I15826" t="s">
        <v>102</v>
      </c>
      <c r="J15826" t="s">
        <v>103</v>
      </c>
      <c r="K15826" t="s">
        <v>23894</v>
      </c>
      <c r="L15826" t="s">
        <v>188</v>
      </c>
      <c r="M15826" t="e">
        <f>_xlfn.XLOOKUP(B15826,Sheet1!B:B,Sheet1!C:C)</f>
        <v>#N/A</v>
      </c>
    </row>
    <row r="15827" spans="2:13" hidden="1">
      <c r="B15827" t="s">
        <v>23892</v>
      </c>
      <c r="C15827" t="s">
        <v>23901</v>
      </c>
      <c r="D15827" t="s">
        <v>180</v>
      </c>
      <c r="E15827" t="s">
        <v>5154</v>
      </c>
      <c r="F15827">
        <v>1</v>
      </c>
      <c r="G15827">
        <v>0</v>
      </c>
      <c r="H15827" t="s">
        <v>103</v>
      </c>
      <c r="I15827" t="s">
        <v>102</v>
      </c>
      <c r="J15827" t="s">
        <v>103</v>
      </c>
      <c r="K15827" t="s">
        <v>23894</v>
      </c>
      <c r="L15827" t="s">
        <v>188</v>
      </c>
      <c r="M15827" t="e">
        <f>_xlfn.XLOOKUP(B15827,Sheet1!B:B,Sheet1!C:C)</f>
        <v>#N/A</v>
      </c>
    </row>
    <row r="15828" spans="2:13" hidden="1">
      <c r="B15828" t="s">
        <v>23892</v>
      </c>
      <c r="C15828" t="s">
        <v>23902</v>
      </c>
      <c r="D15828" t="s">
        <v>23896</v>
      </c>
      <c r="E15828" t="s">
        <v>5154</v>
      </c>
      <c r="F15828">
        <v>1</v>
      </c>
      <c r="G15828">
        <v>0</v>
      </c>
      <c r="H15828" t="s">
        <v>103</v>
      </c>
      <c r="I15828" t="s">
        <v>102</v>
      </c>
      <c r="J15828" t="s">
        <v>103</v>
      </c>
      <c r="K15828" t="s">
        <v>23894</v>
      </c>
      <c r="L15828" t="s">
        <v>188</v>
      </c>
      <c r="M15828" t="e">
        <f>_xlfn.XLOOKUP(B15828,Sheet1!B:B,Sheet1!C:C)</f>
        <v>#N/A</v>
      </c>
    </row>
    <row r="15829" spans="2:13" hidden="1">
      <c r="B15829" t="s">
        <v>23892</v>
      </c>
      <c r="C15829" t="s">
        <v>23903</v>
      </c>
      <c r="D15829" t="s">
        <v>315</v>
      </c>
      <c r="E15829" t="s">
        <v>5070</v>
      </c>
      <c r="F15829">
        <v>1</v>
      </c>
      <c r="G15829">
        <v>0</v>
      </c>
      <c r="H15829" t="s">
        <v>102</v>
      </c>
      <c r="I15829" t="s">
        <v>102</v>
      </c>
      <c r="J15829" t="s">
        <v>103</v>
      </c>
      <c r="K15829" t="s">
        <v>23894</v>
      </c>
      <c r="L15829" t="s">
        <v>188</v>
      </c>
      <c r="M15829" t="e">
        <f>_xlfn.XLOOKUP(B15829,Sheet1!B:B,Sheet1!C:C)</f>
        <v>#N/A</v>
      </c>
    </row>
    <row r="15830" spans="2:13" hidden="1">
      <c r="B15830" t="s">
        <v>23892</v>
      </c>
      <c r="C15830" t="s">
        <v>23904</v>
      </c>
      <c r="D15830" t="s">
        <v>11173</v>
      </c>
      <c r="F15830">
        <v>40</v>
      </c>
      <c r="G15830">
        <v>115667</v>
      </c>
      <c r="H15830" t="s">
        <v>103</v>
      </c>
      <c r="I15830" t="s">
        <v>103</v>
      </c>
      <c r="J15830" t="s">
        <v>103</v>
      </c>
      <c r="K15830" t="s">
        <v>23894</v>
      </c>
      <c r="L15830" t="s">
        <v>188</v>
      </c>
      <c r="M15830" t="e">
        <f>_xlfn.XLOOKUP(B15830,Sheet1!B:B,Sheet1!C:C)</f>
        <v>#N/A</v>
      </c>
    </row>
    <row r="15831" spans="2:13" hidden="1">
      <c r="B15831" t="s">
        <v>23892</v>
      </c>
      <c r="C15831" t="s">
        <v>23905</v>
      </c>
      <c r="D15831" t="s">
        <v>180</v>
      </c>
      <c r="E15831" t="s">
        <v>5154</v>
      </c>
      <c r="F15831">
        <v>1</v>
      </c>
      <c r="G15831">
        <v>0</v>
      </c>
      <c r="H15831" t="s">
        <v>103</v>
      </c>
      <c r="I15831" t="s">
        <v>102</v>
      </c>
      <c r="J15831" t="s">
        <v>103</v>
      </c>
      <c r="K15831" t="s">
        <v>23894</v>
      </c>
      <c r="L15831" t="s">
        <v>188</v>
      </c>
      <c r="M15831" t="e">
        <f>_xlfn.XLOOKUP(B15831,Sheet1!B:B,Sheet1!C:C)</f>
        <v>#N/A</v>
      </c>
    </row>
    <row r="15832" spans="2:13" hidden="1">
      <c r="B15832" t="s">
        <v>23892</v>
      </c>
      <c r="C15832" t="s">
        <v>23906</v>
      </c>
      <c r="D15832" t="s">
        <v>180</v>
      </c>
      <c r="E15832" t="s">
        <v>5154</v>
      </c>
      <c r="F15832">
        <v>1</v>
      </c>
      <c r="G15832">
        <v>0</v>
      </c>
      <c r="H15832" t="s">
        <v>103</v>
      </c>
      <c r="I15832" t="s">
        <v>102</v>
      </c>
      <c r="J15832" t="s">
        <v>103</v>
      </c>
      <c r="K15832" t="s">
        <v>23894</v>
      </c>
      <c r="L15832" t="s">
        <v>188</v>
      </c>
      <c r="M15832" t="e">
        <f>_xlfn.XLOOKUP(B15832,Sheet1!B:B,Sheet1!C:C)</f>
        <v>#N/A</v>
      </c>
    </row>
    <row r="15833" spans="2:13" hidden="1">
      <c r="B15833" t="s">
        <v>23892</v>
      </c>
      <c r="C15833" t="s">
        <v>23907</v>
      </c>
      <c r="D15833" t="s">
        <v>653</v>
      </c>
      <c r="E15833" t="s">
        <v>5070</v>
      </c>
      <c r="F15833">
        <v>1</v>
      </c>
      <c r="G15833">
        <v>0</v>
      </c>
      <c r="H15833" t="s">
        <v>102</v>
      </c>
      <c r="I15833" t="s">
        <v>102</v>
      </c>
      <c r="J15833" t="s">
        <v>103</v>
      </c>
      <c r="K15833" t="s">
        <v>23894</v>
      </c>
      <c r="L15833" t="s">
        <v>188</v>
      </c>
      <c r="M15833" t="e">
        <f>_xlfn.XLOOKUP(B15833,Sheet1!B:B,Sheet1!C:C)</f>
        <v>#N/A</v>
      </c>
    </row>
    <row r="15834" spans="2:13" hidden="1">
      <c r="B15834" t="s">
        <v>23892</v>
      </c>
      <c r="C15834" t="s">
        <v>23908</v>
      </c>
      <c r="D15834" t="s">
        <v>23896</v>
      </c>
      <c r="E15834" t="s">
        <v>5154</v>
      </c>
      <c r="F15834">
        <v>1</v>
      </c>
      <c r="G15834">
        <v>0</v>
      </c>
      <c r="H15834" t="s">
        <v>103</v>
      </c>
      <c r="I15834" t="s">
        <v>102</v>
      </c>
      <c r="J15834" t="s">
        <v>103</v>
      </c>
      <c r="K15834" t="s">
        <v>23894</v>
      </c>
      <c r="L15834" t="s">
        <v>188</v>
      </c>
      <c r="M15834" t="e">
        <f>_xlfn.XLOOKUP(B15834,Sheet1!B:B,Sheet1!C:C)</f>
        <v>#N/A</v>
      </c>
    </row>
    <row r="15835" spans="2:13" hidden="1">
      <c r="B15835" t="s">
        <v>23892</v>
      </c>
      <c r="C15835" t="s">
        <v>23909</v>
      </c>
      <c r="D15835" t="s">
        <v>180</v>
      </c>
      <c r="E15835" t="s">
        <v>5154</v>
      </c>
      <c r="F15835">
        <v>1</v>
      </c>
      <c r="G15835">
        <v>0</v>
      </c>
      <c r="H15835" t="s">
        <v>103</v>
      </c>
      <c r="I15835" t="s">
        <v>102</v>
      </c>
      <c r="J15835" t="s">
        <v>103</v>
      </c>
      <c r="K15835" t="s">
        <v>23894</v>
      </c>
      <c r="L15835" t="s">
        <v>188</v>
      </c>
      <c r="M15835" t="e">
        <f>_xlfn.XLOOKUP(B15835,Sheet1!B:B,Sheet1!C:C)</f>
        <v>#N/A</v>
      </c>
    </row>
    <row r="15836" spans="2:13" hidden="1">
      <c r="B15836" t="s">
        <v>23892</v>
      </c>
      <c r="C15836" t="s">
        <v>23894</v>
      </c>
      <c r="D15836" t="s">
        <v>195</v>
      </c>
      <c r="E15836" t="s">
        <v>5073</v>
      </c>
      <c r="F15836">
        <v>40</v>
      </c>
      <c r="G15836">
        <v>0</v>
      </c>
      <c r="H15836" t="s">
        <v>102</v>
      </c>
      <c r="I15836" t="s">
        <v>103</v>
      </c>
      <c r="J15836" t="s">
        <v>103</v>
      </c>
      <c r="K15836" t="s">
        <v>23894</v>
      </c>
      <c r="L15836" t="s">
        <v>188</v>
      </c>
      <c r="M15836" t="e">
        <f>_xlfn.XLOOKUP(B15836,Sheet1!B:B,Sheet1!C:C)</f>
        <v>#N/A</v>
      </c>
    </row>
    <row r="15837" spans="2:13" hidden="1">
      <c r="B15837" t="s">
        <v>23892</v>
      </c>
      <c r="C15837" t="s">
        <v>23910</v>
      </c>
      <c r="D15837" t="s">
        <v>23896</v>
      </c>
      <c r="E15837" t="s">
        <v>5154</v>
      </c>
      <c r="F15837">
        <v>1</v>
      </c>
      <c r="G15837">
        <v>0</v>
      </c>
      <c r="H15837" t="s">
        <v>103</v>
      </c>
      <c r="I15837" t="s">
        <v>102</v>
      </c>
      <c r="J15837" t="s">
        <v>103</v>
      </c>
      <c r="K15837" t="s">
        <v>23894</v>
      </c>
      <c r="L15837" t="s">
        <v>188</v>
      </c>
      <c r="M15837" t="e">
        <f>_xlfn.XLOOKUP(B15837,Sheet1!B:B,Sheet1!C:C)</f>
        <v>#N/A</v>
      </c>
    </row>
    <row r="15838" spans="2:13" hidden="1">
      <c r="B15838" t="s">
        <v>23892</v>
      </c>
      <c r="C15838" t="s">
        <v>23911</v>
      </c>
      <c r="D15838" t="s">
        <v>180</v>
      </c>
      <c r="E15838" t="s">
        <v>5154</v>
      </c>
      <c r="F15838">
        <v>1</v>
      </c>
      <c r="G15838">
        <v>0</v>
      </c>
      <c r="H15838" t="s">
        <v>103</v>
      </c>
      <c r="I15838" t="s">
        <v>102</v>
      </c>
      <c r="J15838" t="s">
        <v>103</v>
      </c>
      <c r="K15838" t="s">
        <v>23894</v>
      </c>
      <c r="L15838" t="s">
        <v>188</v>
      </c>
      <c r="M15838" t="e">
        <f>_xlfn.XLOOKUP(B15838,Sheet1!B:B,Sheet1!C:C)</f>
        <v>#N/A</v>
      </c>
    </row>
    <row r="15839" spans="2:13" hidden="1">
      <c r="B15839" t="s">
        <v>23912</v>
      </c>
      <c r="C15839" t="s">
        <v>23913</v>
      </c>
      <c r="D15839" t="s">
        <v>180</v>
      </c>
      <c r="E15839" t="s">
        <v>5154</v>
      </c>
      <c r="F15839">
        <v>2</v>
      </c>
      <c r="G15839">
        <v>0</v>
      </c>
      <c r="H15839" t="s">
        <v>103</v>
      </c>
      <c r="I15839" t="s">
        <v>102</v>
      </c>
      <c r="J15839" t="s">
        <v>103</v>
      </c>
      <c r="K15839" t="s">
        <v>23914</v>
      </c>
      <c r="L15839" t="s">
        <v>195</v>
      </c>
      <c r="M15839" t="e">
        <f>_xlfn.XLOOKUP(B15839,Sheet1!B:B,Sheet1!C:C)</f>
        <v>#N/A</v>
      </c>
    </row>
    <row r="15840" spans="2:13" hidden="1">
      <c r="B15840" t="s">
        <v>23912</v>
      </c>
      <c r="C15840" t="s">
        <v>23915</v>
      </c>
      <c r="D15840" t="s">
        <v>180</v>
      </c>
      <c r="E15840" t="s">
        <v>5154</v>
      </c>
      <c r="F15840">
        <v>10</v>
      </c>
      <c r="G15840">
        <v>0</v>
      </c>
      <c r="H15840" t="s">
        <v>103</v>
      </c>
      <c r="I15840" t="s">
        <v>102</v>
      </c>
      <c r="J15840" t="s">
        <v>103</v>
      </c>
      <c r="K15840" t="s">
        <v>23914</v>
      </c>
      <c r="L15840" t="s">
        <v>195</v>
      </c>
      <c r="M15840" t="e">
        <f>_xlfn.XLOOKUP(B15840,Sheet1!B:B,Sheet1!C:C)</f>
        <v>#N/A</v>
      </c>
    </row>
    <row r="15841" spans="2:13" hidden="1">
      <c r="B15841" t="s">
        <v>23912</v>
      </c>
      <c r="C15841" t="s">
        <v>23916</v>
      </c>
      <c r="D15841" t="s">
        <v>267</v>
      </c>
      <c r="E15841" t="s">
        <v>5070</v>
      </c>
      <c r="F15841">
        <v>3</v>
      </c>
      <c r="G15841">
        <v>0</v>
      </c>
      <c r="H15841" t="s">
        <v>102</v>
      </c>
      <c r="I15841" t="s">
        <v>102</v>
      </c>
      <c r="J15841" t="s">
        <v>103</v>
      </c>
      <c r="K15841" t="s">
        <v>23914</v>
      </c>
      <c r="L15841" t="s">
        <v>195</v>
      </c>
      <c r="M15841" t="e">
        <f>_xlfn.XLOOKUP(B15841,Sheet1!B:B,Sheet1!C:C)</f>
        <v>#N/A</v>
      </c>
    </row>
    <row r="15842" spans="2:13" hidden="1">
      <c r="B15842" t="s">
        <v>23912</v>
      </c>
      <c r="C15842" t="s">
        <v>23914</v>
      </c>
      <c r="D15842" t="s">
        <v>195</v>
      </c>
      <c r="E15842" t="s">
        <v>5070</v>
      </c>
      <c r="F15842">
        <v>40</v>
      </c>
      <c r="G15842">
        <v>63750</v>
      </c>
      <c r="H15842" t="s">
        <v>102</v>
      </c>
      <c r="I15842" t="s">
        <v>102</v>
      </c>
      <c r="J15842" t="s">
        <v>103</v>
      </c>
      <c r="K15842" t="s">
        <v>23914</v>
      </c>
      <c r="L15842" t="s">
        <v>195</v>
      </c>
      <c r="M15842" t="e">
        <f>_xlfn.XLOOKUP(B15842,Sheet1!B:B,Sheet1!C:C)</f>
        <v>#N/A</v>
      </c>
    </row>
    <row r="15843" spans="2:13" hidden="1">
      <c r="B15843" t="s">
        <v>23912</v>
      </c>
      <c r="C15843" t="s">
        <v>23917</v>
      </c>
      <c r="D15843" t="s">
        <v>180</v>
      </c>
      <c r="E15843" t="s">
        <v>5154</v>
      </c>
      <c r="F15843">
        <v>2</v>
      </c>
      <c r="G15843">
        <v>0</v>
      </c>
      <c r="H15843" t="s">
        <v>103</v>
      </c>
      <c r="I15843" t="s">
        <v>102</v>
      </c>
      <c r="J15843" t="s">
        <v>103</v>
      </c>
      <c r="K15843" t="s">
        <v>23914</v>
      </c>
      <c r="L15843" t="s">
        <v>195</v>
      </c>
      <c r="M15843" t="e">
        <f>_xlfn.XLOOKUP(B15843,Sheet1!B:B,Sheet1!C:C)</f>
        <v>#N/A</v>
      </c>
    </row>
    <row r="15844" spans="2:13" hidden="1">
      <c r="B15844" t="s">
        <v>23912</v>
      </c>
      <c r="C15844" t="s">
        <v>23918</v>
      </c>
      <c r="D15844" t="s">
        <v>180</v>
      </c>
      <c r="E15844" t="s">
        <v>5154</v>
      </c>
      <c r="F15844">
        <v>2</v>
      </c>
      <c r="G15844">
        <v>0</v>
      </c>
      <c r="H15844" t="s">
        <v>103</v>
      </c>
      <c r="I15844" t="s">
        <v>102</v>
      </c>
      <c r="J15844" t="s">
        <v>103</v>
      </c>
      <c r="K15844" t="s">
        <v>23914</v>
      </c>
      <c r="L15844" t="s">
        <v>195</v>
      </c>
      <c r="M15844" t="e">
        <f>_xlfn.XLOOKUP(B15844,Sheet1!B:B,Sheet1!C:C)</f>
        <v>#N/A</v>
      </c>
    </row>
    <row r="15845" spans="2:13" hidden="1">
      <c r="B15845" t="s">
        <v>23912</v>
      </c>
      <c r="C15845" t="s">
        <v>23919</v>
      </c>
      <c r="D15845" t="s">
        <v>180</v>
      </c>
      <c r="E15845" t="s">
        <v>5154</v>
      </c>
      <c r="F15845">
        <v>2</v>
      </c>
      <c r="G15845">
        <v>0</v>
      </c>
      <c r="H15845" t="s">
        <v>103</v>
      </c>
      <c r="I15845" t="s">
        <v>102</v>
      </c>
      <c r="J15845" t="s">
        <v>103</v>
      </c>
      <c r="K15845" t="s">
        <v>23914</v>
      </c>
      <c r="L15845" t="s">
        <v>195</v>
      </c>
      <c r="M15845" t="e">
        <f>_xlfn.XLOOKUP(B15845,Sheet1!B:B,Sheet1!C:C)</f>
        <v>#N/A</v>
      </c>
    </row>
    <row r="15846" spans="2:13" hidden="1">
      <c r="B15846" t="s">
        <v>23912</v>
      </c>
      <c r="C15846" t="s">
        <v>23920</v>
      </c>
      <c r="D15846" t="s">
        <v>180</v>
      </c>
      <c r="E15846" t="s">
        <v>5154</v>
      </c>
      <c r="F15846">
        <v>2</v>
      </c>
      <c r="G15846">
        <v>0</v>
      </c>
      <c r="H15846" t="s">
        <v>103</v>
      </c>
      <c r="I15846" t="s">
        <v>102</v>
      </c>
      <c r="J15846" t="s">
        <v>103</v>
      </c>
      <c r="K15846" t="s">
        <v>23914</v>
      </c>
      <c r="L15846" t="s">
        <v>195</v>
      </c>
      <c r="M15846" t="e">
        <f>_xlfn.XLOOKUP(B15846,Sheet1!B:B,Sheet1!C:C)</f>
        <v>#N/A</v>
      </c>
    </row>
    <row r="15847" spans="2:13" hidden="1">
      <c r="B15847" t="s">
        <v>23912</v>
      </c>
      <c r="C15847" t="s">
        <v>23921</v>
      </c>
      <c r="D15847" t="s">
        <v>13750</v>
      </c>
      <c r="F15847">
        <v>40</v>
      </c>
      <c r="G15847">
        <v>70200</v>
      </c>
      <c r="H15847" t="s">
        <v>103</v>
      </c>
      <c r="I15847" t="s">
        <v>103</v>
      </c>
      <c r="J15847" t="s">
        <v>103</v>
      </c>
      <c r="K15847" t="s">
        <v>23914</v>
      </c>
      <c r="L15847" t="s">
        <v>195</v>
      </c>
      <c r="M15847" t="e">
        <f>_xlfn.XLOOKUP(B15847,Sheet1!B:B,Sheet1!C:C)</f>
        <v>#N/A</v>
      </c>
    </row>
    <row r="15848" spans="2:13" hidden="1">
      <c r="B15848" t="s">
        <v>23912</v>
      </c>
      <c r="C15848" t="s">
        <v>23922</v>
      </c>
      <c r="D15848" t="s">
        <v>5224</v>
      </c>
      <c r="E15848" t="s">
        <v>5070</v>
      </c>
      <c r="F15848">
        <v>2</v>
      </c>
      <c r="G15848">
        <v>0</v>
      </c>
      <c r="H15848" t="s">
        <v>102</v>
      </c>
      <c r="I15848" t="s">
        <v>102</v>
      </c>
      <c r="J15848" t="s">
        <v>103</v>
      </c>
      <c r="K15848" t="s">
        <v>23914</v>
      </c>
      <c r="L15848" t="s">
        <v>195</v>
      </c>
      <c r="M15848" t="e">
        <f>_xlfn.XLOOKUP(B15848,Sheet1!B:B,Sheet1!C:C)</f>
        <v>#N/A</v>
      </c>
    </row>
    <row r="15849" spans="2:13" hidden="1">
      <c r="B15849" t="s">
        <v>23912</v>
      </c>
      <c r="C15849" t="s">
        <v>23923</v>
      </c>
      <c r="D15849" t="s">
        <v>180</v>
      </c>
      <c r="E15849" t="s">
        <v>5154</v>
      </c>
      <c r="F15849">
        <v>40</v>
      </c>
      <c r="G15849">
        <v>0</v>
      </c>
      <c r="H15849" t="s">
        <v>103</v>
      </c>
      <c r="I15849" t="s">
        <v>102</v>
      </c>
      <c r="J15849" t="s">
        <v>103</v>
      </c>
      <c r="K15849" t="s">
        <v>23914</v>
      </c>
      <c r="L15849" t="s">
        <v>195</v>
      </c>
      <c r="M15849" t="e">
        <f>_xlfn.XLOOKUP(B15849,Sheet1!B:B,Sheet1!C:C)</f>
        <v>#N/A</v>
      </c>
    </row>
    <row r="15850" spans="2:13" hidden="1">
      <c r="B15850" t="s">
        <v>23912</v>
      </c>
      <c r="C15850" t="s">
        <v>23924</v>
      </c>
      <c r="D15850" t="s">
        <v>466</v>
      </c>
      <c r="E15850" t="s">
        <v>5070</v>
      </c>
      <c r="F15850">
        <v>2</v>
      </c>
      <c r="G15850">
        <v>0</v>
      </c>
      <c r="H15850" t="s">
        <v>102</v>
      </c>
      <c r="I15850" t="s">
        <v>102</v>
      </c>
      <c r="J15850" t="s">
        <v>103</v>
      </c>
      <c r="K15850" t="s">
        <v>23914</v>
      </c>
      <c r="L15850" t="s">
        <v>195</v>
      </c>
      <c r="M15850" t="e">
        <f>_xlfn.XLOOKUP(B15850,Sheet1!B:B,Sheet1!C:C)</f>
        <v>#N/A</v>
      </c>
    </row>
    <row r="15851" spans="2:13" hidden="1">
      <c r="B15851" t="s">
        <v>23925</v>
      </c>
      <c r="C15851" t="s">
        <v>23926</v>
      </c>
      <c r="D15851" t="s">
        <v>226</v>
      </c>
      <c r="E15851" t="s">
        <v>5154</v>
      </c>
      <c r="F15851">
        <v>1</v>
      </c>
      <c r="G15851">
        <v>0</v>
      </c>
      <c r="H15851" t="s">
        <v>103</v>
      </c>
      <c r="I15851" t="s">
        <v>102</v>
      </c>
      <c r="J15851" t="s">
        <v>103</v>
      </c>
      <c r="K15851" t="s">
        <v>23927</v>
      </c>
      <c r="L15851" t="s">
        <v>142</v>
      </c>
      <c r="M15851" t="e">
        <f>_xlfn.XLOOKUP(B15851,Sheet1!B:B,Sheet1!C:C)</f>
        <v>#N/A</v>
      </c>
    </row>
    <row r="15852" spans="2:13" hidden="1">
      <c r="B15852" t="s">
        <v>23925</v>
      </c>
      <c r="C15852" t="s">
        <v>23928</v>
      </c>
      <c r="D15852" t="s">
        <v>226</v>
      </c>
      <c r="E15852" t="s">
        <v>5154</v>
      </c>
      <c r="F15852">
        <v>1</v>
      </c>
      <c r="G15852">
        <v>0</v>
      </c>
      <c r="H15852" t="s">
        <v>103</v>
      </c>
      <c r="I15852" t="s">
        <v>102</v>
      </c>
      <c r="J15852" t="s">
        <v>103</v>
      </c>
      <c r="K15852" t="s">
        <v>23927</v>
      </c>
      <c r="L15852" t="s">
        <v>142</v>
      </c>
      <c r="M15852" t="e">
        <f>_xlfn.XLOOKUP(B15852,Sheet1!B:B,Sheet1!C:C)</f>
        <v>#N/A</v>
      </c>
    </row>
    <row r="15853" spans="2:13" hidden="1">
      <c r="B15853" t="s">
        <v>23925</v>
      </c>
      <c r="C15853" t="s">
        <v>23929</v>
      </c>
      <c r="D15853" t="s">
        <v>1109</v>
      </c>
      <c r="E15853" t="s">
        <v>5070</v>
      </c>
      <c r="F15853">
        <v>3</v>
      </c>
      <c r="G15853">
        <v>0</v>
      </c>
      <c r="H15853" t="s">
        <v>102</v>
      </c>
      <c r="I15853" t="s">
        <v>102</v>
      </c>
      <c r="J15853" t="s">
        <v>103</v>
      </c>
      <c r="K15853" t="s">
        <v>23927</v>
      </c>
      <c r="L15853" t="s">
        <v>142</v>
      </c>
      <c r="M15853" t="e">
        <f>_xlfn.XLOOKUP(B15853,Sheet1!B:B,Sheet1!C:C)</f>
        <v>#N/A</v>
      </c>
    </row>
    <row r="15854" spans="2:13" hidden="1">
      <c r="B15854" t="s">
        <v>23925</v>
      </c>
      <c r="C15854" t="s">
        <v>23930</v>
      </c>
      <c r="D15854" t="s">
        <v>226</v>
      </c>
      <c r="E15854" t="s">
        <v>5154</v>
      </c>
      <c r="F15854">
        <v>1</v>
      </c>
      <c r="G15854">
        <v>0</v>
      </c>
      <c r="H15854" t="s">
        <v>103</v>
      </c>
      <c r="I15854" t="s">
        <v>102</v>
      </c>
      <c r="J15854" t="s">
        <v>103</v>
      </c>
      <c r="K15854" t="s">
        <v>23927</v>
      </c>
      <c r="L15854" t="s">
        <v>142</v>
      </c>
      <c r="M15854" t="e">
        <f>_xlfn.XLOOKUP(B15854,Sheet1!B:B,Sheet1!C:C)</f>
        <v>#N/A</v>
      </c>
    </row>
    <row r="15855" spans="2:13" hidden="1">
      <c r="B15855" t="s">
        <v>23925</v>
      </c>
      <c r="C15855" t="s">
        <v>23931</v>
      </c>
      <c r="D15855" t="s">
        <v>15579</v>
      </c>
      <c r="E15855" t="s">
        <v>5154</v>
      </c>
      <c r="F15855">
        <v>1</v>
      </c>
      <c r="G15855">
        <v>0</v>
      </c>
      <c r="H15855" t="s">
        <v>103</v>
      </c>
      <c r="I15855" t="s">
        <v>102</v>
      </c>
      <c r="J15855" t="s">
        <v>103</v>
      </c>
      <c r="K15855" t="s">
        <v>23927</v>
      </c>
      <c r="L15855" t="s">
        <v>142</v>
      </c>
      <c r="M15855" t="e">
        <f>_xlfn.XLOOKUP(B15855,Sheet1!B:B,Sheet1!C:C)</f>
        <v>#N/A</v>
      </c>
    </row>
    <row r="15856" spans="2:13" hidden="1">
      <c r="B15856" t="s">
        <v>23925</v>
      </c>
      <c r="C15856" t="s">
        <v>23927</v>
      </c>
      <c r="D15856" t="s">
        <v>142</v>
      </c>
      <c r="E15856" t="s">
        <v>5070</v>
      </c>
      <c r="F15856">
        <v>3</v>
      </c>
      <c r="G15856">
        <v>0</v>
      </c>
      <c r="H15856" t="s">
        <v>102</v>
      </c>
      <c r="I15856" t="s">
        <v>102</v>
      </c>
      <c r="J15856" t="s">
        <v>103</v>
      </c>
      <c r="K15856" t="s">
        <v>23927</v>
      </c>
      <c r="L15856" t="s">
        <v>142</v>
      </c>
      <c r="M15856" t="e">
        <f>_xlfn.XLOOKUP(B15856,Sheet1!B:B,Sheet1!C:C)</f>
        <v>#N/A</v>
      </c>
    </row>
    <row r="15857" spans="2:13" hidden="1">
      <c r="B15857" t="s">
        <v>23925</v>
      </c>
      <c r="C15857" t="s">
        <v>23932</v>
      </c>
      <c r="D15857" t="s">
        <v>226</v>
      </c>
      <c r="E15857" t="s">
        <v>5154</v>
      </c>
      <c r="F15857">
        <v>1</v>
      </c>
      <c r="G15857">
        <v>0</v>
      </c>
      <c r="H15857" t="s">
        <v>103</v>
      </c>
      <c r="I15857" t="s">
        <v>102</v>
      </c>
      <c r="J15857" t="s">
        <v>103</v>
      </c>
      <c r="K15857" t="s">
        <v>23927</v>
      </c>
      <c r="L15857" t="s">
        <v>142</v>
      </c>
      <c r="M15857" t="e">
        <f>_xlfn.XLOOKUP(B15857,Sheet1!B:B,Sheet1!C:C)</f>
        <v>#N/A</v>
      </c>
    </row>
    <row r="15858" spans="2:13" hidden="1">
      <c r="B15858" t="s">
        <v>23925</v>
      </c>
      <c r="C15858" t="s">
        <v>23933</v>
      </c>
      <c r="D15858" t="s">
        <v>226</v>
      </c>
      <c r="E15858" t="s">
        <v>5154</v>
      </c>
      <c r="F15858">
        <v>1</v>
      </c>
      <c r="G15858">
        <v>0</v>
      </c>
      <c r="H15858" t="s">
        <v>103</v>
      </c>
      <c r="I15858" t="s">
        <v>102</v>
      </c>
      <c r="J15858" t="s">
        <v>103</v>
      </c>
      <c r="K15858" t="s">
        <v>23927</v>
      </c>
      <c r="L15858" t="s">
        <v>142</v>
      </c>
      <c r="M15858" t="e">
        <f>_xlfn.XLOOKUP(B15858,Sheet1!B:B,Sheet1!C:C)</f>
        <v>#N/A</v>
      </c>
    </row>
    <row r="15859" spans="2:13" hidden="1">
      <c r="B15859" t="s">
        <v>23925</v>
      </c>
      <c r="C15859" t="s">
        <v>23934</v>
      </c>
      <c r="D15859" t="s">
        <v>6211</v>
      </c>
      <c r="E15859" t="s">
        <v>5154</v>
      </c>
      <c r="F15859">
        <v>40</v>
      </c>
      <c r="G15859">
        <v>0</v>
      </c>
      <c r="H15859" t="s">
        <v>103</v>
      </c>
      <c r="I15859" t="s">
        <v>102</v>
      </c>
      <c r="J15859" t="s">
        <v>103</v>
      </c>
      <c r="K15859" t="s">
        <v>23927</v>
      </c>
      <c r="L15859" t="s">
        <v>142</v>
      </c>
      <c r="M15859" t="e">
        <f>_xlfn.XLOOKUP(B15859,Sheet1!B:B,Sheet1!C:C)</f>
        <v>#N/A</v>
      </c>
    </row>
    <row r="15860" spans="2:13" hidden="1">
      <c r="B15860" t="s">
        <v>23925</v>
      </c>
      <c r="C15860" t="s">
        <v>23935</v>
      </c>
      <c r="D15860" t="s">
        <v>226</v>
      </c>
      <c r="E15860" t="s">
        <v>5154</v>
      </c>
      <c r="F15860">
        <v>1</v>
      </c>
      <c r="G15860">
        <v>0</v>
      </c>
      <c r="H15860" t="s">
        <v>103</v>
      </c>
      <c r="I15860" t="s">
        <v>102</v>
      </c>
      <c r="J15860" t="s">
        <v>103</v>
      </c>
      <c r="K15860" t="s">
        <v>23927</v>
      </c>
      <c r="L15860" t="s">
        <v>142</v>
      </c>
      <c r="M15860" t="e">
        <f>_xlfn.XLOOKUP(B15860,Sheet1!B:B,Sheet1!C:C)</f>
        <v>#N/A</v>
      </c>
    </row>
    <row r="15861" spans="2:13" hidden="1">
      <c r="B15861" t="s">
        <v>23925</v>
      </c>
      <c r="C15861" t="s">
        <v>23936</v>
      </c>
      <c r="D15861" t="s">
        <v>1109</v>
      </c>
      <c r="E15861" t="s">
        <v>5070</v>
      </c>
      <c r="F15861">
        <v>3</v>
      </c>
      <c r="G15861">
        <v>0</v>
      </c>
      <c r="H15861" t="s">
        <v>102</v>
      </c>
      <c r="I15861" t="s">
        <v>102</v>
      </c>
      <c r="J15861" t="s">
        <v>103</v>
      </c>
      <c r="K15861" t="s">
        <v>23927</v>
      </c>
      <c r="L15861" t="s">
        <v>142</v>
      </c>
      <c r="M15861" t="e">
        <f>_xlfn.XLOOKUP(B15861,Sheet1!B:B,Sheet1!C:C)</f>
        <v>#N/A</v>
      </c>
    </row>
    <row r="15862" spans="2:13" hidden="1">
      <c r="B15862" t="s">
        <v>23925</v>
      </c>
      <c r="C15862" t="s">
        <v>23937</v>
      </c>
      <c r="D15862" t="s">
        <v>226</v>
      </c>
      <c r="E15862" t="s">
        <v>5154</v>
      </c>
      <c r="F15862">
        <v>1</v>
      </c>
      <c r="G15862">
        <v>0</v>
      </c>
      <c r="H15862" t="s">
        <v>103</v>
      </c>
      <c r="I15862" t="s">
        <v>102</v>
      </c>
      <c r="J15862" t="s">
        <v>103</v>
      </c>
      <c r="K15862" t="s">
        <v>23927</v>
      </c>
      <c r="L15862" t="s">
        <v>142</v>
      </c>
      <c r="M15862" t="e">
        <f>_xlfn.XLOOKUP(B15862,Sheet1!B:B,Sheet1!C:C)</f>
        <v>#N/A</v>
      </c>
    </row>
    <row r="15863" spans="2:13" hidden="1">
      <c r="B15863" t="s">
        <v>23925</v>
      </c>
      <c r="C15863" t="s">
        <v>23938</v>
      </c>
      <c r="D15863" t="s">
        <v>226</v>
      </c>
      <c r="E15863" t="s">
        <v>5154</v>
      </c>
      <c r="F15863">
        <v>1</v>
      </c>
      <c r="G15863">
        <v>0</v>
      </c>
      <c r="H15863" t="s">
        <v>103</v>
      </c>
      <c r="I15863" t="s">
        <v>102</v>
      </c>
      <c r="J15863" t="s">
        <v>103</v>
      </c>
      <c r="K15863" t="s">
        <v>23927</v>
      </c>
      <c r="L15863" t="s">
        <v>142</v>
      </c>
      <c r="M15863" t="e">
        <f>_xlfn.XLOOKUP(B15863,Sheet1!B:B,Sheet1!C:C)</f>
        <v>#N/A</v>
      </c>
    </row>
    <row r="15864" spans="2:13" hidden="1">
      <c r="B15864" t="s">
        <v>23925</v>
      </c>
      <c r="C15864" t="s">
        <v>23939</v>
      </c>
      <c r="D15864" t="s">
        <v>670</v>
      </c>
      <c r="E15864" t="s">
        <v>5070</v>
      </c>
      <c r="F15864">
        <v>3</v>
      </c>
      <c r="G15864">
        <v>0</v>
      </c>
      <c r="H15864" t="s">
        <v>102</v>
      </c>
      <c r="I15864" t="s">
        <v>102</v>
      </c>
      <c r="J15864" t="s">
        <v>103</v>
      </c>
      <c r="K15864" t="s">
        <v>23927</v>
      </c>
      <c r="L15864" t="s">
        <v>142</v>
      </c>
      <c r="M15864" t="e">
        <f>_xlfn.XLOOKUP(B15864,Sheet1!B:B,Sheet1!C:C)</f>
        <v>#N/A</v>
      </c>
    </row>
    <row r="15865" spans="2:13" hidden="1">
      <c r="B15865" t="s">
        <v>23925</v>
      </c>
      <c r="C15865" t="s">
        <v>23940</v>
      </c>
      <c r="D15865" t="s">
        <v>226</v>
      </c>
      <c r="E15865" t="s">
        <v>5154</v>
      </c>
      <c r="F15865">
        <v>1</v>
      </c>
      <c r="G15865">
        <v>0</v>
      </c>
      <c r="H15865" t="s">
        <v>103</v>
      </c>
      <c r="I15865" t="s">
        <v>102</v>
      </c>
      <c r="J15865" t="s">
        <v>103</v>
      </c>
      <c r="K15865" t="s">
        <v>23927</v>
      </c>
      <c r="L15865" t="s">
        <v>142</v>
      </c>
      <c r="M15865" t="e">
        <f>_xlfn.XLOOKUP(B15865,Sheet1!B:B,Sheet1!C:C)</f>
        <v>#N/A</v>
      </c>
    </row>
    <row r="15866" spans="2:13" hidden="1">
      <c r="B15866" t="s">
        <v>23925</v>
      </c>
      <c r="C15866" t="s">
        <v>23941</v>
      </c>
      <c r="D15866" t="s">
        <v>226</v>
      </c>
      <c r="E15866" t="s">
        <v>5154</v>
      </c>
      <c r="F15866">
        <v>1</v>
      </c>
      <c r="G15866">
        <v>0</v>
      </c>
      <c r="H15866" t="s">
        <v>103</v>
      </c>
      <c r="I15866" t="s">
        <v>102</v>
      </c>
      <c r="J15866" t="s">
        <v>103</v>
      </c>
      <c r="K15866" t="s">
        <v>23927</v>
      </c>
      <c r="L15866" t="s">
        <v>142</v>
      </c>
      <c r="M15866" t="e">
        <f>_xlfn.XLOOKUP(B15866,Sheet1!B:B,Sheet1!C:C)</f>
        <v>#N/A</v>
      </c>
    </row>
    <row r="15867" spans="2:13" hidden="1">
      <c r="B15867" t="s">
        <v>23925</v>
      </c>
      <c r="C15867" t="s">
        <v>23942</v>
      </c>
      <c r="D15867" t="s">
        <v>226</v>
      </c>
      <c r="E15867" t="s">
        <v>5154</v>
      </c>
      <c r="F15867">
        <v>1</v>
      </c>
      <c r="G15867">
        <v>0</v>
      </c>
      <c r="H15867" t="s">
        <v>103</v>
      </c>
      <c r="I15867" t="s">
        <v>102</v>
      </c>
      <c r="J15867" t="s">
        <v>103</v>
      </c>
      <c r="K15867" t="s">
        <v>23927</v>
      </c>
      <c r="L15867" t="s">
        <v>142</v>
      </c>
      <c r="M15867" t="e">
        <f>_xlfn.XLOOKUP(B15867,Sheet1!B:B,Sheet1!C:C)</f>
        <v>#N/A</v>
      </c>
    </row>
    <row r="15868" spans="2:13" hidden="1">
      <c r="B15868" t="s">
        <v>23925</v>
      </c>
      <c r="C15868" t="s">
        <v>23943</v>
      </c>
      <c r="D15868" t="s">
        <v>226</v>
      </c>
      <c r="E15868" t="s">
        <v>5154</v>
      </c>
      <c r="F15868">
        <v>1</v>
      </c>
      <c r="G15868">
        <v>0</v>
      </c>
      <c r="H15868" t="s">
        <v>103</v>
      </c>
      <c r="I15868" t="s">
        <v>102</v>
      </c>
      <c r="J15868" t="s">
        <v>103</v>
      </c>
      <c r="K15868" t="s">
        <v>23927</v>
      </c>
      <c r="L15868" t="s">
        <v>142</v>
      </c>
      <c r="M15868" t="e">
        <f>_xlfn.XLOOKUP(B15868,Sheet1!B:B,Sheet1!C:C)</f>
        <v>#N/A</v>
      </c>
    </row>
    <row r="15869" spans="2:13" hidden="1">
      <c r="B15869" t="s">
        <v>23944</v>
      </c>
      <c r="C15869" t="s">
        <v>23945</v>
      </c>
      <c r="D15869" t="s">
        <v>670</v>
      </c>
      <c r="E15869" t="s">
        <v>5070</v>
      </c>
      <c r="F15869">
        <v>1</v>
      </c>
      <c r="G15869">
        <v>0</v>
      </c>
      <c r="H15869" t="s">
        <v>102</v>
      </c>
      <c r="I15869" t="s">
        <v>102</v>
      </c>
      <c r="J15869" t="s">
        <v>103</v>
      </c>
      <c r="K15869" t="s">
        <v>23946</v>
      </c>
      <c r="L15869" t="s">
        <v>171</v>
      </c>
      <c r="M15869" t="e">
        <f>_xlfn.XLOOKUP(B15869,Sheet1!B:B,Sheet1!C:C)</f>
        <v>#N/A</v>
      </c>
    </row>
    <row r="15870" spans="2:13" hidden="1">
      <c r="B15870" t="s">
        <v>23944</v>
      </c>
      <c r="C15870" t="s">
        <v>23947</v>
      </c>
      <c r="D15870" t="s">
        <v>5532</v>
      </c>
      <c r="E15870" t="s">
        <v>5070</v>
      </c>
      <c r="F15870">
        <v>1</v>
      </c>
      <c r="G15870">
        <v>0</v>
      </c>
      <c r="H15870" t="s">
        <v>102</v>
      </c>
      <c r="I15870" t="s">
        <v>102</v>
      </c>
      <c r="J15870" t="s">
        <v>103</v>
      </c>
      <c r="K15870" t="s">
        <v>23946</v>
      </c>
      <c r="L15870" t="s">
        <v>171</v>
      </c>
      <c r="M15870" t="e">
        <f>_xlfn.XLOOKUP(B15870,Sheet1!B:B,Sheet1!C:C)</f>
        <v>#N/A</v>
      </c>
    </row>
    <row r="15871" spans="2:13" hidden="1">
      <c r="B15871" t="s">
        <v>23944</v>
      </c>
      <c r="C15871" t="s">
        <v>23948</v>
      </c>
      <c r="D15871" t="s">
        <v>23949</v>
      </c>
      <c r="F15871">
        <v>40</v>
      </c>
      <c r="G15871">
        <v>118750</v>
      </c>
      <c r="H15871" t="s">
        <v>103</v>
      </c>
      <c r="I15871" t="s">
        <v>103</v>
      </c>
      <c r="J15871" t="s">
        <v>103</v>
      </c>
      <c r="K15871" t="s">
        <v>23946</v>
      </c>
      <c r="L15871" t="s">
        <v>171</v>
      </c>
      <c r="M15871" t="e">
        <f>_xlfn.XLOOKUP(B15871,Sheet1!B:B,Sheet1!C:C)</f>
        <v>#N/A</v>
      </c>
    </row>
    <row r="15872" spans="2:13" hidden="1">
      <c r="B15872" t="s">
        <v>23944</v>
      </c>
      <c r="C15872" t="s">
        <v>23950</v>
      </c>
      <c r="D15872" t="s">
        <v>963</v>
      </c>
      <c r="E15872" t="s">
        <v>5070</v>
      </c>
      <c r="F15872">
        <v>3</v>
      </c>
      <c r="G15872">
        <v>0</v>
      </c>
      <c r="H15872" t="s">
        <v>102</v>
      </c>
      <c r="I15872" t="s">
        <v>102</v>
      </c>
      <c r="J15872" t="s">
        <v>103</v>
      </c>
      <c r="K15872" t="s">
        <v>23946</v>
      </c>
      <c r="L15872" t="s">
        <v>171</v>
      </c>
      <c r="M15872" t="e">
        <f>_xlfn.XLOOKUP(B15872,Sheet1!B:B,Sheet1!C:C)</f>
        <v>#N/A</v>
      </c>
    </row>
    <row r="15873" spans="2:13" hidden="1">
      <c r="B15873" t="s">
        <v>23944</v>
      </c>
      <c r="C15873" t="s">
        <v>23951</v>
      </c>
      <c r="D15873" t="s">
        <v>226</v>
      </c>
      <c r="E15873" t="s">
        <v>5154</v>
      </c>
      <c r="F15873">
        <v>1</v>
      </c>
      <c r="G15873">
        <v>0</v>
      </c>
      <c r="H15873" t="s">
        <v>103</v>
      </c>
      <c r="I15873" t="s">
        <v>102</v>
      </c>
      <c r="J15873" t="s">
        <v>103</v>
      </c>
      <c r="K15873" t="s">
        <v>23946</v>
      </c>
      <c r="L15873" t="s">
        <v>171</v>
      </c>
      <c r="M15873" t="e">
        <f>_xlfn.XLOOKUP(B15873,Sheet1!B:B,Sheet1!C:C)</f>
        <v>#N/A</v>
      </c>
    </row>
    <row r="15874" spans="2:13" hidden="1">
      <c r="B15874" t="s">
        <v>23944</v>
      </c>
      <c r="C15874" t="s">
        <v>23952</v>
      </c>
      <c r="D15874" t="s">
        <v>23953</v>
      </c>
      <c r="F15874">
        <v>40</v>
      </c>
      <c r="G15874">
        <v>144400</v>
      </c>
      <c r="H15874" t="s">
        <v>103</v>
      </c>
      <c r="I15874" t="s">
        <v>103</v>
      </c>
      <c r="J15874" t="s">
        <v>103</v>
      </c>
      <c r="K15874" t="s">
        <v>23946</v>
      </c>
      <c r="L15874" t="s">
        <v>171</v>
      </c>
      <c r="M15874" t="e">
        <f>_xlfn.XLOOKUP(B15874,Sheet1!B:B,Sheet1!C:C)</f>
        <v>#N/A</v>
      </c>
    </row>
    <row r="15875" spans="2:13" hidden="1">
      <c r="B15875" t="s">
        <v>23944</v>
      </c>
      <c r="C15875" t="s">
        <v>23954</v>
      </c>
      <c r="D15875" t="s">
        <v>226</v>
      </c>
      <c r="E15875" t="s">
        <v>5154</v>
      </c>
      <c r="F15875">
        <v>1</v>
      </c>
      <c r="G15875">
        <v>0</v>
      </c>
      <c r="H15875" t="s">
        <v>103</v>
      </c>
      <c r="I15875" t="s">
        <v>102</v>
      </c>
      <c r="J15875" t="s">
        <v>103</v>
      </c>
      <c r="K15875" t="s">
        <v>23946</v>
      </c>
      <c r="L15875" t="s">
        <v>171</v>
      </c>
      <c r="M15875" t="e">
        <f>_xlfn.XLOOKUP(B15875,Sheet1!B:B,Sheet1!C:C)</f>
        <v>#N/A</v>
      </c>
    </row>
    <row r="15876" spans="2:13" hidden="1">
      <c r="B15876" t="s">
        <v>23944</v>
      </c>
      <c r="C15876" t="s">
        <v>23955</v>
      </c>
      <c r="D15876" t="s">
        <v>226</v>
      </c>
      <c r="E15876" t="s">
        <v>5154</v>
      </c>
      <c r="F15876">
        <v>1</v>
      </c>
      <c r="G15876">
        <v>0</v>
      </c>
      <c r="H15876" t="s">
        <v>103</v>
      </c>
      <c r="I15876" t="s">
        <v>102</v>
      </c>
      <c r="J15876" t="s">
        <v>103</v>
      </c>
      <c r="K15876" t="s">
        <v>23946</v>
      </c>
      <c r="L15876" t="s">
        <v>171</v>
      </c>
      <c r="M15876" t="e">
        <f>_xlfn.XLOOKUP(B15876,Sheet1!B:B,Sheet1!C:C)</f>
        <v>#N/A</v>
      </c>
    </row>
    <row r="15877" spans="2:13" hidden="1">
      <c r="B15877" t="s">
        <v>23944</v>
      </c>
      <c r="C15877" t="s">
        <v>23946</v>
      </c>
      <c r="D15877" t="s">
        <v>748</v>
      </c>
      <c r="E15877" t="s">
        <v>5073</v>
      </c>
      <c r="F15877">
        <v>40</v>
      </c>
      <c r="G15877">
        <v>255000</v>
      </c>
      <c r="H15877" t="s">
        <v>102</v>
      </c>
      <c r="I15877" t="s">
        <v>103</v>
      </c>
      <c r="J15877" t="s">
        <v>103</v>
      </c>
      <c r="K15877" t="s">
        <v>23946</v>
      </c>
      <c r="L15877" t="s">
        <v>171</v>
      </c>
      <c r="M15877" t="e">
        <f>_xlfn.XLOOKUP(B15877,Sheet1!B:B,Sheet1!C:C)</f>
        <v>#N/A</v>
      </c>
    </row>
    <row r="15878" spans="2:13" hidden="1">
      <c r="B15878" t="s">
        <v>23944</v>
      </c>
      <c r="C15878" t="s">
        <v>23956</v>
      </c>
      <c r="D15878" t="s">
        <v>226</v>
      </c>
      <c r="E15878" t="s">
        <v>5154</v>
      </c>
      <c r="F15878">
        <v>1</v>
      </c>
      <c r="G15878">
        <v>0</v>
      </c>
      <c r="H15878" t="s">
        <v>103</v>
      </c>
      <c r="I15878" t="s">
        <v>102</v>
      </c>
      <c r="J15878" t="s">
        <v>103</v>
      </c>
      <c r="K15878" t="s">
        <v>23946</v>
      </c>
      <c r="L15878" t="s">
        <v>171</v>
      </c>
      <c r="M15878" t="e">
        <f>_xlfn.XLOOKUP(B15878,Sheet1!B:B,Sheet1!C:C)</f>
        <v>#N/A</v>
      </c>
    </row>
    <row r="15879" spans="2:13" hidden="1">
      <c r="B15879" t="s">
        <v>23944</v>
      </c>
      <c r="C15879" t="s">
        <v>23957</v>
      </c>
      <c r="D15879" t="s">
        <v>226</v>
      </c>
      <c r="E15879" t="s">
        <v>5154</v>
      </c>
      <c r="F15879">
        <v>1</v>
      </c>
      <c r="G15879">
        <v>0</v>
      </c>
      <c r="H15879" t="s">
        <v>103</v>
      </c>
      <c r="I15879" t="s">
        <v>102</v>
      </c>
      <c r="J15879" t="s">
        <v>103</v>
      </c>
      <c r="K15879" t="s">
        <v>23946</v>
      </c>
      <c r="L15879" t="s">
        <v>171</v>
      </c>
      <c r="M15879" t="e">
        <f>_xlfn.XLOOKUP(B15879,Sheet1!B:B,Sheet1!C:C)</f>
        <v>#N/A</v>
      </c>
    </row>
    <row r="15880" spans="2:13" hidden="1">
      <c r="B15880" t="s">
        <v>23944</v>
      </c>
      <c r="C15880" t="s">
        <v>23958</v>
      </c>
      <c r="D15880" t="s">
        <v>6235</v>
      </c>
      <c r="E15880" t="s">
        <v>5073</v>
      </c>
      <c r="F15880">
        <v>40</v>
      </c>
      <c r="G15880">
        <v>175677</v>
      </c>
      <c r="H15880" t="s">
        <v>102</v>
      </c>
      <c r="I15880" t="s">
        <v>103</v>
      </c>
      <c r="J15880" t="s">
        <v>103</v>
      </c>
      <c r="K15880" t="s">
        <v>23946</v>
      </c>
      <c r="L15880" t="s">
        <v>171</v>
      </c>
      <c r="M15880" t="e">
        <f>_xlfn.XLOOKUP(B15880,Sheet1!B:B,Sheet1!C:C)</f>
        <v>#N/A</v>
      </c>
    </row>
    <row r="15881" spans="2:13" hidden="1">
      <c r="B15881" t="s">
        <v>23944</v>
      </c>
      <c r="C15881" t="s">
        <v>23959</v>
      </c>
      <c r="D15881" t="s">
        <v>226</v>
      </c>
      <c r="E15881" t="s">
        <v>5154</v>
      </c>
      <c r="F15881">
        <v>1</v>
      </c>
      <c r="G15881">
        <v>0</v>
      </c>
      <c r="H15881" t="s">
        <v>103</v>
      </c>
      <c r="I15881" t="s">
        <v>102</v>
      </c>
      <c r="J15881" t="s">
        <v>103</v>
      </c>
      <c r="K15881" t="s">
        <v>23946</v>
      </c>
      <c r="L15881" t="s">
        <v>171</v>
      </c>
      <c r="M15881" t="e">
        <f>_xlfn.XLOOKUP(B15881,Sheet1!B:B,Sheet1!C:C)</f>
        <v>#N/A</v>
      </c>
    </row>
    <row r="15882" spans="2:13" hidden="1">
      <c r="B15882" t="s">
        <v>23944</v>
      </c>
      <c r="C15882" t="s">
        <v>23960</v>
      </c>
      <c r="D15882" t="s">
        <v>142</v>
      </c>
      <c r="E15882" t="s">
        <v>5070</v>
      </c>
      <c r="F15882">
        <v>1</v>
      </c>
      <c r="G15882">
        <v>0</v>
      </c>
      <c r="H15882" t="s">
        <v>102</v>
      </c>
      <c r="I15882" t="s">
        <v>102</v>
      </c>
      <c r="J15882" t="s">
        <v>103</v>
      </c>
      <c r="K15882" t="s">
        <v>23946</v>
      </c>
      <c r="L15882" t="s">
        <v>171</v>
      </c>
      <c r="M15882" t="e">
        <f>_xlfn.XLOOKUP(B15882,Sheet1!B:B,Sheet1!C:C)</f>
        <v>#N/A</v>
      </c>
    </row>
    <row r="15883" spans="2:13" hidden="1">
      <c r="B15883" t="s">
        <v>23944</v>
      </c>
      <c r="C15883" t="s">
        <v>23961</v>
      </c>
      <c r="D15883" t="s">
        <v>226</v>
      </c>
      <c r="E15883" t="s">
        <v>5154</v>
      </c>
      <c r="F15883">
        <v>1</v>
      </c>
      <c r="G15883">
        <v>0</v>
      </c>
      <c r="H15883" t="s">
        <v>103</v>
      </c>
      <c r="I15883" t="s">
        <v>102</v>
      </c>
      <c r="J15883" t="s">
        <v>103</v>
      </c>
      <c r="K15883" t="s">
        <v>23946</v>
      </c>
      <c r="L15883" t="s">
        <v>171</v>
      </c>
      <c r="M15883" t="e">
        <f>_xlfn.XLOOKUP(B15883,Sheet1!B:B,Sheet1!C:C)</f>
        <v>#N/A</v>
      </c>
    </row>
    <row r="15884" spans="2:13" hidden="1">
      <c r="B15884" t="s">
        <v>23944</v>
      </c>
      <c r="C15884" t="s">
        <v>23962</v>
      </c>
      <c r="D15884" t="s">
        <v>23963</v>
      </c>
      <c r="F15884">
        <v>40</v>
      </c>
      <c r="G15884">
        <v>134900</v>
      </c>
      <c r="H15884" t="s">
        <v>103</v>
      </c>
      <c r="I15884" t="s">
        <v>103</v>
      </c>
      <c r="J15884" t="s">
        <v>103</v>
      </c>
      <c r="K15884" t="s">
        <v>23946</v>
      </c>
      <c r="L15884" t="s">
        <v>171</v>
      </c>
      <c r="M15884" t="e">
        <f>_xlfn.XLOOKUP(B15884,Sheet1!B:B,Sheet1!C:C)</f>
        <v>#N/A</v>
      </c>
    </row>
    <row r="15885" spans="2:13" hidden="1">
      <c r="B15885" t="s">
        <v>23944</v>
      </c>
      <c r="C15885" t="s">
        <v>23964</v>
      </c>
      <c r="D15885" t="s">
        <v>562</v>
      </c>
      <c r="E15885" t="s">
        <v>5070</v>
      </c>
      <c r="F15885">
        <v>2</v>
      </c>
      <c r="G15885">
        <v>0</v>
      </c>
      <c r="H15885" t="s">
        <v>102</v>
      </c>
      <c r="I15885" t="s">
        <v>102</v>
      </c>
      <c r="J15885" t="s">
        <v>103</v>
      </c>
      <c r="K15885" t="s">
        <v>23946</v>
      </c>
      <c r="L15885" t="s">
        <v>171</v>
      </c>
      <c r="M15885" t="e">
        <f>_xlfn.XLOOKUP(B15885,Sheet1!B:B,Sheet1!C:C)</f>
        <v>#N/A</v>
      </c>
    </row>
    <row r="15886" spans="2:13" hidden="1">
      <c r="B15886" t="s">
        <v>23944</v>
      </c>
      <c r="C15886" t="s">
        <v>23965</v>
      </c>
      <c r="D15886" t="s">
        <v>226</v>
      </c>
      <c r="E15886" t="s">
        <v>5154</v>
      </c>
      <c r="F15886">
        <v>1</v>
      </c>
      <c r="G15886">
        <v>0</v>
      </c>
      <c r="H15886" t="s">
        <v>103</v>
      </c>
      <c r="I15886" t="s">
        <v>102</v>
      </c>
      <c r="J15886" t="s">
        <v>103</v>
      </c>
      <c r="K15886" t="s">
        <v>23946</v>
      </c>
      <c r="L15886" t="s">
        <v>171</v>
      </c>
      <c r="M15886" t="e">
        <f>_xlfn.XLOOKUP(B15886,Sheet1!B:B,Sheet1!C:C)</f>
        <v>#N/A</v>
      </c>
    </row>
    <row r="15887" spans="2:13" hidden="1">
      <c r="B15887" t="s">
        <v>23966</v>
      </c>
      <c r="C15887" t="s">
        <v>23967</v>
      </c>
      <c r="D15887" t="s">
        <v>5246</v>
      </c>
      <c r="E15887" t="s">
        <v>5154</v>
      </c>
      <c r="F15887">
        <v>2</v>
      </c>
      <c r="G15887">
        <v>0</v>
      </c>
      <c r="H15887" t="s">
        <v>103</v>
      </c>
      <c r="I15887" t="s">
        <v>102</v>
      </c>
      <c r="J15887" t="s">
        <v>103</v>
      </c>
      <c r="K15887" t="s">
        <v>23968</v>
      </c>
      <c r="L15887" t="s">
        <v>195</v>
      </c>
      <c r="M15887" t="e">
        <f>_xlfn.XLOOKUP(B15887,Sheet1!B:B,Sheet1!C:C)</f>
        <v>#N/A</v>
      </c>
    </row>
    <row r="15888" spans="2:13" hidden="1">
      <c r="B15888" t="s">
        <v>23966</v>
      </c>
      <c r="C15888" t="s">
        <v>23969</v>
      </c>
      <c r="D15888" t="s">
        <v>5246</v>
      </c>
      <c r="E15888" t="s">
        <v>5154</v>
      </c>
      <c r="F15888">
        <v>2</v>
      </c>
      <c r="G15888">
        <v>0</v>
      </c>
      <c r="H15888" t="s">
        <v>103</v>
      </c>
      <c r="I15888" t="s">
        <v>102</v>
      </c>
      <c r="J15888" t="s">
        <v>103</v>
      </c>
      <c r="K15888" t="s">
        <v>23968</v>
      </c>
      <c r="L15888" t="s">
        <v>195</v>
      </c>
      <c r="M15888" t="e">
        <f>_xlfn.XLOOKUP(B15888,Sheet1!B:B,Sheet1!C:C)</f>
        <v>#N/A</v>
      </c>
    </row>
    <row r="15889" spans="2:13" hidden="1">
      <c r="B15889" t="s">
        <v>23966</v>
      </c>
      <c r="C15889" t="s">
        <v>23970</v>
      </c>
      <c r="D15889" t="s">
        <v>466</v>
      </c>
      <c r="E15889" t="s">
        <v>5070</v>
      </c>
      <c r="F15889">
        <v>3</v>
      </c>
      <c r="G15889">
        <v>0</v>
      </c>
      <c r="H15889" t="s">
        <v>102</v>
      </c>
      <c r="I15889" t="s">
        <v>102</v>
      </c>
      <c r="J15889" t="s">
        <v>103</v>
      </c>
      <c r="K15889" t="s">
        <v>23968</v>
      </c>
      <c r="L15889" t="s">
        <v>195</v>
      </c>
      <c r="M15889" t="e">
        <f>_xlfn.XLOOKUP(B15889,Sheet1!B:B,Sheet1!C:C)</f>
        <v>#N/A</v>
      </c>
    </row>
    <row r="15890" spans="2:13" hidden="1">
      <c r="B15890" t="s">
        <v>23966</v>
      </c>
      <c r="C15890" t="s">
        <v>23971</v>
      </c>
      <c r="D15890" t="s">
        <v>5246</v>
      </c>
      <c r="E15890" t="s">
        <v>5154</v>
      </c>
      <c r="F15890">
        <v>2</v>
      </c>
      <c r="G15890">
        <v>0</v>
      </c>
      <c r="H15890" t="s">
        <v>103</v>
      </c>
      <c r="I15890" t="s">
        <v>102</v>
      </c>
      <c r="J15890" t="s">
        <v>103</v>
      </c>
      <c r="K15890" t="s">
        <v>23968</v>
      </c>
      <c r="L15890" t="s">
        <v>195</v>
      </c>
      <c r="M15890" t="e">
        <f>_xlfn.XLOOKUP(B15890,Sheet1!B:B,Sheet1!C:C)</f>
        <v>#N/A</v>
      </c>
    </row>
    <row r="15891" spans="2:13" hidden="1">
      <c r="B15891" t="s">
        <v>23966</v>
      </c>
      <c r="C15891" t="s">
        <v>23972</v>
      </c>
      <c r="D15891" t="s">
        <v>5330</v>
      </c>
      <c r="E15891" t="s">
        <v>5154</v>
      </c>
      <c r="F15891">
        <v>2</v>
      </c>
      <c r="G15891">
        <v>0</v>
      </c>
      <c r="H15891" t="s">
        <v>103</v>
      </c>
      <c r="I15891" t="s">
        <v>102</v>
      </c>
      <c r="J15891" t="s">
        <v>103</v>
      </c>
      <c r="K15891" t="s">
        <v>23968</v>
      </c>
      <c r="L15891" t="s">
        <v>195</v>
      </c>
      <c r="M15891" t="e">
        <f>_xlfn.XLOOKUP(B15891,Sheet1!B:B,Sheet1!C:C)</f>
        <v>#N/A</v>
      </c>
    </row>
    <row r="15892" spans="2:13" hidden="1">
      <c r="B15892" t="s">
        <v>23966</v>
      </c>
      <c r="C15892" t="s">
        <v>23973</v>
      </c>
      <c r="D15892" t="s">
        <v>5246</v>
      </c>
      <c r="E15892" t="s">
        <v>5154</v>
      </c>
      <c r="F15892">
        <v>2</v>
      </c>
      <c r="G15892">
        <v>0</v>
      </c>
      <c r="H15892" t="s">
        <v>103</v>
      </c>
      <c r="I15892" t="s">
        <v>102</v>
      </c>
      <c r="J15892" t="s">
        <v>103</v>
      </c>
      <c r="K15892" t="s">
        <v>23968</v>
      </c>
      <c r="L15892" t="s">
        <v>195</v>
      </c>
      <c r="M15892" t="e">
        <f>_xlfn.XLOOKUP(B15892,Sheet1!B:B,Sheet1!C:C)</f>
        <v>#N/A</v>
      </c>
    </row>
    <row r="15893" spans="2:13" hidden="1">
      <c r="B15893" t="s">
        <v>23966</v>
      </c>
      <c r="C15893" t="s">
        <v>23974</v>
      </c>
      <c r="D15893" t="s">
        <v>5246</v>
      </c>
      <c r="E15893" t="s">
        <v>5154</v>
      </c>
      <c r="F15893">
        <v>1</v>
      </c>
      <c r="G15893">
        <v>0</v>
      </c>
      <c r="H15893" t="s">
        <v>103</v>
      </c>
      <c r="I15893" t="s">
        <v>102</v>
      </c>
      <c r="J15893" t="s">
        <v>103</v>
      </c>
      <c r="K15893" t="s">
        <v>23968</v>
      </c>
      <c r="L15893" t="s">
        <v>195</v>
      </c>
      <c r="M15893" t="e">
        <f>_xlfn.XLOOKUP(B15893,Sheet1!B:B,Sheet1!C:C)</f>
        <v>#N/A</v>
      </c>
    </row>
    <row r="15894" spans="2:13" hidden="1">
      <c r="B15894" t="s">
        <v>23966</v>
      </c>
      <c r="C15894" t="s">
        <v>23975</v>
      </c>
      <c r="D15894" t="s">
        <v>5246</v>
      </c>
      <c r="E15894" t="s">
        <v>5154</v>
      </c>
      <c r="F15894">
        <v>0</v>
      </c>
      <c r="G15894">
        <v>75669</v>
      </c>
      <c r="H15894" t="s">
        <v>103</v>
      </c>
      <c r="I15894" t="s">
        <v>102</v>
      </c>
      <c r="J15894" t="s">
        <v>103</v>
      </c>
      <c r="K15894" t="s">
        <v>23968</v>
      </c>
      <c r="L15894" t="s">
        <v>195</v>
      </c>
      <c r="M15894" t="e">
        <f>_xlfn.XLOOKUP(B15894,Sheet1!B:B,Sheet1!C:C)</f>
        <v>#N/A</v>
      </c>
    </row>
    <row r="15895" spans="2:13" hidden="1">
      <c r="B15895" t="s">
        <v>23966</v>
      </c>
      <c r="C15895" t="s">
        <v>23976</v>
      </c>
      <c r="D15895" t="s">
        <v>5246</v>
      </c>
      <c r="E15895" t="s">
        <v>5154</v>
      </c>
      <c r="F15895">
        <v>2</v>
      </c>
      <c r="G15895">
        <v>0</v>
      </c>
      <c r="H15895" t="s">
        <v>103</v>
      </c>
      <c r="I15895" t="s">
        <v>102</v>
      </c>
      <c r="J15895" t="s">
        <v>103</v>
      </c>
      <c r="K15895" t="s">
        <v>23968</v>
      </c>
      <c r="L15895" t="s">
        <v>195</v>
      </c>
      <c r="M15895" t="e">
        <f>_xlfn.XLOOKUP(B15895,Sheet1!B:B,Sheet1!C:C)</f>
        <v>#N/A</v>
      </c>
    </row>
    <row r="15896" spans="2:13" hidden="1">
      <c r="B15896" t="s">
        <v>23966</v>
      </c>
      <c r="C15896" t="s">
        <v>23977</v>
      </c>
      <c r="D15896" t="s">
        <v>5246</v>
      </c>
      <c r="E15896" t="s">
        <v>5154</v>
      </c>
      <c r="F15896">
        <v>0</v>
      </c>
      <c r="G15896">
        <v>101196</v>
      </c>
      <c r="H15896" t="s">
        <v>103</v>
      </c>
      <c r="I15896" t="s">
        <v>102</v>
      </c>
      <c r="J15896" t="s">
        <v>103</v>
      </c>
      <c r="K15896" t="s">
        <v>23968</v>
      </c>
      <c r="L15896" t="s">
        <v>195</v>
      </c>
      <c r="M15896" t="e">
        <f>_xlfn.XLOOKUP(B15896,Sheet1!B:B,Sheet1!C:C)</f>
        <v>#N/A</v>
      </c>
    </row>
    <row r="15897" spans="2:13" hidden="1">
      <c r="B15897" t="s">
        <v>23966</v>
      </c>
      <c r="C15897" t="s">
        <v>23968</v>
      </c>
      <c r="D15897" t="s">
        <v>195</v>
      </c>
      <c r="E15897" t="s">
        <v>5070</v>
      </c>
      <c r="F15897">
        <v>2</v>
      </c>
      <c r="G15897">
        <v>148533</v>
      </c>
      <c r="H15897" t="s">
        <v>102</v>
      </c>
      <c r="I15897" t="s">
        <v>102</v>
      </c>
      <c r="J15897" t="s">
        <v>103</v>
      </c>
      <c r="K15897" t="s">
        <v>23968</v>
      </c>
      <c r="L15897" t="s">
        <v>195</v>
      </c>
      <c r="M15897" t="e">
        <f>_xlfn.XLOOKUP(B15897,Sheet1!B:B,Sheet1!C:C)</f>
        <v>#N/A</v>
      </c>
    </row>
    <row r="15898" spans="2:13" hidden="1">
      <c r="B15898" t="s">
        <v>23966</v>
      </c>
      <c r="C15898" t="s">
        <v>23978</v>
      </c>
      <c r="D15898" t="s">
        <v>5246</v>
      </c>
      <c r="E15898" t="s">
        <v>5154</v>
      </c>
      <c r="F15898">
        <v>0</v>
      </c>
      <c r="G15898">
        <v>0</v>
      </c>
      <c r="H15898" t="s">
        <v>103</v>
      </c>
      <c r="I15898" t="s">
        <v>102</v>
      </c>
      <c r="J15898" t="s">
        <v>103</v>
      </c>
      <c r="K15898" t="s">
        <v>23968</v>
      </c>
      <c r="L15898" t="s">
        <v>195</v>
      </c>
      <c r="M15898" t="e">
        <f>_xlfn.XLOOKUP(B15898,Sheet1!B:B,Sheet1!C:C)</f>
        <v>#N/A</v>
      </c>
    </row>
    <row r="15899" spans="2:13" hidden="1">
      <c r="B15899" t="s">
        <v>23979</v>
      </c>
      <c r="C15899" t="s">
        <v>23980</v>
      </c>
      <c r="D15899" t="s">
        <v>5224</v>
      </c>
      <c r="E15899" t="s">
        <v>5073</v>
      </c>
      <c r="F15899">
        <v>0</v>
      </c>
      <c r="G15899">
        <v>0</v>
      </c>
      <c r="H15899" t="s">
        <v>102</v>
      </c>
      <c r="I15899" t="s">
        <v>103</v>
      </c>
      <c r="J15899" t="s">
        <v>103</v>
      </c>
      <c r="K15899" t="s">
        <v>23981</v>
      </c>
      <c r="L15899" t="s">
        <v>315</v>
      </c>
      <c r="M15899" t="e">
        <f>_xlfn.XLOOKUP(B15899,Sheet1!B:B,Sheet1!C:C)</f>
        <v>#N/A</v>
      </c>
    </row>
    <row r="15900" spans="2:13" hidden="1">
      <c r="B15900" t="s">
        <v>23979</v>
      </c>
      <c r="C15900" t="s">
        <v>23982</v>
      </c>
      <c r="D15900" t="s">
        <v>195</v>
      </c>
      <c r="E15900" t="s">
        <v>5073</v>
      </c>
      <c r="F15900">
        <v>35</v>
      </c>
      <c r="G15900">
        <v>62000</v>
      </c>
      <c r="H15900" t="s">
        <v>102</v>
      </c>
      <c r="I15900" t="s">
        <v>103</v>
      </c>
      <c r="J15900" t="s">
        <v>103</v>
      </c>
      <c r="K15900" t="s">
        <v>23981</v>
      </c>
      <c r="L15900" t="s">
        <v>315</v>
      </c>
      <c r="M15900" t="e">
        <f>_xlfn.XLOOKUP(B15900,Sheet1!B:B,Sheet1!C:C)</f>
        <v>#N/A</v>
      </c>
    </row>
    <row r="15901" spans="2:13" hidden="1">
      <c r="B15901" t="s">
        <v>23979</v>
      </c>
      <c r="C15901" t="s">
        <v>23983</v>
      </c>
      <c r="D15901" t="s">
        <v>315</v>
      </c>
      <c r="E15901" t="s">
        <v>5073</v>
      </c>
      <c r="F15901">
        <v>0</v>
      </c>
      <c r="G15901">
        <v>0</v>
      </c>
      <c r="H15901" t="s">
        <v>102</v>
      </c>
      <c r="I15901" t="s">
        <v>103</v>
      </c>
      <c r="J15901" t="s">
        <v>103</v>
      </c>
      <c r="K15901" t="s">
        <v>23981</v>
      </c>
      <c r="L15901" t="s">
        <v>315</v>
      </c>
      <c r="M15901" t="e">
        <f>_xlfn.XLOOKUP(B15901,Sheet1!B:B,Sheet1!C:C)</f>
        <v>#N/A</v>
      </c>
    </row>
    <row r="15902" spans="2:13" hidden="1">
      <c r="B15902" t="s">
        <v>23979</v>
      </c>
      <c r="C15902" t="s">
        <v>23984</v>
      </c>
      <c r="D15902" t="s">
        <v>267</v>
      </c>
      <c r="E15902" t="s">
        <v>5073</v>
      </c>
      <c r="F15902">
        <v>0</v>
      </c>
      <c r="G15902">
        <v>0</v>
      </c>
      <c r="H15902" t="s">
        <v>102</v>
      </c>
      <c r="I15902" t="s">
        <v>103</v>
      </c>
      <c r="J15902" t="s">
        <v>103</v>
      </c>
      <c r="K15902" t="s">
        <v>23981</v>
      </c>
      <c r="L15902" t="s">
        <v>315</v>
      </c>
      <c r="M15902" t="e">
        <f>_xlfn.XLOOKUP(B15902,Sheet1!B:B,Sheet1!C:C)</f>
        <v>#N/A</v>
      </c>
    </row>
    <row r="15903" spans="2:13" hidden="1">
      <c r="B15903" t="s">
        <v>23979</v>
      </c>
      <c r="C15903" t="s">
        <v>23985</v>
      </c>
      <c r="D15903" t="s">
        <v>2477</v>
      </c>
      <c r="E15903" t="s">
        <v>5073</v>
      </c>
      <c r="F15903">
        <v>0</v>
      </c>
      <c r="G15903">
        <v>0</v>
      </c>
      <c r="H15903" t="s">
        <v>102</v>
      </c>
      <c r="I15903" t="s">
        <v>103</v>
      </c>
      <c r="J15903" t="s">
        <v>103</v>
      </c>
      <c r="K15903" t="s">
        <v>23981</v>
      </c>
      <c r="L15903" t="s">
        <v>315</v>
      </c>
      <c r="M15903" t="e">
        <f>_xlfn.XLOOKUP(B15903,Sheet1!B:B,Sheet1!C:C)</f>
        <v>#N/A</v>
      </c>
    </row>
    <row r="15904" spans="2:13" hidden="1">
      <c r="B15904" t="s">
        <v>23986</v>
      </c>
      <c r="C15904" t="s">
        <v>23987</v>
      </c>
      <c r="D15904" t="s">
        <v>267</v>
      </c>
      <c r="E15904" t="s">
        <v>5070</v>
      </c>
      <c r="F15904">
        <v>2</v>
      </c>
      <c r="G15904">
        <v>0</v>
      </c>
      <c r="H15904" t="s">
        <v>102</v>
      </c>
      <c r="I15904" t="s">
        <v>102</v>
      </c>
      <c r="J15904" t="s">
        <v>103</v>
      </c>
      <c r="K15904" t="s">
        <v>23988</v>
      </c>
      <c r="L15904" t="s">
        <v>188</v>
      </c>
      <c r="M15904" t="e">
        <f>_xlfn.XLOOKUP(B15904,Sheet1!B:B,Sheet1!C:C)</f>
        <v>#N/A</v>
      </c>
    </row>
    <row r="15905" spans="2:13" hidden="1">
      <c r="B15905" t="s">
        <v>23986</v>
      </c>
      <c r="C15905" t="s">
        <v>23989</v>
      </c>
      <c r="D15905" t="s">
        <v>5246</v>
      </c>
      <c r="E15905" t="s">
        <v>5154</v>
      </c>
      <c r="F15905">
        <v>1</v>
      </c>
      <c r="G15905">
        <v>0</v>
      </c>
      <c r="H15905" t="s">
        <v>103</v>
      </c>
      <c r="I15905" t="s">
        <v>102</v>
      </c>
      <c r="J15905" t="s">
        <v>103</v>
      </c>
      <c r="K15905" t="s">
        <v>23988</v>
      </c>
      <c r="L15905" t="s">
        <v>188</v>
      </c>
      <c r="M15905" t="e">
        <f>_xlfn.XLOOKUP(B15905,Sheet1!B:B,Sheet1!C:C)</f>
        <v>#N/A</v>
      </c>
    </row>
    <row r="15906" spans="2:13" hidden="1">
      <c r="B15906" t="s">
        <v>23986</v>
      </c>
      <c r="C15906" t="s">
        <v>23990</v>
      </c>
      <c r="D15906" t="s">
        <v>5246</v>
      </c>
      <c r="E15906" t="s">
        <v>5154</v>
      </c>
      <c r="F15906">
        <v>1</v>
      </c>
      <c r="G15906">
        <v>0</v>
      </c>
      <c r="H15906" t="s">
        <v>103</v>
      </c>
      <c r="I15906" t="s">
        <v>102</v>
      </c>
      <c r="J15906" t="s">
        <v>103</v>
      </c>
      <c r="K15906" t="s">
        <v>23988</v>
      </c>
      <c r="L15906" t="s">
        <v>188</v>
      </c>
      <c r="M15906" t="e">
        <f>_xlfn.XLOOKUP(B15906,Sheet1!B:B,Sheet1!C:C)</f>
        <v>#N/A</v>
      </c>
    </row>
    <row r="15907" spans="2:13" hidden="1">
      <c r="B15907" t="s">
        <v>23986</v>
      </c>
      <c r="C15907" t="s">
        <v>23991</v>
      </c>
      <c r="D15907" t="s">
        <v>5246</v>
      </c>
      <c r="E15907" t="s">
        <v>5154</v>
      </c>
      <c r="F15907">
        <v>1</v>
      </c>
      <c r="G15907">
        <v>0</v>
      </c>
      <c r="H15907" t="s">
        <v>103</v>
      </c>
      <c r="I15907" t="s">
        <v>102</v>
      </c>
      <c r="J15907" t="s">
        <v>103</v>
      </c>
      <c r="K15907" t="s">
        <v>23988</v>
      </c>
      <c r="L15907" t="s">
        <v>188</v>
      </c>
      <c r="M15907" t="e">
        <f>_xlfn.XLOOKUP(B15907,Sheet1!B:B,Sheet1!C:C)</f>
        <v>#N/A</v>
      </c>
    </row>
    <row r="15908" spans="2:13" hidden="1">
      <c r="B15908" t="s">
        <v>23986</v>
      </c>
      <c r="C15908" t="s">
        <v>23992</v>
      </c>
      <c r="D15908" t="s">
        <v>5246</v>
      </c>
      <c r="E15908" t="s">
        <v>5154</v>
      </c>
      <c r="F15908">
        <v>1</v>
      </c>
      <c r="G15908">
        <v>0</v>
      </c>
      <c r="H15908" t="s">
        <v>103</v>
      </c>
      <c r="I15908" t="s">
        <v>102</v>
      </c>
      <c r="J15908" t="s">
        <v>103</v>
      </c>
      <c r="K15908" t="s">
        <v>23988</v>
      </c>
      <c r="L15908" t="s">
        <v>188</v>
      </c>
      <c r="M15908" t="e">
        <f>_xlfn.XLOOKUP(B15908,Sheet1!B:B,Sheet1!C:C)</f>
        <v>#N/A</v>
      </c>
    </row>
    <row r="15909" spans="2:13" hidden="1">
      <c r="B15909" t="s">
        <v>23986</v>
      </c>
      <c r="C15909" t="s">
        <v>23993</v>
      </c>
      <c r="D15909" t="s">
        <v>5224</v>
      </c>
      <c r="E15909" t="s">
        <v>5070</v>
      </c>
      <c r="F15909">
        <v>2</v>
      </c>
      <c r="G15909">
        <v>0</v>
      </c>
      <c r="H15909" t="s">
        <v>102</v>
      </c>
      <c r="I15909" t="s">
        <v>102</v>
      </c>
      <c r="J15909" t="s">
        <v>103</v>
      </c>
      <c r="K15909" t="s">
        <v>23988</v>
      </c>
      <c r="L15909" t="s">
        <v>188</v>
      </c>
      <c r="M15909" t="e">
        <f>_xlfn.XLOOKUP(B15909,Sheet1!B:B,Sheet1!C:C)</f>
        <v>#N/A</v>
      </c>
    </row>
    <row r="15910" spans="2:13" hidden="1">
      <c r="B15910" t="s">
        <v>23986</v>
      </c>
      <c r="C15910" t="s">
        <v>23994</v>
      </c>
      <c r="D15910" t="s">
        <v>5246</v>
      </c>
      <c r="E15910" t="s">
        <v>5154</v>
      </c>
      <c r="F15910">
        <v>1</v>
      </c>
      <c r="G15910">
        <v>0</v>
      </c>
      <c r="H15910" t="s">
        <v>103</v>
      </c>
      <c r="I15910" t="s">
        <v>102</v>
      </c>
      <c r="J15910" t="s">
        <v>103</v>
      </c>
      <c r="K15910" t="s">
        <v>23988</v>
      </c>
      <c r="L15910" t="s">
        <v>188</v>
      </c>
      <c r="M15910" t="e">
        <f>_xlfn.XLOOKUP(B15910,Sheet1!B:B,Sheet1!C:C)</f>
        <v>#N/A</v>
      </c>
    </row>
    <row r="15911" spans="2:13" hidden="1">
      <c r="B15911" t="s">
        <v>23986</v>
      </c>
      <c r="C15911" t="s">
        <v>23995</v>
      </c>
      <c r="D15911" t="s">
        <v>5246</v>
      </c>
      <c r="E15911" t="s">
        <v>5154</v>
      </c>
      <c r="F15911">
        <v>1</v>
      </c>
      <c r="G15911">
        <v>0</v>
      </c>
      <c r="H15911" t="s">
        <v>103</v>
      </c>
      <c r="I15911" t="s">
        <v>102</v>
      </c>
      <c r="J15911" t="s">
        <v>103</v>
      </c>
      <c r="K15911" t="s">
        <v>23988</v>
      </c>
      <c r="L15911" t="s">
        <v>188</v>
      </c>
      <c r="M15911" t="e">
        <f>_xlfn.XLOOKUP(B15911,Sheet1!B:B,Sheet1!C:C)</f>
        <v>#N/A</v>
      </c>
    </row>
    <row r="15912" spans="2:13" hidden="1">
      <c r="B15912" t="s">
        <v>23986</v>
      </c>
      <c r="C15912" t="s">
        <v>23996</v>
      </c>
      <c r="D15912" t="s">
        <v>5246</v>
      </c>
      <c r="E15912" t="s">
        <v>5154</v>
      </c>
      <c r="F15912">
        <v>1</v>
      </c>
      <c r="G15912">
        <v>0</v>
      </c>
      <c r="H15912" t="s">
        <v>103</v>
      </c>
      <c r="I15912" t="s">
        <v>102</v>
      </c>
      <c r="J15912" t="s">
        <v>103</v>
      </c>
      <c r="K15912" t="s">
        <v>23988</v>
      </c>
      <c r="L15912" t="s">
        <v>188</v>
      </c>
      <c r="M15912" t="e">
        <f>_xlfn.XLOOKUP(B15912,Sheet1!B:B,Sheet1!C:C)</f>
        <v>#N/A</v>
      </c>
    </row>
    <row r="15913" spans="2:13" hidden="1">
      <c r="B15913" t="s">
        <v>23986</v>
      </c>
      <c r="C15913" t="s">
        <v>23997</v>
      </c>
      <c r="D15913" t="s">
        <v>5246</v>
      </c>
      <c r="E15913" t="s">
        <v>5154</v>
      </c>
      <c r="F15913">
        <v>1</v>
      </c>
      <c r="G15913">
        <v>0</v>
      </c>
      <c r="H15913" t="s">
        <v>103</v>
      </c>
      <c r="I15913" t="s">
        <v>102</v>
      </c>
      <c r="J15913" t="s">
        <v>103</v>
      </c>
      <c r="K15913" t="s">
        <v>23988</v>
      </c>
      <c r="L15913" t="s">
        <v>188</v>
      </c>
      <c r="M15913" t="e">
        <f>_xlfn.XLOOKUP(B15913,Sheet1!B:B,Sheet1!C:C)</f>
        <v>#N/A</v>
      </c>
    </row>
    <row r="15914" spans="2:13" hidden="1">
      <c r="B15914" t="s">
        <v>23986</v>
      </c>
      <c r="C15914" t="s">
        <v>23998</v>
      </c>
      <c r="D15914" t="s">
        <v>5246</v>
      </c>
      <c r="E15914" t="s">
        <v>5154</v>
      </c>
      <c r="F15914">
        <v>1</v>
      </c>
      <c r="G15914">
        <v>0</v>
      </c>
      <c r="H15914" t="s">
        <v>103</v>
      </c>
      <c r="I15914" t="s">
        <v>102</v>
      </c>
      <c r="J15914" t="s">
        <v>103</v>
      </c>
      <c r="K15914" t="s">
        <v>23988</v>
      </c>
      <c r="L15914" t="s">
        <v>188</v>
      </c>
      <c r="M15914" t="e">
        <f>_xlfn.XLOOKUP(B15914,Sheet1!B:B,Sheet1!C:C)</f>
        <v>#N/A</v>
      </c>
    </row>
    <row r="15915" spans="2:13" hidden="1">
      <c r="B15915" t="s">
        <v>23986</v>
      </c>
      <c r="C15915" t="s">
        <v>23999</v>
      </c>
      <c r="D15915" t="s">
        <v>5246</v>
      </c>
      <c r="E15915" t="s">
        <v>5154</v>
      </c>
      <c r="F15915">
        <v>1</v>
      </c>
      <c r="G15915">
        <v>0</v>
      </c>
      <c r="H15915" t="s">
        <v>103</v>
      </c>
      <c r="I15915" t="s">
        <v>102</v>
      </c>
      <c r="J15915" t="s">
        <v>103</v>
      </c>
      <c r="K15915" t="s">
        <v>23988</v>
      </c>
      <c r="L15915" t="s">
        <v>188</v>
      </c>
      <c r="M15915" t="e">
        <f>_xlfn.XLOOKUP(B15915,Sheet1!B:B,Sheet1!C:C)</f>
        <v>#N/A</v>
      </c>
    </row>
    <row r="15916" spans="2:13" hidden="1">
      <c r="B15916" t="s">
        <v>23986</v>
      </c>
      <c r="C15916" t="s">
        <v>24000</v>
      </c>
      <c r="D15916" t="s">
        <v>14230</v>
      </c>
      <c r="F15916">
        <v>43.33</v>
      </c>
      <c r="G15916">
        <v>150000</v>
      </c>
      <c r="H15916" t="s">
        <v>103</v>
      </c>
      <c r="I15916" t="s">
        <v>103</v>
      </c>
      <c r="J15916" t="s">
        <v>103</v>
      </c>
      <c r="K15916" t="s">
        <v>23988</v>
      </c>
      <c r="L15916" t="s">
        <v>188</v>
      </c>
      <c r="M15916" t="e">
        <f>_xlfn.XLOOKUP(B15916,Sheet1!B:B,Sheet1!C:C)</f>
        <v>#N/A</v>
      </c>
    </row>
    <row r="15917" spans="2:13" hidden="1">
      <c r="B15917" t="s">
        <v>23986</v>
      </c>
      <c r="C15917" t="s">
        <v>24001</v>
      </c>
      <c r="D15917" t="s">
        <v>5617</v>
      </c>
      <c r="E15917" t="s">
        <v>5070</v>
      </c>
      <c r="F15917">
        <v>2</v>
      </c>
      <c r="G15917">
        <v>0</v>
      </c>
      <c r="H15917" t="s">
        <v>102</v>
      </c>
      <c r="I15917" t="s">
        <v>102</v>
      </c>
      <c r="J15917" t="s">
        <v>103</v>
      </c>
      <c r="K15917" t="s">
        <v>23988</v>
      </c>
      <c r="L15917" t="s">
        <v>188</v>
      </c>
      <c r="M15917" t="e">
        <f>_xlfn.XLOOKUP(B15917,Sheet1!B:B,Sheet1!C:C)</f>
        <v>#N/A</v>
      </c>
    </row>
    <row r="15918" spans="2:13" hidden="1">
      <c r="B15918" t="s">
        <v>23986</v>
      </c>
      <c r="C15918" t="s">
        <v>24002</v>
      </c>
      <c r="D15918" t="s">
        <v>5246</v>
      </c>
      <c r="E15918" t="s">
        <v>5154</v>
      </c>
      <c r="F15918">
        <v>1</v>
      </c>
      <c r="G15918">
        <v>0</v>
      </c>
      <c r="H15918" t="s">
        <v>103</v>
      </c>
      <c r="I15918" t="s">
        <v>102</v>
      </c>
      <c r="J15918" t="s">
        <v>103</v>
      </c>
      <c r="K15918" t="s">
        <v>23988</v>
      </c>
      <c r="L15918" t="s">
        <v>188</v>
      </c>
      <c r="M15918" t="e">
        <f>_xlfn.XLOOKUP(B15918,Sheet1!B:B,Sheet1!C:C)</f>
        <v>#N/A</v>
      </c>
    </row>
    <row r="15919" spans="2:13" hidden="1">
      <c r="B15919" t="s">
        <v>23986</v>
      </c>
      <c r="C15919" t="s">
        <v>24003</v>
      </c>
      <c r="D15919" t="s">
        <v>5246</v>
      </c>
      <c r="E15919" t="s">
        <v>5154</v>
      </c>
      <c r="F15919">
        <v>1</v>
      </c>
      <c r="G15919">
        <v>0</v>
      </c>
      <c r="H15919" t="s">
        <v>103</v>
      </c>
      <c r="I15919" t="s">
        <v>102</v>
      </c>
      <c r="J15919" t="s">
        <v>103</v>
      </c>
      <c r="K15919" t="s">
        <v>23988</v>
      </c>
      <c r="L15919" t="s">
        <v>188</v>
      </c>
      <c r="M15919" t="e">
        <f>_xlfn.XLOOKUP(B15919,Sheet1!B:B,Sheet1!C:C)</f>
        <v>#N/A</v>
      </c>
    </row>
    <row r="15920" spans="2:13" hidden="1">
      <c r="B15920" t="s">
        <v>23986</v>
      </c>
      <c r="C15920" t="s">
        <v>24004</v>
      </c>
      <c r="D15920" t="s">
        <v>5246</v>
      </c>
      <c r="E15920" t="s">
        <v>5154</v>
      </c>
      <c r="F15920">
        <v>1</v>
      </c>
      <c r="G15920">
        <v>0</v>
      </c>
      <c r="H15920" t="s">
        <v>103</v>
      </c>
      <c r="I15920" t="s">
        <v>102</v>
      </c>
      <c r="J15920" t="s">
        <v>103</v>
      </c>
      <c r="K15920" t="s">
        <v>23988</v>
      </c>
      <c r="L15920" t="s">
        <v>188</v>
      </c>
      <c r="M15920" t="e">
        <f>_xlfn.XLOOKUP(B15920,Sheet1!B:B,Sheet1!C:C)</f>
        <v>#N/A</v>
      </c>
    </row>
    <row r="15921" spans="2:13" hidden="1">
      <c r="B15921" t="s">
        <v>23986</v>
      </c>
      <c r="C15921" t="s">
        <v>24005</v>
      </c>
      <c r="D15921" t="s">
        <v>7463</v>
      </c>
      <c r="F15921">
        <v>43.33</v>
      </c>
      <c r="G15921">
        <v>110000</v>
      </c>
      <c r="H15921" t="s">
        <v>103</v>
      </c>
      <c r="I15921" t="s">
        <v>103</v>
      </c>
      <c r="J15921" t="s">
        <v>103</v>
      </c>
      <c r="K15921" t="s">
        <v>23988</v>
      </c>
      <c r="L15921" t="s">
        <v>188</v>
      </c>
      <c r="M15921" t="e">
        <f>_xlfn.XLOOKUP(B15921,Sheet1!B:B,Sheet1!C:C)</f>
        <v>#N/A</v>
      </c>
    </row>
    <row r="15922" spans="2:13" hidden="1">
      <c r="B15922" t="s">
        <v>23986</v>
      </c>
      <c r="C15922" t="s">
        <v>24006</v>
      </c>
      <c r="D15922" t="s">
        <v>5246</v>
      </c>
      <c r="E15922" t="s">
        <v>5154</v>
      </c>
      <c r="F15922">
        <v>1</v>
      </c>
      <c r="G15922">
        <v>0</v>
      </c>
      <c r="H15922" t="s">
        <v>103</v>
      </c>
      <c r="I15922" t="s">
        <v>102</v>
      </c>
      <c r="J15922" t="s">
        <v>103</v>
      </c>
      <c r="K15922" t="s">
        <v>23988</v>
      </c>
      <c r="L15922" t="s">
        <v>188</v>
      </c>
      <c r="M15922" t="e">
        <f>_xlfn.XLOOKUP(B15922,Sheet1!B:B,Sheet1!C:C)</f>
        <v>#N/A</v>
      </c>
    </row>
    <row r="15923" spans="2:13" hidden="1">
      <c r="B15923" t="s">
        <v>23986</v>
      </c>
      <c r="C15923" t="s">
        <v>24007</v>
      </c>
      <c r="D15923" t="s">
        <v>5246</v>
      </c>
      <c r="E15923" t="s">
        <v>5154</v>
      </c>
      <c r="F15923">
        <v>1</v>
      </c>
      <c r="G15923">
        <v>0</v>
      </c>
      <c r="H15923" t="s">
        <v>103</v>
      </c>
      <c r="I15923" t="s">
        <v>102</v>
      </c>
      <c r="J15923" t="s">
        <v>103</v>
      </c>
      <c r="K15923" t="s">
        <v>23988</v>
      </c>
      <c r="L15923" t="s">
        <v>188</v>
      </c>
      <c r="M15923" t="e">
        <f>_xlfn.XLOOKUP(B15923,Sheet1!B:B,Sheet1!C:C)</f>
        <v>#N/A</v>
      </c>
    </row>
    <row r="15924" spans="2:13" hidden="1">
      <c r="B15924" t="s">
        <v>23986</v>
      </c>
      <c r="C15924" t="s">
        <v>24008</v>
      </c>
      <c r="D15924" t="s">
        <v>5246</v>
      </c>
      <c r="E15924" t="s">
        <v>5154</v>
      </c>
      <c r="F15924">
        <v>1</v>
      </c>
      <c r="G15924">
        <v>0</v>
      </c>
      <c r="H15924" t="s">
        <v>103</v>
      </c>
      <c r="I15924" t="s">
        <v>102</v>
      </c>
      <c r="J15924" t="s">
        <v>103</v>
      </c>
      <c r="K15924" t="s">
        <v>23988</v>
      </c>
      <c r="L15924" t="s">
        <v>188</v>
      </c>
      <c r="M15924" t="e">
        <f>_xlfn.XLOOKUP(B15924,Sheet1!B:B,Sheet1!C:C)</f>
        <v>#N/A</v>
      </c>
    </row>
    <row r="15925" spans="2:13" hidden="1">
      <c r="B15925" t="s">
        <v>23986</v>
      </c>
      <c r="C15925" t="s">
        <v>24009</v>
      </c>
      <c r="D15925" t="s">
        <v>5246</v>
      </c>
      <c r="E15925" t="s">
        <v>5154</v>
      </c>
      <c r="F15925">
        <v>1</v>
      </c>
      <c r="G15925">
        <v>0</v>
      </c>
      <c r="H15925" t="s">
        <v>103</v>
      </c>
      <c r="I15925" t="s">
        <v>102</v>
      </c>
      <c r="J15925" t="s">
        <v>103</v>
      </c>
      <c r="K15925" t="s">
        <v>23988</v>
      </c>
      <c r="L15925" t="s">
        <v>188</v>
      </c>
      <c r="M15925" t="e">
        <f>_xlfn.XLOOKUP(B15925,Sheet1!B:B,Sheet1!C:C)</f>
        <v>#N/A</v>
      </c>
    </row>
    <row r="15926" spans="2:13" hidden="1">
      <c r="B15926" t="s">
        <v>23986</v>
      </c>
      <c r="C15926" t="s">
        <v>24010</v>
      </c>
      <c r="D15926" t="s">
        <v>466</v>
      </c>
      <c r="E15926" t="s">
        <v>5070</v>
      </c>
      <c r="F15926">
        <v>4</v>
      </c>
      <c r="G15926">
        <v>0</v>
      </c>
      <c r="H15926" t="s">
        <v>102</v>
      </c>
      <c r="I15926" t="s">
        <v>102</v>
      </c>
      <c r="J15926" t="s">
        <v>103</v>
      </c>
      <c r="K15926" t="s">
        <v>23988</v>
      </c>
      <c r="L15926" t="s">
        <v>188</v>
      </c>
      <c r="M15926" t="e">
        <f>_xlfn.XLOOKUP(B15926,Sheet1!B:B,Sheet1!C:C)</f>
        <v>#N/A</v>
      </c>
    </row>
    <row r="15927" spans="2:13" hidden="1">
      <c r="B15927" t="s">
        <v>23986</v>
      </c>
      <c r="C15927" t="s">
        <v>24011</v>
      </c>
      <c r="D15927" t="s">
        <v>5246</v>
      </c>
      <c r="E15927" t="s">
        <v>5154</v>
      </c>
      <c r="F15927">
        <v>1</v>
      </c>
      <c r="G15927">
        <v>0</v>
      </c>
      <c r="H15927" t="s">
        <v>103</v>
      </c>
      <c r="I15927" t="s">
        <v>102</v>
      </c>
      <c r="J15927" t="s">
        <v>103</v>
      </c>
      <c r="K15927" t="s">
        <v>23988</v>
      </c>
      <c r="L15927" t="s">
        <v>188</v>
      </c>
      <c r="M15927" t="e">
        <f>_xlfn.XLOOKUP(B15927,Sheet1!B:B,Sheet1!C:C)</f>
        <v>#N/A</v>
      </c>
    </row>
    <row r="15928" spans="2:13" hidden="1">
      <c r="B15928" t="s">
        <v>23986</v>
      </c>
      <c r="C15928" t="s">
        <v>24012</v>
      </c>
      <c r="D15928" t="s">
        <v>24013</v>
      </c>
      <c r="F15928">
        <v>43.33</v>
      </c>
      <c r="G15928">
        <v>112000</v>
      </c>
      <c r="H15928" t="s">
        <v>103</v>
      </c>
      <c r="I15928" t="s">
        <v>103</v>
      </c>
      <c r="J15928" t="s">
        <v>103</v>
      </c>
      <c r="K15928" t="s">
        <v>23988</v>
      </c>
      <c r="L15928" t="s">
        <v>188</v>
      </c>
      <c r="M15928" t="e">
        <f>_xlfn.XLOOKUP(B15928,Sheet1!B:B,Sheet1!C:C)</f>
        <v>#N/A</v>
      </c>
    </row>
    <row r="15929" spans="2:13" hidden="1">
      <c r="B15929" t="s">
        <v>23986</v>
      </c>
      <c r="C15929" t="s">
        <v>24014</v>
      </c>
      <c r="D15929" t="s">
        <v>5246</v>
      </c>
      <c r="E15929" t="s">
        <v>5154</v>
      </c>
      <c r="F15929">
        <v>1</v>
      </c>
      <c r="G15929">
        <v>0</v>
      </c>
      <c r="H15929" t="s">
        <v>103</v>
      </c>
      <c r="I15929" t="s">
        <v>102</v>
      </c>
      <c r="J15929" t="s">
        <v>103</v>
      </c>
      <c r="K15929" t="s">
        <v>23988</v>
      </c>
      <c r="L15929" t="s">
        <v>188</v>
      </c>
      <c r="M15929" t="e">
        <f>_xlfn.XLOOKUP(B15929,Sheet1!B:B,Sheet1!C:C)</f>
        <v>#N/A</v>
      </c>
    </row>
    <row r="15930" spans="2:13" hidden="1">
      <c r="B15930" t="s">
        <v>23986</v>
      </c>
      <c r="C15930" t="s">
        <v>24015</v>
      </c>
      <c r="D15930" t="s">
        <v>24016</v>
      </c>
      <c r="F15930">
        <v>43.33</v>
      </c>
      <c r="G15930">
        <v>115000</v>
      </c>
      <c r="H15930" t="s">
        <v>103</v>
      </c>
      <c r="I15930" t="s">
        <v>103</v>
      </c>
      <c r="J15930" t="s">
        <v>103</v>
      </c>
      <c r="K15930" t="s">
        <v>23988</v>
      </c>
      <c r="L15930" t="s">
        <v>188</v>
      </c>
      <c r="M15930" t="e">
        <f>_xlfn.XLOOKUP(B15930,Sheet1!B:B,Sheet1!C:C)</f>
        <v>#N/A</v>
      </c>
    </row>
    <row r="15931" spans="2:13" hidden="1">
      <c r="B15931" t="s">
        <v>23986</v>
      </c>
      <c r="C15931" t="s">
        <v>24017</v>
      </c>
      <c r="D15931" t="s">
        <v>5246</v>
      </c>
      <c r="E15931" t="s">
        <v>5154</v>
      </c>
      <c r="F15931">
        <v>1</v>
      </c>
      <c r="G15931">
        <v>0</v>
      </c>
      <c r="H15931" t="s">
        <v>103</v>
      </c>
      <c r="I15931" t="s">
        <v>102</v>
      </c>
      <c r="J15931" t="s">
        <v>103</v>
      </c>
      <c r="K15931" t="s">
        <v>23988</v>
      </c>
      <c r="L15931" t="s">
        <v>188</v>
      </c>
      <c r="M15931" t="e">
        <f>_xlfn.XLOOKUP(B15931,Sheet1!B:B,Sheet1!C:C)</f>
        <v>#N/A</v>
      </c>
    </row>
    <row r="15932" spans="2:13" hidden="1">
      <c r="B15932" t="s">
        <v>23986</v>
      </c>
      <c r="C15932" t="s">
        <v>24018</v>
      </c>
      <c r="D15932" t="s">
        <v>188</v>
      </c>
      <c r="E15932" t="s">
        <v>5073</v>
      </c>
      <c r="F15932">
        <v>43.33</v>
      </c>
      <c r="G15932">
        <v>243000</v>
      </c>
      <c r="H15932" t="s">
        <v>102</v>
      </c>
      <c r="I15932" t="s">
        <v>103</v>
      </c>
      <c r="J15932" t="s">
        <v>103</v>
      </c>
      <c r="K15932" t="s">
        <v>23988</v>
      </c>
      <c r="L15932" t="s">
        <v>188</v>
      </c>
      <c r="M15932" t="e">
        <f>_xlfn.XLOOKUP(B15932,Sheet1!B:B,Sheet1!C:C)</f>
        <v>#N/A</v>
      </c>
    </row>
    <row r="15933" spans="2:13" hidden="1">
      <c r="B15933" t="s">
        <v>23986</v>
      </c>
      <c r="C15933" t="s">
        <v>24019</v>
      </c>
      <c r="D15933" t="s">
        <v>5246</v>
      </c>
      <c r="E15933" t="s">
        <v>5154</v>
      </c>
      <c r="F15933">
        <v>1</v>
      </c>
      <c r="G15933">
        <v>0</v>
      </c>
      <c r="H15933" t="s">
        <v>103</v>
      </c>
      <c r="I15933" t="s">
        <v>102</v>
      </c>
      <c r="J15933" t="s">
        <v>103</v>
      </c>
      <c r="K15933" t="s">
        <v>23988</v>
      </c>
      <c r="L15933" t="s">
        <v>188</v>
      </c>
      <c r="M15933" t="e">
        <f>_xlfn.XLOOKUP(B15933,Sheet1!B:B,Sheet1!C:C)</f>
        <v>#N/A</v>
      </c>
    </row>
    <row r="15934" spans="2:13" hidden="1">
      <c r="B15934" t="s">
        <v>24020</v>
      </c>
      <c r="C15934" t="s">
        <v>24021</v>
      </c>
      <c r="D15934" t="s">
        <v>5246</v>
      </c>
      <c r="E15934" t="s">
        <v>5154</v>
      </c>
      <c r="F15934">
        <v>4</v>
      </c>
      <c r="G15934">
        <v>0</v>
      </c>
      <c r="H15934" t="s">
        <v>103</v>
      </c>
      <c r="I15934" t="s">
        <v>102</v>
      </c>
      <c r="J15934" t="s">
        <v>103</v>
      </c>
      <c r="K15934" t="s">
        <v>24022</v>
      </c>
      <c r="L15934" t="s">
        <v>188</v>
      </c>
      <c r="M15934" t="e">
        <f>_xlfn.XLOOKUP(B15934,Sheet1!B:B,Sheet1!C:C)</f>
        <v>#N/A</v>
      </c>
    </row>
    <row r="15935" spans="2:13" hidden="1">
      <c r="B15935" t="s">
        <v>24020</v>
      </c>
      <c r="C15935" t="s">
        <v>24021</v>
      </c>
      <c r="D15935" t="s">
        <v>5246</v>
      </c>
      <c r="E15935" t="s">
        <v>5154</v>
      </c>
      <c r="F15935">
        <v>4</v>
      </c>
      <c r="G15935">
        <v>0</v>
      </c>
      <c r="H15935" t="s">
        <v>103</v>
      </c>
      <c r="I15935" t="s">
        <v>102</v>
      </c>
      <c r="J15935" t="s">
        <v>103</v>
      </c>
      <c r="K15935" t="s">
        <v>24023</v>
      </c>
      <c r="L15935" t="s">
        <v>11208</v>
      </c>
      <c r="M15935" t="e">
        <f>_xlfn.XLOOKUP(B15935,Sheet1!B:B,Sheet1!C:C)</f>
        <v>#N/A</v>
      </c>
    </row>
    <row r="15936" spans="2:13" hidden="1">
      <c r="B15936" t="s">
        <v>24020</v>
      </c>
      <c r="C15936" t="s">
        <v>24024</v>
      </c>
      <c r="D15936" t="s">
        <v>24025</v>
      </c>
      <c r="E15936" t="s">
        <v>5070</v>
      </c>
      <c r="F15936">
        <v>4</v>
      </c>
      <c r="G15936">
        <v>0</v>
      </c>
      <c r="H15936" t="s">
        <v>102</v>
      </c>
      <c r="I15936" t="s">
        <v>102</v>
      </c>
      <c r="J15936" t="s">
        <v>103</v>
      </c>
      <c r="K15936" t="s">
        <v>24022</v>
      </c>
      <c r="L15936" t="s">
        <v>188</v>
      </c>
      <c r="M15936" t="e">
        <f>_xlfn.XLOOKUP(B15936,Sheet1!B:B,Sheet1!C:C)</f>
        <v>#N/A</v>
      </c>
    </row>
    <row r="15937" spans="2:13" hidden="1">
      <c r="B15937" t="s">
        <v>24020</v>
      </c>
      <c r="C15937" t="s">
        <v>24026</v>
      </c>
      <c r="D15937" t="s">
        <v>5246</v>
      </c>
      <c r="E15937" t="s">
        <v>5154</v>
      </c>
      <c r="F15937">
        <v>4</v>
      </c>
      <c r="G15937">
        <v>0</v>
      </c>
      <c r="H15937" t="s">
        <v>103</v>
      </c>
      <c r="I15937" t="s">
        <v>102</v>
      </c>
      <c r="J15937" t="s">
        <v>103</v>
      </c>
      <c r="K15937" t="s">
        <v>24022</v>
      </c>
      <c r="L15937" t="s">
        <v>188</v>
      </c>
      <c r="M15937" t="e">
        <f>_xlfn.XLOOKUP(B15937,Sheet1!B:B,Sheet1!C:C)</f>
        <v>#N/A</v>
      </c>
    </row>
    <row r="15938" spans="2:13" hidden="1">
      <c r="B15938" t="s">
        <v>24020</v>
      </c>
      <c r="C15938" t="s">
        <v>24026</v>
      </c>
      <c r="D15938" t="s">
        <v>315</v>
      </c>
      <c r="E15938" t="s">
        <v>5070</v>
      </c>
      <c r="F15938">
        <v>4</v>
      </c>
      <c r="G15938">
        <v>5550</v>
      </c>
      <c r="H15938" t="s">
        <v>102</v>
      </c>
      <c r="I15938" t="s">
        <v>102</v>
      </c>
      <c r="J15938" t="s">
        <v>103</v>
      </c>
      <c r="K15938" t="s">
        <v>24023</v>
      </c>
      <c r="L15938" t="s">
        <v>11208</v>
      </c>
      <c r="M15938" t="e">
        <f>_xlfn.XLOOKUP(B15938,Sheet1!B:B,Sheet1!C:C)</f>
        <v>#N/A</v>
      </c>
    </row>
    <row r="15939" spans="2:13" hidden="1">
      <c r="B15939" t="s">
        <v>24020</v>
      </c>
      <c r="C15939" t="s">
        <v>24027</v>
      </c>
      <c r="D15939" t="s">
        <v>5246</v>
      </c>
      <c r="E15939" t="s">
        <v>5154</v>
      </c>
      <c r="F15939">
        <v>4</v>
      </c>
      <c r="G15939">
        <v>0</v>
      </c>
      <c r="H15939" t="s">
        <v>103</v>
      </c>
      <c r="I15939" t="s">
        <v>102</v>
      </c>
      <c r="J15939" t="s">
        <v>103</v>
      </c>
      <c r="K15939" t="s">
        <v>24022</v>
      </c>
      <c r="L15939" t="s">
        <v>188</v>
      </c>
      <c r="M15939" t="e">
        <f>_xlfn.XLOOKUP(B15939,Sheet1!B:B,Sheet1!C:C)</f>
        <v>#N/A</v>
      </c>
    </row>
    <row r="15940" spans="2:13" hidden="1">
      <c r="B15940" t="s">
        <v>24020</v>
      </c>
      <c r="C15940" t="s">
        <v>24027</v>
      </c>
      <c r="D15940" t="s">
        <v>5246</v>
      </c>
      <c r="E15940" t="s">
        <v>5154</v>
      </c>
      <c r="F15940">
        <v>4</v>
      </c>
      <c r="G15940">
        <v>0</v>
      </c>
      <c r="H15940" t="s">
        <v>103</v>
      </c>
      <c r="I15940" t="s">
        <v>102</v>
      </c>
      <c r="J15940" t="s">
        <v>103</v>
      </c>
      <c r="K15940" t="s">
        <v>24023</v>
      </c>
      <c r="L15940" t="s">
        <v>11208</v>
      </c>
      <c r="M15940" t="e">
        <f>_xlfn.XLOOKUP(B15940,Sheet1!B:B,Sheet1!C:C)</f>
        <v>#N/A</v>
      </c>
    </row>
    <row r="15941" spans="2:13" hidden="1">
      <c r="B15941" t="s">
        <v>24020</v>
      </c>
      <c r="C15941" t="s">
        <v>24028</v>
      </c>
      <c r="D15941" t="s">
        <v>5246</v>
      </c>
      <c r="E15941" t="s">
        <v>5154</v>
      </c>
      <c r="F15941">
        <v>4</v>
      </c>
      <c r="G15941">
        <v>0</v>
      </c>
      <c r="H15941" t="s">
        <v>103</v>
      </c>
      <c r="I15941" t="s">
        <v>102</v>
      </c>
      <c r="J15941" t="s">
        <v>103</v>
      </c>
      <c r="K15941" t="s">
        <v>24022</v>
      </c>
      <c r="L15941" t="s">
        <v>188</v>
      </c>
      <c r="M15941" t="e">
        <f>_xlfn.XLOOKUP(B15941,Sheet1!B:B,Sheet1!C:C)</f>
        <v>#N/A</v>
      </c>
    </row>
    <row r="15942" spans="2:13" hidden="1">
      <c r="B15942" t="s">
        <v>24020</v>
      </c>
      <c r="C15942" t="s">
        <v>24028</v>
      </c>
      <c r="D15942" t="s">
        <v>267</v>
      </c>
      <c r="E15942" t="s">
        <v>5070</v>
      </c>
      <c r="F15942">
        <v>4</v>
      </c>
      <c r="G15942">
        <v>0</v>
      </c>
      <c r="H15942" t="s">
        <v>102</v>
      </c>
      <c r="I15942" t="s">
        <v>102</v>
      </c>
      <c r="J15942" t="s">
        <v>103</v>
      </c>
      <c r="K15942" t="s">
        <v>24023</v>
      </c>
      <c r="L15942" t="s">
        <v>11208</v>
      </c>
      <c r="M15942" t="e">
        <f>_xlfn.XLOOKUP(B15942,Sheet1!B:B,Sheet1!C:C)</f>
        <v>#N/A</v>
      </c>
    </row>
    <row r="15943" spans="2:13" hidden="1">
      <c r="B15943" t="s">
        <v>24020</v>
      </c>
      <c r="C15943" t="s">
        <v>24029</v>
      </c>
      <c r="D15943" t="s">
        <v>315</v>
      </c>
      <c r="E15943" t="s">
        <v>5070</v>
      </c>
      <c r="F15943">
        <v>4</v>
      </c>
      <c r="G15943">
        <v>0</v>
      </c>
      <c r="H15943" t="s">
        <v>102</v>
      </c>
      <c r="I15943" t="s">
        <v>102</v>
      </c>
      <c r="J15943" t="s">
        <v>103</v>
      </c>
      <c r="K15943" t="s">
        <v>24022</v>
      </c>
      <c r="L15943" t="s">
        <v>188</v>
      </c>
      <c r="M15943" t="e">
        <f>_xlfn.XLOOKUP(B15943,Sheet1!B:B,Sheet1!C:C)</f>
        <v>#N/A</v>
      </c>
    </row>
    <row r="15944" spans="2:13" hidden="1">
      <c r="B15944" t="s">
        <v>24020</v>
      </c>
      <c r="C15944" t="s">
        <v>24022</v>
      </c>
      <c r="D15944" t="s">
        <v>188</v>
      </c>
      <c r="E15944" t="s">
        <v>5073</v>
      </c>
      <c r="F15944">
        <v>40</v>
      </c>
      <c r="G15944">
        <v>97520</v>
      </c>
      <c r="H15944" t="s">
        <v>102</v>
      </c>
      <c r="I15944" t="s">
        <v>103</v>
      </c>
      <c r="J15944" t="s">
        <v>103</v>
      </c>
      <c r="K15944" t="s">
        <v>24022</v>
      </c>
      <c r="L15944" t="s">
        <v>188</v>
      </c>
      <c r="M15944" t="e">
        <f>_xlfn.XLOOKUP(B15944,Sheet1!B:B,Sheet1!C:C)</f>
        <v>#N/A</v>
      </c>
    </row>
    <row r="15945" spans="2:13" hidden="1">
      <c r="B15945" t="s">
        <v>24020</v>
      </c>
      <c r="C15945" t="s">
        <v>24022</v>
      </c>
      <c r="D15945" t="s">
        <v>188</v>
      </c>
      <c r="E15945" t="s">
        <v>5073</v>
      </c>
      <c r="F15945">
        <v>40</v>
      </c>
      <c r="G15945">
        <v>99840</v>
      </c>
      <c r="H15945" t="s">
        <v>102</v>
      </c>
      <c r="I15945" t="s">
        <v>103</v>
      </c>
      <c r="J15945" t="s">
        <v>103</v>
      </c>
      <c r="K15945" t="s">
        <v>24023</v>
      </c>
      <c r="L15945" t="s">
        <v>11208</v>
      </c>
      <c r="M15945" t="e">
        <f>_xlfn.XLOOKUP(B15945,Sheet1!B:B,Sheet1!C:C)</f>
        <v>#N/A</v>
      </c>
    </row>
    <row r="15946" spans="2:13" hidden="1">
      <c r="B15946" t="s">
        <v>24020</v>
      </c>
      <c r="C15946" t="s">
        <v>24030</v>
      </c>
      <c r="D15946" t="s">
        <v>5246</v>
      </c>
      <c r="E15946" t="s">
        <v>5154</v>
      </c>
      <c r="F15946">
        <v>4</v>
      </c>
      <c r="G15946">
        <v>0</v>
      </c>
      <c r="H15946" t="s">
        <v>103</v>
      </c>
      <c r="I15946" t="s">
        <v>102</v>
      </c>
      <c r="J15946" t="s">
        <v>103</v>
      </c>
      <c r="K15946" t="s">
        <v>24022</v>
      </c>
      <c r="L15946" t="s">
        <v>188</v>
      </c>
      <c r="M15946" t="e">
        <f>_xlfn.XLOOKUP(B15946,Sheet1!B:B,Sheet1!C:C)</f>
        <v>#N/A</v>
      </c>
    </row>
    <row r="15947" spans="2:13" hidden="1">
      <c r="B15947" t="s">
        <v>24020</v>
      </c>
      <c r="C15947" t="s">
        <v>24030</v>
      </c>
      <c r="D15947" t="s">
        <v>5246</v>
      </c>
      <c r="E15947" t="s">
        <v>5154</v>
      </c>
      <c r="F15947">
        <v>4</v>
      </c>
      <c r="G15947">
        <v>0</v>
      </c>
      <c r="H15947" t="s">
        <v>103</v>
      </c>
      <c r="I15947" t="s">
        <v>102</v>
      </c>
      <c r="J15947" t="s">
        <v>103</v>
      </c>
      <c r="K15947" t="s">
        <v>24023</v>
      </c>
      <c r="L15947" t="s">
        <v>11208</v>
      </c>
      <c r="M15947" t="e">
        <f>_xlfn.XLOOKUP(B15947,Sheet1!B:B,Sheet1!C:C)</f>
        <v>#N/A</v>
      </c>
    </row>
    <row r="15948" spans="2:13" hidden="1">
      <c r="B15948" t="s">
        <v>24020</v>
      </c>
      <c r="C15948" t="s">
        <v>24031</v>
      </c>
      <c r="D15948" t="s">
        <v>5224</v>
      </c>
      <c r="E15948" t="s">
        <v>5070</v>
      </c>
      <c r="F15948">
        <v>4</v>
      </c>
      <c r="G15948">
        <v>0</v>
      </c>
      <c r="H15948" t="s">
        <v>102</v>
      </c>
      <c r="I15948" t="s">
        <v>102</v>
      </c>
      <c r="J15948" t="s">
        <v>103</v>
      </c>
      <c r="K15948" t="s">
        <v>24022</v>
      </c>
      <c r="L15948" t="s">
        <v>188</v>
      </c>
      <c r="M15948" t="e">
        <f>_xlfn.XLOOKUP(B15948,Sheet1!B:B,Sheet1!C:C)</f>
        <v>#N/A</v>
      </c>
    </row>
    <row r="15949" spans="2:13" hidden="1">
      <c r="B15949" t="s">
        <v>24020</v>
      </c>
      <c r="C15949" t="s">
        <v>24031</v>
      </c>
      <c r="D15949" t="s">
        <v>653</v>
      </c>
      <c r="E15949" t="s">
        <v>5070</v>
      </c>
      <c r="F15949">
        <v>4</v>
      </c>
      <c r="G15949">
        <v>0</v>
      </c>
      <c r="H15949" t="s">
        <v>102</v>
      </c>
      <c r="I15949" t="s">
        <v>102</v>
      </c>
      <c r="J15949" t="s">
        <v>103</v>
      </c>
      <c r="K15949" t="s">
        <v>24023</v>
      </c>
      <c r="L15949" t="s">
        <v>11208</v>
      </c>
      <c r="M15949" t="e">
        <f>_xlfn.XLOOKUP(B15949,Sheet1!B:B,Sheet1!C:C)</f>
        <v>#N/A</v>
      </c>
    </row>
    <row r="15950" spans="2:13" hidden="1">
      <c r="B15950" t="s">
        <v>24020</v>
      </c>
      <c r="C15950" t="s">
        <v>24032</v>
      </c>
      <c r="D15950" t="s">
        <v>5246</v>
      </c>
      <c r="E15950" t="s">
        <v>5154</v>
      </c>
      <c r="F15950">
        <v>4</v>
      </c>
      <c r="G15950">
        <v>0</v>
      </c>
      <c r="H15950" t="s">
        <v>103</v>
      </c>
      <c r="I15950" t="s">
        <v>102</v>
      </c>
      <c r="J15950" t="s">
        <v>103</v>
      </c>
      <c r="K15950" t="s">
        <v>24023</v>
      </c>
      <c r="L15950" t="s">
        <v>11208</v>
      </c>
      <c r="M15950" t="e">
        <f>_xlfn.XLOOKUP(B15950,Sheet1!B:B,Sheet1!C:C)</f>
        <v>#N/A</v>
      </c>
    </row>
    <row r="15951" spans="2:13" hidden="1">
      <c r="B15951" t="s">
        <v>24020</v>
      </c>
      <c r="C15951" t="s">
        <v>24033</v>
      </c>
      <c r="D15951" t="s">
        <v>5246</v>
      </c>
      <c r="E15951" t="s">
        <v>5154</v>
      </c>
      <c r="F15951">
        <v>4</v>
      </c>
      <c r="G15951">
        <v>0</v>
      </c>
      <c r="H15951" t="s">
        <v>103</v>
      </c>
      <c r="I15951" t="s">
        <v>102</v>
      </c>
      <c r="J15951" t="s">
        <v>103</v>
      </c>
      <c r="K15951" t="s">
        <v>24023</v>
      </c>
      <c r="L15951" t="s">
        <v>11208</v>
      </c>
      <c r="M15951" t="e">
        <f>_xlfn.XLOOKUP(B15951,Sheet1!B:B,Sheet1!C:C)</f>
        <v>#N/A</v>
      </c>
    </row>
    <row r="15952" spans="2:13" hidden="1">
      <c r="B15952" t="s">
        <v>24020</v>
      </c>
      <c r="C15952" t="s">
        <v>24034</v>
      </c>
      <c r="D15952" t="s">
        <v>5246</v>
      </c>
      <c r="E15952" t="s">
        <v>5154</v>
      </c>
      <c r="F15952">
        <v>4</v>
      </c>
      <c r="G15952">
        <v>0</v>
      </c>
      <c r="H15952" t="s">
        <v>103</v>
      </c>
      <c r="I15952" t="s">
        <v>102</v>
      </c>
      <c r="J15952" t="s">
        <v>103</v>
      </c>
      <c r="K15952" t="s">
        <v>24022</v>
      </c>
      <c r="L15952" t="s">
        <v>188</v>
      </c>
      <c r="M15952" t="e">
        <f>_xlfn.XLOOKUP(B15952,Sheet1!B:B,Sheet1!C:C)</f>
        <v>#N/A</v>
      </c>
    </row>
    <row r="15953" spans="2:13" hidden="1">
      <c r="B15953" t="s">
        <v>24020</v>
      </c>
      <c r="C15953" t="s">
        <v>24034</v>
      </c>
      <c r="D15953" t="s">
        <v>5246</v>
      </c>
      <c r="E15953" t="s">
        <v>5154</v>
      </c>
      <c r="F15953">
        <v>4</v>
      </c>
      <c r="G15953">
        <v>0</v>
      </c>
      <c r="H15953" t="s">
        <v>103</v>
      </c>
      <c r="I15953" t="s">
        <v>102</v>
      </c>
      <c r="J15953" t="s">
        <v>103</v>
      </c>
      <c r="K15953" t="s">
        <v>24023</v>
      </c>
      <c r="L15953" t="s">
        <v>11208</v>
      </c>
      <c r="M15953" t="e">
        <f>_xlfn.XLOOKUP(B15953,Sheet1!B:B,Sheet1!C:C)</f>
        <v>#N/A</v>
      </c>
    </row>
    <row r="15954" spans="2:13" hidden="1">
      <c r="B15954" t="s">
        <v>24020</v>
      </c>
      <c r="C15954" t="s">
        <v>24035</v>
      </c>
      <c r="D15954" t="s">
        <v>5224</v>
      </c>
      <c r="E15954" t="s">
        <v>5070</v>
      </c>
      <c r="F15954">
        <v>4</v>
      </c>
      <c r="G15954">
        <v>0</v>
      </c>
      <c r="H15954" t="s">
        <v>102</v>
      </c>
      <c r="I15954" t="s">
        <v>102</v>
      </c>
      <c r="J15954" t="s">
        <v>103</v>
      </c>
      <c r="K15954" t="s">
        <v>24023</v>
      </c>
      <c r="L15954" t="s">
        <v>11208</v>
      </c>
      <c r="M15954" t="e">
        <f>_xlfn.XLOOKUP(B15954,Sheet1!B:B,Sheet1!C:C)</f>
        <v>#N/A</v>
      </c>
    </row>
    <row r="15955" spans="2:13" hidden="1">
      <c r="B15955" t="s">
        <v>24036</v>
      </c>
      <c r="C15955" t="s">
        <v>24037</v>
      </c>
      <c r="D15955" t="s">
        <v>226</v>
      </c>
      <c r="E15955" t="s">
        <v>5154</v>
      </c>
      <c r="F15955">
        <v>1</v>
      </c>
      <c r="G15955">
        <v>0</v>
      </c>
      <c r="H15955" t="s">
        <v>103</v>
      </c>
      <c r="I15955" t="s">
        <v>102</v>
      </c>
      <c r="J15955" t="s">
        <v>103</v>
      </c>
      <c r="K15955" t="s">
        <v>24038</v>
      </c>
      <c r="L15955" t="s">
        <v>153</v>
      </c>
      <c r="M15955" t="e">
        <f>_xlfn.XLOOKUP(B15955,Sheet1!B:B,Sheet1!C:C)</f>
        <v>#N/A</v>
      </c>
    </row>
    <row r="15956" spans="2:13" hidden="1">
      <c r="B15956" t="s">
        <v>24036</v>
      </c>
      <c r="C15956" t="s">
        <v>24037</v>
      </c>
      <c r="D15956" t="s">
        <v>226</v>
      </c>
      <c r="E15956" t="s">
        <v>5154</v>
      </c>
      <c r="F15956">
        <v>1</v>
      </c>
      <c r="G15956">
        <v>0</v>
      </c>
      <c r="H15956" t="s">
        <v>103</v>
      </c>
      <c r="I15956" t="s">
        <v>102</v>
      </c>
      <c r="J15956" t="s">
        <v>103</v>
      </c>
      <c r="K15956" t="s">
        <v>24038</v>
      </c>
      <c r="L15956" t="s">
        <v>153</v>
      </c>
      <c r="M15956" t="e">
        <f>_xlfn.XLOOKUP(B15956,Sheet1!B:B,Sheet1!C:C)</f>
        <v>#N/A</v>
      </c>
    </row>
    <row r="15957" spans="2:13" hidden="1">
      <c r="B15957" t="s">
        <v>24036</v>
      </c>
      <c r="C15957" t="s">
        <v>24039</v>
      </c>
      <c r="D15957" t="s">
        <v>24040</v>
      </c>
      <c r="E15957" t="s">
        <v>5154</v>
      </c>
      <c r="F15957">
        <v>1</v>
      </c>
      <c r="G15957">
        <v>0</v>
      </c>
      <c r="H15957" t="s">
        <v>103</v>
      </c>
      <c r="I15957" t="s">
        <v>102</v>
      </c>
      <c r="J15957" t="s">
        <v>103</v>
      </c>
      <c r="K15957" t="s">
        <v>24038</v>
      </c>
      <c r="L15957" t="s">
        <v>153</v>
      </c>
      <c r="M15957" t="e">
        <f>_xlfn.XLOOKUP(B15957,Sheet1!B:B,Sheet1!C:C)</f>
        <v>#N/A</v>
      </c>
    </row>
    <row r="15958" spans="2:13" hidden="1">
      <c r="B15958" t="s">
        <v>24036</v>
      </c>
      <c r="C15958" t="s">
        <v>24039</v>
      </c>
      <c r="D15958" t="s">
        <v>24040</v>
      </c>
      <c r="E15958" t="s">
        <v>5154</v>
      </c>
      <c r="F15958">
        <v>1</v>
      </c>
      <c r="G15958">
        <v>0</v>
      </c>
      <c r="H15958" t="s">
        <v>103</v>
      </c>
      <c r="I15958" t="s">
        <v>102</v>
      </c>
      <c r="J15958" t="s">
        <v>103</v>
      </c>
      <c r="K15958" t="s">
        <v>24038</v>
      </c>
      <c r="L15958" t="s">
        <v>153</v>
      </c>
      <c r="M15958" t="e">
        <f>_xlfn.XLOOKUP(B15958,Sheet1!B:B,Sheet1!C:C)</f>
        <v>#N/A</v>
      </c>
    </row>
    <row r="15959" spans="2:13" hidden="1">
      <c r="B15959" t="s">
        <v>24036</v>
      </c>
      <c r="C15959" t="s">
        <v>24041</v>
      </c>
      <c r="D15959" t="s">
        <v>226</v>
      </c>
      <c r="E15959" t="s">
        <v>5154</v>
      </c>
      <c r="F15959">
        <v>1</v>
      </c>
      <c r="G15959">
        <v>0</v>
      </c>
      <c r="H15959" t="s">
        <v>103</v>
      </c>
      <c r="I15959" t="s">
        <v>102</v>
      </c>
      <c r="J15959" t="s">
        <v>103</v>
      </c>
      <c r="K15959" t="s">
        <v>24038</v>
      </c>
      <c r="L15959" t="s">
        <v>153</v>
      </c>
      <c r="M15959" t="e">
        <f>_xlfn.XLOOKUP(B15959,Sheet1!B:B,Sheet1!C:C)</f>
        <v>#N/A</v>
      </c>
    </row>
    <row r="15960" spans="2:13" hidden="1">
      <c r="B15960" t="s">
        <v>24036</v>
      </c>
      <c r="C15960" t="s">
        <v>24041</v>
      </c>
      <c r="D15960" t="s">
        <v>226</v>
      </c>
      <c r="E15960" t="s">
        <v>5154</v>
      </c>
      <c r="F15960">
        <v>1</v>
      </c>
      <c r="G15960">
        <v>0</v>
      </c>
      <c r="H15960" t="s">
        <v>103</v>
      </c>
      <c r="I15960" t="s">
        <v>102</v>
      </c>
      <c r="J15960" t="s">
        <v>103</v>
      </c>
      <c r="K15960" t="s">
        <v>24038</v>
      </c>
      <c r="L15960" t="s">
        <v>153</v>
      </c>
      <c r="M15960" t="e">
        <f>_xlfn.XLOOKUP(B15960,Sheet1!B:B,Sheet1!C:C)</f>
        <v>#N/A</v>
      </c>
    </row>
    <row r="15961" spans="2:13" hidden="1">
      <c r="B15961" t="s">
        <v>24036</v>
      </c>
      <c r="C15961" t="s">
        <v>24042</v>
      </c>
      <c r="D15961" t="s">
        <v>226</v>
      </c>
      <c r="E15961" t="s">
        <v>5154</v>
      </c>
      <c r="F15961">
        <v>1</v>
      </c>
      <c r="G15961">
        <v>0</v>
      </c>
      <c r="H15961" t="s">
        <v>103</v>
      </c>
      <c r="I15961" t="s">
        <v>102</v>
      </c>
      <c r="J15961" t="s">
        <v>103</v>
      </c>
      <c r="K15961" t="s">
        <v>24038</v>
      </c>
      <c r="L15961" t="s">
        <v>153</v>
      </c>
      <c r="M15961" t="e">
        <f>_xlfn.XLOOKUP(B15961,Sheet1!B:B,Sheet1!C:C)</f>
        <v>#N/A</v>
      </c>
    </row>
    <row r="15962" spans="2:13" hidden="1">
      <c r="B15962" t="s">
        <v>24036</v>
      </c>
      <c r="C15962" t="s">
        <v>24042</v>
      </c>
      <c r="D15962" t="s">
        <v>226</v>
      </c>
      <c r="E15962" t="s">
        <v>5154</v>
      </c>
      <c r="F15962">
        <v>1</v>
      </c>
      <c r="G15962">
        <v>0</v>
      </c>
      <c r="H15962" t="s">
        <v>103</v>
      </c>
      <c r="I15962" t="s">
        <v>102</v>
      </c>
      <c r="J15962" t="s">
        <v>103</v>
      </c>
      <c r="K15962" t="s">
        <v>24038</v>
      </c>
      <c r="L15962" t="s">
        <v>153</v>
      </c>
      <c r="M15962" t="e">
        <f>_xlfn.XLOOKUP(B15962,Sheet1!B:B,Sheet1!C:C)</f>
        <v>#N/A</v>
      </c>
    </row>
    <row r="15963" spans="2:13" hidden="1">
      <c r="B15963" t="s">
        <v>24036</v>
      </c>
      <c r="C15963" t="s">
        <v>24043</v>
      </c>
      <c r="D15963" t="s">
        <v>226</v>
      </c>
      <c r="E15963" t="s">
        <v>5154</v>
      </c>
      <c r="F15963">
        <v>1</v>
      </c>
      <c r="G15963">
        <v>0</v>
      </c>
      <c r="H15963" t="s">
        <v>103</v>
      </c>
      <c r="I15963" t="s">
        <v>102</v>
      </c>
      <c r="J15963" t="s">
        <v>103</v>
      </c>
      <c r="K15963" t="s">
        <v>24038</v>
      </c>
      <c r="L15963" t="s">
        <v>153</v>
      </c>
      <c r="M15963" t="e">
        <f>_xlfn.XLOOKUP(B15963,Sheet1!B:B,Sheet1!C:C)</f>
        <v>#N/A</v>
      </c>
    </row>
    <row r="15964" spans="2:13" hidden="1">
      <c r="B15964" t="s">
        <v>24036</v>
      </c>
      <c r="C15964" t="s">
        <v>24043</v>
      </c>
      <c r="D15964" t="s">
        <v>226</v>
      </c>
      <c r="E15964" t="s">
        <v>5154</v>
      </c>
      <c r="F15964">
        <v>1</v>
      </c>
      <c r="G15964">
        <v>0</v>
      </c>
      <c r="H15964" t="s">
        <v>103</v>
      </c>
      <c r="I15964" t="s">
        <v>102</v>
      </c>
      <c r="J15964" t="s">
        <v>103</v>
      </c>
      <c r="K15964" t="s">
        <v>24038</v>
      </c>
      <c r="L15964" t="s">
        <v>153</v>
      </c>
      <c r="M15964" t="e">
        <f>_xlfn.XLOOKUP(B15964,Sheet1!B:B,Sheet1!C:C)</f>
        <v>#N/A</v>
      </c>
    </row>
    <row r="15965" spans="2:13" hidden="1">
      <c r="B15965" t="s">
        <v>24036</v>
      </c>
      <c r="C15965" t="s">
        <v>24044</v>
      </c>
      <c r="D15965" t="s">
        <v>226</v>
      </c>
      <c r="E15965" t="s">
        <v>5154</v>
      </c>
      <c r="F15965">
        <v>1</v>
      </c>
      <c r="G15965">
        <v>0</v>
      </c>
      <c r="H15965" t="s">
        <v>103</v>
      </c>
      <c r="I15965" t="s">
        <v>102</v>
      </c>
      <c r="J15965" t="s">
        <v>103</v>
      </c>
      <c r="K15965" t="s">
        <v>24038</v>
      </c>
      <c r="L15965" t="s">
        <v>153</v>
      </c>
      <c r="M15965" t="e">
        <f>_xlfn.XLOOKUP(B15965,Sheet1!B:B,Sheet1!C:C)</f>
        <v>#N/A</v>
      </c>
    </row>
    <row r="15966" spans="2:13" hidden="1">
      <c r="B15966" t="s">
        <v>24036</v>
      </c>
      <c r="C15966" t="s">
        <v>24044</v>
      </c>
      <c r="D15966" t="s">
        <v>226</v>
      </c>
      <c r="E15966" t="s">
        <v>5154</v>
      </c>
      <c r="F15966">
        <v>1</v>
      </c>
      <c r="G15966">
        <v>0</v>
      </c>
      <c r="H15966" t="s">
        <v>103</v>
      </c>
      <c r="I15966" t="s">
        <v>102</v>
      </c>
      <c r="J15966" t="s">
        <v>103</v>
      </c>
      <c r="K15966" t="s">
        <v>24038</v>
      </c>
      <c r="L15966" t="s">
        <v>153</v>
      </c>
      <c r="M15966" t="e">
        <f>_xlfn.XLOOKUP(B15966,Sheet1!B:B,Sheet1!C:C)</f>
        <v>#N/A</v>
      </c>
    </row>
    <row r="15967" spans="2:13" hidden="1">
      <c r="B15967" t="s">
        <v>24036</v>
      </c>
      <c r="C15967" t="s">
        <v>24045</v>
      </c>
      <c r="D15967" t="s">
        <v>24046</v>
      </c>
      <c r="E15967" t="s">
        <v>5073</v>
      </c>
      <c r="F15967">
        <v>40</v>
      </c>
      <c r="G15967">
        <v>91904</v>
      </c>
      <c r="H15967" t="s">
        <v>102</v>
      </c>
      <c r="I15967" t="s">
        <v>103</v>
      </c>
      <c r="J15967" t="s">
        <v>103</v>
      </c>
      <c r="K15967" t="s">
        <v>24038</v>
      </c>
      <c r="L15967" t="s">
        <v>153</v>
      </c>
      <c r="M15967" t="e">
        <f>_xlfn.XLOOKUP(B15967,Sheet1!B:B,Sheet1!C:C)</f>
        <v>#N/A</v>
      </c>
    </row>
    <row r="15968" spans="2:13" hidden="1">
      <c r="B15968" t="s">
        <v>24036</v>
      </c>
      <c r="C15968" t="s">
        <v>24045</v>
      </c>
      <c r="D15968" t="s">
        <v>24046</v>
      </c>
      <c r="E15968" t="s">
        <v>5073</v>
      </c>
      <c r="F15968">
        <v>40</v>
      </c>
      <c r="G15968">
        <v>91904</v>
      </c>
      <c r="H15968" t="s">
        <v>102</v>
      </c>
      <c r="I15968" t="s">
        <v>103</v>
      </c>
      <c r="J15968" t="s">
        <v>103</v>
      </c>
      <c r="K15968" t="s">
        <v>24038</v>
      </c>
      <c r="L15968" t="s">
        <v>153</v>
      </c>
      <c r="M15968" t="e">
        <f>_xlfn.XLOOKUP(B15968,Sheet1!B:B,Sheet1!C:C)</f>
        <v>#N/A</v>
      </c>
    </row>
    <row r="15969" spans="2:13" hidden="1">
      <c r="B15969" t="s">
        <v>24036</v>
      </c>
      <c r="C15969" t="s">
        <v>24047</v>
      </c>
      <c r="D15969" t="s">
        <v>562</v>
      </c>
      <c r="E15969" t="s">
        <v>5070</v>
      </c>
      <c r="F15969">
        <v>5</v>
      </c>
      <c r="G15969">
        <v>0</v>
      </c>
      <c r="H15969" t="s">
        <v>102</v>
      </c>
      <c r="I15969" t="s">
        <v>102</v>
      </c>
      <c r="J15969" t="s">
        <v>103</v>
      </c>
      <c r="K15969" t="s">
        <v>24038</v>
      </c>
      <c r="L15969" t="s">
        <v>153</v>
      </c>
      <c r="M15969" t="e">
        <f>_xlfn.XLOOKUP(B15969,Sheet1!B:B,Sheet1!C:C)</f>
        <v>#N/A</v>
      </c>
    </row>
    <row r="15970" spans="2:13" hidden="1">
      <c r="B15970" t="s">
        <v>24036</v>
      </c>
      <c r="C15970" t="s">
        <v>24047</v>
      </c>
      <c r="D15970" t="s">
        <v>562</v>
      </c>
      <c r="E15970" t="s">
        <v>5070</v>
      </c>
      <c r="F15970">
        <v>5</v>
      </c>
      <c r="G15970">
        <v>0</v>
      </c>
      <c r="H15970" t="s">
        <v>102</v>
      </c>
      <c r="I15970" t="s">
        <v>102</v>
      </c>
      <c r="J15970" t="s">
        <v>103</v>
      </c>
      <c r="K15970" t="s">
        <v>24038</v>
      </c>
      <c r="L15970" t="s">
        <v>153</v>
      </c>
      <c r="M15970" t="e">
        <f>_xlfn.XLOOKUP(B15970,Sheet1!B:B,Sheet1!C:C)</f>
        <v>#N/A</v>
      </c>
    </row>
    <row r="15971" spans="2:13" hidden="1">
      <c r="B15971" t="s">
        <v>24036</v>
      </c>
      <c r="C15971" t="s">
        <v>24048</v>
      </c>
      <c r="D15971" t="s">
        <v>142</v>
      </c>
      <c r="E15971" t="s">
        <v>5070</v>
      </c>
      <c r="F15971">
        <v>5</v>
      </c>
      <c r="G15971">
        <v>0</v>
      </c>
      <c r="H15971" t="s">
        <v>102</v>
      </c>
      <c r="I15971" t="s">
        <v>102</v>
      </c>
      <c r="J15971" t="s">
        <v>103</v>
      </c>
      <c r="K15971" t="s">
        <v>24038</v>
      </c>
      <c r="L15971" t="s">
        <v>153</v>
      </c>
      <c r="M15971" t="e">
        <f>_xlfn.XLOOKUP(B15971,Sheet1!B:B,Sheet1!C:C)</f>
        <v>#N/A</v>
      </c>
    </row>
    <row r="15972" spans="2:13" hidden="1">
      <c r="B15972" t="s">
        <v>24036</v>
      </c>
      <c r="C15972" t="s">
        <v>24048</v>
      </c>
      <c r="D15972" t="s">
        <v>142</v>
      </c>
      <c r="E15972" t="s">
        <v>5070</v>
      </c>
      <c r="F15972">
        <v>5</v>
      </c>
      <c r="G15972">
        <v>0</v>
      </c>
      <c r="H15972" t="s">
        <v>102</v>
      </c>
      <c r="I15972" t="s">
        <v>102</v>
      </c>
      <c r="J15972" t="s">
        <v>103</v>
      </c>
      <c r="K15972" t="s">
        <v>24038</v>
      </c>
      <c r="L15972" t="s">
        <v>153</v>
      </c>
      <c r="M15972" t="e">
        <f>_xlfn.XLOOKUP(B15972,Sheet1!B:B,Sheet1!C:C)</f>
        <v>#N/A</v>
      </c>
    </row>
    <row r="15973" spans="2:13" hidden="1">
      <c r="B15973" t="s">
        <v>24036</v>
      </c>
      <c r="C15973" t="s">
        <v>24049</v>
      </c>
      <c r="D15973" t="s">
        <v>670</v>
      </c>
      <c r="E15973" t="s">
        <v>5070</v>
      </c>
      <c r="F15973">
        <v>5</v>
      </c>
      <c r="G15973">
        <v>0</v>
      </c>
      <c r="H15973" t="s">
        <v>102</v>
      </c>
      <c r="I15973" t="s">
        <v>102</v>
      </c>
      <c r="J15973" t="s">
        <v>103</v>
      </c>
      <c r="K15973" t="s">
        <v>24038</v>
      </c>
      <c r="L15973" t="s">
        <v>153</v>
      </c>
      <c r="M15973" t="e">
        <f>_xlfn.XLOOKUP(B15973,Sheet1!B:B,Sheet1!C:C)</f>
        <v>#N/A</v>
      </c>
    </row>
    <row r="15974" spans="2:13" hidden="1">
      <c r="B15974" t="s">
        <v>24036</v>
      </c>
      <c r="C15974" t="s">
        <v>24049</v>
      </c>
      <c r="D15974" t="s">
        <v>670</v>
      </c>
      <c r="E15974" t="s">
        <v>5070</v>
      </c>
      <c r="F15974">
        <v>5</v>
      </c>
      <c r="G15974">
        <v>0</v>
      </c>
      <c r="H15974" t="s">
        <v>102</v>
      </c>
      <c r="I15974" t="s">
        <v>102</v>
      </c>
      <c r="J15974" t="s">
        <v>103</v>
      </c>
      <c r="K15974" t="s">
        <v>24038</v>
      </c>
      <c r="L15974" t="s">
        <v>153</v>
      </c>
      <c r="M15974" t="e">
        <f>_xlfn.XLOOKUP(B15974,Sheet1!B:B,Sheet1!C:C)</f>
        <v>#N/A</v>
      </c>
    </row>
    <row r="15975" spans="2:13" hidden="1">
      <c r="B15975" t="s">
        <v>24036</v>
      </c>
      <c r="C15975" t="s">
        <v>24050</v>
      </c>
      <c r="D15975" t="s">
        <v>226</v>
      </c>
      <c r="E15975" t="s">
        <v>5154</v>
      </c>
      <c r="F15975">
        <v>1</v>
      </c>
      <c r="G15975">
        <v>0</v>
      </c>
      <c r="H15975" t="s">
        <v>103</v>
      </c>
      <c r="I15975" t="s">
        <v>102</v>
      </c>
      <c r="J15975" t="s">
        <v>103</v>
      </c>
      <c r="K15975" t="s">
        <v>24038</v>
      </c>
      <c r="L15975" t="s">
        <v>153</v>
      </c>
      <c r="M15975" t="e">
        <f>_xlfn.XLOOKUP(B15975,Sheet1!B:B,Sheet1!C:C)</f>
        <v>#N/A</v>
      </c>
    </row>
    <row r="15976" spans="2:13" hidden="1">
      <c r="B15976" t="s">
        <v>24036</v>
      </c>
      <c r="C15976" t="s">
        <v>24050</v>
      </c>
      <c r="D15976" t="s">
        <v>226</v>
      </c>
      <c r="E15976" t="s">
        <v>5154</v>
      </c>
      <c r="F15976">
        <v>1</v>
      </c>
      <c r="G15976">
        <v>0</v>
      </c>
      <c r="H15976" t="s">
        <v>103</v>
      </c>
      <c r="I15976" t="s">
        <v>102</v>
      </c>
      <c r="J15976" t="s">
        <v>103</v>
      </c>
      <c r="K15976" t="s">
        <v>24038</v>
      </c>
      <c r="L15976" t="s">
        <v>153</v>
      </c>
      <c r="M15976" t="e">
        <f>_xlfn.XLOOKUP(B15976,Sheet1!B:B,Sheet1!C:C)</f>
        <v>#N/A</v>
      </c>
    </row>
    <row r="15977" spans="2:13" hidden="1">
      <c r="B15977" t="s">
        <v>24036</v>
      </c>
      <c r="C15977" t="s">
        <v>24038</v>
      </c>
      <c r="D15977" t="s">
        <v>24051</v>
      </c>
      <c r="E15977" t="s">
        <v>5073</v>
      </c>
      <c r="F15977">
        <v>40</v>
      </c>
      <c r="G15977">
        <v>0</v>
      </c>
      <c r="H15977" t="s">
        <v>102</v>
      </c>
      <c r="I15977" t="s">
        <v>103</v>
      </c>
      <c r="J15977" t="s">
        <v>103</v>
      </c>
      <c r="K15977" t="s">
        <v>24038</v>
      </c>
      <c r="L15977" t="s">
        <v>153</v>
      </c>
      <c r="M15977" t="e">
        <f>_xlfn.XLOOKUP(B15977,Sheet1!B:B,Sheet1!C:C)</f>
        <v>#N/A</v>
      </c>
    </row>
    <row r="15978" spans="2:13" hidden="1">
      <c r="B15978" t="s">
        <v>24036</v>
      </c>
      <c r="C15978" t="s">
        <v>24038</v>
      </c>
      <c r="D15978" t="s">
        <v>24051</v>
      </c>
      <c r="E15978" t="s">
        <v>5073</v>
      </c>
      <c r="F15978">
        <v>40</v>
      </c>
      <c r="G15978">
        <v>0</v>
      </c>
      <c r="H15978" t="s">
        <v>102</v>
      </c>
      <c r="I15978" t="s">
        <v>103</v>
      </c>
      <c r="J15978" t="s">
        <v>103</v>
      </c>
      <c r="K15978" t="s">
        <v>24038</v>
      </c>
      <c r="L15978" t="s">
        <v>153</v>
      </c>
      <c r="M15978" t="e">
        <f>_xlfn.XLOOKUP(B15978,Sheet1!B:B,Sheet1!C:C)</f>
        <v>#N/A</v>
      </c>
    </row>
    <row r="15979" spans="2:13" hidden="1">
      <c r="B15979" t="s">
        <v>24036</v>
      </c>
      <c r="C15979" t="s">
        <v>24052</v>
      </c>
      <c r="D15979" t="s">
        <v>226</v>
      </c>
      <c r="E15979" t="s">
        <v>5154</v>
      </c>
      <c r="F15979">
        <v>1</v>
      </c>
      <c r="G15979">
        <v>0</v>
      </c>
      <c r="H15979" t="s">
        <v>103</v>
      </c>
      <c r="I15979" t="s">
        <v>102</v>
      </c>
      <c r="J15979" t="s">
        <v>103</v>
      </c>
      <c r="K15979" t="s">
        <v>24038</v>
      </c>
      <c r="L15979" t="s">
        <v>153</v>
      </c>
      <c r="M15979" t="e">
        <f>_xlfn.XLOOKUP(B15979,Sheet1!B:B,Sheet1!C:C)</f>
        <v>#N/A</v>
      </c>
    </row>
    <row r="15980" spans="2:13" hidden="1">
      <c r="B15980" t="s">
        <v>24036</v>
      </c>
      <c r="C15980" t="s">
        <v>24052</v>
      </c>
      <c r="D15980" t="s">
        <v>226</v>
      </c>
      <c r="E15980" t="s">
        <v>5154</v>
      </c>
      <c r="F15980">
        <v>1</v>
      </c>
      <c r="G15980">
        <v>0</v>
      </c>
      <c r="H15980" t="s">
        <v>103</v>
      </c>
      <c r="I15980" t="s">
        <v>102</v>
      </c>
      <c r="J15980" t="s">
        <v>103</v>
      </c>
      <c r="K15980" t="s">
        <v>24038</v>
      </c>
      <c r="L15980" t="s">
        <v>153</v>
      </c>
      <c r="M15980" t="e">
        <f>_xlfn.XLOOKUP(B15980,Sheet1!B:B,Sheet1!C:C)</f>
        <v>#N/A</v>
      </c>
    </row>
    <row r="15981" spans="2:13" hidden="1">
      <c r="B15981" t="s">
        <v>24036</v>
      </c>
      <c r="C15981" t="s">
        <v>24053</v>
      </c>
      <c r="D15981" t="s">
        <v>226</v>
      </c>
      <c r="E15981" t="s">
        <v>5154</v>
      </c>
      <c r="F15981">
        <v>1</v>
      </c>
      <c r="G15981">
        <v>0</v>
      </c>
      <c r="H15981" t="s">
        <v>103</v>
      </c>
      <c r="I15981" t="s">
        <v>102</v>
      </c>
      <c r="J15981" t="s">
        <v>103</v>
      </c>
      <c r="K15981" t="s">
        <v>24038</v>
      </c>
      <c r="L15981" t="s">
        <v>153</v>
      </c>
      <c r="M15981" t="e">
        <f>_xlfn.XLOOKUP(B15981,Sheet1!B:B,Sheet1!C:C)</f>
        <v>#N/A</v>
      </c>
    </row>
    <row r="15982" spans="2:13" hidden="1">
      <c r="B15982" t="s">
        <v>24036</v>
      </c>
      <c r="C15982" t="s">
        <v>24053</v>
      </c>
      <c r="D15982" t="s">
        <v>226</v>
      </c>
      <c r="E15982" t="s">
        <v>5154</v>
      </c>
      <c r="F15982">
        <v>1</v>
      </c>
      <c r="G15982">
        <v>0</v>
      </c>
      <c r="H15982" t="s">
        <v>103</v>
      </c>
      <c r="I15982" t="s">
        <v>102</v>
      </c>
      <c r="J15982" t="s">
        <v>103</v>
      </c>
      <c r="K15982" t="s">
        <v>24038</v>
      </c>
      <c r="L15982" t="s">
        <v>153</v>
      </c>
      <c r="M15982" t="e">
        <f>_xlfn.XLOOKUP(B15982,Sheet1!B:B,Sheet1!C:C)</f>
        <v>#N/A</v>
      </c>
    </row>
    <row r="15983" spans="2:13" hidden="1">
      <c r="B15983" t="s">
        <v>24036</v>
      </c>
      <c r="C15983" t="s">
        <v>24054</v>
      </c>
      <c r="D15983" t="s">
        <v>226</v>
      </c>
      <c r="E15983" t="s">
        <v>5154</v>
      </c>
      <c r="F15983">
        <v>1</v>
      </c>
      <c r="G15983">
        <v>0</v>
      </c>
      <c r="H15983" t="s">
        <v>103</v>
      </c>
      <c r="I15983" t="s">
        <v>102</v>
      </c>
      <c r="J15983" t="s">
        <v>103</v>
      </c>
      <c r="K15983" t="s">
        <v>24038</v>
      </c>
      <c r="L15983" t="s">
        <v>153</v>
      </c>
      <c r="M15983" t="e">
        <f>_xlfn.XLOOKUP(B15983,Sheet1!B:B,Sheet1!C:C)</f>
        <v>#N/A</v>
      </c>
    </row>
    <row r="15984" spans="2:13" hidden="1">
      <c r="B15984" t="s">
        <v>24036</v>
      </c>
      <c r="C15984" t="s">
        <v>24054</v>
      </c>
      <c r="D15984" t="s">
        <v>226</v>
      </c>
      <c r="E15984" t="s">
        <v>5154</v>
      </c>
      <c r="F15984">
        <v>1</v>
      </c>
      <c r="G15984">
        <v>0</v>
      </c>
      <c r="H15984" t="s">
        <v>103</v>
      </c>
      <c r="I15984" t="s">
        <v>102</v>
      </c>
      <c r="J15984" t="s">
        <v>103</v>
      </c>
      <c r="K15984" t="s">
        <v>24038</v>
      </c>
      <c r="L15984" t="s">
        <v>153</v>
      </c>
      <c r="M15984" t="e">
        <f>_xlfn.XLOOKUP(B15984,Sheet1!B:B,Sheet1!C:C)</f>
        <v>#N/A</v>
      </c>
    </row>
    <row r="15985" spans="2:13" hidden="1">
      <c r="B15985" t="s">
        <v>24055</v>
      </c>
      <c r="C15985" t="s">
        <v>24056</v>
      </c>
      <c r="D15985" t="s">
        <v>5224</v>
      </c>
      <c r="E15985" t="s">
        <v>5154</v>
      </c>
      <c r="F15985">
        <v>2</v>
      </c>
      <c r="G15985">
        <v>0</v>
      </c>
      <c r="H15985" t="s">
        <v>103</v>
      </c>
      <c r="I15985" t="s">
        <v>102</v>
      </c>
      <c r="J15985" t="s">
        <v>103</v>
      </c>
      <c r="K15985" t="s">
        <v>24057</v>
      </c>
      <c r="L15985" t="s">
        <v>315</v>
      </c>
      <c r="M15985" t="e">
        <f>_xlfn.XLOOKUP(B15985,Sheet1!B:B,Sheet1!C:C)</f>
        <v>#N/A</v>
      </c>
    </row>
    <row r="15986" spans="2:13" hidden="1">
      <c r="B15986" t="s">
        <v>24055</v>
      </c>
      <c r="C15986" t="s">
        <v>24058</v>
      </c>
      <c r="D15986" t="s">
        <v>180</v>
      </c>
      <c r="E15986" t="s">
        <v>5154</v>
      </c>
      <c r="F15986">
        <v>2</v>
      </c>
      <c r="G15986">
        <v>0</v>
      </c>
      <c r="H15986" t="s">
        <v>103</v>
      </c>
      <c r="I15986" t="s">
        <v>102</v>
      </c>
      <c r="J15986" t="s">
        <v>103</v>
      </c>
      <c r="K15986" t="s">
        <v>24057</v>
      </c>
      <c r="L15986" t="s">
        <v>315</v>
      </c>
      <c r="M15986" t="e">
        <f>_xlfn.XLOOKUP(B15986,Sheet1!B:B,Sheet1!C:C)</f>
        <v>#N/A</v>
      </c>
    </row>
    <row r="15987" spans="2:13" hidden="1">
      <c r="B15987" t="s">
        <v>24055</v>
      </c>
      <c r="C15987" t="s">
        <v>24059</v>
      </c>
      <c r="D15987" t="s">
        <v>180</v>
      </c>
      <c r="E15987" t="s">
        <v>5154</v>
      </c>
      <c r="F15987">
        <v>2</v>
      </c>
      <c r="G15987">
        <v>0</v>
      </c>
      <c r="H15987" t="s">
        <v>103</v>
      </c>
      <c r="I15987" t="s">
        <v>102</v>
      </c>
      <c r="J15987" t="s">
        <v>103</v>
      </c>
      <c r="K15987" t="s">
        <v>24057</v>
      </c>
      <c r="L15987" t="s">
        <v>315</v>
      </c>
      <c r="M15987" t="e">
        <f>_xlfn.XLOOKUP(B15987,Sheet1!B:B,Sheet1!C:C)</f>
        <v>#N/A</v>
      </c>
    </row>
    <row r="15988" spans="2:13" hidden="1">
      <c r="B15988" t="s">
        <v>24055</v>
      </c>
      <c r="C15988" t="s">
        <v>24057</v>
      </c>
      <c r="D15988" t="s">
        <v>315</v>
      </c>
      <c r="E15988" t="s">
        <v>5154</v>
      </c>
      <c r="F15988">
        <v>40</v>
      </c>
      <c r="G15988">
        <v>132500</v>
      </c>
      <c r="H15988" t="s">
        <v>103</v>
      </c>
      <c r="I15988" t="s">
        <v>102</v>
      </c>
      <c r="J15988" t="s">
        <v>103</v>
      </c>
      <c r="K15988" t="s">
        <v>24057</v>
      </c>
      <c r="L15988" t="s">
        <v>315</v>
      </c>
      <c r="M15988" t="e">
        <f>_xlfn.XLOOKUP(B15988,Sheet1!B:B,Sheet1!C:C)</f>
        <v>#N/A</v>
      </c>
    </row>
    <row r="15989" spans="2:13" hidden="1">
      <c r="B15989" t="s">
        <v>24055</v>
      </c>
      <c r="C15989" t="s">
        <v>7666</v>
      </c>
      <c r="D15989" t="s">
        <v>149</v>
      </c>
      <c r="E15989" t="s">
        <v>5154</v>
      </c>
      <c r="F15989">
        <v>2</v>
      </c>
      <c r="G15989">
        <v>0</v>
      </c>
      <c r="H15989" t="s">
        <v>103</v>
      </c>
      <c r="I15989" t="s">
        <v>102</v>
      </c>
      <c r="J15989" t="s">
        <v>103</v>
      </c>
      <c r="K15989" t="s">
        <v>24057</v>
      </c>
      <c r="L15989" t="s">
        <v>315</v>
      </c>
      <c r="M15989" t="e">
        <f>_xlfn.XLOOKUP(B15989,Sheet1!B:B,Sheet1!C:C)</f>
        <v>#N/A</v>
      </c>
    </row>
    <row r="15990" spans="2:13" hidden="1">
      <c r="B15990" t="s">
        <v>24055</v>
      </c>
      <c r="C15990" t="s">
        <v>24060</v>
      </c>
      <c r="D15990" t="s">
        <v>180</v>
      </c>
      <c r="E15990" t="s">
        <v>5154</v>
      </c>
      <c r="F15990">
        <v>2</v>
      </c>
      <c r="G15990">
        <v>0</v>
      </c>
      <c r="H15990" t="s">
        <v>103</v>
      </c>
      <c r="I15990" t="s">
        <v>102</v>
      </c>
      <c r="J15990" t="s">
        <v>103</v>
      </c>
      <c r="K15990" t="s">
        <v>24057</v>
      </c>
      <c r="L15990" t="s">
        <v>315</v>
      </c>
      <c r="M15990" t="e">
        <f>_xlfn.XLOOKUP(B15990,Sheet1!B:B,Sheet1!C:C)</f>
        <v>#N/A</v>
      </c>
    </row>
    <row r="15991" spans="2:13" hidden="1">
      <c r="B15991" t="s">
        <v>24055</v>
      </c>
      <c r="C15991" t="s">
        <v>24061</v>
      </c>
      <c r="D15991" t="s">
        <v>180</v>
      </c>
      <c r="E15991" t="s">
        <v>5154</v>
      </c>
      <c r="F15991">
        <v>2</v>
      </c>
      <c r="G15991">
        <v>0</v>
      </c>
      <c r="H15991" t="s">
        <v>103</v>
      </c>
      <c r="I15991" t="s">
        <v>102</v>
      </c>
      <c r="J15991" t="s">
        <v>103</v>
      </c>
      <c r="K15991" t="s">
        <v>24057</v>
      </c>
      <c r="L15991" t="s">
        <v>315</v>
      </c>
      <c r="M15991" t="e">
        <f>_xlfn.XLOOKUP(B15991,Sheet1!B:B,Sheet1!C:C)</f>
        <v>#N/A</v>
      </c>
    </row>
    <row r="15992" spans="2:13" hidden="1">
      <c r="B15992" t="s">
        <v>24062</v>
      </c>
      <c r="C15992" t="s">
        <v>24063</v>
      </c>
      <c r="D15992" t="s">
        <v>3008</v>
      </c>
      <c r="E15992" t="s">
        <v>5154</v>
      </c>
      <c r="F15992">
        <v>0.1</v>
      </c>
      <c r="G15992">
        <v>0</v>
      </c>
      <c r="H15992" t="s">
        <v>103</v>
      </c>
      <c r="I15992" t="s">
        <v>102</v>
      </c>
      <c r="J15992" t="s">
        <v>103</v>
      </c>
      <c r="K15992" t="s">
        <v>24064</v>
      </c>
      <c r="L15992" t="s">
        <v>1726</v>
      </c>
      <c r="M15992" t="e">
        <f>_xlfn.XLOOKUP(B15992,Sheet1!B:B,Sheet1!C:C)</f>
        <v>#N/A</v>
      </c>
    </row>
    <row r="15993" spans="2:13" hidden="1">
      <c r="B15993" t="s">
        <v>24062</v>
      </c>
      <c r="C15993" t="s">
        <v>24065</v>
      </c>
      <c r="D15993" t="s">
        <v>631</v>
      </c>
      <c r="E15993" t="s">
        <v>5154</v>
      </c>
      <c r="F15993">
        <v>0.1</v>
      </c>
      <c r="G15993">
        <v>0</v>
      </c>
      <c r="H15993" t="s">
        <v>103</v>
      </c>
      <c r="I15993" t="s">
        <v>102</v>
      </c>
      <c r="J15993" t="s">
        <v>103</v>
      </c>
      <c r="K15993" t="s">
        <v>24064</v>
      </c>
      <c r="L15993" t="s">
        <v>1726</v>
      </c>
      <c r="M15993" t="e">
        <f>_xlfn.XLOOKUP(B15993,Sheet1!B:B,Sheet1!C:C)</f>
        <v>#N/A</v>
      </c>
    </row>
    <row r="15994" spans="2:13" hidden="1">
      <c r="B15994" t="s">
        <v>24062</v>
      </c>
      <c r="C15994" t="s">
        <v>24064</v>
      </c>
      <c r="D15994" t="s">
        <v>1783</v>
      </c>
      <c r="E15994" t="s">
        <v>5070</v>
      </c>
      <c r="F15994">
        <v>40</v>
      </c>
      <c r="G15994">
        <v>159736</v>
      </c>
      <c r="H15994" t="s">
        <v>102</v>
      </c>
      <c r="I15994" t="s">
        <v>102</v>
      </c>
      <c r="J15994" t="s">
        <v>103</v>
      </c>
      <c r="K15994" t="s">
        <v>24064</v>
      </c>
      <c r="L15994" t="s">
        <v>1726</v>
      </c>
      <c r="M15994" t="e">
        <f>_xlfn.XLOOKUP(B15994,Sheet1!B:B,Sheet1!C:C)</f>
        <v>#N/A</v>
      </c>
    </row>
    <row r="15995" spans="2:13" hidden="1">
      <c r="B15995" t="s">
        <v>24062</v>
      </c>
      <c r="C15995" t="s">
        <v>24066</v>
      </c>
      <c r="D15995" t="s">
        <v>631</v>
      </c>
      <c r="E15995" t="s">
        <v>5154</v>
      </c>
      <c r="F15995">
        <v>0.1</v>
      </c>
      <c r="G15995">
        <v>0</v>
      </c>
      <c r="H15995" t="s">
        <v>103</v>
      </c>
      <c r="I15995" t="s">
        <v>102</v>
      </c>
      <c r="J15995" t="s">
        <v>103</v>
      </c>
      <c r="K15995" t="s">
        <v>24064</v>
      </c>
      <c r="L15995" t="s">
        <v>1726</v>
      </c>
      <c r="M15995" t="e">
        <f>_xlfn.XLOOKUP(B15995,Sheet1!B:B,Sheet1!C:C)</f>
        <v>#N/A</v>
      </c>
    </row>
    <row r="15996" spans="2:13" hidden="1">
      <c r="B15996" t="s">
        <v>24062</v>
      </c>
      <c r="C15996" t="s">
        <v>24067</v>
      </c>
      <c r="D15996" t="s">
        <v>5663</v>
      </c>
      <c r="E15996" t="s">
        <v>5073</v>
      </c>
      <c r="F15996">
        <v>35</v>
      </c>
      <c r="G15996">
        <v>0</v>
      </c>
      <c r="H15996" t="s">
        <v>102</v>
      </c>
      <c r="I15996" t="s">
        <v>103</v>
      </c>
      <c r="J15996" t="s">
        <v>103</v>
      </c>
      <c r="K15996" t="s">
        <v>24064</v>
      </c>
      <c r="L15996" t="s">
        <v>1726</v>
      </c>
      <c r="M15996" t="e">
        <f>_xlfn.XLOOKUP(B15996,Sheet1!B:B,Sheet1!C:C)</f>
        <v>#N/A</v>
      </c>
    </row>
    <row r="15997" spans="2:13" hidden="1">
      <c r="B15997" t="s">
        <v>24068</v>
      </c>
      <c r="C15997" t="s">
        <v>24069</v>
      </c>
      <c r="D15997" t="s">
        <v>5246</v>
      </c>
      <c r="E15997" t="s">
        <v>5073</v>
      </c>
      <c r="F15997">
        <v>2.7</v>
      </c>
      <c r="G15997">
        <v>0</v>
      </c>
      <c r="H15997" t="s">
        <v>102</v>
      </c>
      <c r="I15997" t="s">
        <v>103</v>
      </c>
      <c r="J15997" t="s">
        <v>103</v>
      </c>
      <c r="K15997" t="s">
        <v>24070</v>
      </c>
      <c r="L15997" t="s">
        <v>24071</v>
      </c>
      <c r="M15997" t="e">
        <f>_xlfn.XLOOKUP(B15997,Sheet1!B:B,Sheet1!C:C)</f>
        <v>#N/A</v>
      </c>
    </row>
    <row r="15998" spans="2:13" hidden="1">
      <c r="B15998" t="s">
        <v>24068</v>
      </c>
      <c r="C15998" t="s">
        <v>24072</v>
      </c>
      <c r="D15998" t="s">
        <v>2226</v>
      </c>
      <c r="E15998" t="s">
        <v>5073</v>
      </c>
      <c r="F15998">
        <v>40</v>
      </c>
      <c r="G15998">
        <v>60000</v>
      </c>
      <c r="H15998" t="s">
        <v>102</v>
      </c>
      <c r="I15998" t="s">
        <v>103</v>
      </c>
      <c r="J15998" t="s">
        <v>103</v>
      </c>
      <c r="K15998" t="s">
        <v>24070</v>
      </c>
      <c r="L15998" t="s">
        <v>24071</v>
      </c>
      <c r="M15998" t="e">
        <f>_xlfn.XLOOKUP(B15998,Sheet1!B:B,Sheet1!C:C)</f>
        <v>#N/A</v>
      </c>
    </row>
    <row r="15999" spans="2:13" hidden="1">
      <c r="B15999" t="s">
        <v>24068</v>
      </c>
      <c r="C15999" t="s">
        <v>24073</v>
      </c>
      <c r="D15999" t="s">
        <v>24074</v>
      </c>
      <c r="E15999" t="s">
        <v>5073</v>
      </c>
      <c r="F15999">
        <v>3.8</v>
      </c>
      <c r="G15999">
        <v>0</v>
      </c>
      <c r="H15999" t="s">
        <v>102</v>
      </c>
      <c r="I15999" t="s">
        <v>103</v>
      </c>
      <c r="J15999" t="s">
        <v>103</v>
      </c>
      <c r="K15999" t="s">
        <v>24070</v>
      </c>
      <c r="L15999" t="s">
        <v>24071</v>
      </c>
      <c r="M15999" t="e">
        <f>_xlfn.XLOOKUP(B15999,Sheet1!B:B,Sheet1!C:C)</f>
        <v>#N/A</v>
      </c>
    </row>
    <row r="16000" spans="2:13" hidden="1">
      <c r="B16000" t="s">
        <v>24068</v>
      </c>
      <c r="C16000" t="s">
        <v>24075</v>
      </c>
      <c r="D16000" t="s">
        <v>24076</v>
      </c>
      <c r="E16000" t="s">
        <v>5073</v>
      </c>
      <c r="F16000">
        <v>7.4</v>
      </c>
      <c r="G16000">
        <v>0</v>
      </c>
      <c r="H16000" t="s">
        <v>102</v>
      </c>
      <c r="I16000" t="s">
        <v>103</v>
      </c>
      <c r="J16000" t="s">
        <v>103</v>
      </c>
      <c r="K16000" t="s">
        <v>24070</v>
      </c>
      <c r="L16000" t="s">
        <v>24071</v>
      </c>
      <c r="M16000" t="e">
        <f>_xlfn.XLOOKUP(B16000,Sheet1!B:B,Sheet1!C:C)</f>
        <v>#N/A</v>
      </c>
    </row>
    <row r="16001" spans="2:13" hidden="1">
      <c r="B16001" t="s">
        <v>24068</v>
      </c>
      <c r="C16001" t="s">
        <v>24070</v>
      </c>
      <c r="D16001" t="s">
        <v>24071</v>
      </c>
      <c r="E16001" t="s">
        <v>5073</v>
      </c>
      <c r="F16001">
        <v>5.3</v>
      </c>
      <c r="G16001">
        <v>0</v>
      </c>
      <c r="H16001" t="s">
        <v>102</v>
      </c>
      <c r="I16001" t="s">
        <v>103</v>
      </c>
      <c r="J16001" t="s">
        <v>103</v>
      </c>
      <c r="K16001" t="s">
        <v>24070</v>
      </c>
      <c r="L16001" t="s">
        <v>24071</v>
      </c>
      <c r="M16001" t="e">
        <f>_xlfn.XLOOKUP(B16001,Sheet1!B:B,Sheet1!C:C)</f>
        <v>#N/A</v>
      </c>
    </row>
    <row r="16002" spans="2:13" hidden="1">
      <c r="B16002" t="s">
        <v>24077</v>
      </c>
      <c r="C16002" t="s">
        <v>24078</v>
      </c>
      <c r="D16002" t="s">
        <v>24079</v>
      </c>
      <c r="E16002" t="s">
        <v>5154</v>
      </c>
      <c r="F16002">
        <v>10</v>
      </c>
      <c r="G16002">
        <v>3180</v>
      </c>
      <c r="H16002" t="s">
        <v>103</v>
      </c>
      <c r="I16002" t="s">
        <v>102</v>
      </c>
      <c r="J16002" t="s">
        <v>103</v>
      </c>
      <c r="K16002" t="s">
        <v>24080</v>
      </c>
      <c r="L16002" t="s">
        <v>153</v>
      </c>
      <c r="M16002" t="e">
        <f>_xlfn.XLOOKUP(B16002,Sheet1!B:B,Sheet1!C:C)</f>
        <v>#N/A</v>
      </c>
    </row>
    <row r="16003" spans="2:13" hidden="1">
      <c r="B16003" t="s">
        <v>24077</v>
      </c>
      <c r="C16003" t="s">
        <v>24081</v>
      </c>
      <c r="D16003" t="s">
        <v>254</v>
      </c>
      <c r="E16003" t="s">
        <v>5070</v>
      </c>
      <c r="F16003">
        <v>20</v>
      </c>
      <c r="G16003">
        <v>11000</v>
      </c>
      <c r="H16003" t="s">
        <v>102</v>
      </c>
      <c r="I16003" t="s">
        <v>102</v>
      </c>
      <c r="J16003" t="s">
        <v>103</v>
      </c>
      <c r="K16003" t="s">
        <v>24080</v>
      </c>
      <c r="L16003" t="s">
        <v>153</v>
      </c>
      <c r="M16003" t="e">
        <f>_xlfn.XLOOKUP(B16003,Sheet1!B:B,Sheet1!C:C)</f>
        <v>#N/A</v>
      </c>
    </row>
    <row r="16004" spans="2:13" hidden="1">
      <c r="B16004" t="s">
        <v>24077</v>
      </c>
      <c r="C16004" t="s">
        <v>24082</v>
      </c>
      <c r="D16004" t="s">
        <v>24079</v>
      </c>
      <c r="E16004" t="s">
        <v>5154</v>
      </c>
      <c r="F16004">
        <v>10</v>
      </c>
      <c r="G16004">
        <v>1020</v>
      </c>
      <c r="H16004" t="s">
        <v>103</v>
      </c>
      <c r="I16004" t="s">
        <v>102</v>
      </c>
      <c r="J16004" t="s">
        <v>103</v>
      </c>
      <c r="K16004" t="s">
        <v>24080</v>
      </c>
      <c r="L16004" t="s">
        <v>153</v>
      </c>
      <c r="M16004" t="e">
        <f>_xlfn.XLOOKUP(B16004,Sheet1!B:B,Sheet1!C:C)</f>
        <v>#N/A</v>
      </c>
    </row>
    <row r="16005" spans="2:13" hidden="1">
      <c r="B16005" t="s">
        <v>24077</v>
      </c>
      <c r="C16005" t="s">
        <v>24083</v>
      </c>
      <c r="D16005" t="s">
        <v>24084</v>
      </c>
      <c r="E16005" t="s">
        <v>5070</v>
      </c>
      <c r="F16005">
        <v>20</v>
      </c>
      <c r="G16005">
        <v>5100</v>
      </c>
      <c r="H16005" t="s">
        <v>102</v>
      </c>
      <c r="I16005" t="s">
        <v>102</v>
      </c>
      <c r="J16005" t="s">
        <v>103</v>
      </c>
      <c r="K16005" t="s">
        <v>24080</v>
      </c>
      <c r="L16005" t="s">
        <v>153</v>
      </c>
      <c r="M16005" t="e">
        <f>_xlfn.XLOOKUP(B16005,Sheet1!B:B,Sheet1!C:C)</f>
        <v>#N/A</v>
      </c>
    </row>
    <row r="16006" spans="2:13" hidden="1">
      <c r="B16006" t="s">
        <v>24077</v>
      </c>
      <c r="C16006" t="s">
        <v>24085</v>
      </c>
      <c r="D16006" t="s">
        <v>24086</v>
      </c>
      <c r="E16006" t="s">
        <v>5154</v>
      </c>
      <c r="F16006">
        <v>10</v>
      </c>
      <c r="G16006">
        <v>2820</v>
      </c>
      <c r="H16006" t="s">
        <v>103</v>
      </c>
      <c r="I16006" t="s">
        <v>102</v>
      </c>
      <c r="J16006" t="s">
        <v>103</v>
      </c>
      <c r="K16006" t="s">
        <v>24080</v>
      </c>
      <c r="L16006" t="s">
        <v>153</v>
      </c>
      <c r="M16006" t="e">
        <f>_xlfn.XLOOKUP(B16006,Sheet1!B:B,Sheet1!C:C)</f>
        <v>#N/A</v>
      </c>
    </row>
    <row r="16007" spans="2:13" hidden="1">
      <c r="B16007" t="s">
        <v>24077</v>
      </c>
      <c r="C16007" t="s">
        <v>24080</v>
      </c>
      <c r="D16007" t="s">
        <v>6211</v>
      </c>
      <c r="E16007" t="s">
        <v>5073</v>
      </c>
      <c r="F16007">
        <v>40</v>
      </c>
      <c r="G16007">
        <v>174950</v>
      </c>
      <c r="H16007" t="s">
        <v>102</v>
      </c>
      <c r="I16007" t="s">
        <v>103</v>
      </c>
      <c r="J16007" t="s">
        <v>103</v>
      </c>
      <c r="K16007" t="s">
        <v>24080</v>
      </c>
      <c r="L16007" t="s">
        <v>153</v>
      </c>
      <c r="M16007" t="e">
        <f>_xlfn.XLOOKUP(B16007,Sheet1!B:B,Sheet1!C:C)</f>
        <v>#N/A</v>
      </c>
    </row>
    <row r="16008" spans="2:13" hidden="1">
      <c r="B16008" t="s">
        <v>24077</v>
      </c>
      <c r="C16008" t="s">
        <v>24087</v>
      </c>
      <c r="D16008" t="s">
        <v>24086</v>
      </c>
      <c r="E16008" t="s">
        <v>5154</v>
      </c>
      <c r="F16008">
        <v>10</v>
      </c>
      <c r="G16008">
        <v>2760</v>
      </c>
      <c r="H16008" t="s">
        <v>103</v>
      </c>
      <c r="I16008" t="s">
        <v>102</v>
      </c>
      <c r="J16008" t="s">
        <v>103</v>
      </c>
      <c r="K16008" t="s">
        <v>24080</v>
      </c>
      <c r="L16008" t="s">
        <v>153</v>
      </c>
      <c r="M16008" t="e">
        <f>_xlfn.XLOOKUP(B16008,Sheet1!B:B,Sheet1!C:C)</f>
        <v>#N/A</v>
      </c>
    </row>
    <row r="16009" spans="2:13" hidden="1">
      <c r="B16009" t="s">
        <v>24077</v>
      </c>
      <c r="C16009" t="s">
        <v>24088</v>
      </c>
      <c r="D16009" t="s">
        <v>24079</v>
      </c>
      <c r="E16009" t="s">
        <v>5154</v>
      </c>
      <c r="F16009">
        <v>10</v>
      </c>
      <c r="G16009">
        <v>3270</v>
      </c>
      <c r="H16009" t="s">
        <v>103</v>
      </c>
      <c r="I16009" t="s">
        <v>102</v>
      </c>
      <c r="J16009" t="s">
        <v>103</v>
      </c>
      <c r="K16009" t="s">
        <v>24080</v>
      </c>
      <c r="L16009" t="s">
        <v>153</v>
      </c>
      <c r="M16009" t="e">
        <f>_xlfn.XLOOKUP(B16009,Sheet1!B:B,Sheet1!C:C)</f>
        <v>#N/A</v>
      </c>
    </row>
    <row r="16010" spans="2:13" hidden="1">
      <c r="B16010" t="s">
        <v>24077</v>
      </c>
      <c r="C16010" t="s">
        <v>13547</v>
      </c>
      <c r="D16010" t="s">
        <v>5663</v>
      </c>
      <c r="E16010" t="s">
        <v>5070</v>
      </c>
      <c r="F16010">
        <v>20</v>
      </c>
      <c r="G16010">
        <v>5300</v>
      </c>
      <c r="H16010" t="s">
        <v>102</v>
      </c>
      <c r="I16010" t="s">
        <v>102</v>
      </c>
      <c r="J16010" t="s">
        <v>103</v>
      </c>
      <c r="K16010" t="s">
        <v>24080</v>
      </c>
      <c r="L16010" t="s">
        <v>153</v>
      </c>
      <c r="M16010" t="e">
        <f>_xlfn.XLOOKUP(B16010,Sheet1!B:B,Sheet1!C:C)</f>
        <v>#N/A</v>
      </c>
    </row>
    <row r="16011" spans="2:13" hidden="1">
      <c r="B16011" t="s">
        <v>24077</v>
      </c>
      <c r="C16011" t="s">
        <v>24089</v>
      </c>
      <c r="D16011" t="s">
        <v>24079</v>
      </c>
      <c r="E16011" t="s">
        <v>5154</v>
      </c>
      <c r="F16011">
        <v>10</v>
      </c>
      <c r="G16011">
        <v>1980</v>
      </c>
      <c r="H16011" t="s">
        <v>103</v>
      </c>
      <c r="I16011" t="s">
        <v>102</v>
      </c>
      <c r="J16011" t="s">
        <v>103</v>
      </c>
      <c r="K16011" t="s">
        <v>24080</v>
      </c>
      <c r="L16011" t="s">
        <v>153</v>
      </c>
      <c r="M16011" t="e">
        <f>_xlfn.XLOOKUP(B16011,Sheet1!B:B,Sheet1!C:C)</f>
        <v>#N/A</v>
      </c>
    </row>
    <row r="16012" spans="2:13" hidden="1">
      <c r="B16012" t="s">
        <v>24077</v>
      </c>
      <c r="C16012" t="s">
        <v>24090</v>
      </c>
      <c r="D16012" t="s">
        <v>24086</v>
      </c>
      <c r="E16012" t="s">
        <v>5154</v>
      </c>
      <c r="F16012">
        <v>10</v>
      </c>
      <c r="G16012">
        <v>3210</v>
      </c>
      <c r="H16012" t="s">
        <v>103</v>
      </c>
      <c r="I16012" t="s">
        <v>102</v>
      </c>
      <c r="J16012" t="s">
        <v>103</v>
      </c>
      <c r="K16012" t="s">
        <v>24080</v>
      </c>
      <c r="L16012" t="s">
        <v>153</v>
      </c>
      <c r="M16012" t="e">
        <f>_xlfn.XLOOKUP(B16012,Sheet1!B:B,Sheet1!C:C)</f>
        <v>#N/A</v>
      </c>
    </row>
    <row r="16013" spans="2:13" hidden="1">
      <c r="B16013" t="s">
        <v>24077</v>
      </c>
      <c r="C16013" t="s">
        <v>24091</v>
      </c>
      <c r="D16013" t="s">
        <v>24079</v>
      </c>
      <c r="E16013" t="s">
        <v>5154</v>
      </c>
      <c r="F16013">
        <v>10</v>
      </c>
      <c r="G16013">
        <v>2340</v>
      </c>
      <c r="H16013" t="s">
        <v>103</v>
      </c>
      <c r="I16013" t="s">
        <v>102</v>
      </c>
      <c r="J16013" t="s">
        <v>103</v>
      </c>
      <c r="K16013" t="s">
        <v>24080</v>
      </c>
      <c r="L16013" t="s">
        <v>153</v>
      </c>
      <c r="M16013" t="e">
        <f>_xlfn.XLOOKUP(B16013,Sheet1!B:B,Sheet1!C:C)</f>
        <v>#N/A</v>
      </c>
    </row>
    <row r="16014" spans="2:13" hidden="1">
      <c r="B16014" t="s">
        <v>24077</v>
      </c>
      <c r="C16014" t="s">
        <v>24092</v>
      </c>
      <c r="D16014" t="s">
        <v>24079</v>
      </c>
      <c r="E16014" t="s">
        <v>5154</v>
      </c>
      <c r="F16014">
        <v>10</v>
      </c>
      <c r="G16014">
        <v>3060</v>
      </c>
      <c r="H16014" t="s">
        <v>103</v>
      </c>
      <c r="I16014" t="s">
        <v>102</v>
      </c>
      <c r="J16014" t="s">
        <v>103</v>
      </c>
      <c r="K16014" t="s">
        <v>24080</v>
      </c>
      <c r="L16014" t="s">
        <v>153</v>
      </c>
      <c r="M16014" t="e">
        <f>_xlfn.XLOOKUP(B16014,Sheet1!B:B,Sheet1!C:C)</f>
        <v>#N/A</v>
      </c>
    </row>
    <row r="16015" spans="2:13" hidden="1">
      <c r="B16015" t="s">
        <v>24077</v>
      </c>
      <c r="C16015" t="s">
        <v>24093</v>
      </c>
      <c r="D16015" t="s">
        <v>24094</v>
      </c>
      <c r="E16015" t="s">
        <v>5070</v>
      </c>
      <c r="F16015">
        <v>20</v>
      </c>
      <c r="G16015">
        <v>5400</v>
      </c>
      <c r="H16015" t="s">
        <v>102</v>
      </c>
      <c r="I16015" t="s">
        <v>102</v>
      </c>
      <c r="J16015" t="s">
        <v>103</v>
      </c>
      <c r="K16015" t="s">
        <v>24080</v>
      </c>
      <c r="L16015" t="s">
        <v>153</v>
      </c>
      <c r="M16015" t="e">
        <f>_xlfn.XLOOKUP(B16015,Sheet1!B:B,Sheet1!C:C)</f>
        <v>#N/A</v>
      </c>
    </row>
    <row r="16016" spans="2:13" hidden="1">
      <c r="B16016" t="s">
        <v>24077</v>
      </c>
      <c r="C16016" t="s">
        <v>24095</v>
      </c>
      <c r="D16016" t="s">
        <v>24086</v>
      </c>
      <c r="E16016" t="s">
        <v>5154</v>
      </c>
      <c r="F16016">
        <v>10</v>
      </c>
      <c r="G16016">
        <v>2160</v>
      </c>
      <c r="H16016" t="s">
        <v>103</v>
      </c>
      <c r="I16016" t="s">
        <v>102</v>
      </c>
      <c r="J16016" t="s">
        <v>103</v>
      </c>
      <c r="K16016" t="s">
        <v>24080</v>
      </c>
      <c r="L16016" t="s">
        <v>153</v>
      </c>
      <c r="M16016" t="e">
        <f>_xlfn.XLOOKUP(B16016,Sheet1!B:B,Sheet1!C:C)</f>
        <v>#N/A</v>
      </c>
    </row>
    <row r="16017" spans="2:13" hidden="1">
      <c r="B16017" t="s">
        <v>24077</v>
      </c>
      <c r="C16017" t="s">
        <v>24096</v>
      </c>
      <c r="D16017" t="s">
        <v>24086</v>
      </c>
      <c r="E16017" t="s">
        <v>5154</v>
      </c>
      <c r="F16017">
        <v>10</v>
      </c>
      <c r="G16017">
        <v>2100</v>
      </c>
      <c r="H16017" t="s">
        <v>103</v>
      </c>
      <c r="I16017" t="s">
        <v>102</v>
      </c>
      <c r="J16017" t="s">
        <v>103</v>
      </c>
      <c r="K16017" t="s">
        <v>24080</v>
      </c>
      <c r="L16017" t="s">
        <v>153</v>
      </c>
      <c r="M16017" t="e">
        <f>_xlfn.XLOOKUP(B16017,Sheet1!B:B,Sheet1!C:C)</f>
        <v>#N/A</v>
      </c>
    </row>
    <row r="16018" spans="2:13" hidden="1">
      <c r="B16018" t="s">
        <v>24077</v>
      </c>
      <c r="C16018" t="s">
        <v>24097</v>
      </c>
      <c r="D16018" t="s">
        <v>24086</v>
      </c>
      <c r="E16018" t="s">
        <v>5154</v>
      </c>
      <c r="F16018">
        <v>10</v>
      </c>
      <c r="G16018">
        <v>3060</v>
      </c>
      <c r="H16018" t="s">
        <v>103</v>
      </c>
      <c r="I16018" t="s">
        <v>102</v>
      </c>
      <c r="J16018" t="s">
        <v>103</v>
      </c>
      <c r="K16018" t="s">
        <v>24080</v>
      </c>
      <c r="L16018" t="s">
        <v>153</v>
      </c>
      <c r="M16018" t="e">
        <f>_xlfn.XLOOKUP(B16018,Sheet1!B:B,Sheet1!C:C)</f>
        <v>#N/A</v>
      </c>
    </row>
    <row r="16019" spans="2:13" hidden="1">
      <c r="B16019" t="s">
        <v>24077</v>
      </c>
      <c r="C16019" t="s">
        <v>24098</v>
      </c>
      <c r="D16019" t="s">
        <v>24099</v>
      </c>
      <c r="E16019" t="s">
        <v>5154</v>
      </c>
      <c r="F16019">
        <v>10</v>
      </c>
      <c r="G16019">
        <v>2660</v>
      </c>
      <c r="H16019" t="s">
        <v>103</v>
      </c>
      <c r="I16019" t="s">
        <v>102</v>
      </c>
      <c r="J16019" t="s">
        <v>103</v>
      </c>
      <c r="K16019" t="s">
        <v>24080</v>
      </c>
      <c r="L16019" t="s">
        <v>153</v>
      </c>
      <c r="M16019" t="e">
        <f>_xlfn.XLOOKUP(B16019,Sheet1!B:B,Sheet1!C:C)</f>
        <v>#N/A</v>
      </c>
    </row>
    <row r="16020" spans="2:13" hidden="1">
      <c r="B16020" t="s">
        <v>24077</v>
      </c>
      <c r="C16020" t="s">
        <v>24100</v>
      </c>
      <c r="D16020" t="s">
        <v>24086</v>
      </c>
      <c r="E16020" t="s">
        <v>5154</v>
      </c>
      <c r="F16020">
        <v>10</v>
      </c>
      <c r="G16020">
        <v>3040</v>
      </c>
      <c r="H16020" t="s">
        <v>103</v>
      </c>
      <c r="I16020" t="s">
        <v>102</v>
      </c>
      <c r="J16020" t="s">
        <v>103</v>
      </c>
      <c r="K16020" t="s">
        <v>24080</v>
      </c>
      <c r="L16020" t="s">
        <v>153</v>
      </c>
      <c r="M16020" t="e">
        <f>_xlfn.XLOOKUP(B16020,Sheet1!B:B,Sheet1!C:C)</f>
        <v>#N/A</v>
      </c>
    </row>
    <row r="16021" spans="2:13" hidden="1">
      <c r="B16021" t="s">
        <v>24077</v>
      </c>
      <c r="C16021" t="s">
        <v>24101</v>
      </c>
      <c r="D16021" t="s">
        <v>24079</v>
      </c>
      <c r="E16021" t="s">
        <v>5154</v>
      </c>
      <c r="F16021">
        <v>10</v>
      </c>
      <c r="G16021">
        <v>2700</v>
      </c>
      <c r="H16021" t="s">
        <v>103</v>
      </c>
      <c r="I16021" t="s">
        <v>102</v>
      </c>
      <c r="J16021" t="s">
        <v>103</v>
      </c>
      <c r="K16021" t="s">
        <v>24080</v>
      </c>
      <c r="L16021" t="s">
        <v>153</v>
      </c>
      <c r="M16021" t="e">
        <f>_xlfn.XLOOKUP(B16021,Sheet1!B:B,Sheet1!C:C)</f>
        <v>#N/A</v>
      </c>
    </row>
    <row r="16022" spans="2:13" hidden="1">
      <c r="B16022" t="s">
        <v>24077</v>
      </c>
      <c r="C16022" t="s">
        <v>24102</v>
      </c>
      <c r="D16022" t="s">
        <v>24079</v>
      </c>
      <c r="E16022" t="s">
        <v>5154</v>
      </c>
      <c r="F16022">
        <v>10</v>
      </c>
      <c r="G16022">
        <v>2160</v>
      </c>
      <c r="H16022" t="s">
        <v>103</v>
      </c>
      <c r="I16022" t="s">
        <v>102</v>
      </c>
      <c r="J16022" t="s">
        <v>103</v>
      </c>
      <c r="K16022" t="s">
        <v>24080</v>
      </c>
      <c r="L16022" t="s">
        <v>153</v>
      </c>
      <c r="M16022" t="e">
        <f>_xlfn.XLOOKUP(B16022,Sheet1!B:B,Sheet1!C:C)</f>
        <v>#N/A</v>
      </c>
    </row>
    <row r="16023" spans="2:13" hidden="1">
      <c r="B16023" t="s">
        <v>24077</v>
      </c>
      <c r="C16023" t="s">
        <v>24103</v>
      </c>
      <c r="D16023" t="s">
        <v>24086</v>
      </c>
      <c r="E16023" t="s">
        <v>5154</v>
      </c>
      <c r="F16023">
        <v>10</v>
      </c>
      <c r="G16023">
        <v>2760</v>
      </c>
      <c r="H16023" t="s">
        <v>103</v>
      </c>
      <c r="I16023" t="s">
        <v>102</v>
      </c>
      <c r="J16023" t="s">
        <v>103</v>
      </c>
      <c r="K16023" t="s">
        <v>24080</v>
      </c>
      <c r="L16023" t="s">
        <v>153</v>
      </c>
      <c r="M16023" t="e">
        <f>_xlfn.XLOOKUP(B16023,Sheet1!B:B,Sheet1!C:C)</f>
        <v>#N/A</v>
      </c>
    </row>
    <row r="16024" spans="2:13" hidden="1">
      <c r="B16024" t="s">
        <v>24077</v>
      </c>
      <c r="C16024" t="s">
        <v>24104</v>
      </c>
      <c r="D16024" t="s">
        <v>24105</v>
      </c>
      <c r="E16024" t="s">
        <v>5070</v>
      </c>
      <c r="F16024">
        <v>20</v>
      </c>
      <c r="G16024">
        <v>0</v>
      </c>
      <c r="H16024" t="s">
        <v>102</v>
      </c>
      <c r="I16024" t="s">
        <v>102</v>
      </c>
      <c r="J16024" t="s">
        <v>103</v>
      </c>
      <c r="K16024" t="s">
        <v>24080</v>
      </c>
      <c r="L16024" t="s">
        <v>153</v>
      </c>
      <c r="M16024" t="e">
        <f>_xlfn.XLOOKUP(B16024,Sheet1!B:B,Sheet1!C:C)</f>
        <v>#N/A</v>
      </c>
    </row>
    <row r="16025" spans="2:13" hidden="1">
      <c r="B16025" t="s">
        <v>24077</v>
      </c>
      <c r="C16025" t="s">
        <v>24106</v>
      </c>
      <c r="D16025" t="s">
        <v>24086</v>
      </c>
      <c r="E16025" t="s">
        <v>5154</v>
      </c>
      <c r="F16025">
        <v>10</v>
      </c>
      <c r="G16025">
        <v>3060</v>
      </c>
      <c r="H16025" t="s">
        <v>103</v>
      </c>
      <c r="I16025" t="s">
        <v>102</v>
      </c>
      <c r="J16025" t="s">
        <v>103</v>
      </c>
      <c r="K16025" t="s">
        <v>24080</v>
      </c>
      <c r="L16025" t="s">
        <v>153</v>
      </c>
      <c r="M16025" t="e">
        <f>_xlfn.XLOOKUP(B16025,Sheet1!B:B,Sheet1!C:C)</f>
        <v>#N/A</v>
      </c>
    </row>
    <row r="16026" spans="2:13" hidden="1">
      <c r="B16026" t="s">
        <v>24077</v>
      </c>
      <c r="C16026" t="s">
        <v>24107</v>
      </c>
      <c r="D16026" t="s">
        <v>24108</v>
      </c>
      <c r="E16026" t="s">
        <v>5070</v>
      </c>
      <c r="G16026">
        <v>0</v>
      </c>
      <c r="H16026" t="s">
        <v>102</v>
      </c>
      <c r="I16026" t="s">
        <v>102</v>
      </c>
      <c r="J16026" t="s">
        <v>103</v>
      </c>
      <c r="K16026" t="s">
        <v>24080</v>
      </c>
      <c r="L16026" t="s">
        <v>153</v>
      </c>
      <c r="M16026" t="e">
        <f>_xlfn.XLOOKUP(B16026,Sheet1!B:B,Sheet1!C:C)</f>
        <v>#N/A</v>
      </c>
    </row>
    <row r="16027" spans="2:13" hidden="1">
      <c r="B16027" t="s">
        <v>24077</v>
      </c>
      <c r="C16027" t="s">
        <v>24107</v>
      </c>
      <c r="D16027" t="s">
        <v>24086</v>
      </c>
      <c r="E16027" t="s">
        <v>5154</v>
      </c>
      <c r="G16027">
        <v>0</v>
      </c>
      <c r="H16027" t="s">
        <v>103</v>
      </c>
      <c r="I16027" t="s">
        <v>102</v>
      </c>
      <c r="J16027" t="s">
        <v>103</v>
      </c>
      <c r="K16027" t="s">
        <v>24080</v>
      </c>
      <c r="L16027" t="s">
        <v>153</v>
      </c>
      <c r="M16027" t="e">
        <f>_xlfn.XLOOKUP(B16027,Sheet1!B:B,Sheet1!C:C)</f>
        <v>#N/A</v>
      </c>
    </row>
    <row r="16028" spans="2:13" hidden="1">
      <c r="B16028" t="s">
        <v>329</v>
      </c>
      <c r="C16028" t="s">
        <v>24109</v>
      </c>
      <c r="D16028" t="s">
        <v>226</v>
      </c>
      <c r="E16028" t="s">
        <v>5154</v>
      </c>
      <c r="F16028">
        <v>5</v>
      </c>
      <c r="G16028">
        <v>0</v>
      </c>
      <c r="H16028" t="s">
        <v>103</v>
      </c>
      <c r="I16028" t="s">
        <v>102</v>
      </c>
      <c r="J16028" t="s">
        <v>103</v>
      </c>
      <c r="K16028" t="s">
        <v>330</v>
      </c>
      <c r="L16028" t="s">
        <v>331</v>
      </c>
      <c r="M16028" t="e">
        <f>_xlfn.XLOOKUP(B16028,Sheet1!B:B,Sheet1!C:C)</f>
        <v>#N/A</v>
      </c>
    </row>
    <row r="16029" spans="2:13" hidden="1">
      <c r="B16029" t="s">
        <v>329</v>
      </c>
      <c r="C16029" t="s">
        <v>24110</v>
      </c>
      <c r="D16029" t="s">
        <v>226</v>
      </c>
      <c r="E16029" t="s">
        <v>5154</v>
      </c>
      <c r="F16029">
        <v>5</v>
      </c>
      <c r="G16029">
        <v>0</v>
      </c>
      <c r="H16029" t="s">
        <v>103</v>
      </c>
      <c r="I16029" t="s">
        <v>102</v>
      </c>
      <c r="J16029" t="s">
        <v>103</v>
      </c>
      <c r="K16029" t="s">
        <v>330</v>
      </c>
      <c r="L16029" t="s">
        <v>331</v>
      </c>
      <c r="M16029" t="e">
        <f>_xlfn.XLOOKUP(B16029,Sheet1!B:B,Sheet1!C:C)</f>
        <v>#N/A</v>
      </c>
    </row>
    <row r="16030" spans="2:13" hidden="1">
      <c r="B16030" t="s">
        <v>329</v>
      </c>
      <c r="C16030" t="s">
        <v>24111</v>
      </c>
      <c r="D16030" t="s">
        <v>226</v>
      </c>
      <c r="E16030" t="s">
        <v>5154</v>
      </c>
      <c r="F16030">
        <v>5</v>
      </c>
      <c r="G16030">
        <v>0</v>
      </c>
      <c r="H16030" t="s">
        <v>103</v>
      </c>
      <c r="I16030" t="s">
        <v>102</v>
      </c>
      <c r="J16030" t="s">
        <v>103</v>
      </c>
      <c r="K16030" t="s">
        <v>330</v>
      </c>
      <c r="L16030" t="s">
        <v>331</v>
      </c>
      <c r="M16030" t="e">
        <f>_xlfn.XLOOKUP(B16030,Sheet1!B:B,Sheet1!C:C)</f>
        <v>#N/A</v>
      </c>
    </row>
    <row r="16031" spans="2:13" hidden="1">
      <c r="B16031" t="s">
        <v>329</v>
      </c>
      <c r="C16031" t="s">
        <v>24112</v>
      </c>
      <c r="D16031" t="s">
        <v>226</v>
      </c>
      <c r="E16031" t="s">
        <v>5154</v>
      </c>
      <c r="F16031">
        <v>5</v>
      </c>
      <c r="G16031">
        <v>0</v>
      </c>
      <c r="H16031" t="s">
        <v>103</v>
      </c>
      <c r="I16031" t="s">
        <v>102</v>
      </c>
      <c r="J16031" t="s">
        <v>103</v>
      </c>
      <c r="K16031" t="s">
        <v>330</v>
      </c>
      <c r="L16031" t="s">
        <v>331</v>
      </c>
      <c r="M16031" t="e">
        <f>_xlfn.XLOOKUP(B16031,Sheet1!B:B,Sheet1!C:C)</f>
        <v>#N/A</v>
      </c>
    </row>
    <row r="16032" spans="2:13" hidden="1">
      <c r="B16032" t="s">
        <v>329</v>
      </c>
      <c r="C16032" t="s">
        <v>24113</v>
      </c>
      <c r="D16032" t="s">
        <v>226</v>
      </c>
      <c r="E16032" t="s">
        <v>5154</v>
      </c>
      <c r="F16032">
        <v>5</v>
      </c>
      <c r="G16032">
        <v>0</v>
      </c>
      <c r="H16032" t="s">
        <v>103</v>
      </c>
      <c r="I16032" t="s">
        <v>102</v>
      </c>
      <c r="J16032" t="s">
        <v>103</v>
      </c>
      <c r="K16032" t="s">
        <v>330</v>
      </c>
      <c r="L16032" t="s">
        <v>331</v>
      </c>
      <c r="M16032" t="e">
        <f>_xlfn.XLOOKUP(B16032,Sheet1!B:B,Sheet1!C:C)</f>
        <v>#N/A</v>
      </c>
    </row>
    <row r="16033" spans="2:13" hidden="1">
      <c r="B16033" t="s">
        <v>329</v>
      </c>
      <c r="C16033" t="s">
        <v>24114</v>
      </c>
      <c r="D16033" t="s">
        <v>226</v>
      </c>
      <c r="E16033" t="s">
        <v>5154</v>
      </c>
      <c r="F16033">
        <v>5</v>
      </c>
      <c r="G16033">
        <v>0</v>
      </c>
      <c r="H16033" t="s">
        <v>103</v>
      </c>
      <c r="I16033" t="s">
        <v>102</v>
      </c>
      <c r="J16033" t="s">
        <v>103</v>
      </c>
      <c r="K16033" t="s">
        <v>330</v>
      </c>
      <c r="L16033" t="s">
        <v>331</v>
      </c>
      <c r="M16033" t="e">
        <f>_xlfn.XLOOKUP(B16033,Sheet1!B:B,Sheet1!C:C)</f>
        <v>#N/A</v>
      </c>
    </row>
    <row r="16034" spans="2:13" hidden="1">
      <c r="B16034" t="s">
        <v>329</v>
      </c>
      <c r="C16034" t="s">
        <v>24115</v>
      </c>
      <c r="D16034" t="s">
        <v>142</v>
      </c>
      <c r="E16034" t="s">
        <v>5070</v>
      </c>
      <c r="F16034">
        <v>5</v>
      </c>
      <c r="G16034">
        <v>0</v>
      </c>
      <c r="H16034" t="s">
        <v>102</v>
      </c>
      <c r="I16034" t="s">
        <v>102</v>
      </c>
      <c r="J16034" t="s">
        <v>103</v>
      </c>
      <c r="K16034" t="s">
        <v>330</v>
      </c>
      <c r="L16034" t="s">
        <v>331</v>
      </c>
      <c r="M16034" t="e">
        <f>_xlfn.XLOOKUP(B16034,Sheet1!B:B,Sheet1!C:C)</f>
        <v>#N/A</v>
      </c>
    </row>
    <row r="16035" spans="2:13" hidden="1">
      <c r="B16035" t="s">
        <v>329</v>
      </c>
      <c r="C16035" t="s">
        <v>24116</v>
      </c>
      <c r="D16035" t="s">
        <v>24117</v>
      </c>
      <c r="E16035" t="s">
        <v>5154</v>
      </c>
      <c r="F16035">
        <v>15</v>
      </c>
      <c r="G16035">
        <v>17000</v>
      </c>
      <c r="H16035" t="s">
        <v>103</v>
      </c>
      <c r="I16035" t="s">
        <v>102</v>
      </c>
      <c r="J16035" t="s">
        <v>103</v>
      </c>
      <c r="K16035" t="s">
        <v>330</v>
      </c>
      <c r="L16035" t="s">
        <v>331</v>
      </c>
      <c r="M16035" t="e">
        <f>_xlfn.XLOOKUP(B16035,Sheet1!B:B,Sheet1!C:C)</f>
        <v>#N/A</v>
      </c>
    </row>
    <row r="16036" spans="2:13" hidden="1">
      <c r="B16036" t="s">
        <v>329</v>
      </c>
      <c r="C16036" t="s">
        <v>24118</v>
      </c>
      <c r="D16036" t="s">
        <v>670</v>
      </c>
      <c r="E16036" t="s">
        <v>5070</v>
      </c>
      <c r="F16036">
        <v>5</v>
      </c>
      <c r="G16036">
        <v>0</v>
      </c>
      <c r="H16036" t="s">
        <v>102</v>
      </c>
      <c r="I16036" t="s">
        <v>102</v>
      </c>
      <c r="J16036" t="s">
        <v>103</v>
      </c>
      <c r="K16036" t="s">
        <v>330</v>
      </c>
      <c r="L16036" t="s">
        <v>331</v>
      </c>
      <c r="M16036" t="e">
        <f>_xlfn.XLOOKUP(B16036,Sheet1!B:B,Sheet1!C:C)</f>
        <v>#N/A</v>
      </c>
    </row>
    <row r="16037" spans="2:13" hidden="1">
      <c r="B16037" t="s">
        <v>329</v>
      </c>
      <c r="C16037" t="s">
        <v>330</v>
      </c>
      <c r="D16037" t="s">
        <v>331</v>
      </c>
      <c r="E16037" t="s">
        <v>5073</v>
      </c>
      <c r="F16037">
        <v>40</v>
      </c>
      <c r="G16037">
        <v>0</v>
      </c>
      <c r="H16037" t="s">
        <v>102</v>
      </c>
      <c r="I16037" t="s">
        <v>103</v>
      </c>
      <c r="J16037" t="s">
        <v>103</v>
      </c>
      <c r="K16037" t="s">
        <v>330</v>
      </c>
      <c r="L16037" t="s">
        <v>331</v>
      </c>
      <c r="M16037" t="e">
        <f>_xlfn.XLOOKUP(B16037,Sheet1!B:B,Sheet1!C:C)</f>
        <v>#N/A</v>
      </c>
    </row>
    <row r="16038" spans="2:13" hidden="1">
      <c r="B16038" t="s">
        <v>329</v>
      </c>
      <c r="C16038" t="s">
        <v>24119</v>
      </c>
      <c r="D16038" t="s">
        <v>226</v>
      </c>
      <c r="E16038" t="s">
        <v>5154</v>
      </c>
      <c r="F16038">
        <v>5</v>
      </c>
      <c r="G16038">
        <v>0</v>
      </c>
      <c r="H16038" t="s">
        <v>103</v>
      </c>
      <c r="I16038" t="s">
        <v>102</v>
      </c>
      <c r="J16038" t="s">
        <v>103</v>
      </c>
      <c r="K16038" t="s">
        <v>330</v>
      </c>
      <c r="L16038" t="s">
        <v>331</v>
      </c>
      <c r="M16038" t="e">
        <f>_xlfn.XLOOKUP(B16038,Sheet1!B:B,Sheet1!C:C)</f>
        <v>#N/A</v>
      </c>
    </row>
    <row r="16039" spans="2:13" hidden="1">
      <c r="B16039" t="s">
        <v>329</v>
      </c>
      <c r="C16039" t="s">
        <v>24120</v>
      </c>
      <c r="D16039" t="s">
        <v>226</v>
      </c>
      <c r="E16039" t="s">
        <v>5154</v>
      </c>
      <c r="F16039">
        <v>5</v>
      </c>
      <c r="G16039">
        <v>0</v>
      </c>
      <c r="H16039" t="s">
        <v>103</v>
      </c>
      <c r="I16039" t="s">
        <v>102</v>
      </c>
      <c r="J16039" t="s">
        <v>103</v>
      </c>
      <c r="K16039" t="s">
        <v>330</v>
      </c>
      <c r="L16039" t="s">
        <v>331</v>
      </c>
      <c r="M16039" t="e">
        <f>_xlfn.XLOOKUP(B16039,Sheet1!B:B,Sheet1!C:C)</f>
        <v>#N/A</v>
      </c>
    </row>
    <row r="16040" spans="2:13" hidden="1">
      <c r="B16040" t="s">
        <v>329</v>
      </c>
      <c r="C16040" t="s">
        <v>24121</v>
      </c>
      <c r="D16040" t="s">
        <v>254</v>
      </c>
      <c r="E16040" t="s">
        <v>5070</v>
      </c>
      <c r="F16040">
        <v>5</v>
      </c>
      <c r="G16040">
        <v>0</v>
      </c>
      <c r="H16040" t="s">
        <v>102</v>
      </c>
      <c r="I16040" t="s">
        <v>102</v>
      </c>
      <c r="J16040" t="s">
        <v>103</v>
      </c>
      <c r="K16040" t="s">
        <v>330</v>
      </c>
      <c r="L16040" t="s">
        <v>331</v>
      </c>
      <c r="M16040" t="e">
        <f>_xlfn.XLOOKUP(B16040,Sheet1!B:B,Sheet1!C:C)</f>
        <v>#N/A</v>
      </c>
    </row>
    <row r="16041" spans="2:13" hidden="1">
      <c r="B16041" t="s">
        <v>329</v>
      </c>
      <c r="C16041" t="s">
        <v>24122</v>
      </c>
      <c r="D16041" t="s">
        <v>226</v>
      </c>
      <c r="E16041" t="s">
        <v>5154</v>
      </c>
      <c r="F16041">
        <v>5</v>
      </c>
      <c r="G16041">
        <v>0</v>
      </c>
      <c r="H16041" t="s">
        <v>103</v>
      </c>
      <c r="I16041" t="s">
        <v>102</v>
      </c>
      <c r="J16041" t="s">
        <v>103</v>
      </c>
      <c r="K16041" t="s">
        <v>330</v>
      </c>
      <c r="L16041" t="s">
        <v>331</v>
      </c>
      <c r="M16041" t="e">
        <f>_xlfn.XLOOKUP(B16041,Sheet1!B:B,Sheet1!C:C)</f>
        <v>#N/A</v>
      </c>
    </row>
    <row r="16042" spans="2:13" hidden="1">
      <c r="B16042" t="s">
        <v>329</v>
      </c>
      <c r="C16042" t="s">
        <v>24123</v>
      </c>
      <c r="D16042" t="s">
        <v>226</v>
      </c>
      <c r="E16042" t="s">
        <v>5154</v>
      </c>
      <c r="F16042">
        <v>5</v>
      </c>
      <c r="G16042">
        <v>0</v>
      </c>
      <c r="H16042" t="s">
        <v>103</v>
      </c>
      <c r="I16042" t="s">
        <v>102</v>
      </c>
      <c r="J16042" t="s">
        <v>103</v>
      </c>
      <c r="K16042" t="s">
        <v>330</v>
      </c>
      <c r="L16042" t="s">
        <v>331</v>
      </c>
      <c r="M16042" t="e">
        <f>_xlfn.XLOOKUP(B16042,Sheet1!B:B,Sheet1!C:C)</f>
        <v>#N/A</v>
      </c>
    </row>
    <row r="16043" spans="2:13" hidden="1">
      <c r="B16043" t="s">
        <v>329</v>
      </c>
      <c r="C16043" t="s">
        <v>24124</v>
      </c>
      <c r="D16043" t="s">
        <v>226</v>
      </c>
      <c r="E16043" t="s">
        <v>5154</v>
      </c>
      <c r="F16043">
        <v>5</v>
      </c>
      <c r="G16043">
        <v>0</v>
      </c>
      <c r="H16043" t="s">
        <v>103</v>
      </c>
      <c r="I16043" t="s">
        <v>102</v>
      </c>
      <c r="J16043" t="s">
        <v>103</v>
      </c>
      <c r="K16043" t="s">
        <v>330</v>
      </c>
      <c r="L16043" t="s">
        <v>331</v>
      </c>
      <c r="M16043" t="e">
        <f>_xlfn.XLOOKUP(B16043,Sheet1!B:B,Sheet1!C:C)</f>
        <v>#N/A</v>
      </c>
    </row>
    <row r="16044" spans="2:13" hidden="1">
      <c r="B16044" t="s">
        <v>329</v>
      </c>
      <c r="C16044" t="s">
        <v>24125</v>
      </c>
      <c r="D16044" t="s">
        <v>153</v>
      </c>
      <c r="E16044" t="s">
        <v>5070</v>
      </c>
      <c r="F16044">
        <v>40</v>
      </c>
      <c r="G16044">
        <v>35000</v>
      </c>
      <c r="H16044" t="s">
        <v>102</v>
      </c>
      <c r="I16044" t="s">
        <v>102</v>
      </c>
      <c r="J16044" t="s">
        <v>103</v>
      </c>
      <c r="K16044" t="s">
        <v>330</v>
      </c>
      <c r="L16044" t="s">
        <v>331</v>
      </c>
      <c r="M16044" t="e">
        <f>_xlfn.XLOOKUP(B16044,Sheet1!B:B,Sheet1!C:C)</f>
        <v>#N/A</v>
      </c>
    </row>
    <row r="16045" spans="2:13" hidden="1">
      <c r="B16045" t="s">
        <v>329</v>
      </c>
      <c r="C16045" t="s">
        <v>24126</v>
      </c>
      <c r="D16045" t="s">
        <v>226</v>
      </c>
      <c r="E16045" t="s">
        <v>5154</v>
      </c>
      <c r="F16045">
        <v>5</v>
      </c>
      <c r="G16045">
        <v>0</v>
      </c>
      <c r="H16045" t="s">
        <v>103</v>
      </c>
      <c r="I16045" t="s">
        <v>102</v>
      </c>
      <c r="J16045" t="s">
        <v>103</v>
      </c>
      <c r="K16045" t="s">
        <v>330</v>
      </c>
      <c r="L16045" t="s">
        <v>331</v>
      </c>
      <c r="M16045" t="e">
        <f>_xlfn.XLOOKUP(B16045,Sheet1!B:B,Sheet1!C:C)</f>
        <v>#N/A</v>
      </c>
    </row>
    <row r="16046" spans="2:13" hidden="1">
      <c r="B16046" t="s">
        <v>329</v>
      </c>
      <c r="C16046" t="s">
        <v>24127</v>
      </c>
      <c r="D16046" t="s">
        <v>226</v>
      </c>
      <c r="E16046" t="s">
        <v>5154</v>
      </c>
      <c r="F16046">
        <v>5</v>
      </c>
      <c r="G16046">
        <v>0</v>
      </c>
      <c r="H16046" t="s">
        <v>103</v>
      </c>
      <c r="I16046" t="s">
        <v>102</v>
      </c>
      <c r="J16046" t="s">
        <v>103</v>
      </c>
      <c r="K16046" t="s">
        <v>330</v>
      </c>
      <c r="L16046" t="s">
        <v>331</v>
      </c>
      <c r="M16046" t="e">
        <f>_xlfn.XLOOKUP(B16046,Sheet1!B:B,Sheet1!C:C)</f>
        <v>#N/A</v>
      </c>
    </row>
    <row r="16047" spans="2:13" hidden="1">
      <c r="B16047" t="s">
        <v>329</v>
      </c>
      <c r="C16047" t="s">
        <v>24128</v>
      </c>
      <c r="D16047" t="s">
        <v>226</v>
      </c>
      <c r="E16047" t="s">
        <v>5154</v>
      </c>
      <c r="F16047">
        <v>5</v>
      </c>
      <c r="G16047">
        <v>0</v>
      </c>
      <c r="H16047" t="s">
        <v>103</v>
      </c>
      <c r="I16047" t="s">
        <v>102</v>
      </c>
      <c r="J16047" t="s">
        <v>103</v>
      </c>
      <c r="K16047" t="s">
        <v>330</v>
      </c>
      <c r="L16047" t="s">
        <v>331</v>
      </c>
      <c r="M16047" t="e">
        <f>_xlfn.XLOOKUP(B16047,Sheet1!B:B,Sheet1!C:C)</f>
        <v>#N/A</v>
      </c>
    </row>
    <row r="16048" spans="2:13" hidden="1">
      <c r="B16048" t="s">
        <v>329</v>
      </c>
      <c r="C16048" t="s">
        <v>24129</v>
      </c>
      <c r="D16048" t="s">
        <v>226</v>
      </c>
      <c r="E16048" t="s">
        <v>5154</v>
      </c>
      <c r="F16048">
        <v>5</v>
      </c>
      <c r="G16048">
        <v>0</v>
      </c>
      <c r="H16048" t="s">
        <v>103</v>
      </c>
      <c r="I16048" t="s">
        <v>102</v>
      </c>
      <c r="J16048" t="s">
        <v>103</v>
      </c>
      <c r="K16048" t="s">
        <v>330</v>
      </c>
      <c r="L16048" t="s">
        <v>331</v>
      </c>
      <c r="M16048" t="e">
        <f>_xlfn.XLOOKUP(B16048,Sheet1!B:B,Sheet1!C:C)</f>
        <v>#N/A</v>
      </c>
    </row>
    <row r="16049" spans="2:13" hidden="1">
      <c r="B16049" t="s">
        <v>329</v>
      </c>
      <c r="C16049" t="s">
        <v>24130</v>
      </c>
      <c r="D16049" t="s">
        <v>226</v>
      </c>
      <c r="E16049" t="s">
        <v>5154</v>
      </c>
      <c r="F16049">
        <v>5</v>
      </c>
      <c r="G16049">
        <v>0</v>
      </c>
      <c r="H16049" t="s">
        <v>103</v>
      </c>
      <c r="I16049" t="s">
        <v>102</v>
      </c>
      <c r="J16049" t="s">
        <v>103</v>
      </c>
      <c r="K16049" t="s">
        <v>330</v>
      </c>
      <c r="L16049" t="s">
        <v>331</v>
      </c>
      <c r="M16049" t="e">
        <f>_xlfn.XLOOKUP(B16049,Sheet1!B:B,Sheet1!C:C)</f>
        <v>#N/A</v>
      </c>
    </row>
    <row r="16050" spans="2:13" hidden="1">
      <c r="B16050" t="s">
        <v>329</v>
      </c>
      <c r="C16050" t="s">
        <v>24131</v>
      </c>
      <c r="D16050" t="s">
        <v>24132</v>
      </c>
      <c r="E16050" t="s">
        <v>5070</v>
      </c>
      <c r="F16050">
        <v>5</v>
      </c>
      <c r="G16050">
        <v>0</v>
      </c>
      <c r="H16050" t="s">
        <v>102</v>
      </c>
      <c r="I16050" t="s">
        <v>102</v>
      </c>
      <c r="J16050" t="s">
        <v>103</v>
      </c>
      <c r="K16050" t="s">
        <v>330</v>
      </c>
      <c r="L16050" t="s">
        <v>331</v>
      </c>
      <c r="M16050" t="e">
        <f>_xlfn.XLOOKUP(B16050,Sheet1!B:B,Sheet1!C:C)</f>
        <v>#N/A</v>
      </c>
    </row>
    <row r="16051" spans="2:13" hidden="1">
      <c r="B16051" t="s">
        <v>329</v>
      </c>
      <c r="C16051" t="s">
        <v>24133</v>
      </c>
      <c r="D16051" t="s">
        <v>226</v>
      </c>
      <c r="E16051" t="s">
        <v>5154</v>
      </c>
      <c r="F16051">
        <v>5</v>
      </c>
      <c r="G16051">
        <v>0</v>
      </c>
      <c r="H16051" t="s">
        <v>103</v>
      </c>
      <c r="I16051" t="s">
        <v>102</v>
      </c>
      <c r="J16051" t="s">
        <v>103</v>
      </c>
      <c r="K16051" t="s">
        <v>330</v>
      </c>
      <c r="L16051" t="s">
        <v>331</v>
      </c>
      <c r="M16051" t="e">
        <f>_xlfn.XLOOKUP(B16051,Sheet1!B:B,Sheet1!C:C)</f>
        <v>#N/A</v>
      </c>
    </row>
    <row r="16052" spans="2:13" hidden="1">
      <c r="B16052" t="s">
        <v>24134</v>
      </c>
      <c r="C16052" t="s">
        <v>24135</v>
      </c>
      <c r="D16052" t="s">
        <v>226</v>
      </c>
      <c r="E16052" t="s">
        <v>5154</v>
      </c>
      <c r="G16052">
        <v>0</v>
      </c>
      <c r="H16052" t="s">
        <v>103</v>
      </c>
      <c r="I16052" t="s">
        <v>102</v>
      </c>
      <c r="J16052" t="s">
        <v>103</v>
      </c>
      <c r="K16052" t="s">
        <v>24136</v>
      </c>
      <c r="L16052" t="s">
        <v>254</v>
      </c>
      <c r="M16052" t="e">
        <f>_xlfn.XLOOKUP(B16052,Sheet1!B:B,Sheet1!C:C)</f>
        <v>#N/A</v>
      </c>
    </row>
    <row r="16053" spans="2:13" hidden="1">
      <c r="B16053" t="s">
        <v>24134</v>
      </c>
      <c r="C16053" t="s">
        <v>24136</v>
      </c>
      <c r="D16053" t="s">
        <v>315</v>
      </c>
      <c r="E16053" t="s">
        <v>5073</v>
      </c>
      <c r="F16053">
        <v>12</v>
      </c>
      <c r="G16053">
        <v>0</v>
      </c>
      <c r="H16053" t="s">
        <v>102</v>
      </c>
      <c r="I16053" t="s">
        <v>103</v>
      </c>
      <c r="J16053" t="s">
        <v>103</v>
      </c>
      <c r="K16053" t="s">
        <v>24136</v>
      </c>
      <c r="L16053" t="s">
        <v>254</v>
      </c>
      <c r="M16053" t="e">
        <f>_xlfn.XLOOKUP(B16053,Sheet1!B:B,Sheet1!C:C)</f>
        <v>#N/A</v>
      </c>
    </row>
    <row r="16054" spans="2:13" hidden="1">
      <c r="B16054" t="s">
        <v>24134</v>
      </c>
      <c r="C16054" t="s">
        <v>24137</v>
      </c>
      <c r="D16054" t="s">
        <v>24138</v>
      </c>
      <c r="F16054">
        <v>12</v>
      </c>
      <c r="G16054">
        <v>40000</v>
      </c>
      <c r="H16054" t="s">
        <v>103</v>
      </c>
      <c r="I16054" t="s">
        <v>103</v>
      </c>
      <c r="J16054" t="s">
        <v>103</v>
      </c>
      <c r="K16054" t="s">
        <v>24136</v>
      </c>
      <c r="L16054" t="s">
        <v>254</v>
      </c>
      <c r="M16054" t="e">
        <f>_xlfn.XLOOKUP(B16054,Sheet1!B:B,Sheet1!C:C)</f>
        <v>#N/A</v>
      </c>
    </row>
    <row r="16055" spans="2:13" hidden="1">
      <c r="B16055" t="s">
        <v>24134</v>
      </c>
      <c r="C16055" t="s">
        <v>24139</v>
      </c>
      <c r="D16055" t="s">
        <v>226</v>
      </c>
      <c r="E16055" t="s">
        <v>5154</v>
      </c>
      <c r="G16055">
        <v>0</v>
      </c>
      <c r="H16055" t="s">
        <v>103</v>
      </c>
      <c r="I16055" t="s">
        <v>102</v>
      </c>
      <c r="J16055" t="s">
        <v>103</v>
      </c>
      <c r="K16055" t="s">
        <v>24136</v>
      </c>
      <c r="L16055" t="s">
        <v>254</v>
      </c>
      <c r="M16055" t="e">
        <f>_xlfn.XLOOKUP(B16055,Sheet1!B:B,Sheet1!C:C)</f>
        <v>#N/A</v>
      </c>
    </row>
    <row r="16056" spans="2:13" hidden="1">
      <c r="B16056" t="s">
        <v>24140</v>
      </c>
      <c r="C16056" t="s">
        <v>24141</v>
      </c>
      <c r="D16056" t="s">
        <v>5532</v>
      </c>
      <c r="E16056" t="s">
        <v>5154</v>
      </c>
      <c r="F16056">
        <v>0</v>
      </c>
      <c r="G16056">
        <v>0</v>
      </c>
      <c r="H16056" t="s">
        <v>103</v>
      </c>
      <c r="I16056" t="s">
        <v>102</v>
      </c>
      <c r="J16056" t="s">
        <v>103</v>
      </c>
      <c r="K16056" t="s">
        <v>24142</v>
      </c>
      <c r="L16056" t="s">
        <v>149</v>
      </c>
      <c r="M16056" t="e">
        <f>_xlfn.XLOOKUP(B16056,Sheet1!B:B,Sheet1!C:C)</f>
        <v>#N/A</v>
      </c>
    </row>
    <row r="16057" spans="2:13" hidden="1">
      <c r="B16057" t="s">
        <v>24140</v>
      </c>
      <c r="C16057" t="s">
        <v>24142</v>
      </c>
      <c r="D16057" t="s">
        <v>149</v>
      </c>
      <c r="E16057" t="s">
        <v>5154</v>
      </c>
      <c r="F16057">
        <v>0</v>
      </c>
      <c r="G16057">
        <v>0</v>
      </c>
      <c r="H16057" t="s">
        <v>103</v>
      </c>
      <c r="I16057" t="s">
        <v>102</v>
      </c>
      <c r="J16057" t="s">
        <v>103</v>
      </c>
      <c r="K16057" t="s">
        <v>24142</v>
      </c>
      <c r="L16057" t="s">
        <v>149</v>
      </c>
      <c r="M16057" t="e">
        <f>_xlfn.XLOOKUP(B16057,Sheet1!B:B,Sheet1!C:C)</f>
        <v>#N/A</v>
      </c>
    </row>
    <row r="16058" spans="2:13" hidden="1">
      <c r="B16058" t="s">
        <v>24140</v>
      </c>
      <c r="C16058" t="s">
        <v>24143</v>
      </c>
      <c r="D16058" t="s">
        <v>19799</v>
      </c>
      <c r="E16058" t="s">
        <v>5154</v>
      </c>
      <c r="F16058">
        <v>0</v>
      </c>
      <c r="G16058">
        <v>0</v>
      </c>
      <c r="H16058" t="s">
        <v>103</v>
      </c>
      <c r="I16058" t="s">
        <v>102</v>
      </c>
      <c r="J16058" t="s">
        <v>103</v>
      </c>
      <c r="K16058" t="s">
        <v>24142</v>
      </c>
      <c r="L16058" t="s">
        <v>149</v>
      </c>
      <c r="M16058" t="e">
        <f>_xlfn.XLOOKUP(B16058,Sheet1!B:B,Sheet1!C:C)</f>
        <v>#N/A</v>
      </c>
    </row>
    <row r="16059" spans="2:13" hidden="1">
      <c r="B16059" t="s">
        <v>24140</v>
      </c>
      <c r="C16059" t="s">
        <v>24144</v>
      </c>
      <c r="D16059" t="s">
        <v>466</v>
      </c>
      <c r="E16059" t="s">
        <v>5154</v>
      </c>
      <c r="F16059">
        <v>0</v>
      </c>
      <c r="G16059">
        <v>0</v>
      </c>
      <c r="H16059" t="s">
        <v>103</v>
      </c>
      <c r="I16059" t="s">
        <v>102</v>
      </c>
      <c r="J16059" t="s">
        <v>103</v>
      </c>
      <c r="K16059" t="s">
        <v>24142</v>
      </c>
      <c r="L16059" t="s">
        <v>149</v>
      </c>
      <c r="M16059" t="e">
        <f>_xlfn.XLOOKUP(B16059,Sheet1!B:B,Sheet1!C:C)</f>
        <v>#N/A</v>
      </c>
    </row>
    <row r="16060" spans="2:13" hidden="1">
      <c r="B16060" t="s">
        <v>24140</v>
      </c>
      <c r="C16060" t="s">
        <v>24145</v>
      </c>
      <c r="D16060" t="s">
        <v>5224</v>
      </c>
      <c r="E16060" t="s">
        <v>5154</v>
      </c>
      <c r="F16060">
        <v>0</v>
      </c>
      <c r="G16060">
        <v>0</v>
      </c>
      <c r="H16060" t="s">
        <v>103</v>
      </c>
      <c r="I16060" t="s">
        <v>102</v>
      </c>
      <c r="J16060" t="s">
        <v>103</v>
      </c>
      <c r="K16060" t="s">
        <v>24142</v>
      </c>
      <c r="L16060" t="s">
        <v>149</v>
      </c>
      <c r="M16060" t="e">
        <f>_xlfn.XLOOKUP(B16060,Sheet1!B:B,Sheet1!C:C)</f>
        <v>#N/A</v>
      </c>
    </row>
    <row r="16061" spans="2:13" hidden="1">
      <c r="B16061" t="s">
        <v>24146</v>
      </c>
      <c r="C16061" t="s">
        <v>24147</v>
      </c>
      <c r="D16061" t="s">
        <v>226</v>
      </c>
      <c r="E16061" t="s">
        <v>5154</v>
      </c>
      <c r="F16061">
        <v>5</v>
      </c>
      <c r="G16061">
        <v>0</v>
      </c>
      <c r="H16061" t="s">
        <v>103</v>
      </c>
      <c r="I16061" t="s">
        <v>102</v>
      </c>
      <c r="J16061" t="s">
        <v>103</v>
      </c>
      <c r="K16061" t="s">
        <v>24148</v>
      </c>
      <c r="L16061" t="s">
        <v>590</v>
      </c>
      <c r="M16061" t="e">
        <f>_xlfn.XLOOKUP(B16061,Sheet1!B:B,Sheet1!C:C)</f>
        <v>#N/A</v>
      </c>
    </row>
    <row r="16062" spans="2:13" hidden="1">
      <c r="B16062" t="s">
        <v>24146</v>
      </c>
      <c r="C16062" t="s">
        <v>24149</v>
      </c>
      <c r="D16062" t="s">
        <v>670</v>
      </c>
      <c r="E16062" t="s">
        <v>5070</v>
      </c>
      <c r="F16062">
        <v>5</v>
      </c>
      <c r="G16062">
        <v>0</v>
      </c>
      <c r="H16062" t="s">
        <v>102</v>
      </c>
      <c r="I16062" t="s">
        <v>102</v>
      </c>
      <c r="J16062" t="s">
        <v>103</v>
      </c>
      <c r="K16062" t="s">
        <v>24148</v>
      </c>
      <c r="L16062" t="s">
        <v>590</v>
      </c>
      <c r="M16062" t="e">
        <f>_xlfn.XLOOKUP(B16062,Sheet1!B:B,Sheet1!C:C)</f>
        <v>#N/A</v>
      </c>
    </row>
    <row r="16063" spans="2:13" hidden="1">
      <c r="B16063" t="s">
        <v>24146</v>
      </c>
      <c r="C16063" t="s">
        <v>24150</v>
      </c>
      <c r="D16063" t="s">
        <v>226</v>
      </c>
      <c r="E16063" t="s">
        <v>5154</v>
      </c>
      <c r="F16063">
        <v>5</v>
      </c>
      <c r="G16063">
        <v>0</v>
      </c>
      <c r="H16063" t="s">
        <v>103</v>
      </c>
      <c r="I16063" t="s">
        <v>102</v>
      </c>
      <c r="J16063" t="s">
        <v>103</v>
      </c>
      <c r="K16063" t="s">
        <v>24148</v>
      </c>
      <c r="L16063" t="s">
        <v>590</v>
      </c>
      <c r="M16063" t="e">
        <f>_xlfn.XLOOKUP(B16063,Sheet1!B:B,Sheet1!C:C)</f>
        <v>#N/A</v>
      </c>
    </row>
    <row r="16064" spans="2:13" hidden="1">
      <c r="B16064" t="s">
        <v>24146</v>
      </c>
      <c r="C16064" t="s">
        <v>24151</v>
      </c>
      <c r="D16064" t="s">
        <v>226</v>
      </c>
      <c r="E16064" t="s">
        <v>5154</v>
      </c>
      <c r="F16064">
        <v>5</v>
      </c>
      <c r="G16064">
        <v>0</v>
      </c>
      <c r="H16064" t="s">
        <v>103</v>
      </c>
      <c r="I16064" t="s">
        <v>102</v>
      </c>
      <c r="J16064" t="s">
        <v>103</v>
      </c>
      <c r="K16064" t="s">
        <v>24148</v>
      </c>
      <c r="L16064" t="s">
        <v>590</v>
      </c>
      <c r="M16064" t="e">
        <f>_xlfn.XLOOKUP(B16064,Sheet1!B:B,Sheet1!C:C)</f>
        <v>#N/A</v>
      </c>
    </row>
    <row r="16065" spans="2:13" hidden="1">
      <c r="B16065" t="s">
        <v>24146</v>
      </c>
      <c r="C16065" t="s">
        <v>24152</v>
      </c>
      <c r="D16065" t="s">
        <v>226</v>
      </c>
      <c r="E16065" t="s">
        <v>5154</v>
      </c>
      <c r="F16065">
        <v>5</v>
      </c>
      <c r="G16065">
        <v>0</v>
      </c>
      <c r="H16065" t="s">
        <v>103</v>
      </c>
      <c r="I16065" t="s">
        <v>102</v>
      </c>
      <c r="J16065" t="s">
        <v>103</v>
      </c>
      <c r="K16065" t="s">
        <v>24148</v>
      </c>
      <c r="L16065" t="s">
        <v>590</v>
      </c>
      <c r="M16065" t="e">
        <f>_xlfn.XLOOKUP(B16065,Sheet1!B:B,Sheet1!C:C)</f>
        <v>#N/A</v>
      </c>
    </row>
    <row r="16066" spans="2:13" hidden="1">
      <c r="B16066" t="s">
        <v>24146</v>
      </c>
      <c r="C16066" t="s">
        <v>24153</v>
      </c>
      <c r="D16066" t="s">
        <v>24154</v>
      </c>
      <c r="E16066" t="s">
        <v>5070</v>
      </c>
      <c r="F16066">
        <v>5</v>
      </c>
      <c r="G16066">
        <v>0</v>
      </c>
      <c r="H16066" t="s">
        <v>102</v>
      </c>
      <c r="I16066" t="s">
        <v>102</v>
      </c>
      <c r="J16066" t="s">
        <v>103</v>
      </c>
      <c r="K16066" t="s">
        <v>24148</v>
      </c>
      <c r="L16066" t="s">
        <v>590</v>
      </c>
      <c r="M16066" t="e">
        <f>_xlfn.XLOOKUP(B16066,Sheet1!B:B,Sheet1!C:C)</f>
        <v>#N/A</v>
      </c>
    </row>
    <row r="16067" spans="2:13" hidden="1">
      <c r="B16067" t="s">
        <v>24146</v>
      </c>
      <c r="C16067" t="s">
        <v>24155</v>
      </c>
      <c r="D16067" t="s">
        <v>226</v>
      </c>
      <c r="E16067" t="s">
        <v>5154</v>
      </c>
      <c r="F16067">
        <v>5</v>
      </c>
      <c r="G16067">
        <v>0</v>
      </c>
      <c r="H16067" t="s">
        <v>103</v>
      </c>
      <c r="I16067" t="s">
        <v>102</v>
      </c>
      <c r="J16067" t="s">
        <v>103</v>
      </c>
      <c r="K16067" t="s">
        <v>24148</v>
      </c>
      <c r="L16067" t="s">
        <v>590</v>
      </c>
      <c r="M16067" t="e">
        <f>_xlfn.XLOOKUP(B16067,Sheet1!B:B,Sheet1!C:C)</f>
        <v>#N/A</v>
      </c>
    </row>
    <row r="16068" spans="2:13" hidden="1">
      <c r="B16068" t="s">
        <v>24146</v>
      </c>
      <c r="C16068" t="s">
        <v>24156</v>
      </c>
      <c r="D16068" t="s">
        <v>226</v>
      </c>
      <c r="E16068" t="s">
        <v>5154</v>
      </c>
      <c r="F16068">
        <v>5</v>
      </c>
      <c r="G16068">
        <v>0</v>
      </c>
      <c r="H16068" t="s">
        <v>103</v>
      </c>
      <c r="I16068" t="s">
        <v>102</v>
      </c>
      <c r="J16068" t="s">
        <v>103</v>
      </c>
      <c r="K16068" t="s">
        <v>24148</v>
      </c>
      <c r="L16068" t="s">
        <v>590</v>
      </c>
      <c r="M16068" t="e">
        <f>_xlfn.XLOOKUP(B16068,Sheet1!B:B,Sheet1!C:C)</f>
        <v>#N/A</v>
      </c>
    </row>
    <row r="16069" spans="2:13" hidden="1">
      <c r="B16069" t="s">
        <v>24146</v>
      </c>
      <c r="C16069" t="s">
        <v>24148</v>
      </c>
      <c r="D16069" t="s">
        <v>590</v>
      </c>
      <c r="E16069" t="s">
        <v>5070</v>
      </c>
      <c r="F16069">
        <v>5</v>
      </c>
      <c r="G16069">
        <v>0</v>
      </c>
      <c r="H16069" t="s">
        <v>102</v>
      </c>
      <c r="I16069" t="s">
        <v>102</v>
      </c>
      <c r="J16069" t="s">
        <v>103</v>
      </c>
      <c r="K16069" t="s">
        <v>24148</v>
      </c>
      <c r="L16069" t="s">
        <v>590</v>
      </c>
      <c r="M16069" t="e">
        <f>_xlfn.XLOOKUP(B16069,Sheet1!B:B,Sheet1!C:C)</f>
        <v>#N/A</v>
      </c>
    </row>
    <row r="16070" spans="2:13" hidden="1">
      <c r="B16070" t="s">
        <v>24146</v>
      </c>
      <c r="C16070" t="s">
        <v>24157</v>
      </c>
      <c r="D16070" t="s">
        <v>226</v>
      </c>
      <c r="E16070" t="s">
        <v>5154</v>
      </c>
      <c r="F16070">
        <v>5</v>
      </c>
      <c r="G16070">
        <v>0</v>
      </c>
      <c r="H16070" t="s">
        <v>103</v>
      </c>
      <c r="I16070" t="s">
        <v>102</v>
      </c>
      <c r="J16070" t="s">
        <v>103</v>
      </c>
      <c r="K16070" t="s">
        <v>24148</v>
      </c>
      <c r="L16070" t="s">
        <v>590</v>
      </c>
      <c r="M16070" t="e">
        <f>_xlfn.XLOOKUP(B16070,Sheet1!B:B,Sheet1!C:C)</f>
        <v>#N/A</v>
      </c>
    </row>
    <row r="16071" spans="2:13" hidden="1">
      <c r="B16071" t="s">
        <v>24158</v>
      </c>
      <c r="C16071" t="s">
        <v>24159</v>
      </c>
      <c r="D16071" t="s">
        <v>2907</v>
      </c>
      <c r="E16071" t="s">
        <v>5070</v>
      </c>
      <c r="F16071">
        <v>2</v>
      </c>
      <c r="G16071">
        <v>0</v>
      </c>
      <c r="H16071" t="s">
        <v>102</v>
      </c>
      <c r="I16071" t="s">
        <v>102</v>
      </c>
      <c r="J16071" t="s">
        <v>103</v>
      </c>
      <c r="K16071" t="s">
        <v>24160</v>
      </c>
      <c r="L16071" t="s">
        <v>153</v>
      </c>
      <c r="M16071" t="e">
        <f>_xlfn.XLOOKUP(B16071,Sheet1!B:B,Sheet1!C:C)</f>
        <v>#N/A</v>
      </c>
    </row>
    <row r="16072" spans="2:13" hidden="1">
      <c r="B16072" t="s">
        <v>24158</v>
      </c>
      <c r="C16072" t="s">
        <v>24161</v>
      </c>
      <c r="D16072" t="s">
        <v>670</v>
      </c>
      <c r="E16072" t="s">
        <v>5070</v>
      </c>
      <c r="F16072">
        <v>2</v>
      </c>
      <c r="G16072">
        <v>0</v>
      </c>
      <c r="H16072" t="s">
        <v>102</v>
      </c>
      <c r="I16072" t="s">
        <v>102</v>
      </c>
      <c r="J16072" t="s">
        <v>103</v>
      </c>
      <c r="K16072" t="s">
        <v>24160</v>
      </c>
      <c r="L16072" t="s">
        <v>153</v>
      </c>
      <c r="M16072" t="e">
        <f>_xlfn.XLOOKUP(B16072,Sheet1!B:B,Sheet1!C:C)</f>
        <v>#N/A</v>
      </c>
    </row>
    <row r="16073" spans="2:13" hidden="1">
      <c r="B16073" t="s">
        <v>24158</v>
      </c>
      <c r="C16073" t="s">
        <v>24162</v>
      </c>
      <c r="D16073" t="s">
        <v>24163</v>
      </c>
      <c r="E16073" t="s">
        <v>5073</v>
      </c>
      <c r="F16073">
        <v>40</v>
      </c>
      <c r="G16073">
        <v>21740</v>
      </c>
      <c r="H16073" t="s">
        <v>102</v>
      </c>
      <c r="I16073" t="s">
        <v>103</v>
      </c>
      <c r="J16073" t="s">
        <v>103</v>
      </c>
      <c r="K16073" t="s">
        <v>24160</v>
      </c>
      <c r="L16073" t="s">
        <v>153</v>
      </c>
      <c r="M16073" t="e">
        <f>_xlfn.XLOOKUP(B16073,Sheet1!B:B,Sheet1!C:C)</f>
        <v>#N/A</v>
      </c>
    </row>
    <row r="16074" spans="2:13" hidden="1">
      <c r="B16074" t="s">
        <v>24158</v>
      </c>
      <c r="C16074" t="s">
        <v>24164</v>
      </c>
      <c r="D16074" t="s">
        <v>631</v>
      </c>
      <c r="E16074" t="s">
        <v>5154</v>
      </c>
      <c r="F16074">
        <v>1</v>
      </c>
      <c r="G16074">
        <v>0</v>
      </c>
      <c r="H16074" t="s">
        <v>103</v>
      </c>
      <c r="I16074" t="s">
        <v>102</v>
      </c>
      <c r="J16074" t="s">
        <v>103</v>
      </c>
      <c r="K16074" t="s">
        <v>24160</v>
      </c>
      <c r="L16074" t="s">
        <v>153</v>
      </c>
      <c r="M16074" t="e">
        <f>_xlfn.XLOOKUP(B16074,Sheet1!B:B,Sheet1!C:C)</f>
        <v>#N/A</v>
      </c>
    </row>
    <row r="16075" spans="2:13" hidden="1">
      <c r="B16075" t="s">
        <v>24158</v>
      </c>
      <c r="C16075" t="s">
        <v>24165</v>
      </c>
      <c r="D16075" t="s">
        <v>631</v>
      </c>
      <c r="E16075" t="s">
        <v>5154</v>
      </c>
      <c r="F16075">
        <v>1</v>
      </c>
      <c r="G16075">
        <v>0</v>
      </c>
      <c r="H16075" t="s">
        <v>103</v>
      </c>
      <c r="I16075" t="s">
        <v>102</v>
      </c>
      <c r="J16075" t="s">
        <v>103</v>
      </c>
      <c r="K16075" t="s">
        <v>24160</v>
      </c>
      <c r="L16075" t="s">
        <v>153</v>
      </c>
      <c r="M16075" t="e">
        <f>_xlfn.XLOOKUP(B16075,Sheet1!B:B,Sheet1!C:C)</f>
        <v>#N/A</v>
      </c>
    </row>
    <row r="16076" spans="2:13" hidden="1">
      <c r="B16076" t="s">
        <v>24158</v>
      </c>
      <c r="C16076" t="s">
        <v>24166</v>
      </c>
      <c r="D16076" t="s">
        <v>142</v>
      </c>
      <c r="E16076" t="s">
        <v>5070</v>
      </c>
      <c r="F16076">
        <v>2</v>
      </c>
      <c r="G16076">
        <v>0</v>
      </c>
      <c r="H16076" t="s">
        <v>102</v>
      </c>
      <c r="I16076" t="s">
        <v>102</v>
      </c>
      <c r="J16076" t="s">
        <v>103</v>
      </c>
      <c r="K16076" t="s">
        <v>24160</v>
      </c>
      <c r="L16076" t="s">
        <v>153</v>
      </c>
      <c r="M16076" t="e">
        <f>_xlfn.XLOOKUP(B16076,Sheet1!B:B,Sheet1!C:C)</f>
        <v>#N/A</v>
      </c>
    </row>
    <row r="16077" spans="2:13" hidden="1">
      <c r="B16077" t="s">
        <v>24158</v>
      </c>
      <c r="C16077" t="s">
        <v>7895</v>
      </c>
      <c r="D16077" t="s">
        <v>631</v>
      </c>
      <c r="E16077" t="s">
        <v>5154</v>
      </c>
      <c r="F16077">
        <v>1</v>
      </c>
      <c r="G16077">
        <v>0</v>
      </c>
      <c r="H16077" t="s">
        <v>103</v>
      </c>
      <c r="I16077" t="s">
        <v>102</v>
      </c>
      <c r="J16077" t="s">
        <v>103</v>
      </c>
      <c r="K16077" t="s">
        <v>24160</v>
      </c>
      <c r="L16077" t="s">
        <v>153</v>
      </c>
      <c r="M16077" t="e">
        <f>_xlfn.XLOOKUP(B16077,Sheet1!B:B,Sheet1!C:C)</f>
        <v>#N/A</v>
      </c>
    </row>
    <row r="16078" spans="2:13" hidden="1">
      <c r="B16078" t="s">
        <v>24158</v>
      </c>
      <c r="C16078" t="s">
        <v>24167</v>
      </c>
      <c r="D16078" t="s">
        <v>631</v>
      </c>
      <c r="E16078" t="s">
        <v>5154</v>
      </c>
      <c r="F16078">
        <v>1</v>
      </c>
      <c r="G16078">
        <v>0</v>
      </c>
      <c r="H16078" t="s">
        <v>103</v>
      </c>
      <c r="I16078" t="s">
        <v>102</v>
      </c>
      <c r="J16078" t="s">
        <v>103</v>
      </c>
      <c r="K16078" t="s">
        <v>24160</v>
      </c>
      <c r="L16078" t="s">
        <v>153</v>
      </c>
      <c r="M16078" t="e">
        <f>_xlfn.XLOOKUP(B16078,Sheet1!B:B,Sheet1!C:C)</f>
        <v>#N/A</v>
      </c>
    </row>
    <row r="16079" spans="2:13" hidden="1">
      <c r="B16079" t="s">
        <v>24158</v>
      </c>
      <c r="C16079" t="s">
        <v>24168</v>
      </c>
      <c r="D16079" t="s">
        <v>631</v>
      </c>
      <c r="E16079" t="s">
        <v>5154</v>
      </c>
      <c r="F16079">
        <v>1</v>
      </c>
      <c r="G16079">
        <v>0</v>
      </c>
      <c r="H16079" t="s">
        <v>103</v>
      </c>
      <c r="I16079" t="s">
        <v>102</v>
      </c>
      <c r="J16079" t="s">
        <v>103</v>
      </c>
      <c r="K16079" t="s">
        <v>24160</v>
      </c>
      <c r="L16079" t="s">
        <v>153</v>
      </c>
      <c r="M16079" t="e">
        <f>_xlfn.XLOOKUP(B16079,Sheet1!B:B,Sheet1!C:C)</f>
        <v>#N/A</v>
      </c>
    </row>
    <row r="16080" spans="2:13" hidden="1">
      <c r="B16080" t="s">
        <v>24158</v>
      </c>
      <c r="C16080" t="s">
        <v>24169</v>
      </c>
      <c r="D16080" t="s">
        <v>631</v>
      </c>
      <c r="E16080" t="s">
        <v>5154</v>
      </c>
      <c r="F16080">
        <v>1</v>
      </c>
      <c r="G16080">
        <v>0</v>
      </c>
      <c r="H16080" t="s">
        <v>103</v>
      </c>
      <c r="I16080" t="s">
        <v>102</v>
      </c>
      <c r="J16080" t="s">
        <v>103</v>
      </c>
      <c r="K16080" t="s">
        <v>24160</v>
      </c>
      <c r="L16080" t="s">
        <v>153</v>
      </c>
      <c r="M16080" t="e">
        <f>_xlfn.XLOOKUP(B16080,Sheet1!B:B,Sheet1!C:C)</f>
        <v>#N/A</v>
      </c>
    </row>
    <row r="16081" spans="2:13" hidden="1">
      <c r="B16081" t="s">
        <v>24158</v>
      </c>
      <c r="C16081" t="s">
        <v>24170</v>
      </c>
      <c r="D16081" t="s">
        <v>24171</v>
      </c>
      <c r="E16081" t="s">
        <v>5073</v>
      </c>
      <c r="F16081">
        <v>40</v>
      </c>
      <c r="G16081">
        <v>58692</v>
      </c>
      <c r="H16081" t="s">
        <v>102</v>
      </c>
      <c r="I16081" t="s">
        <v>103</v>
      </c>
      <c r="J16081" t="s">
        <v>103</v>
      </c>
      <c r="K16081" t="s">
        <v>24160</v>
      </c>
      <c r="L16081" t="s">
        <v>153</v>
      </c>
      <c r="M16081" t="e">
        <f>_xlfn.XLOOKUP(B16081,Sheet1!B:B,Sheet1!C:C)</f>
        <v>#N/A</v>
      </c>
    </row>
    <row r="16082" spans="2:13" hidden="1">
      <c r="B16082" t="s">
        <v>24172</v>
      </c>
      <c r="C16082" t="s">
        <v>24173</v>
      </c>
      <c r="D16082" t="s">
        <v>180</v>
      </c>
      <c r="E16082" t="s">
        <v>5154</v>
      </c>
      <c r="F16082">
        <v>0</v>
      </c>
      <c r="G16082">
        <v>0</v>
      </c>
      <c r="H16082" t="s">
        <v>103</v>
      </c>
      <c r="I16082" t="s">
        <v>102</v>
      </c>
      <c r="J16082" t="s">
        <v>103</v>
      </c>
      <c r="K16082" t="s">
        <v>24174</v>
      </c>
      <c r="L16082" t="s">
        <v>188</v>
      </c>
      <c r="M16082" t="e">
        <f>_xlfn.XLOOKUP(B16082,Sheet1!B:B,Sheet1!C:C)</f>
        <v>#N/A</v>
      </c>
    </row>
    <row r="16083" spans="2:13" hidden="1">
      <c r="B16083" t="s">
        <v>24172</v>
      </c>
      <c r="C16083" t="s">
        <v>24175</v>
      </c>
      <c r="D16083" t="s">
        <v>180</v>
      </c>
      <c r="E16083" t="s">
        <v>5154</v>
      </c>
      <c r="F16083">
        <v>0</v>
      </c>
      <c r="G16083">
        <v>0</v>
      </c>
      <c r="H16083" t="s">
        <v>103</v>
      </c>
      <c r="I16083" t="s">
        <v>102</v>
      </c>
      <c r="J16083" t="s">
        <v>103</v>
      </c>
      <c r="K16083" t="s">
        <v>24174</v>
      </c>
      <c r="L16083" t="s">
        <v>188</v>
      </c>
      <c r="M16083" t="e">
        <f>_xlfn.XLOOKUP(B16083,Sheet1!B:B,Sheet1!C:C)</f>
        <v>#N/A</v>
      </c>
    </row>
    <row r="16084" spans="2:13" hidden="1">
      <c r="B16084" t="s">
        <v>24172</v>
      </c>
      <c r="C16084" t="s">
        <v>24176</v>
      </c>
      <c r="D16084" t="s">
        <v>24177</v>
      </c>
      <c r="E16084" t="s">
        <v>5070</v>
      </c>
      <c r="F16084">
        <v>0</v>
      </c>
      <c r="G16084">
        <v>0</v>
      </c>
      <c r="H16084" t="s">
        <v>102</v>
      </c>
      <c r="I16084" t="s">
        <v>102</v>
      </c>
      <c r="J16084" t="s">
        <v>103</v>
      </c>
      <c r="K16084" t="s">
        <v>24174</v>
      </c>
      <c r="L16084" t="s">
        <v>188</v>
      </c>
      <c r="M16084" t="e">
        <f>_xlfn.XLOOKUP(B16084,Sheet1!B:B,Sheet1!C:C)</f>
        <v>#N/A</v>
      </c>
    </row>
    <row r="16085" spans="2:13" hidden="1">
      <c r="B16085" t="s">
        <v>24172</v>
      </c>
      <c r="C16085" t="s">
        <v>24174</v>
      </c>
      <c r="D16085" t="s">
        <v>24178</v>
      </c>
      <c r="E16085" t="s">
        <v>5070</v>
      </c>
      <c r="F16085">
        <v>60</v>
      </c>
      <c r="G16085">
        <v>67500</v>
      </c>
      <c r="H16085" t="s">
        <v>102</v>
      </c>
      <c r="I16085" t="s">
        <v>102</v>
      </c>
      <c r="J16085" t="s">
        <v>103</v>
      </c>
      <c r="K16085" t="s">
        <v>24174</v>
      </c>
      <c r="L16085" t="s">
        <v>188</v>
      </c>
      <c r="M16085" t="e">
        <f>_xlfn.XLOOKUP(B16085,Sheet1!B:B,Sheet1!C:C)</f>
        <v>#N/A</v>
      </c>
    </row>
    <row r="16086" spans="2:13" hidden="1">
      <c r="B16086" t="s">
        <v>24172</v>
      </c>
      <c r="C16086" t="s">
        <v>24179</v>
      </c>
      <c r="D16086" t="s">
        <v>180</v>
      </c>
      <c r="E16086" t="s">
        <v>5154</v>
      </c>
      <c r="F16086">
        <v>0</v>
      </c>
      <c r="G16086">
        <v>0</v>
      </c>
      <c r="H16086" t="s">
        <v>103</v>
      </c>
      <c r="I16086" t="s">
        <v>102</v>
      </c>
      <c r="J16086" t="s">
        <v>103</v>
      </c>
      <c r="K16086" t="s">
        <v>24174</v>
      </c>
      <c r="L16086" t="s">
        <v>188</v>
      </c>
      <c r="M16086" t="e">
        <f>_xlfn.XLOOKUP(B16086,Sheet1!B:B,Sheet1!C:C)</f>
        <v>#N/A</v>
      </c>
    </row>
    <row r="16087" spans="2:13" hidden="1">
      <c r="B16087" t="s">
        <v>24180</v>
      </c>
      <c r="C16087" t="s">
        <v>24181</v>
      </c>
      <c r="D16087" t="s">
        <v>5246</v>
      </c>
      <c r="E16087" t="s">
        <v>5154</v>
      </c>
      <c r="F16087">
        <v>1</v>
      </c>
      <c r="G16087">
        <v>0</v>
      </c>
      <c r="H16087" t="s">
        <v>103</v>
      </c>
      <c r="I16087" t="s">
        <v>102</v>
      </c>
      <c r="J16087" t="s">
        <v>103</v>
      </c>
      <c r="K16087" t="s">
        <v>24182</v>
      </c>
      <c r="L16087" t="s">
        <v>188</v>
      </c>
      <c r="M16087" t="e">
        <f>_xlfn.XLOOKUP(B16087,Sheet1!B:B,Sheet1!C:C)</f>
        <v>#N/A</v>
      </c>
    </row>
    <row r="16088" spans="2:13" hidden="1">
      <c r="B16088" t="s">
        <v>24180</v>
      </c>
      <c r="C16088" t="s">
        <v>24183</v>
      </c>
      <c r="D16088" t="s">
        <v>267</v>
      </c>
      <c r="E16088" t="s">
        <v>5070</v>
      </c>
      <c r="F16088">
        <v>1</v>
      </c>
      <c r="G16088">
        <v>0</v>
      </c>
      <c r="H16088" t="s">
        <v>102</v>
      </c>
      <c r="I16088" t="s">
        <v>102</v>
      </c>
      <c r="J16088" t="s">
        <v>103</v>
      </c>
      <c r="K16088" t="s">
        <v>24182</v>
      </c>
      <c r="L16088" t="s">
        <v>188</v>
      </c>
      <c r="M16088" t="e">
        <f>_xlfn.XLOOKUP(B16088,Sheet1!B:B,Sheet1!C:C)</f>
        <v>#N/A</v>
      </c>
    </row>
    <row r="16089" spans="2:13" hidden="1">
      <c r="B16089" t="s">
        <v>24180</v>
      </c>
      <c r="C16089" t="s">
        <v>24184</v>
      </c>
      <c r="D16089" t="s">
        <v>5246</v>
      </c>
      <c r="E16089" t="s">
        <v>5154</v>
      </c>
      <c r="F16089">
        <v>1</v>
      </c>
      <c r="G16089">
        <v>0</v>
      </c>
      <c r="H16089" t="s">
        <v>103</v>
      </c>
      <c r="I16089" t="s">
        <v>102</v>
      </c>
      <c r="J16089" t="s">
        <v>103</v>
      </c>
      <c r="K16089" t="s">
        <v>24182</v>
      </c>
      <c r="L16089" t="s">
        <v>188</v>
      </c>
      <c r="M16089" t="e">
        <f>_xlfn.XLOOKUP(B16089,Sheet1!B:B,Sheet1!C:C)</f>
        <v>#N/A</v>
      </c>
    </row>
    <row r="16090" spans="2:13" hidden="1">
      <c r="B16090" t="s">
        <v>24180</v>
      </c>
      <c r="C16090" t="s">
        <v>24185</v>
      </c>
      <c r="D16090" t="s">
        <v>5246</v>
      </c>
      <c r="E16090" t="s">
        <v>5154</v>
      </c>
      <c r="F16090">
        <v>1</v>
      </c>
      <c r="G16090">
        <v>0</v>
      </c>
      <c r="H16090" t="s">
        <v>103</v>
      </c>
      <c r="I16090" t="s">
        <v>102</v>
      </c>
      <c r="J16090" t="s">
        <v>103</v>
      </c>
      <c r="K16090" t="s">
        <v>24182</v>
      </c>
      <c r="L16090" t="s">
        <v>188</v>
      </c>
      <c r="M16090" t="e">
        <f>_xlfn.XLOOKUP(B16090,Sheet1!B:B,Sheet1!C:C)</f>
        <v>#N/A</v>
      </c>
    </row>
    <row r="16091" spans="2:13" hidden="1">
      <c r="B16091" t="s">
        <v>24180</v>
      </c>
      <c r="C16091" t="s">
        <v>24186</v>
      </c>
      <c r="D16091" t="s">
        <v>24187</v>
      </c>
      <c r="F16091">
        <v>40</v>
      </c>
      <c r="G16091">
        <v>129083</v>
      </c>
      <c r="H16091" t="s">
        <v>103</v>
      </c>
      <c r="I16091" t="s">
        <v>103</v>
      </c>
      <c r="J16091" t="s">
        <v>103</v>
      </c>
      <c r="K16091" t="s">
        <v>24182</v>
      </c>
      <c r="L16091" t="s">
        <v>188</v>
      </c>
      <c r="M16091" t="e">
        <f>_xlfn.XLOOKUP(B16091,Sheet1!B:B,Sheet1!C:C)</f>
        <v>#N/A</v>
      </c>
    </row>
    <row r="16092" spans="2:13" hidden="1">
      <c r="B16092" t="s">
        <v>24180</v>
      </c>
      <c r="C16092" t="s">
        <v>24188</v>
      </c>
      <c r="D16092" t="s">
        <v>5224</v>
      </c>
      <c r="E16092" t="s">
        <v>5070</v>
      </c>
      <c r="F16092">
        <v>1</v>
      </c>
      <c r="G16092">
        <v>0</v>
      </c>
      <c r="H16092" t="s">
        <v>102</v>
      </c>
      <c r="I16092" t="s">
        <v>102</v>
      </c>
      <c r="J16092" t="s">
        <v>103</v>
      </c>
      <c r="K16092" t="s">
        <v>24182</v>
      </c>
      <c r="L16092" t="s">
        <v>188</v>
      </c>
      <c r="M16092" t="e">
        <f>_xlfn.XLOOKUP(B16092,Sheet1!B:B,Sheet1!C:C)</f>
        <v>#N/A</v>
      </c>
    </row>
    <row r="16093" spans="2:13" hidden="1">
      <c r="B16093" t="s">
        <v>24180</v>
      </c>
      <c r="C16093" t="s">
        <v>24189</v>
      </c>
      <c r="D16093" t="s">
        <v>5246</v>
      </c>
      <c r="E16093" t="s">
        <v>5154</v>
      </c>
      <c r="F16093">
        <v>1</v>
      </c>
      <c r="G16093">
        <v>0</v>
      </c>
      <c r="H16093" t="s">
        <v>103</v>
      </c>
      <c r="I16093" t="s">
        <v>102</v>
      </c>
      <c r="J16093" t="s">
        <v>103</v>
      </c>
      <c r="K16093" t="s">
        <v>24182</v>
      </c>
      <c r="L16093" t="s">
        <v>188</v>
      </c>
      <c r="M16093" t="e">
        <f>_xlfn.XLOOKUP(B16093,Sheet1!B:B,Sheet1!C:C)</f>
        <v>#N/A</v>
      </c>
    </row>
    <row r="16094" spans="2:13" hidden="1">
      <c r="B16094" t="s">
        <v>24180</v>
      </c>
      <c r="C16094" t="s">
        <v>24190</v>
      </c>
      <c r="D16094" t="s">
        <v>5246</v>
      </c>
      <c r="E16094" t="s">
        <v>5154</v>
      </c>
      <c r="F16094">
        <v>1</v>
      </c>
      <c r="G16094">
        <v>0</v>
      </c>
      <c r="H16094" t="s">
        <v>103</v>
      </c>
      <c r="I16094" t="s">
        <v>102</v>
      </c>
      <c r="J16094" t="s">
        <v>103</v>
      </c>
      <c r="K16094" t="s">
        <v>24182</v>
      </c>
      <c r="L16094" t="s">
        <v>188</v>
      </c>
      <c r="M16094" t="e">
        <f>_xlfn.XLOOKUP(B16094,Sheet1!B:B,Sheet1!C:C)</f>
        <v>#N/A</v>
      </c>
    </row>
    <row r="16095" spans="2:13" hidden="1">
      <c r="B16095" t="s">
        <v>24180</v>
      </c>
      <c r="C16095" t="s">
        <v>24191</v>
      </c>
      <c r="D16095" t="s">
        <v>5246</v>
      </c>
      <c r="E16095" t="s">
        <v>5154</v>
      </c>
      <c r="F16095">
        <v>1</v>
      </c>
      <c r="G16095">
        <v>0</v>
      </c>
      <c r="H16095" t="s">
        <v>103</v>
      </c>
      <c r="I16095" t="s">
        <v>102</v>
      </c>
      <c r="J16095" t="s">
        <v>103</v>
      </c>
      <c r="K16095" t="s">
        <v>24182</v>
      </c>
      <c r="L16095" t="s">
        <v>188</v>
      </c>
      <c r="M16095" t="e">
        <f>_xlfn.XLOOKUP(B16095,Sheet1!B:B,Sheet1!C:C)</f>
        <v>#N/A</v>
      </c>
    </row>
    <row r="16096" spans="2:13" hidden="1">
      <c r="B16096" t="s">
        <v>24180</v>
      </c>
      <c r="C16096" t="s">
        <v>24192</v>
      </c>
      <c r="D16096" t="s">
        <v>5246</v>
      </c>
      <c r="E16096" t="s">
        <v>5154</v>
      </c>
      <c r="F16096">
        <v>1</v>
      </c>
      <c r="G16096">
        <v>0</v>
      </c>
      <c r="H16096" t="s">
        <v>103</v>
      </c>
      <c r="I16096" t="s">
        <v>102</v>
      </c>
      <c r="J16096" t="s">
        <v>103</v>
      </c>
      <c r="K16096" t="s">
        <v>24182</v>
      </c>
      <c r="L16096" t="s">
        <v>188</v>
      </c>
      <c r="M16096" t="e">
        <f>_xlfn.XLOOKUP(B16096,Sheet1!B:B,Sheet1!C:C)</f>
        <v>#N/A</v>
      </c>
    </row>
    <row r="16097" spans="2:13" hidden="1">
      <c r="B16097" t="s">
        <v>24180</v>
      </c>
      <c r="C16097" t="s">
        <v>24182</v>
      </c>
      <c r="D16097" t="s">
        <v>188</v>
      </c>
      <c r="E16097" t="s">
        <v>5073</v>
      </c>
      <c r="F16097">
        <v>40</v>
      </c>
      <c r="G16097">
        <v>175000</v>
      </c>
      <c r="H16097" t="s">
        <v>102</v>
      </c>
      <c r="I16097" t="s">
        <v>103</v>
      </c>
      <c r="J16097" t="s">
        <v>103</v>
      </c>
      <c r="K16097" t="s">
        <v>24182</v>
      </c>
      <c r="L16097" t="s">
        <v>188</v>
      </c>
      <c r="M16097" t="e">
        <f>_xlfn.XLOOKUP(B16097,Sheet1!B:B,Sheet1!C:C)</f>
        <v>#N/A</v>
      </c>
    </row>
    <row r="16098" spans="2:13" hidden="1">
      <c r="B16098" t="s">
        <v>24193</v>
      </c>
      <c r="C16098" t="s">
        <v>24194</v>
      </c>
      <c r="D16098" t="s">
        <v>1191</v>
      </c>
      <c r="E16098" t="s">
        <v>5073</v>
      </c>
      <c r="F16098">
        <v>40</v>
      </c>
      <c r="G16098">
        <v>173216</v>
      </c>
      <c r="H16098" t="s">
        <v>102</v>
      </c>
      <c r="I16098" t="s">
        <v>103</v>
      </c>
      <c r="J16098" t="s">
        <v>103</v>
      </c>
      <c r="K16098" t="s">
        <v>24195</v>
      </c>
      <c r="L16098" t="s">
        <v>331</v>
      </c>
      <c r="M16098" t="e">
        <f>_xlfn.XLOOKUP(B16098,Sheet1!B:B,Sheet1!C:C)</f>
        <v>#N/A</v>
      </c>
    </row>
    <row r="16099" spans="2:13" hidden="1">
      <c r="B16099" t="s">
        <v>24193</v>
      </c>
      <c r="C16099" t="s">
        <v>24196</v>
      </c>
      <c r="D16099" t="s">
        <v>562</v>
      </c>
      <c r="E16099" t="s">
        <v>5070</v>
      </c>
      <c r="F16099">
        <v>1</v>
      </c>
      <c r="G16099">
        <v>0</v>
      </c>
      <c r="H16099" t="s">
        <v>102</v>
      </c>
      <c r="I16099" t="s">
        <v>102</v>
      </c>
      <c r="J16099" t="s">
        <v>103</v>
      </c>
      <c r="K16099" t="s">
        <v>24195</v>
      </c>
      <c r="L16099" t="s">
        <v>331</v>
      </c>
      <c r="M16099" t="e">
        <f>_xlfn.XLOOKUP(B16099,Sheet1!B:B,Sheet1!C:C)</f>
        <v>#N/A</v>
      </c>
    </row>
    <row r="16100" spans="2:13" hidden="1">
      <c r="B16100" t="s">
        <v>24193</v>
      </c>
      <c r="C16100" t="s">
        <v>24197</v>
      </c>
      <c r="D16100" t="s">
        <v>226</v>
      </c>
      <c r="E16100" t="s">
        <v>5154</v>
      </c>
      <c r="F16100">
        <v>2</v>
      </c>
      <c r="G16100">
        <v>0</v>
      </c>
      <c r="H16100" t="s">
        <v>103</v>
      </c>
      <c r="I16100" t="s">
        <v>102</v>
      </c>
      <c r="J16100" t="s">
        <v>103</v>
      </c>
      <c r="K16100" t="s">
        <v>24195</v>
      </c>
      <c r="L16100" t="s">
        <v>331</v>
      </c>
      <c r="M16100" t="e">
        <f>_xlfn.XLOOKUP(B16100,Sheet1!B:B,Sheet1!C:C)</f>
        <v>#N/A</v>
      </c>
    </row>
    <row r="16101" spans="2:13" hidden="1">
      <c r="B16101" t="s">
        <v>24193</v>
      </c>
      <c r="C16101" t="s">
        <v>24198</v>
      </c>
      <c r="D16101" t="s">
        <v>5532</v>
      </c>
      <c r="E16101" t="s">
        <v>5070</v>
      </c>
      <c r="F16101">
        <v>1</v>
      </c>
      <c r="G16101">
        <v>0</v>
      </c>
      <c r="H16101" t="s">
        <v>102</v>
      </c>
      <c r="I16101" t="s">
        <v>102</v>
      </c>
      <c r="J16101" t="s">
        <v>103</v>
      </c>
      <c r="K16101" t="s">
        <v>24195</v>
      </c>
      <c r="L16101" t="s">
        <v>331</v>
      </c>
      <c r="M16101" t="e">
        <f>_xlfn.XLOOKUP(B16101,Sheet1!B:B,Sheet1!C:C)</f>
        <v>#N/A</v>
      </c>
    </row>
    <row r="16102" spans="2:13" hidden="1">
      <c r="B16102" t="s">
        <v>24193</v>
      </c>
      <c r="C16102" t="s">
        <v>24199</v>
      </c>
      <c r="D16102" t="s">
        <v>226</v>
      </c>
      <c r="E16102" t="s">
        <v>5154</v>
      </c>
      <c r="F16102">
        <v>1</v>
      </c>
      <c r="G16102">
        <v>0</v>
      </c>
      <c r="H16102" t="s">
        <v>103</v>
      </c>
      <c r="I16102" t="s">
        <v>102</v>
      </c>
      <c r="J16102" t="s">
        <v>103</v>
      </c>
      <c r="K16102" t="s">
        <v>24195</v>
      </c>
      <c r="L16102" t="s">
        <v>331</v>
      </c>
      <c r="M16102" t="e">
        <f>_xlfn.XLOOKUP(B16102,Sheet1!B:B,Sheet1!C:C)</f>
        <v>#N/A</v>
      </c>
    </row>
    <row r="16103" spans="2:13" hidden="1">
      <c r="B16103" t="s">
        <v>24193</v>
      </c>
      <c r="C16103" t="s">
        <v>24200</v>
      </c>
      <c r="D16103" t="s">
        <v>226</v>
      </c>
      <c r="E16103" t="s">
        <v>5154</v>
      </c>
      <c r="F16103">
        <v>1</v>
      </c>
      <c r="G16103">
        <v>0</v>
      </c>
      <c r="H16103" t="s">
        <v>103</v>
      </c>
      <c r="I16103" t="s">
        <v>102</v>
      </c>
      <c r="J16103" t="s">
        <v>103</v>
      </c>
      <c r="K16103" t="s">
        <v>24195</v>
      </c>
      <c r="L16103" t="s">
        <v>331</v>
      </c>
      <c r="M16103" t="e">
        <f>_xlfn.XLOOKUP(B16103,Sheet1!B:B,Sheet1!C:C)</f>
        <v>#N/A</v>
      </c>
    </row>
    <row r="16104" spans="2:13" hidden="1">
      <c r="B16104" t="s">
        <v>24193</v>
      </c>
      <c r="C16104" t="s">
        <v>24201</v>
      </c>
      <c r="D16104" t="s">
        <v>226</v>
      </c>
      <c r="E16104" t="s">
        <v>5154</v>
      </c>
      <c r="F16104">
        <v>1</v>
      </c>
      <c r="G16104">
        <v>0</v>
      </c>
      <c r="H16104" t="s">
        <v>103</v>
      </c>
      <c r="I16104" t="s">
        <v>102</v>
      </c>
      <c r="J16104" t="s">
        <v>103</v>
      </c>
      <c r="K16104" t="s">
        <v>24195</v>
      </c>
      <c r="L16104" t="s">
        <v>331</v>
      </c>
      <c r="M16104" t="e">
        <f>_xlfn.XLOOKUP(B16104,Sheet1!B:B,Sheet1!C:C)</f>
        <v>#N/A</v>
      </c>
    </row>
    <row r="16105" spans="2:13" hidden="1">
      <c r="B16105" t="s">
        <v>24193</v>
      </c>
      <c r="C16105" t="s">
        <v>24202</v>
      </c>
      <c r="D16105" t="s">
        <v>226</v>
      </c>
      <c r="E16105" t="s">
        <v>5154</v>
      </c>
      <c r="F16105">
        <v>1</v>
      </c>
      <c r="G16105">
        <v>0</v>
      </c>
      <c r="H16105" t="s">
        <v>103</v>
      </c>
      <c r="I16105" t="s">
        <v>102</v>
      </c>
      <c r="J16105" t="s">
        <v>103</v>
      </c>
      <c r="K16105" t="s">
        <v>24195</v>
      </c>
      <c r="L16105" t="s">
        <v>331</v>
      </c>
      <c r="M16105" t="e">
        <f>_xlfn.XLOOKUP(B16105,Sheet1!B:B,Sheet1!C:C)</f>
        <v>#N/A</v>
      </c>
    </row>
    <row r="16106" spans="2:13" hidden="1">
      <c r="B16106" t="s">
        <v>24193</v>
      </c>
      <c r="C16106" t="s">
        <v>24203</v>
      </c>
      <c r="D16106" t="s">
        <v>670</v>
      </c>
      <c r="E16106" t="s">
        <v>5070</v>
      </c>
      <c r="F16106">
        <v>1</v>
      </c>
      <c r="G16106">
        <v>0</v>
      </c>
      <c r="H16106" t="s">
        <v>102</v>
      </c>
      <c r="I16106" t="s">
        <v>102</v>
      </c>
      <c r="J16106" t="s">
        <v>103</v>
      </c>
      <c r="K16106" t="s">
        <v>24195</v>
      </c>
      <c r="L16106" t="s">
        <v>331</v>
      </c>
      <c r="M16106" t="e">
        <f>_xlfn.XLOOKUP(B16106,Sheet1!B:B,Sheet1!C:C)</f>
        <v>#N/A</v>
      </c>
    </row>
    <row r="16107" spans="2:13" hidden="1">
      <c r="B16107" t="s">
        <v>24193</v>
      </c>
      <c r="C16107" t="s">
        <v>24204</v>
      </c>
      <c r="D16107" t="s">
        <v>226</v>
      </c>
      <c r="E16107" t="s">
        <v>5154</v>
      </c>
      <c r="F16107">
        <v>1</v>
      </c>
      <c r="G16107">
        <v>0</v>
      </c>
      <c r="H16107" t="s">
        <v>103</v>
      </c>
      <c r="I16107" t="s">
        <v>102</v>
      </c>
      <c r="J16107" t="s">
        <v>103</v>
      </c>
      <c r="K16107" t="s">
        <v>24195</v>
      </c>
      <c r="L16107" t="s">
        <v>331</v>
      </c>
      <c r="M16107" t="e">
        <f>_xlfn.XLOOKUP(B16107,Sheet1!B:B,Sheet1!C:C)</f>
        <v>#N/A</v>
      </c>
    </row>
    <row r="16108" spans="2:13" hidden="1">
      <c r="B16108" t="s">
        <v>24193</v>
      </c>
      <c r="C16108" t="s">
        <v>24205</v>
      </c>
      <c r="D16108" t="s">
        <v>590</v>
      </c>
      <c r="F16108">
        <v>40</v>
      </c>
      <c r="G16108">
        <v>124091</v>
      </c>
      <c r="H16108" t="s">
        <v>103</v>
      </c>
      <c r="I16108" t="s">
        <v>103</v>
      </c>
      <c r="J16108" t="s">
        <v>103</v>
      </c>
      <c r="K16108" t="s">
        <v>24195</v>
      </c>
      <c r="L16108" t="s">
        <v>331</v>
      </c>
      <c r="M16108" t="e">
        <f>_xlfn.XLOOKUP(B16108,Sheet1!B:B,Sheet1!C:C)</f>
        <v>#N/A</v>
      </c>
    </row>
    <row r="16109" spans="2:13" hidden="1">
      <c r="B16109" t="s">
        <v>24193</v>
      </c>
      <c r="C16109" t="s">
        <v>24206</v>
      </c>
      <c r="D16109" t="s">
        <v>226</v>
      </c>
      <c r="E16109" t="s">
        <v>5154</v>
      </c>
      <c r="F16109">
        <v>1</v>
      </c>
      <c r="G16109">
        <v>0</v>
      </c>
      <c r="H16109" t="s">
        <v>103</v>
      </c>
      <c r="I16109" t="s">
        <v>102</v>
      </c>
      <c r="J16109" t="s">
        <v>103</v>
      </c>
      <c r="K16109" t="s">
        <v>24195</v>
      </c>
      <c r="L16109" t="s">
        <v>331</v>
      </c>
      <c r="M16109" t="e">
        <f>_xlfn.XLOOKUP(B16109,Sheet1!B:B,Sheet1!C:C)</f>
        <v>#N/A</v>
      </c>
    </row>
    <row r="16110" spans="2:13" hidden="1">
      <c r="B16110" t="s">
        <v>24193</v>
      </c>
      <c r="C16110" t="s">
        <v>19042</v>
      </c>
      <c r="D16110" t="s">
        <v>226</v>
      </c>
      <c r="E16110" t="s">
        <v>5154</v>
      </c>
      <c r="F16110">
        <v>1</v>
      </c>
      <c r="G16110">
        <v>0</v>
      </c>
      <c r="H16110" t="s">
        <v>103</v>
      </c>
      <c r="I16110" t="s">
        <v>102</v>
      </c>
      <c r="J16110" t="s">
        <v>103</v>
      </c>
      <c r="K16110" t="s">
        <v>24195</v>
      </c>
      <c r="L16110" t="s">
        <v>331</v>
      </c>
      <c r="M16110" t="e">
        <f>_xlfn.XLOOKUP(B16110,Sheet1!B:B,Sheet1!C:C)</f>
        <v>#N/A</v>
      </c>
    </row>
    <row r="16111" spans="2:13" hidden="1">
      <c r="B16111" t="s">
        <v>24193</v>
      </c>
      <c r="C16111" t="s">
        <v>24207</v>
      </c>
      <c r="D16111" t="s">
        <v>142</v>
      </c>
      <c r="E16111" t="s">
        <v>5070</v>
      </c>
      <c r="F16111">
        <v>1</v>
      </c>
      <c r="G16111">
        <v>0</v>
      </c>
      <c r="H16111" t="s">
        <v>102</v>
      </c>
      <c r="I16111" t="s">
        <v>102</v>
      </c>
      <c r="J16111" t="s">
        <v>103</v>
      </c>
      <c r="K16111" t="s">
        <v>24195</v>
      </c>
      <c r="L16111" t="s">
        <v>331</v>
      </c>
      <c r="M16111" t="e">
        <f>_xlfn.XLOOKUP(B16111,Sheet1!B:B,Sheet1!C:C)</f>
        <v>#N/A</v>
      </c>
    </row>
    <row r="16112" spans="2:13" hidden="1">
      <c r="B16112" t="s">
        <v>24208</v>
      </c>
      <c r="C16112" t="s">
        <v>24209</v>
      </c>
      <c r="D16112" t="s">
        <v>226</v>
      </c>
      <c r="E16112" t="s">
        <v>5154</v>
      </c>
      <c r="F16112">
        <v>1</v>
      </c>
      <c r="G16112">
        <v>0</v>
      </c>
      <c r="H16112" t="s">
        <v>103</v>
      </c>
      <c r="I16112" t="s">
        <v>102</v>
      </c>
      <c r="J16112" t="s">
        <v>103</v>
      </c>
      <c r="K16112" t="s">
        <v>24210</v>
      </c>
      <c r="L16112" t="s">
        <v>153</v>
      </c>
      <c r="M16112" t="e">
        <f>_xlfn.XLOOKUP(B16112,Sheet1!B:B,Sheet1!C:C)</f>
        <v>#N/A</v>
      </c>
    </row>
    <row r="16113" spans="2:13" hidden="1">
      <c r="B16113" t="s">
        <v>24208</v>
      </c>
      <c r="C16113" t="s">
        <v>24211</v>
      </c>
      <c r="D16113" t="s">
        <v>226</v>
      </c>
      <c r="E16113" t="s">
        <v>5154</v>
      </c>
      <c r="F16113">
        <v>1</v>
      </c>
      <c r="G16113">
        <v>0</v>
      </c>
      <c r="H16113" t="s">
        <v>103</v>
      </c>
      <c r="I16113" t="s">
        <v>102</v>
      </c>
      <c r="J16113" t="s">
        <v>103</v>
      </c>
      <c r="K16113" t="s">
        <v>24210</v>
      </c>
      <c r="L16113" t="s">
        <v>153</v>
      </c>
      <c r="M16113" t="e">
        <f>_xlfn.XLOOKUP(B16113,Sheet1!B:B,Sheet1!C:C)</f>
        <v>#N/A</v>
      </c>
    </row>
    <row r="16114" spans="2:13" hidden="1">
      <c r="B16114" t="s">
        <v>24208</v>
      </c>
      <c r="C16114" t="s">
        <v>24212</v>
      </c>
      <c r="D16114" t="s">
        <v>2916</v>
      </c>
      <c r="E16114" t="s">
        <v>5070</v>
      </c>
      <c r="F16114">
        <v>1</v>
      </c>
      <c r="G16114">
        <v>0</v>
      </c>
      <c r="H16114" t="s">
        <v>102</v>
      </c>
      <c r="I16114" t="s">
        <v>102</v>
      </c>
      <c r="J16114" t="s">
        <v>103</v>
      </c>
      <c r="K16114" t="s">
        <v>24210</v>
      </c>
      <c r="L16114" t="s">
        <v>153</v>
      </c>
      <c r="M16114" t="e">
        <f>_xlfn.XLOOKUP(B16114,Sheet1!B:B,Sheet1!C:C)</f>
        <v>#N/A</v>
      </c>
    </row>
    <row r="16115" spans="2:13" hidden="1">
      <c r="B16115" t="s">
        <v>24208</v>
      </c>
      <c r="C16115" t="s">
        <v>24213</v>
      </c>
      <c r="D16115" t="s">
        <v>2916</v>
      </c>
      <c r="E16115" t="s">
        <v>5070</v>
      </c>
      <c r="F16115">
        <v>1</v>
      </c>
      <c r="G16115">
        <v>0</v>
      </c>
      <c r="H16115" t="s">
        <v>102</v>
      </c>
      <c r="I16115" t="s">
        <v>102</v>
      </c>
      <c r="J16115" t="s">
        <v>103</v>
      </c>
      <c r="K16115" t="s">
        <v>24210</v>
      </c>
      <c r="L16115" t="s">
        <v>153</v>
      </c>
      <c r="M16115" t="e">
        <f>_xlfn.XLOOKUP(B16115,Sheet1!B:B,Sheet1!C:C)</f>
        <v>#N/A</v>
      </c>
    </row>
    <row r="16116" spans="2:13" hidden="1">
      <c r="B16116" t="s">
        <v>24208</v>
      </c>
      <c r="C16116" t="s">
        <v>24210</v>
      </c>
      <c r="D16116" t="s">
        <v>153</v>
      </c>
      <c r="E16116" t="s">
        <v>5073</v>
      </c>
      <c r="F16116">
        <v>40</v>
      </c>
      <c r="G16116">
        <v>99600</v>
      </c>
      <c r="H16116" t="s">
        <v>102</v>
      </c>
      <c r="I16116" t="s">
        <v>103</v>
      </c>
      <c r="J16116" t="s">
        <v>103</v>
      </c>
      <c r="K16116" t="s">
        <v>24210</v>
      </c>
      <c r="L16116" t="s">
        <v>153</v>
      </c>
      <c r="M16116" t="e">
        <f>_xlfn.XLOOKUP(B16116,Sheet1!B:B,Sheet1!C:C)</f>
        <v>#N/A</v>
      </c>
    </row>
    <row r="16117" spans="2:13" hidden="1">
      <c r="B16117" t="s">
        <v>24208</v>
      </c>
      <c r="C16117" t="s">
        <v>24214</v>
      </c>
      <c r="D16117" t="s">
        <v>226</v>
      </c>
      <c r="E16117" t="s">
        <v>5154</v>
      </c>
      <c r="F16117">
        <v>1</v>
      </c>
      <c r="G16117">
        <v>0</v>
      </c>
      <c r="H16117" t="s">
        <v>103</v>
      </c>
      <c r="I16117" t="s">
        <v>102</v>
      </c>
      <c r="J16117" t="s">
        <v>103</v>
      </c>
      <c r="K16117" t="s">
        <v>24210</v>
      </c>
      <c r="L16117" t="s">
        <v>153</v>
      </c>
      <c r="M16117" t="e">
        <f>_xlfn.XLOOKUP(B16117,Sheet1!B:B,Sheet1!C:C)</f>
        <v>#N/A</v>
      </c>
    </row>
    <row r="16118" spans="2:13" hidden="1">
      <c r="B16118" t="s">
        <v>24208</v>
      </c>
      <c r="C16118" t="s">
        <v>24215</v>
      </c>
      <c r="D16118" t="s">
        <v>226</v>
      </c>
      <c r="E16118" t="s">
        <v>5154</v>
      </c>
      <c r="F16118">
        <v>1</v>
      </c>
      <c r="G16118">
        <v>0</v>
      </c>
      <c r="H16118" t="s">
        <v>103</v>
      </c>
      <c r="I16118" t="s">
        <v>102</v>
      </c>
      <c r="J16118" t="s">
        <v>103</v>
      </c>
      <c r="K16118" t="s">
        <v>24210</v>
      </c>
      <c r="L16118" t="s">
        <v>153</v>
      </c>
      <c r="M16118" t="e">
        <f>_xlfn.XLOOKUP(B16118,Sheet1!B:B,Sheet1!C:C)</f>
        <v>#N/A</v>
      </c>
    </row>
    <row r="16119" spans="2:13" hidden="1">
      <c r="B16119" t="s">
        <v>24208</v>
      </c>
      <c r="C16119" t="s">
        <v>24216</v>
      </c>
      <c r="D16119" t="s">
        <v>226</v>
      </c>
      <c r="E16119" t="s">
        <v>5154</v>
      </c>
      <c r="F16119">
        <v>1</v>
      </c>
      <c r="G16119">
        <v>0</v>
      </c>
      <c r="H16119" t="s">
        <v>103</v>
      </c>
      <c r="I16119" t="s">
        <v>102</v>
      </c>
      <c r="J16119" t="s">
        <v>103</v>
      </c>
      <c r="K16119" t="s">
        <v>24210</v>
      </c>
      <c r="L16119" t="s">
        <v>153</v>
      </c>
      <c r="M16119" t="e">
        <f>_xlfn.XLOOKUP(B16119,Sheet1!B:B,Sheet1!C:C)</f>
        <v>#N/A</v>
      </c>
    </row>
    <row r="16120" spans="2:13" hidden="1">
      <c r="B16120" t="s">
        <v>24208</v>
      </c>
      <c r="C16120" t="s">
        <v>24217</v>
      </c>
      <c r="D16120" t="s">
        <v>226</v>
      </c>
      <c r="E16120" t="s">
        <v>5154</v>
      </c>
      <c r="F16120">
        <v>1</v>
      </c>
      <c r="G16120">
        <v>0</v>
      </c>
      <c r="H16120" t="s">
        <v>103</v>
      </c>
      <c r="I16120" t="s">
        <v>102</v>
      </c>
      <c r="J16120" t="s">
        <v>103</v>
      </c>
      <c r="K16120" t="s">
        <v>24210</v>
      </c>
      <c r="L16120" t="s">
        <v>153</v>
      </c>
      <c r="M16120" t="e">
        <f>_xlfn.XLOOKUP(B16120,Sheet1!B:B,Sheet1!C:C)</f>
        <v>#N/A</v>
      </c>
    </row>
    <row r="16121" spans="2:13" hidden="1">
      <c r="B16121" t="s">
        <v>24208</v>
      </c>
      <c r="C16121" t="s">
        <v>24218</v>
      </c>
      <c r="D16121" t="s">
        <v>226</v>
      </c>
      <c r="E16121" t="s">
        <v>5154</v>
      </c>
      <c r="F16121">
        <v>1</v>
      </c>
      <c r="G16121">
        <v>0</v>
      </c>
      <c r="H16121" t="s">
        <v>103</v>
      </c>
      <c r="I16121" t="s">
        <v>102</v>
      </c>
      <c r="J16121" t="s">
        <v>103</v>
      </c>
      <c r="K16121" t="s">
        <v>24210</v>
      </c>
      <c r="L16121" t="s">
        <v>153</v>
      </c>
      <c r="M16121" t="e">
        <f>_xlfn.XLOOKUP(B16121,Sheet1!B:B,Sheet1!C:C)</f>
        <v>#N/A</v>
      </c>
    </row>
    <row r="16122" spans="2:13" hidden="1">
      <c r="B16122" t="s">
        <v>24208</v>
      </c>
      <c r="C16122" t="s">
        <v>24219</v>
      </c>
      <c r="D16122" t="s">
        <v>289</v>
      </c>
      <c r="E16122" t="s">
        <v>5073</v>
      </c>
      <c r="F16122">
        <v>15</v>
      </c>
      <c r="G16122">
        <v>63250</v>
      </c>
      <c r="H16122" t="s">
        <v>102</v>
      </c>
      <c r="I16122" t="s">
        <v>103</v>
      </c>
      <c r="J16122" t="s">
        <v>103</v>
      </c>
      <c r="K16122" t="s">
        <v>24210</v>
      </c>
      <c r="L16122" t="s">
        <v>153</v>
      </c>
      <c r="M16122" t="e">
        <f>_xlfn.XLOOKUP(B16122,Sheet1!B:B,Sheet1!C:C)</f>
        <v>#N/A</v>
      </c>
    </row>
    <row r="16123" spans="2:13" hidden="1">
      <c r="B16123" t="s">
        <v>24208</v>
      </c>
      <c r="C16123" t="s">
        <v>24220</v>
      </c>
      <c r="D16123" t="s">
        <v>670</v>
      </c>
      <c r="E16123" t="s">
        <v>5070</v>
      </c>
      <c r="F16123">
        <v>1</v>
      </c>
      <c r="G16123">
        <v>5939</v>
      </c>
      <c r="H16123" t="s">
        <v>102</v>
      </c>
      <c r="I16123" t="s">
        <v>102</v>
      </c>
      <c r="J16123" t="s">
        <v>103</v>
      </c>
      <c r="K16123" t="s">
        <v>24210</v>
      </c>
      <c r="L16123" t="s">
        <v>153</v>
      </c>
      <c r="M16123" t="e">
        <f>_xlfn.XLOOKUP(B16123,Sheet1!B:B,Sheet1!C:C)</f>
        <v>#N/A</v>
      </c>
    </row>
    <row r="16124" spans="2:13" hidden="1">
      <c r="B16124" t="s">
        <v>24208</v>
      </c>
      <c r="C16124" t="s">
        <v>24221</v>
      </c>
      <c r="D16124" t="s">
        <v>6235</v>
      </c>
      <c r="E16124" t="s">
        <v>5073</v>
      </c>
      <c r="F16124">
        <v>40</v>
      </c>
      <c r="G16124">
        <v>97200</v>
      </c>
      <c r="H16124" t="s">
        <v>102</v>
      </c>
      <c r="I16124" t="s">
        <v>103</v>
      </c>
      <c r="J16124" t="s">
        <v>103</v>
      </c>
      <c r="K16124" t="s">
        <v>24210</v>
      </c>
      <c r="L16124" t="s">
        <v>153</v>
      </c>
      <c r="M16124" t="e">
        <f>_xlfn.XLOOKUP(B16124,Sheet1!B:B,Sheet1!C:C)</f>
        <v>#N/A</v>
      </c>
    </row>
    <row r="16125" spans="2:13" hidden="1">
      <c r="B16125" t="s">
        <v>24208</v>
      </c>
      <c r="C16125" t="s">
        <v>24222</v>
      </c>
      <c r="D16125" t="s">
        <v>226</v>
      </c>
      <c r="E16125" t="s">
        <v>5154</v>
      </c>
      <c r="F16125">
        <v>1</v>
      </c>
      <c r="G16125">
        <v>0</v>
      </c>
      <c r="H16125" t="s">
        <v>103</v>
      </c>
      <c r="I16125" t="s">
        <v>102</v>
      </c>
      <c r="J16125" t="s">
        <v>103</v>
      </c>
      <c r="K16125" t="s">
        <v>24210</v>
      </c>
      <c r="L16125" t="s">
        <v>153</v>
      </c>
      <c r="M16125" t="e">
        <f>_xlfn.XLOOKUP(B16125,Sheet1!B:B,Sheet1!C:C)</f>
        <v>#N/A</v>
      </c>
    </row>
    <row r="16126" spans="2:13" hidden="1">
      <c r="B16126" t="s">
        <v>24223</v>
      </c>
      <c r="C16126" t="s">
        <v>24224</v>
      </c>
      <c r="D16126" t="s">
        <v>142</v>
      </c>
      <c r="E16126" t="s">
        <v>5070</v>
      </c>
      <c r="F16126">
        <v>0.25</v>
      </c>
      <c r="G16126">
        <v>0</v>
      </c>
      <c r="H16126" t="s">
        <v>102</v>
      </c>
      <c r="I16126" t="s">
        <v>102</v>
      </c>
      <c r="J16126" t="s">
        <v>103</v>
      </c>
      <c r="K16126" t="s">
        <v>24225</v>
      </c>
      <c r="L16126" t="s">
        <v>153</v>
      </c>
      <c r="M16126" t="e">
        <f>_xlfn.XLOOKUP(B16126,Sheet1!B:B,Sheet1!C:C)</f>
        <v>#N/A</v>
      </c>
    </row>
    <row r="16127" spans="2:13" hidden="1">
      <c r="B16127" t="s">
        <v>24223</v>
      </c>
      <c r="C16127" t="s">
        <v>24226</v>
      </c>
      <c r="D16127" t="s">
        <v>226</v>
      </c>
      <c r="E16127" t="s">
        <v>5154</v>
      </c>
      <c r="F16127">
        <v>0.25</v>
      </c>
      <c r="G16127">
        <v>0</v>
      </c>
      <c r="H16127" t="s">
        <v>103</v>
      </c>
      <c r="I16127" t="s">
        <v>102</v>
      </c>
      <c r="J16127" t="s">
        <v>103</v>
      </c>
      <c r="K16127" t="s">
        <v>24225</v>
      </c>
      <c r="L16127" t="s">
        <v>153</v>
      </c>
      <c r="M16127" t="e">
        <f>_xlfn.XLOOKUP(B16127,Sheet1!B:B,Sheet1!C:C)</f>
        <v>#N/A</v>
      </c>
    </row>
    <row r="16128" spans="2:13" hidden="1">
      <c r="B16128" t="s">
        <v>24223</v>
      </c>
      <c r="C16128" t="s">
        <v>24227</v>
      </c>
      <c r="D16128" t="s">
        <v>226</v>
      </c>
      <c r="E16128" t="s">
        <v>5154</v>
      </c>
      <c r="F16128">
        <v>0.13</v>
      </c>
      <c r="G16128">
        <v>0</v>
      </c>
      <c r="H16128" t="s">
        <v>103</v>
      </c>
      <c r="I16128" t="s">
        <v>102</v>
      </c>
      <c r="J16128" t="s">
        <v>103</v>
      </c>
      <c r="K16128" t="s">
        <v>24225</v>
      </c>
      <c r="L16128" t="s">
        <v>153</v>
      </c>
      <c r="M16128" t="e">
        <f>_xlfn.XLOOKUP(B16128,Sheet1!B:B,Sheet1!C:C)</f>
        <v>#N/A</v>
      </c>
    </row>
    <row r="16129" spans="2:13" hidden="1">
      <c r="B16129" t="s">
        <v>24223</v>
      </c>
      <c r="C16129" t="s">
        <v>24228</v>
      </c>
      <c r="D16129" t="s">
        <v>226</v>
      </c>
      <c r="E16129" t="s">
        <v>5154</v>
      </c>
      <c r="F16129">
        <v>0.25</v>
      </c>
      <c r="G16129">
        <v>0</v>
      </c>
      <c r="H16129" t="s">
        <v>103</v>
      </c>
      <c r="I16129" t="s">
        <v>102</v>
      </c>
      <c r="J16129" t="s">
        <v>103</v>
      </c>
      <c r="K16129" t="s">
        <v>24225</v>
      </c>
      <c r="L16129" t="s">
        <v>153</v>
      </c>
      <c r="M16129" t="e">
        <f>_xlfn.XLOOKUP(B16129,Sheet1!B:B,Sheet1!C:C)</f>
        <v>#N/A</v>
      </c>
    </row>
    <row r="16130" spans="2:13" hidden="1">
      <c r="B16130" t="s">
        <v>24223</v>
      </c>
      <c r="C16130" t="s">
        <v>24229</v>
      </c>
      <c r="D16130" t="s">
        <v>670</v>
      </c>
      <c r="E16130" t="s">
        <v>5070</v>
      </c>
      <c r="F16130">
        <v>0.25</v>
      </c>
      <c r="G16130">
        <v>0</v>
      </c>
      <c r="H16130" t="s">
        <v>102</v>
      </c>
      <c r="I16130" t="s">
        <v>102</v>
      </c>
      <c r="J16130" t="s">
        <v>103</v>
      </c>
      <c r="K16130" t="s">
        <v>24225</v>
      </c>
      <c r="L16130" t="s">
        <v>153</v>
      </c>
      <c r="M16130" t="e">
        <f>_xlfn.XLOOKUP(B16130,Sheet1!B:B,Sheet1!C:C)</f>
        <v>#N/A</v>
      </c>
    </row>
    <row r="16131" spans="2:13" hidden="1">
      <c r="B16131" t="s">
        <v>24223</v>
      </c>
      <c r="C16131" t="s">
        <v>24225</v>
      </c>
      <c r="D16131" t="s">
        <v>153</v>
      </c>
      <c r="E16131" t="s">
        <v>5073</v>
      </c>
      <c r="F16131">
        <v>40</v>
      </c>
      <c r="G16131">
        <v>125042</v>
      </c>
      <c r="H16131" t="s">
        <v>102</v>
      </c>
      <c r="I16131" t="s">
        <v>103</v>
      </c>
      <c r="J16131" t="s">
        <v>103</v>
      </c>
      <c r="K16131" t="s">
        <v>24225</v>
      </c>
      <c r="L16131" t="s">
        <v>153</v>
      </c>
      <c r="M16131" t="e">
        <f>_xlfn.XLOOKUP(B16131,Sheet1!B:B,Sheet1!C:C)</f>
        <v>#N/A</v>
      </c>
    </row>
    <row r="16132" spans="2:13" hidden="1">
      <c r="B16132" t="s">
        <v>24223</v>
      </c>
      <c r="C16132" t="s">
        <v>24230</v>
      </c>
      <c r="D16132" t="s">
        <v>226</v>
      </c>
      <c r="E16132" t="s">
        <v>5154</v>
      </c>
      <c r="F16132">
        <v>0.25</v>
      </c>
      <c r="G16132">
        <v>0</v>
      </c>
      <c r="H16132" t="s">
        <v>103</v>
      </c>
      <c r="I16132" t="s">
        <v>102</v>
      </c>
      <c r="J16132" t="s">
        <v>103</v>
      </c>
      <c r="K16132" t="s">
        <v>24225</v>
      </c>
      <c r="L16132" t="s">
        <v>153</v>
      </c>
      <c r="M16132" t="e">
        <f>_xlfn.XLOOKUP(B16132,Sheet1!B:B,Sheet1!C:C)</f>
        <v>#N/A</v>
      </c>
    </row>
    <row r="16133" spans="2:13" hidden="1">
      <c r="B16133" t="s">
        <v>24223</v>
      </c>
      <c r="C16133" t="s">
        <v>24231</v>
      </c>
      <c r="D16133" t="s">
        <v>254</v>
      </c>
      <c r="E16133" t="s">
        <v>5070</v>
      </c>
      <c r="F16133">
        <v>1</v>
      </c>
      <c r="G16133">
        <v>0</v>
      </c>
      <c r="H16133" t="s">
        <v>102</v>
      </c>
      <c r="I16133" t="s">
        <v>102</v>
      </c>
      <c r="J16133" t="s">
        <v>103</v>
      </c>
      <c r="K16133" t="s">
        <v>24225</v>
      </c>
      <c r="L16133" t="s">
        <v>153</v>
      </c>
      <c r="M16133" t="e">
        <f>_xlfn.XLOOKUP(B16133,Sheet1!B:B,Sheet1!C:C)</f>
        <v>#N/A</v>
      </c>
    </row>
    <row r="16134" spans="2:13" hidden="1">
      <c r="B16134" t="s">
        <v>24232</v>
      </c>
      <c r="C16134" t="s">
        <v>24233</v>
      </c>
      <c r="D16134" t="s">
        <v>653</v>
      </c>
      <c r="E16134" t="s">
        <v>5073</v>
      </c>
      <c r="F16134">
        <v>0.5</v>
      </c>
      <c r="G16134">
        <v>0</v>
      </c>
      <c r="H16134" t="s">
        <v>102</v>
      </c>
      <c r="I16134" t="s">
        <v>103</v>
      </c>
      <c r="J16134" t="s">
        <v>103</v>
      </c>
      <c r="K16134" t="s">
        <v>24234</v>
      </c>
      <c r="L16134" t="s">
        <v>195</v>
      </c>
      <c r="M16134" t="e">
        <f>_xlfn.XLOOKUP(B16134,Sheet1!B:B,Sheet1!C:C)</f>
        <v>#N/A</v>
      </c>
    </row>
    <row r="16135" spans="2:13" hidden="1">
      <c r="B16135" t="s">
        <v>24232</v>
      </c>
      <c r="C16135" t="s">
        <v>24235</v>
      </c>
      <c r="D16135" t="s">
        <v>267</v>
      </c>
      <c r="E16135" t="s">
        <v>5073</v>
      </c>
      <c r="F16135">
        <v>0.5</v>
      </c>
      <c r="G16135">
        <v>0</v>
      </c>
      <c r="H16135" t="s">
        <v>102</v>
      </c>
      <c r="I16135" t="s">
        <v>103</v>
      </c>
      <c r="J16135" t="s">
        <v>103</v>
      </c>
      <c r="K16135" t="s">
        <v>24234</v>
      </c>
      <c r="L16135" t="s">
        <v>195</v>
      </c>
      <c r="M16135" t="e">
        <f>_xlfn.XLOOKUP(B16135,Sheet1!B:B,Sheet1!C:C)</f>
        <v>#N/A</v>
      </c>
    </row>
    <row r="16136" spans="2:13" hidden="1">
      <c r="B16136" t="s">
        <v>24232</v>
      </c>
      <c r="C16136" t="s">
        <v>24236</v>
      </c>
      <c r="D16136" t="s">
        <v>315</v>
      </c>
      <c r="E16136" t="s">
        <v>5073</v>
      </c>
      <c r="F16136">
        <v>0.5</v>
      </c>
      <c r="G16136">
        <v>0</v>
      </c>
      <c r="H16136" t="s">
        <v>102</v>
      </c>
      <c r="I16136" t="s">
        <v>103</v>
      </c>
      <c r="J16136" t="s">
        <v>103</v>
      </c>
      <c r="K16136" t="s">
        <v>24234</v>
      </c>
      <c r="L16136" t="s">
        <v>195</v>
      </c>
      <c r="M16136" t="e">
        <f>_xlfn.XLOOKUP(B16136,Sheet1!B:B,Sheet1!C:C)</f>
        <v>#N/A</v>
      </c>
    </row>
    <row r="16137" spans="2:13" hidden="1">
      <c r="B16137" t="s">
        <v>24232</v>
      </c>
      <c r="C16137" t="s">
        <v>24234</v>
      </c>
      <c r="D16137" t="s">
        <v>195</v>
      </c>
      <c r="E16137" t="s">
        <v>5073</v>
      </c>
      <c r="F16137">
        <v>40</v>
      </c>
      <c r="G16137">
        <v>128644</v>
      </c>
      <c r="H16137" t="s">
        <v>102</v>
      </c>
      <c r="I16137" t="s">
        <v>103</v>
      </c>
      <c r="J16137" t="s">
        <v>103</v>
      </c>
      <c r="K16137" t="s">
        <v>24234</v>
      </c>
      <c r="L16137" t="s">
        <v>195</v>
      </c>
      <c r="M16137" t="e">
        <f>_xlfn.XLOOKUP(B16137,Sheet1!B:B,Sheet1!C:C)</f>
        <v>#N/A</v>
      </c>
    </row>
    <row r="16138" spans="2:13" hidden="1">
      <c r="B16138" t="s">
        <v>24232</v>
      </c>
      <c r="C16138" t="s">
        <v>24237</v>
      </c>
      <c r="D16138" t="s">
        <v>5224</v>
      </c>
      <c r="E16138" t="s">
        <v>5073</v>
      </c>
      <c r="F16138">
        <v>0.5</v>
      </c>
      <c r="G16138">
        <v>0</v>
      </c>
      <c r="H16138" t="s">
        <v>102</v>
      </c>
      <c r="I16138" t="s">
        <v>103</v>
      </c>
      <c r="J16138" t="s">
        <v>103</v>
      </c>
      <c r="K16138" t="s">
        <v>24234</v>
      </c>
      <c r="L16138" t="s">
        <v>195</v>
      </c>
      <c r="M16138" t="e">
        <f>_xlfn.XLOOKUP(B16138,Sheet1!B:B,Sheet1!C:C)</f>
        <v>#N/A</v>
      </c>
    </row>
    <row r="16139" spans="2:13" hidden="1">
      <c r="B16139" t="s">
        <v>24238</v>
      </c>
      <c r="C16139" t="s">
        <v>24239</v>
      </c>
      <c r="D16139" t="s">
        <v>2925</v>
      </c>
      <c r="E16139" t="s">
        <v>5154</v>
      </c>
      <c r="F16139">
        <v>0.5</v>
      </c>
      <c r="G16139">
        <v>0</v>
      </c>
      <c r="H16139" t="s">
        <v>103</v>
      </c>
      <c r="I16139" t="s">
        <v>102</v>
      </c>
      <c r="J16139" t="s">
        <v>103</v>
      </c>
      <c r="K16139" t="s">
        <v>24240</v>
      </c>
      <c r="L16139" t="s">
        <v>162</v>
      </c>
      <c r="M16139" t="e">
        <f>_xlfn.XLOOKUP(B16139,Sheet1!B:B,Sheet1!C:C)</f>
        <v>#N/A</v>
      </c>
    </row>
    <row r="16140" spans="2:13" hidden="1">
      <c r="B16140" t="s">
        <v>24238</v>
      </c>
      <c r="C16140" t="s">
        <v>24241</v>
      </c>
      <c r="D16140" t="s">
        <v>3008</v>
      </c>
      <c r="E16140" t="s">
        <v>5154</v>
      </c>
      <c r="F16140">
        <v>0.5</v>
      </c>
      <c r="G16140">
        <v>0</v>
      </c>
      <c r="H16140" t="s">
        <v>103</v>
      </c>
      <c r="I16140" t="s">
        <v>102</v>
      </c>
      <c r="J16140" t="s">
        <v>103</v>
      </c>
      <c r="K16140" t="s">
        <v>24240</v>
      </c>
      <c r="L16140" t="s">
        <v>162</v>
      </c>
      <c r="M16140" t="e">
        <f>_xlfn.XLOOKUP(B16140,Sheet1!B:B,Sheet1!C:C)</f>
        <v>#N/A</v>
      </c>
    </row>
    <row r="16141" spans="2:13" hidden="1">
      <c r="B16141" t="s">
        <v>24238</v>
      </c>
      <c r="C16141" t="s">
        <v>24242</v>
      </c>
      <c r="D16141" t="s">
        <v>2925</v>
      </c>
      <c r="E16141" t="s">
        <v>5154</v>
      </c>
      <c r="F16141">
        <v>0.5</v>
      </c>
      <c r="G16141">
        <v>0</v>
      </c>
      <c r="H16141" t="s">
        <v>103</v>
      </c>
      <c r="I16141" t="s">
        <v>102</v>
      </c>
      <c r="J16141" t="s">
        <v>103</v>
      </c>
      <c r="K16141" t="s">
        <v>24240</v>
      </c>
      <c r="L16141" t="s">
        <v>162</v>
      </c>
      <c r="M16141" t="e">
        <f>_xlfn.XLOOKUP(B16141,Sheet1!B:B,Sheet1!C:C)</f>
        <v>#N/A</v>
      </c>
    </row>
    <row r="16142" spans="2:13" hidden="1">
      <c r="B16142" t="s">
        <v>24238</v>
      </c>
      <c r="C16142" t="s">
        <v>24243</v>
      </c>
      <c r="D16142" t="s">
        <v>2925</v>
      </c>
      <c r="E16142" t="s">
        <v>5154</v>
      </c>
      <c r="F16142">
        <v>0.5</v>
      </c>
      <c r="G16142">
        <v>0</v>
      </c>
      <c r="H16142" t="s">
        <v>103</v>
      </c>
      <c r="I16142" t="s">
        <v>102</v>
      </c>
      <c r="J16142" t="s">
        <v>103</v>
      </c>
      <c r="K16142" t="s">
        <v>24240</v>
      </c>
      <c r="L16142" t="s">
        <v>162</v>
      </c>
      <c r="M16142" t="e">
        <f>_xlfn.XLOOKUP(B16142,Sheet1!B:B,Sheet1!C:C)</f>
        <v>#N/A</v>
      </c>
    </row>
    <row r="16143" spans="2:13" hidden="1">
      <c r="B16143" t="s">
        <v>24238</v>
      </c>
      <c r="C16143" t="s">
        <v>24244</v>
      </c>
      <c r="D16143" t="s">
        <v>2925</v>
      </c>
      <c r="E16143" t="s">
        <v>5154</v>
      </c>
      <c r="F16143">
        <v>0.5</v>
      </c>
      <c r="G16143">
        <v>0</v>
      </c>
      <c r="H16143" t="s">
        <v>103</v>
      </c>
      <c r="I16143" t="s">
        <v>102</v>
      </c>
      <c r="J16143" t="s">
        <v>103</v>
      </c>
      <c r="K16143" t="s">
        <v>24240</v>
      </c>
      <c r="L16143" t="s">
        <v>162</v>
      </c>
      <c r="M16143" t="e">
        <f>_xlfn.XLOOKUP(B16143,Sheet1!B:B,Sheet1!C:C)</f>
        <v>#N/A</v>
      </c>
    </row>
    <row r="16144" spans="2:13" hidden="1">
      <c r="B16144" t="s">
        <v>24238</v>
      </c>
      <c r="C16144" t="s">
        <v>24245</v>
      </c>
      <c r="D16144" t="s">
        <v>670</v>
      </c>
      <c r="E16144" t="s">
        <v>5154</v>
      </c>
      <c r="F16144">
        <v>0.5</v>
      </c>
      <c r="G16144">
        <v>0</v>
      </c>
      <c r="H16144" t="s">
        <v>103</v>
      </c>
      <c r="I16144" t="s">
        <v>102</v>
      </c>
      <c r="J16144" t="s">
        <v>103</v>
      </c>
      <c r="K16144" t="s">
        <v>24240</v>
      </c>
      <c r="L16144" t="s">
        <v>162</v>
      </c>
      <c r="M16144" t="e">
        <f>_xlfn.XLOOKUP(B16144,Sheet1!B:B,Sheet1!C:C)</f>
        <v>#N/A</v>
      </c>
    </row>
    <row r="16145" spans="2:13" hidden="1">
      <c r="B16145" t="s">
        <v>24238</v>
      </c>
      <c r="C16145" t="s">
        <v>24246</v>
      </c>
      <c r="D16145" t="s">
        <v>2925</v>
      </c>
      <c r="E16145" t="s">
        <v>5154</v>
      </c>
      <c r="F16145">
        <v>0.5</v>
      </c>
      <c r="G16145">
        <v>0</v>
      </c>
      <c r="H16145" t="s">
        <v>103</v>
      </c>
      <c r="I16145" t="s">
        <v>102</v>
      </c>
      <c r="J16145" t="s">
        <v>103</v>
      </c>
      <c r="K16145" t="s">
        <v>24240</v>
      </c>
      <c r="L16145" t="s">
        <v>162</v>
      </c>
      <c r="M16145" t="e">
        <f>_xlfn.XLOOKUP(B16145,Sheet1!B:B,Sheet1!C:C)</f>
        <v>#N/A</v>
      </c>
    </row>
    <row r="16146" spans="2:13" hidden="1">
      <c r="B16146" t="s">
        <v>24247</v>
      </c>
      <c r="C16146" t="s">
        <v>24248</v>
      </c>
      <c r="D16146" t="s">
        <v>180</v>
      </c>
      <c r="E16146" t="s">
        <v>5154</v>
      </c>
      <c r="F16146">
        <v>2</v>
      </c>
      <c r="G16146">
        <v>0</v>
      </c>
      <c r="H16146" t="s">
        <v>103</v>
      </c>
      <c r="I16146" t="s">
        <v>102</v>
      </c>
      <c r="J16146" t="s">
        <v>103</v>
      </c>
      <c r="K16146" t="s">
        <v>24249</v>
      </c>
      <c r="L16146" t="s">
        <v>171</v>
      </c>
      <c r="M16146" t="e">
        <f>_xlfn.XLOOKUP(B16146,Sheet1!B:B,Sheet1!C:C)</f>
        <v>#N/A</v>
      </c>
    </row>
    <row r="16147" spans="2:13" hidden="1">
      <c r="B16147" t="s">
        <v>24247</v>
      </c>
      <c r="C16147" t="s">
        <v>24249</v>
      </c>
      <c r="D16147" t="s">
        <v>171</v>
      </c>
      <c r="E16147" t="s">
        <v>5073</v>
      </c>
      <c r="F16147">
        <v>60</v>
      </c>
      <c r="G16147">
        <v>231722</v>
      </c>
      <c r="H16147" t="s">
        <v>102</v>
      </c>
      <c r="I16147" t="s">
        <v>103</v>
      </c>
      <c r="J16147" t="s">
        <v>103</v>
      </c>
      <c r="K16147" t="s">
        <v>24249</v>
      </c>
      <c r="L16147" t="s">
        <v>171</v>
      </c>
      <c r="M16147" t="e">
        <f>_xlfn.XLOOKUP(B16147,Sheet1!B:B,Sheet1!C:C)</f>
        <v>#N/A</v>
      </c>
    </row>
    <row r="16148" spans="2:13" hidden="1">
      <c r="B16148" t="s">
        <v>24247</v>
      </c>
      <c r="C16148" t="s">
        <v>24250</v>
      </c>
      <c r="D16148" t="s">
        <v>180</v>
      </c>
      <c r="E16148" t="s">
        <v>5154</v>
      </c>
      <c r="F16148">
        <v>2</v>
      </c>
      <c r="G16148">
        <v>0</v>
      </c>
      <c r="H16148" t="s">
        <v>103</v>
      </c>
      <c r="I16148" t="s">
        <v>102</v>
      </c>
      <c r="J16148" t="s">
        <v>103</v>
      </c>
      <c r="K16148" t="s">
        <v>24249</v>
      </c>
      <c r="L16148" t="s">
        <v>171</v>
      </c>
      <c r="M16148" t="e">
        <f>_xlfn.XLOOKUP(B16148,Sheet1!B:B,Sheet1!C:C)</f>
        <v>#N/A</v>
      </c>
    </row>
    <row r="16149" spans="2:13" hidden="1">
      <c r="B16149" t="s">
        <v>24247</v>
      </c>
      <c r="C16149" t="s">
        <v>24251</v>
      </c>
      <c r="D16149" t="s">
        <v>180</v>
      </c>
      <c r="E16149" t="s">
        <v>5154</v>
      </c>
      <c r="F16149">
        <v>2</v>
      </c>
      <c r="G16149">
        <v>0</v>
      </c>
      <c r="H16149" t="s">
        <v>103</v>
      </c>
      <c r="I16149" t="s">
        <v>102</v>
      </c>
      <c r="J16149" t="s">
        <v>103</v>
      </c>
      <c r="K16149" t="s">
        <v>24249</v>
      </c>
      <c r="L16149" t="s">
        <v>171</v>
      </c>
      <c r="M16149" t="e">
        <f>_xlfn.XLOOKUP(B16149,Sheet1!B:B,Sheet1!C:C)</f>
        <v>#N/A</v>
      </c>
    </row>
    <row r="16150" spans="2:13" hidden="1">
      <c r="B16150" t="s">
        <v>24247</v>
      </c>
      <c r="C16150" t="s">
        <v>24252</v>
      </c>
      <c r="D16150" t="s">
        <v>180</v>
      </c>
      <c r="E16150" t="s">
        <v>5154</v>
      </c>
      <c r="F16150">
        <v>1.5</v>
      </c>
      <c r="G16150">
        <v>0</v>
      </c>
      <c r="H16150" t="s">
        <v>103</v>
      </c>
      <c r="I16150" t="s">
        <v>102</v>
      </c>
      <c r="J16150" t="s">
        <v>103</v>
      </c>
      <c r="K16150" t="s">
        <v>24249</v>
      </c>
      <c r="L16150" t="s">
        <v>171</v>
      </c>
      <c r="M16150" t="e">
        <f>_xlfn.XLOOKUP(B16150,Sheet1!B:B,Sheet1!C:C)</f>
        <v>#N/A</v>
      </c>
    </row>
    <row r="16151" spans="2:13" hidden="1">
      <c r="B16151" t="s">
        <v>24247</v>
      </c>
      <c r="C16151" t="s">
        <v>24253</v>
      </c>
      <c r="D16151" t="s">
        <v>24254</v>
      </c>
      <c r="F16151">
        <v>60</v>
      </c>
      <c r="G16151">
        <v>144468</v>
      </c>
      <c r="H16151" t="s">
        <v>103</v>
      </c>
      <c r="I16151" t="s">
        <v>103</v>
      </c>
      <c r="J16151" t="s">
        <v>103</v>
      </c>
      <c r="K16151" t="s">
        <v>24249</v>
      </c>
      <c r="L16151" t="s">
        <v>171</v>
      </c>
      <c r="M16151" t="e">
        <f>_xlfn.XLOOKUP(B16151,Sheet1!B:B,Sheet1!C:C)</f>
        <v>#N/A</v>
      </c>
    </row>
    <row r="16152" spans="2:13" hidden="1">
      <c r="B16152" t="s">
        <v>24247</v>
      </c>
      <c r="C16152" t="s">
        <v>24255</v>
      </c>
      <c r="D16152" t="s">
        <v>267</v>
      </c>
      <c r="E16152" t="s">
        <v>5070</v>
      </c>
      <c r="F16152">
        <v>3</v>
      </c>
      <c r="G16152">
        <v>0</v>
      </c>
      <c r="H16152" t="s">
        <v>102</v>
      </c>
      <c r="I16152" t="s">
        <v>102</v>
      </c>
      <c r="J16152" t="s">
        <v>103</v>
      </c>
      <c r="K16152" t="s">
        <v>24249</v>
      </c>
      <c r="L16152" t="s">
        <v>171</v>
      </c>
      <c r="M16152" t="e">
        <f>_xlfn.XLOOKUP(B16152,Sheet1!B:B,Sheet1!C:C)</f>
        <v>#N/A</v>
      </c>
    </row>
    <row r="16153" spans="2:13" hidden="1">
      <c r="B16153" t="s">
        <v>24247</v>
      </c>
      <c r="C16153" t="s">
        <v>24256</v>
      </c>
      <c r="D16153" t="s">
        <v>180</v>
      </c>
      <c r="E16153" t="s">
        <v>5154</v>
      </c>
      <c r="F16153">
        <v>1</v>
      </c>
      <c r="G16153">
        <v>0</v>
      </c>
      <c r="H16153" t="s">
        <v>103</v>
      </c>
      <c r="I16153" t="s">
        <v>102</v>
      </c>
      <c r="J16153" t="s">
        <v>103</v>
      </c>
      <c r="K16153" t="s">
        <v>24249</v>
      </c>
      <c r="L16153" t="s">
        <v>171</v>
      </c>
      <c r="M16153" t="e">
        <f>_xlfn.XLOOKUP(B16153,Sheet1!B:B,Sheet1!C:C)</f>
        <v>#N/A</v>
      </c>
    </row>
    <row r="16154" spans="2:13" hidden="1">
      <c r="B16154" t="s">
        <v>24247</v>
      </c>
      <c r="C16154" t="s">
        <v>24257</v>
      </c>
      <c r="D16154" t="s">
        <v>3018</v>
      </c>
      <c r="E16154" t="s">
        <v>5070</v>
      </c>
      <c r="F16154">
        <v>10</v>
      </c>
      <c r="G16154">
        <v>0</v>
      </c>
      <c r="H16154" t="s">
        <v>102</v>
      </c>
      <c r="I16154" t="s">
        <v>102</v>
      </c>
      <c r="J16154" t="s">
        <v>103</v>
      </c>
      <c r="K16154" t="s">
        <v>24249</v>
      </c>
      <c r="L16154" t="s">
        <v>171</v>
      </c>
      <c r="M16154" t="e">
        <f>_xlfn.XLOOKUP(B16154,Sheet1!B:B,Sheet1!C:C)</f>
        <v>#N/A</v>
      </c>
    </row>
    <row r="16155" spans="2:13" hidden="1">
      <c r="B16155" t="s">
        <v>24247</v>
      </c>
      <c r="C16155" t="s">
        <v>24258</v>
      </c>
      <c r="D16155" t="s">
        <v>180</v>
      </c>
      <c r="E16155" t="s">
        <v>5154</v>
      </c>
      <c r="F16155">
        <v>4</v>
      </c>
      <c r="G16155">
        <v>0</v>
      </c>
      <c r="H16155" t="s">
        <v>103</v>
      </c>
      <c r="I16155" t="s">
        <v>102</v>
      </c>
      <c r="J16155" t="s">
        <v>103</v>
      </c>
      <c r="K16155" t="s">
        <v>24249</v>
      </c>
      <c r="L16155" t="s">
        <v>171</v>
      </c>
      <c r="M16155" t="e">
        <f>_xlfn.XLOOKUP(B16155,Sheet1!B:B,Sheet1!C:C)</f>
        <v>#N/A</v>
      </c>
    </row>
    <row r="16156" spans="2:13" hidden="1">
      <c r="B16156" t="s">
        <v>24247</v>
      </c>
      <c r="C16156" t="s">
        <v>24259</v>
      </c>
      <c r="D16156" t="s">
        <v>180</v>
      </c>
      <c r="E16156" t="s">
        <v>5154</v>
      </c>
      <c r="F16156">
        <v>2</v>
      </c>
      <c r="G16156">
        <v>0</v>
      </c>
      <c r="H16156" t="s">
        <v>103</v>
      </c>
      <c r="I16156" t="s">
        <v>102</v>
      </c>
      <c r="J16156" t="s">
        <v>103</v>
      </c>
      <c r="K16156" t="s">
        <v>24249</v>
      </c>
      <c r="L16156" t="s">
        <v>171</v>
      </c>
      <c r="M16156" t="e">
        <f>_xlfn.XLOOKUP(B16156,Sheet1!B:B,Sheet1!C:C)</f>
        <v>#N/A</v>
      </c>
    </row>
    <row r="16157" spans="2:13" hidden="1">
      <c r="B16157" t="s">
        <v>24247</v>
      </c>
      <c r="C16157" t="s">
        <v>24260</v>
      </c>
      <c r="D16157" t="s">
        <v>180</v>
      </c>
      <c r="E16157" t="s">
        <v>5154</v>
      </c>
      <c r="F16157">
        <v>2</v>
      </c>
      <c r="G16157">
        <v>0</v>
      </c>
      <c r="H16157" t="s">
        <v>103</v>
      </c>
      <c r="I16157" t="s">
        <v>102</v>
      </c>
      <c r="J16157" t="s">
        <v>103</v>
      </c>
      <c r="K16157" t="s">
        <v>24249</v>
      </c>
      <c r="L16157" t="s">
        <v>171</v>
      </c>
      <c r="M16157" t="e">
        <f>_xlfn.XLOOKUP(B16157,Sheet1!B:B,Sheet1!C:C)</f>
        <v>#N/A</v>
      </c>
    </row>
    <row r="16158" spans="2:13" hidden="1">
      <c r="B16158" t="s">
        <v>24247</v>
      </c>
      <c r="C16158" t="s">
        <v>24261</v>
      </c>
      <c r="D16158" t="s">
        <v>180</v>
      </c>
      <c r="E16158" t="s">
        <v>5154</v>
      </c>
      <c r="F16158">
        <v>7</v>
      </c>
      <c r="G16158">
        <v>0</v>
      </c>
      <c r="H16158" t="s">
        <v>103</v>
      </c>
      <c r="I16158" t="s">
        <v>102</v>
      </c>
      <c r="J16158" t="s">
        <v>103</v>
      </c>
      <c r="K16158" t="s">
        <v>24249</v>
      </c>
      <c r="L16158" t="s">
        <v>171</v>
      </c>
      <c r="M16158" t="e">
        <f>_xlfn.XLOOKUP(B16158,Sheet1!B:B,Sheet1!C:C)</f>
        <v>#N/A</v>
      </c>
    </row>
    <row r="16159" spans="2:13" hidden="1">
      <c r="B16159" t="s">
        <v>24247</v>
      </c>
      <c r="C16159" t="s">
        <v>24262</v>
      </c>
      <c r="D16159" t="s">
        <v>5224</v>
      </c>
      <c r="E16159" t="s">
        <v>5070</v>
      </c>
      <c r="F16159">
        <v>3</v>
      </c>
      <c r="G16159">
        <v>0</v>
      </c>
      <c r="H16159" t="s">
        <v>102</v>
      </c>
      <c r="I16159" t="s">
        <v>102</v>
      </c>
      <c r="J16159" t="s">
        <v>103</v>
      </c>
      <c r="K16159" t="s">
        <v>24249</v>
      </c>
      <c r="L16159" t="s">
        <v>171</v>
      </c>
      <c r="M16159" t="e">
        <f>_xlfn.XLOOKUP(B16159,Sheet1!B:B,Sheet1!C:C)</f>
        <v>#N/A</v>
      </c>
    </row>
    <row r="16160" spans="2:13" hidden="1">
      <c r="B16160" t="s">
        <v>24247</v>
      </c>
      <c r="C16160" t="s">
        <v>24263</v>
      </c>
      <c r="D16160" t="s">
        <v>24264</v>
      </c>
      <c r="F16160">
        <v>60</v>
      </c>
      <c r="G16160">
        <v>120252</v>
      </c>
      <c r="H16160" t="s">
        <v>103</v>
      </c>
      <c r="I16160" t="s">
        <v>103</v>
      </c>
      <c r="J16160" t="s">
        <v>103</v>
      </c>
      <c r="K16160" t="s">
        <v>24249</v>
      </c>
      <c r="L16160" t="s">
        <v>171</v>
      </c>
      <c r="M16160" t="e">
        <f>_xlfn.XLOOKUP(B16160,Sheet1!B:B,Sheet1!C:C)</f>
        <v>#N/A</v>
      </c>
    </row>
    <row r="16161" spans="2:13" hidden="1">
      <c r="B16161" t="s">
        <v>24247</v>
      </c>
      <c r="C16161" t="s">
        <v>23632</v>
      </c>
      <c r="D16161" t="s">
        <v>180</v>
      </c>
      <c r="E16161" t="s">
        <v>5154</v>
      </c>
      <c r="F16161">
        <v>2.5</v>
      </c>
      <c r="G16161">
        <v>0</v>
      </c>
      <c r="H16161" t="s">
        <v>103</v>
      </c>
      <c r="I16161" t="s">
        <v>102</v>
      </c>
      <c r="J16161" t="s">
        <v>103</v>
      </c>
      <c r="K16161" t="s">
        <v>24249</v>
      </c>
      <c r="L16161" t="s">
        <v>171</v>
      </c>
      <c r="M16161" t="e">
        <f>_xlfn.XLOOKUP(B16161,Sheet1!B:B,Sheet1!C:C)</f>
        <v>#N/A</v>
      </c>
    </row>
    <row r="16162" spans="2:13" hidden="1">
      <c r="B16162" t="s">
        <v>24247</v>
      </c>
      <c r="C16162" t="s">
        <v>24265</v>
      </c>
      <c r="D16162" t="s">
        <v>180</v>
      </c>
      <c r="E16162" t="s">
        <v>5154</v>
      </c>
      <c r="F16162">
        <v>2</v>
      </c>
      <c r="G16162">
        <v>0</v>
      </c>
      <c r="H16162" t="s">
        <v>103</v>
      </c>
      <c r="I16162" t="s">
        <v>102</v>
      </c>
      <c r="J16162" t="s">
        <v>103</v>
      </c>
      <c r="K16162" t="s">
        <v>24249</v>
      </c>
      <c r="L16162" t="s">
        <v>171</v>
      </c>
      <c r="M16162" t="e">
        <f>_xlfn.XLOOKUP(B16162,Sheet1!B:B,Sheet1!C:C)</f>
        <v>#N/A</v>
      </c>
    </row>
    <row r="16163" spans="2:13" hidden="1">
      <c r="B16163" t="s">
        <v>24247</v>
      </c>
      <c r="C16163" t="s">
        <v>24266</v>
      </c>
      <c r="D16163" t="s">
        <v>180</v>
      </c>
      <c r="E16163" t="s">
        <v>5154</v>
      </c>
      <c r="F16163">
        <v>2</v>
      </c>
      <c r="G16163">
        <v>0</v>
      </c>
      <c r="H16163" t="s">
        <v>103</v>
      </c>
      <c r="I16163" t="s">
        <v>102</v>
      </c>
      <c r="J16163" t="s">
        <v>103</v>
      </c>
      <c r="K16163" t="s">
        <v>24249</v>
      </c>
      <c r="L16163" t="s">
        <v>171</v>
      </c>
      <c r="M16163" t="e">
        <f>_xlfn.XLOOKUP(B16163,Sheet1!B:B,Sheet1!C:C)</f>
        <v>#N/A</v>
      </c>
    </row>
    <row r="16164" spans="2:13" hidden="1">
      <c r="B16164" t="s">
        <v>24247</v>
      </c>
      <c r="C16164" t="s">
        <v>24267</v>
      </c>
      <c r="D16164" t="s">
        <v>180</v>
      </c>
      <c r="E16164" t="s">
        <v>5154</v>
      </c>
      <c r="F16164">
        <v>2</v>
      </c>
      <c r="G16164">
        <v>0</v>
      </c>
      <c r="H16164" t="s">
        <v>103</v>
      </c>
      <c r="I16164" t="s">
        <v>102</v>
      </c>
      <c r="J16164" t="s">
        <v>103</v>
      </c>
      <c r="K16164" t="s">
        <v>24249</v>
      </c>
      <c r="L16164" t="s">
        <v>171</v>
      </c>
      <c r="M16164" t="e">
        <f>_xlfn.XLOOKUP(B16164,Sheet1!B:B,Sheet1!C:C)</f>
        <v>#N/A</v>
      </c>
    </row>
    <row r="16165" spans="2:13" hidden="1">
      <c r="B16165" t="s">
        <v>24247</v>
      </c>
      <c r="C16165" t="s">
        <v>24268</v>
      </c>
      <c r="D16165" t="s">
        <v>180</v>
      </c>
      <c r="E16165" t="s">
        <v>5154</v>
      </c>
      <c r="F16165">
        <v>1</v>
      </c>
      <c r="G16165">
        <v>0</v>
      </c>
      <c r="H16165" t="s">
        <v>103</v>
      </c>
      <c r="I16165" t="s">
        <v>102</v>
      </c>
      <c r="J16165" t="s">
        <v>103</v>
      </c>
      <c r="K16165" t="s">
        <v>24249</v>
      </c>
      <c r="L16165" t="s">
        <v>171</v>
      </c>
      <c r="M16165" t="e">
        <f>_xlfn.XLOOKUP(B16165,Sheet1!B:B,Sheet1!C:C)</f>
        <v>#N/A</v>
      </c>
    </row>
    <row r="16166" spans="2:13" hidden="1">
      <c r="B16166" t="s">
        <v>24247</v>
      </c>
      <c r="C16166" t="s">
        <v>24269</v>
      </c>
      <c r="D16166" t="s">
        <v>180</v>
      </c>
      <c r="E16166" t="s">
        <v>5154</v>
      </c>
      <c r="F16166">
        <v>2</v>
      </c>
      <c r="G16166">
        <v>0</v>
      </c>
      <c r="H16166" t="s">
        <v>103</v>
      </c>
      <c r="I16166" t="s">
        <v>102</v>
      </c>
      <c r="J16166" t="s">
        <v>103</v>
      </c>
      <c r="K16166" t="s">
        <v>24249</v>
      </c>
      <c r="L16166" t="s">
        <v>171</v>
      </c>
      <c r="M16166" t="e">
        <f>_xlfn.XLOOKUP(B16166,Sheet1!B:B,Sheet1!C:C)</f>
        <v>#N/A</v>
      </c>
    </row>
    <row r="16167" spans="2:13" hidden="1">
      <c r="B16167" t="s">
        <v>24247</v>
      </c>
      <c r="C16167" t="s">
        <v>24270</v>
      </c>
      <c r="D16167" t="s">
        <v>180</v>
      </c>
      <c r="E16167" t="s">
        <v>5154</v>
      </c>
      <c r="F16167">
        <v>2</v>
      </c>
      <c r="G16167">
        <v>0</v>
      </c>
      <c r="H16167" t="s">
        <v>103</v>
      </c>
      <c r="I16167" t="s">
        <v>102</v>
      </c>
      <c r="J16167" t="s">
        <v>103</v>
      </c>
      <c r="K16167" t="s">
        <v>24249</v>
      </c>
      <c r="L16167" t="s">
        <v>171</v>
      </c>
      <c r="M16167" t="e">
        <f>_xlfn.XLOOKUP(B16167,Sheet1!B:B,Sheet1!C:C)</f>
        <v>#N/A</v>
      </c>
    </row>
    <row r="16168" spans="2:13" hidden="1">
      <c r="B16168" t="s">
        <v>24247</v>
      </c>
      <c r="C16168" t="s">
        <v>24271</v>
      </c>
      <c r="D16168" t="s">
        <v>180</v>
      </c>
      <c r="E16168" t="s">
        <v>5154</v>
      </c>
      <c r="F16168">
        <v>2</v>
      </c>
      <c r="G16168">
        <v>0</v>
      </c>
      <c r="H16168" t="s">
        <v>103</v>
      </c>
      <c r="I16168" t="s">
        <v>102</v>
      </c>
      <c r="J16168" t="s">
        <v>103</v>
      </c>
      <c r="K16168" t="s">
        <v>24249</v>
      </c>
      <c r="L16168" t="s">
        <v>171</v>
      </c>
      <c r="M16168" t="e">
        <f>_xlfn.XLOOKUP(B16168,Sheet1!B:B,Sheet1!C:C)</f>
        <v>#N/A</v>
      </c>
    </row>
    <row r="16169" spans="2:13" hidden="1">
      <c r="B16169" t="s">
        <v>24247</v>
      </c>
      <c r="C16169" t="s">
        <v>24272</v>
      </c>
      <c r="D16169" t="s">
        <v>5532</v>
      </c>
      <c r="E16169" t="s">
        <v>5070</v>
      </c>
      <c r="F16169">
        <v>6</v>
      </c>
      <c r="G16169">
        <v>0</v>
      </c>
      <c r="H16169" t="s">
        <v>102</v>
      </c>
      <c r="I16169" t="s">
        <v>102</v>
      </c>
      <c r="J16169" t="s">
        <v>103</v>
      </c>
      <c r="K16169" t="s">
        <v>24249</v>
      </c>
      <c r="L16169" t="s">
        <v>171</v>
      </c>
      <c r="M16169" t="e">
        <f>_xlfn.XLOOKUP(B16169,Sheet1!B:B,Sheet1!C:C)</f>
        <v>#N/A</v>
      </c>
    </row>
    <row r="16170" spans="2:13" hidden="1">
      <c r="B16170" t="s">
        <v>24247</v>
      </c>
      <c r="C16170" t="s">
        <v>24273</v>
      </c>
      <c r="D16170" t="s">
        <v>180</v>
      </c>
      <c r="E16170" t="s">
        <v>5154</v>
      </c>
      <c r="F16170">
        <v>2</v>
      </c>
      <c r="G16170">
        <v>0</v>
      </c>
      <c r="H16170" t="s">
        <v>103</v>
      </c>
      <c r="I16170" t="s">
        <v>102</v>
      </c>
      <c r="J16170" t="s">
        <v>103</v>
      </c>
      <c r="K16170" t="s">
        <v>24249</v>
      </c>
      <c r="L16170" t="s">
        <v>171</v>
      </c>
      <c r="M16170" t="e">
        <f>_xlfn.XLOOKUP(B16170,Sheet1!B:B,Sheet1!C:C)</f>
        <v>#N/A</v>
      </c>
    </row>
    <row r="16171" spans="2:13" hidden="1">
      <c r="B16171" t="s">
        <v>24274</v>
      </c>
      <c r="C16171" t="s">
        <v>24275</v>
      </c>
      <c r="D16171" t="s">
        <v>5224</v>
      </c>
      <c r="E16171" t="s">
        <v>5070</v>
      </c>
      <c r="F16171">
        <v>1</v>
      </c>
      <c r="G16171">
        <v>0</v>
      </c>
      <c r="H16171" t="s">
        <v>102</v>
      </c>
      <c r="I16171" t="s">
        <v>102</v>
      </c>
      <c r="J16171" t="s">
        <v>103</v>
      </c>
      <c r="K16171" t="s">
        <v>24276</v>
      </c>
      <c r="L16171" t="s">
        <v>188</v>
      </c>
      <c r="M16171" t="e">
        <f>_xlfn.XLOOKUP(B16171,Sheet1!B:B,Sheet1!C:C)</f>
        <v>#N/A</v>
      </c>
    </row>
    <row r="16172" spans="2:13" hidden="1">
      <c r="B16172" t="s">
        <v>24274</v>
      </c>
      <c r="C16172" t="s">
        <v>24276</v>
      </c>
      <c r="D16172" t="s">
        <v>195</v>
      </c>
      <c r="E16172" t="s">
        <v>5073</v>
      </c>
      <c r="F16172">
        <v>40</v>
      </c>
      <c r="G16172">
        <v>83052</v>
      </c>
      <c r="H16172" t="s">
        <v>102</v>
      </c>
      <c r="I16172" t="s">
        <v>103</v>
      </c>
      <c r="J16172" t="s">
        <v>103</v>
      </c>
      <c r="K16172" t="s">
        <v>24276</v>
      </c>
      <c r="L16172" t="s">
        <v>188</v>
      </c>
      <c r="M16172" t="e">
        <f>_xlfn.XLOOKUP(B16172,Sheet1!B:B,Sheet1!C:C)</f>
        <v>#N/A</v>
      </c>
    </row>
    <row r="16173" spans="2:13" hidden="1">
      <c r="B16173" t="s">
        <v>24274</v>
      </c>
      <c r="C16173" t="s">
        <v>24277</v>
      </c>
      <c r="D16173" t="s">
        <v>180</v>
      </c>
      <c r="E16173" t="s">
        <v>5154</v>
      </c>
      <c r="F16173">
        <v>1</v>
      </c>
      <c r="G16173">
        <v>0</v>
      </c>
      <c r="H16173" t="s">
        <v>103</v>
      </c>
      <c r="I16173" t="s">
        <v>102</v>
      </c>
      <c r="J16173" t="s">
        <v>103</v>
      </c>
      <c r="K16173" t="s">
        <v>24276</v>
      </c>
      <c r="L16173" t="s">
        <v>188</v>
      </c>
      <c r="M16173" t="e">
        <f>_xlfn.XLOOKUP(B16173,Sheet1!B:B,Sheet1!C:C)</f>
        <v>#N/A</v>
      </c>
    </row>
    <row r="16174" spans="2:13" hidden="1">
      <c r="B16174" t="s">
        <v>24274</v>
      </c>
      <c r="C16174" t="s">
        <v>24278</v>
      </c>
      <c r="D16174" t="s">
        <v>180</v>
      </c>
      <c r="E16174" t="s">
        <v>5154</v>
      </c>
      <c r="F16174">
        <v>1</v>
      </c>
      <c r="G16174">
        <v>0</v>
      </c>
      <c r="H16174" t="s">
        <v>103</v>
      </c>
      <c r="I16174" t="s">
        <v>102</v>
      </c>
      <c r="J16174" t="s">
        <v>103</v>
      </c>
      <c r="K16174" t="s">
        <v>24276</v>
      </c>
      <c r="L16174" t="s">
        <v>188</v>
      </c>
      <c r="M16174" t="e">
        <f>_xlfn.XLOOKUP(B16174,Sheet1!B:B,Sheet1!C:C)</f>
        <v>#N/A</v>
      </c>
    </row>
    <row r="16175" spans="2:13" hidden="1">
      <c r="B16175" t="s">
        <v>24274</v>
      </c>
      <c r="C16175" t="s">
        <v>24279</v>
      </c>
      <c r="D16175" t="s">
        <v>180</v>
      </c>
      <c r="E16175" t="s">
        <v>5154</v>
      </c>
      <c r="F16175">
        <v>1</v>
      </c>
      <c r="G16175">
        <v>0</v>
      </c>
      <c r="H16175" t="s">
        <v>103</v>
      </c>
      <c r="I16175" t="s">
        <v>102</v>
      </c>
      <c r="J16175" t="s">
        <v>103</v>
      </c>
      <c r="K16175" t="s">
        <v>24276</v>
      </c>
      <c r="L16175" t="s">
        <v>188</v>
      </c>
      <c r="M16175" t="e">
        <f>_xlfn.XLOOKUP(B16175,Sheet1!B:B,Sheet1!C:C)</f>
        <v>#N/A</v>
      </c>
    </row>
    <row r="16176" spans="2:13" hidden="1">
      <c r="B16176" t="s">
        <v>24274</v>
      </c>
      <c r="C16176" t="s">
        <v>24280</v>
      </c>
      <c r="D16176" t="s">
        <v>180</v>
      </c>
      <c r="E16176" t="s">
        <v>5154</v>
      </c>
      <c r="F16176">
        <v>1</v>
      </c>
      <c r="G16176">
        <v>0</v>
      </c>
      <c r="H16176" t="s">
        <v>103</v>
      </c>
      <c r="I16176" t="s">
        <v>102</v>
      </c>
      <c r="J16176" t="s">
        <v>103</v>
      </c>
      <c r="K16176" t="s">
        <v>24276</v>
      </c>
      <c r="L16176" t="s">
        <v>188</v>
      </c>
      <c r="M16176" t="e">
        <f>_xlfn.XLOOKUP(B16176,Sheet1!B:B,Sheet1!C:C)</f>
        <v>#N/A</v>
      </c>
    </row>
    <row r="16177" spans="2:13" hidden="1">
      <c r="B16177" t="s">
        <v>24274</v>
      </c>
      <c r="C16177" t="s">
        <v>24281</v>
      </c>
      <c r="D16177" t="s">
        <v>315</v>
      </c>
      <c r="E16177" t="s">
        <v>5070</v>
      </c>
      <c r="F16177">
        <v>2</v>
      </c>
      <c r="G16177">
        <v>0</v>
      </c>
      <c r="H16177" t="s">
        <v>102</v>
      </c>
      <c r="I16177" t="s">
        <v>102</v>
      </c>
      <c r="J16177" t="s">
        <v>103</v>
      </c>
      <c r="K16177" t="s">
        <v>24276</v>
      </c>
      <c r="L16177" t="s">
        <v>188</v>
      </c>
      <c r="M16177" t="e">
        <f>_xlfn.XLOOKUP(B16177,Sheet1!B:B,Sheet1!C:C)</f>
        <v>#N/A</v>
      </c>
    </row>
    <row r="16178" spans="2:13" hidden="1">
      <c r="B16178" t="s">
        <v>24274</v>
      </c>
      <c r="C16178" t="s">
        <v>24282</v>
      </c>
      <c r="D16178" t="s">
        <v>180</v>
      </c>
      <c r="E16178" t="s">
        <v>5154</v>
      </c>
      <c r="F16178">
        <v>1</v>
      </c>
      <c r="G16178">
        <v>0</v>
      </c>
      <c r="H16178" t="s">
        <v>103</v>
      </c>
      <c r="I16178" t="s">
        <v>102</v>
      </c>
      <c r="J16178" t="s">
        <v>103</v>
      </c>
      <c r="K16178" t="s">
        <v>24276</v>
      </c>
      <c r="L16178" t="s">
        <v>188</v>
      </c>
      <c r="M16178" t="e">
        <f>_xlfn.XLOOKUP(B16178,Sheet1!B:B,Sheet1!C:C)</f>
        <v>#N/A</v>
      </c>
    </row>
    <row r="16179" spans="2:13" hidden="1">
      <c r="B16179" t="s">
        <v>24274</v>
      </c>
      <c r="C16179" t="s">
        <v>24283</v>
      </c>
      <c r="D16179" t="s">
        <v>267</v>
      </c>
      <c r="E16179" t="s">
        <v>5070</v>
      </c>
      <c r="F16179">
        <v>6</v>
      </c>
      <c r="G16179">
        <v>0</v>
      </c>
      <c r="H16179" t="s">
        <v>102</v>
      </c>
      <c r="I16179" t="s">
        <v>102</v>
      </c>
      <c r="J16179" t="s">
        <v>103</v>
      </c>
      <c r="K16179" t="s">
        <v>24276</v>
      </c>
      <c r="L16179" t="s">
        <v>188</v>
      </c>
      <c r="M16179" t="e">
        <f>_xlfn.XLOOKUP(B16179,Sheet1!B:B,Sheet1!C:C)</f>
        <v>#N/A</v>
      </c>
    </row>
    <row r="16180" spans="2:13" hidden="1">
      <c r="B16180" t="s">
        <v>24284</v>
      </c>
      <c r="C16180" t="s">
        <v>24285</v>
      </c>
      <c r="D16180" t="s">
        <v>180</v>
      </c>
      <c r="E16180" t="s">
        <v>5154</v>
      </c>
      <c r="F16180">
        <v>1</v>
      </c>
      <c r="G16180">
        <v>0</v>
      </c>
      <c r="H16180" t="s">
        <v>103</v>
      </c>
      <c r="I16180" t="s">
        <v>102</v>
      </c>
      <c r="J16180" t="s">
        <v>103</v>
      </c>
      <c r="K16180" t="s">
        <v>24286</v>
      </c>
      <c r="L16180" t="s">
        <v>267</v>
      </c>
      <c r="M16180" t="e">
        <f>_xlfn.XLOOKUP(B16180,Sheet1!B:B,Sheet1!C:C)</f>
        <v>#N/A</v>
      </c>
    </row>
    <row r="16181" spans="2:13" hidden="1">
      <c r="B16181" t="s">
        <v>24284</v>
      </c>
      <c r="C16181" t="s">
        <v>24287</v>
      </c>
      <c r="D16181" t="s">
        <v>180</v>
      </c>
      <c r="E16181" t="s">
        <v>5154</v>
      </c>
      <c r="F16181">
        <v>1</v>
      </c>
      <c r="G16181">
        <v>0</v>
      </c>
      <c r="H16181" t="s">
        <v>103</v>
      </c>
      <c r="I16181" t="s">
        <v>102</v>
      </c>
      <c r="J16181" t="s">
        <v>103</v>
      </c>
      <c r="K16181" t="s">
        <v>24286</v>
      </c>
      <c r="L16181" t="s">
        <v>267</v>
      </c>
      <c r="M16181" t="e">
        <f>_xlfn.XLOOKUP(B16181,Sheet1!B:B,Sheet1!C:C)</f>
        <v>#N/A</v>
      </c>
    </row>
    <row r="16182" spans="2:13" hidden="1">
      <c r="B16182" t="s">
        <v>24284</v>
      </c>
      <c r="C16182" t="s">
        <v>24288</v>
      </c>
      <c r="D16182" t="s">
        <v>180</v>
      </c>
      <c r="E16182" t="s">
        <v>5154</v>
      </c>
      <c r="F16182">
        <v>1</v>
      </c>
      <c r="G16182">
        <v>0</v>
      </c>
      <c r="H16182" t="s">
        <v>103</v>
      </c>
      <c r="I16182" t="s">
        <v>102</v>
      </c>
      <c r="J16182" t="s">
        <v>103</v>
      </c>
      <c r="K16182" t="s">
        <v>24286</v>
      </c>
      <c r="L16182" t="s">
        <v>267</v>
      </c>
      <c r="M16182" t="e">
        <f>_xlfn.XLOOKUP(B16182,Sheet1!B:B,Sheet1!C:C)</f>
        <v>#N/A</v>
      </c>
    </row>
    <row r="16183" spans="2:13" hidden="1">
      <c r="B16183" t="s">
        <v>24284</v>
      </c>
      <c r="C16183" t="s">
        <v>24289</v>
      </c>
      <c r="D16183" t="s">
        <v>180</v>
      </c>
      <c r="E16183" t="s">
        <v>5154</v>
      </c>
      <c r="F16183">
        <v>1</v>
      </c>
      <c r="G16183">
        <v>0</v>
      </c>
      <c r="H16183" t="s">
        <v>103</v>
      </c>
      <c r="I16183" t="s">
        <v>102</v>
      </c>
      <c r="J16183" t="s">
        <v>103</v>
      </c>
      <c r="K16183" t="s">
        <v>24286</v>
      </c>
      <c r="L16183" t="s">
        <v>267</v>
      </c>
      <c r="M16183" t="e">
        <f>_xlfn.XLOOKUP(B16183,Sheet1!B:B,Sheet1!C:C)</f>
        <v>#N/A</v>
      </c>
    </row>
    <row r="16184" spans="2:13" hidden="1">
      <c r="B16184" t="s">
        <v>24284</v>
      </c>
      <c r="C16184" t="s">
        <v>24290</v>
      </c>
      <c r="D16184" t="s">
        <v>195</v>
      </c>
      <c r="E16184" t="s">
        <v>5073</v>
      </c>
      <c r="F16184">
        <v>20</v>
      </c>
      <c r="G16184">
        <v>49942</v>
      </c>
      <c r="H16184" t="s">
        <v>102</v>
      </c>
      <c r="I16184" t="s">
        <v>103</v>
      </c>
      <c r="J16184" t="s">
        <v>103</v>
      </c>
      <c r="K16184" t="s">
        <v>24286</v>
      </c>
      <c r="L16184" t="s">
        <v>267</v>
      </c>
      <c r="M16184" t="e">
        <f>_xlfn.XLOOKUP(B16184,Sheet1!B:B,Sheet1!C:C)</f>
        <v>#N/A</v>
      </c>
    </row>
    <row r="16185" spans="2:13" hidden="1">
      <c r="B16185" t="s">
        <v>24284</v>
      </c>
      <c r="C16185" t="s">
        <v>24286</v>
      </c>
      <c r="D16185" t="s">
        <v>267</v>
      </c>
      <c r="E16185" t="s">
        <v>5070</v>
      </c>
      <c r="F16185">
        <v>10</v>
      </c>
      <c r="G16185">
        <v>0</v>
      </c>
      <c r="H16185" t="s">
        <v>102</v>
      </c>
      <c r="I16185" t="s">
        <v>102</v>
      </c>
      <c r="J16185" t="s">
        <v>103</v>
      </c>
      <c r="K16185" t="s">
        <v>24286</v>
      </c>
      <c r="L16185" t="s">
        <v>267</v>
      </c>
      <c r="M16185" t="e">
        <f>_xlfn.XLOOKUP(B16185,Sheet1!B:B,Sheet1!C:C)</f>
        <v>#N/A</v>
      </c>
    </row>
    <row r="16186" spans="2:13" hidden="1">
      <c r="B16186" t="s">
        <v>24284</v>
      </c>
      <c r="C16186" t="s">
        <v>24291</v>
      </c>
      <c r="D16186" t="s">
        <v>180</v>
      </c>
      <c r="E16186" t="s">
        <v>5154</v>
      </c>
      <c r="F16186">
        <v>2</v>
      </c>
      <c r="G16186">
        <v>0</v>
      </c>
      <c r="H16186" t="s">
        <v>103</v>
      </c>
      <c r="I16186" t="s">
        <v>102</v>
      </c>
      <c r="J16186" t="s">
        <v>103</v>
      </c>
      <c r="K16186" t="s">
        <v>24286</v>
      </c>
      <c r="L16186" t="s">
        <v>267</v>
      </c>
      <c r="M16186" t="e">
        <f>_xlfn.XLOOKUP(B16186,Sheet1!B:B,Sheet1!C:C)</f>
        <v>#N/A</v>
      </c>
    </row>
    <row r="16187" spans="2:13" hidden="1">
      <c r="B16187" t="s">
        <v>24284</v>
      </c>
      <c r="C16187" t="s">
        <v>24292</v>
      </c>
      <c r="D16187" t="s">
        <v>180</v>
      </c>
      <c r="E16187" t="s">
        <v>5154</v>
      </c>
      <c r="F16187">
        <v>1</v>
      </c>
      <c r="G16187">
        <v>0</v>
      </c>
      <c r="H16187" t="s">
        <v>103</v>
      </c>
      <c r="I16187" t="s">
        <v>102</v>
      </c>
      <c r="J16187" t="s">
        <v>103</v>
      </c>
      <c r="K16187" t="s">
        <v>24286</v>
      </c>
      <c r="L16187" t="s">
        <v>267</v>
      </c>
      <c r="M16187" t="e">
        <f>_xlfn.XLOOKUP(B16187,Sheet1!B:B,Sheet1!C:C)</f>
        <v>#N/A</v>
      </c>
    </row>
    <row r="16188" spans="2:13" hidden="1">
      <c r="B16188" t="s">
        <v>24284</v>
      </c>
      <c r="C16188" t="s">
        <v>24293</v>
      </c>
      <c r="D16188" t="s">
        <v>180</v>
      </c>
      <c r="E16188" t="s">
        <v>5154</v>
      </c>
      <c r="F16188">
        <v>5</v>
      </c>
      <c r="G16188">
        <v>0</v>
      </c>
      <c r="H16188" t="s">
        <v>103</v>
      </c>
      <c r="I16188" t="s">
        <v>102</v>
      </c>
      <c r="J16188" t="s">
        <v>103</v>
      </c>
      <c r="K16188" t="s">
        <v>24286</v>
      </c>
      <c r="L16188" t="s">
        <v>267</v>
      </c>
      <c r="M16188" t="e">
        <f>_xlfn.XLOOKUP(B16188,Sheet1!B:B,Sheet1!C:C)</f>
        <v>#N/A</v>
      </c>
    </row>
    <row r="16189" spans="2:13" hidden="1">
      <c r="B16189" t="s">
        <v>24284</v>
      </c>
      <c r="C16189" t="s">
        <v>24294</v>
      </c>
      <c r="D16189" t="s">
        <v>5224</v>
      </c>
      <c r="E16189" t="s">
        <v>5070</v>
      </c>
      <c r="F16189">
        <v>2</v>
      </c>
      <c r="G16189">
        <v>0</v>
      </c>
      <c r="H16189" t="s">
        <v>102</v>
      </c>
      <c r="I16189" t="s">
        <v>102</v>
      </c>
      <c r="J16189" t="s">
        <v>103</v>
      </c>
      <c r="K16189" t="s">
        <v>24286</v>
      </c>
      <c r="L16189" t="s">
        <v>267</v>
      </c>
      <c r="M16189" t="e">
        <f>_xlfn.XLOOKUP(B16189,Sheet1!B:B,Sheet1!C:C)</f>
        <v>#N/A</v>
      </c>
    </row>
    <row r="16190" spans="2:13" hidden="1">
      <c r="B16190" t="s">
        <v>24284</v>
      </c>
      <c r="C16190" t="s">
        <v>24295</v>
      </c>
      <c r="D16190" t="s">
        <v>180</v>
      </c>
      <c r="E16190" t="s">
        <v>5154</v>
      </c>
      <c r="F16190">
        <v>2</v>
      </c>
      <c r="G16190">
        <v>0</v>
      </c>
      <c r="H16190" t="s">
        <v>103</v>
      </c>
      <c r="I16190" t="s">
        <v>102</v>
      </c>
      <c r="J16190" t="s">
        <v>103</v>
      </c>
      <c r="K16190" t="s">
        <v>24286</v>
      </c>
      <c r="L16190" t="s">
        <v>267</v>
      </c>
      <c r="M16190" t="e">
        <f>_xlfn.XLOOKUP(B16190,Sheet1!B:B,Sheet1!C:C)</f>
        <v>#N/A</v>
      </c>
    </row>
    <row r="16191" spans="2:13" hidden="1">
      <c r="B16191" t="s">
        <v>24284</v>
      </c>
      <c r="C16191" t="s">
        <v>14911</v>
      </c>
      <c r="D16191" t="s">
        <v>180</v>
      </c>
      <c r="E16191" t="s">
        <v>5154</v>
      </c>
      <c r="F16191">
        <v>1</v>
      </c>
      <c r="G16191">
        <v>0</v>
      </c>
      <c r="H16191" t="s">
        <v>103</v>
      </c>
      <c r="I16191" t="s">
        <v>102</v>
      </c>
      <c r="J16191" t="s">
        <v>103</v>
      </c>
      <c r="K16191" t="s">
        <v>24286</v>
      </c>
      <c r="L16191" t="s">
        <v>267</v>
      </c>
      <c r="M16191" t="e">
        <f>_xlfn.XLOOKUP(B16191,Sheet1!B:B,Sheet1!C:C)</f>
        <v>#N/A</v>
      </c>
    </row>
    <row r="16192" spans="2:13" hidden="1">
      <c r="B16192" t="s">
        <v>24284</v>
      </c>
      <c r="C16192" t="s">
        <v>24296</v>
      </c>
      <c r="D16192" t="s">
        <v>562</v>
      </c>
      <c r="E16192" t="s">
        <v>5070</v>
      </c>
      <c r="F16192">
        <v>5</v>
      </c>
      <c r="G16192">
        <v>0</v>
      </c>
      <c r="H16192" t="s">
        <v>102</v>
      </c>
      <c r="I16192" t="s">
        <v>102</v>
      </c>
      <c r="J16192" t="s">
        <v>103</v>
      </c>
      <c r="K16192" t="s">
        <v>24286</v>
      </c>
      <c r="L16192" t="s">
        <v>267</v>
      </c>
      <c r="M16192" t="e">
        <f>_xlfn.XLOOKUP(B16192,Sheet1!B:B,Sheet1!C:C)</f>
        <v>#N/A</v>
      </c>
    </row>
    <row r="16193" spans="2:13" hidden="1">
      <c r="B16193" t="s">
        <v>24284</v>
      </c>
      <c r="C16193" t="s">
        <v>24297</v>
      </c>
      <c r="D16193" t="s">
        <v>180</v>
      </c>
      <c r="E16193" t="s">
        <v>5154</v>
      </c>
      <c r="F16193">
        <v>7.5</v>
      </c>
      <c r="G16193">
        <v>0</v>
      </c>
      <c r="H16193" t="s">
        <v>103</v>
      </c>
      <c r="I16193" t="s">
        <v>102</v>
      </c>
      <c r="J16193" t="s">
        <v>103</v>
      </c>
      <c r="K16193" t="s">
        <v>24286</v>
      </c>
      <c r="L16193" t="s">
        <v>267</v>
      </c>
      <c r="M16193" t="e">
        <f>_xlfn.XLOOKUP(B16193,Sheet1!B:B,Sheet1!C:C)</f>
        <v>#N/A</v>
      </c>
    </row>
    <row r="16194" spans="2:13" hidden="1">
      <c r="B16194" t="s">
        <v>24284</v>
      </c>
      <c r="C16194" t="s">
        <v>24298</v>
      </c>
      <c r="D16194" t="s">
        <v>180</v>
      </c>
      <c r="E16194" t="s">
        <v>5154</v>
      </c>
      <c r="F16194">
        <v>3</v>
      </c>
      <c r="G16194">
        <v>0</v>
      </c>
      <c r="H16194" t="s">
        <v>103</v>
      </c>
      <c r="I16194" t="s">
        <v>102</v>
      </c>
      <c r="J16194" t="s">
        <v>103</v>
      </c>
      <c r="K16194" t="s">
        <v>24286</v>
      </c>
      <c r="L16194" t="s">
        <v>267</v>
      </c>
      <c r="M16194" t="e">
        <f>_xlfn.XLOOKUP(B16194,Sheet1!B:B,Sheet1!C:C)</f>
        <v>#N/A</v>
      </c>
    </row>
    <row r="16195" spans="2:13" hidden="1">
      <c r="B16195" t="s">
        <v>24284</v>
      </c>
      <c r="C16195" t="s">
        <v>24299</v>
      </c>
      <c r="D16195" t="s">
        <v>5195</v>
      </c>
      <c r="E16195" t="s">
        <v>5070</v>
      </c>
      <c r="F16195">
        <v>2</v>
      </c>
      <c r="G16195">
        <v>0</v>
      </c>
      <c r="H16195" t="s">
        <v>102</v>
      </c>
      <c r="I16195" t="s">
        <v>102</v>
      </c>
      <c r="J16195" t="s">
        <v>103</v>
      </c>
      <c r="K16195" t="s">
        <v>24286</v>
      </c>
      <c r="L16195" t="s">
        <v>267</v>
      </c>
      <c r="M16195" t="e">
        <f>_xlfn.XLOOKUP(B16195,Sheet1!B:B,Sheet1!C:C)</f>
        <v>#N/A</v>
      </c>
    </row>
    <row r="16196" spans="2:13" hidden="1">
      <c r="B16196" t="s">
        <v>24284</v>
      </c>
      <c r="C16196" t="s">
        <v>24300</v>
      </c>
      <c r="D16196" t="s">
        <v>180</v>
      </c>
      <c r="E16196" t="s">
        <v>5154</v>
      </c>
      <c r="F16196">
        <v>1</v>
      </c>
      <c r="G16196">
        <v>0</v>
      </c>
      <c r="H16196" t="s">
        <v>103</v>
      </c>
      <c r="I16196" t="s">
        <v>102</v>
      </c>
      <c r="J16196" t="s">
        <v>103</v>
      </c>
      <c r="K16196" t="s">
        <v>24286</v>
      </c>
      <c r="L16196" t="s">
        <v>267</v>
      </c>
      <c r="M16196" t="e">
        <f>_xlfn.XLOOKUP(B16196,Sheet1!B:B,Sheet1!C:C)</f>
        <v>#N/A</v>
      </c>
    </row>
    <row r="16197" spans="2:13" hidden="1">
      <c r="B16197" t="s">
        <v>24284</v>
      </c>
      <c r="C16197" t="s">
        <v>24301</v>
      </c>
      <c r="D16197" t="s">
        <v>180</v>
      </c>
      <c r="E16197" t="s">
        <v>5154</v>
      </c>
      <c r="F16197">
        <v>1</v>
      </c>
      <c r="G16197">
        <v>0</v>
      </c>
      <c r="H16197" t="s">
        <v>103</v>
      </c>
      <c r="I16197" t="s">
        <v>102</v>
      </c>
      <c r="J16197" t="s">
        <v>103</v>
      </c>
      <c r="K16197" t="s">
        <v>24286</v>
      </c>
      <c r="L16197" t="s">
        <v>267</v>
      </c>
      <c r="M16197" t="e">
        <f>_xlfn.XLOOKUP(B16197,Sheet1!B:B,Sheet1!C:C)</f>
        <v>#N/A</v>
      </c>
    </row>
    <row r="16198" spans="2:13" hidden="1">
      <c r="B16198" t="s">
        <v>24284</v>
      </c>
      <c r="C16198" t="s">
        <v>24302</v>
      </c>
      <c r="D16198" t="s">
        <v>180</v>
      </c>
      <c r="E16198" t="s">
        <v>5154</v>
      </c>
      <c r="F16198">
        <v>1</v>
      </c>
      <c r="G16198">
        <v>0</v>
      </c>
      <c r="H16198" t="s">
        <v>103</v>
      </c>
      <c r="I16198" t="s">
        <v>102</v>
      </c>
      <c r="J16198" t="s">
        <v>103</v>
      </c>
      <c r="K16198" t="s">
        <v>24286</v>
      </c>
      <c r="L16198" t="s">
        <v>267</v>
      </c>
      <c r="M16198" t="e">
        <f>_xlfn.XLOOKUP(B16198,Sheet1!B:B,Sheet1!C:C)</f>
        <v>#N/A</v>
      </c>
    </row>
    <row r="16199" spans="2:13" hidden="1">
      <c r="B16199" t="s">
        <v>24284</v>
      </c>
      <c r="C16199" t="s">
        <v>24303</v>
      </c>
      <c r="D16199" t="s">
        <v>180</v>
      </c>
      <c r="E16199" t="s">
        <v>5154</v>
      </c>
      <c r="F16199">
        <v>1</v>
      </c>
      <c r="G16199">
        <v>0</v>
      </c>
      <c r="H16199" t="s">
        <v>103</v>
      </c>
      <c r="I16199" t="s">
        <v>102</v>
      </c>
      <c r="J16199" t="s">
        <v>103</v>
      </c>
      <c r="K16199" t="s">
        <v>24286</v>
      </c>
      <c r="L16199" t="s">
        <v>267</v>
      </c>
      <c r="M16199" t="e">
        <f>_xlfn.XLOOKUP(B16199,Sheet1!B:B,Sheet1!C:C)</f>
        <v>#N/A</v>
      </c>
    </row>
    <row r="16200" spans="2:13" hidden="1">
      <c r="B16200" t="s">
        <v>24284</v>
      </c>
      <c r="C16200" t="s">
        <v>24304</v>
      </c>
      <c r="D16200" t="s">
        <v>180</v>
      </c>
      <c r="E16200" t="s">
        <v>5154</v>
      </c>
      <c r="F16200">
        <v>5</v>
      </c>
      <c r="G16200">
        <v>0</v>
      </c>
      <c r="H16200" t="s">
        <v>103</v>
      </c>
      <c r="I16200" t="s">
        <v>102</v>
      </c>
      <c r="J16200" t="s">
        <v>103</v>
      </c>
      <c r="K16200" t="s">
        <v>24286</v>
      </c>
      <c r="L16200" t="s">
        <v>267</v>
      </c>
      <c r="M16200" t="e">
        <f>_xlfn.XLOOKUP(B16200,Sheet1!B:B,Sheet1!C:C)</f>
        <v>#N/A</v>
      </c>
    </row>
    <row r="16201" spans="2:13" hidden="1">
      <c r="B16201" t="s">
        <v>24305</v>
      </c>
      <c r="C16201" t="s">
        <v>24306</v>
      </c>
      <c r="D16201" t="s">
        <v>226</v>
      </c>
      <c r="E16201" t="s">
        <v>5154</v>
      </c>
      <c r="F16201">
        <v>2</v>
      </c>
      <c r="G16201">
        <v>0</v>
      </c>
      <c r="H16201" t="s">
        <v>103</v>
      </c>
      <c r="I16201" t="s">
        <v>102</v>
      </c>
      <c r="J16201" t="s">
        <v>103</v>
      </c>
      <c r="K16201" t="s">
        <v>24307</v>
      </c>
      <c r="L16201" t="s">
        <v>254</v>
      </c>
      <c r="M16201" t="e">
        <f>_xlfn.XLOOKUP(B16201,Sheet1!B:B,Sheet1!C:C)</f>
        <v>#N/A</v>
      </c>
    </row>
    <row r="16202" spans="2:13" hidden="1">
      <c r="B16202" t="s">
        <v>24305</v>
      </c>
      <c r="C16202" t="s">
        <v>24308</v>
      </c>
      <c r="D16202" t="s">
        <v>24309</v>
      </c>
      <c r="E16202" t="s">
        <v>5070</v>
      </c>
      <c r="F16202">
        <v>2</v>
      </c>
      <c r="G16202">
        <v>0</v>
      </c>
      <c r="H16202" t="s">
        <v>102</v>
      </c>
      <c r="I16202" t="s">
        <v>102</v>
      </c>
      <c r="J16202" t="s">
        <v>103</v>
      </c>
      <c r="K16202" t="s">
        <v>24307</v>
      </c>
      <c r="L16202" t="s">
        <v>254</v>
      </c>
      <c r="M16202" t="e">
        <f>_xlfn.XLOOKUP(B16202,Sheet1!B:B,Sheet1!C:C)</f>
        <v>#N/A</v>
      </c>
    </row>
    <row r="16203" spans="2:13" hidden="1">
      <c r="B16203" t="s">
        <v>24305</v>
      </c>
      <c r="C16203" t="s">
        <v>24310</v>
      </c>
      <c r="D16203" t="s">
        <v>24309</v>
      </c>
      <c r="E16203" t="s">
        <v>5070</v>
      </c>
      <c r="F16203">
        <v>2</v>
      </c>
      <c r="G16203">
        <v>0</v>
      </c>
      <c r="H16203" t="s">
        <v>102</v>
      </c>
      <c r="I16203" t="s">
        <v>102</v>
      </c>
      <c r="J16203" t="s">
        <v>103</v>
      </c>
      <c r="K16203" t="s">
        <v>24307</v>
      </c>
      <c r="L16203" t="s">
        <v>254</v>
      </c>
      <c r="M16203" t="e">
        <f>_xlfn.XLOOKUP(B16203,Sheet1!B:B,Sheet1!C:C)</f>
        <v>#N/A</v>
      </c>
    </row>
    <row r="16204" spans="2:13" hidden="1">
      <c r="B16204" t="s">
        <v>24305</v>
      </c>
      <c r="C16204" t="s">
        <v>24311</v>
      </c>
      <c r="D16204" t="s">
        <v>9853</v>
      </c>
      <c r="E16204" t="s">
        <v>5070</v>
      </c>
      <c r="F16204">
        <v>2</v>
      </c>
      <c r="G16204">
        <v>0</v>
      </c>
      <c r="H16204" t="s">
        <v>102</v>
      </c>
      <c r="I16204" t="s">
        <v>102</v>
      </c>
      <c r="J16204" t="s">
        <v>103</v>
      </c>
      <c r="K16204" t="s">
        <v>24307</v>
      </c>
      <c r="L16204" t="s">
        <v>254</v>
      </c>
      <c r="M16204" t="e">
        <f>_xlfn.XLOOKUP(B16204,Sheet1!B:B,Sheet1!C:C)</f>
        <v>#N/A</v>
      </c>
    </row>
    <row r="16205" spans="2:13" hidden="1">
      <c r="B16205" t="s">
        <v>24305</v>
      </c>
      <c r="C16205" t="s">
        <v>24312</v>
      </c>
      <c r="D16205" t="s">
        <v>226</v>
      </c>
      <c r="E16205" t="s">
        <v>5154</v>
      </c>
      <c r="F16205">
        <v>2</v>
      </c>
      <c r="G16205">
        <v>0</v>
      </c>
      <c r="H16205" t="s">
        <v>103</v>
      </c>
      <c r="I16205" t="s">
        <v>102</v>
      </c>
      <c r="J16205" t="s">
        <v>103</v>
      </c>
      <c r="K16205" t="s">
        <v>24307</v>
      </c>
      <c r="L16205" t="s">
        <v>254</v>
      </c>
      <c r="M16205" t="e">
        <f>_xlfn.XLOOKUP(B16205,Sheet1!B:B,Sheet1!C:C)</f>
        <v>#N/A</v>
      </c>
    </row>
    <row r="16206" spans="2:13" hidden="1">
      <c r="B16206" t="s">
        <v>24305</v>
      </c>
      <c r="C16206" t="s">
        <v>24313</v>
      </c>
      <c r="D16206" t="s">
        <v>226</v>
      </c>
      <c r="E16206" t="s">
        <v>5154</v>
      </c>
      <c r="F16206">
        <v>2</v>
      </c>
      <c r="G16206">
        <v>0</v>
      </c>
      <c r="H16206" t="s">
        <v>103</v>
      </c>
      <c r="I16206" t="s">
        <v>102</v>
      </c>
      <c r="J16206" t="s">
        <v>103</v>
      </c>
      <c r="K16206" t="s">
        <v>24307</v>
      </c>
      <c r="L16206" t="s">
        <v>254</v>
      </c>
      <c r="M16206" t="e">
        <f>_xlfn.XLOOKUP(B16206,Sheet1!B:B,Sheet1!C:C)</f>
        <v>#N/A</v>
      </c>
    </row>
    <row r="16207" spans="2:13" hidden="1">
      <c r="B16207" t="s">
        <v>24305</v>
      </c>
      <c r="C16207" t="s">
        <v>24307</v>
      </c>
      <c r="D16207" t="s">
        <v>254</v>
      </c>
      <c r="E16207" t="s">
        <v>5070</v>
      </c>
      <c r="F16207">
        <v>2</v>
      </c>
      <c r="G16207">
        <v>0</v>
      </c>
      <c r="H16207" t="s">
        <v>102</v>
      </c>
      <c r="I16207" t="s">
        <v>102</v>
      </c>
      <c r="J16207" t="s">
        <v>103</v>
      </c>
      <c r="K16207" t="s">
        <v>24307</v>
      </c>
      <c r="L16207" t="s">
        <v>254</v>
      </c>
      <c r="M16207" t="e">
        <f>_xlfn.XLOOKUP(B16207,Sheet1!B:B,Sheet1!C:C)</f>
        <v>#N/A</v>
      </c>
    </row>
    <row r="16208" spans="2:13" hidden="1">
      <c r="B16208" t="s">
        <v>24305</v>
      </c>
      <c r="C16208" t="s">
        <v>24314</v>
      </c>
      <c r="D16208" t="s">
        <v>226</v>
      </c>
      <c r="E16208" t="s">
        <v>5154</v>
      </c>
      <c r="F16208">
        <v>2</v>
      </c>
      <c r="G16208">
        <v>0</v>
      </c>
      <c r="H16208" t="s">
        <v>103</v>
      </c>
      <c r="I16208" t="s">
        <v>102</v>
      </c>
      <c r="J16208" t="s">
        <v>103</v>
      </c>
      <c r="K16208" t="s">
        <v>24307</v>
      </c>
      <c r="L16208" t="s">
        <v>254</v>
      </c>
      <c r="M16208" t="e">
        <f>_xlfn.XLOOKUP(B16208,Sheet1!B:B,Sheet1!C:C)</f>
        <v>#N/A</v>
      </c>
    </row>
    <row r="16209" spans="2:13" hidden="1">
      <c r="B16209" t="s">
        <v>24305</v>
      </c>
      <c r="C16209" t="s">
        <v>24315</v>
      </c>
      <c r="D16209" t="s">
        <v>226</v>
      </c>
      <c r="E16209" t="s">
        <v>5154</v>
      </c>
      <c r="F16209">
        <v>40</v>
      </c>
      <c r="G16209">
        <v>74624</v>
      </c>
      <c r="H16209" t="s">
        <v>103</v>
      </c>
      <c r="I16209" t="s">
        <v>102</v>
      </c>
      <c r="J16209" t="s">
        <v>103</v>
      </c>
      <c r="K16209" t="s">
        <v>24307</v>
      </c>
      <c r="L16209" t="s">
        <v>254</v>
      </c>
      <c r="M16209" t="e">
        <f>_xlfn.XLOOKUP(B16209,Sheet1!B:B,Sheet1!C:C)</f>
        <v>#N/A</v>
      </c>
    </row>
    <row r="16210" spans="2:13" hidden="1">
      <c r="B16210" t="s">
        <v>24305</v>
      </c>
      <c r="C16210" t="s">
        <v>24316</v>
      </c>
      <c r="D16210" t="s">
        <v>226</v>
      </c>
      <c r="E16210" t="s">
        <v>5154</v>
      </c>
      <c r="F16210">
        <v>40</v>
      </c>
      <c r="G16210">
        <v>88202</v>
      </c>
      <c r="H16210" t="s">
        <v>103</v>
      </c>
      <c r="I16210" t="s">
        <v>102</v>
      </c>
      <c r="J16210" t="s">
        <v>103</v>
      </c>
      <c r="K16210" t="s">
        <v>24307</v>
      </c>
      <c r="L16210" t="s">
        <v>254</v>
      </c>
      <c r="M16210" t="e">
        <f>_xlfn.XLOOKUP(B16210,Sheet1!B:B,Sheet1!C:C)</f>
        <v>#N/A</v>
      </c>
    </row>
    <row r="16211" spans="2:13" hidden="1">
      <c r="B16211" t="s">
        <v>24305</v>
      </c>
      <c r="C16211" t="s">
        <v>24317</v>
      </c>
      <c r="D16211" t="s">
        <v>226</v>
      </c>
      <c r="E16211" t="s">
        <v>5154</v>
      </c>
      <c r="F16211">
        <v>2</v>
      </c>
      <c r="G16211">
        <v>0</v>
      </c>
      <c r="H16211" t="s">
        <v>103</v>
      </c>
      <c r="I16211" t="s">
        <v>102</v>
      </c>
      <c r="J16211" t="s">
        <v>103</v>
      </c>
      <c r="K16211" t="s">
        <v>24307</v>
      </c>
      <c r="L16211" t="s">
        <v>254</v>
      </c>
      <c r="M16211" t="e">
        <f>_xlfn.XLOOKUP(B16211,Sheet1!B:B,Sheet1!C:C)</f>
        <v>#N/A</v>
      </c>
    </row>
    <row r="16212" spans="2:13" hidden="1">
      <c r="B16212" t="s">
        <v>24305</v>
      </c>
      <c r="C16212" t="s">
        <v>24318</v>
      </c>
      <c r="D16212" t="s">
        <v>6539</v>
      </c>
      <c r="E16212" t="s">
        <v>5070</v>
      </c>
      <c r="F16212">
        <v>30</v>
      </c>
      <c r="G16212">
        <v>54405</v>
      </c>
      <c r="H16212" t="s">
        <v>102</v>
      </c>
      <c r="I16212" t="s">
        <v>102</v>
      </c>
      <c r="J16212" t="s">
        <v>103</v>
      </c>
      <c r="K16212" t="s">
        <v>24307</v>
      </c>
      <c r="L16212" t="s">
        <v>254</v>
      </c>
      <c r="M16212" t="e">
        <f>_xlfn.XLOOKUP(B16212,Sheet1!B:B,Sheet1!C:C)</f>
        <v>#N/A</v>
      </c>
    </row>
    <row r="16213" spans="2:13" hidden="1">
      <c r="B16213" t="s">
        <v>24305</v>
      </c>
      <c r="C16213" t="s">
        <v>24319</v>
      </c>
      <c r="D16213" t="s">
        <v>226</v>
      </c>
      <c r="E16213" t="s">
        <v>5154</v>
      </c>
      <c r="F16213">
        <v>2</v>
      </c>
      <c r="G16213">
        <v>0</v>
      </c>
      <c r="H16213" t="s">
        <v>103</v>
      </c>
      <c r="I16213" t="s">
        <v>102</v>
      </c>
      <c r="J16213" t="s">
        <v>103</v>
      </c>
      <c r="K16213" t="s">
        <v>24307</v>
      </c>
      <c r="L16213" t="s">
        <v>254</v>
      </c>
      <c r="M16213" t="e">
        <f>_xlfn.XLOOKUP(B16213,Sheet1!B:B,Sheet1!C:C)</f>
        <v>#N/A</v>
      </c>
    </row>
    <row r="16214" spans="2:13" hidden="1">
      <c r="B16214" t="s">
        <v>24320</v>
      </c>
      <c r="C16214" t="s">
        <v>24321</v>
      </c>
      <c r="D16214" t="s">
        <v>2504</v>
      </c>
      <c r="E16214" t="s">
        <v>5154</v>
      </c>
      <c r="F16214">
        <v>0</v>
      </c>
      <c r="G16214">
        <v>0</v>
      </c>
      <c r="H16214" t="s">
        <v>103</v>
      </c>
      <c r="I16214" t="s">
        <v>102</v>
      </c>
      <c r="J16214" t="s">
        <v>103</v>
      </c>
      <c r="K16214" t="s">
        <v>24322</v>
      </c>
      <c r="L16214" t="s">
        <v>180</v>
      </c>
      <c r="M16214" t="e">
        <f>_xlfn.XLOOKUP(B16214,Sheet1!B:B,Sheet1!C:C)</f>
        <v>#N/A</v>
      </c>
    </row>
    <row r="16215" spans="2:13" hidden="1">
      <c r="B16215" t="s">
        <v>24320</v>
      </c>
      <c r="C16215" t="s">
        <v>24323</v>
      </c>
      <c r="D16215" t="s">
        <v>267</v>
      </c>
      <c r="E16215" t="s">
        <v>5154</v>
      </c>
      <c r="F16215">
        <v>0</v>
      </c>
      <c r="G16215">
        <v>0</v>
      </c>
      <c r="H16215" t="s">
        <v>103</v>
      </c>
      <c r="I16215" t="s">
        <v>102</v>
      </c>
      <c r="J16215" t="s">
        <v>103</v>
      </c>
      <c r="K16215" t="s">
        <v>24322</v>
      </c>
      <c r="L16215" t="s">
        <v>180</v>
      </c>
      <c r="M16215" t="e">
        <f>_xlfn.XLOOKUP(B16215,Sheet1!B:B,Sheet1!C:C)</f>
        <v>#N/A</v>
      </c>
    </row>
    <row r="16216" spans="2:13" hidden="1">
      <c r="B16216" t="s">
        <v>24320</v>
      </c>
      <c r="C16216" t="s">
        <v>24324</v>
      </c>
      <c r="D16216" t="s">
        <v>315</v>
      </c>
      <c r="E16216" t="s">
        <v>5154</v>
      </c>
      <c r="F16216">
        <v>0</v>
      </c>
      <c r="G16216">
        <v>0</v>
      </c>
      <c r="H16216" t="s">
        <v>103</v>
      </c>
      <c r="I16216" t="s">
        <v>102</v>
      </c>
      <c r="J16216" t="s">
        <v>103</v>
      </c>
      <c r="K16216" t="s">
        <v>24322</v>
      </c>
      <c r="L16216" t="s">
        <v>180</v>
      </c>
      <c r="M16216" t="e">
        <f>_xlfn.XLOOKUP(B16216,Sheet1!B:B,Sheet1!C:C)</f>
        <v>#N/A</v>
      </c>
    </row>
    <row r="16217" spans="2:13" hidden="1">
      <c r="B16217" t="s">
        <v>24320</v>
      </c>
      <c r="C16217" t="s">
        <v>24325</v>
      </c>
      <c r="D16217" t="s">
        <v>2504</v>
      </c>
      <c r="E16217" t="s">
        <v>5154</v>
      </c>
      <c r="F16217">
        <v>0</v>
      </c>
      <c r="G16217">
        <v>0</v>
      </c>
      <c r="H16217" t="s">
        <v>103</v>
      </c>
      <c r="I16217" t="s">
        <v>102</v>
      </c>
      <c r="J16217" t="s">
        <v>103</v>
      </c>
      <c r="K16217" t="s">
        <v>24322</v>
      </c>
      <c r="L16217" t="s">
        <v>180</v>
      </c>
      <c r="M16217" t="e">
        <f>_xlfn.XLOOKUP(B16217,Sheet1!B:B,Sheet1!C:C)</f>
        <v>#N/A</v>
      </c>
    </row>
    <row r="16218" spans="2:13" hidden="1">
      <c r="B16218" t="s">
        <v>24320</v>
      </c>
      <c r="C16218" t="s">
        <v>24326</v>
      </c>
      <c r="D16218" t="s">
        <v>653</v>
      </c>
      <c r="E16218" t="s">
        <v>5154</v>
      </c>
      <c r="F16218">
        <v>0</v>
      </c>
      <c r="G16218">
        <v>0</v>
      </c>
      <c r="H16218" t="s">
        <v>103</v>
      </c>
      <c r="I16218" t="s">
        <v>102</v>
      </c>
      <c r="J16218" t="s">
        <v>103</v>
      </c>
      <c r="K16218" t="s">
        <v>24322</v>
      </c>
      <c r="L16218" t="s">
        <v>180</v>
      </c>
      <c r="M16218" t="e">
        <f>_xlfn.XLOOKUP(B16218,Sheet1!B:B,Sheet1!C:C)</f>
        <v>#N/A</v>
      </c>
    </row>
    <row r="16219" spans="2:13" hidden="1">
      <c r="B16219" t="s">
        <v>24320</v>
      </c>
      <c r="C16219" t="s">
        <v>24322</v>
      </c>
      <c r="D16219" t="s">
        <v>180</v>
      </c>
      <c r="E16219" t="s">
        <v>5070</v>
      </c>
      <c r="F16219">
        <v>0</v>
      </c>
      <c r="G16219">
        <v>0</v>
      </c>
      <c r="H16219" t="s">
        <v>102</v>
      </c>
      <c r="I16219" t="s">
        <v>102</v>
      </c>
      <c r="J16219" t="s">
        <v>103</v>
      </c>
      <c r="K16219" t="s">
        <v>24322</v>
      </c>
      <c r="L16219" t="s">
        <v>180</v>
      </c>
      <c r="M16219" t="e">
        <f>_xlfn.XLOOKUP(B16219,Sheet1!B:B,Sheet1!C:C)</f>
        <v>#N/A</v>
      </c>
    </row>
    <row r="16220" spans="2:13" hidden="1">
      <c r="B16220" t="s">
        <v>24320</v>
      </c>
      <c r="C16220" t="s">
        <v>24327</v>
      </c>
      <c r="D16220" t="s">
        <v>2504</v>
      </c>
      <c r="E16220" t="s">
        <v>5154</v>
      </c>
      <c r="F16220">
        <v>0</v>
      </c>
      <c r="G16220">
        <v>0</v>
      </c>
      <c r="H16220" t="s">
        <v>103</v>
      </c>
      <c r="I16220" t="s">
        <v>102</v>
      </c>
      <c r="J16220" t="s">
        <v>103</v>
      </c>
      <c r="K16220" t="s">
        <v>24322</v>
      </c>
      <c r="L16220" t="s">
        <v>180</v>
      </c>
      <c r="M16220" t="e">
        <f>_xlfn.XLOOKUP(B16220,Sheet1!B:B,Sheet1!C:C)</f>
        <v>#N/A</v>
      </c>
    </row>
    <row r="16221" spans="2:13" hidden="1">
      <c r="B16221" t="s">
        <v>24320</v>
      </c>
      <c r="C16221" t="s">
        <v>24328</v>
      </c>
      <c r="D16221" t="s">
        <v>5224</v>
      </c>
      <c r="E16221" t="s">
        <v>5154</v>
      </c>
      <c r="F16221">
        <v>0</v>
      </c>
      <c r="G16221">
        <v>0</v>
      </c>
      <c r="H16221" t="s">
        <v>103</v>
      </c>
      <c r="I16221" t="s">
        <v>102</v>
      </c>
      <c r="J16221" t="s">
        <v>103</v>
      </c>
      <c r="K16221" t="s">
        <v>24322</v>
      </c>
      <c r="L16221" t="s">
        <v>180</v>
      </c>
      <c r="M16221" t="e">
        <f>_xlfn.XLOOKUP(B16221,Sheet1!B:B,Sheet1!C:C)</f>
        <v>#N/A</v>
      </c>
    </row>
    <row r="16222" spans="2:13" hidden="1">
      <c r="B16222" t="s">
        <v>24329</v>
      </c>
      <c r="C16222" t="s">
        <v>24330</v>
      </c>
      <c r="D16222" t="s">
        <v>5246</v>
      </c>
      <c r="E16222" t="s">
        <v>5154</v>
      </c>
      <c r="F16222">
        <v>1</v>
      </c>
      <c r="G16222">
        <v>0</v>
      </c>
      <c r="H16222" t="s">
        <v>103</v>
      </c>
      <c r="I16222" t="s">
        <v>102</v>
      </c>
      <c r="J16222" t="s">
        <v>103</v>
      </c>
      <c r="K16222" t="s">
        <v>24331</v>
      </c>
      <c r="L16222" t="s">
        <v>171</v>
      </c>
      <c r="M16222" t="e">
        <f>_xlfn.XLOOKUP(B16222,Sheet1!B:B,Sheet1!C:C)</f>
        <v>#N/A</v>
      </c>
    </row>
    <row r="16223" spans="2:13" hidden="1">
      <c r="B16223" t="s">
        <v>24329</v>
      </c>
      <c r="C16223" t="s">
        <v>24332</v>
      </c>
      <c r="D16223" t="s">
        <v>5246</v>
      </c>
      <c r="E16223" t="s">
        <v>5154</v>
      </c>
      <c r="F16223">
        <v>1</v>
      </c>
      <c r="G16223">
        <v>0</v>
      </c>
      <c r="H16223" t="s">
        <v>103</v>
      </c>
      <c r="I16223" t="s">
        <v>102</v>
      </c>
      <c r="J16223" t="s">
        <v>103</v>
      </c>
      <c r="K16223" t="s">
        <v>24331</v>
      </c>
      <c r="L16223" t="s">
        <v>171</v>
      </c>
      <c r="M16223" t="e">
        <f>_xlfn.XLOOKUP(B16223,Sheet1!B:B,Sheet1!C:C)</f>
        <v>#N/A</v>
      </c>
    </row>
    <row r="16224" spans="2:13" hidden="1">
      <c r="B16224" t="s">
        <v>24329</v>
      </c>
      <c r="C16224" t="s">
        <v>24333</v>
      </c>
      <c r="D16224" t="s">
        <v>24334</v>
      </c>
      <c r="E16224" t="s">
        <v>5154</v>
      </c>
      <c r="F16224">
        <v>1</v>
      </c>
      <c r="G16224">
        <v>0</v>
      </c>
      <c r="H16224" t="s">
        <v>103</v>
      </c>
      <c r="I16224" t="s">
        <v>102</v>
      </c>
      <c r="J16224" t="s">
        <v>103</v>
      </c>
      <c r="K16224" t="s">
        <v>24331</v>
      </c>
      <c r="L16224" t="s">
        <v>171</v>
      </c>
      <c r="M16224" t="e">
        <f>_xlfn.XLOOKUP(B16224,Sheet1!B:B,Sheet1!C:C)</f>
        <v>#N/A</v>
      </c>
    </row>
    <row r="16225" spans="2:13" hidden="1">
      <c r="B16225" t="s">
        <v>24329</v>
      </c>
      <c r="C16225" t="s">
        <v>24335</v>
      </c>
      <c r="D16225" t="s">
        <v>5246</v>
      </c>
      <c r="E16225" t="s">
        <v>5154</v>
      </c>
      <c r="F16225">
        <v>1</v>
      </c>
      <c r="G16225">
        <v>0</v>
      </c>
      <c r="H16225" t="s">
        <v>103</v>
      </c>
      <c r="I16225" t="s">
        <v>102</v>
      </c>
      <c r="J16225" t="s">
        <v>103</v>
      </c>
      <c r="K16225" t="s">
        <v>24331</v>
      </c>
      <c r="L16225" t="s">
        <v>171</v>
      </c>
      <c r="M16225" t="e">
        <f>_xlfn.XLOOKUP(B16225,Sheet1!B:B,Sheet1!C:C)</f>
        <v>#N/A</v>
      </c>
    </row>
    <row r="16226" spans="2:13" hidden="1">
      <c r="B16226" t="s">
        <v>24329</v>
      </c>
      <c r="C16226" t="s">
        <v>24336</v>
      </c>
      <c r="D16226" t="s">
        <v>24337</v>
      </c>
      <c r="E16226" t="s">
        <v>5073</v>
      </c>
      <c r="F16226">
        <v>40</v>
      </c>
      <c r="G16226">
        <v>38365</v>
      </c>
      <c r="H16226" t="s">
        <v>102</v>
      </c>
      <c r="I16226" t="s">
        <v>103</v>
      </c>
      <c r="J16226" t="s">
        <v>103</v>
      </c>
      <c r="K16226" t="s">
        <v>24331</v>
      </c>
      <c r="L16226" t="s">
        <v>171</v>
      </c>
      <c r="M16226" t="e">
        <f>_xlfn.XLOOKUP(B16226,Sheet1!B:B,Sheet1!C:C)</f>
        <v>#N/A</v>
      </c>
    </row>
    <row r="16227" spans="2:13" hidden="1">
      <c r="B16227" t="s">
        <v>24329</v>
      </c>
      <c r="C16227" t="s">
        <v>24338</v>
      </c>
      <c r="D16227" t="s">
        <v>5246</v>
      </c>
      <c r="E16227" t="s">
        <v>5154</v>
      </c>
      <c r="F16227">
        <v>1</v>
      </c>
      <c r="G16227">
        <v>0</v>
      </c>
      <c r="H16227" t="s">
        <v>103</v>
      </c>
      <c r="I16227" t="s">
        <v>102</v>
      </c>
      <c r="J16227" t="s">
        <v>103</v>
      </c>
      <c r="K16227" t="s">
        <v>24331</v>
      </c>
      <c r="L16227" t="s">
        <v>171</v>
      </c>
      <c r="M16227" t="e">
        <f>_xlfn.XLOOKUP(B16227,Sheet1!B:B,Sheet1!C:C)</f>
        <v>#N/A</v>
      </c>
    </row>
    <row r="16228" spans="2:13" hidden="1">
      <c r="B16228" t="s">
        <v>24329</v>
      </c>
      <c r="C16228" t="s">
        <v>24339</v>
      </c>
      <c r="D16228" t="s">
        <v>5246</v>
      </c>
      <c r="E16228" t="s">
        <v>5154</v>
      </c>
      <c r="F16228">
        <v>1</v>
      </c>
      <c r="G16228">
        <v>0</v>
      </c>
      <c r="H16228" t="s">
        <v>103</v>
      </c>
      <c r="I16228" t="s">
        <v>102</v>
      </c>
      <c r="J16228" t="s">
        <v>103</v>
      </c>
      <c r="K16228" t="s">
        <v>24331</v>
      </c>
      <c r="L16228" t="s">
        <v>171</v>
      </c>
      <c r="M16228" t="e">
        <f>_xlfn.XLOOKUP(B16228,Sheet1!B:B,Sheet1!C:C)</f>
        <v>#N/A</v>
      </c>
    </row>
    <row r="16229" spans="2:13" hidden="1">
      <c r="B16229" t="s">
        <v>24329</v>
      </c>
      <c r="C16229" t="s">
        <v>24340</v>
      </c>
      <c r="D16229" t="s">
        <v>9495</v>
      </c>
      <c r="E16229" t="s">
        <v>5154</v>
      </c>
      <c r="F16229">
        <v>2</v>
      </c>
      <c r="G16229">
        <v>0</v>
      </c>
      <c r="H16229" t="s">
        <v>103</v>
      </c>
      <c r="I16229" t="s">
        <v>102</v>
      </c>
      <c r="J16229" t="s">
        <v>103</v>
      </c>
      <c r="K16229" t="s">
        <v>24331</v>
      </c>
      <c r="L16229" t="s">
        <v>171</v>
      </c>
      <c r="M16229" t="e">
        <f>_xlfn.XLOOKUP(B16229,Sheet1!B:B,Sheet1!C:C)</f>
        <v>#N/A</v>
      </c>
    </row>
    <row r="16230" spans="2:13" hidden="1">
      <c r="B16230" t="s">
        <v>24329</v>
      </c>
      <c r="C16230" t="s">
        <v>24341</v>
      </c>
      <c r="D16230" t="s">
        <v>24342</v>
      </c>
      <c r="E16230" t="s">
        <v>5154</v>
      </c>
      <c r="F16230">
        <v>1</v>
      </c>
      <c r="G16230">
        <v>0</v>
      </c>
      <c r="H16230" t="s">
        <v>103</v>
      </c>
      <c r="I16230" t="s">
        <v>102</v>
      </c>
      <c r="J16230" t="s">
        <v>103</v>
      </c>
      <c r="K16230" t="s">
        <v>24331</v>
      </c>
      <c r="L16230" t="s">
        <v>171</v>
      </c>
      <c r="M16230" t="e">
        <f>_xlfn.XLOOKUP(B16230,Sheet1!B:B,Sheet1!C:C)</f>
        <v>#N/A</v>
      </c>
    </row>
    <row r="16231" spans="2:13" hidden="1">
      <c r="B16231" t="s">
        <v>24329</v>
      </c>
      <c r="C16231" t="s">
        <v>24343</v>
      </c>
      <c r="D16231" t="s">
        <v>5246</v>
      </c>
      <c r="E16231" t="s">
        <v>5154</v>
      </c>
      <c r="F16231">
        <v>1</v>
      </c>
      <c r="G16231">
        <v>0</v>
      </c>
      <c r="H16231" t="s">
        <v>103</v>
      </c>
      <c r="I16231" t="s">
        <v>102</v>
      </c>
      <c r="J16231" t="s">
        <v>103</v>
      </c>
      <c r="K16231" t="s">
        <v>24331</v>
      </c>
      <c r="L16231" t="s">
        <v>171</v>
      </c>
      <c r="M16231" t="e">
        <f>_xlfn.XLOOKUP(B16231,Sheet1!B:B,Sheet1!C:C)</f>
        <v>#N/A</v>
      </c>
    </row>
    <row r="16232" spans="2:13" hidden="1">
      <c r="B16232" t="s">
        <v>24329</v>
      </c>
      <c r="C16232" t="s">
        <v>24344</v>
      </c>
      <c r="D16232" t="s">
        <v>24345</v>
      </c>
      <c r="E16232" t="s">
        <v>5154</v>
      </c>
      <c r="F16232">
        <v>1</v>
      </c>
      <c r="G16232">
        <v>0</v>
      </c>
      <c r="H16232" t="s">
        <v>103</v>
      </c>
      <c r="I16232" t="s">
        <v>102</v>
      </c>
      <c r="J16232" t="s">
        <v>103</v>
      </c>
      <c r="K16232" t="s">
        <v>24331</v>
      </c>
      <c r="L16232" t="s">
        <v>171</v>
      </c>
      <c r="M16232" t="e">
        <f>_xlfn.XLOOKUP(B16232,Sheet1!B:B,Sheet1!C:C)</f>
        <v>#N/A</v>
      </c>
    </row>
    <row r="16233" spans="2:13" hidden="1">
      <c r="B16233" t="s">
        <v>24329</v>
      </c>
      <c r="C16233" t="s">
        <v>24346</v>
      </c>
      <c r="D16233" t="s">
        <v>5246</v>
      </c>
      <c r="E16233" t="s">
        <v>5154</v>
      </c>
      <c r="F16233">
        <v>1</v>
      </c>
      <c r="G16233">
        <v>0</v>
      </c>
      <c r="H16233" t="s">
        <v>103</v>
      </c>
      <c r="I16233" t="s">
        <v>102</v>
      </c>
      <c r="J16233" t="s">
        <v>103</v>
      </c>
      <c r="K16233" t="s">
        <v>24331</v>
      </c>
      <c r="L16233" t="s">
        <v>171</v>
      </c>
      <c r="M16233" t="e">
        <f>_xlfn.XLOOKUP(B16233,Sheet1!B:B,Sheet1!C:C)</f>
        <v>#N/A</v>
      </c>
    </row>
    <row r="16234" spans="2:13" hidden="1">
      <c r="B16234" t="s">
        <v>24329</v>
      </c>
      <c r="C16234" t="s">
        <v>24347</v>
      </c>
      <c r="D16234" t="s">
        <v>9495</v>
      </c>
      <c r="E16234" t="s">
        <v>5154</v>
      </c>
      <c r="F16234">
        <v>2</v>
      </c>
      <c r="G16234">
        <v>0</v>
      </c>
      <c r="H16234" t="s">
        <v>103</v>
      </c>
      <c r="I16234" t="s">
        <v>102</v>
      </c>
      <c r="J16234" t="s">
        <v>103</v>
      </c>
      <c r="K16234" t="s">
        <v>24331</v>
      </c>
      <c r="L16234" t="s">
        <v>171</v>
      </c>
      <c r="M16234" t="e">
        <f>_xlfn.XLOOKUP(B16234,Sheet1!B:B,Sheet1!C:C)</f>
        <v>#N/A</v>
      </c>
    </row>
    <row r="16235" spans="2:13" hidden="1">
      <c r="B16235" t="s">
        <v>24329</v>
      </c>
      <c r="C16235" t="s">
        <v>24348</v>
      </c>
      <c r="D16235" t="s">
        <v>14230</v>
      </c>
      <c r="F16235">
        <v>40</v>
      </c>
      <c r="G16235">
        <v>136915</v>
      </c>
      <c r="H16235" t="s">
        <v>103</v>
      </c>
      <c r="I16235" t="s">
        <v>103</v>
      </c>
      <c r="J16235" t="s">
        <v>103</v>
      </c>
      <c r="K16235" t="s">
        <v>24331</v>
      </c>
      <c r="L16235" t="s">
        <v>171</v>
      </c>
      <c r="M16235" t="e">
        <f>_xlfn.XLOOKUP(B16235,Sheet1!B:B,Sheet1!C:C)</f>
        <v>#N/A</v>
      </c>
    </row>
    <row r="16236" spans="2:13" hidden="1">
      <c r="B16236" t="s">
        <v>24329</v>
      </c>
      <c r="C16236" t="s">
        <v>24349</v>
      </c>
      <c r="D16236" t="s">
        <v>5246</v>
      </c>
      <c r="E16236" t="s">
        <v>5154</v>
      </c>
      <c r="F16236">
        <v>1</v>
      </c>
      <c r="G16236">
        <v>0</v>
      </c>
      <c r="H16236" t="s">
        <v>103</v>
      </c>
      <c r="I16236" t="s">
        <v>102</v>
      </c>
      <c r="J16236" t="s">
        <v>103</v>
      </c>
      <c r="K16236" t="s">
        <v>24331</v>
      </c>
      <c r="L16236" t="s">
        <v>171</v>
      </c>
      <c r="M16236" t="e">
        <f>_xlfn.XLOOKUP(B16236,Sheet1!B:B,Sheet1!C:C)</f>
        <v>#N/A</v>
      </c>
    </row>
    <row r="16237" spans="2:13" hidden="1">
      <c r="B16237" t="s">
        <v>24329</v>
      </c>
      <c r="C16237" t="s">
        <v>24350</v>
      </c>
      <c r="D16237" t="s">
        <v>5246</v>
      </c>
      <c r="E16237" t="s">
        <v>5154</v>
      </c>
      <c r="F16237">
        <v>1</v>
      </c>
      <c r="G16237">
        <v>0</v>
      </c>
      <c r="H16237" t="s">
        <v>103</v>
      </c>
      <c r="I16237" t="s">
        <v>102</v>
      </c>
      <c r="J16237" t="s">
        <v>103</v>
      </c>
      <c r="K16237" t="s">
        <v>24331</v>
      </c>
      <c r="L16237" t="s">
        <v>171</v>
      </c>
      <c r="M16237" t="e">
        <f>_xlfn.XLOOKUP(B16237,Sheet1!B:B,Sheet1!C:C)</f>
        <v>#N/A</v>
      </c>
    </row>
    <row r="16238" spans="2:13" hidden="1">
      <c r="B16238" t="s">
        <v>24329</v>
      </c>
      <c r="C16238" t="s">
        <v>24351</v>
      </c>
      <c r="D16238" t="s">
        <v>9495</v>
      </c>
      <c r="E16238" t="s">
        <v>5154</v>
      </c>
      <c r="F16238">
        <v>2</v>
      </c>
      <c r="G16238">
        <v>0</v>
      </c>
      <c r="H16238" t="s">
        <v>103</v>
      </c>
      <c r="I16238" t="s">
        <v>102</v>
      </c>
      <c r="J16238" t="s">
        <v>103</v>
      </c>
      <c r="K16238" t="s">
        <v>24331</v>
      </c>
      <c r="L16238" t="s">
        <v>171</v>
      </c>
      <c r="M16238" t="e">
        <f>_xlfn.XLOOKUP(B16238,Sheet1!B:B,Sheet1!C:C)</f>
        <v>#N/A</v>
      </c>
    </row>
    <row r="16239" spans="2:13" hidden="1">
      <c r="B16239" t="s">
        <v>24329</v>
      </c>
      <c r="C16239" t="s">
        <v>24352</v>
      </c>
      <c r="D16239" t="s">
        <v>5633</v>
      </c>
      <c r="E16239" t="s">
        <v>5070</v>
      </c>
      <c r="F16239">
        <v>4</v>
      </c>
      <c r="G16239">
        <v>0</v>
      </c>
      <c r="H16239" t="s">
        <v>102</v>
      </c>
      <c r="I16239" t="s">
        <v>102</v>
      </c>
      <c r="J16239" t="s">
        <v>103</v>
      </c>
      <c r="K16239" t="s">
        <v>24331</v>
      </c>
      <c r="L16239" t="s">
        <v>171</v>
      </c>
      <c r="M16239" t="e">
        <f>_xlfn.XLOOKUP(B16239,Sheet1!B:B,Sheet1!C:C)</f>
        <v>#N/A</v>
      </c>
    </row>
    <row r="16240" spans="2:13" hidden="1">
      <c r="B16240" t="s">
        <v>24329</v>
      </c>
      <c r="C16240" t="s">
        <v>24353</v>
      </c>
      <c r="D16240" t="s">
        <v>5246</v>
      </c>
      <c r="E16240" t="s">
        <v>5154</v>
      </c>
      <c r="F16240">
        <v>1</v>
      </c>
      <c r="G16240">
        <v>0</v>
      </c>
      <c r="H16240" t="s">
        <v>103</v>
      </c>
      <c r="I16240" t="s">
        <v>102</v>
      </c>
      <c r="J16240" t="s">
        <v>103</v>
      </c>
      <c r="K16240" t="s">
        <v>24331</v>
      </c>
      <c r="L16240" t="s">
        <v>171</v>
      </c>
      <c r="M16240" t="e">
        <f>_xlfn.XLOOKUP(B16240,Sheet1!B:B,Sheet1!C:C)</f>
        <v>#N/A</v>
      </c>
    </row>
    <row r="16241" spans="2:13" hidden="1">
      <c r="B16241" t="s">
        <v>24329</v>
      </c>
      <c r="C16241" t="s">
        <v>21643</v>
      </c>
      <c r="D16241" t="s">
        <v>5246</v>
      </c>
      <c r="E16241" t="s">
        <v>5154</v>
      </c>
      <c r="F16241">
        <v>1</v>
      </c>
      <c r="G16241">
        <v>0</v>
      </c>
      <c r="H16241" t="s">
        <v>103</v>
      </c>
      <c r="I16241" t="s">
        <v>102</v>
      </c>
      <c r="J16241" t="s">
        <v>103</v>
      </c>
      <c r="K16241" t="s">
        <v>24331</v>
      </c>
      <c r="L16241" t="s">
        <v>171</v>
      </c>
      <c r="M16241" t="e">
        <f>_xlfn.XLOOKUP(B16241,Sheet1!B:B,Sheet1!C:C)</f>
        <v>#N/A</v>
      </c>
    </row>
    <row r="16242" spans="2:13" hidden="1">
      <c r="B16242" t="s">
        <v>24329</v>
      </c>
      <c r="C16242" t="s">
        <v>24354</v>
      </c>
      <c r="D16242" t="s">
        <v>5246</v>
      </c>
      <c r="E16242" t="s">
        <v>5154</v>
      </c>
      <c r="F16242">
        <v>1</v>
      </c>
      <c r="G16242">
        <v>0</v>
      </c>
      <c r="H16242" t="s">
        <v>103</v>
      </c>
      <c r="I16242" t="s">
        <v>102</v>
      </c>
      <c r="J16242" t="s">
        <v>103</v>
      </c>
      <c r="K16242" t="s">
        <v>24331</v>
      </c>
      <c r="L16242" t="s">
        <v>171</v>
      </c>
      <c r="M16242" t="e">
        <f>_xlfn.XLOOKUP(B16242,Sheet1!B:B,Sheet1!C:C)</f>
        <v>#N/A</v>
      </c>
    </row>
    <row r="16243" spans="2:13" hidden="1">
      <c r="B16243" t="s">
        <v>24329</v>
      </c>
      <c r="C16243" t="s">
        <v>24355</v>
      </c>
      <c r="D16243" t="s">
        <v>24345</v>
      </c>
      <c r="E16243" t="s">
        <v>5154</v>
      </c>
      <c r="F16243">
        <v>1</v>
      </c>
      <c r="G16243">
        <v>0</v>
      </c>
      <c r="H16243" t="s">
        <v>103</v>
      </c>
      <c r="I16243" t="s">
        <v>102</v>
      </c>
      <c r="J16243" t="s">
        <v>103</v>
      </c>
      <c r="K16243" t="s">
        <v>24331</v>
      </c>
      <c r="L16243" t="s">
        <v>171</v>
      </c>
      <c r="M16243" t="e">
        <f>_xlfn.XLOOKUP(B16243,Sheet1!B:B,Sheet1!C:C)</f>
        <v>#N/A</v>
      </c>
    </row>
    <row r="16244" spans="2:13" hidden="1">
      <c r="B16244" t="s">
        <v>24329</v>
      </c>
      <c r="C16244" t="s">
        <v>24356</v>
      </c>
      <c r="D16244" t="s">
        <v>5246</v>
      </c>
      <c r="E16244" t="s">
        <v>5154</v>
      </c>
      <c r="F16244">
        <v>1</v>
      </c>
      <c r="G16244">
        <v>0</v>
      </c>
      <c r="H16244" t="s">
        <v>103</v>
      </c>
      <c r="I16244" t="s">
        <v>102</v>
      </c>
      <c r="J16244" t="s">
        <v>103</v>
      </c>
      <c r="K16244" t="s">
        <v>24331</v>
      </c>
      <c r="L16244" t="s">
        <v>171</v>
      </c>
      <c r="M16244" t="e">
        <f>_xlfn.XLOOKUP(B16244,Sheet1!B:B,Sheet1!C:C)</f>
        <v>#N/A</v>
      </c>
    </row>
    <row r="16245" spans="2:13" hidden="1">
      <c r="B16245" t="s">
        <v>24329</v>
      </c>
      <c r="C16245" t="s">
        <v>24357</v>
      </c>
      <c r="D16245" t="s">
        <v>5246</v>
      </c>
      <c r="E16245" t="s">
        <v>5154</v>
      </c>
      <c r="F16245">
        <v>1</v>
      </c>
      <c r="G16245">
        <v>0</v>
      </c>
      <c r="H16245" t="s">
        <v>103</v>
      </c>
      <c r="I16245" t="s">
        <v>102</v>
      </c>
      <c r="J16245" t="s">
        <v>103</v>
      </c>
      <c r="K16245" t="s">
        <v>24331</v>
      </c>
      <c r="L16245" t="s">
        <v>171</v>
      </c>
      <c r="M16245" t="e">
        <f>_xlfn.XLOOKUP(B16245,Sheet1!B:B,Sheet1!C:C)</f>
        <v>#N/A</v>
      </c>
    </row>
    <row r="16246" spans="2:13" hidden="1">
      <c r="B16246" t="s">
        <v>24329</v>
      </c>
      <c r="C16246" t="s">
        <v>24358</v>
      </c>
      <c r="D16246" t="s">
        <v>24359</v>
      </c>
      <c r="E16246" t="s">
        <v>5154</v>
      </c>
      <c r="F16246">
        <v>1</v>
      </c>
      <c r="G16246">
        <v>0</v>
      </c>
      <c r="H16246" t="s">
        <v>103</v>
      </c>
      <c r="I16246" t="s">
        <v>102</v>
      </c>
      <c r="J16246" t="s">
        <v>103</v>
      </c>
      <c r="K16246" t="s">
        <v>24331</v>
      </c>
      <c r="L16246" t="s">
        <v>171</v>
      </c>
      <c r="M16246" t="e">
        <f>_xlfn.XLOOKUP(B16246,Sheet1!B:B,Sheet1!C:C)</f>
        <v>#N/A</v>
      </c>
    </row>
    <row r="16247" spans="2:13" hidden="1">
      <c r="B16247" t="s">
        <v>24329</v>
      </c>
      <c r="C16247" t="s">
        <v>24360</v>
      </c>
      <c r="D16247" t="s">
        <v>5246</v>
      </c>
      <c r="E16247" t="s">
        <v>5154</v>
      </c>
      <c r="F16247">
        <v>1</v>
      </c>
      <c r="G16247">
        <v>0</v>
      </c>
      <c r="H16247" t="s">
        <v>103</v>
      </c>
      <c r="I16247" t="s">
        <v>102</v>
      </c>
      <c r="J16247" t="s">
        <v>103</v>
      </c>
      <c r="K16247" t="s">
        <v>24331</v>
      </c>
      <c r="L16247" t="s">
        <v>171</v>
      </c>
      <c r="M16247" t="e">
        <f>_xlfn.XLOOKUP(B16247,Sheet1!B:B,Sheet1!C:C)</f>
        <v>#N/A</v>
      </c>
    </row>
    <row r="16248" spans="2:13" hidden="1">
      <c r="B16248" t="s">
        <v>24329</v>
      </c>
      <c r="C16248" t="s">
        <v>24361</v>
      </c>
      <c r="D16248" t="s">
        <v>5246</v>
      </c>
      <c r="E16248" t="s">
        <v>5154</v>
      </c>
      <c r="F16248">
        <v>1</v>
      </c>
      <c r="G16248">
        <v>0</v>
      </c>
      <c r="H16248" t="s">
        <v>103</v>
      </c>
      <c r="I16248" t="s">
        <v>102</v>
      </c>
      <c r="J16248" t="s">
        <v>103</v>
      </c>
      <c r="K16248" t="s">
        <v>24331</v>
      </c>
      <c r="L16248" t="s">
        <v>171</v>
      </c>
      <c r="M16248" t="e">
        <f>_xlfn.XLOOKUP(B16248,Sheet1!B:B,Sheet1!C:C)</f>
        <v>#N/A</v>
      </c>
    </row>
    <row r="16249" spans="2:13" hidden="1">
      <c r="B16249" t="s">
        <v>24329</v>
      </c>
      <c r="C16249" t="s">
        <v>24362</v>
      </c>
      <c r="D16249" t="s">
        <v>5246</v>
      </c>
      <c r="E16249" t="s">
        <v>5154</v>
      </c>
      <c r="F16249">
        <v>1</v>
      </c>
      <c r="G16249">
        <v>0</v>
      </c>
      <c r="H16249" t="s">
        <v>103</v>
      </c>
      <c r="I16249" t="s">
        <v>102</v>
      </c>
      <c r="J16249" t="s">
        <v>103</v>
      </c>
      <c r="K16249" t="s">
        <v>24331</v>
      </c>
      <c r="L16249" t="s">
        <v>171</v>
      </c>
      <c r="M16249" t="e">
        <f>_xlfn.XLOOKUP(B16249,Sheet1!B:B,Sheet1!C:C)</f>
        <v>#N/A</v>
      </c>
    </row>
    <row r="16250" spans="2:13" hidden="1">
      <c r="B16250" t="s">
        <v>24329</v>
      </c>
      <c r="C16250" t="s">
        <v>24363</v>
      </c>
      <c r="D16250" t="s">
        <v>5246</v>
      </c>
      <c r="E16250" t="s">
        <v>5154</v>
      </c>
      <c r="F16250">
        <v>1</v>
      </c>
      <c r="G16250">
        <v>0</v>
      </c>
      <c r="H16250" t="s">
        <v>103</v>
      </c>
      <c r="I16250" t="s">
        <v>102</v>
      </c>
      <c r="J16250" t="s">
        <v>103</v>
      </c>
      <c r="K16250" t="s">
        <v>24331</v>
      </c>
      <c r="L16250" t="s">
        <v>171</v>
      </c>
      <c r="M16250" t="e">
        <f>_xlfn.XLOOKUP(B16250,Sheet1!B:B,Sheet1!C:C)</f>
        <v>#N/A</v>
      </c>
    </row>
    <row r="16251" spans="2:13" hidden="1">
      <c r="B16251" t="s">
        <v>24329</v>
      </c>
      <c r="C16251" t="s">
        <v>24364</v>
      </c>
      <c r="D16251" t="s">
        <v>5195</v>
      </c>
      <c r="E16251" t="s">
        <v>5070</v>
      </c>
      <c r="F16251">
        <v>2</v>
      </c>
      <c r="G16251">
        <v>0</v>
      </c>
      <c r="H16251" t="s">
        <v>102</v>
      </c>
      <c r="I16251" t="s">
        <v>102</v>
      </c>
      <c r="J16251" t="s">
        <v>103</v>
      </c>
      <c r="K16251" t="s">
        <v>24331</v>
      </c>
      <c r="L16251" t="s">
        <v>171</v>
      </c>
      <c r="M16251" t="e">
        <f>_xlfn.XLOOKUP(B16251,Sheet1!B:B,Sheet1!C:C)</f>
        <v>#N/A</v>
      </c>
    </row>
    <row r="16252" spans="2:13" hidden="1">
      <c r="B16252" t="s">
        <v>24329</v>
      </c>
      <c r="C16252" t="s">
        <v>24365</v>
      </c>
      <c r="D16252" t="s">
        <v>5246</v>
      </c>
      <c r="E16252" t="s">
        <v>5154</v>
      </c>
      <c r="F16252">
        <v>1</v>
      </c>
      <c r="G16252">
        <v>0</v>
      </c>
      <c r="H16252" t="s">
        <v>103</v>
      </c>
      <c r="I16252" t="s">
        <v>102</v>
      </c>
      <c r="J16252" t="s">
        <v>103</v>
      </c>
      <c r="K16252" t="s">
        <v>24331</v>
      </c>
      <c r="L16252" t="s">
        <v>171</v>
      </c>
      <c r="M16252" t="e">
        <f>_xlfn.XLOOKUP(B16252,Sheet1!B:B,Sheet1!C:C)</f>
        <v>#N/A</v>
      </c>
    </row>
    <row r="16253" spans="2:13" hidden="1">
      <c r="B16253" t="s">
        <v>24329</v>
      </c>
      <c r="C16253" t="s">
        <v>24366</v>
      </c>
      <c r="D16253" t="s">
        <v>5246</v>
      </c>
      <c r="E16253" t="s">
        <v>5154</v>
      </c>
      <c r="F16253">
        <v>1</v>
      </c>
      <c r="G16253">
        <v>0</v>
      </c>
      <c r="H16253" t="s">
        <v>103</v>
      </c>
      <c r="I16253" t="s">
        <v>102</v>
      </c>
      <c r="J16253" t="s">
        <v>103</v>
      </c>
      <c r="K16253" t="s">
        <v>24331</v>
      </c>
      <c r="L16253" t="s">
        <v>171</v>
      </c>
      <c r="M16253" t="e">
        <f>_xlfn.XLOOKUP(B16253,Sheet1!B:B,Sheet1!C:C)</f>
        <v>#N/A</v>
      </c>
    </row>
    <row r="16254" spans="2:13" hidden="1">
      <c r="B16254" t="s">
        <v>24329</v>
      </c>
      <c r="C16254" t="s">
        <v>24367</v>
      </c>
      <c r="D16254" t="s">
        <v>5246</v>
      </c>
      <c r="E16254" t="s">
        <v>5154</v>
      </c>
      <c r="F16254">
        <v>1</v>
      </c>
      <c r="G16254">
        <v>0</v>
      </c>
      <c r="H16254" t="s">
        <v>103</v>
      </c>
      <c r="I16254" t="s">
        <v>102</v>
      </c>
      <c r="J16254" t="s">
        <v>103</v>
      </c>
      <c r="K16254" t="s">
        <v>24331</v>
      </c>
      <c r="L16254" t="s">
        <v>171</v>
      </c>
      <c r="M16254" t="e">
        <f>_xlfn.XLOOKUP(B16254,Sheet1!B:B,Sheet1!C:C)</f>
        <v>#N/A</v>
      </c>
    </row>
    <row r="16255" spans="2:13" hidden="1">
      <c r="B16255" t="s">
        <v>24329</v>
      </c>
      <c r="C16255" t="s">
        <v>24368</v>
      </c>
      <c r="D16255" t="s">
        <v>5246</v>
      </c>
      <c r="E16255" t="s">
        <v>5154</v>
      </c>
      <c r="F16255">
        <v>1</v>
      </c>
      <c r="G16255">
        <v>0</v>
      </c>
      <c r="H16255" t="s">
        <v>103</v>
      </c>
      <c r="I16255" t="s">
        <v>102</v>
      </c>
      <c r="J16255" t="s">
        <v>103</v>
      </c>
      <c r="K16255" t="s">
        <v>24331</v>
      </c>
      <c r="L16255" t="s">
        <v>171</v>
      </c>
      <c r="M16255" t="e">
        <f>_xlfn.XLOOKUP(B16255,Sheet1!B:B,Sheet1!C:C)</f>
        <v>#N/A</v>
      </c>
    </row>
    <row r="16256" spans="2:13" hidden="1">
      <c r="B16256" t="s">
        <v>24329</v>
      </c>
      <c r="C16256" t="s">
        <v>24369</v>
      </c>
      <c r="D16256" t="s">
        <v>5246</v>
      </c>
      <c r="E16256" t="s">
        <v>5154</v>
      </c>
      <c r="F16256">
        <v>1</v>
      </c>
      <c r="G16256">
        <v>0</v>
      </c>
      <c r="H16256" t="s">
        <v>103</v>
      </c>
      <c r="I16256" t="s">
        <v>102</v>
      </c>
      <c r="J16256" t="s">
        <v>103</v>
      </c>
      <c r="K16256" t="s">
        <v>24331</v>
      </c>
      <c r="L16256" t="s">
        <v>171</v>
      </c>
      <c r="M16256" t="e">
        <f>_xlfn.XLOOKUP(B16256,Sheet1!B:B,Sheet1!C:C)</f>
        <v>#N/A</v>
      </c>
    </row>
    <row r="16257" spans="2:13" hidden="1">
      <c r="B16257" t="s">
        <v>24329</v>
      </c>
      <c r="C16257" t="s">
        <v>24370</v>
      </c>
      <c r="D16257" t="s">
        <v>5246</v>
      </c>
      <c r="E16257" t="s">
        <v>5154</v>
      </c>
      <c r="F16257">
        <v>1</v>
      </c>
      <c r="G16257">
        <v>0</v>
      </c>
      <c r="H16257" t="s">
        <v>103</v>
      </c>
      <c r="I16257" t="s">
        <v>102</v>
      </c>
      <c r="J16257" t="s">
        <v>103</v>
      </c>
      <c r="K16257" t="s">
        <v>24331</v>
      </c>
      <c r="L16257" t="s">
        <v>171</v>
      </c>
      <c r="M16257" t="e">
        <f>_xlfn.XLOOKUP(B16257,Sheet1!B:B,Sheet1!C:C)</f>
        <v>#N/A</v>
      </c>
    </row>
    <row r="16258" spans="2:13" hidden="1">
      <c r="B16258" t="s">
        <v>24329</v>
      </c>
      <c r="C16258" t="s">
        <v>24371</v>
      </c>
      <c r="D16258" t="s">
        <v>9495</v>
      </c>
      <c r="E16258" t="s">
        <v>5154</v>
      </c>
      <c r="F16258">
        <v>2</v>
      </c>
      <c r="G16258">
        <v>0</v>
      </c>
      <c r="H16258" t="s">
        <v>103</v>
      </c>
      <c r="I16258" t="s">
        <v>102</v>
      </c>
      <c r="J16258" t="s">
        <v>103</v>
      </c>
      <c r="K16258" t="s">
        <v>24331</v>
      </c>
      <c r="L16258" t="s">
        <v>171</v>
      </c>
      <c r="M16258" t="e">
        <f>_xlfn.XLOOKUP(B16258,Sheet1!B:B,Sheet1!C:C)</f>
        <v>#N/A</v>
      </c>
    </row>
    <row r="16259" spans="2:13" hidden="1">
      <c r="B16259" t="s">
        <v>24329</v>
      </c>
      <c r="C16259" t="s">
        <v>24372</v>
      </c>
      <c r="D16259" t="s">
        <v>9495</v>
      </c>
      <c r="E16259" t="s">
        <v>5154</v>
      </c>
      <c r="F16259">
        <v>2</v>
      </c>
      <c r="G16259">
        <v>0</v>
      </c>
      <c r="H16259" t="s">
        <v>103</v>
      </c>
      <c r="I16259" t="s">
        <v>102</v>
      </c>
      <c r="J16259" t="s">
        <v>103</v>
      </c>
      <c r="K16259" t="s">
        <v>24331</v>
      </c>
      <c r="L16259" t="s">
        <v>171</v>
      </c>
      <c r="M16259" t="e">
        <f>_xlfn.XLOOKUP(B16259,Sheet1!B:B,Sheet1!C:C)</f>
        <v>#N/A</v>
      </c>
    </row>
    <row r="16260" spans="2:13" hidden="1">
      <c r="B16260" t="s">
        <v>24329</v>
      </c>
      <c r="C16260" t="s">
        <v>24373</v>
      </c>
      <c r="D16260" t="s">
        <v>5246</v>
      </c>
      <c r="E16260" t="s">
        <v>5154</v>
      </c>
      <c r="F16260">
        <v>1</v>
      </c>
      <c r="G16260">
        <v>0</v>
      </c>
      <c r="H16260" t="s">
        <v>103</v>
      </c>
      <c r="I16260" t="s">
        <v>102</v>
      </c>
      <c r="J16260" t="s">
        <v>103</v>
      </c>
      <c r="K16260" t="s">
        <v>24331</v>
      </c>
      <c r="L16260" t="s">
        <v>171</v>
      </c>
      <c r="M16260" t="e">
        <f>_xlfn.XLOOKUP(B16260,Sheet1!B:B,Sheet1!C:C)</f>
        <v>#N/A</v>
      </c>
    </row>
    <row r="16261" spans="2:13" hidden="1">
      <c r="B16261" t="s">
        <v>24329</v>
      </c>
      <c r="C16261" t="s">
        <v>24374</v>
      </c>
      <c r="D16261" t="s">
        <v>5246</v>
      </c>
      <c r="E16261" t="s">
        <v>5154</v>
      </c>
      <c r="F16261">
        <v>1</v>
      </c>
      <c r="G16261">
        <v>0</v>
      </c>
      <c r="H16261" t="s">
        <v>103</v>
      </c>
      <c r="I16261" t="s">
        <v>102</v>
      </c>
      <c r="J16261" t="s">
        <v>103</v>
      </c>
      <c r="K16261" t="s">
        <v>24331</v>
      </c>
      <c r="L16261" t="s">
        <v>171</v>
      </c>
      <c r="M16261" t="e">
        <f>_xlfn.XLOOKUP(B16261,Sheet1!B:B,Sheet1!C:C)</f>
        <v>#N/A</v>
      </c>
    </row>
    <row r="16262" spans="2:13" hidden="1">
      <c r="B16262" t="s">
        <v>24329</v>
      </c>
      <c r="C16262" t="s">
        <v>24375</v>
      </c>
      <c r="D16262" t="s">
        <v>24345</v>
      </c>
      <c r="E16262" t="s">
        <v>5154</v>
      </c>
      <c r="F16262">
        <v>1</v>
      </c>
      <c r="G16262">
        <v>0</v>
      </c>
      <c r="H16262" t="s">
        <v>103</v>
      </c>
      <c r="I16262" t="s">
        <v>102</v>
      </c>
      <c r="J16262" t="s">
        <v>103</v>
      </c>
      <c r="K16262" t="s">
        <v>24331</v>
      </c>
      <c r="L16262" t="s">
        <v>171</v>
      </c>
      <c r="M16262" t="e">
        <f>_xlfn.XLOOKUP(B16262,Sheet1!B:B,Sheet1!C:C)</f>
        <v>#N/A</v>
      </c>
    </row>
    <row r="16263" spans="2:13" hidden="1">
      <c r="B16263" t="s">
        <v>24329</v>
      </c>
      <c r="C16263" t="s">
        <v>24376</v>
      </c>
      <c r="D16263" t="s">
        <v>24377</v>
      </c>
      <c r="E16263" t="s">
        <v>5154</v>
      </c>
      <c r="F16263">
        <v>2</v>
      </c>
      <c r="G16263">
        <v>0</v>
      </c>
      <c r="H16263" t="s">
        <v>103</v>
      </c>
      <c r="I16263" t="s">
        <v>102</v>
      </c>
      <c r="J16263" t="s">
        <v>103</v>
      </c>
      <c r="K16263" t="s">
        <v>24331</v>
      </c>
      <c r="L16263" t="s">
        <v>171</v>
      </c>
      <c r="M16263" t="e">
        <f>_xlfn.XLOOKUP(B16263,Sheet1!B:B,Sheet1!C:C)</f>
        <v>#N/A</v>
      </c>
    </row>
    <row r="16264" spans="2:13" hidden="1">
      <c r="B16264" t="s">
        <v>24329</v>
      </c>
      <c r="C16264" t="s">
        <v>24378</v>
      </c>
      <c r="D16264" t="s">
        <v>24379</v>
      </c>
      <c r="E16264" t="s">
        <v>5073</v>
      </c>
      <c r="F16264">
        <v>40</v>
      </c>
      <c r="G16264">
        <v>159837</v>
      </c>
      <c r="H16264" t="s">
        <v>102</v>
      </c>
      <c r="I16264" t="s">
        <v>103</v>
      </c>
      <c r="J16264" t="s">
        <v>103</v>
      </c>
      <c r="K16264" t="s">
        <v>24331</v>
      </c>
      <c r="L16264" t="s">
        <v>171</v>
      </c>
      <c r="M16264" t="e">
        <f>_xlfn.XLOOKUP(B16264,Sheet1!B:B,Sheet1!C:C)</f>
        <v>#N/A</v>
      </c>
    </row>
    <row r="16265" spans="2:13" hidden="1">
      <c r="B16265" t="s">
        <v>24329</v>
      </c>
      <c r="C16265" t="s">
        <v>24380</v>
      </c>
      <c r="D16265" t="s">
        <v>9495</v>
      </c>
      <c r="E16265" t="s">
        <v>5154</v>
      </c>
      <c r="F16265">
        <v>2</v>
      </c>
      <c r="G16265">
        <v>0</v>
      </c>
      <c r="H16265" t="s">
        <v>103</v>
      </c>
      <c r="I16265" t="s">
        <v>102</v>
      </c>
      <c r="J16265" t="s">
        <v>103</v>
      </c>
      <c r="K16265" t="s">
        <v>24331</v>
      </c>
      <c r="L16265" t="s">
        <v>171</v>
      </c>
      <c r="M16265" t="e">
        <f>_xlfn.XLOOKUP(B16265,Sheet1!B:B,Sheet1!C:C)</f>
        <v>#N/A</v>
      </c>
    </row>
    <row r="16266" spans="2:13" hidden="1">
      <c r="B16266" t="s">
        <v>24329</v>
      </c>
      <c r="C16266" t="s">
        <v>24381</v>
      </c>
      <c r="D16266" t="s">
        <v>5246</v>
      </c>
      <c r="E16266" t="s">
        <v>5154</v>
      </c>
      <c r="F16266">
        <v>1</v>
      </c>
      <c r="G16266">
        <v>0</v>
      </c>
      <c r="H16266" t="s">
        <v>103</v>
      </c>
      <c r="I16266" t="s">
        <v>102</v>
      </c>
      <c r="J16266" t="s">
        <v>103</v>
      </c>
      <c r="K16266" t="s">
        <v>24331</v>
      </c>
      <c r="L16266" t="s">
        <v>171</v>
      </c>
      <c r="M16266" t="e">
        <f>_xlfn.XLOOKUP(B16266,Sheet1!B:B,Sheet1!C:C)</f>
        <v>#N/A</v>
      </c>
    </row>
    <row r="16267" spans="2:13" hidden="1">
      <c r="B16267" t="s">
        <v>24329</v>
      </c>
      <c r="C16267" t="s">
        <v>24382</v>
      </c>
      <c r="D16267" t="s">
        <v>2432</v>
      </c>
      <c r="E16267" t="s">
        <v>5073</v>
      </c>
      <c r="F16267">
        <v>40</v>
      </c>
      <c r="G16267">
        <v>109550</v>
      </c>
      <c r="H16267" t="s">
        <v>102</v>
      </c>
      <c r="I16267" t="s">
        <v>103</v>
      </c>
      <c r="J16267" t="s">
        <v>103</v>
      </c>
      <c r="K16267" t="s">
        <v>24331</v>
      </c>
      <c r="L16267" t="s">
        <v>171</v>
      </c>
      <c r="M16267" t="e">
        <f>_xlfn.XLOOKUP(B16267,Sheet1!B:B,Sheet1!C:C)</f>
        <v>#N/A</v>
      </c>
    </row>
    <row r="16268" spans="2:13" hidden="1">
      <c r="B16268" t="s">
        <v>24329</v>
      </c>
      <c r="C16268" t="s">
        <v>24383</v>
      </c>
      <c r="D16268" t="s">
        <v>5246</v>
      </c>
      <c r="E16268" t="s">
        <v>5154</v>
      </c>
      <c r="F16268">
        <v>1</v>
      </c>
      <c r="G16268">
        <v>0</v>
      </c>
      <c r="H16268" t="s">
        <v>103</v>
      </c>
      <c r="I16268" t="s">
        <v>102</v>
      </c>
      <c r="J16268" t="s">
        <v>103</v>
      </c>
      <c r="K16268" t="s">
        <v>24331</v>
      </c>
      <c r="L16268" t="s">
        <v>171</v>
      </c>
      <c r="M16268" t="e">
        <f>_xlfn.XLOOKUP(B16268,Sheet1!B:B,Sheet1!C:C)</f>
        <v>#N/A</v>
      </c>
    </row>
    <row r="16269" spans="2:13" hidden="1">
      <c r="B16269" t="s">
        <v>24329</v>
      </c>
      <c r="C16269" t="s">
        <v>24384</v>
      </c>
      <c r="D16269" t="s">
        <v>5246</v>
      </c>
      <c r="E16269" t="s">
        <v>5154</v>
      </c>
      <c r="F16269">
        <v>1</v>
      </c>
      <c r="G16269">
        <v>0</v>
      </c>
      <c r="H16269" t="s">
        <v>103</v>
      </c>
      <c r="I16269" t="s">
        <v>102</v>
      </c>
      <c r="J16269" t="s">
        <v>103</v>
      </c>
      <c r="K16269" t="s">
        <v>24331</v>
      </c>
      <c r="L16269" t="s">
        <v>171</v>
      </c>
      <c r="M16269" t="e">
        <f>_xlfn.XLOOKUP(B16269,Sheet1!B:B,Sheet1!C:C)</f>
        <v>#N/A</v>
      </c>
    </row>
    <row r="16270" spans="2:13" hidden="1">
      <c r="B16270" t="s">
        <v>24329</v>
      </c>
      <c r="C16270" t="s">
        <v>24385</v>
      </c>
      <c r="D16270" t="s">
        <v>24345</v>
      </c>
      <c r="E16270" t="s">
        <v>5154</v>
      </c>
      <c r="F16270">
        <v>1</v>
      </c>
      <c r="G16270">
        <v>0</v>
      </c>
      <c r="H16270" t="s">
        <v>103</v>
      </c>
      <c r="I16270" t="s">
        <v>102</v>
      </c>
      <c r="J16270" t="s">
        <v>103</v>
      </c>
      <c r="K16270" t="s">
        <v>24331</v>
      </c>
      <c r="L16270" t="s">
        <v>171</v>
      </c>
      <c r="M16270" t="e">
        <f>_xlfn.XLOOKUP(B16270,Sheet1!B:B,Sheet1!C:C)</f>
        <v>#N/A</v>
      </c>
    </row>
    <row r="16271" spans="2:13" hidden="1">
      <c r="B16271" t="s">
        <v>24329</v>
      </c>
      <c r="C16271" t="s">
        <v>24386</v>
      </c>
      <c r="D16271" t="s">
        <v>5246</v>
      </c>
      <c r="E16271" t="s">
        <v>5154</v>
      </c>
      <c r="F16271">
        <v>1</v>
      </c>
      <c r="G16271">
        <v>0</v>
      </c>
      <c r="H16271" t="s">
        <v>103</v>
      </c>
      <c r="I16271" t="s">
        <v>102</v>
      </c>
      <c r="J16271" t="s">
        <v>103</v>
      </c>
      <c r="K16271" t="s">
        <v>24331</v>
      </c>
      <c r="L16271" t="s">
        <v>171</v>
      </c>
      <c r="M16271" t="e">
        <f>_xlfn.XLOOKUP(B16271,Sheet1!B:B,Sheet1!C:C)</f>
        <v>#N/A</v>
      </c>
    </row>
    <row r="16272" spans="2:13" hidden="1">
      <c r="B16272" t="s">
        <v>24329</v>
      </c>
      <c r="C16272" t="s">
        <v>24387</v>
      </c>
      <c r="D16272" t="s">
        <v>5246</v>
      </c>
      <c r="E16272" t="s">
        <v>5154</v>
      </c>
      <c r="F16272">
        <v>1</v>
      </c>
      <c r="G16272">
        <v>0</v>
      </c>
      <c r="H16272" t="s">
        <v>103</v>
      </c>
      <c r="I16272" t="s">
        <v>102</v>
      </c>
      <c r="J16272" t="s">
        <v>103</v>
      </c>
      <c r="K16272" t="s">
        <v>24331</v>
      </c>
      <c r="L16272" t="s">
        <v>171</v>
      </c>
      <c r="M16272" t="e">
        <f>_xlfn.XLOOKUP(B16272,Sheet1!B:B,Sheet1!C:C)</f>
        <v>#N/A</v>
      </c>
    </row>
    <row r="16273" spans="2:13" hidden="1">
      <c r="B16273" t="s">
        <v>24329</v>
      </c>
      <c r="C16273" t="s">
        <v>24388</v>
      </c>
      <c r="D16273" t="s">
        <v>24389</v>
      </c>
      <c r="E16273" t="s">
        <v>5154</v>
      </c>
      <c r="F16273">
        <v>1</v>
      </c>
      <c r="G16273">
        <v>0</v>
      </c>
      <c r="H16273" t="s">
        <v>103</v>
      </c>
      <c r="I16273" t="s">
        <v>102</v>
      </c>
      <c r="J16273" t="s">
        <v>103</v>
      </c>
      <c r="K16273" t="s">
        <v>24331</v>
      </c>
      <c r="L16273" t="s">
        <v>171</v>
      </c>
      <c r="M16273" t="e">
        <f>_xlfn.XLOOKUP(B16273,Sheet1!B:B,Sheet1!C:C)</f>
        <v>#N/A</v>
      </c>
    </row>
    <row r="16274" spans="2:13" hidden="1">
      <c r="B16274" t="s">
        <v>24329</v>
      </c>
      <c r="C16274" t="s">
        <v>24390</v>
      </c>
      <c r="D16274" t="s">
        <v>24391</v>
      </c>
      <c r="E16274" t="s">
        <v>5070</v>
      </c>
      <c r="F16274">
        <v>2</v>
      </c>
      <c r="G16274">
        <v>0</v>
      </c>
      <c r="H16274" t="s">
        <v>102</v>
      </c>
      <c r="I16274" t="s">
        <v>102</v>
      </c>
      <c r="J16274" t="s">
        <v>103</v>
      </c>
      <c r="K16274" t="s">
        <v>24331</v>
      </c>
      <c r="L16274" t="s">
        <v>171</v>
      </c>
      <c r="M16274" t="e">
        <f>_xlfn.XLOOKUP(B16274,Sheet1!B:B,Sheet1!C:C)</f>
        <v>#N/A</v>
      </c>
    </row>
    <row r="16275" spans="2:13" hidden="1">
      <c r="B16275" t="s">
        <v>24329</v>
      </c>
      <c r="C16275" t="s">
        <v>24392</v>
      </c>
      <c r="D16275" t="s">
        <v>5246</v>
      </c>
      <c r="E16275" t="s">
        <v>5154</v>
      </c>
      <c r="F16275">
        <v>1</v>
      </c>
      <c r="G16275">
        <v>0</v>
      </c>
      <c r="H16275" t="s">
        <v>103</v>
      </c>
      <c r="I16275" t="s">
        <v>102</v>
      </c>
      <c r="J16275" t="s">
        <v>103</v>
      </c>
      <c r="K16275" t="s">
        <v>24331</v>
      </c>
      <c r="L16275" t="s">
        <v>171</v>
      </c>
      <c r="M16275" t="e">
        <f>_xlfn.XLOOKUP(B16275,Sheet1!B:B,Sheet1!C:C)</f>
        <v>#N/A</v>
      </c>
    </row>
    <row r="16276" spans="2:13" hidden="1">
      <c r="B16276" t="s">
        <v>24329</v>
      </c>
      <c r="C16276" t="s">
        <v>24393</v>
      </c>
      <c r="D16276" t="s">
        <v>5246</v>
      </c>
      <c r="E16276" t="s">
        <v>5154</v>
      </c>
      <c r="F16276">
        <v>1</v>
      </c>
      <c r="G16276">
        <v>0</v>
      </c>
      <c r="H16276" t="s">
        <v>103</v>
      </c>
      <c r="I16276" t="s">
        <v>102</v>
      </c>
      <c r="J16276" t="s">
        <v>103</v>
      </c>
      <c r="K16276" t="s">
        <v>24331</v>
      </c>
      <c r="L16276" t="s">
        <v>171</v>
      </c>
      <c r="M16276" t="e">
        <f>_xlfn.XLOOKUP(B16276,Sheet1!B:B,Sheet1!C:C)</f>
        <v>#N/A</v>
      </c>
    </row>
    <row r="16277" spans="2:13" hidden="1">
      <c r="B16277" t="s">
        <v>24329</v>
      </c>
      <c r="C16277" t="s">
        <v>24394</v>
      </c>
      <c r="D16277" t="s">
        <v>5246</v>
      </c>
      <c r="E16277" t="s">
        <v>5154</v>
      </c>
      <c r="F16277">
        <v>1</v>
      </c>
      <c r="G16277">
        <v>0</v>
      </c>
      <c r="H16277" t="s">
        <v>103</v>
      </c>
      <c r="I16277" t="s">
        <v>102</v>
      </c>
      <c r="J16277" t="s">
        <v>103</v>
      </c>
      <c r="K16277" t="s">
        <v>24331</v>
      </c>
      <c r="L16277" t="s">
        <v>171</v>
      </c>
      <c r="M16277" t="e">
        <f>_xlfn.XLOOKUP(B16277,Sheet1!B:B,Sheet1!C:C)</f>
        <v>#N/A</v>
      </c>
    </row>
    <row r="16278" spans="2:13" hidden="1">
      <c r="B16278" t="s">
        <v>24329</v>
      </c>
      <c r="C16278" t="s">
        <v>24395</v>
      </c>
      <c r="D16278" t="s">
        <v>9495</v>
      </c>
      <c r="E16278" t="s">
        <v>5154</v>
      </c>
      <c r="F16278">
        <v>2</v>
      </c>
      <c r="G16278">
        <v>0</v>
      </c>
      <c r="H16278" t="s">
        <v>103</v>
      </c>
      <c r="I16278" t="s">
        <v>102</v>
      </c>
      <c r="J16278" t="s">
        <v>103</v>
      </c>
      <c r="K16278" t="s">
        <v>24331</v>
      </c>
      <c r="L16278" t="s">
        <v>171</v>
      </c>
      <c r="M16278" t="e">
        <f>_xlfn.XLOOKUP(B16278,Sheet1!B:B,Sheet1!C:C)</f>
        <v>#N/A</v>
      </c>
    </row>
    <row r="16279" spans="2:13" hidden="1">
      <c r="B16279" t="s">
        <v>24329</v>
      </c>
      <c r="C16279" t="s">
        <v>24396</v>
      </c>
      <c r="D16279" t="s">
        <v>5246</v>
      </c>
      <c r="E16279" t="s">
        <v>5154</v>
      </c>
      <c r="F16279">
        <v>1</v>
      </c>
      <c r="G16279">
        <v>0</v>
      </c>
      <c r="H16279" t="s">
        <v>103</v>
      </c>
      <c r="I16279" t="s">
        <v>102</v>
      </c>
      <c r="J16279" t="s">
        <v>103</v>
      </c>
      <c r="K16279" t="s">
        <v>24331</v>
      </c>
      <c r="L16279" t="s">
        <v>171</v>
      </c>
      <c r="M16279" t="e">
        <f>_xlfn.XLOOKUP(B16279,Sheet1!B:B,Sheet1!C:C)</f>
        <v>#N/A</v>
      </c>
    </row>
    <row r="16280" spans="2:13" hidden="1">
      <c r="B16280" t="s">
        <v>24329</v>
      </c>
      <c r="C16280" t="s">
        <v>24397</v>
      </c>
      <c r="D16280" t="s">
        <v>5246</v>
      </c>
      <c r="E16280" t="s">
        <v>5154</v>
      </c>
      <c r="F16280">
        <v>1</v>
      </c>
      <c r="G16280">
        <v>0</v>
      </c>
      <c r="H16280" t="s">
        <v>103</v>
      </c>
      <c r="I16280" t="s">
        <v>102</v>
      </c>
      <c r="J16280" t="s">
        <v>103</v>
      </c>
      <c r="K16280" t="s">
        <v>24331</v>
      </c>
      <c r="L16280" t="s">
        <v>171</v>
      </c>
      <c r="M16280" t="e">
        <f>_xlfn.XLOOKUP(B16280,Sheet1!B:B,Sheet1!C:C)</f>
        <v>#N/A</v>
      </c>
    </row>
    <row r="16281" spans="2:13" hidden="1">
      <c r="B16281" t="s">
        <v>24329</v>
      </c>
      <c r="C16281" t="s">
        <v>24398</v>
      </c>
      <c r="D16281" t="s">
        <v>149</v>
      </c>
      <c r="E16281" t="s">
        <v>5070</v>
      </c>
      <c r="F16281">
        <v>2</v>
      </c>
      <c r="G16281">
        <v>0</v>
      </c>
      <c r="H16281" t="s">
        <v>102</v>
      </c>
      <c r="I16281" t="s">
        <v>102</v>
      </c>
      <c r="J16281" t="s">
        <v>103</v>
      </c>
      <c r="K16281" t="s">
        <v>24331</v>
      </c>
      <c r="L16281" t="s">
        <v>171</v>
      </c>
      <c r="M16281" t="e">
        <f>_xlfn.XLOOKUP(B16281,Sheet1!B:B,Sheet1!C:C)</f>
        <v>#N/A</v>
      </c>
    </row>
    <row r="16282" spans="2:13" hidden="1">
      <c r="B16282" t="s">
        <v>24329</v>
      </c>
      <c r="C16282" t="s">
        <v>24399</v>
      </c>
      <c r="D16282" t="s">
        <v>5246</v>
      </c>
      <c r="E16282" t="s">
        <v>5154</v>
      </c>
      <c r="F16282">
        <v>1</v>
      </c>
      <c r="G16282">
        <v>0</v>
      </c>
      <c r="H16282" t="s">
        <v>103</v>
      </c>
      <c r="I16282" t="s">
        <v>102</v>
      </c>
      <c r="J16282" t="s">
        <v>103</v>
      </c>
      <c r="K16282" t="s">
        <v>24331</v>
      </c>
      <c r="L16282" t="s">
        <v>171</v>
      </c>
      <c r="M16282" t="e">
        <f>_xlfn.XLOOKUP(B16282,Sheet1!B:B,Sheet1!C:C)</f>
        <v>#N/A</v>
      </c>
    </row>
    <row r="16283" spans="2:13" hidden="1">
      <c r="B16283" t="s">
        <v>24329</v>
      </c>
      <c r="C16283" t="s">
        <v>24400</v>
      </c>
      <c r="D16283" t="s">
        <v>5246</v>
      </c>
      <c r="E16283" t="s">
        <v>5154</v>
      </c>
      <c r="F16283">
        <v>1</v>
      </c>
      <c r="G16283">
        <v>0</v>
      </c>
      <c r="H16283" t="s">
        <v>103</v>
      </c>
      <c r="I16283" t="s">
        <v>102</v>
      </c>
      <c r="J16283" t="s">
        <v>103</v>
      </c>
      <c r="K16283" t="s">
        <v>24331</v>
      </c>
      <c r="L16283" t="s">
        <v>171</v>
      </c>
      <c r="M16283" t="e">
        <f>_xlfn.XLOOKUP(B16283,Sheet1!B:B,Sheet1!C:C)</f>
        <v>#N/A</v>
      </c>
    </row>
    <row r="16284" spans="2:13" hidden="1">
      <c r="B16284" t="s">
        <v>24329</v>
      </c>
      <c r="C16284" t="s">
        <v>24401</v>
      </c>
      <c r="D16284" t="s">
        <v>5246</v>
      </c>
      <c r="E16284" t="s">
        <v>5154</v>
      </c>
      <c r="F16284">
        <v>1</v>
      </c>
      <c r="G16284">
        <v>0</v>
      </c>
      <c r="H16284" t="s">
        <v>103</v>
      </c>
      <c r="I16284" t="s">
        <v>102</v>
      </c>
      <c r="J16284" t="s">
        <v>103</v>
      </c>
      <c r="K16284" t="s">
        <v>24331</v>
      </c>
      <c r="L16284" t="s">
        <v>171</v>
      </c>
      <c r="M16284" t="e">
        <f>_xlfn.XLOOKUP(B16284,Sheet1!B:B,Sheet1!C:C)</f>
        <v>#N/A</v>
      </c>
    </row>
    <row r="16285" spans="2:13" hidden="1">
      <c r="B16285" t="s">
        <v>24329</v>
      </c>
      <c r="C16285" t="s">
        <v>24402</v>
      </c>
      <c r="D16285" t="s">
        <v>24334</v>
      </c>
      <c r="E16285" t="s">
        <v>5154</v>
      </c>
      <c r="F16285">
        <v>1</v>
      </c>
      <c r="G16285">
        <v>0</v>
      </c>
      <c r="H16285" t="s">
        <v>103</v>
      </c>
      <c r="I16285" t="s">
        <v>102</v>
      </c>
      <c r="J16285" t="s">
        <v>103</v>
      </c>
      <c r="K16285" t="s">
        <v>24331</v>
      </c>
      <c r="L16285" t="s">
        <v>171</v>
      </c>
      <c r="M16285" t="e">
        <f>_xlfn.XLOOKUP(B16285,Sheet1!B:B,Sheet1!C:C)</f>
        <v>#N/A</v>
      </c>
    </row>
    <row r="16286" spans="2:13" hidden="1">
      <c r="B16286" t="s">
        <v>24329</v>
      </c>
      <c r="C16286" t="s">
        <v>24403</v>
      </c>
      <c r="D16286" t="s">
        <v>24359</v>
      </c>
      <c r="E16286" t="s">
        <v>5154</v>
      </c>
      <c r="F16286">
        <v>1</v>
      </c>
      <c r="G16286">
        <v>0</v>
      </c>
      <c r="H16286" t="s">
        <v>103</v>
      </c>
      <c r="I16286" t="s">
        <v>102</v>
      </c>
      <c r="J16286" t="s">
        <v>103</v>
      </c>
      <c r="K16286" t="s">
        <v>24331</v>
      </c>
      <c r="L16286" t="s">
        <v>171</v>
      </c>
      <c r="M16286" t="e">
        <f>_xlfn.XLOOKUP(B16286,Sheet1!B:B,Sheet1!C:C)</f>
        <v>#N/A</v>
      </c>
    </row>
    <row r="16287" spans="2:13" hidden="1">
      <c r="B16287" t="s">
        <v>24329</v>
      </c>
      <c r="C16287" t="s">
        <v>24404</v>
      </c>
      <c r="D16287" t="s">
        <v>24359</v>
      </c>
      <c r="E16287" t="s">
        <v>5154</v>
      </c>
      <c r="F16287">
        <v>1</v>
      </c>
      <c r="G16287">
        <v>0</v>
      </c>
      <c r="H16287" t="s">
        <v>103</v>
      </c>
      <c r="I16287" t="s">
        <v>102</v>
      </c>
      <c r="J16287" t="s">
        <v>103</v>
      </c>
      <c r="K16287" t="s">
        <v>24331</v>
      </c>
      <c r="L16287" t="s">
        <v>171</v>
      </c>
      <c r="M16287" t="e">
        <f>_xlfn.XLOOKUP(B16287,Sheet1!B:B,Sheet1!C:C)</f>
        <v>#N/A</v>
      </c>
    </row>
    <row r="16288" spans="2:13" hidden="1">
      <c r="B16288" t="s">
        <v>24329</v>
      </c>
      <c r="C16288" t="s">
        <v>24405</v>
      </c>
      <c r="D16288" t="s">
        <v>5246</v>
      </c>
      <c r="E16288" t="s">
        <v>5154</v>
      </c>
      <c r="F16288">
        <v>1</v>
      </c>
      <c r="G16288">
        <v>0</v>
      </c>
      <c r="H16288" t="s">
        <v>103</v>
      </c>
      <c r="I16288" t="s">
        <v>102</v>
      </c>
      <c r="J16288" t="s">
        <v>103</v>
      </c>
      <c r="K16288" t="s">
        <v>24331</v>
      </c>
      <c r="L16288" t="s">
        <v>171</v>
      </c>
      <c r="M16288" t="e">
        <f>_xlfn.XLOOKUP(B16288,Sheet1!B:B,Sheet1!C:C)</f>
        <v>#N/A</v>
      </c>
    </row>
    <row r="16289" spans="2:13" hidden="1">
      <c r="B16289" t="s">
        <v>24329</v>
      </c>
      <c r="C16289" t="s">
        <v>24406</v>
      </c>
      <c r="D16289" t="s">
        <v>9495</v>
      </c>
      <c r="E16289" t="s">
        <v>5154</v>
      </c>
      <c r="F16289">
        <v>2</v>
      </c>
      <c r="G16289">
        <v>0</v>
      </c>
      <c r="H16289" t="s">
        <v>103</v>
      </c>
      <c r="I16289" t="s">
        <v>102</v>
      </c>
      <c r="J16289" t="s">
        <v>103</v>
      </c>
      <c r="K16289" t="s">
        <v>24331</v>
      </c>
      <c r="L16289" t="s">
        <v>171</v>
      </c>
      <c r="M16289" t="e">
        <f>_xlfn.XLOOKUP(B16289,Sheet1!B:B,Sheet1!C:C)</f>
        <v>#N/A</v>
      </c>
    </row>
    <row r="16290" spans="2:13" hidden="1">
      <c r="B16290" t="s">
        <v>24329</v>
      </c>
      <c r="C16290" t="s">
        <v>24407</v>
      </c>
      <c r="D16290" t="s">
        <v>24408</v>
      </c>
      <c r="E16290" t="s">
        <v>5154</v>
      </c>
      <c r="F16290">
        <v>1</v>
      </c>
      <c r="G16290">
        <v>0</v>
      </c>
      <c r="H16290" t="s">
        <v>103</v>
      </c>
      <c r="I16290" t="s">
        <v>102</v>
      </c>
      <c r="J16290" t="s">
        <v>103</v>
      </c>
      <c r="K16290" t="s">
        <v>24331</v>
      </c>
      <c r="L16290" t="s">
        <v>171</v>
      </c>
      <c r="M16290" t="e">
        <f>_xlfn.XLOOKUP(B16290,Sheet1!B:B,Sheet1!C:C)</f>
        <v>#N/A</v>
      </c>
    </row>
    <row r="16291" spans="2:13" hidden="1">
      <c r="B16291" t="s">
        <v>24329</v>
      </c>
      <c r="C16291" t="s">
        <v>24409</v>
      </c>
      <c r="D16291" t="s">
        <v>24410</v>
      </c>
      <c r="E16291" t="s">
        <v>5154</v>
      </c>
      <c r="F16291">
        <v>1</v>
      </c>
      <c r="G16291">
        <v>0</v>
      </c>
      <c r="H16291" t="s">
        <v>103</v>
      </c>
      <c r="I16291" t="s">
        <v>102</v>
      </c>
      <c r="J16291" t="s">
        <v>103</v>
      </c>
      <c r="K16291" t="s">
        <v>24331</v>
      </c>
      <c r="L16291" t="s">
        <v>171</v>
      </c>
      <c r="M16291" t="e">
        <f>_xlfn.XLOOKUP(B16291,Sheet1!B:B,Sheet1!C:C)</f>
        <v>#N/A</v>
      </c>
    </row>
    <row r="16292" spans="2:13" hidden="1">
      <c r="B16292" t="s">
        <v>24329</v>
      </c>
      <c r="C16292" t="s">
        <v>24411</v>
      </c>
      <c r="D16292" t="s">
        <v>5246</v>
      </c>
      <c r="E16292" t="s">
        <v>5154</v>
      </c>
      <c r="F16292">
        <v>1</v>
      </c>
      <c r="G16292">
        <v>0</v>
      </c>
      <c r="H16292" t="s">
        <v>103</v>
      </c>
      <c r="I16292" t="s">
        <v>102</v>
      </c>
      <c r="J16292" t="s">
        <v>103</v>
      </c>
      <c r="K16292" t="s">
        <v>24331</v>
      </c>
      <c r="L16292" t="s">
        <v>171</v>
      </c>
      <c r="M16292" t="e">
        <f>_xlfn.XLOOKUP(B16292,Sheet1!B:B,Sheet1!C:C)</f>
        <v>#N/A</v>
      </c>
    </row>
    <row r="16293" spans="2:13" hidden="1">
      <c r="B16293" t="s">
        <v>24329</v>
      </c>
      <c r="C16293" t="s">
        <v>24412</v>
      </c>
      <c r="D16293" t="s">
        <v>24342</v>
      </c>
      <c r="E16293" t="s">
        <v>5154</v>
      </c>
      <c r="F16293">
        <v>1</v>
      </c>
      <c r="G16293">
        <v>0</v>
      </c>
      <c r="H16293" t="s">
        <v>103</v>
      </c>
      <c r="I16293" t="s">
        <v>102</v>
      </c>
      <c r="J16293" t="s">
        <v>103</v>
      </c>
      <c r="K16293" t="s">
        <v>24331</v>
      </c>
      <c r="L16293" t="s">
        <v>171</v>
      </c>
      <c r="M16293" t="e">
        <f>_xlfn.XLOOKUP(B16293,Sheet1!B:B,Sheet1!C:C)</f>
        <v>#N/A</v>
      </c>
    </row>
    <row r="16294" spans="2:13" hidden="1">
      <c r="B16294" t="s">
        <v>24329</v>
      </c>
      <c r="C16294" t="s">
        <v>24413</v>
      </c>
      <c r="D16294" t="s">
        <v>5246</v>
      </c>
      <c r="E16294" t="s">
        <v>5154</v>
      </c>
      <c r="F16294">
        <v>1</v>
      </c>
      <c r="G16294">
        <v>0</v>
      </c>
      <c r="H16294" t="s">
        <v>103</v>
      </c>
      <c r="I16294" t="s">
        <v>102</v>
      </c>
      <c r="J16294" t="s">
        <v>103</v>
      </c>
      <c r="K16294" t="s">
        <v>24331</v>
      </c>
      <c r="L16294" t="s">
        <v>171</v>
      </c>
      <c r="M16294" t="e">
        <f>_xlfn.XLOOKUP(B16294,Sheet1!B:B,Sheet1!C:C)</f>
        <v>#N/A</v>
      </c>
    </row>
    <row r="16295" spans="2:13" hidden="1">
      <c r="B16295" t="s">
        <v>24329</v>
      </c>
      <c r="C16295" t="s">
        <v>24414</v>
      </c>
      <c r="D16295" t="s">
        <v>9495</v>
      </c>
      <c r="E16295" t="s">
        <v>5154</v>
      </c>
      <c r="F16295">
        <v>2</v>
      </c>
      <c r="G16295">
        <v>0</v>
      </c>
      <c r="H16295" t="s">
        <v>103</v>
      </c>
      <c r="I16295" t="s">
        <v>102</v>
      </c>
      <c r="J16295" t="s">
        <v>103</v>
      </c>
      <c r="K16295" t="s">
        <v>24331</v>
      </c>
      <c r="L16295" t="s">
        <v>171</v>
      </c>
      <c r="M16295" t="e">
        <f>_xlfn.XLOOKUP(B16295,Sheet1!B:B,Sheet1!C:C)</f>
        <v>#N/A</v>
      </c>
    </row>
    <row r="16296" spans="2:13" hidden="1">
      <c r="B16296" t="s">
        <v>24415</v>
      </c>
      <c r="C16296" t="s">
        <v>24416</v>
      </c>
      <c r="D16296" t="s">
        <v>226</v>
      </c>
      <c r="E16296" t="s">
        <v>5154</v>
      </c>
      <c r="F16296">
        <v>5</v>
      </c>
      <c r="G16296">
        <v>0</v>
      </c>
      <c r="H16296" t="s">
        <v>103</v>
      </c>
      <c r="I16296" t="s">
        <v>102</v>
      </c>
      <c r="J16296" t="s">
        <v>103</v>
      </c>
      <c r="K16296" t="s">
        <v>24417</v>
      </c>
      <c r="L16296" t="s">
        <v>142</v>
      </c>
      <c r="M16296" t="e">
        <f>_xlfn.XLOOKUP(B16296,Sheet1!B:B,Sheet1!C:C)</f>
        <v>#N/A</v>
      </c>
    </row>
    <row r="16297" spans="2:13" hidden="1">
      <c r="B16297" t="s">
        <v>24415</v>
      </c>
      <c r="C16297" t="s">
        <v>24418</v>
      </c>
      <c r="D16297" t="s">
        <v>226</v>
      </c>
      <c r="E16297" t="s">
        <v>5154</v>
      </c>
      <c r="F16297">
        <v>5</v>
      </c>
      <c r="G16297">
        <v>0</v>
      </c>
      <c r="H16297" t="s">
        <v>103</v>
      </c>
      <c r="I16297" t="s">
        <v>102</v>
      </c>
      <c r="J16297" t="s">
        <v>103</v>
      </c>
      <c r="K16297" t="s">
        <v>24417</v>
      </c>
      <c r="L16297" t="s">
        <v>142</v>
      </c>
      <c r="M16297" t="e">
        <f>_xlfn.XLOOKUP(B16297,Sheet1!B:B,Sheet1!C:C)</f>
        <v>#N/A</v>
      </c>
    </row>
    <row r="16298" spans="2:13" hidden="1">
      <c r="B16298" t="s">
        <v>24415</v>
      </c>
      <c r="C16298" t="s">
        <v>24419</v>
      </c>
      <c r="D16298" t="s">
        <v>153</v>
      </c>
      <c r="E16298" t="s">
        <v>5073</v>
      </c>
      <c r="F16298">
        <v>40</v>
      </c>
      <c r="G16298">
        <v>179805</v>
      </c>
      <c r="H16298" t="s">
        <v>102</v>
      </c>
      <c r="I16298" t="s">
        <v>103</v>
      </c>
      <c r="J16298" t="s">
        <v>103</v>
      </c>
      <c r="K16298" t="s">
        <v>24417</v>
      </c>
      <c r="L16298" t="s">
        <v>142</v>
      </c>
      <c r="M16298" t="e">
        <f>_xlfn.XLOOKUP(B16298,Sheet1!B:B,Sheet1!C:C)</f>
        <v>#N/A</v>
      </c>
    </row>
    <row r="16299" spans="2:13" hidden="1">
      <c r="B16299" t="s">
        <v>24415</v>
      </c>
      <c r="C16299" t="s">
        <v>24420</v>
      </c>
      <c r="D16299" t="s">
        <v>226</v>
      </c>
      <c r="E16299" t="s">
        <v>5154</v>
      </c>
      <c r="F16299">
        <v>5</v>
      </c>
      <c r="G16299">
        <v>0</v>
      </c>
      <c r="H16299" t="s">
        <v>103</v>
      </c>
      <c r="I16299" t="s">
        <v>102</v>
      </c>
      <c r="J16299" t="s">
        <v>103</v>
      </c>
      <c r="K16299" t="s">
        <v>24417</v>
      </c>
      <c r="L16299" t="s">
        <v>142</v>
      </c>
      <c r="M16299" t="e">
        <f>_xlfn.XLOOKUP(B16299,Sheet1!B:B,Sheet1!C:C)</f>
        <v>#N/A</v>
      </c>
    </row>
    <row r="16300" spans="2:13" hidden="1">
      <c r="B16300" t="s">
        <v>24415</v>
      </c>
      <c r="C16300" t="s">
        <v>24417</v>
      </c>
      <c r="D16300" t="s">
        <v>254</v>
      </c>
      <c r="E16300" t="s">
        <v>5070</v>
      </c>
      <c r="F16300">
        <v>40</v>
      </c>
      <c r="G16300">
        <v>179638</v>
      </c>
      <c r="H16300" t="s">
        <v>102</v>
      </c>
      <c r="I16300" t="s">
        <v>102</v>
      </c>
      <c r="J16300" t="s">
        <v>103</v>
      </c>
      <c r="K16300" t="s">
        <v>24417</v>
      </c>
      <c r="L16300" t="s">
        <v>142</v>
      </c>
      <c r="M16300" t="e">
        <f>_xlfn.XLOOKUP(B16300,Sheet1!B:B,Sheet1!C:C)</f>
        <v>#N/A</v>
      </c>
    </row>
    <row r="16301" spans="2:13" hidden="1">
      <c r="B16301" t="s">
        <v>24415</v>
      </c>
      <c r="C16301" t="s">
        <v>24421</v>
      </c>
      <c r="D16301" t="s">
        <v>226</v>
      </c>
      <c r="E16301" t="s">
        <v>5154</v>
      </c>
      <c r="F16301">
        <v>5</v>
      </c>
      <c r="G16301">
        <v>0</v>
      </c>
      <c r="H16301" t="s">
        <v>103</v>
      </c>
      <c r="I16301" t="s">
        <v>102</v>
      </c>
      <c r="J16301" t="s">
        <v>103</v>
      </c>
      <c r="K16301" t="s">
        <v>24417</v>
      </c>
      <c r="L16301" t="s">
        <v>142</v>
      </c>
      <c r="M16301" t="e">
        <f>_xlfn.XLOOKUP(B16301,Sheet1!B:B,Sheet1!C:C)</f>
        <v>#N/A</v>
      </c>
    </row>
    <row r="16302" spans="2:13" hidden="1">
      <c r="B16302" t="s">
        <v>24415</v>
      </c>
      <c r="C16302" t="s">
        <v>24422</v>
      </c>
      <c r="D16302" t="s">
        <v>226</v>
      </c>
      <c r="E16302" t="s">
        <v>5154</v>
      </c>
      <c r="F16302">
        <v>5</v>
      </c>
      <c r="G16302">
        <v>0</v>
      </c>
      <c r="H16302" t="s">
        <v>103</v>
      </c>
      <c r="I16302" t="s">
        <v>102</v>
      </c>
      <c r="J16302" t="s">
        <v>103</v>
      </c>
      <c r="K16302" t="s">
        <v>24417</v>
      </c>
      <c r="L16302" t="s">
        <v>142</v>
      </c>
      <c r="M16302" t="e">
        <f>_xlfn.XLOOKUP(B16302,Sheet1!B:B,Sheet1!C:C)</f>
        <v>#N/A</v>
      </c>
    </row>
    <row r="16303" spans="2:13" hidden="1">
      <c r="B16303" t="s">
        <v>24415</v>
      </c>
      <c r="C16303" t="s">
        <v>24423</v>
      </c>
      <c r="D16303" t="s">
        <v>142</v>
      </c>
      <c r="E16303" t="s">
        <v>5070</v>
      </c>
      <c r="F16303">
        <v>5</v>
      </c>
      <c r="G16303">
        <v>0</v>
      </c>
      <c r="H16303" t="s">
        <v>102</v>
      </c>
      <c r="I16303" t="s">
        <v>102</v>
      </c>
      <c r="J16303" t="s">
        <v>103</v>
      </c>
      <c r="K16303" t="s">
        <v>24417</v>
      </c>
      <c r="L16303" t="s">
        <v>142</v>
      </c>
      <c r="M16303" t="e">
        <f>_xlfn.XLOOKUP(B16303,Sheet1!B:B,Sheet1!C:C)</f>
        <v>#N/A</v>
      </c>
    </row>
    <row r="16304" spans="2:13" hidden="1">
      <c r="B16304" t="s">
        <v>24415</v>
      </c>
      <c r="C16304" t="s">
        <v>24424</v>
      </c>
      <c r="D16304" t="s">
        <v>670</v>
      </c>
      <c r="E16304" t="s">
        <v>5070</v>
      </c>
      <c r="F16304">
        <v>5</v>
      </c>
      <c r="G16304">
        <v>0</v>
      </c>
      <c r="H16304" t="s">
        <v>102</v>
      </c>
      <c r="I16304" t="s">
        <v>102</v>
      </c>
      <c r="J16304" t="s">
        <v>103</v>
      </c>
      <c r="K16304" t="s">
        <v>24417</v>
      </c>
      <c r="L16304" t="s">
        <v>142</v>
      </c>
      <c r="M16304" t="e">
        <f>_xlfn.XLOOKUP(B16304,Sheet1!B:B,Sheet1!C:C)</f>
        <v>#N/A</v>
      </c>
    </row>
    <row r="16305" spans="2:13" hidden="1">
      <c r="B16305" t="s">
        <v>24415</v>
      </c>
      <c r="C16305" t="s">
        <v>24425</v>
      </c>
      <c r="D16305" t="s">
        <v>226</v>
      </c>
      <c r="E16305" t="s">
        <v>5154</v>
      </c>
      <c r="F16305">
        <v>5</v>
      </c>
      <c r="G16305">
        <v>0</v>
      </c>
      <c r="H16305" t="s">
        <v>103</v>
      </c>
      <c r="I16305" t="s">
        <v>102</v>
      </c>
      <c r="J16305" t="s">
        <v>103</v>
      </c>
      <c r="K16305" t="s">
        <v>24417</v>
      </c>
      <c r="L16305" t="s">
        <v>142</v>
      </c>
      <c r="M16305" t="e">
        <f>_xlfn.XLOOKUP(B16305,Sheet1!B:B,Sheet1!C:C)</f>
        <v>#N/A</v>
      </c>
    </row>
    <row r="16306" spans="2:13" hidden="1">
      <c r="B16306" t="s">
        <v>24415</v>
      </c>
      <c r="C16306" t="s">
        <v>24426</v>
      </c>
      <c r="D16306" t="s">
        <v>226</v>
      </c>
      <c r="E16306" t="s">
        <v>5154</v>
      </c>
      <c r="F16306">
        <v>5</v>
      </c>
      <c r="G16306">
        <v>0</v>
      </c>
      <c r="H16306" t="s">
        <v>103</v>
      </c>
      <c r="I16306" t="s">
        <v>102</v>
      </c>
      <c r="J16306" t="s">
        <v>103</v>
      </c>
      <c r="K16306" t="s">
        <v>24417</v>
      </c>
      <c r="L16306" t="s">
        <v>142</v>
      </c>
      <c r="M16306" t="e">
        <f>_xlfn.XLOOKUP(B16306,Sheet1!B:B,Sheet1!C:C)</f>
        <v>#N/A</v>
      </c>
    </row>
    <row r="16307" spans="2:13" hidden="1">
      <c r="B16307" t="s">
        <v>24415</v>
      </c>
      <c r="C16307" t="s">
        <v>24427</v>
      </c>
      <c r="D16307" t="s">
        <v>226</v>
      </c>
      <c r="E16307" t="s">
        <v>5154</v>
      </c>
      <c r="F16307">
        <v>5</v>
      </c>
      <c r="G16307">
        <v>0</v>
      </c>
      <c r="H16307" t="s">
        <v>103</v>
      </c>
      <c r="I16307" t="s">
        <v>102</v>
      </c>
      <c r="J16307" t="s">
        <v>103</v>
      </c>
      <c r="K16307" t="s">
        <v>24417</v>
      </c>
      <c r="L16307" t="s">
        <v>142</v>
      </c>
      <c r="M16307" t="e">
        <f>_xlfn.XLOOKUP(B16307,Sheet1!B:B,Sheet1!C:C)</f>
        <v>#N/A</v>
      </c>
    </row>
    <row r="16308" spans="2:13" hidden="1">
      <c r="B16308" t="s">
        <v>24415</v>
      </c>
      <c r="C16308" t="s">
        <v>24428</v>
      </c>
      <c r="D16308" t="s">
        <v>226</v>
      </c>
      <c r="E16308" t="s">
        <v>5154</v>
      </c>
      <c r="F16308">
        <v>5</v>
      </c>
      <c r="G16308">
        <v>0</v>
      </c>
      <c r="H16308" t="s">
        <v>103</v>
      </c>
      <c r="I16308" t="s">
        <v>102</v>
      </c>
      <c r="J16308" t="s">
        <v>103</v>
      </c>
      <c r="K16308" t="s">
        <v>24417</v>
      </c>
      <c r="L16308" t="s">
        <v>142</v>
      </c>
      <c r="M16308" t="e">
        <f>_xlfn.XLOOKUP(B16308,Sheet1!B:B,Sheet1!C:C)</f>
        <v>#N/A</v>
      </c>
    </row>
    <row r="16309" spans="2:13" hidden="1">
      <c r="B16309" t="s">
        <v>24415</v>
      </c>
      <c r="C16309" t="s">
        <v>24429</v>
      </c>
      <c r="D16309" t="s">
        <v>226</v>
      </c>
      <c r="E16309" t="s">
        <v>5154</v>
      </c>
      <c r="F16309">
        <v>5</v>
      </c>
      <c r="G16309">
        <v>0</v>
      </c>
      <c r="H16309" t="s">
        <v>103</v>
      </c>
      <c r="I16309" t="s">
        <v>102</v>
      </c>
      <c r="J16309" t="s">
        <v>103</v>
      </c>
      <c r="K16309" t="s">
        <v>24417</v>
      </c>
      <c r="L16309" t="s">
        <v>142</v>
      </c>
      <c r="M16309" t="e">
        <f>_xlfn.XLOOKUP(B16309,Sheet1!B:B,Sheet1!C:C)</f>
        <v>#N/A</v>
      </c>
    </row>
    <row r="16310" spans="2:13" hidden="1">
      <c r="B16310" t="s">
        <v>24415</v>
      </c>
      <c r="C16310" t="s">
        <v>24430</v>
      </c>
      <c r="D16310" t="s">
        <v>226</v>
      </c>
      <c r="E16310" t="s">
        <v>5154</v>
      </c>
      <c r="F16310">
        <v>5</v>
      </c>
      <c r="G16310">
        <v>0</v>
      </c>
      <c r="H16310" t="s">
        <v>103</v>
      </c>
      <c r="I16310" t="s">
        <v>102</v>
      </c>
      <c r="J16310" t="s">
        <v>103</v>
      </c>
      <c r="K16310" t="s">
        <v>24417</v>
      </c>
      <c r="L16310" t="s">
        <v>142</v>
      </c>
      <c r="M16310" t="e">
        <f>_xlfn.XLOOKUP(B16310,Sheet1!B:B,Sheet1!C:C)</f>
        <v>#N/A</v>
      </c>
    </row>
    <row r="16311" spans="2:13" hidden="1">
      <c r="B16311" t="s">
        <v>24415</v>
      </c>
      <c r="C16311" t="s">
        <v>24431</v>
      </c>
      <c r="D16311" t="s">
        <v>226</v>
      </c>
      <c r="E16311" t="s">
        <v>5154</v>
      </c>
      <c r="F16311">
        <v>5</v>
      </c>
      <c r="G16311">
        <v>0</v>
      </c>
      <c r="H16311" t="s">
        <v>103</v>
      </c>
      <c r="I16311" t="s">
        <v>102</v>
      </c>
      <c r="J16311" t="s">
        <v>103</v>
      </c>
      <c r="K16311" t="s">
        <v>24417</v>
      </c>
      <c r="L16311" t="s">
        <v>142</v>
      </c>
      <c r="M16311" t="e">
        <f>_xlfn.XLOOKUP(B16311,Sheet1!B:B,Sheet1!C:C)</f>
        <v>#N/A</v>
      </c>
    </row>
    <row r="16312" spans="2:13" hidden="1">
      <c r="B16312" t="s">
        <v>24415</v>
      </c>
      <c r="C16312" t="s">
        <v>24432</v>
      </c>
      <c r="D16312" t="s">
        <v>590</v>
      </c>
      <c r="E16312" t="s">
        <v>5070</v>
      </c>
      <c r="F16312">
        <v>5</v>
      </c>
      <c r="G16312">
        <v>0</v>
      </c>
      <c r="H16312" t="s">
        <v>102</v>
      </c>
      <c r="I16312" t="s">
        <v>102</v>
      </c>
      <c r="J16312" t="s">
        <v>103</v>
      </c>
      <c r="K16312" t="s">
        <v>24417</v>
      </c>
      <c r="L16312" t="s">
        <v>142</v>
      </c>
      <c r="M16312" t="e">
        <f>_xlfn.XLOOKUP(B16312,Sheet1!B:B,Sheet1!C:C)</f>
        <v>#N/A</v>
      </c>
    </row>
    <row r="16313" spans="2:13" hidden="1">
      <c r="B16313" t="s">
        <v>24415</v>
      </c>
      <c r="C16313" t="s">
        <v>24433</v>
      </c>
      <c r="D16313" t="s">
        <v>226</v>
      </c>
      <c r="E16313" t="s">
        <v>5154</v>
      </c>
      <c r="F16313">
        <v>5</v>
      </c>
      <c r="G16313">
        <v>0</v>
      </c>
      <c r="H16313" t="s">
        <v>103</v>
      </c>
      <c r="I16313" t="s">
        <v>102</v>
      </c>
      <c r="J16313" t="s">
        <v>103</v>
      </c>
      <c r="K16313" t="s">
        <v>24417</v>
      </c>
      <c r="L16313" t="s">
        <v>142</v>
      </c>
      <c r="M16313" t="e">
        <f>_xlfn.XLOOKUP(B16313,Sheet1!B:B,Sheet1!C:C)</f>
        <v>#N/A</v>
      </c>
    </row>
    <row r="16314" spans="2:13" hidden="1">
      <c r="B16314" t="s">
        <v>24434</v>
      </c>
      <c r="C16314" t="s">
        <v>24435</v>
      </c>
      <c r="D16314" t="s">
        <v>226</v>
      </c>
      <c r="E16314" t="s">
        <v>5154</v>
      </c>
      <c r="F16314">
        <v>0.25</v>
      </c>
      <c r="G16314">
        <v>0</v>
      </c>
      <c r="H16314" t="s">
        <v>103</v>
      </c>
      <c r="I16314" t="s">
        <v>102</v>
      </c>
      <c r="J16314" t="s">
        <v>103</v>
      </c>
      <c r="K16314" t="s">
        <v>24436</v>
      </c>
      <c r="L16314" t="s">
        <v>24437</v>
      </c>
      <c r="M16314" t="e">
        <f>_xlfn.XLOOKUP(B16314,Sheet1!B:B,Sheet1!C:C)</f>
        <v>#N/A</v>
      </c>
    </row>
    <row r="16315" spans="2:13" hidden="1">
      <c r="B16315" t="s">
        <v>24434</v>
      </c>
      <c r="C16315" t="s">
        <v>24438</v>
      </c>
      <c r="D16315" t="s">
        <v>226</v>
      </c>
      <c r="E16315" t="s">
        <v>5154</v>
      </c>
      <c r="F16315">
        <v>0.25</v>
      </c>
      <c r="G16315">
        <v>0</v>
      </c>
      <c r="H16315" t="s">
        <v>103</v>
      </c>
      <c r="I16315" t="s">
        <v>102</v>
      </c>
      <c r="J16315" t="s">
        <v>103</v>
      </c>
      <c r="K16315" t="s">
        <v>24436</v>
      </c>
      <c r="L16315" t="s">
        <v>24437</v>
      </c>
      <c r="M16315" t="e">
        <f>_xlfn.XLOOKUP(B16315,Sheet1!B:B,Sheet1!C:C)</f>
        <v>#N/A</v>
      </c>
    </row>
    <row r="16316" spans="2:13" hidden="1">
      <c r="B16316" t="s">
        <v>24434</v>
      </c>
      <c r="C16316" t="s">
        <v>24424</v>
      </c>
      <c r="D16316" t="s">
        <v>142</v>
      </c>
      <c r="E16316" t="s">
        <v>5070</v>
      </c>
      <c r="F16316">
        <v>0.5</v>
      </c>
      <c r="G16316">
        <v>0</v>
      </c>
      <c r="H16316" t="s">
        <v>102</v>
      </c>
      <c r="I16316" t="s">
        <v>102</v>
      </c>
      <c r="J16316" t="s">
        <v>103</v>
      </c>
      <c r="K16316" t="s">
        <v>24436</v>
      </c>
      <c r="L16316" t="s">
        <v>24437</v>
      </c>
      <c r="M16316" t="e">
        <f>_xlfn.XLOOKUP(B16316,Sheet1!B:B,Sheet1!C:C)</f>
        <v>#N/A</v>
      </c>
    </row>
    <row r="16317" spans="2:13" hidden="1">
      <c r="B16317" t="s">
        <v>24434</v>
      </c>
      <c r="C16317" t="s">
        <v>24439</v>
      </c>
      <c r="D16317" t="s">
        <v>226</v>
      </c>
      <c r="E16317" t="s">
        <v>5154</v>
      </c>
      <c r="F16317">
        <v>0.25</v>
      </c>
      <c r="G16317">
        <v>0</v>
      </c>
      <c r="H16317" t="s">
        <v>103</v>
      </c>
      <c r="I16317" t="s">
        <v>102</v>
      </c>
      <c r="J16317" t="s">
        <v>103</v>
      </c>
      <c r="K16317" t="s">
        <v>24436</v>
      </c>
      <c r="L16317" t="s">
        <v>24437</v>
      </c>
      <c r="M16317" t="e">
        <f>_xlfn.XLOOKUP(B16317,Sheet1!B:B,Sheet1!C:C)</f>
        <v>#N/A</v>
      </c>
    </row>
    <row r="16318" spans="2:13" hidden="1">
      <c r="B16318" t="s">
        <v>24434</v>
      </c>
      <c r="C16318" t="s">
        <v>24436</v>
      </c>
      <c r="D16318" t="s">
        <v>153</v>
      </c>
      <c r="E16318" t="s">
        <v>5070</v>
      </c>
      <c r="F16318">
        <v>40</v>
      </c>
      <c r="G16318">
        <v>0</v>
      </c>
      <c r="H16318" t="s">
        <v>102</v>
      </c>
      <c r="I16318" t="s">
        <v>102</v>
      </c>
      <c r="J16318" t="s">
        <v>103</v>
      </c>
      <c r="K16318" t="s">
        <v>24436</v>
      </c>
      <c r="L16318" t="s">
        <v>24437</v>
      </c>
      <c r="M16318" t="e">
        <f>_xlfn.XLOOKUP(B16318,Sheet1!B:B,Sheet1!C:C)</f>
        <v>#N/A</v>
      </c>
    </row>
    <row r="16319" spans="2:13" hidden="1">
      <c r="B16319" t="s">
        <v>24434</v>
      </c>
      <c r="C16319" t="s">
        <v>24440</v>
      </c>
      <c r="D16319" t="s">
        <v>5215</v>
      </c>
      <c r="E16319" t="s">
        <v>5070</v>
      </c>
      <c r="F16319">
        <v>1.25</v>
      </c>
      <c r="G16319">
        <v>0</v>
      </c>
      <c r="H16319" t="s">
        <v>102</v>
      </c>
      <c r="I16319" t="s">
        <v>102</v>
      </c>
      <c r="J16319" t="s">
        <v>103</v>
      </c>
      <c r="K16319" t="s">
        <v>24436</v>
      </c>
      <c r="L16319" t="s">
        <v>24437</v>
      </c>
      <c r="M16319" t="e">
        <f>_xlfn.XLOOKUP(B16319,Sheet1!B:B,Sheet1!C:C)</f>
        <v>#N/A</v>
      </c>
    </row>
    <row r="16320" spans="2:13" hidden="1">
      <c r="B16320" t="s">
        <v>24434</v>
      </c>
      <c r="C16320" t="s">
        <v>24441</v>
      </c>
      <c r="D16320" t="s">
        <v>226</v>
      </c>
      <c r="E16320" t="s">
        <v>5154</v>
      </c>
      <c r="F16320">
        <v>0.25</v>
      </c>
      <c r="G16320">
        <v>0</v>
      </c>
      <c r="H16320" t="s">
        <v>103</v>
      </c>
      <c r="I16320" t="s">
        <v>102</v>
      </c>
      <c r="J16320" t="s">
        <v>103</v>
      </c>
      <c r="K16320" t="s">
        <v>24436</v>
      </c>
      <c r="L16320" t="s">
        <v>24437</v>
      </c>
      <c r="M16320" t="e">
        <f>_xlfn.XLOOKUP(B16320,Sheet1!B:B,Sheet1!C:C)</f>
        <v>#N/A</v>
      </c>
    </row>
    <row r="16321" spans="2:13" hidden="1">
      <c r="B16321" t="s">
        <v>24434</v>
      </c>
      <c r="C16321" t="s">
        <v>24442</v>
      </c>
      <c r="D16321" t="s">
        <v>226</v>
      </c>
      <c r="E16321" t="s">
        <v>5154</v>
      </c>
      <c r="F16321">
        <v>0.25</v>
      </c>
      <c r="G16321">
        <v>0</v>
      </c>
      <c r="H16321" t="s">
        <v>103</v>
      </c>
      <c r="I16321" t="s">
        <v>102</v>
      </c>
      <c r="J16321" t="s">
        <v>103</v>
      </c>
      <c r="K16321" t="s">
        <v>24436</v>
      </c>
      <c r="L16321" t="s">
        <v>24437</v>
      </c>
      <c r="M16321" t="e">
        <f>_xlfn.XLOOKUP(B16321,Sheet1!B:B,Sheet1!C:C)</f>
        <v>#N/A</v>
      </c>
    </row>
    <row r="16322" spans="2:13" hidden="1">
      <c r="B16322" t="s">
        <v>24434</v>
      </c>
      <c r="C16322" t="s">
        <v>24443</v>
      </c>
      <c r="D16322" t="s">
        <v>226</v>
      </c>
      <c r="E16322" t="s">
        <v>5154</v>
      </c>
      <c r="F16322">
        <v>0.25</v>
      </c>
      <c r="G16322">
        <v>0</v>
      </c>
      <c r="H16322" t="s">
        <v>103</v>
      </c>
      <c r="I16322" t="s">
        <v>102</v>
      </c>
      <c r="J16322" t="s">
        <v>103</v>
      </c>
      <c r="K16322" t="s">
        <v>24436</v>
      </c>
      <c r="L16322" t="s">
        <v>24437</v>
      </c>
      <c r="M16322" t="e">
        <f>_xlfn.XLOOKUP(B16322,Sheet1!B:B,Sheet1!C:C)</f>
        <v>#N/A</v>
      </c>
    </row>
    <row r="16323" spans="2:13" hidden="1">
      <c r="B16323" t="s">
        <v>24434</v>
      </c>
      <c r="C16323" t="s">
        <v>24444</v>
      </c>
      <c r="D16323" t="s">
        <v>226</v>
      </c>
      <c r="E16323" t="s">
        <v>5154</v>
      </c>
      <c r="F16323">
        <v>0.25</v>
      </c>
      <c r="G16323">
        <v>0</v>
      </c>
      <c r="H16323" t="s">
        <v>103</v>
      </c>
      <c r="I16323" t="s">
        <v>102</v>
      </c>
      <c r="J16323" t="s">
        <v>103</v>
      </c>
      <c r="K16323" t="s">
        <v>24436</v>
      </c>
      <c r="L16323" t="s">
        <v>24437</v>
      </c>
      <c r="M16323" t="e">
        <f>_xlfn.XLOOKUP(B16323,Sheet1!B:B,Sheet1!C:C)</f>
        <v>#N/A</v>
      </c>
    </row>
    <row r="16324" spans="2:13" hidden="1">
      <c r="B16324" t="s">
        <v>24445</v>
      </c>
      <c r="C16324" t="s">
        <v>24446</v>
      </c>
      <c r="D16324" t="s">
        <v>6434</v>
      </c>
      <c r="F16324">
        <v>0</v>
      </c>
      <c r="G16324">
        <v>68424</v>
      </c>
      <c r="H16324" t="s">
        <v>103</v>
      </c>
      <c r="I16324" t="s">
        <v>103</v>
      </c>
      <c r="J16324" t="s">
        <v>103</v>
      </c>
      <c r="K16324" t="s">
        <v>24447</v>
      </c>
      <c r="L16324" t="s">
        <v>315</v>
      </c>
      <c r="M16324" t="e">
        <f>_xlfn.XLOOKUP(B16324,Sheet1!B:B,Sheet1!C:C)</f>
        <v>#N/A</v>
      </c>
    </row>
    <row r="16325" spans="2:13" hidden="1">
      <c r="B16325" t="s">
        <v>24445</v>
      </c>
      <c r="C16325" t="s">
        <v>24448</v>
      </c>
      <c r="D16325" t="s">
        <v>670</v>
      </c>
      <c r="E16325" t="s">
        <v>5070</v>
      </c>
      <c r="F16325">
        <v>2</v>
      </c>
      <c r="G16325">
        <v>0</v>
      </c>
      <c r="H16325" t="s">
        <v>102</v>
      </c>
      <c r="I16325" t="s">
        <v>102</v>
      </c>
      <c r="J16325" t="s">
        <v>103</v>
      </c>
      <c r="K16325" t="s">
        <v>24447</v>
      </c>
      <c r="L16325" t="s">
        <v>315</v>
      </c>
      <c r="M16325" t="e">
        <f>_xlfn.XLOOKUP(B16325,Sheet1!B:B,Sheet1!C:C)</f>
        <v>#N/A</v>
      </c>
    </row>
    <row r="16326" spans="2:13" hidden="1">
      <c r="B16326" t="s">
        <v>24445</v>
      </c>
      <c r="C16326" t="s">
        <v>24449</v>
      </c>
      <c r="D16326" t="s">
        <v>267</v>
      </c>
      <c r="E16326" t="s">
        <v>5070</v>
      </c>
      <c r="F16326">
        <v>2</v>
      </c>
      <c r="G16326">
        <v>0</v>
      </c>
      <c r="H16326" t="s">
        <v>102</v>
      </c>
      <c r="I16326" t="s">
        <v>102</v>
      </c>
      <c r="J16326" t="s">
        <v>103</v>
      </c>
      <c r="K16326" t="s">
        <v>24447</v>
      </c>
      <c r="L16326" t="s">
        <v>315</v>
      </c>
      <c r="M16326" t="e">
        <f>_xlfn.XLOOKUP(B16326,Sheet1!B:B,Sheet1!C:C)</f>
        <v>#N/A</v>
      </c>
    </row>
    <row r="16327" spans="2:13" hidden="1">
      <c r="B16327" t="s">
        <v>24445</v>
      </c>
      <c r="C16327" t="s">
        <v>24447</v>
      </c>
      <c r="D16327" t="s">
        <v>315</v>
      </c>
      <c r="E16327" t="s">
        <v>5070</v>
      </c>
      <c r="F16327">
        <v>2</v>
      </c>
      <c r="G16327">
        <v>0</v>
      </c>
      <c r="H16327" t="s">
        <v>102</v>
      </c>
      <c r="I16327" t="s">
        <v>102</v>
      </c>
      <c r="J16327" t="s">
        <v>103</v>
      </c>
      <c r="K16327" t="s">
        <v>24447</v>
      </c>
      <c r="L16327" t="s">
        <v>315</v>
      </c>
      <c r="M16327" t="e">
        <f>_xlfn.XLOOKUP(B16327,Sheet1!B:B,Sheet1!C:C)</f>
        <v>#N/A</v>
      </c>
    </row>
    <row r="16328" spans="2:13" hidden="1">
      <c r="B16328" t="s">
        <v>24445</v>
      </c>
      <c r="C16328" t="s">
        <v>24450</v>
      </c>
      <c r="D16328" t="s">
        <v>6434</v>
      </c>
      <c r="F16328">
        <v>40</v>
      </c>
      <c r="G16328">
        <v>34291</v>
      </c>
      <c r="H16328" t="s">
        <v>103</v>
      </c>
      <c r="I16328" t="s">
        <v>103</v>
      </c>
      <c r="J16328" t="s">
        <v>103</v>
      </c>
      <c r="K16328" t="s">
        <v>24447</v>
      </c>
      <c r="L16328" t="s">
        <v>315</v>
      </c>
      <c r="M16328" t="e">
        <f>_xlfn.XLOOKUP(B16328,Sheet1!B:B,Sheet1!C:C)</f>
        <v>#N/A</v>
      </c>
    </row>
    <row r="16329" spans="2:13" hidden="1">
      <c r="B16329" t="s">
        <v>24451</v>
      </c>
      <c r="C16329" t="s">
        <v>24452</v>
      </c>
      <c r="D16329" t="s">
        <v>670</v>
      </c>
      <c r="E16329" t="s">
        <v>5073</v>
      </c>
      <c r="F16329">
        <v>2</v>
      </c>
      <c r="G16329">
        <v>0</v>
      </c>
      <c r="H16329" t="s">
        <v>102</v>
      </c>
      <c r="I16329" t="s">
        <v>103</v>
      </c>
      <c r="J16329" t="s">
        <v>103</v>
      </c>
      <c r="K16329" t="s">
        <v>24453</v>
      </c>
      <c r="L16329" t="s">
        <v>254</v>
      </c>
      <c r="M16329" t="e">
        <f>_xlfn.XLOOKUP(B16329,Sheet1!B:B,Sheet1!C:C)</f>
        <v>#N/A</v>
      </c>
    </row>
    <row r="16330" spans="2:13" hidden="1">
      <c r="B16330" t="s">
        <v>24451</v>
      </c>
      <c r="C16330" t="s">
        <v>24454</v>
      </c>
      <c r="D16330" t="s">
        <v>254</v>
      </c>
      <c r="E16330" t="s">
        <v>5073</v>
      </c>
      <c r="F16330">
        <v>2</v>
      </c>
      <c r="G16330">
        <v>0</v>
      </c>
      <c r="H16330" t="s">
        <v>102</v>
      </c>
      <c r="I16330" t="s">
        <v>103</v>
      </c>
      <c r="J16330" t="s">
        <v>103</v>
      </c>
      <c r="K16330" t="s">
        <v>24453</v>
      </c>
      <c r="L16330" t="s">
        <v>254</v>
      </c>
      <c r="M16330" t="e">
        <f>_xlfn.XLOOKUP(B16330,Sheet1!B:B,Sheet1!C:C)</f>
        <v>#N/A</v>
      </c>
    </row>
    <row r="16331" spans="2:13" hidden="1">
      <c r="B16331" t="s">
        <v>24451</v>
      </c>
      <c r="C16331" t="s">
        <v>24453</v>
      </c>
      <c r="D16331" t="s">
        <v>226</v>
      </c>
      <c r="E16331" t="s">
        <v>5154</v>
      </c>
      <c r="F16331">
        <v>2</v>
      </c>
      <c r="G16331">
        <v>0</v>
      </c>
      <c r="H16331" t="s">
        <v>103</v>
      </c>
      <c r="I16331" t="s">
        <v>102</v>
      </c>
      <c r="J16331" t="s">
        <v>103</v>
      </c>
      <c r="K16331" t="s">
        <v>24453</v>
      </c>
      <c r="L16331" t="s">
        <v>254</v>
      </c>
      <c r="M16331" t="e">
        <f>_xlfn.XLOOKUP(B16331,Sheet1!B:B,Sheet1!C:C)</f>
        <v>#N/A</v>
      </c>
    </row>
    <row r="16332" spans="2:13" hidden="1">
      <c r="B16332" t="s">
        <v>24451</v>
      </c>
      <c r="C16332" t="s">
        <v>24455</v>
      </c>
      <c r="D16332" t="s">
        <v>142</v>
      </c>
      <c r="E16332" t="s">
        <v>5073</v>
      </c>
      <c r="F16332">
        <v>2</v>
      </c>
      <c r="G16332">
        <v>0</v>
      </c>
      <c r="H16332" t="s">
        <v>102</v>
      </c>
      <c r="I16332" t="s">
        <v>103</v>
      </c>
      <c r="J16332" t="s">
        <v>103</v>
      </c>
      <c r="K16332" t="s">
        <v>24453</v>
      </c>
      <c r="L16332" t="s">
        <v>254</v>
      </c>
      <c r="M16332" t="e">
        <f>_xlfn.XLOOKUP(B16332,Sheet1!B:B,Sheet1!C:C)</f>
        <v>#N/A</v>
      </c>
    </row>
    <row r="16333" spans="2:13" hidden="1">
      <c r="B16333" t="s">
        <v>24451</v>
      </c>
      <c r="C16333" t="s">
        <v>24456</v>
      </c>
      <c r="D16333" t="s">
        <v>226</v>
      </c>
      <c r="E16333" t="s">
        <v>5154</v>
      </c>
      <c r="F16333">
        <v>2</v>
      </c>
      <c r="G16333">
        <v>0</v>
      </c>
      <c r="H16333" t="s">
        <v>103</v>
      </c>
      <c r="I16333" t="s">
        <v>102</v>
      </c>
      <c r="J16333" t="s">
        <v>103</v>
      </c>
      <c r="K16333" t="s">
        <v>24453</v>
      </c>
      <c r="L16333" t="s">
        <v>254</v>
      </c>
      <c r="M16333" t="e">
        <f>_xlfn.XLOOKUP(B16333,Sheet1!B:B,Sheet1!C:C)</f>
        <v>#N/A</v>
      </c>
    </row>
    <row r="16334" spans="2:13" hidden="1">
      <c r="B16334" t="s">
        <v>24457</v>
      </c>
      <c r="C16334" t="s">
        <v>24458</v>
      </c>
      <c r="D16334" t="s">
        <v>315</v>
      </c>
      <c r="E16334" t="s">
        <v>5092</v>
      </c>
      <c r="F16334">
        <v>10</v>
      </c>
      <c r="G16334">
        <v>0</v>
      </c>
      <c r="H16334" t="s">
        <v>102</v>
      </c>
      <c r="I16334" t="s">
        <v>103</v>
      </c>
      <c r="J16334" t="s">
        <v>102</v>
      </c>
      <c r="K16334" t="s">
        <v>24458</v>
      </c>
      <c r="L16334" t="s">
        <v>315</v>
      </c>
      <c r="M16334" t="e">
        <f>_xlfn.XLOOKUP(B16334,Sheet1!B:B,Sheet1!C:C)</f>
        <v>#N/A</v>
      </c>
    </row>
    <row r="16335" spans="2:13" hidden="1">
      <c r="B16335" t="s">
        <v>24457</v>
      </c>
      <c r="C16335" t="s">
        <v>24459</v>
      </c>
      <c r="D16335" t="s">
        <v>267</v>
      </c>
      <c r="E16335" t="s">
        <v>5070</v>
      </c>
      <c r="F16335">
        <v>1</v>
      </c>
      <c r="G16335">
        <v>0</v>
      </c>
      <c r="H16335" t="s">
        <v>102</v>
      </c>
      <c r="I16335" t="s">
        <v>102</v>
      </c>
      <c r="J16335" t="s">
        <v>103</v>
      </c>
      <c r="K16335" t="s">
        <v>24458</v>
      </c>
      <c r="L16335" t="s">
        <v>315</v>
      </c>
      <c r="M16335" t="e">
        <f>_xlfn.XLOOKUP(B16335,Sheet1!B:B,Sheet1!C:C)</f>
        <v>#N/A</v>
      </c>
    </row>
    <row r="16336" spans="2:13" hidden="1">
      <c r="B16336" t="s">
        <v>24457</v>
      </c>
      <c r="C16336" t="s">
        <v>24460</v>
      </c>
      <c r="D16336" t="s">
        <v>180</v>
      </c>
      <c r="E16336" t="s">
        <v>5154</v>
      </c>
      <c r="F16336">
        <v>1</v>
      </c>
      <c r="G16336">
        <v>0</v>
      </c>
      <c r="H16336" t="s">
        <v>103</v>
      </c>
      <c r="I16336" t="s">
        <v>102</v>
      </c>
      <c r="J16336" t="s">
        <v>103</v>
      </c>
      <c r="K16336" t="s">
        <v>24458</v>
      </c>
      <c r="L16336" t="s">
        <v>315</v>
      </c>
      <c r="M16336" t="e">
        <f>_xlfn.XLOOKUP(B16336,Sheet1!B:B,Sheet1!C:C)</f>
        <v>#N/A</v>
      </c>
    </row>
    <row r="16337" spans="2:13" hidden="1">
      <c r="B16337" t="s">
        <v>24457</v>
      </c>
      <c r="C16337" t="s">
        <v>24461</v>
      </c>
      <c r="D16337" t="s">
        <v>3609</v>
      </c>
      <c r="E16337" t="s">
        <v>5154</v>
      </c>
      <c r="F16337">
        <v>1</v>
      </c>
      <c r="G16337">
        <v>0</v>
      </c>
      <c r="H16337" t="s">
        <v>103</v>
      </c>
      <c r="I16337" t="s">
        <v>102</v>
      </c>
      <c r="J16337" t="s">
        <v>103</v>
      </c>
      <c r="K16337" t="s">
        <v>24458</v>
      </c>
      <c r="L16337" t="s">
        <v>315</v>
      </c>
      <c r="M16337" t="e">
        <f>_xlfn.XLOOKUP(B16337,Sheet1!B:B,Sheet1!C:C)</f>
        <v>#N/A</v>
      </c>
    </row>
    <row r="16338" spans="2:13" hidden="1">
      <c r="B16338" t="s">
        <v>24457</v>
      </c>
      <c r="C16338" t="s">
        <v>24462</v>
      </c>
      <c r="D16338" t="s">
        <v>180</v>
      </c>
      <c r="E16338" t="s">
        <v>5154</v>
      </c>
      <c r="F16338">
        <v>1</v>
      </c>
      <c r="G16338">
        <v>0</v>
      </c>
      <c r="H16338" t="s">
        <v>103</v>
      </c>
      <c r="I16338" t="s">
        <v>102</v>
      </c>
      <c r="J16338" t="s">
        <v>103</v>
      </c>
      <c r="K16338" t="s">
        <v>24458</v>
      </c>
      <c r="L16338" t="s">
        <v>315</v>
      </c>
      <c r="M16338" t="e">
        <f>_xlfn.XLOOKUP(B16338,Sheet1!B:B,Sheet1!C:C)</f>
        <v>#N/A</v>
      </c>
    </row>
    <row r="16339" spans="2:13" hidden="1">
      <c r="B16339" t="s">
        <v>24457</v>
      </c>
      <c r="C16339" t="s">
        <v>24463</v>
      </c>
      <c r="D16339" t="s">
        <v>5617</v>
      </c>
      <c r="E16339" t="s">
        <v>5070</v>
      </c>
      <c r="F16339">
        <v>1</v>
      </c>
      <c r="G16339">
        <v>0</v>
      </c>
      <c r="H16339" t="s">
        <v>102</v>
      </c>
      <c r="I16339" t="s">
        <v>102</v>
      </c>
      <c r="J16339" t="s">
        <v>103</v>
      </c>
      <c r="K16339" t="s">
        <v>24458</v>
      </c>
      <c r="L16339" t="s">
        <v>315</v>
      </c>
      <c r="M16339" t="e">
        <f>_xlfn.XLOOKUP(B16339,Sheet1!B:B,Sheet1!C:C)</f>
        <v>#N/A</v>
      </c>
    </row>
    <row r="16340" spans="2:13" hidden="1">
      <c r="B16340" t="s">
        <v>24457</v>
      </c>
      <c r="C16340" t="s">
        <v>24464</v>
      </c>
      <c r="D16340" t="s">
        <v>24465</v>
      </c>
      <c r="E16340" t="s">
        <v>5070</v>
      </c>
      <c r="G16340">
        <v>0</v>
      </c>
      <c r="H16340" t="s">
        <v>102</v>
      </c>
      <c r="I16340" t="s">
        <v>102</v>
      </c>
      <c r="J16340" t="s">
        <v>103</v>
      </c>
      <c r="K16340" t="s">
        <v>24458</v>
      </c>
      <c r="L16340" t="s">
        <v>315</v>
      </c>
      <c r="M16340" t="e">
        <f>_xlfn.XLOOKUP(B16340,Sheet1!B:B,Sheet1!C:C)</f>
        <v>#N/A</v>
      </c>
    </row>
    <row r="16341" spans="2:13" hidden="1">
      <c r="B16341" t="s">
        <v>24457</v>
      </c>
      <c r="C16341" t="s">
        <v>24466</v>
      </c>
      <c r="D16341" t="s">
        <v>180</v>
      </c>
      <c r="E16341" t="s">
        <v>5154</v>
      </c>
      <c r="F16341">
        <v>1</v>
      </c>
      <c r="G16341">
        <v>0</v>
      </c>
      <c r="H16341" t="s">
        <v>103</v>
      </c>
      <c r="I16341" t="s">
        <v>102</v>
      </c>
      <c r="J16341" t="s">
        <v>103</v>
      </c>
      <c r="K16341" t="s">
        <v>24458</v>
      </c>
      <c r="L16341" t="s">
        <v>315</v>
      </c>
      <c r="M16341" t="e">
        <f>_xlfn.XLOOKUP(B16341,Sheet1!B:B,Sheet1!C:C)</f>
        <v>#N/A</v>
      </c>
    </row>
    <row r="16342" spans="2:13" hidden="1">
      <c r="B16342" t="s">
        <v>24457</v>
      </c>
      <c r="C16342" t="s">
        <v>24467</v>
      </c>
      <c r="D16342" t="s">
        <v>5617</v>
      </c>
      <c r="E16342" t="s">
        <v>5070</v>
      </c>
      <c r="F16342">
        <v>1</v>
      </c>
      <c r="G16342">
        <v>0</v>
      </c>
      <c r="H16342" t="s">
        <v>102</v>
      </c>
      <c r="I16342" t="s">
        <v>102</v>
      </c>
      <c r="J16342" t="s">
        <v>103</v>
      </c>
      <c r="K16342" t="s">
        <v>24458</v>
      </c>
      <c r="L16342" t="s">
        <v>315</v>
      </c>
      <c r="M16342" t="e">
        <f>_xlfn.XLOOKUP(B16342,Sheet1!B:B,Sheet1!C:C)</f>
        <v>#N/A</v>
      </c>
    </row>
    <row r="16343" spans="2:13" hidden="1">
      <c r="B16343" t="s">
        <v>24457</v>
      </c>
      <c r="C16343" t="s">
        <v>24468</v>
      </c>
      <c r="D16343" t="s">
        <v>180</v>
      </c>
      <c r="E16343" t="s">
        <v>5154</v>
      </c>
      <c r="F16343">
        <v>1</v>
      </c>
      <c r="G16343">
        <v>0</v>
      </c>
      <c r="H16343" t="s">
        <v>103</v>
      </c>
      <c r="I16343" t="s">
        <v>102</v>
      </c>
      <c r="J16343" t="s">
        <v>103</v>
      </c>
      <c r="K16343" t="s">
        <v>24458</v>
      </c>
      <c r="L16343" t="s">
        <v>315</v>
      </c>
      <c r="M16343" t="e">
        <f>_xlfn.XLOOKUP(B16343,Sheet1!B:B,Sheet1!C:C)</f>
        <v>#N/A</v>
      </c>
    </row>
    <row r="16344" spans="2:13" hidden="1">
      <c r="B16344" t="s">
        <v>24469</v>
      </c>
      <c r="C16344" t="s">
        <v>24470</v>
      </c>
      <c r="D16344" t="s">
        <v>631</v>
      </c>
      <c r="E16344" t="s">
        <v>5154</v>
      </c>
      <c r="F16344">
        <v>1</v>
      </c>
      <c r="G16344">
        <v>0</v>
      </c>
      <c r="H16344" t="s">
        <v>103</v>
      </c>
      <c r="I16344" t="s">
        <v>102</v>
      </c>
      <c r="J16344" t="s">
        <v>103</v>
      </c>
      <c r="K16344" t="s">
        <v>24471</v>
      </c>
      <c r="L16344" t="s">
        <v>149</v>
      </c>
      <c r="M16344" t="e">
        <f>_xlfn.XLOOKUP(B16344,Sheet1!B:B,Sheet1!C:C)</f>
        <v>#N/A</v>
      </c>
    </row>
    <row r="16345" spans="2:13" hidden="1">
      <c r="B16345" t="s">
        <v>24469</v>
      </c>
      <c r="C16345" t="s">
        <v>24472</v>
      </c>
      <c r="D16345" t="s">
        <v>23953</v>
      </c>
      <c r="F16345">
        <v>50</v>
      </c>
      <c r="G16345">
        <v>115865</v>
      </c>
      <c r="H16345" t="s">
        <v>103</v>
      </c>
      <c r="I16345" t="s">
        <v>103</v>
      </c>
      <c r="J16345" t="s">
        <v>103</v>
      </c>
      <c r="K16345" t="s">
        <v>24471</v>
      </c>
      <c r="L16345" t="s">
        <v>149</v>
      </c>
      <c r="M16345" t="e">
        <f>_xlfn.XLOOKUP(B16345,Sheet1!B:B,Sheet1!C:C)</f>
        <v>#N/A</v>
      </c>
    </row>
    <row r="16346" spans="2:13" hidden="1">
      <c r="B16346" t="s">
        <v>24469</v>
      </c>
      <c r="C16346" t="s">
        <v>24473</v>
      </c>
      <c r="D16346" t="s">
        <v>24474</v>
      </c>
      <c r="F16346">
        <v>50</v>
      </c>
      <c r="G16346">
        <v>173846</v>
      </c>
      <c r="H16346" t="s">
        <v>103</v>
      </c>
      <c r="I16346" t="s">
        <v>103</v>
      </c>
      <c r="J16346" t="s">
        <v>103</v>
      </c>
      <c r="K16346" t="s">
        <v>24471</v>
      </c>
      <c r="L16346" t="s">
        <v>149</v>
      </c>
      <c r="M16346" t="e">
        <f>_xlfn.XLOOKUP(B16346,Sheet1!B:B,Sheet1!C:C)</f>
        <v>#N/A</v>
      </c>
    </row>
    <row r="16347" spans="2:13" hidden="1">
      <c r="B16347" t="s">
        <v>24469</v>
      </c>
      <c r="C16347" t="s">
        <v>24475</v>
      </c>
      <c r="D16347" t="s">
        <v>631</v>
      </c>
      <c r="E16347" t="s">
        <v>5154</v>
      </c>
      <c r="F16347">
        <v>1</v>
      </c>
      <c r="G16347">
        <v>0</v>
      </c>
      <c r="H16347" t="s">
        <v>103</v>
      </c>
      <c r="I16347" t="s">
        <v>102</v>
      </c>
      <c r="J16347" t="s">
        <v>103</v>
      </c>
      <c r="K16347" t="s">
        <v>24471</v>
      </c>
      <c r="L16347" t="s">
        <v>149</v>
      </c>
      <c r="M16347" t="e">
        <f>_xlfn.XLOOKUP(B16347,Sheet1!B:B,Sheet1!C:C)</f>
        <v>#N/A</v>
      </c>
    </row>
    <row r="16348" spans="2:13" hidden="1">
      <c r="B16348" t="s">
        <v>24469</v>
      </c>
      <c r="C16348" t="s">
        <v>24476</v>
      </c>
      <c r="D16348" t="s">
        <v>631</v>
      </c>
      <c r="E16348" t="s">
        <v>5154</v>
      </c>
      <c r="F16348">
        <v>1</v>
      </c>
      <c r="G16348">
        <v>0</v>
      </c>
      <c r="H16348" t="s">
        <v>103</v>
      </c>
      <c r="I16348" t="s">
        <v>102</v>
      </c>
      <c r="J16348" t="s">
        <v>103</v>
      </c>
      <c r="K16348" t="s">
        <v>24471</v>
      </c>
      <c r="L16348" t="s">
        <v>149</v>
      </c>
      <c r="M16348" t="e">
        <f>_xlfn.XLOOKUP(B16348,Sheet1!B:B,Sheet1!C:C)</f>
        <v>#N/A</v>
      </c>
    </row>
    <row r="16349" spans="2:13" hidden="1">
      <c r="B16349" t="s">
        <v>24469</v>
      </c>
      <c r="C16349" t="s">
        <v>24477</v>
      </c>
      <c r="D16349" t="s">
        <v>24478</v>
      </c>
      <c r="F16349">
        <v>50</v>
      </c>
      <c r="G16349">
        <v>112644</v>
      </c>
      <c r="H16349" t="s">
        <v>103</v>
      </c>
      <c r="I16349" t="s">
        <v>103</v>
      </c>
      <c r="J16349" t="s">
        <v>103</v>
      </c>
      <c r="K16349" t="s">
        <v>24471</v>
      </c>
      <c r="L16349" t="s">
        <v>149</v>
      </c>
      <c r="M16349" t="e">
        <f>_xlfn.XLOOKUP(B16349,Sheet1!B:B,Sheet1!C:C)</f>
        <v>#N/A</v>
      </c>
    </row>
    <row r="16350" spans="2:13" hidden="1">
      <c r="B16350" t="s">
        <v>24469</v>
      </c>
      <c r="C16350" t="s">
        <v>24479</v>
      </c>
      <c r="D16350" t="s">
        <v>6231</v>
      </c>
      <c r="F16350">
        <v>50</v>
      </c>
      <c r="G16350">
        <v>173712</v>
      </c>
      <c r="H16350" t="s">
        <v>103</v>
      </c>
      <c r="I16350" t="s">
        <v>103</v>
      </c>
      <c r="J16350" t="s">
        <v>103</v>
      </c>
      <c r="K16350" t="s">
        <v>24471</v>
      </c>
      <c r="L16350" t="s">
        <v>149</v>
      </c>
      <c r="M16350" t="e">
        <f>_xlfn.XLOOKUP(B16350,Sheet1!B:B,Sheet1!C:C)</f>
        <v>#N/A</v>
      </c>
    </row>
    <row r="16351" spans="2:13" hidden="1">
      <c r="B16351" t="s">
        <v>24469</v>
      </c>
      <c r="C16351" t="s">
        <v>24480</v>
      </c>
      <c r="D16351" t="s">
        <v>631</v>
      </c>
      <c r="E16351" t="s">
        <v>5154</v>
      </c>
      <c r="F16351">
        <v>1</v>
      </c>
      <c r="G16351">
        <v>0</v>
      </c>
      <c r="H16351" t="s">
        <v>103</v>
      </c>
      <c r="I16351" t="s">
        <v>102</v>
      </c>
      <c r="J16351" t="s">
        <v>103</v>
      </c>
      <c r="K16351" t="s">
        <v>24471</v>
      </c>
      <c r="L16351" t="s">
        <v>149</v>
      </c>
      <c r="M16351" t="e">
        <f>_xlfn.XLOOKUP(B16351,Sheet1!B:B,Sheet1!C:C)</f>
        <v>#N/A</v>
      </c>
    </row>
    <row r="16352" spans="2:13" hidden="1">
      <c r="B16352" t="s">
        <v>24469</v>
      </c>
      <c r="C16352" t="s">
        <v>24481</v>
      </c>
      <c r="D16352" t="s">
        <v>149</v>
      </c>
      <c r="E16352" t="s">
        <v>5073</v>
      </c>
      <c r="F16352">
        <v>10</v>
      </c>
      <c r="G16352">
        <v>33485</v>
      </c>
      <c r="H16352" t="s">
        <v>102</v>
      </c>
      <c r="I16352" t="s">
        <v>103</v>
      </c>
      <c r="J16352" t="s">
        <v>103</v>
      </c>
      <c r="K16352" t="s">
        <v>24471</v>
      </c>
      <c r="L16352" t="s">
        <v>149</v>
      </c>
      <c r="M16352" t="e">
        <f>_xlfn.XLOOKUP(B16352,Sheet1!B:B,Sheet1!C:C)</f>
        <v>#N/A</v>
      </c>
    </row>
    <row r="16353" spans="2:13" hidden="1">
      <c r="B16353" t="s">
        <v>24469</v>
      </c>
      <c r="C16353" t="s">
        <v>24482</v>
      </c>
      <c r="D16353" t="s">
        <v>171</v>
      </c>
      <c r="E16353" t="s">
        <v>5073</v>
      </c>
      <c r="F16353">
        <v>50</v>
      </c>
      <c r="G16353">
        <v>225044</v>
      </c>
      <c r="H16353" t="s">
        <v>102</v>
      </c>
      <c r="I16353" t="s">
        <v>103</v>
      </c>
      <c r="J16353" t="s">
        <v>103</v>
      </c>
      <c r="K16353" t="s">
        <v>24471</v>
      </c>
      <c r="L16353" t="s">
        <v>149</v>
      </c>
      <c r="M16353" t="e">
        <f>_xlfn.XLOOKUP(B16353,Sheet1!B:B,Sheet1!C:C)</f>
        <v>#N/A</v>
      </c>
    </row>
    <row r="16354" spans="2:13" hidden="1">
      <c r="B16354" t="s">
        <v>24469</v>
      </c>
      <c r="C16354" t="s">
        <v>24483</v>
      </c>
      <c r="D16354" t="s">
        <v>142</v>
      </c>
      <c r="E16354" t="s">
        <v>5154</v>
      </c>
      <c r="F16354">
        <v>1</v>
      </c>
      <c r="G16354">
        <v>0</v>
      </c>
      <c r="H16354" t="s">
        <v>103</v>
      </c>
      <c r="I16354" t="s">
        <v>102</v>
      </c>
      <c r="J16354" t="s">
        <v>103</v>
      </c>
      <c r="K16354" t="s">
        <v>24471</v>
      </c>
      <c r="L16354" t="s">
        <v>149</v>
      </c>
      <c r="M16354" t="e">
        <f>_xlfn.XLOOKUP(B16354,Sheet1!B:B,Sheet1!C:C)</f>
        <v>#N/A</v>
      </c>
    </row>
    <row r="16355" spans="2:13" hidden="1">
      <c r="B16355" t="s">
        <v>24469</v>
      </c>
      <c r="C16355" t="s">
        <v>24484</v>
      </c>
      <c r="D16355" t="s">
        <v>24485</v>
      </c>
      <c r="F16355">
        <v>50</v>
      </c>
      <c r="G16355">
        <v>163846</v>
      </c>
      <c r="H16355" t="s">
        <v>103</v>
      </c>
      <c r="I16355" t="s">
        <v>103</v>
      </c>
      <c r="J16355" t="s">
        <v>103</v>
      </c>
      <c r="K16355" t="s">
        <v>24471</v>
      </c>
      <c r="L16355" t="s">
        <v>149</v>
      </c>
      <c r="M16355" t="e">
        <f>_xlfn.XLOOKUP(B16355,Sheet1!B:B,Sheet1!C:C)</f>
        <v>#N/A</v>
      </c>
    </row>
    <row r="16356" spans="2:13" hidden="1">
      <c r="B16356" t="s">
        <v>24469</v>
      </c>
      <c r="C16356" t="s">
        <v>24486</v>
      </c>
      <c r="D16356" t="s">
        <v>631</v>
      </c>
      <c r="E16356" t="s">
        <v>5154</v>
      </c>
      <c r="F16356">
        <v>1</v>
      </c>
      <c r="G16356">
        <v>0</v>
      </c>
      <c r="H16356" t="s">
        <v>103</v>
      </c>
      <c r="I16356" t="s">
        <v>102</v>
      </c>
      <c r="J16356" t="s">
        <v>103</v>
      </c>
      <c r="K16356" t="s">
        <v>24471</v>
      </c>
      <c r="L16356" t="s">
        <v>149</v>
      </c>
      <c r="M16356" t="e">
        <f>_xlfn.XLOOKUP(B16356,Sheet1!B:B,Sheet1!C:C)</f>
        <v>#N/A</v>
      </c>
    </row>
    <row r="16357" spans="2:13" hidden="1">
      <c r="B16357" t="s">
        <v>24469</v>
      </c>
      <c r="C16357" t="s">
        <v>24487</v>
      </c>
      <c r="D16357" t="s">
        <v>631</v>
      </c>
      <c r="E16357" t="s">
        <v>5154</v>
      </c>
      <c r="F16357">
        <v>1</v>
      </c>
      <c r="G16357">
        <v>0</v>
      </c>
      <c r="H16357" t="s">
        <v>103</v>
      </c>
      <c r="I16357" t="s">
        <v>102</v>
      </c>
      <c r="J16357" t="s">
        <v>103</v>
      </c>
      <c r="K16357" t="s">
        <v>24471</v>
      </c>
      <c r="L16357" t="s">
        <v>149</v>
      </c>
      <c r="M16357" t="e">
        <f>_xlfn.XLOOKUP(B16357,Sheet1!B:B,Sheet1!C:C)</f>
        <v>#N/A</v>
      </c>
    </row>
    <row r="16358" spans="2:13" hidden="1">
      <c r="B16358" t="s">
        <v>24469</v>
      </c>
      <c r="C16358" t="s">
        <v>24488</v>
      </c>
      <c r="D16358" t="s">
        <v>631</v>
      </c>
      <c r="E16358" t="s">
        <v>5154</v>
      </c>
      <c r="F16358">
        <v>1</v>
      </c>
      <c r="G16358">
        <v>0</v>
      </c>
      <c r="H16358" t="s">
        <v>103</v>
      </c>
      <c r="I16358" t="s">
        <v>102</v>
      </c>
      <c r="J16358" t="s">
        <v>103</v>
      </c>
      <c r="K16358" t="s">
        <v>24471</v>
      </c>
      <c r="L16358" t="s">
        <v>149</v>
      </c>
      <c r="M16358" t="e">
        <f>_xlfn.XLOOKUP(B16358,Sheet1!B:B,Sheet1!C:C)</f>
        <v>#N/A</v>
      </c>
    </row>
    <row r="16359" spans="2:13" hidden="1">
      <c r="B16359" t="s">
        <v>24469</v>
      </c>
      <c r="C16359" t="s">
        <v>24489</v>
      </c>
      <c r="D16359" t="s">
        <v>631</v>
      </c>
      <c r="E16359" t="s">
        <v>5154</v>
      </c>
      <c r="F16359">
        <v>1</v>
      </c>
      <c r="G16359">
        <v>0</v>
      </c>
      <c r="H16359" t="s">
        <v>103</v>
      </c>
      <c r="I16359" t="s">
        <v>102</v>
      </c>
      <c r="J16359" t="s">
        <v>103</v>
      </c>
      <c r="K16359" t="s">
        <v>24471</v>
      </c>
      <c r="L16359" t="s">
        <v>149</v>
      </c>
      <c r="M16359" t="e">
        <f>_xlfn.XLOOKUP(B16359,Sheet1!B:B,Sheet1!C:C)</f>
        <v>#N/A</v>
      </c>
    </row>
    <row r="16360" spans="2:13" hidden="1">
      <c r="B16360" t="s">
        <v>24469</v>
      </c>
      <c r="C16360" t="s">
        <v>24490</v>
      </c>
      <c r="D16360" t="s">
        <v>24491</v>
      </c>
      <c r="E16360" t="s">
        <v>5070</v>
      </c>
      <c r="F16360">
        <v>40</v>
      </c>
      <c r="G16360">
        <v>0</v>
      </c>
      <c r="H16360" t="s">
        <v>102</v>
      </c>
      <c r="I16360" t="s">
        <v>102</v>
      </c>
      <c r="J16360" t="s">
        <v>103</v>
      </c>
      <c r="K16360" t="s">
        <v>24471</v>
      </c>
      <c r="L16360" t="s">
        <v>149</v>
      </c>
      <c r="M16360" t="e">
        <f>_xlfn.XLOOKUP(B16360,Sheet1!B:B,Sheet1!C:C)</f>
        <v>#N/A</v>
      </c>
    </row>
    <row r="16361" spans="2:13" hidden="1">
      <c r="B16361" t="s">
        <v>24492</v>
      </c>
      <c r="C16361" t="s">
        <v>24493</v>
      </c>
      <c r="D16361" t="s">
        <v>315</v>
      </c>
      <c r="E16361" t="s">
        <v>5070</v>
      </c>
      <c r="F16361">
        <v>40</v>
      </c>
      <c r="G16361">
        <v>274673</v>
      </c>
      <c r="H16361" t="s">
        <v>102</v>
      </c>
      <c r="I16361" t="s">
        <v>102</v>
      </c>
      <c r="J16361" t="s">
        <v>103</v>
      </c>
      <c r="K16361" t="s">
        <v>24493</v>
      </c>
      <c r="L16361" t="s">
        <v>315</v>
      </c>
      <c r="M16361" t="e">
        <f>_xlfn.XLOOKUP(B16361,Sheet1!B:B,Sheet1!C:C)</f>
        <v>#N/A</v>
      </c>
    </row>
    <row r="16362" spans="2:13" hidden="1">
      <c r="B16362" t="s">
        <v>24492</v>
      </c>
      <c r="C16362" t="s">
        <v>24494</v>
      </c>
      <c r="D16362" t="s">
        <v>180</v>
      </c>
      <c r="E16362" t="s">
        <v>5154</v>
      </c>
      <c r="F16362">
        <v>2</v>
      </c>
      <c r="G16362">
        <v>0</v>
      </c>
      <c r="H16362" t="s">
        <v>103</v>
      </c>
      <c r="I16362" t="s">
        <v>102</v>
      </c>
      <c r="J16362" t="s">
        <v>103</v>
      </c>
      <c r="K16362" t="s">
        <v>24493</v>
      </c>
      <c r="L16362" t="s">
        <v>315</v>
      </c>
      <c r="M16362" t="e">
        <f>_xlfn.XLOOKUP(B16362,Sheet1!B:B,Sheet1!C:C)</f>
        <v>#N/A</v>
      </c>
    </row>
    <row r="16363" spans="2:13" hidden="1">
      <c r="B16363" t="s">
        <v>24492</v>
      </c>
      <c r="C16363" t="s">
        <v>24495</v>
      </c>
      <c r="D16363" t="s">
        <v>180</v>
      </c>
      <c r="E16363" t="s">
        <v>5154</v>
      </c>
      <c r="F16363">
        <v>2</v>
      </c>
      <c r="G16363">
        <v>0</v>
      </c>
      <c r="H16363" t="s">
        <v>103</v>
      </c>
      <c r="I16363" t="s">
        <v>102</v>
      </c>
      <c r="J16363" t="s">
        <v>103</v>
      </c>
      <c r="K16363" t="s">
        <v>24493</v>
      </c>
      <c r="L16363" t="s">
        <v>315</v>
      </c>
      <c r="M16363" t="e">
        <f>_xlfn.XLOOKUP(B16363,Sheet1!B:B,Sheet1!C:C)</f>
        <v>#N/A</v>
      </c>
    </row>
    <row r="16364" spans="2:13" hidden="1">
      <c r="B16364" t="s">
        <v>24492</v>
      </c>
      <c r="C16364" t="s">
        <v>24496</v>
      </c>
      <c r="D16364" t="s">
        <v>180</v>
      </c>
      <c r="E16364" t="s">
        <v>5070</v>
      </c>
      <c r="F16364">
        <v>2</v>
      </c>
      <c r="G16364">
        <v>0</v>
      </c>
      <c r="H16364" t="s">
        <v>102</v>
      </c>
      <c r="I16364" t="s">
        <v>102</v>
      </c>
      <c r="J16364" t="s">
        <v>103</v>
      </c>
      <c r="K16364" t="s">
        <v>24493</v>
      </c>
      <c r="L16364" t="s">
        <v>315</v>
      </c>
      <c r="M16364" t="e">
        <f>_xlfn.XLOOKUP(B16364,Sheet1!B:B,Sheet1!C:C)</f>
        <v>#N/A</v>
      </c>
    </row>
    <row r="16365" spans="2:13" hidden="1">
      <c r="B16365" t="s">
        <v>24492</v>
      </c>
      <c r="C16365" t="s">
        <v>24497</v>
      </c>
      <c r="D16365" t="s">
        <v>466</v>
      </c>
      <c r="E16365" t="s">
        <v>5070</v>
      </c>
      <c r="F16365">
        <v>2</v>
      </c>
      <c r="G16365">
        <v>0</v>
      </c>
      <c r="H16365" t="s">
        <v>102</v>
      </c>
      <c r="I16365" t="s">
        <v>102</v>
      </c>
      <c r="J16365" t="s">
        <v>103</v>
      </c>
      <c r="K16365" t="s">
        <v>24493</v>
      </c>
      <c r="L16365" t="s">
        <v>315</v>
      </c>
      <c r="M16365" t="e">
        <f>_xlfn.XLOOKUP(B16365,Sheet1!B:B,Sheet1!C:C)</f>
        <v>#N/A</v>
      </c>
    </row>
    <row r="16366" spans="2:13" hidden="1">
      <c r="B16366" t="s">
        <v>24492</v>
      </c>
      <c r="C16366" t="s">
        <v>24498</v>
      </c>
      <c r="D16366" t="s">
        <v>180</v>
      </c>
      <c r="E16366" t="s">
        <v>5154</v>
      </c>
      <c r="F16366">
        <v>2</v>
      </c>
      <c r="G16366">
        <v>0</v>
      </c>
      <c r="H16366" t="s">
        <v>103</v>
      </c>
      <c r="I16366" t="s">
        <v>102</v>
      </c>
      <c r="J16366" t="s">
        <v>103</v>
      </c>
      <c r="K16366" t="s">
        <v>24493</v>
      </c>
      <c r="L16366" t="s">
        <v>315</v>
      </c>
      <c r="M16366" t="e">
        <f>_xlfn.XLOOKUP(B16366,Sheet1!B:B,Sheet1!C:C)</f>
        <v>#N/A</v>
      </c>
    </row>
    <row r="16367" spans="2:13" hidden="1">
      <c r="B16367" t="s">
        <v>24492</v>
      </c>
      <c r="C16367" t="s">
        <v>24499</v>
      </c>
      <c r="D16367" t="s">
        <v>180</v>
      </c>
      <c r="E16367" t="s">
        <v>5070</v>
      </c>
      <c r="F16367">
        <v>2</v>
      </c>
      <c r="G16367">
        <v>0</v>
      </c>
      <c r="H16367" t="s">
        <v>102</v>
      </c>
      <c r="I16367" t="s">
        <v>102</v>
      </c>
      <c r="J16367" t="s">
        <v>103</v>
      </c>
      <c r="K16367" t="s">
        <v>24493</v>
      </c>
      <c r="L16367" t="s">
        <v>315</v>
      </c>
      <c r="M16367" t="e">
        <f>_xlfn.XLOOKUP(B16367,Sheet1!B:B,Sheet1!C:C)</f>
        <v>#N/A</v>
      </c>
    </row>
    <row r="16368" spans="2:13" hidden="1">
      <c r="B16368" t="s">
        <v>24492</v>
      </c>
      <c r="C16368" t="s">
        <v>24500</v>
      </c>
      <c r="D16368" t="s">
        <v>180</v>
      </c>
      <c r="E16368" t="s">
        <v>5154</v>
      </c>
      <c r="F16368">
        <v>2</v>
      </c>
      <c r="G16368">
        <v>0</v>
      </c>
      <c r="H16368" t="s">
        <v>103</v>
      </c>
      <c r="I16368" t="s">
        <v>102</v>
      </c>
      <c r="J16368" t="s">
        <v>103</v>
      </c>
      <c r="K16368" t="s">
        <v>24493</v>
      </c>
      <c r="L16368" t="s">
        <v>315</v>
      </c>
      <c r="M16368" t="e">
        <f>_xlfn.XLOOKUP(B16368,Sheet1!B:B,Sheet1!C:C)</f>
        <v>#N/A</v>
      </c>
    </row>
    <row r="16369" spans="2:13" hidden="1">
      <c r="B16369" t="s">
        <v>24492</v>
      </c>
      <c r="C16369" t="s">
        <v>24501</v>
      </c>
      <c r="D16369" t="s">
        <v>180</v>
      </c>
      <c r="E16369" t="s">
        <v>5154</v>
      </c>
      <c r="F16369">
        <v>2</v>
      </c>
      <c r="G16369">
        <v>0</v>
      </c>
      <c r="H16369" t="s">
        <v>103</v>
      </c>
      <c r="I16369" t="s">
        <v>102</v>
      </c>
      <c r="J16369" t="s">
        <v>103</v>
      </c>
      <c r="K16369" t="s">
        <v>24493</v>
      </c>
      <c r="L16369" t="s">
        <v>315</v>
      </c>
      <c r="M16369" t="e">
        <f>_xlfn.XLOOKUP(B16369,Sheet1!B:B,Sheet1!C:C)</f>
        <v>#N/A</v>
      </c>
    </row>
    <row r="16370" spans="2:13" hidden="1">
      <c r="B16370" t="s">
        <v>24492</v>
      </c>
      <c r="C16370" t="s">
        <v>24502</v>
      </c>
      <c r="D16370" t="s">
        <v>180</v>
      </c>
      <c r="E16370" t="s">
        <v>5154</v>
      </c>
      <c r="F16370">
        <v>2</v>
      </c>
      <c r="G16370">
        <v>0</v>
      </c>
      <c r="H16370" t="s">
        <v>103</v>
      </c>
      <c r="I16370" t="s">
        <v>102</v>
      </c>
      <c r="J16370" t="s">
        <v>103</v>
      </c>
      <c r="K16370" t="s">
        <v>24493</v>
      </c>
      <c r="L16370" t="s">
        <v>315</v>
      </c>
      <c r="M16370" t="e">
        <f>_xlfn.XLOOKUP(B16370,Sheet1!B:B,Sheet1!C:C)</f>
        <v>#N/A</v>
      </c>
    </row>
    <row r="16371" spans="2:13" hidden="1">
      <c r="B16371" t="s">
        <v>24492</v>
      </c>
      <c r="C16371" t="s">
        <v>24503</v>
      </c>
      <c r="D16371" t="s">
        <v>180</v>
      </c>
      <c r="E16371" t="s">
        <v>5154</v>
      </c>
      <c r="F16371">
        <v>2</v>
      </c>
      <c r="G16371">
        <v>0</v>
      </c>
      <c r="H16371" t="s">
        <v>103</v>
      </c>
      <c r="I16371" t="s">
        <v>102</v>
      </c>
      <c r="J16371" t="s">
        <v>103</v>
      </c>
      <c r="K16371" t="s">
        <v>24493</v>
      </c>
      <c r="L16371" t="s">
        <v>315</v>
      </c>
      <c r="M16371" t="e">
        <f>_xlfn.XLOOKUP(B16371,Sheet1!B:B,Sheet1!C:C)</f>
        <v>#N/A</v>
      </c>
    </row>
    <row r="16372" spans="2:13" hidden="1">
      <c r="B16372" t="s">
        <v>24492</v>
      </c>
      <c r="C16372" t="s">
        <v>24504</v>
      </c>
      <c r="D16372" t="s">
        <v>180</v>
      </c>
      <c r="E16372" t="s">
        <v>5154</v>
      </c>
      <c r="F16372">
        <v>2</v>
      </c>
      <c r="G16372">
        <v>0</v>
      </c>
      <c r="H16372" t="s">
        <v>103</v>
      </c>
      <c r="I16372" t="s">
        <v>102</v>
      </c>
      <c r="J16372" t="s">
        <v>103</v>
      </c>
      <c r="K16372" t="s">
        <v>24493</v>
      </c>
      <c r="L16372" t="s">
        <v>315</v>
      </c>
      <c r="M16372" t="e">
        <f>_xlfn.XLOOKUP(B16372,Sheet1!B:B,Sheet1!C:C)</f>
        <v>#N/A</v>
      </c>
    </row>
    <row r="16373" spans="2:13" hidden="1">
      <c r="B16373" t="s">
        <v>24492</v>
      </c>
      <c r="C16373" t="s">
        <v>24505</v>
      </c>
      <c r="D16373" t="s">
        <v>180</v>
      </c>
      <c r="E16373" t="s">
        <v>5154</v>
      </c>
      <c r="F16373">
        <v>2</v>
      </c>
      <c r="G16373">
        <v>0</v>
      </c>
      <c r="H16373" t="s">
        <v>103</v>
      </c>
      <c r="I16373" t="s">
        <v>102</v>
      </c>
      <c r="J16373" t="s">
        <v>103</v>
      </c>
      <c r="K16373" t="s">
        <v>24493</v>
      </c>
      <c r="L16373" t="s">
        <v>315</v>
      </c>
      <c r="M16373" t="e">
        <f>_xlfn.XLOOKUP(B16373,Sheet1!B:B,Sheet1!C:C)</f>
        <v>#N/A</v>
      </c>
    </row>
    <row r="16374" spans="2:13" hidden="1">
      <c r="B16374" t="s">
        <v>24492</v>
      </c>
      <c r="C16374" t="s">
        <v>24506</v>
      </c>
      <c r="D16374" t="s">
        <v>267</v>
      </c>
      <c r="E16374" t="s">
        <v>5070</v>
      </c>
      <c r="F16374">
        <v>4</v>
      </c>
      <c r="G16374">
        <v>0</v>
      </c>
      <c r="H16374" t="s">
        <v>102</v>
      </c>
      <c r="I16374" t="s">
        <v>102</v>
      </c>
      <c r="J16374" t="s">
        <v>103</v>
      </c>
      <c r="K16374" t="s">
        <v>24493</v>
      </c>
      <c r="L16374" t="s">
        <v>315</v>
      </c>
      <c r="M16374" t="e">
        <f>_xlfn.XLOOKUP(B16374,Sheet1!B:B,Sheet1!C:C)</f>
        <v>#N/A</v>
      </c>
    </row>
    <row r="16375" spans="2:13" hidden="1">
      <c r="B16375" t="s">
        <v>24492</v>
      </c>
      <c r="C16375" t="s">
        <v>24507</v>
      </c>
      <c r="D16375" t="s">
        <v>180</v>
      </c>
      <c r="E16375" t="s">
        <v>5154</v>
      </c>
      <c r="F16375">
        <v>2</v>
      </c>
      <c r="G16375">
        <v>0</v>
      </c>
      <c r="H16375" t="s">
        <v>103</v>
      </c>
      <c r="I16375" t="s">
        <v>102</v>
      </c>
      <c r="J16375" t="s">
        <v>103</v>
      </c>
      <c r="K16375" t="s">
        <v>24493</v>
      </c>
      <c r="L16375" t="s">
        <v>315</v>
      </c>
      <c r="M16375" t="e">
        <f>_xlfn.XLOOKUP(B16375,Sheet1!B:B,Sheet1!C:C)</f>
        <v>#N/A</v>
      </c>
    </row>
    <row r="16376" spans="2:13" hidden="1">
      <c r="B16376" t="s">
        <v>24492</v>
      </c>
      <c r="C16376" t="s">
        <v>24508</v>
      </c>
      <c r="D16376" t="s">
        <v>180</v>
      </c>
      <c r="E16376" t="s">
        <v>5154</v>
      </c>
      <c r="F16376">
        <v>2</v>
      </c>
      <c r="G16376">
        <v>0</v>
      </c>
      <c r="H16376" t="s">
        <v>103</v>
      </c>
      <c r="I16376" t="s">
        <v>102</v>
      </c>
      <c r="J16376" t="s">
        <v>103</v>
      </c>
      <c r="K16376" t="s">
        <v>24493</v>
      </c>
      <c r="L16376" t="s">
        <v>315</v>
      </c>
      <c r="M16376" t="e">
        <f>_xlfn.XLOOKUP(B16376,Sheet1!B:B,Sheet1!C:C)</f>
        <v>#N/A</v>
      </c>
    </row>
    <row r="16377" spans="2:13" hidden="1">
      <c r="B16377" t="s">
        <v>24492</v>
      </c>
      <c r="C16377" t="s">
        <v>24509</v>
      </c>
      <c r="D16377" t="s">
        <v>180</v>
      </c>
      <c r="E16377" t="s">
        <v>5154</v>
      </c>
      <c r="F16377">
        <v>2</v>
      </c>
      <c r="G16377">
        <v>0</v>
      </c>
      <c r="H16377" t="s">
        <v>103</v>
      </c>
      <c r="I16377" t="s">
        <v>102</v>
      </c>
      <c r="J16377" t="s">
        <v>103</v>
      </c>
      <c r="K16377" t="s">
        <v>24493</v>
      </c>
      <c r="L16377" t="s">
        <v>315</v>
      </c>
      <c r="M16377" t="e">
        <f>_xlfn.XLOOKUP(B16377,Sheet1!B:B,Sheet1!C:C)</f>
        <v>#N/A</v>
      </c>
    </row>
    <row r="16378" spans="2:13" hidden="1">
      <c r="B16378" t="s">
        <v>24510</v>
      </c>
      <c r="C16378" t="s">
        <v>24511</v>
      </c>
      <c r="D16378" t="s">
        <v>5246</v>
      </c>
      <c r="E16378" t="s">
        <v>5154</v>
      </c>
      <c r="F16378">
        <v>1</v>
      </c>
      <c r="G16378">
        <v>0</v>
      </c>
      <c r="H16378" t="s">
        <v>103</v>
      </c>
      <c r="I16378" t="s">
        <v>102</v>
      </c>
      <c r="J16378" t="s">
        <v>103</v>
      </c>
      <c r="K16378" t="s">
        <v>24512</v>
      </c>
      <c r="L16378" t="s">
        <v>188</v>
      </c>
      <c r="M16378" t="e">
        <f>_xlfn.XLOOKUP(B16378,Sheet1!B:B,Sheet1!C:C)</f>
        <v>#N/A</v>
      </c>
    </row>
    <row r="16379" spans="2:13" hidden="1">
      <c r="B16379" t="s">
        <v>24510</v>
      </c>
      <c r="C16379" t="s">
        <v>24512</v>
      </c>
      <c r="D16379" t="s">
        <v>188</v>
      </c>
      <c r="E16379" t="s">
        <v>5070</v>
      </c>
      <c r="F16379">
        <v>40</v>
      </c>
      <c r="G16379">
        <v>104133</v>
      </c>
      <c r="H16379" t="s">
        <v>102</v>
      </c>
      <c r="I16379" t="s">
        <v>102</v>
      </c>
      <c r="J16379" t="s">
        <v>103</v>
      </c>
      <c r="K16379" t="s">
        <v>24512</v>
      </c>
      <c r="L16379" t="s">
        <v>188</v>
      </c>
      <c r="M16379" t="e">
        <f>_xlfn.XLOOKUP(B16379,Sheet1!B:B,Sheet1!C:C)</f>
        <v>#N/A</v>
      </c>
    </row>
    <row r="16380" spans="2:13" hidden="1">
      <c r="B16380" t="s">
        <v>24510</v>
      </c>
      <c r="C16380" t="s">
        <v>24513</v>
      </c>
      <c r="D16380" t="s">
        <v>14001</v>
      </c>
      <c r="E16380" t="s">
        <v>5154</v>
      </c>
      <c r="F16380">
        <v>1</v>
      </c>
      <c r="G16380">
        <v>0</v>
      </c>
      <c r="H16380" t="s">
        <v>103</v>
      </c>
      <c r="I16380" t="s">
        <v>102</v>
      </c>
      <c r="J16380" t="s">
        <v>103</v>
      </c>
      <c r="K16380" t="s">
        <v>24512</v>
      </c>
      <c r="L16380" t="s">
        <v>188</v>
      </c>
      <c r="M16380" t="e">
        <f>_xlfn.XLOOKUP(B16380,Sheet1!B:B,Sheet1!C:C)</f>
        <v>#N/A</v>
      </c>
    </row>
    <row r="16381" spans="2:13" hidden="1">
      <c r="B16381" t="s">
        <v>24510</v>
      </c>
      <c r="C16381" t="s">
        <v>24514</v>
      </c>
      <c r="D16381" t="s">
        <v>5246</v>
      </c>
      <c r="E16381" t="s">
        <v>5154</v>
      </c>
      <c r="F16381">
        <v>1</v>
      </c>
      <c r="G16381">
        <v>0</v>
      </c>
      <c r="H16381" t="s">
        <v>103</v>
      </c>
      <c r="I16381" t="s">
        <v>102</v>
      </c>
      <c r="J16381" t="s">
        <v>103</v>
      </c>
      <c r="K16381" t="s">
        <v>24512</v>
      </c>
      <c r="L16381" t="s">
        <v>188</v>
      </c>
      <c r="M16381" t="e">
        <f>_xlfn.XLOOKUP(B16381,Sheet1!B:B,Sheet1!C:C)</f>
        <v>#N/A</v>
      </c>
    </row>
    <row r="16382" spans="2:13" hidden="1">
      <c r="B16382" t="s">
        <v>24510</v>
      </c>
      <c r="C16382" t="s">
        <v>24515</v>
      </c>
      <c r="D16382" t="s">
        <v>5246</v>
      </c>
      <c r="E16382" t="s">
        <v>5154</v>
      </c>
      <c r="F16382">
        <v>1</v>
      </c>
      <c r="G16382">
        <v>0</v>
      </c>
      <c r="H16382" t="s">
        <v>103</v>
      </c>
      <c r="I16382" t="s">
        <v>102</v>
      </c>
      <c r="J16382" t="s">
        <v>103</v>
      </c>
      <c r="K16382" t="s">
        <v>24512</v>
      </c>
      <c r="L16382" t="s">
        <v>188</v>
      </c>
      <c r="M16382" t="e">
        <f>_xlfn.XLOOKUP(B16382,Sheet1!B:B,Sheet1!C:C)</f>
        <v>#N/A</v>
      </c>
    </row>
    <row r="16383" spans="2:13" hidden="1">
      <c r="B16383" t="s">
        <v>24510</v>
      </c>
      <c r="C16383" t="s">
        <v>24516</v>
      </c>
      <c r="D16383" t="s">
        <v>5633</v>
      </c>
      <c r="E16383" t="s">
        <v>5070</v>
      </c>
      <c r="F16383">
        <v>2</v>
      </c>
      <c r="G16383">
        <v>0</v>
      </c>
      <c r="H16383" t="s">
        <v>102</v>
      </c>
      <c r="I16383" t="s">
        <v>102</v>
      </c>
      <c r="J16383" t="s">
        <v>103</v>
      </c>
      <c r="K16383" t="s">
        <v>24512</v>
      </c>
      <c r="L16383" t="s">
        <v>188</v>
      </c>
      <c r="M16383" t="e">
        <f>_xlfn.XLOOKUP(B16383,Sheet1!B:B,Sheet1!C:C)</f>
        <v>#N/A</v>
      </c>
    </row>
    <row r="16384" spans="2:13" hidden="1">
      <c r="B16384" t="s">
        <v>24510</v>
      </c>
      <c r="C16384" t="s">
        <v>24517</v>
      </c>
      <c r="D16384" t="s">
        <v>5246</v>
      </c>
      <c r="E16384" t="s">
        <v>5154</v>
      </c>
      <c r="F16384">
        <v>1</v>
      </c>
      <c r="G16384">
        <v>0</v>
      </c>
      <c r="H16384" t="s">
        <v>103</v>
      </c>
      <c r="I16384" t="s">
        <v>102</v>
      </c>
      <c r="J16384" t="s">
        <v>103</v>
      </c>
      <c r="K16384" t="s">
        <v>24512</v>
      </c>
      <c r="L16384" t="s">
        <v>188</v>
      </c>
      <c r="M16384" t="e">
        <f>_xlfn.XLOOKUP(B16384,Sheet1!B:B,Sheet1!C:C)</f>
        <v>#N/A</v>
      </c>
    </row>
    <row r="16385" spans="2:13" hidden="1">
      <c r="B16385" t="s">
        <v>24510</v>
      </c>
      <c r="C16385" t="s">
        <v>24518</v>
      </c>
      <c r="D16385" t="s">
        <v>5246</v>
      </c>
      <c r="E16385" t="s">
        <v>5154</v>
      </c>
      <c r="F16385">
        <v>1</v>
      </c>
      <c r="G16385">
        <v>0</v>
      </c>
      <c r="H16385" t="s">
        <v>103</v>
      </c>
      <c r="I16385" t="s">
        <v>102</v>
      </c>
      <c r="J16385" t="s">
        <v>103</v>
      </c>
      <c r="K16385" t="s">
        <v>24512</v>
      </c>
      <c r="L16385" t="s">
        <v>188</v>
      </c>
      <c r="M16385" t="e">
        <f>_xlfn.XLOOKUP(B16385,Sheet1!B:B,Sheet1!C:C)</f>
        <v>#N/A</v>
      </c>
    </row>
    <row r="16386" spans="2:13" hidden="1">
      <c r="B16386" t="s">
        <v>24510</v>
      </c>
      <c r="C16386" t="s">
        <v>24519</v>
      </c>
      <c r="D16386" t="s">
        <v>5246</v>
      </c>
      <c r="E16386" t="s">
        <v>5154</v>
      </c>
      <c r="F16386">
        <v>1</v>
      </c>
      <c r="G16386">
        <v>0</v>
      </c>
      <c r="H16386" t="s">
        <v>103</v>
      </c>
      <c r="I16386" t="s">
        <v>102</v>
      </c>
      <c r="J16386" t="s">
        <v>103</v>
      </c>
      <c r="K16386" t="s">
        <v>24512</v>
      </c>
      <c r="L16386" t="s">
        <v>188</v>
      </c>
      <c r="M16386" t="e">
        <f>_xlfn.XLOOKUP(B16386,Sheet1!B:B,Sheet1!C:C)</f>
        <v>#N/A</v>
      </c>
    </row>
    <row r="16387" spans="2:13" hidden="1">
      <c r="B16387" t="s">
        <v>24520</v>
      </c>
      <c r="C16387" t="s">
        <v>24521</v>
      </c>
      <c r="D16387" t="s">
        <v>3008</v>
      </c>
      <c r="E16387" t="s">
        <v>5070</v>
      </c>
      <c r="F16387">
        <v>2</v>
      </c>
      <c r="G16387">
        <v>0</v>
      </c>
      <c r="H16387" t="s">
        <v>102</v>
      </c>
      <c r="I16387" t="s">
        <v>102</v>
      </c>
      <c r="J16387" t="s">
        <v>103</v>
      </c>
      <c r="K16387" t="s">
        <v>24522</v>
      </c>
      <c r="L16387" t="s">
        <v>171</v>
      </c>
      <c r="M16387" t="e">
        <f>_xlfn.XLOOKUP(B16387,Sheet1!B:B,Sheet1!C:C)</f>
        <v>#N/A</v>
      </c>
    </row>
    <row r="16388" spans="2:13" hidden="1">
      <c r="B16388" t="s">
        <v>24520</v>
      </c>
      <c r="C16388" t="s">
        <v>24523</v>
      </c>
      <c r="D16388" t="s">
        <v>6342</v>
      </c>
      <c r="F16388">
        <v>30</v>
      </c>
      <c r="G16388">
        <v>104958</v>
      </c>
      <c r="H16388" t="s">
        <v>103</v>
      </c>
      <c r="I16388" t="s">
        <v>103</v>
      </c>
      <c r="J16388" t="s">
        <v>103</v>
      </c>
      <c r="K16388" t="s">
        <v>24522</v>
      </c>
      <c r="L16388" t="s">
        <v>171</v>
      </c>
      <c r="M16388" t="e">
        <f>_xlfn.XLOOKUP(B16388,Sheet1!B:B,Sheet1!C:C)</f>
        <v>#N/A</v>
      </c>
    </row>
    <row r="16389" spans="2:13" hidden="1">
      <c r="B16389" t="s">
        <v>24520</v>
      </c>
      <c r="C16389" t="s">
        <v>24524</v>
      </c>
      <c r="D16389" t="s">
        <v>142</v>
      </c>
      <c r="E16389" t="s">
        <v>5070</v>
      </c>
      <c r="F16389">
        <v>2</v>
      </c>
      <c r="G16389">
        <v>0</v>
      </c>
      <c r="H16389" t="s">
        <v>102</v>
      </c>
      <c r="I16389" t="s">
        <v>102</v>
      </c>
      <c r="J16389" t="s">
        <v>103</v>
      </c>
      <c r="K16389" t="s">
        <v>24522</v>
      </c>
      <c r="L16389" t="s">
        <v>171</v>
      </c>
      <c r="M16389" t="e">
        <f>_xlfn.XLOOKUP(B16389,Sheet1!B:B,Sheet1!C:C)</f>
        <v>#N/A</v>
      </c>
    </row>
    <row r="16390" spans="2:13" hidden="1">
      <c r="B16390" t="s">
        <v>24520</v>
      </c>
      <c r="C16390" t="s">
        <v>24525</v>
      </c>
      <c r="D16390" t="s">
        <v>2925</v>
      </c>
      <c r="E16390" t="s">
        <v>5154</v>
      </c>
      <c r="F16390">
        <v>2</v>
      </c>
      <c r="G16390">
        <v>0</v>
      </c>
      <c r="H16390" t="s">
        <v>103</v>
      </c>
      <c r="I16390" t="s">
        <v>102</v>
      </c>
      <c r="J16390" t="s">
        <v>103</v>
      </c>
      <c r="K16390" t="s">
        <v>24522</v>
      </c>
      <c r="L16390" t="s">
        <v>171</v>
      </c>
      <c r="M16390" t="e">
        <f>_xlfn.XLOOKUP(B16390,Sheet1!B:B,Sheet1!C:C)</f>
        <v>#N/A</v>
      </c>
    </row>
    <row r="16391" spans="2:13" hidden="1">
      <c r="B16391" t="s">
        <v>24520</v>
      </c>
      <c r="C16391" t="s">
        <v>24526</v>
      </c>
      <c r="D16391" t="s">
        <v>2925</v>
      </c>
      <c r="E16391" t="s">
        <v>5154</v>
      </c>
      <c r="F16391">
        <v>2</v>
      </c>
      <c r="G16391">
        <v>0</v>
      </c>
      <c r="H16391" t="s">
        <v>103</v>
      </c>
      <c r="I16391" t="s">
        <v>102</v>
      </c>
      <c r="J16391" t="s">
        <v>103</v>
      </c>
      <c r="K16391" t="s">
        <v>24522</v>
      </c>
      <c r="L16391" t="s">
        <v>171</v>
      </c>
      <c r="M16391" t="e">
        <f>_xlfn.XLOOKUP(B16391,Sheet1!B:B,Sheet1!C:C)</f>
        <v>#N/A</v>
      </c>
    </row>
    <row r="16392" spans="2:13" hidden="1">
      <c r="B16392" t="s">
        <v>24520</v>
      </c>
      <c r="C16392" t="s">
        <v>24527</v>
      </c>
      <c r="D16392" t="s">
        <v>6034</v>
      </c>
      <c r="F16392">
        <v>40</v>
      </c>
      <c r="G16392">
        <v>171398</v>
      </c>
      <c r="H16392" t="s">
        <v>103</v>
      </c>
      <c r="I16392" t="s">
        <v>103</v>
      </c>
      <c r="J16392" t="s">
        <v>103</v>
      </c>
      <c r="K16392" t="s">
        <v>24522</v>
      </c>
      <c r="L16392" t="s">
        <v>171</v>
      </c>
      <c r="M16392" t="e">
        <f>_xlfn.XLOOKUP(B16392,Sheet1!B:B,Sheet1!C:C)</f>
        <v>#N/A</v>
      </c>
    </row>
    <row r="16393" spans="2:13" hidden="1">
      <c r="B16393" t="s">
        <v>24520</v>
      </c>
      <c r="C16393" t="s">
        <v>24528</v>
      </c>
      <c r="D16393" t="s">
        <v>2925</v>
      </c>
      <c r="E16393" t="s">
        <v>5154</v>
      </c>
      <c r="F16393">
        <v>2</v>
      </c>
      <c r="G16393">
        <v>0</v>
      </c>
      <c r="H16393" t="s">
        <v>103</v>
      </c>
      <c r="I16393" t="s">
        <v>102</v>
      </c>
      <c r="J16393" t="s">
        <v>103</v>
      </c>
      <c r="K16393" t="s">
        <v>24522</v>
      </c>
      <c r="L16393" t="s">
        <v>171</v>
      </c>
      <c r="M16393" t="e">
        <f>_xlfn.XLOOKUP(B16393,Sheet1!B:B,Sheet1!C:C)</f>
        <v>#N/A</v>
      </c>
    </row>
    <row r="16394" spans="2:13" hidden="1">
      <c r="B16394" t="s">
        <v>24520</v>
      </c>
      <c r="C16394" t="s">
        <v>24529</v>
      </c>
      <c r="D16394" t="s">
        <v>2925</v>
      </c>
      <c r="E16394" t="s">
        <v>5154</v>
      </c>
      <c r="F16394">
        <v>2</v>
      </c>
      <c r="G16394">
        <v>0</v>
      </c>
      <c r="H16394" t="s">
        <v>103</v>
      </c>
      <c r="I16394" t="s">
        <v>102</v>
      </c>
      <c r="J16394" t="s">
        <v>103</v>
      </c>
      <c r="K16394" t="s">
        <v>24522</v>
      </c>
      <c r="L16394" t="s">
        <v>171</v>
      </c>
      <c r="M16394" t="e">
        <f>_xlfn.XLOOKUP(B16394,Sheet1!B:B,Sheet1!C:C)</f>
        <v>#N/A</v>
      </c>
    </row>
    <row r="16395" spans="2:13" hidden="1">
      <c r="B16395" t="s">
        <v>24520</v>
      </c>
      <c r="C16395" t="s">
        <v>24522</v>
      </c>
      <c r="D16395" t="s">
        <v>171</v>
      </c>
      <c r="E16395" t="s">
        <v>5073</v>
      </c>
      <c r="F16395">
        <v>40</v>
      </c>
      <c r="G16395">
        <v>212027</v>
      </c>
      <c r="H16395" t="s">
        <v>102</v>
      </c>
      <c r="I16395" t="s">
        <v>103</v>
      </c>
      <c r="J16395" t="s">
        <v>103</v>
      </c>
      <c r="K16395" t="s">
        <v>24522</v>
      </c>
      <c r="L16395" t="s">
        <v>171</v>
      </c>
      <c r="M16395" t="e">
        <f>_xlfn.XLOOKUP(B16395,Sheet1!B:B,Sheet1!C:C)</f>
        <v>#N/A</v>
      </c>
    </row>
    <row r="16396" spans="2:13" hidden="1">
      <c r="B16396" t="s">
        <v>24520</v>
      </c>
      <c r="C16396" t="s">
        <v>24530</v>
      </c>
      <c r="D16396" t="s">
        <v>670</v>
      </c>
      <c r="E16396" t="s">
        <v>5070</v>
      </c>
      <c r="F16396">
        <v>2</v>
      </c>
      <c r="G16396">
        <v>0</v>
      </c>
      <c r="H16396" t="s">
        <v>102</v>
      </c>
      <c r="I16396" t="s">
        <v>102</v>
      </c>
      <c r="J16396" t="s">
        <v>103</v>
      </c>
      <c r="K16396" t="s">
        <v>24522</v>
      </c>
      <c r="L16396" t="s">
        <v>171</v>
      </c>
      <c r="M16396" t="e">
        <f>_xlfn.XLOOKUP(B16396,Sheet1!B:B,Sheet1!C:C)</f>
        <v>#N/A</v>
      </c>
    </row>
    <row r="16397" spans="2:13" hidden="1">
      <c r="B16397" t="s">
        <v>24520</v>
      </c>
      <c r="C16397" t="s">
        <v>24531</v>
      </c>
      <c r="D16397" t="s">
        <v>24532</v>
      </c>
      <c r="F16397">
        <v>40</v>
      </c>
      <c r="G16397">
        <v>127750</v>
      </c>
      <c r="H16397" t="s">
        <v>103</v>
      </c>
      <c r="I16397" t="s">
        <v>103</v>
      </c>
      <c r="J16397" t="s">
        <v>103</v>
      </c>
      <c r="K16397" t="s">
        <v>24522</v>
      </c>
      <c r="L16397" t="s">
        <v>171</v>
      </c>
      <c r="M16397" t="e">
        <f>_xlfn.XLOOKUP(B16397,Sheet1!B:B,Sheet1!C:C)</f>
        <v>#N/A</v>
      </c>
    </row>
    <row r="16398" spans="2:13" hidden="1">
      <c r="B16398" t="s">
        <v>24520</v>
      </c>
      <c r="C16398" t="s">
        <v>24533</v>
      </c>
      <c r="D16398" t="s">
        <v>5532</v>
      </c>
      <c r="E16398" t="s">
        <v>5070</v>
      </c>
      <c r="F16398">
        <v>2</v>
      </c>
      <c r="G16398">
        <v>0</v>
      </c>
      <c r="H16398" t="s">
        <v>102</v>
      </c>
      <c r="I16398" t="s">
        <v>102</v>
      </c>
      <c r="J16398" t="s">
        <v>103</v>
      </c>
      <c r="K16398" t="s">
        <v>24522</v>
      </c>
      <c r="L16398" t="s">
        <v>171</v>
      </c>
      <c r="M16398" t="e">
        <f>_xlfn.XLOOKUP(B16398,Sheet1!B:B,Sheet1!C:C)</f>
        <v>#N/A</v>
      </c>
    </row>
    <row r="16399" spans="2:13" hidden="1">
      <c r="B16399" t="s">
        <v>24520</v>
      </c>
      <c r="C16399" t="s">
        <v>24534</v>
      </c>
      <c r="D16399" t="s">
        <v>2925</v>
      </c>
      <c r="E16399" t="s">
        <v>5154</v>
      </c>
      <c r="F16399">
        <v>2</v>
      </c>
      <c r="G16399">
        <v>0</v>
      </c>
      <c r="H16399" t="s">
        <v>103</v>
      </c>
      <c r="I16399" t="s">
        <v>102</v>
      </c>
      <c r="J16399" t="s">
        <v>103</v>
      </c>
      <c r="K16399" t="s">
        <v>24522</v>
      </c>
      <c r="L16399" t="s">
        <v>171</v>
      </c>
      <c r="M16399" t="e">
        <f>_xlfn.XLOOKUP(B16399,Sheet1!B:B,Sheet1!C:C)</f>
        <v>#N/A</v>
      </c>
    </row>
    <row r="16400" spans="2:13" hidden="1">
      <c r="B16400" t="s">
        <v>24520</v>
      </c>
      <c r="C16400" t="s">
        <v>24535</v>
      </c>
      <c r="D16400" t="s">
        <v>2925</v>
      </c>
      <c r="E16400" t="s">
        <v>5154</v>
      </c>
      <c r="F16400">
        <v>2</v>
      </c>
      <c r="G16400">
        <v>0</v>
      </c>
      <c r="H16400" t="s">
        <v>103</v>
      </c>
      <c r="I16400" t="s">
        <v>102</v>
      </c>
      <c r="J16400" t="s">
        <v>103</v>
      </c>
      <c r="K16400" t="s">
        <v>24522</v>
      </c>
      <c r="L16400" t="s">
        <v>171</v>
      </c>
      <c r="M16400" t="e">
        <f>_xlfn.XLOOKUP(B16400,Sheet1!B:B,Sheet1!C:C)</f>
        <v>#N/A</v>
      </c>
    </row>
    <row r="16401" spans="2:13" hidden="1">
      <c r="B16401" t="s">
        <v>24520</v>
      </c>
      <c r="C16401" t="s">
        <v>24536</v>
      </c>
      <c r="D16401" t="s">
        <v>2925</v>
      </c>
      <c r="E16401" t="s">
        <v>5154</v>
      </c>
      <c r="F16401">
        <v>2</v>
      </c>
      <c r="G16401">
        <v>0</v>
      </c>
      <c r="H16401" t="s">
        <v>103</v>
      </c>
      <c r="I16401" t="s">
        <v>102</v>
      </c>
      <c r="J16401" t="s">
        <v>103</v>
      </c>
      <c r="K16401" t="s">
        <v>24522</v>
      </c>
      <c r="L16401" t="s">
        <v>171</v>
      </c>
      <c r="M16401" t="e">
        <f>_xlfn.XLOOKUP(B16401,Sheet1!B:B,Sheet1!C:C)</f>
        <v>#N/A</v>
      </c>
    </row>
    <row r="16402" spans="2:13" hidden="1">
      <c r="B16402" t="s">
        <v>24537</v>
      </c>
      <c r="C16402" t="s">
        <v>24538</v>
      </c>
      <c r="D16402" t="s">
        <v>180</v>
      </c>
      <c r="E16402" t="s">
        <v>5154</v>
      </c>
      <c r="F16402">
        <v>2</v>
      </c>
      <c r="G16402">
        <v>0</v>
      </c>
      <c r="H16402" t="s">
        <v>103</v>
      </c>
      <c r="I16402" t="s">
        <v>102</v>
      </c>
      <c r="J16402" t="s">
        <v>103</v>
      </c>
      <c r="K16402" t="s">
        <v>24539</v>
      </c>
      <c r="L16402" t="s">
        <v>5633</v>
      </c>
      <c r="M16402" t="e">
        <f>_xlfn.XLOOKUP(B16402,Sheet1!B:B,Sheet1!C:C)</f>
        <v>#N/A</v>
      </c>
    </row>
    <row r="16403" spans="2:13" hidden="1">
      <c r="B16403" t="s">
        <v>24537</v>
      </c>
      <c r="C16403" t="s">
        <v>24539</v>
      </c>
      <c r="D16403" t="s">
        <v>3018</v>
      </c>
      <c r="E16403" t="s">
        <v>5070</v>
      </c>
      <c r="F16403">
        <v>10</v>
      </c>
      <c r="G16403">
        <v>0</v>
      </c>
      <c r="H16403" t="s">
        <v>102</v>
      </c>
      <c r="I16403" t="s">
        <v>102</v>
      </c>
      <c r="J16403" t="s">
        <v>103</v>
      </c>
      <c r="K16403" t="s">
        <v>24539</v>
      </c>
      <c r="L16403" t="s">
        <v>5633</v>
      </c>
      <c r="M16403" t="e">
        <f>_xlfn.XLOOKUP(B16403,Sheet1!B:B,Sheet1!C:C)</f>
        <v>#N/A</v>
      </c>
    </row>
    <row r="16404" spans="2:13" hidden="1">
      <c r="B16404" t="s">
        <v>24537</v>
      </c>
      <c r="C16404" t="s">
        <v>24540</v>
      </c>
      <c r="D16404" t="s">
        <v>5224</v>
      </c>
      <c r="E16404" t="s">
        <v>5070</v>
      </c>
      <c r="F16404">
        <v>5</v>
      </c>
      <c r="G16404">
        <v>0</v>
      </c>
      <c r="H16404" t="s">
        <v>102</v>
      </c>
      <c r="I16404" t="s">
        <v>102</v>
      </c>
      <c r="J16404" t="s">
        <v>103</v>
      </c>
      <c r="K16404" t="s">
        <v>24539</v>
      </c>
      <c r="L16404" t="s">
        <v>5633</v>
      </c>
      <c r="M16404" t="e">
        <f>_xlfn.XLOOKUP(B16404,Sheet1!B:B,Sheet1!C:C)</f>
        <v>#N/A</v>
      </c>
    </row>
    <row r="16405" spans="2:13" hidden="1">
      <c r="B16405" t="s">
        <v>24537</v>
      </c>
      <c r="C16405" t="s">
        <v>24541</v>
      </c>
      <c r="D16405" t="s">
        <v>267</v>
      </c>
      <c r="E16405" t="s">
        <v>5070</v>
      </c>
      <c r="F16405">
        <v>5</v>
      </c>
      <c r="G16405">
        <v>0</v>
      </c>
      <c r="H16405" t="s">
        <v>102</v>
      </c>
      <c r="I16405" t="s">
        <v>102</v>
      </c>
      <c r="J16405" t="s">
        <v>103</v>
      </c>
      <c r="K16405" t="s">
        <v>24539</v>
      </c>
      <c r="L16405" t="s">
        <v>5633</v>
      </c>
      <c r="M16405" t="e">
        <f>_xlfn.XLOOKUP(B16405,Sheet1!B:B,Sheet1!C:C)</f>
        <v>#N/A</v>
      </c>
    </row>
    <row r="16406" spans="2:13" hidden="1">
      <c r="B16406" t="s">
        <v>24537</v>
      </c>
      <c r="C16406" t="s">
        <v>24542</v>
      </c>
      <c r="D16406" t="s">
        <v>180</v>
      </c>
      <c r="E16406" t="s">
        <v>5154</v>
      </c>
      <c r="F16406">
        <v>2</v>
      </c>
      <c r="G16406">
        <v>0</v>
      </c>
      <c r="H16406" t="s">
        <v>103</v>
      </c>
      <c r="I16406" t="s">
        <v>102</v>
      </c>
      <c r="J16406" t="s">
        <v>103</v>
      </c>
      <c r="K16406" t="s">
        <v>24539</v>
      </c>
      <c r="L16406" t="s">
        <v>5633</v>
      </c>
      <c r="M16406" t="e">
        <f>_xlfn.XLOOKUP(B16406,Sheet1!B:B,Sheet1!C:C)</f>
        <v>#N/A</v>
      </c>
    </row>
    <row r="16407" spans="2:13" hidden="1">
      <c r="B16407" t="s">
        <v>24537</v>
      </c>
      <c r="C16407" t="s">
        <v>24543</v>
      </c>
      <c r="D16407" t="s">
        <v>180</v>
      </c>
      <c r="E16407" t="s">
        <v>5154</v>
      </c>
      <c r="F16407">
        <v>2</v>
      </c>
      <c r="G16407">
        <v>0</v>
      </c>
      <c r="H16407" t="s">
        <v>103</v>
      </c>
      <c r="I16407" t="s">
        <v>102</v>
      </c>
      <c r="J16407" t="s">
        <v>103</v>
      </c>
      <c r="K16407" t="s">
        <v>24539</v>
      </c>
      <c r="L16407" t="s">
        <v>5633</v>
      </c>
      <c r="M16407" t="e">
        <f>_xlfn.XLOOKUP(B16407,Sheet1!B:B,Sheet1!C:C)</f>
        <v>#N/A</v>
      </c>
    </row>
    <row r="16408" spans="2:13" hidden="1">
      <c r="B16408" t="s">
        <v>24537</v>
      </c>
      <c r="C16408" t="s">
        <v>24544</v>
      </c>
      <c r="D16408" t="s">
        <v>11320</v>
      </c>
      <c r="E16408" t="s">
        <v>5154</v>
      </c>
      <c r="F16408">
        <v>2</v>
      </c>
      <c r="G16408">
        <v>0</v>
      </c>
      <c r="H16408" t="s">
        <v>103</v>
      </c>
      <c r="I16408" t="s">
        <v>102</v>
      </c>
      <c r="J16408" t="s">
        <v>103</v>
      </c>
      <c r="K16408" t="s">
        <v>24539</v>
      </c>
      <c r="L16408" t="s">
        <v>5633</v>
      </c>
      <c r="M16408" t="e">
        <f>_xlfn.XLOOKUP(B16408,Sheet1!B:B,Sheet1!C:C)</f>
        <v>#N/A</v>
      </c>
    </row>
    <row r="16409" spans="2:13" hidden="1">
      <c r="B16409" t="s">
        <v>24545</v>
      </c>
      <c r="C16409" t="s">
        <v>24546</v>
      </c>
      <c r="D16409" t="s">
        <v>906</v>
      </c>
      <c r="E16409" t="s">
        <v>5070</v>
      </c>
      <c r="F16409">
        <v>0.25</v>
      </c>
      <c r="G16409">
        <v>0</v>
      </c>
      <c r="H16409" t="s">
        <v>102</v>
      </c>
      <c r="I16409" t="s">
        <v>102</v>
      </c>
      <c r="J16409" t="s">
        <v>103</v>
      </c>
      <c r="K16409" t="s">
        <v>24547</v>
      </c>
      <c r="L16409" t="s">
        <v>24548</v>
      </c>
      <c r="M16409" t="e">
        <f>_xlfn.XLOOKUP(B16409,Sheet1!B:B,Sheet1!C:C)</f>
        <v>#N/A</v>
      </c>
    </row>
    <row r="16410" spans="2:13" hidden="1">
      <c r="B16410" t="s">
        <v>24545</v>
      </c>
      <c r="C16410" t="s">
        <v>24546</v>
      </c>
      <c r="D16410" t="s">
        <v>670</v>
      </c>
      <c r="E16410" t="s">
        <v>5070</v>
      </c>
      <c r="F16410">
        <v>0.25</v>
      </c>
      <c r="G16410">
        <v>0</v>
      </c>
      <c r="H16410" t="s">
        <v>102</v>
      </c>
      <c r="I16410" t="s">
        <v>102</v>
      </c>
      <c r="J16410" t="s">
        <v>103</v>
      </c>
      <c r="K16410" t="s">
        <v>24549</v>
      </c>
      <c r="L16410" t="s">
        <v>24548</v>
      </c>
      <c r="M16410" t="e">
        <f>_xlfn.XLOOKUP(B16410,Sheet1!B:B,Sheet1!C:C)</f>
        <v>#N/A</v>
      </c>
    </row>
    <row r="16411" spans="2:13" hidden="1">
      <c r="B16411" t="s">
        <v>24545</v>
      </c>
      <c r="C16411" t="s">
        <v>24550</v>
      </c>
      <c r="D16411" t="s">
        <v>226</v>
      </c>
      <c r="E16411" t="s">
        <v>5154</v>
      </c>
      <c r="F16411">
        <v>0.25</v>
      </c>
      <c r="G16411">
        <v>0</v>
      </c>
      <c r="H16411" t="s">
        <v>103</v>
      </c>
      <c r="I16411" t="s">
        <v>102</v>
      </c>
      <c r="J16411" t="s">
        <v>103</v>
      </c>
      <c r="K16411" t="s">
        <v>24547</v>
      </c>
      <c r="L16411" t="s">
        <v>24548</v>
      </c>
      <c r="M16411" t="e">
        <f>_xlfn.XLOOKUP(B16411,Sheet1!B:B,Sheet1!C:C)</f>
        <v>#N/A</v>
      </c>
    </row>
    <row r="16412" spans="2:13" hidden="1">
      <c r="B16412" t="s">
        <v>24545</v>
      </c>
      <c r="C16412" t="s">
        <v>24550</v>
      </c>
      <c r="D16412" t="s">
        <v>226</v>
      </c>
      <c r="E16412" t="s">
        <v>5154</v>
      </c>
      <c r="F16412">
        <v>0.25</v>
      </c>
      <c r="G16412">
        <v>0</v>
      </c>
      <c r="H16412" t="s">
        <v>103</v>
      </c>
      <c r="I16412" t="s">
        <v>102</v>
      </c>
      <c r="J16412" t="s">
        <v>103</v>
      </c>
      <c r="K16412" t="s">
        <v>24549</v>
      </c>
      <c r="L16412" t="s">
        <v>24548</v>
      </c>
      <c r="M16412" t="e">
        <f>_xlfn.XLOOKUP(B16412,Sheet1!B:B,Sheet1!C:C)</f>
        <v>#N/A</v>
      </c>
    </row>
    <row r="16413" spans="2:13" hidden="1">
      <c r="B16413" t="s">
        <v>24545</v>
      </c>
      <c r="C16413" t="s">
        <v>24551</v>
      </c>
      <c r="D16413" t="s">
        <v>670</v>
      </c>
      <c r="E16413" t="s">
        <v>5070</v>
      </c>
      <c r="F16413">
        <v>0.25</v>
      </c>
      <c r="G16413">
        <v>0</v>
      </c>
      <c r="H16413" t="s">
        <v>102</v>
      </c>
      <c r="I16413" t="s">
        <v>102</v>
      </c>
      <c r="J16413" t="s">
        <v>103</v>
      </c>
      <c r="K16413" t="s">
        <v>24547</v>
      </c>
      <c r="L16413" t="s">
        <v>24548</v>
      </c>
      <c r="M16413" t="e">
        <f>_xlfn.XLOOKUP(B16413,Sheet1!B:B,Sheet1!C:C)</f>
        <v>#N/A</v>
      </c>
    </row>
    <row r="16414" spans="2:13" hidden="1">
      <c r="B16414" t="s">
        <v>24545</v>
      </c>
      <c r="C16414" t="s">
        <v>24551</v>
      </c>
      <c r="D16414" t="s">
        <v>254</v>
      </c>
      <c r="E16414" t="s">
        <v>5070</v>
      </c>
      <c r="F16414">
        <v>0.25</v>
      </c>
      <c r="G16414">
        <v>0</v>
      </c>
      <c r="H16414" t="s">
        <v>102</v>
      </c>
      <c r="I16414" t="s">
        <v>102</v>
      </c>
      <c r="J16414" t="s">
        <v>103</v>
      </c>
      <c r="K16414" t="s">
        <v>24549</v>
      </c>
      <c r="L16414" t="s">
        <v>24548</v>
      </c>
      <c r="M16414" t="e">
        <f>_xlfn.XLOOKUP(B16414,Sheet1!B:B,Sheet1!C:C)</f>
        <v>#N/A</v>
      </c>
    </row>
    <row r="16415" spans="2:13" hidden="1">
      <c r="B16415" t="s">
        <v>24545</v>
      </c>
      <c r="C16415" t="s">
        <v>24552</v>
      </c>
      <c r="D16415" t="s">
        <v>226</v>
      </c>
      <c r="E16415" t="s">
        <v>5154</v>
      </c>
      <c r="F16415">
        <v>0.25</v>
      </c>
      <c r="G16415">
        <v>0</v>
      </c>
      <c r="H16415" t="s">
        <v>103</v>
      </c>
      <c r="I16415" t="s">
        <v>102</v>
      </c>
      <c r="J16415" t="s">
        <v>103</v>
      </c>
      <c r="K16415" t="s">
        <v>24547</v>
      </c>
      <c r="L16415" t="s">
        <v>24548</v>
      </c>
      <c r="M16415" t="e">
        <f>_xlfn.XLOOKUP(B16415,Sheet1!B:B,Sheet1!C:C)</f>
        <v>#N/A</v>
      </c>
    </row>
    <row r="16416" spans="2:13" hidden="1">
      <c r="B16416" t="s">
        <v>24545</v>
      </c>
      <c r="C16416" t="s">
        <v>24552</v>
      </c>
      <c r="D16416" t="s">
        <v>226</v>
      </c>
      <c r="E16416" t="s">
        <v>5154</v>
      </c>
      <c r="F16416">
        <v>0.25</v>
      </c>
      <c r="G16416">
        <v>0</v>
      </c>
      <c r="H16416" t="s">
        <v>103</v>
      </c>
      <c r="I16416" t="s">
        <v>102</v>
      </c>
      <c r="J16416" t="s">
        <v>103</v>
      </c>
      <c r="K16416" t="s">
        <v>24549</v>
      </c>
      <c r="L16416" t="s">
        <v>24548</v>
      </c>
      <c r="M16416" t="e">
        <f>_xlfn.XLOOKUP(B16416,Sheet1!B:B,Sheet1!C:C)</f>
        <v>#N/A</v>
      </c>
    </row>
    <row r="16417" spans="2:13" hidden="1">
      <c r="B16417" t="s">
        <v>24545</v>
      </c>
      <c r="C16417" t="s">
        <v>24553</v>
      </c>
      <c r="D16417" t="s">
        <v>8184</v>
      </c>
      <c r="E16417" t="s">
        <v>5070</v>
      </c>
      <c r="F16417">
        <v>0.25</v>
      </c>
      <c r="G16417">
        <v>0</v>
      </c>
      <c r="H16417" t="s">
        <v>102</v>
      </c>
      <c r="I16417" t="s">
        <v>102</v>
      </c>
      <c r="J16417" t="s">
        <v>103</v>
      </c>
      <c r="K16417" t="s">
        <v>24547</v>
      </c>
      <c r="L16417" t="s">
        <v>24548</v>
      </c>
      <c r="M16417" t="e">
        <f>_xlfn.XLOOKUP(B16417,Sheet1!B:B,Sheet1!C:C)</f>
        <v>#N/A</v>
      </c>
    </row>
    <row r="16418" spans="2:13" hidden="1">
      <c r="B16418" t="s">
        <v>24545</v>
      </c>
      <c r="C16418" t="s">
        <v>24553</v>
      </c>
      <c r="D16418" t="s">
        <v>906</v>
      </c>
      <c r="E16418" t="s">
        <v>5070</v>
      </c>
      <c r="F16418">
        <v>0.25</v>
      </c>
      <c r="G16418">
        <v>0</v>
      </c>
      <c r="H16418" t="s">
        <v>102</v>
      </c>
      <c r="I16418" t="s">
        <v>102</v>
      </c>
      <c r="J16418" t="s">
        <v>103</v>
      </c>
      <c r="K16418" t="s">
        <v>24549</v>
      </c>
      <c r="L16418" t="s">
        <v>24548</v>
      </c>
      <c r="M16418" t="e">
        <f>_xlfn.XLOOKUP(B16418,Sheet1!B:B,Sheet1!C:C)</f>
        <v>#N/A</v>
      </c>
    </row>
    <row r="16419" spans="2:13" hidden="1">
      <c r="B16419" t="s">
        <v>24545</v>
      </c>
      <c r="C16419" t="s">
        <v>24554</v>
      </c>
      <c r="D16419" t="s">
        <v>226</v>
      </c>
      <c r="E16419" t="s">
        <v>5154</v>
      </c>
      <c r="F16419">
        <v>0.25</v>
      </c>
      <c r="G16419">
        <v>0</v>
      </c>
      <c r="H16419" t="s">
        <v>103</v>
      </c>
      <c r="I16419" t="s">
        <v>102</v>
      </c>
      <c r="J16419" t="s">
        <v>103</v>
      </c>
      <c r="K16419" t="s">
        <v>24547</v>
      </c>
      <c r="L16419" t="s">
        <v>24548</v>
      </c>
      <c r="M16419" t="e">
        <f>_xlfn.XLOOKUP(B16419,Sheet1!B:B,Sheet1!C:C)</f>
        <v>#N/A</v>
      </c>
    </row>
    <row r="16420" spans="2:13" hidden="1">
      <c r="B16420" t="s">
        <v>24545</v>
      </c>
      <c r="C16420" t="s">
        <v>24554</v>
      </c>
      <c r="D16420" t="s">
        <v>226</v>
      </c>
      <c r="E16420" t="s">
        <v>5154</v>
      </c>
      <c r="F16420">
        <v>0.25</v>
      </c>
      <c r="G16420">
        <v>0</v>
      </c>
      <c r="H16420" t="s">
        <v>103</v>
      </c>
      <c r="I16420" t="s">
        <v>102</v>
      </c>
      <c r="J16420" t="s">
        <v>103</v>
      </c>
      <c r="K16420" t="s">
        <v>24549</v>
      </c>
      <c r="L16420" t="s">
        <v>24548</v>
      </c>
      <c r="M16420" t="e">
        <f>_xlfn.XLOOKUP(B16420,Sheet1!B:B,Sheet1!C:C)</f>
        <v>#N/A</v>
      </c>
    </row>
    <row r="16421" spans="2:13" hidden="1">
      <c r="B16421" t="s">
        <v>24545</v>
      </c>
      <c r="C16421" t="s">
        <v>24555</v>
      </c>
      <c r="D16421" t="s">
        <v>226</v>
      </c>
      <c r="E16421" t="s">
        <v>5154</v>
      </c>
      <c r="F16421">
        <v>0.25</v>
      </c>
      <c r="G16421">
        <v>0</v>
      </c>
      <c r="H16421" t="s">
        <v>103</v>
      </c>
      <c r="I16421" t="s">
        <v>102</v>
      </c>
      <c r="J16421" t="s">
        <v>103</v>
      </c>
      <c r="K16421" t="s">
        <v>24549</v>
      </c>
      <c r="L16421" t="s">
        <v>24548</v>
      </c>
      <c r="M16421" t="e">
        <f>_xlfn.XLOOKUP(B16421,Sheet1!B:B,Sheet1!C:C)</f>
        <v>#N/A</v>
      </c>
    </row>
    <row r="16422" spans="2:13" hidden="1">
      <c r="B16422" t="s">
        <v>24545</v>
      </c>
      <c r="C16422" t="s">
        <v>24556</v>
      </c>
      <c r="D16422" t="s">
        <v>226</v>
      </c>
      <c r="E16422" t="s">
        <v>5154</v>
      </c>
      <c r="F16422">
        <v>0.25</v>
      </c>
      <c r="G16422">
        <v>0</v>
      </c>
      <c r="H16422" t="s">
        <v>103</v>
      </c>
      <c r="I16422" t="s">
        <v>102</v>
      </c>
      <c r="J16422" t="s">
        <v>103</v>
      </c>
      <c r="K16422" t="s">
        <v>24549</v>
      </c>
      <c r="L16422" t="s">
        <v>24548</v>
      </c>
      <c r="M16422" t="e">
        <f>_xlfn.XLOOKUP(B16422,Sheet1!B:B,Sheet1!C:C)</f>
        <v>#N/A</v>
      </c>
    </row>
    <row r="16423" spans="2:13" hidden="1">
      <c r="B16423" t="s">
        <v>24545</v>
      </c>
      <c r="C16423" t="s">
        <v>24557</v>
      </c>
      <c r="D16423" t="s">
        <v>226</v>
      </c>
      <c r="E16423" t="s">
        <v>5154</v>
      </c>
      <c r="F16423">
        <v>0.25</v>
      </c>
      <c r="G16423">
        <v>0</v>
      </c>
      <c r="H16423" t="s">
        <v>103</v>
      </c>
      <c r="I16423" t="s">
        <v>102</v>
      </c>
      <c r="J16423" t="s">
        <v>103</v>
      </c>
      <c r="K16423" t="s">
        <v>24547</v>
      </c>
      <c r="L16423" t="s">
        <v>24548</v>
      </c>
      <c r="M16423" t="e">
        <f>_xlfn.XLOOKUP(B16423,Sheet1!B:B,Sheet1!C:C)</f>
        <v>#N/A</v>
      </c>
    </row>
    <row r="16424" spans="2:13" hidden="1">
      <c r="B16424" t="s">
        <v>24545</v>
      </c>
      <c r="C16424" t="s">
        <v>24557</v>
      </c>
      <c r="D16424" t="s">
        <v>226</v>
      </c>
      <c r="E16424" t="s">
        <v>5154</v>
      </c>
      <c r="F16424">
        <v>0.25</v>
      </c>
      <c r="G16424">
        <v>0</v>
      </c>
      <c r="H16424" t="s">
        <v>103</v>
      </c>
      <c r="I16424" t="s">
        <v>102</v>
      </c>
      <c r="J16424" t="s">
        <v>103</v>
      </c>
      <c r="K16424" t="s">
        <v>24549</v>
      </c>
      <c r="L16424" t="s">
        <v>24548</v>
      </c>
      <c r="M16424" t="e">
        <f>_xlfn.XLOOKUP(B16424,Sheet1!B:B,Sheet1!C:C)</f>
        <v>#N/A</v>
      </c>
    </row>
    <row r="16425" spans="2:13" hidden="1">
      <c r="B16425" t="s">
        <v>24545</v>
      </c>
      <c r="C16425" t="s">
        <v>24547</v>
      </c>
      <c r="D16425" t="s">
        <v>153</v>
      </c>
      <c r="E16425" t="s">
        <v>5073</v>
      </c>
      <c r="F16425">
        <v>40</v>
      </c>
      <c r="G16425">
        <v>0</v>
      </c>
      <c r="H16425" t="s">
        <v>102</v>
      </c>
      <c r="I16425" t="s">
        <v>103</v>
      </c>
      <c r="J16425" t="s">
        <v>103</v>
      </c>
      <c r="K16425" t="s">
        <v>24547</v>
      </c>
      <c r="L16425" t="s">
        <v>24548</v>
      </c>
      <c r="M16425" t="e">
        <f>_xlfn.XLOOKUP(B16425,Sheet1!B:B,Sheet1!C:C)</f>
        <v>#N/A</v>
      </c>
    </row>
    <row r="16426" spans="2:13" hidden="1">
      <c r="B16426" t="s">
        <v>24545</v>
      </c>
      <c r="C16426" t="s">
        <v>24547</v>
      </c>
      <c r="D16426" t="s">
        <v>153</v>
      </c>
      <c r="E16426" t="s">
        <v>5073</v>
      </c>
      <c r="F16426">
        <v>40</v>
      </c>
      <c r="G16426">
        <v>0</v>
      </c>
      <c r="H16426" t="s">
        <v>102</v>
      </c>
      <c r="I16426" t="s">
        <v>103</v>
      </c>
      <c r="J16426" t="s">
        <v>103</v>
      </c>
      <c r="K16426" t="s">
        <v>24549</v>
      </c>
      <c r="L16426" t="s">
        <v>24548</v>
      </c>
      <c r="M16426" t="e">
        <f>_xlfn.XLOOKUP(B16426,Sheet1!B:B,Sheet1!C:C)</f>
        <v>#N/A</v>
      </c>
    </row>
    <row r="16427" spans="2:13" hidden="1">
      <c r="B16427" t="s">
        <v>24545</v>
      </c>
      <c r="C16427" t="s">
        <v>24558</v>
      </c>
      <c r="D16427" t="s">
        <v>254</v>
      </c>
      <c r="E16427" t="s">
        <v>5070</v>
      </c>
      <c r="F16427">
        <v>0.5</v>
      </c>
      <c r="G16427">
        <v>0</v>
      </c>
      <c r="H16427" t="s">
        <v>102</v>
      </c>
      <c r="I16427" t="s">
        <v>102</v>
      </c>
      <c r="J16427" t="s">
        <v>103</v>
      </c>
      <c r="K16427" t="s">
        <v>24547</v>
      </c>
      <c r="L16427" t="s">
        <v>24548</v>
      </c>
      <c r="M16427" t="e">
        <f>_xlfn.XLOOKUP(B16427,Sheet1!B:B,Sheet1!C:C)</f>
        <v>#N/A</v>
      </c>
    </row>
    <row r="16428" spans="2:13" hidden="1">
      <c r="B16428" t="s">
        <v>24545</v>
      </c>
      <c r="C16428" t="s">
        <v>24558</v>
      </c>
      <c r="D16428" t="s">
        <v>8184</v>
      </c>
      <c r="E16428" t="s">
        <v>5070</v>
      </c>
      <c r="F16428">
        <v>0.5</v>
      </c>
      <c r="G16428">
        <v>0</v>
      </c>
      <c r="H16428" t="s">
        <v>102</v>
      </c>
      <c r="I16428" t="s">
        <v>102</v>
      </c>
      <c r="J16428" t="s">
        <v>103</v>
      </c>
      <c r="K16428" t="s">
        <v>24549</v>
      </c>
      <c r="L16428" t="s">
        <v>24548</v>
      </c>
      <c r="M16428" t="e">
        <f>_xlfn.XLOOKUP(B16428,Sheet1!B:B,Sheet1!C:C)</f>
        <v>#N/A</v>
      </c>
    </row>
    <row r="16429" spans="2:13" hidden="1">
      <c r="B16429" t="s">
        <v>24545</v>
      </c>
      <c r="C16429" t="s">
        <v>24559</v>
      </c>
      <c r="D16429" t="s">
        <v>142</v>
      </c>
      <c r="E16429" t="s">
        <v>5070</v>
      </c>
      <c r="F16429">
        <v>0.25</v>
      </c>
      <c r="G16429">
        <v>0</v>
      </c>
      <c r="H16429" t="s">
        <v>102</v>
      </c>
      <c r="I16429" t="s">
        <v>102</v>
      </c>
      <c r="J16429" t="s">
        <v>103</v>
      </c>
      <c r="K16429" t="s">
        <v>24547</v>
      </c>
      <c r="L16429" t="s">
        <v>24548</v>
      </c>
      <c r="M16429" t="e">
        <f>_xlfn.XLOOKUP(B16429,Sheet1!B:B,Sheet1!C:C)</f>
        <v>#N/A</v>
      </c>
    </row>
    <row r="16430" spans="2:13" hidden="1">
      <c r="B16430" t="s">
        <v>24560</v>
      </c>
      <c r="C16430" t="s">
        <v>24561</v>
      </c>
      <c r="D16430" t="s">
        <v>5589</v>
      </c>
      <c r="E16430" t="s">
        <v>5073</v>
      </c>
      <c r="F16430">
        <v>40</v>
      </c>
      <c r="G16430">
        <v>95836</v>
      </c>
      <c r="H16430" t="s">
        <v>102</v>
      </c>
      <c r="I16430" t="s">
        <v>103</v>
      </c>
      <c r="J16430" t="s">
        <v>103</v>
      </c>
      <c r="K16430" t="s">
        <v>24561</v>
      </c>
      <c r="L16430" t="s">
        <v>5589</v>
      </c>
      <c r="M16430" t="e">
        <f>_xlfn.XLOOKUP(B16430,Sheet1!B:B,Sheet1!C:C)</f>
        <v>#N/A</v>
      </c>
    </row>
    <row r="16431" spans="2:13" hidden="1">
      <c r="B16431" t="s">
        <v>24560</v>
      </c>
      <c r="C16431" t="s">
        <v>24562</v>
      </c>
      <c r="D16431" t="s">
        <v>631</v>
      </c>
      <c r="E16431" t="s">
        <v>5154</v>
      </c>
      <c r="F16431">
        <v>0</v>
      </c>
      <c r="G16431">
        <v>0</v>
      </c>
      <c r="H16431" t="s">
        <v>103</v>
      </c>
      <c r="I16431" t="s">
        <v>102</v>
      </c>
      <c r="J16431" t="s">
        <v>103</v>
      </c>
      <c r="K16431" t="s">
        <v>24561</v>
      </c>
      <c r="L16431" t="s">
        <v>5589</v>
      </c>
      <c r="M16431" t="e">
        <f>_xlfn.XLOOKUP(B16431,Sheet1!B:B,Sheet1!C:C)</f>
        <v>#N/A</v>
      </c>
    </row>
    <row r="16432" spans="2:13" hidden="1">
      <c r="B16432" t="s">
        <v>24560</v>
      </c>
      <c r="C16432" t="s">
        <v>24563</v>
      </c>
      <c r="D16432" t="s">
        <v>631</v>
      </c>
      <c r="E16432" t="s">
        <v>5154</v>
      </c>
      <c r="F16432">
        <v>0</v>
      </c>
      <c r="G16432">
        <v>0</v>
      </c>
      <c r="H16432" t="s">
        <v>103</v>
      </c>
      <c r="I16432" t="s">
        <v>102</v>
      </c>
      <c r="J16432" t="s">
        <v>103</v>
      </c>
      <c r="K16432" t="s">
        <v>24561</v>
      </c>
      <c r="L16432" t="s">
        <v>5589</v>
      </c>
      <c r="M16432" t="e">
        <f>_xlfn.XLOOKUP(B16432,Sheet1!B:B,Sheet1!C:C)</f>
        <v>#N/A</v>
      </c>
    </row>
    <row r="16433" spans="2:13" hidden="1">
      <c r="B16433" t="s">
        <v>24560</v>
      </c>
      <c r="C16433" t="s">
        <v>24564</v>
      </c>
      <c r="D16433" t="s">
        <v>631</v>
      </c>
      <c r="E16433" t="s">
        <v>5154</v>
      </c>
      <c r="F16433">
        <v>0</v>
      </c>
      <c r="G16433">
        <v>0</v>
      </c>
      <c r="H16433" t="s">
        <v>103</v>
      </c>
      <c r="I16433" t="s">
        <v>102</v>
      </c>
      <c r="J16433" t="s">
        <v>103</v>
      </c>
      <c r="K16433" t="s">
        <v>24561</v>
      </c>
      <c r="L16433" t="s">
        <v>5589</v>
      </c>
      <c r="M16433" t="e">
        <f>_xlfn.XLOOKUP(B16433,Sheet1!B:B,Sheet1!C:C)</f>
        <v>#N/A</v>
      </c>
    </row>
    <row r="16434" spans="2:13" hidden="1">
      <c r="B16434" t="s">
        <v>24560</v>
      </c>
      <c r="C16434" t="s">
        <v>24565</v>
      </c>
      <c r="D16434" t="s">
        <v>631</v>
      </c>
      <c r="E16434" t="s">
        <v>5154</v>
      </c>
      <c r="F16434">
        <v>0</v>
      </c>
      <c r="G16434">
        <v>0</v>
      </c>
      <c r="H16434" t="s">
        <v>103</v>
      </c>
      <c r="I16434" t="s">
        <v>102</v>
      </c>
      <c r="J16434" t="s">
        <v>103</v>
      </c>
      <c r="K16434" t="s">
        <v>24561</v>
      </c>
      <c r="L16434" t="s">
        <v>5589</v>
      </c>
      <c r="M16434" t="e">
        <f>_xlfn.XLOOKUP(B16434,Sheet1!B:B,Sheet1!C:C)</f>
        <v>#N/A</v>
      </c>
    </row>
    <row r="16435" spans="2:13" hidden="1">
      <c r="B16435" t="s">
        <v>24560</v>
      </c>
      <c r="C16435" t="s">
        <v>24566</v>
      </c>
      <c r="D16435" t="s">
        <v>631</v>
      </c>
      <c r="E16435" t="s">
        <v>5154</v>
      </c>
      <c r="F16435">
        <v>0</v>
      </c>
      <c r="G16435">
        <v>0</v>
      </c>
      <c r="H16435" t="s">
        <v>103</v>
      </c>
      <c r="I16435" t="s">
        <v>102</v>
      </c>
      <c r="J16435" t="s">
        <v>103</v>
      </c>
      <c r="K16435" t="s">
        <v>24561</v>
      </c>
      <c r="L16435" t="s">
        <v>5589</v>
      </c>
      <c r="M16435" t="e">
        <f>_xlfn.XLOOKUP(B16435,Sheet1!B:B,Sheet1!C:C)</f>
        <v>#N/A</v>
      </c>
    </row>
    <row r="16436" spans="2:13" hidden="1">
      <c r="B16436" t="s">
        <v>24560</v>
      </c>
      <c r="C16436" t="s">
        <v>24567</v>
      </c>
      <c r="D16436" t="s">
        <v>171</v>
      </c>
      <c r="E16436" t="s">
        <v>5073</v>
      </c>
      <c r="F16436">
        <v>40</v>
      </c>
      <c r="G16436">
        <v>168263</v>
      </c>
      <c r="H16436" t="s">
        <v>102</v>
      </c>
      <c r="I16436" t="s">
        <v>103</v>
      </c>
      <c r="J16436" t="s">
        <v>103</v>
      </c>
      <c r="K16436" t="s">
        <v>24561</v>
      </c>
      <c r="L16436" t="s">
        <v>5589</v>
      </c>
      <c r="M16436" t="e">
        <f>_xlfn.XLOOKUP(B16436,Sheet1!B:B,Sheet1!C:C)</f>
        <v>#N/A</v>
      </c>
    </row>
    <row r="16437" spans="2:13" hidden="1">
      <c r="B16437" t="s">
        <v>24560</v>
      </c>
      <c r="C16437" t="s">
        <v>24568</v>
      </c>
      <c r="D16437" t="s">
        <v>631</v>
      </c>
      <c r="E16437" t="s">
        <v>5154</v>
      </c>
      <c r="F16437">
        <v>0</v>
      </c>
      <c r="G16437">
        <v>0</v>
      </c>
      <c r="H16437" t="s">
        <v>103</v>
      </c>
      <c r="I16437" t="s">
        <v>102</v>
      </c>
      <c r="J16437" t="s">
        <v>103</v>
      </c>
      <c r="K16437" t="s">
        <v>24561</v>
      </c>
      <c r="L16437" t="s">
        <v>5589</v>
      </c>
      <c r="M16437" t="e">
        <f>_xlfn.XLOOKUP(B16437,Sheet1!B:B,Sheet1!C:C)</f>
        <v>#N/A</v>
      </c>
    </row>
    <row r="16438" spans="2:13" hidden="1">
      <c r="B16438" t="s">
        <v>24560</v>
      </c>
      <c r="C16438" t="s">
        <v>24569</v>
      </c>
      <c r="D16438" t="s">
        <v>631</v>
      </c>
      <c r="E16438" t="s">
        <v>5154</v>
      </c>
      <c r="F16438">
        <v>0</v>
      </c>
      <c r="G16438">
        <v>0</v>
      </c>
      <c r="H16438" t="s">
        <v>103</v>
      </c>
      <c r="I16438" t="s">
        <v>102</v>
      </c>
      <c r="J16438" t="s">
        <v>103</v>
      </c>
      <c r="K16438" t="s">
        <v>24561</v>
      </c>
      <c r="L16438" t="s">
        <v>5589</v>
      </c>
      <c r="M16438" t="e">
        <f>_xlfn.XLOOKUP(B16438,Sheet1!B:B,Sheet1!C:C)</f>
        <v>#N/A</v>
      </c>
    </row>
    <row r="16439" spans="2:13" hidden="1">
      <c r="B16439" t="s">
        <v>24560</v>
      </c>
      <c r="C16439" t="s">
        <v>24570</v>
      </c>
      <c r="D16439" t="s">
        <v>267</v>
      </c>
      <c r="E16439" t="s">
        <v>5070</v>
      </c>
      <c r="F16439">
        <v>0</v>
      </c>
      <c r="G16439">
        <v>0</v>
      </c>
      <c r="H16439" t="s">
        <v>102</v>
      </c>
      <c r="I16439" t="s">
        <v>102</v>
      </c>
      <c r="J16439" t="s">
        <v>103</v>
      </c>
      <c r="K16439" t="s">
        <v>24561</v>
      </c>
      <c r="L16439" t="s">
        <v>5589</v>
      </c>
      <c r="M16439" t="e">
        <f>_xlfn.XLOOKUP(B16439,Sheet1!B:B,Sheet1!C:C)</f>
        <v>#N/A</v>
      </c>
    </row>
    <row r="16440" spans="2:13" hidden="1">
      <c r="B16440" t="s">
        <v>24560</v>
      </c>
      <c r="C16440" t="s">
        <v>24571</v>
      </c>
      <c r="D16440" t="s">
        <v>24572</v>
      </c>
      <c r="E16440" t="s">
        <v>5070</v>
      </c>
      <c r="F16440">
        <v>0</v>
      </c>
      <c r="G16440">
        <v>0</v>
      </c>
      <c r="H16440" t="s">
        <v>102</v>
      </c>
      <c r="I16440" t="s">
        <v>102</v>
      </c>
      <c r="J16440" t="s">
        <v>103</v>
      </c>
      <c r="K16440" t="s">
        <v>24561</v>
      </c>
      <c r="L16440" t="s">
        <v>5589</v>
      </c>
      <c r="M16440" t="e">
        <f>_xlfn.XLOOKUP(B16440,Sheet1!B:B,Sheet1!C:C)</f>
        <v>#N/A</v>
      </c>
    </row>
    <row r="16441" spans="2:13" hidden="1">
      <c r="B16441" t="s">
        <v>24560</v>
      </c>
      <c r="C16441" t="s">
        <v>24573</v>
      </c>
      <c r="D16441" t="s">
        <v>5246</v>
      </c>
      <c r="E16441" t="s">
        <v>5154</v>
      </c>
      <c r="F16441">
        <v>0</v>
      </c>
      <c r="G16441">
        <v>0</v>
      </c>
      <c r="H16441" t="s">
        <v>103</v>
      </c>
      <c r="I16441" t="s">
        <v>102</v>
      </c>
      <c r="J16441" t="s">
        <v>103</v>
      </c>
      <c r="K16441" t="s">
        <v>24561</v>
      </c>
      <c r="L16441" t="s">
        <v>5589</v>
      </c>
      <c r="M16441" t="e">
        <f>_xlfn.XLOOKUP(B16441,Sheet1!B:B,Sheet1!C:C)</f>
        <v>#N/A</v>
      </c>
    </row>
    <row r="16442" spans="2:13" hidden="1">
      <c r="B16442" t="s">
        <v>24560</v>
      </c>
      <c r="C16442" t="s">
        <v>24574</v>
      </c>
      <c r="D16442" t="s">
        <v>24575</v>
      </c>
      <c r="E16442" t="s">
        <v>5070</v>
      </c>
      <c r="F16442">
        <v>0</v>
      </c>
      <c r="G16442">
        <v>0</v>
      </c>
      <c r="H16442" t="s">
        <v>102</v>
      </c>
      <c r="I16442" t="s">
        <v>102</v>
      </c>
      <c r="J16442" t="s">
        <v>103</v>
      </c>
      <c r="K16442" t="s">
        <v>24561</v>
      </c>
      <c r="L16442" t="s">
        <v>5589</v>
      </c>
      <c r="M16442" t="e">
        <f>_xlfn.XLOOKUP(B16442,Sheet1!B:B,Sheet1!C:C)</f>
        <v>#N/A</v>
      </c>
    </row>
    <row r="16443" spans="2:13" hidden="1">
      <c r="B16443" t="s">
        <v>24560</v>
      </c>
      <c r="C16443" t="s">
        <v>24576</v>
      </c>
      <c r="D16443" t="s">
        <v>315</v>
      </c>
      <c r="E16443" t="s">
        <v>5070</v>
      </c>
      <c r="F16443">
        <v>0</v>
      </c>
      <c r="G16443">
        <v>0</v>
      </c>
      <c r="H16443" t="s">
        <v>102</v>
      </c>
      <c r="I16443" t="s">
        <v>102</v>
      </c>
      <c r="J16443" t="s">
        <v>103</v>
      </c>
      <c r="K16443" t="s">
        <v>24561</v>
      </c>
      <c r="L16443" t="s">
        <v>5589</v>
      </c>
      <c r="M16443" t="e">
        <f>_xlfn.XLOOKUP(B16443,Sheet1!B:B,Sheet1!C:C)</f>
        <v>#N/A</v>
      </c>
    </row>
    <row r="16444" spans="2:13" hidden="1">
      <c r="B16444" t="s">
        <v>24560</v>
      </c>
      <c r="C16444" t="s">
        <v>24577</v>
      </c>
      <c r="D16444" t="s">
        <v>631</v>
      </c>
      <c r="E16444" t="s">
        <v>5154</v>
      </c>
      <c r="F16444">
        <v>0</v>
      </c>
      <c r="G16444">
        <v>0</v>
      </c>
      <c r="H16444" t="s">
        <v>103</v>
      </c>
      <c r="I16444" t="s">
        <v>102</v>
      </c>
      <c r="J16444" t="s">
        <v>103</v>
      </c>
      <c r="K16444" t="s">
        <v>24561</v>
      </c>
      <c r="L16444" t="s">
        <v>5589</v>
      </c>
      <c r="M16444" t="e">
        <f>_xlfn.XLOOKUP(B16444,Sheet1!B:B,Sheet1!C:C)</f>
        <v>#N/A</v>
      </c>
    </row>
    <row r="16445" spans="2:13" hidden="1">
      <c r="B16445" t="s">
        <v>24560</v>
      </c>
      <c r="C16445" t="s">
        <v>24578</v>
      </c>
      <c r="D16445" t="s">
        <v>24579</v>
      </c>
      <c r="E16445" t="s">
        <v>5070</v>
      </c>
      <c r="F16445">
        <v>0</v>
      </c>
      <c r="G16445">
        <v>0</v>
      </c>
      <c r="H16445" t="s">
        <v>102</v>
      </c>
      <c r="I16445" t="s">
        <v>102</v>
      </c>
      <c r="J16445" t="s">
        <v>103</v>
      </c>
      <c r="K16445" t="s">
        <v>24561</v>
      </c>
      <c r="L16445" t="s">
        <v>5589</v>
      </c>
      <c r="M16445" t="e">
        <f>_xlfn.XLOOKUP(B16445,Sheet1!B:B,Sheet1!C:C)</f>
        <v>#N/A</v>
      </c>
    </row>
    <row r="16446" spans="2:13" hidden="1">
      <c r="B16446" t="s">
        <v>24580</v>
      </c>
      <c r="C16446" t="s">
        <v>24581</v>
      </c>
      <c r="D16446" t="s">
        <v>10677</v>
      </c>
      <c r="E16446" t="s">
        <v>5154</v>
      </c>
      <c r="F16446">
        <v>2</v>
      </c>
      <c r="G16446">
        <v>0</v>
      </c>
      <c r="H16446" t="s">
        <v>103</v>
      </c>
      <c r="I16446" t="s">
        <v>102</v>
      </c>
      <c r="J16446" t="s">
        <v>103</v>
      </c>
      <c r="K16446" t="s">
        <v>24582</v>
      </c>
      <c r="L16446" t="s">
        <v>254</v>
      </c>
      <c r="M16446" t="e">
        <f>_xlfn.XLOOKUP(B16446,Sheet1!B:B,Sheet1!C:C)</f>
        <v>#N/A</v>
      </c>
    </row>
    <row r="16447" spans="2:13" hidden="1">
      <c r="B16447" t="s">
        <v>24580</v>
      </c>
      <c r="C16447" t="s">
        <v>24583</v>
      </c>
      <c r="D16447" t="s">
        <v>10677</v>
      </c>
      <c r="E16447" t="s">
        <v>5154</v>
      </c>
      <c r="F16447">
        <v>2</v>
      </c>
      <c r="G16447">
        <v>0</v>
      </c>
      <c r="H16447" t="s">
        <v>103</v>
      </c>
      <c r="I16447" t="s">
        <v>102</v>
      </c>
      <c r="J16447" t="s">
        <v>103</v>
      </c>
      <c r="K16447" t="s">
        <v>24582</v>
      </c>
      <c r="L16447" t="s">
        <v>254</v>
      </c>
      <c r="M16447" t="e">
        <f>_xlfn.XLOOKUP(B16447,Sheet1!B:B,Sheet1!C:C)</f>
        <v>#N/A</v>
      </c>
    </row>
    <row r="16448" spans="2:13" hidden="1">
      <c r="B16448" t="s">
        <v>24580</v>
      </c>
      <c r="C16448" t="s">
        <v>24584</v>
      </c>
      <c r="D16448" t="s">
        <v>24585</v>
      </c>
      <c r="E16448" t="s">
        <v>5070</v>
      </c>
      <c r="F16448">
        <v>40</v>
      </c>
      <c r="G16448">
        <v>139400</v>
      </c>
      <c r="H16448" t="s">
        <v>102</v>
      </c>
      <c r="I16448" t="s">
        <v>102</v>
      </c>
      <c r="J16448" t="s">
        <v>103</v>
      </c>
      <c r="K16448" t="s">
        <v>24582</v>
      </c>
      <c r="L16448" t="s">
        <v>254</v>
      </c>
      <c r="M16448" t="e">
        <f>_xlfn.XLOOKUP(B16448,Sheet1!B:B,Sheet1!C:C)</f>
        <v>#N/A</v>
      </c>
    </row>
    <row r="16449" spans="2:13" hidden="1">
      <c r="B16449" t="s">
        <v>24580</v>
      </c>
      <c r="C16449" t="s">
        <v>24586</v>
      </c>
      <c r="D16449" t="s">
        <v>562</v>
      </c>
      <c r="E16449" t="s">
        <v>5070</v>
      </c>
      <c r="F16449">
        <v>5</v>
      </c>
      <c r="G16449">
        <v>0</v>
      </c>
      <c r="H16449" t="s">
        <v>102</v>
      </c>
      <c r="I16449" t="s">
        <v>102</v>
      </c>
      <c r="J16449" t="s">
        <v>103</v>
      </c>
      <c r="K16449" t="s">
        <v>24582</v>
      </c>
      <c r="L16449" t="s">
        <v>254</v>
      </c>
      <c r="M16449" t="e">
        <f>_xlfn.XLOOKUP(B16449,Sheet1!B:B,Sheet1!C:C)</f>
        <v>#N/A</v>
      </c>
    </row>
    <row r="16450" spans="2:13" hidden="1">
      <c r="B16450" t="s">
        <v>24580</v>
      </c>
      <c r="C16450" t="s">
        <v>24582</v>
      </c>
      <c r="D16450" t="s">
        <v>254</v>
      </c>
      <c r="E16450" t="s">
        <v>5070</v>
      </c>
      <c r="F16450">
        <v>40</v>
      </c>
      <c r="G16450">
        <v>135680</v>
      </c>
      <c r="H16450" t="s">
        <v>102</v>
      </c>
      <c r="I16450" t="s">
        <v>102</v>
      </c>
      <c r="J16450" t="s">
        <v>103</v>
      </c>
      <c r="K16450" t="s">
        <v>24582</v>
      </c>
      <c r="L16450" t="s">
        <v>254</v>
      </c>
      <c r="M16450" t="e">
        <f>_xlfn.XLOOKUP(B16450,Sheet1!B:B,Sheet1!C:C)</f>
        <v>#N/A</v>
      </c>
    </row>
    <row r="16451" spans="2:13" hidden="1">
      <c r="B16451" t="s">
        <v>24580</v>
      </c>
      <c r="C16451" t="s">
        <v>24587</v>
      </c>
      <c r="D16451" t="s">
        <v>10677</v>
      </c>
      <c r="E16451" t="s">
        <v>5154</v>
      </c>
      <c r="F16451">
        <v>2</v>
      </c>
      <c r="G16451">
        <v>0</v>
      </c>
      <c r="H16451" t="s">
        <v>103</v>
      </c>
      <c r="I16451" t="s">
        <v>102</v>
      </c>
      <c r="J16451" t="s">
        <v>103</v>
      </c>
      <c r="K16451" t="s">
        <v>24582</v>
      </c>
      <c r="L16451" t="s">
        <v>254</v>
      </c>
      <c r="M16451" t="e">
        <f>_xlfn.XLOOKUP(B16451,Sheet1!B:B,Sheet1!C:C)</f>
        <v>#N/A</v>
      </c>
    </row>
    <row r="16452" spans="2:13" hidden="1">
      <c r="B16452" t="s">
        <v>24580</v>
      </c>
      <c r="C16452" t="s">
        <v>24588</v>
      </c>
      <c r="D16452" t="s">
        <v>24589</v>
      </c>
      <c r="E16452" t="s">
        <v>5070</v>
      </c>
      <c r="F16452">
        <v>20</v>
      </c>
      <c r="G16452">
        <v>60000</v>
      </c>
      <c r="H16452" t="s">
        <v>102</v>
      </c>
      <c r="I16452" t="s">
        <v>102</v>
      </c>
      <c r="J16452" t="s">
        <v>103</v>
      </c>
      <c r="K16452" t="s">
        <v>24582</v>
      </c>
      <c r="L16452" t="s">
        <v>254</v>
      </c>
      <c r="M16452" t="e">
        <f>_xlfn.XLOOKUP(B16452,Sheet1!B:B,Sheet1!C:C)</f>
        <v>#N/A</v>
      </c>
    </row>
    <row r="16453" spans="2:13" hidden="1">
      <c r="B16453" t="s">
        <v>24590</v>
      </c>
      <c r="C16453" t="s">
        <v>24591</v>
      </c>
      <c r="D16453" t="s">
        <v>180</v>
      </c>
      <c r="E16453" t="s">
        <v>5154</v>
      </c>
      <c r="F16453">
        <v>5</v>
      </c>
      <c r="G16453">
        <v>0</v>
      </c>
      <c r="H16453" t="s">
        <v>103</v>
      </c>
      <c r="I16453" t="s">
        <v>102</v>
      </c>
      <c r="J16453" t="s">
        <v>103</v>
      </c>
      <c r="K16453" t="s">
        <v>24592</v>
      </c>
      <c r="L16453" t="s">
        <v>171</v>
      </c>
      <c r="M16453" t="e">
        <f>_xlfn.XLOOKUP(B16453,Sheet1!B:B,Sheet1!C:C)</f>
        <v>#N/A</v>
      </c>
    </row>
    <row r="16454" spans="2:13" hidden="1">
      <c r="B16454" t="s">
        <v>24590</v>
      </c>
      <c r="C16454" t="s">
        <v>24592</v>
      </c>
      <c r="D16454" t="s">
        <v>171</v>
      </c>
      <c r="E16454" t="s">
        <v>5070</v>
      </c>
      <c r="F16454">
        <v>5</v>
      </c>
      <c r="G16454">
        <v>0</v>
      </c>
      <c r="H16454" t="s">
        <v>102</v>
      </c>
      <c r="I16454" t="s">
        <v>102</v>
      </c>
      <c r="J16454" t="s">
        <v>103</v>
      </c>
      <c r="K16454" t="s">
        <v>24592</v>
      </c>
      <c r="L16454" t="s">
        <v>171</v>
      </c>
      <c r="M16454" t="e">
        <f>_xlfn.XLOOKUP(B16454,Sheet1!B:B,Sheet1!C:C)</f>
        <v>#N/A</v>
      </c>
    </row>
    <row r="16455" spans="2:13" hidden="1">
      <c r="B16455" t="s">
        <v>24590</v>
      </c>
      <c r="C16455" t="s">
        <v>24593</v>
      </c>
      <c r="D16455" t="s">
        <v>171</v>
      </c>
      <c r="E16455" t="s">
        <v>5070</v>
      </c>
      <c r="F16455">
        <v>5</v>
      </c>
      <c r="G16455">
        <v>0</v>
      </c>
      <c r="H16455" t="s">
        <v>102</v>
      </c>
      <c r="I16455" t="s">
        <v>102</v>
      </c>
      <c r="J16455" t="s">
        <v>103</v>
      </c>
      <c r="K16455" t="s">
        <v>24592</v>
      </c>
      <c r="L16455" t="s">
        <v>171</v>
      </c>
      <c r="M16455" t="e">
        <f>_xlfn.XLOOKUP(B16455,Sheet1!B:B,Sheet1!C:C)</f>
        <v>#N/A</v>
      </c>
    </row>
    <row r="16456" spans="2:13" hidden="1">
      <c r="B16456" t="s">
        <v>24590</v>
      </c>
      <c r="C16456" t="s">
        <v>24594</v>
      </c>
      <c r="D16456" t="s">
        <v>180</v>
      </c>
      <c r="E16456" t="s">
        <v>5154</v>
      </c>
      <c r="F16456">
        <v>5</v>
      </c>
      <c r="G16456">
        <v>0</v>
      </c>
      <c r="H16456" t="s">
        <v>103</v>
      </c>
      <c r="I16456" t="s">
        <v>102</v>
      </c>
      <c r="J16456" t="s">
        <v>103</v>
      </c>
      <c r="K16456" t="s">
        <v>24592</v>
      </c>
      <c r="L16456" t="s">
        <v>171</v>
      </c>
      <c r="M16456" t="e">
        <f>_xlfn.XLOOKUP(B16456,Sheet1!B:B,Sheet1!C:C)</f>
        <v>#N/A</v>
      </c>
    </row>
    <row r="16457" spans="2:13" hidden="1">
      <c r="B16457" t="s">
        <v>24590</v>
      </c>
      <c r="C16457" t="s">
        <v>24595</v>
      </c>
      <c r="D16457" t="s">
        <v>315</v>
      </c>
      <c r="E16457" t="s">
        <v>5070</v>
      </c>
      <c r="F16457">
        <v>5</v>
      </c>
      <c r="G16457">
        <v>0</v>
      </c>
      <c r="H16457" t="s">
        <v>102</v>
      </c>
      <c r="I16457" t="s">
        <v>102</v>
      </c>
      <c r="J16457" t="s">
        <v>103</v>
      </c>
      <c r="K16457" t="s">
        <v>24592</v>
      </c>
      <c r="L16457" t="s">
        <v>171</v>
      </c>
      <c r="M16457" t="e">
        <f>_xlfn.XLOOKUP(B16457,Sheet1!B:B,Sheet1!C:C)</f>
        <v>#N/A</v>
      </c>
    </row>
    <row r="16458" spans="2:13" hidden="1">
      <c r="B16458" t="s">
        <v>24590</v>
      </c>
      <c r="C16458" t="s">
        <v>24596</v>
      </c>
      <c r="D16458" t="s">
        <v>24597</v>
      </c>
      <c r="F16458">
        <v>40</v>
      </c>
      <c r="G16458">
        <v>73082</v>
      </c>
      <c r="H16458" t="s">
        <v>103</v>
      </c>
      <c r="I16458" t="s">
        <v>103</v>
      </c>
      <c r="J16458" t="s">
        <v>103</v>
      </c>
      <c r="K16458" t="s">
        <v>24592</v>
      </c>
      <c r="L16458" t="s">
        <v>171</v>
      </c>
      <c r="M16458" t="e">
        <f>_xlfn.XLOOKUP(B16458,Sheet1!B:B,Sheet1!C:C)</f>
        <v>#N/A</v>
      </c>
    </row>
    <row r="16459" spans="2:13" hidden="1">
      <c r="B16459" t="s">
        <v>24590</v>
      </c>
      <c r="C16459" t="s">
        <v>24598</v>
      </c>
      <c r="D16459" t="s">
        <v>254</v>
      </c>
      <c r="F16459">
        <v>40</v>
      </c>
      <c r="G16459">
        <v>92283</v>
      </c>
      <c r="H16459" t="s">
        <v>103</v>
      </c>
      <c r="I16459" t="s">
        <v>103</v>
      </c>
      <c r="J16459" t="s">
        <v>103</v>
      </c>
      <c r="K16459" t="s">
        <v>24592</v>
      </c>
      <c r="L16459" t="s">
        <v>171</v>
      </c>
      <c r="M16459" t="e">
        <f>_xlfn.XLOOKUP(B16459,Sheet1!B:B,Sheet1!C:C)</f>
        <v>#N/A</v>
      </c>
    </row>
    <row r="16460" spans="2:13" hidden="1">
      <c r="B16460" t="s">
        <v>24590</v>
      </c>
      <c r="C16460" t="s">
        <v>24599</v>
      </c>
      <c r="D16460" t="s">
        <v>5149</v>
      </c>
      <c r="F16460">
        <v>40</v>
      </c>
      <c r="G16460">
        <v>92633</v>
      </c>
      <c r="H16460" t="s">
        <v>103</v>
      </c>
      <c r="I16460" t="s">
        <v>103</v>
      </c>
      <c r="J16460" t="s">
        <v>103</v>
      </c>
      <c r="K16460" t="s">
        <v>24592</v>
      </c>
      <c r="L16460" t="s">
        <v>171</v>
      </c>
      <c r="M16460" t="e">
        <f>_xlfn.XLOOKUP(B16460,Sheet1!B:B,Sheet1!C:C)</f>
        <v>#N/A</v>
      </c>
    </row>
    <row r="16461" spans="2:13" hidden="1">
      <c r="B16461" t="s">
        <v>24590</v>
      </c>
      <c r="C16461" t="s">
        <v>24600</v>
      </c>
      <c r="D16461" t="s">
        <v>180</v>
      </c>
      <c r="E16461" t="s">
        <v>5154</v>
      </c>
      <c r="F16461">
        <v>5</v>
      </c>
      <c r="G16461">
        <v>0</v>
      </c>
      <c r="H16461" t="s">
        <v>103</v>
      </c>
      <c r="I16461" t="s">
        <v>102</v>
      </c>
      <c r="J16461" t="s">
        <v>103</v>
      </c>
      <c r="K16461" t="s">
        <v>24592</v>
      </c>
      <c r="L16461" t="s">
        <v>171</v>
      </c>
      <c r="M16461" t="e">
        <f>_xlfn.XLOOKUP(B16461,Sheet1!B:B,Sheet1!C:C)</f>
        <v>#N/A</v>
      </c>
    </row>
    <row r="16462" spans="2:13" hidden="1">
      <c r="B16462" t="s">
        <v>24590</v>
      </c>
      <c r="C16462" t="s">
        <v>24601</v>
      </c>
      <c r="D16462" t="s">
        <v>267</v>
      </c>
      <c r="E16462" t="s">
        <v>5070</v>
      </c>
      <c r="F16462">
        <v>5</v>
      </c>
      <c r="G16462">
        <v>0</v>
      </c>
      <c r="H16462" t="s">
        <v>102</v>
      </c>
      <c r="I16462" t="s">
        <v>102</v>
      </c>
      <c r="J16462" t="s">
        <v>103</v>
      </c>
      <c r="K16462" t="s">
        <v>24592</v>
      </c>
      <c r="L16462" t="s">
        <v>171</v>
      </c>
      <c r="M16462" t="e">
        <f>_xlfn.XLOOKUP(B16462,Sheet1!B:B,Sheet1!C:C)</f>
        <v>#N/A</v>
      </c>
    </row>
    <row r="16463" spans="2:13" hidden="1">
      <c r="B16463" t="s">
        <v>24602</v>
      </c>
      <c r="C16463" t="s">
        <v>24603</v>
      </c>
      <c r="D16463" t="s">
        <v>24604</v>
      </c>
      <c r="E16463" t="s">
        <v>5070</v>
      </c>
      <c r="F16463">
        <v>4</v>
      </c>
      <c r="G16463">
        <v>0</v>
      </c>
      <c r="H16463" t="s">
        <v>102</v>
      </c>
      <c r="I16463" t="s">
        <v>102</v>
      </c>
      <c r="J16463" t="s">
        <v>103</v>
      </c>
      <c r="K16463" t="s">
        <v>24605</v>
      </c>
      <c r="L16463" t="s">
        <v>315</v>
      </c>
      <c r="M16463" t="e">
        <f>_xlfn.XLOOKUP(B16463,Sheet1!B:B,Sheet1!C:C)</f>
        <v>#N/A</v>
      </c>
    </row>
    <row r="16464" spans="2:13" hidden="1">
      <c r="B16464" t="s">
        <v>24602</v>
      </c>
      <c r="C16464" t="s">
        <v>24606</v>
      </c>
      <c r="D16464" t="s">
        <v>18625</v>
      </c>
      <c r="E16464" t="s">
        <v>5154</v>
      </c>
      <c r="F16464">
        <v>40</v>
      </c>
      <c r="G16464">
        <v>110950</v>
      </c>
      <c r="H16464" t="s">
        <v>103</v>
      </c>
      <c r="I16464" t="s">
        <v>102</v>
      </c>
      <c r="J16464" t="s">
        <v>103</v>
      </c>
      <c r="K16464" t="s">
        <v>24605</v>
      </c>
      <c r="L16464" t="s">
        <v>315</v>
      </c>
      <c r="M16464" t="e">
        <f>_xlfn.XLOOKUP(B16464,Sheet1!B:B,Sheet1!C:C)</f>
        <v>#N/A</v>
      </c>
    </row>
    <row r="16465" spans="2:13" hidden="1">
      <c r="B16465" t="s">
        <v>24602</v>
      </c>
      <c r="C16465" t="s">
        <v>24607</v>
      </c>
      <c r="D16465" t="s">
        <v>180</v>
      </c>
      <c r="E16465" t="s">
        <v>5154</v>
      </c>
      <c r="F16465">
        <v>2</v>
      </c>
      <c r="G16465">
        <v>0</v>
      </c>
      <c r="H16465" t="s">
        <v>103</v>
      </c>
      <c r="I16465" t="s">
        <v>102</v>
      </c>
      <c r="J16465" t="s">
        <v>103</v>
      </c>
      <c r="K16465" t="s">
        <v>24605</v>
      </c>
      <c r="L16465" t="s">
        <v>315</v>
      </c>
      <c r="M16465" t="e">
        <f>_xlfn.XLOOKUP(B16465,Sheet1!B:B,Sheet1!C:C)</f>
        <v>#N/A</v>
      </c>
    </row>
    <row r="16466" spans="2:13" hidden="1">
      <c r="B16466" t="s">
        <v>24602</v>
      </c>
      <c r="C16466" t="s">
        <v>24608</v>
      </c>
      <c r="D16466" t="s">
        <v>24609</v>
      </c>
      <c r="E16466" t="s">
        <v>5070</v>
      </c>
      <c r="F16466">
        <v>40</v>
      </c>
      <c r="G16466">
        <v>83570</v>
      </c>
      <c r="H16466" t="s">
        <v>102</v>
      </c>
      <c r="I16466" t="s">
        <v>102</v>
      </c>
      <c r="J16466" t="s">
        <v>103</v>
      </c>
      <c r="K16466" t="s">
        <v>24605</v>
      </c>
      <c r="L16466" t="s">
        <v>315</v>
      </c>
      <c r="M16466" t="e">
        <f>_xlfn.XLOOKUP(B16466,Sheet1!B:B,Sheet1!C:C)</f>
        <v>#N/A</v>
      </c>
    </row>
    <row r="16467" spans="2:13" hidden="1">
      <c r="B16467" t="s">
        <v>24602</v>
      </c>
      <c r="C16467" t="s">
        <v>24605</v>
      </c>
      <c r="D16467" t="s">
        <v>24610</v>
      </c>
      <c r="E16467" t="s">
        <v>5070</v>
      </c>
      <c r="F16467">
        <v>4</v>
      </c>
      <c r="G16467">
        <v>0</v>
      </c>
      <c r="H16467" t="s">
        <v>102</v>
      </c>
      <c r="I16467" t="s">
        <v>102</v>
      </c>
      <c r="J16467" t="s">
        <v>103</v>
      </c>
      <c r="K16467" t="s">
        <v>24605</v>
      </c>
      <c r="L16467" t="s">
        <v>315</v>
      </c>
      <c r="M16467" t="e">
        <f>_xlfn.XLOOKUP(B16467,Sheet1!B:B,Sheet1!C:C)</f>
        <v>#N/A</v>
      </c>
    </row>
    <row r="16468" spans="2:13" hidden="1">
      <c r="B16468" t="s">
        <v>24602</v>
      </c>
      <c r="C16468" t="s">
        <v>24611</v>
      </c>
      <c r="D16468" t="s">
        <v>24609</v>
      </c>
      <c r="E16468" t="s">
        <v>5070</v>
      </c>
      <c r="F16468">
        <v>40</v>
      </c>
      <c r="G16468">
        <v>88313</v>
      </c>
      <c r="H16468" t="s">
        <v>102</v>
      </c>
      <c r="I16468" t="s">
        <v>102</v>
      </c>
      <c r="J16468" t="s">
        <v>103</v>
      </c>
      <c r="K16468" t="s">
        <v>24605</v>
      </c>
      <c r="L16468" t="s">
        <v>315</v>
      </c>
      <c r="M16468" t="e">
        <f>_xlfn.XLOOKUP(B16468,Sheet1!B:B,Sheet1!C:C)</f>
        <v>#N/A</v>
      </c>
    </row>
    <row r="16469" spans="2:13" hidden="1">
      <c r="B16469" t="s">
        <v>24602</v>
      </c>
      <c r="C16469" t="s">
        <v>24612</v>
      </c>
      <c r="D16469" t="s">
        <v>24613</v>
      </c>
      <c r="E16469" t="s">
        <v>5070</v>
      </c>
      <c r="F16469">
        <v>4</v>
      </c>
      <c r="G16469">
        <v>0</v>
      </c>
      <c r="H16469" t="s">
        <v>102</v>
      </c>
      <c r="I16469" t="s">
        <v>102</v>
      </c>
      <c r="J16469" t="s">
        <v>103</v>
      </c>
      <c r="K16469" t="s">
        <v>24605</v>
      </c>
      <c r="L16469" t="s">
        <v>315</v>
      </c>
      <c r="M16469" t="e">
        <f>_xlfn.XLOOKUP(B16469,Sheet1!B:B,Sheet1!C:C)</f>
        <v>#N/A</v>
      </c>
    </row>
    <row r="16470" spans="2:13" hidden="1">
      <c r="B16470" t="s">
        <v>24602</v>
      </c>
      <c r="C16470" t="s">
        <v>24614</v>
      </c>
      <c r="D16470" t="s">
        <v>24615</v>
      </c>
      <c r="E16470" t="s">
        <v>5070</v>
      </c>
      <c r="F16470">
        <v>4</v>
      </c>
      <c r="G16470">
        <v>0</v>
      </c>
      <c r="H16470" t="s">
        <v>102</v>
      </c>
      <c r="I16470" t="s">
        <v>102</v>
      </c>
      <c r="J16470" t="s">
        <v>103</v>
      </c>
      <c r="K16470" t="s">
        <v>24605</v>
      </c>
      <c r="L16470" t="s">
        <v>315</v>
      </c>
      <c r="M16470" t="e">
        <f>_xlfn.XLOOKUP(B16470,Sheet1!B:B,Sheet1!C:C)</f>
        <v>#N/A</v>
      </c>
    </row>
    <row r="16471" spans="2:13" hidden="1">
      <c r="B16471" t="s">
        <v>24616</v>
      </c>
      <c r="C16471" t="s">
        <v>24617</v>
      </c>
      <c r="D16471" t="s">
        <v>289</v>
      </c>
      <c r="E16471" t="s">
        <v>5073</v>
      </c>
      <c r="F16471">
        <v>16</v>
      </c>
      <c r="G16471">
        <v>80621</v>
      </c>
      <c r="H16471" t="s">
        <v>102</v>
      </c>
      <c r="I16471" t="s">
        <v>103</v>
      </c>
      <c r="J16471" t="s">
        <v>103</v>
      </c>
      <c r="K16471" t="s">
        <v>24618</v>
      </c>
      <c r="L16471" t="s">
        <v>153</v>
      </c>
      <c r="M16471" t="e">
        <f>_xlfn.XLOOKUP(B16471,Sheet1!B:B,Sheet1!C:C)</f>
        <v>#N/A</v>
      </c>
    </row>
    <row r="16472" spans="2:13" hidden="1">
      <c r="B16472" t="s">
        <v>24616</v>
      </c>
      <c r="C16472" t="s">
        <v>24619</v>
      </c>
      <c r="D16472" t="s">
        <v>670</v>
      </c>
      <c r="E16472" t="s">
        <v>5070</v>
      </c>
      <c r="F16472">
        <v>1</v>
      </c>
      <c r="G16472">
        <v>0</v>
      </c>
      <c r="H16472" t="s">
        <v>102</v>
      </c>
      <c r="I16472" t="s">
        <v>102</v>
      </c>
      <c r="J16472" t="s">
        <v>103</v>
      </c>
      <c r="K16472" t="s">
        <v>24618</v>
      </c>
      <c r="L16472" t="s">
        <v>153</v>
      </c>
      <c r="M16472" t="e">
        <f>_xlfn.XLOOKUP(B16472,Sheet1!B:B,Sheet1!C:C)</f>
        <v>#N/A</v>
      </c>
    </row>
    <row r="16473" spans="2:13" hidden="1">
      <c r="B16473" t="s">
        <v>24616</v>
      </c>
      <c r="C16473" t="s">
        <v>24620</v>
      </c>
      <c r="D16473" t="s">
        <v>12364</v>
      </c>
      <c r="F16473">
        <v>40</v>
      </c>
      <c r="G16473">
        <v>133336</v>
      </c>
      <c r="H16473" t="s">
        <v>103</v>
      </c>
      <c r="I16473" t="s">
        <v>103</v>
      </c>
      <c r="J16473" t="s">
        <v>103</v>
      </c>
      <c r="K16473" t="s">
        <v>24618</v>
      </c>
      <c r="L16473" t="s">
        <v>153</v>
      </c>
      <c r="M16473" t="e">
        <f>_xlfn.XLOOKUP(B16473,Sheet1!B:B,Sheet1!C:C)</f>
        <v>#N/A</v>
      </c>
    </row>
    <row r="16474" spans="2:13" hidden="1">
      <c r="B16474" t="s">
        <v>24616</v>
      </c>
      <c r="C16474" t="s">
        <v>24621</v>
      </c>
      <c r="D16474" t="s">
        <v>226</v>
      </c>
      <c r="E16474" t="s">
        <v>5154</v>
      </c>
      <c r="F16474">
        <v>1</v>
      </c>
      <c r="G16474">
        <v>0</v>
      </c>
      <c r="H16474" t="s">
        <v>103</v>
      </c>
      <c r="I16474" t="s">
        <v>102</v>
      </c>
      <c r="J16474" t="s">
        <v>103</v>
      </c>
      <c r="K16474" t="s">
        <v>24618</v>
      </c>
      <c r="L16474" t="s">
        <v>153</v>
      </c>
      <c r="M16474" t="e">
        <f>_xlfn.XLOOKUP(B16474,Sheet1!B:B,Sheet1!C:C)</f>
        <v>#N/A</v>
      </c>
    </row>
    <row r="16475" spans="2:13" hidden="1">
      <c r="B16475" t="s">
        <v>24616</v>
      </c>
      <c r="C16475" t="s">
        <v>24622</v>
      </c>
      <c r="D16475" t="s">
        <v>226</v>
      </c>
      <c r="E16475" t="s">
        <v>5154</v>
      </c>
      <c r="F16475">
        <v>1</v>
      </c>
      <c r="G16475">
        <v>0</v>
      </c>
      <c r="H16475" t="s">
        <v>103</v>
      </c>
      <c r="I16475" t="s">
        <v>102</v>
      </c>
      <c r="J16475" t="s">
        <v>103</v>
      </c>
      <c r="K16475" t="s">
        <v>24618</v>
      </c>
      <c r="L16475" t="s">
        <v>153</v>
      </c>
      <c r="M16475" t="e">
        <f>_xlfn.XLOOKUP(B16475,Sheet1!B:B,Sheet1!C:C)</f>
        <v>#N/A</v>
      </c>
    </row>
    <row r="16476" spans="2:13" hidden="1">
      <c r="B16476" t="s">
        <v>24616</v>
      </c>
      <c r="C16476" t="s">
        <v>24623</v>
      </c>
      <c r="D16476" t="s">
        <v>12364</v>
      </c>
      <c r="F16476">
        <v>40</v>
      </c>
      <c r="G16476">
        <v>109583</v>
      </c>
      <c r="H16476" t="s">
        <v>103</v>
      </c>
      <c r="I16476" t="s">
        <v>103</v>
      </c>
      <c r="J16476" t="s">
        <v>103</v>
      </c>
      <c r="K16476" t="s">
        <v>24618</v>
      </c>
      <c r="L16476" t="s">
        <v>153</v>
      </c>
      <c r="M16476" t="e">
        <f>_xlfn.XLOOKUP(B16476,Sheet1!B:B,Sheet1!C:C)</f>
        <v>#N/A</v>
      </c>
    </row>
    <row r="16477" spans="2:13" hidden="1">
      <c r="B16477" t="s">
        <v>24616</v>
      </c>
      <c r="C16477" t="s">
        <v>24624</v>
      </c>
      <c r="D16477" t="s">
        <v>226</v>
      </c>
      <c r="E16477" t="s">
        <v>5154</v>
      </c>
      <c r="F16477">
        <v>1</v>
      </c>
      <c r="G16477">
        <v>0</v>
      </c>
      <c r="H16477" t="s">
        <v>103</v>
      </c>
      <c r="I16477" t="s">
        <v>102</v>
      </c>
      <c r="J16477" t="s">
        <v>103</v>
      </c>
      <c r="K16477" t="s">
        <v>24618</v>
      </c>
      <c r="L16477" t="s">
        <v>153</v>
      </c>
      <c r="M16477" t="e">
        <f>_xlfn.XLOOKUP(B16477,Sheet1!B:B,Sheet1!C:C)</f>
        <v>#N/A</v>
      </c>
    </row>
    <row r="16478" spans="2:13" hidden="1">
      <c r="B16478" t="s">
        <v>24616</v>
      </c>
      <c r="C16478" t="s">
        <v>24625</v>
      </c>
      <c r="D16478" t="s">
        <v>12364</v>
      </c>
      <c r="F16478">
        <v>40</v>
      </c>
      <c r="G16478">
        <v>105568</v>
      </c>
      <c r="H16478" t="s">
        <v>103</v>
      </c>
      <c r="I16478" t="s">
        <v>103</v>
      </c>
      <c r="J16478" t="s">
        <v>103</v>
      </c>
      <c r="K16478" t="s">
        <v>24618</v>
      </c>
      <c r="L16478" t="s">
        <v>153</v>
      </c>
      <c r="M16478" t="e">
        <f>_xlfn.XLOOKUP(B16478,Sheet1!B:B,Sheet1!C:C)</f>
        <v>#N/A</v>
      </c>
    </row>
    <row r="16479" spans="2:13" hidden="1">
      <c r="B16479" t="s">
        <v>24616</v>
      </c>
      <c r="C16479" t="s">
        <v>24626</v>
      </c>
      <c r="D16479" t="s">
        <v>254</v>
      </c>
      <c r="E16479" t="s">
        <v>5070</v>
      </c>
      <c r="F16479">
        <v>2</v>
      </c>
      <c r="G16479">
        <v>0</v>
      </c>
      <c r="H16479" t="s">
        <v>102</v>
      </c>
      <c r="I16479" t="s">
        <v>102</v>
      </c>
      <c r="J16479" t="s">
        <v>103</v>
      </c>
      <c r="K16479" t="s">
        <v>24618</v>
      </c>
      <c r="L16479" t="s">
        <v>153</v>
      </c>
      <c r="M16479" t="e">
        <f>_xlfn.XLOOKUP(B16479,Sheet1!B:B,Sheet1!C:C)</f>
        <v>#N/A</v>
      </c>
    </row>
    <row r="16480" spans="2:13" hidden="1">
      <c r="B16480" t="s">
        <v>24616</v>
      </c>
      <c r="C16480" t="s">
        <v>24627</v>
      </c>
      <c r="D16480" t="s">
        <v>562</v>
      </c>
      <c r="E16480" t="s">
        <v>5070</v>
      </c>
      <c r="F16480">
        <v>5</v>
      </c>
      <c r="G16480">
        <v>0</v>
      </c>
      <c r="H16480" t="s">
        <v>102</v>
      </c>
      <c r="I16480" t="s">
        <v>102</v>
      </c>
      <c r="J16480" t="s">
        <v>103</v>
      </c>
      <c r="K16480" t="s">
        <v>24618</v>
      </c>
      <c r="L16480" t="s">
        <v>153</v>
      </c>
      <c r="M16480" t="e">
        <f>_xlfn.XLOOKUP(B16480,Sheet1!B:B,Sheet1!C:C)</f>
        <v>#N/A</v>
      </c>
    </row>
    <row r="16481" spans="2:13" hidden="1">
      <c r="B16481" t="s">
        <v>24616</v>
      </c>
      <c r="C16481" t="s">
        <v>24628</v>
      </c>
      <c r="D16481" t="s">
        <v>226</v>
      </c>
      <c r="E16481" t="s">
        <v>5154</v>
      </c>
      <c r="F16481">
        <v>1</v>
      </c>
      <c r="G16481">
        <v>0</v>
      </c>
      <c r="H16481" t="s">
        <v>103</v>
      </c>
      <c r="I16481" t="s">
        <v>102</v>
      </c>
      <c r="J16481" t="s">
        <v>103</v>
      </c>
      <c r="K16481" t="s">
        <v>24618</v>
      </c>
      <c r="L16481" t="s">
        <v>153</v>
      </c>
      <c r="M16481" t="e">
        <f>_xlfn.XLOOKUP(B16481,Sheet1!B:B,Sheet1!C:C)</f>
        <v>#N/A</v>
      </c>
    </row>
    <row r="16482" spans="2:13" hidden="1">
      <c r="B16482" t="s">
        <v>24616</v>
      </c>
      <c r="C16482" t="s">
        <v>24618</v>
      </c>
      <c r="D16482" t="s">
        <v>153</v>
      </c>
      <c r="E16482" t="s">
        <v>5073</v>
      </c>
      <c r="F16482">
        <v>40</v>
      </c>
      <c r="G16482">
        <v>172837</v>
      </c>
      <c r="H16482" t="s">
        <v>102</v>
      </c>
      <c r="I16482" t="s">
        <v>103</v>
      </c>
      <c r="J16482" t="s">
        <v>103</v>
      </c>
      <c r="K16482" t="s">
        <v>24618</v>
      </c>
      <c r="L16482" t="s">
        <v>153</v>
      </c>
      <c r="M16482" t="e">
        <f>_xlfn.XLOOKUP(B16482,Sheet1!B:B,Sheet1!C:C)</f>
        <v>#N/A</v>
      </c>
    </row>
    <row r="16483" spans="2:13" hidden="1">
      <c r="B16483" t="s">
        <v>24616</v>
      </c>
      <c r="C16483" t="s">
        <v>24629</v>
      </c>
      <c r="D16483" t="s">
        <v>142</v>
      </c>
      <c r="E16483" t="s">
        <v>5070</v>
      </c>
      <c r="F16483">
        <v>2</v>
      </c>
      <c r="G16483">
        <v>0</v>
      </c>
      <c r="H16483" t="s">
        <v>102</v>
      </c>
      <c r="I16483" t="s">
        <v>102</v>
      </c>
      <c r="J16483" t="s">
        <v>103</v>
      </c>
      <c r="K16483" t="s">
        <v>24618</v>
      </c>
      <c r="L16483" t="s">
        <v>153</v>
      </c>
      <c r="M16483" t="e">
        <f>_xlfn.XLOOKUP(B16483,Sheet1!B:B,Sheet1!C:C)</f>
        <v>#N/A</v>
      </c>
    </row>
    <row r="16484" spans="2:13" hidden="1">
      <c r="B16484" t="s">
        <v>24630</v>
      </c>
      <c r="C16484" t="s">
        <v>24631</v>
      </c>
      <c r="D16484" t="s">
        <v>5224</v>
      </c>
      <c r="E16484" t="s">
        <v>5070</v>
      </c>
      <c r="F16484">
        <v>2</v>
      </c>
      <c r="G16484">
        <v>0</v>
      </c>
      <c r="H16484" t="s">
        <v>102</v>
      </c>
      <c r="I16484" t="s">
        <v>102</v>
      </c>
      <c r="J16484" t="s">
        <v>103</v>
      </c>
      <c r="K16484" t="s">
        <v>24632</v>
      </c>
      <c r="L16484" t="s">
        <v>267</v>
      </c>
      <c r="M16484" t="e">
        <f>_xlfn.XLOOKUP(B16484,Sheet1!B:B,Sheet1!C:C)</f>
        <v>#N/A</v>
      </c>
    </row>
    <row r="16485" spans="2:13" hidden="1">
      <c r="B16485" t="s">
        <v>24630</v>
      </c>
      <c r="C16485" t="s">
        <v>24633</v>
      </c>
      <c r="D16485" t="s">
        <v>6939</v>
      </c>
      <c r="E16485" t="s">
        <v>5154</v>
      </c>
      <c r="F16485">
        <v>2</v>
      </c>
      <c r="G16485">
        <v>0</v>
      </c>
      <c r="H16485" t="s">
        <v>103</v>
      </c>
      <c r="I16485" t="s">
        <v>102</v>
      </c>
      <c r="J16485" t="s">
        <v>103</v>
      </c>
      <c r="K16485" t="s">
        <v>24632</v>
      </c>
      <c r="L16485" t="s">
        <v>267</v>
      </c>
      <c r="M16485" t="e">
        <f>_xlfn.XLOOKUP(B16485,Sheet1!B:B,Sheet1!C:C)</f>
        <v>#N/A</v>
      </c>
    </row>
    <row r="16486" spans="2:13" hidden="1">
      <c r="B16486" t="s">
        <v>24630</v>
      </c>
      <c r="C16486" t="s">
        <v>24634</v>
      </c>
      <c r="D16486" t="s">
        <v>6939</v>
      </c>
      <c r="E16486" t="s">
        <v>5154</v>
      </c>
      <c r="F16486">
        <v>2</v>
      </c>
      <c r="G16486">
        <v>0</v>
      </c>
      <c r="H16486" t="s">
        <v>103</v>
      </c>
      <c r="I16486" t="s">
        <v>102</v>
      </c>
      <c r="J16486" t="s">
        <v>103</v>
      </c>
      <c r="K16486" t="s">
        <v>24632</v>
      </c>
      <c r="L16486" t="s">
        <v>267</v>
      </c>
      <c r="M16486" t="e">
        <f>_xlfn.XLOOKUP(B16486,Sheet1!B:B,Sheet1!C:C)</f>
        <v>#N/A</v>
      </c>
    </row>
    <row r="16487" spans="2:13" hidden="1">
      <c r="B16487" t="s">
        <v>24630</v>
      </c>
      <c r="C16487" t="s">
        <v>24635</v>
      </c>
      <c r="D16487" t="s">
        <v>6939</v>
      </c>
      <c r="E16487" t="s">
        <v>5154</v>
      </c>
      <c r="F16487">
        <v>2</v>
      </c>
      <c r="G16487">
        <v>0</v>
      </c>
      <c r="H16487" t="s">
        <v>103</v>
      </c>
      <c r="I16487" t="s">
        <v>102</v>
      </c>
      <c r="J16487" t="s">
        <v>103</v>
      </c>
      <c r="K16487" t="s">
        <v>24632</v>
      </c>
      <c r="L16487" t="s">
        <v>267</v>
      </c>
      <c r="M16487" t="e">
        <f>_xlfn.XLOOKUP(B16487,Sheet1!B:B,Sheet1!C:C)</f>
        <v>#N/A</v>
      </c>
    </row>
    <row r="16488" spans="2:13" hidden="1">
      <c r="B16488" t="s">
        <v>24630</v>
      </c>
      <c r="C16488" t="s">
        <v>24636</v>
      </c>
      <c r="D16488" t="s">
        <v>6939</v>
      </c>
      <c r="E16488" t="s">
        <v>5154</v>
      </c>
      <c r="F16488">
        <v>2</v>
      </c>
      <c r="G16488">
        <v>0</v>
      </c>
      <c r="H16488" t="s">
        <v>103</v>
      </c>
      <c r="I16488" t="s">
        <v>102</v>
      </c>
      <c r="J16488" t="s">
        <v>103</v>
      </c>
      <c r="K16488" t="s">
        <v>24632</v>
      </c>
      <c r="L16488" t="s">
        <v>267</v>
      </c>
      <c r="M16488" t="e">
        <f>_xlfn.XLOOKUP(B16488,Sheet1!B:B,Sheet1!C:C)</f>
        <v>#N/A</v>
      </c>
    </row>
    <row r="16489" spans="2:13" hidden="1">
      <c r="B16489" t="s">
        <v>24630</v>
      </c>
      <c r="C16489" t="s">
        <v>24632</v>
      </c>
      <c r="D16489" t="s">
        <v>267</v>
      </c>
      <c r="E16489" t="s">
        <v>5070</v>
      </c>
      <c r="F16489">
        <v>2</v>
      </c>
      <c r="G16489">
        <v>0</v>
      </c>
      <c r="H16489" t="s">
        <v>102</v>
      </c>
      <c r="I16489" t="s">
        <v>102</v>
      </c>
      <c r="J16489" t="s">
        <v>103</v>
      </c>
      <c r="K16489" t="s">
        <v>24632</v>
      </c>
      <c r="L16489" t="s">
        <v>267</v>
      </c>
      <c r="M16489" t="e">
        <f>_xlfn.XLOOKUP(B16489,Sheet1!B:B,Sheet1!C:C)</f>
        <v>#N/A</v>
      </c>
    </row>
    <row r="16490" spans="2:13" hidden="1">
      <c r="B16490" t="s">
        <v>24630</v>
      </c>
      <c r="C16490" t="s">
        <v>24637</v>
      </c>
      <c r="D16490" t="s">
        <v>7819</v>
      </c>
      <c r="E16490" t="s">
        <v>5073</v>
      </c>
      <c r="F16490">
        <v>40</v>
      </c>
      <c r="G16490">
        <v>0</v>
      </c>
      <c r="H16490" t="s">
        <v>102</v>
      </c>
      <c r="I16490" t="s">
        <v>103</v>
      </c>
      <c r="J16490" t="s">
        <v>103</v>
      </c>
      <c r="K16490" t="s">
        <v>24632</v>
      </c>
      <c r="L16490" t="s">
        <v>267</v>
      </c>
      <c r="M16490" t="e">
        <f>_xlfn.XLOOKUP(B16490,Sheet1!B:B,Sheet1!C:C)</f>
        <v>#N/A</v>
      </c>
    </row>
    <row r="16491" spans="2:13" hidden="1">
      <c r="B16491" t="s">
        <v>24630</v>
      </c>
      <c r="C16491" t="s">
        <v>24638</v>
      </c>
      <c r="D16491" t="s">
        <v>466</v>
      </c>
      <c r="E16491" t="s">
        <v>5070</v>
      </c>
      <c r="F16491">
        <v>2</v>
      </c>
      <c r="G16491">
        <v>0</v>
      </c>
      <c r="H16491" t="s">
        <v>102</v>
      </c>
      <c r="I16491" t="s">
        <v>102</v>
      </c>
      <c r="J16491" t="s">
        <v>103</v>
      </c>
      <c r="K16491" t="s">
        <v>24632</v>
      </c>
      <c r="L16491" t="s">
        <v>267</v>
      </c>
      <c r="M16491" t="e">
        <f>_xlfn.XLOOKUP(B16491,Sheet1!B:B,Sheet1!C:C)</f>
        <v>#N/A</v>
      </c>
    </row>
    <row r="16492" spans="2:13" hidden="1">
      <c r="B16492" t="s">
        <v>24630</v>
      </c>
      <c r="C16492" t="s">
        <v>24639</v>
      </c>
      <c r="D16492" t="s">
        <v>6939</v>
      </c>
      <c r="E16492" t="s">
        <v>5154</v>
      </c>
      <c r="F16492">
        <v>2</v>
      </c>
      <c r="G16492">
        <v>0</v>
      </c>
      <c r="H16492" t="s">
        <v>103</v>
      </c>
      <c r="I16492" t="s">
        <v>102</v>
      </c>
      <c r="J16492" t="s">
        <v>103</v>
      </c>
      <c r="K16492" t="s">
        <v>24632</v>
      </c>
      <c r="L16492" t="s">
        <v>267</v>
      </c>
      <c r="M16492" t="e">
        <f>_xlfn.XLOOKUP(B16492,Sheet1!B:B,Sheet1!C:C)</f>
        <v>#N/A</v>
      </c>
    </row>
    <row r="16493" spans="2:13" hidden="1">
      <c r="B16493" t="s">
        <v>24640</v>
      </c>
      <c r="C16493" t="s">
        <v>24641</v>
      </c>
      <c r="D16493" t="s">
        <v>195</v>
      </c>
      <c r="E16493" t="s">
        <v>5073</v>
      </c>
      <c r="F16493">
        <v>40</v>
      </c>
      <c r="G16493">
        <v>0</v>
      </c>
      <c r="H16493" t="s">
        <v>102</v>
      </c>
      <c r="I16493" t="s">
        <v>103</v>
      </c>
      <c r="J16493" t="s">
        <v>103</v>
      </c>
      <c r="K16493" t="s">
        <v>24641</v>
      </c>
      <c r="L16493" t="s">
        <v>195</v>
      </c>
      <c r="M16493" t="e">
        <f>_xlfn.XLOOKUP(B16493,Sheet1!B:B,Sheet1!C:C)</f>
        <v>#N/A</v>
      </c>
    </row>
    <row r="16494" spans="2:13" hidden="1">
      <c r="B16494" t="s">
        <v>24640</v>
      </c>
      <c r="C16494" t="s">
        <v>24642</v>
      </c>
      <c r="D16494" t="s">
        <v>315</v>
      </c>
      <c r="E16494" t="s">
        <v>5070</v>
      </c>
      <c r="F16494">
        <v>10</v>
      </c>
      <c r="G16494">
        <v>0</v>
      </c>
      <c r="H16494" t="s">
        <v>102</v>
      </c>
      <c r="I16494" t="s">
        <v>102</v>
      </c>
      <c r="J16494" t="s">
        <v>103</v>
      </c>
      <c r="K16494" t="s">
        <v>24641</v>
      </c>
      <c r="L16494" t="s">
        <v>195</v>
      </c>
      <c r="M16494" t="e">
        <f>_xlfn.XLOOKUP(B16494,Sheet1!B:B,Sheet1!C:C)</f>
        <v>#N/A</v>
      </c>
    </row>
    <row r="16495" spans="2:13" hidden="1">
      <c r="B16495" t="s">
        <v>24640</v>
      </c>
      <c r="C16495" t="s">
        <v>24643</v>
      </c>
      <c r="D16495" t="s">
        <v>24644</v>
      </c>
      <c r="E16495" t="s">
        <v>5070</v>
      </c>
      <c r="F16495">
        <v>20</v>
      </c>
      <c r="G16495">
        <v>0</v>
      </c>
      <c r="H16495" t="s">
        <v>102</v>
      </c>
      <c r="I16495" t="s">
        <v>102</v>
      </c>
      <c r="J16495" t="s">
        <v>103</v>
      </c>
      <c r="K16495" t="s">
        <v>24641</v>
      </c>
      <c r="L16495" t="s">
        <v>195</v>
      </c>
      <c r="M16495" t="e">
        <f>_xlfn.XLOOKUP(B16495,Sheet1!B:B,Sheet1!C:C)</f>
        <v>#N/A</v>
      </c>
    </row>
    <row r="16496" spans="2:13" hidden="1">
      <c r="B16496" t="s">
        <v>24640</v>
      </c>
      <c r="C16496" t="s">
        <v>24645</v>
      </c>
      <c r="D16496" t="s">
        <v>180</v>
      </c>
      <c r="E16496" t="s">
        <v>5154</v>
      </c>
      <c r="F16496">
        <v>2</v>
      </c>
      <c r="G16496">
        <v>0</v>
      </c>
      <c r="H16496" t="s">
        <v>103</v>
      </c>
      <c r="I16496" t="s">
        <v>102</v>
      </c>
      <c r="J16496" t="s">
        <v>103</v>
      </c>
      <c r="K16496" t="s">
        <v>24641</v>
      </c>
      <c r="L16496" t="s">
        <v>195</v>
      </c>
      <c r="M16496" t="e">
        <f>_xlfn.XLOOKUP(B16496,Sheet1!B:B,Sheet1!C:C)</f>
        <v>#N/A</v>
      </c>
    </row>
    <row r="16497" spans="2:13" hidden="1">
      <c r="B16497" t="s">
        <v>24640</v>
      </c>
      <c r="C16497" t="s">
        <v>24646</v>
      </c>
      <c r="D16497" t="s">
        <v>653</v>
      </c>
      <c r="E16497" t="s">
        <v>5070</v>
      </c>
      <c r="F16497">
        <v>20</v>
      </c>
      <c r="G16497">
        <v>0</v>
      </c>
      <c r="H16497" t="s">
        <v>102</v>
      </c>
      <c r="I16497" t="s">
        <v>102</v>
      </c>
      <c r="J16497" t="s">
        <v>103</v>
      </c>
      <c r="K16497" t="s">
        <v>24641</v>
      </c>
      <c r="L16497" t="s">
        <v>195</v>
      </c>
      <c r="M16497" t="e">
        <f>_xlfn.XLOOKUP(B16497,Sheet1!B:B,Sheet1!C:C)</f>
        <v>#N/A</v>
      </c>
    </row>
    <row r="16498" spans="2:13" hidden="1">
      <c r="B16498" t="s">
        <v>24647</v>
      </c>
      <c r="C16498" t="s">
        <v>24648</v>
      </c>
      <c r="D16498" t="s">
        <v>254</v>
      </c>
      <c r="E16498" t="s">
        <v>5154</v>
      </c>
      <c r="F16498">
        <v>40</v>
      </c>
      <c r="G16498">
        <v>0</v>
      </c>
      <c r="H16498" t="s">
        <v>103</v>
      </c>
      <c r="I16498" t="s">
        <v>102</v>
      </c>
      <c r="J16498" t="s">
        <v>103</v>
      </c>
      <c r="K16498" t="s">
        <v>24649</v>
      </c>
      <c r="L16498" t="s">
        <v>254</v>
      </c>
      <c r="M16498" t="e">
        <f>_xlfn.XLOOKUP(B16498,Sheet1!B:B,Sheet1!C:C)</f>
        <v>#N/A</v>
      </c>
    </row>
    <row r="16499" spans="2:13" hidden="1">
      <c r="B16499" t="s">
        <v>24647</v>
      </c>
      <c r="C16499" t="s">
        <v>24650</v>
      </c>
      <c r="D16499" t="s">
        <v>5532</v>
      </c>
      <c r="E16499" t="s">
        <v>5154</v>
      </c>
      <c r="F16499">
        <v>6</v>
      </c>
      <c r="G16499">
        <v>0</v>
      </c>
      <c r="H16499" t="s">
        <v>103</v>
      </c>
      <c r="I16499" t="s">
        <v>102</v>
      </c>
      <c r="J16499" t="s">
        <v>103</v>
      </c>
      <c r="K16499" t="s">
        <v>24649</v>
      </c>
      <c r="L16499" t="s">
        <v>254</v>
      </c>
      <c r="M16499" t="e">
        <f>_xlfn.XLOOKUP(B16499,Sheet1!B:B,Sheet1!C:C)</f>
        <v>#N/A</v>
      </c>
    </row>
    <row r="16500" spans="2:13" hidden="1">
      <c r="B16500" t="s">
        <v>24647</v>
      </c>
      <c r="C16500" t="s">
        <v>24651</v>
      </c>
      <c r="D16500" t="s">
        <v>5419</v>
      </c>
      <c r="E16500" t="s">
        <v>5154</v>
      </c>
      <c r="F16500">
        <v>6</v>
      </c>
      <c r="G16500">
        <v>0</v>
      </c>
      <c r="H16500" t="s">
        <v>103</v>
      </c>
      <c r="I16500" t="s">
        <v>102</v>
      </c>
      <c r="J16500" t="s">
        <v>103</v>
      </c>
      <c r="K16500" t="s">
        <v>24649</v>
      </c>
      <c r="L16500" t="s">
        <v>254</v>
      </c>
      <c r="M16500" t="e">
        <f>_xlfn.XLOOKUP(B16500,Sheet1!B:B,Sheet1!C:C)</f>
        <v>#N/A</v>
      </c>
    </row>
    <row r="16501" spans="2:13" hidden="1">
      <c r="B16501" t="s">
        <v>24647</v>
      </c>
      <c r="C16501" t="s">
        <v>24652</v>
      </c>
      <c r="D16501">
        <v>6</v>
      </c>
      <c r="E16501" t="s">
        <v>5154</v>
      </c>
      <c r="F16501">
        <v>0</v>
      </c>
      <c r="G16501">
        <v>0</v>
      </c>
      <c r="H16501" t="s">
        <v>103</v>
      </c>
      <c r="I16501" t="s">
        <v>102</v>
      </c>
      <c r="J16501" t="s">
        <v>103</v>
      </c>
      <c r="K16501" t="s">
        <v>24649</v>
      </c>
      <c r="L16501" t="s">
        <v>254</v>
      </c>
      <c r="M16501" t="e">
        <f>_xlfn.XLOOKUP(B16501,Sheet1!B:B,Sheet1!C:C)</f>
        <v>#N/A</v>
      </c>
    </row>
    <row r="16502" spans="2:13" hidden="1">
      <c r="B16502" t="s">
        <v>24647</v>
      </c>
      <c r="C16502" t="s">
        <v>24653</v>
      </c>
      <c r="D16502" t="s">
        <v>142</v>
      </c>
      <c r="E16502" t="s">
        <v>5154</v>
      </c>
      <c r="F16502">
        <v>6</v>
      </c>
      <c r="G16502">
        <v>0</v>
      </c>
      <c r="H16502" t="s">
        <v>103</v>
      </c>
      <c r="I16502" t="s">
        <v>102</v>
      </c>
      <c r="J16502" t="s">
        <v>103</v>
      </c>
      <c r="K16502" t="s">
        <v>24649</v>
      </c>
      <c r="L16502" t="s">
        <v>254</v>
      </c>
      <c r="M16502" t="e">
        <f>_xlfn.XLOOKUP(B16502,Sheet1!B:B,Sheet1!C:C)</f>
        <v>#N/A</v>
      </c>
    </row>
    <row r="16503" spans="2:13" hidden="1">
      <c r="B16503" t="s">
        <v>24654</v>
      </c>
      <c r="C16503" t="s">
        <v>24655</v>
      </c>
      <c r="D16503" t="s">
        <v>24656</v>
      </c>
      <c r="F16503">
        <v>40</v>
      </c>
      <c r="G16503">
        <v>138833</v>
      </c>
      <c r="H16503" t="s">
        <v>103</v>
      </c>
      <c r="I16503" t="s">
        <v>103</v>
      </c>
      <c r="J16503" t="s">
        <v>103</v>
      </c>
      <c r="K16503" t="s">
        <v>24657</v>
      </c>
      <c r="L16503" t="s">
        <v>315</v>
      </c>
      <c r="M16503" t="e">
        <f>_xlfn.XLOOKUP(B16503,Sheet1!B:B,Sheet1!C:C)</f>
        <v>#N/A</v>
      </c>
    </row>
    <row r="16504" spans="2:13" hidden="1">
      <c r="B16504" t="s">
        <v>24654</v>
      </c>
      <c r="C16504" t="s">
        <v>24658</v>
      </c>
      <c r="D16504" t="s">
        <v>180</v>
      </c>
      <c r="E16504" t="s">
        <v>5154</v>
      </c>
      <c r="F16504">
        <v>1</v>
      </c>
      <c r="G16504">
        <v>410000</v>
      </c>
      <c r="H16504" t="s">
        <v>103</v>
      </c>
      <c r="I16504" t="s">
        <v>102</v>
      </c>
      <c r="J16504" t="s">
        <v>103</v>
      </c>
      <c r="K16504" t="s">
        <v>24657</v>
      </c>
      <c r="L16504" t="s">
        <v>315</v>
      </c>
      <c r="M16504" t="e">
        <f>_xlfn.XLOOKUP(B16504,Sheet1!B:B,Sheet1!C:C)</f>
        <v>#N/A</v>
      </c>
    </row>
    <row r="16505" spans="2:13" hidden="1">
      <c r="B16505" t="s">
        <v>24654</v>
      </c>
      <c r="C16505" t="s">
        <v>24659</v>
      </c>
      <c r="D16505" t="s">
        <v>24660</v>
      </c>
      <c r="E16505" t="s">
        <v>5070</v>
      </c>
      <c r="F16505">
        <v>0.5</v>
      </c>
      <c r="G16505">
        <v>0</v>
      </c>
      <c r="H16505" t="s">
        <v>102</v>
      </c>
      <c r="I16505" t="s">
        <v>102</v>
      </c>
      <c r="J16505" t="s">
        <v>103</v>
      </c>
      <c r="K16505" t="s">
        <v>24657</v>
      </c>
      <c r="L16505" t="s">
        <v>315</v>
      </c>
      <c r="M16505" t="e">
        <f>_xlfn.XLOOKUP(B16505,Sheet1!B:B,Sheet1!C:C)</f>
        <v>#N/A</v>
      </c>
    </row>
    <row r="16506" spans="2:13" hidden="1">
      <c r="B16506" t="s">
        <v>24654</v>
      </c>
      <c r="C16506" t="s">
        <v>24661</v>
      </c>
      <c r="D16506" t="s">
        <v>180</v>
      </c>
      <c r="E16506" t="s">
        <v>5154</v>
      </c>
      <c r="F16506">
        <v>1</v>
      </c>
      <c r="G16506">
        <v>10000</v>
      </c>
      <c r="H16506" t="s">
        <v>103</v>
      </c>
      <c r="I16506" t="s">
        <v>102</v>
      </c>
      <c r="J16506" t="s">
        <v>103</v>
      </c>
      <c r="K16506" t="s">
        <v>24657</v>
      </c>
      <c r="L16506" t="s">
        <v>315</v>
      </c>
      <c r="M16506" t="e">
        <f>_xlfn.XLOOKUP(B16506,Sheet1!B:B,Sheet1!C:C)</f>
        <v>#N/A</v>
      </c>
    </row>
    <row r="16507" spans="2:13" hidden="1">
      <c r="B16507" t="s">
        <v>24654</v>
      </c>
      <c r="C16507" t="s">
        <v>24662</v>
      </c>
      <c r="D16507" t="s">
        <v>180</v>
      </c>
      <c r="E16507" t="s">
        <v>5154</v>
      </c>
      <c r="F16507">
        <v>1</v>
      </c>
      <c r="G16507">
        <v>0</v>
      </c>
      <c r="H16507" t="s">
        <v>103</v>
      </c>
      <c r="I16507" t="s">
        <v>102</v>
      </c>
      <c r="J16507" t="s">
        <v>103</v>
      </c>
      <c r="K16507" t="s">
        <v>24657</v>
      </c>
      <c r="L16507" t="s">
        <v>315</v>
      </c>
      <c r="M16507" t="e">
        <f>_xlfn.XLOOKUP(B16507,Sheet1!B:B,Sheet1!C:C)</f>
        <v>#N/A</v>
      </c>
    </row>
    <row r="16508" spans="2:13" hidden="1">
      <c r="B16508" t="s">
        <v>24654</v>
      </c>
      <c r="C16508" t="s">
        <v>24657</v>
      </c>
      <c r="D16508" t="s">
        <v>315</v>
      </c>
      <c r="E16508" t="s">
        <v>5073</v>
      </c>
      <c r="F16508">
        <v>20</v>
      </c>
      <c r="G16508">
        <v>145000</v>
      </c>
      <c r="H16508" t="s">
        <v>102</v>
      </c>
      <c r="I16508" t="s">
        <v>103</v>
      </c>
      <c r="J16508" t="s">
        <v>103</v>
      </c>
      <c r="K16508" t="s">
        <v>24657</v>
      </c>
      <c r="L16508" t="s">
        <v>315</v>
      </c>
      <c r="M16508" t="e">
        <f>_xlfn.XLOOKUP(B16508,Sheet1!B:B,Sheet1!C:C)</f>
        <v>#N/A</v>
      </c>
    </row>
    <row r="16509" spans="2:13" hidden="1">
      <c r="B16509" t="s">
        <v>24654</v>
      </c>
      <c r="C16509" t="s">
        <v>24663</v>
      </c>
      <c r="D16509" t="s">
        <v>180</v>
      </c>
      <c r="E16509" t="s">
        <v>5154</v>
      </c>
      <c r="F16509">
        <v>1</v>
      </c>
      <c r="G16509">
        <v>477613</v>
      </c>
      <c r="H16509" t="s">
        <v>103</v>
      </c>
      <c r="I16509" t="s">
        <v>102</v>
      </c>
      <c r="J16509" t="s">
        <v>103</v>
      </c>
      <c r="K16509" t="s">
        <v>24657</v>
      </c>
      <c r="L16509" t="s">
        <v>315</v>
      </c>
      <c r="M16509" t="e">
        <f>_xlfn.XLOOKUP(B16509,Sheet1!B:B,Sheet1!C:C)</f>
        <v>#N/A</v>
      </c>
    </row>
    <row r="16510" spans="2:13" hidden="1">
      <c r="B16510" t="s">
        <v>24654</v>
      </c>
      <c r="C16510" t="s">
        <v>24664</v>
      </c>
      <c r="D16510" t="s">
        <v>5633</v>
      </c>
      <c r="E16510" t="s">
        <v>5070</v>
      </c>
      <c r="F16510">
        <v>2</v>
      </c>
      <c r="G16510">
        <v>0</v>
      </c>
      <c r="H16510" t="s">
        <v>102</v>
      </c>
      <c r="I16510" t="s">
        <v>102</v>
      </c>
      <c r="J16510" t="s">
        <v>103</v>
      </c>
      <c r="K16510" t="s">
        <v>24657</v>
      </c>
      <c r="L16510" t="s">
        <v>315</v>
      </c>
      <c r="M16510" t="e">
        <f>_xlfn.XLOOKUP(B16510,Sheet1!B:B,Sheet1!C:C)</f>
        <v>#N/A</v>
      </c>
    </row>
    <row r="16511" spans="2:13" hidden="1">
      <c r="B16511" t="s">
        <v>24654</v>
      </c>
      <c r="C16511" t="s">
        <v>24665</v>
      </c>
      <c r="D16511" t="s">
        <v>180</v>
      </c>
      <c r="E16511" t="s">
        <v>5154</v>
      </c>
      <c r="F16511">
        <v>1</v>
      </c>
      <c r="G16511">
        <v>0</v>
      </c>
      <c r="H16511" t="s">
        <v>103</v>
      </c>
      <c r="I16511" t="s">
        <v>102</v>
      </c>
      <c r="J16511" t="s">
        <v>103</v>
      </c>
      <c r="K16511" t="s">
        <v>24657</v>
      </c>
      <c r="L16511" t="s">
        <v>315</v>
      </c>
      <c r="M16511" t="e">
        <f>_xlfn.XLOOKUP(B16511,Sheet1!B:B,Sheet1!C:C)</f>
        <v>#N/A</v>
      </c>
    </row>
    <row r="16512" spans="2:13" hidden="1">
      <c r="B16512" t="s">
        <v>24654</v>
      </c>
      <c r="C16512" t="s">
        <v>24666</v>
      </c>
      <c r="D16512" t="s">
        <v>180</v>
      </c>
      <c r="E16512" t="s">
        <v>5154</v>
      </c>
      <c r="F16512">
        <v>0.5</v>
      </c>
      <c r="G16512">
        <v>0</v>
      </c>
      <c r="H16512" t="s">
        <v>103</v>
      </c>
      <c r="I16512" t="s">
        <v>102</v>
      </c>
      <c r="J16512" t="s">
        <v>103</v>
      </c>
      <c r="K16512" t="s">
        <v>24657</v>
      </c>
      <c r="L16512" t="s">
        <v>315</v>
      </c>
      <c r="M16512" t="e">
        <f>_xlfn.XLOOKUP(B16512,Sheet1!B:B,Sheet1!C:C)</f>
        <v>#N/A</v>
      </c>
    </row>
    <row r="16513" spans="2:13" hidden="1">
      <c r="B16513" t="s">
        <v>24667</v>
      </c>
      <c r="C16513" t="s">
        <v>24668</v>
      </c>
      <c r="D16513" t="s">
        <v>254</v>
      </c>
      <c r="E16513" t="s">
        <v>5070</v>
      </c>
      <c r="F16513">
        <v>2</v>
      </c>
      <c r="G16513">
        <v>0</v>
      </c>
      <c r="H16513" t="s">
        <v>102</v>
      </c>
      <c r="I16513" t="s">
        <v>102</v>
      </c>
      <c r="J16513" t="s">
        <v>103</v>
      </c>
      <c r="K16513" t="s">
        <v>24669</v>
      </c>
      <c r="L16513" t="s">
        <v>670</v>
      </c>
      <c r="M16513" t="e">
        <f>_xlfn.XLOOKUP(B16513,Sheet1!B:B,Sheet1!C:C)</f>
        <v>#N/A</v>
      </c>
    </row>
    <row r="16514" spans="2:13" hidden="1">
      <c r="B16514" t="s">
        <v>24667</v>
      </c>
      <c r="C16514" t="s">
        <v>24670</v>
      </c>
      <c r="D16514" t="s">
        <v>631</v>
      </c>
      <c r="E16514" t="s">
        <v>5070</v>
      </c>
      <c r="F16514">
        <v>2</v>
      </c>
      <c r="G16514">
        <v>0</v>
      </c>
      <c r="H16514" t="s">
        <v>102</v>
      </c>
      <c r="I16514" t="s">
        <v>102</v>
      </c>
      <c r="J16514" t="s">
        <v>103</v>
      </c>
      <c r="K16514" t="s">
        <v>24669</v>
      </c>
      <c r="L16514" t="s">
        <v>670</v>
      </c>
      <c r="M16514" t="e">
        <f>_xlfn.XLOOKUP(B16514,Sheet1!B:B,Sheet1!C:C)</f>
        <v>#N/A</v>
      </c>
    </row>
    <row r="16515" spans="2:13" hidden="1">
      <c r="B16515" t="s">
        <v>24667</v>
      </c>
      <c r="C16515" t="s">
        <v>24671</v>
      </c>
      <c r="D16515" t="s">
        <v>631</v>
      </c>
      <c r="E16515" t="s">
        <v>5070</v>
      </c>
      <c r="F16515">
        <v>2</v>
      </c>
      <c r="G16515">
        <v>0</v>
      </c>
      <c r="H16515" t="s">
        <v>102</v>
      </c>
      <c r="I16515" t="s">
        <v>102</v>
      </c>
      <c r="J16515" t="s">
        <v>103</v>
      </c>
      <c r="K16515" t="s">
        <v>24669</v>
      </c>
      <c r="L16515" t="s">
        <v>670</v>
      </c>
      <c r="M16515" t="e">
        <f>_xlfn.XLOOKUP(B16515,Sheet1!B:B,Sheet1!C:C)</f>
        <v>#N/A</v>
      </c>
    </row>
    <row r="16516" spans="2:13" hidden="1">
      <c r="B16516" t="s">
        <v>24667</v>
      </c>
      <c r="C16516" t="s">
        <v>24672</v>
      </c>
      <c r="D16516" t="s">
        <v>631</v>
      </c>
      <c r="E16516" t="s">
        <v>5154</v>
      </c>
      <c r="F16516">
        <v>2</v>
      </c>
      <c r="G16516">
        <v>0</v>
      </c>
      <c r="H16516" t="s">
        <v>103</v>
      </c>
      <c r="I16516" t="s">
        <v>102</v>
      </c>
      <c r="J16516" t="s">
        <v>103</v>
      </c>
      <c r="K16516" t="s">
        <v>24669</v>
      </c>
      <c r="L16516" t="s">
        <v>670</v>
      </c>
      <c r="M16516" t="e">
        <f>_xlfn.XLOOKUP(B16516,Sheet1!B:B,Sheet1!C:C)</f>
        <v>#N/A</v>
      </c>
    </row>
    <row r="16517" spans="2:13" hidden="1">
      <c r="B16517" t="s">
        <v>24667</v>
      </c>
      <c r="C16517" t="s">
        <v>24673</v>
      </c>
      <c r="D16517" t="s">
        <v>24674</v>
      </c>
      <c r="E16517" t="s">
        <v>5154</v>
      </c>
      <c r="F16517">
        <v>2</v>
      </c>
      <c r="G16517">
        <v>0</v>
      </c>
      <c r="H16517" t="s">
        <v>103</v>
      </c>
      <c r="I16517" t="s">
        <v>102</v>
      </c>
      <c r="J16517" t="s">
        <v>103</v>
      </c>
      <c r="K16517" t="s">
        <v>24669</v>
      </c>
      <c r="L16517" t="s">
        <v>670</v>
      </c>
      <c r="M16517" t="e">
        <f>_xlfn.XLOOKUP(B16517,Sheet1!B:B,Sheet1!C:C)</f>
        <v>#N/A</v>
      </c>
    </row>
    <row r="16518" spans="2:13" hidden="1">
      <c r="B16518" t="s">
        <v>24667</v>
      </c>
      <c r="C16518" t="s">
        <v>24669</v>
      </c>
      <c r="D16518" t="s">
        <v>5537</v>
      </c>
      <c r="E16518" t="s">
        <v>5070</v>
      </c>
      <c r="F16518">
        <v>2</v>
      </c>
      <c r="G16518">
        <v>0</v>
      </c>
      <c r="H16518" t="s">
        <v>102</v>
      </c>
      <c r="I16518" t="s">
        <v>102</v>
      </c>
      <c r="J16518" t="s">
        <v>103</v>
      </c>
      <c r="K16518" t="s">
        <v>24669</v>
      </c>
      <c r="L16518" t="s">
        <v>670</v>
      </c>
      <c r="M16518" t="e">
        <f>_xlfn.XLOOKUP(B16518,Sheet1!B:B,Sheet1!C:C)</f>
        <v>#N/A</v>
      </c>
    </row>
    <row r="16519" spans="2:13" hidden="1">
      <c r="B16519" t="s">
        <v>24667</v>
      </c>
      <c r="C16519" t="s">
        <v>24675</v>
      </c>
      <c r="D16519" t="s">
        <v>631</v>
      </c>
      <c r="E16519" t="s">
        <v>5154</v>
      </c>
      <c r="F16519">
        <v>2</v>
      </c>
      <c r="G16519">
        <v>0</v>
      </c>
      <c r="H16519" t="s">
        <v>103</v>
      </c>
      <c r="I16519" t="s">
        <v>102</v>
      </c>
      <c r="J16519" t="s">
        <v>103</v>
      </c>
      <c r="K16519" t="s">
        <v>24669</v>
      </c>
      <c r="L16519" t="s">
        <v>670</v>
      </c>
      <c r="M16519" t="e">
        <f>_xlfn.XLOOKUP(B16519,Sheet1!B:B,Sheet1!C:C)</f>
        <v>#N/A</v>
      </c>
    </row>
    <row r="16520" spans="2:13" hidden="1">
      <c r="B16520" t="s">
        <v>24667</v>
      </c>
      <c r="C16520" t="s">
        <v>24676</v>
      </c>
      <c r="D16520" t="s">
        <v>631</v>
      </c>
      <c r="E16520" t="s">
        <v>5154</v>
      </c>
      <c r="F16520">
        <v>2</v>
      </c>
      <c r="G16520">
        <v>0</v>
      </c>
      <c r="H16520" t="s">
        <v>103</v>
      </c>
      <c r="I16520" t="s">
        <v>102</v>
      </c>
      <c r="J16520" t="s">
        <v>103</v>
      </c>
      <c r="K16520" t="s">
        <v>24669</v>
      </c>
      <c r="L16520" t="s">
        <v>670</v>
      </c>
      <c r="M16520" t="e">
        <f>_xlfn.XLOOKUP(B16520,Sheet1!B:B,Sheet1!C:C)</f>
        <v>#N/A</v>
      </c>
    </row>
    <row r="16521" spans="2:13" hidden="1">
      <c r="B16521" t="s">
        <v>24667</v>
      </c>
      <c r="C16521" t="s">
        <v>24677</v>
      </c>
      <c r="D16521" t="s">
        <v>631</v>
      </c>
      <c r="E16521" t="s">
        <v>5154</v>
      </c>
      <c r="F16521">
        <v>2</v>
      </c>
      <c r="G16521">
        <v>0</v>
      </c>
      <c r="H16521" t="s">
        <v>103</v>
      </c>
      <c r="I16521" t="s">
        <v>102</v>
      </c>
      <c r="J16521" t="s">
        <v>103</v>
      </c>
      <c r="K16521" t="s">
        <v>24669</v>
      </c>
      <c r="L16521" t="s">
        <v>670</v>
      </c>
      <c r="M16521" t="e">
        <f>_xlfn.XLOOKUP(B16521,Sheet1!B:B,Sheet1!C:C)</f>
        <v>#N/A</v>
      </c>
    </row>
    <row r="16522" spans="2:13" hidden="1">
      <c r="B16522" t="s">
        <v>24678</v>
      </c>
      <c r="C16522" t="s">
        <v>24679</v>
      </c>
      <c r="D16522" t="s">
        <v>13583</v>
      </c>
      <c r="E16522" t="s">
        <v>5154</v>
      </c>
      <c r="F16522">
        <v>5</v>
      </c>
      <c r="G16522">
        <v>0</v>
      </c>
      <c r="H16522" t="s">
        <v>103</v>
      </c>
      <c r="I16522" t="s">
        <v>102</v>
      </c>
      <c r="J16522" t="s">
        <v>103</v>
      </c>
      <c r="K16522" t="s">
        <v>24680</v>
      </c>
      <c r="L16522" t="s">
        <v>3008</v>
      </c>
      <c r="M16522" t="e">
        <f>_xlfn.XLOOKUP(B16522,Sheet1!B:B,Sheet1!C:C)</f>
        <v>#N/A</v>
      </c>
    </row>
    <row r="16523" spans="2:13" hidden="1">
      <c r="B16523" t="s">
        <v>24678</v>
      </c>
      <c r="C16523" t="s">
        <v>24681</v>
      </c>
      <c r="D16523" t="s">
        <v>13583</v>
      </c>
      <c r="E16523" t="s">
        <v>5154</v>
      </c>
      <c r="F16523">
        <v>5</v>
      </c>
      <c r="G16523">
        <v>0</v>
      </c>
      <c r="H16523" t="s">
        <v>103</v>
      </c>
      <c r="I16523" t="s">
        <v>102</v>
      </c>
      <c r="J16523" t="s">
        <v>103</v>
      </c>
      <c r="K16523" t="s">
        <v>24680</v>
      </c>
      <c r="L16523" t="s">
        <v>3008</v>
      </c>
      <c r="M16523" t="e">
        <f>_xlfn.XLOOKUP(B16523,Sheet1!B:B,Sheet1!C:C)</f>
        <v>#N/A</v>
      </c>
    </row>
    <row r="16524" spans="2:13" hidden="1">
      <c r="B16524" t="s">
        <v>24678</v>
      </c>
      <c r="C16524" t="s">
        <v>24682</v>
      </c>
      <c r="D16524" t="s">
        <v>13583</v>
      </c>
      <c r="E16524" t="s">
        <v>5154</v>
      </c>
      <c r="F16524">
        <v>5</v>
      </c>
      <c r="G16524">
        <v>0</v>
      </c>
      <c r="H16524" t="s">
        <v>103</v>
      </c>
      <c r="I16524" t="s">
        <v>102</v>
      </c>
      <c r="J16524" t="s">
        <v>103</v>
      </c>
      <c r="K16524" t="s">
        <v>24680</v>
      </c>
      <c r="L16524" t="s">
        <v>3008</v>
      </c>
      <c r="M16524" t="e">
        <f>_xlfn.XLOOKUP(B16524,Sheet1!B:B,Sheet1!C:C)</f>
        <v>#N/A</v>
      </c>
    </row>
    <row r="16525" spans="2:13" hidden="1">
      <c r="B16525" t="s">
        <v>24678</v>
      </c>
      <c r="C16525" t="s">
        <v>24683</v>
      </c>
      <c r="D16525" t="s">
        <v>13583</v>
      </c>
      <c r="E16525" t="s">
        <v>5154</v>
      </c>
      <c r="F16525">
        <v>5</v>
      </c>
      <c r="G16525">
        <v>0</v>
      </c>
      <c r="H16525" t="s">
        <v>103</v>
      </c>
      <c r="I16525" t="s">
        <v>102</v>
      </c>
      <c r="J16525" t="s">
        <v>103</v>
      </c>
      <c r="K16525" t="s">
        <v>24680</v>
      </c>
      <c r="L16525" t="s">
        <v>3008</v>
      </c>
      <c r="M16525" t="e">
        <f>_xlfn.XLOOKUP(B16525,Sheet1!B:B,Sheet1!C:C)</f>
        <v>#N/A</v>
      </c>
    </row>
    <row r="16526" spans="2:13" hidden="1">
      <c r="B16526" t="s">
        <v>24678</v>
      </c>
      <c r="C16526" t="s">
        <v>24684</v>
      </c>
      <c r="D16526" t="s">
        <v>13583</v>
      </c>
      <c r="E16526" t="s">
        <v>5154</v>
      </c>
      <c r="F16526">
        <v>5</v>
      </c>
      <c r="G16526">
        <v>0</v>
      </c>
      <c r="H16526" t="s">
        <v>103</v>
      </c>
      <c r="I16526" t="s">
        <v>102</v>
      </c>
      <c r="J16526" t="s">
        <v>103</v>
      </c>
      <c r="K16526" t="s">
        <v>24680</v>
      </c>
      <c r="L16526" t="s">
        <v>3008</v>
      </c>
      <c r="M16526" t="e">
        <f>_xlfn.XLOOKUP(B16526,Sheet1!B:B,Sheet1!C:C)</f>
        <v>#N/A</v>
      </c>
    </row>
    <row r="16527" spans="2:13" hidden="1">
      <c r="B16527" t="s">
        <v>24678</v>
      </c>
      <c r="C16527" t="s">
        <v>24685</v>
      </c>
      <c r="D16527" t="s">
        <v>13583</v>
      </c>
      <c r="E16527" t="s">
        <v>5154</v>
      </c>
      <c r="F16527">
        <v>5</v>
      </c>
      <c r="G16527">
        <v>0</v>
      </c>
      <c r="H16527" t="s">
        <v>103</v>
      </c>
      <c r="I16527" t="s">
        <v>102</v>
      </c>
      <c r="J16527" t="s">
        <v>103</v>
      </c>
      <c r="K16527" t="s">
        <v>24680</v>
      </c>
      <c r="L16527" t="s">
        <v>3008</v>
      </c>
      <c r="M16527" t="e">
        <f>_xlfn.XLOOKUP(B16527,Sheet1!B:B,Sheet1!C:C)</f>
        <v>#N/A</v>
      </c>
    </row>
    <row r="16528" spans="2:13" hidden="1">
      <c r="B16528" t="s">
        <v>24678</v>
      </c>
      <c r="C16528" t="s">
        <v>24686</v>
      </c>
      <c r="D16528" t="s">
        <v>13583</v>
      </c>
      <c r="E16528" t="s">
        <v>5154</v>
      </c>
      <c r="F16528">
        <v>5</v>
      </c>
      <c r="G16528">
        <v>0</v>
      </c>
      <c r="H16528" t="s">
        <v>103</v>
      </c>
      <c r="I16528" t="s">
        <v>102</v>
      </c>
      <c r="J16528" t="s">
        <v>103</v>
      </c>
      <c r="K16528" t="s">
        <v>24680</v>
      </c>
      <c r="L16528" t="s">
        <v>3008</v>
      </c>
      <c r="M16528" t="e">
        <f>_xlfn.XLOOKUP(B16528,Sheet1!B:B,Sheet1!C:C)</f>
        <v>#N/A</v>
      </c>
    </row>
    <row r="16529" spans="2:13" hidden="1">
      <c r="B16529" t="s">
        <v>24678</v>
      </c>
      <c r="C16529" t="s">
        <v>24687</v>
      </c>
      <c r="D16529" t="s">
        <v>13583</v>
      </c>
      <c r="E16529" t="s">
        <v>5154</v>
      </c>
      <c r="F16529">
        <v>5</v>
      </c>
      <c r="G16529">
        <v>0</v>
      </c>
      <c r="H16529" t="s">
        <v>103</v>
      </c>
      <c r="I16529" t="s">
        <v>102</v>
      </c>
      <c r="J16529" t="s">
        <v>103</v>
      </c>
      <c r="K16529" t="s">
        <v>24680</v>
      </c>
      <c r="L16529" t="s">
        <v>3008</v>
      </c>
      <c r="M16529" t="e">
        <f>_xlfn.XLOOKUP(B16529,Sheet1!B:B,Sheet1!C:C)</f>
        <v>#N/A</v>
      </c>
    </row>
    <row r="16530" spans="2:13" hidden="1">
      <c r="B16530" t="s">
        <v>24678</v>
      </c>
      <c r="C16530" t="s">
        <v>24688</v>
      </c>
      <c r="D16530" t="s">
        <v>13583</v>
      </c>
      <c r="E16530" t="s">
        <v>5154</v>
      </c>
      <c r="F16530">
        <v>5</v>
      </c>
      <c r="G16530">
        <v>0</v>
      </c>
      <c r="H16530" t="s">
        <v>103</v>
      </c>
      <c r="I16530" t="s">
        <v>102</v>
      </c>
      <c r="J16530" t="s">
        <v>103</v>
      </c>
      <c r="K16530" t="s">
        <v>24680</v>
      </c>
      <c r="L16530" t="s">
        <v>3008</v>
      </c>
      <c r="M16530" t="e">
        <f>_xlfn.XLOOKUP(B16530,Sheet1!B:B,Sheet1!C:C)</f>
        <v>#N/A</v>
      </c>
    </row>
    <row r="16531" spans="2:13" hidden="1">
      <c r="B16531" t="s">
        <v>24678</v>
      </c>
      <c r="C16531" t="s">
        <v>24689</v>
      </c>
      <c r="D16531" t="s">
        <v>17071</v>
      </c>
      <c r="E16531" t="s">
        <v>5073</v>
      </c>
      <c r="F16531">
        <v>40</v>
      </c>
      <c r="G16531">
        <v>98830</v>
      </c>
      <c r="H16531" t="s">
        <v>102</v>
      </c>
      <c r="I16531" t="s">
        <v>103</v>
      </c>
      <c r="J16531" t="s">
        <v>103</v>
      </c>
      <c r="K16531" t="s">
        <v>24680</v>
      </c>
      <c r="L16531" t="s">
        <v>3008</v>
      </c>
      <c r="M16531" t="e">
        <f>_xlfn.XLOOKUP(B16531,Sheet1!B:B,Sheet1!C:C)</f>
        <v>#N/A</v>
      </c>
    </row>
    <row r="16532" spans="2:13" hidden="1">
      <c r="B16532" t="s">
        <v>24678</v>
      </c>
      <c r="C16532" t="s">
        <v>24690</v>
      </c>
      <c r="D16532" t="s">
        <v>13583</v>
      </c>
      <c r="E16532" t="s">
        <v>5154</v>
      </c>
      <c r="F16532">
        <v>5</v>
      </c>
      <c r="G16532">
        <v>0</v>
      </c>
      <c r="H16532" t="s">
        <v>103</v>
      </c>
      <c r="I16532" t="s">
        <v>102</v>
      </c>
      <c r="J16532" t="s">
        <v>103</v>
      </c>
      <c r="K16532" t="s">
        <v>24680</v>
      </c>
      <c r="L16532" t="s">
        <v>3008</v>
      </c>
      <c r="M16532" t="e">
        <f>_xlfn.XLOOKUP(B16532,Sheet1!B:B,Sheet1!C:C)</f>
        <v>#N/A</v>
      </c>
    </row>
    <row r="16533" spans="2:13" hidden="1">
      <c r="B16533" t="s">
        <v>24678</v>
      </c>
      <c r="C16533" t="s">
        <v>24691</v>
      </c>
      <c r="D16533" t="s">
        <v>13583</v>
      </c>
      <c r="E16533" t="s">
        <v>5154</v>
      </c>
      <c r="F16533">
        <v>5</v>
      </c>
      <c r="G16533">
        <v>0</v>
      </c>
      <c r="H16533" t="s">
        <v>103</v>
      </c>
      <c r="I16533" t="s">
        <v>102</v>
      </c>
      <c r="J16533" t="s">
        <v>103</v>
      </c>
      <c r="K16533" t="s">
        <v>24680</v>
      </c>
      <c r="L16533" t="s">
        <v>3008</v>
      </c>
      <c r="M16533" t="e">
        <f>_xlfn.XLOOKUP(B16533,Sheet1!B:B,Sheet1!C:C)</f>
        <v>#N/A</v>
      </c>
    </row>
    <row r="16534" spans="2:13" hidden="1">
      <c r="B16534" t="s">
        <v>24678</v>
      </c>
      <c r="C16534" t="s">
        <v>24692</v>
      </c>
      <c r="D16534" t="s">
        <v>13583</v>
      </c>
      <c r="E16534" t="s">
        <v>5154</v>
      </c>
      <c r="F16534">
        <v>5</v>
      </c>
      <c r="G16534">
        <v>0</v>
      </c>
      <c r="H16534" t="s">
        <v>103</v>
      </c>
      <c r="I16534" t="s">
        <v>102</v>
      </c>
      <c r="J16534" t="s">
        <v>103</v>
      </c>
      <c r="K16534" t="s">
        <v>24680</v>
      </c>
      <c r="L16534" t="s">
        <v>3008</v>
      </c>
      <c r="M16534" t="e">
        <f>_xlfn.XLOOKUP(B16534,Sheet1!B:B,Sheet1!C:C)</f>
        <v>#N/A</v>
      </c>
    </row>
    <row r="16535" spans="2:13" hidden="1">
      <c r="B16535" t="s">
        <v>24678</v>
      </c>
      <c r="C16535" t="s">
        <v>24693</v>
      </c>
      <c r="D16535" t="s">
        <v>13583</v>
      </c>
      <c r="E16535" t="s">
        <v>5154</v>
      </c>
      <c r="F16535">
        <v>5</v>
      </c>
      <c r="G16535">
        <v>0</v>
      </c>
      <c r="H16535" t="s">
        <v>103</v>
      </c>
      <c r="I16535" t="s">
        <v>102</v>
      </c>
      <c r="J16535" t="s">
        <v>103</v>
      </c>
      <c r="K16535" t="s">
        <v>24680</v>
      </c>
      <c r="L16535" t="s">
        <v>3008</v>
      </c>
      <c r="M16535" t="e">
        <f>_xlfn.XLOOKUP(B16535,Sheet1!B:B,Sheet1!C:C)</f>
        <v>#N/A</v>
      </c>
    </row>
    <row r="16536" spans="2:13" hidden="1">
      <c r="B16536" t="s">
        <v>24678</v>
      </c>
      <c r="C16536" t="s">
        <v>24694</v>
      </c>
      <c r="D16536" t="s">
        <v>3008</v>
      </c>
      <c r="E16536" t="s">
        <v>5070</v>
      </c>
      <c r="F16536">
        <v>10</v>
      </c>
      <c r="G16536">
        <v>0</v>
      </c>
      <c r="H16536" t="s">
        <v>102</v>
      </c>
      <c r="I16536" t="s">
        <v>102</v>
      </c>
      <c r="J16536" t="s">
        <v>103</v>
      </c>
      <c r="K16536" t="s">
        <v>24680</v>
      </c>
      <c r="L16536" t="s">
        <v>3008</v>
      </c>
      <c r="M16536" t="e">
        <f>_xlfn.XLOOKUP(B16536,Sheet1!B:B,Sheet1!C:C)</f>
        <v>#N/A</v>
      </c>
    </row>
    <row r="16537" spans="2:13" hidden="1">
      <c r="B16537" t="s">
        <v>24678</v>
      </c>
      <c r="C16537" t="s">
        <v>24695</v>
      </c>
      <c r="D16537" t="s">
        <v>13583</v>
      </c>
      <c r="E16537" t="s">
        <v>5154</v>
      </c>
      <c r="F16537">
        <v>5</v>
      </c>
      <c r="G16537">
        <v>0</v>
      </c>
      <c r="H16537" t="s">
        <v>103</v>
      </c>
      <c r="I16537" t="s">
        <v>102</v>
      </c>
      <c r="J16537" t="s">
        <v>103</v>
      </c>
      <c r="K16537" t="s">
        <v>24680</v>
      </c>
      <c r="L16537" t="s">
        <v>3008</v>
      </c>
      <c r="M16537" t="e">
        <f>_xlfn.XLOOKUP(B16537,Sheet1!B:B,Sheet1!C:C)</f>
        <v>#N/A</v>
      </c>
    </row>
    <row r="16538" spans="2:13" hidden="1">
      <c r="B16538" t="s">
        <v>24678</v>
      </c>
      <c r="C16538" t="s">
        <v>24696</v>
      </c>
      <c r="D16538" t="s">
        <v>13583</v>
      </c>
      <c r="E16538" t="s">
        <v>5154</v>
      </c>
      <c r="F16538">
        <v>5</v>
      </c>
      <c r="G16538">
        <v>0</v>
      </c>
      <c r="H16538" t="s">
        <v>103</v>
      </c>
      <c r="I16538" t="s">
        <v>102</v>
      </c>
      <c r="J16538" t="s">
        <v>103</v>
      </c>
      <c r="K16538" t="s">
        <v>24680</v>
      </c>
      <c r="L16538" t="s">
        <v>3008</v>
      </c>
      <c r="M16538" t="e">
        <f>_xlfn.XLOOKUP(B16538,Sheet1!B:B,Sheet1!C:C)</f>
        <v>#N/A</v>
      </c>
    </row>
    <row r="16539" spans="2:13" hidden="1">
      <c r="B16539" t="s">
        <v>24697</v>
      </c>
      <c r="C16539" t="s">
        <v>24698</v>
      </c>
      <c r="D16539" t="s">
        <v>24699</v>
      </c>
      <c r="F16539">
        <v>35</v>
      </c>
      <c r="G16539">
        <v>136880</v>
      </c>
      <c r="H16539" t="s">
        <v>103</v>
      </c>
      <c r="I16539" t="s">
        <v>103</v>
      </c>
      <c r="J16539" t="s">
        <v>103</v>
      </c>
      <c r="K16539" t="s">
        <v>24700</v>
      </c>
      <c r="L16539" t="s">
        <v>153</v>
      </c>
      <c r="M16539" t="e">
        <f>_xlfn.XLOOKUP(B16539,Sheet1!B:B,Sheet1!C:C)</f>
        <v>#N/A</v>
      </c>
    </row>
    <row r="16540" spans="2:13" hidden="1">
      <c r="B16540" t="s">
        <v>24697</v>
      </c>
      <c r="C16540" t="s">
        <v>24701</v>
      </c>
      <c r="D16540" t="s">
        <v>7135</v>
      </c>
      <c r="E16540" t="s">
        <v>5154</v>
      </c>
      <c r="F16540">
        <v>1</v>
      </c>
      <c r="G16540">
        <v>0</v>
      </c>
      <c r="H16540" t="s">
        <v>103</v>
      </c>
      <c r="I16540" t="s">
        <v>102</v>
      </c>
      <c r="J16540" t="s">
        <v>103</v>
      </c>
      <c r="K16540" t="s">
        <v>24700</v>
      </c>
      <c r="L16540" t="s">
        <v>153</v>
      </c>
      <c r="M16540" t="e">
        <f>_xlfn.XLOOKUP(B16540,Sheet1!B:B,Sheet1!C:C)</f>
        <v>#N/A</v>
      </c>
    </row>
    <row r="16541" spans="2:13" hidden="1">
      <c r="B16541" t="s">
        <v>24697</v>
      </c>
      <c r="C16541" t="s">
        <v>24702</v>
      </c>
      <c r="D16541" t="s">
        <v>7135</v>
      </c>
      <c r="E16541" t="s">
        <v>5154</v>
      </c>
      <c r="F16541">
        <v>1</v>
      </c>
      <c r="G16541">
        <v>0</v>
      </c>
      <c r="H16541" t="s">
        <v>103</v>
      </c>
      <c r="I16541" t="s">
        <v>102</v>
      </c>
      <c r="J16541" t="s">
        <v>103</v>
      </c>
      <c r="K16541" t="s">
        <v>24700</v>
      </c>
      <c r="L16541" t="s">
        <v>153</v>
      </c>
      <c r="M16541" t="e">
        <f>_xlfn.XLOOKUP(B16541,Sheet1!B:B,Sheet1!C:C)</f>
        <v>#N/A</v>
      </c>
    </row>
    <row r="16542" spans="2:13" hidden="1">
      <c r="B16542" t="s">
        <v>24697</v>
      </c>
      <c r="C16542" t="s">
        <v>24703</v>
      </c>
      <c r="D16542" t="s">
        <v>267</v>
      </c>
      <c r="E16542" t="s">
        <v>5070</v>
      </c>
      <c r="F16542">
        <v>1</v>
      </c>
      <c r="G16542">
        <v>0</v>
      </c>
      <c r="H16542" t="s">
        <v>102</v>
      </c>
      <c r="I16542" t="s">
        <v>102</v>
      </c>
      <c r="J16542" t="s">
        <v>103</v>
      </c>
      <c r="K16542" t="s">
        <v>24700</v>
      </c>
      <c r="L16542" t="s">
        <v>153</v>
      </c>
      <c r="M16542" t="e">
        <f>_xlfn.XLOOKUP(B16542,Sheet1!B:B,Sheet1!C:C)</f>
        <v>#N/A</v>
      </c>
    </row>
    <row r="16543" spans="2:13" hidden="1">
      <c r="B16543" t="s">
        <v>24697</v>
      </c>
      <c r="C16543" t="s">
        <v>24704</v>
      </c>
      <c r="D16543" t="s">
        <v>7135</v>
      </c>
      <c r="E16543" t="s">
        <v>5154</v>
      </c>
      <c r="F16543">
        <v>1</v>
      </c>
      <c r="G16543">
        <v>0</v>
      </c>
      <c r="H16543" t="s">
        <v>103</v>
      </c>
      <c r="I16543" t="s">
        <v>102</v>
      </c>
      <c r="J16543" t="s">
        <v>103</v>
      </c>
      <c r="K16543" t="s">
        <v>24700</v>
      </c>
      <c r="L16543" t="s">
        <v>153</v>
      </c>
      <c r="M16543" t="e">
        <f>_xlfn.XLOOKUP(B16543,Sheet1!B:B,Sheet1!C:C)</f>
        <v>#N/A</v>
      </c>
    </row>
    <row r="16544" spans="2:13" hidden="1">
      <c r="B16544" t="s">
        <v>24697</v>
      </c>
      <c r="C16544" t="s">
        <v>24705</v>
      </c>
      <c r="D16544" t="s">
        <v>24706</v>
      </c>
      <c r="F16544">
        <v>35</v>
      </c>
      <c r="G16544">
        <v>119958</v>
      </c>
      <c r="H16544" t="s">
        <v>103</v>
      </c>
      <c r="I16544" t="s">
        <v>103</v>
      </c>
      <c r="J16544" t="s">
        <v>103</v>
      </c>
      <c r="K16544" t="s">
        <v>24700</v>
      </c>
      <c r="L16544" t="s">
        <v>153</v>
      </c>
      <c r="M16544" t="e">
        <f>_xlfn.XLOOKUP(B16544,Sheet1!B:B,Sheet1!C:C)</f>
        <v>#N/A</v>
      </c>
    </row>
    <row r="16545" spans="2:13" hidden="1">
      <c r="B16545" t="s">
        <v>24697</v>
      </c>
      <c r="C16545" t="s">
        <v>24707</v>
      </c>
      <c r="D16545" t="s">
        <v>7135</v>
      </c>
      <c r="E16545" t="s">
        <v>5154</v>
      </c>
      <c r="F16545">
        <v>1</v>
      </c>
      <c r="G16545">
        <v>0</v>
      </c>
      <c r="H16545" t="s">
        <v>103</v>
      </c>
      <c r="I16545" t="s">
        <v>102</v>
      </c>
      <c r="J16545" t="s">
        <v>103</v>
      </c>
      <c r="K16545" t="s">
        <v>24700</v>
      </c>
      <c r="L16545" t="s">
        <v>153</v>
      </c>
      <c r="M16545" t="e">
        <f>_xlfn.XLOOKUP(B16545,Sheet1!B:B,Sheet1!C:C)</f>
        <v>#N/A</v>
      </c>
    </row>
    <row r="16546" spans="2:13" hidden="1">
      <c r="B16546" t="s">
        <v>24697</v>
      </c>
      <c r="C16546" t="s">
        <v>24708</v>
      </c>
      <c r="D16546" t="s">
        <v>315</v>
      </c>
      <c r="E16546" t="s">
        <v>5070</v>
      </c>
      <c r="F16546">
        <v>1</v>
      </c>
      <c r="G16546">
        <v>0</v>
      </c>
      <c r="H16546" t="s">
        <v>102</v>
      </c>
      <c r="I16546" t="s">
        <v>102</v>
      </c>
      <c r="J16546" t="s">
        <v>103</v>
      </c>
      <c r="K16546" t="s">
        <v>24700</v>
      </c>
      <c r="L16546" t="s">
        <v>153</v>
      </c>
      <c r="M16546" t="e">
        <f>_xlfn.XLOOKUP(B16546,Sheet1!B:B,Sheet1!C:C)</f>
        <v>#N/A</v>
      </c>
    </row>
    <row r="16547" spans="2:13" hidden="1">
      <c r="B16547" t="s">
        <v>24697</v>
      </c>
      <c r="C16547" t="s">
        <v>24709</v>
      </c>
      <c r="D16547" t="s">
        <v>7135</v>
      </c>
      <c r="E16547" t="s">
        <v>5154</v>
      </c>
      <c r="F16547">
        <v>1</v>
      </c>
      <c r="G16547">
        <v>0</v>
      </c>
      <c r="H16547" t="s">
        <v>103</v>
      </c>
      <c r="I16547" t="s">
        <v>102</v>
      </c>
      <c r="J16547" t="s">
        <v>103</v>
      </c>
      <c r="K16547" t="s">
        <v>24700</v>
      </c>
      <c r="L16547" t="s">
        <v>153</v>
      </c>
      <c r="M16547" t="e">
        <f>_xlfn.XLOOKUP(B16547,Sheet1!B:B,Sheet1!C:C)</f>
        <v>#N/A</v>
      </c>
    </row>
    <row r="16548" spans="2:13" hidden="1">
      <c r="B16548" t="s">
        <v>24697</v>
      </c>
      <c r="C16548" t="s">
        <v>24710</v>
      </c>
      <c r="D16548" t="s">
        <v>7135</v>
      </c>
      <c r="E16548" t="s">
        <v>5154</v>
      </c>
      <c r="F16548">
        <v>1</v>
      </c>
      <c r="G16548">
        <v>0</v>
      </c>
      <c r="H16548" t="s">
        <v>103</v>
      </c>
      <c r="I16548" t="s">
        <v>102</v>
      </c>
      <c r="J16548" t="s">
        <v>103</v>
      </c>
      <c r="K16548" t="s">
        <v>24700</v>
      </c>
      <c r="L16548" t="s">
        <v>153</v>
      </c>
      <c r="M16548" t="e">
        <f>_xlfn.XLOOKUP(B16548,Sheet1!B:B,Sheet1!C:C)</f>
        <v>#N/A</v>
      </c>
    </row>
    <row r="16549" spans="2:13" hidden="1">
      <c r="B16549" t="s">
        <v>24697</v>
      </c>
      <c r="C16549" t="s">
        <v>24711</v>
      </c>
      <c r="D16549" t="s">
        <v>24712</v>
      </c>
      <c r="E16549" t="s">
        <v>5178</v>
      </c>
      <c r="F16549">
        <v>35</v>
      </c>
      <c r="G16549">
        <v>177502</v>
      </c>
      <c r="H16549" t="s">
        <v>103</v>
      </c>
      <c r="I16549" t="s">
        <v>103</v>
      </c>
      <c r="J16549" t="s">
        <v>102</v>
      </c>
      <c r="K16549" t="s">
        <v>24700</v>
      </c>
      <c r="L16549" t="s">
        <v>153</v>
      </c>
      <c r="M16549" t="e">
        <f>_xlfn.XLOOKUP(B16549,Sheet1!B:B,Sheet1!C:C)</f>
        <v>#N/A</v>
      </c>
    </row>
    <row r="16550" spans="2:13" hidden="1">
      <c r="B16550" t="s">
        <v>24697</v>
      </c>
      <c r="C16550" t="s">
        <v>24713</v>
      </c>
      <c r="D16550" t="s">
        <v>24714</v>
      </c>
      <c r="F16550">
        <v>40</v>
      </c>
      <c r="G16550">
        <v>133278</v>
      </c>
      <c r="H16550" t="s">
        <v>103</v>
      </c>
      <c r="I16550" t="s">
        <v>103</v>
      </c>
      <c r="J16550" t="s">
        <v>103</v>
      </c>
      <c r="K16550" t="s">
        <v>24700</v>
      </c>
      <c r="L16550" t="s">
        <v>153</v>
      </c>
      <c r="M16550" t="e">
        <f>_xlfn.XLOOKUP(B16550,Sheet1!B:B,Sheet1!C:C)</f>
        <v>#N/A</v>
      </c>
    </row>
    <row r="16551" spans="2:13" hidden="1">
      <c r="B16551" t="s">
        <v>24697</v>
      </c>
      <c r="C16551" t="s">
        <v>24715</v>
      </c>
      <c r="D16551" t="s">
        <v>7135</v>
      </c>
      <c r="E16551" t="s">
        <v>5154</v>
      </c>
      <c r="F16551">
        <v>1</v>
      </c>
      <c r="G16551">
        <v>0</v>
      </c>
      <c r="H16551" t="s">
        <v>103</v>
      </c>
      <c r="I16551" t="s">
        <v>102</v>
      </c>
      <c r="J16551" t="s">
        <v>103</v>
      </c>
      <c r="K16551" t="s">
        <v>24700</v>
      </c>
      <c r="L16551" t="s">
        <v>153</v>
      </c>
      <c r="M16551" t="e">
        <f>_xlfn.XLOOKUP(B16551,Sheet1!B:B,Sheet1!C:C)</f>
        <v>#N/A</v>
      </c>
    </row>
    <row r="16552" spans="2:13" hidden="1">
      <c r="B16552" t="s">
        <v>24697</v>
      </c>
      <c r="C16552" t="s">
        <v>24716</v>
      </c>
      <c r="D16552" t="s">
        <v>7135</v>
      </c>
      <c r="E16552" t="s">
        <v>5154</v>
      </c>
      <c r="F16552">
        <v>1</v>
      </c>
      <c r="G16552">
        <v>0</v>
      </c>
      <c r="H16552" t="s">
        <v>103</v>
      </c>
      <c r="I16552" t="s">
        <v>102</v>
      </c>
      <c r="J16552" t="s">
        <v>103</v>
      </c>
      <c r="K16552" t="s">
        <v>24700</v>
      </c>
      <c r="L16552" t="s">
        <v>153</v>
      </c>
      <c r="M16552" t="e">
        <f>_xlfn.XLOOKUP(B16552,Sheet1!B:B,Sheet1!C:C)</f>
        <v>#N/A</v>
      </c>
    </row>
    <row r="16553" spans="2:13" hidden="1">
      <c r="B16553" t="s">
        <v>24697</v>
      </c>
      <c r="C16553" t="s">
        <v>24717</v>
      </c>
      <c r="D16553" t="s">
        <v>24718</v>
      </c>
      <c r="E16553" t="s">
        <v>5178</v>
      </c>
      <c r="F16553">
        <v>30</v>
      </c>
      <c r="G16553">
        <v>164714</v>
      </c>
      <c r="H16553" t="s">
        <v>103</v>
      </c>
      <c r="I16553" t="s">
        <v>103</v>
      </c>
      <c r="J16553" t="s">
        <v>102</v>
      </c>
      <c r="K16553" t="s">
        <v>24700</v>
      </c>
      <c r="L16553" t="s">
        <v>153</v>
      </c>
      <c r="M16553" t="e">
        <f>_xlfn.XLOOKUP(B16553,Sheet1!B:B,Sheet1!C:C)</f>
        <v>#N/A</v>
      </c>
    </row>
    <row r="16554" spans="2:13" hidden="1">
      <c r="B16554" t="s">
        <v>24697</v>
      </c>
      <c r="C16554" t="s">
        <v>24719</v>
      </c>
      <c r="D16554" t="s">
        <v>7135</v>
      </c>
      <c r="E16554" t="s">
        <v>5154</v>
      </c>
      <c r="F16554">
        <v>1</v>
      </c>
      <c r="G16554">
        <v>0</v>
      </c>
      <c r="H16554" t="s">
        <v>103</v>
      </c>
      <c r="I16554" t="s">
        <v>102</v>
      </c>
      <c r="J16554" t="s">
        <v>103</v>
      </c>
      <c r="K16554" t="s">
        <v>24700</v>
      </c>
      <c r="L16554" t="s">
        <v>153</v>
      </c>
      <c r="M16554" t="e">
        <f>_xlfn.XLOOKUP(B16554,Sheet1!B:B,Sheet1!C:C)</f>
        <v>#N/A</v>
      </c>
    </row>
    <row r="16555" spans="2:13" hidden="1">
      <c r="B16555" t="s">
        <v>24697</v>
      </c>
      <c r="C16555" t="s">
        <v>24720</v>
      </c>
      <c r="D16555" t="s">
        <v>5224</v>
      </c>
      <c r="E16555" t="s">
        <v>5070</v>
      </c>
      <c r="F16555">
        <v>1</v>
      </c>
      <c r="G16555">
        <v>0</v>
      </c>
      <c r="H16555" t="s">
        <v>102</v>
      </c>
      <c r="I16555" t="s">
        <v>102</v>
      </c>
      <c r="J16555" t="s">
        <v>103</v>
      </c>
      <c r="K16555" t="s">
        <v>24700</v>
      </c>
      <c r="L16555" t="s">
        <v>153</v>
      </c>
      <c r="M16555" t="e">
        <f>_xlfn.XLOOKUP(B16555,Sheet1!B:B,Sheet1!C:C)</f>
        <v>#N/A</v>
      </c>
    </row>
    <row r="16556" spans="2:13" hidden="1">
      <c r="B16556" t="s">
        <v>24697</v>
      </c>
      <c r="C16556" t="s">
        <v>24721</v>
      </c>
      <c r="D16556" t="s">
        <v>7135</v>
      </c>
      <c r="E16556" t="s">
        <v>5154</v>
      </c>
      <c r="F16556">
        <v>1</v>
      </c>
      <c r="G16556">
        <v>0</v>
      </c>
      <c r="H16556" t="s">
        <v>103</v>
      </c>
      <c r="I16556" t="s">
        <v>102</v>
      </c>
      <c r="J16556" t="s">
        <v>103</v>
      </c>
      <c r="K16556" t="s">
        <v>24700</v>
      </c>
      <c r="L16556" t="s">
        <v>153</v>
      </c>
      <c r="M16556" t="e">
        <f>_xlfn.XLOOKUP(B16556,Sheet1!B:B,Sheet1!C:C)</f>
        <v>#N/A</v>
      </c>
    </row>
    <row r="16557" spans="2:13" hidden="1">
      <c r="B16557" t="s">
        <v>24697</v>
      </c>
      <c r="C16557" t="s">
        <v>24722</v>
      </c>
      <c r="D16557" t="s">
        <v>188</v>
      </c>
      <c r="E16557" t="s">
        <v>5073</v>
      </c>
      <c r="F16557">
        <v>35</v>
      </c>
      <c r="G16557">
        <v>275882</v>
      </c>
      <c r="H16557" t="s">
        <v>102</v>
      </c>
      <c r="I16557" t="s">
        <v>103</v>
      </c>
      <c r="J16557" t="s">
        <v>103</v>
      </c>
      <c r="K16557" t="s">
        <v>24700</v>
      </c>
      <c r="L16557" t="s">
        <v>153</v>
      </c>
      <c r="M16557" t="e">
        <f>_xlfn.XLOOKUP(B16557,Sheet1!B:B,Sheet1!C:C)</f>
        <v>#N/A</v>
      </c>
    </row>
    <row r="16558" spans="2:13" hidden="1">
      <c r="B16558" t="s">
        <v>24723</v>
      </c>
      <c r="C16558" t="s">
        <v>24724</v>
      </c>
      <c r="D16558" t="s">
        <v>24725</v>
      </c>
      <c r="E16558" t="s">
        <v>5070</v>
      </c>
      <c r="F16558">
        <v>60</v>
      </c>
      <c r="G16558">
        <v>0</v>
      </c>
      <c r="H16558" t="s">
        <v>102</v>
      </c>
      <c r="I16558" t="s">
        <v>102</v>
      </c>
      <c r="J16558" t="s">
        <v>103</v>
      </c>
      <c r="K16558" t="s">
        <v>24724</v>
      </c>
      <c r="L16558" t="s">
        <v>24726</v>
      </c>
      <c r="M16558" t="e">
        <f>_xlfn.XLOOKUP(B16558,Sheet1!B:B,Sheet1!C:C)</f>
        <v>#N/A</v>
      </c>
    </row>
    <row r="16559" spans="2:13" hidden="1">
      <c r="B16559" t="s">
        <v>24723</v>
      </c>
      <c r="C16559" t="s">
        <v>24727</v>
      </c>
      <c r="D16559" t="s">
        <v>180</v>
      </c>
      <c r="E16559" t="s">
        <v>5154</v>
      </c>
      <c r="F16559">
        <v>2</v>
      </c>
      <c r="G16559">
        <v>0</v>
      </c>
      <c r="H16559" t="s">
        <v>103</v>
      </c>
      <c r="I16559" t="s">
        <v>102</v>
      </c>
      <c r="J16559" t="s">
        <v>103</v>
      </c>
      <c r="K16559" t="s">
        <v>24724</v>
      </c>
      <c r="L16559" t="s">
        <v>24726</v>
      </c>
      <c r="M16559" t="e">
        <f>_xlfn.XLOOKUP(B16559,Sheet1!B:B,Sheet1!C:C)</f>
        <v>#N/A</v>
      </c>
    </row>
    <row r="16560" spans="2:13" hidden="1">
      <c r="B16560" t="s">
        <v>24723</v>
      </c>
      <c r="C16560" t="s">
        <v>24728</v>
      </c>
      <c r="D16560" t="s">
        <v>180</v>
      </c>
      <c r="E16560" t="s">
        <v>5154</v>
      </c>
      <c r="F16560">
        <v>0.5</v>
      </c>
      <c r="G16560">
        <v>0</v>
      </c>
      <c r="H16560" t="s">
        <v>103</v>
      </c>
      <c r="I16560" t="s">
        <v>102</v>
      </c>
      <c r="J16560" t="s">
        <v>103</v>
      </c>
      <c r="K16560" t="s">
        <v>24724</v>
      </c>
      <c r="L16560" t="s">
        <v>24726</v>
      </c>
      <c r="M16560" t="e">
        <f>_xlfn.XLOOKUP(B16560,Sheet1!B:B,Sheet1!C:C)</f>
        <v>#N/A</v>
      </c>
    </row>
    <row r="16561" spans="2:13" hidden="1">
      <c r="B16561" t="s">
        <v>24723</v>
      </c>
      <c r="C16561" t="s">
        <v>24729</v>
      </c>
      <c r="D16561" t="s">
        <v>180</v>
      </c>
      <c r="E16561" t="s">
        <v>5154</v>
      </c>
      <c r="F16561">
        <v>0.12</v>
      </c>
      <c r="G16561">
        <v>0</v>
      </c>
      <c r="H16561" t="s">
        <v>103</v>
      </c>
      <c r="I16561" t="s">
        <v>102</v>
      </c>
      <c r="J16561" t="s">
        <v>103</v>
      </c>
      <c r="K16561" t="s">
        <v>24724</v>
      </c>
      <c r="L16561" t="s">
        <v>24726</v>
      </c>
      <c r="M16561" t="e">
        <f>_xlfn.XLOOKUP(B16561,Sheet1!B:B,Sheet1!C:C)</f>
        <v>#N/A</v>
      </c>
    </row>
    <row r="16562" spans="2:13" hidden="1">
      <c r="B16562" t="s">
        <v>24730</v>
      </c>
      <c r="C16562" t="s">
        <v>24731</v>
      </c>
      <c r="D16562" t="s">
        <v>5419</v>
      </c>
      <c r="E16562" t="s">
        <v>5154</v>
      </c>
      <c r="F16562">
        <v>0.2</v>
      </c>
      <c r="G16562">
        <v>0</v>
      </c>
      <c r="H16562" t="s">
        <v>103</v>
      </c>
      <c r="I16562" t="s">
        <v>102</v>
      </c>
      <c r="J16562" t="s">
        <v>103</v>
      </c>
      <c r="K16562" t="s">
        <v>24732</v>
      </c>
      <c r="L16562" t="s">
        <v>24733</v>
      </c>
      <c r="M16562" t="e">
        <f>_xlfn.XLOOKUP(B16562,Sheet1!B:B,Sheet1!C:C)</f>
        <v>#N/A</v>
      </c>
    </row>
    <row r="16563" spans="2:13" hidden="1">
      <c r="B16563" t="s">
        <v>24730</v>
      </c>
      <c r="C16563" t="s">
        <v>24734</v>
      </c>
      <c r="D16563" t="s">
        <v>562</v>
      </c>
      <c r="E16563" t="s">
        <v>5070</v>
      </c>
      <c r="F16563">
        <v>0.2</v>
      </c>
      <c r="G16563">
        <v>0</v>
      </c>
      <c r="H16563" t="s">
        <v>102</v>
      </c>
      <c r="I16563" t="s">
        <v>102</v>
      </c>
      <c r="J16563" t="s">
        <v>103</v>
      </c>
      <c r="K16563" t="s">
        <v>24732</v>
      </c>
      <c r="L16563" t="s">
        <v>24733</v>
      </c>
      <c r="M16563" t="e">
        <f>_xlfn.XLOOKUP(B16563,Sheet1!B:B,Sheet1!C:C)</f>
        <v>#N/A</v>
      </c>
    </row>
    <row r="16564" spans="2:13" hidden="1">
      <c r="B16564" t="s">
        <v>24730</v>
      </c>
      <c r="C16564" t="s">
        <v>24735</v>
      </c>
      <c r="D16564" t="s">
        <v>5419</v>
      </c>
      <c r="E16564" t="s">
        <v>5154</v>
      </c>
      <c r="F16564">
        <v>0.2</v>
      </c>
      <c r="G16564">
        <v>0</v>
      </c>
      <c r="H16564" t="s">
        <v>103</v>
      </c>
      <c r="I16564" t="s">
        <v>102</v>
      </c>
      <c r="J16564" t="s">
        <v>103</v>
      </c>
      <c r="K16564" t="s">
        <v>24732</v>
      </c>
      <c r="L16564" t="s">
        <v>24733</v>
      </c>
      <c r="M16564" t="e">
        <f>_xlfn.XLOOKUP(B16564,Sheet1!B:B,Sheet1!C:C)</f>
        <v>#N/A</v>
      </c>
    </row>
    <row r="16565" spans="2:13" hidden="1">
      <c r="B16565" t="s">
        <v>24730</v>
      </c>
      <c r="C16565" t="s">
        <v>24736</v>
      </c>
      <c r="D16565" t="s">
        <v>5532</v>
      </c>
      <c r="E16565" t="s">
        <v>5070</v>
      </c>
      <c r="F16565">
        <v>0.2</v>
      </c>
      <c r="G16565">
        <v>0</v>
      </c>
      <c r="H16565" t="s">
        <v>102</v>
      </c>
      <c r="I16565" t="s">
        <v>102</v>
      </c>
      <c r="J16565" t="s">
        <v>103</v>
      </c>
      <c r="K16565" t="s">
        <v>24732</v>
      </c>
      <c r="L16565" t="s">
        <v>24733</v>
      </c>
      <c r="M16565" t="e">
        <f>_xlfn.XLOOKUP(B16565,Sheet1!B:B,Sheet1!C:C)</f>
        <v>#N/A</v>
      </c>
    </row>
    <row r="16566" spans="2:13" hidden="1">
      <c r="B16566" t="s">
        <v>24730</v>
      </c>
      <c r="C16566" t="s">
        <v>24737</v>
      </c>
      <c r="D16566" t="s">
        <v>5419</v>
      </c>
      <c r="E16566" t="s">
        <v>5154</v>
      </c>
      <c r="F16566">
        <v>0.2</v>
      </c>
      <c r="G16566">
        <v>0</v>
      </c>
      <c r="H16566" t="s">
        <v>103</v>
      </c>
      <c r="I16566" t="s">
        <v>102</v>
      </c>
      <c r="J16566" t="s">
        <v>103</v>
      </c>
      <c r="K16566" t="s">
        <v>24732</v>
      </c>
      <c r="L16566" t="s">
        <v>24733</v>
      </c>
      <c r="M16566" t="e">
        <f>_xlfn.XLOOKUP(B16566,Sheet1!B:B,Sheet1!C:C)</f>
        <v>#N/A</v>
      </c>
    </row>
    <row r="16567" spans="2:13" hidden="1">
      <c r="B16567" t="s">
        <v>24730</v>
      </c>
      <c r="C16567" t="s">
        <v>24738</v>
      </c>
      <c r="D16567" t="s">
        <v>24739</v>
      </c>
      <c r="E16567" t="s">
        <v>5154</v>
      </c>
      <c r="G16567">
        <v>0</v>
      </c>
      <c r="H16567" t="s">
        <v>103</v>
      </c>
      <c r="I16567" t="s">
        <v>102</v>
      </c>
      <c r="J16567" t="s">
        <v>103</v>
      </c>
      <c r="K16567" t="s">
        <v>24732</v>
      </c>
      <c r="L16567" t="s">
        <v>24733</v>
      </c>
      <c r="M16567" t="e">
        <f>_xlfn.XLOOKUP(B16567,Sheet1!B:B,Sheet1!C:C)</f>
        <v>#N/A</v>
      </c>
    </row>
    <row r="16568" spans="2:13" hidden="1">
      <c r="B16568" t="s">
        <v>24730</v>
      </c>
      <c r="C16568" t="s">
        <v>24740</v>
      </c>
      <c r="D16568" t="s">
        <v>24739</v>
      </c>
      <c r="E16568" t="s">
        <v>5154</v>
      </c>
      <c r="G16568">
        <v>0</v>
      </c>
      <c r="H16568" t="s">
        <v>103</v>
      </c>
      <c r="I16568" t="s">
        <v>102</v>
      </c>
      <c r="J16568" t="s">
        <v>103</v>
      </c>
      <c r="K16568" t="s">
        <v>24732</v>
      </c>
      <c r="L16568" t="s">
        <v>24733</v>
      </c>
      <c r="M16568" t="e">
        <f>_xlfn.XLOOKUP(B16568,Sheet1!B:B,Sheet1!C:C)</f>
        <v>#N/A</v>
      </c>
    </row>
    <row r="16569" spans="2:13" hidden="1">
      <c r="B16569" t="s">
        <v>24730</v>
      </c>
      <c r="C16569" t="s">
        <v>24741</v>
      </c>
      <c r="D16569" t="s">
        <v>5419</v>
      </c>
      <c r="E16569" t="s">
        <v>5154</v>
      </c>
      <c r="F16569">
        <v>0.2</v>
      </c>
      <c r="G16569">
        <v>0</v>
      </c>
      <c r="H16569" t="s">
        <v>103</v>
      </c>
      <c r="I16569" t="s">
        <v>102</v>
      </c>
      <c r="J16569" t="s">
        <v>103</v>
      </c>
      <c r="K16569" t="s">
        <v>24732</v>
      </c>
      <c r="L16569" t="s">
        <v>24733</v>
      </c>
      <c r="M16569" t="e">
        <f>_xlfn.XLOOKUP(B16569,Sheet1!B:B,Sheet1!C:C)</f>
        <v>#N/A</v>
      </c>
    </row>
    <row r="16570" spans="2:13" hidden="1">
      <c r="B16570" t="s">
        <v>24730</v>
      </c>
      <c r="C16570" t="s">
        <v>24742</v>
      </c>
      <c r="D16570" t="s">
        <v>5419</v>
      </c>
      <c r="E16570" t="s">
        <v>5154</v>
      </c>
      <c r="F16570">
        <v>0.2</v>
      </c>
      <c r="G16570">
        <v>0</v>
      </c>
      <c r="H16570" t="s">
        <v>103</v>
      </c>
      <c r="I16570" t="s">
        <v>102</v>
      </c>
      <c r="J16570" t="s">
        <v>103</v>
      </c>
      <c r="K16570" t="s">
        <v>24732</v>
      </c>
      <c r="L16570" t="s">
        <v>24733</v>
      </c>
      <c r="M16570" t="e">
        <f>_xlfn.XLOOKUP(B16570,Sheet1!B:B,Sheet1!C:C)</f>
        <v>#N/A</v>
      </c>
    </row>
    <row r="16571" spans="2:13" hidden="1">
      <c r="B16571" t="s">
        <v>24730</v>
      </c>
      <c r="C16571" t="s">
        <v>24743</v>
      </c>
      <c r="D16571" t="s">
        <v>6224</v>
      </c>
      <c r="E16571" t="s">
        <v>5070</v>
      </c>
      <c r="F16571">
        <v>0.2</v>
      </c>
      <c r="G16571">
        <v>0</v>
      </c>
      <c r="H16571" t="s">
        <v>102</v>
      </c>
      <c r="I16571" t="s">
        <v>102</v>
      </c>
      <c r="J16571" t="s">
        <v>103</v>
      </c>
      <c r="K16571" t="s">
        <v>24732</v>
      </c>
      <c r="L16571" t="s">
        <v>24733</v>
      </c>
      <c r="M16571" t="e">
        <f>_xlfn.XLOOKUP(B16571,Sheet1!B:B,Sheet1!C:C)</f>
        <v>#N/A</v>
      </c>
    </row>
    <row r="16572" spans="2:13" hidden="1">
      <c r="B16572" t="s">
        <v>24730</v>
      </c>
      <c r="C16572" t="s">
        <v>24744</v>
      </c>
      <c r="D16572" t="s">
        <v>5419</v>
      </c>
      <c r="E16572" t="s">
        <v>5154</v>
      </c>
      <c r="F16572">
        <v>0.2</v>
      </c>
      <c r="G16572">
        <v>0</v>
      </c>
      <c r="H16572" t="s">
        <v>103</v>
      </c>
      <c r="I16572" t="s">
        <v>102</v>
      </c>
      <c r="J16572" t="s">
        <v>103</v>
      </c>
      <c r="K16572" t="s">
        <v>24732</v>
      </c>
      <c r="L16572" t="s">
        <v>24733</v>
      </c>
      <c r="M16572" t="e">
        <f>_xlfn.XLOOKUP(B16572,Sheet1!B:B,Sheet1!C:C)</f>
        <v>#N/A</v>
      </c>
    </row>
    <row r="16573" spans="2:13" hidden="1">
      <c r="B16573" t="s">
        <v>24730</v>
      </c>
      <c r="C16573" t="s">
        <v>24745</v>
      </c>
      <c r="D16573" t="s">
        <v>5419</v>
      </c>
      <c r="E16573" t="s">
        <v>5154</v>
      </c>
      <c r="F16573">
        <v>0.2</v>
      </c>
      <c r="G16573">
        <v>0</v>
      </c>
      <c r="H16573" t="s">
        <v>103</v>
      </c>
      <c r="I16573" t="s">
        <v>102</v>
      </c>
      <c r="J16573" t="s">
        <v>103</v>
      </c>
      <c r="K16573" t="s">
        <v>24732</v>
      </c>
      <c r="L16573" t="s">
        <v>24733</v>
      </c>
      <c r="M16573" t="e">
        <f>_xlfn.XLOOKUP(B16573,Sheet1!B:B,Sheet1!C:C)</f>
        <v>#N/A</v>
      </c>
    </row>
    <row r="16574" spans="2:13" hidden="1">
      <c r="B16574" t="s">
        <v>24730</v>
      </c>
      <c r="C16574" t="s">
        <v>24746</v>
      </c>
      <c r="D16574" t="s">
        <v>5419</v>
      </c>
      <c r="E16574" t="s">
        <v>5154</v>
      </c>
      <c r="F16574">
        <v>0.2</v>
      </c>
      <c r="G16574">
        <v>0</v>
      </c>
      <c r="H16574" t="s">
        <v>103</v>
      </c>
      <c r="I16574" t="s">
        <v>102</v>
      </c>
      <c r="J16574" t="s">
        <v>103</v>
      </c>
      <c r="K16574" t="s">
        <v>24732</v>
      </c>
      <c r="L16574" t="s">
        <v>24733</v>
      </c>
      <c r="M16574" t="e">
        <f>_xlfn.XLOOKUP(B16574,Sheet1!B:B,Sheet1!C:C)</f>
        <v>#N/A</v>
      </c>
    </row>
    <row r="16575" spans="2:13" hidden="1">
      <c r="B16575" t="s">
        <v>24730</v>
      </c>
      <c r="C16575" t="s">
        <v>24747</v>
      </c>
      <c r="D16575" t="s">
        <v>5419</v>
      </c>
      <c r="E16575" t="s">
        <v>5154</v>
      </c>
      <c r="F16575">
        <v>0.2</v>
      </c>
      <c r="G16575">
        <v>0</v>
      </c>
      <c r="H16575" t="s">
        <v>103</v>
      </c>
      <c r="I16575" t="s">
        <v>102</v>
      </c>
      <c r="J16575" t="s">
        <v>103</v>
      </c>
      <c r="K16575" t="s">
        <v>24732</v>
      </c>
      <c r="L16575" t="s">
        <v>24733</v>
      </c>
      <c r="M16575" t="e">
        <f>_xlfn.XLOOKUP(B16575,Sheet1!B:B,Sheet1!C:C)</f>
        <v>#N/A</v>
      </c>
    </row>
    <row r="16576" spans="2:13" hidden="1">
      <c r="B16576" t="s">
        <v>24748</v>
      </c>
      <c r="C16576" t="s">
        <v>24749</v>
      </c>
      <c r="D16576" t="s">
        <v>631</v>
      </c>
      <c r="E16576" t="s">
        <v>5154</v>
      </c>
      <c r="F16576">
        <v>1</v>
      </c>
      <c r="G16576">
        <v>0</v>
      </c>
      <c r="H16576" t="s">
        <v>103</v>
      </c>
      <c r="I16576" t="s">
        <v>102</v>
      </c>
      <c r="J16576" t="s">
        <v>103</v>
      </c>
      <c r="K16576" t="s">
        <v>24750</v>
      </c>
      <c r="L16576" t="s">
        <v>153</v>
      </c>
      <c r="M16576" t="e">
        <f>_xlfn.XLOOKUP(B16576,Sheet1!B:B,Sheet1!C:C)</f>
        <v>#N/A</v>
      </c>
    </row>
    <row r="16577" spans="2:13" hidden="1">
      <c r="B16577" t="s">
        <v>24748</v>
      </c>
      <c r="C16577" t="s">
        <v>24751</v>
      </c>
      <c r="D16577" t="s">
        <v>5532</v>
      </c>
      <c r="E16577" t="s">
        <v>5070</v>
      </c>
      <c r="F16577">
        <v>2</v>
      </c>
      <c r="G16577">
        <v>0</v>
      </c>
      <c r="H16577" t="s">
        <v>102</v>
      </c>
      <c r="I16577" t="s">
        <v>102</v>
      </c>
      <c r="J16577" t="s">
        <v>103</v>
      </c>
      <c r="K16577" t="s">
        <v>24750</v>
      </c>
      <c r="L16577" t="s">
        <v>153</v>
      </c>
      <c r="M16577" t="e">
        <f>_xlfn.XLOOKUP(B16577,Sheet1!B:B,Sheet1!C:C)</f>
        <v>#N/A</v>
      </c>
    </row>
    <row r="16578" spans="2:13" hidden="1">
      <c r="B16578" t="s">
        <v>24748</v>
      </c>
      <c r="C16578" t="s">
        <v>24752</v>
      </c>
      <c r="D16578" t="s">
        <v>631</v>
      </c>
      <c r="E16578" t="s">
        <v>5154</v>
      </c>
      <c r="F16578">
        <v>1</v>
      </c>
      <c r="G16578">
        <v>0</v>
      </c>
      <c r="H16578" t="s">
        <v>103</v>
      </c>
      <c r="I16578" t="s">
        <v>102</v>
      </c>
      <c r="J16578" t="s">
        <v>103</v>
      </c>
      <c r="K16578" t="s">
        <v>24750</v>
      </c>
      <c r="L16578" t="s">
        <v>153</v>
      </c>
      <c r="M16578" t="e">
        <f>_xlfn.XLOOKUP(B16578,Sheet1!B:B,Sheet1!C:C)</f>
        <v>#N/A</v>
      </c>
    </row>
    <row r="16579" spans="2:13" hidden="1">
      <c r="B16579" t="s">
        <v>24748</v>
      </c>
      <c r="C16579" t="s">
        <v>24753</v>
      </c>
      <c r="D16579" t="s">
        <v>631</v>
      </c>
      <c r="E16579" t="s">
        <v>5154</v>
      </c>
      <c r="F16579">
        <v>1</v>
      </c>
      <c r="G16579">
        <v>0</v>
      </c>
      <c r="H16579" t="s">
        <v>103</v>
      </c>
      <c r="I16579" t="s">
        <v>102</v>
      </c>
      <c r="J16579" t="s">
        <v>103</v>
      </c>
      <c r="K16579" t="s">
        <v>24750</v>
      </c>
      <c r="L16579" t="s">
        <v>153</v>
      </c>
      <c r="M16579" t="e">
        <f>_xlfn.XLOOKUP(B16579,Sheet1!B:B,Sheet1!C:C)</f>
        <v>#N/A</v>
      </c>
    </row>
    <row r="16580" spans="2:13" hidden="1">
      <c r="B16580" t="s">
        <v>24748</v>
      </c>
      <c r="C16580" t="s">
        <v>24754</v>
      </c>
      <c r="D16580" t="s">
        <v>631</v>
      </c>
      <c r="E16580" t="s">
        <v>5154</v>
      </c>
      <c r="F16580">
        <v>1</v>
      </c>
      <c r="G16580">
        <v>0</v>
      </c>
      <c r="H16580" t="s">
        <v>103</v>
      </c>
      <c r="I16580" t="s">
        <v>102</v>
      </c>
      <c r="J16580" t="s">
        <v>103</v>
      </c>
      <c r="K16580" t="s">
        <v>24750</v>
      </c>
      <c r="L16580" t="s">
        <v>153</v>
      </c>
      <c r="M16580" t="e">
        <f>_xlfn.XLOOKUP(B16580,Sheet1!B:B,Sheet1!C:C)</f>
        <v>#N/A</v>
      </c>
    </row>
    <row r="16581" spans="2:13" hidden="1">
      <c r="B16581" t="s">
        <v>24748</v>
      </c>
      <c r="C16581" t="s">
        <v>24755</v>
      </c>
      <c r="D16581" t="s">
        <v>142</v>
      </c>
      <c r="E16581" t="s">
        <v>5070</v>
      </c>
      <c r="F16581">
        <v>2</v>
      </c>
      <c r="G16581">
        <v>0</v>
      </c>
      <c r="H16581" t="s">
        <v>102</v>
      </c>
      <c r="I16581" t="s">
        <v>102</v>
      </c>
      <c r="J16581" t="s">
        <v>103</v>
      </c>
      <c r="K16581" t="s">
        <v>24750</v>
      </c>
      <c r="L16581" t="s">
        <v>153</v>
      </c>
      <c r="M16581" t="e">
        <f>_xlfn.XLOOKUP(B16581,Sheet1!B:B,Sheet1!C:C)</f>
        <v>#N/A</v>
      </c>
    </row>
    <row r="16582" spans="2:13" hidden="1">
      <c r="B16582" t="s">
        <v>24748</v>
      </c>
      <c r="C16582" t="s">
        <v>24756</v>
      </c>
      <c r="D16582" t="s">
        <v>631</v>
      </c>
      <c r="E16582" t="s">
        <v>5154</v>
      </c>
      <c r="F16582">
        <v>1</v>
      </c>
      <c r="G16582">
        <v>0</v>
      </c>
      <c r="H16582" t="s">
        <v>103</v>
      </c>
      <c r="I16582" t="s">
        <v>102</v>
      </c>
      <c r="J16582" t="s">
        <v>103</v>
      </c>
      <c r="K16582" t="s">
        <v>24750</v>
      </c>
      <c r="L16582" t="s">
        <v>153</v>
      </c>
      <c r="M16582" t="e">
        <f>_xlfn.XLOOKUP(B16582,Sheet1!B:B,Sheet1!C:C)</f>
        <v>#N/A</v>
      </c>
    </row>
    <row r="16583" spans="2:13" hidden="1">
      <c r="B16583" t="s">
        <v>24748</v>
      </c>
      <c r="C16583" t="s">
        <v>24757</v>
      </c>
      <c r="D16583" t="s">
        <v>6568</v>
      </c>
      <c r="E16583" t="s">
        <v>5070</v>
      </c>
      <c r="F16583">
        <v>2</v>
      </c>
      <c r="G16583">
        <v>0</v>
      </c>
      <c r="H16583" t="s">
        <v>102</v>
      </c>
      <c r="I16583" t="s">
        <v>102</v>
      </c>
      <c r="J16583" t="s">
        <v>103</v>
      </c>
      <c r="K16583" t="s">
        <v>24750</v>
      </c>
      <c r="L16583" t="s">
        <v>153</v>
      </c>
      <c r="M16583" t="e">
        <f>_xlfn.XLOOKUP(B16583,Sheet1!B:B,Sheet1!C:C)</f>
        <v>#N/A</v>
      </c>
    </row>
    <row r="16584" spans="2:13" hidden="1">
      <c r="B16584" t="s">
        <v>24748</v>
      </c>
      <c r="C16584" t="s">
        <v>24758</v>
      </c>
      <c r="D16584" t="s">
        <v>24759</v>
      </c>
      <c r="E16584" t="s">
        <v>5070</v>
      </c>
      <c r="F16584">
        <v>3</v>
      </c>
      <c r="G16584">
        <v>0</v>
      </c>
      <c r="H16584" t="s">
        <v>102</v>
      </c>
      <c r="I16584" t="s">
        <v>102</v>
      </c>
      <c r="J16584" t="s">
        <v>103</v>
      </c>
      <c r="K16584" t="s">
        <v>24750</v>
      </c>
      <c r="L16584" t="s">
        <v>153</v>
      </c>
      <c r="M16584" t="e">
        <f>_xlfn.XLOOKUP(B16584,Sheet1!B:B,Sheet1!C:C)</f>
        <v>#N/A</v>
      </c>
    </row>
    <row r="16585" spans="2:13" hidden="1">
      <c r="B16585" t="s">
        <v>24748</v>
      </c>
      <c r="C16585" t="s">
        <v>24750</v>
      </c>
      <c r="D16585" t="s">
        <v>153</v>
      </c>
      <c r="E16585" t="s">
        <v>5073</v>
      </c>
      <c r="F16585">
        <v>50</v>
      </c>
      <c r="G16585">
        <v>105711</v>
      </c>
      <c r="H16585" t="s">
        <v>102</v>
      </c>
      <c r="I16585" t="s">
        <v>103</v>
      </c>
      <c r="J16585" t="s">
        <v>103</v>
      </c>
      <c r="K16585" t="s">
        <v>24750</v>
      </c>
      <c r="L16585" t="s">
        <v>153</v>
      </c>
      <c r="M16585" t="e">
        <f>_xlfn.XLOOKUP(B16585,Sheet1!B:B,Sheet1!C:C)</f>
        <v>#N/A</v>
      </c>
    </row>
    <row r="16586" spans="2:13" hidden="1">
      <c r="B16586" t="s">
        <v>24748</v>
      </c>
      <c r="C16586" t="s">
        <v>24760</v>
      </c>
      <c r="D16586" t="s">
        <v>24761</v>
      </c>
      <c r="E16586" t="s">
        <v>5070</v>
      </c>
      <c r="F16586">
        <v>3</v>
      </c>
      <c r="G16586">
        <v>0</v>
      </c>
      <c r="H16586" t="s">
        <v>102</v>
      </c>
      <c r="I16586" t="s">
        <v>102</v>
      </c>
      <c r="J16586" t="s">
        <v>103</v>
      </c>
      <c r="K16586" t="s">
        <v>24750</v>
      </c>
      <c r="L16586" t="s">
        <v>153</v>
      </c>
      <c r="M16586" t="e">
        <f>_xlfn.XLOOKUP(B16586,Sheet1!B:B,Sheet1!C:C)</f>
        <v>#N/A</v>
      </c>
    </row>
    <row r="16587" spans="2:13" hidden="1">
      <c r="B16587" t="s">
        <v>24748</v>
      </c>
      <c r="C16587" t="s">
        <v>24762</v>
      </c>
      <c r="D16587" t="s">
        <v>631</v>
      </c>
      <c r="E16587" t="s">
        <v>5154</v>
      </c>
      <c r="F16587">
        <v>1</v>
      </c>
      <c r="G16587">
        <v>0</v>
      </c>
      <c r="H16587" t="s">
        <v>103</v>
      </c>
      <c r="I16587" t="s">
        <v>102</v>
      </c>
      <c r="J16587" t="s">
        <v>103</v>
      </c>
      <c r="K16587" t="s">
        <v>24750</v>
      </c>
      <c r="L16587" t="s">
        <v>153</v>
      </c>
      <c r="M16587" t="e">
        <f>_xlfn.XLOOKUP(B16587,Sheet1!B:B,Sheet1!C:C)</f>
        <v>#N/A</v>
      </c>
    </row>
    <row r="16588" spans="2:13" hidden="1">
      <c r="B16588" t="s">
        <v>24748</v>
      </c>
      <c r="C16588" t="s">
        <v>24763</v>
      </c>
      <c r="D16588" t="s">
        <v>631</v>
      </c>
      <c r="E16588" t="s">
        <v>5154</v>
      </c>
      <c r="F16588">
        <v>1</v>
      </c>
      <c r="G16588">
        <v>0</v>
      </c>
      <c r="H16588" t="s">
        <v>103</v>
      </c>
      <c r="I16588" t="s">
        <v>102</v>
      </c>
      <c r="J16588" t="s">
        <v>103</v>
      </c>
      <c r="K16588" t="s">
        <v>24750</v>
      </c>
      <c r="L16588" t="s">
        <v>153</v>
      </c>
      <c r="M16588" t="e">
        <f>_xlfn.XLOOKUP(B16588,Sheet1!B:B,Sheet1!C:C)</f>
        <v>#N/A</v>
      </c>
    </row>
    <row r="16589" spans="2:13" hidden="1">
      <c r="B16589" t="s">
        <v>24764</v>
      </c>
      <c r="C16589" t="s">
        <v>24765</v>
      </c>
      <c r="D16589" t="s">
        <v>963</v>
      </c>
      <c r="E16589" t="s">
        <v>5070</v>
      </c>
      <c r="F16589">
        <v>40</v>
      </c>
      <c r="G16589">
        <v>294800</v>
      </c>
      <c r="H16589" t="s">
        <v>102</v>
      </c>
      <c r="I16589" t="s">
        <v>102</v>
      </c>
      <c r="J16589" t="s">
        <v>103</v>
      </c>
      <c r="K16589" t="s">
        <v>24766</v>
      </c>
      <c r="L16589" t="s">
        <v>24767</v>
      </c>
      <c r="M16589" t="e">
        <f>_xlfn.XLOOKUP(B16589,Sheet1!B:B,Sheet1!C:C)</f>
        <v>#N/A</v>
      </c>
    </row>
    <row r="16590" spans="2:13" hidden="1">
      <c r="B16590" t="s">
        <v>24764</v>
      </c>
      <c r="C16590" t="s">
        <v>24768</v>
      </c>
      <c r="D16590" t="s">
        <v>180</v>
      </c>
      <c r="E16590" t="s">
        <v>5154</v>
      </c>
      <c r="F16590">
        <v>1</v>
      </c>
      <c r="G16590">
        <v>0</v>
      </c>
      <c r="H16590" t="s">
        <v>103</v>
      </c>
      <c r="I16590" t="s">
        <v>102</v>
      </c>
      <c r="J16590" t="s">
        <v>103</v>
      </c>
      <c r="K16590" t="s">
        <v>24766</v>
      </c>
      <c r="L16590" t="s">
        <v>24767</v>
      </c>
      <c r="M16590" t="e">
        <f>_xlfn.XLOOKUP(B16590,Sheet1!B:B,Sheet1!C:C)</f>
        <v>#N/A</v>
      </c>
    </row>
    <row r="16591" spans="2:13" hidden="1">
      <c r="B16591" t="s">
        <v>24764</v>
      </c>
      <c r="C16591" t="s">
        <v>24769</v>
      </c>
      <c r="D16591" t="s">
        <v>180</v>
      </c>
      <c r="E16591" t="s">
        <v>5154</v>
      </c>
      <c r="F16591">
        <v>1</v>
      </c>
      <c r="G16591">
        <v>0</v>
      </c>
      <c r="H16591" t="s">
        <v>103</v>
      </c>
      <c r="I16591" t="s">
        <v>102</v>
      </c>
      <c r="J16591" t="s">
        <v>103</v>
      </c>
      <c r="K16591" t="s">
        <v>24766</v>
      </c>
      <c r="L16591" t="s">
        <v>24767</v>
      </c>
      <c r="M16591" t="e">
        <f>_xlfn.XLOOKUP(B16591,Sheet1!B:B,Sheet1!C:C)</f>
        <v>#N/A</v>
      </c>
    </row>
    <row r="16592" spans="2:13" hidden="1">
      <c r="B16592" t="s">
        <v>24764</v>
      </c>
      <c r="C16592" t="s">
        <v>24766</v>
      </c>
      <c r="D16592" t="s">
        <v>24767</v>
      </c>
      <c r="E16592" t="s">
        <v>5070</v>
      </c>
      <c r="F16592">
        <v>8</v>
      </c>
      <c r="G16592">
        <v>0</v>
      </c>
      <c r="H16592" t="s">
        <v>102</v>
      </c>
      <c r="I16592" t="s">
        <v>102</v>
      </c>
      <c r="J16592" t="s">
        <v>103</v>
      </c>
      <c r="K16592" t="s">
        <v>24766</v>
      </c>
      <c r="L16592" t="s">
        <v>24767</v>
      </c>
      <c r="M16592" t="e">
        <f>_xlfn.XLOOKUP(B16592,Sheet1!B:B,Sheet1!C:C)</f>
        <v>#N/A</v>
      </c>
    </row>
    <row r="16593" spans="2:13" hidden="1">
      <c r="B16593" t="s">
        <v>24770</v>
      </c>
      <c r="C16593" t="s">
        <v>24771</v>
      </c>
      <c r="D16593" t="s">
        <v>631</v>
      </c>
      <c r="E16593" t="s">
        <v>5154</v>
      </c>
      <c r="F16593">
        <v>1</v>
      </c>
      <c r="G16593">
        <v>0</v>
      </c>
      <c r="H16593" t="s">
        <v>103</v>
      </c>
      <c r="I16593" t="s">
        <v>102</v>
      </c>
      <c r="J16593" t="s">
        <v>103</v>
      </c>
      <c r="K16593" t="s">
        <v>24772</v>
      </c>
      <c r="L16593" t="s">
        <v>254</v>
      </c>
      <c r="M16593" t="e">
        <f>_xlfn.XLOOKUP(B16593,Sheet1!B:B,Sheet1!C:C)</f>
        <v>#N/A</v>
      </c>
    </row>
    <row r="16594" spans="2:13" hidden="1">
      <c r="B16594" t="s">
        <v>24770</v>
      </c>
      <c r="C16594" t="s">
        <v>24773</v>
      </c>
      <c r="D16594" t="s">
        <v>5215</v>
      </c>
      <c r="E16594" t="s">
        <v>5154</v>
      </c>
      <c r="F16594">
        <v>1</v>
      </c>
      <c r="G16594">
        <v>0</v>
      </c>
      <c r="H16594" t="s">
        <v>103</v>
      </c>
      <c r="I16594" t="s">
        <v>102</v>
      </c>
      <c r="J16594" t="s">
        <v>103</v>
      </c>
      <c r="K16594" t="s">
        <v>24772</v>
      </c>
      <c r="L16594" t="s">
        <v>254</v>
      </c>
      <c r="M16594" t="e">
        <f>_xlfn.XLOOKUP(B16594,Sheet1!B:B,Sheet1!C:C)</f>
        <v>#N/A</v>
      </c>
    </row>
    <row r="16595" spans="2:13" hidden="1">
      <c r="B16595" t="s">
        <v>24770</v>
      </c>
      <c r="C16595" t="s">
        <v>24772</v>
      </c>
      <c r="D16595" t="s">
        <v>254</v>
      </c>
      <c r="E16595" t="s">
        <v>5070</v>
      </c>
      <c r="F16595">
        <v>40</v>
      </c>
      <c r="G16595">
        <v>277047</v>
      </c>
      <c r="H16595" t="s">
        <v>102</v>
      </c>
      <c r="I16595" t="s">
        <v>102</v>
      </c>
      <c r="J16595" t="s">
        <v>103</v>
      </c>
      <c r="K16595" t="s">
        <v>24772</v>
      </c>
      <c r="L16595" t="s">
        <v>254</v>
      </c>
      <c r="M16595" t="e">
        <f>_xlfn.XLOOKUP(B16595,Sheet1!B:B,Sheet1!C:C)</f>
        <v>#N/A</v>
      </c>
    </row>
    <row r="16596" spans="2:13" hidden="1">
      <c r="B16596" t="s">
        <v>24770</v>
      </c>
      <c r="C16596" t="s">
        <v>24774</v>
      </c>
      <c r="D16596" t="s">
        <v>24775</v>
      </c>
      <c r="E16596" t="s">
        <v>5178</v>
      </c>
      <c r="F16596">
        <v>40</v>
      </c>
      <c r="G16596">
        <v>166615</v>
      </c>
      <c r="H16596" t="s">
        <v>103</v>
      </c>
      <c r="I16596" t="s">
        <v>103</v>
      </c>
      <c r="J16596" t="s">
        <v>102</v>
      </c>
      <c r="K16596" t="s">
        <v>24772</v>
      </c>
      <c r="L16596" t="s">
        <v>254</v>
      </c>
      <c r="M16596" t="e">
        <f>_xlfn.XLOOKUP(B16596,Sheet1!B:B,Sheet1!C:C)</f>
        <v>#N/A</v>
      </c>
    </row>
    <row r="16597" spans="2:13" hidden="1">
      <c r="B16597" t="s">
        <v>24770</v>
      </c>
      <c r="C16597" t="s">
        <v>24776</v>
      </c>
      <c r="D16597" t="s">
        <v>631</v>
      </c>
      <c r="E16597" t="s">
        <v>5154</v>
      </c>
      <c r="F16597">
        <v>1</v>
      </c>
      <c r="G16597">
        <v>0</v>
      </c>
      <c r="H16597" t="s">
        <v>103</v>
      </c>
      <c r="I16597" t="s">
        <v>102</v>
      </c>
      <c r="J16597" t="s">
        <v>103</v>
      </c>
      <c r="K16597" t="s">
        <v>24772</v>
      </c>
      <c r="L16597" t="s">
        <v>254</v>
      </c>
      <c r="M16597" t="e">
        <f>_xlfn.XLOOKUP(B16597,Sheet1!B:B,Sheet1!C:C)</f>
        <v>#N/A</v>
      </c>
    </row>
    <row r="16598" spans="2:13" hidden="1">
      <c r="B16598" t="s">
        <v>24770</v>
      </c>
      <c r="C16598" t="s">
        <v>24777</v>
      </c>
      <c r="D16598" t="s">
        <v>631</v>
      </c>
      <c r="E16598" t="s">
        <v>5154</v>
      </c>
      <c r="F16598">
        <v>1</v>
      </c>
      <c r="G16598">
        <v>0</v>
      </c>
      <c r="H16598" t="s">
        <v>103</v>
      </c>
      <c r="I16598" t="s">
        <v>102</v>
      </c>
      <c r="J16598" t="s">
        <v>103</v>
      </c>
      <c r="K16598" t="s">
        <v>24772</v>
      </c>
      <c r="L16598" t="s">
        <v>254</v>
      </c>
      <c r="M16598" t="e">
        <f>_xlfn.XLOOKUP(B16598,Sheet1!B:B,Sheet1!C:C)</f>
        <v>#N/A</v>
      </c>
    </row>
    <row r="16599" spans="2:13" hidden="1">
      <c r="B16599" t="s">
        <v>24770</v>
      </c>
      <c r="C16599" t="s">
        <v>24778</v>
      </c>
      <c r="D16599" t="s">
        <v>24779</v>
      </c>
      <c r="E16599" t="s">
        <v>5178</v>
      </c>
      <c r="F16599">
        <v>40</v>
      </c>
      <c r="G16599">
        <v>164849</v>
      </c>
      <c r="H16599" t="s">
        <v>103</v>
      </c>
      <c r="I16599" t="s">
        <v>103</v>
      </c>
      <c r="J16599" t="s">
        <v>102</v>
      </c>
      <c r="K16599" t="s">
        <v>24772</v>
      </c>
      <c r="L16599" t="s">
        <v>254</v>
      </c>
      <c r="M16599" t="e">
        <f>_xlfn.XLOOKUP(B16599,Sheet1!B:B,Sheet1!C:C)</f>
        <v>#N/A</v>
      </c>
    </row>
    <row r="16600" spans="2:13" hidden="1">
      <c r="B16600" t="s">
        <v>24770</v>
      </c>
      <c r="C16600" t="s">
        <v>24780</v>
      </c>
      <c r="D16600" t="s">
        <v>631</v>
      </c>
      <c r="E16600" t="s">
        <v>5154</v>
      </c>
      <c r="F16600">
        <v>1</v>
      </c>
      <c r="G16600">
        <v>0</v>
      </c>
      <c r="H16600" t="s">
        <v>103</v>
      </c>
      <c r="I16600" t="s">
        <v>102</v>
      </c>
      <c r="J16600" t="s">
        <v>103</v>
      </c>
      <c r="K16600" t="s">
        <v>24772</v>
      </c>
      <c r="L16600" t="s">
        <v>254</v>
      </c>
      <c r="M16600" t="e">
        <f>_xlfn.XLOOKUP(B16600,Sheet1!B:B,Sheet1!C:C)</f>
        <v>#N/A</v>
      </c>
    </row>
    <row r="16601" spans="2:13" hidden="1">
      <c r="B16601" t="s">
        <v>24770</v>
      </c>
      <c r="C16601" t="s">
        <v>24781</v>
      </c>
      <c r="D16601" t="s">
        <v>631</v>
      </c>
      <c r="E16601" t="s">
        <v>5154</v>
      </c>
      <c r="F16601">
        <v>1</v>
      </c>
      <c r="G16601">
        <v>0</v>
      </c>
      <c r="H16601" t="s">
        <v>103</v>
      </c>
      <c r="I16601" t="s">
        <v>102</v>
      </c>
      <c r="J16601" t="s">
        <v>103</v>
      </c>
      <c r="K16601" t="s">
        <v>24772</v>
      </c>
      <c r="L16601" t="s">
        <v>254</v>
      </c>
      <c r="M16601" t="e">
        <f>_xlfn.XLOOKUP(B16601,Sheet1!B:B,Sheet1!C:C)</f>
        <v>#N/A</v>
      </c>
    </row>
    <row r="16602" spans="2:13" hidden="1">
      <c r="B16602" t="s">
        <v>24782</v>
      </c>
      <c r="C16602" t="s">
        <v>24783</v>
      </c>
      <c r="D16602" t="s">
        <v>226</v>
      </c>
      <c r="E16602" t="s">
        <v>5154</v>
      </c>
      <c r="F16602">
        <v>3</v>
      </c>
      <c r="G16602">
        <v>0</v>
      </c>
      <c r="H16602" t="s">
        <v>103</v>
      </c>
      <c r="I16602" t="s">
        <v>102</v>
      </c>
      <c r="J16602" t="s">
        <v>103</v>
      </c>
      <c r="K16602" t="s">
        <v>24784</v>
      </c>
      <c r="L16602" t="s">
        <v>153</v>
      </c>
      <c r="M16602" t="e">
        <f>_xlfn.XLOOKUP(B16602,Sheet1!B:B,Sheet1!C:C)</f>
        <v>#N/A</v>
      </c>
    </row>
    <row r="16603" spans="2:13" hidden="1">
      <c r="B16603" t="s">
        <v>24782</v>
      </c>
      <c r="C16603" t="s">
        <v>24784</v>
      </c>
      <c r="D16603" t="s">
        <v>153</v>
      </c>
      <c r="E16603" t="s">
        <v>5073</v>
      </c>
      <c r="F16603">
        <v>40</v>
      </c>
      <c r="G16603">
        <v>260466</v>
      </c>
      <c r="H16603" t="s">
        <v>102</v>
      </c>
      <c r="I16603" t="s">
        <v>103</v>
      </c>
      <c r="J16603" t="s">
        <v>103</v>
      </c>
      <c r="K16603" t="s">
        <v>24784</v>
      </c>
      <c r="L16603" t="s">
        <v>153</v>
      </c>
      <c r="M16603" t="e">
        <f>_xlfn.XLOOKUP(B16603,Sheet1!B:B,Sheet1!C:C)</f>
        <v>#N/A</v>
      </c>
    </row>
    <row r="16604" spans="2:13" hidden="1">
      <c r="B16604" t="s">
        <v>24782</v>
      </c>
      <c r="C16604" t="s">
        <v>24785</v>
      </c>
      <c r="D16604" t="s">
        <v>670</v>
      </c>
      <c r="E16604" t="s">
        <v>5070</v>
      </c>
      <c r="F16604">
        <v>30</v>
      </c>
      <c r="G16604">
        <v>0</v>
      </c>
      <c r="H16604" t="s">
        <v>102</v>
      </c>
      <c r="I16604" t="s">
        <v>102</v>
      </c>
      <c r="J16604" t="s">
        <v>103</v>
      </c>
      <c r="K16604" t="s">
        <v>24784</v>
      </c>
      <c r="L16604" t="s">
        <v>153</v>
      </c>
      <c r="M16604" t="e">
        <f>_xlfn.XLOOKUP(B16604,Sheet1!B:B,Sheet1!C:C)</f>
        <v>#N/A</v>
      </c>
    </row>
    <row r="16605" spans="2:13" hidden="1">
      <c r="B16605" t="s">
        <v>24782</v>
      </c>
      <c r="C16605" t="s">
        <v>24786</v>
      </c>
      <c r="D16605" t="s">
        <v>7074</v>
      </c>
      <c r="E16605" t="s">
        <v>5070</v>
      </c>
      <c r="F16605">
        <v>30</v>
      </c>
      <c r="G16605">
        <v>0</v>
      </c>
      <c r="H16605" t="s">
        <v>102</v>
      </c>
      <c r="I16605" t="s">
        <v>102</v>
      </c>
      <c r="J16605" t="s">
        <v>103</v>
      </c>
      <c r="K16605" t="s">
        <v>24784</v>
      </c>
      <c r="L16605" t="s">
        <v>153</v>
      </c>
      <c r="M16605" t="e">
        <f>_xlfn.XLOOKUP(B16605,Sheet1!B:B,Sheet1!C:C)</f>
        <v>#N/A</v>
      </c>
    </row>
    <row r="16606" spans="2:13" hidden="1">
      <c r="B16606" t="s">
        <v>24782</v>
      </c>
      <c r="C16606" t="s">
        <v>24787</v>
      </c>
      <c r="D16606" t="s">
        <v>226</v>
      </c>
      <c r="E16606" t="s">
        <v>5154</v>
      </c>
      <c r="F16606">
        <v>3</v>
      </c>
      <c r="G16606">
        <v>0</v>
      </c>
      <c r="H16606" t="s">
        <v>103</v>
      </c>
      <c r="I16606" t="s">
        <v>102</v>
      </c>
      <c r="J16606" t="s">
        <v>103</v>
      </c>
      <c r="K16606" t="s">
        <v>24784</v>
      </c>
      <c r="L16606" t="s">
        <v>153</v>
      </c>
      <c r="M16606" t="e">
        <f>_xlfn.XLOOKUP(B16606,Sheet1!B:B,Sheet1!C:C)</f>
        <v>#N/A</v>
      </c>
    </row>
    <row r="16607" spans="2:13" hidden="1">
      <c r="B16607" t="s">
        <v>24782</v>
      </c>
      <c r="C16607" t="s">
        <v>24788</v>
      </c>
      <c r="D16607" t="s">
        <v>226</v>
      </c>
      <c r="E16607" t="s">
        <v>5154</v>
      </c>
      <c r="F16607">
        <v>3</v>
      </c>
      <c r="G16607">
        <v>0</v>
      </c>
      <c r="H16607" t="s">
        <v>103</v>
      </c>
      <c r="I16607" t="s">
        <v>102</v>
      </c>
      <c r="J16607" t="s">
        <v>103</v>
      </c>
      <c r="K16607" t="s">
        <v>24784</v>
      </c>
      <c r="L16607" t="s">
        <v>153</v>
      </c>
      <c r="M16607" t="e">
        <f>_xlfn.XLOOKUP(B16607,Sheet1!B:B,Sheet1!C:C)</f>
        <v>#N/A</v>
      </c>
    </row>
    <row r="16608" spans="2:13" hidden="1">
      <c r="B16608" t="s">
        <v>24782</v>
      </c>
      <c r="C16608" t="s">
        <v>24789</v>
      </c>
      <c r="D16608" t="s">
        <v>226</v>
      </c>
      <c r="E16608" t="s">
        <v>5154</v>
      </c>
      <c r="F16608">
        <v>3</v>
      </c>
      <c r="G16608">
        <v>0</v>
      </c>
      <c r="H16608" t="s">
        <v>103</v>
      </c>
      <c r="I16608" t="s">
        <v>102</v>
      </c>
      <c r="J16608" t="s">
        <v>103</v>
      </c>
      <c r="K16608" t="s">
        <v>24784</v>
      </c>
      <c r="L16608" t="s">
        <v>153</v>
      </c>
      <c r="M16608" t="e">
        <f>_xlfn.XLOOKUP(B16608,Sheet1!B:B,Sheet1!C:C)</f>
        <v>#N/A</v>
      </c>
    </row>
    <row r="16609" spans="2:13" hidden="1">
      <c r="B16609" t="s">
        <v>24782</v>
      </c>
      <c r="C16609" t="s">
        <v>24790</v>
      </c>
      <c r="D16609" t="s">
        <v>226</v>
      </c>
      <c r="E16609" t="s">
        <v>5154</v>
      </c>
      <c r="F16609">
        <v>3</v>
      </c>
      <c r="G16609">
        <v>0</v>
      </c>
      <c r="H16609" t="s">
        <v>103</v>
      </c>
      <c r="I16609" t="s">
        <v>102</v>
      </c>
      <c r="J16609" t="s">
        <v>103</v>
      </c>
      <c r="K16609" t="s">
        <v>24784</v>
      </c>
      <c r="L16609" t="s">
        <v>153</v>
      </c>
      <c r="M16609" t="e">
        <f>_xlfn.XLOOKUP(B16609,Sheet1!B:B,Sheet1!C:C)</f>
        <v>#N/A</v>
      </c>
    </row>
    <row r="16610" spans="2:13" hidden="1">
      <c r="B16610" t="s">
        <v>24782</v>
      </c>
      <c r="C16610" t="s">
        <v>24791</v>
      </c>
      <c r="D16610" t="s">
        <v>226</v>
      </c>
      <c r="E16610" t="s">
        <v>5154</v>
      </c>
      <c r="F16610">
        <v>3</v>
      </c>
      <c r="G16610">
        <v>0</v>
      </c>
      <c r="H16610" t="s">
        <v>103</v>
      </c>
      <c r="I16610" t="s">
        <v>102</v>
      </c>
      <c r="J16610" t="s">
        <v>103</v>
      </c>
      <c r="K16610" t="s">
        <v>24784</v>
      </c>
      <c r="L16610" t="s">
        <v>153</v>
      </c>
      <c r="M16610" t="e">
        <f>_xlfn.XLOOKUP(B16610,Sheet1!B:B,Sheet1!C:C)</f>
        <v>#N/A</v>
      </c>
    </row>
    <row r="16611" spans="2:13" hidden="1">
      <c r="B16611" t="s">
        <v>24782</v>
      </c>
      <c r="C16611" t="s">
        <v>24792</v>
      </c>
      <c r="D16611" t="s">
        <v>226</v>
      </c>
      <c r="E16611" t="s">
        <v>5154</v>
      </c>
      <c r="F16611">
        <v>3</v>
      </c>
      <c r="G16611">
        <v>0</v>
      </c>
      <c r="H16611" t="s">
        <v>103</v>
      </c>
      <c r="I16611" t="s">
        <v>102</v>
      </c>
      <c r="J16611" t="s">
        <v>103</v>
      </c>
      <c r="K16611" t="s">
        <v>24784</v>
      </c>
      <c r="L16611" t="s">
        <v>153</v>
      </c>
      <c r="M16611" t="e">
        <f>_xlfn.XLOOKUP(B16611,Sheet1!B:B,Sheet1!C:C)</f>
        <v>#N/A</v>
      </c>
    </row>
    <row r="16612" spans="2:13" hidden="1">
      <c r="B16612" t="s">
        <v>24782</v>
      </c>
      <c r="C16612" t="s">
        <v>24793</v>
      </c>
      <c r="D16612" t="s">
        <v>226</v>
      </c>
      <c r="E16612" t="s">
        <v>5154</v>
      </c>
      <c r="F16612">
        <v>3</v>
      </c>
      <c r="G16612">
        <v>0</v>
      </c>
      <c r="H16612" t="s">
        <v>103</v>
      </c>
      <c r="I16612" t="s">
        <v>102</v>
      </c>
      <c r="J16612" t="s">
        <v>103</v>
      </c>
      <c r="K16612" t="s">
        <v>24784</v>
      </c>
      <c r="L16612" t="s">
        <v>153</v>
      </c>
      <c r="M16612" t="e">
        <f>_xlfn.XLOOKUP(B16612,Sheet1!B:B,Sheet1!C:C)</f>
        <v>#N/A</v>
      </c>
    </row>
    <row r="16613" spans="2:13" hidden="1">
      <c r="B16613" t="s">
        <v>24782</v>
      </c>
      <c r="C16613" t="s">
        <v>24794</v>
      </c>
      <c r="D16613" t="s">
        <v>226</v>
      </c>
      <c r="E16613" t="s">
        <v>5154</v>
      </c>
      <c r="F16613">
        <v>3</v>
      </c>
      <c r="G16613">
        <v>0</v>
      </c>
      <c r="H16613" t="s">
        <v>103</v>
      </c>
      <c r="I16613" t="s">
        <v>102</v>
      </c>
      <c r="J16613" t="s">
        <v>103</v>
      </c>
      <c r="K16613" t="s">
        <v>24784</v>
      </c>
      <c r="L16613" t="s">
        <v>153</v>
      </c>
      <c r="M16613" t="e">
        <f>_xlfn.XLOOKUP(B16613,Sheet1!B:B,Sheet1!C:C)</f>
        <v>#N/A</v>
      </c>
    </row>
    <row r="16614" spans="2:13" hidden="1">
      <c r="B16614" t="s">
        <v>24782</v>
      </c>
      <c r="C16614" t="s">
        <v>24795</v>
      </c>
      <c r="D16614" t="s">
        <v>562</v>
      </c>
      <c r="E16614" t="s">
        <v>5070</v>
      </c>
      <c r="F16614">
        <v>30</v>
      </c>
      <c r="G16614">
        <v>0</v>
      </c>
      <c r="H16614" t="s">
        <v>102</v>
      </c>
      <c r="I16614" t="s">
        <v>102</v>
      </c>
      <c r="J16614" t="s">
        <v>103</v>
      </c>
      <c r="K16614" t="s">
        <v>24784</v>
      </c>
      <c r="L16614" t="s">
        <v>153</v>
      </c>
      <c r="M16614" t="e">
        <f>_xlfn.XLOOKUP(B16614,Sheet1!B:B,Sheet1!C:C)</f>
        <v>#N/A</v>
      </c>
    </row>
    <row r="16615" spans="2:13">
      <c r="B16615" t="s">
        <v>24782</v>
      </c>
      <c r="C16615" t="s">
        <v>24796</v>
      </c>
      <c r="D16615" t="s">
        <v>226</v>
      </c>
      <c r="E16615" t="s">
        <v>5154</v>
      </c>
      <c r="F16615">
        <v>3</v>
      </c>
      <c r="G16615">
        <v>0</v>
      </c>
      <c r="H16615" t="s">
        <v>103</v>
      </c>
      <c r="I16615" t="s">
        <v>102</v>
      </c>
      <c r="J16615" t="s">
        <v>103</v>
      </c>
      <c r="K16615" t="s">
        <v>24784</v>
      </c>
      <c r="L16615" t="s">
        <v>153</v>
      </c>
      <c r="M16615" t="e">
        <f>_xlfn.XLOOKUP(B16615,Sheet1!B:B,Sheet1!C:C)</f>
        <v>#N/A</v>
      </c>
    </row>
    <row r="16616" spans="2:13" hidden="1">
      <c r="B16616" t="s">
        <v>24782</v>
      </c>
      <c r="C16616" t="s">
        <v>24797</v>
      </c>
      <c r="D16616" t="s">
        <v>226</v>
      </c>
      <c r="E16616" t="s">
        <v>5154</v>
      </c>
      <c r="F16616">
        <v>3</v>
      </c>
      <c r="G16616">
        <v>0</v>
      </c>
      <c r="H16616" t="s">
        <v>103</v>
      </c>
      <c r="I16616" t="s">
        <v>102</v>
      </c>
      <c r="J16616" t="s">
        <v>103</v>
      </c>
      <c r="K16616" t="s">
        <v>24784</v>
      </c>
      <c r="L16616" t="s">
        <v>153</v>
      </c>
      <c r="M16616" t="e">
        <f>_xlfn.XLOOKUP(B16616,Sheet1!B:B,Sheet1!C:C)</f>
        <v>#N/A</v>
      </c>
    </row>
    <row r="16617" spans="2:13" hidden="1">
      <c r="B16617" t="s">
        <v>24782</v>
      </c>
      <c r="C16617" t="s">
        <v>24798</v>
      </c>
      <c r="D16617" t="s">
        <v>142</v>
      </c>
      <c r="E16617" t="s">
        <v>5070</v>
      </c>
      <c r="F16617">
        <v>20</v>
      </c>
      <c r="G16617">
        <v>0</v>
      </c>
      <c r="H16617" t="s">
        <v>102</v>
      </c>
      <c r="I16617" t="s">
        <v>102</v>
      </c>
      <c r="J16617" t="s">
        <v>103</v>
      </c>
      <c r="K16617" t="s">
        <v>24784</v>
      </c>
      <c r="L16617" t="s">
        <v>153</v>
      </c>
      <c r="M16617" t="e">
        <f>_xlfn.XLOOKUP(B16617,Sheet1!B:B,Sheet1!C:C)</f>
        <v>#N/A</v>
      </c>
    </row>
    <row r="16618" spans="2:13" hidden="1">
      <c r="B16618" t="s">
        <v>24782</v>
      </c>
      <c r="C16618" t="s">
        <v>24799</v>
      </c>
      <c r="D16618" t="s">
        <v>226</v>
      </c>
      <c r="E16618" t="s">
        <v>5154</v>
      </c>
      <c r="F16618">
        <v>3</v>
      </c>
      <c r="G16618">
        <v>0</v>
      </c>
      <c r="H16618" t="s">
        <v>103</v>
      </c>
      <c r="I16618" t="s">
        <v>102</v>
      </c>
      <c r="J16618" t="s">
        <v>103</v>
      </c>
      <c r="K16618" t="s">
        <v>24784</v>
      </c>
      <c r="L16618" t="s">
        <v>153</v>
      </c>
      <c r="M16618" t="e">
        <f>_xlfn.XLOOKUP(B16618,Sheet1!B:B,Sheet1!C:C)</f>
        <v>#N/A</v>
      </c>
    </row>
    <row r="16619" spans="2:13" hidden="1">
      <c r="B16619" t="s">
        <v>24782</v>
      </c>
      <c r="C16619" t="s">
        <v>24800</v>
      </c>
      <c r="D16619" t="s">
        <v>226</v>
      </c>
      <c r="E16619" t="s">
        <v>5154</v>
      </c>
      <c r="F16619">
        <v>3</v>
      </c>
      <c r="G16619">
        <v>0</v>
      </c>
      <c r="H16619" t="s">
        <v>103</v>
      </c>
      <c r="I16619" t="s">
        <v>102</v>
      </c>
      <c r="J16619" t="s">
        <v>103</v>
      </c>
      <c r="K16619" t="s">
        <v>24784</v>
      </c>
      <c r="L16619" t="s">
        <v>153</v>
      </c>
      <c r="M16619" t="e">
        <f>_xlfn.XLOOKUP(B16619,Sheet1!B:B,Sheet1!C:C)</f>
        <v>#N/A</v>
      </c>
    </row>
    <row r="16620" spans="2:13" hidden="1">
      <c r="B16620" t="s">
        <v>24782</v>
      </c>
      <c r="C16620" t="s">
        <v>24801</v>
      </c>
      <c r="D16620" t="s">
        <v>226</v>
      </c>
      <c r="E16620" t="s">
        <v>5154</v>
      </c>
      <c r="F16620">
        <v>3</v>
      </c>
      <c r="G16620">
        <v>0</v>
      </c>
      <c r="H16620" t="s">
        <v>103</v>
      </c>
      <c r="I16620" t="s">
        <v>102</v>
      </c>
      <c r="J16620" t="s">
        <v>103</v>
      </c>
      <c r="K16620" t="s">
        <v>24784</v>
      </c>
      <c r="L16620" t="s">
        <v>153</v>
      </c>
      <c r="M16620" t="e">
        <f>_xlfn.XLOOKUP(B16620,Sheet1!B:B,Sheet1!C:C)</f>
        <v>#N/A</v>
      </c>
    </row>
    <row r="16621" spans="2:13" hidden="1">
      <c r="B16621" t="s">
        <v>24782</v>
      </c>
      <c r="C16621" t="s">
        <v>24802</v>
      </c>
      <c r="D16621" t="s">
        <v>226</v>
      </c>
      <c r="E16621" t="s">
        <v>5154</v>
      </c>
      <c r="F16621">
        <v>3</v>
      </c>
      <c r="G16621">
        <v>0</v>
      </c>
      <c r="H16621" t="s">
        <v>103</v>
      </c>
      <c r="I16621" t="s">
        <v>102</v>
      </c>
      <c r="J16621" t="s">
        <v>103</v>
      </c>
      <c r="K16621" t="s">
        <v>24784</v>
      </c>
      <c r="L16621" t="s">
        <v>153</v>
      </c>
      <c r="M16621" t="e">
        <f>_xlfn.XLOOKUP(B16621,Sheet1!B:B,Sheet1!C:C)</f>
        <v>#N/A</v>
      </c>
    </row>
    <row r="16622" spans="2:13" hidden="1">
      <c r="B16622" t="s">
        <v>24782</v>
      </c>
      <c r="C16622" t="s">
        <v>24803</v>
      </c>
      <c r="D16622" t="s">
        <v>226</v>
      </c>
      <c r="E16622" t="s">
        <v>5154</v>
      </c>
      <c r="F16622">
        <v>3</v>
      </c>
      <c r="G16622">
        <v>0</v>
      </c>
      <c r="H16622" t="s">
        <v>103</v>
      </c>
      <c r="I16622" t="s">
        <v>102</v>
      </c>
      <c r="J16622" t="s">
        <v>103</v>
      </c>
      <c r="K16622" t="s">
        <v>24784</v>
      </c>
      <c r="L16622" t="s">
        <v>153</v>
      </c>
      <c r="M16622" t="e">
        <f>_xlfn.XLOOKUP(B16622,Sheet1!B:B,Sheet1!C:C)</f>
        <v>#N/A</v>
      </c>
    </row>
    <row r="16623" spans="2:13" hidden="1">
      <c r="B16623" t="s">
        <v>24782</v>
      </c>
      <c r="C16623" t="s">
        <v>24804</v>
      </c>
      <c r="D16623" t="s">
        <v>226</v>
      </c>
      <c r="E16623" t="s">
        <v>5154</v>
      </c>
      <c r="F16623">
        <v>3</v>
      </c>
      <c r="G16623">
        <v>0</v>
      </c>
      <c r="H16623" t="s">
        <v>103</v>
      </c>
      <c r="I16623" t="s">
        <v>102</v>
      </c>
      <c r="J16623" t="s">
        <v>103</v>
      </c>
      <c r="K16623" t="s">
        <v>24784</v>
      </c>
      <c r="L16623" t="s">
        <v>153</v>
      </c>
      <c r="M16623" t="e">
        <f>_xlfn.XLOOKUP(B16623,Sheet1!B:B,Sheet1!C:C)</f>
        <v>#N/A</v>
      </c>
    </row>
    <row r="16624" spans="2:13" hidden="1">
      <c r="B16624" t="s">
        <v>24782</v>
      </c>
      <c r="C16624" t="s">
        <v>24805</v>
      </c>
      <c r="D16624" t="s">
        <v>226</v>
      </c>
      <c r="E16624" t="s">
        <v>5154</v>
      </c>
      <c r="F16624">
        <v>3</v>
      </c>
      <c r="G16624">
        <v>0</v>
      </c>
      <c r="H16624" t="s">
        <v>103</v>
      </c>
      <c r="I16624" t="s">
        <v>102</v>
      </c>
      <c r="J16624" t="s">
        <v>103</v>
      </c>
      <c r="K16624" t="s">
        <v>24784</v>
      </c>
      <c r="L16624" t="s">
        <v>153</v>
      </c>
      <c r="M16624" t="e">
        <f>_xlfn.XLOOKUP(B16624,Sheet1!B:B,Sheet1!C:C)</f>
        <v>#N/A</v>
      </c>
    </row>
    <row r="16625" spans="2:13" hidden="1">
      <c r="B16625" t="s">
        <v>24782</v>
      </c>
      <c r="C16625" t="s">
        <v>24806</v>
      </c>
      <c r="D16625" t="s">
        <v>226</v>
      </c>
      <c r="E16625" t="s">
        <v>5154</v>
      </c>
      <c r="F16625">
        <v>3</v>
      </c>
      <c r="G16625">
        <v>0</v>
      </c>
      <c r="H16625" t="s">
        <v>103</v>
      </c>
      <c r="I16625" t="s">
        <v>102</v>
      </c>
      <c r="J16625" t="s">
        <v>103</v>
      </c>
      <c r="K16625" t="s">
        <v>24784</v>
      </c>
      <c r="L16625" t="s">
        <v>153</v>
      </c>
      <c r="M16625" t="e">
        <f>_xlfn.XLOOKUP(B16625,Sheet1!B:B,Sheet1!C:C)</f>
        <v>#N/A</v>
      </c>
    </row>
    <row r="16626" spans="2:13" hidden="1">
      <c r="B16626" t="s">
        <v>24782</v>
      </c>
      <c r="C16626" t="s">
        <v>24807</v>
      </c>
      <c r="D16626" t="s">
        <v>226</v>
      </c>
      <c r="E16626" t="s">
        <v>5154</v>
      </c>
      <c r="F16626">
        <v>3</v>
      </c>
      <c r="G16626">
        <v>0</v>
      </c>
      <c r="H16626" t="s">
        <v>103</v>
      </c>
      <c r="I16626" t="s">
        <v>102</v>
      </c>
      <c r="J16626" t="s">
        <v>103</v>
      </c>
      <c r="K16626" t="s">
        <v>24784</v>
      </c>
      <c r="L16626" t="s">
        <v>153</v>
      </c>
      <c r="M16626" t="e">
        <f>_xlfn.XLOOKUP(B16626,Sheet1!B:B,Sheet1!C:C)</f>
        <v>#N/A</v>
      </c>
    </row>
    <row r="16627" spans="2:13" hidden="1">
      <c r="B16627" t="s">
        <v>24782</v>
      </c>
      <c r="C16627" t="s">
        <v>24808</v>
      </c>
      <c r="D16627" t="s">
        <v>226</v>
      </c>
      <c r="E16627" t="s">
        <v>5154</v>
      </c>
      <c r="F16627">
        <v>3</v>
      </c>
      <c r="G16627">
        <v>0</v>
      </c>
      <c r="H16627" t="s">
        <v>103</v>
      </c>
      <c r="I16627" t="s">
        <v>102</v>
      </c>
      <c r="J16627" t="s">
        <v>103</v>
      </c>
      <c r="K16627" t="s">
        <v>24784</v>
      </c>
      <c r="L16627" t="s">
        <v>153</v>
      </c>
      <c r="M16627" t="e">
        <f>_xlfn.XLOOKUP(B16627,Sheet1!B:B,Sheet1!C:C)</f>
        <v>#N/A</v>
      </c>
    </row>
    <row r="16628" spans="2:13" hidden="1">
      <c r="B16628" t="s">
        <v>24782</v>
      </c>
      <c r="C16628" t="s">
        <v>24809</v>
      </c>
      <c r="D16628" t="s">
        <v>226</v>
      </c>
      <c r="E16628" t="s">
        <v>5154</v>
      </c>
      <c r="F16628">
        <v>3</v>
      </c>
      <c r="G16628">
        <v>0</v>
      </c>
      <c r="H16628" t="s">
        <v>103</v>
      </c>
      <c r="I16628" t="s">
        <v>102</v>
      </c>
      <c r="J16628" t="s">
        <v>103</v>
      </c>
      <c r="K16628" t="s">
        <v>24784</v>
      </c>
      <c r="L16628" t="s">
        <v>153</v>
      </c>
      <c r="M16628" t="e">
        <f>_xlfn.XLOOKUP(B16628,Sheet1!B:B,Sheet1!C:C)</f>
        <v>#N/A</v>
      </c>
    </row>
    <row r="16629" spans="2:13" hidden="1">
      <c r="B16629" t="s">
        <v>24782</v>
      </c>
      <c r="C16629" t="s">
        <v>24810</v>
      </c>
      <c r="D16629" t="s">
        <v>226</v>
      </c>
      <c r="E16629" t="s">
        <v>5154</v>
      </c>
      <c r="F16629">
        <v>3</v>
      </c>
      <c r="G16629">
        <v>0</v>
      </c>
      <c r="H16629" t="s">
        <v>103</v>
      </c>
      <c r="I16629" t="s">
        <v>102</v>
      </c>
      <c r="J16629" t="s">
        <v>103</v>
      </c>
      <c r="K16629" t="s">
        <v>24784</v>
      </c>
      <c r="L16629" t="s">
        <v>153</v>
      </c>
      <c r="M16629" t="e">
        <f>_xlfn.XLOOKUP(B16629,Sheet1!B:B,Sheet1!C:C)</f>
        <v>#N/A</v>
      </c>
    </row>
    <row r="16630" spans="2:13" hidden="1">
      <c r="B16630" t="s">
        <v>24811</v>
      </c>
      <c r="C16630" t="s">
        <v>24812</v>
      </c>
      <c r="D16630" t="s">
        <v>195</v>
      </c>
      <c r="E16630" t="s">
        <v>5073</v>
      </c>
      <c r="F16630">
        <v>40</v>
      </c>
      <c r="G16630">
        <v>135000</v>
      </c>
      <c r="H16630" t="s">
        <v>102</v>
      </c>
      <c r="I16630" t="s">
        <v>103</v>
      </c>
      <c r="J16630" t="s">
        <v>103</v>
      </c>
      <c r="K16630" t="s">
        <v>24812</v>
      </c>
      <c r="L16630" t="s">
        <v>188</v>
      </c>
      <c r="M16630" t="e">
        <f>_xlfn.XLOOKUP(B16630,Sheet1!B:B,Sheet1!C:C)</f>
        <v>#N/A</v>
      </c>
    </row>
    <row r="16631" spans="2:13" hidden="1">
      <c r="B16631" t="s">
        <v>24811</v>
      </c>
      <c r="C16631" t="s">
        <v>24813</v>
      </c>
      <c r="D16631" t="s">
        <v>180</v>
      </c>
      <c r="E16631" t="s">
        <v>5154</v>
      </c>
      <c r="F16631">
        <v>1</v>
      </c>
      <c r="G16631">
        <v>0</v>
      </c>
      <c r="H16631" t="s">
        <v>103</v>
      </c>
      <c r="I16631" t="s">
        <v>102</v>
      </c>
      <c r="J16631" t="s">
        <v>103</v>
      </c>
      <c r="K16631" t="s">
        <v>24812</v>
      </c>
      <c r="L16631" t="s">
        <v>188</v>
      </c>
      <c r="M16631" t="e">
        <f>_xlfn.XLOOKUP(B16631,Sheet1!B:B,Sheet1!C:C)</f>
        <v>#N/A</v>
      </c>
    </row>
    <row r="16632" spans="2:13" hidden="1">
      <c r="B16632" t="s">
        <v>24811</v>
      </c>
      <c r="C16632" t="s">
        <v>24814</v>
      </c>
      <c r="D16632" t="s">
        <v>2613</v>
      </c>
      <c r="F16632">
        <v>40</v>
      </c>
      <c r="G16632">
        <v>120750</v>
      </c>
      <c r="H16632" t="s">
        <v>103</v>
      </c>
      <c r="I16632" t="s">
        <v>103</v>
      </c>
      <c r="J16632" t="s">
        <v>103</v>
      </c>
      <c r="K16632" t="s">
        <v>24812</v>
      </c>
      <c r="L16632" t="s">
        <v>188</v>
      </c>
      <c r="M16632" t="e">
        <f>_xlfn.XLOOKUP(B16632,Sheet1!B:B,Sheet1!C:C)</f>
        <v>#N/A</v>
      </c>
    </row>
    <row r="16633" spans="2:13" hidden="1">
      <c r="B16633" t="s">
        <v>24811</v>
      </c>
      <c r="C16633" t="s">
        <v>24815</v>
      </c>
      <c r="D16633" t="s">
        <v>180</v>
      </c>
      <c r="E16633" t="s">
        <v>5154</v>
      </c>
      <c r="F16633">
        <v>1</v>
      </c>
      <c r="G16633">
        <v>0</v>
      </c>
      <c r="H16633" t="s">
        <v>103</v>
      </c>
      <c r="I16633" t="s">
        <v>102</v>
      </c>
      <c r="J16633" t="s">
        <v>103</v>
      </c>
      <c r="K16633" t="s">
        <v>24812</v>
      </c>
      <c r="L16633" t="s">
        <v>188</v>
      </c>
      <c r="M16633" t="e">
        <f>_xlfn.XLOOKUP(B16633,Sheet1!B:B,Sheet1!C:C)</f>
        <v>#N/A</v>
      </c>
    </row>
    <row r="16634" spans="2:13" hidden="1">
      <c r="B16634" t="s">
        <v>24811</v>
      </c>
      <c r="C16634" t="s">
        <v>24816</v>
      </c>
      <c r="D16634" t="s">
        <v>180</v>
      </c>
      <c r="E16634" t="s">
        <v>5154</v>
      </c>
      <c r="F16634">
        <v>1</v>
      </c>
      <c r="G16634">
        <v>0</v>
      </c>
      <c r="H16634" t="s">
        <v>103</v>
      </c>
      <c r="I16634" t="s">
        <v>102</v>
      </c>
      <c r="J16634" t="s">
        <v>103</v>
      </c>
      <c r="K16634" t="s">
        <v>24812</v>
      </c>
      <c r="L16634" t="s">
        <v>188</v>
      </c>
      <c r="M16634" t="e">
        <f>_xlfn.XLOOKUP(B16634,Sheet1!B:B,Sheet1!C:C)</f>
        <v>#N/A</v>
      </c>
    </row>
    <row r="16635" spans="2:13" hidden="1">
      <c r="B16635" t="s">
        <v>24811</v>
      </c>
      <c r="C16635" t="s">
        <v>24817</v>
      </c>
      <c r="D16635" t="s">
        <v>267</v>
      </c>
      <c r="E16635" t="s">
        <v>5070</v>
      </c>
      <c r="F16635">
        <v>1</v>
      </c>
      <c r="G16635">
        <v>0</v>
      </c>
      <c r="H16635" t="s">
        <v>102</v>
      </c>
      <c r="I16635" t="s">
        <v>102</v>
      </c>
      <c r="J16635" t="s">
        <v>103</v>
      </c>
      <c r="K16635" t="s">
        <v>24812</v>
      </c>
      <c r="L16635" t="s">
        <v>188</v>
      </c>
      <c r="M16635" t="e">
        <f>_xlfn.XLOOKUP(B16635,Sheet1!B:B,Sheet1!C:C)</f>
        <v>#N/A</v>
      </c>
    </row>
    <row r="16636" spans="2:13" hidden="1">
      <c r="B16636" t="s">
        <v>24811</v>
      </c>
      <c r="C16636" t="s">
        <v>24818</v>
      </c>
      <c r="D16636" t="s">
        <v>315</v>
      </c>
      <c r="E16636" t="s">
        <v>5070</v>
      </c>
      <c r="F16636">
        <v>1</v>
      </c>
      <c r="G16636">
        <v>0</v>
      </c>
      <c r="H16636" t="s">
        <v>102</v>
      </c>
      <c r="I16636" t="s">
        <v>102</v>
      </c>
      <c r="J16636" t="s">
        <v>103</v>
      </c>
      <c r="K16636" t="s">
        <v>24812</v>
      </c>
      <c r="L16636" t="s">
        <v>188</v>
      </c>
      <c r="M16636" t="e">
        <f>_xlfn.XLOOKUP(B16636,Sheet1!B:B,Sheet1!C:C)</f>
        <v>#N/A</v>
      </c>
    </row>
    <row r="16637" spans="2:13" hidden="1">
      <c r="B16637" t="s">
        <v>281</v>
      </c>
      <c r="C16637" t="s">
        <v>5171</v>
      </c>
      <c r="D16637" t="s">
        <v>5172</v>
      </c>
      <c r="F16637" t="s">
        <v>5066</v>
      </c>
      <c r="G16637">
        <v>140577</v>
      </c>
      <c r="H16637" t="s">
        <v>103</v>
      </c>
      <c r="I16637" t="s">
        <v>103</v>
      </c>
      <c r="J16637" t="s">
        <v>103</v>
      </c>
      <c r="K16637" t="s">
        <v>282</v>
      </c>
      <c r="L16637" t="s">
        <v>188</v>
      </c>
      <c r="M16637" t="str">
        <f>_xlfn.XLOOKUP(B16637,Sheet1!B:B,Sheet1!C:C)</f>
        <v>Anne Mette Buhl</v>
      </c>
    </row>
    <row r="16638" spans="2:13" hidden="1">
      <c r="B16638" t="s">
        <v>281</v>
      </c>
      <c r="C16638" t="s">
        <v>24819</v>
      </c>
      <c r="D16638" t="s">
        <v>180</v>
      </c>
      <c r="E16638" t="s">
        <v>5154</v>
      </c>
      <c r="F16638" t="s">
        <v>5447</v>
      </c>
      <c r="G16638">
        <v>0</v>
      </c>
      <c r="H16638" t="s">
        <v>103</v>
      </c>
      <c r="I16638" t="s">
        <v>102</v>
      </c>
      <c r="J16638" t="s">
        <v>103</v>
      </c>
      <c r="K16638" t="s">
        <v>282</v>
      </c>
      <c r="L16638" t="s">
        <v>188</v>
      </c>
      <c r="M16638" t="str">
        <f>_xlfn.XLOOKUP(B16638,Sheet1!B:B,Sheet1!C:C)</f>
        <v>Anne Mette Buhl</v>
      </c>
    </row>
    <row r="16639" spans="2:13" hidden="1">
      <c r="B16639" t="s">
        <v>281</v>
      </c>
      <c r="C16639" t="s">
        <v>24820</v>
      </c>
      <c r="D16639" t="s">
        <v>5172</v>
      </c>
      <c r="F16639" t="s">
        <v>5066</v>
      </c>
      <c r="G16639">
        <v>135312</v>
      </c>
      <c r="H16639" t="s">
        <v>103</v>
      </c>
      <c r="I16639" t="s">
        <v>103</v>
      </c>
      <c r="J16639" t="s">
        <v>103</v>
      </c>
      <c r="K16639" t="s">
        <v>282</v>
      </c>
      <c r="L16639" t="s">
        <v>188</v>
      </c>
      <c r="M16639" t="str">
        <f>_xlfn.XLOOKUP(B16639,Sheet1!B:B,Sheet1!C:C)</f>
        <v>Anne Mette Buhl</v>
      </c>
    </row>
    <row r="16640" spans="2:13" hidden="1">
      <c r="B16640" t="s">
        <v>281</v>
      </c>
      <c r="C16640" t="s">
        <v>282</v>
      </c>
      <c r="D16640" t="s">
        <v>188</v>
      </c>
      <c r="E16640" t="s">
        <v>5073</v>
      </c>
      <c r="F16640" t="s">
        <v>24821</v>
      </c>
      <c r="G16640">
        <v>129155</v>
      </c>
      <c r="H16640" t="s">
        <v>102</v>
      </c>
      <c r="I16640" t="s">
        <v>103</v>
      </c>
      <c r="J16640" t="s">
        <v>103</v>
      </c>
      <c r="K16640" t="s">
        <v>282</v>
      </c>
      <c r="L16640" t="s">
        <v>188</v>
      </c>
      <c r="M16640" t="str">
        <f>_xlfn.XLOOKUP(B16640,Sheet1!B:B,Sheet1!C:C)</f>
        <v>Anne Mette Buhl</v>
      </c>
    </row>
    <row r="16641" spans="2:13" hidden="1">
      <c r="B16641" t="s">
        <v>281</v>
      </c>
      <c r="C16641" t="s">
        <v>24822</v>
      </c>
      <c r="D16641" t="s">
        <v>24823</v>
      </c>
      <c r="E16641" t="s">
        <v>5070</v>
      </c>
      <c r="F16641" t="s">
        <v>7544</v>
      </c>
      <c r="G16641">
        <v>0</v>
      </c>
      <c r="H16641" t="s">
        <v>102</v>
      </c>
      <c r="I16641" t="s">
        <v>102</v>
      </c>
      <c r="J16641" t="s">
        <v>103</v>
      </c>
      <c r="K16641" t="s">
        <v>282</v>
      </c>
      <c r="L16641" t="s">
        <v>188</v>
      </c>
      <c r="M16641" t="str">
        <f>_xlfn.XLOOKUP(B16641,Sheet1!B:B,Sheet1!C:C)</f>
        <v>Anne Mette Buhl</v>
      </c>
    </row>
    <row r="16642" spans="2:13" hidden="1">
      <c r="B16642" t="s">
        <v>281</v>
      </c>
      <c r="C16642" t="s">
        <v>24824</v>
      </c>
      <c r="D16642" t="s">
        <v>5195</v>
      </c>
      <c r="E16642" t="s">
        <v>5070</v>
      </c>
      <c r="F16642" t="s">
        <v>7544</v>
      </c>
      <c r="G16642">
        <v>0</v>
      </c>
      <c r="H16642" t="s">
        <v>102</v>
      </c>
      <c r="I16642" t="s">
        <v>102</v>
      </c>
      <c r="J16642" t="s">
        <v>103</v>
      </c>
      <c r="K16642" t="s">
        <v>282</v>
      </c>
      <c r="L16642" t="s">
        <v>188</v>
      </c>
      <c r="M16642" t="str">
        <f>_xlfn.XLOOKUP(B16642,Sheet1!B:B,Sheet1!C:C)</f>
        <v>Anne Mette Buhl</v>
      </c>
    </row>
    <row r="16643" spans="2:13" hidden="1">
      <c r="B16643" t="s">
        <v>281</v>
      </c>
      <c r="C16643" t="s">
        <v>24825</v>
      </c>
      <c r="D16643" t="s">
        <v>3018</v>
      </c>
      <c r="E16643" t="s">
        <v>5070</v>
      </c>
      <c r="F16643" t="s">
        <v>7544</v>
      </c>
      <c r="G16643">
        <v>0</v>
      </c>
      <c r="H16643" t="s">
        <v>102</v>
      </c>
      <c r="I16643" t="s">
        <v>102</v>
      </c>
      <c r="J16643" t="s">
        <v>103</v>
      </c>
      <c r="K16643" t="s">
        <v>282</v>
      </c>
      <c r="L16643" t="s">
        <v>188</v>
      </c>
      <c r="M16643" t="str">
        <f>_xlfn.XLOOKUP(B16643,Sheet1!B:B,Sheet1!C:C)</f>
        <v>Anne Mette Buhl</v>
      </c>
    </row>
    <row r="16644" spans="2:13" hidden="1">
      <c r="B16644" t="s">
        <v>281</v>
      </c>
      <c r="C16644" t="s">
        <v>24826</v>
      </c>
      <c r="D16644" t="s">
        <v>24827</v>
      </c>
      <c r="E16644" t="s">
        <v>5070</v>
      </c>
      <c r="F16644" t="s">
        <v>7544</v>
      </c>
      <c r="G16644">
        <v>0</v>
      </c>
      <c r="H16644" t="s">
        <v>102</v>
      </c>
      <c r="I16644" t="s">
        <v>102</v>
      </c>
      <c r="J16644" t="s">
        <v>103</v>
      </c>
      <c r="K16644" t="s">
        <v>282</v>
      </c>
      <c r="L16644" t="s">
        <v>188</v>
      </c>
      <c r="M16644" t="str">
        <f>_xlfn.XLOOKUP(B16644,Sheet1!B:B,Sheet1!C:C)</f>
        <v>Anne Mette Buhl</v>
      </c>
    </row>
    <row r="16645" spans="2:13" hidden="1">
      <c r="B16645" t="s">
        <v>281</v>
      </c>
      <c r="C16645" t="s">
        <v>24828</v>
      </c>
      <c r="D16645" t="s">
        <v>5224</v>
      </c>
      <c r="E16645" t="s">
        <v>5070</v>
      </c>
      <c r="F16645" t="s">
        <v>7544</v>
      </c>
      <c r="G16645">
        <v>0</v>
      </c>
      <c r="H16645" t="s">
        <v>102</v>
      </c>
      <c r="I16645" t="s">
        <v>102</v>
      </c>
      <c r="J16645" t="s">
        <v>103</v>
      </c>
      <c r="K16645" t="s">
        <v>282</v>
      </c>
      <c r="L16645" t="s">
        <v>188</v>
      </c>
      <c r="M16645" t="str">
        <f>_xlfn.XLOOKUP(B16645,Sheet1!B:B,Sheet1!C:C)</f>
        <v>Anne Mette Buhl</v>
      </c>
    </row>
    <row r="16646" spans="2:13" hidden="1">
      <c r="B16646" t="s">
        <v>281</v>
      </c>
      <c r="C16646" t="s">
        <v>24829</v>
      </c>
      <c r="D16646" t="s">
        <v>24830</v>
      </c>
      <c r="E16646" t="s">
        <v>5154</v>
      </c>
      <c r="F16646" t="s">
        <v>5447</v>
      </c>
      <c r="G16646">
        <v>0</v>
      </c>
      <c r="H16646" t="s">
        <v>103</v>
      </c>
      <c r="I16646" t="s">
        <v>102</v>
      </c>
      <c r="J16646" t="s">
        <v>103</v>
      </c>
      <c r="K16646" t="s">
        <v>282</v>
      </c>
      <c r="L16646" t="s">
        <v>188</v>
      </c>
      <c r="M16646" t="str">
        <f>_xlfn.XLOOKUP(B16646,Sheet1!B:B,Sheet1!C:C)</f>
        <v>Anne Mette Buhl</v>
      </c>
    </row>
    <row r="16647" spans="2:13" hidden="1">
      <c r="B16647" t="s">
        <v>281</v>
      </c>
      <c r="C16647" t="s">
        <v>24831</v>
      </c>
      <c r="D16647" t="s">
        <v>180</v>
      </c>
      <c r="E16647" t="s">
        <v>5154</v>
      </c>
      <c r="F16647" t="s">
        <v>5447</v>
      </c>
      <c r="G16647">
        <v>0</v>
      </c>
      <c r="H16647" t="s">
        <v>103</v>
      </c>
      <c r="I16647" t="s">
        <v>102</v>
      </c>
      <c r="J16647" t="s">
        <v>103</v>
      </c>
      <c r="K16647" t="s">
        <v>282</v>
      </c>
      <c r="L16647" t="s">
        <v>188</v>
      </c>
      <c r="M16647" t="str">
        <f>_xlfn.XLOOKUP(B16647,Sheet1!B:B,Sheet1!C:C)</f>
        <v>Anne Mette Buhl</v>
      </c>
    </row>
    <row r="16648" spans="2:13" hidden="1">
      <c r="B16648" t="s">
        <v>281</v>
      </c>
      <c r="C16648" t="s">
        <v>24832</v>
      </c>
      <c r="D16648" t="s">
        <v>180</v>
      </c>
      <c r="E16648" t="s">
        <v>5154</v>
      </c>
      <c r="F16648" t="s">
        <v>5447</v>
      </c>
      <c r="G16648">
        <v>0</v>
      </c>
      <c r="H16648" t="s">
        <v>103</v>
      </c>
      <c r="I16648" t="s">
        <v>102</v>
      </c>
      <c r="J16648" t="s">
        <v>103</v>
      </c>
      <c r="K16648" t="s">
        <v>282</v>
      </c>
      <c r="L16648" t="s">
        <v>188</v>
      </c>
      <c r="M16648" t="str">
        <f>_xlfn.XLOOKUP(B16648,Sheet1!B:B,Sheet1!C:C)</f>
        <v>Anne Mette Buhl</v>
      </c>
    </row>
    <row r="16649" spans="2:13" hidden="1">
      <c r="B16649" t="s">
        <v>281</v>
      </c>
      <c r="C16649" t="s">
        <v>24833</v>
      </c>
      <c r="D16649" t="s">
        <v>180</v>
      </c>
      <c r="E16649" t="s">
        <v>5154</v>
      </c>
      <c r="F16649" t="s">
        <v>5447</v>
      </c>
      <c r="G16649">
        <v>0</v>
      </c>
      <c r="H16649" t="s">
        <v>103</v>
      </c>
      <c r="I16649" t="s">
        <v>102</v>
      </c>
      <c r="J16649" t="s">
        <v>103</v>
      </c>
      <c r="K16649" t="s">
        <v>282</v>
      </c>
      <c r="L16649" t="s">
        <v>188</v>
      </c>
      <c r="M16649" t="str">
        <f>_xlfn.XLOOKUP(B16649,Sheet1!B:B,Sheet1!C:C)</f>
        <v>Anne Mette Buhl</v>
      </c>
    </row>
    <row r="16650" spans="2:13" hidden="1">
      <c r="B16650" t="s">
        <v>281</v>
      </c>
      <c r="C16650" t="s">
        <v>24834</v>
      </c>
      <c r="D16650" t="s">
        <v>5172</v>
      </c>
      <c r="F16650" t="s">
        <v>5066</v>
      </c>
      <c r="G16650">
        <v>135312</v>
      </c>
      <c r="H16650" t="s">
        <v>103</v>
      </c>
      <c r="I16650" t="s">
        <v>103</v>
      </c>
      <c r="J16650" t="s">
        <v>103</v>
      </c>
      <c r="K16650" t="s">
        <v>282</v>
      </c>
      <c r="L16650" t="s">
        <v>188</v>
      </c>
      <c r="M16650" t="str">
        <f>_xlfn.XLOOKUP(B16650,Sheet1!B:B,Sheet1!C:C)</f>
        <v>Anne Mette Buhl</v>
      </c>
    </row>
    <row r="16651" spans="2:13" hidden="1">
      <c r="B16651" t="s">
        <v>281</v>
      </c>
      <c r="C16651" t="s">
        <v>24835</v>
      </c>
      <c r="D16651" t="s">
        <v>180</v>
      </c>
      <c r="E16651" t="s">
        <v>5154</v>
      </c>
      <c r="F16651" t="s">
        <v>5447</v>
      </c>
      <c r="G16651">
        <v>0</v>
      </c>
      <c r="H16651" t="s">
        <v>103</v>
      </c>
      <c r="I16651" t="s">
        <v>102</v>
      </c>
      <c r="J16651" t="s">
        <v>103</v>
      </c>
      <c r="K16651" t="s">
        <v>282</v>
      </c>
      <c r="L16651" t="s">
        <v>188</v>
      </c>
      <c r="M16651" t="str">
        <f>_xlfn.XLOOKUP(B16651,Sheet1!B:B,Sheet1!C:C)</f>
        <v>Anne Mette Buhl</v>
      </c>
    </row>
    <row r="16652" spans="2:13" hidden="1">
      <c r="B16652" t="s">
        <v>281</v>
      </c>
      <c r="C16652" t="s">
        <v>24836</v>
      </c>
      <c r="D16652" t="s">
        <v>180</v>
      </c>
      <c r="E16652" t="s">
        <v>5154</v>
      </c>
      <c r="F16652" t="s">
        <v>5447</v>
      </c>
      <c r="G16652">
        <v>0</v>
      </c>
      <c r="H16652" t="s">
        <v>103</v>
      </c>
      <c r="I16652" t="s">
        <v>102</v>
      </c>
      <c r="J16652" t="s">
        <v>103</v>
      </c>
      <c r="K16652" t="s">
        <v>282</v>
      </c>
      <c r="L16652" t="s">
        <v>188</v>
      </c>
      <c r="M16652" t="str">
        <f>_xlfn.XLOOKUP(B16652,Sheet1!B:B,Sheet1!C:C)</f>
        <v>Anne Mette Buhl</v>
      </c>
    </row>
    <row r="16653" spans="2:13" hidden="1">
      <c r="B16653" t="s">
        <v>281</v>
      </c>
      <c r="C16653" t="s">
        <v>24837</v>
      </c>
      <c r="D16653" t="s">
        <v>180</v>
      </c>
      <c r="E16653" t="s">
        <v>5154</v>
      </c>
      <c r="F16653" t="s">
        <v>5447</v>
      </c>
      <c r="G16653">
        <v>0</v>
      </c>
      <c r="H16653" t="s">
        <v>103</v>
      </c>
      <c r="I16653" t="s">
        <v>102</v>
      </c>
      <c r="J16653" t="s">
        <v>103</v>
      </c>
      <c r="K16653" t="s">
        <v>282</v>
      </c>
      <c r="L16653" t="s">
        <v>188</v>
      </c>
      <c r="M16653" t="str">
        <f>_xlfn.XLOOKUP(B16653,Sheet1!B:B,Sheet1!C:C)</f>
        <v>Anne Mette Buhl</v>
      </c>
    </row>
    <row r="16654" spans="2:13" hidden="1">
      <c r="B16654" t="s">
        <v>24838</v>
      </c>
      <c r="C16654" t="s">
        <v>24839</v>
      </c>
      <c r="D16654" t="s">
        <v>5149</v>
      </c>
      <c r="E16654" t="s">
        <v>5073</v>
      </c>
      <c r="F16654">
        <v>40</v>
      </c>
      <c r="G16654">
        <v>132525</v>
      </c>
      <c r="H16654" t="s">
        <v>102</v>
      </c>
      <c r="I16654" t="s">
        <v>103</v>
      </c>
      <c r="J16654" t="s">
        <v>103</v>
      </c>
      <c r="K16654" t="s">
        <v>24840</v>
      </c>
      <c r="L16654" t="s">
        <v>149</v>
      </c>
      <c r="M16654" t="e">
        <f>_xlfn.XLOOKUP(B16654,Sheet1!B:B,Sheet1!C:C)</f>
        <v>#N/A</v>
      </c>
    </row>
    <row r="16655" spans="2:13" hidden="1">
      <c r="B16655" t="s">
        <v>24838</v>
      </c>
      <c r="C16655" t="s">
        <v>24841</v>
      </c>
      <c r="D16655" t="s">
        <v>5246</v>
      </c>
      <c r="E16655" t="s">
        <v>5154</v>
      </c>
      <c r="F16655">
        <v>2</v>
      </c>
      <c r="G16655">
        <v>0</v>
      </c>
      <c r="H16655" t="s">
        <v>103</v>
      </c>
      <c r="I16655" t="s">
        <v>102</v>
      </c>
      <c r="J16655" t="s">
        <v>103</v>
      </c>
      <c r="K16655" t="s">
        <v>24840</v>
      </c>
      <c r="L16655" t="s">
        <v>149</v>
      </c>
      <c r="M16655" t="e">
        <f>_xlfn.XLOOKUP(B16655,Sheet1!B:B,Sheet1!C:C)</f>
        <v>#N/A</v>
      </c>
    </row>
    <row r="16656" spans="2:13" hidden="1">
      <c r="B16656" t="s">
        <v>24838</v>
      </c>
      <c r="C16656" t="s">
        <v>24842</v>
      </c>
      <c r="D16656" t="s">
        <v>171</v>
      </c>
      <c r="E16656" t="s">
        <v>5073</v>
      </c>
      <c r="F16656">
        <v>40</v>
      </c>
      <c r="G16656">
        <v>202750</v>
      </c>
      <c r="H16656" t="s">
        <v>102</v>
      </c>
      <c r="I16656" t="s">
        <v>103</v>
      </c>
      <c r="J16656" t="s">
        <v>103</v>
      </c>
      <c r="K16656" t="s">
        <v>24840</v>
      </c>
      <c r="L16656" t="s">
        <v>149</v>
      </c>
      <c r="M16656" t="e">
        <f>_xlfn.XLOOKUP(B16656,Sheet1!B:B,Sheet1!C:C)</f>
        <v>#N/A</v>
      </c>
    </row>
    <row r="16657" spans="2:13" hidden="1">
      <c r="B16657" t="s">
        <v>24838</v>
      </c>
      <c r="C16657" t="s">
        <v>24843</v>
      </c>
      <c r="D16657" t="s">
        <v>267</v>
      </c>
      <c r="E16657" t="s">
        <v>5070</v>
      </c>
      <c r="F16657">
        <v>2</v>
      </c>
      <c r="G16657">
        <v>0</v>
      </c>
      <c r="H16657" t="s">
        <v>102</v>
      </c>
      <c r="I16657" t="s">
        <v>102</v>
      </c>
      <c r="J16657" t="s">
        <v>103</v>
      </c>
      <c r="K16657" t="s">
        <v>24840</v>
      </c>
      <c r="L16657" t="s">
        <v>149</v>
      </c>
      <c r="M16657" t="e">
        <f>_xlfn.XLOOKUP(B16657,Sheet1!B:B,Sheet1!C:C)</f>
        <v>#N/A</v>
      </c>
    </row>
    <row r="16658" spans="2:13" hidden="1">
      <c r="B16658" t="s">
        <v>24838</v>
      </c>
      <c r="C16658" t="s">
        <v>24844</v>
      </c>
      <c r="D16658" t="s">
        <v>5224</v>
      </c>
      <c r="E16658" t="s">
        <v>5070</v>
      </c>
      <c r="F16658">
        <v>2</v>
      </c>
      <c r="G16658">
        <v>0</v>
      </c>
      <c r="H16658" t="s">
        <v>102</v>
      </c>
      <c r="I16658" t="s">
        <v>102</v>
      </c>
      <c r="J16658" t="s">
        <v>103</v>
      </c>
      <c r="K16658" t="s">
        <v>24840</v>
      </c>
      <c r="L16658" t="s">
        <v>149</v>
      </c>
      <c r="M16658" t="e">
        <f>_xlfn.XLOOKUP(B16658,Sheet1!B:B,Sheet1!C:C)</f>
        <v>#N/A</v>
      </c>
    </row>
    <row r="16659" spans="2:13" hidden="1">
      <c r="B16659" t="s">
        <v>24838</v>
      </c>
      <c r="C16659" t="s">
        <v>24845</v>
      </c>
      <c r="D16659" t="s">
        <v>24846</v>
      </c>
      <c r="F16659">
        <v>40</v>
      </c>
      <c r="G16659">
        <v>158730</v>
      </c>
      <c r="H16659" t="s">
        <v>103</v>
      </c>
      <c r="I16659" t="s">
        <v>103</v>
      </c>
      <c r="J16659" t="s">
        <v>103</v>
      </c>
      <c r="K16659" t="s">
        <v>24840</v>
      </c>
      <c r="L16659" t="s">
        <v>149</v>
      </c>
      <c r="M16659" t="e">
        <f>_xlfn.XLOOKUP(B16659,Sheet1!B:B,Sheet1!C:C)</f>
        <v>#N/A</v>
      </c>
    </row>
    <row r="16660" spans="2:13" hidden="1">
      <c r="B16660" t="s">
        <v>24838</v>
      </c>
      <c r="C16660" t="s">
        <v>24847</v>
      </c>
      <c r="D16660" t="s">
        <v>24848</v>
      </c>
      <c r="F16660">
        <v>40</v>
      </c>
      <c r="G16660">
        <v>122350</v>
      </c>
      <c r="H16660" t="s">
        <v>103</v>
      </c>
      <c r="I16660" t="s">
        <v>103</v>
      </c>
      <c r="J16660" t="s">
        <v>103</v>
      </c>
      <c r="K16660" t="s">
        <v>24840</v>
      </c>
      <c r="L16660" t="s">
        <v>149</v>
      </c>
      <c r="M16660" t="e">
        <f>_xlfn.XLOOKUP(B16660,Sheet1!B:B,Sheet1!C:C)</f>
        <v>#N/A</v>
      </c>
    </row>
    <row r="16661" spans="2:13" hidden="1">
      <c r="B16661" t="s">
        <v>24838</v>
      </c>
      <c r="C16661" t="s">
        <v>24849</v>
      </c>
      <c r="D16661" t="s">
        <v>5246</v>
      </c>
      <c r="E16661" t="s">
        <v>5154</v>
      </c>
      <c r="F16661">
        <v>1</v>
      </c>
      <c r="G16661">
        <v>0</v>
      </c>
      <c r="H16661" t="s">
        <v>103</v>
      </c>
      <c r="I16661" t="s">
        <v>102</v>
      </c>
      <c r="J16661" t="s">
        <v>103</v>
      </c>
      <c r="K16661" t="s">
        <v>24840</v>
      </c>
      <c r="L16661" t="s">
        <v>149</v>
      </c>
      <c r="M16661" t="e">
        <f>_xlfn.XLOOKUP(B16661,Sheet1!B:B,Sheet1!C:C)</f>
        <v>#N/A</v>
      </c>
    </row>
    <row r="16662" spans="2:13" hidden="1">
      <c r="B16662" t="s">
        <v>24838</v>
      </c>
      <c r="C16662" t="s">
        <v>24840</v>
      </c>
      <c r="D16662" t="s">
        <v>149</v>
      </c>
      <c r="E16662" t="s">
        <v>5073</v>
      </c>
      <c r="F16662">
        <v>40</v>
      </c>
      <c r="G16662">
        <v>132787</v>
      </c>
      <c r="H16662" t="s">
        <v>102</v>
      </c>
      <c r="I16662" t="s">
        <v>103</v>
      </c>
      <c r="J16662" t="s">
        <v>103</v>
      </c>
      <c r="K16662" t="s">
        <v>24840</v>
      </c>
      <c r="L16662" t="s">
        <v>149</v>
      </c>
      <c r="M16662" t="e">
        <f>_xlfn.XLOOKUP(B16662,Sheet1!B:B,Sheet1!C:C)</f>
        <v>#N/A</v>
      </c>
    </row>
    <row r="16663" spans="2:13" hidden="1">
      <c r="B16663" t="s">
        <v>24838</v>
      </c>
      <c r="C16663" t="s">
        <v>24850</v>
      </c>
      <c r="D16663" t="s">
        <v>315</v>
      </c>
      <c r="E16663" t="s">
        <v>5070</v>
      </c>
      <c r="F16663">
        <v>4</v>
      </c>
      <c r="G16663">
        <v>0</v>
      </c>
      <c r="H16663" t="s">
        <v>102</v>
      </c>
      <c r="I16663" t="s">
        <v>102</v>
      </c>
      <c r="J16663" t="s">
        <v>103</v>
      </c>
      <c r="K16663" t="s">
        <v>24840</v>
      </c>
      <c r="L16663" t="s">
        <v>149</v>
      </c>
      <c r="M16663" t="e">
        <f>_xlfn.XLOOKUP(B16663,Sheet1!B:B,Sheet1!C:C)</f>
        <v>#N/A</v>
      </c>
    </row>
    <row r="16664" spans="2:13" hidden="1">
      <c r="B16664" t="s">
        <v>24838</v>
      </c>
      <c r="C16664" t="s">
        <v>24851</v>
      </c>
      <c r="D16664" t="s">
        <v>5246</v>
      </c>
      <c r="E16664" t="s">
        <v>5154</v>
      </c>
      <c r="F16664">
        <v>2</v>
      </c>
      <c r="G16664">
        <v>0</v>
      </c>
      <c r="H16664" t="s">
        <v>103</v>
      </c>
      <c r="I16664" t="s">
        <v>102</v>
      </c>
      <c r="J16664" t="s">
        <v>103</v>
      </c>
      <c r="K16664" t="s">
        <v>24840</v>
      </c>
      <c r="L16664" t="s">
        <v>149</v>
      </c>
      <c r="M16664" t="e">
        <f>_xlfn.XLOOKUP(B16664,Sheet1!B:B,Sheet1!C:C)</f>
        <v>#N/A</v>
      </c>
    </row>
    <row r="16665" spans="2:13" hidden="1">
      <c r="B16665" t="s">
        <v>24838</v>
      </c>
      <c r="C16665" t="s">
        <v>24852</v>
      </c>
      <c r="D16665" t="s">
        <v>12557</v>
      </c>
      <c r="F16665">
        <v>40</v>
      </c>
      <c r="G16665">
        <v>129351</v>
      </c>
      <c r="H16665" t="s">
        <v>103</v>
      </c>
      <c r="I16665" t="s">
        <v>103</v>
      </c>
      <c r="J16665" t="s">
        <v>103</v>
      </c>
      <c r="K16665" t="s">
        <v>24840</v>
      </c>
      <c r="L16665" t="s">
        <v>149</v>
      </c>
      <c r="M16665" t="e">
        <f>_xlfn.XLOOKUP(B16665,Sheet1!B:B,Sheet1!C:C)</f>
        <v>#N/A</v>
      </c>
    </row>
    <row r="16666" spans="2:13" hidden="1">
      <c r="B16666" t="s">
        <v>24838</v>
      </c>
      <c r="C16666" t="s">
        <v>24853</v>
      </c>
      <c r="D16666" t="s">
        <v>5246</v>
      </c>
      <c r="E16666" t="s">
        <v>5154</v>
      </c>
      <c r="F16666">
        <v>1</v>
      </c>
      <c r="G16666">
        <v>0</v>
      </c>
      <c r="H16666" t="s">
        <v>103</v>
      </c>
      <c r="I16666" t="s">
        <v>102</v>
      </c>
      <c r="J16666" t="s">
        <v>103</v>
      </c>
      <c r="K16666" t="s">
        <v>24840</v>
      </c>
      <c r="L16666" t="s">
        <v>149</v>
      </c>
      <c r="M16666" t="e">
        <f>_xlfn.XLOOKUP(B16666,Sheet1!B:B,Sheet1!C:C)</f>
        <v>#N/A</v>
      </c>
    </row>
    <row r="16667" spans="2:13" hidden="1">
      <c r="B16667" t="s">
        <v>24838</v>
      </c>
      <c r="C16667" t="s">
        <v>24854</v>
      </c>
      <c r="D16667" t="s">
        <v>5246</v>
      </c>
      <c r="E16667" t="s">
        <v>5154</v>
      </c>
      <c r="F16667">
        <v>2</v>
      </c>
      <c r="G16667">
        <v>0</v>
      </c>
      <c r="H16667" t="s">
        <v>103</v>
      </c>
      <c r="I16667" t="s">
        <v>102</v>
      </c>
      <c r="J16667" t="s">
        <v>103</v>
      </c>
      <c r="K16667" t="s">
        <v>24840</v>
      </c>
      <c r="L16667" t="s">
        <v>149</v>
      </c>
      <c r="M16667" t="e">
        <f>_xlfn.XLOOKUP(B16667,Sheet1!B:B,Sheet1!C:C)</f>
        <v>#N/A</v>
      </c>
    </row>
    <row r="16668" spans="2:13" hidden="1">
      <c r="B16668" t="s">
        <v>24838</v>
      </c>
      <c r="C16668" t="s">
        <v>24855</v>
      </c>
      <c r="D16668" t="s">
        <v>8400</v>
      </c>
      <c r="E16668" t="s">
        <v>5070</v>
      </c>
      <c r="F16668">
        <v>4</v>
      </c>
      <c r="G16668">
        <v>0</v>
      </c>
      <c r="H16668" t="s">
        <v>102</v>
      </c>
      <c r="I16668" t="s">
        <v>102</v>
      </c>
      <c r="J16668" t="s">
        <v>103</v>
      </c>
      <c r="K16668" t="s">
        <v>24840</v>
      </c>
      <c r="L16668" t="s">
        <v>149</v>
      </c>
      <c r="M16668" t="e">
        <f>_xlfn.XLOOKUP(B16668,Sheet1!B:B,Sheet1!C:C)</f>
        <v>#N/A</v>
      </c>
    </row>
    <row r="16669" spans="2:13" hidden="1">
      <c r="B16669" t="s">
        <v>24838</v>
      </c>
      <c r="C16669" t="s">
        <v>24856</v>
      </c>
      <c r="D16669" t="s">
        <v>653</v>
      </c>
      <c r="E16669" t="s">
        <v>5070</v>
      </c>
      <c r="F16669">
        <v>2</v>
      </c>
      <c r="G16669">
        <v>0</v>
      </c>
      <c r="H16669" t="s">
        <v>102</v>
      </c>
      <c r="I16669" t="s">
        <v>102</v>
      </c>
      <c r="J16669" t="s">
        <v>103</v>
      </c>
      <c r="K16669" t="s">
        <v>24840</v>
      </c>
      <c r="L16669" t="s">
        <v>149</v>
      </c>
      <c r="M16669" t="e">
        <f>_xlfn.XLOOKUP(B16669,Sheet1!B:B,Sheet1!C:C)</f>
        <v>#N/A</v>
      </c>
    </row>
    <row r="16670" spans="2:13" hidden="1">
      <c r="B16670" t="s">
        <v>24857</v>
      </c>
      <c r="C16670" t="s">
        <v>24858</v>
      </c>
      <c r="D16670" t="s">
        <v>670</v>
      </c>
      <c r="E16670" t="s">
        <v>5070</v>
      </c>
      <c r="F16670">
        <v>1</v>
      </c>
      <c r="G16670">
        <v>0</v>
      </c>
      <c r="H16670" t="s">
        <v>102</v>
      </c>
      <c r="I16670" t="s">
        <v>102</v>
      </c>
      <c r="J16670" t="s">
        <v>103</v>
      </c>
      <c r="K16670" t="s">
        <v>24859</v>
      </c>
      <c r="L16670" t="s">
        <v>331</v>
      </c>
      <c r="M16670" t="e">
        <f>_xlfn.XLOOKUP(B16670,Sheet1!B:B,Sheet1!C:C)</f>
        <v>#N/A</v>
      </c>
    </row>
    <row r="16671" spans="2:13" hidden="1">
      <c r="B16671" t="s">
        <v>24857</v>
      </c>
      <c r="C16671" t="s">
        <v>24860</v>
      </c>
      <c r="D16671" t="s">
        <v>631</v>
      </c>
      <c r="E16671" t="s">
        <v>5154</v>
      </c>
      <c r="F16671">
        <v>3</v>
      </c>
      <c r="G16671">
        <v>0</v>
      </c>
      <c r="H16671" t="s">
        <v>103</v>
      </c>
      <c r="I16671" t="s">
        <v>102</v>
      </c>
      <c r="J16671" t="s">
        <v>103</v>
      </c>
      <c r="K16671" t="s">
        <v>24859</v>
      </c>
      <c r="L16671" t="s">
        <v>331</v>
      </c>
      <c r="M16671" t="e">
        <f>_xlfn.XLOOKUP(B16671,Sheet1!B:B,Sheet1!C:C)</f>
        <v>#N/A</v>
      </c>
    </row>
    <row r="16672" spans="2:13" hidden="1">
      <c r="B16672" t="s">
        <v>24857</v>
      </c>
      <c r="C16672" t="s">
        <v>24859</v>
      </c>
      <c r="D16672" t="s">
        <v>331</v>
      </c>
      <c r="E16672" t="s">
        <v>5070</v>
      </c>
      <c r="F16672">
        <v>40</v>
      </c>
      <c r="G16672">
        <v>140408</v>
      </c>
      <c r="H16672" t="s">
        <v>102</v>
      </c>
      <c r="I16672" t="s">
        <v>102</v>
      </c>
      <c r="J16672" t="s">
        <v>103</v>
      </c>
      <c r="K16672" t="s">
        <v>24859</v>
      </c>
      <c r="L16672" t="s">
        <v>331</v>
      </c>
      <c r="M16672" t="e">
        <f>_xlfn.XLOOKUP(B16672,Sheet1!B:B,Sheet1!C:C)</f>
        <v>#N/A</v>
      </c>
    </row>
    <row r="16673" spans="2:13" hidden="1">
      <c r="B16673" t="s">
        <v>24857</v>
      </c>
      <c r="C16673" t="s">
        <v>24861</v>
      </c>
      <c r="D16673" t="s">
        <v>631</v>
      </c>
      <c r="E16673" t="s">
        <v>5154</v>
      </c>
      <c r="F16673">
        <v>2</v>
      </c>
      <c r="G16673">
        <v>0</v>
      </c>
      <c r="H16673" t="s">
        <v>103</v>
      </c>
      <c r="I16673" t="s">
        <v>102</v>
      </c>
      <c r="J16673" t="s">
        <v>103</v>
      </c>
      <c r="K16673" t="s">
        <v>24859</v>
      </c>
      <c r="L16673" t="s">
        <v>331</v>
      </c>
      <c r="M16673" t="e">
        <f>_xlfn.XLOOKUP(B16673,Sheet1!B:B,Sheet1!C:C)</f>
        <v>#N/A</v>
      </c>
    </row>
    <row r="16674" spans="2:13" hidden="1">
      <c r="B16674" t="s">
        <v>24857</v>
      </c>
      <c r="C16674" t="s">
        <v>24862</v>
      </c>
      <c r="D16674" t="s">
        <v>24863</v>
      </c>
      <c r="E16674" t="s">
        <v>5070</v>
      </c>
      <c r="F16674">
        <v>40</v>
      </c>
      <c r="G16674">
        <v>47677</v>
      </c>
      <c r="H16674" t="s">
        <v>102</v>
      </c>
      <c r="I16674" t="s">
        <v>102</v>
      </c>
      <c r="J16674" t="s">
        <v>103</v>
      </c>
      <c r="K16674" t="s">
        <v>24859</v>
      </c>
      <c r="L16674" t="s">
        <v>331</v>
      </c>
      <c r="M16674" t="e">
        <f>_xlfn.XLOOKUP(B16674,Sheet1!B:B,Sheet1!C:C)</f>
        <v>#N/A</v>
      </c>
    </row>
    <row r="16675" spans="2:13" hidden="1">
      <c r="B16675" t="s">
        <v>24857</v>
      </c>
      <c r="C16675" t="s">
        <v>24864</v>
      </c>
      <c r="D16675" t="s">
        <v>631</v>
      </c>
      <c r="E16675" t="s">
        <v>5154</v>
      </c>
      <c r="F16675">
        <v>2</v>
      </c>
      <c r="G16675">
        <v>0</v>
      </c>
      <c r="H16675" t="s">
        <v>103</v>
      </c>
      <c r="I16675" t="s">
        <v>102</v>
      </c>
      <c r="J16675" t="s">
        <v>103</v>
      </c>
      <c r="K16675" t="s">
        <v>24859</v>
      </c>
      <c r="L16675" t="s">
        <v>331</v>
      </c>
      <c r="M16675" t="e">
        <f>_xlfn.XLOOKUP(B16675,Sheet1!B:B,Sheet1!C:C)</f>
        <v>#N/A</v>
      </c>
    </row>
    <row r="16676" spans="2:13" hidden="1">
      <c r="B16676" t="s">
        <v>24857</v>
      </c>
      <c r="C16676" t="s">
        <v>24865</v>
      </c>
      <c r="D16676" t="s">
        <v>631</v>
      </c>
      <c r="E16676" t="s">
        <v>5154</v>
      </c>
      <c r="F16676">
        <v>5</v>
      </c>
      <c r="G16676">
        <v>0</v>
      </c>
      <c r="H16676" t="s">
        <v>103</v>
      </c>
      <c r="I16676" t="s">
        <v>102</v>
      </c>
      <c r="J16676" t="s">
        <v>103</v>
      </c>
      <c r="K16676" t="s">
        <v>24859</v>
      </c>
      <c r="L16676" t="s">
        <v>331</v>
      </c>
      <c r="M16676" t="e">
        <f>_xlfn.XLOOKUP(B16676,Sheet1!B:B,Sheet1!C:C)</f>
        <v>#N/A</v>
      </c>
    </row>
    <row r="16677" spans="2:13" hidden="1">
      <c r="B16677" t="s">
        <v>24857</v>
      </c>
      <c r="C16677" t="s">
        <v>24866</v>
      </c>
      <c r="D16677" t="s">
        <v>631</v>
      </c>
      <c r="E16677" t="s">
        <v>5154</v>
      </c>
      <c r="F16677">
        <v>1</v>
      </c>
      <c r="G16677">
        <v>0</v>
      </c>
      <c r="H16677" t="s">
        <v>103</v>
      </c>
      <c r="I16677" t="s">
        <v>102</v>
      </c>
      <c r="J16677" t="s">
        <v>103</v>
      </c>
      <c r="K16677" t="s">
        <v>24859</v>
      </c>
      <c r="L16677" t="s">
        <v>331</v>
      </c>
      <c r="M16677" t="e">
        <f>_xlfn.XLOOKUP(B16677,Sheet1!B:B,Sheet1!C:C)</f>
        <v>#N/A</v>
      </c>
    </row>
    <row r="16678" spans="2:13" hidden="1">
      <c r="B16678" t="s">
        <v>24867</v>
      </c>
      <c r="C16678" t="s">
        <v>24868</v>
      </c>
      <c r="D16678" t="s">
        <v>180</v>
      </c>
      <c r="E16678" t="s">
        <v>5154</v>
      </c>
      <c r="F16678">
        <v>1</v>
      </c>
      <c r="G16678">
        <v>0</v>
      </c>
      <c r="H16678" t="s">
        <v>103</v>
      </c>
      <c r="I16678" t="s">
        <v>102</v>
      </c>
      <c r="J16678" t="s">
        <v>103</v>
      </c>
      <c r="K16678" t="s">
        <v>24869</v>
      </c>
      <c r="L16678" t="s">
        <v>24870</v>
      </c>
      <c r="M16678" t="e">
        <f>_xlfn.XLOOKUP(B16678,Sheet1!B:B,Sheet1!C:C)</f>
        <v>#N/A</v>
      </c>
    </row>
    <row r="16679" spans="2:13" hidden="1">
      <c r="B16679" t="s">
        <v>24867</v>
      </c>
      <c r="C16679" t="s">
        <v>24871</v>
      </c>
      <c r="D16679" t="s">
        <v>180</v>
      </c>
      <c r="E16679" t="s">
        <v>5154</v>
      </c>
      <c r="F16679">
        <v>1</v>
      </c>
      <c r="G16679">
        <v>0</v>
      </c>
      <c r="H16679" t="s">
        <v>103</v>
      </c>
      <c r="I16679" t="s">
        <v>102</v>
      </c>
      <c r="J16679" t="s">
        <v>103</v>
      </c>
      <c r="K16679" t="s">
        <v>24869</v>
      </c>
      <c r="L16679" t="s">
        <v>24870</v>
      </c>
      <c r="M16679" t="e">
        <f>_xlfn.XLOOKUP(B16679,Sheet1!B:B,Sheet1!C:C)</f>
        <v>#N/A</v>
      </c>
    </row>
    <row r="16680" spans="2:13" hidden="1">
      <c r="B16680" t="s">
        <v>24867</v>
      </c>
      <c r="C16680" t="s">
        <v>24869</v>
      </c>
      <c r="D16680" t="s">
        <v>24870</v>
      </c>
      <c r="E16680" t="s">
        <v>5070</v>
      </c>
      <c r="F16680">
        <v>20</v>
      </c>
      <c r="G16680">
        <v>0</v>
      </c>
      <c r="H16680" t="s">
        <v>102</v>
      </c>
      <c r="I16680" t="s">
        <v>102</v>
      </c>
      <c r="J16680" t="s">
        <v>103</v>
      </c>
      <c r="K16680" t="s">
        <v>24869</v>
      </c>
      <c r="L16680" t="s">
        <v>24870</v>
      </c>
      <c r="M16680" t="e">
        <f>_xlfn.XLOOKUP(B16680,Sheet1!B:B,Sheet1!C:C)</f>
        <v>#N/A</v>
      </c>
    </row>
    <row r="16681" spans="2:13" hidden="1">
      <c r="B16681" t="s">
        <v>24867</v>
      </c>
      <c r="C16681" t="s">
        <v>24872</v>
      </c>
      <c r="D16681" t="s">
        <v>180</v>
      </c>
      <c r="E16681" t="s">
        <v>5154</v>
      </c>
      <c r="F16681">
        <v>1</v>
      </c>
      <c r="G16681">
        <v>0</v>
      </c>
      <c r="H16681" t="s">
        <v>103</v>
      </c>
      <c r="I16681" t="s">
        <v>102</v>
      </c>
      <c r="J16681" t="s">
        <v>103</v>
      </c>
      <c r="K16681" t="s">
        <v>24869</v>
      </c>
      <c r="L16681" t="s">
        <v>24870</v>
      </c>
      <c r="M16681" t="e">
        <f>_xlfn.XLOOKUP(B16681,Sheet1!B:B,Sheet1!C:C)</f>
        <v>#N/A</v>
      </c>
    </row>
    <row r="16682" spans="2:13" hidden="1">
      <c r="B16682" t="s">
        <v>24867</v>
      </c>
      <c r="C16682" t="s">
        <v>24873</v>
      </c>
      <c r="D16682" t="s">
        <v>180</v>
      </c>
      <c r="E16682" t="s">
        <v>5154</v>
      </c>
      <c r="F16682">
        <v>1</v>
      </c>
      <c r="G16682">
        <v>0</v>
      </c>
      <c r="H16682" t="s">
        <v>103</v>
      </c>
      <c r="I16682" t="s">
        <v>102</v>
      </c>
      <c r="J16682" t="s">
        <v>103</v>
      </c>
      <c r="K16682" t="s">
        <v>24869</v>
      </c>
      <c r="L16682" t="s">
        <v>24870</v>
      </c>
      <c r="M16682" t="e">
        <f>_xlfn.XLOOKUP(B16682,Sheet1!B:B,Sheet1!C:C)</f>
        <v>#N/A</v>
      </c>
    </row>
    <row r="16683" spans="2:13" hidden="1">
      <c r="B16683" t="s">
        <v>24867</v>
      </c>
      <c r="C16683" t="s">
        <v>24874</v>
      </c>
      <c r="D16683" t="s">
        <v>5224</v>
      </c>
      <c r="E16683" t="s">
        <v>5070</v>
      </c>
      <c r="F16683">
        <v>3</v>
      </c>
      <c r="G16683">
        <v>0</v>
      </c>
      <c r="H16683" t="s">
        <v>102</v>
      </c>
      <c r="I16683" t="s">
        <v>102</v>
      </c>
      <c r="J16683" t="s">
        <v>103</v>
      </c>
      <c r="K16683" t="s">
        <v>24869</v>
      </c>
      <c r="L16683" t="s">
        <v>24870</v>
      </c>
      <c r="M16683" t="e">
        <f>_xlfn.XLOOKUP(B16683,Sheet1!B:B,Sheet1!C:C)</f>
        <v>#N/A</v>
      </c>
    </row>
    <row r="16684" spans="2:13" hidden="1">
      <c r="B16684" t="s">
        <v>24875</v>
      </c>
      <c r="C16684" t="s">
        <v>24876</v>
      </c>
      <c r="D16684" t="s">
        <v>670</v>
      </c>
      <c r="E16684" t="s">
        <v>5070</v>
      </c>
      <c r="F16684">
        <v>1</v>
      </c>
      <c r="G16684">
        <v>0</v>
      </c>
      <c r="H16684" t="s">
        <v>102</v>
      </c>
      <c r="I16684" t="s">
        <v>102</v>
      </c>
      <c r="J16684" t="s">
        <v>103</v>
      </c>
      <c r="K16684" t="s">
        <v>24877</v>
      </c>
      <c r="L16684" t="s">
        <v>254</v>
      </c>
      <c r="M16684" t="e">
        <f>_xlfn.XLOOKUP(B16684,Sheet1!B:B,Sheet1!C:C)</f>
        <v>#N/A</v>
      </c>
    </row>
    <row r="16685" spans="2:13" hidden="1">
      <c r="B16685" t="s">
        <v>24875</v>
      </c>
      <c r="C16685" t="s">
        <v>24878</v>
      </c>
      <c r="D16685" t="s">
        <v>142</v>
      </c>
      <c r="E16685" t="s">
        <v>5070</v>
      </c>
      <c r="F16685">
        <v>1</v>
      </c>
      <c r="G16685">
        <v>0</v>
      </c>
      <c r="H16685" t="s">
        <v>102</v>
      </c>
      <c r="I16685" t="s">
        <v>102</v>
      </c>
      <c r="J16685" t="s">
        <v>103</v>
      </c>
      <c r="K16685" t="s">
        <v>24877</v>
      </c>
      <c r="L16685" t="s">
        <v>254</v>
      </c>
      <c r="M16685" t="e">
        <f>_xlfn.XLOOKUP(B16685,Sheet1!B:B,Sheet1!C:C)</f>
        <v>#N/A</v>
      </c>
    </row>
    <row r="16686" spans="2:13" hidden="1">
      <c r="B16686" t="s">
        <v>24875</v>
      </c>
      <c r="C16686" t="s">
        <v>24879</v>
      </c>
      <c r="D16686" t="s">
        <v>2925</v>
      </c>
      <c r="E16686" t="s">
        <v>5154</v>
      </c>
      <c r="F16686">
        <v>1</v>
      </c>
      <c r="G16686">
        <v>0</v>
      </c>
      <c r="H16686" t="s">
        <v>103</v>
      </c>
      <c r="I16686" t="s">
        <v>102</v>
      </c>
      <c r="J16686" t="s">
        <v>103</v>
      </c>
      <c r="K16686" t="s">
        <v>24877</v>
      </c>
      <c r="L16686" t="s">
        <v>254</v>
      </c>
      <c r="M16686" t="e">
        <f>_xlfn.XLOOKUP(B16686,Sheet1!B:B,Sheet1!C:C)</f>
        <v>#N/A</v>
      </c>
    </row>
    <row r="16687" spans="2:13" hidden="1">
      <c r="B16687" t="s">
        <v>24875</v>
      </c>
      <c r="C16687" t="s">
        <v>24880</v>
      </c>
      <c r="D16687" t="s">
        <v>2925</v>
      </c>
      <c r="E16687" t="s">
        <v>5154</v>
      </c>
      <c r="F16687">
        <v>1</v>
      </c>
      <c r="G16687">
        <v>0</v>
      </c>
      <c r="H16687" t="s">
        <v>103</v>
      </c>
      <c r="I16687" t="s">
        <v>102</v>
      </c>
      <c r="J16687" t="s">
        <v>103</v>
      </c>
      <c r="K16687" t="s">
        <v>24877</v>
      </c>
      <c r="L16687" t="s">
        <v>254</v>
      </c>
      <c r="M16687" t="e">
        <f>_xlfn.XLOOKUP(B16687,Sheet1!B:B,Sheet1!C:C)</f>
        <v>#N/A</v>
      </c>
    </row>
    <row r="16688" spans="2:13" hidden="1">
      <c r="B16688" t="s">
        <v>24875</v>
      </c>
      <c r="C16688" t="s">
        <v>24881</v>
      </c>
      <c r="D16688" t="s">
        <v>2925</v>
      </c>
      <c r="E16688" t="s">
        <v>5154</v>
      </c>
      <c r="F16688">
        <v>1</v>
      </c>
      <c r="G16688">
        <v>0</v>
      </c>
      <c r="H16688" t="s">
        <v>103</v>
      </c>
      <c r="I16688" t="s">
        <v>102</v>
      </c>
      <c r="J16688" t="s">
        <v>103</v>
      </c>
      <c r="K16688" t="s">
        <v>24877</v>
      </c>
      <c r="L16688" t="s">
        <v>254</v>
      </c>
      <c r="M16688" t="e">
        <f>_xlfn.XLOOKUP(B16688,Sheet1!B:B,Sheet1!C:C)</f>
        <v>#N/A</v>
      </c>
    </row>
    <row r="16689" spans="2:13" hidden="1">
      <c r="B16689" t="s">
        <v>24875</v>
      </c>
      <c r="C16689" t="s">
        <v>24877</v>
      </c>
      <c r="D16689" t="s">
        <v>254</v>
      </c>
      <c r="E16689" t="s">
        <v>5070</v>
      </c>
      <c r="F16689">
        <v>1</v>
      </c>
      <c r="G16689">
        <v>0</v>
      </c>
      <c r="H16689" t="s">
        <v>102</v>
      </c>
      <c r="I16689" t="s">
        <v>102</v>
      </c>
      <c r="J16689" t="s">
        <v>103</v>
      </c>
      <c r="K16689" t="s">
        <v>24877</v>
      </c>
      <c r="L16689" t="s">
        <v>254</v>
      </c>
      <c r="M16689" t="e">
        <f>_xlfn.XLOOKUP(B16689,Sheet1!B:B,Sheet1!C:C)</f>
        <v>#N/A</v>
      </c>
    </row>
    <row r="16690" spans="2:13" hidden="1">
      <c r="B16690" t="s">
        <v>24875</v>
      </c>
      <c r="C16690" t="s">
        <v>24882</v>
      </c>
      <c r="D16690" t="s">
        <v>2925</v>
      </c>
      <c r="E16690" t="s">
        <v>5154</v>
      </c>
      <c r="F16690">
        <v>1</v>
      </c>
      <c r="G16690">
        <v>0</v>
      </c>
      <c r="H16690" t="s">
        <v>103</v>
      </c>
      <c r="I16690" t="s">
        <v>102</v>
      </c>
      <c r="J16690" t="s">
        <v>103</v>
      </c>
      <c r="K16690" t="s">
        <v>24877</v>
      </c>
      <c r="L16690" t="s">
        <v>254</v>
      </c>
      <c r="M16690" t="e">
        <f>_xlfn.XLOOKUP(B16690,Sheet1!B:B,Sheet1!C:C)</f>
        <v>#N/A</v>
      </c>
    </row>
    <row r="16691" spans="2:13" hidden="1">
      <c r="B16691" t="s">
        <v>24883</v>
      </c>
      <c r="C16691" t="s">
        <v>24884</v>
      </c>
      <c r="D16691" t="s">
        <v>315</v>
      </c>
      <c r="E16691" t="s">
        <v>5070</v>
      </c>
      <c r="F16691">
        <v>20</v>
      </c>
      <c r="G16691">
        <v>0</v>
      </c>
      <c r="H16691" t="s">
        <v>102</v>
      </c>
      <c r="I16691" t="s">
        <v>102</v>
      </c>
      <c r="J16691" t="s">
        <v>103</v>
      </c>
      <c r="K16691" t="s">
        <v>24885</v>
      </c>
      <c r="L16691" t="s">
        <v>195</v>
      </c>
      <c r="M16691" t="e">
        <f>_xlfn.XLOOKUP(B16691,Sheet1!B:B,Sheet1!C:C)</f>
        <v>#N/A</v>
      </c>
    </row>
    <row r="16692" spans="2:13" hidden="1">
      <c r="B16692" t="s">
        <v>24883</v>
      </c>
      <c r="C16692" t="s">
        <v>24885</v>
      </c>
      <c r="D16692" t="s">
        <v>195</v>
      </c>
      <c r="E16692" t="s">
        <v>5073</v>
      </c>
      <c r="F16692">
        <v>30</v>
      </c>
      <c r="G16692">
        <v>180000</v>
      </c>
      <c r="H16692" t="s">
        <v>102</v>
      </c>
      <c r="I16692" t="s">
        <v>103</v>
      </c>
      <c r="J16692" t="s">
        <v>103</v>
      </c>
      <c r="K16692" t="s">
        <v>24885</v>
      </c>
      <c r="L16692" t="s">
        <v>195</v>
      </c>
      <c r="M16692" t="e">
        <f>_xlfn.XLOOKUP(B16692,Sheet1!B:B,Sheet1!C:C)</f>
        <v>#N/A</v>
      </c>
    </row>
    <row r="16693" spans="2:13" hidden="1">
      <c r="B16693" t="s">
        <v>24883</v>
      </c>
      <c r="C16693" t="s">
        <v>24886</v>
      </c>
      <c r="D16693" t="s">
        <v>5224</v>
      </c>
      <c r="E16693" t="s">
        <v>5070</v>
      </c>
      <c r="F16693">
        <v>1</v>
      </c>
      <c r="G16693">
        <v>0</v>
      </c>
      <c r="H16693" t="s">
        <v>102</v>
      </c>
      <c r="I16693" t="s">
        <v>102</v>
      </c>
      <c r="J16693" t="s">
        <v>103</v>
      </c>
      <c r="K16693" t="s">
        <v>24885</v>
      </c>
      <c r="L16693" t="s">
        <v>195</v>
      </c>
      <c r="M16693" t="e">
        <f>_xlfn.XLOOKUP(B16693,Sheet1!B:B,Sheet1!C:C)</f>
        <v>#N/A</v>
      </c>
    </row>
    <row r="16694" spans="2:13" hidden="1">
      <c r="B16694" t="s">
        <v>24883</v>
      </c>
      <c r="C16694" t="s">
        <v>24887</v>
      </c>
      <c r="D16694" t="s">
        <v>5246</v>
      </c>
      <c r="E16694" t="s">
        <v>5154</v>
      </c>
      <c r="F16694">
        <v>1</v>
      </c>
      <c r="G16694">
        <v>0</v>
      </c>
      <c r="H16694" t="s">
        <v>103</v>
      </c>
      <c r="I16694" t="s">
        <v>102</v>
      </c>
      <c r="J16694" t="s">
        <v>103</v>
      </c>
      <c r="K16694" t="s">
        <v>24885</v>
      </c>
      <c r="L16694" t="s">
        <v>195</v>
      </c>
      <c r="M16694" t="e">
        <f>_xlfn.XLOOKUP(B16694,Sheet1!B:B,Sheet1!C:C)</f>
        <v>#N/A</v>
      </c>
    </row>
    <row r="16695" spans="2:13" hidden="1">
      <c r="B16695" t="s">
        <v>24883</v>
      </c>
      <c r="C16695" t="s">
        <v>24888</v>
      </c>
      <c r="D16695" t="s">
        <v>5246</v>
      </c>
      <c r="E16695" t="s">
        <v>5154</v>
      </c>
      <c r="F16695">
        <v>1</v>
      </c>
      <c r="G16695">
        <v>0</v>
      </c>
      <c r="H16695" t="s">
        <v>103</v>
      </c>
      <c r="I16695" t="s">
        <v>102</v>
      </c>
      <c r="J16695" t="s">
        <v>103</v>
      </c>
      <c r="K16695" t="s">
        <v>24885</v>
      </c>
      <c r="L16695" t="s">
        <v>195</v>
      </c>
      <c r="M16695" t="e">
        <f>_xlfn.XLOOKUP(B16695,Sheet1!B:B,Sheet1!C:C)</f>
        <v>#N/A</v>
      </c>
    </row>
    <row r="16696" spans="2:13" hidden="1">
      <c r="B16696" t="s">
        <v>24883</v>
      </c>
      <c r="C16696" t="s">
        <v>24889</v>
      </c>
      <c r="D16696" t="s">
        <v>267</v>
      </c>
      <c r="E16696" t="s">
        <v>5070</v>
      </c>
      <c r="F16696">
        <v>1</v>
      </c>
      <c r="G16696">
        <v>0</v>
      </c>
      <c r="H16696" t="s">
        <v>102</v>
      </c>
      <c r="I16696" t="s">
        <v>102</v>
      </c>
      <c r="J16696" t="s">
        <v>103</v>
      </c>
      <c r="K16696" t="s">
        <v>24885</v>
      </c>
      <c r="L16696" t="s">
        <v>195</v>
      </c>
      <c r="M16696" t="e">
        <f>_xlfn.XLOOKUP(B16696,Sheet1!B:B,Sheet1!C:C)</f>
        <v>#N/A</v>
      </c>
    </row>
    <row r="16697" spans="2:13" hidden="1">
      <c r="B16697" t="s">
        <v>24883</v>
      </c>
      <c r="C16697" t="s">
        <v>24890</v>
      </c>
      <c r="D16697" t="s">
        <v>5246</v>
      </c>
      <c r="E16697" t="s">
        <v>5154</v>
      </c>
      <c r="F16697">
        <v>1</v>
      </c>
      <c r="G16697">
        <v>0</v>
      </c>
      <c r="H16697" t="s">
        <v>103</v>
      </c>
      <c r="I16697" t="s">
        <v>102</v>
      </c>
      <c r="J16697" t="s">
        <v>103</v>
      </c>
      <c r="K16697" t="s">
        <v>24885</v>
      </c>
      <c r="L16697" t="s">
        <v>195</v>
      </c>
      <c r="M16697" t="e">
        <f>_xlfn.XLOOKUP(B16697,Sheet1!B:B,Sheet1!C:C)</f>
        <v>#N/A</v>
      </c>
    </row>
    <row r="16698" spans="2:13" hidden="1">
      <c r="B16698" t="s">
        <v>24883</v>
      </c>
      <c r="C16698" t="s">
        <v>24891</v>
      </c>
      <c r="D16698" t="s">
        <v>5246</v>
      </c>
      <c r="E16698" t="s">
        <v>5154</v>
      </c>
      <c r="F16698">
        <v>1</v>
      </c>
      <c r="G16698">
        <v>0</v>
      </c>
      <c r="H16698" t="s">
        <v>103</v>
      </c>
      <c r="I16698" t="s">
        <v>102</v>
      </c>
      <c r="J16698" t="s">
        <v>103</v>
      </c>
      <c r="K16698" t="s">
        <v>24885</v>
      </c>
      <c r="L16698" t="s">
        <v>195</v>
      </c>
      <c r="M16698" t="e">
        <f>_xlfn.XLOOKUP(B16698,Sheet1!B:B,Sheet1!C:C)</f>
        <v>#N/A</v>
      </c>
    </row>
    <row r="16699" spans="2:13" hidden="1">
      <c r="B16699" t="s">
        <v>24883</v>
      </c>
      <c r="C16699" t="s">
        <v>24892</v>
      </c>
      <c r="D16699" t="s">
        <v>378</v>
      </c>
      <c r="E16699" t="s">
        <v>5070</v>
      </c>
      <c r="F16699">
        <v>1</v>
      </c>
      <c r="G16699">
        <v>0</v>
      </c>
      <c r="H16699" t="s">
        <v>102</v>
      </c>
      <c r="I16699" t="s">
        <v>102</v>
      </c>
      <c r="J16699" t="s">
        <v>103</v>
      </c>
      <c r="K16699" t="s">
        <v>24885</v>
      </c>
      <c r="L16699" t="s">
        <v>195</v>
      </c>
      <c r="M16699" t="e">
        <f>_xlfn.XLOOKUP(B16699,Sheet1!B:B,Sheet1!C:C)</f>
        <v>#N/A</v>
      </c>
    </row>
    <row r="16700" spans="2:13" hidden="1">
      <c r="B16700" t="s">
        <v>24883</v>
      </c>
      <c r="C16700" t="s">
        <v>24893</v>
      </c>
      <c r="D16700" t="s">
        <v>24894</v>
      </c>
      <c r="F16700">
        <v>30</v>
      </c>
      <c r="G16700">
        <v>150000</v>
      </c>
      <c r="H16700" t="s">
        <v>103</v>
      </c>
      <c r="I16700" t="s">
        <v>103</v>
      </c>
      <c r="J16700" t="s">
        <v>103</v>
      </c>
      <c r="K16700" t="s">
        <v>24885</v>
      </c>
      <c r="L16700" t="s">
        <v>195</v>
      </c>
      <c r="M16700" t="e">
        <f>_xlfn.XLOOKUP(B16700,Sheet1!B:B,Sheet1!C:C)</f>
        <v>#N/A</v>
      </c>
    </row>
    <row r="16701" spans="2:13" hidden="1">
      <c r="B16701" t="s">
        <v>24883</v>
      </c>
      <c r="C16701" t="s">
        <v>24895</v>
      </c>
      <c r="D16701" t="s">
        <v>5246</v>
      </c>
      <c r="E16701" t="s">
        <v>5154</v>
      </c>
      <c r="F16701">
        <v>1</v>
      </c>
      <c r="G16701">
        <v>0</v>
      </c>
      <c r="H16701" t="s">
        <v>103</v>
      </c>
      <c r="I16701" t="s">
        <v>102</v>
      </c>
      <c r="J16701" t="s">
        <v>103</v>
      </c>
      <c r="K16701" t="s">
        <v>24885</v>
      </c>
      <c r="L16701" t="s">
        <v>195</v>
      </c>
      <c r="M16701" t="e">
        <f>_xlfn.XLOOKUP(B16701,Sheet1!B:B,Sheet1!C:C)</f>
        <v>#N/A</v>
      </c>
    </row>
    <row r="16702" spans="2:13" hidden="1">
      <c r="B16702" t="s">
        <v>24883</v>
      </c>
      <c r="C16702" t="s">
        <v>24896</v>
      </c>
      <c r="D16702" t="s">
        <v>24897</v>
      </c>
      <c r="F16702">
        <v>30</v>
      </c>
      <c r="G16702">
        <v>128750</v>
      </c>
      <c r="H16702" t="s">
        <v>103</v>
      </c>
      <c r="I16702" t="s">
        <v>103</v>
      </c>
      <c r="J16702" t="s">
        <v>103</v>
      </c>
      <c r="K16702" t="s">
        <v>24885</v>
      </c>
      <c r="L16702" t="s">
        <v>195</v>
      </c>
      <c r="M16702" t="e">
        <f>_xlfn.XLOOKUP(B16702,Sheet1!B:B,Sheet1!C:C)</f>
        <v>#N/A</v>
      </c>
    </row>
    <row r="16703" spans="2:13" hidden="1">
      <c r="B16703" t="s">
        <v>24883</v>
      </c>
      <c r="C16703" t="s">
        <v>24898</v>
      </c>
      <c r="D16703" t="s">
        <v>24899</v>
      </c>
      <c r="E16703" t="s">
        <v>5073</v>
      </c>
      <c r="F16703">
        <v>30</v>
      </c>
      <c r="G16703">
        <v>100000</v>
      </c>
      <c r="H16703" t="s">
        <v>102</v>
      </c>
      <c r="I16703" t="s">
        <v>103</v>
      </c>
      <c r="J16703" t="s">
        <v>103</v>
      </c>
      <c r="K16703" t="s">
        <v>24885</v>
      </c>
      <c r="L16703" t="s">
        <v>195</v>
      </c>
      <c r="M16703" t="e">
        <f>_xlfn.XLOOKUP(B16703,Sheet1!B:B,Sheet1!C:C)</f>
        <v>#N/A</v>
      </c>
    </row>
    <row r="16704" spans="2:13" hidden="1">
      <c r="B16704" t="s">
        <v>24883</v>
      </c>
      <c r="C16704" t="s">
        <v>24900</v>
      </c>
      <c r="D16704" t="s">
        <v>5246</v>
      </c>
      <c r="E16704" t="s">
        <v>5154</v>
      </c>
      <c r="F16704">
        <v>1</v>
      </c>
      <c r="G16704">
        <v>0</v>
      </c>
      <c r="H16704" t="s">
        <v>103</v>
      </c>
      <c r="I16704" t="s">
        <v>102</v>
      </c>
      <c r="J16704" t="s">
        <v>103</v>
      </c>
      <c r="K16704" t="s">
        <v>24885</v>
      </c>
      <c r="L16704" t="s">
        <v>195</v>
      </c>
      <c r="M16704" t="e">
        <f>_xlfn.XLOOKUP(B16704,Sheet1!B:B,Sheet1!C:C)</f>
        <v>#N/A</v>
      </c>
    </row>
    <row r="16705" spans="2:13" hidden="1">
      <c r="B16705" t="s">
        <v>24883</v>
      </c>
      <c r="C16705" t="s">
        <v>24901</v>
      </c>
      <c r="D16705" t="s">
        <v>24902</v>
      </c>
      <c r="F16705">
        <v>30</v>
      </c>
      <c r="G16705">
        <v>175000</v>
      </c>
      <c r="H16705" t="s">
        <v>103</v>
      </c>
      <c r="I16705" t="s">
        <v>103</v>
      </c>
      <c r="J16705" t="s">
        <v>103</v>
      </c>
      <c r="K16705" t="s">
        <v>24885</v>
      </c>
      <c r="L16705" t="s">
        <v>195</v>
      </c>
      <c r="M16705" t="e">
        <f>_xlfn.XLOOKUP(B16705,Sheet1!B:B,Sheet1!C:C)</f>
        <v>#N/A</v>
      </c>
    </row>
    <row r="16706" spans="2:13" hidden="1">
      <c r="B16706" t="s">
        <v>24903</v>
      </c>
      <c r="C16706" t="s">
        <v>24904</v>
      </c>
      <c r="D16706" t="s">
        <v>770</v>
      </c>
      <c r="E16706" t="s">
        <v>5070</v>
      </c>
      <c r="F16706">
        <v>10</v>
      </c>
      <c r="G16706">
        <v>0</v>
      </c>
      <c r="H16706" t="s">
        <v>102</v>
      </c>
      <c r="I16706" t="s">
        <v>102</v>
      </c>
      <c r="J16706" t="s">
        <v>103</v>
      </c>
      <c r="K16706" t="s">
        <v>24904</v>
      </c>
      <c r="L16706" t="s">
        <v>254</v>
      </c>
      <c r="M16706" t="e">
        <f>_xlfn.XLOOKUP(B16706,Sheet1!B:B,Sheet1!C:C)</f>
        <v>#N/A</v>
      </c>
    </row>
    <row r="16707" spans="2:13" hidden="1">
      <c r="B16707" t="s">
        <v>24903</v>
      </c>
      <c r="C16707" t="s">
        <v>24905</v>
      </c>
      <c r="D16707" t="s">
        <v>12680</v>
      </c>
      <c r="E16707" t="s">
        <v>5178</v>
      </c>
      <c r="F16707">
        <v>40</v>
      </c>
      <c r="G16707">
        <v>306267</v>
      </c>
      <c r="H16707" t="s">
        <v>103</v>
      </c>
      <c r="I16707" t="s">
        <v>103</v>
      </c>
      <c r="J16707" t="s">
        <v>102</v>
      </c>
      <c r="K16707" t="s">
        <v>24904</v>
      </c>
      <c r="L16707" t="s">
        <v>254</v>
      </c>
      <c r="M16707" t="e">
        <f>_xlfn.XLOOKUP(B16707,Sheet1!B:B,Sheet1!C:C)</f>
        <v>#N/A</v>
      </c>
    </row>
    <row r="16708" spans="2:13" hidden="1">
      <c r="B16708" t="s">
        <v>24903</v>
      </c>
      <c r="C16708" t="s">
        <v>24906</v>
      </c>
      <c r="D16708" t="s">
        <v>24907</v>
      </c>
      <c r="E16708" t="s">
        <v>5073</v>
      </c>
      <c r="F16708">
        <v>1</v>
      </c>
      <c r="G16708">
        <v>0</v>
      </c>
      <c r="H16708" t="s">
        <v>102</v>
      </c>
      <c r="I16708" t="s">
        <v>103</v>
      </c>
      <c r="J16708" t="s">
        <v>103</v>
      </c>
      <c r="K16708" t="s">
        <v>24904</v>
      </c>
      <c r="L16708" t="s">
        <v>254</v>
      </c>
      <c r="M16708" t="e">
        <f>_xlfn.XLOOKUP(B16708,Sheet1!B:B,Sheet1!C:C)</f>
        <v>#N/A</v>
      </c>
    </row>
    <row r="16709" spans="2:13" hidden="1">
      <c r="B16709" t="s">
        <v>24903</v>
      </c>
      <c r="C16709" t="s">
        <v>24908</v>
      </c>
      <c r="D16709" t="s">
        <v>226</v>
      </c>
      <c r="F16709">
        <v>40</v>
      </c>
      <c r="G16709">
        <v>108067</v>
      </c>
      <c r="H16709" t="s">
        <v>103</v>
      </c>
      <c r="I16709" t="s">
        <v>103</v>
      </c>
      <c r="J16709" t="s">
        <v>103</v>
      </c>
      <c r="K16709" t="s">
        <v>24904</v>
      </c>
      <c r="L16709" t="s">
        <v>254</v>
      </c>
      <c r="M16709" t="e">
        <f>_xlfn.XLOOKUP(B16709,Sheet1!B:B,Sheet1!C:C)</f>
        <v>#N/A</v>
      </c>
    </row>
    <row r="16710" spans="2:13" hidden="1">
      <c r="B16710" t="s">
        <v>24903</v>
      </c>
      <c r="C16710" t="s">
        <v>24909</v>
      </c>
      <c r="D16710" t="s">
        <v>226</v>
      </c>
      <c r="F16710">
        <v>40</v>
      </c>
      <c r="G16710">
        <v>161086</v>
      </c>
      <c r="H16710" t="s">
        <v>103</v>
      </c>
      <c r="I16710" t="s">
        <v>103</v>
      </c>
      <c r="J16710" t="s">
        <v>103</v>
      </c>
      <c r="K16710" t="s">
        <v>24904</v>
      </c>
      <c r="L16710" t="s">
        <v>254</v>
      </c>
      <c r="M16710" t="e">
        <f>_xlfn.XLOOKUP(B16710,Sheet1!B:B,Sheet1!C:C)</f>
        <v>#N/A</v>
      </c>
    </row>
    <row r="16711" spans="2:13" hidden="1">
      <c r="B16711" t="s">
        <v>24903</v>
      </c>
      <c r="C16711" t="s">
        <v>24910</v>
      </c>
      <c r="D16711" t="s">
        <v>24911</v>
      </c>
      <c r="E16711" t="s">
        <v>5070</v>
      </c>
      <c r="F16711">
        <v>10</v>
      </c>
      <c r="G16711">
        <v>0</v>
      </c>
      <c r="H16711" t="s">
        <v>102</v>
      </c>
      <c r="I16711" t="s">
        <v>102</v>
      </c>
      <c r="J16711" t="s">
        <v>103</v>
      </c>
      <c r="K16711" t="s">
        <v>24904</v>
      </c>
      <c r="L16711" t="s">
        <v>254</v>
      </c>
      <c r="M16711" t="e">
        <f>_xlfn.XLOOKUP(B16711,Sheet1!B:B,Sheet1!C:C)</f>
        <v>#N/A</v>
      </c>
    </row>
    <row r="16712" spans="2:13" hidden="1">
      <c r="B16712" t="s">
        <v>24903</v>
      </c>
      <c r="C16712" t="s">
        <v>24912</v>
      </c>
      <c r="D16712" t="s">
        <v>24911</v>
      </c>
      <c r="E16712" t="s">
        <v>5070</v>
      </c>
      <c r="F16712">
        <v>10</v>
      </c>
      <c r="G16712">
        <v>0</v>
      </c>
      <c r="H16712" t="s">
        <v>102</v>
      </c>
      <c r="I16712" t="s">
        <v>102</v>
      </c>
      <c r="J16712" t="s">
        <v>103</v>
      </c>
      <c r="K16712" t="s">
        <v>24904</v>
      </c>
      <c r="L16712" t="s">
        <v>254</v>
      </c>
      <c r="M16712" t="e">
        <f>_xlfn.XLOOKUP(B16712,Sheet1!B:B,Sheet1!C:C)</f>
        <v>#N/A</v>
      </c>
    </row>
    <row r="16713" spans="2:13" hidden="1">
      <c r="B16713" t="s">
        <v>24913</v>
      </c>
      <c r="C16713" t="s">
        <v>24914</v>
      </c>
      <c r="D16713" t="s">
        <v>631</v>
      </c>
      <c r="E16713" t="s">
        <v>5154</v>
      </c>
      <c r="F16713">
        <v>0</v>
      </c>
      <c r="G16713">
        <v>0</v>
      </c>
      <c r="H16713" t="s">
        <v>103</v>
      </c>
      <c r="I16713" t="s">
        <v>102</v>
      </c>
      <c r="J16713" t="s">
        <v>103</v>
      </c>
      <c r="K16713" t="s">
        <v>24915</v>
      </c>
      <c r="L16713" t="s">
        <v>171</v>
      </c>
      <c r="M16713" t="e">
        <f>_xlfn.XLOOKUP(B16713,Sheet1!B:B,Sheet1!C:C)</f>
        <v>#N/A</v>
      </c>
    </row>
    <row r="16714" spans="2:13" hidden="1">
      <c r="B16714" t="s">
        <v>24913</v>
      </c>
      <c r="C16714" t="s">
        <v>24916</v>
      </c>
      <c r="D16714" t="s">
        <v>631</v>
      </c>
      <c r="E16714" t="s">
        <v>5154</v>
      </c>
      <c r="F16714">
        <v>0</v>
      </c>
      <c r="G16714">
        <v>0</v>
      </c>
      <c r="H16714" t="s">
        <v>103</v>
      </c>
      <c r="I16714" t="s">
        <v>102</v>
      </c>
      <c r="J16714" t="s">
        <v>103</v>
      </c>
      <c r="K16714" t="s">
        <v>24915</v>
      </c>
      <c r="L16714" t="s">
        <v>171</v>
      </c>
      <c r="M16714" t="e">
        <f>_xlfn.XLOOKUP(B16714,Sheet1!B:B,Sheet1!C:C)</f>
        <v>#N/A</v>
      </c>
    </row>
    <row r="16715" spans="2:13" hidden="1">
      <c r="B16715" t="s">
        <v>24913</v>
      </c>
      <c r="C16715" t="s">
        <v>24917</v>
      </c>
      <c r="D16715" t="s">
        <v>631</v>
      </c>
      <c r="E16715" t="s">
        <v>5154</v>
      </c>
      <c r="F16715">
        <v>0</v>
      </c>
      <c r="G16715">
        <v>0</v>
      </c>
      <c r="H16715" t="s">
        <v>103</v>
      </c>
      <c r="I16715" t="s">
        <v>102</v>
      </c>
      <c r="J16715" t="s">
        <v>103</v>
      </c>
      <c r="K16715" t="s">
        <v>24915</v>
      </c>
      <c r="L16715" t="s">
        <v>171</v>
      </c>
      <c r="M16715" t="e">
        <f>_xlfn.XLOOKUP(B16715,Sheet1!B:B,Sheet1!C:C)</f>
        <v>#N/A</v>
      </c>
    </row>
    <row r="16716" spans="2:13" hidden="1">
      <c r="B16716" t="s">
        <v>24913</v>
      </c>
      <c r="C16716" t="s">
        <v>24918</v>
      </c>
      <c r="D16716" t="s">
        <v>670</v>
      </c>
      <c r="E16716" t="s">
        <v>5070</v>
      </c>
      <c r="F16716">
        <v>0</v>
      </c>
      <c r="G16716">
        <v>0</v>
      </c>
      <c r="H16716" t="s">
        <v>102</v>
      </c>
      <c r="I16716" t="s">
        <v>102</v>
      </c>
      <c r="J16716" t="s">
        <v>103</v>
      </c>
      <c r="K16716" t="s">
        <v>24915</v>
      </c>
      <c r="L16716" t="s">
        <v>171</v>
      </c>
      <c r="M16716" t="e">
        <f>_xlfn.XLOOKUP(B16716,Sheet1!B:B,Sheet1!C:C)</f>
        <v>#N/A</v>
      </c>
    </row>
    <row r="16717" spans="2:13" hidden="1">
      <c r="B16717" t="s">
        <v>24913</v>
      </c>
      <c r="C16717" t="s">
        <v>24919</v>
      </c>
      <c r="D16717" t="s">
        <v>631</v>
      </c>
      <c r="E16717" t="s">
        <v>5154</v>
      </c>
      <c r="F16717">
        <v>0</v>
      </c>
      <c r="G16717">
        <v>0</v>
      </c>
      <c r="H16717" t="s">
        <v>103</v>
      </c>
      <c r="I16717" t="s">
        <v>102</v>
      </c>
      <c r="J16717" t="s">
        <v>103</v>
      </c>
      <c r="K16717" t="s">
        <v>24915</v>
      </c>
      <c r="L16717" t="s">
        <v>171</v>
      </c>
      <c r="M16717" t="e">
        <f>_xlfn.XLOOKUP(B16717,Sheet1!B:B,Sheet1!C:C)</f>
        <v>#N/A</v>
      </c>
    </row>
    <row r="16718" spans="2:13" hidden="1">
      <c r="B16718" t="s">
        <v>24913</v>
      </c>
      <c r="C16718" t="s">
        <v>24920</v>
      </c>
      <c r="D16718" t="s">
        <v>631</v>
      </c>
      <c r="E16718" t="s">
        <v>5154</v>
      </c>
      <c r="F16718">
        <v>0</v>
      </c>
      <c r="G16718">
        <v>0</v>
      </c>
      <c r="H16718" t="s">
        <v>103</v>
      </c>
      <c r="I16718" t="s">
        <v>102</v>
      </c>
      <c r="J16718" t="s">
        <v>103</v>
      </c>
      <c r="K16718" t="s">
        <v>24915</v>
      </c>
      <c r="L16718" t="s">
        <v>171</v>
      </c>
      <c r="M16718" t="e">
        <f>_xlfn.XLOOKUP(B16718,Sheet1!B:B,Sheet1!C:C)</f>
        <v>#N/A</v>
      </c>
    </row>
    <row r="16719" spans="2:13" hidden="1">
      <c r="B16719" t="s">
        <v>24913</v>
      </c>
      <c r="C16719" t="s">
        <v>24921</v>
      </c>
      <c r="D16719" t="s">
        <v>631</v>
      </c>
      <c r="E16719" t="s">
        <v>5154</v>
      </c>
      <c r="F16719">
        <v>0</v>
      </c>
      <c r="G16719">
        <v>0</v>
      </c>
      <c r="H16719" t="s">
        <v>103</v>
      </c>
      <c r="I16719" t="s">
        <v>102</v>
      </c>
      <c r="J16719" t="s">
        <v>103</v>
      </c>
      <c r="K16719" t="s">
        <v>24915</v>
      </c>
      <c r="L16719" t="s">
        <v>171</v>
      </c>
      <c r="M16719" t="e">
        <f>_xlfn.XLOOKUP(B16719,Sheet1!B:B,Sheet1!C:C)</f>
        <v>#N/A</v>
      </c>
    </row>
    <row r="16720" spans="2:13" hidden="1">
      <c r="B16720" t="s">
        <v>24913</v>
      </c>
      <c r="C16720" t="s">
        <v>24922</v>
      </c>
      <c r="D16720" t="s">
        <v>631</v>
      </c>
      <c r="E16720" t="s">
        <v>5154</v>
      </c>
      <c r="F16720">
        <v>0</v>
      </c>
      <c r="G16720">
        <v>0</v>
      </c>
      <c r="H16720" t="s">
        <v>103</v>
      </c>
      <c r="I16720" t="s">
        <v>102</v>
      </c>
      <c r="J16720" t="s">
        <v>103</v>
      </c>
      <c r="K16720" t="s">
        <v>24915</v>
      </c>
      <c r="L16720" t="s">
        <v>171</v>
      </c>
      <c r="M16720" t="e">
        <f>_xlfn.XLOOKUP(B16720,Sheet1!B:B,Sheet1!C:C)</f>
        <v>#N/A</v>
      </c>
    </row>
    <row r="16721" spans="2:13" hidden="1">
      <c r="B16721" t="s">
        <v>24913</v>
      </c>
      <c r="C16721" t="s">
        <v>24923</v>
      </c>
      <c r="D16721" t="s">
        <v>631</v>
      </c>
      <c r="E16721" t="s">
        <v>5154</v>
      </c>
      <c r="F16721">
        <v>0</v>
      </c>
      <c r="G16721">
        <v>0</v>
      </c>
      <c r="H16721" t="s">
        <v>103</v>
      </c>
      <c r="I16721" t="s">
        <v>102</v>
      </c>
      <c r="J16721" t="s">
        <v>103</v>
      </c>
      <c r="K16721" t="s">
        <v>24915</v>
      </c>
      <c r="L16721" t="s">
        <v>171</v>
      </c>
      <c r="M16721" t="e">
        <f>_xlfn.XLOOKUP(B16721,Sheet1!B:B,Sheet1!C:C)</f>
        <v>#N/A</v>
      </c>
    </row>
    <row r="16722" spans="2:13" hidden="1">
      <c r="B16722" t="s">
        <v>24913</v>
      </c>
      <c r="C16722" t="s">
        <v>24924</v>
      </c>
      <c r="D16722" t="s">
        <v>631</v>
      </c>
      <c r="E16722" t="s">
        <v>5154</v>
      </c>
      <c r="F16722">
        <v>0</v>
      </c>
      <c r="G16722">
        <v>0</v>
      </c>
      <c r="H16722" t="s">
        <v>103</v>
      </c>
      <c r="I16722" t="s">
        <v>102</v>
      </c>
      <c r="J16722" t="s">
        <v>103</v>
      </c>
      <c r="K16722" t="s">
        <v>24915</v>
      </c>
      <c r="L16722" t="s">
        <v>171</v>
      </c>
      <c r="M16722" t="e">
        <f>_xlfn.XLOOKUP(B16722,Sheet1!B:B,Sheet1!C:C)</f>
        <v>#N/A</v>
      </c>
    </row>
    <row r="16723" spans="2:13" hidden="1">
      <c r="B16723" t="s">
        <v>24913</v>
      </c>
      <c r="C16723" t="s">
        <v>24925</v>
      </c>
      <c r="D16723" t="s">
        <v>631</v>
      </c>
      <c r="E16723" t="s">
        <v>5154</v>
      </c>
      <c r="F16723">
        <v>0</v>
      </c>
      <c r="G16723">
        <v>0</v>
      </c>
      <c r="H16723" t="s">
        <v>103</v>
      </c>
      <c r="I16723" t="s">
        <v>102</v>
      </c>
      <c r="J16723" t="s">
        <v>103</v>
      </c>
      <c r="K16723" t="s">
        <v>24915</v>
      </c>
      <c r="L16723" t="s">
        <v>171</v>
      </c>
      <c r="M16723" t="e">
        <f>_xlfn.XLOOKUP(B16723,Sheet1!B:B,Sheet1!C:C)</f>
        <v>#N/A</v>
      </c>
    </row>
    <row r="16724" spans="2:13" hidden="1">
      <c r="B16724" t="s">
        <v>24913</v>
      </c>
      <c r="C16724" t="s">
        <v>24926</v>
      </c>
      <c r="D16724" t="s">
        <v>631</v>
      </c>
      <c r="E16724" t="s">
        <v>5154</v>
      </c>
      <c r="F16724">
        <v>0</v>
      </c>
      <c r="G16724">
        <v>0</v>
      </c>
      <c r="H16724" t="s">
        <v>103</v>
      </c>
      <c r="I16724" t="s">
        <v>102</v>
      </c>
      <c r="J16724" t="s">
        <v>103</v>
      </c>
      <c r="K16724" t="s">
        <v>24915</v>
      </c>
      <c r="L16724" t="s">
        <v>171</v>
      </c>
      <c r="M16724" t="e">
        <f>_xlfn.XLOOKUP(B16724,Sheet1!B:B,Sheet1!C:C)</f>
        <v>#N/A</v>
      </c>
    </row>
    <row r="16725" spans="2:13" hidden="1">
      <c r="B16725" t="s">
        <v>24913</v>
      </c>
      <c r="C16725" t="s">
        <v>24927</v>
      </c>
      <c r="D16725" t="s">
        <v>631</v>
      </c>
      <c r="E16725" t="s">
        <v>5154</v>
      </c>
      <c r="F16725">
        <v>0</v>
      </c>
      <c r="G16725">
        <v>0</v>
      </c>
      <c r="H16725" t="s">
        <v>103</v>
      </c>
      <c r="I16725" t="s">
        <v>102</v>
      </c>
      <c r="J16725" t="s">
        <v>103</v>
      </c>
      <c r="K16725" t="s">
        <v>24915</v>
      </c>
      <c r="L16725" t="s">
        <v>171</v>
      </c>
      <c r="M16725" t="e">
        <f>_xlfn.XLOOKUP(B16725,Sheet1!B:B,Sheet1!C:C)</f>
        <v>#N/A</v>
      </c>
    </row>
    <row r="16726" spans="2:13" hidden="1">
      <c r="B16726" t="s">
        <v>24913</v>
      </c>
      <c r="C16726" t="s">
        <v>24928</v>
      </c>
      <c r="D16726" t="s">
        <v>631</v>
      </c>
      <c r="E16726" t="s">
        <v>5154</v>
      </c>
      <c r="F16726">
        <v>0</v>
      </c>
      <c r="G16726">
        <v>0</v>
      </c>
      <c r="H16726" t="s">
        <v>103</v>
      </c>
      <c r="I16726" t="s">
        <v>102</v>
      </c>
      <c r="J16726" t="s">
        <v>103</v>
      </c>
      <c r="K16726" t="s">
        <v>24915</v>
      </c>
      <c r="L16726" t="s">
        <v>171</v>
      </c>
      <c r="M16726" t="e">
        <f>_xlfn.XLOOKUP(B16726,Sheet1!B:B,Sheet1!C:C)</f>
        <v>#N/A</v>
      </c>
    </row>
    <row r="16727" spans="2:13" hidden="1">
      <c r="B16727" t="s">
        <v>24913</v>
      </c>
      <c r="C16727" t="s">
        <v>24929</v>
      </c>
      <c r="D16727" t="s">
        <v>631</v>
      </c>
      <c r="E16727" t="s">
        <v>5154</v>
      </c>
      <c r="F16727">
        <v>0</v>
      </c>
      <c r="G16727">
        <v>0</v>
      </c>
      <c r="H16727" t="s">
        <v>103</v>
      </c>
      <c r="I16727" t="s">
        <v>102</v>
      </c>
      <c r="J16727" t="s">
        <v>103</v>
      </c>
      <c r="K16727" t="s">
        <v>24915</v>
      </c>
      <c r="L16727" t="s">
        <v>171</v>
      </c>
      <c r="M16727" t="e">
        <f>_xlfn.XLOOKUP(B16727,Sheet1!B:B,Sheet1!C:C)</f>
        <v>#N/A</v>
      </c>
    </row>
    <row r="16728" spans="2:13" hidden="1">
      <c r="B16728" t="s">
        <v>24913</v>
      </c>
      <c r="C16728" t="s">
        <v>24930</v>
      </c>
      <c r="D16728" t="s">
        <v>631</v>
      </c>
      <c r="E16728" t="s">
        <v>5154</v>
      </c>
      <c r="F16728">
        <v>0</v>
      </c>
      <c r="G16728">
        <v>0</v>
      </c>
      <c r="H16728" t="s">
        <v>103</v>
      </c>
      <c r="I16728" t="s">
        <v>102</v>
      </c>
      <c r="J16728" t="s">
        <v>103</v>
      </c>
      <c r="K16728" t="s">
        <v>24915</v>
      </c>
      <c r="L16728" t="s">
        <v>171</v>
      </c>
      <c r="M16728" t="e">
        <f>_xlfn.XLOOKUP(B16728,Sheet1!B:B,Sheet1!C:C)</f>
        <v>#N/A</v>
      </c>
    </row>
    <row r="16729" spans="2:13" hidden="1">
      <c r="B16729" t="s">
        <v>24913</v>
      </c>
      <c r="C16729" t="s">
        <v>24931</v>
      </c>
      <c r="D16729" t="s">
        <v>171</v>
      </c>
      <c r="E16729" t="s">
        <v>5070</v>
      </c>
      <c r="F16729">
        <v>50</v>
      </c>
      <c r="G16729">
        <v>287500</v>
      </c>
      <c r="H16729" t="s">
        <v>102</v>
      </c>
      <c r="I16729" t="s">
        <v>102</v>
      </c>
      <c r="J16729" t="s">
        <v>103</v>
      </c>
      <c r="K16729" t="s">
        <v>24915</v>
      </c>
      <c r="L16729" t="s">
        <v>171</v>
      </c>
      <c r="M16729" t="e">
        <f>_xlfn.XLOOKUP(B16729,Sheet1!B:B,Sheet1!C:C)</f>
        <v>#N/A</v>
      </c>
    </row>
    <row r="16730" spans="2:13" hidden="1">
      <c r="B16730" t="s">
        <v>24913</v>
      </c>
      <c r="C16730" t="s">
        <v>24932</v>
      </c>
      <c r="D16730" t="s">
        <v>631</v>
      </c>
      <c r="E16730" t="s">
        <v>5154</v>
      </c>
      <c r="F16730">
        <v>0</v>
      </c>
      <c r="G16730">
        <v>0</v>
      </c>
      <c r="H16730" t="s">
        <v>103</v>
      </c>
      <c r="I16730" t="s">
        <v>102</v>
      </c>
      <c r="J16730" t="s">
        <v>103</v>
      </c>
      <c r="K16730" t="s">
        <v>24915</v>
      </c>
      <c r="L16730" t="s">
        <v>171</v>
      </c>
      <c r="M16730" t="e">
        <f>_xlfn.XLOOKUP(B16730,Sheet1!B:B,Sheet1!C:C)</f>
        <v>#N/A</v>
      </c>
    </row>
    <row r="16731" spans="2:13" hidden="1">
      <c r="B16731" t="s">
        <v>24913</v>
      </c>
      <c r="C16731" t="s">
        <v>24933</v>
      </c>
      <c r="D16731" t="s">
        <v>631</v>
      </c>
      <c r="E16731" t="s">
        <v>5154</v>
      </c>
      <c r="F16731">
        <v>0</v>
      </c>
      <c r="G16731">
        <v>0</v>
      </c>
      <c r="H16731" t="s">
        <v>103</v>
      </c>
      <c r="I16731" t="s">
        <v>102</v>
      </c>
      <c r="J16731" t="s">
        <v>103</v>
      </c>
      <c r="K16731" t="s">
        <v>24915</v>
      </c>
      <c r="L16731" t="s">
        <v>171</v>
      </c>
      <c r="M16731" t="e">
        <f>_xlfn.XLOOKUP(B16731,Sheet1!B:B,Sheet1!C:C)</f>
        <v>#N/A</v>
      </c>
    </row>
    <row r="16732" spans="2:13" hidden="1">
      <c r="B16732" t="s">
        <v>24913</v>
      </c>
      <c r="C16732" t="s">
        <v>24934</v>
      </c>
      <c r="D16732" t="s">
        <v>631</v>
      </c>
      <c r="E16732" t="s">
        <v>5154</v>
      </c>
      <c r="F16732">
        <v>0</v>
      </c>
      <c r="G16732">
        <v>0</v>
      </c>
      <c r="H16732" t="s">
        <v>103</v>
      </c>
      <c r="I16732" t="s">
        <v>102</v>
      </c>
      <c r="J16732" t="s">
        <v>103</v>
      </c>
      <c r="K16732" t="s">
        <v>24915</v>
      </c>
      <c r="L16732" t="s">
        <v>171</v>
      </c>
      <c r="M16732" t="e">
        <f>_xlfn.XLOOKUP(B16732,Sheet1!B:B,Sheet1!C:C)</f>
        <v>#N/A</v>
      </c>
    </row>
    <row r="16733" spans="2:13" hidden="1">
      <c r="B16733" t="s">
        <v>24913</v>
      </c>
      <c r="C16733" t="s">
        <v>24935</v>
      </c>
      <c r="D16733" t="s">
        <v>631</v>
      </c>
      <c r="E16733" t="s">
        <v>5154</v>
      </c>
      <c r="F16733">
        <v>0</v>
      </c>
      <c r="G16733">
        <v>0</v>
      </c>
      <c r="H16733" t="s">
        <v>103</v>
      </c>
      <c r="I16733" t="s">
        <v>102</v>
      </c>
      <c r="J16733" t="s">
        <v>103</v>
      </c>
      <c r="K16733" t="s">
        <v>24915</v>
      </c>
      <c r="L16733" t="s">
        <v>171</v>
      </c>
      <c r="M16733" t="e">
        <f>_xlfn.XLOOKUP(B16733,Sheet1!B:B,Sheet1!C:C)</f>
        <v>#N/A</v>
      </c>
    </row>
    <row r="16734" spans="2:13" hidden="1">
      <c r="B16734" t="s">
        <v>24913</v>
      </c>
      <c r="C16734" t="s">
        <v>24936</v>
      </c>
      <c r="D16734" t="s">
        <v>631</v>
      </c>
      <c r="E16734" t="s">
        <v>5154</v>
      </c>
      <c r="F16734">
        <v>0</v>
      </c>
      <c r="G16734">
        <v>0</v>
      </c>
      <c r="H16734" t="s">
        <v>103</v>
      </c>
      <c r="I16734" t="s">
        <v>102</v>
      </c>
      <c r="J16734" t="s">
        <v>103</v>
      </c>
      <c r="K16734" t="s">
        <v>24915</v>
      </c>
      <c r="L16734" t="s">
        <v>171</v>
      </c>
      <c r="M16734" t="e">
        <f>_xlfn.XLOOKUP(B16734,Sheet1!B:B,Sheet1!C:C)</f>
        <v>#N/A</v>
      </c>
    </row>
    <row r="16735" spans="2:13" hidden="1">
      <c r="B16735" t="s">
        <v>24913</v>
      </c>
      <c r="C16735" t="s">
        <v>24937</v>
      </c>
      <c r="D16735" t="s">
        <v>631</v>
      </c>
      <c r="E16735" t="s">
        <v>5154</v>
      </c>
      <c r="F16735">
        <v>0</v>
      </c>
      <c r="G16735">
        <v>0</v>
      </c>
      <c r="H16735" t="s">
        <v>103</v>
      </c>
      <c r="I16735" t="s">
        <v>102</v>
      </c>
      <c r="J16735" t="s">
        <v>103</v>
      </c>
      <c r="K16735" t="s">
        <v>24915</v>
      </c>
      <c r="L16735" t="s">
        <v>171</v>
      </c>
      <c r="M16735" t="e">
        <f>_xlfn.XLOOKUP(B16735,Sheet1!B:B,Sheet1!C:C)</f>
        <v>#N/A</v>
      </c>
    </row>
    <row r="16736" spans="2:13" hidden="1">
      <c r="B16736" t="s">
        <v>24913</v>
      </c>
      <c r="C16736" t="s">
        <v>24937</v>
      </c>
      <c r="D16736" t="s">
        <v>142</v>
      </c>
      <c r="E16736" t="s">
        <v>5070</v>
      </c>
      <c r="F16736">
        <v>0</v>
      </c>
      <c r="G16736">
        <v>0</v>
      </c>
      <c r="H16736" t="s">
        <v>102</v>
      </c>
      <c r="I16736" t="s">
        <v>102</v>
      </c>
      <c r="J16736" t="s">
        <v>103</v>
      </c>
      <c r="K16736" t="s">
        <v>24915</v>
      </c>
      <c r="L16736" t="s">
        <v>171</v>
      </c>
      <c r="M16736" t="e">
        <f>_xlfn.XLOOKUP(B16736,Sheet1!B:B,Sheet1!C:C)</f>
        <v>#N/A</v>
      </c>
    </row>
    <row r="16737" spans="2:13" hidden="1">
      <c r="B16737" t="s">
        <v>24913</v>
      </c>
      <c r="C16737" t="s">
        <v>24938</v>
      </c>
      <c r="D16737" t="s">
        <v>631</v>
      </c>
      <c r="E16737" t="s">
        <v>5154</v>
      </c>
      <c r="F16737">
        <v>0</v>
      </c>
      <c r="G16737">
        <v>0</v>
      </c>
      <c r="H16737" t="s">
        <v>103</v>
      </c>
      <c r="I16737" t="s">
        <v>102</v>
      </c>
      <c r="J16737" t="s">
        <v>103</v>
      </c>
      <c r="K16737" t="s">
        <v>24915</v>
      </c>
      <c r="L16737" t="s">
        <v>171</v>
      </c>
      <c r="M16737" t="e">
        <f>_xlfn.XLOOKUP(B16737,Sheet1!B:B,Sheet1!C:C)</f>
        <v>#N/A</v>
      </c>
    </row>
    <row r="16738" spans="2:13" hidden="1">
      <c r="B16738" t="s">
        <v>24913</v>
      </c>
      <c r="C16738" t="s">
        <v>24939</v>
      </c>
      <c r="D16738" t="s">
        <v>631</v>
      </c>
      <c r="E16738" t="s">
        <v>5154</v>
      </c>
      <c r="F16738">
        <v>0</v>
      </c>
      <c r="G16738">
        <v>0</v>
      </c>
      <c r="H16738" t="s">
        <v>103</v>
      </c>
      <c r="I16738" t="s">
        <v>102</v>
      </c>
      <c r="J16738" t="s">
        <v>103</v>
      </c>
      <c r="K16738" t="s">
        <v>24915</v>
      </c>
      <c r="L16738" t="s">
        <v>171</v>
      </c>
      <c r="M16738" t="e">
        <f>_xlfn.XLOOKUP(B16738,Sheet1!B:B,Sheet1!C:C)</f>
        <v>#N/A</v>
      </c>
    </row>
    <row r="16739" spans="2:13" hidden="1">
      <c r="B16739" t="s">
        <v>24913</v>
      </c>
      <c r="C16739" t="s">
        <v>24940</v>
      </c>
      <c r="D16739" t="s">
        <v>631</v>
      </c>
      <c r="E16739" t="s">
        <v>5154</v>
      </c>
      <c r="F16739">
        <v>0</v>
      </c>
      <c r="G16739">
        <v>0</v>
      </c>
      <c r="H16739" t="s">
        <v>103</v>
      </c>
      <c r="I16739" t="s">
        <v>102</v>
      </c>
      <c r="J16739" t="s">
        <v>103</v>
      </c>
      <c r="K16739" t="s">
        <v>24915</v>
      </c>
      <c r="L16739" t="s">
        <v>171</v>
      </c>
      <c r="M16739" t="e">
        <f>_xlfn.XLOOKUP(B16739,Sheet1!B:B,Sheet1!C:C)</f>
        <v>#N/A</v>
      </c>
    </row>
    <row r="16740" spans="2:13" hidden="1">
      <c r="B16740" t="s">
        <v>24913</v>
      </c>
      <c r="C16740" t="s">
        <v>24941</v>
      </c>
      <c r="D16740" t="s">
        <v>631</v>
      </c>
      <c r="E16740" t="s">
        <v>5154</v>
      </c>
      <c r="F16740">
        <v>0</v>
      </c>
      <c r="G16740">
        <v>0</v>
      </c>
      <c r="H16740" t="s">
        <v>103</v>
      </c>
      <c r="I16740" t="s">
        <v>102</v>
      </c>
      <c r="J16740" t="s">
        <v>103</v>
      </c>
      <c r="K16740" t="s">
        <v>24915</v>
      </c>
      <c r="L16740" t="s">
        <v>171</v>
      </c>
      <c r="M16740" t="e">
        <f>_xlfn.XLOOKUP(B16740,Sheet1!B:B,Sheet1!C:C)</f>
        <v>#N/A</v>
      </c>
    </row>
    <row r="16741" spans="2:13" hidden="1">
      <c r="B16741" t="s">
        <v>24913</v>
      </c>
      <c r="C16741" t="s">
        <v>7580</v>
      </c>
      <c r="D16741" t="s">
        <v>631</v>
      </c>
      <c r="E16741" t="s">
        <v>5154</v>
      </c>
      <c r="F16741">
        <v>0</v>
      </c>
      <c r="G16741">
        <v>0</v>
      </c>
      <c r="H16741" t="s">
        <v>103</v>
      </c>
      <c r="I16741" t="s">
        <v>102</v>
      </c>
      <c r="J16741" t="s">
        <v>103</v>
      </c>
      <c r="K16741" t="s">
        <v>24915</v>
      </c>
      <c r="L16741" t="s">
        <v>171</v>
      </c>
      <c r="M16741" t="e">
        <f>_xlfn.XLOOKUP(B16741,Sheet1!B:B,Sheet1!C:C)</f>
        <v>#N/A</v>
      </c>
    </row>
    <row r="16742" spans="2:13" hidden="1">
      <c r="B16742" t="s">
        <v>24913</v>
      </c>
      <c r="C16742" t="s">
        <v>24942</v>
      </c>
      <c r="D16742" t="s">
        <v>631</v>
      </c>
      <c r="E16742" t="s">
        <v>5154</v>
      </c>
      <c r="F16742">
        <v>0</v>
      </c>
      <c r="G16742">
        <v>0</v>
      </c>
      <c r="H16742" t="s">
        <v>103</v>
      </c>
      <c r="I16742" t="s">
        <v>102</v>
      </c>
      <c r="J16742" t="s">
        <v>103</v>
      </c>
      <c r="K16742" t="s">
        <v>24915</v>
      </c>
      <c r="L16742" t="s">
        <v>171</v>
      </c>
      <c r="M16742" t="e">
        <f>_xlfn.XLOOKUP(B16742,Sheet1!B:B,Sheet1!C:C)</f>
        <v>#N/A</v>
      </c>
    </row>
    <row r="16743" spans="2:13" hidden="1">
      <c r="B16743" t="s">
        <v>24913</v>
      </c>
      <c r="C16743" t="s">
        <v>24943</v>
      </c>
      <c r="D16743" t="s">
        <v>631</v>
      </c>
      <c r="E16743" t="s">
        <v>5154</v>
      </c>
      <c r="F16743">
        <v>0</v>
      </c>
      <c r="G16743">
        <v>0</v>
      </c>
      <c r="H16743" t="s">
        <v>103</v>
      </c>
      <c r="I16743" t="s">
        <v>102</v>
      </c>
      <c r="J16743" t="s">
        <v>103</v>
      </c>
      <c r="K16743" t="s">
        <v>24915</v>
      </c>
      <c r="L16743" t="s">
        <v>171</v>
      </c>
      <c r="M16743" t="e">
        <f>_xlfn.XLOOKUP(B16743,Sheet1!B:B,Sheet1!C:C)</f>
        <v>#N/A</v>
      </c>
    </row>
    <row r="16744" spans="2:13" hidden="1">
      <c r="B16744" t="s">
        <v>24913</v>
      </c>
      <c r="C16744" t="s">
        <v>24944</v>
      </c>
      <c r="D16744" t="s">
        <v>631</v>
      </c>
      <c r="E16744" t="s">
        <v>5154</v>
      </c>
      <c r="F16744">
        <v>0</v>
      </c>
      <c r="G16744">
        <v>0</v>
      </c>
      <c r="H16744" t="s">
        <v>103</v>
      </c>
      <c r="I16744" t="s">
        <v>102</v>
      </c>
      <c r="J16744" t="s">
        <v>103</v>
      </c>
      <c r="K16744" t="s">
        <v>24915</v>
      </c>
      <c r="L16744" t="s">
        <v>171</v>
      </c>
      <c r="M16744" t="e">
        <f>_xlfn.XLOOKUP(B16744,Sheet1!B:B,Sheet1!C:C)</f>
        <v>#N/A</v>
      </c>
    </row>
    <row r="16745" spans="2:13" hidden="1">
      <c r="B16745" t="s">
        <v>24913</v>
      </c>
      <c r="C16745" t="s">
        <v>24945</v>
      </c>
      <c r="D16745" t="s">
        <v>631</v>
      </c>
      <c r="E16745" t="s">
        <v>5154</v>
      </c>
      <c r="F16745">
        <v>0</v>
      </c>
      <c r="G16745">
        <v>0</v>
      </c>
      <c r="H16745" t="s">
        <v>103</v>
      </c>
      <c r="I16745" t="s">
        <v>102</v>
      </c>
      <c r="J16745" t="s">
        <v>103</v>
      </c>
      <c r="K16745" t="s">
        <v>24915</v>
      </c>
      <c r="L16745" t="s">
        <v>171</v>
      </c>
      <c r="M16745" t="e">
        <f>_xlfn.XLOOKUP(B16745,Sheet1!B:B,Sheet1!C:C)</f>
        <v>#N/A</v>
      </c>
    </row>
    <row r="16746" spans="2:13" hidden="1">
      <c r="B16746" t="s">
        <v>24913</v>
      </c>
      <c r="C16746" t="s">
        <v>24946</v>
      </c>
      <c r="D16746" t="s">
        <v>631</v>
      </c>
      <c r="E16746" t="s">
        <v>5154</v>
      </c>
      <c r="F16746">
        <v>0</v>
      </c>
      <c r="G16746">
        <v>0</v>
      </c>
      <c r="H16746" t="s">
        <v>103</v>
      </c>
      <c r="I16746" t="s">
        <v>102</v>
      </c>
      <c r="J16746" t="s">
        <v>103</v>
      </c>
      <c r="K16746" t="s">
        <v>24915</v>
      </c>
      <c r="L16746" t="s">
        <v>171</v>
      </c>
      <c r="M16746" t="e">
        <f>_xlfn.XLOOKUP(B16746,Sheet1!B:B,Sheet1!C:C)</f>
        <v>#N/A</v>
      </c>
    </row>
    <row r="16747" spans="2:13" hidden="1">
      <c r="B16747" t="s">
        <v>24913</v>
      </c>
      <c r="C16747" t="s">
        <v>24947</v>
      </c>
      <c r="D16747" t="s">
        <v>631</v>
      </c>
      <c r="E16747" t="s">
        <v>5154</v>
      </c>
      <c r="F16747">
        <v>0</v>
      </c>
      <c r="G16747">
        <v>0</v>
      </c>
      <c r="H16747" t="s">
        <v>103</v>
      </c>
      <c r="I16747" t="s">
        <v>102</v>
      </c>
      <c r="J16747" t="s">
        <v>103</v>
      </c>
      <c r="K16747" t="s">
        <v>24915</v>
      </c>
      <c r="L16747" t="s">
        <v>171</v>
      </c>
      <c r="M16747" t="e">
        <f>_xlfn.XLOOKUP(B16747,Sheet1!B:B,Sheet1!C:C)</f>
        <v>#N/A</v>
      </c>
    </row>
    <row r="16748" spans="2:13" hidden="1">
      <c r="B16748" t="s">
        <v>24913</v>
      </c>
      <c r="C16748" t="s">
        <v>24948</v>
      </c>
      <c r="D16748" t="s">
        <v>24949</v>
      </c>
      <c r="E16748" t="s">
        <v>5154</v>
      </c>
      <c r="F16748">
        <v>0</v>
      </c>
      <c r="G16748">
        <v>0</v>
      </c>
      <c r="H16748" t="s">
        <v>103</v>
      </c>
      <c r="I16748" t="s">
        <v>102</v>
      </c>
      <c r="J16748" t="s">
        <v>103</v>
      </c>
      <c r="K16748" t="s">
        <v>24915</v>
      </c>
      <c r="L16748" t="s">
        <v>171</v>
      </c>
      <c r="M16748" t="e">
        <f>_xlfn.XLOOKUP(B16748,Sheet1!B:B,Sheet1!C:C)</f>
        <v>#N/A</v>
      </c>
    </row>
    <row r="16749" spans="2:13" hidden="1">
      <c r="B16749" t="s">
        <v>24913</v>
      </c>
      <c r="C16749" t="s">
        <v>24950</v>
      </c>
      <c r="D16749" t="s">
        <v>631</v>
      </c>
      <c r="E16749" t="s">
        <v>5154</v>
      </c>
      <c r="F16749">
        <v>0</v>
      </c>
      <c r="G16749">
        <v>0</v>
      </c>
      <c r="H16749" t="s">
        <v>103</v>
      </c>
      <c r="I16749" t="s">
        <v>102</v>
      </c>
      <c r="J16749" t="s">
        <v>103</v>
      </c>
      <c r="K16749" t="s">
        <v>24915</v>
      </c>
      <c r="L16749" t="s">
        <v>171</v>
      </c>
      <c r="M16749" t="e">
        <f>_xlfn.XLOOKUP(B16749,Sheet1!B:B,Sheet1!C:C)</f>
        <v>#N/A</v>
      </c>
    </row>
    <row r="16750" spans="2:13" hidden="1">
      <c r="B16750" t="s">
        <v>24913</v>
      </c>
      <c r="C16750" t="s">
        <v>24951</v>
      </c>
      <c r="D16750" t="s">
        <v>631</v>
      </c>
      <c r="E16750" t="s">
        <v>5154</v>
      </c>
      <c r="F16750">
        <v>0</v>
      </c>
      <c r="G16750">
        <v>0</v>
      </c>
      <c r="H16750" t="s">
        <v>103</v>
      </c>
      <c r="I16750" t="s">
        <v>102</v>
      </c>
      <c r="J16750" t="s">
        <v>103</v>
      </c>
      <c r="K16750" t="s">
        <v>24915</v>
      </c>
      <c r="L16750" t="s">
        <v>171</v>
      </c>
      <c r="M16750" t="e">
        <f>_xlfn.XLOOKUP(B16750,Sheet1!B:B,Sheet1!C:C)</f>
        <v>#N/A</v>
      </c>
    </row>
    <row r="16751" spans="2:13" hidden="1">
      <c r="B16751" t="s">
        <v>24913</v>
      </c>
      <c r="C16751" t="s">
        <v>24952</v>
      </c>
      <c r="D16751" t="s">
        <v>631</v>
      </c>
      <c r="E16751" t="s">
        <v>5154</v>
      </c>
      <c r="F16751">
        <v>0</v>
      </c>
      <c r="G16751">
        <v>0</v>
      </c>
      <c r="H16751" t="s">
        <v>103</v>
      </c>
      <c r="I16751" t="s">
        <v>102</v>
      </c>
      <c r="J16751" t="s">
        <v>103</v>
      </c>
      <c r="K16751" t="s">
        <v>24915</v>
      </c>
      <c r="L16751" t="s">
        <v>171</v>
      </c>
      <c r="M16751" t="e">
        <f>_xlfn.XLOOKUP(B16751,Sheet1!B:B,Sheet1!C:C)</f>
        <v>#N/A</v>
      </c>
    </row>
    <row r="16752" spans="2:13" hidden="1">
      <c r="B16752" t="s">
        <v>24913</v>
      </c>
      <c r="C16752" t="s">
        <v>24953</v>
      </c>
      <c r="D16752" t="s">
        <v>631</v>
      </c>
      <c r="E16752" t="s">
        <v>5154</v>
      </c>
      <c r="F16752">
        <v>0</v>
      </c>
      <c r="G16752">
        <v>0</v>
      </c>
      <c r="H16752" t="s">
        <v>103</v>
      </c>
      <c r="I16752" t="s">
        <v>102</v>
      </c>
      <c r="J16752" t="s">
        <v>103</v>
      </c>
      <c r="K16752" t="s">
        <v>24915</v>
      </c>
      <c r="L16752" t="s">
        <v>171</v>
      </c>
      <c r="M16752" t="e">
        <f>_xlfn.XLOOKUP(B16752,Sheet1!B:B,Sheet1!C:C)</f>
        <v>#N/A</v>
      </c>
    </row>
    <row r="16753" spans="2:13" hidden="1">
      <c r="B16753" t="s">
        <v>24913</v>
      </c>
      <c r="C16753" t="s">
        <v>24954</v>
      </c>
      <c r="D16753" t="s">
        <v>631</v>
      </c>
      <c r="E16753" t="s">
        <v>5154</v>
      </c>
      <c r="F16753">
        <v>0</v>
      </c>
      <c r="G16753">
        <v>0</v>
      </c>
      <c r="H16753" t="s">
        <v>103</v>
      </c>
      <c r="I16753" t="s">
        <v>102</v>
      </c>
      <c r="J16753" t="s">
        <v>103</v>
      </c>
      <c r="K16753" t="s">
        <v>24915</v>
      </c>
      <c r="L16753" t="s">
        <v>171</v>
      </c>
      <c r="M16753" t="e">
        <f>_xlfn.XLOOKUP(B16753,Sheet1!B:B,Sheet1!C:C)</f>
        <v>#N/A</v>
      </c>
    </row>
    <row r="16754" spans="2:13" hidden="1">
      <c r="B16754" t="s">
        <v>24913</v>
      </c>
      <c r="C16754" t="s">
        <v>24955</v>
      </c>
      <c r="D16754" t="s">
        <v>631</v>
      </c>
      <c r="E16754" t="s">
        <v>5154</v>
      </c>
      <c r="F16754">
        <v>0</v>
      </c>
      <c r="G16754">
        <v>0</v>
      </c>
      <c r="H16754" t="s">
        <v>103</v>
      </c>
      <c r="I16754" t="s">
        <v>102</v>
      </c>
      <c r="J16754" t="s">
        <v>103</v>
      </c>
      <c r="K16754" t="s">
        <v>24915</v>
      </c>
      <c r="L16754" t="s">
        <v>171</v>
      </c>
      <c r="M16754" t="e">
        <f>_xlfn.XLOOKUP(B16754,Sheet1!B:B,Sheet1!C:C)</f>
        <v>#N/A</v>
      </c>
    </row>
    <row r="16755" spans="2:13" hidden="1">
      <c r="B16755" t="s">
        <v>24913</v>
      </c>
      <c r="C16755" t="s">
        <v>24956</v>
      </c>
      <c r="D16755" t="s">
        <v>631</v>
      </c>
      <c r="E16755" t="s">
        <v>5154</v>
      </c>
      <c r="F16755">
        <v>0</v>
      </c>
      <c r="G16755">
        <v>0</v>
      </c>
      <c r="H16755" t="s">
        <v>103</v>
      </c>
      <c r="I16755" t="s">
        <v>102</v>
      </c>
      <c r="J16755" t="s">
        <v>103</v>
      </c>
      <c r="K16755" t="s">
        <v>24915</v>
      </c>
      <c r="L16755" t="s">
        <v>171</v>
      </c>
      <c r="M16755" t="e">
        <f>_xlfn.XLOOKUP(B16755,Sheet1!B:B,Sheet1!C:C)</f>
        <v>#N/A</v>
      </c>
    </row>
    <row r="16756" spans="2:13" hidden="1">
      <c r="B16756" t="s">
        <v>24913</v>
      </c>
      <c r="C16756" t="s">
        <v>24957</v>
      </c>
      <c r="D16756" t="s">
        <v>631</v>
      </c>
      <c r="E16756" t="s">
        <v>5154</v>
      </c>
      <c r="F16756">
        <v>0</v>
      </c>
      <c r="G16756">
        <v>0</v>
      </c>
      <c r="H16756" t="s">
        <v>103</v>
      </c>
      <c r="I16756" t="s">
        <v>102</v>
      </c>
      <c r="J16756" t="s">
        <v>103</v>
      </c>
      <c r="K16756" t="s">
        <v>24915</v>
      </c>
      <c r="L16756" t="s">
        <v>171</v>
      </c>
      <c r="M16756" t="e">
        <f>_xlfn.XLOOKUP(B16756,Sheet1!B:B,Sheet1!C:C)</f>
        <v>#N/A</v>
      </c>
    </row>
    <row r="16757" spans="2:13" hidden="1">
      <c r="B16757" t="s">
        <v>24913</v>
      </c>
      <c r="C16757" t="s">
        <v>24958</v>
      </c>
      <c r="D16757" t="s">
        <v>631</v>
      </c>
      <c r="E16757" t="s">
        <v>5154</v>
      </c>
      <c r="F16757">
        <v>0</v>
      </c>
      <c r="G16757">
        <v>0</v>
      </c>
      <c r="H16757" t="s">
        <v>103</v>
      </c>
      <c r="I16757" t="s">
        <v>102</v>
      </c>
      <c r="J16757" t="s">
        <v>103</v>
      </c>
      <c r="K16757" t="s">
        <v>24915</v>
      </c>
      <c r="L16757" t="s">
        <v>171</v>
      </c>
      <c r="M16757" t="e">
        <f>_xlfn.XLOOKUP(B16757,Sheet1!B:B,Sheet1!C:C)</f>
        <v>#N/A</v>
      </c>
    </row>
    <row r="16758" spans="2:13" hidden="1">
      <c r="B16758" t="s">
        <v>24913</v>
      </c>
      <c r="C16758" t="s">
        <v>24959</v>
      </c>
      <c r="D16758" t="s">
        <v>631</v>
      </c>
      <c r="E16758" t="s">
        <v>5154</v>
      </c>
      <c r="F16758">
        <v>0</v>
      </c>
      <c r="G16758">
        <v>0</v>
      </c>
      <c r="H16758" t="s">
        <v>103</v>
      </c>
      <c r="I16758" t="s">
        <v>102</v>
      </c>
      <c r="J16758" t="s">
        <v>103</v>
      </c>
      <c r="K16758" t="s">
        <v>24915</v>
      </c>
      <c r="L16758" t="s">
        <v>171</v>
      </c>
      <c r="M16758" t="e">
        <f>_xlfn.XLOOKUP(B16758,Sheet1!B:B,Sheet1!C:C)</f>
        <v>#N/A</v>
      </c>
    </row>
    <row r="16759" spans="2:13" hidden="1">
      <c r="B16759" t="s">
        <v>24913</v>
      </c>
      <c r="C16759" t="s">
        <v>24960</v>
      </c>
      <c r="D16759" t="s">
        <v>631</v>
      </c>
      <c r="E16759" t="s">
        <v>5154</v>
      </c>
      <c r="F16759">
        <v>0</v>
      </c>
      <c r="G16759">
        <v>0</v>
      </c>
      <c r="H16759" t="s">
        <v>103</v>
      </c>
      <c r="I16759" t="s">
        <v>102</v>
      </c>
      <c r="J16759" t="s">
        <v>103</v>
      </c>
      <c r="K16759" t="s">
        <v>24915</v>
      </c>
      <c r="L16759" t="s">
        <v>171</v>
      </c>
      <c r="M16759" t="e">
        <f>_xlfn.XLOOKUP(B16759,Sheet1!B:B,Sheet1!C:C)</f>
        <v>#N/A</v>
      </c>
    </row>
    <row r="16760" spans="2:13" hidden="1">
      <c r="B16760" t="s">
        <v>24913</v>
      </c>
      <c r="C16760" t="s">
        <v>24961</v>
      </c>
      <c r="D16760" t="s">
        <v>24962</v>
      </c>
      <c r="E16760" t="s">
        <v>5154</v>
      </c>
      <c r="F16760">
        <v>0</v>
      </c>
      <c r="G16760">
        <v>0</v>
      </c>
      <c r="H16760" t="s">
        <v>103</v>
      </c>
      <c r="I16760" t="s">
        <v>102</v>
      </c>
      <c r="J16760" t="s">
        <v>103</v>
      </c>
      <c r="K16760" t="s">
        <v>24915</v>
      </c>
      <c r="L16760" t="s">
        <v>171</v>
      </c>
      <c r="M16760" t="e">
        <f>_xlfn.XLOOKUP(B16760,Sheet1!B:B,Sheet1!C:C)</f>
        <v>#N/A</v>
      </c>
    </row>
    <row r="16761" spans="2:13" hidden="1">
      <c r="B16761" t="s">
        <v>24913</v>
      </c>
      <c r="C16761" t="s">
        <v>24963</v>
      </c>
      <c r="D16761" t="s">
        <v>631</v>
      </c>
      <c r="E16761" t="s">
        <v>5154</v>
      </c>
      <c r="F16761">
        <v>0</v>
      </c>
      <c r="G16761">
        <v>0</v>
      </c>
      <c r="H16761" t="s">
        <v>103</v>
      </c>
      <c r="I16761" t="s">
        <v>102</v>
      </c>
      <c r="J16761" t="s">
        <v>103</v>
      </c>
      <c r="K16761" t="s">
        <v>24915</v>
      </c>
      <c r="L16761" t="s">
        <v>171</v>
      </c>
      <c r="M16761" t="e">
        <f>_xlfn.XLOOKUP(B16761,Sheet1!B:B,Sheet1!C:C)</f>
        <v>#N/A</v>
      </c>
    </row>
    <row r="16762" spans="2:13" hidden="1">
      <c r="B16762" t="s">
        <v>24913</v>
      </c>
      <c r="C16762" t="s">
        <v>24964</v>
      </c>
      <c r="D16762" t="s">
        <v>631</v>
      </c>
      <c r="E16762" t="s">
        <v>5154</v>
      </c>
      <c r="F16762">
        <v>0</v>
      </c>
      <c r="G16762">
        <v>0</v>
      </c>
      <c r="H16762" t="s">
        <v>103</v>
      </c>
      <c r="I16762" t="s">
        <v>102</v>
      </c>
      <c r="J16762" t="s">
        <v>103</v>
      </c>
      <c r="K16762" t="s">
        <v>24915</v>
      </c>
      <c r="L16762" t="s">
        <v>171</v>
      </c>
      <c r="M16762" t="e">
        <f>_xlfn.XLOOKUP(B16762,Sheet1!B:B,Sheet1!C:C)</f>
        <v>#N/A</v>
      </c>
    </row>
    <row r="16763" spans="2:13" hidden="1">
      <c r="B16763" t="s">
        <v>24913</v>
      </c>
      <c r="C16763" t="s">
        <v>24965</v>
      </c>
      <c r="D16763" t="s">
        <v>631</v>
      </c>
      <c r="E16763" t="s">
        <v>5154</v>
      </c>
      <c r="F16763">
        <v>0</v>
      </c>
      <c r="G16763">
        <v>0</v>
      </c>
      <c r="H16763" t="s">
        <v>103</v>
      </c>
      <c r="I16763" t="s">
        <v>102</v>
      </c>
      <c r="J16763" t="s">
        <v>103</v>
      </c>
      <c r="K16763" t="s">
        <v>24915</v>
      </c>
      <c r="L16763" t="s">
        <v>171</v>
      </c>
      <c r="M16763" t="e">
        <f>_xlfn.XLOOKUP(B16763,Sheet1!B:B,Sheet1!C:C)</f>
        <v>#N/A</v>
      </c>
    </row>
    <row r="16764" spans="2:13" hidden="1">
      <c r="B16764" t="s">
        <v>24913</v>
      </c>
      <c r="C16764" t="s">
        <v>24966</v>
      </c>
      <c r="D16764" t="s">
        <v>631</v>
      </c>
      <c r="E16764" t="s">
        <v>5154</v>
      </c>
      <c r="F16764">
        <v>0</v>
      </c>
      <c r="G16764">
        <v>0</v>
      </c>
      <c r="H16764" t="s">
        <v>103</v>
      </c>
      <c r="I16764" t="s">
        <v>102</v>
      </c>
      <c r="J16764" t="s">
        <v>103</v>
      </c>
      <c r="K16764" t="s">
        <v>24915</v>
      </c>
      <c r="L16764" t="s">
        <v>171</v>
      </c>
      <c r="M16764" t="e">
        <f>_xlfn.XLOOKUP(B16764,Sheet1!B:B,Sheet1!C:C)</f>
        <v>#N/A</v>
      </c>
    </row>
    <row r="16765" spans="2:13" hidden="1">
      <c r="B16765" t="s">
        <v>24913</v>
      </c>
      <c r="C16765" t="s">
        <v>24967</v>
      </c>
      <c r="D16765" t="s">
        <v>631</v>
      </c>
      <c r="E16765" t="s">
        <v>5154</v>
      </c>
      <c r="F16765">
        <v>0</v>
      </c>
      <c r="G16765">
        <v>0</v>
      </c>
      <c r="H16765" t="s">
        <v>103</v>
      </c>
      <c r="I16765" t="s">
        <v>102</v>
      </c>
      <c r="J16765" t="s">
        <v>103</v>
      </c>
      <c r="K16765" t="s">
        <v>24915</v>
      </c>
      <c r="L16765" t="s">
        <v>171</v>
      </c>
      <c r="M16765" t="e">
        <f>_xlfn.XLOOKUP(B16765,Sheet1!B:B,Sheet1!C:C)</f>
        <v>#N/A</v>
      </c>
    </row>
    <row r="16766" spans="2:13" hidden="1">
      <c r="B16766" t="s">
        <v>24913</v>
      </c>
      <c r="C16766" t="s">
        <v>24968</v>
      </c>
      <c r="D16766" t="s">
        <v>631</v>
      </c>
      <c r="E16766" t="s">
        <v>5154</v>
      </c>
      <c r="F16766">
        <v>0</v>
      </c>
      <c r="G16766">
        <v>0</v>
      </c>
      <c r="H16766" t="s">
        <v>103</v>
      </c>
      <c r="I16766" t="s">
        <v>102</v>
      </c>
      <c r="J16766" t="s">
        <v>103</v>
      </c>
      <c r="K16766" t="s">
        <v>24915</v>
      </c>
      <c r="L16766" t="s">
        <v>171</v>
      </c>
      <c r="M16766" t="e">
        <f>_xlfn.XLOOKUP(B16766,Sheet1!B:B,Sheet1!C:C)</f>
        <v>#N/A</v>
      </c>
    </row>
    <row r="16767" spans="2:13" hidden="1">
      <c r="B16767" t="s">
        <v>24913</v>
      </c>
      <c r="C16767" t="s">
        <v>24969</v>
      </c>
      <c r="D16767" t="s">
        <v>631</v>
      </c>
      <c r="E16767" t="s">
        <v>5154</v>
      </c>
      <c r="F16767">
        <v>0</v>
      </c>
      <c r="G16767">
        <v>0</v>
      </c>
      <c r="H16767" t="s">
        <v>103</v>
      </c>
      <c r="I16767" t="s">
        <v>102</v>
      </c>
      <c r="J16767" t="s">
        <v>103</v>
      </c>
      <c r="K16767" t="s">
        <v>24915</v>
      </c>
      <c r="L16767" t="s">
        <v>171</v>
      </c>
      <c r="M16767" t="e">
        <f>_xlfn.XLOOKUP(B16767,Sheet1!B:B,Sheet1!C:C)</f>
        <v>#N/A</v>
      </c>
    </row>
    <row r="16768" spans="2:13" hidden="1">
      <c r="B16768" t="s">
        <v>24913</v>
      </c>
      <c r="C16768" t="s">
        <v>24970</v>
      </c>
      <c r="D16768" t="s">
        <v>631</v>
      </c>
      <c r="E16768" t="s">
        <v>5154</v>
      </c>
      <c r="F16768">
        <v>0</v>
      </c>
      <c r="G16768">
        <v>0</v>
      </c>
      <c r="H16768" t="s">
        <v>103</v>
      </c>
      <c r="I16768" t="s">
        <v>102</v>
      </c>
      <c r="J16768" t="s">
        <v>103</v>
      </c>
      <c r="K16768" t="s">
        <v>24915</v>
      </c>
      <c r="L16768" t="s">
        <v>171</v>
      </c>
      <c r="M16768" t="e">
        <f>_xlfn.XLOOKUP(B16768,Sheet1!B:B,Sheet1!C:C)</f>
        <v>#N/A</v>
      </c>
    </row>
    <row r="16769" spans="2:13" hidden="1">
      <c r="B16769" t="s">
        <v>24913</v>
      </c>
      <c r="C16769" t="s">
        <v>24971</v>
      </c>
      <c r="D16769" t="s">
        <v>631</v>
      </c>
      <c r="E16769" t="s">
        <v>5154</v>
      </c>
      <c r="F16769">
        <v>0</v>
      </c>
      <c r="G16769">
        <v>0</v>
      </c>
      <c r="H16769" t="s">
        <v>103</v>
      </c>
      <c r="I16769" t="s">
        <v>102</v>
      </c>
      <c r="J16769" t="s">
        <v>103</v>
      </c>
      <c r="K16769" t="s">
        <v>24915</v>
      </c>
      <c r="L16769" t="s">
        <v>171</v>
      </c>
      <c r="M16769" t="e">
        <f>_xlfn.XLOOKUP(B16769,Sheet1!B:B,Sheet1!C:C)</f>
        <v>#N/A</v>
      </c>
    </row>
    <row r="16770" spans="2:13" hidden="1">
      <c r="B16770" t="s">
        <v>24972</v>
      </c>
      <c r="C16770" t="s">
        <v>24973</v>
      </c>
      <c r="D16770" t="s">
        <v>5537</v>
      </c>
      <c r="E16770" t="s">
        <v>5070</v>
      </c>
      <c r="F16770">
        <v>1</v>
      </c>
      <c r="G16770">
        <v>0</v>
      </c>
      <c r="H16770" t="s">
        <v>102</v>
      </c>
      <c r="I16770" t="s">
        <v>102</v>
      </c>
      <c r="J16770" t="s">
        <v>103</v>
      </c>
      <c r="K16770" t="s">
        <v>24974</v>
      </c>
      <c r="L16770" t="s">
        <v>226</v>
      </c>
      <c r="M16770" t="e">
        <f>_xlfn.XLOOKUP(B16770,Sheet1!B:B,Sheet1!C:C)</f>
        <v>#N/A</v>
      </c>
    </row>
    <row r="16771" spans="2:13" hidden="1">
      <c r="B16771" t="s">
        <v>24972</v>
      </c>
      <c r="C16771" t="s">
        <v>24975</v>
      </c>
      <c r="D16771" t="s">
        <v>1572</v>
      </c>
      <c r="E16771" t="s">
        <v>5070</v>
      </c>
      <c r="F16771">
        <v>1</v>
      </c>
      <c r="G16771">
        <v>0</v>
      </c>
      <c r="H16771" t="s">
        <v>102</v>
      </c>
      <c r="I16771" t="s">
        <v>102</v>
      </c>
      <c r="J16771" t="s">
        <v>103</v>
      </c>
      <c r="K16771" t="s">
        <v>24974</v>
      </c>
      <c r="L16771" t="s">
        <v>226</v>
      </c>
      <c r="M16771" t="e">
        <f>_xlfn.XLOOKUP(B16771,Sheet1!B:B,Sheet1!C:C)</f>
        <v>#N/A</v>
      </c>
    </row>
    <row r="16772" spans="2:13" hidden="1">
      <c r="B16772" t="s">
        <v>24972</v>
      </c>
      <c r="C16772" t="s">
        <v>24976</v>
      </c>
      <c r="D16772" t="s">
        <v>631</v>
      </c>
      <c r="E16772" t="s">
        <v>5154</v>
      </c>
      <c r="F16772">
        <v>1</v>
      </c>
      <c r="G16772">
        <v>0</v>
      </c>
      <c r="H16772" t="s">
        <v>103</v>
      </c>
      <c r="I16772" t="s">
        <v>102</v>
      </c>
      <c r="J16772" t="s">
        <v>103</v>
      </c>
      <c r="K16772" t="s">
        <v>24974</v>
      </c>
      <c r="L16772" t="s">
        <v>226</v>
      </c>
      <c r="M16772" t="e">
        <f>_xlfn.XLOOKUP(B16772,Sheet1!B:B,Sheet1!C:C)</f>
        <v>#N/A</v>
      </c>
    </row>
    <row r="16773" spans="2:13" hidden="1">
      <c r="B16773" t="s">
        <v>24972</v>
      </c>
      <c r="C16773" t="s">
        <v>24977</v>
      </c>
      <c r="D16773" t="s">
        <v>631</v>
      </c>
      <c r="E16773" t="s">
        <v>5154</v>
      </c>
      <c r="F16773">
        <v>1</v>
      </c>
      <c r="G16773">
        <v>0</v>
      </c>
      <c r="H16773" t="s">
        <v>103</v>
      </c>
      <c r="I16773" t="s">
        <v>102</v>
      </c>
      <c r="J16773" t="s">
        <v>103</v>
      </c>
      <c r="K16773" t="s">
        <v>24974</v>
      </c>
      <c r="L16773" t="s">
        <v>226</v>
      </c>
      <c r="M16773" t="e">
        <f>_xlfn.XLOOKUP(B16773,Sheet1!B:B,Sheet1!C:C)</f>
        <v>#N/A</v>
      </c>
    </row>
    <row r="16774" spans="2:13" hidden="1">
      <c r="B16774" t="s">
        <v>24978</v>
      </c>
      <c r="C16774" t="s">
        <v>24979</v>
      </c>
      <c r="D16774" t="s">
        <v>254</v>
      </c>
      <c r="E16774" t="s">
        <v>5070</v>
      </c>
      <c r="F16774">
        <v>5</v>
      </c>
      <c r="G16774">
        <v>0</v>
      </c>
      <c r="H16774" t="s">
        <v>102</v>
      </c>
      <c r="I16774" t="s">
        <v>102</v>
      </c>
      <c r="J16774" t="s">
        <v>103</v>
      </c>
      <c r="K16774" t="s">
        <v>24980</v>
      </c>
      <c r="L16774" t="s">
        <v>24981</v>
      </c>
      <c r="M16774" t="e">
        <f>_xlfn.XLOOKUP(B16774,Sheet1!B:B,Sheet1!C:C)</f>
        <v>#N/A</v>
      </c>
    </row>
    <row r="16775" spans="2:13" hidden="1">
      <c r="B16775" t="s">
        <v>24978</v>
      </c>
      <c r="C16775" t="s">
        <v>24982</v>
      </c>
      <c r="D16775" t="s">
        <v>5832</v>
      </c>
      <c r="E16775" t="s">
        <v>5073</v>
      </c>
      <c r="F16775">
        <v>40</v>
      </c>
      <c r="G16775">
        <v>83351</v>
      </c>
      <c r="H16775" t="s">
        <v>102</v>
      </c>
      <c r="I16775" t="s">
        <v>103</v>
      </c>
      <c r="J16775" t="s">
        <v>103</v>
      </c>
      <c r="K16775" t="s">
        <v>24980</v>
      </c>
      <c r="L16775" t="s">
        <v>24981</v>
      </c>
      <c r="M16775" t="e">
        <f>_xlfn.XLOOKUP(B16775,Sheet1!B:B,Sheet1!C:C)</f>
        <v>#N/A</v>
      </c>
    </row>
    <row r="16776" spans="2:13" hidden="1">
      <c r="B16776" t="s">
        <v>24978</v>
      </c>
      <c r="C16776" t="s">
        <v>24980</v>
      </c>
      <c r="D16776" t="s">
        <v>8658</v>
      </c>
      <c r="E16776" t="s">
        <v>5073</v>
      </c>
      <c r="F16776">
        <v>22</v>
      </c>
      <c r="G16776">
        <v>48308</v>
      </c>
      <c r="H16776" t="s">
        <v>102</v>
      </c>
      <c r="I16776" t="s">
        <v>103</v>
      </c>
      <c r="J16776" t="s">
        <v>103</v>
      </c>
      <c r="K16776" t="s">
        <v>24980</v>
      </c>
      <c r="L16776" t="s">
        <v>24981</v>
      </c>
      <c r="M16776" t="e">
        <f>_xlfn.XLOOKUP(B16776,Sheet1!B:B,Sheet1!C:C)</f>
        <v>#N/A</v>
      </c>
    </row>
    <row r="16777" spans="2:13" hidden="1">
      <c r="B16777" t="s">
        <v>24983</v>
      </c>
      <c r="C16777" t="s">
        <v>24984</v>
      </c>
      <c r="D16777" t="s">
        <v>5246</v>
      </c>
      <c r="E16777" t="s">
        <v>5154</v>
      </c>
      <c r="F16777">
        <v>1.3</v>
      </c>
      <c r="G16777">
        <v>0</v>
      </c>
      <c r="H16777" t="s">
        <v>103</v>
      </c>
      <c r="I16777" t="s">
        <v>102</v>
      </c>
      <c r="J16777" t="s">
        <v>103</v>
      </c>
      <c r="K16777" t="s">
        <v>24985</v>
      </c>
      <c r="L16777" t="s">
        <v>188</v>
      </c>
      <c r="M16777" t="e">
        <f>_xlfn.XLOOKUP(B16777,Sheet1!B:B,Sheet1!C:C)</f>
        <v>#N/A</v>
      </c>
    </row>
    <row r="16778" spans="2:13" hidden="1">
      <c r="B16778" t="s">
        <v>24983</v>
      </c>
      <c r="C16778" t="s">
        <v>24986</v>
      </c>
      <c r="D16778" t="s">
        <v>11497</v>
      </c>
      <c r="E16778" t="s">
        <v>5070</v>
      </c>
      <c r="F16778">
        <v>1.3</v>
      </c>
      <c r="G16778">
        <v>0</v>
      </c>
      <c r="H16778" t="s">
        <v>102</v>
      </c>
      <c r="I16778" t="s">
        <v>102</v>
      </c>
      <c r="J16778" t="s">
        <v>103</v>
      </c>
      <c r="K16778" t="s">
        <v>24985</v>
      </c>
      <c r="L16778" t="s">
        <v>188</v>
      </c>
      <c r="M16778" t="e">
        <f>_xlfn.XLOOKUP(B16778,Sheet1!B:B,Sheet1!C:C)</f>
        <v>#N/A</v>
      </c>
    </row>
    <row r="16779" spans="2:13" hidden="1">
      <c r="B16779" t="s">
        <v>24983</v>
      </c>
      <c r="C16779" t="s">
        <v>24987</v>
      </c>
      <c r="D16779" t="s">
        <v>315</v>
      </c>
      <c r="E16779" t="s">
        <v>5070</v>
      </c>
      <c r="F16779">
        <v>1.3</v>
      </c>
      <c r="G16779">
        <v>0</v>
      </c>
      <c r="H16779" t="s">
        <v>102</v>
      </c>
      <c r="I16779" t="s">
        <v>102</v>
      </c>
      <c r="J16779" t="s">
        <v>103</v>
      </c>
      <c r="K16779" t="s">
        <v>24985</v>
      </c>
      <c r="L16779" t="s">
        <v>188</v>
      </c>
      <c r="M16779" t="e">
        <f>_xlfn.XLOOKUP(B16779,Sheet1!B:B,Sheet1!C:C)</f>
        <v>#N/A</v>
      </c>
    </row>
    <row r="16780" spans="2:13" hidden="1">
      <c r="B16780" t="s">
        <v>24983</v>
      </c>
      <c r="C16780" t="s">
        <v>24988</v>
      </c>
      <c r="D16780" t="s">
        <v>5246</v>
      </c>
      <c r="E16780" t="s">
        <v>5154</v>
      </c>
      <c r="F16780">
        <v>1.3</v>
      </c>
      <c r="G16780">
        <v>0</v>
      </c>
      <c r="H16780" t="s">
        <v>103</v>
      </c>
      <c r="I16780" t="s">
        <v>102</v>
      </c>
      <c r="J16780" t="s">
        <v>103</v>
      </c>
      <c r="K16780" t="s">
        <v>24985</v>
      </c>
      <c r="L16780" t="s">
        <v>188</v>
      </c>
      <c r="M16780" t="e">
        <f>_xlfn.XLOOKUP(B16780,Sheet1!B:B,Sheet1!C:C)</f>
        <v>#N/A</v>
      </c>
    </row>
    <row r="16781" spans="2:13" hidden="1">
      <c r="B16781" t="s">
        <v>24983</v>
      </c>
      <c r="C16781" t="s">
        <v>24985</v>
      </c>
      <c r="D16781" t="s">
        <v>188</v>
      </c>
      <c r="E16781" t="s">
        <v>5073</v>
      </c>
      <c r="F16781">
        <v>40</v>
      </c>
      <c r="G16781">
        <v>108537</v>
      </c>
      <c r="H16781" t="s">
        <v>102</v>
      </c>
      <c r="I16781" t="s">
        <v>103</v>
      </c>
      <c r="J16781" t="s">
        <v>103</v>
      </c>
      <c r="K16781" t="s">
        <v>24985</v>
      </c>
      <c r="L16781" t="s">
        <v>188</v>
      </c>
      <c r="M16781" t="e">
        <f>_xlfn.XLOOKUP(B16781,Sheet1!B:B,Sheet1!C:C)</f>
        <v>#N/A</v>
      </c>
    </row>
    <row r="16782" spans="2:13" hidden="1">
      <c r="B16782" t="s">
        <v>24983</v>
      </c>
      <c r="C16782" t="s">
        <v>24989</v>
      </c>
      <c r="D16782" t="s">
        <v>862</v>
      </c>
      <c r="E16782" t="s">
        <v>5070</v>
      </c>
      <c r="F16782">
        <v>1.3</v>
      </c>
      <c r="G16782">
        <v>0</v>
      </c>
      <c r="H16782" t="s">
        <v>102</v>
      </c>
      <c r="I16782" t="s">
        <v>102</v>
      </c>
      <c r="J16782" t="s">
        <v>103</v>
      </c>
      <c r="K16782" t="s">
        <v>24985</v>
      </c>
      <c r="L16782" t="s">
        <v>188</v>
      </c>
      <c r="M16782" t="e">
        <f>_xlfn.XLOOKUP(B16782,Sheet1!B:B,Sheet1!C:C)</f>
        <v>#N/A</v>
      </c>
    </row>
    <row r="16783" spans="2:13" hidden="1">
      <c r="B16783" t="s">
        <v>24983</v>
      </c>
      <c r="C16783" t="s">
        <v>24990</v>
      </c>
      <c r="D16783" t="s">
        <v>5246</v>
      </c>
      <c r="E16783" t="s">
        <v>5154</v>
      </c>
      <c r="F16783">
        <v>1.3</v>
      </c>
      <c r="G16783">
        <v>0</v>
      </c>
      <c r="H16783" t="s">
        <v>103</v>
      </c>
      <c r="I16783" t="s">
        <v>102</v>
      </c>
      <c r="J16783" t="s">
        <v>103</v>
      </c>
      <c r="K16783" t="s">
        <v>24985</v>
      </c>
      <c r="L16783" t="s">
        <v>188</v>
      </c>
      <c r="M16783" t="e">
        <f>_xlfn.XLOOKUP(B16783,Sheet1!B:B,Sheet1!C:C)</f>
        <v>#N/A</v>
      </c>
    </row>
    <row r="16784" spans="2:13" hidden="1">
      <c r="B16784" t="s">
        <v>24983</v>
      </c>
      <c r="C16784" t="s">
        <v>24991</v>
      </c>
      <c r="D16784" t="s">
        <v>5246</v>
      </c>
      <c r="E16784" t="s">
        <v>5154</v>
      </c>
      <c r="F16784">
        <v>1.3</v>
      </c>
      <c r="G16784">
        <v>0</v>
      </c>
      <c r="H16784" t="s">
        <v>103</v>
      </c>
      <c r="I16784" t="s">
        <v>102</v>
      </c>
      <c r="J16784" t="s">
        <v>103</v>
      </c>
      <c r="K16784" t="s">
        <v>24985</v>
      </c>
      <c r="L16784" t="s">
        <v>188</v>
      </c>
      <c r="M16784" t="e">
        <f>_xlfn.XLOOKUP(B16784,Sheet1!B:B,Sheet1!C:C)</f>
        <v>#N/A</v>
      </c>
    </row>
    <row r="16785" spans="2:13" hidden="1">
      <c r="B16785" t="s">
        <v>24983</v>
      </c>
      <c r="C16785" t="s">
        <v>24992</v>
      </c>
      <c r="D16785" t="s">
        <v>5246</v>
      </c>
      <c r="E16785" t="s">
        <v>5154</v>
      </c>
      <c r="F16785">
        <v>1.3</v>
      </c>
      <c r="G16785">
        <v>0</v>
      </c>
      <c r="H16785" t="s">
        <v>103</v>
      </c>
      <c r="I16785" t="s">
        <v>102</v>
      </c>
      <c r="J16785" t="s">
        <v>103</v>
      </c>
      <c r="K16785" t="s">
        <v>24985</v>
      </c>
      <c r="L16785" t="s">
        <v>188</v>
      </c>
      <c r="M16785" t="e">
        <f>_xlfn.XLOOKUP(B16785,Sheet1!B:B,Sheet1!C:C)</f>
        <v>#N/A</v>
      </c>
    </row>
    <row r="16786" spans="2:13" hidden="1">
      <c r="B16786" t="s">
        <v>24993</v>
      </c>
      <c r="C16786" t="s">
        <v>24994</v>
      </c>
      <c r="D16786" t="s">
        <v>5224</v>
      </c>
      <c r="E16786" t="s">
        <v>5073</v>
      </c>
      <c r="F16786">
        <v>30</v>
      </c>
      <c r="G16786">
        <v>0</v>
      </c>
      <c r="H16786" t="s">
        <v>102</v>
      </c>
      <c r="I16786" t="s">
        <v>103</v>
      </c>
      <c r="J16786" t="s">
        <v>103</v>
      </c>
      <c r="K16786" t="s">
        <v>24995</v>
      </c>
      <c r="L16786" t="s">
        <v>315</v>
      </c>
      <c r="M16786" t="e">
        <f>_xlfn.XLOOKUP(B16786,Sheet1!B:B,Sheet1!C:C)</f>
        <v>#N/A</v>
      </c>
    </row>
    <row r="16787" spans="2:13" hidden="1">
      <c r="B16787" t="s">
        <v>24993</v>
      </c>
      <c r="C16787" t="s">
        <v>24996</v>
      </c>
      <c r="D16787" t="s">
        <v>11440</v>
      </c>
      <c r="E16787" t="s">
        <v>5073</v>
      </c>
      <c r="F16787">
        <v>3</v>
      </c>
      <c r="G16787">
        <v>0</v>
      </c>
      <c r="H16787" t="s">
        <v>102</v>
      </c>
      <c r="I16787" t="s">
        <v>103</v>
      </c>
      <c r="J16787" t="s">
        <v>103</v>
      </c>
      <c r="K16787" t="s">
        <v>24995</v>
      </c>
      <c r="L16787" t="s">
        <v>315</v>
      </c>
      <c r="M16787" t="e">
        <f>_xlfn.XLOOKUP(B16787,Sheet1!B:B,Sheet1!C:C)</f>
        <v>#N/A</v>
      </c>
    </row>
    <row r="16788" spans="2:13" hidden="1">
      <c r="B16788" t="s">
        <v>24993</v>
      </c>
      <c r="C16788" t="s">
        <v>24997</v>
      </c>
      <c r="D16788" t="s">
        <v>188</v>
      </c>
      <c r="E16788" t="s">
        <v>5073</v>
      </c>
      <c r="F16788">
        <v>30</v>
      </c>
      <c r="G16788">
        <v>66000</v>
      </c>
      <c r="H16788" t="s">
        <v>102</v>
      </c>
      <c r="I16788" t="s">
        <v>103</v>
      </c>
      <c r="J16788" t="s">
        <v>103</v>
      </c>
      <c r="K16788" t="s">
        <v>24995</v>
      </c>
      <c r="L16788" t="s">
        <v>315</v>
      </c>
      <c r="M16788" t="e">
        <f>_xlfn.XLOOKUP(B16788,Sheet1!B:B,Sheet1!C:C)</f>
        <v>#N/A</v>
      </c>
    </row>
    <row r="16789" spans="2:13" hidden="1">
      <c r="B16789" t="s">
        <v>24993</v>
      </c>
      <c r="C16789" t="s">
        <v>24998</v>
      </c>
      <c r="D16789" t="s">
        <v>267</v>
      </c>
      <c r="E16789" t="s">
        <v>5073</v>
      </c>
      <c r="F16789">
        <v>3</v>
      </c>
      <c r="G16789">
        <v>0</v>
      </c>
      <c r="H16789" t="s">
        <v>102</v>
      </c>
      <c r="I16789" t="s">
        <v>103</v>
      </c>
      <c r="J16789" t="s">
        <v>103</v>
      </c>
      <c r="K16789" t="s">
        <v>24995</v>
      </c>
      <c r="L16789" t="s">
        <v>315</v>
      </c>
      <c r="M16789" t="e">
        <f>_xlfn.XLOOKUP(B16789,Sheet1!B:B,Sheet1!C:C)</f>
        <v>#N/A</v>
      </c>
    </row>
    <row r="16790" spans="2:13" hidden="1">
      <c r="B16790" t="s">
        <v>24993</v>
      </c>
      <c r="C16790" t="s">
        <v>24999</v>
      </c>
      <c r="D16790" t="s">
        <v>653</v>
      </c>
      <c r="E16790" t="s">
        <v>5073</v>
      </c>
      <c r="F16790">
        <v>3</v>
      </c>
      <c r="G16790">
        <v>0</v>
      </c>
      <c r="H16790" t="s">
        <v>102</v>
      </c>
      <c r="I16790" t="s">
        <v>103</v>
      </c>
      <c r="J16790" t="s">
        <v>103</v>
      </c>
      <c r="K16790" t="s">
        <v>24995</v>
      </c>
      <c r="L16790" t="s">
        <v>315</v>
      </c>
      <c r="M16790" t="e">
        <f>_xlfn.XLOOKUP(B16790,Sheet1!B:B,Sheet1!C:C)</f>
        <v>#N/A</v>
      </c>
    </row>
    <row r="16791" spans="2:13" hidden="1">
      <c r="B16791" t="s">
        <v>24993</v>
      </c>
      <c r="C16791" t="s">
        <v>25000</v>
      </c>
      <c r="D16791" t="s">
        <v>11440</v>
      </c>
      <c r="E16791" t="s">
        <v>5073</v>
      </c>
      <c r="F16791">
        <v>3</v>
      </c>
      <c r="G16791">
        <v>0</v>
      </c>
      <c r="H16791" t="s">
        <v>102</v>
      </c>
      <c r="I16791" t="s">
        <v>103</v>
      </c>
      <c r="J16791" t="s">
        <v>103</v>
      </c>
      <c r="K16791" t="s">
        <v>24995</v>
      </c>
      <c r="L16791" t="s">
        <v>315</v>
      </c>
      <c r="M16791" t="e">
        <f>_xlfn.XLOOKUP(B16791,Sheet1!B:B,Sheet1!C:C)</f>
        <v>#N/A</v>
      </c>
    </row>
    <row r="16792" spans="2:13" hidden="1">
      <c r="B16792" t="s">
        <v>24993</v>
      </c>
      <c r="C16792" t="s">
        <v>24995</v>
      </c>
      <c r="D16792" t="s">
        <v>315</v>
      </c>
      <c r="E16792" t="s">
        <v>5073</v>
      </c>
      <c r="F16792">
        <v>3</v>
      </c>
      <c r="G16792">
        <v>0</v>
      </c>
      <c r="H16792" t="s">
        <v>102</v>
      </c>
      <c r="I16792" t="s">
        <v>103</v>
      </c>
      <c r="J16792" t="s">
        <v>103</v>
      </c>
      <c r="K16792" t="s">
        <v>24995</v>
      </c>
      <c r="L16792" t="s">
        <v>315</v>
      </c>
      <c r="M16792" t="e">
        <f>_xlfn.XLOOKUP(B16792,Sheet1!B:B,Sheet1!C:C)</f>
        <v>#N/A</v>
      </c>
    </row>
    <row r="16793" spans="2:13" hidden="1">
      <c r="B16793" t="s">
        <v>25001</v>
      </c>
      <c r="C16793" t="s">
        <v>25002</v>
      </c>
      <c r="D16793" t="s">
        <v>180</v>
      </c>
      <c r="E16793" t="s">
        <v>5154</v>
      </c>
      <c r="F16793">
        <v>1</v>
      </c>
      <c r="G16793">
        <v>0</v>
      </c>
      <c r="H16793" t="s">
        <v>103</v>
      </c>
      <c r="I16793" t="s">
        <v>102</v>
      </c>
      <c r="J16793" t="s">
        <v>103</v>
      </c>
      <c r="K16793" t="s">
        <v>25003</v>
      </c>
      <c r="L16793" t="s">
        <v>7424</v>
      </c>
      <c r="M16793" t="e">
        <f>_xlfn.XLOOKUP(B16793,Sheet1!B:B,Sheet1!C:C)</f>
        <v>#N/A</v>
      </c>
    </row>
    <row r="16794" spans="2:13" hidden="1">
      <c r="B16794" t="s">
        <v>25001</v>
      </c>
      <c r="C16794" t="s">
        <v>25004</v>
      </c>
      <c r="D16794" t="s">
        <v>149</v>
      </c>
      <c r="E16794" t="s">
        <v>5073</v>
      </c>
      <c r="F16794">
        <v>40</v>
      </c>
      <c r="G16794">
        <v>123796</v>
      </c>
      <c r="H16794" t="s">
        <v>102</v>
      </c>
      <c r="I16794" t="s">
        <v>103</v>
      </c>
      <c r="J16794" t="s">
        <v>103</v>
      </c>
      <c r="K16794" t="s">
        <v>25003</v>
      </c>
      <c r="L16794" t="s">
        <v>7424</v>
      </c>
      <c r="M16794" t="e">
        <f>_xlfn.XLOOKUP(B16794,Sheet1!B:B,Sheet1!C:C)</f>
        <v>#N/A</v>
      </c>
    </row>
    <row r="16795" spans="2:13" hidden="1">
      <c r="B16795" t="s">
        <v>25001</v>
      </c>
      <c r="C16795" t="s">
        <v>25005</v>
      </c>
      <c r="D16795" t="s">
        <v>180</v>
      </c>
      <c r="E16795" t="s">
        <v>5154</v>
      </c>
      <c r="F16795">
        <v>1</v>
      </c>
      <c r="G16795">
        <v>0</v>
      </c>
      <c r="H16795" t="s">
        <v>103</v>
      </c>
      <c r="I16795" t="s">
        <v>102</v>
      </c>
      <c r="J16795" t="s">
        <v>103</v>
      </c>
      <c r="K16795" t="s">
        <v>25003</v>
      </c>
      <c r="L16795" t="s">
        <v>7424</v>
      </c>
      <c r="M16795" t="e">
        <f>_xlfn.XLOOKUP(B16795,Sheet1!B:B,Sheet1!C:C)</f>
        <v>#N/A</v>
      </c>
    </row>
    <row r="16796" spans="2:13" hidden="1">
      <c r="B16796" t="s">
        <v>25001</v>
      </c>
      <c r="C16796" t="s">
        <v>25003</v>
      </c>
      <c r="D16796" t="s">
        <v>7424</v>
      </c>
      <c r="E16796" t="s">
        <v>5073</v>
      </c>
      <c r="F16796">
        <v>40</v>
      </c>
      <c r="G16796">
        <v>216584</v>
      </c>
      <c r="H16796" t="s">
        <v>102</v>
      </c>
      <c r="I16796" t="s">
        <v>103</v>
      </c>
      <c r="J16796" t="s">
        <v>103</v>
      </c>
      <c r="K16796" t="s">
        <v>25003</v>
      </c>
      <c r="L16796" t="s">
        <v>7424</v>
      </c>
      <c r="M16796" t="e">
        <f>_xlfn.XLOOKUP(B16796,Sheet1!B:B,Sheet1!C:C)</f>
        <v>#N/A</v>
      </c>
    </row>
    <row r="16797" spans="2:13" hidden="1">
      <c r="B16797" t="s">
        <v>25001</v>
      </c>
      <c r="C16797" t="s">
        <v>25006</v>
      </c>
      <c r="D16797" t="s">
        <v>180</v>
      </c>
      <c r="E16797" t="s">
        <v>5154</v>
      </c>
      <c r="F16797">
        <v>1</v>
      </c>
      <c r="G16797">
        <v>0</v>
      </c>
      <c r="H16797" t="s">
        <v>103</v>
      </c>
      <c r="I16797" t="s">
        <v>102</v>
      </c>
      <c r="J16797" t="s">
        <v>103</v>
      </c>
      <c r="K16797" t="s">
        <v>25003</v>
      </c>
      <c r="L16797" t="s">
        <v>7424</v>
      </c>
      <c r="M16797" t="e">
        <f>_xlfn.XLOOKUP(B16797,Sheet1!B:B,Sheet1!C:C)</f>
        <v>#N/A</v>
      </c>
    </row>
    <row r="16798" spans="2:13" hidden="1">
      <c r="B16798" t="s">
        <v>25001</v>
      </c>
      <c r="C16798" t="s">
        <v>25007</v>
      </c>
      <c r="D16798" t="s">
        <v>180</v>
      </c>
      <c r="E16798" t="s">
        <v>5154</v>
      </c>
      <c r="F16798">
        <v>1</v>
      </c>
      <c r="G16798">
        <v>0</v>
      </c>
      <c r="H16798" t="s">
        <v>103</v>
      </c>
      <c r="I16798" t="s">
        <v>102</v>
      </c>
      <c r="J16798" t="s">
        <v>103</v>
      </c>
      <c r="K16798" t="s">
        <v>25003</v>
      </c>
      <c r="L16798" t="s">
        <v>7424</v>
      </c>
      <c r="M16798" t="e">
        <f>_xlfn.XLOOKUP(B16798,Sheet1!B:B,Sheet1!C:C)</f>
        <v>#N/A</v>
      </c>
    </row>
    <row r="16799" spans="2:13" hidden="1">
      <c r="B16799" t="s">
        <v>25001</v>
      </c>
      <c r="C16799" t="s">
        <v>25008</v>
      </c>
      <c r="D16799" t="s">
        <v>180</v>
      </c>
      <c r="E16799" t="s">
        <v>5154</v>
      </c>
      <c r="F16799">
        <v>1</v>
      </c>
      <c r="G16799">
        <v>0</v>
      </c>
      <c r="H16799" t="s">
        <v>103</v>
      </c>
      <c r="I16799" t="s">
        <v>102</v>
      </c>
      <c r="J16799" t="s">
        <v>103</v>
      </c>
      <c r="K16799" t="s">
        <v>25003</v>
      </c>
      <c r="L16799" t="s">
        <v>7424</v>
      </c>
      <c r="M16799" t="e">
        <f>_xlfn.XLOOKUP(B16799,Sheet1!B:B,Sheet1!C:C)</f>
        <v>#N/A</v>
      </c>
    </row>
    <row r="16800" spans="2:13" hidden="1">
      <c r="B16800" t="s">
        <v>25001</v>
      </c>
      <c r="C16800" t="s">
        <v>25009</v>
      </c>
      <c r="D16800" t="s">
        <v>25010</v>
      </c>
      <c r="F16800">
        <v>40</v>
      </c>
      <c r="G16800">
        <v>105452</v>
      </c>
      <c r="H16800" t="s">
        <v>103</v>
      </c>
      <c r="I16800" t="s">
        <v>103</v>
      </c>
      <c r="J16800" t="s">
        <v>103</v>
      </c>
      <c r="K16800" t="s">
        <v>25003</v>
      </c>
      <c r="L16800" t="s">
        <v>7424</v>
      </c>
      <c r="M16800" t="e">
        <f>_xlfn.XLOOKUP(B16800,Sheet1!B:B,Sheet1!C:C)</f>
        <v>#N/A</v>
      </c>
    </row>
    <row r="16801" spans="2:13" hidden="1">
      <c r="B16801" t="s">
        <v>25001</v>
      </c>
      <c r="C16801" t="s">
        <v>25011</v>
      </c>
      <c r="D16801" t="s">
        <v>180</v>
      </c>
      <c r="E16801" t="s">
        <v>5154</v>
      </c>
      <c r="F16801">
        <v>1</v>
      </c>
      <c r="G16801">
        <v>0</v>
      </c>
      <c r="H16801" t="s">
        <v>103</v>
      </c>
      <c r="I16801" t="s">
        <v>102</v>
      </c>
      <c r="J16801" t="s">
        <v>103</v>
      </c>
      <c r="K16801" t="s">
        <v>25003</v>
      </c>
      <c r="L16801" t="s">
        <v>7424</v>
      </c>
      <c r="M16801" t="e">
        <f>_xlfn.XLOOKUP(B16801,Sheet1!B:B,Sheet1!C:C)</f>
        <v>#N/A</v>
      </c>
    </row>
    <row r="16802" spans="2:13" hidden="1">
      <c r="B16802" t="s">
        <v>25001</v>
      </c>
      <c r="C16802" t="s">
        <v>25012</v>
      </c>
      <c r="D16802" t="s">
        <v>5224</v>
      </c>
      <c r="E16802" t="s">
        <v>5154</v>
      </c>
      <c r="F16802">
        <v>40</v>
      </c>
      <c r="G16802">
        <v>0</v>
      </c>
      <c r="H16802" t="s">
        <v>103</v>
      </c>
      <c r="I16802" t="s">
        <v>102</v>
      </c>
      <c r="J16802" t="s">
        <v>103</v>
      </c>
      <c r="K16802" t="s">
        <v>25003</v>
      </c>
      <c r="L16802" t="s">
        <v>7424</v>
      </c>
      <c r="M16802" t="e">
        <f>_xlfn.XLOOKUP(B16802,Sheet1!B:B,Sheet1!C:C)</f>
        <v>#N/A</v>
      </c>
    </row>
    <row r="16803" spans="2:13" hidden="1">
      <c r="B16803" t="s">
        <v>25001</v>
      </c>
      <c r="C16803" t="s">
        <v>25013</v>
      </c>
      <c r="D16803" t="s">
        <v>267</v>
      </c>
      <c r="E16803" t="s">
        <v>5070</v>
      </c>
      <c r="F16803">
        <v>1</v>
      </c>
      <c r="G16803">
        <v>0</v>
      </c>
      <c r="H16803" t="s">
        <v>102</v>
      </c>
      <c r="I16803" t="s">
        <v>102</v>
      </c>
      <c r="J16803" t="s">
        <v>103</v>
      </c>
      <c r="K16803" t="s">
        <v>25003</v>
      </c>
      <c r="L16803" t="s">
        <v>7424</v>
      </c>
      <c r="M16803" t="e">
        <f>_xlfn.XLOOKUP(B16803,Sheet1!B:B,Sheet1!C:C)</f>
        <v>#N/A</v>
      </c>
    </row>
    <row r="16804" spans="2:13" hidden="1">
      <c r="B16804" t="s">
        <v>25001</v>
      </c>
      <c r="C16804" t="s">
        <v>25014</v>
      </c>
      <c r="D16804" t="s">
        <v>5224</v>
      </c>
      <c r="E16804" t="s">
        <v>5073</v>
      </c>
      <c r="F16804">
        <v>40</v>
      </c>
      <c r="G16804">
        <v>69726</v>
      </c>
      <c r="H16804" t="s">
        <v>102</v>
      </c>
      <c r="I16804" t="s">
        <v>103</v>
      </c>
      <c r="J16804" t="s">
        <v>103</v>
      </c>
      <c r="K16804" t="s">
        <v>25003</v>
      </c>
      <c r="L16804" t="s">
        <v>7424</v>
      </c>
      <c r="M16804" t="e">
        <f>_xlfn.XLOOKUP(B16804,Sheet1!B:B,Sheet1!C:C)</f>
        <v>#N/A</v>
      </c>
    </row>
    <row r="16805" spans="2:13" hidden="1">
      <c r="B16805" t="s">
        <v>25001</v>
      </c>
      <c r="C16805" t="s">
        <v>25015</v>
      </c>
      <c r="D16805" t="s">
        <v>5195</v>
      </c>
      <c r="E16805" t="s">
        <v>5070</v>
      </c>
      <c r="F16805">
        <v>1</v>
      </c>
      <c r="G16805">
        <v>0</v>
      </c>
      <c r="H16805" t="s">
        <v>102</v>
      </c>
      <c r="I16805" t="s">
        <v>102</v>
      </c>
      <c r="J16805" t="s">
        <v>103</v>
      </c>
      <c r="K16805" t="s">
        <v>25003</v>
      </c>
      <c r="L16805" t="s">
        <v>7424</v>
      </c>
      <c r="M16805" t="e">
        <f>_xlfn.XLOOKUP(B16805,Sheet1!B:B,Sheet1!C:C)</f>
        <v>#N/A</v>
      </c>
    </row>
    <row r="16806" spans="2:13" hidden="1">
      <c r="B16806" t="s">
        <v>25001</v>
      </c>
      <c r="C16806" t="s">
        <v>25016</v>
      </c>
      <c r="D16806" t="s">
        <v>25017</v>
      </c>
      <c r="F16806">
        <v>40</v>
      </c>
      <c r="G16806">
        <v>104570</v>
      </c>
      <c r="H16806" t="s">
        <v>103</v>
      </c>
      <c r="I16806" t="s">
        <v>103</v>
      </c>
      <c r="J16806" t="s">
        <v>103</v>
      </c>
      <c r="K16806" t="s">
        <v>25003</v>
      </c>
      <c r="L16806" t="s">
        <v>7424</v>
      </c>
      <c r="M16806" t="e">
        <f>_xlfn.XLOOKUP(B16806,Sheet1!B:B,Sheet1!C:C)</f>
        <v>#N/A</v>
      </c>
    </row>
    <row r="16807" spans="2:13" hidden="1">
      <c r="B16807" t="s">
        <v>25001</v>
      </c>
      <c r="C16807" t="s">
        <v>25018</v>
      </c>
      <c r="D16807" t="s">
        <v>180</v>
      </c>
      <c r="E16807" t="s">
        <v>5154</v>
      </c>
      <c r="F16807">
        <v>1</v>
      </c>
      <c r="G16807">
        <v>0</v>
      </c>
      <c r="H16807" t="s">
        <v>103</v>
      </c>
      <c r="I16807" t="s">
        <v>102</v>
      </c>
      <c r="J16807" t="s">
        <v>103</v>
      </c>
      <c r="K16807" t="s">
        <v>25003</v>
      </c>
      <c r="L16807" t="s">
        <v>7424</v>
      </c>
      <c r="M16807" t="e">
        <f>_xlfn.XLOOKUP(B16807,Sheet1!B:B,Sheet1!C:C)</f>
        <v>#N/A</v>
      </c>
    </row>
    <row r="16808" spans="2:13" hidden="1">
      <c r="B16808" t="s">
        <v>25001</v>
      </c>
      <c r="C16808" t="s">
        <v>25019</v>
      </c>
      <c r="D16808" t="s">
        <v>180</v>
      </c>
      <c r="E16808" t="s">
        <v>5154</v>
      </c>
      <c r="F16808">
        <v>1</v>
      </c>
      <c r="G16808">
        <v>0</v>
      </c>
      <c r="H16808" t="s">
        <v>103</v>
      </c>
      <c r="I16808" t="s">
        <v>102</v>
      </c>
      <c r="J16808" t="s">
        <v>103</v>
      </c>
      <c r="K16808" t="s">
        <v>25003</v>
      </c>
      <c r="L16808" t="s">
        <v>7424</v>
      </c>
      <c r="M16808" t="e">
        <f>_xlfn.XLOOKUP(B16808,Sheet1!B:B,Sheet1!C:C)</f>
        <v>#N/A</v>
      </c>
    </row>
    <row r="16809" spans="2:13" hidden="1">
      <c r="B16809" t="s">
        <v>25001</v>
      </c>
      <c r="C16809" t="s">
        <v>25020</v>
      </c>
      <c r="D16809" t="s">
        <v>3609</v>
      </c>
      <c r="E16809" t="s">
        <v>5154</v>
      </c>
      <c r="F16809">
        <v>1</v>
      </c>
      <c r="G16809">
        <v>0</v>
      </c>
      <c r="H16809" t="s">
        <v>103</v>
      </c>
      <c r="I16809" t="s">
        <v>102</v>
      </c>
      <c r="J16809" t="s">
        <v>103</v>
      </c>
      <c r="K16809" t="s">
        <v>25003</v>
      </c>
      <c r="L16809" t="s">
        <v>7424</v>
      </c>
      <c r="M16809" t="e">
        <f>_xlfn.XLOOKUP(B16809,Sheet1!B:B,Sheet1!C:C)</f>
        <v>#N/A</v>
      </c>
    </row>
    <row r="16810" spans="2:13" hidden="1">
      <c r="B16810" t="s">
        <v>25001</v>
      </c>
      <c r="C16810" t="s">
        <v>25021</v>
      </c>
      <c r="D16810" t="s">
        <v>180</v>
      </c>
      <c r="E16810" t="s">
        <v>5154</v>
      </c>
      <c r="F16810">
        <v>1</v>
      </c>
      <c r="G16810">
        <v>0</v>
      </c>
      <c r="H16810" t="s">
        <v>103</v>
      </c>
      <c r="I16810" t="s">
        <v>102</v>
      </c>
      <c r="J16810" t="s">
        <v>103</v>
      </c>
      <c r="K16810" t="s">
        <v>25003</v>
      </c>
      <c r="L16810" t="s">
        <v>7424</v>
      </c>
      <c r="M16810" t="e">
        <f>_xlfn.XLOOKUP(B16810,Sheet1!B:B,Sheet1!C:C)</f>
        <v>#N/A</v>
      </c>
    </row>
    <row r="16811" spans="2:13" hidden="1">
      <c r="B16811" t="s">
        <v>25001</v>
      </c>
      <c r="C16811" t="s">
        <v>25022</v>
      </c>
      <c r="D16811" t="s">
        <v>180</v>
      </c>
      <c r="E16811" t="s">
        <v>5154</v>
      </c>
      <c r="F16811">
        <v>1</v>
      </c>
      <c r="G16811">
        <v>0</v>
      </c>
      <c r="H16811" t="s">
        <v>103</v>
      </c>
      <c r="I16811" t="s">
        <v>102</v>
      </c>
      <c r="J16811" t="s">
        <v>103</v>
      </c>
      <c r="K16811" t="s">
        <v>25003</v>
      </c>
      <c r="L16811" t="s">
        <v>7424</v>
      </c>
      <c r="M16811" t="e">
        <f>_xlfn.XLOOKUP(B16811,Sheet1!B:B,Sheet1!C:C)</f>
        <v>#N/A</v>
      </c>
    </row>
    <row r="16812" spans="2:13" hidden="1">
      <c r="B16812" t="s">
        <v>25001</v>
      </c>
      <c r="C16812" t="s">
        <v>25023</v>
      </c>
      <c r="D16812" t="s">
        <v>3018</v>
      </c>
      <c r="E16812" t="s">
        <v>5070</v>
      </c>
      <c r="F16812">
        <v>1</v>
      </c>
      <c r="G16812">
        <v>0</v>
      </c>
      <c r="H16812" t="s">
        <v>102</v>
      </c>
      <c r="I16812" t="s">
        <v>102</v>
      </c>
      <c r="J16812" t="s">
        <v>103</v>
      </c>
      <c r="K16812" t="s">
        <v>25003</v>
      </c>
      <c r="L16812" t="s">
        <v>7424</v>
      </c>
      <c r="M16812" t="e">
        <f>_xlfn.XLOOKUP(B16812,Sheet1!B:B,Sheet1!C:C)</f>
        <v>#N/A</v>
      </c>
    </row>
    <row r="16813" spans="2:13" hidden="1">
      <c r="B16813" t="s">
        <v>25024</v>
      </c>
      <c r="C16813" t="s">
        <v>25025</v>
      </c>
      <c r="D16813" t="s">
        <v>5149</v>
      </c>
      <c r="E16813" t="s">
        <v>5073</v>
      </c>
      <c r="F16813">
        <v>40</v>
      </c>
      <c r="G16813">
        <v>42145</v>
      </c>
      <c r="H16813" t="s">
        <v>102</v>
      </c>
      <c r="I16813" t="s">
        <v>103</v>
      </c>
      <c r="J16813" t="s">
        <v>103</v>
      </c>
      <c r="K16813" t="s">
        <v>25026</v>
      </c>
      <c r="L16813" t="s">
        <v>171</v>
      </c>
      <c r="M16813" t="e">
        <f>_xlfn.XLOOKUP(B16813,Sheet1!B:B,Sheet1!C:C)</f>
        <v>#N/A</v>
      </c>
    </row>
    <row r="16814" spans="2:13" hidden="1">
      <c r="B16814" t="s">
        <v>25024</v>
      </c>
      <c r="C16814" t="s">
        <v>25027</v>
      </c>
      <c r="D16814" t="s">
        <v>180</v>
      </c>
      <c r="E16814" t="s">
        <v>5154</v>
      </c>
      <c r="F16814">
        <v>0</v>
      </c>
      <c r="G16814">
        <v>0</v>
      </c>
      <c r="H16814" t="s">
        <v>103</v>
      </c>
      <c r="I16814" t="s">
        <v>102</v>
      </c>
      <c r="J16814" t="s">
        <v>103</v>
      </c>
      <c r="K16814" t="s">
        <v>25026</v>
      </c>
      <c r="L16814" t="s">
        <v>171</v>
      </c>
      <c r="M16814" t="e">
        <f>_xlfn.XLOOKUP(B16814,Sheet1!B:B,Sheet1!C:C)</f>
        <v>#N/A</v>
      </c>
    </row>
    <row r="16815" spans="2:13" hidden="1">
      <c r="B16815" t="s">
        <v>25024</v>
      </c>
      <c r="C16815" t="s">
        <v>25028</v>
      </c>
      <c r="D16815" t="s">
        <v>180</v>
      </c>
      <c r="E16815" t="s">
        <v>5070</v>
      </c>
      <c r="F16815">
        <v>5</v>
      </c>
      <c r="G16815">
        <v>0</v>
      </c>
      <c r="H16815" t="s">
        <v>102</v>
      </c>
      <c r="I16815" t="s">
        <v>102</v>
      </c>
      <c r="J16815" t="s">
        <v>103</v>
      </c>
      <c r="K16815" t="s">
        <v>25026</v>
      </c>
      <c r="L16815" t="s">
        <v>171</v>
      </c>
      <c r="M16815" t="e">
        <f>_xlfn.XLOOKUP(B16815,Sheet1!B:B,Sheet1!C:C)</f>
        <v>#N/A</v>
      </c>
    </row>
    <row r="16816" spans="2:13" hidden="1">
      <c r="B16816" t="s">
        <v>25024</v>
      </c>
      <c r="C16816" t="s">
        <v>25029</v>
      </c>
      <c r="D16816" t="s">
        <v>180</v>
      </c>
      <c r="E16816" t="s">
        <v>5154</v>
      </c>
      <c r="F16816">
        <v>0</v>
      </c>
      <c r="G16816">
        <v>0</v>
      </c>
      <c r="H16816" t="s">
        <v>103</v>
      </c>
      <c r="I16816" t="s">
        <v>102</v>
      </c>
      <c r="J16816" t="s">
        <v>103</v>
      </c>
      <c r="K16816" t="s">
        <v>25026</v>
      </c>
      <c r="L16816" t="s">
        <v>171</v>
      </c>
      <c r="M16816" t="e">
        <f>_xlfn.XLOOKUP(B16816,Sheet1!B:B,Sheet1!C:C)</f>
        <v>#N/A</v>
      </c>
    </row>
    <row r="16817" spans="2:13" hidden="1">
      <c r="B16817" t="s">
        <v>25024</v>
      </c>
      <c r="C16817" t="s">
        <v>25030</v>
      </c>
      <c r="D16817" t="s">
        <v>466</v>
      </c>
      <c r="E16817" t="s">
        <v>5070</v>
      </c>
      <c r="F16817">
        <v>5</v>
      </c>
      <c r="G16817">
        <v>0</v>
      </c>
      <c r="H16817" t="s">
        <v>102</v>
      </c>
      <c r="I16817" t="s">
        <v>102</v>
      </c>
      <c r="J16817" t="s">
        <v>103</v>
      </c>
      <c r="K16817" t="s">
        <v>25026</v>
      </c>
      <c r="L16817" t="s">
        <v>171</v>
      </c>
      <c r="M16817" t="e">
        <f>_xlfn.XLOOKUP(B16817,Sheet1!B:B,Sheet1!C:C)</f>
        <v>#N/A</v>
      </c>
    </row>
    <row r="16818" spans="2:13" hidden="1">
      <c r="B16818" t="s">
        <v>25024</v>
      </c>
      <c r="C16818" t="s">
        <v>25026</v>
      </c>
      <c r="D16818" t="s">
        <v>171</v>
      </c>
      <c r="E16818" t="s">
        <v>5073</v>
      </c>
      <c r="F16818">
        <v>40</v>
      </c>
      <c r="G16818">
        <v>85050</v>
      </c>
      <c r="H16818" t="s">
        <v>102</v>
      </c>
      <c r="I16818" t="s">
        <v>103</v>
      </c>
      <c r="J16818" t="s">
        <v>103</v>
      </c>
      <c r="K16818" t="s">
        <v>25026</v>
      </c>
      <c r="L16818" t="s">
        <v>171</v>
      </c>
      <c r="M16818" t="e">
        <f>_xlfn.XLOOKUP(B16818,Sheet1!B:B,Sheet1!C:C)</f>
        <v>#N/A</v>
      </c>
    </row>
    <row r="16819" spans="2:13" hidden="1">
      <c r="B16819" t="s">
        <v>25024</v>
      </c>
      <c r="C16819" t="s">
        <v>25031</v>
      </c>
      <c r="D16819" t="s">
        <v>180</v>
      </c>
      <c r="E16819" t="s">
        <v>5154</v>
      </c>
      <c r="F16819">
        <v>5</v>
      </c>
      <c r="G16819">
        <v>0</v>
      </c>
      <c r="H16819" t="s">
        <v>103</v>
      </c>
      <c r="I16819" t="s">
        <v>102</v>
      </c>
      <c r="J16819" t="s">
        <v>103</v>
      </c>
      <c r="K16819" t="s">
        <v>25026</v>
      </c>
      <c r="L16819" t="s">
        <v>171</v>
      </c>
      <c r="M16819" t="e">
        <f>_xlfn.XLOOKUP(B16819,Sheet1!B:B,Sheet1!C:C)</f>
        <v>#N/A</v>
      </c>
    </row>
    <row r="16820" spans="2:13" hidden="1">
      <c r="B16820" t="s">
        <v>25032</v>
      </c>
      <c r="C16820" t="s">
        <v>25033</v>
      </c>
      <c r="D16820" t="s">
        <v>188</v>
      </c>
      <c r="F16820">
        <v>40</v>
      </c>
      <c r="G16820">
        <v>143664</v>
      </c>
      <c r="H16820" t="s">
        <v>103</v>
      </c>
      <c r="I16820" t="s">
        <v>103</v>
      </c>
      <c r="J16820" t="s">
        <v>103</v>
      </c>
      <c r="K16820" t="s">
        <v>25033</v>
      </c>
      <c r="L16820" t="s">
        <v>195</v>
      </c>
      <c r="M16820" t="e">
        <f>_xlfn.XLOOKUP(B16820,Sheet1!B:B,Sheet1!C:C)</f>
        <v>#N/A</v>
      </c>
    </row>
    <row r="16821" spans="2:13" hidden="1">
      <c r="B16821" t="s">
        <v>25032</v>
      </c>
      <c r="C16821" t="s">
        <v>25034</v>
      </c>
      <c r="D16821" t="s">
        <v>5224</v>
      </c>
      <c r="E16821" t="s">
        <v>5070</v>
      </c>
      <c r="F16821">
        <v>1</v>
      </c>
      <c r="G16821">
        <v>0</v>
      </c>
      <c r="H16821" t="s">
        <v>102</v>
      </c>
      <c r="I16821" t="s">
        <v>102</v>
      </c>
      <c r="J16821" t="s">
        <v>103</v>
      </c>
      <c r="K16821" t="s">
        <v>25033</v>
      </c>
      <c r="L16821" t="s">
        <v>195</v>
      </c>
      <c r="M16821" t="e">
        <f>_xlfn.XLOOKUP(B16821,Sheet1!B:B,Sheet1!C:C)</f>
        <v>#N/A</v>
      </c>
    </row>
    <row r="16822" spans="2:13" hidden="1">
      <c r="B16822" t="s">
        <v>25032</v>
      </c>
      <c r="C16822" t="s">
        <v>25035</v>
      </c>
      <c r="D16822" t="s">
        <v>631</v>
      </c>
      <c r="E16822" t="s">
        <v>5154</v>
      </c>
      <c r="F16822">
        <v>1</v>
      </c>
      <c r="G16822">
        <v>0</v>
      </c>
      <c r="H16822" t="s">
        <v>103</v>
      </c>
      <c r="I16822" t="s">
        <v>102</v>
      </c>
      <c r="J16822" t="s">
        <v>103</v>
      </c>
      <c r="K16822" t="s">
        <v>25033</v>
      </c>
      <c r="L16822" t="s">
        <v>195</v>
      </c>
      <c r="M16822" t="e">
        <f>_xlfn.XLOOKUP(B16822,Sheet1!B:B,Sheet1!C:C)</f>
        <v>#N/A</v>
      </c>
    </row>
    <row r="16823" spans="2:13" hidden="1">
      <c r="B16823" t="s">
        <v>25032</v>
      </c>
      <c r="C16823" t="s">
        <v>25036</v>
      </c>
      <c r="D16823" t="s">
        <v>631</v>
      </c>
      <c r="E16823" t="s">
        <v>5154</v>
      </c>
      <c r="F16823">
        <v>1</v>
      </c>
      <c r="G16823">
        <v>0</v>
      </c>
      <c r="H16823" t="s">
        <v>103</v>
      </c>
      <c r="I16823" t="s">
        <v>102</v>
      </c>
      <c r="J16823" t="s">
        <v>103</v>
      </c>
      <c r="K16823" t="s">
        <v>25033</v>
      </c>
      <c r="L16823" t="s">
        <v>195</v>
      </c>
      <c r="M16823" t="e">
        <f>_xlfn.XLOOKUP(B16823,Sheet1!B:B,Sheet1!C:C)</f>
        <v>#N/A</v>
      </c>
    </row>
    <row r="16824" spans="2:13" hidden="1">
      <c r="B16824" t="s">
        <v>25032</v>
      </c>
      <c r="C16824" t="s">
        <v>25037</v>
      </c>
      <c r="D16824" t="s">
        <v>653</v>
      </c>
      <c r="E16824" t="s">
        <v>5070</v>
      </c>
      <c r="F16824">
        <v>1</v>
      </c>
      <c r="G16824">
        <v>0</v>
      </c>
      <c r="H16824" t="s">
        <v>102</v>
      </c>
      <c r="I16824" t="s">
        <v>102</v>
      </c>
      <c r="J16824" t="s">
        <v>103</v>
      </c>
      <c r="K16824" t="s">
        <v>25033</v>
      </c>
      <c r="L16824" t="s">
        <v>195</v>
      </c>
      <c r="M16824" t="e">
        <f>_xlfn.XLOOKUP(B16824,Sheet1!B:B,Sheet1!C:C)</f>
        <v>#N/A</v>
      </c>
    </row>
    <row r="16825" spans="2:13" hidden="1">
      <c r="B16825" t="s">
        <v>25032</v>
      </c>
      <c r="C16825" t="s">
        <v>25038</v>
      </c>
      <c r="D16825" t="s">
        <v>631</v>
      </c>
      <c r="E16825" t="s">
        <v>5154</v>
      </c>
      <c r="F16825">
        <v>1</v>
      </c>
      <c r="G16825">
        <v>0</v>
      </c>
      <c r="H16825" t="s">
        <v>103</v>
      </c>
      <c r="I16825" t="s">
        <v>102</v>
      </c>
      <c r="J16825" t="s">
        <v>103</v>
      </c>
      <c r="K16825" t="s">
        <v>25033</v>
      </c>
      <c r="L16825" t="s">
        <v>195</v>
      </c>
      <c r="M16825" t="e">
        <f>_xlfn.XLOOKUP(B16825,Sheet1!B:B,Sheet1!C:C)</f>
        <v>#N/A</v>
      </c>
    </row>
    <row r="16826" spans="2:13" hidden="1">
      <c r="B16826" t="s">
        <v>25032</v>
      </c>
      <c r="C16826" t="s">
        <v>25039</v>
      </c>
      <c r="D16826" t="s">
        <v>631</v>
      </c>
      <c r="E16826" t="s">
        <v>5154</v>
      </c>
      <c r="F16826">
        <v>1</v>
      </c>
      <c r="G16826">
        <v>0</v>
      </c>
      <c r="H16826" t="s">
        <v>103</v>
      </c>
      <c r="I16826" t="s">
        <v>102</v>
      </c>
      <c r="J16826" t="s">
        <v>103</v>
      </c>
      <c r="K16826" t="s">
        <v>25033</v>
      </c>
      <c r="L16826" t="s">
        <v>195</v>
      </c>
      <c r="M16826" t="e">
        <f>_xlfn.XLOOKUP(B16826,Sheet1!B:B,Sheet1!C:C)</f>
        <v>#N/A</v>
      </c>
    </row>
    <row r="16827" spans="2:13" hidden="1">
      <c r="B16827" t="s">
        <v>25032</v>
      </c>
      <c r="C16827" t="s">
        <v>25040</v>
      </c>
      <c r="D16827" t="s">
        <v>631</v>
      </c>
      <c r="E16827" t="s">
        <v>5154</v>
      </c>
      <c r="F16827">
        <v>1</v>
      </c>
      <c r="G16827">
        <v>0</v>
      </c>
      <c r="H16827" t="s">
        <v>103</v>
      </c>
      <c r="I16827" t="s">
        <v>102</v>
      </c>
      <c r="J16827" t="s">
        <v>103</v>
      </c>
      <c r="K16827" t="s">
        <v>25033</v>
      </c>
      <c r="L16827" t="s">
        <v>195</v>
      </c>
      <c r="M16827" t="e">
        <f>_xlfn.XLOOKUP(B16827,Sheet1!B:B,Sheet1!C:C)</f>
        <v>#N/A</v>
      </c>
    </row>
    <row r="16828" spans="2:13" hidden="1">
      <c r="B16828" t="s">
        <v>25032</v>
      </c>
      <c r="C16828" t="s">
        <v>25041</v>
      </c>
      <c r="D16828" t="s">
        <v>631</v>
      </c>
      <c r="E16828" t="s">
        <v>5154</v>
      </c>
      <c r="F16828">
        <v>1</v>
      </c>
      <c r="G16828">
        <v>0</v>
      </c>
      <c r="H16828" t="s">
        <v>103</v>
      </c>
      <c r="I16828" t="s">
        <v>102</v>
      </c>
      <c r="J16828" t="s">
        <v>103</v>
      </c>
      <c r="K16828" t="s">
        <v>25033</v>
      </c>
      <c r="L16828" t="s">
        <v>195</v>
      </c>
      <c r="M16828" t="e">
        <f>_xlfn.XLOOKUP(B16828,Sheet1!B:B,Sheet1!C:C)</f>
        <v>#N/A</v>
      </c>
    </row>
    <row r="16829" spans="2:13" hidden="1">
      <c r="B16829" t="s">
        <v>25032</v>
      </c>
      <c r="C16829" t="s">
        <v>25042</v>
      </c>
      <c r="D16829" t="s">
        <v>631</v>
      </c>
      <c r="E16829" t="s">
        <v>5154</v>
      </c>
      <c r="F16829">
        <v>1</v>
      </c>
      <c r="G16829">
        <v>0</v>
      </c>
      <c r="H16829" t="s">
        <v>103</v>
      </c>
      <c r="I16829" t="s">
        <v>102</v>
      </c>
      <c r="J16829" t="s">
        <v>103</v>
      </c>
      <c r="K16829" t="s">
        <v>25033</v>
      </c>
      <c r="L16829" t="s">
        <v>195</v>
      </c>
      <c r="M16829" t="e">
        <f>_xlfn.XLOOKUP(B16829,Sheet1!B:B,Sheet1!C:C)</f>
        <v>#N/A</v>
      </c>
    </row>
    <row r="16830" spans="2:13" hidden="1">
      <c r="B16830" t="s">
        <v>25032</v>
      </c>
      <c r="C16830" t="s">
        <v>25043</v>
      </c>
      <c r="D16830" t="s">
        <v>631</v>
      </c>
      <c r="E16830" t="s">
        <v>5154</v>
      </c>
      <c r="F16830">
        <v>1</v>
      </c>
      <c r="G16830">
        <v>0</v>
      </c>
      <c r="H16830" t="s">
        <v>103</v>
      </c>
      <c r="I16830" t="s">
        <v>102</v>
      </c>
      <c r="J16830" t="s">
        <v>103</v>
      </c>
      <c r="K16830" t="s">
        <v>25033</v>
      </c>
      <c r="L16830" t="s">
        <v>195</v>
      </c>
      <c r="M16830" t="e">
        <f>_xlfn.XLOOKUP(B16830,Sheet1!B:B,Sheet1!C:C)</f>
        <v>#N/A</v>
      </c>
    </row>
    <row r="16831" spans="2:13" hidden="1">
      <c r="B16831" t="s">
        <v>25032</v>
      </c>
      <c r="C16831" t="s">
        <v>25044</v>
      </c>
      <c r="D16831" t="s">
        <v>631</v>
      </c>
      <c r="E16831" t="s">
        <v>5154</v>
      </c>
      <c r="F16831">
        <v>1</v>
      </c>
      <c r="G16831">
        <v>0</v>
      </c>
      <c r="H16831" t="s">
        <v>103</v>
      </c>
      <c r="I16831" t="s">
        <v>102</v>
      </c>
      <c r="J16831" t="s">
        <v>103</v>
      </c>
      <c r="K16831" t="s">
        <v>25033</v>
      </c>
      <c r="L16831" t="s">
        <v>195</v>
      </c>
      <c r="M16831" t="e">
        <f>_xlfn.XLOOKUP(B16831,Sheet1!B:B,Sheet1!C:C)</f>
        <v>#N/A</v>
      </c>
    </row>
    <row r="16832" spans="2:13" hidden="1">
      <c r="B16832" t="s">
        <v>25032</v>
      </c>
      <c r="C16832" t="s">
        <v>25045</v>
      </c>
      <c r="D16832" t="s">
        <v>315</v>
      </c>
      <c r="E16832" t="s">
        <v>5070</v>
      </c>
      <c r="F16832">
        <v>1</v>
      </c>
      <c r="G16832">
        <v>0</v>
      </c>
      <c r="H16832" t="s">
        <v>102</v>
      </c>
      <c r="I16832" t="s">
        <v>102</v>
      </c>
      <c r="J16832" t="s">
        <v>103</v>
      </c>
      <c r="K16832" t="s">
        <v>25033</v>
      </c>
      <c r="L16832" t="s">
        <v>195</v>
      </c>
      <c r="M16832" t="e">
        <f>_xlfn.XLOOKUP(B16832,Sheet1!B:B,Sheet1!C:C)</f>
        <v>#N/A</v>
      </c>
    </row>
    <row r="16833" spans="2:13" hidden="1">
      <c r="B16833" t="s">
        <v>25032</v>
      </c>
      <c r="C16833" t="s">
        <v>25046</v>
      </c>
      <c r="D16833" t="s">
        <v>267</v>
      </c>
      <c r="E16833" t="s">
        <v>5070</v>
      </c>
      <c r="F16833">
        <v>1</v>
      </c>
      <c r="G16833">
        <v>0</v>
      </c>
      <c r="H16833" t="s">
        <v>102</v>
      </c>
      <c r="I16833" t="s">
        <v>102</v>
      </c>
      <c r="J16833" t="s">
        <v>103</v>
      </c>
      <c r="K16833" t="s">
        <v>25033</v>
      </c>
      <c r="L16833" t="s">
        <v>195</v>
      </c>
      <c r="M16833" t="e">
        <f>_xlfn.XLOOKUP(B16833,Sheet1!B:B,Sheet1!C:C)</f>
        <v>#N/A</v>
      </c>
    </row>
    <row r="16834" spans="2:13" hidden="1">
      <c r="B16834" t="s">
        <v>25032</v>
      </c>
      <c r="C16834" t="s">
        <v>25047</v>
      </c>
      <c r="D16834" t="s">
        <v>631</v>
      </c>
      <c r="E16834" t="s">
        <v>5154</v>
      </c>
      <c r="F16834">
        <v>1</v>
      </c>
      <c r="G16834">
        <v>0</v>
      </c>
      <c r="H16834" t="s">
        <v>103</v>
      </c>
      <c r="I16834" t="s">
        <v>102</v>
      </c>
      <c r="J16834" t="s">
        <v>103</v>
      </c>
      <c r="K16834" t="s">
        <v>25033</v>
      </c>
      <c r="L16834" t="s">
        <v>195</v>
      </c>
      <c r="M16834" t="e">
        <f>_xlfn.XLOOKUP(B16834,Sheet1!B:B,Sheet1!C:C)</f>
        <v>#N/A</v>
      </c>
    </row>
    <row r="16835" spans="2:13" hidden="1">
      <c r="B16835" t="s">
        <v>25048</v>
      </c>
      <c r="C16835" t="s">
        <v>25049</v>
      </c>
      <c r="D16835" t="s">
        <v>653</v>
      </c>
      <c r="E16835" t="s">
        <v>5070</v>
      </c>
      <c r="F16835">
        <v>0.5</v>
      </c>
      <c r="G16835">
        <v>0</v>
      </c>
      <c r="H16835" t="s">
        <v>102</v>
      </c>
      <c r="I16835" t="s">
        <v>102</v>
      </c>
      <c r="J16835" t="s">
        <v>103</v>
      </c>
      <c r="K16835" t="s">
        <v>25050</v>
      </c>
      <c r="L16835" t="s">
        <v>5224</v>
      </c>
      <c r="M16835" t="e">
        <f>_xlfn.XLOOKUP(B16835,Sheet1!B:B,Sheet1!C:C)</f>
        <v>#N/A</v>
      </c>
    </row>
    <row r="16836" spans="2:13" hidden="1">
      <c r="B16836" t="s">
        <v>25048</v>
      </c>
      <c r="C16836" t="s">
        <v>25051</v>
      </c>
      <c r="D16836" t="s">
        <v>315</v>
      </c>
      <c r="E16836" t="s">
        <v>5070</v>
      </c>
      <c r="F16836">
        <v>0.5</v>
      </c>
      <c r="G16836">
        <v>0</v>
      </c>
      <c r="H16836" t="s">
        <v>102</v>
      </c>
      <c r="I16836" t="s">
        <v>102</v>
      </c>
      <c r="J16836" t="s">
        <v>103</v>
      </c>
      <c r="K16836" t="s">
        <v>25050</v>
      </c>
      <c r="L16836" t="s">
        <v>5224</v>
      </c>
      <c r="M16836" t="e">
        <f>_xlfn.XLOOKUP(B16836,Sheet1!B:B,Sheet1!C:C)</f>
        <v>#N/A</v>
      </c>
    </row>
    <row r="16837" spans="2:13" hidden="1">
      <c r="B16837" t="s">
        <v>25048</v>
      </c>
      <c r="C16837" t="s">
        <v>25052</v>
      </c>
      <c r="D16837" t="s">
        <v>180</v>
      </c>
      <c r="E16837" t="s">
        <v>5154</v>
      </c>
      <c r="F16837">
        <v>0.5</v>
      </c>
      <c r="G16837">
        <v>0</v>
      </c>
      <c r="H16837" t="s">
        <v>103</v>
      </c>
      <c r="I16837" t="s">
        <v>102</v>
      </c>
      <c r="J16837" t="s">
        <v>103</v>
      </c>
      <c r="K16837" t="s">
        <v>25050</v>
      </c>
      <c r="L16837" t="s">
        <v>5224</v>
      </c>
      <c r="M16837" t="e">
        <f>_xlfn.XLOOKUP(B16837,Sheet1!B:B,Sheet1!C:C)</f>
        <v>#N/A</v>
      </c>
    </row>
    <row r="16838" spans="2:13" hidden="1">
      <c r="B16838" t="s">
        <v>25048</v>
      </c>
      <c r="C16838" t="s">
        <v>25050</v>
      </c>
      <c r="D16838" t="s">
        <v>5224</v>
      </c>
      <c r="E16838" t="s">
        <v>5070</v>
      </c>
      <c r="F16838">
        <v>0.5</v>
      </c>
      <c r="G16838">
        <v>0</v>
      </c>
      <c r="H16838" t="s">
        <v>102</v>
      </c>
      <c r="I16838" t="s">
        <v>102</v>
      </c>
      <c r="J16838" t="s">
        <v>103</v>
      </c>
      <c r="K16838" t="s">
        <v>25050</v>
      </c>
      <c r="L16838" t="s">
        <v>5224</v>
      </c>
      <c r="M16838" t="e">
        <f>_xlfn.XLOOKUP(B16838,Sheet1!B:B,Sheet1!C:C)</f>
        <v>#N/A</v>
      </c>
    </row>
    <row r="16839" spans="2:13" hidden="1">
      <c r="B16839" t="s">
        <v>25048</v>
      </c>
      <c r="C16839" t="s">
        <v>25053</v>
      </c>
      <c r="D16839" t="s">
        <v>180</v>
      </c>
      <c r="E16839" t="s">
        <v>5154</v>
      </c>
      <c r="F16839">
        <v>0.5</v>
      </c>
      <c r="G16839">
        <v>0</v>
      </c>
      <c r="H16839" t="s">
        <v>103</v>
      </c>
      <c r="I16839" t="s">
        <v>102</v>
      </c>
      <c r="J16839" t="s">
        <v>103</v>
      </c>
      <c r="K16839" t="s">
        <v>25050</v>
      </c>
      <c r="L16839" t="s">
        <v>5224</v>
      </c>
      <c r="M16839" t="e">
        <f>_xlfn.XLOOKUP(B16839,Sheet1!B:B,Sheet1!C:C)</f>
        <v>#N/A</v>
      </c>
    </row>
    <row r="16840" spans="2:13" hidden="1">
      <c r="B16840" t="s">
        <v>25048</v>
      </c>
      <c r="C16840" t="s">
        <v>25054</v>
      </c>
      <c r="D16840" t="s">
        <v>267</v>
      </c>
      <c r="E16840" t="s">
        <v>5070</v>
      </c>
      <c r="F16840">
        <v>0.5</v>
      </c>
      <c r="G16840">
        <v>0</v>
      </c>
      <c r="H16840" t="s">
        <v>102</v>
      </c>
      <c r="I16840" t="s">
        <v>102</v>
      </c>
      <c r="J16840" t="s">
        <v>103</v>
      </c>
      <c r="K16840" t="s">
        <v>25050</v>
      </c>
      <c r="L16840" t="s">
        <v>5224</v>
      </c>
      <c r="M16840" t="e">
        <f>_xlfn.XLOOKUP(B16840,Sheet1!B:B,Sheet1!C:C)</f>
        <v>#N/A</v>
      </c>
    </row>
    <row r="16841" spans="2:13" hidden="1">
      <c r="B16841" t="s">
        <v>25055</v>
      </c>
      <c r="C16841" t="s">
        <v>25056</v>
      </c>
      <c r="D16841" t="s">
        <v>2925</v>
      </c>
      <c r="E16841" t="s">
        <v>5154</v>
      </c>
      <c r="F16841">
        <v>2</v>
      </c>
      <c r="G16841">
        <v>0</v>
      </c>
      <c r="H16841" t="s">
        <v>103</v>
      </c>
      <c r="I16841" t="s">
        <v>102</v>
      </c>
      <c r="J16841" t="s">
        <v>103</v>
      </c>
      <c r="K16841" t="s">
        <v>25057</v>
      </c>
      <c r="L16841" t="s">
        <v>9260</v>
      </c>
      <c r="M16841" t="e">
        <f>_xlfn.XLOOKUP(B16841,Sheet1!B:B,Sheet1!C:C)</f>
        <v>#N/A</v>
      </c>
    </row>
    <row r="16842" spans="2:13" hidden="1">
      <c r="B16842" t="s">
        <v>25055</v>
      </c>
      <c r="C16842" t="s">
        <v>25058</v>
      </c>
      <c r="D16842" t="s">
        <v>2925</v>
      </c>
      <c r="E16842" t="s">
        <v>5154</v>
      </c>
      <c r="F16842">
        <v>2</v>
      </c>
      <c r="G16842">
        <v>0</v>
      </c>
      <c r="H16842" t="s">
        <v>103</v>
      </c>
      <c r="I16842" t="s">
        <v>102</v>
      </c>
      <c r="J16842" t="s">
        <v>103</v>
      </c>
      <c r="K16842" t="s">
        <v>25057</v>
      </c>
      <c r="L16842" t="s">
        <v>9260</v>
      </c>
      <c r="M16842" t="e">
        <f>_xlfn.XLOOKUP(B16842,Sheet1!B:B,Sheet1!C:C)</f>
        <v>#N/A</v>
      </c>
    </row>
    <row r="16843" spans="2:13" hidden="1">
      <c r="B16843" t="s">
        <v>25055</v>
      </c>
      <c r="C16843" t="s">
        <v>25059</v>
      </c>
      <c r="D16843" t="s">
        <v>25060</v>
      </c>
      <c r="E16843" t="s">
        <v>5154</v>
      </c>
      <c r="F16843">
        <v>2</v>
      </c>
      <c r="G16843">
        <v>0</v>
      </c>
      <c r="H16843" t="s">
        <v>103</v>
      </c>
      <c r="I16843" t="s">
        <v>102</v>
      </c>
      <c r="J16843" t="s">
        <v>103</v>
      </c>
      <c r="K16843" t="s">
        <v>25057</v>
      </c>
      <c r="L16843" t="s">
        <v>9260</v>
      </c>
      <c r="M16843" t="e">
        <f>_xlfn.XLOOKUP(B16843,Sheet1!B:B,Sheet1!C:C)</f>
        <v>#N/A</v>
      </c>
    </row>
    <row r="16844" spans="2:13" hidden="1">
      <c r="B16844" t="s">
        <v>25055</v>
      </c>
      <c r="C16844" t="s">
        <v>25061</v>
      </c>
      <c r="D16844" t="s">
        <v>2925</v>
      </c>
      <c r="E16844" t="s">
        <v>5154</v>
      </c>
      <c r="F16844">
        <v>2</v>
      </c>
      <c r="G16844">
        <v>0</v>
      </c>
      <c r="H16844" t="s">
        <v>103</v>
      </c>
      <c r="I16844" t="s">
        <v>102</v>
      </c>
      <c r="J16844" t="s">
        <v>103</v>
      </c>
      <c r="K16844" t="s">
        <v>25057</v>
      </c>
      <c r="L16844" t="s">
        <v>9260</v>
      </c>
      <c r="M16844" t="e">
        <f>_xlfn.XLOOKUP(B16844,Sheet1!B:B,Sheet1!C:C)</f>
        <v>#N/A</v>
      </c>
    </row>
    <row r="16845" spans="2:13" hidden="1">
      <c r="B16845" t="s">
        <v>25055</v>
      </c>
      <c r="C16845" t="s">
        <v>25062</v>
      </c>
      <c r="D16845" t="s">
        <v>142</v>
      </c>
      <c r="E16845" t="s">
        <v>5070</v>
      </c>
      <c r="F16845">
        <v>2</v>
      </c>
      <c r="G16845">
        <v>0</v>
      </c>
      <c r="H16845" t="s">
        <v>102</v>
      </c>
      <c r="I16845" t="s">
        <v>102</v>
      </c>
      <c r="J16845" t="s">
        <v>103</v>
      </c>
      <c r="K16845" t="s">
        <v>25057</v>
      </c>
      <c r="L16845" t="s">
        <v>9260</v>
      </c>
      <c r="M16845" t="e">
        <f>_xlfn.XLOOKUP(B16845,Sheet1!B:B,Sheet1!C:C)</f>
        <v>#N/A</v>
      </c>
    </row>
    <row r="16846" spans="2:13" hidden="1">
      <c r="B16846" t="s">
        <v>25055</v>
      </c>
      <c r="C16846" t="s">
        <v>25063</v>
      </c>
      <c r="D16846" t="s">
        <v>5889</v>
      </c>
      <c r="E16846" t="s">
        <v>5070</v>
      </c>
      <c r="F16846">
        <v>2</v>
      </c>
      <c r="G16846">
        <v>0</v>
      </c>
      <c r="H16846" t="s">
        <v>102</v>
      </c>
      <c r="I16846" t="s">
        <v>102</v>
      </c>
      <c r="J16846" t="s">
        <v>103</v>
      </c>
      <c r="K16846" t="s">
        <v>25057</v>
      </c>
      <c r="L16846" t="s">
        <v>9260</v>
      </c>
      <c r="M16846" t="e">
        <f>_xlfn.XLOOKUP(B16846,Sheet1!B:B,Sheet1!C:C)</f>
        <v>#N/A</v>
      </c>
    </row>
    <row r="16847" spans="2:13" hidden="1">
      <c r="B16847" t="s">
        <v>25055</v>
      </c>
      <c r="C16847" t="s">
        <v>25064</v>
      </c>
      <c r="D16847" t="s">
        <v>25060</v>
      </c>
      <c r="E16847" t="s">
        <v>5154</v>
      </c>
      <c r="F16847">
        <v>2</v>
      </c>
      <c r="G16847">
        <v>0</v>
      </c>
      <c r="H16847" t="s">
        <v>103</v>
      </c>
      <c r="I16847" t="s">
        <v>102</v>
      </c>
      <c r="J16847" t="s">
        <v>103</v>
      </c>
      <c r="K16847" t="s">
        <v>25057</v>
      </c>
      <c r="L16847" t="s">
        <v>9260</v>
      </c>
      <c r="M16847" t="e">
        <f>_xlfn.XLOOKUP(B16847,Sheet1!B:B,Sheet1!C:C)</f>
        <v>#N/A</v>
      </c>
    </row>
    <row r="16848" spans="2:13" hidden="1">
      <c r="B16848" t="s">
        <v>25055</v>
      </c>
      <c r="C16848" t="s">
        <v>25065</v>
      </c>
      <c r="D16848" t="s">
        <v>25060</v>
      </c>
      <c r="E16848" t="s">
        <v>5154</v>
      </c>
      <c r="F16848">
        <v>2</v>
      </c>
      <c r="G16848">
        <v>0</v>
      </c>
      <c r="H16848" t="s">
        <v>103</v>
      </c>
      <c r="I16848" t="s">
        <v>102</v>
      </c>
      <c r="J16848" t="s">
        <v>103</v>
      </c>
      <c r="K16848" t="s">
        <v>25057</v>
      </c>
      <c r="L16848" t="s">
        <v>9260</v>
      </c>
      <c r="M16848" t="e">
        <f>_xlfn.XLOOKUP(B16848,Sheet1!B:B,Sheet1!C:C)</f>
        <v>#N/A</v>
      </c>
    </row>
    <row r="16849" spans="2:13" hidden="1">
      <c r="B16849" t="s">
        <v>25055</v>
      </c>
      <c r="C16849" t="s">
        <v>25066</v>
      </c>
      <c r="D16849" t="s">
        <v>670</v>
      </c>
      <c r="E16849" t="s">
        <v>5070</v>
      </c>
      <c r="F16849">
        <v>2</v>
      </c>
      <c r="G16849">
        <v>0</v>
      </c>
      <c r="H16849" t="s">
        <v>102</v>
      </c>
      <c r="I16849" t="s">
        <v>102</v>
      </c>
      <c r="J16849" t="s">
        <v>103</v>
      </c>
      <c r="K16849" t="s">
        <v>25057</v>
      </c>
      <c r="L16849" t="s">
        <v>9260</v>
      </c>
      <c r="M16849" t="e">
        <f>_xlfn.XLOOKUP(B16849,Sheet1!B:B,Sheet1!C:C)</f>
        <v>#N/A</v>
      </c>
    </row>
    <row r="16850" spans="2:13" hidden="1">
      <c r="B16850" t="s">
        <v>25055</v>
      </c>
      <c r="C16850" t="s">
        <v>25067</v>
      </c>
      <c r="D16850" t="s">
        <v>2925</v>
      </c>
      <c r="E16850" t="s">
        <v>5154</v>
      </c>
      <c r="F16850">
        <v>2</v>
      </c>
      <c r="G16850">
        <v>0</v>
      </c>
      <c r="H16850" t="s">
        <v>103</v>
      </c>
      <c r="I16850" t="s">
        <v>102</v>
      </c>
      <c r="J16850" t="s">
        <v>103</v>
      </c>
      <c r="K16850" t="s">
        <v>25057</v>
      </c>
      <c r="L16850" t="s">
        <v>9260</v>
      </c>
      <c r="M16850" t="e">
        <f>_xlfn.XLOOKUP(B16850,Sheet1!B:B,Sheet1!C:C)</f>
        <v>#N/A</v>
      </c>
    </row>
    <row r="16851" spans="2:13" hidden="1">
      <c r="B16851" t="s">
        <v>25055</v>
      </c>
      <c r="C16851" t="s">
        <v>25057</v>
      </c>
      <c r="D16851" t="s">
        <v>9260</v>
      </c>
      <c r="E16851" t="s">
        <v>5073</v>
      </c>
      <c r="F16851">
        <v>40</v>
      </c>
      <c r="G16851">
        <v>200000</v>
      </c>
      <c r="H16851" t="s">
        <v>102</v>
      </c>
      <c r="I16851" t="s">
        <v>103</v>
      </c>
      <c r="J16851" t="s">
        <v>103</v>
      </c>
      <c r="K16851" t="s">
        <v>25057</v>
      </c>
      <c r="L16851" t="s">
        <v>9260</v>
      </c>
      <c r="M16851" t="e">
        <f>_xlfn.XLOOKUP(B16851,Sheet1!B:B,Sheet1!C:C)</f>
        <v>#N/A</v>
      </c>
    </row>
    <row r="16852" spans="2:13" hidden="1">
      <c r="B16852" t="s">
        <v>25055</v>
      </c>
      <c r="C16852" t="s">
        <v>25068</v>
      </c>
      <c r="D16852" t="s">
        <v>2925</v>
      </c>
      <c r="E16852" t="s">
        <v>5154</v>
      </c>
      <c r="F16852">
        <v>2</v>
      </c>
      <c r="G16852">
        <v>0</v>
      </c>
      <c r="H16852" t="s">
        <v>103</v>
      </c>
      <c r="I16852" t="s">
        <v>102</v>
      </c>
      <c r="J16852" t="s">
        <v>103</v>
      </c>
      <c r="K16852" t="s">
        <v>25057</v>
      </c>
      <c r="L16852" t="s">
        <v>9260</v>
      </c>
      <c r="M16852" t="e">
        <f>_xlfn.XLOOKUP(B16852,Sheet1!B:B,Sheet1!C:C)</f>
        <v>#N/A</v>
      </c>
    </row>
    <row r="16853" spans="2:13" hidden="1">
      <c r="B16853" t="s">
        <v>25055</v>
      </c>
      <c r="C16853" t="s">
        <v>25069</v>
      </c>
      <c r="D16853" t="s">
        <v>2925</v>
      </c>
      <c r="E16853" t="s">
        <v>5154</v>
      </c>
      <c r="F16853">
        <v>2</v>
      </c>
      <c r="G16853">
        <v>0</v>
      </c>
      <c r="H16853" t="s">
        <v>103</v>
      </c>
      <c r="I16853" t="s">
        <v>102</v>
      </c>
      <c r="J16853" t="s">
        <v>103</v>
      </c>
      <c r="K16853" t="s">
        <v>25057</v>
      </c>
      <c r="L16853" t="s">
        <v>9260</v>
      </c>
      <c r="M16853" t="e">
        <f>_xlfn.XLOOKUP(B16853,Sheet1!B:B,Sheet1!C:C)</f>
        <v>#N/A</v>
      </c>
    </row>
    <row r="16854" spans="2:13" hidden="1">
      <c r="B16854" t="s">
        <v>25055</v>
      </c>
      <c r="C16854" t="s">
        <v>25070</v>
      </c>
      <c r="D16854" t="s">
        <v>2925</v>
      </c>
      <c r="E16854" t="s">
        <v>5154</v>
      </c>
      <c r="F16854">
        <v>2</v>
      </c>
      <c r="G16854">
        <v>0</v>
      </c>
      <c r="H16854" t="s">
        <v>103</v>
      </c>
      <c r="I16854" t="s">
        <v>102</v>
      </c>
      <c r="J16854" t="s">
        <v>103</v>
      </c>
      <c r="K16854" t="s">
        <v>25057</v>
      </c>
      <c r="L16854" t="s">
        <v>9260</v>
      </c>
      <c r="M16854" t="e">
        <f>_xlfn.XLOOKUP(B16854,Sheet1!B:B,Sheet1!C:C)</f>
        <v>#N/A</v>
      </c>
    </row>
    <row r="16855" spans="2:13" hidden="1">
      <c r="B16855" t="s">
        <v>25055</v>
      </c>
      <c r="C16855" t="s">
        <v>25071</v>
      </c>
      <c r="D16855" t="s">
        <v>25072</v>
      </c>
      <c r="F16855">
        <v>40</v>
      </c>
      <c r="G16855">
        <v>144584</v>
      </c>
      <c r="H16855" t="s">
        <v>103</v>
      </c>
      <c r="I16855" t="s">
        <v>103</v>
      </c>
      <c r="J16855" t="s">
        <v>103</v>
      </c>
      <c r="K16855" t="s">
        <v>25057</v>
      </c>
      <c r="L16855" t="s">
        <v>9260</v>
      </c>
      <c r="M16855" t="e">
        <f>_xlfn.XLOOKUP(B16855,Sheet1!B:B,Sheet1!C:C)</f>
        <v>#N/A</v>
      </c>
    </row>
    <row r="16856" spans="2:13" hidden="1">
      <c r="B16856" t="s">
        <v>25055</v>
      </c>
      <c r="C16856" t="s">
        <v>25073</v>
      </c>
      <c r="D16856" t="s">
        <v>2925</v>
      </c>
      <c r="E16856" t="s">
        <v>5154</v>
      </c>
      <c r="F16856">
        <v>2</v>
      </c>
      <c r="G16856">
        <v>0</v>
      </c>
      <c r="H16856" t="s">
        <v>103</v>
      </c>
      <c r="I16856" t="s">
        <v>102</v>
      </c>
      <c r="J16856" t="s">
        <v>103</v>
      </c>
      <c r="K16856" t="s">
        <v>25057</v>
      </c>
      <c r="L16856" t="s">
        <v>9260</v>
      </c>
      <c r="M16856" t="e">
        <f>_xlfn.XLOOKUP(B16856,Sheet1!B:B,Sheet1!C:C)</f>
        <v>#N/A</v>
      </c>
    </row>
    <row r="16857" spans="2:13" hidden="1">
      <c r="B16857" t="s">
        <v>25055</v>
      </c>
      <c r="C16857" t="s">
        <v>25074</v>
      </c>
      <c r="D16857" t="s">
        <v>2925</v>
      </c>
      <c r="E16857" t="s">
        <v>5154</v>
      </c>
      <c r="F16857">
        <v>2</v>
      </c>
      <c r="G16857">
        <v>0</v>
      </c>
      <c r="H16857" t="s">
        <v>103</v>
      </c>
      <c r="I16857" t="s">
        <v>102</v>
      </c>
      <c r="J16857" t="s">
        <v>103</v>
      </c>
      <c r="K16857" t="s">
        <v>25057</v>
      </c>
      <c r="L16857" t="s">
        <v>9260</v>
      </c>
      <c r="M16857" t="e">
        <f>_xlfn.XLOOKUP(B16857,Sheet1!B:B,Sheet1!C:C)</f>
        <v>#N/A</v>
      </c>
    </row>
    <row r="16858" spans="2:13" hidden="1">
      <c r="B16858" t="s">
        <v>25055</v>
      </c>
      <c r="C16858" t="s">
        <v>25075</v>
      </c>
      <c r="D16858" t="s">
        <v>2925</v>
      </c>
      <c r="E16858" t="s">
        <v>5154</v>
      </c>
      <c r="F16858">
        <v>2</v>
      </c>
      <c r="G16858">
        <v>0</v>
      </c>
      <c r="H16858" t="s">
        <v>103</v>
      </c>
      <c r="I16858" t="s">
        <v>102</v>
      </c>
      <c r="J16858" t="s">
        <v>103</v>
      </c>
      <c r="K16858" t="s">
        <v>25057</v>
      </c>
      <c r="L16858" t="s">
        <v>9260</v>
      </c>
      <c r="M16858" t="e">
        <f>_xlfn.XLOOKUP(B16858,Sheet1!B:B,Sheet1!C:C)</f>
        <v>#N/A</v>
      </c>
    </row>
    <row r="16859" spans="2:13" hidden="1">
      <c r="B16859" t="s">
        <v>25055</v>
      </c>
      <c r="C16859" t="s">
        <v>25076</v>
      </c>
      <c r="D16859" t="s">
        <v>25077</v>
      </c>
      <c r="E16859" t="s">
        <v>5154</v>
      </c>
      <c r="F16859">
        <v>2</v>
      </c>
      <c r="G16859">
        <v>0</v>
      </c>
      <c r="H16859" t="s">
        <v>103</v>
      </c>
      <c r="I16859" t="s">
        <v>102</v>
      </c>
      <c r="J16859" t="s">
        <v>103</v>
      </c>
      <c r="K16859" t="s">
        <v>25057</v>
      </c>
      <c r="L16859" t="s">
        <v>9260</v>
      </c>
      <c r="M16859" t="e">
        <f>_xlfn.XLOOKUP(B16859,Sheet1!B:B,Sheet1!C:C)</f>
        <v>#N/A</v>
      </c>
    </row>
    <row r="16860" spans="2:13" hidden="1">
      <c r="B16860" t="s">
        <v>25055</v>
      </c>
      <c r="C16860" t="s">
        <v>25078</v>
      </c>
      <c r="D16860" t="s">
        <v>2925</v>
      </c>
      <c r="E16860" t="s">
        <v>5154</v>
      </c>
      <c r="F16860">
        <v>2</v>
      </c>
      <c r="G16860">
        <v>0</v>
      </c>
      <c r="H16860" t="s">
        <v>103</v>
      </c>
      <c r="I16860" t="s">
        <v>102</v>
      </c>
      <c r="J16860" t="s">
        <v>103</v>
      </c>
      <c r="K16860" t="s">
        <v>25057</v>
      </c>
      <c r="L16860" t="s">
        <v>9260</v>
      </c>
      <c r="M16860" t="e">
        <f>_xlfn.XLOOKUP(B16860,Sheet1!B:B,Sheet1!C:C)</f>
        <v>#N/A</v>
      </c>
    </row>
    <row r="16861" spans="2:13" hidden="1">
      <c r="B16861" t="s">
        <v>25055</v>
      </c>
      <c r="C16861" t="s">
        <v>25079</v>
      </c>
      <c r="D16861" t="s">
        <v>2925</v>
      </c>
      <c r="E16861" t="s">
        <v>5154</v>
      </c>
      <c r="F16861">
        <v>2</v>
      </c>
      <c r="G16861">
        <v>0</v>
      </c>
      <c r="H16861" t="s">
        <v>103</v>
      </c>
      <c r="I16861" t="s">
        <v>102</v>
      </c>
      <c r="J16861" t="s">
        <v>103</v>
      </c>
      <c r="K16861" t="s">
        <v>25057</v>
      </c>
      <c r="L16861" t="s">
        <v>9260</v>
      </c>
      <c r="M16861" t="e">
        <f>_xlfn.XLOOKUP(B16861,Sheet1!B:B,Sheet1!C:C)</f>
        <v>#N/A</v>
      </c>
    </row>
    <row r="16862" spans="2:13" hidden="1">
      <c r="B16862" t="s">
        <v>25055</v>
      </c>
      <c r="C16862" t="s">
        <v>25080</v>
      </c>
      <c r="D16862" t="s">
        <v>2925</v>
      </c>
      <c r="E16862" t="s">
        <v>5154</v>
      </c>
      <c r="F16862">
        <v>2</v>
      </c>
      <c r="G16862">
        <v>0</v>
      </c>
      <c r="H16862" t="s">
        <v>103</v>
      </c>
      <c r="I16862" t="s">
        <v>102</v>
      </c>
      <c r="J16862" t="s">
        <v>103</v>
      </c>
      <c r="K16862" t="s">
        <v>25057</v>
      </c>
      <c r="L16862" t="s">
        <v>9260</v>
      </c>
      <c r="M16862" t="e">
        <f>_xlfn.XLOOKUP(B16862,Sheet1!B:B,Sheet1!C:C)</f>
        <v>#N/A</v>
      </c>
    </row>
    <row r="16863" spans="2:13" hidden="1">
      <c r="B16863" t="s">
        <v>25055</v>
      </c>
      <c r="C16863" t="s">
        <v>25081</v>
      </c>
      <c r="D16863" t="s">
        <v>2925</v>
      </c>
      <c r="E16863" t="s">
        <v>5154</v>
      </c>
      <c r="F16863">
        <v>2</v>
      </c>
      <c r="G16863">
        <v>0</v>
      </c>
      <c r="H16863" t="s">
        <v>103</v>
      </c>
      <c r="I16863" t="s">
        <v>102</v>
      </c>
      <c r="J16863" t="s">
        <v>103</v>
      </c>
      <c r="K16863" t="s">
        <v>25057</v>
      </c>
      <c r="L16863" t="s">
        <v>9260</v>
      </c>
      <c r="M16863" t="e">
        <f>_xlfn.XLOOKUP(B16863,Sheet1!B:B,Sheet1!C:C)</f>
        <v>#N/A</v>
      </c>
    </row>
    <row r="16864" spans="2:13" hidden="1">
      <c r="B16864" t="s">
        <v>25055</v>
      </c>
      <c r="C16864" t="s">
        <v>25082</v>
      </c>
      <c r="D16864" t="s">
        <v>2925</v>
      </c>
      <c r="E16864" t="s">
        <v>5154</v>
      </c>
      <c r="F16864">
        <v>2</v>
      </c>
      <c r="G16864">
        <v>0</v>
      </c>
      <c r="H16864" t="s">
        <v>103</v>
      </c>
      <c r="I16864" t="s">
        <v>102</v>
      </c>
      <c r="J16864" t="s">
        <v>103</v>
      </c>
      <c r="K16864" t="s">
        <v>25057</v>
      </c>
      <c r="L16864" t="s">
        <v>9260</v>
      </c>
      <c r="M16864" t="e">
        <f>_xlfn.XLOOKUP(B16864,Sheet1!B:B,Sheet1!C:C)</f>
        <v>#N/A</v>
      </c>
    </row>
    <row r="16865" spans="2:13" hidden="1">
      <c r="B16865" t="s">
        <v>25083</v>
      </c>
      <c r="C16865" t="s">
        <v>25084</v>
      </c>
      <c r="D16865" t="s">
        <v>15359</v>
      </c>
      <c r="E16865" t="s">
        <v>5070</v>
      </c>
      <c r="F16865">
        <v>40</v>
      </c>
      <c r="G16865">
        <v>83200</v>
      </c>
      <c r="H16865" t="s">
        <v>102</v>
      </c>
      <c r="I16865" t="s">
        <v>102</v>
      </c>
      <c r="J16865" t="s">
        <v>103</v>
      </c>
      <c r="K16865" t="s">
        <v>25085</v>
      </c>
      <c r="L16865" t="s">
        <v>539</v>
      </c>
      <c r="M16865" t="e">
        <f>_xlfn.XLOOKUP(B16865,Sheet1!B:B,Sheet1!C:C)</f>
        <v>#N/A</v>
      </c>
    </row>
    <row r="16866" spans="2:13" hidden="1">
      <c r="B16866" t="s">
        <v>25083</v>
      </c>
      <c r="C16866" t="s">
        <v>25086</v>
      </c>
      <c r="D16866" t="s">
        <v>180</v>
      </c>
      <c r="E16866" t="s">
        <v>5154</v>
      </c>
      <c r="F16866">
        <v>1</v>
      </c>
      <c r="G16866">
        <v>0</v>
      </c>
      <c r="H16866" t="s">
        <v>103</v>
      </c>
      <c r="I16866" t="s">
        <v>102</v>
      </c>
      <c r="J16866" t="s">
        <v>103</v>
      </c>
      <c r="K16866" t="s">
        <v>25085</v>
      </c>
      <c r="L16866" t="s">
        <v>539</v>
      </c>
      <c r="M16866" t="e">
        <f>_xlfn.XLOOKUP(B16866,Sheet1!B:B,Sheet1!C:C)</f>
        <v>#N/A</v>
      </c>
    </row>
    <row r="16867" spans="2:13" hidden="1">
      <c r="B16867" t="s">
        <v>25083</v>
      </c>
      <c r="C16867" t="s">
        <v>25085</v>
      </c>
      <c r="D16867" t="s">
        <v>539</v>
      </c>
      <c r="E16867" t="s">
        <v>5070</v>
      </c>
      <c r="F16867">
        <v>20</v>
      </c>
      <c r="G16867">
        <v>9576</v>
      </c>
      <c r="H16867" t="s">
        <v>102</v>
      </c>
      <c r="I16867" t="s">
        <v>102</v>
      </c>
      <c r="J16867" t="s">
        <v>103</v>
      </c>
      <c r="K16867" t="s">
        <v>25085</v>
      </c>
      <c r="L16867" t="s">
        <v>539</v>
      </c>
      <c r="M16867" t="e">
        <f>_xlfn.XLOOKUP(B16867,Sheet1!B:B,Sheet1!C:C)</f>
        <v>#N/A</v>
      </c>
    </row>
    <row r="16868" spans="2:13" hidden="1">
      <c r="B16868" t="s">
        <v>25083</v>
      </c>
      <c r="C16868" t="s">
        <v>25087</v>
      </c>
      <c r="D16868" t="s">
        <v>5149</v>
      </c>
      <c r="E16868" t="s">
        <v>5073</v>
      </c>
      <c r="F16868">
        <v>40</v>
      </c>
      <c r="G16868">
        <v>16942</v>
      </c>
      <c r="H16868" t="s">
        <v>102</v>
      </c>
      <c r="I16868" t="s">
        <v>103</v>
      </c>
      <c r="J16868" t="s">
        <v>103</v>
      </c>
      <c r="K16868" t="s">
        <v>25085</v>
      </c>
      <c r="L16868" t="s">
        <v>539</v>
      </c>
      <c r="M16868" t="e">
        <f>_xlfn.XLOOKUP(B16868,Sheet1!B:B,Sheet1!C:C)</f>
        <v>#N/A</v>
      </c>
    </row>
    <row r="16869" spans="2:13" hidden="1">
      <c r="B16869" t="s">
        <v>25083</v>
      </c>
      <c r="C16869" t="s">
        <v>25088</v>
      </c>
      <c r="D16869" t="s">
        <v>180</v>
      </c>
      <c r="E16869" t="s">
        <v>5154</v>
      </c>
      <c r="F16869">
        <v>1</v>
      </c>
      <c r="G16869">
        <v>0</v>
      </c>
      <c r="H16869" t="s">
        <v>103</v>
      </c>
      <c r="I16869" t="s">
        <v>102</v>
      </c>
      <c r="J16869" t="s">
        <v>103</v>
      </c>
      <c r="K16869" t="s">
        <v>25085</v>
      </c>
      <c r="L16869" t="s">
        <v>539</v>
      </c>
      <c r="M16869" t="e">
        <f>_xlfn.XLOOKUP(B16869,Sheet1!B:B,Sheet1!C:C)</f>
        <v>#N/A</v>
      </c>
    </row>
    <row r="16870" spans="2:13" hidden="1">
      <c r="B16870" t="s">
        <v>25083</v>
      </c>
      <c r="C16870" t="s">
        <v>25089</v>
      </c>
      <c r="D16870" t="s">
        <v>180</v>
      </c>
      <c r="E16870" t="s">
        <v>5154</v>
      </c>
      <c r="F16870">
        <v>1</v>
      </c>
      <c r="G16870">
        <v>0</v>
      </c>
      <c r="H16870" t="s">
        <v>103</v>
      </c>
      <c r="I16870" t="s">
        <v>102</v>
      </c>
      <c r="J16870" t="s">
        <v>103</v>
      </c>
      <c r="K16870" t="s">
        <v>25085</v>
      </c>
      <c r="L16870" t="s">
        <v>539</v>
      </c>
      <c r="M16870" t="e">
        <f>_xlfn.XLOOKUP(B16870,Sheet1!B:B,Sheet1!C:C)</f>
        <v>#N/A</v>
      </c>
    </row>
    <row r="16871" spans="2:13" hidden="1">
      <c r="B16871" t="s">
        <v>25083</v>
      </c>
      <c r="C16871" t="s">
        <v>25090</v>
      </c>
      <c r="D16871" t="s">
        <v>180</v>
      </c>
      <c r="E16871" t="s">
        <v>5154</v>
      </c>
      <c r="F16871">
        <v>1</v>
      </c>
      <c r="G16871">
        <v>0</v>
      </c>
      <c r="H16871" t="s">
        <v>103</v>
      </c>
      <c r="I16871" t="s">
        <v>102</v>
      </c>
      <c r="J16871" t="s">
        <v>103</v>
      </c>
      <c r="K16871" t="s">
        <v>25085</v>
      </c>
      <c r="L16871" t="s">
        <v>539</v>
      </c>
      <c r="M16871" t="e">
        <f>_xlfn.XLOOKUP(B16871,Sheet1!B:B,Sheet1!C:C)</f>
        <v>#N/A</v>
      </c>
    </row>
    <row r="16872" spans="2:13" hidden="1">
      <c r="B16872" t="s">
        <v>25091</v>
      </c>
      <c r="C16872" t="s">
        <v>25092</v>
      </c>
      <c r="D16872" t="s">
        <v>267</v>
      </c>
      <c r="E16872" t="s">
        <v>5073</v>
      </c>
      <c r="F16872">
        <v>4</v>
      </c>
      <c r="G16872">
        <v>0</v>
      </c>
      <c r="H16872" t="s">
        <v>102</v>
      </c>
      <c r="I16872" t="s">
        <v>103</v>
      </c>
      <c r="J16872" t="s">
        <v>103</v>
      </c>
      <c r="K16872" t="s">
        <v>25093</v>
      </c>
      <c r="L16872" t="s">
        <v>25094</v>
      </c>
      <c r="M16872" t="e">
        <f>_xlfn.XLOOKUP(B16872,Sheet1!B:B,Sheet1!C:C)</f>
        <v>#N/A</v>
      </c>
    </row>
    <row r="16873" spans="2:13" hidden="1">
      <c r="B16873" t="s">
        <v>25091</v>
      </c>
      <c r="C16873" t="s">
        <v>25095</v>
      </c>
      <c r="D16873" t="s">
        <v>653</v>
      </c>
      <c r="E16873" t="s">
        <v>5070</v>
      </c>
      <c r="F16873">
        <v>4</v>
      </c>
      <c r="G16873">
        <v>0</v>
      </c>
      <c r="H16873" t="s">
        <v>102</v>
      </c>
      <c r="I16873" t="s">
        <v>102</v>
      </c>
      <c r="J16873" t="s">
        <v>103</v>
      </c>
      <c r="K16873" t="s">
        <v>25093</v>
      </c>
      <c r="L16873" t="s">
        <v>25094</v>
      </c>
      <c r="M16873" t="e">
        <f>_xlfn.XLOOKUP(B16873,Sheet1!B:B,Sheet1!C:C)</f>
        <v>#N/A</v>
      </c>
    </row>
    <row r="16874" spans="2:13" hidden="1">
      <c r="B16874" t="s">
        <v>25091</v>
      </c>
      <c r="C16874" t="s">
        <v>25096</v>
      </c>
      <c r="D16874" t="s">
        <v>180</v>
      </c>
      <c r="E16874" t="s">
        <v>5154</v>
      </c>
      <c r="F16874">
        <v>1</v>
      </c>
      <c r="G16874">
        <v>0</v>
      </c>
      <c r="H16874" t="s">
        <v>103</v>
      </c>
      <c r="I16874" t="s">
        <v>102</v>
      </c>
      <c r="J16874" t="s">
        <v>103</v>
      </c>
      <c r="K16874" t="s">
        <v>25093</v>
      </c>
      <c r="L16874" t="s">
        <v>25094</v>
      </c>
      <c r="M16874" t="e">
        <f>_xlfn.XLOOKUP(B16874,Sheet1!B:B,Sheet1!C:C)</f>
        <v>#N/A</v>
      </c>
    </row>
    <row r="16875" spans="2:13" hidden="1">
      <c r="B16875" t="s">
        <v>25091</v>
      </c>
      <c r="C16875" t="s">
        <v>25097</v>
      </c>
      <c r="D16875" t="s">
        <v>315</v>
      </c>
      <c r="E16875" t="s">
        <v>5070</v>
      </c>
      <c r="F16875">
        <v>4</v>
      </c>
      <c r="G16875">
        <v>0</v>
      </c>
      <c r="H16875" t="s">
        <v>102</v>
      </c>
      <c r="I16875" t="s">
        <v>102</v>
      </c>
      <c r="J16875" t="s">
        <v>103</v>
      </c>
      <c r="K16875" t="s">
        <v>25093</v>
      </c>
      <c r="L16875" t="s">
        <v>25094</v>
      </c>
      <c r="M16875" t="e">
        <f>_xlfn.XLOOKUP(B16875,Sheet1!B:B,Sheet1!C:C)</f>
        <v>#N/A</v>
      </c>
    </row>
    <row r="16876" spans="2:13" hidden="1">
      <c r="B16876" t="s">
        <v>25091</v>
      </c>
      <c r="C16876" t="s">
        <v>25098</v>
      </c>
      <c r="D16876" t="s">
        <v>180</v>
      </c>
      <c r="E16876" t="s">
        <v>5154</v>
      </c>
      <c r="F16876">
        <v>1</v>
      </c>
      <c r="G16876">
        <v>0</v>
      </c>
      <c r="H16876" t="s">
        <v>103</v>
      </c>
      <c r="I16876" t="s">
        <v>102</v>
      </c>
      <c r="J16876" t="s">
        <v>103</v>
      </c>
      <c r="K16876" t="s">
        <v>25093</v>
      </c>
      <c r="L16876" t="s">
        <v>25094</v>
      </c>
      <c r="M16876" t="e">
        <f>_xlfn.XLOOKUP(B16876,Sheet1!B:B,Sheet1!C:C)</f>
        <v>#N/A</v>
      </c>
    </row>
    <row r="16877" spans="2:13" hidden="1">
      <c r="B16877" t="s">
        <v>25091</v>
      </c>
      <c r="C16877" t="s">
        <v>25093</v>
      </c>
      <c r="D16877" t="s">
        <v>25094</v>
      </c>
      <c r="E16877" t="s">
        <v>5073</v>
      </c>
      <c r="F16877">
        <v>4</v>
      </c>
      <c r="G16877">
        <v>0</v>
      </c>
      <c r="H16877" t="s">
        <v>102</v>
      </c>
      <c r="I16877" t="s">
        <v>103</v>
      </c>
      <c r="J16877" t="s">
        <v>103</v>
      </c>
      <c r="K16877" t="s">
        <v>25093</v>
      </c>
      <c r="L16877" t="s">
        <v>25094</v>
      </c>
      <c r="M16877" t="e">
        <f>_xlfn.XLOOKUP(B16877,Sheet1!B:B,Sheet1!C:C)</f>
        <v>#N/A</v>
      </c>
    </row>
    <row r="16878" spans="2:13" hidden="1">
      <c r="B16878" t="s">
        <v>25091</v>
      </c>
      <c r="C16878" t="s">
        <v>25099</v>
      </c>
      <c r="D16878" t="s">
        <v>10137</v>
      </c>
      <c r="E16878" t="s">
        <v>5070</v>
      </c>
      <c r="F16878">
        <v>4</v>
      </c>
      <c r="G16878">
        <v>0</v>
      </c>
      <c r="H16878" t="s">
        <v>102</v>
      </c>
      <c r="I16878" t="s">
        <v>102</v>
      </c>
      <c r="J16878" t="s">
        <v>103</v>
      </c>
      <c r="K16878" t="s">
        <v>25093</v>
      </c>
      <c r="L16878" t="s">
        <v>25094</v>
      </c>
      <c r="M16878" t="e">
        <f>_xlfn.XLOOKUP(B16878,Sheet1!B:B,Sheet1!C:C)</f>
        <v>#N/A</v>
      </c>
    </row>
    <row r="16879" spans="2:13" hidden="1">
      <c r="B16879" t="s">
        <v>25091</v>
      </c>
      <c r="C16879" t="s">
        <v>25100</v>
      </c>
      <c r="D16879" t="s">
        <v>180</v>
      </c>
      <c r="E16879" t="s">
        <v>5154</v>
      </c>
      <c r="F16879">
        <v>1</v>
      </c>
      <c r="G16879">
        <v>0</v>
      </c>
      <c r="H16879" t="s">
        <v>103</v>
      </c>
      <c r="I16879" t="s">
        <v>102</v>
      </c>
      <c r="J16879" t="s">
        <v>103</v>
      </c>
      <c r="K16879" t="s">
        <v>25093</v>
      </c>
      <c r="L16879" t="s">
        <v>25094</v>
      </c>
      <c r="M16879" t="e">
        <f>_xlfn.XLOOKUP(B16879,Sheet1!B:B,Sheet1!C:C)</f>
        <v>#N/A</v>
      </c>
    </row>
    <row r="16880" spans="2:13" hidden="1">
      <c r="B16880" t="s">
        <v>25091</v>
      </c>
      <c r="C16880" t="s">
        <v>25101</v>
      </c>
      <c r="D16880" t="s">
        <v>180</v>
      </c>
      <c r="E16880" t="s">
        <v>5154</v>
      </c>
      <c r="F16880">
        <v>1</v>
      </c>
      <c r="G16880">
        <v>0</v>
      </c>
      <c r="H16880" t="s">
        <v>103</v>
      </c>
      <c r="I16880" t="s">
        <v>102</v>
      </c>
      <c r="J16880" t="s">
        <v>103</v>
      </c>
      <c r="K16880" t="s">
        <v>25093</v>
      </c>
      <c r="L16880" t="s">
        <v>25094</v>
      </c>
      <c r="M16880" t="e">
        <f>_xlfn.XLOOKUP(B16880,Sheet1!B:B,Sheet1!C:C)</f>
        <v>#N/A</v>
      </c>
    </row>
    <row r="16881" spans="2:13" hidden="1">
      <c r="B16881" t="s">
        <v>25091</v>
      </c>
      <c r="C16881" t="s">
        <v>25102</v>
      </c>
      <c r="D16881" t="s">
        <v>180</v>
      </c>
      <c r="E16881" t="s">
        <v>5154</v>
      </c>
      <c r="F16881">
        <v>1</v>
      </c>
      <c r="G16881">
        <v>0</v>
      </c>
      <c r="H16881" t="s">
        <v>103</v>
      </c>
      <c r="I16881" t="s">
        <v>102</v>
      </c>
      <c r="J16881" t="s">
        <v>103</v>
      </c>
      <c r="K16881" t="s">
        <v>25093</v>
      </c>
      <c r="L16881" t="s">
        <v>25094</v>
      </c>
      <c r="M16881" t="e">
        <f>_xlfn.XLOOKUP(B16881,Sheet1!B:B,Sheet1!C:C)</f>
        <v>#N/A</v>
      </c>
    </row>
    <row r="16882" spans="2:13" hidden="1">
      <c r="B16882" t="s">
        <v>25091</v>
      </c>
      <c r="C16882" t="s">
        <v>25103</v>
      </c>
      <c r="D16882" t="s">
        <v>180</v>
      </c>
      <c r="E16882" t="s">
        <v>5154</v>
      </c>
      <c r="F16882">
        <v>1</v>
      </c>
      <c r="G16882">
        <v>0</v>
      </c>
      <c r="H16882" t="s">
        <v>103</v>
      </c>
      <c r="I16882" t="s">
        <v>102</v>
      </c>
      <c r="J16882" t="s">
        <v>103</v>
      </c>
      <c r="K16882" t="s">
        <v>25093</v>
      </c>
      <c r="L16882" t="s">
        <v>25094</v>
      </c>
      <c r="M16882" t="e">
        <f>_xlfn.XLOOKUP(B16882,Sheet1!B:B,Sheet1!C:C)</f>
        <v>#N/A</v>
      </c>
    </row>
    <row r="16883" spans="2:13" hidden="1">
      <c r="B16883" t="s">
        <v>25091</v>
      </c>
      <c r="C16883" t="s">
        <v>25104</v>
      </c>
      <c r="D16883" t="s">
        <v>180</v>
      </c>
      <c r="E16883" t="s">
        <v>5154</v>
      </c>
      <c r="F16883">
        <v>1</v>
      </c>
      <c r="G16883">
        <v>0</v>
      </c>
      <c r="H16883" t="s">
        <v>103</v>
      </c>
      <c r="I16883" t="s">
        <v>102</v>
      </c>
      <c r="J16883" t="s">
        <v>103</v>
      </c>
      <c r="K16883" t="s">
        <v>25093</v>
      </c>
      <c r="L16883" t="s">
        <v>25094</v>
      </c>
      <c r="M16883" t="e">
        <f>_xlfn.XLOOKUP(B16883,Sheet1!B:B,Sheet1!C:C)</f>
        <v>#N/A</v>
      </c>
    </row>
    <row r="16884" spans="2:13" hidden="1">
      <c r="B16884" t="s">
        <v>25091</v>
      </c>
      <c r="C16884" t="s">
        <v>25105</v>
      </c>
      <c r="D16884" t="s">
        <v>180</v>
      </c>
      <c r="E16884" t="s">
        <v>5154</v>
      </c>
      <c r="F16884">
        <v>1</v>
      </c>
      <c r="G16884">
        <v>0</v>
      </c>
      <c r="H16884" t="s">
        <v>103</v>
      </c>
      <c r="I16884" t="s">
        <v>102</v>
      </c>
      <c r="J16884" t="s">
        <v>103</v>
      </c>
      <c r="K16884" t="s">
        <v>25093</v>
      </c>
      <c r="L16884" t="s">
        <v>25094</v>
      </c>
      <c r="M16884" t="e">
        <f>_xlfn.XLOOKUP(B16884,Sheet1!B:B,Sheet1!C:C)</f>
        <v>#N/A</v>
      </c>
    </row>
    <row r="16885" spans="2:13" hidden="1">
      <c r="B16885" t="s">
        <v>25091</v>
      </c>
      <c r="C16885" t="s">
        <v>25106</v>
      </c>
      <c r="D16885" t="s">
        <v>25107</v>
      </c>
      <c r="E16885" t="s">
        <v>5154</v>
      </c>
      <c r="F16885">
        <v>1</v>
      </c>
      <c r="G16885">
        <v>0</v>
      </c>
      <c r="H16885" t="s">
        <v>103</v>
      </c>
      <c r="I16885" t="s">
        <v>102</v>
      </c>
      <c r="J16885" t="s">
        <v>103</v>
      </c>
      <c r="K16885" t="s">
        <v>25093</v>
      </c>
      <c r="L16885" t="s">
        <v>25094</v>
      </c>
      <c r="M16885" t="e">
        <f>_xlfn.XLOOKUP(B16885,Sheet1!B:B,Sheet1!C:C)</f>
        <v>#N/A</v>
      </c>
    </row>
    <row r="16886" spans="2:13" hidden="1">
      <c r="B16886" t="s">
        <v>25091</v>
      </c>
      <c r="C16886" t="s">
        <v>25108</v>
      </c>
      <c r="D16886" t="s">
        <v>19085</v>
      </c>
      <c r="E16886" t="s">
        <v>5070</v>
      </c>
      <c r="F16886">
        <v>4</v>
      </c>
      <c r="G16886">
        <v>0</v>
      </c>
      <c r="H16886" t="s">
        <v>102</v>
      </c>
      <c r="I16886" t="s">
        <v>102</v>
      </c>
      <c r="J16886" t="s">
        <v>103</v>
      </c>
      <c r="K16886" t="s">
        <v>25093</v>
      </c>
      <c r="L16886" t="s">
        <v>25094</v>
      </c>
      <c r="M16886" t="e">
        <f>_xlfn.XLOOKUP(B16886,Sheet1!B:B,Sheet1!C:C)</f>
        <v>#N/A</v>
      </c>
    </row>
    <row r="16887" spans="2:13" hidden="1">
      <c r="B16887" t="s">
        <v>25109</v>
      </c>
      <c r="C16887" t="s">
        <v>25110</v>
      </c>
      <c r="D16887" t="s">
        <v>2925</v>
      </c>
      <c r="E16887" t="s">
        <v>5154</v>
      </c>
      <c r="F16887">
        <v>1</v>
      </c>
      <c r="G16887">
        <v>0</v>
      </c>
      <c r="H16887" t="s">
        <v>103</v>
      </c>
      <c r="I16887" t="s">
        <v>102</v>
      </c>
      <c r="J16887" t="s">
        <v>103</v>
      </c>
      <c r="K16887" t="s">
        <v>25111</v>
      </c>
      <c r="L16887" t="s">
        <v>25112</v>
      </c>
      <c r="M16887" t="e">
        <f>_xlfn.XLOOKUP(B16887,Sheet1!B:B,Sheet1!C:C)</f>
        <v>#N/A</v>
      </c>
    </row>
    <row r="16888" spans="2:13" hidden="1">
      <c r="B16888" t="s">
        <v>25109</v>
      </c>
      <c r="C16888" t="s">
        <v>25113</v>
      </c>
      <c r="D16888" t="s">
        <v>670</v>
      </c>
      <c r="E16888" t="s">
        <v>5070</v>
      </c>
      <c r="F16888">
        <v>1</v>
      </c>
      <c r="G16888">
        <v>0</v>
      </c>
      <c r="H16888" t="s">
        <v>102</v>
      </c>
      <c r="I16888" t="s">
        <v>102</v>
      </c>
      <c r="J16888" t="s">
        <v>103</v>
      </c>
      <c r="K16888" t="s">
        <v>25111</v>
      </c>
      <c r="L16888" t="s">
        <v>25112</v>
      </c>
      <c r="M16888" t="e">
        <f>_xlfn.XLOOKUP(B16888,Sheet1!B:B,Sheet1!C:C)</f>
        <v>#N/A</v>
      </c>
    </row>
    <row r="16889" spans="2:13" hidden="1">
      <c r="B16889" t="s">
        <v>25109</v>
      </c>
      <c r="C16889" t="s">
        <v>25114</v>
      </c>
      <c r="D16889" t="s">
        <v>2925</v>
      </c>
      <c r="E16889" t="s">
        <v>5154</v>
      </c>
      <c r="F16889">
        <v>1</v>
      </c>
      <c r="G16889">
        <v>0</v>
      </c>
      <c r="H16889" t="s">
        <v>103</v>
      </c>
      <c r="I16889" t="s">
        <v>102</v>
      </c>
      <c r="J16889" t="s">
        <v>103</v>
      </c>
      <c r="K16889" t="s">
        <v>25111</v>
      </c>
      <c r="L16889" t="s">
        <v>25112</v>
      </c>
      <c r="M16889" t="e">
        <f>_xlfn.XLOOKUP(B16889,Sheet1!B:B,Sheet1!C:C)</f>
        <v>#N/A</v>
      </c>
    </row>
    <row r="16890" spans="2:13" hidden="1">
      <c r="B16890" t="s">
        <v>25109</v>
      </c>
      <c r="C16890" t="s">
        <v>25115</v>
      </c>
      <c r="D16890" t="s">
        <v>153</v>
      </c>
      <c r="E16890" t="s">
        <v>5073</v>
      </c>
      <c r="F16890">
        <v>40</v>
      </c>
      <c r="G16890">
        <v>258750</v>
      </c>
      <c r="H16890" t="s">
        <v>102</v>
      </c>
      <c r="I16890" t="s">
        <v>103</v>
      </c>
      <c r="J16890" t="s">
        <v>103</v>
      </c>
      <c r="K16890" t="s">
        <v>25111</v>
      </c>
      <c r="L16890" t="s">
        <v>25112</v>
      </c>
      <c r="M16890" t="e">
        <f>_xlfn.XLOOKUP(B16890,Sheet1!B:B,Sheet1!C:C)</f>
        <v>#N/A</v>
      </c>
    </row>
    <row r="16891" spans="2:13" hidden="1">
      <c r="B16891" t="s">
        <v>25109</v>
      </c>
      <c r="C16891" t="s">
        <v>25116</v>
      </c>
      <c r="D16891" t="s">
        <v>2925</v>
      </c>
      <c r="E16891" t="s">
        <v>5154</v>
      </c>
      <c r="F16891">
        <v>1</v>
      </c>
      <c r="G16891">
        <v>0</v>
      </c>
      <c r="H16891" t="s">
        <v>103</v>
      </c>
      <c r="I16891" t="s">
        <v>102</v>
      </c>
      <c r="J16891" t="s">
        <v>103</v>
      </c>
      <c r="K16891" t="s">
        <v>25111</v>
      </c>
      <c r="L16891" t="s">
        <v>25112</v>
      </c>
      <c r="M16891" t="e">
        <f>_xlfn.XLOOKUP(B16891,Sheet1!B:B,Sheet1!C:C)</f>
        <v>#N/A</v>
      </c>
    </row>
    <row r="16892" spans="2:13" hidden="1">
      <c r="B16892" t="s">
        <v>25109</v>
      </c>
      <c r="C16892" t="s">
        <v>25117</v>
      </c>
      <c r="D16892" t="s">
        <v>25118</v>
      </c>
      <c r="F16892">
        <v>40</v>
      </c>
      <c r="G16892">
        <v>110751</v>
      </c>
      <c r="H16892" t="s">
        <v>103</v>
      </c>
      <c r="I16892" t="s">
        <v>103</v>
      </c>
      <c r="J16892" t="s">
        <v>103</v>
      </c>
      <c r="K16892" t="s">
        <v>25111</v>
      </c>
      <c r="L16892" t="s">
        <v>25112</v>
      </c>
      <c r="M16892" t="e">
        <f>_xlfn.XLOOKUP(B16892,Sheet1!B:B,Sheet1!C:C)</f>
        <v>#N/A</v>
      </c>
    </row>
    <row r="16893" spans="2:13" hidden="1">
      <c r="B16893" t="s">
        <v>25109</v>
      </c>
      <c r="C16893" t="s">
        <v>25119</v>
      </c>
      <c r="D16893" t="s">
        <v>25120</v>
      </c>
      <c r="E16893" t="s">
        <v>5073</v>
      </c>
      <c r="F16893">
        <v>40</v>
      </c>
      <c r="G16893">
        <v>0</v>
      </c>
      <c r="H16893" t="s">
        <v>102</v>
      </c>
      <c r="I16893" t="s">
        <v>103</v>
      </c>
      <c r="J16893" t="s">
        <v>103</v>
      </c>
      <c r="K16893" t="s">
        <v>25111</v>
      </c>
      <c r="L16893" t="s">
        <v>25112</v>
      </c>
      <c r="M16893" t="e">
        <f>_xlfn.XLOOKUP(B16893,Sheet1!B:B,Sheet1!C:C)</f>
        <v>#N/A</v>
      </c>
    </row>
    <row r="16894" spans="2:13" hidden="1">
      <c r="B16894" t="s">
        <v>25109</v>
      </c>
      <c r="C16894" t="s">
        <v>25111</v>
      </c>
      <c r="D16894" t="s">
        <v>25112</v>
      </c>
      <c r="E16894" t="s">
        <v>5070</v>
      </c>
      <c r="F16894">
        <v>30</v>
      </c>
      <c r="G16894">
        <v>0</v>
      </c>
      <c r="H16894" t="s">
        <v>102</v>
      </c>
      <c r="I16894" t="s">
        <v>102</v>
      </c>
      <c r="J16894" t="s">
        <v>103</v>
      </c>
      <c r="K16894" t="s">
        <v>25111</v>
      </c>
      <c r="L16894" t="s">
        <v>25112</v>
      </c>
      <c r="M16894" t="e">
        <f>_xlfn.XLOOKUP(B16894,Sheet1!B:B,Sheet1!C:C)</f>
        <v>#N/A</v>
      </c>
    </row>
    <row r="16895" spans="2:13" hidden="1">
      <c r="B16895" t="s">
        <v>25109</v>
      </c>
      <c r="C16895" t="s">
        <v>25121</v>
      </c>
      <c r="D16895" t="s">
        <v>2925</v>
      </c>
      <c r="E16895" t="s">
        <v>5154</v>
      </c>
      <c r="F16895">
        <v>1</v>
      </c>
      <c r="G16895">
        <v>0</v>
      </c>
      <c r="H16895" t="s">
        <v>103</v>
      </c>
      <c r="I16895" t="s">
        <v>102</v>
      </c>
      <c r="J16895" t="s">
        <v>103</v>
      </c>
      <c r="K16895" t="s">
        <v>25111</v>
      </c>
      <c r="L16895" t="s">
        <v>25112</v>
      </c>
      <c r="M16895" t="e">
        <f>_xlfn.XLOOKUP(B16895,Sheet1!B:B,Sheet1!C:C)</f>
        <v>#N/A</v>
      </c>
    </row>
    <row r="16896" spans="2:13" hidden="1">
      <c r="B16896" t="s">
        <v>25109</v>
      </c>
      <c r="C16896" t="s">
        <v>25122</v>
      </c>
      <c r="D16896" t="s">
        <v>142</v>
      </c>
      <c r="E16896" t="s">
        <v>5070</v>
      </c>
      <c r="F16896">
        <v>1</v>
      </c>
      <c r="G16896">
        <v>0</v>
      </c>
      <c r="H16896" t="s">
        <v>102</v>
      </c>
      <c r="I16896" t="s">
        <v>102</v>
      </c>
      <c r="J16896" t="s">
        <v>103</v>
      </c>
      <c r="K16896" t="s">
        <v>25111</v>
      </c>
      <c r="L16896" t="s">
        <v>25112</v>
      </c>
      <c r="M16896" t="e">
        <f>_xlfn.XLOOKUP(B16896,Sheet1!B:B,Sheet1!C:C)</f>
        <v>#N/A</v>
      </c>
    </row>
    <row r="16897" spans="2:13" hidden="1">
      <c r="B16897" t="s">
        <v>25109</v>
      </c>
      <c r="C16897" t="s">
        <v>25123</v>
      </c>
      <c r="D16897" t="s">
        <v>2925</v>
      </c>
      <c r="E16897" t="s">
        <v>5154</v>
      </c>
      <c r="F16897">
        <v>1</v>
      </c>
      <c r="G16897">
        <v>0</v>
      </c>
      <c r="H16897" t="s">
        <v>103</v>
      </c>
      <c r="I16897" t="s">
        <v>102</v>
      </c>
      <c r="J16897" t="s">
        <v>103</v>
      </c>
      <c r="K16897" t="s">
        <v>25111</v>
      </c>
      <c r="L16897" t="s">
        <v>25112</v>
      </c>
      <c r="M16897" t="e">
        <f>_xlfn.XLOOKUP(B16897,Sheet1!B:B,Sheet1!C:C)</f>
        <v>#N/A</v>
      </c>
    </row>
    <row r="16898" spans="2:13" hidden="1">
      <c r="B16898" t="s">
        <v>25109</v>
      </c>
      <c r="C16898" t="s">
        <v>25124</v>
      </c>
      <c r="D16898" t="s">
        <v>2925</v>
      </c>
      <c r="E16898" t="s">
        <v>5154</v>
      </c>
      <c r="F16898">
        <v>1</v>
      </c>
      <c r="G16898">
        <v>0</v>
      </c>
      <c r="H16898" t="s">
        <v>103</v>
      </c>
      <c r="I16898" t="s">
        <v>102</v>
      </c>
      <c r="J16898" t="s">
        <v>103</v>
      </c>
      <c r="K16898" t="s">
        <v>25111</v>
      </c>
      <c r="L16898" t="s">
        <v>25112</v>
      </c>
      <c r="M16898" t="e">
        <f>_xlfn.XLOOKUP(B16898,Sheet1!B:B,Sheet1!C:C)</f>
        <v>#N/A</v>
      </c>
    </row>
    <row r="16899" spans="2:13" hidden="1">
      <c r="B16899" t="s">
        <v>25109</v>
      </c>
      <c r="C16899" t="s">
        <v>25125</v>
      </c>
      <c r="D16899" t="s">
        <v>25126</v>
      </c>
      <c r="F16899">
        <v>40</v>
      </c>
      <c r="G16899">
        <v>120382</v>
      </c>
      <c r="H16899" t="s">
        <v>103</v>
      </c>
      <c r="I16899" t="s">
        <v>103</v>
      </c>
      <c r="J16899" t="s">
        <v>103</v>
      </c>
      <c r="K16899" t="s">
        <v>25111</v>
      </c>
      <c r="L16899" t="s">
        <v>25112</v>
      </c>
      <c r="M16899" t="e">
        <f>_xlfn.XLOOKUP(B16899,Sheet1!B:B,Sheet1!C:C)</f>
        <v>#N/A</v>
      </c>
    </row>
    <row r="16900" spans="2:13" hidden="1">
      <c r="B16900" t="s">
        <v>25109</v>
      </c>
      <c r="C16900" t="s">
        <v>25127</v>
      </c>
      <c r="D16900" t="s">
        <v>142</v>
      </c>
      <c r="E16900" t="s">
        <v>5070</v>
      </c>
      <c r="F16900">
        <v>1</v>
      </c>
      <c r="G16900">
        <v>0</v>
      </c>
      <c r="H16900" t="s">
        <v>102</v>
      </c>
      <c r="I16900" t="s">
        <v>102</v>
      </c>
      <c r="J16900" t="s">
        <v>103</v>
      </c>
      <c r="K16900" t="s">
        <v>25111</v>
      </c>
      <c r="L16900" t="s">
        <v>25112</v>
      </c>
      <c r="M16900" t="e">
        <f>_xlfn.XLOOKUP(B16900,Sheet1!B:B,Sheet1!C:C)</f>
        <v>#N/A</v>
      </c>
    </row>
    <row r="16901" spans="2:13" hidden="1">
      <c r="B16901" t="s">
        <v>25109</v>
      </c>
      <c r="C16901" t="s">
        <v>25128</v>
      </c>
      <c r="D16901" t="s">
        <v>2925</v>
      </c>
      <c r="E16901" t="s">
        <v>5154</v>
      </c>
      <c r="F16901">
        <v>1</v>
      </c>
      <c r="G16901">
        <v>0</v>
      </c>
      <c r="H16901" t="s">
        <v>103</v>
      </c>
      <c r="I16901" t="s">
        <v>102</v>
      </c>
      <c r="J16901" t="s">
        <v>103</v>
      </c>
      <c r="K16901" t="s">
        <v>25111</v>
      </c>
      <c r="L16901" t="s">
        <v>25112</v>
      </c>
      <c r="M16901" t="e">
        <f>_xlfn.XLOOKUP(B16901,Sheet1!B:B,Sheet1!C:C)</f>
        <v>#N/A</v>
      </c>
    </row>
    <row r="16902" spans="2:13" hidden="1">
      <c r="B16902" t="s">
        <v>25129</v>
      </c>
      <c r="C16902" t="s">
        <v>25130</v>
      </c>
      <c r="D16902" t="s">
        <v>180</v>
      </c>
      <c r="E16902" t="s">
        <v>5154</v>
      </c>
      <c r="F16902">
        <v>0.5</v>
      </c>
      <c r="G16902">
        <v>600</v>
      </c>
      <c r="H16902" t="s">
        <v>103</v>
      </c>
      <c r="I16902" t="s">
        <v>102</v>
      </c>
      <c r="J16902" t="s">
        <v>103</v>
      </c>
      <c r="K16902" t="s">
        <v>10450</v>
      </c>
      <c r="L16902" t="s">
        <v>3256</v>
      </c>
      <c r="M16902" t="e">
        <f>_xlfn.XLOOKUP(B16902,Sheet1!B:B,Sheet1!C:C)</f>
        <v>#N/A</v>
      </c>
    </row>
    <row r="16903" spans="2:13" hidden="1">
      <c r="B16903" t="s">
        <v>25129</v>
      </c>
      <c r="C16903" t="s">
        <v>25131</v>
      </c>
      <c r="D16903" t="s">
        <v>3256</v>
      </c>
      <c r="E16903" t="s">
        <v>5073</v>
      </c>
      <c r="F16903">
        <v>40</v>
      </c>
      <c r="G16903">
        <v>27926</v>
      </c>
      <c r="H16903" t="s">
        <v>102</v>
      </c>
      <c r="I16903" t="s">
        <v>103</v>
      </c>
      <c r="J16903" t="s">
        <v>103</v>
      </c>
      <c r="K16903" t="s">
        <v>10450</v>
      </c>
      <c r="L16903" t="s">
        <v>3256</v>
      </c>
      <c r="M16903" t="e">
        <f>_xlfn.XLOOKUP(B16903,Sheet1!B:B,Sheet1!C:C)</f>
        <v>#N/A</v>
      </c>
    </row>
    <row r="16904" spans="2:13" hidden="1">
      <c r="B16904" t="s">
        <v>25129</v>
      </c>
      <c r="C16904" t="s">
        <v>25132</v>
      </c>
      <c r="D16904" t="s">
        <v>180</v>
      </c>
      <c r="E16904" t="s">
        <v>5154</v>
      </c>
      <c r="F16904">
        <v>0.5</v>
      </c>
      <c r="G16904">
        <v>1100</v>
      </c>
      <c r="H16904" t="s">
        <v>103</v>
      </c>
      <c r="I16904" t="s">
        <v>102</v>
      </c>
      <c r="J16904" t="s">
        <v>103</v>
      </c>
      <c r="K16904" t="s">
        <v>10450</v>
      </c>
      <c r="L16904" t="s">
        <v>3256</v>
      </c>
      <c r="M16904" t="e">
        <f>_xlfn.XLOOKUP(B16904,Sheet1!B:B,Sheet1!C:C)</f>
        <v>#N/A</v>
      </c>
    </row>
    <row r="16905" spans="2:13" hidden="1">
      <c r="B16905" t="s">
        <v>25129</v>
      </c>
      <c r="C16905" t="s">
        <v>25133</v>
      </c>
      <c r="D16905" t="s">
        <v>653</v>
      </c>
      <c r="E16905" t="s">
        <v>5154</v>
      </c>
      <c r="F16905">
        <v>0.5</v>
      </c>
      <c r="G16905">
        <v>1700</v>
      </c>
      <c r="H16905" t="s">
        <v>103</v>
      </c>
      <c r="I16905" t="s">
        <v>102</v>
      </c>
      <c r="J16905" t="s">
        <v>103</v>
      </c>
      <c r="K16905" t="s">
        <v>10450</v>
      </c>
      <c r="L16905" t="s">
        <v>3256</v>
      </c>
      <c r="M16905" t="e">
        <f>_xlfn.XLOOKUP(B16905,Sheet1!B:B,Sheet1!C:C)</f>
        <v>#N/A</v>
      </c>
    </row>
    <row r="16906" spans="2:13" hidden="1">
      <c r="B16906" t="s">
        <v>25129</v>
      </c>
      <c r="C16906" t="s">
        <v>25134</v>
      </c>
      <c r="D16906" t="s">
        <v>180</v>
      </c>
      <c r="E16906" t="s">
        <v>5154</v>
      </c>
      <c r="F16906">
        <v>0.5</v>
      </c>
      <c r="G16906">
        <v>2200</v>
      </c>
      <c r="H16906" t="s">
        <v>103</v>
      </c>
      <c r="I16906" t="s">
        <v>102</v>
      </c>
      <c r="J16906" t="s">
        <v>103</v>
      </c>
      <c r="K16906" t="s">
        <v>10450</v>
      </c>
      <c r="L16906" t="s">
        <v>3256</v>
      </c>
      <c r="M16906" t="e">
        <f>_xlfn.XLOOKUP(B16906,Sheet1!B:B,Sheet1!C:C)</f>
        <v>#N/A</v>
      </c>
    </row>
    <row r="16907" spans="2:13" hidden="1">
      <c r="B16907" t="s">
        <v>25129</v>
      </c>
      <c r="C16907" t="s">
        <v>25135</v>
      </c>
      <c r="D16907" t="s">
        <v>3256</v>
      </c>
      <c r="E16907" t="s">
        <v>5073</v>
      </c>
      <c r="F16907">
        <v>40</v>
      </c>
      <c r="G16907">
        <v>115538</v>
      </c>
      <c r="H16907" t="s">
        <v>102</v>
      </c>
      <c r="I16907" t="s">
        <v>103</v>
      </c>
      <c r="J16907" t="s">
        <v>103</v>
      </c>
      <c r="K16907" t="s">
        <v>10450</v>
      </c>
      <c r="L16907" t="s">
        <v>3256</v>
      </c>
      <c r="M16907" t="e">
        <f>_xlfn.XLOOKUP(B16907,Sheet1!B:B,Sheet1!C:C)</f>
        <v>#N/A</v>
      </c>
    </row>
    <row r="16908" spans="2:13" hidden="1">
      <c r="B16908" t="s">
        <v>25129</v>
      </c>
      <c r="C16908" t="s">
        <v>25136</v>
      </c>
      <c r="D16908" t="s">
        <v>180</v>
      </c>
      <c r="E16908" t="s">
        <v>5154</v>
      </c>
      <c r="F16908">
        <v>0.5</v>
      </c>
      <c r="G16908">
        <v>800</v>
      </c>
      <c r="H16908" t="s">
        <v>103</v>
      </c>
      <c r="I16908" t="s">
        <v>102</v>
      </c>
      <c r="J16908" t="s">
        <v>103</v>
      </c>
      <c r="K16908" t="s">
        <v>10450</v>
      </c>
      <c r="L16908" t="s">
        <v>3256</v>
      </c>
      <c r="M16908" t="e">
        <f>_xlfn.XLOOKUP(B16908,Sheet1!B:B,Sheet1!C:C)</f>
        <v>#N/A</v>
      </c>
    </row>
    <row r="16909" spans="2:13" hidden="1">
      <c r="B16909" t="s">
        <v>25137</v>
      </c>
      <c r="C16909" t="s">
        <v>25138</v>
      </c>
      <c r="D16909" t="s">
        <v>226</v>
      </c>
      <c r="E16909" t="s">
        <v>5154</v>
      </c>
      <c r="F16909">
        <v>0.5</v>
      </c>
      <c r="G16909">
        <v>0</v>
      </c>
      <c r="H16909" t="s">
        <v>103</v>
      </c>
      <c r="I16909" t="s">
        <v>102</v>
      </c>
      <c r="J16909" t="s">
        <v>103</v>
      </c>
      <c r="K16909" t="s">
        <v>25139</v>
      </c>
      <c r="L16909" t="s">
        <v>25140</v>
      </c>
      <c r="M16909" t="e">
        <f>_xlfn.XLOOKUP(B16909,Sheet1!B:B,Sheet1!C:C)</f>
        <v>#N/A</v>
      </c>
    </row>
    <row r="16910" spans="2:13" hidden="1">
      <c r="B16910" t="s">
        <v>25137</v>
      </c>
      <c r="C16910" t="s">
        <v>25141</v>
      </c>
      <c r="D16910" t="s">
        <v>226</v>
      </c>
      <c r="E16910" t="s">
        <v>5154</v>
      </c>
      <c r="F16910">
        <v>0.5</v>
      </c>
      <c r="G16910">
        <v>0</v>
      </c>
      <c r="H16910" t="s">
        <v>103</v>
      </c>
      <c r="I16910" t="s">
        <v>102</v>
      </c>
      <c r="J16910" t="s">
        <v>103</v>
      </c>
      <c r="K16910" t="s">
        <v>25139</v>
      </c>
      <c r="L16910" t="s">
        <v>25140</v>
      </c>
      <c r="M16910" t="e">
        <f>_xlfn.XLOOKUP(B16910,Sheet1!B:B,Sheet1!C:C)</f>
        <v>#N/A</v>
      </c>
    </row>
    <row r="16911" spans="2:13" hidden="1">
      <c r="B16911" t="s">
        <v>25137</v>
      </c>
      <c r="C16911" t="s">
        <v>25142</v>
      </c>
      <c r="D16911" t="s">
        <v>670</v>
      </c>
      <c r="E16911" t="s">
        <v>5070</v>
      </c>
      <c r="F16911">
        <v>1</v>
      </c>
      <c r="G16911">
        <v>0</v>
      </c>
      <c r="H16911" t="s">
        <v>102</v>
      </c>
      <c r="I16911" t="s">
        <v>102</v>
      </c>
      <c r="J16911" t="s">
        <v>103</v>
      </c>
      <c r="K16911" t="s">
        <v>25139</v>
      </c>
      <c r="L16911" t="s">
        <v>25140</v>
      </c>
      <c r="M16911" t="e">
        <f>_xlfn.XLOOKUP(B16911,Sheet1!B:B,Sheet1!C:C)</f>
        <v>#N/A</v>
      </c>
    </row>
    <row r="16912" spans="2:13" hidden="1">
      <c r="B16912" t="s">
        <v>25137</v>
      </c>
      <c r="C16912" t="s">
        <v>25143</v>
      </c>
      <c r="D16912" t="s">
        <v>226</v>
      </c>
      <c r="E16912" t="s">
        <v>5154</v>
      </c>
      <c r="F16912">
        <v>0.5</v>
      </c>
      <c r="G16912">
        <v>0</v>
      </c>
      <c r="H16912" t="s">
        <v>103</v>
      </c>
      <c r="I16912" t="s">
        <v>102</v>
      </c>
      <c r="J16912" t="s">
        <v>103</v>
      </c>
      <c r="K16912" t="s">
        <v>25139</v>
      </c>
      <c r="L16912" t="s">
        <v>25140</v>
      </c>
      <c r="M16912" t="e">
        <f>_xlfn.XLOOKUP(B16912,Sheet1!B:B,Sheet1!C:C)</f>
        <v>#N/A</v>
      </c>
    </row>
    <row r="16913" spans="2:13" hidden="1">
      <c r="B16913" t="s">
        <v>25137</v>
      </c>
      <c r="C16913" t="s">
        <v>25144</v>
      </c>
      <c r="D16913" t="s">
        <v>226</v>
      </c>
      <c r="E16913" t="s">
        <v>5154</v>
      </c>
      <c r="F16913">
        <v>0.5</v>
      </c>
      <c r="G16913">
        <v>0</v>
      </c>
      <c r="H16913" t="s">
        <v>103</v>
      </c>
      <c r="I16913" t="s">
        <v>102</v>
      </c>
      <c r="J16913" t="s">
        <v>103</v>
      </c>
      <c r="K16913" t="s">
        <v>25139</v>
      </c>
      <c r="L16913" t="s">
        <v>25140</v>
      </c>
      <c r="M16913" t="e">
        <f>_xlfn.XLOOKUP(B16913,Sheet1!B:B,Sheet1!C:C)</f>
        <v>#N/A</v>
      </c>
    </row>
    <row r="16914" spans="2:13" hidden="1">
      <c r="B16914" t="s">
        <v>25137</v>
      </c>
      <c r="C16914" t="s">
        <v>25145</v>
      </c>
      <c r="D16914" t="s">
        <v>254</v>
      </c>
      <c r="E16914" t="s">
        <v>5070</v>
      </c>
      <c r="F16914">
        <v>1</v>
      </c>
      <c r="G16914">
        <v>0</v>
      </c>
      <c r="H16914" t="s">
        <v>102</v>
      </c>
      <c r="I16914" t="s">
        <v>102</v>
      </c>
      <c r="J16914" t="s">
        <v>103</v>
      </c>
      <c r="K16914" t="s">
        <v>25139</v>
      </c>
      <c r="L16914" t="s">
        <v>25140</v>
      </c>
      <c r="M16914" t="e">
        <f>_xlfn.XLOOKUP(B16914,Sheet1!B:B,Sheet1!C:C)</f>
        <v>#N/A</v>
      </c>
    </row>
    <row r="16915" spans="2:13" hidden="1">
      <c r="B16915" t="s">
        <v>25137</v>
      </c>
      <c r="C16915" t="s">
        <v>25146</v>
      </c>
      <c r="D16915" t="s">
        <v>226</v>
      </c>
      <c r="E16915" t="s">
        <v>5154</v>
      </c>
      <c r="F16915">
        <v>0.5</v>
      </c>
      <c r="G16915">
        <v>0</v>
      </c>
      <c r="H16915" t="s">
        <v>103</v>
      </c>
      <c r="I16915" t="s">
        <v>102</v>
      </c>
      <c r="J16915" t="s">
        <v>103</v>
      </c>
      <c r="K16915" t="s">
        <v>25139</v>
      </c>
      <c r="L16915" t="s">
        <v>25140</v>
      </c>
      <c r="M16915" t="e">
        <f>_xlfn.XLOOKUP(B16915,Sheet1!B:B,Sheet1!C:C)</f>
        <v>#N/A</v>
      </c>
    </row>
    <row r="16916" spans="2:13" hidden="1">
      <c r="B16916" t="s">
        <v>25137</v>
      </c>
      <c r="C16916" t="s">
        <v>25139</v>
      </c>
      <c r="D16916" t="s">
        <v>25140</v>
      </c>
      <c r="E16916" t="s">
        <v>5073</v>
      </c>
      <c r="F16916">
        <v>40</v>
      </c>
      <c r="G16916">
        <v>164917</v>
      </c>
      <c r="H16916" t="s">
        <v>102</v>
      </c>
      <c r="I16916" t="s">
        <v>103</v>
      </c>
      <c r="J16916" t="s">
        <v>103</v>
      </c>
      <c r="K16916" t="s">
        <v>25139</v>
      </c>
      <c r="L16916" t="s">
        <v>25140</v>
      </c>
      <c r="M16916" t="e">
        <f>_xlfn.XLOOKUP(B16916,Sheet1!B:B,Sheet1!C:C)</f>
        <v>#N/A</v>
      </c>
    </row>
    <row r="16917" spans="2:13" hidden="1">
      <c r="B16917" t="s">
        <v>25137</v>
      </c>
      <c r="C16917" t="s">
        <v>25147</v>
      </c>
      <c r="D16917" t="s">
        <v>226</v>
      </c>
      <c r="E16917" t="s">
        <v>5154</v>
      </c>
      <c r="F16917">
        <v>0.5</v>
      </c>
      <c r="G16917">
        <v>0</v>
      </c>
      <c r="H16917" t="s">
        <v>103</v>
      </c>
      <c r="I16917" t="s">
        <v>102</v>
      </c>
      <c r="J16917" t="s">
        <v>103</v>
      </c>
      <c r="K16917" t="s">
        <v>25139</v>
      </c>
      <c r="L16917" t="s">
        <v>25140</v>
      </c>
      <c r="M16917" t="e">
        <f>_xlfn.XLOOKUP(B16917,Sheet1!B:B,Sheet1!C:C)</f>
        <v>#N/A</v>
      </c>
    </row>
    <row r="16918" spans="2:13" hidden="1">
      <c r="B16918" t="s">
        <v>25137</v>
      </c>
      <c r="C16918" t="s">
        <v>25148</v>
      </c>
      <c r="D16918" t="s">
        <v>590</v>
      </c>
      <c r="E16918" t="s">
        <v>5070</v>
      </c>
      <c r="F16918">
        <v>1</v>
      </c>
      <c r="G16918">
        <v>0</v>
      </c>
      <c r="H16918" t="s">
        <v>102</v>
      </c>
      <c r="I16918" t="s">
        <v>102</v>
      </c>
      <c r="J16918" t="s">
        <v>103</v>
      </c>
      <c r="K16918" t="s">
        <v>25139</v>
      </c>
      <c r="L16918" t="s">
        <v>25140</v>
      </c>
      <c r="M16918" t="e">
        <f>_xlfn.XLOOKUP(B16918,Sheet1!B:B,Sheet1!C:C)</f>
        <v>#N/A</v>
      </c>
    </row>
    <row r="16919" spans="2:13" hidden="1">
      <c r="B16919" t="s">
        <v>25137</v>
      </c>
      <c r="C16919" t="s">
        <v>25149</v>
      </c>
      <c r="D16919" t="s">
        <v>226</v>
      </c>
      <c r="E16919" t="s">
        <v>5154</v>
      </c>
      <c r="F16919">
        <v>0.5</v>
      </c>
      <c r="G16919">
        <v>0</v>
      </c>
      <c r="H16919" t="s">
        <v>103</v>
      </c>
      <c r="I16919" t="s">
        <v>102</v>
      </c>
      <c r="J16919" t="s">
        <v>103</v>
      </c>
      <c r="K16919" t="s">
        <v>25139</v>
      </c>
      <c r="L16919" t="s">
        <v>25140</v>
      </c>
      <c r="M16919" t="e">
        <f>_xlfn.XLOOKUP(B16919,Sheet1!B:B,Sheet1!C:C)</f>
        <v>#N/A</v>
      </c>
    </row>
    <row r="16920" spans="2:13" hidden="1">
      <c r="B16920" t="s">
        <v>25137</v>
      </c>
      <c r="C16920" t="s">
        <v>25150</v>
      </c>
      <c r="D16920" t="s">
        <v>142</v>
      </c>
      <c r="E16920" t="s">
        <v>5070</v>
      </c>
      <c r="F16920">
        <v>1</v>
      </c>
      <c r="G16920">
        <v>0</v>
      </c>
      <c r="H16920" t="s">
        <v>102</v>
      </c>
      <c r="I16920" t="s">
        <v>102</v>
      </c>
      <c r="J16920" t="s">
        <v>103</v>
      </c>
      <c r="K16920" t="s">
        <v>25139</v>
      </c>
      <c r="L16920" t="s">
        <v>25140</v>
      </c>
      <c r="M16920" t="e">
        <f>_xlfn.XLOOKUP(B16920,Sheet1!B:B,Sheet1!C:C)</f>
        <v>#N/A</v>
      </c>
    </row>
    <row r="16921" spans="2:13" hidden="1">
      <c r="B16921" t="s">
        <v>25137</v>
      </c>
      <c r="C16921" t="s">
        <v>25151</v>
      </c>
      <c r="D16921" t="s">
        <v>226</v>
      </c>
      <c r="E16921" t="s">
        <v>5154</v>
      </c>
      <c r="F16921">
        <v>0.5</v>
      </c>
      <c r="G16921">
        <v>0</v>
      </c>
      <c r="H16921" t="s">
        <v>103</v>
      </c>
      <c r="I16921" t="s">
        <v>102</v>
      </c>
      <c r="J16921" t="s">
        <v>103</v>
      </c>
      <c r="K16921" t="s">
        <v>25139</v>
      </c>
      <c r="L16921" t="s">
        <v>25140</v>
      </c>
      <c r="M16921" t="e">
        <f>_xlfn.XLOOKUP(B16921,Sheet1!B:B,Sheet1!C:C)</f>
        <v>#N/A</v>
      </c>
    </row>
    <row r="16922" spans="2:13" hidden="1">
      <c r="B16922" t="s">
        <v>25152</v>
      </c>
      <c r="C16922" t="s">
        <v>25153</v>
      </c>
      <c r="D16922" t="s">
        <v>631</v>
      </c>
      <c r="E16922" t="s">
        <v>5154</v>
      </c>
      <c r="F16922">
        <v>1</v>
      </c>
      <c r="G16922">
        <v>0</v>
      </c>
      <c r="H16922" t="s">
        <v>103</v>
      </c>
      <c r="I16922" t="s">
        <v>102</v>
      </c>
      <c r="J16922" t="s">
        <v>103</v>
      </c>
      <c r="K16922" t="s">
        <v>25154</v>
      </c>
      <c r="L16922" t="s">
        <v>25155</v>
      </c>
      <c r="M16922" t="e">
        <f>_xlfn.XLOOKUP(B16922,Sheet1!B:B,Sheet1!C:C)</f>
        <v>#N/A</v>
      </c>
    </row>
    <row r="16923" spans="2:13" hidden="1">
      <c r="B16923" t="s">
        <v>25152</v>
      </c>
      <c r="C16923" t="s">
        <v>25156</v>
      </c>
      <c r="D16923" t="s">
        <v>670</v>
      </c>
      <c r="E16923" t="s">
        <v>5070</v>
      </c>
      <c r="F16923">
        <v>1</v>
      </c>
      <c r="G16923">
        <v>0</v>
      </c>
      <c r="H16923" t="s">
        <v>102</v>
      </c>
      <c r="I16923" t="s">
        <v>102</v>
      </c>
      <c r="J16923" t="s">
        <v>103</v>
      </c>
      <c r="K16923" t="s">
        <v>25154</v>
      </c>
      <c r="L16923" t="s">
        <v>25155</v>
      </c>
      <c r="M16923" t="e">
        <f>_xlfn.XLOOKUP(B16923,Sheet1!B:B,Sheet1!C:C)</f>
        <v>#N/A</v>
      </c>
    </row>
    <row r="16924" spans="2:13" hidden="1">
      <c r="B16924" t="s">
        <v>25152</v>
      </c>
      <c r="C16924" t="s">
        <v>25157</v>
      </c>
      <c r="D16924" t="s">
        <v>631</v>
      </c>
      <c r="E16924" t="s">
        <v>5154</v>
      </c>
      <c r="F16924">
        <v>1</v>
      </c>
      <c r="G16924">
        <v>0</v>
      </c>
      <c r="H16924" t="s">
        <v>103</v>
      </c>
      <c r="I16924" t="s">
        <v>102</v>
      </c>
      <c r="J16924" t="s">
        <v>103</v>
      </c>
      <c r="K16924" t="s">
        <v>25154</v>
      </c>
      <c r="L16924" t="s">
        <v>25155</v>
      </c>
      <c r="M16924" t="e">
        <f>_xlfn.XLOOKUP(B16924,Sheet1!B:B,Sheet1!C:C)</f>
        <v>#N/A</v>
      </c>
    </row>
    <row r="16925" spans="2:13" hidden="1">
      <c r="B16925" t="s">
        <v>25152</v>
      </c>
      <c r="C16925" t="s">
        <v>25158</v>
      </c>
      <c r="D16925" t="s">
        <v>25159</v>
      </c>
      <c r="E16925" t="s">
        <v>5154</v>
      </c>
      <c r="F16925">
        <v>1</v>
      </c>
      <c r="G16925">
        <v>0</v>
      </c>
      <c r="H16925" t="s">
        <v>103</v>
      </c>
      <c r="I16925" t="s">
        <v>102</v>
      </c>
      <c r="J16925" t="s">
        <v>103</v>
      </c>
      <c r="K16925" t="s">
        <v>25154</v>
      </c>
      <c r="L16925" t="s">
        <v>25155</v>
      </c>
      <c r="M16925" t="e">
        <f>_xlfn.XLOOKUP(B16925,Sheet1!B:B,Sheet1!C:C)</f>
        <v>#N/A</v>
      </c>
    </row>
    <row r="16926" spans="2:13" hidden="1">
      <c r="B16926" t="s">
        <v>25152</v>
      </c>
      <c r="C16926" t="s">
        <v>25160</v>
      </c>
      <c r="D16926" t="s">
        <v>25161</v>
      </c>
      <c r="E16926" t="s">
        <v>5154</v>
      </c>
      <c r="F16926">
        <v>1</v>
      </c>
      <c r="G16926">
        <v>0</v>
      </c>
      <c r="H16926" t="s">
        <v>103</v>
      </c>
      <c r="I16926" t="s">
        <v>102</v>
      </c>
      <c r="J16926" t="s">
        <v>103</v>
      </c>
      <c r="K16926" t="s">
        <v>25154</v>
      </c>
      <c r="L16926" t="s">
        <v>25155</v>
      </c>
      <c r="M16926" t="e">
        <f>_xlfn.XLOOKUP(B16926,Sheet1!B:B,Sheet1!C:C)</f>
        <v>#N/A</v>
      </c>
    </row>
    <row r="16927" spans="2:13" hidden="1">
      <c r="B16927" t="s">
        <v>25152</v>
      </c>
      <c r="C16927" t="s">
        <v>25162</v>
      </c>
      <c r="D16927" t="s">
        <v>25159</v>
      </c>
      <c r="E16927" t="s">
        <v>5154</v>
      </c>
      <c r="F16927">
        <v>1</v>
      </c>
      <c r="G16927">
        <v>0</v>
      </c>
      <c r="H16927" t="s">
        <v>103</v>
      </c>
      <c r="I16927" t="s">
        <v>102</v>
      </c>
      <c r="J16927" t="s">
        <v>103</v>
      </c>
      <c r="K16927" t="s">
        <v>25154</v>
      </c>
      <c r="L16927" t="s">
        <v>25155</v>
      </c>
      <c r="M16927" t="e">
        <f>_xlfn.XLOOKUP(B16927,Sheet1!B:B,Sheet1!C:C)</f>
        <v>#N/A</v>
      </c>
    </row>
    <row r="16928" spans="2:13" hidden="1">
      <c r="B16928" t="s">
        <v>25152</v>
      </c>
      <c r="C16928" t="s">
        <v>25163</v>
      </c>
      <c r="D16928" t="s">
        <v>142</v>
      </c>
      <c r="E16928" t="s">
        <v>5070</v>
      </c>
      <c r="F16928">
        <v>1</v>
      </c>
      <c r="G16928">
        <v>0</v>
      </c>
      <c r="H16928" t="s">
        <v>102</v>
      </c>
      <c r="I16928" t="s">
        <v>102</v>
      </c>
      <c r="J16928" t="s">
        <v>103</v>
      </c>
      <c r="K16928" t="s">
        <v>25154</v>
      </c>
      <c r="L16928" t="s">
        <v>25155</v>
      </c>
      <c r="M16928" t="e">
        <f>_xlfn.XLOOKUP(B16928,Sheet1!B:B,Sheet1!C:C)</f>
        <v>#N/A</v>
      </c>
    </row>
    <row r="16929" spans="2:13" hidden="1">
      <c r="B16929" t="s">
        <v>25152</v>
      </c>
      <c r="C16929" t="s">
        <v>25154</v>
      </c>
      <c r="D16929" t="s">
        <v>25155</v>
      </c>
      <c r="E16929" t="s">
        <v>5070</v>
      </c>
      <c r="F16929">
        <v>40</v>
      </c>
      <c r="G16929">
        <v>192436</v>
      </c>
      <c r="H16929" t="s">
        <v>102</v>
      </c>
      <c r="I16929" t="s">
        <v>102</v>
      </c>
      <c r="J16929" t="s">
        <v>103</v>
      </c>
      <c r="K16929" t="s">
        <v>25154</v>
      </c>
      <c r="L16929" t="s">
        <v>25155</v>
      </c>
      <c r="M16929" t="e">
        <f>_xlfn.XLOOKUP(B16929,Sheet1!B:B,Sheet1!C:C)</f>
        <v>#N/A</v>
      </c>
    </row>
    <row r="16930" spans="2:13" hidden="1">
      <c r="B16930" t="s">
        <v>25152</v>
      </c>
      <c r="C16930" t="s">
        <v>25164</v>
      </c>
      <c r="D16930" t="s">
        <v>25165</v>
      </c>
      <c r="E16930" t="s">
        <v>5073</v>
      </c>
      <c r="F16930">
        <v>40</v>
      </c>
      <c r="G16930">
        <v>0</v>
      </c>
      <c r="H16930" t="s">
        <v>102</v>
      </c>
      <c r="I16930" t="s">
        <v>103</v>
      </c>
      <c r="J16930" t="s">
        <v>103</v>
      </c>
      <c r="K16930" t="s">
        <v>25154</v>
      </c>
      <c r="L16930" t="s">
        <v>25155</v>
      </c>
      <c r="M16930" t="e">
        <f>_xlfn.XLOOKUP(B16930,Sheet1!B:B,Sheet1!C:C)</f>
        <v>#N/A</v>
      </c>
    </row>
    <row r="16931" spans="2:13" hidden="1">
      <c r="B16931" t="s">
        <v>25152</v>
      </c>
      <c r="C16931" t="s">
        <v>25166</v>
      </c>
      <c r="D16931" t="s">
        <v>631</v>
      </c>
      <c r="E16931" t="s">
        <v>5154</v>
      </c>
      <c r="F16931">
        <v>1</v>
      </c>
      <c r="G16931">
        <v>0</v>
      </c>
      <c r="H16931" t="s">
        <v>103</v>
      </c>
      <c r="I16931" t="s">
        <v>102</v>
      </c>
      <c r="J16931" t="s">
        <v>103</v>
      </c>
      <c r="K16931" t="s">
        <v>25154</v>
      </c>
      <c r="L16931" t="s">
        <v>25155</v>
      </c>
      <c r="M16931" t="e">
        <f>_xlfn.XLOOKUP(B16931,Sheet1!B:B,Sheet1!C:C)</f>
        <v>#N/A</v>
      </c>
    </row>
    <row r="16932" spans="2:13" hidden="1">
      <c r="B16932" t="s">
        <v>25152</v>
      </c>
      <c r="C16932" t="s">
        <v>25167</v>
      </c>
      <c r="D16932" t="s">
        <v>631</v>
      </c>
      <c r="E16932" t="s">
        <v>5154</v>
      </c>
      <c r="F16932">
        <v>1</v>
      </c>
      <c r="G16932">
        <v>0</v>
      </c>
      <c r="H16932" t="s">
        <v>103</v>
      </c>
      <c r="I16932" t="s">
        <v>102</v>
      </c>
      <c r="J16932" t="s">
        <v>103</v>
      </c>
      <c r="K16932" t="s">
        <v>25154</v>
      </c>
      <c r="L16932" t="s">
        <v>25155</v>
      </c>
      <c r="M16932" t="e">
        <f>_xlfn.XLOOKUP(B16932,Sheet1!B:B,Sheet1!C:C)</f>
        <v>#N/A</v>
      </c>
    </row>
    <row r="16933" spans="2:13" hidden="1">
      <c r="B16933" t="s">
        <v>25168</v>
      </c>
      <c r="C16933" t="s">
        <v>25169</v>
      </c>
      <c r="D16933" t="s">
        <v>7047</v>
      </c>
      <c r="F16933">
        <v>0</v>
      </c>
      <c r="G16933">
        <v>0</v>
      </c>
      <c r="H16933" t="s">
        <v>103</v>
      </c>
      <c r="I16933" t="s">
        <v>103</v>
      </c>
      <c r="J16933" t="s">
        <v>103</v>
      </c>
      <c r="K16933" t="s">
        <v>25170</v>
      </c>
      <c r="L16933" t="s">
        <v>5589</v>
      </c>
      <c r="M16933" t="e">
        <f>_xlfn.XLOOKUP(B16933,Sheet1!B:B,Sheet1!C:C)</f>
        <v>#N/A</v>
      </c>
    </row>
    <row r="16934" spans="2:13" hidden="1">
      <c r="B16934" t="s">
        <v>25168</v>
      </c>
      <c r="C16934" t="s">
        <v>15655</v>
      </c>
      <c r="D16934" t="s">
        <v>7047</v>
      </c>
      <c r="F16934">
        <v>0</v>
      </c>
      <c r="G16934">
        <v>0</v>
      </c>
      <c r="H16934" t="s">
        <v>103</v>
      </c>
      <c r="I16934" t="s">
        <v>103</v>
      </c>
      <c r="J16934" t="s">
        <v>103</v>
      </c>
      <c r="K16934" t="s">
        <v>25170</v>
      </c>
      <c r="L16934" t="s">
        <v>5589</v>
      </c>
      <c r="M16934" t="e">
        <f>_xlfn.XLOOKUP(B16934,Sheet1!B:B,Sheet1!C:C)</f>
        <v>#N/A</v>
      </c>
    </row>
    <row r="16935" spans="2:13" hidden="1">
      <c r="B16935" t="s">
        <v>25168</v>
      </c>
      <c r="C16935" t="s">
        <v>25171</v>
      </c>
      <c r="D16935" t="s">
        <v>25172</v>
      </c>
      <c r="F16935">
        <v>0</v>
      </c>
      <c r="G16935">
        <v>0</v>
      </c>
      <c r="H16935" t="s">
        <v>103</v>
      </c>
      <c r="I16935" t="s">
        <v>103</v>
      </c>
      <c r="J16935" t="s">
        <v>103</v>
      </c>
      <c r="K16935" t="s">
        <v>25170</v>
      </c>
      <c r="L16935" t="s">
        <v>5589</v>
      </c>
      <c r="M16935" t="e">
        <f>_xlfn.XLOOKUP(B16935,Sheet1!B:B,Sheet1!C:C)</f>
        <v>#N/A</v>
      </c>
    </row>
    <row r="16936" spans="2:13" hidden="1">
      <c r="B16936" t="s">
        <v>25168</v>
      </c>
      <c r="C16936" t="s">
        <v>25173</v>
      </c>
      <c r="D16936" t="s">
        <v>2504</v>
      </c>
      <c r="E16936" t="s">
        <v>5154</v>
      </c>
      <c r="F16936">
        <v>0</v>
      </c>
      <c r="G16936">
        <v>0</v>
      </c>
      <c r="H16936" t="s">
        <v>103</v>
      </c>
      <c r="I16936" t="s">
        <v>102</v>
      </c>
      <c r="J16936" t="s">
        <v>103</v>
      </c>
      <c r="K16936" t="s">
        <v>25170</v>
      </c>
      <c r="L16936" t="s">
        <v>5589</v>
      </c>
      <c r="M16936" t="e">
        <f>_xlfn.XLOOKUP(B16936,Sheet1!B:B,Sheet1!C:C)</f>
        <v>#N/A</v>
      </c>
    </row>
    <row r="16937" spans="2:13" hidden="1">
      <c r="B16937" t="s">
        <v>25168</v>
      </c>
      <c r="C16937" t="s">
        <v>25174</v>
      </c>
      <c r="D16937" t="s">
        <v>25172</v>
      </c>
      <c r="F16937">
        <v>0</v>
      </c>
      <c r="G16937">
        <v>0</v>
      </c>
      <c r="H16937" t="s">
        <v>103</v>
      </c>
      <c r="I16937" t="s">
        <v>103</v>
      </c>
      <c r="J16937" t="s">
        <v>103</v>
      </c>
      <c r="K16937" t="s">
        <v>25170</v>
      </c>
      <c r="L16937" t="s">
        <v>5589</v>
      </c>
      <c r="M16937" t="e">
        <f>_xlfn.XLOOKUP(B16937,Sheet1!B:B,Sheet1!C:C)</f>
        <v>#N/A</v>
      </c>
    </row>
    <row r="16938" spans="2:13" hidden="1">
      <c r="B16938" t="s">
        <v>25168</v>
      </c>
      <c r="C16938" t="s">
        <v>25175</v>
      </c>
      <c r="D16938" t="s">
        <v>315</v>
      </c>
      <c r="E16938" t="s">
        <v>5154</v>
      </c>
      <c r="F16938">
        <v>0</v>
      </c>
      <c r="G16938">
        <v>0</v>
      </c>
      <c r="H16938" t="s">
        <v>103</v>
      </c>
      <c r="I16938" t="s">
        <v>102</v>
      </c>
      <c r="J16938" t="s">
        <v>103</v>
      </c>
      <c r="K16938" t="s">
        <v>25170</v>
      </c>
      <c r="L16938" t="s">
        <v>5589</v>
      </c>
      <c r="M16938" t="e">
        <f>_xlfn.XLOOKUP(B16938,Sheet1!B:B,Sheet1!C:C)</f>
        <v>#N/A</v>
      </c>
    </row>
    <row r="16939" spans="2:13" hidden="1">
      <c r="B16939" t="s">
        <v>25168</v>
      </c>
      <c r="C16939" t="s">
        <v>25176</v>
      </c>
      <c r="D16939" t="s">
        <v>25177</v>
      </c>
      <c r="F16939">
        <v>0</v>
      </c>
      <c r="G16939">
        <v>0</v>
      </c>
      <c r="H16939" t="s">
        <v>103</v>
      </c>
      <c r="I16939" t="s">
        <v>103</v>
      </c>
      <c r="J16939" t="s">
        <v>103</v>
      </c>
      <c r="K16939" t="s">
        <v>25170</v>
      </c>
      <c r="L16939" t="s">
        <v>5589</v>
      </c>
      <c r="M16939" t="e">
        <f>_xlfn.XLOOKUP(B16939,Sheet1!B:B,Sheet1!C:C)</f>
        <v>#N/A</v>
      </c>
    </row>
    <row r="16940" spans="2:13" hidden="1">
      <c r="B16940" t="s">
        <v>25168</v>
      </c>
      <c r="C16940" t="s">
        <v>25178</v>
      </c>
      <c r="D16940" t="s">
        <v>2504</v>
      </c>
      <c r="E16940" t="s">
        <v>5154</v>
      </c>
      <c r="F16940">
        <v>40</v>
      </c>
      <c r="G16940">
        <v>103333</v>
      </c>
      <c r="H16940" t="s">
        <v>103</v>
      </c>
      <c r="I16940" t="s">
        <v>102</v>
      </c>
      <c r="J16940" t="s">
        <v>103</v>
      </c>
      <c r="K16940" t="s">
        <v>25170</v>
      </c>
      <c r="L16940" t="s">
        <v>5589</v>
      </c>
      <c r="M16940" t="e">
        <f>_xlfn.XLOOKUP(B16940,Sheet1!B:B,Sheet1!C:C)</f>
        <v>#N/A</v>
      </c>
    </row>
    <row r="16941" spans="2:13" hidden="1">
      <c r="B16941" t="s">
        <v>25168</v>
      </c>
      <c r="C16941" t="s">
        <v>25179</v>
      </c>
      <c r="D16941" t="s">
        <v>5224</v>
      </c>
      <c r="E16941" t="s">
        <v>5154</v>
      </c>
      <c r="F16941">
        <v>0</v>
      </c>
      <c r="G16941">
        <v>0</v>
      </c>
      <c r="H16941" t="s">
        <v>103</v>
      </c>
      <c r="I16941" t="s">
        <v>102</v>
      </c>
      <c r="J16941" t="s">
        <v>103</v>
      </c>
      <c r="K16941" t="s">
        <v>25170</v>
      </c>
      <c r="L16941" t="s">
        <v>5589</v>
      </c>
      <c r="M16941" t="e">
        <f>_xlfn.XLOOKUP(B16941,Sheet1!B:B,Sheet1!C:C)</f>
        <v>#N/A</v>
      </c>
    </row>
    <row r="16942" spans="2:13" hidden="1">
      <c r="B16942" t="s">
        <v>25168</v>
      </c>
      <c r="C16942" t="s">
        <v>25180</v>
      </c>
      <c r="D16942" t="s">
        <v>8162</v>
      </c>
      <c r="F16942">
        <v>40</v>
      </c>
      <c r="G16942">
        <v>80000</v>
      </c>
      <c r="H16942" t="s">
        <v>103</v>
      </c>
      <c r="I16942" t="s">
        <v>103</v>
      </c>
      <c r="J16942" t="s">
        <v>103</v>
      </c>
      <c r="K16942" t="s">
        <v>25170</v>
      </c>
      <c r="L16942" t="s">
        <v>5589</v>
      </c>
      <c r="M16942" t="e">
        <f>_xlfn.XLOOKUP(B16942,Sheet1!B:B,Sheet1!C:C)</f>
        <v>#N/A</v>
      </c>
    </row>
    <row r="16943" spans="2:13" hidden="1">
      <c r="B16943" t="s">
        <v>25168</v>
      </c>
      <c r="C16943" t="s">
        <v>25181</v>
      </c>
      <c r="D16943" t="s">
        <v>25182</v>
      </c>
      <c r="F16943">
        <v>40</v>
      </c>
      <c r="G16943">
        <v>65195</v>
      </c>
      <c r="H16943" t="s">
        <v>103</v>
      </c>
      <c r="I16943" t="s">
        <v>103</v>
      </c>
      <c r="J16943" t="s">
        <v>103</v>
      </c>
      <c r="K16943" t="s">
        <v>25170</v>
      </c>
      <c r="L16943" t="s">
        <v>5589</v>
      </c>
      <c r="M16943" t="e">
        <f>_xlfn.XLOOKUP(B16943,Sheet1!B:B,Sheet1!C:C)</f>
        <v>#N/A</v>
      </c>
    </row>
    <row r="16944" spans="2:13" hidden="1">
      <c r="B16944" t="s">
        <v>25168</v>
      </c>
      <c r="C16944" t="s">
        <v>25183</v>
      </c>
      <c r="D16944" t="s">
        <v>25172</v>
      </c>
      <c r="F16944">
        <v>40</v>
      </c>
      <c r="G16944">
        <v>49615</v>
      </c>
      <c r="H16944" t="s">
        <v>103</v>
      </c>
      <c r="I16944" t="s">
        <v>103</v>
      </c>
      <c r="J16944" t="s">
        <v>103</v>
      </c>
      <c r="K16944" t="s">
        <v>25170</v>
      </c>
      <c r="L16944" t="s">
        <v>5589</v>
      </c>
      <c r="M16944" t="e">
        <f>_xlfn.XLOOKUP(B16944,Sheet1!B:B,Sheet1!C:C)</f>
        <v>#N/A</v>
      </c>
    </row>
    <row r="16945" spans="2:13" hidden="1">
      <c r="B16945" t="s">
        <v>25168</v>
      </c>
      <c r="C16945" t="s">
        <v>25184</v>
      </c>
      <c r="D16945" t="s">
        <v>267</v>
      </c>
      <c r="E16945" t="s">
        <v>5154</v>
      </c>
      <c r="F16945">
        <v>0</v>
      </c>
      <c r="G16945">
        <v>0</v>
      </c>
      <c r="H16945" t="s">
        <v>103</v>
      </c>
      <c r="I16945" t="s">
        <v>102</v>
      </c>
      <c r="J16945" t="s">
        <v>103</v>
      </c>
      <c r="K16945" t="s">
        <v>25170</v>
      </c>
      <c r="L16945" t="s">
        <v>5589</v>
      </c>
      <c r="M16945" t="e">
        <f>_xlfn.XLOOKUP(B16945,Sheet1!B:B,Sheet1!C:C)</f>
        <v>#N/A</v>
      </c>
    </row>
    <row r="16946" spans="2:13" hidden="1">
      <c r="B16946" t="s">
        <v>25168</v>
      </c>
      <c r="C16946" t="s">
        <v>25185</v>
      </c>
      <c r="D16946" t="s">
        <v>7047</v>
      </c>
      <c r="F16946">
        <v>40</v>
      </c>
      <c r="G16946">
        <v>53000</v>
      </c>
      <c r="H16946" t="s">
        <v>103</v>
      </c>
      <c r="I16946" t="s">
        <v>103</v>
      </c>
      <c r="J16946" t="s">
        <v>103</v>
      </c>
      <c r="K16946" t="s">
        <v>25170</v>
      </c>
      <c r="L16946" t="s">
        <v>5589</v>
      </c>
      <c r="M16946" t="e">
        <f>_xlfn.XLOOKUP(B16946,Sheet1!B:B,Sheet1!C:C)</f>
        <v>#N/A</v>
      </c>
    </row>
    <row r="16947" spans="2:13" hidden="1">
      <c r="B16947" t="s">
        <v>25186</v>
      </c>
      <c r="C16947" t="s">
        <v>25187</v>
      </c>
      <c r="D16947" t="s">
        <v>5215</v>
      </c>
      <c r="E16947" t="s">
        <v>5070</v>
      </c>
      <c r="F16947">
        <v>3</v>
      </c>
      <c r="G16947">
        <v>0</v>
      </c>
      <c r="H16947" t="s">
        <v>102</v>
      </c>
      <c r="I16947" t="s">
        <v>102</v>
      </c>
      <c r="J16947" t="s">
        <v>103</v>
      </c>
      <c r="K16947" t="s">
        <v>25188</v>
      </c>
      <c r="L16947" t="s">
        <v>171</v>
      </c>
      <c r="M16947" t="e">
        <f>_xlfn.XLOOKUP(B16947,Sheet1!B:B,Sheet1!C:C)</f>
        <v>#N/A</v>
      </c>
    </row>
    <row r="16948" spans="2:13" hidden="1">
      <c r="B16948" t="s">
        <v>25186</v>
      </c>
      <c r="C16948" t="s">
        <v>25189</v>
      </c>
      <c r="D16948" t="s">
        <v>16556</v>
      </c>
      <c r="F16948">
        <v>45</v>
      </c>
      <c r="G16948">
        <v>140397</v>
      </c>
      <c r="H16948" t="s">
        <v>103</v>
      </c>
      <c r="I16948" t="s">
        <v>103</v>
      </c>
      <c r="J16948" t="s">
        <v>103</v>
      </c>
      <c r="K16948" t="s">
        <v>25188</v>
      </c>
      <c r="L16948" t="s">
        <v>171</v>
      </c>
      <c r="M16948" t="e">
        <f>_xlfn.XLOOKUP(B16948,Sheet1!B:B,Sheet1!C:C)</f>
        <v>#N/A</v>
      </c>
    </row>
    <row r="16949" spans="2:13" hidden="1">
      <c r="B16949" t="s">
        <v>25186</v>
      </c>
      <c r="C16949" t="s">
        <v>25190</v>
      </c>
      <c r="D16949" t="s">
        <v>25191</v>
      </c>
      <c r="F16949">
        <v>45</v>
      </c>
      <c r="G16949">
        <v>136794</v>
      </c>
      <c r="H16949" t="s">
        <v>103</v>
      </c>
      <c r="I16949" t="s">
        <v>103</v>
      </c>
      <c r="J16949" t="s">
        <v>103</v>
      </c>
      <c r="K16949" t="s">
        <v>25188</v>
      </c>
      <c r="L16949" t="s">
        <v>171</v>
      </c>
      <c r="M16949" t="e">
        <f>_xlfn.XLOOKUP(B16949,Sheet1!B:B,Sheet1!C:C)</f>
        <v>#N/A</v>
      </c>
    </row>
    <row r="16950" spans="2:13" hidden="1">
      <c r="B16950" t="s">
        <v>25186</v>
      </c>
      <c r="C16950" t="s">
        <v>25192</v>
      </c>
      <c r="D16950" t="s">
        <v>25193</v>
      </c>
      <c r="E16950" t="s">
        <v>5073</v>
      </c>
      <c r="F16950">
        <v>45</v>
      </c>
      <c r="G16950">
        <v>119880</v>
      </c>
      <c r="H16950" t="s">
        <v>102</v>
      </c>
      <c r="I16950" t="s">
        <v>103</v>
      </c>
      <c r="J16950" t="s">
        <v>103</v>
      </c>
      <c r="K16950" t="s">
        <v>25188</v>
      </c>
      <c r="L16950" t="s">
        <v>171</v>
      </c>
      <c r="M16950" t="e">
        <f>_xlfn.XLOOKUP(B16950,Sheet1!B:B,Sheet1!C:C)</f>
        <v>#N/A</v>
      </c>
    </row>
    <row r="16951" spans="2:13" hidden="1">
      <c r="B16951" t="s">
        <v>25186</v>
      </c>
      <c r="C16951" t="s">
        <v>25188</v>
      </c>
      <c r="D16951" t="s">
        <v>171</v>
      </c>
      <c r="E16951" t="s">
        <v>5070</v>
      </c>
      <c r="F16951">
        <v>45</v>
      </c>
      <c r="G16951">
        <v>275231</v>
      </c>
      <c r="H16951" t="s">
        <v>102</v>
      </c>
      <c r="I16951" t="s">
        <v>102</v>
      </c>
      <c r="J16951" t="s">
        <v>103</v>
      </c>
      <c r="K16951" t="s">
        <v>25188</v>
      </c>
      <c r="L16951" t="s">
        <v>171</v>
      </c>
      <c r="M16951" t="e">
        <f>_xlfn.XLOOKUP(B16951,Sheet1!B:B,Sheet1!C:C)</f>
        <v>#N/A</v>
      </c>
    </row>
    <row r="16952" spans="2:13" hidden="1">
      <c r="B16952" t="s">
        <v>25186</v>
      </c>
      <c r="C16952" t="s">
        <v>25194</v>
      </c>
      <c r="D16952" t="s">
        <v>25195</v>
      </c>
      <c r="E16952" t="s">
        <v>5070</v>
      </c>
      <c r="F16952">
        <v>1</v>
      </c>
      <c r="G16952">
        <v>0</v>
      </c>
      <c r="H16952" t="s">
        <v>102</v>
      </c>
      <c r="I16952" t="s">
        <v>102</v>
      </c>
      <c r="J16952" t="s">
        <v>103</v>
      </c>
      <c r="K16952" t="s">
        <v>25188</v>
      </c>
      <c r="L16952" t="s">
        <v>171</v>
      </c>
      <c r="M16952" t="e">
        <f>_xlfn.XLOOKUP(B16952,Sheet1!B:B,Sheet1!C:C)</f>
        <v>#N/A</v>
      </c>
    </row>
    <row r="16953" spans="2:13" hidden="1">
      <c r="B16953" t="s">
        <v>25186</v>
      </c>
      <c r="C16953" t="s">
        <v>25196</v>
      </c>
      <c r="D16953" t="s">
        <v>631</v>
      </c>
      <c r="E16953" t="s">
        <v>5154</v>
      </c>
      <c r="F16953">
        <v>1</v>
      </c>
      <c r="G16953">
        <v>0</v>
      </c>
      <c r="H16953" t="s">
        <v>103</v>
      </c>
      <c r="I16953" t="s">
        <v>102</v>
      </c>
      <c r="J16953" t="s">
        <v>103</v>
      </c>
      <c r="K16953" t="s">
        <v>25188</v>
      </c>
      <c r="L16953" t="s">
        <v>171</v>
      </c>
      <c r="M16953" t="e">
        <f>_xlfn.XLOOKUP(B16953,Sheet1!B:B,Sheet1!C:C)</f>
        <v>#N/A</v>
      </c>
    </row>
    <row r="16954" spans="2:13" hidden="1">
      <c r="B16954" t="s">
        <v>25186</v>
      </c>
      <c r="C16954" t="s">
        <v>12424</v>
      </c>
      <c r="D16954" t="s">
        <v>25197</v>
      </c>
      <c r="E16954" t="s">
        <v>5154</v>
      </c>
      <c r="F16954">
        <v>1</v>
      </c>
      <c r="G16954">
        <v>0</v>
      </c>
      <c r="H16954" t="s">
        <v>103</v>
      </c>
      <c r="I16954" t="s">
        <v>102</v>
      </c>
      <c r="J16954" t="s">
        <v>103</v>
      </c>
      <c r="K16954" t="s">
        <v>25188</v>
      </c>
      <c r="L16954" t="s">
        <v>171</v>
      </c>
      <c r="M16954" t="e">
        <f>_xlfn.XLOOKUP(B16954,Sheet1!B:B,Sheet1!C:C)</f>
        <v>#N/A</v>
      </c>
    </row>
    <row r="16955" spans="2:13" hidden="1">
      <c r="B16955" t="s">
        <v>25186</v>
      </c>
      <c r="C16955" t="s">
        <v>25198</v>
      </c>
      <c r="D16955" t="s">
        <v>25199</v>
      </c>
      <c r="E16955" t="s">
        <v>5070</v>
      </c>
      <c r="F16955">
        <v>1</v>
      </c>
      <c r="G16955">
        <v>0</v>
      </c>
      <c r="H16955" t="s">
        <v>102</v>
      </c>
      <c r="I16955" t="s">
        <v>102</v>
      </c>
      <c r="J16955" t="s">
        <v>103</v>
      </c>
      <c r="K16955" t="s">
        <v>25188</v>
      </c>
      <c r="L16955" t="s">
        <v>171</v>
      </c>
      <c r="M16955" t="e">
        <f>_xlfn.XLOOKUP(B16955,Sheet1!B:B,Sheet1!C:C)</f>
        <v>#N/A</v>
      </c>
    </row>
    <row r="16956" spans="2:13" hidden="1">
      <c r="B16956" t="s">
        <v>25186</v>
      </c>
      <c r="C16956" t="s">
        <v>25200</v>
      </c>
      <c r="D16956" t="s">
        <v>16556</v>
      </c>
      <c r="F16956">
        <v>45</v>
      </c>
      <c r="G16956">
        <v>132854</v>
      </c>
      <c r="H16956" t="s">
        <v>103</v>
      </c>
      <c r="I16956" t="s">
        <v>103</v>
      </c>
      <c r="J16956" t="s">
        <v>103</v>
      </c>
      <c r="K16956" t="s">
        <v>25188</v>
      </c>
      <c r="L16956" t="s">
        <v>171</v>
      </c>
      <c r="M16956" t="e">
        <f>_xlfn.XLOOKUP(B16956,Sheet1!B:B,Sheet1!C:C)</f>
        <v>#N/A</v>
      </c>
    </row>
    <row r="16957" spans="2:13" hidden="1">
      <c r="B16957" t="s">
        <v>25186</v>
      </c>
      <c r="C16957" t="s">
        <v>25201</v>
      </c>
      <c r="D16957" t="s">
        <v>25202</v>
      </c>
      <c r="E16957" t="s">
        <v>5070</v>
      </c>
      <c r="F16957">
        <v>1</v>
      </c>
      <c r="G16957">
        <v>0</v>
      </c>
      <c r="H16957" t="s">
        <v>102</v>
      </c>
      <c r="I16957" t="s">
        <v>102</v>
      </c>
      <c r="J16957" t="s">
        <v>103</v>
      </c>
      <c r="K16957" t="s">
        <v>25188</v>
      </c>
      <c r="L16957" t="s">
        <v>171</v>
      </c>
      <c r="M16957" t="e">
        <f>_xlfn.XLOOKUP(B16957,Sheet1!B:B,Sheet1!C:C)</f>
        <v>#N/A</v>
      </c>
    </row>
    <row r="16958" spans="2:13" hidden="1">
      <c r="B16958" t="s">
        <v>25186</v>
      </c>
      <c r="C16958" t="s">
        <v>25203</v>
      </c>
      <c r="D16958" t="s">
        <v>16556</v>
      </c>
      <c r="F16958">
        <v>45</v>
      </c>
      <c r="G16958">
        <v>107608</v>
      </c>
      <c r="H16958" t="s">
        <v>103</v>
      </c>
      <c r="I16958" t="s">
        <v>103</v>
      </c>
      <c r="J16958" t="s">
        <v>103</v>
      </c>
      <c r="K16958" t="s">
        <v>25188</v>
      </c>
      <c r="L16958" t="s">
        <v>171</v>
      </c>
      <c r="M16958" t="e">
        <f>_xlfn.XLOOKUP(B16958,Sheet1!B:B,Sheet1!C:C)</f>
        <v>#N/A</v>
      </c>
    </row>
    <row r="16959" spans="2:13" hidden="1">
      <c r="B16959" t="s">
        <v>25186</v>
      </c>
      <c r="C16959" t="s">
        <v>25204</v>
      </c>
      <c r="D16959" t="s">
        <v>25205</v>
      </c>
      <c r="E16959" t="s">
        <v>5070</v>
      </c>
      <c r="F16959">
        <v>1</v>
      </c>
      <c r="G16959">
        <v>0</v>
      </c>
      <c r="H16959" t="s">
        <v>102</v>
      </c>
      <c r="I16959" t="s">
        <v>102</v>
      </c>
      <c r="J16959" t="s">
        <v>103</v>
      </c>
      <c r="K16959" t="s">
        <v>25188</v>
      </c>
      <c r="L16959" t="s">
        <v>171</v>
      </c>
      <c r="M16959" t="e">
        <f>_xlfn.XLOOKUP(B16959,Sheet1!B:B,Sheet1!C:C)</f>
        <v>#N/A</v>
      </c>
    </row>
    <row r="16960" spans="2:13" hidden="1">
      <c r="B16960" t="s">
        <v>25186</v>
      </c>
      <c r="C16960" t="s">
        <v>25206</v>
      </c>
      <c r="D16960" t="s">
        <v>25207</v>
      </c>
      <c r="E16960" t="s">
        <v>5073</v>
      </c>
      <c r="F16960">
        <v>45</v>
      </c>
      <c r="G16960">
        <v>66016</v>
      </c>
      <c r="H16960" t="s">
        <v>102</v>
      </c>
      <c r="I16960" t="s">
        <v>103</v>
      </c>
      <c r="J16960" t="s">
        <v>103</v>
      </c>
      <c r="K16960" t="s">
        <v>25188</v>
      </c>
      <c r="L16960" t="s">
        <v>171</v>
      </c>
      <c r="M16960" t="e">
        <f>_xlfn.XLOOKUP(B16960,Sheet1!B:B,Sheet1!C:C)</f>
        <v>#N/A</v>
      </c>
    </row>
    <row r="16961" spans="2:13" hidden="1">
      <c r="B16961" t="s">
        <v>25186</v>
      </c>
      <c r="C16961" t="s">
        <v>25208</v>
      </c>
      <c r="D16961" t="s">
        <v>16556</v>
      </c>
      <c r="F16961">
        <v>45</v>
      </c>
      <c r="G16961">
        <v>103254</v>
      </c>
      <c r="H16961" t="s">
        <v>103</v>
      </c>
      <c r="I16961" t="s">
        <v>103</v>
      </c>
      <c r="J16961" t="s">
        <v>103</v>
      </c>
      <c r="K16961" t="s">
        <v>25188</v>
      </c>
      <c r="L16961" t="s">
        <v>171</v>
      </c>
      <c r="M16961" t="e">
        <f>_xlfn.XLOOKUP(B16961,Sheet1!B:B,Sheet1!C:C)</f>
        <v>#N/A</v>
      </c>
    </row>
    <row r="16962" spans="2:13" hidden="1">
      <c r="B16962" t="s">
        <v>25186</v>
      </c>
      <c r="C16962" t="s">
        <v>25209</v>
      </c>
      <c r="D16962" t="s">
        <v>631</v>
      </c>
      <c r="E16962" t="s">
        <v>5154</v>
      </c>
      <c r="F16962">
        <v>1</v>
      </c>
      <c r="G16962">
        <v>0</v>
      </c>
      <c r="H16962" t="s">
        <v>103</v>
      </c>
      <c r="I16962" t="s">
        <v>102</v>
      </c>
      <c r="J16962" t="s">
        <v>103</v>
      </c>
      <c r="K16962" t="s">
        <v>25188</v>
      </c>
      <c r="L16962" t="s">
        <v>171</v>
      </c>
      <c r="M16962" t="e">
        <f>_xlfn.XLOOKUP(B16962,Sheet1!B:B,Sheet1!C:C)</f>
        <v>#N/A</v>
      </c>
    </row>
    <row r="16963" spans="2:13" hidden="1">
      <c r="B16963" t="s">
        <v>25210</v>
      </c>
      <c r="C16963" t="s">
        <v>25211</v>
      </c>
      <c r="D16963" t="s">
        <v>5224</v>
      </c>
      <c r="E16963" t="s">
        <v>5070</v>
      </c>
      <c r="F16963">
        <v>1</v>
      </c>
      <c r="G16963">
        <v>0</v>
      </c>
      <c r="H16963" t="s">
        <v>102</v>
      </c>
      <c r="I16963" t="s">
        <v>102</v>
      </c>
      <c r="J16963" t="s">
        <v>103</v>
      </c>
      <c r="K16963" t="s">
        <v>25212</v>
      </c>
      <c r="L16963" t="s">
        <v>195</v>
      </c>
      <c r="M16963" t="e">
        <f>_xlfn.XLOOKUP(B16963,Sheet1!B:B,Sheet1!C:C)</f>
        <v>#N/A</v>
      </c>
    </row>
    <row r="16964" spans="2:13" hidden="1">
      <c r="B16964" t="s">
        <v>25210</v>
      </c>
      <c r="C16964" t="s">
        <v>25213</v>
      </c>
      <c r="D16964" t="s">
        <v>267</v>
      </c>
      <c r="E16964" t="s">
        <v>5070</v>
      </c>
      <c r="F16964">
        <v>1</v>
      </c>
      <c r="G16964">
        <v>0</v>
      </c>
      <c r="H16964" t="s">
        <v>102</v>
      </c>
      <c r="I16964" t="s">
        <v>102</v>
      </c>
      <c r="J16964" t="s">
        <v>103</v>
      </c>
      <c r="K16964" t="s">
        <v>25212</v>
      </c>
      <c r="L16964" t="s">
        <v>195</v>
      </c>
      <c r="M16964" t="e">
        <f>_xlfn.XLOOKUP(B16964,Sheet1!B:B,Sheet1!C:C)</f>
        <v>#N/A</v>
      </c>
    </row>
    <row r="16965" spans="2:13" hidden="1">
      <c r="B16965" t="s">
        <v>25210</v>
      </c>
      <c r="C16965" t="s">
        <v>25214</v>
      </c>
      <c r="D16965" t="s">
        <v>5246</v>
      </c>
      <c r="E16965" t="s">
        <v>5154</v>
      </c>
      <c r="F16965">
        <v>0.5</v>
      </c>
      <c r="G16965">
        <v>0</v>
      </c>
      <c r="H16965" t="s">
        <v>103</v>
      </c>
      <c r="I16965" t="s">
        <v>102</v>
      </c>
      <c r="J16965" t="s">
        <v>103</v>
      </c>
      <c r="K16965" t="s">
        <v>25212</v>
      </c>
      <c r="L16965" t="s">
        <v>195</v>
      </c>
      <c r="M16965" t="e">
        <f>_xlfn.XLOOKUP(B16965,Sheet1!B:B,Sheet1!C:C)</f>
        <v>#N/A</v>
      </c>
    </row>
    <row r="16966" spans="2:13" hidden="1">
      <c r="B16966" t="s">
        <v>25210</v>
      </c>
      <c r="C16966" t="s">
        <v>25215</v>
      </c>
      <c r="D16966" t="s">
        <v>315</v>
      </c>
      <c r="E16966" t="s">
        <v>5070</v>
      </c>
      <c r="F16966">
        <v>1</v>
      </c>
      <c r="G16966">
        <v>0</v>
      </c>
      <c r="H16966" t="s">
        <v>102</v>
      </c>
      <c r="I16966" t="s">
        <v>102</v>
      </c>
      <c r="J16966" t="s">
        <v>103</v>
      </c>
      <c r="K16966" t="s">
        <v>25212</v>
      </c>
      <c r="L16966" t="s">
        <v>195</v>
      </c>
      <c r="M16966" t="e">
        <f>_xlfn.XLOOKUP(B16966,Sheet1!B:B,Sheet1!C:C)</f>
        <v>#N/A</v>
      </c>
    </row>
    <row r="16967" spans="2:13" hidden="1">
      <c r="B16967" t="s">
        <v>25210</v>
      </c>
      <c r="C16967" t="s">
        <v>25212</v>
      </c>
      <c r="D16967" t="s">
        <v>195</v>
      </c>
      <c r="E16967" t="s">
        <v>5073</v>
      </c>
      <c r="F16967">
        <v>40</v>
      </c>
      <c r="G16967">
        <v>117369</v>
      </c>
      <c r="H16967" t="s">
        <v>102</v>
      </c>
      <c r="I16967" t="s">
        <v>103</v>
      </c>
      <c r="J16967" t="s">
        <v>103</v>
      </c>
      <c r="K16967" t="s">
        <v>25212</v>
      </c>
      <c r="L16967" t="s">
        <v>195</v>
      </c>
      <c r="M16967" t="e">
        <f>_xlfn.XLOOKUP(B16967,Sheet1!B:B,Sheet1!C:C)</f>
        <v>#N/A</v>
      </c>
    </row>
    <row r="16968" spans="2:13" hidden="1">
      <c r="B16968" t="s">
        <v>25210</v>
      </c>
      <c r="C16968" t="s">
        <v>25216</v>
      </c>
      <c r="D16968" t="s">
        <v>5246</v>
      </c>
      <c r="E16968" t="s">
        <v>5154</v>
      </c>
      <c r="F16968">
        <v>0.5</v>
      </c>
      <c r="G16968">
        <v>0</v>
      </c>
      <c r="H16968" t="s">
        <v>103</v>
      </c>
      <c r="I16968" t="s">
        <v>102</v>
      </c>
      <c r="J16968" t="s">
        <v>103</v>
      </c>
      <c r="K16968" t="s">
        <v>25212</v>
      </c>
      <c r="L16968" t="s">
        <v>195</v>
      </c>
      <c r="M16968" t="e">
        <f>_xlfn.XLOOKUP(B16968,Sheet1!B:B,Sheet1!C:C)</f>
        <v>#N/A</v>
      </c>
    </row>
    <row r="16969" spans="2:13" hidden="1">
      <c r="B16969" t="s">
        <v>25210</v>
      </c>
      <c r="C16969" t="s">
        <v>25217</v>
      </c>
      <c r="D16969" t="s">
        <v>5246</v>
      </c>
      <c r="E16969" t="s">
        <v>5154</v>
      </c>
      <c r="F16969">
        <v>0.5</v>
      </c>
      <c r="G16969">
        <v>0</v>
      </c>
      <c r="H16969" t="s">
        <v>103</v>
      </c>
      <c r="I16969" t="s">
        <v>102</v>
      </c>
      <c r="J16969" t="s">
        <v>103</v>
      </c>
      <c r="K16969" t="s">
        <v>25212</v>
      </c>
      <c r="L16969" t="s">
        <v>195</v>
      </c>
      <c r="M16969" t="e">
        <f>_xlfn.XLOOKUP(B16969,Sheet1!B:B,Sheet1!C:C)</f>
        <v>#N/A</v>
      </c>
    </row>
    <row r="16970" spans="2:13" hidden="1">
      <c r="B16970" t="s">
        <v>25210</v>
      </c>
      <c r="C16970" t="s">
        <v>25218</v>
      </c>
      <c r="D16970" t="s">
        <v>5246</v>
      </c>
      <c r="E16970" t="s">
        <v>5154</v>
      </c>
      <c r="F16970">
        <v>0.5</v>
      </c>
      <c r="G16970">
        <v>0</v>
      </c>
      <c r="H16970" t="s">
        <v>103</v>
      </c>
      <c r="I16970" t="s">
        <v>102</v>
      </c>
      <c r="J16970" t="s">
        <v>103</v>
      </c>
      <c r="K16970" t="s">
        <v>25212</v>
      </c>
      <c r="L16970" t="s">
        <v>195</v>
      </c>
      <c r="M16970" t="e">
        <f>_xlfn.XLOOKUP(B16970,Sheet1!B:B,Sheet1!C:C)</f>
        <v>#N/A</v>
      </c>
    </row>
    <row r="16971" spans="2:13" hidden="1">
      <c r="B16971" t="s">
        <v>25219</v>
      </c>
      <c r="C16971" t="s">
        <v>25220</v>
      </c>
      <c r="D16971" t="s">
        <v>153</v>
      </c>
      <c r="E16971" t="s">
        <v>5073</v>
      </c>
      <c r="F16971">
        <v>40</v>
      </c>
      <c r="G16971">
        <v>142146</v>
      </c>
      <c r="H16971" t="s">
        <v>102</v>
      </c>
      <c r="I16971" t="s">
        <v>103</v>
      </c>
      <c r="J16971" t="s">
        <v>103</v>
      </c>
      <c r="K16971" t="s">
        <v>25220</v>
      </c>
      <c r="L16971" t="s">
        <v>153</v>
      </c>
      <c r="M16971" t="e">
        <f>_xlfn.XLOOKUP(B16971,Sheet1!B:B,Sheet1!C:C)</f>
        <v>#N/A</v>
      </c>
    </row>
    <row r="16972" spans="2:13" hidden="1">
      <c r="B16972" t="s">
        <v>25219</v>
      </c>
      <c r="C16972" t="s">
        <v>25221</v>
      </c>
      <c r="D16972" t="s">
        <v>226</v>
      </c>
      <c r="E16972" t="s">
        <v>5154</v>
      </c>
      <c r="F16972">
        <v>1</v>
      </c>
      <c r="G16972">
        <v>0</v>
      </c>
      <c r="H16972" t="s">
        <v>103</v>
      </c>
      <c r="I16972" t="s">
        <v>102</v>
      </c>
      <c r="J16972" t="s">
        <v>103</v>
      </c>
      <c r="K16972" t="s">
        <v>25220</v>
      </c>
      <c r="L16972" t="s">
        <v>153</v>
      </c>
      <c r="M16972" t="e">
        <f>_xlfn.XLOOKUP(B16972,Sheet1!B:B,Sheet1!C:C)</f>
        <v>#N/A</v>
      </c>
    </row>
    <row r="16973" spans="2:13" hidden="1">
      <c r="B16973" t="s">
        <v>25219</v>
      </c>
      <c r="C16973" t="s">
        <v>25222</v>
      </c>
      <c r="D16973" t="s">
        <v>8575</v>
      </c>
      <c r="F16973">
        <v>40</v>
      </c>
      <c r="G16973">
        <v>106067</v>
      </c>
      <c r="H16973" t="s">
        <v>103</v>
      </c>
      <c r="I16973" t="s">
        <v>103</v>
      </c>
      <c r="J16973" t="s">
        <v>103</v>
      </c>
      <c r="K16973" t="s">
        <v>25220</v>
      </c>
      <c r="L16973" t="s">
        <v>153</v>
      </c>
      <c r="M16973" t="e">
        <f>_xlfn.XLOOKUP(B16973,Sheet1!B:B,Sheet1!C:C)</f>
        <v>#N/A</v>
      </c>
    </row>
    <row r="16974" spans="2:13" hidden="1">
      <c r="B16974" t="s">
        <v>25219</v>
      </c>
      <c r="C16974" t="s">
        <v>25223</v>
      </c>
      <c r="D16974" t="s">
        <v>226</v>
      </c>
      <c r="E16974" t="s">
        <v>5154</v>
      </c>
      <c r="F16974">
        <v>1</v>
      </c>
      <c r="G16974">
        <v>0</v>
      </c>
      <c r="H16974" t="s">
        <v>103</v>
      </c>
      <c r="I16974" t="s">
        <v>102</v>
      </c>
      <c r="J16974" t="s">
        <v>103</v>
      </c>
      <c r="K16974" t="s">
        <v>25220</v>
      </c>
      <c r="L16974" t="s">
        <v>153</v>
      </c>
      <c r="M16974" t="e">
        <f>_xlfn.XLOOKUP(B16974,Sheet1!B:B,Sheet1!C:C)</f>
        <v>#N/A</v>
      </c>
    </row>
    <row r="16975" spans="2:13" hidden="1">
      <c r="B16975" t="s">
        <v>25219</v>
      </c>
      <c r="C16975" t="s">
        <v>25224</v>
      </c>
      <c r="D16975" t="s">
        <v>670</v>
      </c>
      <c r="E16975" t="s">
        <v>5070</v>
      </c>
      <c r="F16975">
        <v>1</v>
      </c>
      <c r="G16975">
        <v>0</v>
      </c>
      <c r="H16975" t="s">
        <v>102</v>
      </c>
      <c r="I16975" t="s">
        <v>102</v>
      </c>
      <c r="J16975" t="s">
        <v>103</v>
      </c>
      <c r="K16975" t="s">
        <v>25220</v>
      </c>
      <c r="L16975" t="s">
        <v>153</v>
      </c>
      <c r="M16975" t="e">
        <f>_xlfn.XLOOKUP(B16975,Sheet1!B:B,Sheet1!C:C)</f>
        <v>#N/A</v>
      </c>
    </row>
    <row r="16976" spans="2:13" hidden="1">
      <c r="B16976" t="s">
        <v>25219</v>
      </c>
      <c r="C16976" t="s">
        <v>25225</v>
      </c>
      <c r="D16976" t="s">
        <v>25226</v>
      </c>
      <c r="E16976" t="s">
        <v>5154</v>
      </c>
      <c r="F16976">
        <v>1</v>
      </c>
      <c r="G16976">
        <v>0</v>
      </c>
      <c r="H16976" t="s">
        <v>103</v>
      </c>
      <c r="I16976" t="s">
        <v>102</v>
      </c>
      <c r="J16976" t="s">
        <v>103</v>
      </c>
      <c r="K16976" t="s">
        <v>25220</v>
      </c>
      <c r="L16976" t="s">
        <v>153</v>
      </c>
      <c r="M16976" t="e">
        <f>_xlfn.XLOOKUP(B16976,Sheet1!B:B,Sheet1!C:C)</f>
        <v>#N/A</v>
      </c>
    </row>
    <row r="16977" spans="2:13" hidden="1">
      <c r="B16977" t="s">
        <v>25219</v>
      </c>
      <c r="C16977" t="s">
        <v>25227</v>
      </c>
      <c r="D16977" t="s">
        <v>142</v>
      </c>
      <c r="E16977" t="s">
        <v>5070</v>
      </c>
      <c r="F16977">
        <v>1</v>
      </c>
      <c r="G16977">
        <v>0</v>
      </c>
      <c r="H16977" t="s">
        <v>102</v>
      </c>
      <c r="I16977" t="s">
        <v>102</v>
      </c>
      <c r="J16977" t="s">
        <v>103</v>
      </c>
      <c r="K16977" t="s">
        <v>25220</v>
      </c>
      <c r="L16977" t="s">
        <v>153</v>
      </c>
      <c r="M16977" t="e">
        <f>_xlfn.XLOOKUP(B16977,Sheet1!B:B,Sheet1!C:C)</f>
        <v>#N/A</v>
      </c>
    </row>
    <row r="16978" spans="2:13" hidden="1">
      <c r="B16978" t="s">
        <v>25219</v>
      </c>
      <c r="C16978" t="s">
        <v>25228</v>
      </c>
      <c r="D16978" t="s">
        <v>226</v>
      </c>
      <c r="E16978" t="s">
        <v>5154</v>
      </c>
      <c r="F16978">
        <v>1</v>
      </c>
      <c r="G16978">
        <v>0</v>
      </c>
      <c r="H16978" t="s">
        <v>103</v>
      </c>
      <c r="I16978" t="s">
        <v>102</v>
      </c>
      <c r="J16978" t="s">
        <v>103</v>
      </c>
      <c r="K16978" t="s">
        <v>25220</v>
      </c>
      <c r="L16978" t="s">
        <v>153</v>
      </c>
      <c r="M16978" t="e">
        <f>_xlfn.XLOOKUP(B16978,Sheet1!B:B,Sheet1!C:C)</f>
        <v>#N/A</v>
      </c>
    </row>
    <row r="16979" spans="2:13" hidden="1">
      <c r="B16979" t="s">
        <v>25219</v>
      </c>
      <c r="C16979" t="s">
        <v>25229</v>
      </c>
      <c r="D16979" t="s">
        <v>25230</v>
      </c>
      <c r="E16979" t="s">
        <v>5070</v>
      </c>
      <c r="F16979">
        <v>1</v>
      </c>
      <c r="G16979">
        <v>0</v>
      </c>
      <c r="H16979" t="s">
        <v>102</v>
      </c>
      <c r="I16979" t="s">
        <v>102</v>
      </c>
      <c r="J16979" t="s">
        <v>103</v>
      </c>
      <c r="K16979" t="s">
        <v>25220</v>
      </c>
      <c r="L16979" t="s">
        <v>153</v>
      </c>
      <c r="M16979" t="e">
        <f>_xlfn.XLOOKUP(B16979,Sheet1!B:B,Sheet1!C:C)</f>
        <v>#N/A</v>
      </c>
    </row>
    <row r="16980" spans="2:13" hidden="1">
      <c r="B16980" t="s">
        <v>25219</v>
      </c>
      <c r="C16980" t="s">
        <v>25231</v>
      </c>
      <c r="D16980" t="s">
        <v>25226</v>
      </c>
      <c r="E16980" t="s">
        <v>5154</v>
      </c>
      <c r="F16980">
        <v>1</v>
      </c>
      <c r="G16980">
        <v>0</v>
      </c>
      <c r="H16980" t="s">
        <v>103</v>
      </c>
      <c r="I16980" t="s">
        <v>102</v>
      </c>
      <c r="J16980" t="s">
        <v>103</v>
      </c>
      <c r="K16980" t="s">
        <v>25220</v>
      </c>
      <c r="L16980" t="s">
        <v>153</v>
      </c>
      <c r="M16980" t="e">
        <f>_xlfn.XLOOKUP(B16980,Sheet1!B:B,Sheet1!C:C)</f>
        <v>#N/A</v>
      </c>
    </row>
    <row r="16981" spans="2:13" hidden="1">
      <c r="B16981" t="s">
        <v>25219</v>
      </c>
      <c r="C16981" t="s">
        <v>25232</v>
      </c>
      <c r="D16981" t="s">
        <v>254</v>
      </c>
      <c r="E16981" t="s">
        <v>5070</v>
      </c>
      <c r="F16981">
        <v>1</v>
      </c>
      <c r="G16981">
        <v>0</v>
      </c>
      <c r="H16981" t="s">
        <v>102</v>
      </c>
      <c r="I16981" t="s">
        <v>102</v>
      </c>
      <c r="J16981" t="s">
        <v>103</v>
      </c>
      <c r="K16981" t="s">
        <v>25220</v>
      </c>
      <c r="L16981" t="s">
        <v>153</v>
      </c>
      <c r="M16981" t="e">
        <f>_xlfn.XLOOKUP(B16981,Sheet1!B:B,Sheet1!C:C)</f>
        <v>#N/A</v>
      </c>
    </row>
    <row r="16982" spans="2:13" hidden="1">
      <c r="B16982" t="s">
        <v>25219</v>
      </c>
      <c r="C16982" t="s">
        <v>25233</v>
      </c>
      <c r="D16982" t="s">
        <v>590</v>
      </c>
      <c r="E16982" t="s">
        <v>5070</v>
      </c>
      <c r="F16982">
        <v>1</v>
      </c>
      <c r="G16982">
        <v>0</v>
      </c>
      <c r="H16982" t="s">
        <v>102</v>
      </c>
      <c r="I16982" t="s">
        <v>102</v>
      </c>
      <c r="J16982" t="s">
        <v>103</v>
      </c>
      <c r="K16982" t="s">
        <v>25220</v>
      </c>
      <c r="L16982" t="s">
        <v>153</v>
      </c>
      <c r="M16982" t="e">
        <f>_xlfn.XLOOKUP(B16982,Sheet1!B:B,Sheet1!C:C)</f>
        <v>#N/A</v>
      </c>
    </row>
    <row r="16983" spans="2:13" hidden="1">
      <c r="B16983" t="s">
        <v>25219</v>
      </c>
      <c r="C16983" t="s">
        <v>25234</v>
      </c>
      <c r="D16983" t="s">
        <v>226</v>
      </c>
      <c r="E16983" t="s">
        <v>5154</v>
      </c>
      <c r="F16983">
        <v>1</v>
      </c>
      <c r="G16983">
        <v>0</v>
      </c>
      <c r="H16983" t="s">
        <v>103</v>
      </c>
      <c r="I16983" t="s">
        <v>102</v>
      </c>
      <c r="J16983" t="s">
        <v>103</v>
      </c>
      <c r="K16983" t="s">
        <v>25220</v>
      </c>
      <c r="L16983" t="s">
        <v>153</v>
      </c>
      <c r="M16983" t="e">
        <f>_xlfn.XLOOKUP(B16983,Sheet1!B:B,Sheet1!C:C)</f>
        <v>#N/A</v>
      </c>
    </row>
    <row r="16984" spans="2:13" hidden="1">
      <c r="B16984" t="s">
        <v>25235</v>
      </c>
      <c r="C16984" t="s">
        <v>25236</v>
      </c>
      <c r="D16984" t="s">
        <v>631</v>
      </c>
      <c r="E16984" t="s">
        <v>5154</v>
      </c>
      <c r="F16984">
        <v>2</v>
      </c>
      <c r="G16984">
        <v>0</v>
      </c>
      <c r="H16984" t="s">
        <v>103</v>
      </c>
      <c r="I16984" t="s">
        <v>102</v>
      </c>
      <c r="J16984" t="s">
        <v>103</v>
      </c>
      <c r="K16984" t="s">
        <v>25237</v>
      </c>
      <c r="L16984" t="s">
        <v>188</v>
      </c>
      <c r="M16984" t="e">
        <f>_xlfn.XLOOKUP(B16984,Sheet1!B:B,Sheet1!C:C)</f>
        <v>#N/A</v>
      </c>
    </row>
    <row r="16985" spans="2:13" hidden="1">
      <c r="B16985" t="s">
        <v>25235</v>
      </c>
      <c r="C16985" t="s">
        <v>25238</v>
      </c>
      <c r="D16985" t="s">
        <v>631</v>
      </c>
      <c r="E16985" t="s">
        <v>5154</v>
      </c>
      <c r="F16985">
        <v>2</v>
      </c>
      <c r="G16985">
        <v>0</v>
      </c>
      <c r="H16985" t="s">
        <v>103</v>
      </c>
      <c r="I16985" t="s">
        <v>102</v>
      </c>
      <c r="J16985" t="s">
        <v>103</v>
      </c>
      <c r="K16985" t="s">
        <v>25237</v>
      </c>
      <c r="L16985" t="s">
        <v>188</v>
      </c>
      <c r="M16985" t="e">
        <f>_xlfn.XLOOKUP(B16985,Sheet1!B:B,Sheet1!C:C)</f>
        <v>#N/A</v>
      </c>
    </row>
    <row r="16986" spans="2:13" hidden="1">
      <c r="B16986" t="s">
        <v>25235</v>
      </c>
      <c r="C16986" t="s">
        <v>25239</v>
      </c>
      <c r="D16986" t="s">
        <v>466</v>
      </c>
      <c r="E16986" t="s">
        <v>5070</v>
      </c>
      <c r="F16986">
        <v>2</v>
      </c>
      <c r="G16986">
        <v>0</v>
      </c>
      <c r="H16986" t="s">
        <v>102</v>
      </c>
      <c r="I16986" t="s">
        <v>102</v>
      </c>
      <c r="J16986" t="s">
        <v>103</v>
      </c>
      <c r="K16986" t="s">
        <v>25237</v>
      </c>
      <c r="L16986" t="s">
        <v>188</v>
      </c>
      <c r="M16986" t="e">
        <f>_xlfn.XLOOKUP(B16986,Sheet1!B:B,Sheet1!C:C)</f>
        <v>#N/A</v>
      </c>
    </row>
    <row r="16987" spans="2:13" hidden="1">
      <c r="B16987" t="s">
        <v>25235</v>
      </c>
      <c r="C16987" t="s">
        <v>25240</v>
      </c>
      <c r="D16987" t="s">
        <v>631</v>
      </c>
      <c r="E16987" t="s">
        <v>5154</v>
      </c>
      <c r="F16987">
        <v>2</v>
      </c>
      <c r="G16987">
        <v>0</v>
      </c>
      <c r="H16987" t="s">
        <v>103</v>
      </c>
      <c r="I16987" t="s">
        <v>102</v>
      </c>
      <c r="J16987" t="s">
        <v>103</v>
      </c>
      <c r="K16987" t="s">
        <v>25237</v>
      </c>
      <c r="L16987" t="s">
        <v>188</v>
      </c>
      <c r="M16987" t="e">
        <f>_xlfn.XLOOKUP(B16987,Sheet1!B:B,Sheet1!C:C)</f>
        <v>#N/A</v>
      </c>
    </row>
    <row r="16988" spans="2:13" hidden="1">
      <c r="B16988" t="s">
        <v>25235</v>
      </c>
      <c r="C16988" t="s">
        <v>25237</v>
      </c>
      <c r="D16988" t="s">
        <v>195</v>
      </c>
      <c r="E16988" t="s">
        <v>5073</v>
      </c>
      <c r="F16988">
        <v>80</v>
      </c>
      <c r="G16988">
        <v>70000</v>
      </c>
      <c r="H16988" t="s">
        <v>102</v>
      </c>
      <c r="I16988" t="s">
        <v>103</v>
      </c>
      <c r="J16988" t="s">
        <v>103</v>
      </c>
      <c r="K16988" t="s">
        <v>25237</v>
      </c>
      <c r="L16988" t="s">
        <v>188</v>
      </c>
      <c r="M16988" t="e">
        <f>_xlfn.XLOOKUP(B16988,Sheet1!B:B,Sheet1!C:C)</f>
        <v>#N/A</v>
      </c>
    </row>
    <row r="16989" spans="2:13" hidden="1">
      <c r="B16989" t="s">
        <v>25235</v>
      </c>
      <c r="C16989" t="s">
        <v>25241</v>
      </c>
      <c r="D16989" t="s">
        <v>25242</v>
      </c>
      <c r="E16989" t="s">
        <v>5070</v>
      </c>
      <c r="F16989">
        <v>2</v>
      </c>
      <c r="G16989">
        <v>0</v>
      </c>
      <c r="H16989" t="s">
        <v>102</v>
      </c>
      <c r="I16989" t="s">
        <v>102</v>
      </c>
      <c r="J16989" t="s">
        <v>103</v>
      </c>
      <c r="K16989" t="s">
        <v>25237</v>
      </c>
      <c r="L16989" t="s">
        <v>188</v>
      </c>
      <c r="M16989" t="e">
        <f>_xlfn.XLOOKUP(B16989,Sheet1!B:B,Sheet1!C:C)</f>
        <v>#N/A</v>
      </c>
    </row>
    <row r="16990" spans="2:13" hidden="1">
      <c r="B16990" t="s">
        <v>25243</v>
      </c>
      <c r="C16990" t="s">
        <v>25244</v>
      </c>
      <c r="D16990" t="s">
        <v>226</v>
      </c>
      <c r="E16990" t="s">
        <v>5154</v>
      </c>
      <c r="F16990">
        <v>1</v>
      </c>
      <c r="G16990">
        <v>0</v>
      </c>
      <c r="H16990" t="s">
        <v>103</v>
      </c>
      <c r="I16990" t="s">
        <v>102</v>
      </c>
      <c r="J16990" t="s">
        <v>103</v>
      </c>
      <c r="K16990" t="s">
        <v>25245</v>
      </c>
      <c r="L16990" t="s">
        <v>25246</v>
      </c>
      <c r="M16990" t="e">
        <f>_xlfn.XLOOKUP(B16990,Sheet1!B:B,Sheet1!C:C)</f>
        <v>#N/A</v>
      </c>
    </row>
    <row r="16991" spans="2:13" hidden="1">
      <c r="B16991" t="s">
        <v>25243</v>
      </c>
      <c r="C16991" t="s">
        <v>25247</v>
      </c>
      <c r="D16991" t="s">
        <v>226</v>
      </c>
      <c r="E16991" t="s">
        <v>5154</v>
      </c>
      <c r="F16991">
        <v>1</v>
      </c>
      <c r="G16991">
        <v>0</v>
      </c>
      <c r="H16991" t="s">
        <v>103</v>
      </c>
      <c r="I16991" t="s">
        <v>102</v>
      </c>
      <c r="J16991" t="s">
        <v>103</v>
      </c>
      <c r="K16991" t="s">
        <v>25245</v>
      </c>
      <c r="L16991" t="s">
        <v>25246</v>
      </c>
      <c r="M16991" t="e">
        <f>_xlfn.XLOOKUP(B16991,Sheet1!B:B,Sheet1!C:C)</f>
        <v>#N/A</v>
      </c>
    </row>
    <row r="16992" spans="2:13" hidden="1">
      <c r="B16992" t="s">
        <v>25243</v>
      </c>
      <c r="C16992" t="s">
        <v>12596</v>
      </c>
      <c r="D16992" t="s">
        <v>226</v>
      </c>
      <c r="E16992" t="s">
        <v>5154</v>
      </c>
      <c r="F16992">
        <v>1</v>
      </c>
      <c r="G16992">
        <v>0</v>
      </c>
      <c r="H16992" t="s">
        <v>103</v>
      </c>
      <c r="I16992" t="s">
        <v>102</v>
      </c>
      <c r="J16992" t="s">
        <v>103</v>
      </c>
      <c r="K16992" t="s">
        <v>25245</v>
      </c>
      <c r="L16992" t="s">
        <v>25246</v>
      </c>
      <c r="M16992" t="e">
        <f>_xlfn.XLOOKUP(B16992,Sheet1!B:B,Sheet1!C:C)</f>
        <v>#N/A</v>
      </c>
    </row>
    <row r="16993" spans="2:13" hidden="1">
      <c r="B16993" t="s">
        <v>25243</v>
      </c>
      <c r="C16993" t="s">
        <v>25248</v>
      </c>
      <c r="D16993" t="s">
        <v>142</v>
      </c>
      <c r="E16993" t="s">
        <v>5070</v>
      </c>
      <c r="F16993">
        <v>4</v>
      </c>
      <c r="G16993">
        <v>0</v>
      </c>
      <c r="H16993" t="s">
        <v>102</v>
      </c>
      <c r="I16993" t="s">
        <v>102</v>
      </c>
      <c r="J16993" t="s">
        <v>103</v>
      </c>
      <c r="K16993" t="s">
        <v>25245</v>
      </c>
      <c r="L16993" t="s">
        <v>25246</v>
      </c>
      <c r="M16993" t="e">
        <f>_xlfn.XLOOKUP(B16993,Sheet1!B:B,Sheet1!C:C)</f>
        <v>#N/A</v>
      </c>
    </row>
    <row r="16994" spans="2:13" hidden="1">
      <c r="B16994" t="s">
        <v>25243</v>
      </c>
      <c r="C16994" t="s">
        <v>25249</v>
      </c>
      <c r="D16994" t="s">
        <v>5532</v>
      </c>
      <c r="E16994" t="s">
        <v>5070</v>
      </c>
      <c r="F16994">
        <v>4</v>
      </c>
      <c r="G16994">
        <v>0</v>
      </c>
      <c r="H16994" t="s">
        <v>102</v>
      </c>
      <c r="I16994" t="s">
        <v>102</v>
      </c>
      <c r="J16994" t="s">
        <v>103</v>
      </c>
      <c r="K16994" t="s">
        <v>25245</v>
      </c>
      <c r="L16994" t="s">
        <v>25246</v>
      </c>
      <c r="M16994" t="e">
        <f>_xlfn.XLOOKUP(B16994,Sheet1!B:B,Sheet1!C:C)</f>
        <v>#N/A</v>
      </c>
    </row>
    <row r="16995" spans="2:13" hidden="1">
      <c r="B16995" t="s">
        <v>25243</v>
      </c>
      <c r="C16995" t="s">
        <v>25250</v>
      </c>
      <c r="D16995" t="s">
        <v>783</v>
      </c>
      <c r="E16995" t="s">
        <v>5073</v>
      </c>
      <c r="F16995">
        <v>40</v>
      </c>
      <c r="G16995">
        <v>113600</v>
      </c>
      <c r="H16995" t="s">
        <v>102</v>
      </c>
      <c r="I16995" t="s">
        <v>103</v>
      </c>
      <c r="J16995" t="s">
        <v>103</v>
      </c>
      <c r="K16995" t="s">
        <v>25245</v>
      </c>
      <c r="L16995" t="s">
        <v>25246</v>
      </c>
      <c r="M16995" t="e">
        <f>_xlfn.XLOOKUP(B16995,Sheet1!B:B,Sheet1!C:C)</f>
        <v>#N/A</v>
      </c>
    </row>
    <row r="16996" spans="2:13" hidden="1">
      <c r="B16996" t="s">
        <v>25243</v>
      </c>
      <c r="C16996" t="s">
        <v>25251</v>
      </c>
      <c r="D16996" t="s">
        <v>226</v>
      </c>
      <c r="E16996" t="s">
        <v>5154</v>
      </c>
      <c r="F16996">
        <v>1</v>
      </c>
      <c r="G16996">
        <v>0</v>
      </c>
      <c r="H16996" t="s">
        <v>103</v>
      </c>
      <c r="I16996" t="s">
        <v>102</v>
      </c>
      <c r="J16996" t="s">
        <v>103</v>
      </c>
      <c r="K16996" t="s">
        <v>25245</v>
      </c>
      <c r="L16996" t="s">
        <v>25246</v>
      </c>
      <c r="M16996" t="e">
        <f>_xlfn.XLOOKUP(B16996,Sheet1!B:B,Sheet1!C:C)</f>
        <v>#N/A</v>
      </c>
    </row>
    <row r="16997" spans="2:13" hidden="1">
      <c r="B16997" t="s">
        <v>25243</v>
      </c>
      <c r="C16997" t="s">
        <v>25252</v>
      </c>
      <c r="D16997" t="s">
        <v>226</v>
      </c>
      <c r="E16997" t="s">
        <v>5154</v>
      </c>
      <c r="F16997">
        <v>1</v>
      </c>
      <c r="G16997">
        <v>0</v>
      </c>
      <c r="H16997" t="s">
        <v>103</v>
      </c>
      <c r="I16997" t="s">
        <v>102</v>
      </c>
      <c r="J16997" t="s">
        <v>103</v>
      </c>
      <c r="K16997" t="s">
        <v>25245</v>
      </c>
      <c r="L16997" t="s">
        <v>25246</v>
      </c>
      <c r="M16997" t="e">
        <f>_xlfn.XLOOKUP(B16997,Sheet1!B:B,Sheet1!C:C)</f>
        <v>#N/A</v>
      </c>
    </row>
    <row r="16998" spans="2:13" hidden="1">
      <c r="B16998" t="s">
        <v>25243</v>
      </c>
      <c r="C16998" t="s">
        <v>25253</v>
      </c>
      <c r="D16998" t="s">
        <v>226</v>
      </c>
      <c r="E16998" t="s">
        <v>5154</v>
      </c>
      <c r="F16998">
        <v>1</v>
      </c>
      <c r="G16998">
        <v>0</v>
      </c>
      <c r="H16998" t="s">
        <v>103</v>
      </c>
      <c r="I16998" t="s">
        <v>102</v>
      </c>
      <c r="J16998" t="s">
        <v>103</v>
      </c>
      <c r="K16998" t="s">
        <v>25245</v>
      </c>
      <c r="L16998" t="s">
        <v>25246</v>
      </c>
      <c r="M16998" t="e">
        <f>_xlfn.XLOOKUP(B16998,Sheet1!B:B,Sheet1!C:C)</f>
        <v>#N/A</v>
      </c>
    </row>
    <row r="16999" spans="2:13" hidden="1">
      <c r="B16999" t="s">
        <v>25243</v>
      </c>
      <c r="C16999" t="s">
        <v>25254</v>
      </c>
      <c r="D16999" t="s">
        <v>226</v>
      </c>
      <c r="E16999" t="s">
        <v>5154</v>
      </c>
      <c r="F16999">
        <v>1</v>
      </c>
      <c r="G16999">
        <v>0</v>
      </c>
      <c r="H16999" t="s">
        <v>103</v>
      </c>
      <c r="I16999" t="s">
        <v>102</v>
      </c>
      <c r="J16999" t="s">
        <v>103</v>
      </c>
      <c r="K16999" t="s">
        <v>25245</v>
      </c>
      <c r="L16999" t="s">
        <v>25246</v>
      </c>
      <c r="M16999" t="e">
        <f>_xlfn.XLOOKUP(B16999,Sheet1!B:B,Sheet1!C:C)</f>
        <v>#N/A</v>
      </c>
    </row>
    <row r="17000" spans="2:13" hidden="1">
      <c r="B17000" t="s">
        <v>25243</v>
      </c>
      <c r="C17000" t="s">
        <v>25255</v>
      </c>
      <c r="D17000" t="s">
        <v>226</v>
      </c>
      <c r="E17000" t="s">
        <v>5154</v>
      </c>
      <c r="F17000">
        <v>1</v>
      </c>
      <c r="G17000">
        <v>0</v>
      </c>
      <c r="H17000" t="s">
        <v>103</v>
      </c>
      <c r="I17000" t="s">
        <v>102</v>
      </c>
      <c r="J17000" t="s">
        <v>103</v>
      </c>
      <c r="K17000" t="s">
        <v>25245</v>
      </c>
      <c r="L17000" t="s">
        <v>25246</v>
      </c>
      <c r="M17000" t="e">
        <f>_xlfn.XLOOKUP(B17000,Sheet1!B:B,Sheet1!C:C)</f>
        <v>#N/A</v>
      </c>
    </row>
    <row r="17001" spans="2:13" hidden="1">
      <c r="B17001" t="s">
        <v>25243</v>
      </c>
      <c r="C17001" t="s">
        <v>25256</v>
      </c>
      <c r="D17001" t="s">
        <v>226</v>
      </c>
      <c r="E17001" t="s">
        <v>5154</v>
      </c>
      <c r="F17001">
        <v>1</v>
      </c>
      <c r="G17001">
        <v>0</v>
      </c>
      <c r="H17001" t="s">
        <v>103</v>
      </c>
      <c r="I17001" t="s">
        <v>102</v>
      </c>
      <c r="J17001" t="s">
        <v>103</v>
      </c>
      <c r="K17001" t="s">
        <v>25245</v>
      </c>
      <c r="L17001" t="s">
        <v>25246</v>
      </c>
      <c r="M17001" t="e">
        <f>_xlfn.XLOOKUP(B17001,Sheet1!B:B,Sheet1!C:C)</f>
        <v>#N/A</v>
      </c>
    </row>
    <row r="17002" spans="2:13" hidden="1">
      <c r="B17002" t="s">
        <v>25243</v>
      </c>
      <c r="C17002" t="s">
        <v>25257</v>
      </c>
      <c r="D17002" t="s">
        <v>670</v>
      </c>
      <c r="E17002" t="s">
        <v>5070</v>
      </c>
      <c r="F17002">
        <v>4</v>
      </c>
      <c r="G17002">
        <v>0</v>
      </c>
      <c r="H17002" t="s">
        <v>102</v>
      </c>
      <c r="I17002" t="s">
        <v>102</v>
      </c>
      <c r="J17002" t="s">
        <v>103</v>
      </c>
      <c r="K17002" t="s">
        <v>25245</v>
      </c>
      <c r="L17002" t="s">
        <v>25246</v>
      </c>
      <c r="M17002" t="e">
        <f>_xlfn.XLOOKUP(B17002,Sheet1!B:B,Sheet1!C:C)</f>
        <v>#N/A</v>
      </c>
    </row>
    <row r="17003" spans="2:13" hidden="1">
      <c r="B17003" t="s">
        <v>25243</v>
      </c>
      <c r="C17003" t="s">
        <v>25258</v>
      </c>
      <c r="D17003" t="s">
        <v>226</v>
      </c>
      <c r="E17003" t="s">
        <v>5154</v>
      </c>
      <c r="F17003">
        <v>1</v>
      </c>
      <c r="G17003">
        <v>0</v>
      </c>
      <c r="H17003" t="s">
        <v>103</v>
      </c>
      <c r="I17003" t="s">
        <v>102</v>
      </c>
      <c r="J17003" t="s">
        <v>103</v>
      </c>
      <c r="K17003" t="s">
        <v>25245</v>
      </c>
      <c r="L17003" t="s">
        <v>25246</v>
      </c>
      <c r="M17003" t="e">
        <f>_xlfn.XLOOKUP(B17003,Sheet1!B:B,Sheet1!C:C)</f>
        <v>#N/A</v>
      </c>
    </row>
    <row r="17004" spans="2:13" hidden="1">
      <c r="B17004" t="s">
        <v>25243</v>
      </c>
      <c r="C17004" t="s">
        <v>25259</v>
      </c>
      <c r="D17004" t="s">
        <v>226</v>
      </c>
      <c r="E17004" t="s">
        <v>5154</v>
      </c>
      <c r="F17004">
        <v>1</v>
      </c>
      <c r="G17004">
        <v>0</v>
      </c>
      <c r="H17004" t="s">
        <v>103</v>
      </c>
      <c r="I17004" t="s">
        <v>102</v>
      </c>
      <c r="J17004" t="s">
        <v>103</v>
      </c>
      <c r="K17004" t="s">
        <v>25245</v>
      </c>
      <c r="L17004" t="s">
        <v>25246</v>
      </c>
      <c r="M17004" t="e">
        <f>_xlfn.XLOOKUP(B17004,Sheet1!B:B,Sheet1!C:C)</f>
        <v>#N/A</v>
      </c>
    </row>
    <row r="17005" spans="2:13" hidden="1">
      <c r="B17005" t="s">
        <v>25243</v>
      </c>
      <c r="C17005" t="s">
        <v>25260</v>
      </c>
      <c r="D17005" t="s">
        <v>226</v>
      </c>
      <c r="E17005" t="s">
        <v>5154</v>
      </c>
      <c r="F17005">
        <v>1</v>
      </c>
      <c r="G17005">
        <v>0</v>
      </c>
      <c r="H17005" t="s">
        <v>103</v>
      </c>
      <c r="I17005" t="s">
        <v>102</v>
      </c>
      <c r="J17005" t="s">
        <v>103</v>
      </c>
      <c r="K17005" t="s">
        <v>25245</v>
      </c>
      <c r="L17005" t="s">
        <v>25246</v>
      </c>
      <c r="M17005" t="e">
        <f>_xlfn.XLOOKUP(B17005,Sheet1!B:B,Sheet1!C:C)</f>
        <v>#N/A</v>
      </c>
    </row>
    <row r="17006" spans="2:13" hidden="1">
      <c r="B17006" t="s">
        <v>25243</v>
      </c>
      <c r="C17006" t="s">
        <v>25261</v>
      </c>
      <c r="D17006" t="s">
        <v>562</v>
      </c>
      <c r="E17006" t="s">
        <v>5070</v>
      </c>
      <c r="F17006">
        <v>4</v>
      </c>
      <c r="G17006">
        <v>0</v>
      </c>
      <c r="H17006" t="s">
        <v>102</v>
      </c>
      <c r="I17006" t="s">
        <v>102</v>
      </c>
      <c r="J17006" t="s">
        <v>103</v>
      </c>
      <c r="K17006" t="s">
        <v>25245</v>
      </c>
      <c r="L17006" t="s">
        <v>25246</v>
      </c>
      <c r="M17006" t="e">
        <f>_xlfn.XLOOKUP(B17006,Sheet1!B:B,Sheet1!C:C)</f>
        <v>#N/A</v>
      </c>
    </row>
    <row r="17007" spans="2:13" hidden="1">
      <c r="B17007" t="s">
        <v>25243</v>
      </c>
      <c r="C17007" t="s">
        <v>25245</v>
      </c>
      <c r="D17007" t="s">
        <v>5832</v>
      </c>
      <c r="E17007" t="s">
        <v>5178</v>
      </c>
      <c r="F17007">
        <v>40</v>
      </c>
      <c r="G17007">
        <v>166565</v>
      </c>
      <c r="H17007" t="s">
        <v>103</v>
      </c>
      <c r="I17007" t="s">
        <v>103</v>
      </c>
      <c r="J17007" t="s">
        <v>102</v>
      </c>
      <c r="K17007" t="s">
        <v>25245</v>
      </c>
      <c r="L17007" t="s">
        <v>25246</v>
      </c>
      <c r="M17007" t="e">
        <f>_xlfn.XLOOKUP(B17007,Sheet1!B:B,Sheet1!C:C)</f>
        <v>#N/A</v>
      </c>
    </row>
    <row r="17008" spans="2:13" hidden="1">
      <c r="B17008" t="s">
        <v>25262</v>
      </c>
      <c r="C17008" t="s">
        <v>25263</v>
      </c>
      <c r="D17008" t="s">
        <v>25264</v>
      </c>
      <c r="E17008" t="s">
        <v>5154</v>
      </c>
      <c r="F17008">
        <v>5</v>
      </c>
      <c r="G17008">
        <v>0</v>
      </c>
      <c r="H17008" t="s">
        <v>103</v>
      </c>
      <c r="I17008" t="s">
        <v>102</v>
      </c>
      <c r="J17008" t="s">
        <v>103</v>
      </c>
      <c r="K17008" t="s">
        <v>25265</v>
      </c>
      <c r="L17008" t="s">
        <v>267</v>
      </c>
      <c r="M17008" t="e">
        <f>_xlfn.XLOOKUP(B17008,Sheet1!B:B,Sheet1!C:C)</f>
        <v>#N/A</v>
      </c>
    </row>
    <row r="17009" spans="2:13" hidden="1">
      <c r="B17009" t="s">
        <v>25262</v>
      </c>
      <c r="C17009" t="s">
        <v>25266</v>
      </c>
      <c r="D17009" t="s">
        <v>19085</v>
      </c>
      <c r="E17009" t="s">
        <v>5070</v>
      </c>
      <c r="F17009">
        <v>10</v>
      </c>
      <c r="G17009">
        <v>0</v>
      </c>
      <c r="H17009" t="s">
        <v>102</v>
      </c>
      <c r="I17009" t="s">
        <v>102</v>
      </c>
      <c r="J17009" t="s">
        <v>103</v>
      </c>
      <c r="K17009" t="s">
        <v>25265</v>
      </c>
      <c r="L17009" t="s">
        <v>267</v>
      </c>
      <c r="M17009" t="e">
        <f>_xlfn.XLOOKUP(B17009,Sheet1!B:B,Sheet1!C:C)</f>
        <v>#N/A</v>
      </c>
    </row>
    <row r="17010" spans="2:13" hidden="1">
      <c r="B17010" t="s">
        <v>25262</v>
      </c>
      <c r="C17010" t="s">
        <v>25267</v>
      </c>
      <c r="D17010" t="s">
        <v>25264</v>
      </c>
      <c r="E17010" t="s">
        <v>5154</v>
      </c>
      <c r="F17010">
        <v>5</v>
      </c>
      <c r="G17010">
        <v>0</v>
      </c>
      <c r="H17010" t="s">
        <v>103</v>
      </c>
      <c r="I17010" t="s">
        <v>102</v>
      </c>
      <c r="J17010" t="s">
        <v>103</v>
      </c>
      <c r="K17010" t="s">
        <v>25265</v>
      </c>
      <c r="L17010" t="s">
        <v>267</v>
      </c>
      <c r="M17010" t="e">
        <f>_xlfn.XLOOKUP(B17010,Sheet1!B:B,Sheet1!C:C)</f>
        <v>#N/A</v>
      </c>
    </row>
    <row r="17011" spans="2:13" hidden="1">
      <c r="B17011" t="s">
        <v>25262</v>
      </c>
      <c r="C17011" t="s">
        <v>25268</v>
      </c>
      <c r="D17011" t="s">
        <v>25264</v>
      </c>
      <c r="E17011" t="s">
        <v>5154</v>
      </c>
      <c r="F17011">
        <v>5</v>
      </c>
      <c r="G17011">
        <v>0</v>
      </c>
      <c r="H17011" t="s">
        <v>103</v>
      </c>
      <c r="I17011" t="s">
        <v>102</v>
      </c>
      <c r="J17011" t="s">
        <v>103</v>
      </c>
      <c r="K17011" t="s">
        <v>25265</v>
      </c>
      <c r="L17011" t="s">
        <v>267</v>
      </c>
      <c r="M17011" t="e">
        <f>_xlfn.XLOOKUP(B17011,Sheet1!B:B,Sheet1!C:C)</f>
        <v>#N/A</v>
      </c>
    </row>
    <row r="17012" spans="2:13" hidden="1">
      <c r="B17012" t="s">
        <v>25262</v>
      </c>
      <c r="C17012" t="s">
        <v>25269</v>
      </c>
      <c r="D17012" t="s">
        <v>25264</v>
      </c>
      <c r="E17012" t="s">
        <v>5154</v>
      </c>
      <c r="F17012">
        <v>5</v>
      </c>
      <c r="G17012">
        <v>0</v>
      </c>
      <c r="H17012" t="s">
        <v>103</v>
      </c>
      <c r="I17012" t="s">
        <v>102</v>
      </c>
      <c r="J17012" t="s">
        <v>103</v>
      </c>
      <c r="K17012" t="s">
        <v>25265</v>
      </c>
      <c r="L17012" t="s">
        <v>267</v>
      </c>
      <c r="M17012" t="e">
        <f>_xlfn.XLOOKUP(B17012,Sheet1!B:B,Sheet1!C:C)</f>
        <v>#N/A</v>
      </c>
    </row>
    <row r="17013" spans="2:13" hidden="1">
      <c r="B17013" t="s">
        <v>25262</v>
      </c>
      <c r="C17013" t="s">
        <v>25270</v>
      </c>
      <c r="D17013" t="s">
        <v>25264</v>
      </c>
      <c r="E17013" t="s">
        <v>5154</v>
      </c>
      <c r="F17013">
        <v>5</v>
      </c>
      <c r="G17013">
        <v>0</v>
      </c>
      <c r="H17013" t="s">
        <v>103</v>
      </c>
      <c r="I17013" t="s">
        <v>102</v>
      </c>
      <c r="J17013" t="s">
        <v>103</v>
      </c>
      <c r="K17013" t="s">
        <v>25265</v>
      </c>
      <c r="L17013" t="s">
        <v>267</v>
      </c>
      <c r="M17013" t="e">
        <f>_xlfn.XLOOKUP(B17013,Sheet1!B:B,Sheet1!C:C)</f>
        <v>#N/A</v>
      </c>
    </row>
    <row r="17014" spans="2:13" hidden="1">
      <c r="B17014" t="s">
        <v>25262</v>
      </c>
      <c r="C17014" t="s">
        <v>25271</v>
      </c>
      <c r="D17014" t="s">
        <v>25264</v>
      </c>
      <c r="E17014" t="s">
        <v>5154</v>
      </c>
      <c r="F17014">
        <v>5</v>
      </c>
      <c r="G17014">
        <v>0</v>
      </c>
      <c r="H17014" t="s">
        <v>103</v>
      </c>
      <c r="I17014" t="s">
        <v>102</v>
      </c>
      <c r="J17014" t="s">
        <v>103</v>
      </c>
      <c r="K17014" t="s">
        <v>25265</v>
      </c>
      <c r="L17014" t="s">
        <v>267</v>
      </c>
      <c r="M17014" t="e">
        <f>_xlfn.XLOOKUP(B17014,Sheet1!B:B,Sheet1!C:C)</f>
        <v>#N/A</v>
      </c>
    </row>
    <row r="17015" spans="2:13" hidden="1">
      <c r="B17015" t="s">
        <v>25262</v>
      </c>
      <c r="C17015" t="s">
        <v>25272</v>
      </c>
      <c r="D17015" t="s">
        <v>25264</v>
      </c>
      <c r="E17015" t="s">
        <v>5154</v>
      </c>
      <c r="F17015">
        <v>5</v>
      </c>
      <c r="G17015">
        <v>0</v>
      </c>
      <c r="H17015" t="s">
        <v>103</v>
      </c>
      <c r="I17015" t="s">
        <v>102</v>
      </c>
      <c r="J17015" t="s">
        <v>103</v>
      </c>
      <c r="K17015" t="s">
        <v>25265</v>
      </c>
      <c r="L17015" t="s">
        <v>267</v>
      </c>
      <c r="M17015" t="e">
        <f>_xlfn.XLOOKUP(B17015,Sheet1!B:B,Sheet1!C:C)</f>
        <v>#N/A</v>
      </c>
    </row>
    <row r="17016" spans="2:13" hidden="1">
      <c r="B17016" t="s">
        <v>25262</v>
      </c>
      <c r="C17016" t="s">
        <v>25273</v>
      </c>
      <c r="D17016" t="s">
        <v>25264</v>
      </c>
      <c r="E17016" t="s">
        <v>5154</v>
      </c>
      <c r="F17016">
        <v>5</v>
      </c>
      <c r="G17016">
        <v>0</v>
      </c>
      <c r="H17016" t="s">
        <v>103</v>
      </c>
      <c r="I17016" t="s">
        <v>102</v>
      </c>
      <c r="J17016" t="s">
        <v>103</v>
      </c>
      <c r="K17016" t="s">
        <v>25265</v>
      </c>
      <c r="L17016" t="s">
        <v>267</v>
      </c>
      <c r="M17016" t="e">
        <f>_xlfn.XLOOKUP(B17016,Sheet1!B:B,Sheet1!C:C)</f>
        <v>#N/A</v>
      </c>
    </row>
    <row r="17017" spans="2:13" hidden="1">
      <c r="B17017" t="s">
        <v>25262</v>
      </c>
      <c r="C17017" t="s">
        <v>25274</v>
      </c>
      <c r="D17017" t="s">
        <v>25264</v>
      </c>
      <c r="E17017" t="s">
        <v>5154</v>
      </c>
      <c r="F17017">
        <v>5</v>
      </c>
      <c r="G17017">
        <v>0</v>
      </c>
      <c r="H17017" t="s">
        <v>103</v>
      </c>
      <c r="I17017" t="s">
        <v>102</v>
      </c>
      <c r="J17017" t="s">
        <v>103</v>
      </c>
      <c r="K17017" t="s">
        <v>25265</v>
      </c>
      <c r="L17017" t="s">
        <v>267</v>
      </c>
      <c r="M17017" t="e">
        <f>_xlfn.XLOOKUP(B17017,Sheet1!B:B,Sheet1!C:C)</f>
        <v>#N/A</v>
      </c>
    </row>
    <row r="17018" spans="2:13" hidden="1">
      <c r="B17018" t="s">
        <v>25262</v>
      </c>
      <c r="C17018" t="s">
        <v>25275</v>
      </c>
      <c r="D17018" t="s">
        <v>25264</v>
      </c>
      <c r="E17018" t="s">
        <v>5154</v>
      </c>
      <c r="F17018">
        <v>5</v>
      </c>
      <c r="G17018">
        <v>0</v>
      </c>
      <c r="H17018" t="s">
        <v>103</v>
      </c>
      <c r="I17018" t="s">
        <v>102</v>
      </c>
      <c r="J17018" t="s">
        <v>103</v>
      </c>
      <c r="K17018" t="s">
        <v>25265</v>
      </c>
      <c r="L17018" t="s">
        <v>267</v>
      </c>
      <c r="M17018" t="e">
        <f>_xlfn.XLOOKUP(B17018,Sheet1!B:B,Sheet1!C:C)</f>
        <v>#N/A</v>
      </c>
    </row>
    <row r="17019" spans="2:13" hidden="1">
      <c r="B17019" t="s">
        <v>25262</v>
      </c>
      <c r="C17019" t="s">
        <v>25276</v>
      </c>
      <c r="D17019" t="s">
        <v>25264</v>
      </c>
      <c r="E17019" t="s">
        <v>5154</v>
      </c>
      <c r="F17019">
        <v>5</v>
      </c>
      <c r="G17019">
        <v>0</v>
      </c>
      <c r="H17019" t="s">
        <v>103</v>
      </c>
      <c r="I17019" t="s">
        <v>102</v>
      </c>
      <c r="J17019" t="s">
        <v>103</v>
      </c>
      <c r="K17019" t="s">
        <v>25265</v>
      </c>
      <c r="L17019" t="s">
        <v>267</v>
      </c>
      <c r="M17019" t="e">
        <f>_xlfn.XLOOKUP(B17019,Sheet1!B:B,Sheet1!C:C)</f>
        <v>#N/A</v>
      </c>
    </row>
    <row r="17020" spans="2:13" hidden="1">
      <c r="B17020" t="s">
        <v>25262</v>
      </c>
      <c r="C17020" t="s">
        <v>25277</v>
      </c>
      <c r="D17020" t="s">
        <v>25264</v>
      </c>
      <c r="E17020" t="s">
        <v>5154</v>
      </c>
      <c r="F17020">
        <v>5</v>
      </c>
      <c r="G17020">
        <v>0</v>
      </c>
      <c r="H17020" t="s">
        <v>103</v>
      </c>
      <c r="I17020" t="s">
        <v>102</v>
      </c>
      <c r="J17020" t="s">
        <v>103</v>
      </c>
      <c r="K17020" t="s">
        <v>25265</v>
      </c>
      <c r="L17020" t="s">
        <v>267</v>
      </c>
      <c r="M17020" t="e">
        <f>_xlfn.XLOOKUP(B17020,Sheet1!B:B,Sheet1!C:C)</f>
        <v>#N/A</v>
      </c>
    </row>
    <row r="17021" spans="2:13" hidden="1">
      <c r="B17021" t="s">
        <v>25262</v>
      </c>
      <c r="C17021" t="s">
        <v>25278</v>
      </c>
      <c r="D17021" t="s">
        <v>25264</v>
      </c>
      <c r="E17021" t="s">
        <v>5154</v>
      </c>
      <c r="F17021">
        <v>5</v>
      </c>
      <c r="G17021">
        <v>0</v>
      </c>
      <c r="H17021" t="s">
        <v>103</v>
      </c>
      <c r="I17021" t="s">
        <v>102</v>
      </c>
      <c r="J17021" t="s">
        <v>103</v>
      </c>
      <c r="K17021" t="s">
        <v>25265</v>
      </c>
      <c r="L17021" t="s">
        <v>267</v>
      </c>
      <c r="M17021" t="e">
        <f>_xlfn.XLOOKUP(B17021,Sheet1!B:B,Sheet1!C:C)</f>
        <v>#N/A</v>
      </c>
    </row>
    <row r="17022" spans="2:13" hidden="1">
      <c r="B17022" t="s">
        <v>25262</v>
      </c>
      <c r="C17022" t="s">
        <v>25279</v>
      </c>
      <c r="D17022" t="s">
        <v>25264</v>
      </c>
      <c r="E17022" t="s">
        <v>5154</v>
      </c>
      <c r="F17022">
        <v>5</v>
      </c>
      <c r="G17022">
        <v>0</v>
      </c>
      <c r="H17022" t="s">
        <v>103</v>
      </c>
      <c r="I17022" t="s">
        <v>102</v>
      </c>
      <c r="J17022" t="s">
        <v>103</v>
      </c>
      <c r="K17022" t="s">
        <v>25265</v>
      </c>
      <c r="L17022" t="s">
        <v>267</v>
      </c>
      <c r="M17022" t="e">
        <f>_xlfn.XLOOKUP(B17022,Sheet1!B:B,Sheet1!C:C)</f>
        <v>#N/A</v>
      </c>
    </row>
    <row r="17023" spans="2:13" hidden="1">
      <c r="B17023" t="s">
        <v>25262</v>
      </c>
      <c r="C17023" t="s">
        <v>25280</v>
      </c>
      <c r="D17023" t="s">
        <v>25264</v>
      </c>
      <c r="E17023" t="s">
        <v>5154</v>
      </c>
      <c r="F17023">
        <v>5</v>
      </c>
      <c r="G17023">
        <v>0</v>
      </c>
      <c r="H17023" t="s">
        <v>103</v>
      </c>
      <c r="I17023" t="s">
        <v>102</v>
      </c>
      <c r="J17023" t="s">
        <v>103</v>
      </c>
      <c r="K17023" t="s">
        <v>25265</v>
      </c>
      <c r="L17023" t="s">
        <v>267</v>
      </c>
      <c r="M17023" t="e">
        <f>_xlfn.XLOOKUP(B17023,Sheet1!B:B,Sheet1!C:C)</f>
        <v>#N/A</v>
      </c>
    </row>
    <row r="17024" spans="2:13" hidden="1">
      <c r="B17024" t="s">
        <v>25262</v>
      </c>
      <c r="C17024" t="s">
        <v>25281</v>
      </c>
      <c r="D17024" t="s">
        <v>25264</v>
      </c>
      <c r="E17024" t="s">
        <v>5154</v>
      </c>
      <c r="F17024">
        <v>5</v>
      </c>
      <c r="G17024">
        <v>0</v>
      </c>
      <c r="H17024" t="s">
        <v>103</v>
      </c>
      <c r="I17024" t="s">
        <v>102</v>
      </c>
      <c r="J17024" t="s">
        <v>103</v>
      </c>
      <c r="K17024" t="s">
        <v>25265</v>
      </c>
      <c r="L17024" t="s">
        <v>267</v>
      </c>
      <c r="M17024" t="e">
        <f>_xlfn.XLOOKUP(B17024,Sheet1!B:B,Sheet1!C:C)</f>
        <v>#N/A</v>
      </c>
    </row>
    <row r="17025" spans="2:13" hidden="1">
      <c r="B17025" t="s">
        <v>25262</v>
      </c>
      <c r="C17025" t="s">
        <v>25282</v>
      </c>
      <c r="D17025" t="s">
        <v>25264</v>
      </c>
      <c r="E17025" t="s">
        <v>5154</v>
      </c>
      <c r="F17025">
        <v>5</v>
      </c>
      <c r="G17025">
        <v>0</v>
      </c>
      <c r="H17025" t="s">
        <v>103</v>
      </c>
      <c r="I17025" t="s">
        <v>102</v>
      </c>
      <c r="J17025" t="s">
        <v>103</v>
      </c>
      <c r="K17025" t="s">
        <v>25265</v>
      </c>
      <c r="L17025" t="s">
        <v>267</v>
      </c>
      <c r="M17025" t="e">
        <f>_xlfn.XLOOKUP(B17025,Sheet1!B:B,Sheet1!C:C)</f>
        <v>#N/A</v>
      </c>
    </row>
    <row r="17026" spans="2:13" hidden="1">
      <c r="B17026" t="s">
        <v>25262</v>
      </c>
      <c r="C17026" t="s">
        <v>25283</v>
      </c>
      <c r="D17026" t="s">
        <v>25264</v>
      </c>
      <c r="E17026" t="s">
        <v>5154</v>
      </c>
      <c r="F17026">
        <v>5</v>
      </c>
      <c r="G17026">
        <v>0</v>
      </c>
      <c r="H17026" t="s">
        <v>103</v>
      </c>
      <c r="I17026" t="s">
        <v>102</v>
      </c>
      <c r="J17026" t="s">
        <v>103</v>
      </c>
      <c r="K17026" t="s">
        <v>25265</v>
      </c>
      <c r="L17026" t="s">
        <v>267</v>
      </c>
      <c r="M17026" t="e">
        <f>_xlfn.XLOOKUP(B17026,Sheet1!B:B,Sheet1!C:C)</f>
        <v>#N/A</v>
      </c>
    </row>
    <row r="17027" spans="2:13" hidden="1">
      <c r="B17027" t="s">
        <v>25262</v>
      </c>
      <c r="C17027" t="s">
        <v>25284</v>
      </c>
      <c r="D17027" t="s">
        <v>25264</v>
      </c>
      <c r="E17027" t="s">
        <v>5154</v>
      </c>
      <c r="F17027">
        <v>5</v>
      </c>
      <c r="G17027">
        <v>0</v>
      </c>
      <c r="H17027" t="s">
        <v>103</v>
      </c>
      <c r="I17027" t="s">
        <v>102</v>
      </c>
      <c r="J17027" t="s">
        <v>103</v>
      </c>
      <c r="K17027" t="s">
        <v>25265</v>
      </c>
      <c r="L17027" t="s">
        <v>267</v>
      </c>
      <c r="M17027" t="e">
        <f>_xlfn.XLOOKUP(B17027,Sheet1!B:B,Sheet1!C:C)</f>
        <v>#N/A</v>
      </c>
    </row>
    <row r="17028" spans="2:13" hidden="1">
      <c r="B17028" t="s">
        <v>25262</v>
      </c>
      <c r="C17028" t="s">
        <v>25285</v>
      </c>
      <c r="D17028" t="s">
        <v>25264</v>
      </c>
      <c r="E17028" t="s">
        <v>5154</v>
      </c>
      <c r="F17028">
        <v>5</v>
      </c>
      <c r="G17028">
        <v>0</v>
      </c>
      <c r="H17028" t="s">
        <v>103</v>
      </c>
      <c r="I17028" t="s">
        <v>102</v>
      </c>
      <c r="J17028" t="s">
        <v>103</v>
      </c>
      <c r="K17028" t="s">
        <v>25265</v>
      </c>
      <c r="L17028" t="s">
        <v>267</v>
      </c>
      <c r="M17028" t="e">
        <f>_xlfn.XLOOKUP(B17028,Sheet1!B:B,Sheet1!C:C)</f>
        <v>#N/A</v>
      </c>
    </row>
    <row r="17029" spans="2:13" hidden="1">
      <c r="B17029" t="s">
        <v>25262</v>
      </c>
      <c r="C17029" t="s">
        <v>25286</v>
      </c>
      <c r="D17029" t="s">
        <v>25264</v>
      </c>
      <c r="E17029" t="s">
        <v>5154</v>
      </c>
      <c r="F17029">
        <v>5</v>
      </c>
      <c r="G17029">
        <v>0</v>
      </c>
      <c r="H17029" t="s">
        <v>103</v>
      </c>
      <c r="I17029" t="s">
        <v>102</v>
      </c>
      <c r="J17029" t="s">
        <v>103</v>
      </c>
      <c r="K17029" t="s">
        <v>25265</v>
      </c>
      <c r="L17029" t="s">
        <v>267</v>
      </c>
      <c r="M17029" t="e">
        <f>_xlfn.XLOOKUP(B17029,Sheet1!B:B,Sheet1!C:C)</f>
        <v>#N/A</v>
      </c>
    </row>
    <row r="17030" spans="2:13" hidden="1">
      <c r="B17030" t="s">
        <v>25262</v>
      </c>
      <c r="C17030" t="s">
        <v>25287</v>
      </c>
      <c r="D17030" t="s">
        <v>25264</v>
      </c>
      <c r="E17030" t="s">
        <v>5154</v>
      </c>
      <c r="F17030">
        <v>5</v>
      </c>
      <c r="G17030">
        <v>0</v>
      </c>
      <c r="H17030" t="s">
        <v>103</v>
      </c>
      <c r="I17030" t="s">
        <v>102</v>
      </c>
      <c r="J17030" t="s">
        <v>103</v>
      </c>
      <c r="K17030" t="s">
        <v>25265</v>
      </c>
      <c r="L17030" t="s">
        <v>267</v>
      </c>
      <c r="M17030" t="e">
        <f>_xlfn.XLOOKUP(B17030,Sheet1!B:B,Sheet1!C:C)</f>
        <v>#N/A</v>
      </c>
    </row>
    <row r="17031" spans="2:13" hidden="1">
      <c r="B17031" t="s">
        <v>25262</v>
      </c>
      <c r="C17031" t="s">
        <v>25288</v>
      </c>
      <c r="D17031" t="s">
        <v>25264</v>
      </c>
      <c r="E17031" t="s">
        <v>5154</v>
      </c>
      <c r="F17031">
        <v>5</v>
      </c>
      <c r="G17031">
        <v>0</v>
      </c>
      <c r="H17031" t="s">
        <v>103</v>
      </c>
      <c r="I17031" t="s">
        <v>102</v>
      </c>
      <c r="J17031" t="s">
        <v>103</v>
      </c>
      <c r="K17031" t="s">
        <v>25265</v>
      </c>
      <c r="L17031" t="s">
        <v>267</v>
      </c>
      <c r="M17031" t="e">
        <f>_xlfn.XLOOKUP(B17031,Sheet1!B:B,Sheet1!C:C)</f>
        <v>#N/A</v>
      </c>
    </row>
    <row r="17032" spans="2:13" hidden="1">
      <c r="B17032" t="s">
        <v>25262</v>
      </c>
      <c r="C17032" t="s">
        <v>25289</v>
      </c>
      <c r="D17032" t="s">
        <v>25264</v>
      </c>
      <c r="E17032" t="s">
        <v>5154</v>
      </c>
      <c r="F17032">
        <v>5</v>
      </c>
      <c r="G17032">
        <v>0</v>
      </c>
      <c r="H17032" t="s">
        <v>103</v>
      </c>
      <c r="I17032" t="s">
        <v>102</v>
      </c>
      <c r="J17032" t="s">
        <v>103</v>
      </c>
      <c r="K17032" t="s">
        <v>25265</v>
      </c>
      <c r="L17032" t="s">
        <v>267</v>
      </c>
      <c r="M17032" t="e">
        <f>_xlfn.XLOOKUP(B17032,Sheet1!B:B,Sheet1!C:C)</f>
        <v>#N/A</v>
      </c>
    </row>
    <row r="17033" spans="2:13" hidden="1">
      <c r="B17033" t="s">
        <v>25262</v>
      </c>
      <c r="C17033" t="s">
        <v>25290</v>
      </c>
      <c r="D17033" t="s">
        <v>25264</v>
      </c>
      <c r="E17033" t="s">
        <v>5154</v>
      </c>
      <c r="F17033">
        <v>5</v>
      </c>
      <c r="G17033">
        <v>0</v>
      </c>
      <c r="H17033" t="s">
        <v>103</v>
      </c>
      <c r="I17033" t="s">
        <v>102</v>
      </c>
      <c r="J17033" t="s">
        <v>103</v>
      </c>
      <c r="K17033" t="s">
        <v>25265</v>
      </c>
      <c r="L17033" t="s">
        <v>267</v>
      </c>
      <c r="M17033" t="e">
        <f>_xlfn.XLOOKUP(B17033,Sheet1!B:B,Sheet1!C:C)</f>
        <v>#N/A</v>
      </c>
    </row>
    <row r="17034" spans="2:13" hidden="1">
      <c r="B17034" t="s">
        <v>25262</v>
      </c>
      <c r="C17034" t="s">
        <v>25291</v>
      </c>
      <c r="D17034" t="s">
        <v>25264</v>
      </c>
      <c r="E17034" t="s">
        <v>5154</v>
      </c>
      <c r="F17034">
        <v>5</v>
      </c>
      <c r="G17034">
        <v>0</v>
      </c>
      <c r="H17034" t="s">
        <v>103</v>
      </c>
      <c r="I17034" t="s">
        <v>102</v>
      </c>
      <c r="J17034" t="s">
        <v>103</v>
      </c>
      <c r="K17034" t="s">
        <v>25265</v>
      </c>
      <c r="L17034" t="s">
        <v>267</v>
      </c>
      <c r="M17034" t="e">
        <f>_xlfn.XLOOKUP(B17034,Sheet1!B:B,Sheet1!C:C)</f>
        <v>#N/A</v>
      </c>
    </row>
    <row r="17035" spans="2:13" hidden="1">
      <c r="B17035" t="s">
        <v>25262</v>
      </c>
      <c r="C17035" t="s">
        <v>25292</v>
      </c>
      <c r="D17035" t="s">
        <v>25264</v>
      </c>
      <c r="E17035" t="s">
        <v>5154</v>
      </c>
      <c r="F17035">
        <v>5</v>
      </c>
      <c r="G17035">
        <v>0</v>
      </c>
      <c r="H17035" t="s">
        <v>103</v>
      </c>
      <c r="I17035" t="s">
        <v>102</v>
      </c>
      <c r="J17035" t="s">
        <v>103</v>
      </c>
      <c r="K17035" t="s">
        <v>25265</v>
      </c>
      <c r="L17035" t="s">
        <v>267</v>
      </c>
      <c r="M17035" t="e">
        <f>_xlfn.XLOOKUP(B17035,Sheet1!B:B,Sheet1!C:C)</f>
        <v>#N/A</v>
      </c>
    </row>
    <row r="17036" spans="2:13" hidden="1">
      <c r="B17036" t="s">
        <v>25262</v>
      </c>
      <c r="C17036" t="s">
        <v>25293</v>
      </c>
      <c r="D17036" t="s">
        <v>25264</v>
      </c>
      <c r="E17036" t="s">
        <v>5154</v>
      </c>
      <c r="F17036">
        <v>5</v>
      </c>
      <c r="G17036">
        <v>0</v>
      </c>
      <c r="H17036" t="s">
        <v>103</v>
      </c>
      <c r="I17036" t="s">
        <v>102</v>
      </c>
      <c r="J17036" t="s">
        <v>103</v>
      </c>
      <c r="K17036" t="s">
        <v>25265</v>
      </c>
      <c r="L17036" t="s">
        <v>267</v>
      </c>
      <c r="M17036" t="e">
        <f>_xlfn.XLOOKUP(B17036,Sheet1!B:B,Sheet1!C:C)</f>
        <v>#N/A</v>
      </c>
    </row>
    <row r="17037" spans="2:13" hidden="1">
      <c r="B17037" t="s">
        <v>25262</v>
      </c>
      <c r="C17037" t="s">
        <v>25294</v>
      </c>
      <c r="D17037" t="s">
        <v>25264</v>
      </c>
      <c r="E17037" t="s">
        <v>5154</v>
      </c>
      <c r="F17037">
        <v>5</v>
      </c>
      <c r="G17037">
        <v>0</v>
      </c>
      <c r="H17037" t="s">
        <v>103</v>
      </c>
      <c r="I17037" t="s">
        <v>102</v>
      </c>
      <c r="J17037" t="s">
        <v>103</v>
      </c>
      <c r="K17037" t="s">
        <v>25265</v>
      </c>
      <c r="L17037" t="s">
        <v>267</v>
      </c>
      <c r="M17037" t="e">
        <f>_xlfn.XLOOKUP(B17037,Sheet1!B:B,Sheet1!C:C)</f>
        <v>#N/A</v>
      </c>
    </row>
    <row r="17038" spans="2:13" hidden="1">
      <c r="B17038" t="s">
        <v>25262</v>
      </c>
      <c r="C17038" t="s">
        <v>25295</v>
      </c>
      <c r="D17038" t="s">
        <v>25264</v>
      </c>
      <c r="E17038" t="s">
        <v>5154</v>
      </c>
      <c r="F17038">
        <v>5</v>
      </c>
      <c r="G17038">
        <v>0</v>
      </c>
      <c r="H17038" t="s">
        <v>103</v>
      </c>
      <c r="I17038" t="s">
        <v>102</v>
      </c>
      <c r="J17038" t="s">
        <v>103</v>
      </c>
      <c r="K17038" t="s">
        <v>25265</v>
      </c>
      <c r="L17038" t="s">
        <v>267</v>
      </c>
      <c r="M17038" t="e">
        <f>_xlfn.XLOOKUP(B17038,Sheet1!B:B,Sheet1!C:C)</f>
        <v>#N/A</v>
      </c>
    </row>
    <row r="17039" spans="2:13" hidden="1">
      <c r="B17039" t="s">
        <v>25262</v>
      </c>
      <c r="C17039" t="s">
        <v>25296</v>
      </c>
      <c r="D17039" t="s">
        <v>25264</v>
      </c>
      <c r="E17039" t="s">
        <v>5154</v>
      </c>
      <c r="F17039">
        <v>5</v>
      </c>
      <c r="G17039">
        <v>0</v>
      </c>
      <c r="H17039" t="s">
        <v>103</v>
      </c>
      <c r="I17039" t="s">
        <v>102</v>
      </c>
      <c r="J17039" t="s">
        <v>103</v>
      </c>
      <c r="K17039" t="s">
        <v>25265</v>
      </c>
      <c r="L17039" t="s">
        <v>267</v>
      </c>
      <c r="M17039" t="e">
        <f>_xlfn.XLOOKUP(B17039,Sheet1!B:B,Sheet1!C:C)</f>
        <v>#N/A</v>
      </c>
    </row>
    <row r="17040" spans="2:13" hidden="1">
      <c r="B17040" t="s">
        <v>25262</v>
      </c>
      <c r="C17040" t="s">
        <v>25297</v>
      </c>
      <c r="D17040" t="s">
        <v>25264</v>
      </c>
      <c r="E17040" t="s">
        <v>5154</v>
      </c>
      <c r="F17040">
        <v>5</v>
      </c>
      <c r="G17040">
        <v>0</v>
      </c>
      <c r="H17040" t="s">
        <v>103</v>
      </c>
      <c r="I17040" t="s">
        <v>102</v>
      </c>
      <c r="J17040" t="s">
        <v>103</v>
      </c>
      <c r="K17040" t="s">
        <v>25265</v>
      </c>
      <c r="L17040" t="s">
        <v>267</v>
      </c>
      <c r="M17040" t="e">
        <f>_xlfn.XLOOKUP(B17040,Sheet1!B:B,Sheet1!C:C)</f>
        <v>#N/A</v>
      </c>
    </row>
    <row r="17041" spans="2:13" hidden="1">
      <c r="B17041" t="s">
        <v>25262</v>
      </c>
      <c r="C17041" t="s">
        <v>25298</v>
      </c>
      <c r="D17041" t="s">
        <v>22155</v>
      </c>
      <c r="E17041" t="s">
        <v>5070</v>
      </c>
      <c r="F17041">
        <v>10</v>
      </c>
      <c r="G17041">
        <v>0</v>
      </c>
      <c r="H17041" t="s">
        <v>102</v>
      </c>
      <c r="I17041" t="s">
        <v>102</v>
      </c>
      <c r="J17041" t="s">
        <v>103</v>
      </c>
      <c r="K17041" t="s">
        <v>25265</v>
      </c>
      <c r="L17041" t="s">
        <v>267</v>
      </c>
      <c r="M17041" t="e">
        <f>_xlfn.XLOOKUP(B17041,Sheet1!B:B,Sheet1!C:C)</f>
        <v>#N/A</v>
      </c>
    </row>
    <row r="17042" spans="2:13" hidden="1">
      <c r="B17042" t="s">
        <v>25262</v>
      </c>
      <c r="C17042" t="s">
        <v>25299</v>
      </c>
      <c r="D17042" t="s">
        <v>25264</v>
      </c>
      <c r="E17042" t="s">
        <v>5154</v>
      </c>
      <c r="F17042">
        <v>5</v>
      </c>
      <c r="G17042">
        <v>0</v>
      </c>
      <c r="H17042" t="s">
        <v>103</v>
      </c>
      <c r="I17042" t="s">
        <v>102</v>
      </c>
      <c r="J17042" t="s">
        <v>103</v>
      </c>
      <c r="K17042" t="s">
        <v>25265</v>
      </c>
      <c r="L17042" t="s">
        <v>267</v>
      </c>
      <c r="M17042" t="e">
        <f>_xlfn.XLOOKUP(B17042,Sheet1!B:B,Sheet1!C:C)</f>
        <v>#N/A</v>
      </c>
    </row>
    <row r="17043" spans="2:13" hidden="1">
      <c r="B17043" t="s">
        <v>25262</v>
      </c>
      <c r="C17043" t="s">
        <v>25300</v>
      </c>
      <c r="D17043" t="s">
        <v>25264</v>
      </c>
      <c r="E17043" t="s">
        <v>5154</v>
      </c>
      <c r="F17043">
        <v>5</v>
      </c>
      <c r="G17043">
        <v>0</v>
      </c>
      <c r="H17043" t="s">
        <v>103</v>
      </c>
      <c r="I17043" t="s">
        <v>102</v>
      </c>
      <c r="J17043" t="s">
        <v>103</v>
      </c>
      <c r="K17043" t="s">
        <v>25265</v>
      </c>
      <c r="L17043" t="s">
        <v>267</v>
      </c>
      <c r="M17043" t="e">
        <f>_xlfn.XLOOKUP(B17043,Sheet1!B:B,Sheet1!C:C)</f>
        <v>#N/A</v>
      </c>
    </row>
    <row r="17044" spans="2:13" hidden="1">
      <c r="B17044" t="s">
        <v>25262</v>
      </c>
      <c r="C17044" t="s">
        <v>25265</v>
      </c>
      <c r="D17044" t="s">
        <v>267</v>
      </c>
      <c r="E17044" t="s">
        <v>5070</v>
      </c>
      <c r="F17044">
        <v>10</v>
      </c>
      <c r="G17044">
        <v>0</v>
      </c>
      <c r="H17044" t="s">
        <v>102</v>
      </c>
      <c r="I17044" t="s">
        <v>102</v>
      </c>
      <c r="J17044" t="s">
        <v>103</v>
      </c>
      <c r="K17044" t="s">
        <v>25265</v>
      </c>
      <c r="L17044" t="s">
        <v>267</v>
      </c>
      <c r="M17044" t="e">
        <f>_xlfn.XLOOKUP(B17044,Sheet1!B:B,Sheet1!C:C)</f>
        <v>#N/A</v>
      </c>
    </row>
    <row r="17045" spans="2:13" hidden="1">
      <c r="B17045" t="s">
        <v>25262</v>
      </c>
      <c r="C17045" t="s">
        <v>25301</v>
      </c>
      <c r="D17045" t="s">
        <v>25264</v>
      </c>
      <c r="E17045" t="s">
        <v>5154</v>
      </c>
      <c r="F17045">
        <v>5</v>
      </c>
      <c r="G17045">
        <v>0</v>
      </c>
      <c r="H17045" t="s">
        <v>103</v>
      </c>
      <c r="I17045" t="s">
        <v>102</v>
      </c>
      <c r="J17045" t="s">
        <v>103</v>
      </c>
      <c r="K17045" t="s">
        <v>25265</v>
      </c>
      <c r="L17045" t="s">
        <v>267</v>
      </c>
      <c r="M17045" t="e">
        <f>_xlfn.XLOOKUP(B17045,Sheet1!B:B,Sheet1!C:C)</f>
        <v>#N/A</v>
      </c>
    </row>
    <row r="17046" spans="2:13" hidden="1">
      <c r="B17046" t="s">
        <v>25262</v>
      </c>
      <c r="C17046" t="s">
        <v>25302</v>
      </c>
      <c r="D17046" t="s">
        <v>25264</v>
      </c>
      <c r="E17046" t="s">
        <v>5154</v>
      </c>
      <c r="F17046">
        <v>5</v>
      </c>
      <c r="G17046">
        <v>0</v>
      </c>
      <c r="H17046" t="s">
        <v>103</v>
      </c>
      <c r="I17046" t="s">
        <v>102</v>
      </c>
      <c r="J17046" t="s">
        <v>103</v>
      </c>
      <c r="K17046" t="s">
        <v>25265</v>
      </c>
      <c r="L17046" t="s">
        <v>267</v>
      </c>
      <c r="M17046" t="e">
        <f>_xlfn.XLOOKUP(B17046,Sheet1!B:B,Sheet1!C:C)</f>
        <v>#N/A</v>
      </c>
    </row>
    <row r="17047" spans="2:13" hidden="1">
      <c r="B17047" t="s">
        <v>25262</v>
      </c>
      <c r="C17047" t="s">
        <v>25303</v>
      </c>
      <c r="D17047" t="s">
        <v>25264</v>
      </c>
      <c r="E17047" t="s">
        <v>5154</v>
      </c>
      <c r="F17047">
        <v>5</v>
      </c>
      <c r="G17047">
        <v>0</v>
      </c>
      <c r="H17047" t="s">
        <v>103</v>
      </c>
      <c r="I17047" t="s">
        <v>102</v>
      </c>
      <c r="J17047" t="s">
        <v>103</v>
      </c>
      <c r="K17047" t="s">
        <v>25265</v>
      </c>
      <c r="L17047" t="s">
        <v>267</v>
      </c>
      <c r="M17047" t="e">
        <f>_xlfn.XLOOKUP(B17047,Sheet1!B:B,Sheet1!C:C)</f>
        <v>#N/A</v>
      </c>
    </row>
    <row r="17048" spans="2:13" hidden="1">
      <c r="B17048" t="s">
        <v>25262</v>
      </c>
      <c r="C17048" t="s">
        <v>25304</v>
      </c>
      <c r="D17048" t="s">
        <v>25264</v>
      </c>
      <c r="E17048" t="s">
        <v>5154</v>
      </c>
      <c r="F17048">
        <v>5</v>
      </c>
      <c r="G17048">
        <v>0</v>
      </c>
      <c r="H17048" t="s">
        <v>103</v>
      </c>
      <c r="I17048" t="s">
        <v>102</v>
      </c>
      <c r="J17048" t="s">
        <v>103</v>
      </c>
      <c r="K17048" t="s">
        <v>25265</v>
      </c>
      <c r="L17048" t="s">
        <v>267</v>
      </c>
      <c r="M17048" t="e">
        <f>_xlfn.XLOOKUP(B17048,Sheet1!B:B,Sheet1!C:C)</f>
        <v>#N/A</v>
      </c>
    </row>
    <row r="17049" spans="2:13" hidden="1">
      <c r="B17049" t="s">
        <v>25262</v>
      </c>
      <c r="C17049" t="s">
        <v>25305</v>
      </c>
      <c r="D17049" t="s">
        <v>25264</v>
      </c>
      <c r="E17049" t="s">
        <v>5154</v>
      </c>
      <c r="F17049">
        <v>5</v>
      </c>
      <c r="G17049">
        <v>0</v>
      </c>
      <c r="H17049" t="s">
        <v>103</v>
      </c>
      <c r="I17049" t="s">
        <v>102</v>
      </c>
      <c r="J17049" t="s">
        <v>103</v>
      </c>
      <c r="K17049" t="s">
        <v>25265</v>
      </c>
      <c r="L17049" t="s">
        <v>267</v>
      </c>
      <c r="M17049" t="e">
        <f>_xlfn.XLOOKUP(B17049,Sheet1!B:B,Sheet1!C:C)</f>
        <v>#N/A</v>
      </c>
    </row>
    <row r="17050" spans="2:13" hidden="1">
      <c r="B17050" t="s">
        <v>25262</v>
      </c>
      <c r="C17050" t="s">
        <v>25306</v>
      </c>
      <c r="D17050" t="s">
        <v>25264</v>
      </c>
      <c r="E17050" t="s">
        <v>5154</v>
      </c>
      <c r="F17050">
        <v>5</v>
      </c>
      <c r="G17050">
        <v>0</v>
      </c>
      <c r="H17050" t="s">
        <v>103</v>
      </c>
      <c r="I17050" t="s">
        <v>102</v>
      </c>
      <c r="J17050" t="s">
        <v>103</v>
      </c>
      <c r="K17050" t="s">
        <v>25265</v>
      </c>
      <c r="L17050" t="s">
        <v>267</v>
      </c>
      <c r="M17050" t="e">
        <f>_xlfn.XLOOKUP(B17050,Sheet1!B:B,Sheet1!C:C)</f>
        <v>#N/A</v>
      </c>
    </row>
    <row r="17051" spans="2:13" hidden="1">
      <c r="B17051" t="s">
        <v>25262</v>
      </c>
      <c r="C17051" t="s">
        <v>25307</v>
      </c>
      <c r="D17051" t="s">
        <v>25264</v>
      </c>
      <c r="E17051" t="s">
        <v>5154</v>
      </c>
      <c r="F17051">
        <v>5</v>
      </c>
      <c r="G17051">
        <v>0</v>
      </c>
      <c r="H17051" t="s">
        <v>103</v>
      </c>
      <c r="I17051" t="s">
        <v>102</v>
      </c>
      <c r="J17051" t="s">
        <v>103</v>
      </c>
      <c r="K17051" t="s">
        <v>25265</v>
      </c>
      <c r="L17051" t="s">
        <v>267</v>
      </c>
      <c r="M17051" t="e">
        <f>_xlfn.XLOOKUP(B17051,Sheet1!B:B,Sheet1!C:C)</f>
        <v>#N/A</v>
      </c>
    </row>
    <row r="17052" spans="2:13" hidden="1">
      <c r="B17052" t="s">
        <v>25262</v>
      </c>
      <c r="C17052" t="s">
        <v>25308</v>
      </c>
      <c r="D17052" t="s">
        <v>25264</v>
      </c>
      <c r="E17052" t="s">
        <v>5154</v>
      </c>
      <c r="F17052">
        <v>5</v>
      </c>
      <c r="G17052">
        <v>0</v>
      </c>
      <c r="H17052" t="s">
        <v>103</v>
      </c>
      <c r="I17052" t="s">
        <v>102</v>
      </c>
      <c r="J17052" t="s">
        <v>103</v>
      </c>
      <c r="K17052" t="s">
        <v>25265</v>
      </c>
      <c r="L17052" t="s">
        <v>267</v>
      </c>
      <c r="M17052" t="e">
        <f>_xlfn.XLOOKUP(B17052,Sheet1!B:B,Sheet1!C:C)</f>
        <v>#N/A</v>
      </c>
    </row>
    <row r="17053" spans="2:13" hidden="1">
      <c r="B17053" t="s">
        <v>25262</v>
      </c>
      <c r="C17053" t="s">
        <v>25309</v>
      </c>
      <c r="D17053" t="s">
        <v>25264</v>
      </c>
      <c r="E17053" t="s">
        <v>5154</v>
      </c>
      <c r="F17053">
        <v>5</v>
      </c>
      <c r="G17053">
        <v>0</v>
      </c>
      <c r="H17053" t="s">
        <v>103</v>
      </c>
      <c r="I17053" t="s">
        <v>102</v>
      </c>
      <c r="J17053" t="s">
        <v>103</v>
      </c>
      <c r="K17053" t="s">
        <v>25265</v>
      </c>
      <c r="L17053" t="s">
        <v>267</v>
      </c>
      <c r="M17053" t="e">
        <f>_xlfn.XLOOKUP(B17053,Sheet1!B:B,Sheet1!C:C)</f>
        <v>#N/A</v>
      </c>
    </row>
    <row r="17054" spans="2:13" hidden="1">
      <c r="B17054" t="s">
        <v>25262</v>
      </c>
      <c r="C17054" t="s">
        <v>25310</v>
      </c>
      <c r="D17054" t="s">
        <v>25264</v>
      </c>
      <c r="E17054" t="s">
        <v>5154</v>
      </c>
      <c r="F17054">
        <v>5</v>
      </c>
      <c r="G17054">
        <v>0</v>
      </c>
      <c r="H17054" t="s">
        <v>103</v>
      </c>
      <c r="I17054" t="s">
        <v>102</v>
      </c>
      <c r="J17054" t="s">
        <v>103</v>
      </c>
      <c r="K17054" t="s">
        <v>25265</v>
      </c>
      <c r="L17054" t="s">
        <v>267</v>
      </c>
      <c r="M17054" t="e">
        <f>_xlfn.XLOOKUP(B17054,Sheet1!B:B,Sheet1!C:C)</f>
        <v>#N/A</v>
      </c>
    </row>
    <row r="17055" spans="2:13" hidden="1">
      <c r="B17055" t="s">
        <v>25262</v>
      </c>
      <c r="C17055" t="s">
        <v>25311</v>
      </c>
      <c r="D17055" t="s">
        <v>25264</v>
      </c>
      <c r="E17055" t="s">
        <v>5154</v>
      </c>
      <c r="F17055">
        <v>5</v>
      </c>
      <c r="G17055">
        <v>0</v>
      </c>
      <c r="H17055" t="s">
        <v>103</v>
      </c>
      <c r="I17055" t="s">
        <v>102</v>
      </c>
      <c r="J17055" t="s">
        <v>103</v>
      </c>
      <c r="K17055" t="s">
        <v>25265</v>
      </c>
      <c r="L17055" t="s">
        <v>267</v>
      </c>
      <c r="M17055" t="e">
        <f>_xlfn.XLOOKUP(B17055,Sheet1!B:B,Sheet1!C:C)</f>
        <v>#N/A</v>
      </c>
    </row>
    <row r="17056" spans="2:13" hidden="1">
      <c r="B17056" t="s">
        <v>25262</v>
      </c>
      <c r="C17056" t="s">
        <v>25312</v>
      </c>
      <c r="D17056" t="s">
        <v>25264</v>
      </c>
      <c r="E17056" t="s">
        <v>5154</v>
      </c>
      <c r="F17056">
        <v>5</v>
      </c>
      <c r="G17056">
        <v>0</v>
      </c>
      <c r="H17056" t="s">
        <v>103</v>
      </c>
      <c r="I17056" t="s">
        <v>102</v>
      </c>
      <c r="J17056" t="s">
        <v>103</v>
      </c>
      <c r="K17056" t="s">
        <v>25265</v>
      </c>
      <c r="L17056" t="s">
        <v>267</v>
      </c>
      <c r="M17056" t="e">
        <f>_xlfn.XLOOKUP(B17056,Sheet1!B:B,Sheet1!C:C)</f>
        <v>#N/A</v>
      </c>
    </row>
    <row r="17057" spans="2:13" hidden="1">
      <c r="B17057" t="s">
        <v>25262</v>
      </c>
      <c r="C17057" t="s">
        <v>25313</v>
      </c>
      <c r="D17057" t="s">
        <v>315</v>
      </c>
      <c r="E17057" t="s">
        <v>5070</v>
      </c>
      <c r="F17057">
        <v>10</v>
      </c>
      <c r="G17057">
        <v>0</v>
      </c>
      <c r="H17057" t="s">
        <v>102</v>
      </c>
      <c r="I17057" t="s">
        <v>102</v>
      </c>
      <c r="J17057" t="s">
        <v>103</v>
      </c>
      <c r="K17057" t="s">
        <v>25265</v>
      </c>
      <c r="L17057" t="s">
        <v>267</v>
      </c>
      <c r="M17057" t="e">
        <f>_xlfn.XLOOKUP(B17057,Sheet1!B:B,Sheet1!C:C)</f>
        <v>#N/A</v>
      </c>
    </row>
    <row r="17058" spans="2:13" hidden="1">
      <c r="B17058" t="s">
        <v>25262</v>
      </c>
      <c r="C17058" t="s">
        <v>25314</v>
      </c>
      <c r="D17058" t="s">
        <v>25264</v>
      </c>
      <c r="E17058" t="s">
        <v>5154</v>
      </c>
      <c r="F17058">
        <v>5</v>
      </c>
      <c r="G17058">
        <v>0</v>
      </c>
      <c r="H17058" t="s">
        <v>103</v>
      </c>
      <c r="I17058" t="s">
        <v>102</v>
      </c>
      <c r="J17058" t="s">
        <v>103</v>
      </c>
      <c r="K17058" t="s">
        <v>25265</v>
      </c>
      <c r="L17058" t="s">
        <v>267</v>
      </c>
      <c r="M17058" t="e">
        <f>_xlfn.XLOOKUP(B17058,Sheet1!B:B,Sheet1!C:C)</f>
        <v>#N/A</v>
      </c>
    </row>
    <row r="17059" spans="2:13" hidden="1">
      <c r="B17059" t="s">
        <v>25262</v>
      </c>
      <c r="C17059" t="s">
        <v>25315</v>
      </c>
      <c r="D17059" t="s">
        <v>25264</v>
      </c>
      <c r="E17059" t="s">
        <v>5154</v>
      </c>
      <c r="F17059">
        <v>5</v>
      </c>
      <c r="G17059">
        <v>0</v>
      </c>
      <c r="H17059" t="s">
        <v>103</v>
      </c>
      <c r="I17059" t="s">
        <v>102</v>
      </c>
      <c r="J17059" t="s">
        <v>103</v>
      </c>
      <c r="K17059" t="s">
        <v>25265</v>
      </c>
      <c r="L17059" t="s">
        <v>267</v>
      </c>
      <c r="M17059" t="e">
        <f>_xlfn.XLOOKUP(B17059,Sheet1!B:B,Sheet1!C:C)</f>
        <v>#N/A</v>
      </c>
    </row>
    <row r="17060" spans="2:13" hidden="1">
      <c r="B17060" t="s">
        <v>25262</v>
      </c>
      <c r="C17060" t="s">
        <v>25316</v>
      </c>
      <c r="D17060" t="s">
        <v>25264</v>
      </c>
      <c r="E17060" t="s">
        <v>5154</v>
      </c>
      <c r="F17060">
        <v>5</v>
      </c>
      <c r="G17060">
        <v>0</v>
      </c>
      <c r="H17060" t="s">
        <v>103</v>
      </c>
      <c r="I17060" t="s">
        <v>102</v>
      </c>
      <c r="J17060" t="s">
        <v>103</v>
      </c>
      <c r="K17060" t="s">
        <v>25265</v>
      </c>
      <c r="L17060" t="s">
        <v>267</v>
      </c>
      <c r="M17060" t="e">
        <f>_xlfn.XLOOKUP(B17060,Sheet1!B:B,Sheet1!C:C)</f>
        <v>#N/A</v>
      </c>
    </row>
    <row r="17061" spans="2:13" hidden="1">
      <c r="B17061" t="s">
        <v>25262</v>
      </c>
      <c r="C17061" t="s">
        <v>25317</v>
      </c>
      <c r="D17061" t="s">
        <v>25264</v>
      </c>
      <c r="E17061" t="s">
        <v>5154</v>
      </c>
      <c r="F17061">
        <v>5</v>
      </c>
      <c r="G17061">
        <v>0</v>
      </c>
      <c r="H17061" t="s">
        <v>103</v>
      </c>
      <c r="I17061" t="s">
        <v>102</v>
      </c>
      <c r="J17061" t="s">
        <v>103</v>
      </c>
      <c r="K17061" t="s">
        <v>25265</v>
      </c>
      <c r="L17061" t="s">
        <v>267</v>
      </c>
      <c r="M17061" t="e">
        <f>_xlfn.XLOOKUP(B17061,Sheet1!B:B,Sheet1!C:C)</f>
        <v>#N/A</v>
      </c>
    </row>
    <row r="17062" spans="2:13" hidden="1">
      <c r="B17062" t="s">
        <v>25262</v>
      </c>
      <c r="C17062" t="s">
        <v>25318</v>
      </c>
      <c r="D17062" t="s">
        <v>25264</v>
      </c>
      <c r="E17062" t="s">
        <v>5154</v>
      </c>
      <c r="F17062">
        <v>5</v>
      </c>
      <c r="G17062">
        <v>0</v>
      </c>
      <c r="H17062" t="s">
        <v>103</v>
      </c>
      <c r="I17062" t="s">
        <v>102</v>
      </c>
      <c r="J17062" t="s">
        <v>103</v>
      </c>
      <c r="K17062" t="s">
        <v>25265</v>
      </c>
      <c r="L17062" t="s">
        <v>267</v>
      </c>
      <c r="M17062" t="e">
        <f>_xlfn.XLOOKUP(B17062,Sheet1!B:B,Sheet1!C:C)</f>
        <v>#N/A</v>
      </c>
    </row>
    <row r="17063" spans="2:13" hidden="1">
      <c r="B17063" t="s">
        <v>25262</v>
      </c>
      <c r="C17063" t="s">
        <v>25319</v>
      </c>
      <c r="D17063" t="s">
        <v>25264</v>
      </c>
      <c r="E17063" t="s">
        <v>5154</v>
      </c>
      <c r="F17063">
        <v>5</v>
      </c>
      <c r="G17063">
        <v>0</v>
      </c>
      <c r="H17063" t="s">
        <v>103</v>
      </c>
      <c r="I17063" t="s">
        <v>102</v>
      </c>
      <c r="J17063" t="s">
        <v>103</v>
      </c>
      <c r="K17063" t="s">
        <v>25265</v>
      </c>
      <c r="L17063" t="s">
        <v>267</v>
      </c>
      <c r="M17063" t="e">
        <f>_xlfn.XLOOKUP(B17063,Sheet1!B:B,Sheet1!C:C)</f>
        <v>#N/A</v>
      </c>
    </row>
    <row r="17064" spans="2:13" hidden="1">
      <c r="B17064" t="s">
        <v>25262</v>
      </c>
      <c r="C17064" t="s">
        <v>25320</v>
      </c>
      <c r="D17064" t="s">
        <v>25264</v>
      </c>
      <c r="E17064" t="s">
        <v>5154</v>
      </c>
      <c r="F17064">
        <v>5</v>
      </c>
      <c r="G17064">
        <v>0</v>
      </c>
      <c r="H17064" t="s">
        <v>103</v>
      </c>
      <c r="I17064" t="s">
        <v>102</v>
      </c>
      <c r="J17064" t="s">
        <v>103</v>
      </c>
      <c r="K17064" t="s">
        <v>25265</v>
      </c>
      <c r="L17064" t="s">
        <v>267</v>
      </c>
      <c r="M17064" t="e">
        <f>_xlfn.XLOOKUP(B17064,Sheet1!B:B,Sheet1!C:C)</f>
        <v>#N/A</v>
      </c>
    </row>
    <row r="17065" spans="2:13" hidden="1">
      <c r="B17065" t="s">
        <v>25262</v>
      </c>
      <c r="C17065" t="s">
        <v>25321</v>
      </c>
      <c r="D17065" t="s">
        <v>25264</v>
      </c>
      <c r="E17065" t="s">
        <v>5154</v>
      </c>
      <c r="F17065">
        <v>5</v>
      </c>
      <c r="G17065">
        <v>0</v>
      </c>
      <c r="H17065" t="s">
        <v>103</v>
      </c>
      <c r="I17065" t="s">
        <v>102</v>
      </c>
      <c r="J17065" t="s">
        <v>103</v>
      </c>
      <c r="K17065" t="s">
        <v>25265</v>
      </c>
      <c r="L17065" t="s">
        <v>267</v>
      </c>
      <c r="M17065" t="e">
        <f>_xlfn.XLOOKUP(B17065,Sheet1!B:B,Sheet1!C:C)</f>
        <v>#N/A</v>
      </c>
    </row>
    <row r="17066" spans="2:13" hidden="1">
      <c r="B17066" t="s">
        <v>25262</v>
      </c>
      <c r="C17066" t="s">
        <v>25322</v>
      </c>
      <c r="D17066" t="s">
        <v>25264</v>
      </c>
      <c r="E17066" t="s">
        <v>5154</v>
      </c>
      <c r="F17066">
        <v>5</v>
      </c>
      <c r="G17066">
        <v>0</v>
      </c>
      <c r="H17066" t="s">
        <v>103</v>
      </c>
      <c r="I17066" t="s">
        <v>102</v>
      </c>
      <c r="J17066" t="s">
        <v>103</v>
      </c>
      <c r="K17066" t="s">
        <v>25265</v>
      </c>
      <c r="L17066" t="s">
        <v>267</v>
      </c>
      <c r="M17066" t="e">
        <f>_xlfn.XLOOKUP(B17066,Sheet1!B:B,Sheet1!C:C)</f>
        <v>#N/A</v>
      </c>
    </row>
    <row r="17067" spans="2:13" hidden="1">
      <c r="B17067" t="s">
        <v>25262</v>
      </c>
      <c r="C17067" t="s">
        <v>25323</v>
      </c>
      <c r="D17067" t="s">
        <v>25264</v>
      </c>
      <c r="E17067" t="s">
        <v>5154</v>
      </c>
      <c r="F17067">
        <v>5</v>
      </c>
      <c r="G17067">
        <v>0</v>
      </c>
      <c r="H17067" t="s">
        <v>103</v>
      </c>
      <c r="I17067" t="s">
        <v>102</v>
      </c>
      <c r="J17067" t="s">
        <v>103</v>
      </c>
      <c r="K17067" t="s">
        <v>25265</v>
      </c>
      <c r="L17067" t="s">
        <v>267</v>
      </c>
      <c r="M17067" t="e">
        <f>_xlfn.XLOOKUP(B17067,Sheet1!B:B,Sheet1!C:C)</f>
        <v>#N/A</v>
      </c>
    </row>
    <row r="17068" spans="2:13" hidden="1">
      <c r="B17068" t="s">
        <v>25262</v>
      </c>
      <c r="C17068" t="s">
        <v>25324</v>
      </c>
      <c r="D17068" t="s">
        <v>25264</v>
      </c>
      <c r="E17068" t="s">
        <v>5154</v>
      </c>
      <c r="F17068">
        <v>5</v>
      </c>
      <c r="G17068">
        <v>0</v>
      </c>
      <c r="H17068" t="s">
        <v>103</v>
      </c>
      <c r="I17068" t="s">
        <v>102</v>
      </c>
      <c r="J17068" t="s">
        <v>103</v>
      </c>
      <c r="K17068" t="s">
        <v>25265</v>
      </c>
      <c r="L17068" t="s">
        <v>267</v>
      </c>
      <c r="M17068" t="e">
        <f>_xlfn.XLOOKUP(B17068,Sheet1!B:B,Sheet1!C:C)</f>
        <v>#N/A</v>
      </c>
    </row>
    <row r="17069" spans="2:13" hidden="1">
      <c r="B17069" t="s">
        <v>25262</v>
      </c>
      <c r="C17069" t="s">
        <v>25325</v>
      </c>
      <c r="D17069" t="s">
        <v>25264</v>
      </c>
      <c r="E17069" t="s">
        <v>5154</v>
      </c>
      <c r="F17069">
        <v>5</v>
      </c>
      <c r="G17069">
        <v>0</v>
      </c>
      <c r="H17069" t="s">
        <v>103</v>
      </c>
      <c r="I17069" t="s">
        <v>102</v>
      </c>
      <c r="J17069" t="s">
        <v>103</v>
      </c>
      <c r="K17069" t="s">
        <v>25265</v>
      </c>
      <c r="L17069" t="s">
        <v>267</v>
      </c>
      <c r="M17069" t="e">
        <f>_xlfn.XLOOKUP(B17069,Sheet1!B:B,Sheet1!C:C)</f>
        <v>#N/A</v>
      </c>
    </row>
    <row r="17070" spans="2:13" hidden="1">
      <c r="B17070" t="s">
        <v>25262</v>
      </c>
      <c r="C17070" t="s">
        <v>25326</v>
      </c>
      <c r="D17070" t="s">
        <v>25264</v>
      </c>
      <c r="E17070" t="s">
        <v>5154</v>
      </c>
      <c r="F17070">
        <v>5</v>
      </c>
      <c r="G17070">
        <v>0</v>
      </c>
      <c r="H17070" t="s">
        <v>103</v>
      </c>
      <c r="I17070" t="s">
        <v>102</v>
      </c>
      <c r="J17070" t="s">
        <v>103</v>
      </c>
      <c r="K17070" t="s">
        <v>25265</v>
      </c>
      <c r="L17070" t="s">
        <v>267</v>
      </c>
      <c r="M17070" t="e">
        <f>_xlfn.XLOOKUP(B17070,Sheet1!B:B,Sheet1!C:C)</f>
        <v>#N/A</v>
      </c>
    </row>
    <row r="17071" spans="2:13" hidden="1">
      <c r="B17071" t="s">
        <v>25262</v>
      </c>
      <c r="C17071" t="s">
        <v>25327</v>
      </c>
      <c r="D17071" t="s">
        <v>25264</v>
      </c>
      <c r="E17071" t="s">
        <v>5154</v>
      </c>
      <c r="F17071">
        <v>5</v>
      </c>
      <c r="G17071">
        <v>0</v>
      </c>
      <c r="H17071" t="s">
        <v>103</v>
      </c>
      <c r="I17071" t="s">
        <v>102</v>
      </c>
      <c r="J17071" t="s">
        <v>103</v>
      </c>
      <c r="K17071" t="s">
        <v>25265</v>
      </c>
      <c r="L17071" t="s">
        <v>267</v>
      </c>
      <c r="M17071" t="e">
        <f>_xlfn.XLOOKUP(B17071,Sheet1!B:B,Sheet1!C:C)</f>
        <v>#N/A</v>
      </c>
    </row>
    <row r="17072" spans="2:13" hidden="1">
      <c r="B17072" t="s">
        <v>25262</v>
      </c>
      <c r="C17072" t="s">
        <v>25328</v>
      </c>
      <c r="D17072" t="s">
        <v>25264</v>
      </c>
      <c r="E17072" t="s">
        <v>5154</v>
      </c>
      <c r="F17072">
        <v>5</v>
      </c>
      <c r="G17072">
        <v>0</v>
      </c>
      <c r="H17072" t="s">
        <v>103</v>
      </c>
      <c r="I17072" t="s">
        <v>102</v>
      </c>
      <c r="J17072" t="s">
        <v>103</v>
      </c>
      <c r="K17072" t="s">
        <v>25265</v>
      </c>
      <c r="L17072" t="s">
        <v>267</v>
      </c>
      <c r="M17072" t="e">
        <f>_xlfn.XLOOKUP(B17072,Sheet1!B:B,Sheet1!C:C)</f>
        <v>#N/A</v>
      </c>
    </row>
    <row r="17073" spans="2:13" hidden="1">
      <c r="B17073" t="s">
        <v>25262</v>
      </c>
      <c r="C17073" t="s">
        <v>25329</v>
      </c>
      <c r="D17073" t="s">
        <v>25264</v>
      </c>
      <c r="E17073" t="s">
        <v>5154</v>
      </c>
      <c r="F17073">
        <v>5</v>
      </c>
      <c r="G17073">
        <v>0</v>
      </c>
      <c r="H17073" t="s">
        <v>103</v>
      </c>
      <c r="I17073" t="s">
        <v>102</v>
      </c>
      <c r="J17073" t="s">
        <v>103</v>
      </c>
      <c r="K17073" t="s">
        <v>25265</v>
      </c>
      <c r="L17073" t="s">
        <v>267</v>
      </c>
      <c r="M17073" t="e">
        <f>_xlfn.XLOOKUP(B17073,Sheet1!B:B,Sheet1!C:C)</f>
        <v>#N/A</v>
      </c>
    </row>
    <row r="17074" spans="2:13" hidden="1">
      <c r="B17074" t="s">
        <v>25262</v>
      </c>
      <c r="C17074" t="s">
        <v>25330</v>
      </c>
      <c r="D17074" t="s">
        <v>25264</v>
      </c>
      <c r="E17074" t="s">
        <v>5154</v>
      </c>
      <c r="F17074">
        <v>5</v>
      </c>
      <c r="G17074">
        <v>0</v>
      </c>
      <c r="H17074" t="s">
        <v>103</v>
      </c>
      <c r="I17074" t="s">
        <v>102</v>
      </c>
      <c r="J17074" t="s">
        <v>103</v>
      </c>
      <c r="K17074" t="s">
        <v>25265</v>
      </c>
      <c r="L17074" t="s">
        <v>267</v>
      </c>
      <c r="M17074" t="e">
        <f>_xlfn.XLOOKUP(B17074,Sheet1!B:B,Sheet1!C:C)</f>
        <v>#N/A</v>
      </c>
    </row>
    <row r="17075" spans="2:13" hidden="1">
      <c r="B17075" t="s">
        <v>25262</v>
      </c>
      <c r="C17075" t="s">
        <v>25331</v>
      </c>
      <c r="D17075" t="s">
        <v>25332</v>
      </c>
      <c r="E17075" t="s">
        <v>5154</v>
      </c>
      <c r="F17075">
        <v>5</v>
      </c>
      <c r="G17075">
        <v>0</v>
      </c>
      <c r="H17075" t="s">
        <v>103</v>
      </c>
      <c r="I17075" t="s">
        <v>102</v>
      </c>
      <c r="J17075" t="s">
        <v>103</v>
      </c>
      <c r="K17075" t="s">
        <v>25265</v>
      </c>
      <c r="L17075" t="s">
        <v>267</v>
      </c>
      <c r="M17075" t="e">
        <f>_xlfn.XLOOKUP(B17075,Sheet1!B:B,Sheet1!C:C)</f>
        <v>#N/A</v>
      </c>
    </row>
    <row r="17076" spans="2:13" hidden="1">
      <c r="B17076" t="s">
        <v>25262</v>
      </c>
      <c r="C17076" t="s">
        <v>25333</v>
      </c>
      <c r="D17076" t="s">
        <v>25264</v>
      </c>
      <c r="E17076" t="s">
        <v>5154</v>
      </c>
      <c r="F17076">
        <v>5</v>
      </c>
      <c r="G17076">
        <v>0</v>
      </c>
      <c r="H17076" t="s">
        <v>103</v>
      </c>
      <c r="I17076" t="s">
        <v>102</v>
      </c>
      <c r="J17076" t="s">
        <v>103</v>
      </c>
      <c r="K17076" t="s">
        <v>25265</v>
      </c>
      <c r="L17076" t="s">
        <v>267</v>
      </c>
      <c r="M17076" t="e">
        <f>_xlfn.XLOOKUP(B17076,Sheet1!B:B,Sheet1!C:C)</f>
        <v>#N/A</v>
      </c>
    </row>
    <row r="17077" spans="2:13" hidden="1">
      <c r="B17077" t="s">
        <v>25262</v>
      </c>
      <c r="C17077" t="s">
        <v>25334</v>
      </c>
      <c r="D17077" t="s">
        <v>25264</v>
      </c>
      <c r="E17077" t="s">
        <v>5154</v>
      </c>
      <c r="F17077">
        <v>5</v>
      </c>
      <c r="G17077">
        <v>0</v>
      </c>
      <c r="H17077" t="s">
        <v>103</v>
      </c>
      <c r="I17077" t="s">
        <v>102</v>
      </c>
      <c r="J17077" t="s">
        <v>103</v>
      </c>
      <c r="K17077" t="s">
        <v>25265</v>
      </c>
      <c r="L17077" t="s">
        <v>267</v>
      </c>
      <c r="M17077" t="e">
        <f>_xlfn.XLOOKUP(B17077,Sheet1!B:B,Sheet1!C:C)</f>
        <v>#N/A</v>
      </c>
    </row>
    <row r="17078" spans="2:13" hidden="1">
      <c r="B17078" t="s">
        <v>25262</v>
      </c>
      <c r="C17078" t="s">
        <v>25335</v>
      </c>
      <c r="D17078" t="s">
        <v>25264</v>
      </c>
      <c r="E17078" t="s">
        <v>5154</v>
      </c>
      <c r="F17078">
        <v>5</v>
      </c>
      <c r="G17078">
        <v>0</v>
      </c>
      <c r="H17078" t="s">
        <v>103</v>
      </c>
      <c r="I17078" t="s">
        <v>102</v>
      </c>
      <c r="J17078" t="s">
        <v>103</v>
      </c>
      <c r="K17078" t="s">
        <v>25265</v>
      </c>
      <c r="L17078" t="s">
        <v>267</v>
      </c>
      <c r="M17078" t="e">
        <f>_xlfn.XLOOKUP(B17078,Sheet1!B:B,Sheet1!C:C)</f>
        <v>#N/A</v>
      </c>
    </row>
    <row r="17079" spans="2:13" hidden="1">
      <c r="B17079" t="s">
        <v>25262</v>
      </c>
      <c r="C17079" t="s">
        <v>25336</v>
      </c>
      <c r="D17079" t="s">
        <v>25264</v>
      </c>
      <c r="E17079" t="s">
        <v>5154</v>
      </c>
      <c r="F17079">
        <v>5</v>
      </c>
      <c r="G17079">
        <v>0</v>
      </c>
      <c r="H17079" t="s">
        <v>103</v>
      </c>
      <c r="I17079" t="s">
        <v>102</v>
      </c>
      <c r="J17079" t="s">
        <v>103</v>
      </c>
      <c r="K17079" t="s">
        <v>25265</v>
      </c>
      <c r="L17079" t="s">
        <v>267</v>
      </c>
      <c r="M17079" t="e">
        <f>_xlfn.XLOOKUP(B17079,Sheet1!B:B,Sheet1!C:C)</f>
        <v>#N/A</v>
      </c>
    </row>
    <row r="17080" spans="2:13" hidden="1">
      <c r="B17080" t="s">
        <v>25262</v>
      </c>
      <c r="C17080" t="s">
        <v>25337</v>
      </c>
      <c r="D17080" t="s">
        <v>19083</v>
      </c>
      <c r="E17080" t="s">
        <v>5070</v>
      </c>
      <c r="F17080">
        <v>10</v>
      </c>
      <c r="G17080">
        <v>0</v>
      </c>
      <c r="H17080" t="s">
        <v>102</v>
      </c>
      <c r="I17080" t="s">
        <v>102</v>
      </c>
      <c r="J17080" t="s">
        <v>103</v>
      </c>
      <c r="K17080" t="s">
        <v>25265</v>
      </c>
      <c r="L17080" t="s">
        <v>267</v>
      </c>
      <c r="M17080" t="e">
        <f>_xlfn.XLOOKUP(B17080,Sheet1!B:B,Sheet1!C:C)</f>
        <v>#N/A</v>
      </c>
    </row>
    <row r="17081" spans="2:13" hidden="1">
      <c r="B17081" t="s">
        <v>25262</v>
      </c>
      <c r="C17081" t="s">
        <v>25338</v>
      </c>
      <c r="D17081" t="s">
        <v>25264</v>
      </c>
      <c r="E17081" t="s">
        <v>5154</v>
      </c>
      <c r="F17081">
        <v>5</v>
      </c>
      <c r="G17081">
        <v>0</v>
      </c>
      <c r="H17081" t="s">
        <v>103</v>
      </c>
      <c r="I17081" t="s">
        <v>102</v>
      </c>
      <c r="J17081" t="s">
        <v>103</v>
      </c>
      <c r="K17081" t="s">
        <v>25265</v>
      </c>
      <c r="L17081" t="s">
        <v>267</v>
      </c>
      <c r="M17081" t="e">
        <f>_xlfn.XLOOKUP(B17081,Sheet1!B:B,Sheet1!C:C)</f>
        <v>#N/A</v>
      </c>
    </row>
    <row r="17082" spans="2:13" hidden="1">
      <c r="B17082" t="s">
        <v>25262</v>
      </c>
      <c r="C17082" t="s">
        <v>25339</v>
      </c>
      <c r="D17082" t="s">
        <v>25264</v>
      </c>
      <c r="E17082" t="s">
        <v>5154</v>
      </c>
      <c r="F17082">
        <v>5</v>
      </c>
      <c r="G17082">
        <v>0</v>
      </c>
      <c r="H17082" t="s">
        <v>103</v>
      </c>
      <c r="I17082" t="s">
        <v>102</v>
      </c>
      <c r="J17082" t="s">
        <v>103</v>
      </c>
      <c r="K17082" t="s">
        <v>25265</v>
      </c>
      <c r="L17082" t="s">
        <v>267</v>
      </c>
      <c r="M17082" t="e">
        <f>_xlfn.XLOOKUP(B17082,Sheet1!B:B,Sheet1!C:C)</f>
        <v>#N/A</v>
      </c>
    </row>
    <row r="17083" spans="2:13" hidden="1">
      <c r="B17083" t="s">
        <v>25262</v>
      </c>
      <c r="C17083" t="s">
        <v>25340</v>
      </c>
      <c r="D17083" t="s">
        <v>25264</v>
      </c>
      <c r="E17083" t="s">
        <v>5154</v>
      </c>
      <c r="F17083">
        <v>5</v>
      </c>
      <c r="G17083">
        <v>0</v>
      </c>
      <c r="H17083" t="s">
        <v>103</v>
      </c>
      <c r="I17083" t="s">
        <v>102</v>
      </c>
      <c r="J17083" t="s">
        <v>103</v>
      </c>
      <c r="K17083" t="s">
        <v>25265</v>
      </c>
      <c r="L17083" t="s">
        <v>267</v>
      </c>
      <c r="M17083" t="e">
        <f>_xlfn.XLOOKUP(B17083,Sheet1!B:B,Sheet1!C:C)</f>
        <v>#N/A</v>
      </c>
    </row>
    <row r="17084" spans="2:13" hidden="1">
      <c r="B17084" t="s">
        <v>25262</v>
      </c>
      <c r="C17084" t="s">
        <v>25341</v>
      </c>
      <c r="D17084" t="s">
        <v>25264</v>
      </c>
      <c r="E17084" t="s">
        <v>5154</v>
      </c>
      <c r="F17084">
        <v>5</v>
      </c>
      <c r="G17084">
        <v>0</v>
      </c>
      <c r="H17084" t="s">
        <v>103</v>
      </c>
      <c r="I17084" t="s">
        <v>102</v>
      </c>
      <c r="J17084" t="s">
        <v>103</v>
      </c>
      <c r="K17084" t="s">
        <v>25265</v>
      </c>
      <c r="L17084" t="s">
        <v>267</v>
      </c>
      <c r="M17084" t="e">
        <f>_xlfn.XLOOKUP(B17084,Sheet1!B:B,Sheet1!C:C)</f>
        <v>#N/A</v>
      </c>
    </row>
    <row r="17085" spans="2:13" hidden="1">
      <c r="B17085" t="s">
        <v>25262</v>
      </c>
      <c r="C17085" t="s">
        <v>25342</v>
      </c>
      <c r="D17085" t="s">
        <v>25264</v>
      </c>
      <c r="E17085" t="s">
        <v>5154</v>
      </c>
      <c r="F17085">
        <v>5</v>
      </c>
      <c r="G17085">
        <v>0</v>
      </c>
      <c r="H17085" t="s">
        <v>103</v>
      </c>
      <c r="I17085" t="s">
        <v>102</v>
      </c>
      <c r="J17085" t="s">
        <v>103</v>
      </c>
      <c r="K17085" t="s">
        <v>25265</v>
      </c>
      <c r="L17085" t="s">
        <v>267</v>
      </c>
      <c r="M17085" t="e">
        <f>_xlfn.XLOOKUP(B17085,Sheet1!B:B,Sheet1!C:C)</f>
        <v>#N/A</v>
      </c>
    </row>
    <row r="17086" spans="2:13" hidden="1">
      <c r="B17086" t="s">
        <v>25262</v>
      </c>
      <c r="C17086" t="s">
        <v>25343</v>
      </c>
      <c r="D17086" t="s">
        <v>25264</v>
      </c>
      <c r="E17086" t="s">
        <v>5154</v>
      </c>
      <c r="F17086">
        <v>5</v>
      </c>
      <c r="G17086">
        <v>0</v>
      </c>
      <c r="H17086" t="s">
        <v>103</v>
      </c>
      <c r="I17086" t="s">
        <v>102</v>
      </c>
      <c r="J17086" t="s">
        <v>103</v>
      </c>
      <c r="K17086" t="s">
        <v>25265</v>
      </c>
      <c r="L17086" t="s">
        <v>267</v>
      </c>
      <c r="M17086" t="e">
        <f>_xlfn.XLOOKUP(B17086,Sheet1!B:B,Sheet1!C:C)</f>
        <v>#N/A</v>
      </c>
    </row>
    <row r="17087" spans="2:13" hidden="1">
      <c r="B17087" t="s">
        <v>25262</v>
      </c>
      <c r="C17087" t="s">
        <v>25344</v>
      </c>
      <c r="D17087" t="s">
        <v>25264</v>
      </c>
      <c r="E17087" t="s">
        <v>5154</v>
      </c>
      <c r="F17087">
        <v>5</v>
      </c>
      <c r="G17087">
        <v>0</v>
      </c>
      <c r="H17087" t="s">
        <v>103</v>
      </c>
      <c r="I17087" t="s">
        <v>102</v>
      </c>
      <c r="J17087" t="s">
        <v>103</v>
      </c>
      <c r="K17087" t="s">
        <v>25265</v>
      </c>
      <c r="L17087" t="s">
        <v>267</v>
      </c>
      <c r="M17087" t="e">
        <f>_xlfn.XLOOKUP(B17087,Sheet1!B:B,Sheet1!C:C)</f>
        <v>#N/A</v>
      </c>
    </row>
    <row r="17088" spans="2:13" hidden="1">
      <c r="B17088" t="s">
        <v>25262</v>
      </c>
      <c r="C17088" t="s">
        <v>25345</v>
      </c>
      <c r="D17088" t="s">
        <v>25264</v>
      </c>
      <c r="E17088" t="s">
        <v>5154</v>
      </c>
      <c r="F17088">
        <v>5</v>
      </c>
      <c r="G17088">
        <v>0</v>
      </c>
      <c r="H17088" t="s">
        <v>103</v>
      </c>
      <c r="I17088" t="s">
        <v>102</v>
      </c>
      <c r="J17088" t="s">
        <v>103</v>
      </c>
      <c r="K17088" t="s">
        <v>25265</v>
      </c>
      <c r="L17088" t="s">
        <v>267</v>
      </c>
      <c r="M17088" t="e">
        <f>_xlfn.XLOOKUP(B17088,Sheet1!B:B,Sheet1!C:C)</f>
        <v>#N/A</v>
      </c>
    </row>
    <row r="17089" spans="2:13" hidden="1">
      <c r="B17089" t="s">
        <v>25346</v>
      </c>
      <c r="C17089" t="s">
        <v>25347</v>
      </c>
      <c r="D17089" t="s">
        <v>5246</v>
      </c>
      <c r="E17089" t="s">
        <v>5154</v>
      </c>
      <c r="F17089">
        <v>2</v>
      </c>
      <c r="G17089">
        <v>0</v>
      </c>
      <c r="H17089" t="s">
        <v>103</v>
      </c>
      <c r="I17089" t="s">
        <v>102</v>
      </c>
      <c r="J17089" t="s">
        <v>103</v>
      </c>
      <c r="K17089" t="s">
        <v>25348</v>
      </c>
      <c r="L17089" t="s">
        <v>25349</v>
      </c>
      <c r="M17089" t="e">
        <f>_xlfn.XLOOKUP(B17089,Sheet1!B:B,Sheet1!C:C)</f>
        <v>#N/A</v>
      </c>
    </row>
    <row r="17090" spans="2:13" hidden="1">
      <c r="B17090" t="s">
        <v>25346</v>
      </c>
      <c r="C17090" t="s">
        <v>25350</v>
      </c>
      <c r="D17090" t="s">
        <v>5246</v>
      </c>
      <c r="E17090" t="s">
        <v>5154</v>
      </c>
      <c r="F17090">
        <v>2</v>
      </c>
      <c r="G17090">
        <v>0</v>
      </c>
      <c r="H17090" t="s">
        <v>103</v>
      </c>
      <c r="I17090" t="s">
        <v>102</v>
      </c>
      <c r="J17090" t="s">
        <v>103</v>
      </c>
      <c r="K17090" t="s">
        <v>25348</v>
      </c>
      <c r="L17090" t="s">
        <v>25349</v>
      </c>
      <c r="M17090" t="e">
        <f>_xlfn.XLOOKUP(B17090,Sheet1!B:B,Sheet1!C:C)</f>
        <v>#N/A</v>
      </c>
    </row>
    <row r="17091" spans="2:13" hidden="1">
      <c r="B17091" t="s">
        <v>25346</v>
      </c>
      <c r="C17091" t="s">
        <v>25351</v>
      </c>
      <c r="D17091" t="s">
        <v>5246</v>
      </c>
      <c r="E17091" t="s">
        <v>5154</v>
      </c>
      <c r="F17091">
        <v>2</v>
      </c>
      <c r="G17091">
        <v>0</v>
      </c>
      <c r="H17091" t="s">
        <v>103</v>
      </c>
      <c r="I17091" t="s">
        <v>102</v>
      </c>
      <c r="J17091" t="s">
        <v>103</v>
      </c>
      <c r="K17091" t="s">
        <v>25348</v>
      </c>
      <c r="L17091" t="s">
        <v>25349</v>
      </c>
      <c r="M17091" t="e">
        <f>_xlfn.XLOOKUP(B17091,Sheet1!B:B,Sheet1!C:C)</f>
        <v>#N/A</v>
      </c>
    </row>
    <row r="17092" spans="2:13" hidden="1">
      <c r="B17092" t="s">
        <v>25346</v>
      </c>
      <c r="C17092" t="s">
        <v>25352</v>
      </c>
      <c r="D17092" t="s">
        <v>5246</v>
      </c>
      <c r="E17092" t="s">
        <v>5154</v>
      </c>
      <c r="F17092">
        <v>2</v>
      </c>
      <c r="G17092">
        <v>0</v>
      </c>
      <c r="H17092" t="s">
        <v>103</v>
      </c>
      <c r="I17092" t="s">
        <v>102</v>
      </c>
      <c r="J17092" t="s">
        <v>103</v>
      </c>
      <c r="K17092" t="s">
        <v>25348</v>
      </c>
      <c r="L17092" t="s">
        <v>25349</v>
      </c>
      <c r="M17092" t="e">
        <f>_xlfn.XLOOKUP(B17092,Sheet1!B:B,Sheet1!C:C)</f>
        <v>#N/A</v>
      </c>
    </row>
    <row r="17093" spans="2:13" hidden="1">
      <c r="B17093" t="s">
        <v>25346</v>
      </c>
      <c r="C17093" t="s">
        <v>25353</v>
      </c>
      <c r="D17093" t="s">
        <v>5224</v>
      </c>
      <c r="E17093" t="s">
        <v>5070</v>
      </c>
      <c r="F17093">
        <v>2</v>
      </c>
      <c r="G17093">
        <v>0</v>
      </c>
      <c r="H17093" t="s">
        <v>102</v>
      </c>
      <c r="I17093" t="s">
        <v>102</v>
      </c>
      <c r="J17093" t="s">
        <v>103</v>
      </c>
      <c r="K17093" t="s">
        <v>25348</v>
      </c>
      <c r="L17093" t="s">
        <v>25349</v>
      </c>
      <c r="M17093" t="e">
        <f>_xlfn.XLOOKUP(B17093,Sheet1!B:B,Sheet1!C:C)</f>
        <v>#N/A</v>
      </c>
    </row>
    <row r="17094" spans="2:13" hidden="1">
      <c r="B17094" t="s">
        <v>25346</v>
      </c>
      <c r="C17094" t="s">
        <v>25354</v>
      </c>
      <c r="D17094" t="s">
        <v>25355</v>
      </c>
      <c r="E17094" t="s">
        <v>5073</v>
      </c>
      <c r="F17094">
        <v>40</v>
      </c>
      <c r="G17094">
        <v>145011</v>
      </c>
      <c r="H17094" t="s">
        <v>102</v>
      </c>
      <c r="I17094" t="s">
        <v>103</v>
      </c>
      <c r="J17094" t="s">
        <v>103</v>
      </c>
      <c r="K17094" t="s">
        <v>25348</v>
      </c>
      <c r="L17094" t="s">
        <v>25349</v>
      </c>
      <c r="M17094" t="e">
        <f>_xlfn.XLOOKUP(B17094,Sheet1!B:B,Sheet1!C:C)</f>
        <v>#N/A</v>
      </c>
    </row>
    <row r="17095" spans="2:13" hidden="1">
      <c r="B17095" t="s">
        <v>25346</v>
      </c>
      <c r="C17095" t="s">
        <v>25356</v>
      </c>
      <c r="D17095" t="s">
        <v>19035</v>
      </c>
      <c r="F17095">
        <v>40</v>
      </c>
      <c r="G17095">
        <v>130600</v>
      </c>
      <c r="H17095" t="s">
        <v>103</v>
      </c>
      <c r="I17095" t="s">
        <v>103</v>
      </c>
      <c r="J17095" t="s">
        <v>103</v>
      </c>
      <c r="K17095" t="s">
        <v>25348</v>
      </c>
      <c r="L17095" t="s">
        <v>25349</v>
      </c>
      <c r="M17095" t="e">
        <f>_xlfn.XLOOKUP(B17095,Sheet1!B:B,Sheet1!C:C)</f>
        <v>#N/A</v>
      </c>
    </row>
    <row r="17096" spans="2:13" hidden="1">
      <c r="B17096" t="s">
        <v>25346</v>
      </c>
      <c r="C17096" t="s">
        <v>25357</v>
      </c>
      <c r="D17096" t="s">
        <v>25358</v>
      </c>
      <c r="F17096">
        <v>40</v>
      </c>
      <c r="G17096">
        <v>132016</v>
      </c>
      <c r="H17096" t="s">
        <v>103</v>
      </c>
      <c r="I17096" t="s">
        <v>103</v>
      </c>
      <c r="J17096" t="s">
        <v>103</v>
      </c>
      <c r="K17096" t="s">
        <v>25348</v>
      </c>
      <c r="L17096" t="s">
        <v>25349</v>
      </c>
      <c r="M17096" t="e">
        <f>_xlfn.XLOOKUP(B17096,Sheet1!B:B,Sheet1!C:C)</f>
        <v>#N/A</v>
      </c>
    </row>
    <row r="17097" spans="2:13" hidden="1">
      <c r="B17097" t="s">
        <v>25346</v>
      </c>
      <c r="C17097" t="s">
        <v>25359</v>
      </c>
      <c r="D17097" t="s">
        <v>171</v>
      </c>
      <c r="E17097" t="s">
        <v>5070</v>
      </c>
      <c r="F17097">
        <v>40</v>
      </c>
      <c r="G17097">
        <v>298684</v>
      </c>
      <c r="H17097" t="s">
        <v>102</v>
      </c>
      <c r="I17097" t="s">
        <v>102</v>
      </c>
      <c r="J17097" t="s">
        <v>103</v>
      </c>
      <c r="K17097" t="s">
        <v>25348</v>
      </c>
      <c r="L17097" t="s">
        <v>25349</v>
      </c>
      <c r="M17097" t="e">
        <f>_xlfn.XLOOKUP(B17097,Sheet1!B:B,Sheet1!C:C)</f>
        <v>#N/A</v>
      </c>
    </row>
    <row r="17098" spans="2:13" hidden="1">
      <c r="B17098" t="s">
        <v>25346</v>
      </c>
      <c r="C17098" t="s">
        <v>25348</v>
      </c>
      <c r="D17098" t="s">
        <v>18106</v>
      </c>
      <c r="E17098" t="s">
        <v>5073</v>
      </c>
      <c r="F17098">
        <v>40</v>
      </c>
      <c r="G17098">
        <v>0</v>
      </c>
      <c r="H17098" t="s">
        <v>102</v>
      </c>
      <c r="I17098" t="s">
        <v>103</v>
      </c>
      <c r="J17098" t="s">
        <v>103</v>
      </c>
      <c r="K17098" t="s">
        <v>25348</v>
      </c>
      <c r="L17098" t="s">
        <v>25349</v>
      </c>
      <c r="M17098" t="e">
        <f>_xlfn.XLOOKUP(B17098,Sheet1!B:B,Sheet1!C:C)</f>
        <v>#N/A</v>
      </c>
    </row>
    <row r="17099" spans="2:13" hidden="1">
      <c r="B17099" t="s">
        <v>25360</v>
      </c>
      <c r="C17099" t="s">
        <v>25361</v>
      </c>
      <c r="D17099" t="s">
        <v>267</v>
      </c>
      <c r="E17099" t="s">
        <v>5070</v>
      </c>
      <c r="F17099">
        <v>0.5</v>
      </c>
      <c r="G17099">
        <v>0</v>
      </c>
      <c r="H17099" t="s">
        <v>102</v>
      </c>
      <c r="I17099" t="s">
        <v>102</v>
      </c>
      <c r="J17099" t="s">
        <v>103</v>
      </c>
      <c r="K17099" t="s">
        <v>25362</v>
      </c>
      <c r="L17099" t="s">
        <v>9260</v>
      </c>
      <c r="M17099" t="e">
        <f>_xlfn.XLOOKUP(B17099,Sheet1!B:B,Sheet1!C:C)</f>
        <v>#N/A</v>
      </c>
    </row>
    <row r="17100" spans="2:13" hidden="1">
      <c r="B17100" t="s">
        <v>25360</v>
      </c>
      <c r="C17100" t="s">
        <v>25363</v>
      </c>
      <c r="D17100" t="s">
        <v>180</v>
      </c>
      <c r="E17100" t="s">
        <v>5154</v>
      </c>
      <c r="F17100">
        <v>0.5</v>
      </c>
      <c r="G17100">
        <v>0</v>
      </c>
      <c r="H17100" t="s">
        <v>103</v>
      </c>
      <c r="I17100" t="s">
        <v>102</v>
      </c>
      <c r="J17100" t="s">
        <v>103</v>
      </c>
      <c r="K17100" t="s">
        <v>25362</v>
      </c>
      <c r="L17100" t="s">
        <v>9260</v>
      </c>
      <c r="M17100" t="e">
        <f>_xlfn.XLOOKUP(B17100,Sheet1!B:B,Sheet1!C:C)</f>
        <v>#N/A</v>
      </c>
    </row>
    <row r="17101" spans="2:13" hidden="1">
      <c r="B17101" t="s">
        <v>25360</v>
      </c>
      <c r="C17101" t="s">
        <v>25364</v>
      </c>
      <c r="D17101" t="s">
        <v>315</v>
      </c>
      <c r="E17101" t="s">
        <v>5070</v>
      </c>
      <c r="F17101">
        <v>0.5</v>
      </c>
      <c r="G17101">
        <v>0</v>
      </c>
      <c r="H17101" t="s">
        <v>102</v>
      </c>
      <c r="I17101" t="s">
        <v>102</v>
      </c>
      <c r="J17101" t="s">
        <v>103</v>
      </c>
      <c r="K17101" t="s">
        <v>25362</v>
      </c>
      <c r="L17101" t="s">
        <v>9260</v>
      </c>
      <c r="M17101" t="e">
        <f>_xlfn.XLOOKUP(B17101,Sheet1!B:B,Sheet1!C:C)</f>
        <v>#N/A</v>
      </c>
    </row>
    <row r="17102" spans="2:13" hidden="1">
      <c r="B17102" t="s">
        <v>25360</v>
      </c>
      <c r="C17102" t="s">
        <v>25365</v>
      </c>
      <c r="D17102" t="s">
        <v>180</v>
      </c>
      <c r="E17102" t="s">
        <v>5154</v>
      </c>
      <c r="F17102">
        <v>0.5</v>
      </c>
      <c r="G17102">
        <v>0</v>
      </c>
      <c r="H17102" t="s">
        <v>103</v>
      </c>
      <c r="I17102" t="s">
        <v>102</v>
      </c>
      <c r="J17102" t="s">
        <v>103</v>
      </c>
      <c r="K17102" t="s">
        <v>25362</v>
      </c>
      <c r="L17102" t="s">
        <v>9260</v>
      </c>
      <c r="M17102" t="e">
        <f>_xlfn.XLOOKUP(B17102,Sheet1!B:B,Sheet1!C:C)</f>
        <v>#N/A</v>
      </c>
    </row>
    <row r="17103" spans="2:13" hidden="1">
      <c r="B17103" t="s">
        <v>25360</v>
      </c>
      <c r="C17103" t="s">
        <v>25366</v>
      </c>
      <c r="F17103">
        <v>40</v>
      </c>
      <c r="G17103">
        <v>126634</v>
      </c>
      <c r="H17103" t="s">
        <v>103</v>
      </c>
      <c r="I17103" t="s">
        <v>103</v>
      </c>
      <c r="J17103" t="s">
        <v>103</v>
      </c>
      <c r="K17103" t="s">
        <v>25362</v>
      </c>
      <c r="L17103" t="s">
        <v>9260</v>
      </c>
      <c r="M17103" t="e">
        <f>_xlfn.XLOOKUP(B17103,Sheet1!B:B,Sheet1!C:C)</f>
        <v>#N/A</v>
      </c>
    </row>
    <row r="17104" spans="2:13" hidden="1">
      <c r="B17104" t="s">
        <v>25360</v>
      </c>
      <c r="C17104" t="s">
        <v>25367</v>
      </c>
      <c r="D17104" t="s">
        <v>180</v>
      </c>
      <c r="E17104" t="s">
        <v>5154</v>
      </c>
      <c r="F17104">
        <v>0.5</v>
      </c>
      <c r="G17104">
        <v>0</v>
      </c>
      <c r="H17104" t="s">
        <v>103</v>
      </c>
      <c r="I17104" t="s">
        <v>102</v>
      </c>
      <c r="J17104" t="s">
        <v>103</v>
      </c>
      <c r="K17104" t="s">
        <v>25362</v>
      </c>
      <c r="L17104" t="s">
        <v>9260</v>
      </c>
      <c r="M17104" t="e">
        <f>_xlfn.XLOOKUP(B17104,Sheet1!B:B,Sheet1!C:C)</f>
        <v>#N/A</v>
      </c>
    </row>
    <row r="17105" spans="2:13" hidden="1">
      <c r="B17105" t="s">
        <v>25360</v>
      </c>
      <c r="C17105" t="s">
        <v>25362</v>
      </c>
      <c r="D17105" t="s">
        <v>9260</v>
      </c>
      <c r="E17105" t="s">
        <v>5073</v>
      </c>
      <c r="F17105">
        <v>40</v>
      </c>
      <c r="G17105">
        <v>209724</v>
      </c>
      <c r="H17105" t="s">
        <v>102</v>
      </c>
      <c r="I17105" t="s">
        <v>103</v>
      </c>
      <c r="J17105" t="s">
        <v>103</v>
      </c>
      <c r="K17105" t="s">
        <v>25362</v>
      </c>
      <c r="L17105" t="s">
        <v>9260</v>
      </c>
      <c r="M17105" t="e">
        <f>_xlfn.XLOOKUP(B17105,Sheet1!B:B,Sheet1!C:C)</f>
        <v>#N/A</v>
      </c>
    </row>
    <row r="17106" spans="2:13" hidden="1">
      <c r="B17106" t="s">
        <v>25360</v>
      </c>
      <c r="C17106" t="s">
        <v>25368</v>
      </c>
      <c r="D17106" t="s">
        <v>180</v>
      </c>
      <c r="E17106" t="s">
        <v>5154</v>
      </c>
      <c r="F17106">
        <v>0.5</v>
      </c>
      <c r="G17106">
        <v>0</v>
      </c>
      <c r="H17106" t="s">
        <v>103</v>
      </c>
      <c r="I17106" t="s">
        <v>102</v>
      </c>
      <c r="J17106" t="s">
        <v>103</v>
      </c>
      <c r="K17106" t="s">
        <v>25362</v>
      </c>
      <c r="L17106" t="s">
        <v>9260</v>
      </c>
      <c r="M17106" t="e">
        <f>_xlfn.XLOOKUP(B17106,Sheet1!B:B,Sheet1!C:C)</f>
        <v>#N/A</v>
      </c>
    </row>
    <row r="17107" spans="2:13" hidden="1">
      <c r="B17107" t="s">
        <v>25360</v>
      </c>
      <c r="C17107" t="s">
        <v>25369</v>
      </c>
      <c r="D17107" t="s">
        <v>5224</v>
      </c>
      <c r="E17107" t="s">
        <v>5070</v>
      </c>
      <c r="F17107">
        <v>0.5</v>
      </c>
      <c r="G17107">
        <v>0</v>
      </c>
      <c r="H17107" t="s">
        <v>102</v>
      </c>
      <c r="I17107" t="s">
        <v>102</v>
      </c>
      <c r="J17107" t="s">
        <v>103</v>
      </c>
      <c r="K17107" t="s">
        <v>25362</v>
      </c>
      <c r="L17107" t="s">
        <v>9260</v>
      </c>
      <c r="M17107" t="e">
        <f>_xlfn.XLOOKUP(B17107,Sheet1!B:B,Sheet1!C:C)</f>
        <v>#N/A</v>
      </c>
    </row>
    <row r="17108" spans="2:13" hidden="1">
      <c r="B17108" t="s">
        <v>25360</v>
      </c>
      <c r="C17108" t="s">
        <v>25370</v>
      </c>
      <c r="D17108" t="s">
        <v>180</v>
      </c>
      <c r="E17108" t="s">
        <v>5154</v>
      </c>
      <c r="F17108">
        <v>0.5</v>
      </c>
      <c r="G17108">
        <v>0</v>
      </c>
      <c r="H17108" t="s">
        <v>103</v>
      </c>
      <c r="I17108" t="s">
        <v>102</v>
      </c>
      <c r="J17108" t="s">
        <v>103</v>
      </c>
      <c r="K17108" t="s">
        <v>25362</v>
      </c>
      <c r="L17108" t="s">
        <v>9260</v>
      </c>
      <c r="M17108" t="e">
        <f>_xlfn.XLOOKUP(B17108,Sheet1!B:B,Sheet1!C:C)</f>
        <v>#N/A</v>
      </c>
    </row>
    <row r="17109" spans="2:13" hidden="1">
      <c r="B17109" t="s">
        <v>25360</v>
      </c>
      <c r="C17109" t="s">
        <v>25371</v>
      </c>
      <c r="D17109" t="s">
        <v>180</v>
      </c>
      <c r="E17109" t="s">
        <v>5154</v>
      </c>
      <c r="F17109">
        <v>0.5</v>
      </c>
      <c r="G17109">
        <v>0</v>
      </c>
      <c r="H17109" t="s">
        <v>103</v>
      </c>
      <c r="I17109" t="s">
        <v>102</v>
      </c>
      <c r="J17109" t="s">
        <v>103</v>
      </c>
      <c r="K17109" t="s">
        <v>25362</v>
      </c>
      <c r="L17109" t="s">
        <v>9260</v>
      </c>
      <c r="M17109" t="e">
        <f>_xlfn.XLOOKUP(B17109,Sheet1!B:B,Sheet1!C:C)</f>
        <v>#N/A</v>
      </c>
    </row>
    <row r="17110" spans="2:13" hidden="1">
      <c r="B17110" t="s">
        <v>25372</v>
      </c>
      <c r="C17110" t="s">
        <v>25373</v>
      </c>
      <c r="D17110" t="s">
        <v>254</v>
      </c>
      <c r="E17110" t="s">
        <v>5154</v>
      </c>
      <c r="F17110">
        <v>20</v>
      </c>
      <c r="G17110">
        <v>0</v>
      </c>
      <c r="H17110" t="s">
        <v>103</v>
      </c>
      <c r="I17110" t="s">
        <v>102</v>
      </c>
      <c r="J17110" t="s">
        <v>103</v>
      </c>
      <c r="K17110" t="s">
        <v>25373</v>
      </c>
      <c r="L17110" t="s">
        <v>254</v>
      </c>
      <c r="M17110" t="e">
        <f>_xlfn.XLOOKUP(B17110,Sheet1!B:B,Sheet1!C:C)</f>
        <v>#N/A</v>
      </c>
    </row>
    <row r="17111" spans="2:13" hidden="1">
      <c r="B17111" t="s">
        <v>25372</v>
      </c>
      <c r="C17111" t="s">
        <v>25374</v>
      </c>
      <c r="D17111" t="s">
        <v>6107</v>
      </c>
      <c r="E17111" t="s">
        <v>5154</v>
      </c>
      <c r="F17111">
        <v>10</v>
      </c>
      <c r="G17111">
        <v>0</v>
      </c>
      <c r="H17111" t="s">
        <v>103</v>
      </c>
      <c r="I17111" t="s">
        <v>102</v>
      </c>
      <c r="J17111" t="s">
        <v>103</v>
      </c>
      <c r="K17111" t="s">
        <v>25373</v>
      </c>
      <c r="L17111" t="s">
        <v>254</v>
      </c>
      <c r="M17111" t="e">
        <f>_xlfn.XLOOKUP(B17111,Sheet1!B:B,Sheet1!C:C)</f>
        <v>#N/A</v>
      </c>
    </row>
    <row r="17112" spans="2:13" hidden="1">
      <c r="B17112" t="s">
        <v>25372</v>
      </c>
      <c r="C17112" t="s">
        <v>25375</v>
      </c>
      <c r="D17112" t="s">
        <v>590</v>
      </c>
      <c r="E17112" t="s">
        <v>5154</v>
      </c>
      <c r="F17112">
        <v>10</v>
      </c>
      <c r="G17112">
        <v>0</v>
      </c>
      <c r="H17112" t="s">
        <v>103</v>
      </c>
      <c r="I17112" t="s">
        <v>102</v>
      </c>
      <c r="J17112" t="s">
        <v>103</v>
      </c>
      <c r="K17112" t="s">
        <v>25373</v>
      </c>
      <c r="L17112" t="s">
        <v>254</v>
      </c>
      <c r="M17112" t="e">
        <f>_xlfn.XLOOKUP(B17112,Sheet1!B:B,Sheet1!C:C)</f>
        <v>#N/A</v>
      </c>
    </row>
    <row r="17113" spans="2:13" hidden="1">
      <c r="B17113" t="s">
        <v>25372</v>
      </c>
      <c r="C17113" t="s">
        <v>25376</v>
      </c>
      <c r="D17113" t="s">
        <v>6107</v>
      </c>
      <c r="E17113" t="s">
        <v>5154</v>
      </c>
      <c r="F17113">
        <v>10</v>
      </c>
      <c r="G17113">
        <v>0</v>
      </c>
      <c r="H17113" t="s">
        <v>103</v>
      </c>
      <c r="I17113" t="s">
        <v>102</v>
      </c>
      <c r="J17113" t="s">
        <v>103</v>
      </c>
      <c r="K17113" t="s">
        <v>25373</v>
      </c>
      <c r="L17113" t="s">
        <v>254</v>
      </c>
      <c r="M17113" t="e">
        <f>_xlfn.XLOOKUP(B17113,Sheet1!B:B,Sheet1!C:C)</f>
        <v>#N/A</v>
      </c>
    </row>
    <row r="17114" spans="2:13" hidden="1">
      <c r="B17114" t="s">
        <v>25372</v>
      </c>
      <c r="C17114" t="s">
        <v>25377</v>
      </c>
      <c r="D17114" t="s">
        <v>153</v>
      </c>
      <c r="E17114" t="s">
        <v>5154</v>
      </c>
      <c r="F17114">
        <v>20</v>
      </c>
      <c r="G17114">
        <v>78800</v>
      </c>
      <c r="H17114" t="s">
        <v>103</v>
      </c>
      <c r="I17114" t="s">
        <v>102</v>
      </c>
      <c r="J17114" t="s">
        <v>103</v>
      </c>
      <c r="K17114" t="s">
        <v>25373</v>
      </c>
      <c r="L17114" t="s">
        <v>254</v>
      </c>
      <c r="M17114" t="e">
        <f>_xlfn.XLOOKUP(B17114,Sheet1!B:B,Sheet1!C:C)</f>
        <v>#N/A</v>
      </c>
    </row>
    <row r="17115" spans="2:13" hidden="1">
      <c r="B17115" t="s">
        <v>25372</v>
      </c>
      <c r="C17115" t="s">
        <v>25378</v>
      </c>
      <c r="D17115" t="s">
        <v>142</v>
      </c>
      <c r="E17115" t="s">
        <v>5154</v>
      </c>
      <c r="F17115">
        <v>10</v>
      </c>
      <c r="G17115">
        <v>0</v>
      </c>
      <c r="H17115" t="s">
        <v>103</v>
      </c>
      <c r="I17115" t="s">
        <v>102</v>
      </c>
      <c r="J17115" t="s">
        <v>103</v>
      </c>
      <c r="K17115" t="s">
        <v>25373</v>
      </c>
      <c r="L17115" t="s">
        <v>254</v>
      </c>
      <c r="M17115" t="e">
        <f>_xlfn.XLOOKUP(B17115,Sheet1!B:B,Sheet1!C:C)</f>
        <v>#N/A</v>
      </c>
    </row>
    <row r="17116" spans="2:13" hidden="1">
      <c r="B17116" t="s">
        <v>25372</v>
      </c>
      <c r="C17116" t="s">
        <v>25379</v>
      </c>
      <c r="D17116" t="s">
        <v>6107</v>
      </c>
      <c r="E17116" t="s">
        <v>5154</v>
      </c>
      <c r="F17116">
        <v>10</v>
      </c>
      <c r="G17116">
        <v>0</v>
      </c>
      <c r="H17116" t="s">
        <v>103</v>
      </c>
      <c r="I17116" t="s">
        <v>102</v>
      </c>
      <c r="J17116" t="s">
        <v>103</v>
      </c>
      <c r="K17116" t="s">
        <v>25373</v>
      </c>
      <c r="L17116" t="s">
        <v>254</v>
      </c>
      <c r="M17116" t="e">
        <f>_xlfn.XLOOKUP(B17116,Sheet1!B:B,Sheet1!C:C)</f>
        <v>#N/A</v>
      </c>
    </row>
    <row r="17117" spans="2:13" hidden="1">
      <c r="B17117" t="s">
        <v>25372</v>
      </c>
      <c r="C17117" t="s">
        <v>25380</v>
      </c>
      <c r="D17117" t="s">
        <v>670</v>
      </c>
      <c r="E17117" t="s">
        <v>5154</v>
      </c>
      <c r="F17117">
        <v>10</v>
      </c>
      <c r="G17117">
        <v>0</v>
      </c>
      <c r="H17117" t="s">
        <v>103</v>
      </c>
      <c r="I17117" t="s">
        <v>102</v>
      </c>
      <c r="J17117" t="s">
        <v>103</v>
      </c>
      <c r="K17117" t="s">
        <v>25373</v>
      </c>
      <c r="L17117" t="s">
        <v>254</v>
      </c>
      <c r="M17117" t="e">
        <f>_xlfn.XLOOKUP(B17117,Sheet1!B:B,Sheet1!C:C)</f>
        <v>#N/A</v>
      </c>
    </row>
    <row r="17118" spans="2:13" hidden="1">
      <c r="B17118" t="s">
        <v>25372</v>
      </c>
      <c r="C17118" t="s">
        <v>25381</v>
      </c>
      <c r="D17118" t="s">
        <v>6107</v>
      </c>
      <c r="E17118" t="s">
        <v>5154</v>
      </c>
      <c r="F17118">
        <v>10</v>
      </c>
      <c r="G17118">
        <v>0</v>
      </c>
      <c r="H17118" t="s">
        <v>103</v>
      </c>
      <c r="I17118" t="s">
        <v>102</v>
      </c>
      <c r="J17118" t="s">
        <v>103</v>
      </c>
      <c r="K17118" t="s">
        <v>25373</v>
      </c>
      <c r="L17118" t="s">
        <v>254</v>
      </c>
      <c r="M17118" t="e">
        <f>_xlfn.XLOOKUP(B17118,Sheet1!B:B,Sheet1!C:C)</f>
        <v>#N/A</v>
      </c>
    </row>
    <row r="17119" spans="2:13" hidden="1">
      <c r="B17119" t="s">
        <v>25382</v>
      </c>
      <c r="C17119" t="s">
        <v>25383</v>
      </c>
      <c r="D17119" t="s">
        <v>7135</v>
      </c>
      <c r="E17119" t="s">
        <v>5154</v>
      </c>
      <c r="F17119">
        <v>2</v>
      </c>
      <c r="G17119">
        <v>0</v>
      </c>
      <c r="H17119" t="s">
        <v>103</v>
      </c>
      <c r="I17119" t="s">
        <v>102</v>
      </c>
      <c r="J17119" t="s">
        <v>103</v>
      </c>
      <c r="K17119" t="s">
        <v>25384</v>
      </c>
      <c r="L17119" t="s">
        <v>267</v>
      </c>
      <c r="M17119" t="e">
        <f>_xlfn.XLOOKUP(B17119,Sheet1!B:B,Sheet1!C:C)</f>
        <v>#N/A</v>
      </c>
    </row>
    <row r="17120" spans="2:13" hidden="1">
      <c r="B17120" t="s">
        <v>25382</v>
      </c>
      <c r="C17120" t="s">
        <v>25385</v>
      </c>
      <c r="D17120" t="s">
        <v>7424</v>
      </c>
      <c r="E17120" t="s">
        <v>5070</v>
      </c>
      <c r="F17120">
        <v>40</v>
      </c>
      <c r="G17120">
        <v>92756</v>
      </c>
      <c r="H17120" t="s">
        <v>102</v>
      </c>
      <c r="I17120" t="s">
        <v>102</v>
      </c>
      <c r="J17120" t="s">
        <v>103</v>
      </c>
      <c r="K17120" t="s">
        <v>25384</v>
      </c>
      <c r="L17120" t="s">
        <v>267</v>
      </c>
      <c r="M17120" t="e">
        <f>_xlfn.XLOOKUP(B17120,Sheet1!B:B,Sheet1!C:C)</f>
        <v>#N/A</v>
      </c>
    </row>
    <row r="17121" spans="2:13" hidden="1">
      <c r="B17121" t="s">
        <v>25382</v>
      </c>
      <c r="C17121" t="s">
        <v>25386</v>
      </c>
      <c r="D17121" t="s">
        <v>18541</v>
      </c>
      <c r="E17121" t="s">
        <v>5070</v>
      </c>
      <c r="F17121">
        <v>2</v>
      </c>
      <c r="G17121">
        <v>0</v>
      </c>
      <c r="H17121" t="s">
        <v>102</v>
      </c>
      <c r="I17121" t="s">
        <v>102</v>
      </c>
      <c r="J17121" t="s">
        <v>103</v>
      </c>
      <c r="K17121" t="s">
        <v>25384</v>
      </c>
      <c r="L17121" t="s">
        <v>267</v>
      </c>
      <c r="M17121" t="e">
        <f>_xlfn.XLOOKUP(B17121,Sheet1!B:B,Sheet1!C:C)</f>
        <v>#N/A</v>
      </c>
    </row>
    <row r="17122" spans="2:13" hidden="1">
      <c r="B17122" t="s">
        <v>25382</v>
      </c>
      <c r="C17122" t="s">
        <v>25384</v>
      </c>
      <c r="D17122" t="s">
        <v>267</v>
      </c>
      <c r="E17122" t="s">
        <v>5070</v>
      </c>
      <c r="F17122">
        <v>2</v>
      </c>
      <c r="G17122">
        <v>0</v>
      </c>
      <c r="H17122" t="s">
        <v>102</v>
      </c>
      <c r="I17122" t="s">
        <v>102</v>
      </c>
      <c r="J17122" t="s">
        <v>103</v>
      </c>
      <c r="K17122" t="s">
        <v>25384</v>
      </c>
      <c r="L17122" t="s">
        <v>267</v>
      </c>
      <c r="M17122" t="e">
        <f>_xlfn.XLOOKUP(B17122,Sheet1!B:B,Sheet1!C:C)</f>
        <v>#N/A</v>
      </c>
    </row>
    <row r="17123" spans="2:13" hidden="1">
      <c r="B17123" t="s">
        <v>25382</v>
      </c>
      <c r="C17123" t="s">
        <v>25387</v>
      </c>
      <c r="D17123" t="s">
        <v>13904</v>
      </c>
      <c r="E17123" t="s">
        <v>5154</v>
      </c>
      <c r="F17123">
        <v>40</v>
      </c>
      <c r="G17123">
        <v>0</v>
      </c>
      <c r="H17123" t="s">
        <v>103</v>
      </c>
      <c r="I17123" t="s">
        <v>102</v>
      </c>
      <c r="J17123" t="s">
        <v>103</v>
      </c>
      <c r="K17123" t="s">
        <v>25384</v>
      </c>
      <c r="L17123" t="s">
        <v>267</v>
      </c>
      <c r="M17123" t="e">
        <f>_xlfn.XLOOKUP(B17123,Sheet1!B:B,Sheet1!C:C)</f>
        <v>#N/A</v>
      </c>
    </row>
    <row r="17124" spans="2:13" hidden="1">
      <c r="B17124" t="s">
        <v>25382</v>
      </c>
      <c r="C17124" t="s">
        <v>25388</v>
      </c>
      <c r="D17124" t="s">
        <v>13904</v>
      </c>
      <c r="E17124" t="s">
        <v>5154</v>
      </c>
      <c r="F17124">
        <v>2</v>
      </c>
      <c r="G17124">
        <v>0</v>
      </c>
      <c r="H17124" t="s">
        <v>103</v>
      </c>
      <c r="I17124" t="s">
        <v>102</v>
      </c>
      <c r="J17124" t="s">
        <v>103</v>
      </c>
      <c r="K17124" t="s">
        <v>25384</v>
      </c>
      <c r="L17124" t="s">
        <v>267</v>
      </c>
      <c r="M17124" t="e">
        <f>_xlfn.XLOOKUP(B17124,Sheet1!B:B,Sheet1!C:C)</f>
        <v>#N/A</v>
      </c>
    </row>
    <row r="17125" spans="2:13" hidden="1">
      <c r="B17125" t="s">
        <v>25382</v>
      </c>
      <c r="C17125" t="s">
        <v>25389</v>
      </c>
      <c r="D17125" t="s">
        <v>5224</v>
      </c>
      <c r="E17125" t="s">
        <v>5070</v>
      </c>
      <c r="F17125">
        <v>2</v>
      </c>
      <c r="G17125">
        <v>0</v>
      </c>
      <c r="H17125" t="s">
        <v>102</v>
      </c>
      <c r="I17125" t="s">
        <v>102</v>
      </c>
      <c r="J17125" t="s">
        <v>103</v>
      </c>
      <c r="K17125" t="s">
        <v>25384</v>
      </c>
      <c r="L17125" t="s">
        <v>267</v>
      </c>
      <c r="M17125" t="e">
        <f>_xlfn.XLOOKUP(B17125,Sheet1!B:B,Sheet1!C:C)</f>
        <v>#N/A</v>
      </c>
    </row>
    <row r="17126" spans="2:13" hidden="1">
      <c r="B17126" t="s">
        <v>25382</v>
      </c>
      <c r="C17126" t="s">
        <v>25390</v>
      </c>
      <c r="D17126" t="s">
        <v>7135</v>
      </c>
      <c r="E17126" t="s">
        <v>5154</v>
      </c>
      <c r="F17126">
        <v>40</v>
      </c>
      <c r="G17126">
        <v>49743</v>
      </c>
      <c r="H17126" t="s">
        <v>103</v>
      </c>
      <c r="I17126" t="s">
        <v>102</v>
      </c>
      <c r="J17126" t="s">
        <v>103</v>
      </c>
      <c r="K17126" t="s">
        <v>25384</v>
      </c>
      <c r="L17126" t="s">
        <v>267</v>
      </c>
      <c r="M17126" t="e">
        <f>_xlfn.XLOOKUP(B17126,Sheet1!B:B,Sheet1!C:C)</f>
        <v>#N/A</v>
      </c>
    </row>
    <row r="17127" spans="2:13" hidden="1">
      <c r="B17127" t="s">
        <v>25391</v>
      </c>
      <c r="C17127" t="s">
        <v>25392</v>
      </c>
      <c r="D17127" t="s">
        <v>6211</v>
      </c>
      <c r="E17127" t="s">
        <v>5073</v>
      </c>
      <c r="F17127">
        <v>40</v>
      </c>
      <c r="G17127">
        <v>146920</v>
      </c>
      <c r="H17127" t="s">
        <v>102</v>
      </c>
      <c r="I17127" t="s">
        <v>103</v>
      </c>
      <c r="J17127" t="s">
        <v>103</v>
      </c>
      <c r="K17127" t="s">
        <v>25393</v>
      </c>
      <c r="L17127" t="s">
        <v>3008</v>
      </c>
      <c r="M17127" t="e">
        <f>_xlfn.XLOOKUP(B17127,Sheet1!B:B,Sheet1!C:C)</f>
        <v>#N/A</v>
      </c>
    </row>
    <row r="17128" spans="2:13" hidden="1">
      <c r="B17128" t="s">
        <v>25391</v>
      </c>
      <c r="C17128" t="s">
        <v>25393</v>
      </c>
      <c r="D17128" t="s">
        <v>3008</v>
      </c>
      <c r="E17128" t="s">
        <v>5070</v>
      </c>
      <c r="F17128">
        <v>40</v>
      </c>
      <c r="G17128">
        <v>0</v>
      </c>
      <c r="H17128" t="s">
        <v>102</v>
      </c>
      <c r="I17128" t="s">
        <v>102</v>
      </c>
      <c r="J17128" t="s">
        <v>103</v>
      </c>
      <c r="K17128" t="s">
        <v>25393</v>
      </c>
      <c r="L17128" t="s">
        <v>3008</v>
      </c>
      <c r="M17128" t="e">
        <f>_xlfn.XLOOKUP(B17128,Sheet1!B:B,Sheet1!C:C)</f>
        <v>#N/A</v>
      </c>
    </row>
    <row r="17129" spans="2:13" hidden="1">
      <c r="B17129" t="s">
        <v>25391</v>
      </c>
      <c r="C17129" t="s">
        <v>25394</v>
      </c>
      <c r="D17129" t="s">
        <v>226</v>
      </c>
      <c r="E17129" t="s">
        <v>5154</v>
      </c>
      <c r="F17129">
        <v>40</v>
      </c>
      <c r="G17129">
        <v>0</v>
      </c>
      <c r="H17129" t="s">
        <v>103</v>
      </c>
      <c r="I17129" t="s">
        <v>102</v>
      </c>
      <c r="J17129" t="s">
        <v>103</v>
      </c>
      <c r="K17129" t="s">
        <v>25393</v>
      </c>
      <c r="L17129" t="s">
        <v>3008</v>
      </c>
      <c r="M17129" t="e">
        <f>_xlfn.XLOOKUP(B17129,Sheet1!B:B,Sheet1!C:C)</f>
        <v>#N/A</v>
      </c>
    </row>
    <row r="17130" spans="2:13" hidden="1">
      <c r="B17130" t="s">
        <v>25391</v>
      </c>
      <c r="C17130" t="s">
        <v>25395</v>
      </c>
      <c r="D17130" t="s">
        <v>226</v>
      </c>
      <c r="E17130" t="s">
        <v>5154</v>
      </c>
      <c r="F17130">
        <v>40</v>
      </c>
      <c r="G17130">
        <v>0</v>
      </c>
      <c r="H17130" t="s">
        <v>103</v>
      </c>
      <c r="I17130" t="s">
        <v>102</v>
      </c>
      <c r="J17130" t="s">
        <v>103</v>
      </c>
      <c r="K17130" t="s">
        <v>25393</v>
      </c>
      <c r="L17130" t="s">
        <v>3008</v>
      </c>
      <c r="M17130" t="e">
        <f>_xlfn.XLOOKUP(B17130,Sheet1!B:B,Sheet1!C:C)</f>
        <v>#N/A</v>
      </c>
    </row>
    <row r="17131" spans="2:13" hidden="1">
      <c r="B17131" t="s">
        <v>25391</v>
      </c>
      <c r="C17131" t="s">
        <v>25396</v>
      </c>
      <c r="D17131" t="s">
        <v>226</v>
      </c>
      <c r="E17131" t="s">
        <v>5154</v>
      </c>
      <c r="F17131">
        <v>40</v>
      </c>
      <c r="G17131">
        <v>0</v>
      </c>
      <c r="H17131" t="s">
        <v>103</v>
      </c>
      <c r="I17131" t="s">
        <v>102</v>
      </c>
      <c r="J17131" t="s">
        <v>103</v>
      </c>
      <c r="K17131" t="s">
        <v>25393</v>
      </c>
      <c r="L17131" t="s">
        <v>3008</v>
      </c>
      <c r="M17131" t="e">
        <f>_xlfn.XLOOKUP(B17131,Sheet1!B:B,Sheet1!C:C)</f>
        <v>#N/A</v>
      </c>
    </row>
    <row r="17132" spans="2:13" hidden="1">
      <c r="B17132" t="s">
        <v>25391</v>
      </c>
      <c r="C17132" t="s">
        <v>25397</v>
      </c>
      <c r="D17132" t="s">
        <v>670</v>
      </c>
      <c r="E17132" t="s">
        <v>5154</v>
      </c>
      <c r="F17132">
        <v>40</v>
      </c>
      <c r="G17132">
        <v>0</v>
      </c>
      <c r="H17132" t="s">
        <v>103</v>
      </c>
      <c r="I17132" t="s">
        <v>102</v>
      </c>
      <c r="J17132" t="s">
        <v>103</v>
      </c>
      <c r="K17132" t="s">
        <v>25393</v>
      </c>
      <c r="L17132" t="s">
        <v>3008</v>
      </c>
      <c r="M17132" t="e">
        <f>_xlfn.XLOOKUP(B17132,Sheet1!B:B,Sheet1!C:C)</f>
        <v>#N/A</v>
      </c>
    </row>
    <row r="17133" spans="2:13" hidden="1">
      <c r="B17133" t="s">
        <v>25391</v>
      </c>
      <c r="C17133" t="s">
        <v>25398</v>
      </c>
      <c r="D17133" t="s">
        <v>226</v>
      </c>
      <c r="E17133" t="s">
        <v>5154</v>
      </c>
      <c r="F17133">
        <v>40</v>
      </c>
      <c r="G17133">
        <v>0</v>
      </c>
      <c r="H17133" t="s">
        <v>103</v>
      </c>
      <c r="I17133" t="s">
        <v>102</v>
      </c>
      <c r="J17133" t="s">
        <v>103</v>
      </c>
      <c r="K17133" t="s">
        <v>25393</v>
      </c>
      <c r="L17133" t="s">
        <v>3008</v>
      </c>
      <c r="M17133" t="e">
        <f>_xlfn.XLOOKUP(B17133,Sheet1!B:B,Sheet1!C:C)</f>
        <v>#N/A</v>
      </c>
    </row>
    <row r="17134" spans="2:13" hidden="1">
      <c r="B17134" t="s">
        <v>25391</v>
      </c>
      <c r="C17134" t="s">
        <v>25399</v>
      </c>
      <c r="D17134" t="s">
        <v>25400</v>
      </c>
      <c r="E17134" t="s">
        <v>5154</v>
      </c>
      <c r="F17134">
        <v>80</v>
      </c>
      <c r="G17134">
        <v>0</v>
      </c>
      <c r="H17134" t="s">
        <v>103</v>
      </c>
      <c r="I17134" t="s">
        <v>102</v>
      </c>
      <c r="J17134" t="s">
        <v>103</v>
      </c>
      <c r="K17134" t="s">
        <v>25393</v>
      </c>
      <c r="L17134" t="s">
        <v>3008</v>
      </c>
      <c r="M17134" t="e">
        <f>_xlfn.XLOOKUP(B17134,Sheet1!B:B,Sheet1!C:C)</f>
        <v>#N/A</v>
      </c>
    </row>
    <row r="17135" spans="2:13" hidden="1">
      <c r="B17135" t="s">
        <v>25391</v>
      </c>
      <c r="C17135" t="s">
        <v>25401</v>
      </c>
      <c r="D17135" t="s">
        <v>142</v>
      </c>
      <c r="E17135" t="s">
        <v>5154</v>
      </c>
      <c r="F17135">
        <v>40</v>
      </c>
      <c r="G17135">
        <v>0</v>
      </c>
      <c r="H17135" t="s">
        <v>103</v>
      </c>
      <c r="I17135" t="s">
        <v>102</v>
      </c>
      <c r="J17135" t="s">
        <v>103</v>
      </c>
      <c r="K17135" t="s">
        <v>25393</v>
      </c>
      <c r="L17135" t="s">
        <v>3008</v>
      </c>
      <c r="M17135" t="e">
        <f>_xlfn.XLOOKUP(B17135,Sheet1!B:B,Sheet1!C:C)</f>
        <v>#N/A</v>
      </c>
    </row>
    <row r="17136" spans="2:13" hidden="1">
      <c r="B17136" t="s">
        <v>25402</v>
      </c>
      <c r="C17136" t="s">
        <v>25403</v>
      </c>
      <c r="D17136" t="s">
        <v>226</v>
      </c>
      <c r="E17136" t="s">
        <v>5154</v>
      </c>
      <c r="F17136">
        <v>2</v>
      </c>
      <c r="G17136">
        <v>0</v>
      </c>
      <c r="H17136" t="s">
        <v>103</v>
      </c>
      <c r="I17136" t="s">
        <v>102</v>
      </c>
      <c r="J17136" t="s">
        <v>103</v>
      </c>
      <c r="K17136" t="s">
        <v>25404</v>
      </c>
      <c r="L17136" t="s">
        <v>254</v>
      </c>
      <c r="M17136" t="e">
        <f>_xlfn.XLOOKUP(B17136,Sheet1!B:B,Sheet1!C:C)</f>
        <v>#N/A</v>
      </c>
    </row>
    <row r="17137" spans="2:13" hidden="1">
      <c r="B17137" t="s">
        <v>25402</v>
      </c>
      <c r="C17137" t="s">
        <v>25405</v>
      </c>
      <c r="D17137" t="s">
        <v>226</v>
      </c>
      <c r="E17137" t="s">
        <v>5154</v>
      </c>
      <c r="F17137">
        <v>2</v>
      </c>
      <c r="G17137">
        <v>0</v>
      </c>
      <c r="H17137" t="s">
        <v>103</v>
      </c>
      <c r="I17137" t="s">
        <v>102</v>
      </c>
      <c r="J17137" t="s">
        <v>103</v>
      </c>
      <c r="K17137" t="s">
        <v>25404</v>
      </c>
      <c r="L17137" t="s">
        <v>254</v>
      </c>
      <c r="M17137" t="e">
        <f>_xlfn.XLOOKUP(B17137,Sheet1!B:B,Sheet1!C:C)</f>
        <v>#N/A</v>
      </c>
    </row>
    <row r="17138" spans="2:13" hidden="1">
      <c r="B17138" t="s">
        <v>25402</v>
      </c>
      <c r="C17138" t="s">
        <v>25406</v>
      </c>
      <c r="D17138" t="s">
        <v>226</v>
      </c>
      <c r="E17138" t="s">
        <v>5154</v>
      </c>
      <c r="F17138">
        <v>2</v>
      </c>
      <c r="G17138">
        <v>0</v>
      </c>
      <c r="H17138" t="s">
        <v>103</v>
      </c>
      <c r="I17138" t="s">
        <v>102</v>
      </c>
      <c r="J17138" t="s">
        <v>103</v>
      </c>
      <c r="K17138" t="s">
        <v>25404</v>
      </c>
      <c r="L17138" t="s">
        <v>254</v>
      </c>
      <c r="M17138" t="e">
        <f>_xlfn.XLOOKUP(B17138,Sheet1!B:B,Sheet1!C:C)</f>
        <v>#N/A</v>
      </c>
    </row>
    <row r="17139" spans="2:13" hidden="1">
      <c r="B17139" t="s">
        <v>25402</v>
      </c>
      <c r="C17139" t="s">
        <v>25404</v>
      </c>
      <c r="D17139" t="s">
        <v>254</v>
      </c>
      <c r="E17139" t="s">
        <v>5073</v>
      </c>
      <c r="F17139">
        <v>20</v>
      </c>
      <c r="G17139">
        <v>0</v>
      </c>
      <c r="H17139" t="s">
        <v>102</v>
      </c>
      <c r="I17139" t="s">
        <v>103</v>
      </c>
      <c r="J17139" t="s">
        <v>103</v>
      </c>
      <c r="K17139" t="s">
        <v>25404</v>
      </c>
      <c r="L17139" t="s">
        <v>254</v>
      </c>
      <c r="M17139" t="e">
        <f>_xlfn.XLOOKUP(B17139,Sheet1!B:B,Sheet1!C:C)</f>
        <v>#N/A</v>
      </c>
    </row>
    <row r="17140" spans="2:13" hidden="1">
      <c r="B17140" t="s">
        <v>25402</v>
      </c>
      <c r="C17140" t="s">
        <v>25407</v>
      </c>
      <c r="D17140" t="s">
        <v>226</v>
      </c>
      <c r="E17140" t="s">
        <v>5154</v>
      </c>
      <c r="F17140">
        <v>2</v>
      </c>
      <c r="G17140">
        <v>0</v>
      </c>
      <c r="H17140" t="s">
        <v>103</v>
      </c>
      <c r="I17140" t="s">
        <v>102</v>
      </c>
      <c r="J17140" t="s">
        <v>103</v>
      </c>
      <c r="K17140" t="s">
        <v>25404</v>
      </c>
      <c r="L17140" t="s">
        <v>254</v>
      </c>
      <c r="M17140" t="e">
        <f>_xlfn.XLOOKUP(B17140,Sheet1!B:B,Sheet1!C:C)</f>
        <v>#N/A</v>
      </c>
    </row>
    <row r="17141" spans="2:13" hidden="1">
      <c r="B17141" t="s">
        <v>25402</v>
      </c>
      <c r="C17141" t="s">
        <v>25408</v>
      </c>
      <c r="D17141" t="s">
        <v>2916</v>
      </c>
      <c r="E17141" t="s">
        <v>5070</v>
      </c>
      <c r="F17141">
        <v>2</v>
      </c>
      <c r="G17141">
        <v>0</v>
      </c>
      <c r="H17141" t="s">
        <v>102</v>
      </c>
      <c r="I17141" t="s">
        <v>102</v>
      </c>
      <c r="J17141" t="s">
        <v>103</v>
      </c>
      <c r="K17141" t="s">
        <v>25404</v>
      </c>
      <c r="L17141" t="s">
        <v>254</v>
      </c>
      <c r="M17141" t="e">
        <f>_xlfn.XLOOKUP(B17141,Sheet1!B:B,Sheet1!C:C)</f>
        <v>#N/A</v>
      </c>
    </row>
    <row r="17142" spans="2:13" hidden="1">
      <c r="B17142" t="s">
        <v>25402</v>
      </c>
      <c r="C17142" t="s">
        <v>25409</v>
      </c>
      <c r="D17142" t="s">
        <v>226</v>
      </c>
      <c r="E17142" t="s">
        <v>5154</v>
      </c>
      <c r="F17142">
        <v>2</v>
      </c>
      <c r="G17142">
        <v>0</v>
      </c>
      <c r="H17142" t="s">
        <v>103</v>
      </c>
      <c r="I17142" t="s">
        <v>102</v>
      </c>
      <c r="J17142" t="s">
        <v>103</v>
      </c>
      <c r="K17142" t="s">
        <v>25404</v>
      </c>
      <c r="L17142" t="s">
        <v>254</v>
      </c>
      <c r="M17142" t="e">
        <f>_xlfn.XLOOKUP(B17142,Sheet1!B:B,Sheet1!C:C)</f>
        <v>#N/A</v>
      </c>
    </row>
    <row r="17143" spans="2:13" hidden="1">
      <c r="B17143" t="s">
        <v>25402</v>
      </c>
      <c r="C17143" t="s">
        <v>25410</v>
      </c>
      <c r="D17143" t="s">
        <v>2916</v>
      </c>
      <c r="E17143" t="s">
        <v>5070</v>
      </c>
      <c r="F17143">
        <v>2</v>
      </c>
      <c r="G17143">
        <v>0</v>
      </c>
      <c r="H17143" t="s">
        <v>102</v>
      </c>
      <c r="I17143" t="s">
        <v>102</v>
      </c>
      <c r="J17143" t="s">
        <v>103</v>
      </c>
      <c r="K17143" t="s">
        <v>25404</v>
      </c>
      <c r="L17143" t="s">
        <v>254</v>
      </c>
      <c r="M17143" t="e">
        <f>_xlfn.XLOOKUP(B17143,Sheet1!B:B,Sheet1!C:C)</f>
        <v>#N/A</v>
      </c>
    </row>
    <row r="17144" spans="2:13" hidden="1">
      <c r="B17144" t="s">
        <v>25402</v>
      </c>
      <c r="C17144" t="s">
        <v>25411</v>
      </c>
      <c r="D17144" t="s">
        <v>142</v>
      </c>
      <c r="E17144" t="s">
        <v>5073</v>
      </c>
      <c r="F17144">
        <v>20</v>
      </c>
      <c r="G17144">
        <v>0</v>
      </c>
      <c r="H17144" t="s">
        <v>102</v>
      </c>
      <c r="I17144" t="s">
        <v>103</v>
      </c>
      <c r="J17144" t="s">
        <v>103</v>
      </c>
      <c r="K17144" t="s">
        <v>25404</v>
      </c>
      <c r="L17144" t="s">
        <v>254</v>
      </c>
      <c r="M17144" t="e">
        <f>_xlfn.XLOOKUP(B17144,Sheet1!B:B,Sheet1!C:C)</f>
        <v>#N/A</v>
      </c>
    </row>
    <row r="17145" spans="2:13" hidden="1">
      <c r="B17145" t="s">
        <v>25402</v>
      </c>
      <c r="C17145" t="s">
        <v>25412</v>
      </c>
      <c r="D17145" t="s">
        <v>670</v>
      </c>
      <c r="E17145" t="s">
        <v>5073</v>
      </c>
      <c r="F17145">
        <v>20</v>
      </c>
      <c r="G17145">
        <v>0</v>
      </c>
      <c r="H17145" t="s">
        <v>102</v>
      </c>
      <c r="I17145" t="s">
        <v>103</v>
      </c>
      <c r="J17145" t="s">
        <v>103</v>
      </c>
      <c r="K17145" t="s">
        <v>25404</v>
      </c>
      <c r="L17145" t="s">
        <v>254</v>
      </c>
      <c r="M17145" t="e">
        <f>_xlfn.XLOOKUP(B17145,Sheet1!B:B,Sheet1!C:C)</f>
        <v>#N/A</v>
      </c>
    </row>
    <row r="17146" spans="2:13" hidden="1">
      <c r="B17146" t="s">
        <v>25402</v>
      </c>
      <c r="C17146" t="s">
        <v>25413</v>
      </c>
      <c r="D17146" t="s">
        <v>226</v>
      </c>
      <c r="E17146" t="s">
        <v>5154</v>
      </c>
      <c r="F17146">
        <v>2</v>
      </c>
      <c r="G17146">
        <v>0</v>
      </c>
      <c r="H17146" t="s">
        <v>103</v>
      </c>
      <c r="I17146" t="s">
        <v>102</v>
      </c>
      <c r="J17146" t="s">
        <v>103</v>
      </c>
      <c r="K17146" t="s">
        <v>25404</v>
      </c>
      <c r="L17146" t="s">
        <v>254</v>
      </c>
      <c r="M17146" t="e">
        <f>_xlfn.XLOOKUP(B17146,Sheet1!B:B,Sheet1!C:C)</f>
        <v>#N/A</v>
      </c>
    </row>
    <row r="17147" spans="2:13" hidden="1">
      <c r="B17147" t="s">
        <v>25402</v>
      </c>
      <c r="C17147" t="s">
        <v>25414</v>
      </c>
      <c r="D17147" t="s">
        <v>226</v>
      </c>
      <c r="E17147" t="s">
        <v>5154</v>
      </c>
      <c r="F17147">
        <v>2</v>
      </c>
      <c r="G17147">
        <v>0</v>
      </c>
      <c r="H17147" t="s">
        <v>103</v>
      </c>
      <c r="I17147" t="s">
        <v>102</v>
      </c>
      <c r="J17147" t="s">
        <v>103</v>
      </c>
      <c r="K17147" t="s">
        <v>25404</v>
      </c>
      <c r="L17147" t="s">
        <v>254</v>
      </c>
      <c r="M17147" t="e">
        <f>_xlfn.XLOOKUP(B17147,Sheet1!B:B,Sheet1!C:C)</f>
        <v>#N/A</v>
      </c>
    </row>
    <row r="17148" spans="2:13" hidden="1">
      <c r="B17148" t="s">
        <v>25415</v>
      </c>
      <c r="C17148" t="s">
        <v>25416</v>
      </c>
      <c r="D17148" t="s">
        <v>142</v>
      </c>
      <c r="E17148" t="s">
        <v>5070</v>
      </c>
      <c r="F17148">
        <v>3</v>
      </c>
      <c r="G17148">
        <v>0</v>
      </c>
      <c r="H17148" t="s">
        <v>102</v>
      </c>
      <c r="I17148" t="s">
        <v>102</v>
      </c>
      <c r="J17148" t="s">
        <v>103</v>
      </c>
      <c r="K17148" t="s">
        <v>25417</v>
      </c>
      <c r="L17148" t="s">
        <v>7819</v>
      </c>
      <c r="M17148" t="e">
        <f>_xlfn.XLOOKUP(B17148,Sheet1!B:B,Sheet1!C:C)</f>
        <v>#N/A</v>
      </c>
    </row>
    <row r="17149" spans="2:13" hidden="1">
      <c r="B17149" t="s">
        <v>25415</v>
      </c>
      <c r="C17149" t="s">
        <v>25416</v>
      </c>
      <c r="D17149" t="s">
        <v>142</v>
      </c>
      <c r="E17149" t="s">
        <v>5070</v>
      </c>
      <c r="F17149">
        <v>3</v>
      </c>
      <c r="G17149">
        <v>0</v>
      </c>
      <c r="H17149" t="s">
        <v>102</v>
      </c>
      <c r="I17149" t="s">
        <v>102</v>
      </c>
      <c r="J17149" t="s">
        <v>103</v>
      </c>
      <c r="K17149" t="s">
        <v>25418</v>
      </c>
      <c r="L17149" t="s">
        <v>6926</v>
      </c>
      <c r="M17149" t="e">
        <f>_xlfn.XLOOKUP(B17149,Sheet1!B:B,Sheet1!C:C)</f>
        <v>#N/A</v>
      </c>
    </row>
    <row r="17150" spans="2:13" hidden="1">
      <c r="B17150" t="s">
        <v>25415</v>
      </c>
      <c r="C17150" t="s">
        <v>25419</v>
      </c>
      <c r="D17150" t="s">
        <v>631</v>
      </c>
      <c r="E17150" t="s">
        <v>5154</v>
      </c>
      <c r="F17150">
        <v>2</v>
      </c>
      <c r="G17150">
        <v>0</v>
      </c>
      <c r="H17150" t="s">
        <v>103</v>
      </c>
      <c r="I17150" t="s">
        <v>102</v>
      </c>
      <c r="J17150" t="s">
        <v>103</v>
      </c>
      <c r="K17150" t="s">
        <v>25417</v>
      </c>
      <c r="L17150" t="s">
        <v>7819</v>
      </c>
      <c r="M17150" t="e">
        <f>_xlfn.XLOOKUP(B17150,Sheet1!B:B,Sheet1!C:C)</f>
        <v>#N/A</v>
      </c>
    </row>
    <row r="17151" spans="2:13" hidden="1">
      <c r="B17151" t="s">
        <v>25415</v>
      </c>
      <c r="C17151" t="s">
        <v>25419</v>
      </c>
      <c r="D17151" t="s">
        <v>631</v>
      </c>
      <c r="E17151" t="s">
        <v>5154</v>
      </c>
      <c r="F17151">
        <v>2</v>
      </c>
      <c r="G17151">
        <v>0</v>
      </c>
      <c r="H17151" t="s">
        <v>103</v>
      </c>
      <c r="I17151" t="s">
        <v>102</v>
      </c>
      <c r="J17151" t="s">
        <v>103</v>
      </c>
      <c r="K17151" t="s">
        <v>25418</v>
      </c>
      <c r="L17151" t="s">
        <v>6926</v>
      </c>
      <c r="M17151" t="e">
        <f>_xlfn.XLOOKUP(B17151,Sheet1!B:B,Sheet1!C:C)</f>
        <v>#N/A</v>
      </c>
    </row>
    <row r="17152" spans="2:13" hidden="1">
      <c r="B17152" t="s">
        <v>25415</v>
      </c>
      <c r="C17152" t="s">
        <v>25417</v>
      </c>
      <c r="D17152" t="s">
        <v>7819</v>
      </c>
      <c r="E17152" t="s">
        <v>5070</v>
      </c>
      <c r="F17152">
        <v>80</v>
      </c>
      <c r="G17152">
        <v>0</v>
      </c>
      <c r="H17152" t="s">
        <v>102</v>
      </c>
      <c r="I17152" t="s">
        <v>102</v>
      </c>
      <c r="J17152" t="s">
        <v>103</v>
      </c>
      <c r="K17152" t="s">
        <v>25417</v>
      </c>
      <c r="L17152" t="s">
        <v>7819</v>
      </c>
      <c r="M17152" t="e">
        <f>_xlfn.XLOOKUP(B17152,Sheet1!B:B,Sheet1!C:C)</f>
        <v>#N/A</v>
      </c>
    </row>
    <row r="17153" spans="2:13" hidden="1">
      <c r="B17153" t="s">
        <v>25415</v>
      </c>
      <c r="C17153" t="s">
        <v>25417</v>
      </c>
      <c r="D17153" t="s">
        <v>153</v>
      </c>
      <c r="E17153" t="s">
        <v>5070</v>
      </c>
      <c r="F17153">
        <v>80</v>
      </c>
      <c r="G17153">
        <v>0</v>
      </c>
      <c r="H17153" t="s">
        <v>102</v>
      </c>
      <c r="I17153" t="s">
        <v>102</v>
      </c>
      <c r="J17153" t="s">
        <v>103</v>
      </c>
      <c r="K17153" t="s">
        <v>25418</v>
      </c>
      <c r="L17153" t="s">
        <v>6926</v>
      </c>
      <c r="M17153" t="e">
        <f>_xlfn.XLOOKUP(B17153,Sheet1!B:B,Sheet1!C:C)</f>
        <v>#N/A</v>
      </c>
    </row>
    <row r="17154" spans="2:13" hidden="1">
      <c r="B17154" t="s">
        <v>25415</v>
      </c>
      <c r="C17154" t="s">
        <v>25420</v>
      </c>
      <c r="D17154" t="s">
        <v>25421</v>
      </c>
      <c r="E17154" t="s">
        <v>5070</v>
      </c>
      <c r="F17154">
        <v>1</v>
      </c>
      <c r="G17154">
        <v>0</v>
      </c>
      <c r="H17154" t="s">
        <v>102</v>
      </c>
      <c r="I17154" t="s">
        <v>102</v>
      </c>
      <c r="J17154" t="s">
        <v>103</v>
      </c>
      <c r="K17154" t="s">
        <v>25417</v>
      </c>
      <c r="L17154" t="s">
        <v>7819</v>
      </c>
      <c r="M17154" t="e">
        <f>_xlfn.XLOOKUP(B17154,Sheet1!B:B,Sheet1!C:C)</f>
        <v>#N/A</v>
      </c>
    </row>
    <row r="17155" spans="2:13" hidden="1">
      <c r="B17155" t="s">
        <v>25415</v>
      </c>
      <c r="C17155" t="s">
        <v>25420</v>
      </c>
      <c r="D17155" t="s">
        <v>25421</v>
      </c>
      <c r="E17155" t="s">
        <v>5070</v>
      </c>
      <c r="F17155">
        <v>1</v>
      </c>
      <c r="G17155">
        <v>0</v>
      </c>
      <c r="H17155" t="s">
        <v>102</v>
      </c>
      <c r="I17155" t="s">
        <v>102</v>
      </c>
      <c r="J17155" t="s">
        <v>103</v>
      </c>
      <c r="K17155" t="s">
        <v>25418</v>
      </c>
      <c r="L17155" t="s">
        <v>6926</v>
      </c>
      <c r="M17155" t="e">
        <f>_xlfn.XLOOKUP(B17155,Sheet1!B:B,Sheet1!C:C)</f>
        <v>#N/A</v>
      </c>
    </row>
    <row r="17156" spans="2:13" hidden="1">
      <c r="B17156" t="s">
        <v>25415</v>
      </c>
      <c r="C17156" t="s">
        <v>25422</v>
      </c>
      <c r="D17156" t="s">
        <v>631</v>
      </c>
      <c r="E17156" t="s">
        <v>5154</v>
      </c>
      <c r="F17156">
        <v>1</v>
      </c>
      <c r="G17156">
        <v>0</v>
      </c>
      <c r="H17156" t="s">
        <v>103</v>
      </c>
      <c r="I17156" t="s">
        <v>102</v>
      </c>
      <c r="J17156" t="s">
        <v>103</v>
      </c>
      <c r="K17156" t="s">
        <v>25417</v>
      </c>
      <c r="L17156" t="s">
        <v>7819</v>
      </c>
      <c r="M17156" t="e">
        <f>_xlfn.XLOOKUP(B17156,Sheet1!B:B,Sheet1!C:C)</f>
        <v>#N/A</v>
      </c>
    </row>
    <row r="17157" spans="2:13" hidden="1">
      <c r="B17157" t="s">
        <v>25415</v>
      </c>
      <c r="C17157" t="s">
        <v>25422</v>
      </c>
      <c r="D17157" t="s">
        <v>631</v>
      </c>
      <c r="E17157" t="s">
        <v>5154</v>
      </c>
      <c r="F17157">
        <v>1</v>
      </c>
      <c r="G17157">
        <v>0</v>
      </c>
      <c r="H17157" t="s">
        <v>103</v>
      </c>
      <c r="I17157" t="s">
        <v>102</v>
      </c>
      <c r="J17157" t="s">
        <v>103</v>
      </c>
      <c r="K17157" t="s">
        <v>25418</v>
      </c>
      <c r="L17157" t="s">
        <v>6926</v>
      </c>
      <c r="M17157" t="e">
        <f>_xlfn.XLOOKUP(B17157,Sheet1!B:B,Sheet1!C:C)</f>
        <v>#N/A</v>
      </c>
    </row>
    <row r="17158" spans="2:13" hidden="1">
      <c r="B17158" t="s">
        <v>25415</v>
      </c>
      <c r="C17158" t="s">
        <v>25423</v>
      </c>
      <c r="D17158" t="s">
        <v>631</v>
      </c>
      <c r="E17158" t="s">
        <v>5154</v>
      </c>
      <c r="F17158">
        <v>2</v>
      </c>
      <c r="G17158">
        <v>0</v>
      </c>
      <c r="H17158" t="s">
        <v>103</v>
      </c>
      <c r="I17158" t="s">
        <v>102</v>
      </c>
      <c r="J17158" t="s">
        <v>103</v>
      </c>
      <c r="K17158" t="s">
        <v>25417</v>
      </c>
      <c r="L17158" t="s">
        <v>7819</v>
      </c>
      <c r="M17158" t="e">
        <f>_xlfn.XLOOKUP(B17158,Sheet1!B:B,Sheet1!C:C)</f>
        <v>#N/A</v>
      </c>
    </row>
    <row r="17159" spans="2:13" hidden="1">
      <c r="B17159" t="s">
        <v>25415</v>
      </c>
      <c r="C17159" t="s">
        <v>25423</v>
      </c>
      <c r="D17159" t="s">
        <v>631</v>
      </c>
      <c r="E17159" t="s">
        <v>5154</v>
      </c>
      <c r="F17159">
        <v>2</v>
      </c>
      <c r="G17159">
        <v>0</v>
      </c>
      <c r="H17159" t="s">
        <v>103</v>
      </c>
      <c r="I17159" t="s">
        <v>102</v>
      </c>
      <c r="J17159" t="s">
        <v>103</v>
      </c>
      <c r="K17159" t="s">
        <v>25418</v>
      </c>
      <c r="L17159" t="s">
        <v>6926</v>
      </c>
      <c r="M17159" t="e">
        <f>_xlfn.XLOOKUP(B17159,Sheet1!B:B,Sheet1!C:C)</f>
        <v>#N/A</v>
      </c>
    </row>
    <row r="17160" spans="2:13" hidden="1">
      <c r="B17160" t="s">
        <v>25415</v>
      </c>
      <c r="C17160" t="s">
        <v>25424</v>
      </c>
      <c r="D17160" t="s">
        <v>670</v>
      </c>
      <c r="E17160" t="s">
        <v>5070</v>
      </c>
      <c r="F17160">
        <v>1</v>
      </c>
      <c r="G17160">
        <v>0</v>
      </c>
      <c r="H17160" t="s">
        <v>102</v>
      </c>
      <c r="I17160" t="s">
        <v>102</v>
      </c>
      <c r="J17160" t="s">
        <v>103</v>
      </c>
      <c r="K17160" t="s">
        <v>25417</v>
      </c>
      <c r="L17160" t="s">
        <v>7819</v>
      </c>
      <c r="M17160" t="e">
        <f>_xlfn.XLOOKUP(B17160,Sheet1!B:B,Sheet1!C:C)</f>
        <v>#N/A</v>
      </c>
    </row>
    <row r="17161" spans="2:13" hidden="1">
      <c r="B17161" t="s">
        <v>25415</v>
      </c>
      <c r="C17161" t="s">
        <v>25424</v>
      </c>
      <c r="D17161" t="s">
        <v>670</v>
      </c>
      <c r="E17161" t="s">
        <v>5070</v>
      </c>
      <c r="F17161">
        <v>1</v>
      </c>
      <c r="G17161">
        <v>0</v>
      </c>
      <c r="H17161" t="s">
        <v>102</v>
      </c>
      <c r="I17161" t="s">
        <v>102</v>
      </c>
      <c r="J17161" t="s">
        <v>103</v>
      </c>
      <c r="K17161" t="s">
        <v>25418</v>
      </c>
      <c r="L17161" t="s">
        <v>6926</v>
      </c>
      <c r="M17161" t="e">
        <f>_xlfn.XLOOKUP(B17161,Sheet1!B:B,Sheet1!C:C)</f>
        <v>#N/A</v>
      </c>
    </row>
    <row r="17162" spans="2:13" hidden="1">
      <c r="B17162" t="s">
        <v>25425</v>
      </c>
      <c r="C17162" t="s">
        <v>25426</v>
      </c>
      <c r="D17162" t="s">
        <v>5246</v>
      </c>
      <c r="E17162" t="s">
        <v>5154</v>
      </c>
      <c r="F17162">
        <v>1</v>
      </c>
      <c r="G17162">
        <v>0</v>
      </c>
      <c r="H17162" t="s">
        <v>103</v>
      </c>
      <c r="I17162" t="s">
        <v>102</v>
      </c>
      <c r="J17162" t="s">
        <v>103</v>
      </c>
      <c r="K17162" t="s">
        <v>25427</v>
      </c>
      <c r="L17162" t="s">
        <v>188</v>
      </c>
      <c r="M17162" t="e">
        <f>_xlfn.XLOOKUP(B17162,Sheet1!B:B,Sheet1!C:C)</f>
        <v>#N/A</v>
      </c>
    </row>
    <row r="17163" spans="2:13" hidden="1">
      <c r="B17163" t="s">
        <v>25425</v>
      </c>
      <c r="C17163" t="s">
        <v>25428</v>
      </c>
      <c r="D17163" t="s">
        <v>11593</v>
      </c>
      <c r="E17163" t="s">
        <v>5070</v>
      </c>
      <c r="F17163">
        <v>2</v>
      </c>
      <c r="G17163">
        <v>0</v>
      </c>
      <c r="H17163" t="s">
        <v>102</v>
      </c>
      <c r="I17163" t="s">
        <v>102</v>
      </c>
      <c r="J17163" t="s">
        <v>103</v>
      </c>
      <c r="K17163" t="s">
        <v>25427</v>
      </c>
      <c r="L17163" t="s">
        <v>188</v>
      </c>
      <c r="M17163" t="e">
        <f>_xlfn.XLOOKUP(B17163,Sheet1!B:B,Sheet1!C:C)</f>
        <v>#N/A</v>
      </c>
    </row>
    <row r="17164" spans="2:13" hidden="1">
      <c r="B17164" t="s">
        <v>25425</v>
      </c>
      <c r="C17164" t="s">
        <v>25429</v>
      </c>
      <c r="D17164" t="s">
        <v>5246</v>
      </c>
      <c r="E17164" t="s">
        <v>5154</v>
      </c>
      <c r="F17164">
        <v>1</v>
      </c>
      <c r="G17164">
        <v>0</v>
      </c>
      <c r="H17164" t="s">
        <v>103</v>
      </c>
      <c r="I17164" t="s">
        <v>102</v>
      </c>
      <c r="J17164" t="s">
        <v>103</v>
      </c>
      <c r="K17164" t="s">
        <v>25427</v>
      </c>
      <c r="L17164" t="s">
        <v>188</v>
      </c>
      <c r="M17164" t="e">
        <f>_xlfn.XLOOKUP(B17164,Sheet1!B:B,Sheet1!C:C)</f>
        <v>#N/A</v>
      </c>
    </row>
    <row r="17165" spans="2:13" hidden="1">
      <c r="B17165" t="s">
        <v>25425</v>
      </c>
      <c r="C17165" t="s">
        <v>25430</v>
      </c>
      <c r="D17165" t="s">
        <v>188</v>
      </c>
      <c r="E17165" t="s">
        <v>5073</v>
      </c>
      <c r="F17165">
        <v>40</v>
      </c>
      <c r="G17165">
        <v>150000</v>
      </c>
      <c r="H17165" t="s">
        <v>102</v>
      </c>
      <c r="I17165" t="s">
        <v>103</v>
      </c>
      <c r="J17165" t="s">
        <v>103</v>
      </c>
      <c r="K17165" t="s">
        <v>25427</v>
      </c>
      <c r="L17165" t="s">
        <v>188</v>
      </c>
      <c r="M17165" t="e">
        <f>_xlfn.XLOOKUP(B17165,Sheet1!B:B,Sheet1!C:C)</f>
        <v>#N/A</v>
      </c>
    </row>
    <row r="17166" spans="2:13" hidden="1">
      <c r="B17166" t="s">
        <v>25425</v>
      </c>
      <c r="C17166" t="s">
        <v>25431</v>
      </c>
      <c r="D17166" t="s">
        <v>18119</v>
      </c>
      <c r="E17166" t="s">
        <v>5073</v>
      </c>
      <c r="F17166">
        <v>40</v>
      </c>
      <c r="G17166">
        <v>131942</v>
      </c>
      <c r="H17166" t="s">
        <v>102</v>
      </c>
      <c r="I17166" t="s">
        <v>103</v>
      </c>
      <c r="J17166" t="s">
        <v>103</v>
      </c>
      <c r="K17166" t="s">
        <v>25427</v>
      </c>
      <c r="L17166" t="s">
        <v>188</v>
      </c>
      <c r="M17166" t="e">
        <f>_xlfn.XLOOKUP(B17166,Sheet1!B:B,Sheet1!C:C)</f>
        <v>#N/A</v>
      </c>
    </row>
    <row r="17167" spans="2:13" hidden="1">
      <c r="B17167" t="s">
        <v>25425</v>
      </c>
      <c r="C17167" t="s">
        <v>25432</v>
      </c>
      <c r="D17167" t="s">
        <v>5246</v>
      </c>
      <c r="E17167" t="s">
        <v>5154</v>
      </c>
      <c r="F17167">
        <v>1</v>
      </c>
      <c r="G17167">
        <v>0</v>
      </c>
      <c r="H17167" t="s">
        <v>103</v>
      </c>
      <c r="I17167" t="s">
        <v>102</v>
      </c>
      <c r="J17167" t="s">
        <v>103</v>
      </c>
      <c r="K17167" t="s">
        <v>25427</v>
      </c>
      <c r="L17167" t="s">
        <v>188</v>
      </c>
      <c r="M17167" t="e">
        <f>_xlfn.XLOOKUP(B17167,Sheet1!B:B,Sheet1!C:C)</f>
        <v>#N/A</v>
      </c>
    </row>
    <row r="17168" spans="2:13" hidden="1">
      <c r="B17168" t="s">
        <v>25425</v>
      </c>
      <c r="C17168" t="s">
        <v>25433</v>
      </c>
      <c r="D17168" t="s">
        <v>25434</v>
      </c>
      <c r="E17168" t="s">
        <v>5070</v>
      </c>
      <c r="F17168">
        <v>40</v>
      </c>
      <c r="G17168">
        <v>150000</v>
      </c>
      <c r="H17168" t="s">
        <v>102</v>
      </c>
      <c r="I17168" t="s">
        <v>102</v>
      </c>
      <c r="J17168" t="s">
        <v>103</v>
      </c>
      <c r="K17168" t="s">
        <v>25427</v>
      </c>
      <c r="L17168" t="s">
        <v>188</v>
      </c>
      <c r="M17168" t="e">
        <f>_xlfn.XLOOKUP(B17168,Sheet1!B:B,Sheet1!C:C)</f>
        <v>#N/A</v>
      </c>
    </row>
    <row r="17169" spans="2:13" hidden="1">
      <c r="B17169" t="s">
        <v>25425</v>
      </c>
      <c r="C17169" t="s">
        <v>25435</v>
      </c>
      <c r="D17169" t="s">
        <v>11593</v>
      </c>
      <c r="E17169" t="s">
        <v>5070</v>
      </c>
      <c r="F17169">
        <v>2</v>
      </c>
      <c r="G17169">
        <v>0</v>
      </c>
      <c r="H17169" t="s">
        <v>102</v>
      </c>
      <c r="I17169" t="s">
        <v>102</v>
      </c>
      <c r="J17169" t="s">
        <v>103</v>
      </c>
      <c r="K17169" t="s">
        <v>25427</v>
      </c>
      <c r="L17169" t="s">
        <v>188</v>
      </c>
      <c r="M17169" t="e">
        <f>_xlfn.XLOOKUP(B17169,Sheet1!B:B,Sheet1!C:C)</f>
        <v>#N/A</v>
      </c>
    </row>
    <row r="17170" spans="2:13" hidden="1">
      <c r="B17170" t="s">
        <v>25425</v>
      </c>
      <c r="C17170" t="s">
        <v>25436</v>
      </c>
      <c r="D17170" t="s">
        <v>5224</v>
      </c>
      <c r="E17170" t="s">
        <v>5070</v>
      </c>
      <c r="F17170">
        <v>1</v>
      </c>
      <c r="G17170">
        <v>0</v>
      </c>
      <c r="H17170" t="s">
        <v>102</v>
      </c>
      <c r="I17170" t="s">
        <v>102</v>
      </c>
      <c r="J17170" t="s">
        <v>103</v>
      </c>
      <c r="K17170" t="s">
        <v>25427</v>
      </c>
      <c r="L17170" t="s">
        <v>188</v>
      </c>
      <c r="M17170" t="e">
        <f>_xlfn.XLOOKUP(B17170,Sheet1!B:B,Sheet1!C:C)</f>
        <v>#N/A</v>
      </c>
    </row>
    <row r="17171" spans="2:13" hidden="1">
      <c r="B17171" t="s">
        <v>25425</v>
      </c>
      <c r="C17171" t="s">
        <v>25437</v>
      </c>
      <c r="D17171" t="s">
        <v>267</v>
      </c>
      <c r="E17171" t="s">
        <v>5070</v>
      </c>
      <c r="F17171">
        <v>1</v>
      </c>
      <c r="G17171">
        <v>0</v>
      </c>
      <c r="H17171" t="s">
        <v>102</v>
      </c>
      <c r="I17171" t="s">
        <v>102</v>
      </c>
      <c r="J17171" t="s">
        <v>103</v>
      </c>
      <c r="K17171" t="s">
        <v>25427</v>
      </c>
      <c r="L17171" t="s">
        <v>188</v>
      </c>
      <c r="M17171" t="e">
        <f>_xlfn.XLOOKUP(B17171,Sheet1!B:B,Sheet1!C:C)</f>
        <v>#N/A</v>
      </c>
    </row>
    <row r="17172" spans="2:13" hidden="1">
      <c r="B17172" t="s">
        <v>25425</v>
      </c>
      <c r="C17172" t="s">
        <v>25438</v>
      </c>
      <c r="D17172" t="s">
        <v>5246</v>
      </c>
      <c r="E17172" t="s">
        <v>5154</v>
      </c>
      <c r="F17172">
        <v>1</v>
      </c>
      <c r="G17172">
        <v>0</v>
      </c>
      <c r="H17172" t="s">
        <v>103</v>
      </c>
      <c r="I17172" t="s">
        <v>102</v>
      </c>
      <c r="J17172" t="s">
        <v>103</v>
      </c>
      <c r="K17172" t="s">
        <v>25427</v>
      </c>
      <c r="L17172" t="s">
        <v>188</v>
      </c>
      <c r="M17172" t="e">
        <f>_xlfn.XLOOKUP(B17172,Sheet1!B:B,Sheet1!C:C)</f>
        <v>#N/A</v>
      </c>
    </row>
    <row r="17173" spans="2:13" hidden="1">
      <c r="B17173" t="s">
        <v>25439</v>
      </c>
      <c r="C17173" t="s">
        <v>25440</v>
      </c>
      <c r="D17173" t="s">
        <v>5224</v>
      </c>
      <c r="E17173" t="s">
        <v>5154</v>
      </c>
      <c r="F17173">
        <v>3</v>
      </c>
      <c r="G17173">
        <v>0</v>
      </c>
      <c r="H17173" t="s">
        <v>103</v>
      </c>
      <c r="I17173" t="s">
        <v>102</v>
      </c>
      <c r="J17173" t="s">
        <v>103</v>
      </c>
      <c r="K17173" t="s">
        <v>25441</v>
      </c>
      <c r="L17173" t="s">
        <v>267</v>
      </c>
      <c r="M17173" t="e">
        <f>_xlfn.XLOOKUP(B17173,Sheet1!B:B,Sheet1!C:C)</f>
        <v>#N/A</v>
      </c>
    </row>
    <row r="17174" spans="2:13" hidden="1">
      <c r="B17174" t="s">
        <v>25439</v>
      </c>
      <c r="C17174" t="s">
        <v>25442</v>
      </c>
      <c r="D17174" t="s">
        <v>653</v>
      </c>
      <c r="E17174" t="s">
        <v>5154</v>
      </c>
      <c r="F17174">
        <v>3</v>
      </c>
      <c r="G17174">
        <v>0</v>
      </c>
      <c r="H17174" t="s">
        <v>103</v>
      </c>
      <c r="I17174" t="s">
        <v>102</v>
      </c>
      <c r="J17174" t="s">
        <v>103</v>
      </c>
      <c r="K17174" t="s">
        <v>25441</v>
      </c>
      <c r="L17174" t="s">
        <v>267</v>
      </c>
      <c r="M17174" t="e">
        <f>_xlfn.XLOOKUP(B17174,Sheet1!B:B,Sheet1!C:C)</f>
        <v>#N/A</v>
      </c>
    </row>
    <row r="17175" spans="2:13" hidden="1">
      <c r="B17175" t="s">
        <v>25439</v>
      </c>
      <c r="C17175" t="s">
        <v>25443</v>
      </c>
      <c r="D17175" t="s">
        <v>631</v>
      </c>
      <c r="E17175" t="s">
        <v>5154</v>
      </c>
      <c r="F17175">
        <v>3</v>
      </c>
      <c r="G17175">
        <v>0</v>
      </c>
      <c r="H17175" t="s">
        <v>103</v>
      </c>
      <c r="I17175" t="s">
        <v>102</v>
      </c>
      <c r="J17175" t="s">
        <v>103</v>
      </c>
      <c r="K17175" t="s">
        <v>25441</v>
      </c>
      <c r="L17175" t="s">
        <v>267</v>
      </c>
      <c r="M17175" t="e">
        <f>_xlfn.XLOOKUP(B17175,Sheet1!B:B,Sheet1!C:C)</f>
        <v>#N/A</v>
      </c>
    </row>
    <row r="17176" spans="2:13" hidden="1">
      <c r="B17176" t="s">
        <v>25439</v>
      </c>
      <c r="C17176" t="s">
        <v>25444</v>
      </c>
      <c r="D17176" t="s">
        <v>631</v>
      </c>
      <c r="E17176" t="s">
        <v>5154</v>
      </c>
      <c r="F17176">
        <v>8</v>
      </c>
      <c r="G17176">
        <v>0</v>
      </c>
      <c r="H17176" t="s">
        <v>103</v>
      </c>
      <c r="I17176" t="s">
        <v>102</v>
      </c>
      <c r="J17176" t="s">
        <v>103</v>
      </c>
      <c r="K17176" t="s">
        <v>25441</v>
      </c>
      <c r="L17176" t="s">
        <v>267</v>
      </c>
      <c r="M17176" t="e">
        <f>_xlfn.XLOOKUP(B17176,Sheet1!B:B,Sheet1!C:C)</f>
        <v>#N/A</v>
      </c>
    </row>
    <row r="17177" spans="2:13" hidden="1">
      <c r="B17177" t="s">
        <v>25439</v>
      </c>
      <c r="C17177" t="s">
        <v>25445</v>
      </c>
      <c r="D17177" t="s">
        <v>315</v>
      </c>
      <c r="E17177" t="s">
        <v>5070</v>
      </c>
      <c r="F17177">
        <v>3</v>
      </c>
      <c r="G17177">
        <v>0</v>
      </c>
      <c r="H17177" t="s">
        <v>102</v>
      </c>
      <c r="I17177" t="s">
        <v>102</v>
      </c>
      <c r="J17177" t="s">
        <v>103</v>
      </c>
      <c r="K17177" t="s">
        <v>25441</v>
      </c>
      <c r="L17177" t="s">
        <v>267</v>
      </c>
      <c r="M17177" t="e">
        <f>_xlfn.XLOOKUP(B17177,Sheet1!B:B,Sheet1!C:C)</f>
        <v>#N/A</v>
      </c>
    </row>
    <row r="17178" spans="2:13" hidden="1">
      <c r="B17178" t="s">
        <v>25439</v>
      </c>
      <c r="C17178" t="s">
        <v>25446</v>
      </c>
      <c r="D17178" t="s">
        <v>631</v>
      </c>
      <c r="E17178" t="s">
        <v>5154</v>
      </c>
      <c r="F17178">
        <v>8</v>
      </c>
      <c r="G17178">
        <v>0</v>
      </c>
      <c r="H17178" t="s">
        <v>103</v>
      </c>
      <c r="I17178" t="s">
        <v>102</v>
      </c>
      <c r="J17178" t="s">
        <v>103</v>
      </c>
      <c r="K17178" t="s">
        <v>25441</v>
      </c>
      <c r="L17178" t="s">
        <v>267</v>
      </c>
      <c r="M17178" t="e">
        <f>_xlfn.XLOOKUP(B17178,Sheet1!B:B,Sheet1!C:C)</f>
        <v>#N/A</v>
      </c>
    </row>
    <row r="17179" spans="2:13" hidden="1">
      <c r="B17179" t="s">
        <v>25439</v>
      </c>
      <c r="C17179" t="s">
        <v>25447</v>
      </c>
      <c r="D17179" t="s">
        <v>631</v>
      </c>
      <c r="E17179" t="s">
        <v>5154</v>
      </c>
      <c r="F17179">
        <v>3</v>
      </c>
      <c r="G17179">
        <v>0</v>
      </c>
      <c r="H17179" t="s">
        <v>103</v>
      </c>
      <c r="I17179" t="s">
        <v>102</v>
      </c>
      <c r="J17179" t="s">
        <v>103</v>
      </c>
      <c r="K17179" t="s">
        <v>25441</v>
      </c>
      <c r="L17179" t="s">
        <v>267</v>
      </c>
      <c r="M17179" t="e">
        <f>_xlfn.XLOOKUP(B17179,Sheet1!B:B,Sheet1!C:C)</f>
        <v>#N/A</v>
      </c>
    </row>
    <row r="17180" spans="2:13" hidden="1">
      <c r="B17180" t="s">
        <v>25439</v>
      </c>
      <c r="C17180" t="s">
        <v>25448</v>
      </c>
      <c r="D17180" t="s">
        <v>631</v>
      </c>
      <c r="E17180" t="s">
        <v>5154</v>
      </c>
      <c r="F17180">
        <v>10</v>
      </c>
      <c r="G17180">
        <v>0</v>
      </c>
      <c r="H17180" t="s">
        <v>103</v>
      </c>
      <c r="I17180" t="s">
        <v>102</v>
      </c>
      <c r="J17180" t="s">
        <v>103</v>
      </c>
      <c r="K17180" t="s">
        <v>25441</v>
      </c>
      <c r="L17180" t="s">
        <v>267</v>
      </c>
      <c r="M17180" t="e">
        <f>_xlfn.XLOOKUP(B17180,Sheet1!B:B,Sheet1!C:C)</f>
        <v>#N/A</v>
      </c>
    </row>
    <row r="17181" spans="2:13" hidden="1">
      <c r="B17181" t="s">
        <v>25439</v>
      </c>
      <c r="C17181" t="s">
        <v>25449</v>
      </c>
      <c r="D17181" t="s">
        <v>631</v>
      </c>
      <c r="E17181" t="s">
        <v>5154</v>
      </c>
      <c r="F17181">
        <v>3</v>
      </c>
      <c r="G17181">
        <v>0</v>
      </c>
      <c r="H17181" t="s">
        <v>103</v>
      </c>
      <c r="I17181" t="s">
        <v>102</v>
      </c>
      <c r="J17181" t="s">
        <v>103</v>
      </c>
      <c r="K17181" t="s">
        <v>25441</v>
      </c>
      <c r="L17181" t="s">
        <v>267</v>
      </c>
      <c r="M17181" t="e">
        <f>_xlfn.XLOOKUP(B17181,Sheet1!B:B,Sheet1!C:C)</f>
        <v>#N/A</v>
      </c>
    </row>
    <row r="17182" spans="2:13" hidden="1">
      <c r="B17182" t="s">
        <v>25439</v>
      </c>
      <c r="C17182" t="s">
        <v>25441</v>
      </c>
      <c r="D17182" t="s">
        <v>267</v>
      </c>
      <c r="E17182" t="s">
        <v>5070</v>
      </c>
      <c r="F17182">
        <v>8</v>
      </c>
      <c r="G17182">
        <v>0</v>
      </c>
      <c r="H17182" t="s">
        <v>102</v>
      </c>
      <c r="I17182" t="s">
        <v>102</v>
      </c>
      <c r="J17182" t="s">
        <v>103</v>
      </c>
      <c r="K17182" t="s">
        <v>25441</v>
      </c>
      <c r="L17182" t="s">
        <v>267</v>
      </c>
      <c r="M17182" t="e">
        <f>_xlfn.XLOOKUP(B17182,Sheet1!B:B,Sheet1!C:C)</f>
        <v>#N/A</v>
      </c>
    </row>
    <row r="17183" spans="2:13" hidden="1">
      <c r="B17183" t="s">
        <v>25450</v>
      </c>
      <c r="C17183" t="s">
        <v>25451</v>
      </c>
      <c r="D17183" t="s">
        <v>180</v>
      </c>
      <c r="E17183" t="s">
        <v>5154</v>
      </c>
      <c r="F17183">
        <v>1</v>
      </c>
      <c r="G17183">
        <v>0</v>
      </c>
      <c r="H17183" t="s">
        <v>103</v>
      </c>
      <c r="I17183" t="s">
        <v>102</v>
      </c>
      <c r="J17183" t="s">
        <v>103</v>
      </c>
      <c r="K17183" t="s">
        <v>25452</v>
      </c>
      <c r="L17183" t="s">
        <v>180</v>
      </c>
      <c r="M17183" t="e">
        <f>_xlfn.XLOOKUP(B17183,Sheet1!B:B,Sheet1!C:C)</f>
        <v>#N/A</v>
      </c>
    </row>
    <row r="17184" spans="2:13" hidden="1">
      <c r="B17184" t="s">
        <v>25450</v>
      </c>
      <c r="C17184" t="s">
        <v>25453</v>
      </c>
      <c r="D17184" t="s">
        <v>25454</v>
      </c>
      <c r="E17184" t="s">
        <v>5073</v>
      </c>
      <c r="F17184">
        <v>1</v>
      </c>
      <c r="G17184">
        <v>0</v>
      </c>
      <c r="H17184" t="s">
        <v>102</v>
      </c>
      <c r="I17184" t="s">
        <v>103</v>
      </c>
      <c r="J17184" t="s">
        <v>103</v>
      </c>
      <c r="K17184" t="s">
        <v>25452</v>
      </c>
      <c r="L17184" t="s">
        <v>180</v>
      </c>
      <c r="M17184" t="e">
        <f>_xlfn.XLOOKUP(B17184,Sheet1!B:B,Sheet1!C:C)</f>
        <v>#N/A</v>
      </c>
    </row>
    <row r="17185" spans="2:13" hidden="1">
      <c r="B17185" t="s">
        <v>25450</v>
      </c>
      <c r="C17185" t="s">
        <v>25452</v>
      </c>
      <c r="D17185" t="s">
        <v>180</v>
      </c>
      <c r="E17185" t="s">
        <v>5154</v>
      </c>
      <c r="F17185">
        <v>5</v>
      </c>
      <c r="G17185">
        <v>0</v>
      </c>
      <c r="H17185" t="s">
        <v>103</v>
      </c>
      <c r="I17185" t="s">
        <v>102</v>
      </c>
      <c r="J17185" t="s">
        <v>103</v>
      </c>
      <c r="K17185" t="s">
        <v>25452</v>
      </c>
      <c r="L17185" t="s">
        <v>180</v>
      </c>
      <c r="M17185" t="e">
        <f>_xlfn.XLOOKUP(B17185,Sheet1!B:B,Sheet1!C:C)</f>
        <v>#N/A</v>
      </c>
    </row>
    <row r="17186" spans="2:13" hidden="1">
      <c r="B17186" t="s">
        <v>25450</v>
      </c>
      <c r="C17186" t="s">
        <v>25455</v>
      </c>
      <c r="D17186" t="s">
        <v>653</v>
      </c>
      <c r="E17186" t="s">
        <v>5070</v>
      </c>
      <c r="F17186">
        <v>10</v>
      </c>
      <c r="G17186">
        <v>0</v>
      </c>
      <c r="H17186" t="s">
        <v>102</v>
      </c>
      <c r="I17186" t="s">
        <v>102</v>
      </c>
      <c r="J17186" t="s">
        <v>103</v>
      </c>
      <c r="K17186" t="s">
        <v>25452</v>
      </c>
      <c r="L17186" t="s">
        <v>180</v>
      </c>
      <c r="M17186" t="e">
        <f>_xlfn.XLOOKUP(B17186,Sheet1!B:B,Sheet1!C:C)</f>
        <v>#N/A</v>
      </c>
    </row>
    <row r="17187" spans="2:13" hidden="1">
      <c r="B17187" t="s">
        <v>25450</v>
      </c>
      <c r="C17187" t="s">
        <v>25456</v>
      </c>
      <c r="D17187" t="s">
        <v>180</v>
      </c>
      <c r="E17187" t="s">
        <v>5154</v>
      </c>
      <c r="F17187">
        <v>10</v>
      </c>
      <c r="G17187">
        <v>0</v>
      </c>
      <c r="H17187" t="s">
        <v>103</v>
      </c>
      <c r="I17187" t="s">
        <v>102</v>
      </c>
      <c r="J17187" t="s">
        <v>103</v>
      </c>
      <c r="K17187" t="s">
        <v>25452</v>
      </c>
      <c r="L17187" t="s">
        <v>180</v>
      </c>
      <c r="M17187" t="e">
        <f>_xlfn.XLOOKUP(B17187,Sheet1!B:B,Sheet1!C:C)</f>
        <v>#N/A</v>
      </c>
    </row>
    <row r="17188" spans="2:13" hidden="1">
      <c r="B17188" t="s">
        <v>25450</v>
      </c>
      <c r="C17188" t="s">
        <v>25457</v>
      </c>
      <c r="D17188" t="s">
        <v>188</v>
      </c>
      <c r="F17188">
        <v>40</v>
      </c>
      <c r="G17188">
        <v>6249</v>
      </c>
      <c r="H17188" t="s">
        <v>103</v>
      </c>
      <c r="I17188" t="s">
        <v>103</v>
      </c>
      <c r="J17188" t="s">
        <v>103</v>
      </c>
      <c r="K17188" t="s">
        <v>25452</v>
      </c>
      <c r="L17188" t="s">
        <v>180</v>
      </c>
      <c r="M17188" t="e">
        <f>_xlfn.XLOOKUP(B17188,Sheet1!B:B,Sheet1!C:C)</f>
        <v>#N/A</v>
      </c>
    </row>
    <row r="17189" spans="2:13" hidden="1">
      <c r="B17189" t="s">
        <v>25450</v>
      </c>
      <c r="C17189" t="s">
        <v>25458</v>
      </c>
      <c r="D17189" t="s">
        <v>25459</v>
      </c>
      <c r="E17189" t="s">
        <v>5154</v>
      </c>
      <c r="F17189">
        <v>5</v>
      </c>
      <c r="G17189">
        <v>0</v>
      </c>
      <c r="H17189" t="s">
        <v>103</v>
      </c>
      <c r="I17189" t="s">
        <v>102</v>
      </c>
      <c r="J17189" t="s">
        <v>103</v>
      </c>
      <c r="K17189" t="s">
        <v>25452</v>
      </c>
      <c r="L17189" t="s">
        <v>180</v>
      </c>
      <c r="M17189" t="e">
        <f>_xlfn.XLOOKUP(B17189,Sheet1!B:B,Sheet1!C:C)</f>
        <v>#N/A</v>
      </c>
    </row>
    <row r="17190" spans="2:13" hidden="1">
      <c r="B17190" t="s">
        <v>25450</v>
      </c>
      <c r="C17190" t="s">
        <v>25460</v>
      </c>
      <c r="D17190" t="s">
        <v>315</v>
      </c>
      <c r="E17190" t="s">
        <v>5070</v>
      </c>
      <c r="F17190">
        <v>10</v>
      </c>
      <c r="G17190">
        <v>0</v>
      </c>
      <c r="H17190" t="s">
        <v>102</v>
      </c>
      <c r="I17190" t="s">
        <v>102</v>
      </c>
      <c r="J17190" t="s">
        <v>103</v>
      </c>
      <c r="K17190" t="s">
        <v>25452</v>
      </c>
      <c r="L17190" t="s">
        <v>180</v>
      </c>
      <c r="M17190" t="e">
        <f>_xlfn.XLOOKUP(B17190,Sheet1!B:B,Sheet1!C:C)</f>
        <v>#N/A</v>
      </c>
    </row>
    <row r="17191" spans="2:13" hidden="1">
      <c r="B17191" t="s">
        <v>25450</v>
      </c>
      <c r="C17191" t="s">
        <v>25461</v>
      </c>
      <c r="D17191" t="s">
        <v>180</v>
      </c>
      <c r="E17191" t="s">
        <v>5154</v>
      </c>
      <c r="F17191">
        <v>1</v>
      </c>
      <c r="G17191">
        <v>0</v>
      </c>
      <c r="H17191" t="s">
        <v>103</v>
      </c>
      <c r="I17191" t="s">
        <v>102</v>
      </c>
      <c r="J17191" t="s">
        <v>103</v>
      </c>
      <c r="K17191" t="s">
        <v>25452</v>
      </c>
      <c r="L17191" t="s">
        <v>180</v>
      </c>
      <c r="M17191" t="e">
        <f>_xlfn.XLOOKUP(B17191,Sheet1!B:B,Sheet1!C:C)</f>
        <v>#N/A</v>
      </c>
    </row>
    <row r="17192" spans="2:13" hidden="1">
      <c r="B17192" t="s">
        <v>25450</v>
      </c>
      <c r="C17192" t="s">
        <v>25462</v>
      </c>
      <c r="D17192" t="s">
        <v>180</v>
      </c>
      <c r="E17192" t="s">
        <v>5154</v>
      </c>
      <c r="F17192">
        <v>1</v>
      </c>
      <c r="G17192">
        <v>0</v>
      </c>
      <c r="H17192" t="s">
        <v>103</v>
      </c>
      <c r="I17192" t="s">
        <v>102</v>
      </c>
      <c r="J17192" t="s">
        <v>103</v>
      </c>
      <c r="K17192" t="s">
        <v>25452</v>
      </c>
      <c r="L17192" t="s">
        <v>180</v>
      </c>
      <c r="M17192" t="e">
        <f>_xlfn.XLOOKUP(B17192,Sheet1!B:B,Sheet1!C:C)</f>
        <v>#N/A</v>
      </c>
    </row>
    <row r="17193" spans="2:13" hidden="1">
      <c r="B17193" t="s">
        <v>25450</v>
      </c>
      <c r="C17193" t="s">
        <v>25463</v>
      </c>
      <c r="D17193" t="s">
        <v>180</v>
      </c>
      <c r="E17193" t="s">
        <v>5154</v>
      </c>
      <c r="F17193">
        <v>5</v>
      </c>
      <c r="G17193">
        <v>0</v>
      </c>
      <c r="H17193" t="s">
        <v>103</v>
      </c>
      <c r="I17193" t="s">
        <v>102</v>
      </c>
      <c r="J17193" t="s">
        <v>103</v>
      </c>
      <c r="K17193" t="s">
        <v>25452</v>
      </c>
      <c r="L17193" t="s">
        <v>180</v>
      </c>
      <c r="M17193" t="e">
        <f>_xlfn.XLOOKUP(B17193,Sheet1!B:B,Sheet1!C:C)</f>
        <v>#N/A</v>
      </c>
    </row>
    <row r="17194" spans="2:13" hidden="1">
      <c r="B17194" t="s">
        <v>25450</v>
      </c>
      <c r="C17194" t="s">
        <v>25464</v>
      </c>
      <c r="D17194" t="s">
        <v>5224</v>
      </c>
      <c r="E17194" t="s">
        <v>5070</v>
      </c>
      <c r="F17194">
        <v>5</v>
      </c>
      <c r="G17194">
        <v>0</v>
      </c>
      <c r="H17194" t="s">
        <v>102</v>
      </c>
      <c r="I17194" t="s">
        <v>102</v>
      </c>
      <c r="J17194" t="s">
        <v>103</v>
      </c>
      <c r="K17194" t="s">
        <v>25452</v>
      </c>
      <c r="L17194" t="s">
        <v>180</v>
      </c>
      <c r="M17194" t="e">
        <f>_xlfn.XLOOKUP(B17194,Sheet1!B:B,Sheet1!C:C)</f>
        <v>#N/A</v>
      </c>
    </row>
    <row r="17195" spans="2:13" hidden="1">
      <c r="B17195" t="s">
        <v>25450</v>
      </c>
      <c r="C17195" t="s">
        <v>25465</v>
      </c>
      <c r="D17195" t="s">
        <v>180</v>
      </c>
      <c r="E17195" t="s">
        <v>5154</v>
      </c>
      <c r="F17195">
        <v>1</v>
      </c>
      <c r="G17195">
        <v>0</v>
      </c>
      <c r="H17195" t="s">
        <v>103</v>
      </c>
      <c r="I17195" t="s">
        <v>102</v>
      </c>
      <c r="J17195" t="s">
        <v>103</v>
      </c>
      <c r="K17195" t="s">
        <v>25452</v>
      </c>
      <c r="L17195" t="s">
        <v>180</v>
      </c>
      <c r="M17195" t="e">
        <f>_xlfn.XLOOKUP(B17195,Sheet1!B:B,Sheet1!C:C)</f>
        <v>#N/A</v>
      </c>
    </row>
    <row r="17196" spans="2:13" hidden="1">
      <c r="B17196" t="s">
        <v>25450</v>
      </c>
      <c r="C17196" t="s">
        <v>25466</v>
      </c>
      <c r="D17196" t="s">
        <v>180</v>
      </c>
      <c r="E17196" t="s">
        <v>5154</v>
      </c>
      <c r="F17196">
        <v>3</v>
      </c>
      <c r="G17196">
        <v>0</v>
      </c>
      <c r="H17196" t="s">
        <v>103</v>
      </c>
      <c r="I17196" t="s">
        <v>102</v>
      </c>
      <c r="J17196" t="s">
        <v>103</v>
      </c>
      <c r="K17196" t="s">
        <v>25452</v>
      </c>
      <c r="L17196" t="s">
        <v>180</v>
      </c>
      <c r="M17196" t="e">
        <f>_xlfn.XLOOKUP(B17196,Sheet1!B:B,Sheet1!C:C)</f>
        <v>#N/A</v>
      </c>
    </row>
    <row r="17197" spans="2:13" hidden="1">
      <c r="B17197" t="s">
        <v>25450</v>
      </c>
      <c r="C17197" t="s">
        <v>25467</v>
      </c>
      <c r="D17197" t="s">
        <v>180</v>
      </c>
      <c r="E17197" t="s">
        <v>5154</v>
      </c>
      <c r="F17197">
        <v>3</v>
      </c>
      <c r="G17197">
        <v>0</v>
      </c>
      <c r="H17197" t="s">
        <v>103</v>
      </c>
      <c r="I17197" t="s">
        <v>102</v>
      </c>
      <c r="J17197" t="s">
        <v>103</v>
      </c>
      <c r="K17197" t="s">
        <v>25452</v>
      </c>
      <c r="L17197" t="s">
        <v>180</v>
      </c>
      <c r="M17197" t="e">
        <f>_xlfn.XLOOKUP(B17197,Sheet1!B:B,Sheet1!C:C)</f>
        <v>#N/A</v>
      </c>
    </row>
    <row r="17198" spans="2:13" hidden="1">
      <c r="B17198" t="s">
        <v>25450</v>
      </c>
      <c r="C17198" t="s">
        <v>25468</v>
      </c>
      <c r="D17198" t="s">
        <v>267</v>
      </c>
      <c r="E17198" t="s">
        <v>5070</v>
      </c>
      <c r="F17198">
        <v>10</v>
      </c>
      <c r="G17198">
        <v>0</v>
      </c>
      <c r="H17198" t="s">
        <v>102</v>
      </c>
      <c r="I17198" t="s">
        <v>102</v>
      </c>
      <c r="J17198" t="s">
        <v>103</v>
      </c>
      <c r="K17198" t="s">
        <v>25452</v>
      </c>
      <c r="L17198" t="s">
        <v>180</v>
      </c>
      <c r="M17198" t="e">
        <f>_xlfn.XLOOKUP(B17198,Sheet1!B:B,Sheet1!C:C)</f>
        <v>#N/A</v>
      </c>
    </row>
    <row r="17199" spans="2:13" hidden="1">
      <c r="B17199" t="s">
        <v>25450</v>
      </c>
      <c r="C17199" t="s">
        <v>25469</v>
      </c>
      <c r="D17199" t="s">
        <v>180</v>
      </c>
      <c r="E17199" t="s">
        <v>5154</v>
      </c>
      <c r="F17199">
        <v>1</v>
      </c>
      <c r="G17199">
        <v>0</v>
      </c>
      <c r="H17199" t="s">
        <v>103</v>
      </c>
      <c r="I17199" t="s">
        <v>102</v>
      </c>
      <c r="J17199" t="s">
        <v>103</v>
      </c>
      <c r="K17199" t="s">
        <v>25452</v>
      </c>
      <c r="L17199" t="s">
        <v>180</v>
      </c>
      <c r="M17199" t="e">
        <f>_xlfn.XLOOKUP(B17199,Sheet1!B:B,Sheet1!C:C)</f>
        <v>#N/A</v>
      </c>
    </row>
    <row r="17200" spans="2:13" hidden="1">
      <c r="B17200" t="s">
        <v>25450</v>
      </c>
      <c r="C17200" t="s">
        <v>25470</v>
      </c>
      <c r="D17200" t="s">
        <v>180</v>
      </c>
      <c r="E17200" t="s">
        <v>5154</v>
      </c>
      <c r="F17200">
        <v>3</v>
      </c>
      <c r="G17200">
        <v>0</v>
      </c>
      <c r="H17200" t="s">
        <v>103</v>
      </c>
      <c r="I17200" t="s">
        <v>102</v>
      </c>
      <c r="J17200" t="s">
        <v>103</v>
      </c>
      <c r="K17200" t="s">
        <v>25452</v>
      </c>
      <c r="L17200" t="s">
        <v>180</v>
      </c>
      <c r="M17200" t="e">
        <f>_xlfn.XLOOKUP(B17200,Sheet1!B:B,Sheet1!C:C)</f>
        <v>#N/A</v>
      </c>
    </row>
    <row r="17201" spans="2:13" hidden="1">
      <c r="B17201" t="s">
        <v>25450</v>
      </c>
      <c r="C17201" t="s">
        <v>25471</v>
      </c>
      <c r="D17201" t="s">
        <v>180</v>
      </c>
      <c r="E17201" t="s">
        <v>5154</v>
      </c>
      <c r="F17201">
        <v>1</v>
      </c>
      <c r="G17201">
        <v>0</v>
      </c>
      <c r="H17201" t="s">
        <v>103</v>
      </c>
      <c r="I17201" t="s">
        <v>102</v>
      </c>
      <c r="J17201" t="s">
        <v>103</v>
      </c>
      <c r="K17201" t="s">
        <v>25452</v>
      </c>
      <c r="L17201" t="s">
        <v>180</v>
      </c>
      <c r="M17201" t="e">
        <f>_xlfn.XLOOKUP(B17201,Sheet1!B:B,Sheet1!C:C)</f>
        <v>#N/A</v>
      </c>
    </row>
    <row r="17202" spans="2:13" hidden="1">
      <c r="B17202" t="s">
        <v>25450</v>
      </c>
      <c r="C17202" t="s">
        <v>25472</v>
      </c>
      <c r="D17202" t="s">
        <v>180</v>
      </c>
      <c r="E17202" t="s">
        <v>5154</v>
      </c>
      <c r="F17202">
        <v>40</v>
      </c>
      <c r="G17202">
        <v>66464</v>
      </c>
      <c r="H17202" t="s">
        <v>103</v>
      </c>
      <c r="I17202" t="s">
        <v>102</v>
      </c>
      <c r="J17202" t="s">
        <v>103</v>
      </c>
      <c r="K17202" t="s">
        <v>25452</v>
      </c>
      <c r="L17202" t="s">
        <v>180</v>
      </c>
      <c r="M17202" t="e">
        <f>_xlfn.XLOOKUP(B17202,Sheet1!B:B,Sheet1!C:C)</f>
        <v>#N/A</v>
      </c>
    </row>
    <row r="17203" spans="2:13" hidden="1">
      <c r="B17203" t="s">
        <v>25450</v>
      </c>
      <c r="C17203" t="s">
        <v>25473</v>
      </c>
      <c r="D17203" t="s">
        <v>180</v>
      </c>
      <c r="E17203" t="s">
        <v>5154</v>
      </c>
      <c r="F17203">
        <v>1</v>
      </c>
      <c r="G17203">
        <v>0</v>
      </c>
      <c r="H17203" t="s">
        <v>103</v>
      </c>
      <c r="I17203" t="s">
        <v>102</v>
      </c>
      <c r="J17203" t="s">
        <v>103</v>
      </c>
      <c r="K17203" t="s">
        <v>25452</v>
      </c>
      <c r="L17203" t="s">
        <v>180</v>
      </c>
      <c r="M17203" t="e">
        <f>_xlfn.XLOOKUP(B17203,Sheet1!B:B,Sheet1!C:C)</f>
        <v>#N/A</v>
      </c>
    </row>
    <row r="17204" spans="2:13" hidden="1">
      <c r="B17204" t="s">
        <v>25450</v>
      </c>
      <c r="C17204" t="s">
        <v>25474</v>
      </c>
      <c r="D17204" t="s">
        <v>180</v>
      </c>
      <c r="E17204" t="s">
        <v>5154</v>
      </c>
      <c r="F17204">
        <v>5</v>
      </c>
      <c r="G17204">
        <v>0</v>
      </c>
      <c r="H17204" t="s">
        <v>103</v>
      </c>
      <c r="I17204" t="s">
        <v>102</v>
      </c>
      <c r="J17204" t="s">
        <v>103</v>
      </c>
      <c r="K17204" t="s">
        <v>25452</v>
      </c>
      <c r="L17204" t="s">
        <v>180</v>
      </c>
      <c r="M17204" t="e">
        <f>_xlfn.XLOOKUP(B17204,Sheet1!B:B,Sheet1!C:C)</f>
        <v>#N/A</v>
      </c>
    </row>
    <row r="17205" spans="2:13" hidden="1">
      <c r="B17205" t="s">
        <v>25450</v>
      </c>
      <c r="C17205" t="s">
        <v>25475</v>
      </c>
      <c r="D17205" t="s">
        <v>180</v>
      </c>
      <c r="E17205" t="s">
        <v>5154</v>
      </c>
      <c r="F17205">
        <v>1</v>
      </c>
      <c r="G17205">
        <v>0</v>
      </c>
      <c r="H17205" t="s">
        <v>103</v>
      </c>
      <c r="I17205" t="s">
        <v>102</v>
      </c>
      <c r="J17205" t="s">
        <v>103</v>
      </c>
      <c r="K17205" t="s">
        <v>25452</v>
      </c>
      <c r="L17205" t="s">
        <v>180</v>
      </c>
      <c r="M17205" t="e">
        <f>_xlfn.XLOOKUP(B17205,Sheet1!B:B,Sheet1!C:C)</f>
        <v>#N/A</v>
      </c>
    </row>
    <row r="17206" spans="2:13" hidden="1">
      <c r="B17206" t="s">
        <v>25476</v>
      </c>
      <c r="C17206" t="s">
        <v>25477</v>
      </c>
      <c r="D17206" t="s">
        <v>466</v>
      </c>
      <c r="E17206" t="s">
        <v>5154</v>
      </c>
      <c r="F17206">
        <v>2</v>
      </c>
      <c r="G17206">
        <v>0</v>
      </c>
      <c r="H17206" t="s">
        <v>103</v>
      </c>
      <c r="I17206" t="s">
        <v>102</v>
      </c>
      <c r="J17206" t="s">
        <v>103</v>
      </c>
      <c r="K17206" t="s">
        <v>25478</v>
      </c>
      <c r="L17206" t="s">
        <v>195</v>
      </c>
      <c r="M17206" t="e">
        <f>_xlfn.XLOOKUP(B17206,Sheet1!B:B,Sheet1!C:C)</f>
        <v>#N/A</v>
      </c>
    </row>
    <row r="17207" spans="2:13" hidden="1">
      <c r="B17207" t="s">
        <v>25476</v>
      </c>
      <c r="C17207" t="s">
        <v>25479</v>
      </c>
      <c r="D17207" t="s">
        <v>5224</v>
      </c>
      <c r="E17207" t="s">
        <v>5154</v>
      </c>
      <c r="F17207">
        <v>2</v>
      </c>
      <c r="G17207">
        <v>0</v>
      </c>
      <c r="H17207" t="s">
        <v>103</v>
      </c>
      <c r="I17207" t="s">
        <v>102</v>
      </c>
      <c r="J17207" t="s">
        <v>103</v>
      </c>
      <c r="K17207" t="s">
        <v>25478</v>
      </c>
      <c r="L17207" t="s">
        <v>195</v>
      </c>
      <c r="M17207" t="e">
        <f>_xlfn.XLOOKUP(B17207,Sheet1!B:B,Sheet1!C:C)</f>
        <v>#N/A</v>
      </c>
    </row>
    <row r="17208" spans="2:13" hidden="1">
      <c r="B17208" t="s">
        <v>25476</v>
      </c>
      <c r="C17208" t="s">
        <v>25480</v>
      </c>
      <c r="D17208" t="s">
        <v>2504</v>
      </c>
      <c r="E17208" t="s">
        <v>5154</v>
      </c>
      <c r="F17208">
        <v>2</v>
      </c>
      <c r="G17208">
        <v>0</v>
      </c>
      <c r="H17208" t="s">
        <v>103</v>
      </c>
      <c r="I17208" t="s">
        <v>102</v>
      </c>
      <c r="J17208" t="s">
        <v>103</v>
      </c>
      <c r="K17208" t="s">
        <v>25478</v>
      </c>
      <c r="L17208" t="s">
        <v>195</v>
      </c>
      <c r="M17208" t="e">
        <f>_xlfn.XLOOKUP(B17208,Sheet1!B:B,Sheet1!C:C)</f>
        <v>#N/A</v>
      </c>
    </row>
    <row r="17209" spans="2:13" hidden="1">
      <c r="B17209" t="s">
        <v>25476</v>
      </c>
      <c r="C17209" t="s">
        <v>25481</v>
      </c>
      <c r="D17209" t="s">
        <v>2504</v>
      </c>
      <c r="E17209" t="s">
        <v>5154</v>
      </c>
      <c r="F17209">
        <v>2</v>
      </c>
      <c r="G17209">
        <v>0</v>
      </c>
      <c r="H17209" t="s">
        <v>103</v>
      </c>
      <c r="I17209" t="s">
        <v>102</v>
      </c>
      <c r="J17209" t="s">
        <v>103</v>
      </c>
      <c r="K17209" t="s">
        <v>25478</v>
      </c>
      <c r="L17209" t="s">
        <v>195</v>
      </c>
      <c r="M17209" t="e">
        <f>_xlfn.XLOOKUP(B17209,Sheet1!B:B,Sheet1!C:C)</f>
        <v>#N/A</v>
      </c>
    </row>
    <row r="17210" spans="2:13" hidden="1">
      <c r="B17210" t="s">
        <v>25476</v>
      </c>
      <c r="C17210" t="s">
        <v>25482</v>
      </c>
      <c r="D17210" t="s">
        <v>2504</v>
      </c>
      <c r="E17210" t="s">
        <v>5154</v>
      </c>
      <c r="F17210">
        <v>2</v>
      </c>
      <c r="G17210">
        <v>0</v>
      </c>
      <c r="H17210" t="s">
        <v>103</v>
      </c>
      <c r="I17210" t="s">
        <v>102</v>
      </c>
      <c r="J17210" t="s">
        <v>103</v>
      </c>
      <c r="K17210" t="s">
        <v>25478</v>
      </c>
      <c r="L17210" t="s">
        <v>195</v>
      </c>
      <c r="M17210" t="e">
        <f>_xlfn.XLOOKUP(B17210,Sheet1!B:B,Sheet1!C:C)</f>
        <v>#N/A</v>
      </c>
    </row>
    <row r="17211" spans="2:13" hidden="1">
      <c r="B17211" t="s">
        <v>25476</v>
      </c>
      <c r="C17211" t="s">
        <v>25478</v>
      </c>
      <c r="D17211" t="s">
        <v>195</v>
      </c>
      <c r="E17211" t="s">
        <v>5070</v>
      </c>
      <c r="F17211">
        <v>40</v>
      </c>
      <c r="G17211">
        <v>0</v>
      </c>
      <c r="H17211" t="s">
        <v>102</v>
      </c>
      <c r="I17211" t="s">
        <v>102</v>
      </c>
      <c r="J17211" t="s">
        <v>103</v>
      </c>
      <c r="K17211" t="s">
        <v>25478</v>
      </c>
      <c r="L17211" t="s">
        <v>195</v>
      </c>
      <c r="M17211" t="e">
        <f>_xlfn.XLOOKUP(B17211,Sheet1!B:B,Sheet1!C:C)</f>
        <v>#N/A</v>
      </c>
    </row>
    <row r="17212" spans="2:13" hidden="1">
      <c r="B17212" t="s">
        <v>25476</v>
      </c>
      <c r="C17212" t="s">
        <v>25483</v>
      </c>
      <c r="D17212" t="s">
        <v>2504</v>
      </c>
      <c r="E17212" t="s">
        <v>5154</v>
      </c>
      <c r="F17212">
        <v>2</v>
      </c>
      <c r="G17212">
        <v>0</v>
      </c>
      <c r="H17212" t="s">
        <v>103</v>
      </c>
      <c r="I17212" t="s">
        <v>102</v>
      </c>
      <c r="J17212" t="s">
        <v>103</v>
      </c>
      <c r="K17212" t="s">
        <v>25478</v>
      </c>
      <c r="L17212" t="s">
        <v>195</v>
      </c>
      <c r="M17212" t="e">
        <f>_xlfn.XLOOKUP(B17212,Sheet1!B:B,Sheet1!C:C)</f>
        <v>#N/A</v>
      </c>
    </row>
    <row r="17213" spans="2:13" hidden="1">
      <c r="B17213" t="s">
        <v>25476</v>
      </c>
      <c r="C17213" t="s">
        <v>25484</v>
      </c>
      <c r="D17213" t="s">
        <v>267</v>
      </c>
      <c r="E17213" t="s">
        <v>5154</v>
      </c>
      <c r="F17213">
        <v>2</v>
      </c>
      <c r="G17213">
        <v>0</v>
      </c>
      <c r="H17213" t="s">
        <v>103</v>
      </c>
      <c r="I17213" t="s">
        <v>102</v>
      </c>
      <c r="J17213" t="s">
        <v>103</v>
      </c>
      <c r="K17213" t="s">
        <v>25478</v>
      </c>
      <c r="L17213" t="s">
        <v>195</v>
      </c>
      <c r="M17213" t="e">
        <f>_xlfn.XLOOKUP(B17213,Sheet1!B:B,Sheet1!C:C)</f>
        <v>#N/A</v>
      </c>
    </row>
    <row r="17214" spans="2:13" hidden="1">
      <c r="B17214" t="s">
        <v>25476</v>
      </c>
      <c r="C17214" t="s">
        <v>25485</v>
      </c>
      <c r="D17214" t="s">
        <v>7554</v>
      </c>
      <c r="E17214" t="s">
        <v>5154</v>
      </c>
      <c r="F17214">
        <v>2</v>
      </c>
      <c r="G17214">
        <v>0</v>
      </c>
      <c r="H17214" t="s">
        <v>103</v>
      </c>
      <c r="I17214" t="s">
        <v>102</v>
      </c>
      <c r="J17214" t="s">
        <v>103</v>
      </c>
      <c r="K17214" t="s">
        <v>25478</v>
      </c>
      <c r="L17214" t="s">
        <v>195</v>
      </c>
      <c r="M17214" t="e">
        <f>_xlfn.XLOOKUP(B17214,Sheet1!B:B,Sheet1!C:C)</f>
        <v>#N/A</v>
      </c>
    </row>
    <row r="17215" spans="2:13" hidden="1">
      <c r="B17215" t="s">
        <v>25476</v>
      </c>
      <c r="C17215" t="s">
        <v>25486</v>
      </c>
      <c r="D17215" t="s">
        <v>2504</v>
      </c>
      <c r="E17215" t="s">
        <v>5070</v>
      </c>
      <c r="F17215">
        <v>2</v>
      </c>
      <c r="G17215">
        <v>0</v>
      </c>
      <c r="H17215" t="s">
        <v>102</v>
      </c>
      <c r="I17215" t="s">
        <v>102</v>
      </c>
      <c r="J17215" t="s">
        <v>103</v>
      </c>
      <c r="K17215" t="s">
        <v>25478</v>
      </c>
      <c r="L17215" t="s">
        <v>195</v>
      </c>
      <c r="M17215" t="e">
        <f>_xlfn.XLOOKUP(B17215,Sheet1!B:B,Sheet1!C:C)</f>
        <v>#N/A</v>
      </c>
    </row>
    <row r="17216" spans="2:13" hidden="1">
      <c r="B17216" t="s">
        <v>25476</v>
      </c>
      <c r="C17216" t="s">
        <v>25487</v>
      </c>
      <c r="D17216" t="s">
        <v>2504</v>
      </c>
      <c r="E17216" t="s">
        <v>5154</v>
      </c>
      <c r="F17216">
        <v>2</v>
      </c>
      <c r="G17216">
        <v>0</v>
      </c>
      <c r="H17216" t="s">
        <v>103</v>
      </c>
      <c r="I17216" t="s">
        <v>102</v>
      </c>
      <c r="J17216" t="s">
        <v>103</v>
      </c>
      <c r="K17216" t="s">
        <v>25478</v>
      </c>
      <c r="L17216" t="s">
        <v>195</v>
      </c>
      <c r="M17216" t="e">
        <f>_xlfn.XLOOKUP(B17216,Sheet1!B:B,Sheet1!C:C)</f>
        <v>#N/A</v>
      </c>
    </row>
    <row r="17217" spans="2:13" hidden="1">
      <c r="B17217" t="s">
        <v>25488</v>
      </c>
      <c r="C17217" t="s">
        <v>25489</v>
      </c>
      <c r="D17217" t="s">
        <v>226</v>
      </c>
      <c r="E17217" t="s">
        <v>5154</v>
      </c>
      <c r="F17217">
        <v>3</v>
      </c>
      <c r="G17217">
        <v>0</v>
      </c>
      <c r="H17217" t="s">
        <v>103</v>
      </c>
      <c r="I17217" t="s">
        <v>102</v>
      </c>
      <c r="J17217" t="s">
        <v>103</v>
      </c>
      <c r="K17217" t="s">
        <v>25490</v>
      </c>
      <c r="L17217" t="s">
        <v>254</v>
      </c>
      <c r="M17217" t="e">
        <f>_xlfn.XLOOKUP(B17217,Sheet1!B:B,Sheet1!C:C)</f>
        <v>#N/A</v>
      </c>
    </row>
    <row r="17218" spans="2:13" hidden="1">
      <c r="B17218" t="s">
        <v>25488</v>
      </c>
      <c r="C17218" t="s">
        <v>25491</v>
      </c>
      <c r="D17218" t="s">
        <v>226</v>
      </c>
      <c r="E17218" t="s">
        <v>5154</v>
      </c>
      <c r="F17218">
        <v>3</v>
      </c>
      <c r="G17218">
        <v>0</v>
      </c>
      <c r="H17218" t="s">
        <v>103</v>
      </c>
      <c r="I17218" t="s">
        <v>102</v>
      </c>
      <c r="J17218" t="s">
        <v>103</v>
      </c>
      <c r="K17218" t="s">
        <v>25490</v>
      </c>
      <c r="L17218" t="s">
        <v>254</v>
      </c>
      <c r="M17218" t="e">
        <f>_xlfn.XLOOKUP(B17218,Sheet1!B:B,Sheet1!C:C)</f>
        <v>#N/A</v>
      </c>
    </row>
    <row r="17219" spans="2:13" hidden="1">
      <c r="B17219" t="s">
        <v>25488</v>
      </c>
      <c r="C17219" t="s">
        <v>25492</v>
      </c>
      <c r="D17219" t="s">
        <v>226</v>
      </c>
      <c r="E17219" t="s">
        <v>5154</v>
      </c>
      <c r="F17219">
        <v>3</v>
      </c>
      <c r="G17219">
        <v>0</v>
      </c>
      <c r="H17219" t="s">
        <v>103</v>
      </c>
      <c r="I17219" t="s">
        <v>102</v>
      </c>
      <c r="J17219" t="s">
        <v>103</v>
      </c>
      <c r="K17219" t="s">
        <v>25490</v>
      </c>
      <c r="L17219" t="s">
        <v>254</v>
      </c>
      <c r="M17219" t="e">
        <f>_xlfn.XLOOKUP(B17219,Sheet1!B:B,Sheet1!C:C)</f>
        <v>#N/A</v>
      </c>
    </row>
    <row r="17220" spans="2:13" hidden="1">
      <c r="B17220" t="s">
        <v>25488</v>
      </c>
      <c r="C17220" t="s">
        <v>25490</v>
      </c>
      <c r="D17220" t="s">
        <v>254</v>
      </c>
      <c r="E17220" t="s">
        <v>5070</v>
      </c>
      <c r="F17220">
        <v>40</v>
      </c>
      <c r="G17220">
        <v>130828</v>
      </c>
      <c r="H17220" t="s">
        <v>102</v>
      </c>
      <c r="I17220" t="s">
        <v>102</v>
      </c>
      <c r="J17220" t="s">
        <v>103</v>
      </c>
      <c r="K17220" t="s">
        <v>25490</v>
      </c>
      <c r="L17220" t="s">
        <v>254</v>
      </c>
      <c r="M17220" t="e">
        <f>_xlfn.XLOOKUP(B17220,Sheet1!B:B,Sheet1!C:C)</f>
        <v>#N/A</v>
      </c>
    </row>
    <row r="17221" spans="2:13" hidden="1">
      <c r="B17221" t="s">
        <v>25488</v>
      </c>
      <c r="C17221" t="s">
        <v>25493</v>
      </c>
      <c r="D17221" t="s">
        <v>226</v>
      </c>
      <c r="E17221" t="s">
        <v>5154</v>
      </c>
      <c r="F17221">
        <v>3</v>
      </c>
      <c r="G17221">
        <v>0</v>
      </c>
      <c r="H17221" t="s">
        <v>103</v>
      </c>
      <c r="I17221" t="s">
        <v>102</v>
      </c>
      <c r="J17221" t="s">
        <v>103</v>
      </c>
      <c r="K17221" t="s">
        <v>25490</v>
      </c>
      <c r="L17221" t="s">
        <v>254</v>
      </c>
      <c r="M17221" t="e">
        <f>_xlfn.XLOOKUP(B17221,Sheet1!B:B,Sheet1!C:C)</f>
        <v>#N/A</v>
      </c>
    </row>
    <row r="17222" spans="2:13" hidden="1">
      <c r="B17222" t="s">
        <v>25488</v>
      </c>
      <c r="C17222" t="s">
        <v>25494</v>
      </c>
      <c r="D17222" t="s">
        <v>142</v>
      </c>
      <c r="E17222" t="s">
        <v>5070</v>
      </c>
      <c r="F17222">
        <v>3</v>
      </c>
      <c r="G17222">
        <v>0</v>
      </c>
      <c r="H17222" t="s">
        <v>102</v>
      </c>
      <c r="I17222" t="s">
        <v>102</v>
      </c>
      <c r="J17222" t="s">
        <v>103</v>
      </c>
      <c r="K17222" t="s">
        <v>25490</v>
      </c>
      <c r="L17222" t="s">
        <v>254</v>
      </c>
      <c r="M17222" t="e">
        <f>_xlfn.XLOOKUP(B17222,Sheet1!B:B,Sheet1!C:C)</f>
        <v>#N/A</v>
      </c>
    </row>
    <row r="17223" spans="2:13" hidden="1">
      <c r="B17223" t="s">
        <v>25488</v>
      </c>
      <c r="C17223" t="s">
        <v>25495</v>
      </c>
      <c r="D17223" t="s">
        <v>226</v>
      </c>
      <c r="E17223" t="s">
        <v>5154</v>
      </c>
      <c r="F17223">
        <v>3</v>
      </c>
      <c r="G17223">
        <v>0</v>
      </c>
      <c r="H17223" t="s">
        <v>103</v>
      </c>
      <c r="I17223" t="s">
        <v>102</v>
      </c>
      <c r="J17223" t="s">
        <v>103</v>
      </c>
      <c r="K17223" t="s">
        <v>25490</v>
      </c>
      <c r="L17223" t="s">
        <v>254</v>
      </c>
      <c r="M17223" t="e">
        <f>_xlfn.XLOOKUP(B17223,Sheet1!B:B,Sheet1!C:C)</f>
        <v>#N/A</v>
      </c>
    </row>
    <row r="17224" spans="2:13" hidden="1">
      <c r="B17224" t="s">
        <v>25488</v>
      </c>
      <c r="C17224" t="s">
        <v>25496</v>
      </c>
      <c r="D17224" t="s">
        <v>670</v>
      </c>
      <c r="E17224" t="s">
        <v>5070</v>
      </c>
      <c r="F17224">
        <v>3</v>
      </c>
      <c r="G17224">
        <v>0</v>
      </c>
      <c r="H17224" t="s">
        <v>102</v>
      </c>
      <c r="I17224" t="s">
        <v>102</v>
      </c>
      <c r="J17224" t="s">
        <v>103</v>
      </c>
      <c r="K17224" t="s">
        <v>25490</v>
      </c>
      <c r="L17224" t="s">
        <v>254</v>
      </c>
      <c r="M17224" t="e">
        <f>_xlfn.XLOOKUP(B17224,Sheet1!B:B,Sheet1!C:C)</f>
        <v>#N/A</v>
      </c>
    </row>
    <row r="17225" spans="2:13" hidden="1">
      <c r="B17225" t="s">
        <v>25488</v>
      </c>
      <c r="C17225" t="s">
        <v>25497</v>
      </c>
      <c r="D17225" t="s">
        <v>226</v>
      </c>
      <c r="E17225" t="s">
        <v>5154</v>
      </c>
      <c r="F17225">
        <v>3</v>
      </c>
      <c r="G17225">
        <v>0</v>
      </c>
      <c r="H17225" t="s">
        <v>103</v>
      </c>
      <c r="I17225" t="s">
        <v>102</v>
      </c>
      <c r="J17225" t="s">
        <v>103</v>
      </c>
      <c r="K17225" t="s">
        <v>25490</v>
      </c>
      <c r="L17225" t="s">
        <v>254</v>
      </c>
      <c r="M17225" t="e">
        <f>_xlfn.XLOOKUP(B17225,Sheet1!B:B,Sheet1!C:C)</f>
        <v>#N/A</v>
      </c>
    </row>
    <row r="17226" spans="2:13" hidden="1">
      <c r="B17226" t="s">
        <v>25488</v>
      </c>
      <c r="C17226" t="s">
        <v>25498</v>
      </c>
      <c r="D17226" t="s">
        <v>226</v>
      </c>
      <c r="E17226" t="s">
        <v>5154</v>
      </c>
      <c r="F17226">
        <v>3</v>
      </c>
      <c r="G17226">
        <v>0</v>
      </c>
      <c r="H17226" t="s">
        <v>103</v>
      </c>
      <c r="I17226" t="s">
        <v>102</v>
      </c>
      <c r="J17226" t="s">
        <v>103</v>
      </c>
      <c r="K17226" t="s">
        <v>25490</v>
      </c>
      <c r="L17226" t="s">
        <v>254</v>
      </c>
      <c r="M17226" t="e">
        <f>_xlfn.XLOOKUP(B17226,Sheet1!B:B,Sheet1!C:C)</f>
        <v>#N/A</v>
      </c>
    </row>
    <row r="17227" spans="2:13" hidden="1">
      <c r="B17227" t="s">
        <v>25499</v>
      </c>
      <c r="C17227" t="s">
        <v>25500</v>
      </c>
      <c r="D17227" t="s">
        <v>25501</v>
      </c>
      <c r="E17227" t="s">
        <v>5178</v>
      </c>
      <c r="F17227">
        <v>20</v>
      </c>
      <c r="G17227">
        <v>0</v>
      </c>
      <c r="H17227" t="s">
        <v>103</v>
      </c>
      <c r="I17227" t="s">
        <v>103</v>
      </c>
      <c r="J17227" t="s">
        <v>102</v>
      </c>
      <c r="K17227" t="s">
        <v>25502</v>
      </c>
      <c r="L17227" t="s">
        <v>254</v>
      </c>
      <c r="M17227" t="e">
        <f>_xlfn.XLOOKUP(B17227,Sheet1!B:B,Sheet1!C:C)</f>
        <v>#N/A</v>
      </c>
    </row>
    <row r="17228" spans="2:13" hidden="1">
      <c r="B17228" t="s">
        <v>25499</v>
      </c>
      <c r="C17228" t="s">
        <v>25503</v>
      </c>
      <c r="D17228" t="s">
        <v>670</v>
      </c>
      <c r="E17228" t="s">
        <v>5073</v>
      </c>
      <c r="F17228">
        <v>20</v>
      </c>
      <c r="G17228">
        <v>0</v>
      </c>
      <c r="H17228" t="s">
        <v>102</v>
      </c>
      <c r="I17228" t="s">
        <v>103</v>
      </c>
      <c r="J17228" t="s">
        <v>103</v>
      </c>
      <c r="K17228" t="s">
        <v>25502</v>
      </c>
      <c r="L17228" t="s">
        <v>254</v>
      </c>
      <c r="M17228" t="e">
        <f>_xlfn.XLOOKUP(B17228,Sheet1!B:B,Sheet1!C:C)</f>
        <v>#N/A</v>
      </c>
    </row>
    <row r="17229" spans="2:13" hidden="1">
      <c r="B17229" t="s">
        <v>25499</v>
      </c>
      <c r="C17229" t="s">
        <v>25504</v>
      </c>
      <c r="D17229" t="s">
        <v>289</v>
      </c>
      <c r="E17229" t="s">
        <v>5073</v>
      </c>
      <c r="F17229">
        <v>20</v>
      </c>
      <c r="G17229">
        <v>0</v>
      </c>
      <c r="H17229" t="s">
        <v>102</v>
      </c>
      <c r="I17229" t="s">
        <v>103</v>
      </c>
      <c r="J17229" t="s">
        <v>103</v>
      </c>
      <c r="K17229" t="s">
        <v>25502</v>
      </c>
      <c r="L17229" t="s">
        <v>254</v>
      </c>
      <c r="M17229" t="e">
        <f>_xlfn.XLOOKUP(B17229,Sheet1!B:B,Sheet1!C:C)</f>
        <v>#N/A</v>
      </c>
    </row>
    <row r="17230" spans="2:13" hidden="1">
      <c r="B17230" t="s">
        <v>25499</v>
      </c>
      <c r="C17230" t="s">
        <v>25505</v>
      </c>
      <c r="D17230" t="s">
        <v>631</v>
      </c>
      <c r="E17230" t="s">
        <v>5154</v>
      </c>
      <c r="F17230">
        <v>1</v>
      </c>
      <c r="G17230">
        <v>0</v>
      </c>
      <c r="H17230" t="s">
        <v>103</v>
      </c>
      <c r="I17230" t="s">
        <v>102</v>
      </c>
      <c r="J17230" t="s">
        <v>103</v>
      </c>
      <c r="K17230" t="s">
        <v>25502</v>
      </c>
      <c r="L17230" t="s">
        <v>254</v>
      </c>
      <c r="M17230" t="e">
        <f>_xlfn.XLOOKUP(B17230,Sheet1!B:B,Sheet1!C:C)</f>
        <v>#N/A</v>
      </c>
    </row>
    <row r="17231" spans="2:13" hidden="1">
      <c r="B17231" t="s">
        <v>25499</v>
      </c>
      <c r="C17231" t="s">
        <v>25506</v>
      </c>
      <c r="D17231" t="s">
        <v>142</v>
      </c>
      <c r="E17231" t="s">
        <v>5073</v>
      </c>
      <c r="F17231">
        <v>20</v>
      </c>
      <c r="G17231">
        <v>0</v>
      </c>
      <c r="H17231" t="s">
        <v>102</v>
      </c>
      <c r="I17231" t="s">
        <v>103</v>
      </c>
      <c r="J17231" t="s">
        <v>103</v>
      </c>
      <c r="K17231" t="s">
        <v>25502</v>
      </c>
      <c r="L17231" t="s">
        <v>254</v>
      </c>
      <c r="M17231" t="e">
        <f>_xlfn.XLOOKUP(B17231,Sheet1!B:B,Sheet1!C:C)</f>
        <v>#N/A</v>
      </c>
    </row>
    <row r="17232" spans="2:13" hidden="1">
      <c r="B17232" t="s">
        <v>25499</v>
      </c>
      <c r="C17232" t="s">
        <v>25507</v>
      </c>
      <c r="D17232" t="s">
        <v>631</v>
      </c>
      <c r="E17232" t="s">
        <v>5154</v>
      </c>
      <c r="F17232">
        <v>1</v>
      </c>
      <c r="G17232">
        <v>0</v>
      </c>
      <c r="H17232" t="s">
        <v>103</v>
      </c>
      <c r="I17232" t="s">
        <v>102</v>
      </c>
      <c r="J17232" t="s">
        <v>103</v>
      </c>
      <c r="K17232" t="s">
        <v>25502</v>
      </c>
      <c r="L17232" t="s">
        <v>254</v>
      </c>
      <c r="M17232" t="e">
        <f>_xlfn.XLOOKUP(B17232,Sheet1!B:B,Sheet1!C:C)</f>
        <v>#N/A</v>
      </c>
    </row>
    <row r="17233" spans="2:13" hidden="1">
      <c r="B17233" t="s">
        <v>25499</v>
      </c>
      <c r="C17233" t="s">
        <v>25508</v>
      </c>
      <c r="D17233" t="s">
        <v>6235</v>
      </c>
      <c r="E17233" t="s">
        <v>5070</v>
      </c>
      <c r="F17233">
        <v>20</v>
      </c>
      <c r="G17233">
        <v>0</v>
      </c>
      <c r="H17233" t="s">
        <v>102</v>
      </c>
      <c r="I17233" t="s">
        <v>102</v>
      </c>
      <c r="J17233" t="s">
        <v>103</v>
      </c>
      <c r="K17233" t="s">
        <v>25502</v>
      </c>
      <c r="L17233" t="s">
        <v>254</v>
      </c>
      <c r="M17233" t="e">
        <f>_xlfn.XLOOKUP(B17233,Sheet1!B:B,Sheet1!C:C)</f>
        <v>#N/A</v>
      </c>
    </row>
    <row r="17234" spans="2:13" hidden="1">
      <c r="B17234" t="s">
        <v>25499</v>
      </c>
      <c r="C17234" t="s">
        <v>25509</v>
      </c>
      <c r="D17234" t="s">
        <v>25510</v>
      </c>
      <c r="E17234" t="s">
        <v>5178</v>
      </c>
      <c r="F17234">
        <v>20</v>
      </c>
      <c r="G17234">
        <v>0</v>
      </c>
      <c r="H17234" t="s">
        <v>103</v>
      </c>
      <c r="I17234" t="s">
        <v>103</v>
      </c>
      <c r="J17234" t="s">
        <v>102</v>
      </c>
      <c r="K17234" t="s">
        <v>25502</v>
      </c>
      <c r="L17234" t="s">
        <v>254</v>
      </c>
      <c r="M17234" t="e">
        <f>_xlfn.XLOOKUP(B17234,Sheet1!B:B,Sheet1!C:C)</f>
        <v>#N/A</v>
      </c>
    </row>
    <row r="17235" spans="2:13" hidden="1">
      <c r="B17235" t="s">
        <v>25499</v>
      </c>
      <c r="C17235" t="s">
        <v>25511</v>
      </c>
      <c r="D17235" t="s">
        <v>631</v>
      </c>
      <c r="E17235" t="s">
        <v>5154</v>
      </c>
      <c r="F17235">
        <v>1</v>
      </c>
      <c r="G17235">
        <v>0</v>
      </c>
      <c r="H17235" t="s">
        <v>103</v>
      </c>
      <c r="I17235" t="s">
        <v>102</v>
      </c>
      <c r="J17235" t="s">
        <v>103</v>
      </c>
      <c r="K17235" t="s">
        <v>25502</v>
      </c>
      <c r="L17235" t="s">
        <v>254</v>
      </c>
      <c r="M17235" t="e">
        <f>_xlfn.XLOOKUP(B17235,Sheet1!B:B,Sheet1!C:C)</f>
        <v>#N/A</v>
      </c>
    </row>
    <row r="17236" spans="2:13" hidden="1">
      <c r="B17236" t="s">
        <v>25499</v>
      </c>
      <c r="C17236" t="s">
        <v>25512</v>
      </c>
      <c r="D17236" t="s">
        <v>631</v>
      </c>
      <c r="E17236" t="s">
        <v>5154</v>
      </c>
      <c r="F17236">
        <v>1</v>
      </c>
      <c r="G17236">
        <v>0</v>
      </c>
      <c r="H17236" t="s">
        <v>103</v>
      </c>
      <c r="I17236" t="s">
        <v>102</v>
      </c>
      <c r="J17236" t="s">
        <v>103</v>
      </c>
      <c r="K17236" t="s">
        <v>25502</v>
      </c>
      <c r="L17236" t="s">
        <v>254</v>
      </c>
      <c r="M17236" t="e">
        <f>_xlfn.XLOOKUP(B17236,Sheet1!B:B,Sheet1!C:C)</f>
        <v>#N/A</v>
      </c>
    </row>
    <row r="17237" spans="2:13" hidden="1">
      <c r="B17237" t="s">
        <v>25499</v>
      </c>
      <c r="C17237" t="s">
        <v>25502</v>
      </c>
      <c r="D17237" t="s">
        <v>254</v>
      </c>
      <c r="E17237" t="s">
        <v>5070</v>
      </c>
      <c r="F17237">
        <v>20</v>
      </c>
      <c r="G17237">
        <v>0</v>
      </c>
      <c r="H17237" t="s">
        <v>102</v>
      </c>
      <c r="I17237" t="s">
        <v>102</v>
      </c>
      <c r="J17237" t="s">
        <v>103</v>
      </c>
      <c r="K17237" t="s">
        <v>25502</v>
      </c>
      <c r="L17237" t="s">
        <v>254</v>
      </c>
      <c r="M17237" t="e">
        <f>_xlfn.XLOOKUP(B17237,Sheet1!B:B,Sheet1!C:C)</f>
        <v>#N/A</v>
      </c>
    </row>
    <row r="17238" spans="2:13" hidden="1">
      <c r="B17238" t="s">
        <v>25513</v>
      </c>
      <c r="C17238" t="s">
        <v>25514</v>
      </c>
      <c r="D17238" t="s">
        <v>153</v>
      </c>
      <c r="E17238" t="s">
        <v>5073</v>
      </c>
      <c r="F17238">
        <v>40</v>
      </c>
      <c r="G17238">
        <v>100343</v>
      </c>
      <c r="H17238" t="s">
        <v>102</v>
      </c>
      <c r="I17238" t="s">
        <v>103</v>
      </c>
      <c r="J17238" t="s">
        <v>103</v>
      </c>
      <c r="K17238" t="s">
        <v>25514</v>
      </c>
      <c r="L17238" t="s">
        <v>153</v>
      </c>
      <c r="M17238" t="e">
        <f>_xlfn.XLOOKUP(B17238,Sheet1!B:B,Sheet1!C:C)</f>
        <v>#N/A</v>
      </c>
    </row>
    <row r="17239" spans="2:13" hidden="1">
      <c r="B17239" t="s">
        <v>25513</v>
      </c>
      <c r="C17239" t="s">
        <v>25515</v>
      </c>
      <c r="D17239" t="s">
        <v>670</v>
      </c>
      <c r="E17239" t="s">
        <v>5070</v>
      </c>
      <c r="F17239">
        <v>2</v>
      </c>
      <c r="G17239">
        <v>0</v>
      </c>
      <c r="H17239" t="s">
        <v>102</v>
      </c>
      <c r="I17239" t="s">
        <v>102</v>
      </c>
      <c r="J17239" t="s">
        <v>103</v>
      </c>
      <c r="K17239" t="s">
        <v>25514</v>
      </c>
      <c r="L17239" t="s">
        <v>153</v>
      </c>
      <c r="M17239" t="e">
        <f>_xlfn.XLOOKUP(B17239,Sheet1!B:B,Sheet1!C:C)</f>
        <v>#N/A</v>
      </c>
    </row>
    <row r="17240" spans="2:13" hidden="1">
      <c r="B17240" t="s">
        <v>25513</v>
      </c>
      <c r="C17240" t="s">
        <v>25516</v>
      </c>
      <c r="D17240" t="s">
        <v>226</v>
      </c>
      <c r="E17240" t="s">
        <v>5154</v>
      </c>
      <c r="F17240">
        <v>1</v>
      </c>
      <c r="G17240">
        <v>0</v>
      </c>
      <c r="H17240" t="s">
        <v>103</v>
      </c>
      <c r="I17240" t="s">
        <v>102</v>
      </c>
      <c r="J17240" t="s">
        <v>103</v>
      </c>
      <c r="K17240" t="s">
        <v>25514</v>
      </c>
      <c r="L17240" t="s">
        <v>153</v>
      </c>
      <c r="M17240" t="e">
        <f>_xlfn.XLOOKUP(B17240,Sheet1!B:B,Sheet1!C:C)</f>
        <v>#N/A</v>
      </c>
    </row>
    <row r="17241" spans="2:13" hidden="1">
      <c r="B17241" t="s">
        <v>25513</v>
      </c>
      <c r="C17241" t="s">
        <v>25517</v>
      </c>
      <c r="D17241" t="s">
        <v>142</v>
      </c>
      <c r="E17241" t="s">
        <v>5070</v>
      </c>
      <c r="F17241">
        <v>2</v>
      </c>
      <c r="G17241">
        <v>0</v>
      </c>
      <c r="H17241" t="s">
        <v>102</v>
      </c>
      <c r="I17241" t="s">
        <v>102</v>
      </c>
      <c r="J17241" t="s">
        <v>103</v>
      </c>
      <c r="K17241" t="s">
        <v>25514</v>
      </c>
      <c r="L17241" t="s">
        <v>153</v>
      </c>
      <c r="M17241" t="e">
        <f>_xlfn.XLOOKUP(B17241,Sheet1!B:B,Sheet1!C:C)</f>
        <v>#N/A</v>
      </c>
    </row>
    <row r="17242" spans="2:13" hidden="1">
      <c r="B17242" t="s">
        <v>25513</v>
      </c>
      <c r="C17242" t="s">
        <v>25518</v>
      </c>
      <c r="D17242" t="s">
        <v>226</v>
      </c>
      <c r="E17242" t="s">
        <v>5154</v>
      </c>
      <c r="F17242">
        <v>1</v>
      </c>
      <c r="G17242">
        <v>0</v>
      </c>
      <c r="H17242" t="s">
        <v>103</v>
      </c>
      <c r="I17242" t="s">
        <v>102</v>
      </c>
      <c r="J17242" t="s">
        <v>103</v>
      </c>
      <c r="K17242" t="s">
        <v>25514</v>
      </c>
      <c r="L17242" t="s">
        <v>153</v>
      </c>
      <c r="M17242" t="e">
        <f>_xlfn.XLOOKUP(B17242,Sheet1!B:B,Sheet1!C:C)</f>
        <v>#N/A</v>
      </c>
    </row>
    <row r="17243" spans="2:13" hidden="1">
      <c r="B17243" t="s">
        <v>25513</v>
      </c>
      <c r="C17243" t="s">
        <v>25519</v>
      </c>
      <c r="D17243" t="s">
        <v>562</v>
      </c>
      <c r="E17243" t="s">
        <v>5070</v>
      </c>
      <c r="F17243">
        <v>5</v>
      </c>
      <c r="G17243">
        <v>0</v>
      </c>
      <c r="H17243" t="s">
        <v>102</v>
      </c>
      <c r="I17243" t="s">
        <v>102</v>
      </c>
      <c r="J17243" t="s">
        <v>103</v>
      </c>
      <c r="K17243" t="s">
        <v>25514</v>
      </c>
      <c r="L17243" t="s">
        <v>153</v>
      </c>
      <c r="M17243" t="e">
        <f>_xlfn.XLOOKUP(B17243,Sheet1!B:B,Sheet1!C:C)</f>
        <v>#N/A</v>
      </c>
    </row>
    <row r="17244" spans="2:13" hidden="1">
      <c r="B17244" t="s">
        <v>25513</v>
      </c>
      <c r="C17244" t="s">
        <v>23743</v>
      </c>
      <c r="D17244" t="s">
        <v>5532</v>
      </c>
      <c r="E17244" t="s">
        <v>5070</v>
      </c>
      <c r="F17244">
        <v>5</v>
      </c>
      <c r="G17244">
        <v>0</v>
      </c>
      <c r="H17244" t="s">
        <v>102</v>
      </c>
      <c r="I17244" t="s">
        <v>102</v>
      </c>
      <c r="J17244" t="s">
        <v>103</v>
      </c>
      <c r="K17244" t="s">
        <v>25514</v>
      </c>
      <c r="L17244" t="s">
        <v>153</v>
      </c>
      <c r="M17244" t="e">
        <f>_xlfn.XLOOKUP(B17244,Sheet1!B:B,Sheet1!C:C)</f>
        <v>#N/A</v>
      </c>
    </row>
    <row r="17245" spans="2:13" hidden="1">
      <c r="B17245" t="s">
        <v>25513</v>
      </c>
      <c r="C17245" t="s">
        <v>25520</v>
      </c>
      <c r="D17245" t="s">
        <v>226</v>
      </c>
      <c r="E17245" t="s">
        <v>5154</v>
      </c>
      <c r="F17245">
        <v>1</v>
      </c>
      <c r="G17245">
        <v>0</v>
      </c>
      <c r="H17245" t="s">
        <v>103</v>
      </c>
      <c r="I17245" t="s">
        <v>102</v>
      </c>
      <c r="J17245" t="s">
        <v>103</v>
      </c>
      <c r="K17245" t="s">
        <v>25514</v>
      </c>
      <c r="L17245" t="s">
        <v>153</v>
      </c>
      <c r="M17245" t="e">
        <f>_xlfn.XLOOKUP(B17245,Sheet1!B:B,Sheet1!C:C)</f>
        <v>#N/A</v>
      </c>
    </row>
    <row r="17246" spans="2:13" hidden="1">
      <c r="B17246" t="s">
        <v>25513</v>
      </c>
      <c r="C17246" t="s">
        <v>25521</v>
      </c>
      <c r="D17246" t="s">
        <v>226</v>
      </c>
      <c r="E17246" t="s">
        <v>5154</v>
      </c>
      <c r="F17246">
        <v>1</v>
      </c>
      <c r="G17246">
        <v>0</v>
      </c>
      <c r="H17246" t="s">
        <v>103</v>
      </c>
      <c r="I17246" t="s">
        <v>102</v>
      </c>
      <c r="J17246" t="s">
        <v>103</v>
      </c>
      <c r="K17246" t="s">
        <v>25514</v>
      </c>
      <c r="L17246" t="s">
        <v>153</v>
      </c>
      <c r="M17246" t="e">
        <f>_xlfn.XLOOKUP(B17246,Sheet1!B:B,Sheet1!C:C)</f>
        <v>#N/A</v>
      </c>
    </row>
    <row r="17247" spans="2:13" hidden="1">
      <c r="B17247" t="s">
        <v>25513</v>
      </c>
      <c r="C17247" t="s">
        <v>25522</v>
      </c>
      <c r="D17247" t="s">
        <v>226</v>
      </c>
      <c r="E17247" t="s">
        <v>5154</v>
      </c>
      <c r="F17247">
        <v>1</v>
      </c>
      <c r="G17247">
        <v>0</v>
      </c>
      <c r="H17247" t="s">
        <v>103</v>
      </c>
      <c r="I17247" t="s">
        <v>102</v>
      </c>
      <c r="J17247" t="s">
        <v>103</v>
      </c>
      <c r="K17247" t="s">
        <v>25514</v>
      </c>
      <c r="L17247" t="s">
        <v>153</v>
      </c>
      <c r="M17247" t="e">
        <f>_xlfn.XLOOKUP(B17247,Sheet1!B:B,Sheet1!C:C)</f>
        <v>#N/A</v>
      </c>
    </row>
    <row r="17248" spans="2:13" hidden="1">
      <c r="B17248" t="s">
        <v>25523</v>
      </c>
      <c r="C17248" t="s">
        <v>25524</v>
      </c>
      <c r="D17248" t="s">
        <v>13037</v>
      </c>
      <c r="E17248" t="s">
        <v>5070</v>
      </c>
      <c r="F17248">
        <v>2</v>
      </c>
      <c r="G17248">
        <v>0</v>
      </c>
      <c r="H17248" t="s">
        <v>102</v>
      </c>
      <c r="I17248" t="s">
        <v>102</v>
      </c>
      <c r="J17248" t="s">
        <v>103</v>
      </c>
      <c r="K17248" t="s">
        <v>25525</v>
      </c>
      <c r="L17248" t="s">
        <v>195</v>
      </c>
      <c r="M17248" t="e">
        <f>_xlfn.XLOOKUP(B17248,Sheet1!B:B,Sheet1!C:C)</f>
        <v>#N/A</v>
      </c>
    </row>
    <row r="17249" spans="2:13" hidden="1">
      <c r="B17249" t="s">
        <v>25523</v>
      </c>
      <c r="C17249" t="s">
        <v>25526</v>
      </c>
      <c r="D17249" t="s">
        <v>5246</v>
      </c>
      <c r="E17249" t="s">
        <v>5154</v>
      </c>
      <c r="F17249">
        <v>2</v>
      </c>
      <c r="G17249">
        <v>0</v>
      </c>
      <c r="H17249" t="s">
        <v>103</v>
      </c>
      <c r="I17249" t="s">
        <v>102</v>
      </c>
      <c r="J17249" t="s">
        <v>103</v>
      </c>
      <c r="K17249" t="s">
        <v>25525</v>
      </c>
      <c r="L17249" t="s">
        <v>195</v>
      </c>
      <c r="M17249" t="e">
        <f>_xlfn.XLOOKUP(B17249,Sheet1!B:B,Sheet1!C:C)</f>
        <v>#N/A</v>
      </c>
    </row>
    <row r="17250" spans="2:13" hidden="1">
      <c r="B17250" t="s">
        <v>25523</v>
      </c>
      <c r="C17250" t="s">
        <v>25527</v>
      </c>
      <c r="D17250" t="s">
        <v>25528</v>
      </c>
      <c r="F17250">
        <v>40</v>
      </c>
      <c r="G17250">
        <v>118363</v>
      </c>
      <c r="H17250" t="s">
        <v>103</v>
      </c>
      <c r="I17250" t="s">
        <v>103</v>
      </c>
      <c r="J17250" t="s">
        <v>103</v>
      </c>
      <c r="K17250" t="s">
        <v>25525</v>
      </c>
      <c r="L17250" t="s">
        <v>195</v>
      </c>
      <c r="M17250" t="e">
        <f>_xlfn.XLOOKUP(B17250,Sheet1!B:B,Sheet1!C:C)</f>
        <v>#N/A</v>
      </c>
    </row>
    <row r="17251" spans="2:13" hidden="1">
      <c r="B17251" t="s">
        <v>25523</v>
      </c>
      <c r="C17251" t="s">
        <v>25529</v>
      </c>
      <c r="D17251" t="s">
        <v>14001</v>
      </c>
      <c r="E17251" t="s">
        <v>5070</v>
      </c>
      <c r="F17251">
        <v>2</v>
      </c>
      <c r="G17251">
        <v>0</v>
      </c>
      <c r="H17251" t="s">
        <v>102</v>
      </c>
      <c r="I17251" t="s">
        <v>102</v>
      </c>
      <c r="J17251" t="s">
        <v>103</v>
      </c>
      <c r="K17251" t="s">
        <v>25525</v>
      </c>
      <c r="L17251" t="s">
        <v>195</v>
      </c>
      <c r="M17251" t="e">
        <f>_xlfn.XLOOKUP(B17251,Sheet1!B:B,Sheet1!C:C)</f>
        <v>#N/A</v>
      </c>
    </row>
    <row r="17252" spans="2:13" hidden="1">
      <c r="B17252" t="s">
        <v>25523</v>
      </c>
      <c r="C17252" t="s">
        <v>25525</v>
      </c>
      <c r="D17252" t="s">
        <v>195</v>
      </c>
      <c r="E17252" t="s">
        <v>5073</v>
      </c>
      <c r="F17252">
        <v>40</v>
      </c>
      <c r="G17252">
        <v>142390</v>
      </c>
      <c r="H17252" t="s">
        <v>102</v>
      </c>
      <c r="I17252" t="s">
        <v>103</v>
      </c>
      <c r="J17252" t="s">
        <v>103</v>
      </c>
      <c r="K17252" t="s">
        <v>25525</v>
      </c>
      <c r="L17252" t="s">
        <v>195</v>
      </c>
      <c r="M17252" t="e">
        <f>_xlfn.XLOOKUP(B17252,Sheet1!B:B,Sheet1!C:C)</f>
        <v>#N/A</v>
      </c>
    </row>
    <row r="17253" spans="2:13" hidden="1">
      <c r="B17253" t="s">
        <v>25523</v>
      </c>
      <c r="C17253" t="s">
        <v>25530</v>
      </c>
      <c r="D17253" t="s">
        <v>210</v>
      </c>
      <c r="E17253" t="s">
        <v>5070</v>
      </c>
      <c r="F17253">
        <v>2</v>
      </c>
      <c r="G17253">
        <v>0</v>
      </c>
      <c r="H17253" t="s">
        <v>102</v>
      </c>
      <c r="I17253" t="s">
        <v>102</v>
      </c>
      <c r="J17253" t="s">
        <v>103</v>
      </c>
      <c r="K17253" t="s">
        <v>25525</v>
      </c>
      <c r="L17253" t="s">
        <v>195</v>
      </c>
      <c r="M17253" t="e">
        <f>_xlfn.XLOOKUP(B17253,Sheet1!B:B,Sheet1!C:C)</f>
        <v>#N/A</v>
      </c>
    </row>
    <row r="17254" spans="2:13" hidden="1">
      <c r="B17254" t="s">
        <v>25523</v>
      </c>
      <c r="C17254" t="s">
        <v>25531</v>
      </c>
      <c r="D17254" t="s">
        <v>25528</v>
      </c>
      <c r="F17254">
        <v>40</v>
      </c>
      <c r="G17254">
        <v>100629</v>
      </c>
      <c r="H17254" t="s">
        <v>103</v>
      </c>
      <c r="I17254" t="s">
        <v>103</v>
      </c>
      <c r="J17254" t="s">
        <v>103</v>
      </c>
      <c r="K17254" t="s">
        <v>25525</v>
      </c>
      <c r="L17254" t="s">
        <v>195</v>
      </c>
      <c r="M17254" t="e">
        <f>_xlfn.XLOOKUP(B17254,Sheet1!B:B,Sheet1!C:C)</f>
        <v>#N/A</v>
      </c>
    </row>
    <row r="17255" spans="2:13" hidden="1">
      <c r="B17255" t="s">
        <v>25523</v>
      </c>
      <c r="C17255" t="s">
        <v>25532</v>
      </c>
      <c r="D17255" t="s">
        <v>7039</v>
      </c>
      <c r="F17255">
        <v>40</v>
      </c>
      <c r="G17255">
        <v>142822</v>
      </c>
      <c r="H17255" t="s">
        <v>103</v>
      </c>
      <c r="I17255" t="s">
        <v>103</v>
      </c>
      <c r="J17255" t="s">
        <v>103</v>
      </c>
      <c r="K17255" t="s">
        <v>25525</v>
      </c>
      <c r="L17255" t="s">
        <v>195</v>
      </c>
      <c r="M17255" t="e">
        <f>_xlfn.XLOOKUP(B17255,Sheet1!B:B,Sheet1!C:C)</f>
        <v>#N/A</v>
      </c>
    </row>
    <row r="17256" spans="2:13" hidden="1">
      <c r="B17256" t="s">
        <v>25523</v>
      </c>
      <c r="C17256" t="s">
        <v>25533</v>
      </c>
      <c r="D17256" t="s">
        <v>5246</v>
      </c>
      <c r="E17256" t="s">
        <v>5154</v>
      </c>
      <c r="F17256">
        <v>2</v>
      </c>
      <c r="G17256">
        <v>0</v>
      </c>
      <c r="H17256" t="s">
        <v>103</v>
      </c>
      <c r="I17256" t="s">
        <v>102</v>
      </c>
      <c r="J17256" t="s">
        <v>103</v>
      </c>
      <c r="K17256" t="s">
        <v>25525</v>
      </c>
      <c r="L17256" t="s">
        <v>195</v>
      </c>
      <c r="M17256" t="e">
        <f>_xlfn.XLOOKUP(B17256,Sheet1!B:B,Sheet1!C:C)</f>
        <v>#N/A</v>
      </c>
    </row>
    <row r="17257" spans="2:13" hidden="1">
      <c r="B17257" t="s">
        <v>25523</v>
      </c>
      <c r="C17257" t="s">
        <v>25534</v>
      </c>
      <c r="D17257" t="s">
        <v>25528</v>
      </c>
      <c r="F17257">
        <v>40</v>
      </c>
      <c r="G17257">
        <v>109167</v>
      </c>
      <c r="H17257" t="s">
        <v>103</v>
      </c>
      <c r="I17257" t="s">
        <v>103</v>
      </c>
      <c r="J17257" t="s">
        <v>103</v>
      </c>
      <c r="K17257" t="s">
        <v>25525</v>
      </c>
      <c r="L17257" t="s">
        <v>195</v>
      </c>
      <c r="M17257" t="e">
        <f>_xlfn.XLOOKUP(B17257,Sheet1!B:B,Sheet1!C:C)</f>
        <v>#N/A</v>
      </c>
    </row>
    <row r="17258" spans="2:13" hidden="1">
      <c r="B17258" t="s">
        <v>25523</v>
      </c>
      <c r="C17258" t="s">
        <v>25535</v>
      </c>
      <c r="D17258" t="s">
        <v>5246</v>
      </c>
      <c r="E17258" t="s">
        <v>5154</v>
      </c>
      <c r="F17258">
        <v>2</v>
      </c>
      <c r="G17258">
        <v>0</v>
      </c>
      <c r="H17258" t="s">
        <v>103</v>
      </c>
      <c r="I17258" t="s">
        <v>102</v>
      </c>
      <c r="J17258" t="s">
        <v>103</v>
      </c>
      <c r="K17258" t="s">
        <v>25525</v>
      </c>
      <c r="L17258" t="s">
        <v>195</v>
      </c>
      <c r="M17258" t="e">
        <f>_xlfn.XLOOKUP(B17258,Sheet1!B:B,Sheet1!C:C)</f>
        <v>#N/A</v>
      </c>
    </row>
    <row r="17259" spans="2:13" hidden="1">
      <c r="B17259" t="s">
        <v>25523</v>
      </c>
      <c r="C17259" t="s">
        <v>25536</v>
      </c>
      <c r="D17259" t="s">
        <v>5246</v>
      </c>
      <c r="E17259" t="s">
        <v>5154</v>
      </c>
      <c r="F17259">
        <v>2</v>
      </c>
      <c r="G17259">
        <v>0</v>
      </c>
      <c r="H17259" t="s">
        <v>103</v>
      </c>
      <c r="I17259" t="s">
        <v>102</v>
      </c>
      <c r="J17259" t="s">
        <v>103</v>
      </c>
      <c r="K17259" t="s">
        <v>25525</v>
      </c>
      <c r="L17259" t="s">
        <v>195</v>
      </c>
      <c r="M17259" t="e">
        <f>_xlfn.XLOOKUP(B17259,Sheet1!B:B,Sheet1!C:C)</f>
        <v>#N/A</v>
      </c>
    </row>
    <row r="17260" spans="2:13" hidden="1">
      <c r="B17260" t="s">
        <v>25523</v>
      </c>
      <c r="C17260" t="s">
        <v>25537</v>
      </c>
      <c r="D17260" t="s">
        <v>5246</v>
      </c>
      <c r="E17260" t="s">
        <v>5154</v>
      </c>
      <c r="F17260">
        <v>2</v>
      </c>
      <c r="G17260">
        <v>0</v>
      </c>
      <c r="H17260" t="s">
        <v>103</v>
      </c>
      <c r="I17260" t="s">
        <v>102</v>
      </c>
      <c r="J17260" t="s">
        <v>103</v>
      </c>
      <c r="K17260" t="s">
        <v>25525</v>
      </c>
      <c r="L17260" t="s">
        <v>195</v>
      </c>
      <c r="M17260" t="e">
        <f>_xlfn.XLOOKUP(B17260,Sheet1!B:B,Sheet1!C:C)</f>
        <v>#N/A</v>
      </c>
    </row>
    <row r="17261" spans="2:13" hidden="1">
      <c r="B17261" t="s">
        <v>25523</v>
      </c>
      <c r="C17261" t="s">
        <v>25538</v>
      </c>
      <c r="D17261" t="s">
        <v>5246</v>
      </c>
      <c r="E17261" t="s">
        <v>5154</v>
      </c>
      <c r="F17261">
        <v>2</v>
      </c>
      <c r="G17261">
        <v>0</v>
      </c>
      <c r="H17261" t="s">
        <v>103</v>
      </c>
      <c r="I17261" t="s">
        <v>102</v>
      </c>
      <c r="J17261" t="s">
        <v>103</v>
      </c>
      <c r="K17261" t="s">
        <v>25525</v>
      </c>
      <c r="L17261" t="s">
        <v>195</v>
      </c>
      <c r="M17261" t="e">
        <f>_xlfn.XLOOKUP(B17261,Sheet1!B:B,Sheet1!C:C)</f>
        <v>#N/A</v>
      </c>
    </row>
    <row r="17262" spans="2:13" hidden="1">
      <c r="B17262" t="s">
        <v>25539</v>
      </c>
      <c r="C17262" t="s">
        <v>25540</v>
      </c>
      <c r="D17262" t="s">
        <v>153</v>
      </c>
      <c r="E17262" t="s">
        <v>5178</v>
      </c>
      <c r="F17262">
        <v>40</v>
      </c>
      <c r="G17262">
        <v>156174</v>
      </c>
      <c r="H17262" t="s">
        <v>103</v>
      </c>
      <c r="I17262" t="s">
        <v>103</v>
      </c>
      <c r="J17262" t="s">
        <v>102</v>
      </c>
      <c r="K17262" t="s">
        <v>25541</v>
      </c>
      <c r="L17262" t="s">
        <v>289</v>
      </c>
      <c r="M17262" t="e">
        <f>_xlfn.XLOOKUP(B17262,Sheet1!B:B,Sheet1!C:C)</f>
        <v>#N/A</v>
      </c>
    </row>
    <row r="17263" spans="2:13" hidden="1">
      <c r="B17263" t="s">
        <v>25539</v>
      </c>
      <c r="C17263" t="s">
        <v>25542</v>
      </c>
      <c r="D17263" t="s">
        <v>670</v>
      </c>
      <c r="E17263" t="s">
        <v>5154</v>
      </c>
      <c r="F17263">
        <v>0</v>
      </c>
      <c r="G17263">
        <v>0</v>
      </c>
      <c r="H17263" t="s">
        <v>103</v>
      </c>
      <c r="I17263" t="s">
        <v>102</v>
      </c>
      <c r="J17263" t="s">
        <v>103</v>
      </c>
      <c r="K17263" t="s">
        <v>25541</v>
      </c>
      <c r="L17263" t="s">
        <v>289</v>
      </c>
      <c r="M17263" t="e">
        <f>_xlfn.XLOOKUP(B17263,Sheet1!B:B,Sheet1!C:C)</f>
        <v>#N/A</v>
      </c>
    </row>
    <row r="17264" spans="2:13" hidden="1">
      <c r="B17264" t="s">
        <v>25539</v>
      </c>
      <c r="C17264" t="s">
        <v>25543</v>
      </c>
      <c r="D17264" t="s">
        <v>254</v>
      </c>
      <c r="E17264" t="s">
        <v>5154</v>
      </c>
      <c r="F17264">
        <v>0</v>
      </c>
      <c r="G17264">
        <v>0</v>
      </c>
      <c r="H17264" t="s">
        <v>103</v>
      </c>
      <c r="I17264" t="s">
        <v>102</v>
      </c>
      <c r="J17264" t="s">
        <v>103</v>
      </c>
      <c r="K17264" t="s">
        <v>25541</v>
      </c>
      <c r="L17264" t="s">
        <v>289</v>
      </c>
      <c r="M17264" t="e">
        <f>_xlfn.XLOOKUP(B17264,Sheet1!B:B,Sheet1!C:C)</f>
        <v>#N/A</v>
      </c>
    </row>
    <row r="17265" spans="2:13" hidden="1">
      <c r="B17265" t="s">
        <v>25544</v>
      </c>
      <c r="C17265" t="s">
        <v>25545</v>
      </c>
      <c r="D17265" t="s">
        <v>315</v>
      </c>
      <c r="E17265" t="s">
        <v>5154</v>
      </c>
      <c r="F17265">
        <v>0</v>
      </c>
      <c r="G17265">
        <v>109132</v>
      </c>
      <c r="H17265" t="s">
        <v>103</v>
      </c>
      <c r="I17265" t="s">
        <v>102</v>
      </c>
      <c r="J17265" t="s">
        <v>103</v>
      </c>
      <c r="K17265" t="s">
        <v>25545</v>
      </c>
      <c r="L17265" t="s">
        <v>315</v>
      </c>
      <c r="M17265" t="e">
        <f>_xlfn.XLOOKUP(B17265,Sheet1!B:B,Sheet1!C:C)</f>
        <v>#N/A</v>
      </c>
    </row>
    <row r="17266" spans="2:13" hidden="1">
      <c r="B17266" t="s">
        <v>25546</v>
      </c>
      <c r="C17266" t="s">
        <v>25547</v>
      </c>
      <c r="D17266" t="s">
        <v>226</v>
      </c>
      <c r="E17266" t="s">
        <v>5154</v>
      </c>
      <c r="F17266">
        <v>1</v>
      </c>
      <c r="G17266">
        <v>0</v>
      </c>
      <c r="H17266" t="s">
        <v>103</v>
      </c>
      <c r="I17266" t="s">
        <v>102</v>
      </c>
      <c r="J17266" t="s">
        <v>103</v>
      </c>
      <c r="K17266" t="s">
        <v>25548</v>
      </c>
      <c r="L17266" t="s">
        <v>153</v>
      </c>
      <c r="M17266" t="e">
        <f>_xlfn.XLOOKUP(B17266,Sheet1!B:B,Sheet1!C:C)</f>
        <v>#N/A</v>
      </c>
    </row>
    <row r="17267" spans="2:13" hidden="1">
      <c r="B17267" t="s">
        <v>25546</v>
      </c>
      <c r="C17267" t="s">
        <v>25549</v>
      </c>
      <c r="D17267" t="s">
        <v>254</v>
      </c>
      <c r="E17267" t="s">
        <v>5070</v>
      </c>
      <c r="F17267">
        <v>3</v>
      </c>
      <c r="G17267">
        <v>0</v>
      </c>
      <c r="H17267" t="s">
        <v>102</v>
      </c>
      <c r="I17267" t="s">
        <v>102</v>
      </c>
      <c r="J17267" t="s">
        <v>103</v>
      </c>
      <c r="K17267" t="s">
        <v>25548</v>
      </c>
      <c r="L17267" t="s">
        <v>153</v>
      </c>
      <c r="M17267" t="e">
        <f>_xlfn.XLOOKUP(B17267,Sheet1!B:B,Sheet1!C:C)</f>
        <v>#N/A</v>
      </c>
    </row>
    <row r="17268" spans="2:13" hidden="1">
      <c r="B17268" t="s">
        <v>25546</v>
      </c>
      <c r="C17268" t="s">
        <v>25550</v>
      </c>
      <c r="D17268" t="s">
        <v>25551</v>
      </c>
      <c r="E17268" t="s">
        <v>5154</v>
      </c>
      <c r="F17268">
        <v>1</v>
      </c>
      <c r="G17268">
        <v>0</v>
      </c>
      <c r="H17268" t="s">
        <v>103</v>
      </c>
      <c r="I17268" t="s">
        <v>102</v>
      </c>
      <c r="J17268" t="s">
        <v>103</v>
      </c>
      <c r="K17268" t="s">
        <v>25548</v>
      </c>
      <c r="L17268" t="s">
        <v>153</v>
      </c>
      <c r="M17268" t="e">
        <f>_xlfn.XLOOKUP(B17268,Sheet1!B:B,Sheet1!C:C)</f>
        <v>#N/A</v>
      </c>
    </row>
    <row r="17269" spans="2:13" hidden="1">
      <c r="B17269" t="s">
        <v>25546</v>
      </c>
      <c r="C17269" t="s">
        <v>25552</v>
      </c>
      <c r="D17269" t="s">
        <v>5799</v>
      </c>
      <c r="E17269" t="s">
        <v>5070</v>
      </c>
      <c r="F17269">
        <v>1</v>
      </c>
      <c r="G17269">
        <v>0</v>
      </c>
      <c r="H17269" t="s">
        <v>102</v>
      </c>
      <c r="I17269" t="s">
        <v>102</v>
      </c>
      <c r="J17269" t="s">
        <v>103</v>
      </c>
      <c r="K17269" t="s">
        <v>25548</v>
      </c>
      <c r="L17269" t="s">
        <v>153</v>
      </c>
      <c r="M17269" t="e">
        <f>_xlfn.XLOOKUP(B17269,Sheet1!B:B,Sheet1!C:C)</f>
        <v>#N/A</v>
      </c>
    </row>
    <row r="17270" spans="2:13" hidden="1">
      <c r="B17270" t="s">
        <v>25546</v>
      </c>
      <c r="C17270" t="s">
        <v>25553</v>
      </c>
      <c r="D17270" t="s">
        <v>226</v>
      </c>
      <c r="E17270" t="s">
        <v>5154</v>
      </c>
      <c r="F17270">
        <v>1</v>
      </c>
      <c r="G17270">
        <v>0</v>
      </c>
      <c r="H17270" t="s">
        <v>103</v>
      </c>
      <c r="I17270" t="s">
        <v>102</v>
      </c>
      <c r="J17270" t="s">
        <v>103</v>
      </c>
      <c r="K17270" t="s">
        <v>25548</v>
      </c>
      <c r="L17270" t="s">
        <v>153</v>
      </c>
      <c r="M17270" t="e">
        <f>_xlfn.XLOOKUP(B17270,Sheet1!B:B,Sheet1!C:C)</f>
        <v>#N/A</v>
      </c>
    </row>
    <row r="17271" spans="2:13" hidden="1">
      <c r="B17271" t="s">
        <v>25546</v>
      </c>
      <c r="C17271" t="s">
        <v>25554</v>
      </c>
      <c r="D17271" t="s">
        <v>226</v>
      </c>
      <c r="E17271" t="s">
        <v>5154</v>
      </c>
      <c r="F17271">
        <v>1</v>
      </c>
      <c r="G17271">
        <v>0</v>
      </c>
      <c r="H17271" t="s">
        <v>103</v>
      </c>
      <c r="I17271" t="s">
        <v>102</v>
      </c>
      <c r="J17271" t="s">
        <v>103</v>
      </c>
      <c r="K17271" t="s">
        <v>25548</v>
      </c>
      <c r="L17271" t="s">
        <v>153</v>
      </c>
      <c r="M17271" t="e">
        <f>_xlfn.XLOOKUP(B17271,Sheet1!B:B,Sheet1!C:C)</f>
        <v>#N/A</v>
      </c>
    </row>
    <row r="17272" spans="2:13" hidden="1">
      <c r="B17272" t="s">
        <v>25546</v>
      </c>
      <c r="C17272" t="s">
        <v>25555</v>
      </c>
      <c r="D17272" t="s">
        <v>25556</v>
      </c>
      <c r="E17272" t="s">
        <v>5154</v>
      </c>
      <c r="F17272">
        <v>1</v>
      </c>
      <c r="G17272">
        <v>0</v>
      </c>
      <c r="H17272" t="s">
        <v>103</v>
      </c>
      <c r="I17272" t="s">
        <v>102</v>
      </c>
      <c r="J17272" t="s">
        <v>103</v>
      </c>
      <c r="K17272" t="s">
        <v>25548</v>
      </c>
      <c r="L17272" t="s">
        <v>153</v>
      </c>
      <c r="M17272" t="e">
        <f>_xlfn.XLOOKUP(B17272,Sheet1!B:B,Sheet1!C:C)</f>
        <v>#N/A</v>
      </c>
    </row>
    <row r="17273" spans="2:13" hidden="1">
      <c r="B17273" t="s">
        <v>25546</v>
      </c>
      <c r="C17273" t="s">
        <v>25557</v>
      </c>
      <c r="D17273" t="s">
        <v>25556</v>
      </c>
      <c r="E17273" t="s">
        <v>5154</v>
      </c>
      <c r="F17273">
        <v>1</v>
      </c>
      <c r="G17273">
        <v>0</v>
      </c>
      <c r="H17273" t="s">
        <v>103</v>
      </c>
      <c r="I17273" t="s">
        <v>102</v>
      </c>
      <c r="J17273" t="s">
        <v>103</v>
      </c>
      <c r="K17273" t="s">
        <v>25548</v>
      </c>
      <c r="L17273" t="s">
        <v>153</v>
      </c>
      <c r="M17273" t="e">
        <f>_xlfn.XLOOKUP(B17273,Sheet1!B:B,Sheet1!C:C)</f>
        <v>#N/A</v>
      </c>
    </row>
    <row r="17274" spans="2:13" hidden="1">
      <c r="B17274" t="s">
        <v>25546</v>
      </c>
      <c r="C17274" t="s">
        <v>25558</v>
      </c>
      <c r="D17274" t="s">
        <v>226</v>
      </c>
      <c r="E17274" t="s">
        <v>5154</v>
      </c>
      <c r="F17274">
        <v>1</v>
      </c>
      <c r="G17274">
        <v>0</v>
      </c>
      <c r="H17274" t="s">
        <v>103</v>
      </c>
      <c r="I17274" t="s">
        <v>102</v>
      </c>
      <c r="J17274" t="s">
        <v>103</v>
      </c>
      <c r="K17274" t="s">
        <v>25548</v>
      </c>
      <c r="L17274" t="s">
        <v>153</v>
      </c>
      <c r="M17274" t="e">
        <f>_xlfn.XLOOKUP(B17274,Sheet1!B:B,Sheet1!C:C)</f>
        <v>#N/A</v>
      </c>
    </row>
    <row r="17275" spans="2:13" hidden="1">
      <c r="B17275" t="s">
        <v>25546</v>
      </c>
      <c r="C17275" t="s">
        <v>25548</v>
      </c>
      <c r="D17275" t="s">
        <v>153</v>
      </c>
      <c r="E17275" t="s">
        <v>5073</v>
      </c>
      <c r="F17275">
        <v>30</v>
      </c>
      <c r="G17275">
        <v>6725</v>
      </c>
      <c r="H17275" t="s">
        <v>102</v>
      </c>
      <c r="I17275" t="s">
        <v>103</v>
      </c>
      <c r="J17275" t="s">
        <v>103</v>
      </c>
      <c r="K17275" t="s">
        <v>25548</v>
      </c>
      <c r="L17275" t="s">
        <v>153</v>
      </c>
      <c r="M17275" t="e">
        <f>_xlfn.XLOOKUP(B17275,Sheet1!B:B,Sheet1!C:C)</f>
        <v>#N/A</v>
      </c>
    </row>
    <row r="17276" spans="2:13" hidden="1">
      <c r="B17276" t="s">
        <v>25546</v>
      </c>
      <c r="C17276" t="s">
        <v>25559</v>
      </c>
      <c r="D17276" t="s">
        <v>142</v>
      </c>
      <c r="E17276" t="s">
        <v>5070</v>
      </c>
      <c r="F17276">
        <v>1</v>
      </c>
      <c r="G17276">
        <v>0</v>
      </c>
      <c r="H17276" t="s">
        <v>102</v>
      </c>
      <c r="I17276" t="s">
        <v>102</v>
      </c>
      <c r="J17276" t="s">
        <v>103</v>
      </c>
      <c r="K17276" t="s">
        <v>25548</v>
      </c>
      <c r="L17276" t="s">
        <v>153</v>
      </c>
      <c r="M17276" t="e">
        <f>_xlfn.XLOOKUP(B17276,Sheet1!B:B,Sheet1!C:C)</f>
        <v>#N/A</v>
      </c>
    </row>
    <row r="17277" spans="2:13" hidden="1">
      <c r="B17277" t="s">
        <v>25546</v>
      </c>
      <c r="C17277" t="s">
        <v>25560</v>
      </c>
      <c r="D17277" t="s">
        <v>25561</v>
      </c>
      <c r="E17277" t="s">
        <v>5154</v>
      </c>
      <c r="F17277">
        <v>1</v>
      </c>
      <c r="G17277">
        <v>0</v>
      </c>
      <c r="H17277" t="s">
        <v>103</v>
      </c>
      <c r="I17277" t="s">
        <v>102</v>
      </c>
      <c r="J17277" t="s">
        <v>103</v>
      </c>
      <c r="K17277" t="s">
        <v>25548</v>
      </c>
      <c r="L17277" t="s">
        <v>153</v>
      </c>
      <c r="M17277" t="e">
        <f>_xlfn.XLOOKUP(B17277,Sheet1!B:B,Sheet1!C:C)</f>
        <v>#N/A</v>
      </c>
    </row>
    <row r="17278" spans="2:13" hidden="1">
      <c r="B17278" t="s">
        <v>25562</v>
      </c>
      <c r="C17278" t="s">
        <v>25563</v>
      </c>
      <c r="D17278" t="s">
        <v>226</v>
      </c>
      <c r="E17278" t="s">
        <v>5154</v>
      </c>
      <c r="F17278">
        <v>1</v>
      </c>
      <c r="G17278">
        <v>0</v>
      </c>
      <c r="H17278" t="s">
        <v>103</v>
      </c>
      <c r="I17278" t="s">
        <v>102</v>
      </c>
      <c r="J17278" t="s">
        <v>103</v>
      </c>
      <c r="K17278" t="s">
        <v>12521</v>
      </c>
      <c r="L17278" t="s">
        <v>142</v>
      </c>
      <c r="M17278" t="e">
        <f>_xlfn.XLOOKUP(B17278,Sheet1!B:B,Sheet1!C:C)</f>
        <v>#N/A</v>
      </c>
    </row>
    <row r="17279" spans="2:13" hidden="1">
      <c r="B17279" t="s">
        <v>25562</v>
      </c>
      <c r="C17279" t="s">
        <v>25564</v>
      </c>
      <c r="D17279" t="s">
        <v>25565</v>
      </c>
      <c r="E17279" t="s">
        <v>5154</v>
      </c>
      <c r="F17279">
        <v>1</v>
      </c>
      <c r="G17279">
        <v>0</v>
      </c>
      <c r="H17279" t="s">
        <v>103</v>
      </c>
      <c r="I17279" t="s">
        <v>102</v>
      </c>
      <c r="J17279" t="s">
        <v>103</v>
      </c>
      <c r="K17279" t="s">
        <v>12521</v>
      </c>
      <c r="L17279" t="s">
        <v>142</v>
      </c>
      <c r="M17279" t="e">
        <f>_xlfn.XLOOKUP(B17279,Sheet1!B:B,Sheet1!C:C)</f>
        <v>#N/A</v>
      </c>
    </row>
    <row r="17280" spans="2:13" hidden="1">
      <c r="B17280" t="s">
        <v>25562</v>
      </c>
      <c r="C17280" t="s">
        <v>25566</v>
      </c>
      <c r="D17280" t="s">
        <v>5532</v>
      </c>
      <c r="E17280" t="s">
        <v>5070</v>
      </c>
      <c r="F17280">
        <v>1</v>
      </c>
      <c r="G17280">
        <v>0</v>
      </c>
      <c r="H17280" t="s">
        <v>102</v>
      </c>
      <c r="I17280" t="s">
        <v>102</v>
      </c>
      <c r="J17280" t="s">
        <v>103</v>
      </c>
      <c r="K17280" t="s">
        <v>12521</v>
      </c>
      <c r="L17280" t="s">
        <v>142</v>
      </c>
      <c r="M17280" t="e">
        <f>_xlfn.XLOOKUP(B17280,Sheet1!B:B,Sheet1!C:C)</f>
        <v>#N/A</v>
      </c>
    </row>
    <row r="17281" spans="2:13" hidden="1">
      <c r="B17281" t="s">
        <v>25562</v>
      </c>
      <c r="C17281" t="s">
        <v>25567</v>
      </c>
      <c r="D17281" t="s">
        <v>25568</v>
      </c>
      <c r="E17281" t="s">
        <v>5154</v>
      </c>
      <c r="F17281">
        <v>1</v>
      </c>
      <c r="G17281">
        <v>0</v>
      </c>
      <c r="H17281" t="s">
        <v>103</v>
      </c>
      <c r="I17281" t="s">
        <v>102</v>
      </c>
      <c r="J17281" t="s">
        <v>103</v>
      </c>
      <c r="K17281" t="s">
        <v>12521</v>
      </c>
      <c r="L17281" t="s">
        <v>142</v>
      </c>
      <c r="M17281" t="e">
        <f>_xlfn.XLOOKUP(B17281,Sheet1!B:B,Sheet1!C:C)</f>
        <v>#N/A</v>
      </c>
    </row>
    <row r="17282" spans="2:13" hidden="1">
      <c r="B17282" t="s">
        <v>25562</v>
      </c>
      <c r="C17282" t="s">
        <v>25569</v>
      </c>
      <c r="D17282" t="s">
        <v>226</v>
      </c>
      <c r="E17282" t="s">
        <v>5154</v>
      </c>
      <c r="F17282">
        <v>1</v>
      </c>
      <c r="G17282">
        <v>0</v>
      </c>
      <c r="H17282" t="s">
        <v>103</v>
      </c>
      <c r="I17282" t="s">
        <v>102</v>
      </c>
      <c r="J17282" t="s">
        <v>103</v>
      </c>
      <c r="K17282" t="s">
        <v>12521</v>
      </c>
      <c r="L17282" t="s">
        <v>142</v>
      </c>
      <c r="M17282" t="e">
        <f>_xlfn.XLOOKUP(B17282,Sheet1!B:B,Sheet1!C:C)</f>
        <v>#N/A</v>
      </c>
    </row>
    <row r="17283" spans="2:13" hidden="1">
      <c r="B17283" t="s">
        <v>25562</v>
      </c>
      <c r="C17283" t="s">
        <v>25570</v>
      </c>
      <c r="D17283" t="s">
        <v>670</v>
      </c>
      <c r="E17283" t="s">
        <v>5070</v>
      </c>
      <c r="F17283">
        <v>1</v>
      </c>
      <c r="G17283">
        <v>0</v>
      </c>
      <c r="H17283" t="s">
        <v>102</v>
      </c>
      <c r="I17283" t="s">
        <v>102</v>
      </c>
      <c r="J17283" t="s">
        <v>103</v>
      </c>
      <c r="K17283" t="s">
        <v>12521</v>
      </c>
      <c r="L17283" t="s">
        <v>142</v>
      </c>
      <c r="M17283" t="e">
        <f>_xlfn.XLOOKUP(B17283,Sheet1!B:B,Sheet1!C:C)</f>
        <v>#N/A</v>
      </c>
    </row>
    <row r="17284" spans="2:13" hidden="1">
      <c r="B17284" t="s">
        <v>25562</v>
      </c>
      <c r="C17284" t="s">
        <v>25571</v>
      </c>
      <c r="D17284" t="s">
        <v>226</v>
      </c>
      <c r="E17284" t="s">
        <v>5154</v>
      </c>
      <c r="F17284">
        <v>1</v>
      </c>
      <c r="G17284">
        <v>0</v>
      </c>
      <c r="H17284" t="s">
        <v>103</v>
      </c>
      <c r="I17284" t="s">
        <v>102</v>
      </c>
      <c r="J17284" t="s">
        <v>103</v>
      </c>
      <c r="K17284" t="s">
        <v>12521</v>
      </c>
      <c r="L17284" t="s">
        <v>142</v>
      </c>
      <c r="M17284" t="e">
        <f>_xlfn.XLOOKUP(B17284,Sheet1!B:B,Sheet1!C:C)</f>
        <v>#N/A</v>
      </c>
    </row>
    <row r="17285" spans="2:13" hidden="1">
      <c r="B17285" t="s">
        <v>25562</v>
      </c>
      <c r="C17285" t="s">
        <v>25572</v>
      </c>
      <c r="D17285" t="s">
        <v>226</v>
      </c>
      <c r="E17285" t="s">
        <v>5154</v>
      </c>
      <c r="F17285">
        <v>1</v>
      </c>
      <c r="G17285">
        <v>0</v>
      </c>
      <c r="H17285" t="s">
        <v>103</v>
      </c>
      <c r="I17285" t="s">
        <v>102</v>
      </c>
      <c r="J17285" t="s">
        <v>103</v>
      </c>
      <c r="K17285" t="s">
        <v>12521</v>
      </c>
      <c r="L17285" t="s">
        <v>142</v>
      </c>
      <c r="M17285" t="e">
        <f>_xlfn.XLOOKUP(B17285,Sheet1!B:B,Sheet1!C:C)</f>
        <v>#N/A</v>
      </c>
    </row>
    <row r="17286" spans="2:13" hidden="1">
      <c r="B17286" t="s">
        <v>25562</v>
      </c>
      <c r="C17286" t="s">
        <v>25573</v>
      </c>
      <c r="D17286" t="s">
        <v>226</v>
      </c>
      <c r="E17286" t="s">
        <v>5154</v>
      </c>
      <c r="F17286">
        <v>1</v>
      </c>
      <c r="G17286">
        <v>0</v>
      </c>
      <c r="H17286" t="s">
        <v>103</v>
      </c>
      <c r="I17286" t="s">
        <v>102</v>
      </c>
      <c r="J17286" t="s">
        <v>103</v>
      </c>
      <c r="K17286" t="s">
        <v>12521</v>
      </c>
      <c r="L17286" t="s">
        <v>142</v>
      </c>
      <c r="M17286" t="e">
        <f>_xlfn.XLOOKUP(B17286,Sheet1!B:B,Sheet1!C:C)</f>
        <v>#N/A</v>
      </c>
    </row>
    <row r="17287" spans="2:13" hidden="1">
      <c r="B17287" t="s">
        <v>25562</v>
      </c>
      <c r="C17287" t="s">
        <v>25574</v>
      </c>
      <c r="D17287" t="s">
        <v>226</v>
      </c>
      <c r="E17287" t="s">
        <v>5154</v>
      </c>
      <c r="F17287">
        <v>1</v>
      </c>
      <c r="G17287">
        <v>0</v>
      </c>
      <c r="H17287" t="s">
        <v>103</v>
      </c>
      <c r="I17287" t="s">
        <v>102</v>
      </c>
      <c r="J17287" t="s">
        <v>103</v>
      </c>
      <c r="K17287" t="s">
        <v>12521</v>
      </c>
      <c r="L17287" t="s">
        <v>142</v>
      </c>
      <c r="M17287" t="e">
        <f>_xlfn.XLOOKUP(B17287,Sheet1!B:B,Sheet1!C:C)</f>
        <v>#N/A</v>
      </c>
    </row>
    <row r="17288" spans="2:13" hidden="1">
      <c r="B17288" t="s">
        <v>25562</v>
      </c>
      <c r="C17288" t="s">
        <v>25575</v>
      </c>
      <c r="D17288" t="s">
        <v>562</v>
      </c>
      <c r="E17288" t="s">
        <v>5070</v>
      </c>
      <c r="F17288">
        <v>1</v>
      </c>
      <c r="G17288">
        <v>0</v>
      </c>
      <c r="H17288" t="s">
        <v>102</v>
      </c>
      <c r="I17288" t="s">
        <v>102</v>
      </c>
      <c r="J17288" t="s">
        <v>103</v>
      </c>
      <c r="K17288" t="s">
        <v>12521</v>
      </c>
      <c r="L17288" t="s">
        <v>142</v>
      </c>
      <c r="M17288" t="e">
        <f>_xlfn.XLOOKUP(B17288,Sheet1!B:B,Sheet1!C:C)</f>
        <v>#N/A</v>
      </c>
    </row>
    <row r="17289" spans="2:13" hidden="1">
      <c r="B17289" t="s">
        <v>25562</v>
      </c>
      <c r="C17289" t="s">
        <v>25576</v>
      </c>
      <c r="D17289" t="s">
        <v>226</v>
      </c>
      <c r="E17289" t="s">
        <v>5154</v>
      </c>
      <c r="F17289">
        <v>1</v>
      </c>
      <c r="G17289">
        <v>0</v>
      </c>
      <c r="H17289" t="s">
        <v>103</v>
      </c>
      <c r="I17289" t="s">
        <v>102</v>
      </c>
      <c r="J17289" t="s">
        <v>103</v>
      </c>
      <c r="K17289" t="s">
        <v>12521</v>
      </c>
      <c r="L17289" t="s">
        <v>142</v>
      </c>
      <c r="M17289" t="e">
        <f>_xlfn.XLOOKUP(B17289,Sheet1!B:B,Sheet1!C:C)</f>
        <v>#N/A</v>
      </c>
    </row>
    <row r="17290" spans="2:13" hidden="1">
      <c r="B17290" t="s">
        <v>25562</v>
      </c>
      <c r="C17290" t="s">
        <v>25577</v>
      </c>
      <c r="D17290" t="s">
        <v>5532</v>
      </c>
      <c r="E17290" t="s">
        <v>5070</v>
      </c>
      <c r="F17290">
        <v>1</v>
      </c>
      <c r="G17290">
        <v>0</v>
      </c>
      <c r="H17290" t="s">
        <v>102</v>
      </c>
      <c r="I17290" t="s">
        <v>102</v>
      </c>
      <c r="J17290" t="s">
        <v>103</v>
      </c>
      <c r="K17290" t="s">
        <v>12521</v>
      </c>
      <c r="L17290" t="s">
        <v>142</v>
      </c>
      <c r="M17290" t="e">
        <f>_xlfn.XLOOKUP(B17290,Sheet1!B:B,Sheet1!C:C)</f>
        <v>#N/A</v>
      </c>
    </row>
    <row r="17291" spans="2:13" hidden="1">
      <c r="B17291" t="s">
        <v>25562</v>
      </c>
      <c r="C17291" t="s">
        <v>25578</v>
      </c>
      <c r="D17291" t="s">
        <v>226</v>
      </c>
      <c r="E17291" t="s">
        <v>5154</v>
      </c>
      <c r="F17291">
        <v>1</v>
      </c>
      <c r="G17291">
        <v>0</v>
      </c>
      <c r="H17291" t="s">
        <v>103</v>
      </c>
      <c r="I17291" t="s">
        <v>102</v>
      </c>
      <c r="J17291" t="s">
        <v>103</v>
      </c>
      <c r="K17291" t="s">
        <v>12521</v>
      </c>
      <c r="L17291" t="s">
        <v>142</v>
      </c>
      <c r="M17291" t="e">
        <f>_xlfn.XLOOKUP(B17291,Sheet1!B:B,Sheet1!C:C)</f>
        <v>#N/A</v>
      </c>
    </row>
    <row r="17292" spans="2:13" hidden="1">
      <c r="B17292" t="s">
        <v>25562</v>
      </c>
      <c r="C17292" t="s">
        <v>25579</v>
      </c>
      <c r="D17292" t="s">
        <v>153</v>
      </c>
      <c r="E17292" t="s">
        <v>5073</v>
      </c>
      <c r="F17292">
        <v>40</v>
      </c>
      <c r="G17292">
        <v>100000</v>
      </c>
      <c r="H17292" t="s">
        <v>102</v>
      </c>
      <c r="I17292" t="s">
        <v>103</v>
      </c>
      <c r="J17292" t="s">
        <v>103</v>
      </c>
      <c r="K17292" t="s">
        <v>12521</v>
      </c>
      <c r="L17292" t="s">
        <v>142</v>
      </c>
      <c r="M17292" t="e">
        <f>_xlfn.XLOOKUP(B17292,Sheet1!B:B,Sheet1!C:C)</f>
        <v>#N/A</v>
      </c>
    </row>
    <row r="17293" spans="2:13" hidden="1">
      <c r="B17293" t="s">
        <v>25562</v>
      </c>
      <c r="C17293" t="s">
        <v>25580</v>
      </c>
      <c r="D17293" t="s">
        <v>226</v>
      </c>
      <c r="E17293" t="s">
        <v>5154</v>
      </c>
      <c r="F17293">
        <v>1</v>
      </c>
      <c r="G17293">
        <v>0</v>
      </c>
      <c r="H17293" t="s">
        <v>103</v>
      </c>
      <c r="I17293" t="s">
        <v>102</v>
      </c>
      <c r="J17293" t="s">
        <v>103</v>
      </c>
      <c r="K17293" t="s">
        <v>12521</v>
      </c>
      <c r="L17293" t="s">
        <v>142</v>
      </c>
      <c r="M17293" t="e">
        <f>_xlfn.XLOOKUP(B17293,Sheet1!B:B,Sheet1!C:C)</f>
        <v>#N/A</v>
      </c>
    </row>
    <row r="17294" spans="2:13" hidden="1">
      <c r="B17294" t="s">
        <v>25562</v>
      </c>
      <c r="C17294" t="s">
        <v>12521</v>
      </c>
      <c r="D17294" t="s">
        <v>25568</v>
      </c>
      <c r="E17294" t="s">
        <v>5154</v>
      </c>
      <c r="F17294">
        <v>1</v>
      </c>
      <c r="G17294">
        <v>0</v>
      </c>
      <c r="H17294" t="s">
        <v>103</v>
      </c>
      <c r="I17294" t="s">
        <v>102</v>
      </c>
      <c r="J17294" t="s">
        <v>103</v>
      </c>
      <c r="K17294" t="s">
        <v>12521</v>
      </c>
      <c r="L17294" t="s">
        <v>142</v>
      </c>
      <c r="M17294" t="e">
        <f>_xlfn.XLOOKUP(B17294,Sheet1!B:B,Sheet1!C:C)</f>
        <v>#N/A</v>
      </c>
    </row>
    <row r="17295" spans="2:13" hidden="1">
      <c r="B17295" t="s">
        <v>25562</v>
      </c>
      <c r="C17295" t="s">
        <v>25581</v>
      </c>
      <c r="D17295" t="s">
        <v>142</v>
      </c>
      <c r="E17295" t="s">
        <v>5070</v>
      </c>
      <c r="F17295">
        <v>1</v>
      </c>
      <c r="G17295">
        <v>0</v>
      </c>
      <c r="H17295" t="s">
        <v>102</v>
      </c>
      <c r="I17295" t="s">
        <v>102</v>
      </c>
      <c r="J17295" t="s">
        <v>103</v>
      </c>
      <c r="K17295" t="s">
        <v>12521</v>
      </c>
      <c r="L17295" t="s">
        <v>142</v>
      </c>
      <c r="M17295" t="e">
        <f>_xlfn.XLOOKUP(B17295,Sheet1!B:B,Sheet1!C:C)</f>
        <v>#N/A</v>
      </c>
    </row>
    <row r="17296" spans="2:13" hidden="1">
      <c r="B17296" t="s">
        <v>25562</v>
      </c>
      <c r="C17296" t="s">
        <v>25582</v>
      </c>
      <c r="D17296" t="s">
        <v>226</v>
      </c>
      <c r="E17296" t="s">
        <v>5154</v>
      </c>
      <c r="F17296">
        <v>1</v>
      </c>
      <c r="G17296">
        <v>0</v>
      </c>
      <c r="H17296" t="s">
        <v>103</v>
      </c>
      <c r="I17296" t="s">
        <v>102</v>
      </c>
      <c r="J17296" t="s">
        <v>103</v>
      </c>
      <c r="K17296" t="s">
        <v>12521</v>
      </c>
      <c r="L17296" t="s">
        <v>142</v>
      </c>
      <c r="M17296" t="e">
        <f>_xlfn.XLOOKUP(B17296,Sheet1!B:B,Sheet1!C:C)</f>
        <v>#N/A</v>
      </c>
    </row>
    <row r="17297" spans="2:13" hidden="1">
      <c r="B17297" t="s">
        <v>25583</v>
      </c>
      <c r="C17297" t="s">
        <v>25584</v>
      </c>
      <c r="D17297" t="s">
        <v>631</v>
      </c>
      <c r="E17297" t="s">
        <v>5154</v>
      </c>
      <c r="F17297">
        <v>1</v>
      </c>
      <c r="G17297">
        <v>0</v>
      </c>
      <c r="H17297" t="s">
        <v>103</v>
      </c>
      <c r="I17297" t="s">
        <v>102</v>
      </c>
      <c r="J17297" t="s">
        <v>103</v>
      </c>
      <c r="K17297" t="s">
        <v>25585</v>
      </c>
      <c r="L17297" t="s">
        <v>748</v>
      </c>
      <c r="M17297" t="e">
        <f>_xlfn.XLOOKUP(B17297,Sheet1!B:B,Sheet1!C:C)</f>
        <v>#N/A</v>
      </c>
    </row>
    <row r="17298" spans="2:13" hidden="1">
      <c r="B17298" t="s">
        <v>25583</v>
      </c>
      <c r="C17298" t="s">
        <v>25586</v>
      </c>
      <c r="D17298" t="s">
        <v>631</v>
      </c>
      <c r="E17298" t="s">
        <v>5154</v>
      </c>
      <c r="F17298">
        <v>1</v>
      </c>
      <c r="G17298">
        <v>0</v>
      </c>
      <c r="H17298" t="s">
        <v>103</v>
      </c>
      <c r="I17298" t="s">
        <v>102</v>
      </c>
      <c r="J17298" t="s">
        <v>103</v>
      </c>
      <c r="K17298" t="s">
        <v>25585</v>
      </c>
      <c r="L17298" t="s">
        <v>748</v>
      </c>
      <c r="M17298" t="e">
        <f>_xlfn.XLOOKUP(B17298,Sheet1!B:B,Sheet1!C:C)</f>
        <v>#N/A</v>
      </c>
    </row>
    <row r="17299" spans="2:13" hidden="1">
      <c r="B17299" t="s">
        <v>25583</v>
      </c>
      <c r="C17299" t="s">
        <v>25587</v>
      </c>
      <c r="D17299" t="s">
        <v>631</v>
      </c>
      <c r="E17299" t="s">
        <v>5154</v>
      </c>
      <c r="F17299">
        <v>1</v>
      </c>
      <c r="G17299">
        <v>0</v>
      </c>
      <c r="H17299" t="s">
        <v>103</v>
      </c>
      <c r="I17299" t="s">
        <v>102</v>
      </c>
      <c r="J17299" t="s">
        <v>103</v>
      </c>
      <c r="K17299" t="s">
        <v>25585</v>
      </c>
      <c r="L17299" t="s">
        <v>748</v>
      </c>
      <c r="M17299" t="e">
        <f>_xlfn.XLOOKUP(B17299,Sheet1!B:B,Sheet1!C:C)</f>
        <v>#N/A</v>
      </c>
    </row>
    <row r="17300" spans="2:13" hidden="1">
      <c r="B17300" t="s">
        <v>25583</v>
      </c>
      <c r="C17300" t="s">
        <v>25588</v>
      </c>
      <c r="D17300" t="s">
        <v>631</v>
      </c>
      <c r="E17300" t="s">
        <v>5154</v>
      </c>
      <c r="F17300">
        <v>1</v>
      </c>
      <c r="G17300">
        <v>0</v>
      </c>
      <c r="H17300" t="s">
        <v>103</v>
      </c>
      <c r="I17300" t="s">
        <v>102</v>
      </c>
      <c r="J17300" t="s">
        <v>103</v>
      </c>
      <c r="K17300" t="s">
        <v>25585</v>
      </c>
      <c r="L17300" t="s">
        <v>748</v>
      </c>
      <c r="M17300" t="e">
        <f>_xlfn.XLOOKUP(B17300,Sheet1!B:B,Sheet1!C:C)</f>
        <v>#N/A</v>
      </c>
    </row>
    <row r="17301" spans="2:13" hidden="1">
      <c r="B17301" t="s">
        <v>25583</v>
      </c>
      <c r="C17301" t="s">
        <v>25589</v>
      </c>
      <c r="D17301" t="s">
        <v>25590</v>
      </c>
      <c r="E17301" t="s">
        <v>5073</v>
      </c>
      <c r="F17301">
        <v>40</v>
      </c>
      <c r="G17301">
        <v>237666</v>
      </c>
      <c r="H17301" t="s">
        <v>102</v>
      </c>
      <c r="I17301" t="s">
        <v>103</v>
      </c>
      <c r="J17301" t="s">
        <v>103</v>
      </c>
      <c r="K17301" t="s">
        <v>25585</v>
      </c>
      <c r="L17301" t="s">
        <v>748</v>
      </c>
      <c r="M17301" t="e">
        <f>_xlfn.XLOOKUP(B17301,Sheet1!B:B,Sheet1!C:C)</f>
        <v>#N/A</v>
      </c>
    </row>
    <row r="17302" spans="2:13" hidden="1">
      <c r="B17302" t="s">
        <v>25583</v>
      </c>
      <c r="C17302" t="s">
        <v>25591</v>
      </c>
      <c r="D17302" t="s">
        <v>631</v>
      </c>
      <c r="E17302" t="s">
        <v>5154</v>
      </c>
      <c r="F17302">
        <v>1</v>
      </c>
      <c r="G17302">
        <v>0</v>
      </c>
      <c r="H17302" t="s">
        <v>103</v>
      </c>
      <c r="I17302" t="s">
        <v>102</v>
      </c>
      <c r="J17302" t="s">
        <v>103</v>
      </c>
      <c r="K17302" t="s">
        <v>25585</v>
      </c>
      <c r="L17302" t="s">
        <v>748</v>
      </c>
      <c r="M17302" t="e">
        <f>_xlfn.XLOOKUP(B17302,Sheet1!B:B,Sheet1!C:C)</f>
        <v>#N/A</v>
      </c>
    </row>
    <row r="17303" spans="2:13" hidden="1">
      <c r="B17303" t="s">
        <v>25583</v>
      </c>
      <c r="C17303" t="s">
        <v>25592</v>
      </c>
      <c r="D17303" t="s">
        <v>631</v>
      </c>
      <c r="E17303" t="s">
        <v>5154</v>
      </c>
      <c r="F17303">
        <v>1</v>
      </c>
      <c r="G17303">
        <v>0</v>
      </c>
      <c r="H17303" t="s">
        <v>103</v>
      </c>
      <c r="I17303" t="s">
        <v>102</v>
      </c>
      <c r="J17303" t="s">
        <v>103</v>
      </c>
      <c r="K17303" t="s">
        <v>25585</v>
      </c>
      <c r="L17303" t="s">
        <v>748</v>
      </c>
      <c r="M17303" t="e">
        <f>_xlfn.XLOOKUP(B17303,Sheet1!B:B,Sheet1!C:C)</f>
        <v>#N/A</v>
      </c>
    </row>
    <row r="17304" spans="2:13" hidden="1">
      <c r="B17304" t="s">
        <v>25583</v>
      </c>
      <c r="C17304" t="s">
        <v>25593</v>
      </c>
      <c r="D17304" t="s">
        <v>631</v>
      </c>
      <c r="E17304" t="s">
        <v>5154</v>
      </c>
      <c r="F17304">
        <v>1</v>
      </c>
      <c r="G17304">
        <v>0</v>
      </c>
      <c r="H17304" t="s">
        <v>103</v>
      </c>
      <c r="I17304" t="s">
        <v>102</v>
      </c>
      <c r="J17304" t="s">
        <v>103</v>
      </c>
      <c r="K17304" t="s">
        <v>25585</v>
      </c>
      <c r="L17304" t="s">
        <v>748</v>
      </c>
      <c r="M17304" t="e">
        <f>_xlfn.XLOOKUP(B17304,Sheet1!B:B,Sheet1!C:C)</f>
        <v>#N/A</v>
      </c>
    </row>
    <row r="17305" spans="2:13" hidden="1">
      <c r="B17305" t="s">
        <v>25583</v>
      </c>
      <c r="C17305" t="s">
        <v>25594</v>
      </c>
      <c r="D17305" t="s">
        <v>631</v>
      </c>
      <c r="E17305" t="s">
        <v>5154</v>
      </c>
      <c r="F17305">
        <v>1</v>
      </c>
      <c r="G17305">
        <v>0</v>
      </c>
      <c r="H17305" t="s">
        <v>103</v>
      </c>
      <c r="I17305" t="s">
        <v>102</v>
      </c>
      <c r="J17305" t="s">
        <v>103</v>
      </c>
      <c r="K17305" t="s">
        <v>25585</v>
      </c>
      <c r="L17305" t="s">
        <v>748</v>
      </c>
      <c r="M17305" t="e">
        <f>_xlfn.XLOOKUP(B17305,Sheet1!B:B,Sheet1!C:C)</f>
        <v>#N/A</v>
      </c>
    </row>
    <row r="17306" spans="2:13" hidden="1">
      <c r="B17306" t="s">
        <v>25583</v>
      </c>
      <c r="C17306" t="s">
        <v>25595</v>
      </c>
      <c r="D17306" t="s">
        <v>631</v>
      </c>
      <c r="E17306" t="s">
        <v>5154</v>
      </c>
      <c r="F17306">
        <v>1</v>
      </c>
      <c r="G17306">
        <v>0</v>
      </c>
      <c r="H17306" t="s">
        <v>103</v>
      </c>
      <c r="I17306" t="s">
        <v>102</v>
      </c>
      <c r="J17306" t="s">
        <v>103</v>
      </c>
      <c r="K17306" t="s">
        <v>25585</v>
      </c>
      <c r="L17306" t="s">
        <v>748</v>
      </c>
      <c r="M17306" t="e">
        <f>_xlfn.XLOOKUP(B17306,Sheet1!B:B,Sheet1!C:C)</f>
        <v>#N/A</v>
      </c>
    </row>
    <row r="17307" spans="2:13" hidden="1">
      <c r="B17307" t="s">
        <v>25583</v>
      </c>
      <c r="C17307" t="s">
        <v>25596</v>
      </c>
      <c r="D17307" t="s">
        <v>631</v>
      </c>
      <c r="E17307" t="s">
        <v>5154</v>
      </c>
      <c r="F17307">
        <v>1</v>
      </c>
      <c r="G17307">
        <v>0</v>
      </c>
      <c r="H17307" t="s">
        <v>103</v>
      </c>
      <c r="I17307" t="s">
        <v>102</v>
      </c>
      <c r="J17307" t="s">
        <v>103</v>
      </c>
      <c r="K17307" t="s">
        <v>25585</v>
      </c>
      <c r="L17307" t="s">
        <v>748</v>
      </c>
      <c r="M17307" t="e">
        <f>_xlfn.XLOOKUP(B17307,Sheet1!B:B,Sheet1!C:C)</f>
        <v>#N/A</v>
      </c>
    </row>
    <row r="17308" spans="2:13" hidden="1">
      <c r="B17308" t="s">
        <v>25583</v>
      </c>
      <c r="C17308" t="s">
        <v>25597</v>
      </c>
      <c r="D17308" t="s">
        <v>631</v>
      </c>
      <c r="E17308" t="s">
        <v>5154</v>
      </c>
      <c r="F17308">
        <v>1</v>
      </c>
      <c r="G17308">
        <v>0</v>
      </c>
      <c r="H17308" t="s">
        <v>103</v>
      </c>
      <c r="I17308" t="s">
        <v>102</v>
      </c>
      <c r="J17308" t="s">
        <v>103</v>
      </c>
      <c r="K17308" t="s">
        <v>25585</v>
      </c>
      <c r="L17308" t="s">
        <v>748</v>
      </c>
      <c r="M17308" t="e">
        <f>_xlfn.XLOOKUP(B17308,Sheet1!B:B,Sheet1!C:C)</f>
        <v>#N/A</v>
      </c>
    </row>
    <row r="17309" spans="2:13" hidden="1">
      <c r="B17309" t="s">
        <v>25583</v>
      </c>
      <c r="C17309" t="s">
        <v>25598</v>
      </c>
      <c r="D17309" t="s">
        <v>670</v>
      </c>
      <c r="E17309" t="s">
        <v>5070</v>
      </c>
      <c r="F17309">
        <v>1</v>
      </c>
      <c r="G17309">
        <v>0</v>
      </c>
      <c r="H17309" t="s">
        <v>102</v>
      </c>
      <c r="I17309" t="s">
        <v>102</v>
      </c>
      <c r="J17309" t="s">
        <v>103</v>
      </c>
      <c r="K17309" t="s">
        <v>25585</v>
      </c>
      <c r="L17309" t="s">
        <v>748</v>
      </c>
      <c r="M17309" t="e">
        <f>_xlfn.XLOOKUP(B17309,Sheet1!B:B,Sheet1!C:C)</f>
        <v>#N/A</v>
      </c>
    </row>
    <row r="17310" spans="2:13" hidden="1">
      <c r="B17310" t="s">
        <v>25583</v>
      </c>
      <c r="C17310" t="s">
        <v>25599</v>
      </c>
      <c r="D17310" t="s">
        <v>631</v>
      </c>
      <c r="E17310" t="s">
        <v>5070</v>
      </c>
      <c r="F17310">
        <v>1</v>
      </c>
      <c r="G17310">
        <v>0</v>
      </c>
      <c r="H17310" t="s">
        <v>102</v>
      </c>
      <c r="I17310" t="s">
        <v>102</v>
      </c>
      <c r="J17310" t="s">
        <v>103</v>
      </c>
      <c r="K17310" t="s">
        <v>25585</v>
      </c>
      <c r="L17310" t="s">
        <v>748</v>
      </c>
      <c r="M17310" t="e">
        <f>_xlfn.XLOOKUP(B17310,Sheet1!B:B,Sheet1!C:C)</f>
        <v>#N/A</v>
      </c>
    </row>
    <row r="17311" spans="2:13" hidden="1">
      <c r="B17311" t="s">
        <v>25583</v>
      </c>
      <c r="C17311" t="s">
        <v>25600</v>
      </c>
      <c r="D17311" t="s">
        <v>631</v>
      </c>
      <c r="E17311" t="s">
        <v>5154</v>
      </c>
      <c r="F17311">
        <v>1</v>
      </c>
      <c r="G17311">
        <v>0</v>
      </c>
      <c r="H17311" t="s">
        <v>103</v>
      </c>
      <c r="I17311" t="s">
        <v>102</v>
      </c>
      <c r="J17311" t="s">
        <v>103</v>
      </c>
      <c r="K17311" t="s">
        <v>25585</v>
      </c>
      <c r="L17311" t="s">
        <v>748</v>
      </c>
      <c r="M17311" t="e">
        <f>_xlfn.XLOOKUP(B17311,Sheet1!B:B,Sheet1!C:C)</f>
        <v>#N/A</v>
      </c>
    </row>
    <row r="17312" spans="2:13" hidden="1">
      <c r="B17312" t="s">
        <v>25583</v>
      </c>
      <c r="C17312" t="s">
        <v>25601</v>
      </c>
      <c r="D17312" t="s">
        <v>631</v>
      </c>
      <c r="E17312" t="s">
        <v>5154</v>
      </c>
      <c r="F17312">
        <v>1</v>
      </c>
      <c r="G17312">
        <v>0</v>
      </c>
      <c r="H17312" t="s">
        <v>103</v>
      </c>
      <c r="I17312" t="s">
        <v>102</v>
      </c>
      <c r="J17312" t="s">
        <v>103</v>
      </c>
      <c r="K17312" t="s">
        <v>25585</v>
      </c>
      <c r="L17312" t="s">
        <v>748</v>
      </c>
      <c r="M17312" t="e">
        <f>_xlfn.XLOOKUP(B17312,Sheet1!B:B,Sheet1!C:C)</f>
        <v>#N/A</v>
      </c>
    </row>
    <row r="17313" spans="2:13" hidden="1">
      <c r="B17313" t="s">
        <v>25583</v>
      </c>
      <c r="C17313" t="s">
        <v>25602</v>
      </c>
      <c r="D17313" t="s">
        <v>631</v>
      </c>
      <c r="E17313" t="s">
        <v>5154</v>
      </c>
      <c r="F17313">
        <v>1</v>
      </c>
      <c r="G17313">
        <v>0</v>
      </c>
      <c r="H17313" t="s">
        <v>103</v>
      </c>
      <c r="I17313" t="s">
        <v>102</v>
      </c>
      <c r="J17313" t="s">
        <v>103</v>
      </c>
      <c r="K17313" t="s">
        <v>25585</v>
      </c>
      <c r="L17313" t="s">
        <v>748</v>
      </c>
      <c r="M17313" t="e">
        <f>_xlfn.XLOOKUP(B17313,Sheet1!B:B,Sheet1!C:C)</f>
        <v>#N/A</v>
      </c>
    </row>
    <row r="17314" spans="2:13" hidden="1">
      <c r="B17314" t="s">
        <v>25583</v>
      </c>
      <c r="C17314" t="s">
        <v>25603</v>
      </c>
      <c r="D17314" t="s">
        <v>631</v>
      </c>
      <c r="E17314" t="s">
        <v>5154</v>
      </c>
      <c r="F17314">
        <v>1</v>
      </c>
      <c r="G17314">
        <v>0</v>
      </c>
      <c r="H17314" t="s">
        <v>103</v>
      </c>
      <c r="I17314" t="s">
        <v>102</v>
      </c>
      <c r="J17314" t="s">
        <v>103</v>
      </c>
      <c r="K17314" t="s">
        <v>25585</v>
      </c>
      <c r="L17314" t="s">
        <v>748</v>
      </c>
      <c r="M17314" t="e">
        <f>_xlfn.XLOOKUP(B17314,Sheet1!B:B,Sheet1!C:C)</f>
        <v>#N/A</v>
      </c>
    </row>
    <row r="17315" spans="2:13" hidden="1">
      <c r="B17315" t="s">
        <v>25583</v>
      </c>
      <c r="C17315" t="s">
        <v>25604</v>
      </c>
      <c r="D17315" t="s">
        <v>25605</v>
      </c>
      <c r="F17315">
        <v>40</v>
      </c>
      <c r="G17315">
        <v>108880</v>
      </c>
      <c r="H17315" t="s">
        <v>103</v>
      </c>
      <c r="I17315" t="s">
        <v>103</v>
      </c>
      <c r="J17315" t="s">
        <v>103</v>
      </c>
      <c r="K17315" t="s">
        <v>25585</v>
      </c>
      <c r="L17315" t="s">
        <v>748</v>
      </c>
      <c r="M17315" t="e">
        <f>_xlfn.XLOOKUP(B17315,Sheet1!B:B,Sheet1!C:C)</f>
        <v>#N/A</v>
      </c>
    </row>
    <row r="17316" spans="2:13" hidden="1">
      <c r="B17316" t="s">
        <v>25583</v>
      </c>
      <c r="C17316" t="s">
        <v>15971</v>
      </c>
      <c r="D17316" t="s">
        <v>631</v>
      </c>
      <c r="E17316" t="s">
        <v>5154</v>
      </c>
      <c r="F17316">
        <v>1</v>
      </c>
      <c r="G17316">
        <v>0</v>
      </c>
      <c r="H17316" t="s">
        <v>103</v>
      </c>
      <c r="I17316" t="s">
        <v>102</v>
      </c>
      <c r="J17316" t="s">
        <v>103</v>
      </c>
      <c r="K17316" t="s">
        <v>25585</v>
      </c>
      <c r="L17316" t="s">
        <v>748</v>
      </c>
      <c r="M17316" t="e">
        <f>_xlfn.XLOOKUP(B17316,Sheet1!B:B,Sheet1!C:C)</f>
        <v>#N/A</v>
      </c>
    </row>
    <row r="17317" spans="2:13" hidden="1">
      <c r="B17317" t="s">
        <v>25583</v>
      </c>
      <c r="C17317" t="s">
        <v>25606</v>
      </c>
      <c r="D17317" t="s">
        <v>631</v>
      </c>
      <c r="E17317" t="s">
        <v>5154</v>
      </c>
      <c r="F17317">
        <v>1</v>
      </c>
      <c r="G17317">
        <v>0</v>
      </c>
      <c r="H17317" t="s">
        <v>103</v>
      </c>
      <c r="I17317" t="s">
        <v>102</v>
      </c>
      <c r="J17317" t="s">
        <v>103</v>
      </c>
      <c r="K17317" t="s">
        <v>25585</v>
      </c>
      <c r="L17317" t="s">
        <v>748</v>
      </c>
      <c r="M17317" t="e">
        <f>_xlfn.XLOOKUP(B17317,Sheet1!B:B,Sheet1!C:C)</f>
        <v>#N/A</v>
      </c>
    </row>
    <row r="17318" spans="2:13" hidden="1">
      <c r="B17318" t="s">
        <v>25583</v>
      </c>
      <c r="C17318" t="s">
        <v>25607</v>
      </c>
      <c r="D17318" t="s">
        <v>631</v>
      </c>
      <c r="E17318" t="s">
        <v>5154</v>
      </c>
      <c r="F17318">
        <v>1</v>
      </c>
      <c r="G17318">
        <v>0</v>
      </c>
      <c r="H17318" t="s">
        <v>103</v>
      </c>
      <c r="I17318" t="s">
        <v>102</v>
      </c>
      <c r="J17318" t="s">
        <v>103</v>
      </c>
      <c r="K17318" t="s">
        <v>25585</v>
      </c>
      <c r="L17318" t="s">
        <v>748</v>
      </c>
      <c r="M17318" t="e">
        <f>_xlfn.XLOOKUP(B17318,Sheet1!B:B,Sheet1!C:C)</f>
        <v>#N/A</v>
      </c>
    </row>
    <row r="17319" spans="2:13" hidden="1">
      <c r="B17319" t="s">
        <v>25583</v>
      </c>
      <c r="C17319" t="s">
        <v>25608</v>
      </c>
      <c r="D17319" t="s">
        <v>5532</v>
      </c>
      <c r="E17319" t="s">
        <v>5070</v>
      </c>
      <c r="F17319">
        <v>1</v>
      </c>
      <c r="G17319">
        <v>0</v>
      </c>
      <c r="H17319" t="s">
        <v>102</v>
      </c>
      <c r="I17319" t="s">
        <v>102</v>
      </c>
      <c r="J17319" t="s">
        <v>103</v>
      </c>
      <c r="K17319" t="s">
        <v>25585</v>
      </c>
      <c r="L17319" t="s">
        <v>748</v>
      </c>
      <c r="M17319" t="e">
        <f>_xlfn.XLOOKUP(B17319,Sheet1!B:B,Sheet1!C:C)</f>
        <v>#N/A</v>
      </c>
    </row>
    <row r="17320" spans="2:13" hidden="1">
      <c r="B17320" t="s">
        <v>25583</v>
      </c>
      <c r="C17320" t="s">
        <v>25609</v>
      </c>
      <c r="D17320" t="s">
        <v>631</v>
      </c>
      <c r="E17320" t="s">
        <v>5154</v>
      </c>
      <c r="F17320">
        <v>1</v>
      </c>
      <c r="G17320">
        <v>0</v>
      </c>
      <c r="H17320" t="s">
        <v>103</v>
      </c>
      <c r="I17320" t="s">
        <v>102</v>
      </c>
      <c r="J17320" t="s">
        <v>103</v>
      </c>
      <c r="K17320" t="s">
        <v>25585</v>
      </c>
      <c r="L17320" t="s">
        <v>748</v>
      </c>
      <c r="M17320" t="e">
        <f>_xlfn.XLOOKUP(B17320,Sheet1!B:B,Sheet1!C:C)</f>
        <v>#N/A</v>
      </c>
    </row>
    <row r="17321" spans="2:13" hidden="1">
      <c r="B17321" t="s">
        <v>25583</v>
      </c>
      <c r="C17321" t="s">
        <v>25610</v>
      </c>
      <c r="D17321" t="s">
        <v>631</v>
      </c>
      <c r="E17321" t="s">
        <v>5154</v>
      </c>
      <c r="F17321">
        <v>1</v>
      </c>
      <c r="G17321">
        <v>0</v>
      </c>
      <c r="H17321" t="s">
        <v>103</v>
      </c>
      <c r="I17321" t="s">
        <v>102</v>
      </c>
      <c r="J17321" t="s">
        <v>103</v>
      </c>
      <c r="K17321" t="s">
        <v>25585</v>
      </c>
      <c r="L17321" t="s">
        <v>748</v>
      </c>
      <c r="M17321" t="e">
        <f>_xlfn.XLOOKUP(B17321,Sheet1!B:B,Sheet1!C:C)</f>
        <v>#N/A</v>
      </c>
    </row>
    <row r="17322" spans="2:13" hidden="1">
      <c r="B17322" t="s">
        <v>25583</v>
      </c>
      <c r="C17322" t="s">
        <v>25611</v>
      </c>
      <c r="D17322" t="s">
        <v>631</v>
      </c>
      <c r="E17322" t="s">
        <v>5154</v>
      </c>
      <c r="F17322">
        <v>1</v>
      </c>
      <c r="G17322">
        <v>0</v>
      </c>
      <c r="H17322" t="s">
        <v>103</v>
      </c>
      <c r="I17322" t="s">
        <v>102</v>
      </c>
      <c r="J17322" t="s">
        <v>103</v>
      </c>
      <c r="K17322" t="s">
        <v>25585</v>
      </c>
      <c r="L17322" t="s">
        <v>748</v>
      </c>
      <c r="M17322" t="e">
        <f>_xlfn.XLOOKUP(B17322,Sheet1!B:B,Sheet1!C:C)</f>
        <v>#N/A</v>
      </c>
    </row>
    <row r="17323" spans="2:13" hidden="1">
      <c r="B17323" t="s">
        <v>25583</v>
      </c>
      <c r="C17323" t="s">
        <v>25612</v>
      </c>
      <c r="D17323" t="s">
        <v>631</v>
      </c>
      <c r="E17323" t="s">
        <v>5154</v>
      </c>
      <c r="F17323">
        <v>1</v>
      </c>
      <c r="G17323">
        <v>0</v>
      </c>
      <c r="H17323" t="s">
        <v>103</v>
      </c>
      <c r="I17323" t="s">
        <v>102</v>
      </c>
      <c r="J17323" t="s">
        <v>103</v>
      </c>
      <c r="K17323" t="s">
        <v>25585</v>
      </c>
      <c r="L17323" t="s">
        <v>748</v>
      </c>
      <c r="M17323" t="e">
        <f>_xlfn.XLOOKUP(B17323,Sheet1!B:B,Sheet1!C:C)</f>
        <v>#N/A</v>
      </c>
    </row>
    <row r="17324" spans="2:13" hidden="1">
      <c r="B17324" t="s">
        <v>25583</v>
      </c>
      <c r="C17324" t="s">
        <v>25613</v>
      </c>
      <c r="D17324" t="s">
        <v>562</v>
      </c>
      <c r="E17324" t="s">
        <v>5070</v>
      </c>
      <c r="F17324">
        <v>1</v>
      </c>
      <c r="G17324">
        <v>0</v>
      </c>
      <c r="H17324" t="s">
        <v>102</v>
      </c>
      <c r="I17324" t="s">
        <v>102</v>
      </c>
      <c r="J17324" t="s">
        <v>103</v>
      </c>
      <c r="K17324" t="s">
        <v>25585</v>
      </c>
      <c r="L17324" t="s">
        <v>748</v>
      </c>
      <c r="M17324" t="e">
        <f>_xlfn.XLOOKUP(B17324,Sheet1!B:B,Sheet1!C:C)</f>
        <v>#N/A</v>
      </c>
    </row>
    <row r="17325" spans="2:13" hidden="1">
      <c r="B17325" t="s">
        <v>25583</v>
      </c>
      <c r="C17325" t="s">
        <v>25614</v>
      </c>
      <c r="D17325" t="s">
        <v>6034</v>
      </c>
      <c r="F17325">
        <v>40</v>
      </c>
      <c r="G17325">
        <v>104566</v>
      </c>
      <c r="H17325" t="s">
        <v>103</v>
      </c>
      <c r="I17325" t="s">
        <v>103</v>
      </c>
      <c r="J17325" t="s">
        <v>103</v>
      </c>
      <c r="K17325" t="s">
        <v>25585</v>
      </c>
      <c r="L17325" t="s">
        <v>748</v>
      </c>
      <c r="M17325" t="e">
        <f>_xlfn.XLOOKUP(B17325,Sheet1!B:B,Sheet1!C:C)</f>
        <v>#N/A</v>
      </c>
    </row>
    <row r="17326" spans="2:13" hidden="1">
      <c r="B17326" t="s">
        <v>25583</v>
      </c>
      <c r="C17326" t="s">
        <v>25615</v>
      </c>
      <c r="D17326" t="s">
        <v>6996</v>
      </c>
      <c r="F17326">
        <v>40</v>
      </c>
      <c r="G17326">
        <v>114462</v>
      </c>
      <c r="H17326" t="s">
        <v>103</v>
      </c>
      <c r="I17326" t="s">
        <v>103</v>
      </c>
      <c r="J17326" t="s">
        <v>103</v>
      </c>
      <c r="K17326" t="s">
        <v>25585</v>
      </c>
      <c r="L17326" t="s">
        <v>748</v>
      </c>
      <c r="M17326" t="e">
        <f>_xlfn.XLOOKUP(B17326,Sheet1!B:B,Sheet1!C:C)</f>
        <v>#N/A</v>
      </c>
    </row>
    <row r="17327" spans="2:13" hidden="1">
      <c r="B17327" t="s">
        <v>25583</v>
      </c>
      <c r="C17327" t="s">
        <v>25616</v>
      </c>
      <c r="D17327" t="s">
        <v>631</v>
      </c>
      <c r="E17327" t="s">
        <v>5154</v>
      </c>
      <c r="F17327">
        <v>1</v>
      </c>
      <c r="G17327">
        <v>0</v>
      </c>
      <c r="H17327" t="s">
        <v>103</v>
      </c>
      <c r="I17327" t="s">
        <v>102</v>
      </c>
      <c r="J17327" t="s">
        <v>103</v>
      </c>
      <c r="K17327" t="s">
        <v>25585</v>
      </c>
      <c r="L17327" t="s">
        <v>748</v>
      </c>
      <c r="M17327" t="e">
        <f>_xlfn.XLOOKUP(B17327,Sheet1!B:B,Sheet1!C:C)</f>
        <v>#N/A</v>
      </c>
    </row>
    <row r="17328" spans="2:13" hidden="1">
      <c r="B17328" t="s">
        <v>25583</v>
      </c>
      <c r="C17328" t="s">
        <v>25617</v>
      </c>
      <c r="D17328" t="s">
        <v>142</v>
      </c>
      <c r="E17328" t="s">
        <v>5070</v>
      </c>
      <c r="F17328">
        <v>1</v>
      </c>
      <c r="G17328">
        <v>0</v>
      </c>
      <c r="H17328" t="s">
        <v>102</v>
      </c>
      <c r="I17328" t="s">
        <v>102</v>
      </c>
      <c r="J17328" t="s">
        <v>103</v>
      </c>
      <c r="K17328" t="s">
        <v>25585</v>
      </c>
      <c r="L17328" t="s">
        <v>748</v>
      </c>
      <c r="M17328" t="e">
        <f>_xlfn.XLOOKUP(B17328,Sheet1!B:B,Sheet1!C:C)</f>
        <v>#N/A</v>
      </c>
    </row>
    <row r="17329" spans="2:13" hidden="1">
      <c r="B17329" t="s">
        <v>25618</v>
      </c>
      <c r="C17329" t="s">
        <v>25619</v>
      </c>
      <c r="D17329" t="s">
        <v>25620</v>
      </c>
      <c r="E17329" t="s">
        <v>5070</v>
      </c>
      <c r="F17329">
        <v>20</v>
      </c>
      <c r="G17329">
        <v>0</v>
      </c>
      <c r="H17329" t="s">
        <v>102</v>
      </c>
      <c r="I17329" t="s">
        <v>102</v>
      </c>
      <c r="J17329" t="s">
        <v>103</v>
      </c>
      <c r="K17329" t="s">
        <v>25621</v>
      </c>
      <c r="L17329" t="s">
        <v>254</v>
      </c>
      <c r="M17329" t="e">
        <f>_xlfn.XLOOKUP(B17329,Sheet1!B:B,Sheet1!C:C)</f>
        <v>#N/A</v>
      </c>
    </row>
    <row r="17330" spans="2:13" hidden="1">
      <c r="B17330" t="s">
        <v>25618</v>
      </c>
      <c r="C17330" t="s">
        <v>25622</v>
      </c>
      <c r="D17330" t="s">
        <v>670</v>
      </c>
      <c r="E17330" t="s">
        <v>5070</v>
      </c>
      <c r="F17330">
        <v>25</v>
      </c>
      <c r="G17330">
        <v>0</v>
      </c>
      <c r="H17330" t="s">
        <v>102</v>
      </c>
      <c r="I17330" t="s">
        <v>102</v>
      </c>
      <c r="J17330" t="s">
        <v>103</v>
      </c>
      <c r="K17330" t="s">
        <v>25621</v>
      </c>
      <c r="L17330" t="s">
        <v>254</v>
      </c>
      <c r="M17330" t="e">
        <f>_xlfn.XLOOKUP(B17330,Sheet1!B:B,Sheet1!C:C)</f>
        <v>#N/A</v>
      </c>
    </row>
    <row r="17331" spans="2:13" hidden="1">
      <c r="B17331" t="s">
        <v>25618</v>
      </c>
      <c r="C17331" t="s">
        <v>25623</v>
      </c>
      <c r="D17331" t="s">
        <v>25624</v>
      </c>
      <c r="E17331" t="s">
        <v>5070</v>
      </c>
      <c r="F17331">
        <v>8</v>
      </c>
      <c r="G17331">
        <v>0</v>
      </c>
      <c r="H17331" t="s">
        <v>102</v>
      </c>
      <c r="I17331" t="s">
        <v>102</v>
      </c>
      <c r="J17331" t="s">
        <v>103</v>
      </c>
      <c r="K17331" t="s">
        <v>25621</v>
      </c>
      <c r="L17331" t="s">
        <v>254</v>
      </c>
      <c r="M17331" t="e">
        <f>_xlfn.XLOOKUP(B17331,Sheet1!B:B,Sheet1!C:C)</f>
        <v>#N/A</v>
      </c>
    </row>
    <row r="17332" spans="2:13" hidden="1">
      <c r="B17332" t="s">
        <v>25618</v>
      </c>
      <c r="C17332" t="s">
        <v>25625</v>
      </c>
      <c r="D17332" t="s">
        <v>25626</v>
      </c>
      <c r="E17332" t="s">
        <v>5070</v>
      </c>
      <c r="F17332">
        <v>10</v>
      </c>
      <c r="G17332">
        <v>0</v>
      </c>
      <c r="H17332" t="s">
        <v>102</v>
      </c>
      <c r="I17332" t="s">
        <v>102</v>
      </c>
      <c r="J17332" t="s">
        <v>103</v>
      </c>
      <c r="K17332" t="s">
        <v>25621</v>
      </c>
      <c r="L17332" t="s">
        <v>254</v>
      </c>
      <c r="M17332" t="e">
        <f>_xlfn.XLOOKUP(B17332,Sheet1!B:B,Sheet1!C:C)</f>
        <v>#N/A</v>
      </c>
    </row>
    <row r="17333" spans="2:13" hidden="1">
      <c r="B17333" t="s">
        <v>25618</v>
      </c>
      <c r="C17333" t="s">
        <v>25627</v>
      </c>
      <c r="D17333" t="s">
        <v>25628</v>
      </c>
      <c r="E17333" t="s">
        <v>5070</v>
      </c>
      <c r="F17333">
        <v>20</v>
      </c>
      <c r="G17333">
        <v>0</v>
      </c>
      <c r="H17333" t="s">
        <v>102</v>
      </c>
      <c r="I17333" t="s">
        <v>102</v>
      </c>
      <c r="J17333" t="s">
        <v>103</v>
      </c>
      <c r="K17333" t="s">
        <v>25621</v>
      </c>
      <c r="L17333" t="s">
        <v>254</v>
      </c>
      <c r="M17333" t="e">
        <f>_xlfn.XLOOKUP(B17333,Sheet1!B:B,Sheet1!C:C)</f>
        <v>#N/A</v>
      </c>
    </row>
    <row r="17334" spans="2:13" hidden="1">
      <c r="B17334" t="s">
        <v>25618</v>
      </c>
      <c r="C17334" t="s">
        <v>25629</v>
      </c>
      <c r="D17334" t="s">
        <v>6107</v>
      </c>
      <c r="E17334" t="s">
        <v>5070</v>
      </c>
      <c r="F17334">
        <v>5</v>
      </c>
      <c r="G17334">
        <v>0</v>
      </c>
      <c r="H17334" t="s">
        <v>102</v>
      </c>
      <c r="I17334" t="s">
        <v>102</v>
      </c>
      <c r="J17334" t="s">
        <v>103</v>
      </c>
      <c r="K17334" t="s">
        <v>25621</v>
      </c>
      <c r="L17334" t="s">
        <v>254</v>
      </c>
      <c r="M17334" t="e">
        <f>_xlfn.XLOOKUP(B17334,Sheet1!B:B,Sheet1!C:C)</f>
        <v>#N/A</v>
      </c>
    </row>
    <row r="17335" spans="2:13" hidden="1">
      <c r="B17335" t="s">
        <v>25618</v>
      </c>
      <c r="C17335" t="s">
        <v>25630</v>
      </c>
      <c r="D17335" t="s">
        <v>25631</v>
      </c>
      <c r="E17335" t="s">
        <v>5070</v>
      </c>
      <c r="F17335">
        <v>30</v>
      </c>
      <c r="G17335">
        <v>0</v>
      </c>
      <c r="H17335" t="s">
        <v>102</v>
      </c>
      <c r="I17335" t="s">
        <v>102</v>
      </c>
      <c r="J17335" t="s">
        <v>103</v>
      </c>
      <c r="K17335" t="s">
        <v>25621</v>
      </c>
      <c r="L17335" t="s">
        <v>254</v>
      </c>
      <c r="M17335" t="e">
        <f>_xlfn.XLOOKUP(B17335,Sheet1!B:B,Sheet1!C:C)</f>
        <v>#N/A</v>
      </c>
    </row>
    <row r="17336" spans="2:13" hidden="1">
      <c r="B17336" t="s">
        <v>25618</v>
      </c>
      <c r="C17336" t="s">
        <v>25632</v>
      </c>
      <c r="D17336" t="s">
        <v>25633</v>
      </c>
      <c r="E17336" t="s">
        <v>5070</v>
      </c>
      <c r="F17336">
        <v>10</v>
      </c>
      <c r="G17336">
        <v>0</v>
      </c>
      <c r="H17336" t="s">
        <v>102</v>
      </c>
      <c r="I17336" t="s">
        <v>102</v>
      </c>
      <c r="J17336" t="s">
        <v>103</v>
      </c>
      <c r="K17336" t="s">
        <v>25621</v>
      </c>
      <c r="L17336" t="s">
        <v>254</v>
      </c>
      <c r="M17336" t="e">
        <f>_xlfn.XLOOKUP(B17336,Sheet1!B:B,Sheet1!C:C)</f>
        <v>#N/A</v>
      </c>
    </row>
    <row r="17337" spans="2:13" hidden="1">
      <c r="B17337" t="s">
        <v>25634</v>
      </c>
      <c r="C17337" t="s">
        <v>25635</v>
      </c>
      <c r="D17337" t="s">
        <v>670</v>
      </c>
      <c r="E17337" t="s">
        <v>5070</v>
      </c>
      <c r="F17337">
        <v>1</v>
      </c>
      <c r="G17337">
        <v>0</v>
      </c>
      <c r="H17337" t="s">
        <v>102</v>
      </c>
      <c r="I17337" t="s">
        <v>102</v>
      </c>
      <c r="J17337" t="s">
        <v>103</v>
      </c>
      <c r="K17337" t="s">
        <v>25636</v>
      </c>
      <c r="L17337" t="s">
        <v>289</v>
      </c>
      <c r="M17337" t="e">
        <f>_xlfn.XLOOKUP(B17337,Sheet1!B:B,Sheet1!C:C)</f>
        <v>#N/A</v>
      </c>
    </row>
    <row r="17338" spans="2:13" hidden="1">
      <c r="B17338" t="s">
        <v>25634</v>
      </c>
      <c r="C17338" t="s">
        <v>25637</v>
      </c>
      <c r="D17338" t="s">
        <v>590</v>
      </c>
      <c r="E17338" t="s">
        <v>5070</v>
      </c>
      <c r="F17338">
        <v>2</v>
      </c>
      <c r="G17338">
        <v>0</v>
      </c>
      <c r="H17338" t="s">
        <v>102</v>
      </c>
      <c r="I17338" t="s">
        <v>102</v>
      </c>
      <c r="J17338" t="s">
        <v>103</v>
      </c>
      <c r="K17338" t="s">
        <v>25636</v>
      </c>
      <c r="L17338" t="s">
        <v>289</v>
      </c>
      <c r="M17338" t="e">
        <f>_xlfn.XLOOKUP(B17338,Sheet1!B:B,Sheet1!C:C)</f>
        <v>#N/A</v>
      </c>
    </row>
    <row r="17339" spans="2:13" hidden="1">
      <c r="B17339" t="s">
        <v>25634</v>
      </c>
      <c r="C17339" t="s">
        <v>25638</v>
      </c>
      <c r="D17339" t="s">
        <v>226</v>
      </c>
      <c r="E17339" t="s">
        <v>5154</v>
      </c>
      <c r="F17339">
        <v>1</v>
      </c>
      <c r="G17339">
        <v>0</v>
      </c>
      <c r="H17339" t="s">
        <v>103</v>
      </c>
      <c r="I17339" t="s">
        <v>102</v>
      </c>
      <c r="J17339" t="s">
        <v>103</v>
      </c>
      <c r="K17339" t="s">
        <v>25636</v>
      </c>
      <c r="L17339" t="s">
        <v>289</v>
      </c>
      <c r="M17339" t="e">
        <f>_xlfn.XLOOKUP(B17339,Sheet1!B:B,Sheet1!C:C)</f>
        <v>#N/A</v>
      </c>
    </row>
    <row r="17340" spans="2:13" hidden="1">
      <c r="B17340" t="s">
        <v>25634</v>
      </c>
      <c r="C17340" t="s">
        <v>25639</v>
      </c>
      <c r="D17340" t="s">
        <v>25640</v>
      </c>
      <c r="E17340" t="s">
        <v>5073</v>
      </c>
      <c r="F17340">
        <v>40</v>
      </c>
      <c r="G17340">
        <v>91204</v>
      </c>
      <c r="H17340" t="s">
        <v>102</v>
      </c>
      <c r="I17340" t="s">
        <v>103</v>
      </c>
      <c r="J17340" t="s">
        <v>103</v>
      </c>
      <c r="K17340" t="s">
        <v>25636</v>
      </c>
      <c r="L17340" t="s">
        <v>289</v>
      </c>
      <c r="M17340" t="e">
        <f>_xlfn.XLOOKUP(B17340,Sheet1!B:B,Sheet1!C:C)</f>
        <v>#N/A</v>
      </c>
    </row>
    <row r="17341" spans="2:13" hidden="1">
      <c r="B17341" t="s">
        <v>25634</v>
      </c>
      <c r="C17341" t="s">
        <v>25641</v>
      </c>
      <c r="D17341" t="s">
        <v>254</v>
      </c>
      <c r="E17341" t="s">
        <v>5070</v>
      </c>
      <c r="F17341">
        <v>2</v>
      </c>
      <c r="G17341">
        <v>0</v>
      </c>
      <c r="H17341" t="s">
        <v>102</v>
      </c>
      <c r="I17341" t="s">
        <v>102</v>
      </c>
      <c r="J17341" t="s">
        <v>103</v>
      </c>
      <c r="K17341" t="s">
        <v>25636</v>
      </c>
      <c r="L17341" t="s">
        <v>289</v>
      </c>
      <c r="M17341" t="e">
        <f>_xlfn.XLOOKUP(B17341,Sheet1!B:B,Sheet1!C:C)</f>
        <v>#N/A</v>
      </c>
    </row>
    <row r="17342" spans="2:13" hidden="1">
      <c r="B17342" t="s">
        <v>25634</v>
      </c>
      <c r="C17342" t="s">
        <v>25636</v>
      </c>
      <c r="D17342" t="s">
        <v>11689</v>
      </c>
      <c r="E17342" t="s">
        <v>5070</v>
      </c>
      <c r="F17342">
        <v>2</v>
      </c>
      <c r="G17342">
        <v>0</v>
      </c>
      <c r="H17342" t="s">
        <v>102</v>
      </c>
      <c r="I17342" t="s">
        <v>102</v>
      </c>
      <c r="J17342" t="s">
        <v>103</v>
      </c>
      <c r="K17342" t="s">
        <v>25636</v>
      </c>
      <c r="L17342" t="s">
        <v>289</v>
      </c>
      <c r="M17342" t="e">
        <f>_xlfn.XLOOKUP(B17342,Sheet1!B:B,Sheet1!C:C)</f>
        <v>#N/A</v>
      </c>
    </row>
    <row r="17343" spans="2:13" hidden="1">
      <c r="B17343" t="s">
        <v>25634</v>
      </c>
      <c r="C17343" t="s">
        <v>25642</v>
      </c>
      <c r="D17343" t="s">
        <v>25643</v>
      </c>
      <c r="E17343" t="s">
        <v>5154</v>
      </c>
      <c r="F17343">
        <v>1</v>
      </c>
      <c r="G17343">
        <v>0</v>
      </c>
      <c r="H17343" t="s">
        <v>103</v>
      </c>
      <c r="I17343" t="s">
        <v>102</v>
      </c>
      <c r="J17343" t="s">
        <v>103</v>
      </c>
      <c r="K17343" t="s">
        <v>25636</v>
      </c>
      <c r="L17343" t="s">
        <v>289</v>
      </c>
      <c r="M17343" t="e">
        <f>_xlfn.XLOOKUP(B17343,Sheet1!B:B,Sheet1!C:C)</f>
        <v>#N/A</v>
      </c>
    </row>
    <row r="17344" spans="2:13" hidden="1">
      <c r="B17344" t="s">
        <v>414</v>
      </c>
      <c r="C17344" t="s">
        <v>25644</v>
      </c>
      <c r="D17344" t="s">
        <v>254</v>
      </c>
      <c r="E17344" t="s">
        <v>5070</v>
      </c>
      <c r="F17344">
        <v>1</v>
      </c>
      <c r="G17344">
        <v>0</v>
      </c>
      <c r="H17344" t="s">
        <v>102</v>
      </c>
      <c r="I17344" t="s">
        <v>102</v>
      </c>
      <c r="J17344" t="s">
        <v>103</v>
      </c>
      <c r="K17344" t="s">
        <v>415</v>
      </c>
      <c r="L17344" t="s">
        <v>171</v>
      </c>
      <c r="M17344" t="e">
        <f>_xlfn.XLOOKUP(B17344,Sheet1!B:B,Sheet1!C:C)</f>
        <v>#N/A</v>
      </c>
    </row>
    <row r="17345" spans="2:13" hidden="1">
      <c r="B17345" t="s">
        <v>414</v>
      </c>
      <c r="C17345" t="s">
        <v>25645</v>
      </c>
      <c r="D17345" t="s">
        <v>149</v>
      </c>
      <c r="E17345" t="s">
        <v>5070</v>
      </c>
      <c r="F17345">
        <v>1</v>
      </c>
      <c r="G17345">
        <v>0</v>
      </c>
      <c r="H17345" t="s">
        <v>102</v>
      </c>
      <c r="I17345" t="s">
        <v>102</v>
      </c>
      <c r="J17345" t="s">
        <v>103</v>
      </c>
      <c r="K17345" t="s">
        <v>415</v>
      </c>
      <c r="L17345" t="s">
        <v>171</v>
      </c>
      <c r="M17345" t="e">
        <f>_xlfn.XLOOKUP(B17345,Sheet1!B:B,Sheet1!C:C)</f>
        <v>#N/A</v>
      </c>
    </row>
    <row r="17346" spans="2:13" hidden="1">
      <c r="B17346" t="s">
        <v>414</v>
      </c>
      <c r="C17346" t="s">
        <v>25646</v>
      </c>
      <c r="D17346" t="s">
        <v>631</v>
      </c>
      <c r="E17346" t="s">
        <v>5154</v>
      </c>
      <c r="F17346">
        <v>1</v>
      </c>
      <c r="G17346">
        <v>0</v>
      </c>
      <c r="H17346" t="s">
        <v>103</v>
      </c>
      <c r="I17346" t="s">
        <v>102</v>
      </c>
      <c r="J17346" t="s">
        <v>103</v>
      </c>
      <c r="K17346" t="s">
        <v>415</v>
      </c>
      <c r="L17346" t="s">
        <v>171</v>
      </c>
      <c r="M17346" t="e">
        <f>_xlfn.XLOOKUP(B17346,Sheet1!B:B,Sheet1!C:C)</f>
        <v>#N/A</v>
      </c>
    </row>
    <row r="17347" spans="2:13" hidden="1">
      <c r="B17347" t="s">
        <v>414</v>
      </c>
      <c r="C17347" t="s">
        <v>25647</v>
      </c>
      <c r="D17347" t="s">
        <v>670</v>
      </c>
      <c r="E17347" t="s">
        <v>5070</v>
      </c>
      <c r="F17347">
        <v>1</v>
      </c>
      <c r="G17347">
        <v>0</v>
      </c>
      <c r="H17347" t="s">
        <v>102</v>
      </c>
      <c r="I17347" t="s">
        <v>102</v>
      </c>
      <c r="J17347" t="s">
        <v>103</v>
      </c>
      <c r="K17347" t="s">
        <v>415</v>
      </c>
      <c r="L17347" t="s">
        <v>171</v>
      </c>
      <c r="M17347" t="e">
        <f>_xlfn.XLOOKUP(B17347,Sheet1!B:B,Sheet1!C:C)</f>
        <v>#N/A</v>
      </c>
    </row>
    <row r="17348" spans="2:13" hidden="1">
      <c r="B17348" t="s">
        <v>414</v>
      </c>
      <c r="C17348" t="s">
        <v>25648</v>
      </c>
      <c r="D17348" t="s">
        <v>590</v>
      </c>
      <c r="E17348" t="s">
        <v>5070</v>
      </c>
      <c r="F17348">
        <v>1</v>
      </c>
      <c r="G17348">
        <v>0</v>
      </c>
      <c r="H17348" t="s">
        <v>102</v>
      </c>
      <c r="I17348" t="s">
        <v>102</v>
      </c>
      <c r="J17348" t="s">
        <v>103</v>
      </c>
      <c r="K17348" t="s">
        <v>415</v>
      </c>
      <c r="L17348" t="s">
        <v>171</v>
      </c>
      <c r="M17348" t="e">
        <f>_xlfn.XLOOKUP(B17348,Sheet1!B:B,Sheet1!C:C)</f>
        <v>#N/A</v>
      </c>
    </row>
    <row r="17349" spans="2:13" hidden="1">
      <c r="B17349" t="s">
        <v>414</v>
      </c>
      <c r="C17349" t="s">
        <v>7578</v>
      </c>
      <c r="D17349" t="s">
        <v>631</v>
      </c>
      <c r="E17349" t="s">
        <v>5154</v>
      </c>
      <c r="F17349">
        <v>1</v>
      </c>
      <c r="G17349">
        <v>0</v>
      </c>
      <c r="H17349" t="s">
        <v>103</v>
      </c>
      <c r="I17349" t="s">
        <v>102</v>
      </c>
      <c r="J17349" t="s">
        <v>103</v>
      </c>
      <c r="K17349" t="s">
        <v>415</v>
      </c>
      <c r="L17349" t="s">
        <v>171</v>
      </c>
      <c r="M17349" t="e">
        <f>_xlfn.XLOOKUP(B17349,Sheet1!B:B,Sheet1!C:C)</f>
        <v>#N/A</v>
      </c>
    </row>
    <row r="17350" spans="2:13" hidden="1">
      <c r="B17350" t="s">
        <v>414</v>
      </c>
      <c r="C17350" t="s">
        <v>25649</v>
      </c>
      <c r="D17350" t="s">
        <v>631</v>
      </c>
      <c r="E17350" t="s">
        <v>5154</v>
      </c>
      <c r="F17350">
        <v>1</v>
      </c>
      <c r="G17350">
        <v>0</v>
      </c>
      <c r="H17350" t="s">
        <v>103</v>
      </c>
      <c r="I17350" t="s">
        <v>102</v>
      </c>
      <c r="J17350" t="s">
        <v>103</v>
      </c>
      <c r="K17350" t="s">
        <v>415</v>
      </c>
      <c r="L17350" t="s">
        <v>171</v>
      </c>
      <c r="M17350" t="e">
        <f>_xlfn.XLOOKUP(B17350,Sheet1!B:B,Sheet1!C:C)</f>
        <v>#N/A</v>
      </c>
    </row>
    <row r="17351" spans="2:13" hidden="1">
      <c r="B17351" t="s">
        <v>414</v>
      </c>
      <c r="C17351" t="s">
        <v>25650</v>
      </c>
      <c r="D17351" t="s">
        <v>631</v>
      </c>
      <c r="E17351" t="s">
        <v>5154</v>
      </c>
      <c r="F17351">
        <v>1</v>
      </c>
      <c r="G17351">
        <v>0</v>
      </c>
      <c r="H17351" t="s">
        <v>103</v>
      </c>
      <c r="I17351" t="s">
        <v>102</v>
      </c>
      <c r="J17351" t="s">
        <v>103</v>
      </c>
      <c r="K17351" t="s">
        <v>415</v>
      </c>
      <c r="L17351" t="s">
        <v>171</v>
      </c>
      <c r="M17351" t="e">
        <f>_xlfn.XLOOKUP(B17351,Sheet1!B:B,Sheet1!C:C)</f>
        <v>#N/A</v>
      </c>
    </row>
    <row r="17352" spans="2:13" hidden="1">
      <c r="B17352" t="s">
        <v>414</v>
      </c>
      <c r="C17352" t="s">
        <v>25651</v>
      </c>
      <c r="D17352" t="s">
        <v>631</v>
      </c>
      <c r="E17352" t="s">
        <v>5154</v>
      </c>
      <c r="F17352">
        <v>1</v>
      </c>
      <c r="G17352">
        <v>0</v>
      </c>
      <c r="H17352" t="s">
        <v>103</v>
      </c>
      <c r="I17352" t="s">
        <v>102</v>
      </c>
      <c r="J17352" t="s">
        <v>103</v>
      </c>
      <c r="K17352" t="s">
        <v>415</v>
      </c>
      <c r="L17352" t="s">
        <v>171</v>
      </c>
      <c r="M17352" t="e">
        <f>_xlfn.XLOOKUP(B17352,Sheet1!B:B,Sheet1!C:C)</f>
        <v>#N/A</v>
      </c>
    </row>
    <row r="17353" spans="2:13" hidden="1">
      <c r="B17353" t="s">
        <v>414</v>
      </c>
      <c r="C17353" t="s">
        <v>25652</v>
      </c>
      <c r="D17353" t="s">
        <v>631</v>
      </c>
      <c r="E17353" t="s">
        <v>5154</v>
      </c>
      <c r="F17353">
        <v>1</v>
      </c>
      <c r="G17353">
        <v>0</v>
      </c>
      <c r="H17353" t="s">
        <v>103</v>
      </c>
      <c r="I17353" t="s">
        <v>102</v>
      </c>
      <c r="J17353" t="s">
        <v>103</v>
      </c>
      <c r="K17353" t="s">
        <v>415</v>
      </c>
      <c r="L17353" t="s">
        <v>171</v>
      </c>
      <c r="M17353" t="e">
        <f>_xlfn.XLOOKUP(B17353,Sheet1!B:B,Sheet1!C:C)</f>
        <v>#N/A</v>
      </c>
    </row>
    <row r="17354" spans="2:13" hidden="1">
      <c r="B17354" t="s">
        <v>414</v>
      </c>
      <c r="C17354" t="s">
        <v>415</v>
      </c>
      <c r="D17354" t="s">
        <v>12941</v>
      </c>
      <c r="E17354" t="s">
        <v>5070</v>
      </c>
      <c r="F17354">
        <v>40</v>
      </c>
      <c r="G17354">
        <v>165070</v>
      </c>
      <c r="H17354" t="s">
        <v>102</v>
      </c>
      <c r="I17354" t="s">
        <v>102</v>
      </c>
      <c r="J17354" t="s">
        <v>103</v>
      </c>
      <c r="K17354" t="s">
        <v>415</v>
      </c>
      <c r="L17354" t="s">
        <v>171</v>
      </c>
      <c r="M17354" t="e">
        <f>_xlfn.XLOOKUP(B17354,Sheet1!B:B,Sheet1!C:C)</f>
        <v>#N/A</v>
      </c>
    </row>
    <row r="17355" spans="2:13" hidden="1">
      <c r="B17355" t="s">
        <v>25653</v>
      </c>
      <c r="C17355" t="s">
        <v>25654</v>
      </c>
      <c r="D17355" t="s">
        <v>226</v>
      </c>
      <c r="E17355" t="s">
        <v>5154</v>
      </c>
      <c r="F17355">
        <v>1</v>
      </c>
      <c r="G17355">
        <v>0</v>
      </c>
      <c r="H17355" t="s">
        <v>103</v>
      </c>
      <c r="I17355" t="s">
        <v>102</v>
      </c>
      <c r="J17355" t="s">
        <v>103</v>
      </c>
      <c r="K17355" t="s">
        <v>25655</v>
      </c>
      <c r="L17355" t="s">
        <v>142</v>
      </c>
      <c r="M17355" t="e">
        <f>_xlfn.XLOOKUP(B17355,Sheet1!B:B,Sheet1!C:C)</f>
        <v>#N/A</v>
      </c>
    </row>
    <row r="17356" spans="2:13" hidden="1">
      <c r="B17356" t="s">
        <v>25653</v>
      </c>
      <c r="C17356" t="s">
        <v>25656</v>
      </c>
      <c r="D17356" t="s">
        <v>226</v>
      </c>
      <c r="E17356" t="s">
        <v>5154</v>
      </c>
      <c r="F17356">
        <v>1</v>
      </c>
      <c r="G17356">
        <v>0</v>
      </c>
      <c r="H17356" t="s">
        <v>103</v>
      </c>
      <c r="I17356" t="s">
        <v>102</v>
      </c>
      <c r="J17356" t="s">
        <v>103</v>
      </c>
      <c r="K17356" t="s">
        <v>25655</v>
      </c>
      <c r="L17356" t="s">
        <v>142</v>
      </c>
      <c r="M17356" t="e">
        <f>_xlfn.XLOOKUP(B17356,Sheet1!B:B,Sheet1!C:C)</f>
        <v>#N/A</v>
      </c>
    </row>
    <row r="17357" spans="2:13" hidden="1">
      <c r="B17357" t="s">
        <v>25653</v>
      </c>
      <c r="C17357" t="s">
        <v>25657</v>
      </c>
      <c r="D17357" t="s">
        <v>226</v>
      </c>
      <c r="E17357" t="s">
        <v>5154</v>
      </c>
      <c r="F17357">
        <v>1</v>
      </c>
      <c r="G17357">
        <v>0</v>
      </c>
      <c r="H17357" t="s">
        <v>103</v>
      </c>
      <c r="I17357" t="s">
        <v>102</v>
      </c>
      <c r="J17357" t="s">
        <v>103</v>
      </c>
      <c r="K17357" t="s">
        <v>25655</v>
      </c>
      <c r="L17357" t="s">
        <v>142</v>
      </c>
      <c r="M17357" t="e">
        <f>_xlfn.XLOOKUP(B17357,Sheet1!B:B,Sheet1!C:C)</f>
        <v>#N/A</v>
      </c>
    </row>
    <row r="17358" spans="2:13" hidden="1">
      <c r="B17358" t="s">
        <v>25653</v>
      </c>
      <c r="C17358" t="s">
        <v>25658</v>
      </c>
      <c r="D17358" t="s">
        <v>226</v>
      </c>
      <c r="E17358" t="s">
        <v>5154</v>
      </c>
      <c r="F17358">
        <v>1</v>
      </c>
      <c r="G17358">
        <v>0</v>
      </c>
      <c r="H17358" t="s">
        <v>103</v>
      </c>
      <c r="I17358" t="s">
        <v>102</v>
      </c>
      <c r="J17358" t="s">
        <v>103</v>
      </c>
      <c r="K17358" t="s">
        <v>25655</v>
      </c>
      <c r="L17358" t="s">
        <v>142</v>
      </c>
      <c r="M17358" t="e">
        <f>_xlfn.XLOOKUP(B17358,Sheet1!B:B,Sheet1!C:C)</f>
        <v>#N/A</v>
      </c>
    </row>
    <row r="17359" spans="2:13" hidden="1">
      <c r="B17359" t="s">
        <v>25653</v>
      </c>
      <c r="C17359" t="s">
        <v>25659</v>
      </c>
      <c r="D17359" t="s">
        <v>254</v>
      </c>
      <c r="E17359" t="s">
        <v>5070</v>
      </c>
      <c r="F17359">
        <v>2</v>
      </c>
      <c r="G17359">
        <v>0</v>
      </c>
      <c r="H17359" t="s">
        <v>102</v>
      </c>
      <c r="I17359" t="s">
        <v>102</v>
      </c>
      <c r="J17359" t="s">
        <v>103</v>
      </c>
      <c r="K17359" t="s">
        <v>25655</v>
      </c>
      <c r="L17359" t="s">
        <v>142</v>
      </c>
      <c r="M17359" t="e">
        <f>_xlfn.XLOOKUP(B17359,Sheet1!B:B,Sheet1!C:C)</f>
        <v>#N/A</v>
      </c>
    </row>
    <row r="17360" spans="2:13" hidden="1">
      <c r="B17360" t="s">
        <v>25653</v>
      </c>
      <c r="C17360" t="s">
        <v>25660</v>
      </c>
      <c r="D17360" t="s">
        <v>670</v>
      </c>
      <c r="E17360" t="s">
        <v>5070</v>
      </c>
      <c r="F17360">
        <v>2</v>
      </c>
      <c r="G17360">
        <v>0</v>
      </c>
      <c r="H17360" t="s">
        <v>102</v>
      </c>
      <c r="I17360" t="s">
        <v>102</v>
      </c>
      <c r="J17360" t="s">
        <v>103</v>
      </c>
      <c r="K17360" t="s">
        <v>25655</v>
      </c>
      <c r="L17360" t="s">
        <v>142</v>
      </c>
      <c r="M17360" t="e">
        <f>_xlfn.XLOOKUP(B17360,Sheet1!B:B,Sheet1!C:C)</f>
        <v>#N/A</v>
      </c>
    </row>
    <row r="17361" spans="2:13" hidden="1">
      <c r="B17361" t="s">
        <v>25653</v>
      </c>
      <c r="C17361" t="s">
        <v>25661</v>
      </c>
      <c r="D17361" t="s">
        <v>153</v>
      </c>
      <c r="E17361" t="s">
        <v>5073</v>
      </c>
      <c r="F17361">
        <v>43</v>
      </c>
      <c r="G17361">
        <v>131732</v>
      </c>
      <c r="H17361" t="s">
        <v>102</v>
      </c>
      <c r="I17361" t="s">
        <v>103</v>
      </c>
      <c r="J17361" t="s">
        <v>103</v>
      </c>
      <c r="K17361" t="s">
        <v>25655</v>
      </c>
      <c r="L17361" t="s">
        <v>142</v>
      </c>
      <c r="M17361" t="e">
        <f>_xlfn.XLOOKUP(B17361,Sheet1!B:B,Sheet1!C:C)</f>
        <v>#N/A</v>
      </c>
    </row>
    <row r="17362" spans="2:13" hidden="1">
      <c r="B17362" t="s">
        <v>25653</v>
      </c>
      <c r="C17362" t="s">
        <v>25662</v>
      </c>
      <c r="D17362" t="s">
        <v>25663</v>
      </c>
      <c r="E17362" t="s">
        <v>5154</v>
      </c>
      <c r="F17362">
        <v>1</v>
      </c>
      <c r="G17362">
        <v>0</v>
      </c>
      <c r="H17362" t="s">
        <v>103</v>
      </c>
      <c r="I17362" t="s">
        <v>102</v>
      </c>
      <c r="J17362" t="s">
        <v>103</v>
      </c>
      <c r="K17362" t="s">
        <v>25655</v>
      </c>
      <c r="L17362" t="s">
        <v>142</v>
      </c>
      <c r="M17362" t="e">
        <f>_xlfn.XLOOKUP(B17362,Sheet1!B:B,Sheet1!C:C)</f>
        <v>#N/A</v>
      </c>
    </row>
    <row r="17363" spans="2:13" hidden="1">
      <c r="B17363" t="s">
        <v>25653</v>
      </c>
      <c r="C17363" t="s">
        <v>25664</v>
      </c>
      <c r="D17363" t="s">
        <v>142</v>
      </c>
      <c r="E17363" t="s">
        <v>5070</v>
      </c>
      <c r="F17363">
        <v>2</v>
      </c>
      <c r="G17363">
        <v>0</v>
      </c>
      <c r="H17363" t="s">
        <v>102</v>
      </c>
      <c r="I17363" t="s">
        <v>102</v>
      </c>
      <c r="J17363" t="s">
        <v>103</v>
      </c>
      <c r="K17363" t="s">
        <v>25655</v>
      </c>
      <c r="L17363" t="s">
        <v>142</v>
      </c>
      <c r="M17363" t="e">
        <f>_xlfn.XLOOKUP(B17363,Sheet1!B:B,Sheet1!C:C)</f>
        <v>#N/A</v>
      </c>
    </row>
    <row r="17364" spans="2:13" hidden="1">
      <c r="B17364" t="s">
        <v>25653</v>
      </c>
      <c r="C17364" t="s">
        <v>25665</v>
      </c>
      <c r="D17364" t="s">
        <v>25663</v>
      </c>
      <c r="E17364" t="s">
        <v>5154</v>
      </c>
      <c r="F17364">
        <v>1</v>
      </c>
      <c r="G17364">
        <v>0</v>
      </c>
      <c r="H17364" t="s">
        <v>103</v>
      </c>
      <c r="I17364" t="s">
        <v>102</v>
      </c>
      <c r="J17364" t="s">
        <v>103</v>
      </c>
      <c r="K17364" t="s">
        <v>25655</v>
      </c>
      <c r="L17364" t="s">
        <v>142</v>
      </c>
      <c r="M17364" t="e">
        <f>_xlfn.XLOOKUP(B17364,Sheet1!B:B,Sheet1!C:C)</f>
        <v>#N/A</v>
      </c>
    </row>
    <row r="17365" spans="2:13" hidden="1">
      <c r="B17365" t="s">
        <v>25653</v>
      </c>
      <c r="C17365" t="s">
        <v>25666</v>
      </c>
      <c r="D17365" t="s">
        <v>5984</v>
      </c>
      <c r="E17365" t="s">
        <v>5070</v>
      </c>
      <c r="F17365">
        <v>3</v>
      </c>
      <c r="G17365">
        <v>0</v>
      </c>
      <c r="H17365" t="s">
        <v>102</v>
      </c>
      <c r="I17365" t="s">
        <v>102</v>
      </c>
      <c r="J17365" t="s">
        <v>103</v>
      </c>
      <c r="K17365" t="s">
        <v>25655</v>
      </c>
      <c r="L17365" t="s">
        <v>142</v>
      </c>
      <c r="M17365" t="e">
        <f>_xlfn.XLOOKUP(B17365,Sheet1!B:B,Sheet1!C:C)</f>
        <v>#N/A</v>
      </c>
    </row>
    <row r="17366" spans="2:13" hidden="1">
      <c r="B17366" t="s">
        <v>25653</v>
      </c>
      <c r="C17366" t="s">
        <v>25667</v>
      </c>
      <c r="D17366" t="s">
        <v>226</v>
      </c>
      <c r="E17366" t="s">
        <v>5154</v>
      </c>
      <c r="F17366">
        <v>1</v>
      </c>
      <c r="G17366">
        <v>0</v>
      </c>
      <c r="H17366" t="s">
        <v>103</v>
      </c>
      <c r="I17366" t="s">
        <v>102</v>
      </c>
      <c r="J17366" t="s">
        <v>103</v>
      </c>
      <c r="K17366" t="s">
        <v>25655</v>
      </c>
      <c r="L17366" t="s">
        <v>142</v>
      </c>
      <c r="M17366" t="e">
        <f>_xlfn.XLOOKUP(B17366,Sheet1!B:B,Sheet1!C:C)</f>
        <v>#N/A</v>
      </c>
    </row>
    <row r="17367" spans="2:13" hidden="1">
      <c r="B17367" t="s">
        <v>25653</v>
      </c>
      <c r="C17367" t="s">
        <v>25668</v>
      </c>
      <c r="D17367" t="s">
        <v>590</v>
      </c>
      <c r="E17367" t="s">
        <v>5070</v>
      </c>
      <c r="F17367">
        <v>1</v>
      </c>
      <c r="G17367">
        <v>0</v>
      </c>
      <c r="H17367" t="s">
        <v>102</v>
      </c>
      <c r="I17367" t="s">
        <v>102</v>
      </c>
      <c r="J17367" t="s">
        <v>103</v>
      </c>
      <c r="K17367" t="s">
        <v>25655</v>
      </c>
      <c r="L17367" t="s">
        <v>142</v>
      </c>
      <c r="M17367" t="e">
        <f>_xlfn.XLOOKUP(B17367,Sheet1!B:B,Sheet1!C:C)</f>
        <v>#N/A</v>
      </c>
    </row>
    <row r="17368" spans="2:13" hidden="1">
      <c r="B17368" t="s">
        <v>25653</v>
      </c>
      <c r="C17368" t="s">
        <v>25669</v>
      </c>
      <c r="D17368" t="s">
        <v>25663</v>
      </c>
      <c r="E17368" t="s">
        <v>5154</v>
      </c>
      <c r="F17368">
        <v>1</v>
      </c>
      <c r="G17368">
        <v>0</v>
      </c>
      <c r="H17368" t="s">
        <v>103</v>
      </c>
      <c r="I17368" t="s">
        <v>102</v>
      </c>
      <c r="J17368" t="s">
        <v>103</v>
      </c>
      <c r="K17368" t="s">
        <v>25655</v>
      </c>
      <c r="L17368" t="s">
        <v>142</v>
      </c>
      <c r="M17368" t="e">
        <f>_xlfn.XLOOKUP(B17368,Sheet1!B:B,Sheet1!C:C)</f>
        <v>#N/A</v>
      </c>
    </row>
    <row r="17369" spans="2:13" hidden="1">
      <c r="B17369" t="s">
        <v>25653</v>
      </c>
      <c r="C17369" t="s">
        <v>25670</v>
      </c>
      <c r="D17369" t="s">
        <v>226</v>
      </c>
      <c r="E17369" t="s">
        <v>5154</v>
      </c>
      <c r="F17369">
        <v>1</v>
      </c>
      <c r="G17369">
        <v>0</v>
      </c>
      <c r="H17369" t="s">
        <v>103</v>
      </c>
      <c r="I17369" t="s">
        <v>102</v>
      </c>
      <c r="J17369" t="s">
        <v>103</v>
      </c>
      <c r="K17369" t="s">
        <v>25655</v>
      </c>
      <c r="L17369" t="s">
        <v>142</v>
      </c>
      <c r="M17369" t="e">
        <f>_xlfn.XLOOKUP(B17369,Sheet1!B:B,Sheet1!C:C)</f>
        <v>#N/A</v>
      </c>
    </row>
    <row r="17370" spans="2:13" hidden="1">
      <c r="B17370" t="s">
        <v>25653</v>
      </c>
      <c r="C17370" t="s">
        <v>25671</v>
      </c>
      <c r="D17370" t="s">
        <v>226</v>
      </c>
      <c r="E17370" t="s">
        <v>5154</v>
      </c>
      <c r="F17370">
        <v>1</v>
      </c>
      <c r="G17370">
        <v>0</v>
      </c>
      <c r="H17370" t="s">
        <v>103</v>
      </c>
      <c r="I17370" t="s">
        <v>102</v>
      </c>
      <c r="J17370" t="s">
        <v>103</v>
      </c>
      <c r="K17370" t="s">
        <v>25655</v>
      </c>
      <c r="L17370" t="s">
        <v>142</v>
      </c>
      <c r="M17370" t="e">
        <f>_xlfn.XLOOKUP(B17370,Sheet1!B:B,Sheet1!C:C)</f>
        <v>#N/A</v>
      </c>
    </row>
    <row r="17371" spans="2:13" hidden="1">
      <c r="B17371" t="s">
        <v>25653</v>
      </c>
      <c r="C17371" t="s">
        <v>25672</v>
      </c>
      <c r="D17371" t="s">
        <v>25663</v>
      </c>
      <c r="E17371" t="s">
        <v>5154</v>
      </c>
      <c r="F17371">
        <v>1</v>
      </c>
      <c r="G17371">
        <v>0</v>
      </c>
      <c r="H17371" t="s">
        <v>103</v>
      </c>
      <c r="I17371" t="s">
        <v>102</v>
      </c>
      <c r="J17371" t="s">
        <v>103</v>
      </c>
      <c r="K17371" t="s">
        <v>25655</v>
      </c>
      <c r="L17371" t="s">
        <v>142</v>
      </c>
      <c r="M17371" t="e">
        <f>_xlfn.XLOOKUP(B17371,Sheet1!B:B,Sheet1!C:C)</f>
        <v>#N/A</v>
      </c>
    </row>
    <row r="17372" spans="2:13" hidden="1">
      <c r="B17372" t="s">
        <v>25653</v>
      </c>
      <c r="C17372" t="s">
        <v>25673</v>
      </c>
      <c r="D17372" t="s">
        <v>18970</v>
      </c>
      <c r="F17372">
        <v>40</v>
      </c>
      <c r="G17372">
        <v>100814</v>
      </c>
      <c r="H17372" t="s">
        <v>103</v>
      </c>
      <c r="I17372" t="s">
        <v>103</v>
      </c>
      <c r="J17372" t="s">
        <v>103</v>
      </c>
      <c r="K17372" t="s">
        <v>25655</v>
      </c>
      <c r="L17372" t="s">
        <v>142</v>
      </c>
      <c r="M17372" t="e">
        <f>_xlfn.XLOOKUP(B17372,Sheet1!B:B,Sheet1!C:C)</f>
        <v>#N/A</v>
      </c>
    </row>
    <row r="17373" spans="2:13" hidden="1">
      <c r="B17373" t="s">
        <v>25674</v>
      </c>
      <c r="C17373" t="s">
        <v>25675</v>
      </c>
      <c r="D17373" t="s">
        <v>2504</v>
      </c>
      <c r="E17373" t="s">
        <v>5154</v>
      </c>
      <c r="F17373">
        <v>5</v>
      </c>
      <c r="G17373">
        <v>0</v>
      </c>
      <c r="H17373" t="s">
        <v>103</v>
      </c>
      <c r="I17373" t="s">
        <v>102</v>
      </c>
      <c r="J17373" t="s">
        <v>103</v>
      </c>
      <c r="K17373" t="s">
        <v>25676</v>
      </c>
      <c r="L17373" t="s">
        <v>188</v>
      </c>
      <c r="M17373" t="e">
        <f>_xlfn.XLOOKUP(B17373,Sheet1!B:B,Sheet1!C:C)</f>
        <v>#N/A</v>
      </c>
    </row>
    <row r="17374" spans="2:13" hidden="1">
      <c r="B17374" t="s">
        <v>25674</v>
      </c>
      <c r="C17374" t="s">
        <v>25677</v>
      </c>
      <c r="D17374" t="s">
        <v>2504</v>
      </c>
      <c r="E17374" t="s">
        <v>5154</v>
      </c>
      <c r="F17374">
        <v>5</v>
      </c>
      <c r="G17374">
        <v>0</v>
      </c>
      <c r="H17374" t="s">
        <v>103</v>
      </c>
      <c r="I17374" t="s">
        <v>102</v>
      </c>
      <c r="J17374" t="s">
        <v>103</v>
      </c>
      <c r="K17374" t="s">
        <v>25676</v>
      </c>
      <c r="L17374" t="s">
        <v>188</v>
      </c>
      <c r="M17374" t="e">
        <f>_xlfn.XLOOKUP(B17374,Sheet1!B:B,Sheet1!C:C)</f>
        <v>#N/A</v>
      </c>
    </row>
    <row r="17375" spans="2:13" hidden="1">
      <c r="B17375" t="s">
        <v>25674</v>
      </c>
      <c r="C17375" t="s">
        <v>25678</v>
      </c>
      <c r="D17375" t="s">
        <v>5617</v>
      </c>
      <c r="E17375" t="s">
        <v>5154</v>
      </c>
      <c r="F17375">
        <v>10</v>
      </c>
      <c r="G17375">
        <v>0</v>
      </c>
      <c r="H17375" t="s">
        <v>103</v>
      </c>
      <c r="I17375" t="s">
        <v>102</v>
      </c>
      <c r="J17375" t="s">
        <v>103</v>
      </c>
      <c r="K17375" t="s">
        <v>25676</v>
      </c>
      <c r="L17375" t="s">
        <v>188</v>
      </c>
      <c r="M17375" t="e">
        <f>_xlfn.XLOOKUP(B17375,Sheet1!B:B,Sheet1!C:C)</f>
        <v>#N/A</v>
      </c>
    </row>
    <row r="17376" spans="2:13" hidden="1">
      <c r="B17376" t="s">
        <v>25674</v>
      </c>
      <c r="C17376" t="s">
        <v>25679</v>
      </c>
      <c r="D17376" t="s">
        <v>2504</v>
      </c>
      <c r="E17376" t="s">
        <v>5154</v>
      </c>
      <c r="F17376">
        <v>5</v>
      </c>
      <c r="G17376">
        <v>0</v>
      </c>
      <c r="H17376" t="s">
        <v>103</v>
      </c>
      <c r="I17376" t="s">
        <v>102</v>
      </c>
      <c r="J17376" t="s">
        <v>103</v>
      </c>
      <c r="K17376" t="s">
        <v>25676</v>
      </c>
      <c r="L17376" t="s">
        <v>188</v>
      </c>
      <c r="M17376" t="e">
        <f>_xlfn.XLOOKUP(B17376,Sheet1!B:B,Sheet1!C:C)</f>
        <v>#N/A</v>
      </c>
    </row>
    <row r="17377" spans="2:13" hidden="1">
      <c r="B17377" t="s">
        <v>25674</v>
      </c>
      <c r="C17377" t="s">
        <v>25680</v>
      </c>
      <c r="D17377" t="s">
        <v>2504</v>
      </c>
      <c r="E17377" t="s">
        <v>5154</v>
      </c>
      <c r="F17377">
        <v>5</v>
      </c>
      <c r="G17377">
        <v>0</v>
      </c>
      <c r="H17377" t="s">
        <v>103</v>
      </c>
      <c r="I17377" t="s">
        <v>102</v>
      </c>
      <c r="J17377" t="s">
        <v>103</v>
      </c>
      <c r="K17377" t="s">
        <v>25676</v>
      </c>
      <c r="L17377" t="s">
        <v>188</v>
      </c>
      <c r="M17377" t="e">
        <f>_xlfn.XLOOKUP(B17377,Sheet1!B:B,Sheet1!C:C)</f>
        <v>#N/A</v>
      </c>
    </row>
    <row r="17378" spans="2:13" hidden="1">
      <c r="B17378" t="s">
        <v>25674</v>
      </c>
      <c r="C17378" t="s">
        <v>25681</v>
      </c>
      <c r="D17378" t="s">
        <v>2504</v>
      </c>
      <c r="E17378" t="s">
        <v>5154</v>
      </c>
      <c r="F17378">
        <v>5</v>
      </c>
      <c r="G17378">
        <v>0</v>
      </c>
      <c r="H17378" t="s">
        <v>103</v>
      </c>
      <c r="I17378" t="s">
        <v>102</v>
      </c>
      <c r="J17378" t="s">
        <v>103</v>
      </c>
      <c r="K17378" t="s">
        <v>25676</v>
      </c>
      <c r="L17378" t="s">
        <v>188</v>
      </c>
      <c r="M17378" t="e">
        <f>_xlfn.XLOOKUP(B17378,Sheet1!B:B,Sheet1!C:C)</f>
        <v>#N/A</v>
      </c>
    </row>
    <row r="17379" spans="2:13" hidden="1">
      <c r="B17379" t="s">
        <v>25674</v>
      </c>
      <c r="C17379" t="s">
        <v>25682</v>
      </c>
      <c r="D17379" t="s">
        <v>2504</v>
      </c>
      <c r="E17379" t="s">
        <v>5154</v>
      </c>
      <c r="F17379">
        <v>5</v>
      </c>
      <c r="G17379">
        <v>0</v>
      </c>
      <c r="H17379" t="s">
        <v>103</v>
      </c>
      <c r="I17379" t="s">
        <v>102</v>
      </c>
      <c r="J17379" t="s">
        <v>103</v>
      </c>
      <c r="K17379" t="s">
        <v>25676</v>
      </c>
      <c r="L17379" t="s">
        <v>188</v>
      </c>
      <c r="M17379" t="e">
        <f>_xlfn.XLOOKUP(B17379,Sheet1!B:B,Sheet1!C:C)</f>
        <v>#N/A</v>
      </c>
    </row>
    <row r="17380" spans="2:13" hidden="1">
      <c r="B17380" t="s">
        <v>25674</v>
      </c>
      <c r="C17380" t="s">
        <v>25683</v>
      </c>
      <c r="D17380" t="s">
        <v>2504</v>
      </c>
      <c r="E17380" t="s">
        <v>5154</v>
      </c>
      <c r="F17380">
        <v>5</v>
      </c>
      <c r="G17380">
        <v>0</v>
      </c>
      <c r="H17380" t="s">
        <v>103</v>
      </c>
      <c r="I17380" t="s">
        <v>102</v>
      </c>
      <c r="J17380" t="s">
        <v>103</v>
      </c>
      <c r="K17380" t="s">
        <v>25676</v>
      </c>
      <c r="L17380" t="s">
        <v>188</v>
      </c>
      <c r="M17380" t="e">
        <f>_xlfn.XLOOKUP(B17380,Sheet1!B:B,Sheet1!C:C)</f>
        <v>#N/A</v>
      </c>
    </row>
    <row r="17381" spans="2:13" hidden="1">
      <c r="B17381" t="s">
        <v>25674</v>
      </c>
      <c r="C17381" t="s">
        <v>25684</v>
      </c>
      <c r="D17381" t="s">
        <v>466</v>
      </c>
      <c r="E17381" t="s">
        <v>5154</v>
      </c>
      <c r="F17381">
        <v>10</v>
      </c>
      <c r="G17381">
        <v>0</v>
      </c>
      <c r="H17381" t="s">
        <v>103</v>
      </c>
      <c r="I17381" t="s">
        <v>102</v>
      </c>
      <c r="J17381" t="s">
        <v>103</v>
      </c>
      <c r="K17381" t="s">
        <v>25676</v>
      </c>
      <c r="L17381" t="s">
        <v>188</v>
      </c>
      <c r="M17381" t="e">
        <f>_xlfn.XLOOKUP(B17381,Sheet1!B:B,Sheet1!C:C)</f>
        <v>#N/A</v>
      </c>
    </row>
    <row r="17382" spans="2:13" hidden="1">
      <c r="B17382" t="s">
        <v>25674</v>
      </c>
      <c r="C17382" t="s">
        <v>25685</v>
      </c>
      <c r="D17382" t="s">
        <v>2504</v>
      </c>
      <c r="E17382" t="s">
        <v>5154</v>
      </c>
      <c r="F17382">
        <v>5</v>
      </c>
      <c r="G17382">
        <v>0</v>
      </c>
      <c r="H17382" t="s">
        <v>103</v>
      </c>
      <c r="I17382" t="s">
        <v>102</v>
      </c>
      <c r="J17382" t="s">
        <v>103</v>
      </c>
      <c r="K17382" t="s">
        <v>25676</v>
      </c>
      <c r="L17382" t="s">
        <v>188</v>
      </c>
      <c r="M17382" t="e">
        <f>_xlfn.XLOOKUP(B17382,Sheet1!B:B,Sheet1!C:C)</f>
        <v>#N/A</v>
      </c>
    </row>
    <row r="17383" spans="2:13" hidden="1">
      <c r="B17383" t="s">
        <v>25674</v>
      </c>
      <c r="C17383" t="s">
        <v>25676</v>
      </c>
      <c r="D17383" t="s">
        <v>5117</v>
      </c>
      <c r="E17383" t="s">
        <v>5073</v>
      </c>
      <c r="F17383">
        <v>40</v>
      </c>
      <c r="G17383">
        <v>170000</v>
      </c>
      <c r="H17383" t="s">
        <v>102</v>
      </c>
      <c r="I17383" t="s">
        <v>103</v>
      </c>
      <c r="J17383" t="s">
        <v>103</v>
      </c>
      <c r="K17383" t="s">
        <v>25676</v>
      </c>
      <c r="L17383" t="s">
        <v>188</v>
      </c>
      <c r="M17383" t="e">
        <f>_xlfn.XLOOKUP(B17383,Sheet1!B:B,Sheet1!C:C)</f>
        <v>#N/A</v>
      </c>
    </row>
    <row r="17384" spans="2:13" hidden="1">
      <c r="B17384" t="s">
        <v>25674</v>
      </c>
      <c r="C17384" t="s">
        <v>25686</v>
      </c>
      <c r="D17384" t="s">
        <v>2504</v>
      </c>
      <c r="E17384" t="s">
        <v>5073</v>
      </c>
      <c r="F17384">
        <v>5</v>
      </c>
      <c r="G17384">
        <v>0</v>
      </c>
      <c r="H17384" t="s">
        <v>102</v>
      </c>
      <c r="I17384" t="s">
        <v>103</v>
      </c>
      <c r="J17384" t="s">
        <v>103</v>
      </c>
      <c r="K17384" t="s">
        <v>25676</v>
      </c>
      <c r="L17384" t="s">
        <v>188</v>
      </c>
      <c r="M17384" t="e">
        <f>_xlfn.XLOOKUP(B17384,Sheet1!B:B,Sheet1!C:C)</f>
        <v>#N/A</v>
      </c>
    </row>
    <row r="17385" spans="2:13" hidden="1">
      <c r="B17385" t="s">
        <v>25687</v>
      </c>
      <c r="C17385" t="s">
        <v>25688</v>
      </c>
      <c r="D17385" t="s">
        <v>2504</v>
      </c>
      <c r="E17385" t="s">
        <v>5154</v>
      </c>
      <c r="F17385">
        <v>0</v>
      </c>
      <c r="G17385">
        <v>0</v>
      </c>
      <c r="H17385" t="s">
        <v>103</v>
      </c>
      <c r="I17385" t="s">
        <v>102</v>
      </c>
      <c r="J17385" t="s">
        <v>103</v>
      </c>
      <c r="K17385" t="s">
        <v>25689</v>
      </c>
      <c r="L17385" t="s">
        <v>2504</v>
      </c>
      <c r="M17385" t="e">
        <f>_xlfn.XLOOKUP(B17385,Sheet1!B:B,Sheet1!C:C)</f>
        <v>#N/A</v>
      </c>
    </row>
    <row r="17386" spans="2:13" hidden="1">
      <c r="B17386" t="s">
        <v>25687</v>
      </c>
      <c r="C17386" t="s">
        <v>25690</v>
      </c>
      <c r="D17386" t="s">
        <v>2504</v>
      </c>
      <c r="E17386" t="s">
        <v>5154</v>
      </c>
      <c r="F17386">
        <v>0</v>
      </c>
      <c r="G17386">
        <v>0</v>
      </c>
      <c r="H17386" t="s">
        <v>103</v>
      </c>
      <c r="I17386" t="s">
        <v>102</v>
      </c>
      <c r="J17386" t="s">
        <v>103</v>
      </c>
      <c r="K17386" t="s">
        <v>25689</v>
      </c>
      <c r="L17386" t="s">
        <v>2504</v>
      </c>
      <c r="M17386" t="e">
        <f>_xlfn.XLOOKUP(B17386,Sheet1!B:B,Sheet1!C:C)</f>
        <v>#N/A</v>
      </c>
    </row>
    <row r="17387" spans="2:13" hidden="1">
      <c r="B17387" t="s">
        <v>25687</v>
      </c>
      <c r="C17387" t="s">
        <v>25691</v>
      </c>
      <c r="D17387" t="s">
        <v>2504</v>
      </c>
      <c r="E17387" t="s">
        <v>5154</v>
      </c>
      <c r="F17387">
        <v>0</v>
      </c>
      <c r="G17387">
        <v>0</v>
      </c>
      <c r="H17387" t="s">
        <v>103</v>
      </c>
      <c r="I17387" t="s">
        <v>102</v>
      </c>
      <c r="J17387" t="s">
        <v>103</v>
      </c>
      <c r="K17387" t="s">
        <v>25689</v>
      </c>
      <c r="L17387" t="s">
        <v>2504</v>
      </c>
      <c r="M17387" t="e">
        <f>_xlfn.XLOOKUP(B17387,Sheet1!B:B,Sheet1!C:C)</f>
        <v>#N/A</v>
      </c>
    </row>
    <row r="17388" spans="2:13" hidden="1">
      <c r="B17388" t="s">
        <v>25687</v>
      </c>
      <c r="C17388" t="s">
        <v>25689</v>
      </c>
      <c r="D17388" t="s">
        <v>466</v>
      </c>
      <c r="E17388" t="s">
        <v>5154</v>
      </c>
      <c r="F17388">
        <v>0</v>
      </c>
      <c r="G17388">
        <v>0</v>
      </c>
      <c r="H17388" t="s">
        <v>103</v>
      </c>
      <c r="I17388" t="s">
        <v>102</v>
      </c>
      <c r="J17388" t="s">
        <v>103</v>
      </c>
      <c r="K17388" t="s">
        <v>25689</v>
      </c>
      <c r="L17388" t="s">
        <v>2504</v>
      </c>
      <c r="M17388" t="e">
        <f>_xlfn.XLOOKUP(B17388,Sheet1!B:B,Sheet1!C:C)</f>
        <v>#N/A</v>
      </c>
    </row>
    <row r="17389" spans="2:13" hidden="1">
      <c r="B17389" t="s">
        <v>25692</v>
      </c>
      <c r="C17389" t="s">
        <v>25693</v>
      </c>
      <c r="D17389" t="s">
        <v>670</v>
      </c>
      <c r="E17389" t="s">
        <v>5073</v>
      </c>
      <c r="F17389">
        <v>0</v>
      </c>
      <c r="G17389">
        <v>0</v>
      </c>
      <c r="H17389" t="s">
        <v>102</v>
      </c>
      <c r="I17389" t="s">
        <v>103</v>
      </c>
      <c r="J17389" t="s">
        <v>103</v>
      </c>
      <c r="K17389" t="s">
        <v>25694</v>
      </c>
      <c r="L17389" t="s">
        <v>171</v>
      </c>
      <c r="M17389" t="e">
        <f>_xlfn.XLOOKUP(B17389,Sheet1!B:B,Sheet1!C:C)</f>
        <v>#N/A</v>
      </c>
    </row>
    <row r="17390" spans="2:13" hidden="1">
      <c r="B17390" t="s">
        <v>25692</v>
      </c>
      <c r="C17390" t="s">
        <v>10823</v>
      </c>
      <c r="D17390" t="s">
        <v>149</v>
      </c>
      <c r="E17390" t="s">
        <v>5073</v>
      </c>
      <c r="F17390">
        <v>0</v>
      </c>
      <c r="G17390">
        <v>0</v>
      </c>
      <c r="H17390" t="s">
        <v>102</v>
      </c>
      <c r="I17390" t="s">
        <v>103</v>
      </c>
      <c r="J17390" t="s">
        <v>103</v>
      </c>
      <c r="K17390" t="s">
        <v>25694</v>
      </c>
      <c r="L17390" t="s">
        <v>171</v>
      </c>
      <c r="M17390" t="e">
        <f>_xlfn.XLOOKUP(B17390,Sheet1!B:B,Sheet1!C:C)</f>
        <v>#N/A</v>
      </c>
    </row>
    <row r="17391" spans="2:13" hidden="1">
      <c r="B17391" t="s">
        <v>25692</v>
      </c>
      <c r="C17391" t="s">
        <v>25694</v>
      </c>
      <c r="D17391" t="s">
        <v>171</v>
      </c>
      <c r="E17391" t="s">
        <v>5073</v>
      </c>
      <c r="F17391">
        <v>0</v>
      </c>
      <c r="G17391">
        <v>0</v>
      </c>
      <c r="H17391" t="s">
        <v>102</v>
      </c>
      <c r="I17391" t="s">
        <v>103</v>
      </c>
      <c r="J17391" t="s">
        <v>103</v>
      </c>
      <c r="K17391" t="s">
        <v>25694</v>
      </c>
      <c r="L17391" t="s">
        <v>171</v>
      </c>
      <c r="M17391" t="e">
        <f>_xlfn.XLOOKUP(B17391,Sheet1!B:B,Sheet1!C:C)</f>
        <v>#N/A</v>
      </c>
    </row>
    <row r="17392" spans="2:13" hidden="1">
      <c r="B17392" t="s">
        <v>25695</v>
      </c>
      <c r="C17392" t="s">
        <v>25696</v>
      </c>
      <c r="D17392" t="s">
        <v>10584</v>
      </c>
      <c r="E17392" t="s">
        <v>5073</v>
      </c>
      <c r="F17392">
        <v>40</v>
      </c>
      <c r="G17392">
        <v>79797</v>
      </c>
      <c r="H17392" t="s">
        <v>102</v>
      </c>
      <c r="I17392" t="s">
        <v>103</v>
      </c>
      <c r="J17392" t="s">
        <v>103</v>
      </c>
      <c r="K17392" t="s">
        <v>25697</v>
      </c>
      <c r="L17392" t="s">
        <v>254</v>
      </c>
      <c r="M17392" t="e">
        <f>_xlfn.XLOOKUP(B17392,Sheet1!B:B,Sheet1!C:C)</f>
        <v>#N/A</v>
      </c>
    </row>
    <row r="17393" spans="2:13" hidden="1">
      <c r="B17393" t="s">
        <v>25695</v>
      </c>
      <c r="C17393" t="s">
        <v>25698</v>
      </c>
      <c r="D17393" t="s">
        <v>590</v>
      </c>
      <c r="E17393" t="s">
        <v>5070</v>
      </c>
      <c r="F17393">
        <v>1</v>
      </c>
      <c r="G17393">
        <v>0</v>
      </c>
      <c r="H17393" t="s">
        <v>102</v>
      </c>
      <c r="I17393" t="s">
        <v>102</v>
      </c>
      <c r="J17393" t="s">
        <v>103</v>
      </c>
      <c r="K17393" t="s">
        <v>25697</v>
      </c>
      <c r="L17393" t="s">
        <v>254</v>
      </c>
      <c r="M17393" t="e">
        <f>_xlfn.XLOOKUP(B17393,Sheet1!B:B,Sheet1!C:C)</f>
        <v>#N/A</v>
      </c>
    </row>
    <row r="17394" spans="2:13" hidden="1">
      <c r="B17394" t="s">
        <v>25695</v>
      </c>
      <c r="C17394" t="s">
        <v>25699</v>
      </c>
      <c r="D17394" t="s">
        <v>25700</v>
      </c>
      <c r="F17394">
        <v>40</v>
      </c>
      <c r="G17394">
        <v>105312</v>
      </c>
      <c r="H17394" t="s">
        <v>103</v>
      </c>
      <c r="I17394" t="s">
        <v>103</v>
      </c>
      <c r="J17394" t="s">
        <v>103</v>
      </c>
      <c r="K17394" t="s">
        <v>25697</v>
      </c>
      <c r="L17394" t="s">
        <v>254</v>
      </c>
      <c r="M17394" t="e">
        <f>_xlfn.XLOOKUP(B17394,Sheet1!B:B,Sheet1!C:C)</f>
        <v>#N/A</v>
      </c>
    </row>
    <row r="17395" spans="2:13" hidden="1">
      <c r="B17395" t="s">
        <v>25695</v>
      </c>
      <c r="C17395" t="s">
        <v>25701</v>
      </c>
      <c r="D17395" t="s">
        <v>590</v>
      </c>
      <c r="E17395" t="s">
        <v>5154</v>
      </c>
      <c r="F17395">
        <v>0.5</v>
      </c>
      <c r="G17395">
        <v>0</v>
      </c>
      <c r="H17395" t="s">
        <v>103</v>
      </c>
      <c r="I17395" t="s">
        <v>102</v>
      </c>
      <c r="J17395" t="s">
        <v>103</v>
      </c>
      <c r="K17395" t="s">
        <v>25697</v>
      </c>
      <c r="L17395" t="s">
        <v>254</v>
      </c>
      <c r="M17395" t="e">
        <f>_xlfn.XLOOKUP(B17395,Sheet1!B:B,Sheet1!C:C)</f>
        <v>#N/A</v>
      </c>
    </row>
    <row r="17396" spans="2:13" hidden="1">
      <c r="B17396" t="s">
        <v>25695</v>
      </c>
      <c r="C17396" t="s">
        <v>25702</v>
      </c>
      <c r="D17396" t="s">
        <v>254</v>
      </c>
      <c r="E17396" t="s">
        <v>5070</v>
      </c>
      <c r="F17396">
        <v>2</v>
      </c>
      <c r="G17396">
        <v>0</v>
      </c>
      <c r="H17396" t="s">
        <v>102</v>
      </c>
      <c r="I17396" t="s">
        <v>102</v>
      </c>
      <c r="J17396" t="s">
        <v>103</v>
      </c>
      <c r="K17396" t="s">
        <v>25697</v>
      </c>
      <c r="L17396" t="s">
        <v>254</v>
      </c>
      <c r="M17396" t="e">
        <f>_xlfn.XLOOKUP(B17396,Sheet1!B:B,Sheet1!C:C)</f>
        <v>#N/A</v>
      </c>
    </row>
    <row r="17397" spans="2:13" hidden="1">
      <c r="B17397" t="s">
        <v>25695</v>
      </c>
      <c r="C17397" t="s">
        <v>25703</v>
      </c>
      <c r="D17397" t="s">
        <v>226</v>
      </c>
      <c r="E17397" t="s">
        <v>5154</v>
      </c>
      <c r="F17397">
        <v>0.5</v>
      </c>
      <c r="G17397">
        <v>0</v>
      </c>
      <c r="H17397" t="s">
        <v>103</v>
      </c>
      <c r="I17397" t="s">
        <v>102</v>
      </c>
      <c r="J17397" t="s">
        <v>103</v>
      </c>
      <c r="K17397" t="s">
        <v>25697</v>
      </c>
      <c r="L17397" t="s">
        <v>254</v>
      </c>
      <c r="M17397" t="e">
        <f>_xlfn.XLOOKUP(B17397,Sheet1!B:B,Sheet1!C:C)</f>
        <v>#N/A</v>
      </c>
    </row>
    <row r="17398" spans="2:13" hidden="1">
      <c r="B17398" t="s">
        <v>25695</v>
      </c>
      <c r="C17398" t="s">
        <v>25704</v>
      </c>
      <c r="D17398" t="s">
        <v>226</v>
      </c>
      <c r="E17398" t="s">
        <v>5154</v>
      </c>
      <c r="F17398">
        <v>0.5</v>
      </c>
      <c r="G17398">
        <v>0</v>
      </c>
      <c r="H17398" t="s">
        <v>103</v>
      </c>
      <c r="I17398" t="s">
        <v>102</v>
      </c>
      <c r="J17398" t="s">
        <v>103</v>
      </c>
      <c r="K17398" t="s">
        <v>25697</v>
      </c>
      <c r="L17398" t="s">
        <v>254</v>
      </c>
      <c r="M17398" t="e">
        <f>_xlfn.XLOOKUP(B17398,Sheet1!B:B,Sheet1!C:C)</f>
        <v>#N/A</v>
      </c>
    </row>
    <row r="17399" spans="2:13" hidden="1">
      <c r="B17399" t="s">
        <v>25695</v>
      </c>
      <c r="C17399" t="s">
        <v>25705</v>
      </c>
      <c r="D17399" t="s">
        <v>226</v>
      </c>
      <c r="E17399" t="s">
        <v>5154</v>
      </c>
      <c r="F17399">
        <v>0.5</v>
      </c>
      <c r="G17399">
        <v>0</v>
      </c>
      <c r="H17399" t="s">
        <v>103</v>
      </c>
      <c r="I17399" t="s">
        <v>102</v>
      </c>
      <c r="J17399" t="s">
        <v>103</v>
      </c>
      <c r="K17399" t="s">
        <v>25697</v>
      </c>
      <c r="L17399" t="s">
        <v>254</v>
      </c>
      <c r="M17399" t="e">
        <f>_xlfn.XLOOKUP(B17399,Sheet1!B:B,Sheet1!C:C)</f>
        <v>#N/A</v>
      </c>
    </row>
    <row r="17400" spans="2:13" hidden="1">
      <c r="B17400" t="s">
        <v>25695</v>
      </c>
      <c r="C17400" t="s">
        <v>25706</v>
      </c>
      <c r="D17400" t="s">
        <v>226</v>
      </c>
      <c r="E17400" t="s">
        <v>5154</v>
      </c>
      <c r="F17400">
        <v>0.5</v>
      </c>
      <c r="G17400">
        <v>0</v>
      </c>
      <c r="H17400" t="s">
        <v>103</v>
      </c>
      <c r="I17400" t="s">
        <v>102</v>
      </c>
      <c r="J17400" t="s">
        <v>103</v>
      </c>
      <c r="K17400" t="s">
        <v>25697</v>
      </c>
      <c r="L17400" t="s">
        <v>254</v>
      </c>
      <c r="M17400" t="e">
        <f>_xlfn.XLOOKUP(B17400,Sheet1!B:B,Sheet1!C:C)</f>
        <v>#N/A</v>
      </c>
    </row>
    <row r="17401" spans="2:13" hidden="1">
      <c r="B17401" t="s">
        <v>25695</v>
      </c>
      <c r="C17401" t="s">
        <v>25707</v>
      </c>
      <c r="D17401" t="s">
        <v>25700</v>
      </c>
      <c r="F17401">
        <v>40</v>
      </c>
      <c r="G17401">
        <v>247931</v>
      </c>
      <c r="H17401" t="s">
        <v>103</v>
      </c>
      <c r="I17401" t="s">
        <v>103</v>
      </c>
      <c r="J17401" t="s">
        <v>103</v>
      </c>
      <c r="K17401" t="s">
        <v>25697</v>
      </c>
      <c r="L17401" t="s">
        <v>254</v>
      </c>
      <c r="M17401" t="e">
        <f>_xlfn.XLOOKUP(B17401,Sheet1!B:B,Sheet1!C:C)</f>
        <v>#N/A</v>
      </c>
    </row>
    <row r="17402" spans="2:13" hidden="1">
      <c r="B17402" t="s">
        <v>25695</v>
      </c>
      <c r="C17402" t="s">
        <v>25708</v>
      </c>
      <c r="D17402" t="s">
        <v>15850</v>
      </c>
      <c r="E17402" t="s">
        <v>5070</v>
      </c>
      <c r="F17402">
        <v>1</v>
      </c>
      <c r="G17402">
        <v>0</v>
      </c>
      <c r="H17402" t="s">
        <v>102</v>
      </c>
      <c r="I17402" t="s">
        <v>102</v>
      </c>
      <c r="J17402" t="s">
        <v>103</v>
      </c>
      <c r="K17402" t="s">
        <v>25697</v>
      </c>
      <c r="L17402" t="s">
        <v>254</v>
      </c>
      <c r="M17402" t="e">
        <f>_xlfn.XLOOKUP(B17402,Sheet1!B:B,Sheet1!C:C)</f>
        <v>#N/A</v>
      </c>
    </row>
    <row r="17403" spans="2:13" hidden="1">
      <c r="B17403" t="s">
        <v>25695</v>
      </c>
      <c r="C17403" t="s">
        <v>25709</v>
      </c>
      <c r="D17403" t="s">
        <v>226</v>
      </c>
      <c r="E17403" t="s">
        <v>5154</v>
      </c>
      <c r="F17403">
        <v>0.5</v>
      </c>
      <c r="G17403">
        <v>0</v>
      </c>
      <c r="H17403" t="s">
        <v>103</v>
      </c>
      <c r="I17403" t="s">
        <v>102</v>
      </c>
      <c r="J17403" t="s">
        <v>103</v>
      </c>
      <c r="K17403" t="s">
        <v>25697</v>
      </c>
      <c r="L17403" t="s">
        <v>254</v>
      </c>
      <c r="M17403" t="e">
        <f>_xlfn.XLOOKUP(B17403,Sheet1!B:B,Sheet1!C:C)</f>
        <v>#N/A</v>
      </c>
    </row>
    <row r="17404" spans="2:13" hidden="1">
      <c r="B17404" t="s">
        <v>25695</v>
      </c>
      <c r="C17404" t="s">
        <v>25710</v>
      </c>
      <c r="D17404" t="s">
        <v>153</v>
      </c>
      <c r="E17404" t="s">
        <v>5073</v>
      </c>
      <c r="F17404">
        <v>50</v>
      </c>
      <c r="G17404">
        <v>106418</v>
      </c>
      <c r="H17404" t="s">
        <v>102</v>
      </c>
      <c r="I17404" t="s">
        <v>103</v>
      </c>
      <c r="J17404" t="s">
        <v>103</v>
      </c>
      <c r="K17404" t="s">
        <v>25697</v>
      </c>
      <c r="L17404" t="s">
        <v>254</v>
      </c>
      <c r="M17404" t="e">
        <f>_xlfn.XLOOKUP(B17404,Sheet1!B:B,Sheet1!C:C)</f>
        <v>#N/A</v>
      </c>
    </row>
    <row r="17405" spans="2:13" hidden="1">
      <c r="B17405" t="s">
        <v>25695</v>
      </c>
      <c r="C17405" t="s">
        <v>25711</v>
      </c>
      <c r="D17405" t="s">
        <v>226</v>
      </c>
      <c r="E17405" t="s">
        <v>5154</v>
      </c>
      <c r="F17405">
        <v>0.5</v>
      </c>
      <c r="G17405">
        <v>0</v>
      </c>
      <c r="H17405" t="s">
        <v>103</v>
      </c>
      <c r="I17405" t="s">
        <v>102</v>
      </c>
      <c r="J17405" t="s">
        <v>103</v>
      </c>
      <c r="K17405" t="s">
        <v>25697</v>
      </c>
      <c r="L17405" t="s">
        <v>254</v>
      </c>
      <c r="M17405" t="e">
        <f>_xlfn.XLOOKUP(B17405,Sheet1!B:B,Sheet1!C:C)</f>
        <v>#N/A</v>
      </c>
    </row>
    <row r="17406" spans="2:13" hidden="1">
      <c r="B17406" t="s">
        <v>25712</v>
      </c>
      <c r="C17406" t="s">
        <v>25713</v>
      </c>
      <c r="D17406" t="s">
        <v>5419</v>
      </c>
      <c r="E17406" t="s">
        <v>5154</v>
      </c>
      <c r="F17406">
        <v>2</v>
      </c>
      <c r="G17406">
        <v>0</v>
      </c>
      <c r="H17406" t="s">
        <v>103</v>
      </c>
      <c r="I17406" t="s">
        <v>102</v>
      </c>
      <c r="J17406" t="s">
        <v>103</v>
      </c>
      <c r="K17406" t="s">
        <v>25714</v>
      </c>
      <c r="L17406" t="s">
        <v>153</v>
      </c>
      <c r="M17406" t="e">
        <f>_xlfn.XLOOKUP(B17406,Sheet1!B:B,Sheet1!C:C)</f>
        <v>#N/A</v>
      </c>
    </row>
    <row r="17407" spans="2:13" hidden="1">
      <c r="B17407" t="s">
        <v>25712</v>
      </c>
      <c r="C17407" t="s">
        <v>25715</v>
      </c>
      <c r="D17407" t="s">
        <v>25716</v>
      </c>
      <c r="E17407" t="s">
        <v>5070</v>
      </c>
      <c r="F17407">
        <v>2</v>
      </c>
      <c r="G17407">
        <v>0</v>
      </c>
      <c r="H17407" t="s">
        <v>102</v>
      </c>
      <c r="I17407" t="s">
        <v>102</v>
      </c>
      <c r="J17407" t="s">
        <v>103</v>
      </c>
      <c r="K17407" t="s">
        <v>25714</v>
      </c>
      <c r="L17407" t="s">
        <v>153</v>
      </c>
      <c r="M17407" t="e">
        <f>_xlfn.XLOOKUP(B17407,Sheet1!B:B,Sheet1!C:C)</f>
        <v>#N/A</v>
      </c>
    </row>
    <row r="17408" spans="2:13" hidden="1">
      <c r="B17408" t="s">
        <v>25712</v>
      </c>
      <c r="C17408" t="s">
        <v>25714</v>
      </c>
      <c r="D17408" t="s">
        <v>6211</v>
      </c>
      <c r="E17408" t="s">
        <v>5073</v>
      </c>
      <c r="F17408">
        <v>40</v>
      </c>
      <c r="G17408">
        <v>135780</v>
      </c>
      <c r="H17408" t="s">
        <v>102</v>
      </c>
      <c r="I17408" t="s">
        <v>103</v>
      </c>
      <c r="J17408" t="s">
        <v>103</v>
      </c>
      <c r="K17408" t="s">
        <v>25714</v>
      </c>
      <c r="L17408" t="s">
        <v>153</v>
      </c>
      <c r="M17408" t="e">
        <f>_xlfn.XLOOKUP(B17408,Sheet1!B:B,Sheet1!C:C)</f>
        <v>#N/A</v>
      </c>
    </row>
    <row r="17409" spans="2:13" hidden="1">
      <c r="B17409" t="s">
        <v>25712</v>
      </c>
      <c r="C17409" t="s">
        <v>25717</v>
      </c>
      <c r="D17409" t="s">
        <v>25718</v>
      </c>
      <c r="E17409" t="s">
        <v>5154</v>
      </c>
      <c r="F17409">
        <v>2</v>
      </c>
      <c r="G17409">
        <v>0</v>
      </c>
      <c r="H17409" t="s">
        <v>103</v>
      </c>
      <c r="I17409" t="s">
        <v>102</v>
      </c>
      <c r="J17409" t="s">
        <v>103</v>
      </c>
      <c r="K17409" t="s">
        <v>25714</v>
      </c>
      <c r="L17409" t="s">
        <v>153</v>
      </c>
      <c r="M17409" t="e">
        <f>_xlfn.XLOOKUP(B17409,Sheet1!B:B,Sheet1!C:C)</f>
        <v>#N/A</v>
      </c>
    </row>
    <row r="17410" spans="2:13" hidden="1">
      <c r="B17410" t="s">
        <v>25712</v>
      </c>
      <c r="C17410" t="s">
        <v>25719</v>
      </c>
      <c r="D17410" t="s">
        <v>25718</v>
      </c>
      <c r="E17410" t="s">
        <v>5154</v>
      </c>
      <c r="F17410">
        <v>2</v>
      </c>
      <c r="G17410">
        <v>0</v>
      </c>
      <c r="H17410" t="s">
        <v>103</v>
      </c>
      <c r="I17410" t="s">
        <v>102</v>
      </c>
      <c r="J17410" t="s">
        <v>103</v>
      </c>
      <c r="K17410" t="s">
        <v>25714</v>
      </c>
      <c r="L17410" t="s">
        <v>153</v>
      </c>
      <c r="M17410" t="e">
        <f>_xlfn.XLOOKUP(B17410,Sheet1!B:B,Sheet1!C:C)</f>
        <v>#N/A</v>
      </c>
    </row>
    <row r="17411" spans="2:13" hidden="1">
      <c r="B17411" t="s">
        <v>25712</v>
      </c>
      <c r="C17411" t="s">
        <v>25720</v>
      </c>
      <c r="D17411" t="s">
        <v>5663</v>
      </c>
      <c r="E17411" t="s">
        <v>5070</v>
      </c>
      <c r="F17411">
        <v>2</v>
      </c>
      <c r="G17411">
        <v>0</v>
      </c>
      <c r="H17411" t="s">
        <v>102</v>
      </c>
      <c r="I17411" t="s">
        <v>102</v>
      </c>
      <c r="J17411" t="s">
        <v>103</v>
      </c>
      <c r="K17411" t="s">
        <v>25714</v>
      </c>
      <c r="L17411" t="s">
        <v>153</v>
      </c>
      <c r="M17411" t="e">
        <f>_xlfn.XLOOKUP(B17411,Sheet1!B:B,Sheet1!C:C)</f>
        <v>#N/A</v>
      </c>
    </row>
    <row r="17412" spans="2:13" hidden="1">
      <c r="B17412" t="s">
        <v>25712</v>
      </c>
      <c r="C17412" t="s">
        <v>25721</v>
      </c>
      <c r="D17412" t="s">
        <v>25718</v>
      </c>
      <c r="E17412" t="s">
        <v>5154</v>
      </c>
      <c r="F17412">
        <v>2</v>
      </c>
      <c r="G17412">
        <v>0</v>
      </c>
      <c r="H17412" t="s">
        <v>103</v>
      </c>
      <c r="I17412" t="s">
        <v>102</v>
      </c>
      <c r="J17412" t="s">
        <v>103</v>
      </c>
      <c r="K17412" t="s">
        <v>25714</v>
      </c>
      <c r="L17412" t="s">
        <v>153</v>
      </c>
      <c r="M17412" t="e">
        <f>_xlfn.XLOOKUP(B17412,Sheet1!B:B,Sheet1!C:C)</f>
        <v>#N/A</v>
      </c>
    </row>
    <row r="17413" spans="2:13" hidden="1">
      <c r="B17413" t="s">
        <v>25722</v>
      </c>
      <c r="C17413" t="s">
        <v>25723</v>
      </c>
      <c r="D17413" t="s">
        <v>226</v>
      </c>
      <c r="E17413" t="s">
        <v>5154</v>
      </c>
      <c r="F17413">
        <v>1</v>
      </c>
      <c r="G17413">
        <v>0</v>
      </c>
      <c r="H17413" t="s">
        <v>103</v>
      </c>
      <c r="I17413" t="s">
        <v>102</v>
      </c>
      <c r="J17413" t="s">
        <v>103</v>
      </c>
      <c r="K17413" t="s">
        <v>25724</v>
      </c>
      <c r="L17413" t="s">
        <v>748</v>
      </c>
      <c r="M17413" t="e">
        <f>_xlfn.XLOOKUP(B17413,Sheet1!B:B,Sheet1!C:C)</f>
        <v>#N/A</v>
      </c>
    </row>
    <row r="17414" spans="2:13" hidden="1">
      <c r="B17414" t="s">
        <v>25722</v>
      </c>
      <c r="C17414" t="s">
        <v>25724</v>
      </c>
      <c r="D17414" t="s">
        <v>748</v>
      </c>
      <c r="E17414" t="s">
        <v>5073</v>
      </c>
      <c r="F17414">
        <v>40</v>
      </c>
      <c r="G17414">
        <v>131275</v>
      </c>
      <c r="H17414" t="s">
        <v>102</v>
      </c>
      <c r="I17414" t="s">
        <v>103</v>
      </c>
      <c r="J17414" t="s">
        <v>103</v>
      </c>
      <c r="K17414" t="s">
        <v>25724</v>
      </c>
      <c r="L17414" t="s">
        <v>748</v>
      </c>
      <c r="M17414" t="e">
        <f>_xlfn.XLOOKUP(B17414,Sheet1!B:B,Sheet1!C:C)</f>
        <v>#N/A</v>
      </c>
    </row>
    <row r="17415" spans="2:13" hidden="1">
      <c r="B17415" t="s">
        <v>25722</v>
      </c>
      <c r="C17415" t="s">
        <v>25725</v>
      </c>
      <c r="D17415" t="s">
        <v>25726</v>
      </c>
      <c r="E17415" t="s">
        <v>5070</v>
      </c>
      <c r="F17415">
        <v>40</v>
      </c>
      <c r="G17415">
        <v>126308</v>
      </c>
      <c r="H17415" t="s">
        <v>102</v>
      </c>
      <c r="I17415" t="s">
        <v>102</v>
      </c>
      <c r="J17415" t="s">
        <v>103</v>
      </c>
      <c r="K17415" t="s">
        <v>25724</v>
      </c>
      <c r="L17415" t="s">
        <v>748</v>
      </c>
      <c r="M17415" t="e">
        <f>_xlfn.XLOOKUP(B17415,Sheet1!B:B,Sheet1!C:C)</f>
        <v>#N/A</v>
      </c>
    </row>
    <row r="17416" spans="2:13" hidden="1">
      <c r="B17416" t="s">
        <v>25722</v>
      </c>
      <c r="C17416" t="s">
        <v>25727</v>
      </c>
      <c r="D17416" t="s">
        <v>226</v>
      </c>
      <c r="E17416" t="s">
        <v>5154</v>
      </c>
      <c r="F17416">
        <v>1</v>
      </c>
      <c r="G17416">
        <v>0</v>
      </c>
      <c r="H17416" t="s">
        <v>103</v>
      </c>
      <c r="I17416" t="s">
        <v>102</v>
      </c>
      <c r="J17416" t="s">
        <v>103</v>
      </c>
      <c r="K17416" t="s">
        <v>25724</v>
      </c>
      <c r="L17416" t="s">
        <v>748</v>
      </c>
      <c r="M17416" t="e">
        <f>_xlfn.XLOOKUP(B17416,Sheet1!B:B,Sheet1!C:C)</f>
        <v>#N/A</v>
      </c>
    </row>
    <row r="17417" spans="2:13" hidden="1">
      <c r="B17417" t="s">
        <v>25722</v>
      </c>
      <c r="C17417" t="s">
        <v>25728</v>
      </c>
      <c r="D17417" t="s">
        <v>25729</v>
      </c>
      <c r="F17417">
        <v>40</v>
      </c>
      <c r="G17417">
        <v>124359</v>
      </c>
      <c r="H17417" t="s">
        <v>103</v>
      </c>
      <c r="I17417" t="s">
        <v>103</v>
      </c>
      <c r="J17417" t="s">
        <v>103</v>
      </c>
      <c r="K17417" t="s">
        <v>25724</v>
      </c>
      <c r="L17417" t="s">
        <v>748</v>
      </c>
      <c r="M17417" t="e">
        <f>_xlfn.XLOOKUP(B17417,Sheet1!B:B,Sheet1!C:C)</f>
        <v>#N/A</v>
      </c>
    </row>
    <row r="17418" spans="2:13" hidden="1">
      <c r="B17418" t="s">
        <v>25722</v>
      </c>
      <c r="C17418" t="s">
        <v>25730</v>
      </c>
      <c r="D17418" t="s">
        <v>3008</v>
      </c>
      <c r="E17418" t="s">
        <v>5070</v>
      </c>
      <c r="F17418">
        <v>0.3</v>
      </c>
      <c r="G17418">
        <v>0</v>
      </c>
      <c r="H17418" t="s">
        <v>102</v>
      </c>
      <c r="I17418" t="s">
        <v>102</v>
      </c>
      <c r="J17418" t="s">
        <v>103</v>
      </c>
      <c r="K17418" t="s">
        <v>25724</v>
      </c>
      <c r="L17418" t="s">
        <v>748</v>
      </c>
      <c r="M17418" t="e">
        <f>_xlfn.XLOOKUP(B17418,Sheet1!B:B,Sheet1!C:C)</f>
        <v>#N/A</v>
      </c>
    </row>
    <row r="17419" spans="2:13" hidden="1">
      <c r="B17419" t="s">
        <v>25722</v>
      </c>
      <c r="C17419" t="s">
        <v>25731</v>
      </c>
      <c r="D17419" t="s">
        <v>142</v>
      </c>
      <c r="E17419" t="s">
        <v>5070</v>
      </c>
      <c r="F17419">
        <v>1</v>
      </c>
      <c r="G17419">
        <v>0</v>
      </c>
      <c r="H17419" t="s">
        <v>102</v>
      </c>
      <c r="I17419" t="s">
        <v>102</v>
      </c>
      <c r="J17419" t="s">
        <v>103</v>
      </c>
      <c r="K17419" t="s">
        <v>25724</v>
      </c>
      <c r="L17419" t="s">
        <v>748</v>
      </c>
      <c r="M17419" t="e">
        <f>_xlfn.XLOOKUP(B17419,Sheet1!B:B,Sheet1!C:C)</f>
        <v>#N/A</v>
      </c>
    </row>
    <row r="17420" spans="2:13" hidden="1">
      <c r="B17420" t="s">
        <v>25732</v>
      </c>
      <c r="C17420" t="s">
        <v>8573</v>
      </c>
      <c r="D17420" t="s">
        <v>7074</v>
      </c>
      <c r="E17420" t="s">
        <v>5070</v>
      </c>
      <c r="F17420">
        <v>1</v>
      </c>
      <c r="G17420">
        <v>0</v>
      </c>
      <c r="H17420" t="s">
        <v>102</v>
      </c>
      <c r="I17420" t="s">
        <v>102</v>
      </c>
      <c r="J17420" t="s">
        <v>103</v>
      </c>
      <c r="K17420" t="s">
        <v>25733</v>
      </c>
      <c r="L17420" t="s">
        <v>153</v>
      </c>
      <c r="M17420" t="e">
        <f>_xlfn.XLOOKUP(B17420,Sheet1!B:B,Sheet1!C:C)</f>
        <v>#N/A</v>
      </c>
    </row>
    <row r="17421" spans="2:13" hidden="1">
      <c r="B17421" t="s">
        <v>25732</v>
      </c>
      <c r="C17421" t="s">
        <v>25734</v>
      </c>
      <c r="D17421" t="s">
        <v>670</v>
      </c>
      <c r="E17421" t="s">
        <v>5070</v>
      </c>
      <c r="F17421">
        <v>1</v>
      </c>
      <c r="G17421">
        <v>0</v>
      </c>
      <c r="H17421" t="s">
        <v>102</v>
      </c>
      <c r="I17421" t="s">
        <v>102</v>
      </c>
      <c r="J17421" t="s">
        <v>103</v>
      </c>
      <c r="K17421" t="s">
        <v>25733</v>
      </c>
      <c r="L17421" t="s">
        <v>153</v>
      </c>
      <c r="M17421" t="e">
        <f>_xlfn.XLOOKUP(B17421,Sheet1!B:B,Sheet1!C:C)</f>
        <v>#N/A</v>
      </c>
    </row>
    <row r="17422" spans="2:13" hidden="1">
      <c r="B17422" t="s">
        <v>25732</v>
      </c>
      <c r="C17422" t="s">
        <v>25735</v>
      </c>
      <c r="D17422" t="s">
        <v>5215</v>
      </c>
      <c r="E17422" t="s">
        <v>5070</v>
      </c>
      <c r="F17422">
        <v>1</v>
      </c>
      <c r="G17422">
        <v>0</v>
      </c>
      <c r="H17422" t="s">
        <v>102</v>
      </c>
      <c r="I17422" t="s">
        <v>102</v>
      </c>
      <c r="J17422" t="s">
        <v>103</v>
      </c>
      <c r="K17422" t="s">
        <v>25733</v>
      </c>
      <c r="L17422" t="s">
        <v>153</v>
      </c>
      <c r="M17422" t="e">
        <f>_xlfn.XLOOKUP(B17422,Sheet1!B:B,Sheet1!C:C)</f>
        <v>#N/A</v>
      </c>
    </row>
    <row r="17423" spans="2:13" hidden="1">
      <c r="B17423" t="s">
        <v>25732</v>
      </c>
      <c r="C17423" t="s">
        <v>25733</v>
      </c>
      <c r="D17423" t="s">
        <v>153</v>
      </c>
      <c r="E17423" t="s">
        <v>5073</v>
      </c>
      <c r="F17423">
        <v>40</v>
      </c>
      <c r="G17423">
        <v>136155</v>
      </c>
      <c r="H17423" t="s">
        <v>102</v>
      </c>
      <c r="I17423" t="s">
        <v>103</v>
      </c>
      <c r="J17423" t="s">
        <v>103</v>
      </c>
      <c r="K17423" t="s">
        <v>25733</v>
      </c>
      <c r="L17423" t="s">
        <v>153</v>
      </c>
      <c r="M17423" t="e">
        <f>_xlfn.XLOOKUP(B17423,Sheet1!B:B,Sheet1!C:C)</f>
        <v>#N/A</v>
      </c>
    </row>
    <row r="17424" spans="2:13" hidden="1">
      <c r="B17424" t="s">
        <v>25732</v>
      </c>
      <c r="C17424" t="s">
        <v>25736</v>
      </c>
      <c r="D17424" t="s">
        <v>10188</v>
      </c>
      <c r="E17424" t="s">
        <v>5070</v>
      </c>
      <c r="F17424">
        <v>1</v>
      </c>
      <c r="G17424">
        <v>0</v>
      </c>
      <c r="H17424" t="s">
        <v>102</v>
      </c>
      <c r="I17424" t="s">
        <v>102</v>
      </c>
      <c r="J17424" t="s">
        <v>103</v>
      </c>
      <c r="K17424" t="s">
        <v>25733</v>
      </c>
      <c r="L17424" t="s">
        <v>153</v>
      </c>
      <c r="M17424" t="e">
        <f>_xlfn.XLOOKUP(B17424,Sheet1!B:B,Sheet1!C:C)</f>
        <v>#N/A</v>
      </c>
    </row>
    <row r="17425" spans="2:13" hidden="1">
      <c r="B17425" t="s">
        <v>25737</v>
      </c>
      <c r="C17425" t="s">
        <v>25738</v>
      </c>
      <c r="D17425" t="s">
        <v>1068</v>
      </c>
      <c r="E17425" t="s">
        <v>5070</v>
      </c>
      <c r="F17425">
        <v>2</v>
      </c>
      <c r="G17425">
        <v>0</v>
      </c>
      <c r="H17425" t="s">
        <v>102</v>
      </c>
      <c r="I17425" t="s">
        <v>102</v>
      </c>
      <c r="J17425" t="s">
        <v>103</v>
      </c>
      <c r="K17425" t="s">
        <v>25739</v>
      </c>
      <c r="L17425" t="s">
        <v>9260</v>
      </c>
      <c r="M17425" t="e">
        <f>_xlfn.XLOOKUP(B17425,Sheet1!B:B,Sheet1!C:C)</f>
        <v>#N/A</v>
      </c>
    </row>
    <row r="17426" spans="2:13" hidden="1">
      <c r="B17426" t="s">
        <v>25737</v>
      </c>
      <c r="C17426" t="s">
        <v>25740</v>
      </c>
      <c r="D17426" t="s">
        <v>631</v>
      </c>
      <c r="E17426" t="s">
        <v>5154</v>
      </c>
      <c r="F17426">
        <v>1</v>
      </c>
      <c r="G17426">
        <v>0</v>
      </c>
      <c r="H17426" t="s">
        <v>103</v>
      </c>
      <c r="I17426" t="s">
        <v>102</v>
      </c>
      <c r="J17426" t="s">
        <v>103</v>
      </c>
      <c r="K17426" t="s">
        <v>25739</v>
      </c>
      <c r="L17426" t="s">
        <v>9260</v>
      </c>
      <c r="M17426" t="e">
        <f>_xlfn.XLOOKUP(B17426,Sheet1!B:B,Sheet1!C:C)</f>
        <v>#N/A</v>
      </c>
    </row>
    <row r="17427" spans="2:13" hidden="1">
      <c r="B17427" t="s">
        <v>25737</v>
      </c>
      <c r="C17427" t="s">
        <v>25741</v>
      </c>
      <c r="D17427" t="s">
        <v>631</v>
      </c>
      <c r="E17427" t="s">
        <v>5154</v>
      </c>
      <c r="F17427">
        <v>1</v>
      </c>
      <c r="G17427">
        <v>0</v>
      </c>
      <c r="H17427" t="s">
        <v>103</v>
      </c>
      <c r="I17427" t="s">
        <v>102</v>
      </c>
      <c r="J17427" t="s">
        <v>103</v>
      </c>
      <c r="K17427" t="s">
        <v>25739</v>
      </c>
      <c r="L17427" t="s">
        <v>9260</v>
      </c>
      <c r="M17427" t="e">
        <f>_xlfn.XLOOKUP(B17427,Sheet1!B:B,Sheet1!C:C)</f>
        <v>#N/A</v>
      </c>
    </row>
    <row r="17428" spans="2:13" hidden="1">
      <c r="B17428" t="s">
        <v>25737</v>
      </c>
      <c r="C17428" t="s">
        <v>25742</v>
      </c>
      <c r="D17428" t="s">
        <v>631</v>
      </c>
      <c r="E17428" t="s">
        <v>5154</v>
      </c>
      <c r="F17428">
        <v>1</v>
      </c>
      <c r="G17428">
        <v>0</v>
      </c>
      <c r="H17428" t="s">
        <v>103</v>
      </c>
      <c r="I17428" t="s">
        <v>102</v>
      </c>
      <c r="J17428" t="s">
        <v>103</v>
      </c>
      <c r="K17428" t="s">
        <v>25739</v>
      </c>
      <c r="L17428" t="s">
        <v>9260</v>
      </c>
      <c r="M17428" t="e">
        <f>_xlfn.XLOOKUP(B17428,Sheet1!B:B,Sheet1!C:C)</f>
        <v>#N/A</v>
      </c>
    </row>
    <row r="17429" spans="2:13" hidden="1">
      <c r="B17429" t="s">
        <v>25737</v>
      </c>
      <c r="C17429" t="s">
        <v>25743</v>
      </c>
      <c r="D17429" t="s">
        <v>631</v>
      </c>
      <c r="E17429" t="s">
        <v>5154</v>
      </c>
      <c r="F17429">
        <v>1</v>
      </c>
      <c r="G17429">
        <v>0</v>
      </c>
      <c r="H17429" t="s">
        <v>103</v>
      </c>
      <c r="I17429" t="s">
        <v>102</v>
      </c>
      <c r="J17429" t="s">
        <v>103</v>
      </c>
      <c r="K17429" t="s">
        <v>25739</v>
      </c>
      <c r="L17429" t="s">
        <v>9260</v>
      </c>
      <c r="M17429" t="e">
        <f>_xlfn.XLOOKUP(B17429,Sheet1!B:B,Sheet1!C:C)</f>
        <v>#N/A</v>
      </c>
    </row>
    <row r="17430" spans="2:13" hidden="1">
      <c r="B17430" t="s">
        <v>25737</v>
      </c>
      <c r="C17430" t="s">
        <v>25744</v>
      </c>
      <c r="D17430" t="s">
        <v>631</v>
      </c>
      <c r="E17430" t="s">
        <v>5154</v>
      </c>
      <c r="F17430">
        <v>1</v>
      </c>
      <c r="G17430">
        <v>0</v>
      </c>
      <c r="H17430" t="s">
        <v>103</v>
      </c>
      <c r="I17430" t="s">
        <v>102</v>
      </c>
      <c r="J17430" t="s">
        <v>103</v>
      </c>
      <c r="K17430" t="s">
        <v>25739</v>
      </c>
      <c r="L17430" t="s">
        <v>9260</v>
      </c>
      <c r="M17430" t="e">
        <f>_xlfn.XLOOKUP(B17430,Sheet1!B:B,Sheet1!C:C)</f>
        <v>#N/A</v>
      </c>
    </row>
    <row r="17431" spans="2:13" hidden="1">
      <c r="B17431" t="s">
        <v>25737</v>
      </c>
      <c r="C17431" t="s">
        <v>25745</v>
      </c>
      <c r="D17431" t="s">
        <v>631</v>
      </c>
      <c r="E17431" t="s">
        <v>5154</v>
      </c>
      <c r="F17431">
        <v>1</v>
      </c>
      <c r="G17431">
        <v>0</v>
      </c>
      <c r="H17431" t="s">
        <v>103</v>
      </c>
      <c r="I17431" t="s">
        <v>102</v>
      </c>
      <c r="J17431" t="s">
        <v>103</v>
      </c>
      <c r="K17431" t="s">
        <v>25739</v>
      </c>
      <c r="L17431" t="s">
        <v>9260</v>
      </c>
      <c r="M17431" t="e">
        <f>_xlfn.XLOOKUP(B17431,Sheet1!B:B,Sheet1!C:C)</f>
        <v>#N/A</v>
      </c>
    </row>
    <row r="17432" spans="2:13" hidden="1">
      <c r="B17432" t="s">
        <v>25737</v>
      </c>
      <c r="C17432" t="s">
        <v>25746</v>
      </c>
      <c r="D17432" t="s">
        <v>631</v>
      </c>
      <c r="E17432" t="s">
        <v>5154</v>
      </c>
      <c r="F17432">
        <v>1</v>
      </c>
      <c r="G17432">
        <v>0</v>
      </c>
      <c r="H17432" t="s">
        <v>103</v>
      </c>
      <c r="I17432" t="s">
        <v>102</v>
      </c>
      <c r="J17432" t="s">
        <v>103</v>
      </c>
      <c r="K17432" t="s">
        <v>25739</v>
      </c>
      <c r="L17432" t="s">
        <v>9260</v>
      </c>
      <c r="M17432" t="e">
        <f>_xlfn.XLOOKUP(B17432,Sheet1!B:B,Sheet1!C:C)</f>
        <v>#N/A</v>
      </c>
    </row>
    <row r="17433" spans="2:13" hidden="1">
      <c r="B17433" t="s">
        <v>25737</v>
      </c>
      <c r="C17433" t="s">
        <v>25747</v>
      </c>
      <c r="D17433" t="s">
        <v>631</v>
      </c>
      <c r="E17433" t="s">
        <v>5154</v>
      </c>
      <c r="F17433">
        <v>1</v>
      </c>
      <c r="G17433">
        <v>0</v>
      </c>
      <c r="H17433" t="s">
        <v>103</v>
      </c>
      <c r="I17433" t="s">
        <v>102</v>
      </c>
      <c r="J17433" t="s">
        <v>103</v>
      </c>
      <c r="K17433" t="s">
        <v>25739</v>
      </c>
      <c r="L17433" t="s">
        <v>9260</v>
      </c>
      <c r="M17433" t="e">
        <f>_xlfn.XLOOKUP(B17433,Sheet1!B:B,Sheet1!C:C)</f>
        <v>#N/A</v>
      </c>
    </row>
    <row r="17434" spans="2:13" hidden="1">
      <c r="B17434" t="s">
        <v>25737</v>
      </c>
      <c r="C17434" t="s">
        <v>25748</v>
      </c>
      <c r="D17434" t="s">
        <v>631</v>
      </c>
      <c r="E17434" t="s">
        <v>5154</v>
      </c>
      <c r="F17434">
        <v>1</v>
      </c>
      <c r="G17434">
        <v>0</v>
      </c>
      <c r="H17434" t="s">
        <v>103</v>
      </c>
      <c r="I17434" t="s">
        <v>102</v>
      </c>
      <c r="J17434" t="s">
        <v>103</v>
      </c>
      <c r="K17434" t="s">
        <v>25739</v>
      </c>
      <c r="L17434" t="s">
        <v>9260</v>
      </c>
      <c r="M17434" t="e">
        <f>_xlfn.XLOOKUP(B17434,Sheet1!B:B,Sheet1!C:C)</f>
        <v>#N/A</v>
      </c>
    </row>
    <row r="17435" spans="2:13" hidden="1">
      <c r="B17435" t="s">
        <v>25737</v>
      </c>
      <c r="C17435" t="s">
        <v>25749</v>
      </c>
      <c r="D17435" t="s">
        <v>5246</v>
      </c>
      <c r="E17435" t="s">
        <v>5154</v>
      </c>
      <c r="F17435">
        <v>1</v>
      </c>
      <c r="G17435">
        <v>0</v>
      </c>
      <c r="H17435" t="s">
        <v>103</v>
      </c>
      <c r="I17435" t="s">
        <v>102</v>
      </c>
      <c r="J17435" t="s">
        <v>103</v>
      </c>
      <c r="K17435" t="s">
        <v>25739</v>
      </c>
      <c r="L17435" t="s">
        <v>9260</v>
      </c>
      <c r="M17435" t="e">
        <f>_xlfn.XLOOKUP(B17435,Sheet1!B:B,Sheet1!C:C)</f>
        <v>#N/A</v>
      </c>
    </row>
    <row r="17436" spans="2:13" hidden="1">
      <c r="B17436" t="s">
        <v>25737</v>
      </c>
      <c r="C17436" t="s">
        <v>25750</v>
      </c>
      <c r="D17436" t="s">
        <v>631</v>
      </c>
      <c r="E17436" t="s">
        <v>5154</v>
      </c>
      <c r="F17436">
        <v>1</v>
      </c>
      <c r="G17436">
        <v>0</v>
      </c>
      <c r="H17436" t="s">
        <v>103</v>
      </c>
      <c r="I17436" t="s">
        <v>102</v>
      </c>
      <c r="J17436" t="s">
        <v>103</v>
      </c>
      <c r="K17436" t="s">
        <v>25739</v>
      </c>
      <c r="L17436" t="s">
        <v>9260</v>
      </c>
      <c r="M17436" t="e">
        <f>_xlfn.XLOOKUP(B17436,Sheet1!B:B,Sheet1!C:C)</f>
        <v>#N/A</v>
      </c>
    </row>
    <row r="17437" spans="2:13" hidden="1">
      <c r="B17437" t="s">
        <v>25737</v>
      </c>
      <c r="C17437" t="s">
        <v>25751</v>
      </c>
      <c r="D17437" t="s">
        <v>25752</v>
      </c>
      <c r="E17437" t="s">
        <v>5070</v>
      </c>
      <c r="F17437">
        <v>1</v>
      </c>
      <c r="G17437">
        <v>15092</v>
      </c>
      <c r="H17437" t="s">
        <v>102</v>
      </c>
      <c r="I17437" t="s">
        <v>102</v>
      </c>
      <c r="J17437" t="s">
        <v>103</v>
      </c>
      <c r="K17437" t="s">
        <v>25739</v>
      </c>
      <c r="L17437" t="s">
        <v>9260</v>
      </c>
      <c r="M17437" t="e">
        <f>_xlfn.XLOOKUP(B17437,Sheet1!B:B,Sheet1!C:C)</f>
        <v>#N/A</v>
      </c>
    </row>
    <row r="17438" spans="2:13" hidden="1">
      <c r="B17438" t="s">
        <v>25737</v>
      </c>
      <c r="C17438" t="s">
        <v>25753</v>
      </c>
      <c r="D17438" t="s">
        <v>631</v>
      </c>
      <c r="E17438" t="s">
        <v>5154</v>
      </c>
      <c r="F17438">
        <v>1</v>
      </c>
      <c r="G17438">
        <v>0</v>
      </c>
      <c r="H17438" t="s">
        <v>103</v>
      </c>
      <c r="I17438" t="s">
        <v>102</v>
      </c>
      <c r="J17438" t="s">
        <v>103</v>
      </c>
      <c r="K17438" t="s">
        <v>25739</v>
      </c>
      <c r="L17438" t="s">
        <v>9260</v>
      </c>
      <c r="M17438" t="e">
        <f>_xlfn.XLOOKUP(B17438,Sheet1!B:B,Sheet1!C:C)</f>
        <v>#N/A</v>
      </c>
    </row>
    <row r="17439" spans="2:13" hidden="1">
      <c r="B17439" t="s">
        <v>25737</v>
      </c>
      <c r="C17439" t="s">
        <v>25754</v>
      </c>
      <c r="D17439" t="s">
        <v>5246</v>
      </c>
      <c r="E17439" t="s">
        <v>5154</v>
      </c>
      <c r="F17439">
        <v>1</v>
      </c>
      <c r="G17439">
        <v>0</v>
      </c>
      <c r="H17439" t="s">
        <v>103</v>
      </c>
      <c r="I17439" t="s">
        <v>102</v>
      </c>
      <c r="J17439" t="s">
        <v>103</v>
      </c>
      <c r="K17439" t="s">
        <v>25739</v>
      </c>
      <c r="L17439" t="s">
        <v>9260</v>
      </c>
      <c r="M17439" t="e">
        <f>_xlfn.XLOOKUP(B17439,Sheet1!B:B,Sheet1!C:C)</f>
        <v>#N/A</v>
      </c>
    </row>
    <row r="17440" spans="2:13" hidden="1">
      <c r="B17440" t="s">
        <v>25755</v>
      </c>
      <c r="C17440" t="s">
        <v>25756</v>
      </c>
      <c r="D17440" t="s">
        <v>5419</v>
      </c>
      <c r="E17440" t="s">
        <v>5154</v>
      </c>
      <c r="F17440">
        <v>1</v>
      </c>
      <c r="G17440">
        <v>0</v>
      </c>
      <c r="H17440" t="s">
        <v>103</v>
      </c>
      <c r="I17440" t="s">
        <v>102</v>
      </c>
      <c r="J17440" t="s">
        <v>103</v>
      </c>
      <c r="K17440" t="s">
        <v>25757</v>
      </c>
      <c r="L17440" t="s">
        <v>748</v>
      </c>
      <c r="M17440" t="e">
        <f>_xlfn.XLOOKUP(B17440,Sheet1!B:B,Sheet1!C:C)</f>
        <v>#N/A</v>
      </c>
    </row>
    <row r="17441" spans="2:13" hidden="1">
      <c r="B17441" t="s">
        <v>25755</v>
      </c>
      <c r="C17441" t="s">
        <v>25758</v>
      </c>
      <c r="D17441" t="s">
        <v>5419</v>
      </c>
      <c r="E17441" t="s">
        <v>5154</v>
      </c>
      <c r="F17441">
        <v>1</v>
      </c>
      <c r="G17441">
        <v>0</v>
      </c>
      <c r="H17441" t="s">
        <v>103</v>
      </c>
      <c r="I17441" t="s">
        <v>102</v>
      </c>
      <c r="J17441" t="s">
        <v>103</v>
      </c>
      <c r="K17441" t="s">
        <v>25757</v>
      </c>
      <c r="L17441" t="s">
        <v>748</v>
      </c>
      <c r="M17441" t="e">
        <f>_xlfn.XLOOKUP(B17441,Sheet1!B:B,Sheet1!C:C)</f>
        <v>#N/A</v>
      </c>
    </row>
    <row r="17442" spans="2:13" hidden="1">
      <c r="B17442" t="s">
        <v>25755</v>
      </c>
      <c r="C17442" t="s">
        <v>25759</v>
      </c>
      <c r="D17442" t="s">
        <v>5419</v>
      </c>
      <c r="E17442" t="s">
        <v>5154</v>
      </c>
      <c r="F17442">
        <v>1</v>
      </c>
      <c r="G17442">
        <v>0</v>
      </c>
      <c r="H17442" t="s">
        <v>103</v>
      </c>
      <c r="I17442" t="s">
        <v>102</v>
      </c>
      <c r="J17442" t="s">
        <v>103</v>
      </c>
      <c r="K17442" t="s">
        <v>25757</v>
      </c>
      <c r="L17442" t="s">
        <v>748</v>
      </c>
      <c r="M17442" t="e">
        <f>_xlfn.XLOOKUP(B17442,Sheet1!B:B,Sheet1!C:C)</f>
        <v>#N/A</v>
      </c>
    </row>
    <row r="17443" spans="2:13" hidden="1">
      <c r="B17443" t="s">
        <v>25755</v>
      </c>
      <c r="C17443" t="s">
        <v>25760</v>
      </c>
      <c r="D17443" t="s">
        <v>5419</v>
      </c>
      <c r="E17443" t="s">
        <v>5154</v>
      </c>
      <c r="F17443">
        <v>1</v>
      </c>
      <c r="G17443">
        <v>0</v>
      </c>
      <c r="H17443" t="s">
        <v>103</v>
      </c>
      <c r="I17443" t="s">
        <v>102</v>
      </c>
      <c r="J17443" t="s">
        <v>103</v>
      </c>
      <c r="K17443" t="s">
        <v>25757</v>
      </c>
      <c r="L17443" t="s">
        <v>748</v>
      </c>
      <c r="M17443" t="e">
        <f>_xlfn.XLOOKUP(B17443,Sheet1!B:B,Sheet1!C:C)</f>
        <v>#N/A</v>
      </c>
    </row>
    <row r="17444" spans="2:13" hidden="1">
      <c r="B17444" t="s">
        <v>25755</v>
      </c>
      <c r="C17444" t="s">
        <v>25761</v>
      </c>
      <c r="D17444" t="s">
        <v>5419</v>
      </c>
      <c r="E17444" t="s">
        <v>5154</v>
      </c>
      <c r="F17444">
        <v>1</v>
      </c>
      <c r="G17444">
        <v>0</v>
      </c>
      <c r="H17444" t="s">
        <v>103</v>
      </c>
      <c r="I17444" t="s">
        <v>102</v>
      </c>
      <c r="J17444" t="s">
        <v>103</v>
      </c>
      <c r="K17444" t="s">
        <v>25757</v>
      </c>
      <c r="L17444" t="s">
        <v>748</v>
      </c>
      <c r="M17444" t="e">
        <f>_xlfn.XLOOKUP(B17444,Sheet1!B:B,Sheet1!C:C)</f>
        <v>#N/A</v>
      </c>
    </row>
    <row r="17445" spans="2:13" hidden="1">
      <c r="B17445" t="s">
        <v>25755</v>
      </c>
      <c r="C17445" t="s">
        <v>25762</v>
      </c>
      <c r="D17445" t="s">
        <v>142</v>
      </c>
      <c r="E17445" t="s">
        <v>5070</v>
      </c>
      <c r="F17445">
        <v>1</v>
      </c>
      <c r="G17445">
        <v>0</v>
      </c>
      <c r="H17445" t="s">
        <v>102</v>
      </c>
      <c r="I17445" t="s">
        <v>102</v>
      </c>
      <c r="J17445" t="s">
        <v>103</v>
      </c>
      <c r="K17445" t="s">
        <v>25757</v>
      </c>
      <c r="L17445" t="s">
        <v>748</v>
      </c>
      <c r="M17445" t="e">
        <f>_xlfn.XLOOKUP(B17445,Sheet1!B:B,Sheet1!C:C)</f>
        <v>#N/A</v>
      </c>
    </row>
    <row r="17446" spans="2:13" hidden="1">
      <c r="B17446" t="s">
        <v>25755</v>
      </c>
      <c r="C17446" t="s">
        <v>25763</v>
      </c>
      <c r="D17446" t="s">
        <v>5419</v>
      </c>
      <c r="E17446" t="s">
        <v>5154</v>
      </c>
      <c r="F17446">
        <v>1</v>
      </c>
      <c r="G17446">
        <v>0</v>
      </c>
      <c r="H17446" t="s">
        <v>103</v>
      </c>
      <c r="I17446" t="s">
        <v>102</v>
      </c>
      <c r="J17446" t="s">
        <v>103</v>
      </c>
      <c r="K17446" t="s">
        <v>25757</v>
      </c>
      <c r="L17446" t="s">
        <v>748</v>
      </c>
      <c r="M17446" t="e">
        <f>_xlfn.XLOOKUP(B17446,Sheet1!B:B,Sheet1!C:C)</f>
        <v>#N/A</v>
      </c>
    </row>
    <row r="17447" spans="2:13" hidden="1">
      <c r="B17447" t="s">
        <v>25755</v>
      </c>
      <c r="C17447" t="s">
        <v>25764</v>
      </c>
      <c r="D17447" t="s">
        <v>5419</v>
      </c>
      <c r="E17447" t="s">
        <v>5154</v>
      </c>
      <c r="F17447">
        <v>1</v>
      </c>
      <c r="G17447">
        <v>0</v>
      </c>
      <c r="H17447" t="s">
        <v>103</v>
      </c>
      <c r="I17447" t="s">
        <v>102</v>
      </c>
      <c r="J17447" t="s">
        <v>103</v>
      </c>
      <c r="K17447" t="s">
        <v>25757</v>
      </c>
      <c r="L17447" t="s">
        <v>748</v>
      </c>
      <c r="M17447" t="e">
        <f>_xlfn.XLOOKUP(B17447,Sheet1!B:B,Sheet1!C:C)</f>
        <v>#N/A</v>
      </c>
    </row>
    <row r="17448" spans="2:13" hidden="1">
      <c r="B17448" t="s">
        <v>25755</v>
      </c>
      <c r="C17448" t="s">
        <v>25757</v>
      </c>
      <c r="D17448" t="s">
        <v>171</v>
      </c>
      <c r="E17448" t="s">
        <v>5070</v>
      </c>
      <c r="F17448">
        <v>40</v>
      </c>
      <c r="G17448">
        <v>175000</v>
      </c>
      <c r="H17448" t="s">
        <v>102</v>
      </c>
      <c r="I17448" t="s">
        <v>102</v>
      </c>
      <c r="J17448" t="s">
        <v>103</v>
      </c>
      <c r="K17448" t="s">
        <v>25757</v>
      </c>
      <c r="L17448" t="s">
        <v>748</v>
      </c>
      <c r="M17448" t="e">
        <f>_xlfn.XLOOKUP(B17448,Sheet1!B:B,Sheet1!C:C)</f>
        <v>#N/A</v>
      </c>
    </row>
    <row r="17449" spans="2:13" hidden="1">
      <c r="B17449" t="s">
        <v>25755</v>
      </c>
      <c r="C17449" t="s">
        <v>25765</v>
      </c>
      <c r="D17449" t="s">
        <v>254</v>
      </c>
      <c r="E17449" t="s">
        <v>5070</v>
      </c>
      <c r="F17449">
        <v>1</v>
      </c>
      <c r="G17449">
        <v>0</v>
      </c>
      <c r="H17449" t="s">
        <v>102</v>
      </c>
      <c r="I17449" t="s">
        <v>102</v>
      </c>
      <c r="J17449" t="s">
        <v>103</v>
      </c>
      <c r="K17449" t="s">
        <v>25757</v>
      </c>
      <c r="L17449" t="s">
        <v>748</v>
      </c>
      <c r="M17449" t="e">
        <f>_xlfn.XLOOKUP(B17449,Sheet1!B:B,Sheet1!C:C)</f>
        <v>#N/A</v>
      </c>
    </row>
    <row r="17450" spans="2:13" hidden="1">
      <c r="B17450" t="s">
        <v>25755</v>
      </c>
      <c r="C17450" t="s">
        <v>25766</v>
      </c>
      <c r="D17450" t="s">
        <v>5419</v>
      </c>
      <c r="E17450" t="s">
        <v>5154</v>
      </c>
      <c r="F17450">
        <v>1</v>
      </c>
      <c r="G17450">
        <v>0</v>
      </c>
      <c r="H17450" t="s">
        <v>103</v>
      </c>
      <c r="I17450" t="s">
        <v>102</v>
      </c>
      <c r="J17450" t="s">
        <v>103</v>
      </c>
      <c r="K17450" t="s">
        <v>25757</v>
      </c>
      <c r="L17450" t="s">
        <v>748</v>
      </c>
      <c r="M17450" t="e">
        <f>_xlfn.XLOOKUP(B17450,Sheet1!B:B,Sheet1!C:C)</f>
        <v>#N/A</v>
      </c>
    </row>
    <row r="17451" spans="2:13" hidden="1">
      <c r="B17451" t="s">
        <v>25755</v>
      </c>
      <c r="C17451" t="s">
        <v>25767</v>
      </c>
      <c r="D17451" t="s">
        <v>5419</v>
      </c>
      <c r="E17451" t="s">
        <v>5154</v>
      </c>
      <c r="F17451">
        <v>1</v>
      </c>
      <c r="G17451">
        <v>0</v>
      </c>
      <c r="H17451" t="s">
        <v>103</v>
      </c>
      <c r="I17451" t="s">
        <v>102</v>
      </c>
      <c r="J17451" t="s">
        <v>103</v>
      </c>
      <c r="K17451" t="s">
        <v>25757</v>
      </c>
      <c r="L17451" t="s">
        <v>748</v>
      </c>
      <c r="M17451" t="e">
        <f>_xlfn.XLOOKUP(B17451,Sheet1!B:B,Sheet1!C:C)</f>
        <v>#N/A</v>
      </c>
    </row>
    <row r="17452" spans="2:13" hidden="1">
      <c r="B17452" t="s">
        <v>25755</v>
      </c>
      <c r="C17452" t="s">
        <v>25768</v>
      </c>
      <c r="D17452" t="s">
        <v>5149</v>
      </c>
      <c r="E17452" t="s">
        <v>5070</v>
      </c>
      <c r="F17452">
        <v>40</v>
      </c>
      <c r="G17452">
        <v>171000</v>
      </c>
      <c r="H17452" t="s">
        <v>102</v>
      </c>
      <c r="I17452" t="s">
        <v>102</v>
      </c>
      <c r="J17452" t="s">
        <v>103</v>
      </c>
      <c r="K17452" t="s">
        <v>25757</v>
      </c>
      <c r="L17452" t="s">
        <v>748</v>
      </c>
      <c r="M17452" t="e">
        <f>_xlfn.XLOOKUP(B17452,Sheet1!B:B,Sheet1!C:C)</f>
        <v>#N/A</v>
      </c>
    </row>
    <row r="17453" spans="2:13" hidden="1">
      <c r="B17453" t="s">
        <v>25755</v>
      </c>
      <c r="C17453" t="s">
        <v>25769</v>
      </c>
      <c r="D17453" t="s">
        <v>670</v>
      </c>
      <c r="E17453" t="s">
        <v>5070</v>
      </c>
      <c r="F17453">
        <v>1</v>
      </c>
      <c r="G17453">
        <v>0</v>
      </c>
      <c r="H17453" t="s">
        <v>102</v>
      </c>
      <c r="I17453" t="s">
        <v>102</v>
      </c>
      <c r="J17453" t="s">
        <v>103</v>
      </c>
      <c r="K17453" t="s">
        <v>25757</v>
      </c>
      <c r="L17453" t="s">
        <v>748</v>
      </c>
      <c r="M17453" t="e">
        <f>_xlfn.XLOOKUP(B17453,Sheet1!B:B,Sheet1!C:C)</f>
        <v>#N/A</v>
      </c>
    </row>
    <row r="17454" spans="2:13" hidden="1">
      <c r="B17454" t="s">
        <v>25770</v>
      </c>
      <c r="C17454" t="s">
        <v>25771</v>
      </c>
      <c r="D17454" t="s">
        <v>2504</v>
      </c>
      <c r="E17454" t="s">
        <v>5154</v>
      </c>
      <c r="F17454">
        <v>1</v>
      </c>
      <c r="G17454">
        <v>0</v>
      </c>
      <c r="H17454" t="s">
        <v>103</v>
      </c>
      <c r="I17454" t="s">
        <v>102</v>
      </c>
      <c r="J17454" t="s">
        <v>103</v>
      </c>
      <c r="K17454" t="s">
        <v>25772</v>
      </c>
      <c r="L17454" t="s">
        <v>315</v>
      </c>
      <c r="M17454" t="e">
        <f>_xlfn.XLOOKUP(B17454,Sheet1!B:B,Sheet1!C:C)</f>
        <v>#N/A</v>
      </c>
    </row>
    <row r="17455" spans="2:13" hidden="1">
      <c r="B17455" t="s">
        <v>25770</v>
      </c>
      <c r="C17455" t="s">
        <v>25773</v>
      </c>
      <c r="D17455" t="s">
        <v>2504</v>
      </c>
      <c r="E17455" t="s">
        <v>5154</v>
      </c>
      <c r="F17455">
        <v>1</v>
      </c>
      <c r="G17455">
        <v>0</v>
      </c>
      <c r="H17455" t="s">
        <v>103</v>
      </c>
      <c r="I17455" t="s">
        <v>102</v>
      </c>
      <c r="J17455" t="s">
        <v>103</v>
      </c>
      <c r="K17455" t="s">
        <v>25772</v>
      </c>
      <c r="L17455" t="s">
        <v>315</v>
      </c>
      <c r="M17455" t="e">
        <f>_xlfn.XLOOKUP(B17455,Sheet1!B:B,Sheet1!C:C)</f>
        <v>#N/A</v>
      </c>
    </row>
    <row r="17456" spans="2:13" hidden="1">
      <c r="B17456" t="s">
        <v>25770</v>
      </c>
      <c r="C17456" t="s">
        <v>25774</v>
      </c>
      <c r="D17456" t="s">
        <v>2504</v>
      </c>
      <c r="E17456" t="s">
        <v>5154</v>
      </c>
      <c r="F17456">
        <v>1</v>
      </c>
      <c r="G17456">
        <v>0</v>
      </c>
      <c r="H17456" t="s">
        <v>103</v>
      </c>
      <c r="I17456" t="s">
        <v>102</v>
      </c>
      <c r="J17456" t="s">
        <v>103</v>
      </c>
      <c r="K17456" t="s">
        <v>25772</v>
      </c>
      <c r="L17456" t="s">
        <v>315</v>
      </c>
      <c r="M17456" t="e">
        <f>_xlfn.XLOOKUP(B17456,Sheet1!B:B,Sheet1!C:C)</f>
        <v>#N/A</v>
      </c>
    </row>
    <row r="17457" spans="2:13" hidden="1">
      <c r="B17457" t="s">
        <v>25770</v>
      </c>
      <c r="C17457" t="s">
        <v>25775</v>
      </c>
      <c r="D17457" t="s">
        <v>2504</v>
      </c>
      <c r="E17457" t="s">
        <v>5154</v>
      </c>
      <c r="F17457">
        <v>1</v>
      </c>
      <c r="G17457">
        <v>0</v>
      </c>
      <c r="H17457" t="s">
        <v>103</v>
      </c>
      <c r="I17457" t="s">
        <v>102</v>
      </c>
      <c r="J17457" t="s">
        <v>103</v>
      </c>
      <c r="K17457" t="s">
        <v>25772</v>
      </c>
      <c r="L17457" t="s">
        <v>315</v>
      </c>
      <c r="M17457" t="e">
        <f>_xlfn.XLOOKUP(B17457,Sheet1!B:B,Sheet1!C:C)</f>
        <v>#N/A</v>
      </c>
    </row>
    <row r="17458" spans="2:13" hidden="1">
      <c r="B17458" t="s">
        <v>25770</v>
      </c>
      <c r="C17458" t="s">
        <v>25776</v>
      </c>
      <c r="D17458" t="s">
        <v>2504</v>
      </c>
      <c r="E17458" t="s">
        <v>5154</v>
      </c>
      <c r="F17458">
        <v>1</v>
      </c>
      <c r="G17458">
        <v>0</v>
      </c>
      <c r="H17458" t="s">
        <v>103</v>
      </c>
      <c r="I17458" t="s">
        <v>102</v>
      </c>
      <c r="J17458" t="s">
        <v>103</v>
      </c>
      <c r="K17458" t="s">
        <v>25772</v>
      </c>
      <c r="L17458" t="s">
        <v>315</v>
      </c>
      <c r="M17458" t="e">
        <f>_xlfn.XLOOKUP(B17458,Sheet1!B:B,Sheet1!C:C)</f>
        <v>#N/A</v>
      </c>
    </row>
    <row r="17459" spans="2:13" hidden="1">
      <c r="B17459" t="s">
        <v>25770</v>
      </c>
      <c r="C17459" t="s">
        <v>25777</v>
      </c>
      <c r="D17459" t="s">
        <v>2504</v>
      </c>
      <c r="E17459" t="s">
        <v>5154</v>
      </c>
      <c r="F17459">
        <v>1</v>
      </c>
      <c r="G17459">
        <v>0</v>
      </c>
      <c r="H17459" t="s">
        <v>103</v>
      </c>
      <c r="I17459" t="s">
        <v>102</v>
      </c>
      <c r="J17459" t="s">
        <v>103</v>
      </c>
      <c r="K17459" t="s">
        <v>25772</v>
      </c>
      <c r="L17459" t="s">
        <v>315</v>
      </c>
      <c r="M17459" t="e">
        <f>_xlfn.XLOOKUP(B17459,Sheet1!B:B,Sheet1!C:C)</f>
        <v>#N/A</v>
      </c>
    </row>
    <row r="17460" spans="2:13" hidden="1">
      <c r="B17460" t="s">
        <v>25770</v>
      </c>
      <c r="C17460" t="s">
        <v>25778</v>
      </c>
      <c r="D17460" t="s">
        <v>2504</v>
      </c>
      <c r="E17460" t="s">
        <v>5154</v>
      </c>
      <c r="F17460">
        <v>1</v>
      </c>
      <c r="G17460">
        <v>0</v>
      </c>
      <c r="H17460" t="s">
        <v>103</v>
      </c>
      <c r="I17460" t="s">
        <v>102</v>
      </c>
      <c r="J17460" t="s">
        <v>103</v>
      </c>
      <c r="K17460" t="s">
        <v>25772</v>
      </c>
      <c r="L17460" t="s">
        <v>315</v>
      </c>
      <c r="M17460" t="e">
        <f>_xlfn.XLOOKUP(B17460,Sheet1!B:B,Sheet1!C:C)</f>
        <v>#N/A</v>
      </c>
    </row>
    <row r="17461" spans="2:13" hidden="1">
      <c r="B17461" t="s">
        <v>25770</v>
      </c>
      <c r="C17461" t="s">
        <v>25779</v>
      </c>
      <c r="D17461" t="s">
        <v>2504</v>
      </c>
      <c r="E17461" t="s">
        <v>5154</v>
      </c>
      <c r="F17461">
        <v>1</v>
      </c>
      <c r="G17461">
        <v>0</v>
      </c>
      <c r="H17461" t="s">
        <v>103</v>
      </c>
      <c r="I17461" t="s">
        <v>102</v>
      </c>
      <c r="J17461" t="s">
        <v>103</v>
      </c>
      <c r="K17461" t="s">
        <v>25772</v>
      </c>
      <c r="L17461" t="s">
        <v>315</v>
      </c>
      <c r="M17461" t="e">
        <f>_xlfn.XLOOKUP(B17461,Sheet1!B:B,Sheet1!C:C)</f>
        <v>#N/A</v>
      </c>
    </row>
    <row r="17462" spans="2:13" hidden="1">
      <c r="B17462" t="s">
        <v>25770</v>
      </c>
      <c r="C17462" t="s">
        <v>25780</v>
      </c>
      <c r="D17462" t="s">
        <v>2504</v>
      </c>
      <c r="E17462" t="s">
        <v>5154</v>
      </c>
      <c r="F17462">
        <v>1</v>
      </c>
      <c r="G17462">
        <v>0</v>
      </c>
      <c r="H17462" t="s">
        <v>103</v>
      </c>
      <c r="I17462" t="s">
        <v>102</v>
      </c>
      <c r="J17462" t="s">
        <v>103</v>
      </c>
      <c r="K17462" t="s">
        <v>25772</v>
      </c>
      <c r="L17462" t="s">
        <v>315</v>
      </c>
      <c r="M17462" t="e">
        <f>_xlfn.XLOOKUP(B17462,Sheet1!B:B,Sheet1!C:C)</f>
        <v>#N/A</v>
      </c>
    </row>
    <row r="17463" spans="2:13" hidden="1">
      <c r="B17463" t="s">
        <v>25770</v>
      </c>
      <c r="C17463" t="s">
        <v>25781</v>
      </c>
      <c r="D17463" t="s">
        <v>2504</v>
      </c>
      <c r="E17463" t="s">
        <v>5154</v>
      </c>
      <c r="F17463">
        <v>1</v>
      </c>
      <c r="G17463">
        <v>0</v>
      </c>
      <c r="H17463" t="s">
        <v>103</v>
      </c>
      <c r="I17463" t="s">
        <v>102</v>
      </c>
      <c r="J17463" t="s">
        <v>103</v>
      </c>
      <c r="K17463" t="s">
        <v>25772</v>
      </c>
      <c r="L17463" t="s">
        <v>315</v>
      </c>
      <c r="M17463" t="e">
        <f>_xlfn.XLOOKUP(B17463,Sheet1!B:B,Sheet1!C:C)</f>
        <v>#N/A</v>
      </c>
    </row>
    <row r="17464" spans="2:13" hidden="1">
      <c r="B17464" t="s">
        <v>25770</v>
      </c>
      <c r="C17464" t="s">
        <v>25782</v>
      </c>
      <c r="D17464" t="s">
        <v>5195</v>
      </c>
      <c r="E17464" t="s">
        <v>5070</v>
      </c>
      <c r="F17464">
        <v>1</v>
      </c>
      <c r="G17464">
        <v>0</v>
      </c>
      <c r="H17464" t="s">
        <v>102</v>
      </c>
      <c r="I17464" t="s">
        <v>102</v>
      </c>
      <c r="J17464" t="s">
        <v>103</v>
      </c>
      <c r="K17464" t="s">
        <v>25772</v>
      </c>
      <c r="L17464" t="s">
        <v>315</v>
      </c>
      <c r="M17464" t="e">
        <f>_xlfn.XLOOKUP(B17464,Sheet1!B:B,Sheet1!C:C)</f>
        <v>#N/A</v>
      </c>
    </row>
    <row r="17465" spans="2:13" hidden="1">
      <c r="B17465" t="s">
        <v>25770</v>
      </c>
      <c r="C17465" t="s">
        <v>25783</v>
      </c>
      <c r="D17465" t="s">
        <v>2504</v>
      </c>
      <c r="E17465" t="s">
        <v>5154</v>
      </c>
      <c r="F17465">
        <v>1</v>
      </c>
      <c r="G17465">
        <v>0</v>
      </c>
      <c r="H17465" t="s">
        <v>103</v>
      </c>
      <c r="I17465" t="s">
        <v>102</v>
      </c>
      <c r="J17465" t="s">
        <v>103</v>
      </c>
      <c r="K17465" t="s">
        <v>25772</v>
      </c>
      <c r="L17465" t="s">
        <v>315</v>
      </c>
      <c r="M17465" t="e">
        <f>_xlfn.XLOOKUP(B17465,Sheet1!B:B,Sheet1!C:C)</f>
        <v>#N/A</v>
      </c>
    </row>
    <row r="17466" spans="2:13" hidden="1">
      <c r="B17466" t="s">
        <v>25770</v>
      </c>
      <c r="C17466" t="s">
        <v>25772</v>
      </c>
      <c r="D17466" t="s">
        <v>315</v>
      </c>
      <c r="E17466" t="s">
        <v>5073</v>
      </c>
      <c r="F17466">
        <v>1</v>
      </c>
      <c r="G17466">
        <v>0</v>
      </c>
      <c r="H17466" t="s">
        <v>102</v>
      </c>
      <c r="I17466" t="s">
        <v>103</v>
      </c>
      <c r="J17466" t="s">
        <v>103</v>
      </c>
      <c r="K17466" t="s">
        <v>25772</v>
      </c>
      <c r="L17466" t="s">
        <v>315</v>
      </c>
      <c r="M17466" t="e">
        <f>_xlfn.XLOOKUP(B17466,Sheet1!B:B,Sheet1!C:C)</f>
        <v>#N/A</v>
      </c>
    </row>
    <row r="17467" spans="2:13" hidden="1">
      <c r="B17467" t="s">
        <v>25770</v>
      </c>
      <c r="C17467" t="s">
        <v>25784</v>
      </c>
      <c r="D17467" t="s">
        <v>2504</v>
      </c>
      <c r="E17467" t="s">
        <v>5154</v>
      </c>
      <c r="F17467">
        <v>1</v>
      </c>
      <c r="G17467">
        <v>0</v>
      </c>
      <c r="H17467" t="s">
        <v>103</v>
      </c>
      <c r="I17467" t="s">
        <v>102</v>
      </c>
      <c r="J17467" t="s">
        <v>103</v>
      </c>
      <c r="K17467" t="s">
        <v>25772</v>
      </c>
      <c r="L17467" t="s">
        <v>315</v>
      </c>
      <c r="M17467" t="e">
        <f>_xlfn.XLOOKUP(B17467,Sheet1!B:B,Sheet1!C:C)</f>
        <v>#N/A</v>
      </c>
    </row>
    <row r="17468" spans="2:13" hidden="1">
      <c r="B17468" t="s">
        <v>25770</v>
      </c>
      <c r="C17468" t="s">
        <v>25785</v>
      </c>
      <c r="D17468" t="s">
        <v>2504</v>
      </c>
      <c r="E17468" t="s">
        <v>5154</v>
      </c>
      <c r="F17468">
        <v>1</v>
      </c>
      <c r="G17468">
        <v>0</v>
      </c>
      <c r="H17468" t="s">
        <v>103</v>
      </c>
      <c r="I17468" t="s">
        <v>102</v>
      </c>
      <c r="J17468" t="s">
        <v>103</v>
      </c>
      <c r="K17468" t="s">
        <v>25772</v>
      </c>
      <c r="L17468" t="s">
        <v>315</v>
      </c>
      <c r="M17468" t="e">
        <f>_xlfn.XLOOKUP(B17468,Sheet1!B:B,Sheet1!C:C)</f>
        <v>#N/A</v>
      </c>
    </row>
    <row r="17469" spans="2:13" hidden="1">
      <c r="B17469" t="s">
        <v>25770</v>
      </c>
      <c r="C17469" t="s">
        <v>25786</v>
      </c>
      <c r="D17469" t="s">
        <v>25787</v>
      </c>
      <c r="E17469" t="s">
        <v>5070</v>
      </c>
      <c r="F17469">
        <v>1</v>
      </c>
      <c r="G17469">
        <v>0</v>
      </c>
      <c r="H17469" t="s">
        <v>102</v>
      </c>
      <c r="I17469" t="s">
        <v>102</v>
      </c>
      <c r="J17469" t="s">
        <v>103</v>
      </c>
      <c r="K17469" t="s">
        <v>25772</v>
      </c>
      <c r="L17469" t="s">
        <v>315</v>
      </c>
      <c r="M17469" t="e">
        <f>_xlfn.XLOOKUP(B17469,Sheet1!B:B,Sheet1!C:C)</f>
        <v>#N/A</v>
      </c>
    </row>
    <row r="17470" spans="2:13" hidden="1">
      <c r="B17470" t="s">
        <v>25770</v>
      </c>
      <c r="C17470" t="s">
        <v>25788</v>
      </c>
      <c r="D17470" t="s">
        <v>2504</v>
      </c>
      <c r="E17470" t="s">
        <v>5154</v>
      </c>
      <c r="F17470">
        <v>1</v>
      </c>
      <c r="G17470">
        <v>0</v>
      </c>
      <c r="H17470" t="s">
        <v>103</v>
      </c>
      <c r="I17470" t="s">
        <v>102</v>
      </c>
      <c r="J17470" t="s">
        <v>103</v>
      </c>
      <c r="K17470" t="s">
        <v>25772</v>
      </c>
      <c r="L17470" t="s">
        <v>315</v>
      </c>
      <c r="M17470" t="e">
        <f>_xlfn.XLOOKUP(B17470,Sheet1!B:B,Sheet1!C:C)</f>
        <v>#N/A</v>
      </c>
    </row>
    <row r="17471" spans="2:13" hidden="1">
      <c r="B17471" t="s">
        <v>25770</v>
      </c>
      <c r="C17471" t="s">
        <v>25789</v>
      </c>
      <c r="D17471" t="s">
        <v>2504</v>
      </c>
      <c r="E17471" t="s">
        <v>5154</v>
      </c>
      <c r="F17471">
        <v>1</v>
      </c>
      <c r="G17471">
        <v>0</v>
      </c>
      <c r="H17471" t="s">
        <v>103</v>
      </c>
      <c r="I17471" t="s">
        <v>102</v>
      </c>
      <c r="J17471" t="s">
        <v>103</v>
      </c>
      <c r="K17471" t="s">
        <v>25772</v>
      </c>
      <c r="L17471" t="s">
        <v>315</v>
      </c>
      <c r="M17471" t="e">
        <f>_xlfn.XLOOKUP(B17471,Sheet1!B:B,Sheet1!C:C)</f>
        <v>#N/A</v>
      </c>
    </row>
    <row r="17472" spans="2:13" hidden="1">
      <c r="B17472" t="s">
        <v>25770</v>
      </c>
      <c r="C17472" t="s">
        <v>17963</v>
      </c>
      <c r="D17472" t="s">
        <v>3018</v>
      </c>
      <c r="E17472" t="s">
        <v>5070</v>
      </c>
      <c r="F17472">
        <v>1</v>
      </c>
      <c r="G17472">
        <v>0</v>
      </c>
      <c r="H17472" t="s">
        <v>102</v>
      </c>
      <c r="I17472" t="s">
        <v>102</v>
      </c>
      <c r="J17472" t="s">
        <v>103</v>
      </c>
      <c r="K17472" t="s">
        <v>25772</v>
      </c>
      <c r="L17472" t="s">
        <v>315</v>
      </c>
      <c r="M17472" t="e">
        <f>_xlfn.XLOOKUP(B17472,Sheet1!B:B,Sheet1!C:C)</f>
        <v>#N/A</v>
      </c>
    </row>
    <row r="17473" spans="2:13" hidden="1">
      <c r="B17473" t="s">
        <v>25770</v>
      </c>
      <c r="C17473" t="s">
        <v>25790</v>
      </c>
      <c r="D17473" t="s">
        <v>5224</v>
      </c>
      <c r="E17473" t="s">
        <v>5070</v>
      </c>
      <c r="F17473">
        <v>1</v>
      </c>
      <c r="G17473">
        <v>0</v>
      </c>
      <c r="H17473" t="s">
        <v>102</v>
      </c>
      <c r="I17473" t="s">
        <v>102</v>
      </c>
      <c r="J17473" t="s">
        <v>103</v>
      </c>
      <c r="K17473" t="s">
        <v>25772</v>
      </c>
      <c r="L17473" t="s">
        <v>315</v>
      </c>
      <c r="M17473" t="e">
        <f>_xlfn.XLOOKUP(B17473,Sheet1!B:B,Sheet1!C:C)</f>
        <v>#N/A</v>
      </c>
    </row>
    <row r="17474" spans="2:13" hidden="1">
      <c r="B17474" t="s">
        <v>25770</v>
      </c>
      <c r="C17474" t="s">
        <v>25791</v>
      </c>
      <c r="D17474" t="s">
        <v>2504</v>
      </c>
      <c r="E17474" t="s">
        <v>5154</v>
      </c>
      <c r="F17474">
        <v>1</v>
      </c>
      <c r="G17474">
        <v>0</v>
      </c>
      <c r="H17474" t="s">
        <v>103</v>
      </c>
      <c r="I17474" t="s">
        <v>102</v>
      </c>
      <c r="J17474" t="s">
        <v>103</v>
      </c>
      <c r="K17474" t="s">
        <v>25772</v>
      </c>
      <c r="L17474" t="s">
        <v>315</v>
      </c>
      <c r="M17474" t="e">
        <f>_xlfn.XLOOKUP(B17474,Sheet1!B:B,Sheet1!C:C)</f>
        <v>#N/A</v>
      </c>
    </row>
    <row r="17475" spans="2:13" hidden="1">
      <c r="B17475" t="s">
        <v>25770</v>
      </c>
      <c r="C17475" t="s">
        <v>25792</v>
      </c>
      <c r="D17475" t="s">
        <v>2504</v>
      </c>
      <c r="E17475" t="s">
        <v>5154</v>
      </c>
      <c r="F17475">
        <v>1</v>
      </c>
      <c r="G17475">
        <v>0</v>
      </c>
      <c r="H17475" t="s">
        <v>103</v>
      </c>
      <c r="I17475" t="s">
        <v>102</v>
      </c>
      <c r="J17475" t="s">
        <v>103</v>
      </c>
      <c r="K17475" t="s">
        <v>25772</v>
      </c>
      <c r="L17475" t="s">
        <v>315</v>
      </c>
      <c r="M17475" t="e">
        <f>_xlfn.XLOOKUP(B17475,Sheet1!B:B,Sheet1!C:C)</f>
        <v>#N/A</v>
      </c>
    </row>
    <row r="17476" spans="2:13" hidden="1">
      <c r="B17476" t="s">
        <v>25770</v>
      </c>
      <c r="C17476" t="s">
        <v>25793</v>
      </c>
      <c r="D17476" t="s">
        <v>267</v>
      </c>
      <c r="E17476" t="s">
        <v>5070</v>
      </c>
      <c r="F17476">
        <v>1</v>
      </c>
      <c r="G17476">
        <v>0</v>
      </c>
      <c r="H17476" t="s">
        <v>102</v>
      </c>
      <c r="I17476" t="s">
        <v>102</v>
      </c>
      <c r="J17476" t="s">
        <v>103</v>
      </c>
      <c r="K17476" t="s">
        <v>25772</v>
      </c>
      <c r="L17476" t="s">
        <v>315</v>
      </c>
      <c r="M17476" t="e">
        <f>_xlfn.XLOOKUP(B17476,Sheet1!B:B,Sheet1!C:C)</f>
        <v>#N/A</v>
      </c>
    </row>
    <row r="17477" spans="2:13" hidden="1">
      <c r="B17477" t="s">
        <v>25794</v>
      </c>
      <c r="C17477" t="s">
        <v>25795</v>
      </c>
      <c r="D17477" t="s">
        <v>631</v>
      </c>
      <c r="E17477" t="s">
        <v>5154</v>
      </c>
      <c r="F17477">
        <v>5</v>
      </c>
      <c r="G17477">
        <v>0</v>
      </c>
      <c r="H17477" t="s">
        <v>103</v>
      </c>
      <c r="I17477" t="s">
        <v>102</v>
      </c>
      <c r="J17477" t="s">
        <v>103</v>
      </c>
      <c r="K17477" t="s">
        <v>25796</v>
      </c>
      <c r="L17477" t="s">
        <v>195</v>
      </c>
      <c r="M17477" t="e">
        <f>_xlfn.XLOOKUP(B17477,Sheet1!B:B,Sheet1!C:C)</f>
        <v>#N/A</v>
      </c>
    </row>
    <row r="17478" spans="2:13" hidden="1">
      <c r="B17478" t="s">
        <v>25794</v>
      </c>
      <c r="C17478" t="s">
        <v>25797</v>
      </c>
      <c r="D17478" t="s">
        <v>631</v>
      </c>
      <c r="E17478" t="s">
        <v>5154</v>
      </c>
      <c r="F17478">
        <v>5</v>
      </c>
      <c r="G17478">
        <v>0</v>
      </c>
      <c r="H17478" t="s">
        <v>103</v>
      </c>
      <c r="I17478" t="s">
        <v>102</v>
      </c>
      <c r="J17478" t="s">
        <v>103</v>
      </c>
      <c r="K17478" t="s">
        <v>25796</v>
      </c>
      <c r="L17478" t="s">
        <v>195</v>
      </c>
      <c r="M17478" t="e">
        <f>_xlfn.XLOOKUP(B17478,Sheet1!B:B,Sheet1!C:C)</f>
        <v>#N/A</v>
      </c>
    </row>
    <row r="17479" spans="2:13" hidden="1">
      <c r="B17479" t="s">
        <v>25794</v>
      </c>
      <c r="C17479" t="s">
        <v>25798</v>
      </c>
      <c r="D17479" t="s">
        <v>631</v>
      </c>
      <c r="E17479" t="s">
        <v>5154</v>
      </c>
      <c r="F17479">
        <v>5</v>
      </c>
      <c r="G17479">
        <v>0</v>
      </c>
      <c r="H17479" t="s">
        <v>103</v>
      </c>
      <c r="I17479" t="s">
        <v>102</v>
      </c>
      <c r="J17479" t="s">
        <v>103</v>
      </c>
      <c r="K17479" t="s">
        <v>25796</v>
      </c>
      <c r="L17479" t="s">
        <v>195</v>
      </c>
      <c r="M17479" t="e">
        <f>_xlfn.XLOOKUP(B17479,Sheet1!B:B,Sheet1!C:C)</f>
        <v>#N/A</v>
      </c>
    </row>
    <row r="17480" spans="2:13" hidden="1">
      <c r="B17480" t="s">
        <v>25794</v>
      </c>
      <c r="C17480" t="s">
        <v>25799</v>
      </c>
      <c r="D17480" t="s">
        <v>631</v>
      </c>
      <c r="E17480" t="s">
        <v>5154</v>
      </c>
      <c r="F17480">
        <v>5</v>
      </c>
      <c r="G17480">
        <v>0</v>
      </c>
      <c r="H17480" t="s">
        <v>103</v>
      </c>
      <c r="I17480" t="s">
        <v>102</v>
      </c>
      <c r="J17480" t="s">
        <v>103</v>
      </c>
      <c r="K17480" t="s">
        <v>25796</v>
      </c>
      <c r="L17480" t="s">
        <v>195</v>
      </c>
      <c r="M17480" t="e">
        <f>_xlfn.XLOOKUP(B17480,Sheet1!B:B,Sheet1!C:C)</f>
        <v>#N/A</v>
      </c>
    </row>
    <row r="17481" spans="2:13" hidden="1">
      <c r="B17481" t="s">
        <v>25794</v>
      </c>
      <c r="C17481" t="s">
        <v>25800</v>
      </c>
      <c r="D17481" t="s">
        <v>5224</v>
      </c>
      <c r="E17481" t="s">
        <v>5154</v>
      </c>
      <c r="F17481">
        <v>5</v>
      </c>
      <c r="G17481">
        <v>0</v>
      </c>
      <c r="H17481" t="s">
        <v>103</v>
      </c>
      <c r="I17481" t="s">
        <v>102</v>
      </c>
      <c r="J17481" t="s">
        <v>103</v>
      </c>
      <c r="K17481" t="s">
        <v>25796</v>
      </c>
      <c r="L17481" t="s">
        <v>195</v>
      </c>
      <c r="M17481" t="e">
        <f>_xlfn.XLOOKUP(B17481,Sheet1!B:B,Sheet1!C:C)</f>
        <v>#N/A</v>
      </c>
    </row>
    <row r="17482" spans="2:13" hidden="1">
      <c r="B17482" t="s">
        <v>25794</v>
      </c>
      <c r="C17482" t="s">
        <v>25801</v>
      </c>
      <c r="D17482" t="s">
        <v>631</v>
      </c>
      <c r="E17482" t="s">
        <v>5154</v>
      </c>
      <c r="F17482">
        <v>5</v>
      </c>
      <c r="G17482">
        <v>0</v>
      </c>
      <c r="H17482" t="s">
        <v>103</v>
      </c>
      <c r="I17482" t="s">
        <v>102</v>
      </c>
      <c r="J17482" t="s">
        <v>103</v>
      </c>
      <c r="K17482" t="s">
        <v>25796</v>
      </c>
      <c r="L17482" t="s">
        <v>195</v>
      </c>
      <c r="M17482" t="e">
        <f>_xlfn.XLOOKUP(B17482,Sheet1!B:B,Sheet1!C:C)</f>
        <v>#N/A</v>
      </c>
    </row>
    <row r="17483" spans="2:13" hidden="1">
      <c r="B17483" t="s">
        <v>25794</v>
      </c>
      <c r="C17483" t="s">
        <v>25802</v>
      </c>
      <c r="D17483" t="s">
        <v>631</v>
      </c>
      <c r="E17483" t="s">
        <v>5154</v>
      </c>
      <c r="F17483">
        <v>5</v>
      </c>
      <c r="G17483">
        <v>0</v>
      </c>
      <c r="H17483" t="s">
        <v>103</v>
      </c>
      <c r="I17483" t="s">
        <v>102</v>
      </c>
      <c r="J17483" t="s">
        <v>103</v>
      </c>
      <c r="K17483" t="s">
        <v>25796</v>
      </c>
      <c r="L17483" t="s">
        <v>195</v>
      </c>
      <c r="M17483" t="e">
        <f>_xlfn.XLOOKUP(B17483,Sheet1!B:B,Sheet1!C:C)</f>
        <v>#N/A</v>
      </c>
    </row>
    <row r="17484" spans="2:13" hidden="1">
      <c r="B17484" t="s">
        <v>25794</v>
      </c>
      <c r="C17484" t="s">
        <v>25796</v>
      </c>
      <c r="D17484" t="s">
        <v>195</v>
      </c>
      <c r="E17484" t="s">
        <v>5154</v>
      </c>
      <c r="F17484">
        <v>0</v>
      </c>
      <c r="G17484">
        <v>0</v>
      </c>
      <c r="H17484" t="s">
        <v>103</v>
      </c>
      <c r="I17484" t="s">
        <v>102</v>
      </c>
      <c r="J17484" t="s">
        <v>103</v>
      </c>
      <c r="K17484" t="s">
        <v>25796</v>
      </c>
      <c r="L17484" t="s">
        <v>195</v>
      </c>
      <c r="M17484" t="e">
        <f>_xlfn.XLOOKUP(B17484,Sheet1!B:B,Sheet1!C:C)</f>
        <v>#N/A</v>
      </c>
    </row>
    <row r="17485" spans="2:13" hidden="1">
      <c r="B17485" t="s">
        <v>25794</v>
      </c>
      <c r="C17485" t="s">
        <v>25803</v>
      </c>
      <c r="D17485" t="s">
        <v>5215</v>
      </c>
      <c r="E17485" t="s">
        <v>5070</v>
      </c>
      <c r="F17485">
        <v>5</v>
      </c>
      <c r="G17485">
        <v>0</v>
      </c>
      <c r="H17485" t="s">
        <v>102</v>
      </c>
      <c r="I17485" t="s">
        <v>102</v>
      </c>
      <c r="J17485" t="s">
        <v>103</v>
      </c>
      <c r="K17485" t="s">
        <v>25796</v>
      </c>
      <c r="L17485" t="s">
        <v>195</v>
      </c>
      <c r="M17485" t="e">
        <f>_xlfn.XLOOKUP(B17485,Sheet1!B:B,Sheet1!C:C)</f>
        <v>#N/A</v>
      </c>
    </row>
    <row r="17486" spans="2:13" hidden="1">
      <c r="B17486" t="s">
        <v>25794</v>
      </c>
      <c r="C17486" t="s">
        <v>25804</v>
      </c>
      <c r="D17486" t="s">
        <v>631</v>
      </c>
      <c r="E17486" t="s">
        <v>5154</v>
      </c>
      <c r="F17486">
        <v>5</v>
      </c>
      <c r="G17486">
        <v>0</v>
      </c>
      <c r="H17486" t="s">
        <v>103</v>
      </c>
      <c r="I17486" t="s">
        <v>102</v>
      </c>
      <c r="J17486" t="s">
        <v>103</v>
      </c>
      <c r="K17486" t="s">
        <v>25796</v>
      </c>
      <c r="L17486" t="s">
        <v>195</v>
      </c>
      <c r="M17486" t="e">
        <f>_xlfn.XLOOKUP(B17486,Sheet1!B:B,Sheet1!C:C)</f>
        <v>#N/A</v>
      </c>
    </row>
    <row r="17487" spans="2:13" hidden="1">
      <c r="B17487" t="s">
        <v>25794</v>
      </c>
      <c r="C17487" t="s">
        <v>25805</v>
      </c>
      <c r="D17487" t="s">
        <v>5532</v>
      </c>
      <c r="E17487" t="s">
        <v>5070</v>
      </c>
      <c r="F17487">
        <v>5</v>
      </c>
      <c r="G17487">
        <v>0</v>
      </c>
      <c r="H17487" t="s">
        <v>102</v>
      </c>
      <c r="I17487" t="s">
        <v>102</v>
      </c>
      <c r="J17487" t="s">
        <v>103</v>
      </c>
      <c r="K17487" t="s">
        <v>25796</v>
      </c>
      <c r="L17487" t="s">
        <v>195</v>
      </c>
      <c r="M17487" t="e">
        <f>_xlfn.XLOOKUP(B17487,Sheet1!B:B,Sheet1!C:C)</f>
        <v>#N/A</v>
      </c>
    </row>
    <row r="17488" spans="2:13" hidden="1">
      <c r="B17488" t="s">
        <v>25794</v>
      </c>
      <c r="C17488" t="s">
        <v>25806</v>
      </c>
      <c r="D17488" t="s">
        <v>631</v>
      </c>
      <c r="E17488" t="s">
        <v>5154</v>
      </c>
      <c r="F17488">
        <v>5</v>
      </c>
      <c r="G17488">
        <v>0</v>
      </c>
      <c r="H17488" t="s">
        <v>103</v>
      </c>
      <c r="I17488" t="s">
        <v>102</v>
      </c>
      <c r="J17488" t="s">
        <v>103</v>
      </c>
      <c r="K17488" t="s">
        <v>25796</v>
      </c>
      <c r="L17488" t="s">
        <v>195</v>
      </c>
      <c r="M17488" t="e">
        <f>_xlfn.XLOOKUP(B17488,Sheet1!B:B,Sheet1!C:C)</f>
        <v>#N/A</v>
      </c>
    </row>
    <row r="17489" spans="2:13" hidden="1">
      <c r="B17489" t="s">
        <v>25794</v>
      </c>
      <c r="C17489" t="s">
        <v>25807</v>
      </c>
      <c r="D17489" t="s">
        <v>631</v>
      </c>
      <c r="E17489" t="s">
        <v>5154</v>
      </c>
      <c r="F17489">
        <v>5</v>
      </c>
      <c r="G17489">
        <v>0</v>
      </c>
      <c r="H17489" t="s">
        <v>103</v>
      </c>
      <c r="I17489" t="s">
        <v>102</v>
      </c>
      <c r="J17489" t="s">
        <v>103</v>
      </c>
      <c r="K17489" t="s">
        <v>25796</v>
      </c>
      <c r="L17489" t="s">
        <v>195</v>
      </c>
      <c r="M17489" t="e">
        <f>_xlfn.XLOOKUP(B17489,Sheet1!B:B,Sheet1!C:C)</f>
        <v>#N/A</v>
      </c>
    </row>
    <row r="17490" spans="2:13" hidden="1">
      <c r="B17490" t="s">
        <v>25794</v>
      </c>
      <c r="C17490" t="s">
        <v>25808</v>
      </c>
      <c r="D17490" t="s">
        <v>195</v>
      </c>
      <c r="E17490" t="s">
        <v>5070</v>
      </c>
      <c r="F17490">
        <v>40</v>
      </c>
      <c r="G17490">
        <v>94716</v>
      </c>
      <c r="H17490" t="s">
        <v>102</v>
      </c>
      <c r="I17490" t="s">
        <v>102</v>
      </c>
      <c r="J17490" t="s">
        <v>103</v>
      </c>
      <c r="K17490" t="s">
        <v>25796</v>
      </c>
      <c r="L17490" t="s">
        <v>195</v>
      </c>
      <c r="M17490" t="e">
        <f>_xlfn.XLOOKUP(B17490,Sheet1!B:B,Sheet1!C:C)</f>
        <v>#N/A</v>
      </c>
    </row>
    <row r="17491" spans="2:13" hidden="1">
      <c r="B17491" t="s">
        <v>25794</v>
      </c>
      <c r="C17491" t="s">
        <v>25809</v>
      </c>
      <c r="D17491" t="s">
        <v>149</v>
      </c>
      <c r="E17491" t="s">
        <v>5154</v>
      </c>
      <c r="F17491">
        <v>5</v>
      </c>
      <c r="G17491">
        <v>0</v>
      </c>
      <c r="H17491" t="s">
        <v>103</v>
      </c>
      <c r="I17491" t="s">
        <v>102</v>
      </c>
      <c r="J17491" t="s">
        <v>103</v>
      </c>
      <c r="K17491" t="s">
        <v>25796</v>
      </c>
      <c r="L17491" t="s">
        <v>195</v>
      </c>
      <c r="M17491" t="e">
        <f>_xlfn.XLOOKUP(B17491,Sheet1!B:B,Sheet1!C:C)</f>
        <v>#N/A</v>
      </c>
    </row>
    <row r="17492" spans="2:13" hidden="1">
      <c r="B17492" t="s">
        <v>25810</v>
      </c>
      <c r="C17492" t="s">
        <v>25811</v>
      </c>
      <c r="D17492" t="s">
        <v>653</v>
      </c>
      <c r="E17492" t="s">
        <v>5154</v>
      </c>
      <c r="F17492">
        <v>3</v>
      </c>
      <c r="G17492">
        <v>0</v>
      </c>
      <c r="H17492" t="s">
        <v>103</v>
      </c>
      <c r="I17492" t="s">
        <v>102</v>
      </c>
      <c r="J17492" t="s">
        <v>103</v>
      </c>
      <c r="K17492" t="s">
        <v>25811</v>
      </c>
      <c r="L17492" t="s">
        <v>653</v>
      </c>
      <c r="M17492" t="e">
        <f>_xlfn.XLOOKUP(B17492,Sheet1!B:B,Sheet1!C:C)</f>
        <v>#N/A</v>
      </c>
    </row>
    <row r="17493" spans="2:13" hidden="1">
      <c r="B17493" t="s">
        <v>25810</v>
      </c>
      <c r="C17493" t="s">
        <v>25812</v>
      </c>
      <c r="D17493" t="s">
        <v>466</v>
      </c>
      <c r="E17493" t="s">
        <v>5154</v>
      </c>
      <c r="F17493">
        <v>3</v>
      </c>
      <c r="G17493">
        <v>0</v>
      </c>
      <c r="H17493" t="s">
        <v>103</v>
      </c>
      <c r="I17493" t="s">
        <v>102</v>
      </c>
      <c r="J17493" t="s">
        <v>103</v>
      </c>
      <c r="K17493" t="s">
        <v>25811</v>
      </c>
      <c r="L17493" t="s">
        <v>653</v>
      </c>
      <c r="M17493" t="e">
        <f>_xlfn.XLOOKUP(B17493,Sheet1!B:B,Sheet1!C:C)</f>
        <v>#N/A</v>
      </c>
    </row>
    <row r="17494" spans="2:13" hidden="1">
      <c r="B17494" t="s">
        <v>25810</v>
      </c>
      <c r="C17494" t="s">
        <v>25813</v>
      </c>
      <c r="D17494" t="s">
        <v>466</v>
      </c>
      <c r="E17494" t="s">
        <v>5154</v>
      </c>
      <c r="F17494">
        <v>3</v>
      </c>
      <c r="G17494">
        <v>0</v>
      </c>
      <c r="H17494" t="s">
        <v>103</v>
      </c>
      <c r="I17494" t="s">
        <v>102</v>
      </c>
      <c r="J17494" t="s">
        <v>103</v>
      </c>
      <c r="K17494" t="s">
        <v>25811</v>
      </c>
      <c r="L17494" t="s">
        <v>653</v>
      </c>
      <c r="M17494" t="e">
        <f>_xlfn.XLOOKUP(B17494,Sheet1!B:B,Sheet1!C:C)</f>
        <v>#N/A</v>
      </c>
    </row>
    <row r="17495" spans="2:13" hidden="1">
      <c r="B17495" t="s">
        <v>25810</v>
      </c>
      <c r="C17495" t="s">
        <v>25814</v>
      </c>
      <c r="D17495" t="s">
        <v>466</v>
      </c>
      <c r="E17495" t="s">
        <v>5070</v>
      </c>
      <c r="F17495">
        <v>3</v>
      </c>
      <c r="G17495">
        <v>0</v>
      </c>
      <c r="H17495" t="s">
        <v>102</v>
      </c>
      <c r="I17495" t="s">
        <v>102</v>
      </c>
      <c r="J17495" t="s">
        <v>103</v>
      </c>
      <c r="K17495" t="s">
        <v>25811</v>
      </c>
      <c r="L17495" t="s">
        <v>653</v>
      </c>
      <c r="M17495" t="e">
        <f>_xlfn.XLOOKUP(B17495,Sheet1!B:B,Sheet1!C:C)</f>
        <v>#N/A</v>
      </c>
    </row>
    <row r="17496" spans="2:13" hidden="1">
      <c r="B17496" t="s">
        <v>25810</v>
      </c>
      <c r="C17496" t="s">
        <v>25815</v>
      </c>
      <c r="D17496" t="s">
        <v>466</v>
      </c>
      <c r="E17496" t="s">
        <v>5070</v>
      </c>
      <c r="F17496">
        <v>3</v>
      </c>
      <c r="G17496">
        <v>0</v>
      </c>
      <c r="H17496" t="s">
        <v>102</v>
      </c>
      <c r="I17496" t="s">
        <v>102</v>
      </c>
      <c r="J17496" t="s">
        <v>103</v>
      </c>
      <c r="K17496" t="s">
        <v>25811</v>
      </c>
      <c r="L17496" t="s">
        <v>653</v>
      </c>
      <c r="M17496" t="e">
        <f>_xlfn.XLOOKUP(B17496,Sheet1!B:B,Sheet1!C:C)</f>
        <v>#N/A</v>
      </c>
    </row>
    <row r="17497" spans="2:13" hidden="1">
      <c r="B17497" t="s">
        <v>25810</v>
      </c>
      <c r="C17497" t="s">
        <v>25816</v>
      </c>
      <c r="D17497" t="s">
        <v>315</v>
      </c>
      <c r="E17497" t="s">
        <v>5154</v>
      </c>
      <c r="F17497">
        <v>4</v>
      </c>
      <c r="G17497">
        <v>0</v>
      </c>
      <c r="H17497" t="s">
        <v>103</v>
      </c>
      <c r="I17497" t="s">
        <v>102</v>
      </c>
      <c r="J17497" t="s">
        <v>103</v>
      </c>
      <c r="K17497" t="s">
        <v>25811</v>
      </c>
      <c r="L17497" t="s">
        <v>653</v>
      </c>
      <c r="M17497" t="e">
        <f>_xlfn.XLOOKUP(B17497,Sheet1!B:B,Sheet1!C:C)</f>
        <v>#N/A</v>
      </c>
    </row>
    <row r="17498" spans="2:13" hidden="1">
      <c r="B17498" t="s">
        <v>25810</v>
      </c>
      <c r="C17498" t="s">
        <v>25817</v>
      </c>
      <c r="D17498" t="s">
        <v>466</v>
      </c>
      <c r="E17498" t="s">
        <v>5154</v>
      </c>
      <c r="F17498">
        <v>0</v>
      </c>
      <c r="G17498">
        <v>0</v>
      </c>
      <c r="H17498" t="s">
        <v>103</v>
      </c>
      <c r="I17498" t="s">
        <v>102</v>
      </c>
      <c r="J17498" t="s">
        <v>103</v>
      </c>
      <c r="K17498" t="s">
        <v>25811</v>
      </c>
      <c r="L17498" t="s">
        <v>653</v>
      </c>
      <c r="M17498" t="e">
        <f>_xlfn.XLOOKUP(B17498,Sheet1!B:B,Sheet1!C:C)</f>
        <v>#N/A</v>
      </c>
    </row>
    <row r="17499" spans="2:13" hidden="1">
      <c r="B17499" t="s">
        <v>25818</v>
      </c>
      <c r="C17499" t="s">
        <v>25819</v>
      </c>
      <c r="D17499" t="s">
        <v>631</v>
      </c>
      <c r="E17499" t="s">
        <v>5154</v>
      </c>
      <c r="F17499">
        <v>5</v>
      </c>
      <c r="G17499">
        <v>0</v>
      </c>
      <c r="H17499" t="s">
        <v>103</v>
      </c>
      <c r="I17499" t="s">
        <v>102</v>
      </c>
      <c r="J17499" t="s">
        <v>103</v>
      </c>
      <c r="K17499" t="s">
        <v>25820</v>
      </c>
      <c r="L17499" t="s">
        <v>254</v>
      </c>
      <c r="M17499" t="e">
        <f>_xlfn.XLOOKUP(B17499,Sheet1!B:B,Sheet1!C:C)</f>
        <v>#N/A</v>
      </c>
    </row>
    <row r="17500" spans="2:13" hidden="1">
      <c r="B17500" t="s">
        <v>25818</v>
      </c>
      <c r="C17500" t="s">
        <v>25821</v>
      </c>
      <c r="D17500" t="s">
        <v>631</v>
      </c>
      <c r="E17500" t="s">
        <v>5154</v>
      </c>
      <c r="F17500">
        <v>5</v>
      </c>
      <c r="G17500">
        <v>0</v>
      </c>
      <c r="H17500" t="s">
        <v>103</v>
      </c>
      <c r="I17500" t="s">
        <v>102</v>
      </c>
      <c r="J17500" t="s">
        <v>103</v>
      </c>
      <c r="K17500" t="s">
        <v>25820</v>
      </c>
      <c r="L17500" t="s">
        <v>254</v>
      </c>
      <c r="M17500" t="e">
        <f>_xlfn.XLOOKUP(B17500,Sheet1!B:B,Sheet1!C:C)</f>
        <v>#N/A</v>
      </c>
    </row>
    <row r="17501" spans="2:13" hidden="1">
      <c r="B17501" t="s">
        <v>25818</v>
      </c>
      <c r="C17501" t="s">
        <v>25822</v>
      </c>
      <c r="D17501" t="s">
        <v>631</v>
      </c>
      <c r="E17501" t="s">
        <v>5154</v>
      </c>
      <c r="F17501">
        <v>5</v>
      </c>
      <c r="G17501">
        <v>0</v>
      </c>
      <c r="H17501" t="s">
        <v>103</v>
      </c>
      <c r="I17501" t="s">
        <v>102</v>
      </c>
      <c r="J17501" t="s">
        <v>103</v>
      </c>
      <c r="K17501" t="s">
        <v>25820</v>
      </c>
      <c r="L17501" t="s">
        <v>254</v>
      </c>
      <c r="M17501" t="e">
        <f>_xlfn.XLOOKUP(B17501,Sheet1!B:B,Sheet1!C:C)</f>
        <v>#N/A</v>
      </c>
    </row>
    <row r="17502" spans="2:13" hidden="1">
      <c r="B17502" t="s">
        <v>25818</v>
      </c>
      <c r="C17502" t="s">
        <v>25823</v>
      </c>
      <c r="D17502" t="s">
        <v>590</v>
      </c>
      <c r="E17502" t="s">
        <v>5073</v>
      </c>
      <c r="F17502">
        <v>5</v>
      </c>
      <c r="G17502">
        <v>0</v>
      </c>
      <c r="H17502" t="s">
        <v>102</v>
      </c>
      <c r="I17502" t="s">
        <v>103</v>
      </c>
      <c r="J17502" t="s">
        <v>103</v>
      </c>
      <c r="K17502" t="s">
        <v>25820</v>
      </c>
      <c r="L17502" t="s">
        <v>254</v>
      </c>
      <c r="M17502" t="e">
        <f>_xlfn.XLOOKUP(B17502,Sheet1!B:B,Sheet1!C:C)</f>
        <v>#N/A</v>
      </c>
    </row>
    <row r="17503" spans="2:13" hidden="1">
      <c r="B17503" t="s">
        <v>25818</v>
      </c>
      <c r="C17503" t="s">
        <v>25824</v>
      </c>
      <c r="D17503" t="s">
        <v>254</v>
      </c>
      <c r="E17503" t="s">
        <v>5073</v>
      </c>
      <c r="F17503">
        <v>5</v>
      </c>
      <c r="G17503">
        <v>0</v>
      </c>
      <c r="H17503" t="s">
        <v>102</v>
      </c>
      <c r="I17503" t="s">
        <v>103</v>
      </c>
      <c r="J17503" t="s">
        <v>103</v>
      </c>
      <c r="K17503" t="s">
        <v>25820</v>
      </c>
      <c r="L17503" t="s">
        <v>254</v>
      </c>
      <c r="M17503" t="e">
        <f>_xlfn.XLOOKUP(B17503,Sheet1!B:B,Sheet1!C:C)</f>
        <v>#N/A</v>
      </c>
    </row>
    <row r="17504" spans="2:13" hidden="1">
      <c r="B17504" t="s">
        <v>25818</v>
      </c>
      <c r="C17504" t="s">
        <v>25820</v>
      </c>
      <c r="D17504" t="s">
        <v>670</v>
      </c>
      <c r="E17504" t="s">
        <v>5073</v>
      </c>
      <c r="F17504">
        <v>5</v>
      </c>
      <c r="G17504">
        <v>0</v>
      </c>
      <c r="H17504" t="s">
        <v>102</v>
      </c>
      <c r="I17504" t="s">
        <v>103</v>
      </c>
      <c r="J17504" t="s">
        <v>103</v>
      </c>
      <c r="K17504" t="s">
        <v>25820</v>
      </c>
      <c r="L17504" t="s">
        <v>254</v>
      </c>
      <c r="M17504" t="e">
        <f>_xlfn.XLOOKUP(B17504,Sheet1!B:B,Sheet1!C:C)</f>
        <v>#N/A</v>
      </c>
    </row>
    <row r="17505" spans="2:13" hidden="1">
      <c r="B17505" t="s">
        <v>25818</v>
      </c>
      <c r="C17505" t="s">
        <v>25825</v>
      </c>
      <c r="D17505" t="s">
        <v>631</v>
      </c>
      <c r="E17505" t="s">
        <v>5154</v>
      </c>
      <c r="F17505">
        <v>5</v>
      </c>
      <c r="G17505">
        <v>0</v>
      </c>
      <c r="H17505" t="s">
        <v>103</v>
      </c>
      <c r="I17505" t="s">
        <v>102</v>
      </c>
      <c r="J17505" t="s">
        <v>103</v>
      </c>
      <c r="K17505" t="s">
        <v>25820</v>
      </c>
      <c r="L17505" t="s">
        <v>254</v>
      </c>
      <c r="M17505" t="e">
        <f>_xlfn.XLOOKUP(B17505,Sheet1!B:B,Sheet1!C:C)</f>
        <v>#N/A</v>
      </c>
    </row>
    <row r="17506" spans="2:13" hidden="1">
      <c r="B17506" t="s">
        <v>25818</v>
      </c>
      <c r="C17506" t="s">
        <v>25826</v>
      </c>
      <c r="D17506" t="s">
        <v>142</v>
      </c>
      <c r="E17506" t="s">
        <v>5073</v>
      </c>
      <c r="F17506">
        <v>5</v>
      </c>
      <c r="G17506">
        <v>0</v>
      </c>
      <c r="H17506" t="s">
        <v>102</v>
      </c>
      <c r="I17506" t="s">
        <v>103</v>
      </c>
      <c r="J17506" t="s">
        <v>103</v>
      </c>
      <c r="K17506" t="s">
        <v>25820</v>
      </c>
      <c r="L17506" t="s">
        <v>254</v>
      </c>
      <c r="M17506" t="e">
        <f>_xlfn.XLOOKUP(B17506,Sheet1!B:B,Sheet1!C:C)</f>
        <v>#N/A</v>
      </c>
    </row>
    <row r="17507" spans="2:13" hidden="1">
      <c r="B17507" t="s">
        <v>25827</v>
      </c>
      <c r="C17507" t="s">
        <v>25828</v>
      </c>
      <c r="D17507" t="s">
        <v>5224</v>
      </c>
      <c r="E17507" t="s">
        <v>5154</v>
      </c>
      <c r="F17507">
        <v>1</v>
      </c>
      <c r="G17507">
        <v>0</v>
      </c>
      <c r="H17507" t="s">
        <v>103</v>
      </c>
      <c r="I17507" t="s">
        <v>102</v>
      </c>
      <c r="J17507" t="s">
        <v>103</v>
      </c>
      <c r="K17507" t="s">
        <v>25829</v>
      </c>
      <c r="L17507" t="s">
        <v>195</v>
      </c>
      <c r="M17507" t="e">
        <f>_xlfn.XLOOKUP(B17507,Sheet1!B:B,Sheet1!C:C)</f>
        <v>#N/A</v>
      </c>
    </row>
    <row r="17508" spans="2:13" hidden="1">
      <c r="B17508" t="s">
        <v>25827</v>
      </c>
      <c r="C17508" t="s">
        <v>25830</v>
      </c>
      <c r="D17508" t="s">
        <v>267</v>
      </c>
      <c r="E17508" t="s">
        <v>5154</v>
      </c>
      <c r="F17508">
        <v>1</v>
      </c>
      <c r="G17508">
        <v>0</v>
      </c>
      <c r="H17508" t="s">
        <v>103</v>
      </c>
      <c r="I17508" t="s">
        <v>102</v>
      </c>
      <c r="J17508" t="s">
        <v>103</v>
      </c>
      <c r="K17508" t="s">
        <v>25829</v>
      </c>
      <c r="L17508" t="s">
        <v>195</v>
      </c>
      <c r="M17508" t="e">
        <f>_xlfn.XLOOKUP(B17508,Sheet1!B:B,Sheet1!C:C)</f>
        <v>#N/A</v>
      </c>
    </row>
    <row r="17509" spans="2:13" hidden="1">
      <c r="B17509" t="s">
        <v>25827</v>
      </c>
      <c r="C17509" t="s">
        <v>25831</v>
      </c>
      <c r="D17509" t="s">
        <v>5246</v>
      </c>
      <c r="E17509" t="s">
        <v>5154</v>
      </c>
      <c r="F17509">
        <v>1</v>
      </c>
      <c r="G17509">
        <v>0</v>
      </c>
      <c r="H17509" t="s">
        <v>103</v>
      </c>
      <c r="I17509" t="s">
        <v>102</v>
      </c>
      <c r="J17509" t="s">
        <v>103</v>
      </c>
      <c r="K17509" t="s">
        <v>25829</v>
      </c>
      <c r="L17509" t="s">
        <v>195</v>
      </c>
      <c r="M17509" t="e">
        <f>_xlfn.XLOOKUP(B17509,Sheet1!B:B,Sheet1!C:C)</f>
        <v>#N/A</v>
      </c>
    </row>
    <row r="17510" spans="2:13" hidden="1">
      <c r="B17510" t="s">
        <v>25827</v>
      </c>
      <c r="C17510" t="s">
        <v>25832</v>
      </c>
      <c r="D17510" t="s">
        <v>5330</v>
      </c>
      <c r="E17510" t="s">
        <v>5154</v>
      </c>
      <c r="F17510">
        <v>1</v>
      </c>
      <c r="G17510">
        <v>0</v>
      </c>
      <c r="H17510" t="s">
        <v>103</v>
      </c>
      <c r="I17510" t="s">
        <v>102</v>
      </c>
      <c r="J17510" t="s">
        <v>103</v>
      </c>
      <c r="K17510" t="s">
        <v>25829</v>
      </c>
      <c r="L17510" t="s">
        <v>195</v>
      </c>
      <c r="M17510" t="e">
        <f>_xlfn.XLOOKUP(B17510,Sheet1!B:B,Sheet1!C:C)</f>
        <v>#N/A</v>
      </c>
    </row>
    <row r="17511" spans="2:13" hidden="1">
      <c r="B17511" t="s">
        <v>25827</v>
      </c>
      <c r="C17511" t="s">
        <v>25833</v>
      </c>
      <c r="D17511" t="s">
        <v>5330</v>
      </c>
      <c r="E17511" t="s">
        <v>5154</v>
      </c>
      <c r="F17511">
        <v>1</v>
      </c>
      <c r="G17511">
        <v>0</v>
      </c>
      <c r="H17511" t="s">
        <v>103</v>
      </c>
      <c r="I17511" t="s">
        <v>102</v>
      </c>
      <c r="J17511" t="s">
        <v>103</v>
      </c>
      <c r="K17511" t="s">
        <v>25829</v>
      </c>
      <c r="L17511" t="s">
        <v>195</v>
      </c>
      <c r="M17511" t="e">
        <f>_xlfn.XLOOKUP(B17511,Sheet1!B:B,Sheet1!C:C)</f>
        <v>#N/A</v>
      </c>
    </row>
    <row r="17512" spans="2:13" hidden="1">
      <c r="B17512" t="s">
        <v>25827</v>
      </c>
      <c r="C17512" t="s">
        <v>25834</v>
      </c>
      <c r="D17512" t="s">
        <v>5246</v>
      </c>
      <c r="E17512" t="s">
        <v>5154</v>
      </c>
      <c r="F17512">
        <v>1</v>
      </c>
      <c r="G17512">
        <v>0</v>
      </c>
      <c r="H17512" t="s">
        <v>103</v>
      </c>
      <c r="I17512" t="s">
        <v>102</v>
      </c>
      <c r="J17512" t="s">
        <v>103</v>
      </c>
      <c r="K17512" t="s">
        <v>25829</v>
      </c>
      <c r="L17512" t="s">
        <v>195</v>
      </c>
      <c r="M17512" t="e">
        <f>_xlfn.XLOOKUP(B17512,Sheet1!B:B,Sheet1!C:C)</f>
        <v>#N/A</v>
      </c>
    </row>
    <row r="17513" spans="2:13" hidden="1">
      <c r="B17513" t="s">
        <v>25827</v>
      </c>
      <c r="C17513" t="s">
        <v>25835</v>
      </c>
      <c r="D17513" t="s">
        <v>5195</v>
      </c>
      <c r="E17513" t="s">
        <v>5154</v>
      </c>
      <c r="F17513">
        <v>1</v>
      </c>
      <c r="G17513">
        <v>0</v>
      </c>
      <c r="H17513" t="s">
        <v>103</v>
      </c>
      <c r="I17513" t="s">
        <v>102</v>
      </c>
      <c r="J17513" t="s">
        <v>103</v>
      </c>
      <c r="K17513" t="s">
        <v>25829</v>
      </c>
      <c r="L17513" t="s">
        <v>195</v>
      </c>
      <c r="M17513" t="e">
        <f>_xlfn.XLOOKUP(B17513,Sheet1!B:B,Sheet1!C:C)</f>
        <v>#N/A</v>
      </c>
    </row>
    <row r="17514" spans="2:13" hidden="1">
      <c r="B17514" t="s">
        <v>25827</v>
      </c>
      <c r="C17514" t="s">
        <v>25836</v>
      </c>
      <c r="D17514" t="s">
        <v>5149</v>
      </c>
      <c r="E17514" t="s">
        <v>5154</v>
      </c>
      <c r="F17514">
        <v>1</v>
      </c>
      <c r="G17514">
        <v>0</v>
      </c>
      <c r="H17514" t="s">
        <v>103</v>
      </c>
      <c r="I17514" t="s">
        <v>102</v>
      </c>
      <c r="J17514" t="s">
        <v>103</v>
      </c>
      <c r="K17514" t="s">
        <v>25829</v>
      </c>
      <c r="L17514" t="s">
        <v>195</v>
      </c>
      <c r="M17514" t="e">
        <f>_xlfn.XLOOKUP(B17514,Sheet1!B:B,Sheet1!C:C)</f>
        <v>#N/A</v>
      </c>
    </row>
    <row r="17515" spans="2:13" hidden="1">
      <c r="B17515" t="s">
        <v>25827</v>
      </c>
      <c r="C17515" t="s">
        <v>25837</v>
      </c>
      <c r="D17515" t="s">
        <v>5633</v>
      </c>
      <c r="E17515" t="s">
        <v>5154</v>
      </c>
      <c r="F17515">
        <v>1</v>
      </c>
      <c r="G17515">
        <v>0</v>
      </c>
      <c r="H17515" t="s">
        <v>103</v>
      </c>
      <c r="I17515" t="s">
        <v>102</v>
      </c>
      <c r="J17515" t="s">
        <v>103</v>
      </c>
      <c r="K17515" t="s">
        <v>25829</v>
      </c>
      <c r="L17515" t="s">
        <v>195</v>
      </c>
      <c r="M17515" t="e">
        <f>_xlfn.XLOOKUP(B17515,Sheet1!B:B,Sheet1!C:C)</f>
        <v>#N/A</v>
      </c>
    </row>
    <row r="17516" spans="2:13" hidden="1">
      <c r="B17516" t="s">
        <v>25827</v>
      </c>
      <c r="C17516" t="s">
        <v>25838</v>
      </c>
      <c r="D17516" t="s">
        <v>5330</v>
      </c>
      <c r="E17516" t="s">
        <v>5154</v>
      </c>
      <c r="F17516">
        <v>1</v>
      </c>
      <c r="G17516">
        <v>0</v>
      </c>
      <c r="H17516" t="s">
        <v>103</v>
      </c>
      <c r="I17516" t="s">
        <v>102</v>
      </c>
      <c r="J17516" t="s">
        <v>103</v>
      </c>
      <c r="K17516" t="s">
        <v>25829</v>
      </c>
      <c r="L17516" t="s">
        <v>195</v>
      </c>
      <c r="M17516" t="e">
        <f>_xlfn.XLOOKUP(B17516,Sheet1!B:B,Sheet1!C:C)</f>
        <v>#N/A</v>
      </c>
    </row>
    <row r="17517" spans="2:13" hidden="1">
      <c r="B17517" t="s">
        <v>25827</v>
      </c>
      <c r="C17517" t="s">
        <v>25829</v>
      </c>
      <c r="D17517" t="s">
        <v>195</v>
      </c>
      <c r="E17517" t="s">
        <v>5073</v>
      </c>
      <c r="F17517">
        <v>40</v>
      </c>
      <c r="G17517">
        <v>93859</v>
      </c>
      <c r="H17517" t="s">
        <v>102</v>
      </c>
      <c r="I17517" t="s">
        <v>103</v>
      </c>
      <c r="J17517" t="s">
        <v>103</v>
      </c>
      <c r="K17517" t="s">
        <v>25829</v>
      </c>
      <c r="L17517" t="s">
        <v>195</v>
      </c>
      <c r="M17517" t="e">
        <f>_xlfn.XLOOKUP(B17517,Sheet1!B:B,Sheet1!C:C)</f>
        <v>#N/A</v>
      </c>
    </row>
    <row r="17518" spans="2:13" hidden="1">
      <c r="B17518" t="s">
        <v>25827</v>
      </c>
      <c r="C17518" t="s">
        <v>25839</v>
      </c>
      <c r="D17518" t="s">
        <v>7135</v>
      </c>
      <c r="E17518" t="s">
        <v>5154</v>
      </c>
      <c r="F17518">
        <v>1</v>
      </c>
      <c r="G17518">
        <v>0</v>
      </c>
      <c r="H17518" t="s">
        <v>103</v>
      </c>
      <c r="I17518" t="s">
        <v>102</v>
      </c>
      <c r="J17518" t="s">
        <v>103</v>
      </c>
      <c r="K17518" t="s">
        <v>25829</v>
      </c>
      <c r="L17518" t="s">
        <v>195</v>
      </c>
      <c r="M17518" t="e">
        <f>_xlfn.XLOOKUP(B17518,Sheet1!B:B,Sheet1!C:C)</f>
        <v>#N/A</v>
      </c>
    </row>
    <row r="17519" spans="2:13" hidden="1">
      <c r="B17519" t="s">
        <v>25840</v>
      </c>
      <c r="C17519" t="s">
        <v>25841</v>
      </c>
      <c r="D17519" t="s">
        <v>180</v>
      </c>
      <c r="E17519" t="s">
        <v>5154</v>
      </c>
      <c r="F17519">
        <v>1</v>
      </c>
      <c r="G17519">
        <v>0</v>
      </c>
      <c r="H17519" t="s">
        <v>103</v>
      </c>
      <c r="I17519" t="s">
        <v>102</v>
      </c>
      <c r="J17519" t="s">
        <v>103</v>
      </c>
      <c r="K17519" t="s">
        <v>25842</v>
      </c>
      <c r="L17519" t="s">
        <v>188</v>
      </c>
      <c r="M17519" t="e">
        <f>_xlfn.XLOOKUP(B17519,Sheet1!B:B,Sheet1!C:C)</f>
        <v>#N/A</v>
      </c>
    </row>
    <row r="17520" spans="2:13" hidden="1">
      <c r="B17520" t="s">
        <v>25840</v>
      </c>
      <c r="C17520" t="s">
        <v>25843</v>
      </c>
      <c r="D17520" t="s">
        <v>5224</v>
      </c>
      <c r="E17520" t="s">
        <v>5070</v>
      </c>
      <c r="F17520">
        <v>1</v>
      </c>
      <c r="G17520">
        <v>0</v>
      </c>
      <c r="H17520" t="s">
        <v>102</v>
      </c>
      <c r="I17520" t="s">
        <v>102</v>
      </c>
      <c r="J17520" t="s">
        <v>103</v>
      </c>
      <c r="K17520" t="s">
        <v>25842</v>
      </c>
      <c r="L17520" t="s">
        <v>188</v>
      </c>
      <c r="M17520" t="e">
        <f>_xlfn.XLOOKUP(B17520,Sheet1!B:B,Sheet1!C:C)</f>
        <v>#N/A</v>
      </c>
    </row>
    <row r="17521" spans="2:13" hidden="1">
      <c r="B17521" t="s">
        <v>25840</v>
      </c>
      <c r="C17521" t="s">
        <v>25842</v>
      </c>
      <c r="D17521" t="s">
        <v>195</v>
      </c>
      <c r="E17521" t="s">
        <v>5073</v>
      </c>
      <c r="F17521">
        <v>40</v>
      </c>
      <c r="G17521">
        <v>120788</v>
      </c>
      <c r="H17521" t="s">
        <v>102</v>
      </c>
      <c r="I17521" t="s">
        <v>103</v>
      </c>
      <c r="J17521" t="s">
        <v>103</v>
      </c>
      <c r="K17521" t="s">
        <v>25842</v>
      </c>
      <c r="L17521" t="s">
        <v>188</v>
      </c>
      <c r="M17521" t="e">
        <f>_xlfn.XLOOKUP(B17521,Sheet1!B:B,Sheet1!C:C)</f>
        <v>#N/A</v>
      </c>
    </row>
    <row r="17522" spans="2:13" hidden="1">
      <c r="B17522" t="s">
        <v>25840</v>
      </c>
      <c r="C17522" t="s">
        <v>25844</v>
      </c>
      <c r="D17522" t="s">
        <v>315</v>
      </c>
      <c r="E17522" t="s">
        <v>5070</v>
      </c>
      <c r="F17522">
        <v>1</v>
      </c>
      <c r="G17522">
        <v>0</v>
      </c>
      <c r="H17522" t="s">
        <v>102</v>
      </c>
      <c r="I17522" t="s">
        <v>102</v>
      </c>
      <c r="J17522" t="s">
        <v>103</v>
      </c>
      <c r="K17522" t="s">
        <v>25842</v>
      </c>
      <c r="L17522" t="s">
        <v>188</v>
      </c>
      <c r="M17522" t="e">
        <f>_xlfn.XLOOKUP(B17522,Sheet1!B:B,Sheet1!C:C)</f>
        <v>#N/A</v>
      </c>
    </row>
    <row r="17523" spans="2:13" hidden="1">
      <c r="B17523" t="s">
        <v>25840</v>
      </c>
      <c r="C17523" t="s">
        <v>25845</v>
      </c>
      <c r="D17523" t="s">
        <v>180</v>
      </c>
      <c r="E17523" t="s">
        <v>5154</v>
      </c>
      <c r="F17523">
        <v>1</v>
      </c>
      <c r="G17523">
        <v>0</v>
      </c>
      <c r="H17523" t="s">
        <v>103</v>
      </c>
      <c r="I17523" t="s">
        <v>102</v>
      </c>
      <c r="J17523" t="s">
        <v>103</v>
      </c>
      <c r="K17523" t="s">
        <v>25842</v>
      </c>
      <c r="L17523" t="s">
        <v>188</v>
      </c>
      <c r="M17523" t="e">
        <f>_xlfn.XLOOKUP(B17523,Sheet1!B:B,Sheet1!C:C)</f>
        <v>#N/A</v>
      </c>
    </row>
    <row r="17524" spans="2:13" hidden="1">
      <c r="B17524" t="s">
        <v>25840</v>
      </c>
      <c r="C17524" t="s">
        <v>25846</v>
      </c>
      <c r="D17524" t="s">
        <v>267</v>
      </c>
      <c r="E17524" t="s">
        <v>5070</v>
      </c>
      <c r="F17524">
        <v>1</v>
      </c>
      <c r="G17524">
        <v>0</v>
      </c>
      <c r="H17524" t="s">
        <v>102</v>
      </c>
      <c r="I17524" t="s">
        <v>102</v>
      </c>
      <c r="J17524" t="s">
        <v>103</v>
      </c>
      <c r="K17524" t="s">
        <v>25842</v>
      </c>
      <c r="L17524" t="s">
        <v>188</v>
      </c>
      <c r="M17524" t="e">
        <f>_xlfn.XLOOKUP(B17524,Sheet1!B:B,Sheet1!C:C)</f>
        <v>#N/A</v>
      </c>
    </row>
    <row r="17525" spans="2:13" hidden="1">
      <c r="B17525" t="s">
        <v>25840</v>
      </c>
      <c r="C17525" t="s">
        <v>25847</v>
      </c>
      <c r="D17525" t="s">
        <v>180</v>
      </c>
      <c r="E17525" t="s">
        <v>5154</v>
      </c>
      <c r="F17525">
        <v>1</v>
      </c>
      <c r="G17525">
        <v>0</v>
      </c>
      <c r="H17525" t="s">
        <v>103</v>
      </c>
      <c r="I17525" t="s">
        <v>102</v>
      </c>
      <c r="J17525" t="s">
        <v>103</v>
      </c>
      <c r="K17525" t="s">
        <v>25842</v>
      </c>
      <c r="L17525" t="s">
        <v>188</v>
      </c>
      <c r="M17525" t="e">
        <f>_xlfn.XLOOKUP(B17525,Sheet1!B:B,Sheet1!C:C)</f>
        <v>#N/A</v>
      </c>
    </row>
    <row r="17526" spans="2:13" hidden="1">
      <c r="B17526" t="s">
        <v>25848</v>
      </c>
      <c r="C17526" t="s">
        <v>25849</v>
      </c>
      <c r="D17526" t="s">
        <v>142</v>
      </c>
      <c r="E17526" t="s">
        <v>5070</v>
      </c>
      <c r="F17526">
        <v>2</v>
      </c>
      <c r="G17526">
        <v>0</v>
      </c>
      <c r="H17526" t="s">
        <v>102</v>
      </c>
      <c r="I17526" t="s">
        <v>102</v>
      </c>
      <c r="J17526" t="s">
        <v>103</v>
      </c>
      <c r="K17526" t="s">
        <v>25850</v>
      </c>
      <c r="L17526" t="s">
        <v>254</v>
      </c>
      <c r="M17526" t="e">
        <f>_xlfn.XLOOKUP(B17526,Sheet1!B:B,Sheet1!C:C)</f>
        <v>#N/A</v>
      </c>
    </row>
    <row r="17527" spans="2:13" hidden="1">
      <c r="B17527" t="s">
        <v>25848</v>
      </c>
      <c r="C17527" t="s">
        <v>25851</v>
      </c>
      <c r="D17527" t="s">
        <v>3008</v>
      </c>
      <c r="E17527" t="s">
        <v>5070</v>
      </c>
      <c r="F17527">
        <v>0.25</v>
      </c>
      <c r="G17527">
        <v>0</v>
      </c>
      <c r="H17527" t="s">
        <v>102</v>
      </c>
      <c r="I17527" t="s">
        <v>102</v>
      </c>
      <c r="J17527" t="s">
        <v>103</v>
      </c>
      <c r="K17527" t="s">
        <v>25850</v>
      </c>
      <c r="L17527" t="s">
        <v>254</v>
      </c>
      <c r="M17527" t="e">
        <f>_xlfn.XLOOKUP(B17527,Sheet1!B:B,Sheet1!C:C)</f>
        <v>#N/A</v>
      </c>
    </row>
    <row r="17528" spans="2:13" hidden="1">
      <c r="B17528" t="s">
        <v>25848</v>
      </c>
      <c r="C17528" t="s">
        <v>25852</v>
      </c>
      <c r="D17528" t="s">
        <v>670</v>
      </c>
      <c r="E17528" t="s">
        <v>5070</v>
      </c>
      <c r="F17528">
        <v>0.25</v>
      </c>
      <c r="G17528">
        <v>0</v>
      </c>
      <c r="H17528" t="s">
        <v>102</v>
      </c>
      <c r="I17528" t="s">
        <v>102</v>
      </c>
      <c r="J17528" t="s">
        <v>103</v>
      </c>
      <c r="K17528" t="s">
        <v>25850</v>
      </c>
      <c r="L17528" t="s">
        <v>254</v>
      </c>
      <c r="M17528" t="e">
        <f>_xlfn.XLOOKUP(B17528,Sheet1!B:B,Sheet1!C:C)</f>
        <v>#N/A</v>
      </c>
    </row>
    <row r="17529" spans="2:13" hidden="1">
      <c r="B17529" t="s">
        <v>25848</v>
      </c>
      <c r="C17529" t="s">
        <v>25853</v>
      </c>
      <c r="D17529" t="s">
        <v>5532</v>
      </c>
      <c r="E17529" t="s">
        <v>5070</v>
      </c>
      <c r="F17529">
        <v>0.25</v>
      </c>
      <c r="G17529">
        <v>0</v>
      </c>
      <c r="H17529" t="s">
        <v>102</v>
      </c>
      <c r="I17529" t="s">
        <v>102</v>
      </c>
      <c r="J17529" t="s">
        <v>103</v>
      </c>
      <c r="K17529" t="s">
        <v>25850</v>
      </c>
      <c r="L17529" t="s">
        <v>254</v>
      </c>
      <c r="M17529" t="e">
        <f>_xlfn.XLOOKUP(B17529,Sheet1!B:B,Sheet1!C:C)</f>
        <v>#N/A</v>
      </c>
    </row>
    <row r="17530" spans="2:13" hidden="1">
      <c r="B17530" t="s">
        <v>25848</v>
      </c>
      <c r="C17530" t="s">
        <v>25854</v>
      </c>
      <c r="D17530" t="s">
        <v>5419</v>
      </c>
      <c r="E17530" t="s">
        <v>5070</v>
      </c>
      <c r="F17530">
        <v>0.25</v>
      </c>
      <c r="G17530">
        <v>0</v>
      </c>
      <c r="H17530" t="s">
        <v>102</v>
      </c>
      <c r="I17530" t="s">
        <v>102</v>
      </c>
      <c r="J17530" t="s">
        <v>103</v>
      </c>
      <c r="K17530" t="s">
        <v>25850</v>
      </c>
      <c r="L17530" t="s">
        <v>254</v>
      </c>
      <c r="M17530" t="e">
        <f>_xlfn.XLOOKUP(B17530,Sheet1!B:B,Sheet1!C:C)</f>
        <v>#N/A</v>
      </c>
    </row>
    <row r="17531" spans="2:13" hidden="1">
      <c r="B17531" t="s">
        <v>25848</v>
      </c>
      <c r="C17531" t="s">
        <v>25855</v>
      </c>
      <c r="D17531" t="s">
        <v>331</v>
      </c>
      <c r="E17531" t="s">
        <v>5070</v>
      </c>
      <c r="F17531">
        <v>40</v>
      </c>
      <c r="G17531">
        <v>91852</v>
      </c>
      <c r="H17531" t="s">
        <v>102</v>
      </c>
      <c r="I17531" t="s">
        <v>102</v>
      </c>
      <c r="J17531" t="s">
        <v>103</v>
      </c>
      <c r="K17531" t="s">
        <v>25850</v>
      </c>
      <c r="L17531" t="s">
        <v>254</v>
      </c>
      <c r="M17531" t="e">
        <f>_xlfn.XLOOKUP(B17531,Sheet1!B:B,Sheet1!C:C)</f>
        <v>#N/A</v>
      </c>
    </row>
    <row r="17532" spans="2:13" hidden="1">
      <c r="B17532" t="s">
        <v>25848</v>
      </c>
      <c r="C17532" t="s">
        <v>25856</v>
      </c>
      <c r="D17532" t="s">
        <v>25857</v>
      </c>
      <c r="E17532" t="s">
        <v>5073</v>
      </c>
      <c r="F17532">
        <v>40</v>
      </c>
      <c r="G17532">
        <v>109707</v>
      </c>
      <c r="H17532" t="s">
        <v>102</v>
      </c>
      <c r="I17532" t="s">
        <v>103</v>
      </c>
      <c r="J17532" t="s">
        <v>103</v>
      </c>
      <c r="K17532" t="s">
        <v>25850</v>
      </c>
      <c r="L17532" t="s">
        <v>254</v>
      </c>
      <c r="M17532" t="e">
        <f>_xlfn.XLOOKUP(B17532,Sheet1!B:B,Sheet1!C:C)</f>
        <v>#N/A</v>
      </c>
    </row>
    <row r="17533" spans="2:13" hidden="1">
      <c r="B17533" t="s">
        <v>25858</v>
      </c>
      <c r="C17533" t="s">
        <v>25859</v>
      </c>
      <c r="D17533" t="s">
        <v>631</v>
      </c>
      <c r="E17533" t="s">
        <v>5154</v>
      </c>
      <c r="F17533">
        <v>1</v>
      </c>
      <c r="G17533">
        <v>0</v>
      </c>
      <c r="H17533" t="s">
        <v>103</v>
      </c>
      <c r="I17533" t="s">
        <v>102</v>
      </c>
      <c r="J17533" t="s">
        <v>103</v>
      </c>
      <c r="K17533" t="s">
        <v>25860</v>
      </c>
      <c r="L17533" t="s">
        <v>153</v>
      </c>
      <c r="M17533" t="e">
        <f>_xlfn.XLOOKUP(B17533,Sheet1!B:B,Sheet1!C:C)</f>
        <v>#N/A</v>
      </c>
    </row>
    <row r="17534" spans="2:13" hidden="1">
      <c r="B17534" t="s">
        <v>25858</v>
      </c>
      <c r="C17534" t="s">
        <v>25861</v>
      </c>
      <c r="D17534" t="s">
        <v>631</v>
      </c>
      <c r="E17534" t="s">
        <v>5154</v>
      </c>
      <c r="F17534">
        <v>1</v>
      </c>
      <c r="G17534">
        <v>0</v>
      </c>
      <c r="H17534" t="s">
        <v>103</v>
      </c>
      <c r="I17534" t="s">
        <v>102</v>
      </c>
      <c r="J17534" t="s">
        <v>103</v>
      </c>
      <c r="K17534" t="s">
        <v>25860</v>
      </c>
      <c r="L17534" t="s">
        <v>153</v>
      </c>
      <c r="M17534" t="e">
        <f>_xlfn.XLOOKUP(B17534,Sheet1!B:B,Sheet1!C:C)</f>
        <v>#N/A</v>
      </c>
    </row>
    <row r="17535" spans="2:13" hidden="1">
      <c r="B17535" t="s">
        <v>25858</v>
      </c>
      <c r="C17535" t="s">
        <v>25862</v>
      </c>
      <c r="D17535" t="s">
        <v>5847</v>
      </c>
      <c r="E17535" t="s">
        <v>5070</v>
      </c>
      <c r="F17535">
        <v>2</v>
      </c>
      <c r="G17535">
        <v>0</v>
      </c>
      <c r="H17535" t="s">
        <v>102</v>
      </c>
      <c r="I17535" t="s">
        <v>102</v>
      </c>
      <c r="J17535" t="s">
        <v>103</v>
      </c>
      <c r="K17535" t="s">
        <v>25860</v>
      </c>
      <c r="L17535" t="s">
        <v>153</v>
      </c>
      <c r="M17535" t="e">
        <f>_xlfn.XLOOKUP(B17535,Sheet1!B:B,Sheet1!C:C)</f>
        <v>#N/A</v>
      </c>
    </row>
    <row r="17536" spans="2:13" hidden="1">
      <c r="B17536" t="s">
        <v>25858</v>
      </c>
      <c r="C17536" t="s">
        <v>25860</v>
      </c>
      <c r="D17536" t="s">
        <v>25863</v>
      </c>
      <c r="E17536" t="s">
        <v>5073</v>
      </c>
      <c r="F17536">
        <v>40</v>
      </c>
      <c r="G17536">
        <v>0</v>
      </c>
      <c r="H17536" t="s">
        <v>102</v>
      </c>
      <c r="I17536" t="s">
        <v>103</v>
      </c>
      <c r="J17536" t="s">
        <v>103</v>
      </c>
      <c r="K17536" t="s">
        <v>25860</v>
      </c>
      <c r="L17536" t="s">
        <v>153</v>
      </c>
      <c r="M17536" t="e">
        <f>_xlfn.XLOOKUP(B17536,Sheet1!B:B,Sheet1!C:C)</f>
        <v>#N/A</v>
      </c>
    </row>
    <row r="17537" spans="2:13" hidden="1">
      <c r="B17537" t="s">
        <v>25858</v>
      </c>
      <c r="C17537" t="s">
        <v>25864</v>
      </c>
      <c r="D17537" t="s">
        <v>25865</v>
      </c>
      <c r="E17537" t="s">
        <v>5154</v>
      </c>
      <c r="F17537">
        <v>1</v>
      </c>
      <c r="G17537">
        <v>0</v>
      </c>
      <c r="H17537" t="s">
        <v>103</v>
      </c>
      <c r="I17537" t="s">
        <v>102</v>
      </c>
      <c r="J17537" t="s">
        <v>103</v>
      </c>
      <c r="K17537" t="s">
        <v>25860</v>
      </c>
      <c r="L17537" t="s">
        <v>153</v>
      </c>
      <c r="M17537" t="e">
        <f>_xlfn.XLOOKUP(B17537,Sheet1!B:B,Sheet1!C:C)</f>
        <v>#N/A</v>
      </c>
    </row>
    <row r="17538" spans="2:13" hidden="1">
      <c r="B17538" t="s">
        <v>25858</v>
      </c>
      <c r="C17538" t="s">
        <v>25866</v>
      </c>
      <c r="D17538" t="s">
        <v>10188</v>
      </c>
      <c r="E17538" t="s">
        <v>5070</v>
      </c>
      <c r="F17538">
        <v>2</v>
      </c>
      <c r="G17538">
        <v>0</v>
      </c>
      <c r="H17538" t="s">
        <v>102</v>
      </c>
      <c r="I17538" t="s">
        <v>102</v>
      </c>
      <c r="J17538" t="s">
        <v>103</v>
      </c>
      <c r="K17538" t="s">
        <v>25860</v>
      </c>
      <c r="L17538" t="s">
        <v>153</v>
      </c>
      <c r="M17538" t="e">
        <f>_xlfn.XLOOKUP(B17538,Sheet1!B:B,Sheet1!C:C)</f>
        <v>#N/A</v>
      </c>
    </row>
    <row r="17539" spans="2:13" hidden="1">
      <c r="B17539" t="s">
        <v>25858</v>
      </c>
      <c r="C17539" t="s">
        <v>25867</v>
      </c>
      <c r="D17539" t="s">
        <v>25868</v>
      </c>
      <c r="E17539" t="s">
        <v>5070</v>
      </c>
      <c r="F17539">
        <v>40</v>
      </c>
      <c r="G17539">
        <v>115577</v>
      </c>
      <c r="H17539" t="s">
        <v>102</v>
      </c>
      <c r="I17539" t="s">
        <v>102</v>
      </c>
      <c r="J17539" t="s">
        <v>103</v>
      </c>
      <c r="K17539" t="s">
        <v>25860</v>
      </c>
      <c r="L17539" t="s">
        <v>153</v>
      </c>
      <c r="M17539" t="e">
        <f>_xlfn.XLOOKUP(B17539,Sheet1!B:B,Sheet1!C:C)</f>
        <v>#N/A</v>
      </c>
    </row>
    <row r="17540" spans="2:13" hidden="1">
      <c r="B17540" t="s">
        <v>25869</v>
      </c>
      <c r="C17540" t="s">
        <v>25870</v>
      </c>
      <c r="D17540" t="s">
        <v>5246</v>
      </c>
      <c r="E17540" t="s">
        <v>5154</v>
      </c>
      <c r="F17540">
        <v>2</v>
      </c>
      <c r="G17540">
        <v>0</v>
      </c>
      <c r="H17540" t="s">
        <v>103</v>
      </c>
      <c r="I17540" t="s">
        <v>102</v>
      </c>
      <c r="J17540" t="s">
        <v>103</v>
      </c>
      <c r="K17540" t="s">
        <v>25871</v>
      </c>
      <c r="L17540" t="s">
        <v>188</v>
      </c>
      <c r="M17540" t="e">
        <f>_xlfn.XLOOKUP(B17540,Sheet1!B:B,Sheet1!C:C)</f>
        <v>#N/A</v>
      </c>
    </row>
    <row r="17541" spans="2:13" hidden="1">
      <c r="B17541" t="s">
        <v>25869</v>
      </c>
      <c r="C17541" t="s">
        <v>25872</v>
      </c>
      <c r="D17541" t="s">
        <v>315</v>
      </c>
      <c r="E17541" t="s">
        <v>5070</v>
      </c>
      <c r="F17541">
        <v>5</v>
      </c>
      <c r="G17541">
        <v>0</v>
      </c>
      <c r="H17541" t="s">
        <v>102</v>
      </c>
      <c r="I17541" t="s">
        <v>102</v>
      </c>
      <c r="J17541" t="s">
        <v>103</v>
      </c>
      <c r="K17541" t="s">
        <v>25871</v>
      </c>
      <c r="L17541" t="s">
        <v>188</v>
      </c>
      <c r="M17541" t="e">
        <f>_xlfn.XLOOKUP(B17541,Sheet1!B:B,Sheet1!C:C)</f>
        <v>#N/A</v>
      </c>
    </row>
    <row r="17542" spans="2:13" hidden="1">
      <c r="B17542" t="s">
        <v>25869</v>
      </c>
      <c r="C17542" t="s">
        <v>25873</v>
      </c>
      <c r="D17542" t="s">
        <v>5246</v>
      </c>
      <c r="E17542" t="s">
        <v>5154</v>
      </c>
      <c r="F17542">
        <v>2</v>
      </c>
      <c r="G17542">
        <v>0</v>
      </c>
      <c r="H17542" t="s">
        <v>103</v>
      </c>
      <c r="I17542" t="s">
        <v>102</v>
      </c>
      <c r="J17542" t="s">
        <v>103</v>
      </c>
      <c r="K17542" t="s">
        <v>25871</v>
      </c>
      <c r="L17542" t="s">
        <v>188</v>
      </c>
      <c r="M17542" t="e">
        <f>_xlfn.XLOOKUP(B17542,Sheet1!B:B,Sheet1!C:C)</f>
        <v>#N/A</v>
      </c>
    </row>
    <row r="17543" spans="2:13" hidden="1">
      <c r="B17543" t="s">
        <v>25869</v>
      </c>
      <c r="C17543" t="s">
        <v>25874</v>
      </c>
      <c r="D17543" t="s">
        <v>5224</v>
      </c>
      <c r="E17543" t="s">
        <v>5070</v>
      </c>
      <c r="F17543">
        <v>5</v>
      </c>
      <c r="G17543">
        <v>0</v>
      </c>
      <c r="H17543" t="s">
        <v>102</v>
      </c>
      <c r="I17543" t="s">
        <v>102</v>
      </c>
      <c r="J17543" t="s">
        <v>103</v>
      </c>
      <c r="K17543" t="s">
        <v>25871</v>
      </c>
      <c r="L17543" t="s">
        <v>188</v>
      </c>
      <c r="M17543" t="e">
        <f>_xlfn.XLOOKUP(B17543,Sheet1!B:B,Sheet1!C:C)</f>
        <v>#N/A</v>
      </c>
    </row>
    <row r="17544" spans="2:13" hidden="1">
      <c r="B17544" t="s">
        <v>25869</v>
      </c>
      <c r="C17544" t="s">
        <v>25875</v>
      </c>
      <c r="D17544" t="s">
        <v>5246</v>
      </c>
      <c r="E17544" t="s">
        <v>5154</v>
      </c>
      <c r="F17544">
        <v>2</v>
      </c>
      <c r="G17544">
        <v>0</v>
      </c>
      <c r="H17544" t="s">
        <v>103</v>
      </c>
      <c r="I17544" t="s">
        <v>102</v>
      </c>
      <c r="J17544" t="s">
        <v>103</v>
      </c>
      <c r="K17544" t="s">
        <v>25871</v>
      </c>
      <c r="L17544" t="s">
        <v>188</v>
      </c>
      <c r="M17544" t="e">
        <f>_xlfn.XLOOKUP(B17544,Sheet1!B:B,Sheet1!C:C)</f>
        <v>#N/A</v>
      </c>
    </row>
    <row r="17545" spans="2:13" hidden="1">
      <c r="B17545" t="s">
        <v>25869</v>
      </c>
      <c r="C17545" t="s">
        <v>25871</v>
      </c>
      <c r="D17545" t="s">
        <v>195</v>
      </c>
      <c r="E17545" t="s">
        <v>5073</v>
      </c>
      <c r="F17545">
        <v>40</v>
      </c>
      <c r="G17545">
        <v>91858</v>
      </c>
      <c r="H17545" t="s">
        <v>102</v>
      </c>
      <c r="I17545" t="s">
        <v>103</v>
      </c>
      <c r="J17545" t="s">
        <v>103</v>
      </c>
      <c r="K17545" t="s">
        <v>25871</v>
      </c>
      <c r="L17545" t="s">
        <v>188</v>
      </c>
      <c r="M17545" t="e">
        <f>_xlfn.XLOOKUP(B17545,Sheet1!B:B,Sheet1!C:C)</f>
        <v>#N/A</v>
      </c>
    </row>
    <row r="17546" spans="2:13" hidden="1">
      <c r="B17546" t="s">
        <v>25869</v>
      </c>
      <c r="C17546" t="s">
        <v>25876</v>
      </c>
      <c r="D17546" t="s">
        <v>5246</v>
      </c>
      <c r="E17546" t="s">
        <v>5154</v>
      </c>
      <c r="F17546">
        <v>2</v>
      </c>
      <c r="G17546">
        <v>0</v>
      </c>
      <c r="H17546" t="s">
        <v>103</v>
      </c>
      <c r="I17546" t="s">
        <v>102</v>
      </c>
      <c r="J17546" t="s">
        <v>103</v>
      </c>
      <c r="K17546" t="s">
        <v>25871</v>
      </c>
      <c r="L17546" t="s">
        <v>188</v>
      </c>
      <c r="M17546" t="e">
        <f>_xlfn.XLOOKUP(B17546,Sheet1!B:B,Sheet1!C:C)</f>
        <v>#N/A</v>
      </c>
    </row>
    <row r="17547" spans="2:13" hidden="1">
      <c r="B17547" t="s">
        <v>25869</v>
      </c>
      <c r="C17547" t="s">
        <v>25877</v>
      </c>
      <c r="D17547" t="s">
        <v>5246</v>
      </c>
      <c r="E17547" t="s">
        <v>5154</v>
      </c>
      <c r="F17547">
        <v>2</v>
      </c>
      <c r="G17547">
        <v>0</v>
      </c>
      <c r="H17547" t="s">
        <v>103</v>
      </c>
      <c r="I17547" t="s">
        <v>102</v>
      </c>
      <c r="J17547" t="s">
        <v>103</v>
      </c>
      <c r="K17547" t="s">
        <v>25871</v>
      </c>
      <c r="L17547" t="s">
        <v>188</v>
      </c>
      <c r="M17547" t="e">
        <f>_xlfn.XLOOKUP(B17547,Sheet1!B:B,Sheet1!C:C)</f>
        <v>#N/A</v>
      </c>
    </row>
    <row r="17548" spans="2:13" hidden="1">
      <c r="B17548" t="s">
        <v>25869</v>
      </c>
      <c r="C17548" t="s">
        <v>25878</v>
      </c>
      <c r="D17548" t="s">
        <v>5246</v>
      </c>
      <c r="E17548" t="s">
        <v>5154</v>
      </c>
      <c r="F17548">
        <v>2</v>
      </c>
      <c r="G17548">
        <v>0</v>
      </c>
      <c r="H17548" t="s">
        <v>103</v>
      </c>
      <c r="I17548" t="s">
        <v>102</v>
      </c>
      <c r="J17548" t="s">
        <v>103</v>
      </c>
      <c r="K17548" t="s">
        <v>25871</v>
      </c>
      <c r="L17548" t="s">
        <v>188</v>
      </c>
      <c r="M17548" t="e">
        <f>_xlfn.XLOOKUP(B17548,Sheet1!B:B,Sheet1!C:C)</f>
        <v>#N/A</v>
      </c>
    </row>
    <row r="17549" spans="2:13" hidden="1">
      <c r="B17549" t="s">
        <v>25869</v>
      </c>
      <c r="C17549" t="s">
        <v>25879</v>
      </c>
      <c r="D17549" t="s">
        <v>267</v>
      </c>
      <c r="E17549" t="s">
        <v>5070</v>
      </c>
      <c r="F17549">
        <v>5</v>
      </c>
      <c r="G17549">
        <v>0</v>
      </c>
      <c r="H17549" t="s">
        <v>102</v>
      </c>
      <c r="I17549" t="s">
        <v>102</v>
      </c>
      <c r="J17549" t="s">
        <v>103</v>
      </c>
      <c r="K17549" t="s">
        <v>25871</v>
      </c>
      <c r="L17549" t="s">
        <v>188</v>
      </c>
      <c r="M17549" t="e">
        <f>_xlfn.XLOOKUP(B17549,Sheet1!B:B,Sheet1!C:C)</f>
        <v>#N/A</v>
      </c>
    </row>
    <row r="17550" spans="2:13" hidden="1">
      <c r="B17550" t="s">
        <v>151</v>
      </c>
      <c r="C17550" t="s">
        <v>25880</v>
      </c>
      <c r="D17550" t="s">
        <v>631</v>
      </c>
      <c r="E17550" t="s">
        <v>5154</v>
      </c>
      <c r="F17550">
        <v>2</v>
      </c>
      <c r="G17550">
        <v>0</v>
      </c>
      <c r="H17550" t="s">
        <v>103</v>
      </c>
      <c r="I17550" t="s">
        <v>102</v>
      </c>
      <c r="J17550" t="s">
        <v>103</v>
      </c>
      <c r="K17550" t="s">
        <v>152</v>
      </c>
      <c r="L17550" t="s">
        <v>153</v>
      </c>
      <c r="M17550" t="e">
        <f>_xlfn.XLOOKUP(B17550,Sheet1!B:B,Sheet1!C:C)</f>
        <v>#N/A</v>
      </c>
    </row>
    <row r="17551" spans="2:13" hidden="1">
      <c r="B17551" t="s">
        <v>151</v>
      </c>
      <c r="C17551" t="s">
        <v>25881</v>
      </c>
      <c r="D17551" t="s">
        <v>631</v>
      </c>
      <c r="E17551" t="s">
        <v>5154</v>
      </c>
      <c r="F17551">
        <v>2</v>
      </c>
      <c r="G17551">
        <v>0</v>
      </c>
      <c r="H17551" t="s">
        <v>103</v>
      </c>
      <c r="I17551" t="s">
        <v>102</v>
      </c>
      <c r="J17551" t="s">
        <v>103</v>
      </c>
      <c r="K17551" t="s">
        <v>152</v>
      </c>
      <c r="L17551" t="s">
        <v>153</v>
      </c>
      <c r="M17551" t="e">
        <f>_xlfn.XLOOKUP(B17551,Sheet1!B:B,Sheet1!C:C)</f>
        <v>#N/A</v>
      </c>
    </row>
    <row r="17552" spans="2:13" hidden="1">
      <c r="B17552" t="s">
        <v>151</v>
      </c>
      <c r="C17552" t="s">
        <v>25882</v>
      </c>
      <c r="D17552" t="s">
        <v>254</v>
      </c>
      <c r="E17552" t="s">
        <v>5070</v>
      </c>
      <c r="F17552">
        <v>2</v>
      </c>
      <c r="G17552">
        <v>0</v>
      </c>
      <c r="H17552" t="s">
        <v>102</v>
      </c>
      <c r="I17552" t="s">
        <v>102</v>
      </c>
      <c r="J17552" t="s">
        <v>103</v>
      </c>
      <c r="K17552" t="s">
        <v>152</v>
      </c>
      <c r="L17552" t="s">
        <v>153</v>
      </c>
      <c r="M17552" t="e">
        <f>_xlfn.XLOOKUP(B17552,Sheet1!B:B,Sheet1!C:C)</f>
        <v>#N/A</v>
      </c>
    </row>
    <row r="17553" spans="2:13" hidden="1">
      <c r="B17553" t="s">
        <v>151</v>
      </c>
      <c r="C17553" t="s">
        <v>152</v>
      </c>
      <c r="D17553" t="s">
        <v>7819</v>
      </c>
      <c r="E17553" t="s">
        <v>5154</v>
      </c>
      <c r="F17553">
        <v>40</v>
      </c>
      <c r="G17553">
        <v>153441</v>
      </c>
      <c r="H17553" t="s">
        <v>103</v>
      </c>
      <c r="I17553" t="s">
        <v>102</v>
      </c>
      <c r="J17553" t="s">
        <v>103</v>
      </c>
      <c r="K17553" t="s">
        <v>152</v>
      </c>
      <c r="L17553" t="s">
        <v>153</v>
      </c>
      <c r="M17553" t="e">
        <f>_xlfn.XLOOKUP(B17553,Sheet1!B:B,Sheet1!C:C)</f>
        <v>#N/A</v>
      </c>
    </row>
    <row r="17554" spans="2:13" hidden="1">
      <c r="B17554" t="s">
        <v>25883</v>
      </c>
      <c r="C17554" t="s">
        <v>25884</v>
      </c>
      <c r="D17554" t="s">
        <v>1678</v>
      </c>
      <c r="E17554" t="s">
        <v>5070</v>
      </c>
      <c r="F17554">
        <v>5</v>
      </c>
      <c r="G17554">
        <v>0</v>
      </c>
      <c r="H17554" t="s">
        <v>102</v>
      </c>
      <c r="I17554" t="s">
        <v>102</v>
      </c>
      <c r="J17554" t="s">
        <v>103</v>
      </c>
      <c r="K17554" t="s">
        <v>25885</v>
      </c>
      <c r="L17554" t="s">
        <v>25886</v>
      </c>
      <c r="M17554" t="e">
        <f>_xlfn.XLOOKUP(B17554,Sheet1!B:B,Sheet1!C:C)</f>
        <v>#N/A</v>
      </c>
    </row>
    <row r="17555" spans="2:13" hidden="1">
      <c r="B17555" t="s">
        <v>25883</v>
      </c>
      <c r="C17555" t="s">
        <v>25887</v>
      </c>
      <c r="D17555" t="s">
        <v>5224</v>
      </c>
      <c r="E17555" t="s">
        <v>5070</v>
      </c>
      <c r="F17555">
        <v>5</v>
      </c>
      <c r="G17555">
        <v>0</v>
      </c>
      <c r="H17555" t="s">
        <v>102</v>
      </c>
      <c r="I17555" t="s">
        <v>102</v>
      </c>
      <c r="J17555" t="s">
        <v>103</v>
      </c>
      <c r="K17555" t="s">
        <v>25885</v>
      </c>
      <c r="L17555" t="s">
        <v>25886</v>
      </c>
      <c r="M17555" t="e">
        <f>_xlfn.XLOOKUP(B17555,Sheet1!B:B,Sheet1!C:C)</f>
        <v>#N/A</v>
      </c>
    </row>
    <row r="17556" spans="2:13" hidden="1">
      <c r="B17556" t="s">
        <v>25883</v>
      </c>
      <c r="C17556" t="s">
        <v>25888</v>
      </c>
      <c r="D17556" t="s">
        <v>180</v>
      </c>
      <c r="E17556" t="s">
        <v>5154</v>
      </c>
      <c r="F17556">
        <v>2</v>
      </c>
      <c r="G17556">
        <v>0</v>
      </c>
      <c r="H17556" t="s">
        <v>103</v>
      </c>
      <c r="I17556" t="s">
        <v>102</v>
      </c>
      <c r="J17556" t="s">
        <v>103</v>
      </c>
      <c r="K17556" t="s">
        <v>25885</v>
      </c>
      <c r="L17556" t="s">
        <v>25886</v>
      </c>
      <c r="M17556" t="e">
        <f>_xlfn.XLOOKUP(B17556,Sheet1!B:B,Sheet1!C:C)</f>
        <v>#N/A</v>
      </c>
    </row>
    <row r="17557" spans="2:13" hidden="1">
      <c r="B17557" t="s">
        <v>25883</v>
      </c>
      <c r="C17557" t="s">
        <v>25889</v>
      </c>
      <c r="D17557" t="s">
        <v>267</v>
      </c>
      <c r="E17557" t="s">
        <v>5070</v>
      </c>
      <c r="F17557">
        <v>28</v>
      </c>
      <c r="G17557">
        <v>46388</v>
      </c>
      <c r="H17557" t="s">
        <v>102</v>
      </c>
      <c r="I17557" t="s">
        <v>102</v>
      </c>
      <c r="J17557" t="s">
        <v>103</v>
      </c>
      <c r="K17557" t="s">
        <v>25885</v>
      </c>
      <c r="L17557" t="s">
        <v>25886</v>
      </c>
      <c r="M17557" t="e">
        <f>_xlfn.XLOOKUP(B17557,Sheet1!B:B,Sheet1!C:C)</f>
        <v>#N/A</v>
      </c>
    </row>
    <row r="17558" spans="2:13" hidden="1">
      <c r="B17558" t="s">
        <v>25883</v>
      </c>
      <c r="C17558" t="s">
        <v>25890</v>
      </c>
      <c r="D17558" t="s">
        <v>180</v>
      </c>
      <c r="E17558" t="s">
        <v>5154</v>
      </c>
      <c r="F17558">
        <v>2</v>
      </c>
      <c r="G17558">
        <v>0</v>
      </c>
      <c r="H17558" t="s">
        <v>103</v>
      </c>
      <c r="I17558" t="s">
        <v>102</v>
      </c>
      <c r="J17558" t="s">
        <v>103</v>
      </c>
      <c r="K17558" t="s">
        <v>25885</v>
      </c>
      <c r="L17558" t="s">
        <v>25886</v>
      </c>
      <c r="M17558" t="e">
        <f>_xlfn.XLOOKUP(B17558,Sheet1!B:B,Sheet1!C:C)</f>
        <v>#N/A</v>
      </c>
    </row>
    <row r="17559" spans="2:13" hidden="1">
      <c r="B17559" t="s">
        <v>25883</v>
      </c>
      <c r="C17559" t="s">
        <v>25891</v>
      </c>
      <c r="D17559" t="s">
        <v>25892</v>
      </c>
      <c r="E17559" t="s">
        <v>5070</v>
      </c>
      <c r="F17559">
        <v>2</v>
      </c>
      <c r="G17559">
        <v>0</v>
      </c>
      <c r="H17559" t="s">
        <v>102</v>
      </c>
      <c r="I17559" t="s">
        <v>102</v>
      </c>
      <c r="J17559" t="s">
        <v>103</v>
      </c>
      <c r="K17559" t="s">
        <v>25885</v>
      </c>
      <c r="L17559" t="s">
        <v>25886</v>
      </c>
      <c r="M17559" t="e">
        <f>_xlfn.XLOOKUP(B17559,Sheet1!B:B,Sheet1!C:C)</f>
        <v>#N/A</v>
      </c>
    </row>
    <row r="17560" spans="2:13" hidden="1">
      <c r="B17560" t="s">
        <v>25893</v>
      </c>
      <c r="C17560" t="s">
        <v>25894</v>
      </c>
      <c r="D17560" t="s">
        <v>180</v>
      </c>
      <c r="E17560" t="s">
        <v>5154</v>
      </c>
      <c r="F17560">
        <v>2</v>
      </c>
      <c r="G17560">
        <v>0</v>
      </c>
      <c r="H17560" t="s">
        <v>103</v>
      </c>
      <c r="I17560" t="s">
        <v>102</v>
      </c>
      <c r="J17560" t="s">
        <v>103</v>
      </c>
      <c r="K17560" t="s">
        <v>25895</v>
      </c>
      <c r="L17560" t="s">
        <v>25896</v>
      </c>
      <c r="M17560" t="e">
        <f>_xlfn.XLOOKUP(B17560,Sheet1!B:B,Sheet1!C:C)</f>
        <v>#N/A</v>
      </c>
    </row>
    <row r="17561" spans="2:13" hidden="1">
      <c r="B17561" t="s">
        <v>25893</v>
      </c>
      <c r="C17561" t="s">
        <v>25897</v>
      </c>
      <c r="D17561" t="s">
        <v>180</v>
      </c>
      <c r="E17561" t="s">
        <v>5154</v>
      </c>
      <c r="F17561">
        <v>2</v>
      </c>
      <c r="G17561">
        <v>0</v>
      </c>
      <c r="H17561" t="s">
        <v>103</v>
      </c>
      <c r="I17561" t="s">
        <v>102</v>
      </c>
      <c r="J17561" t="s">
        <v>103</v>
      </c>
      <c r="K17561" t="s">
        <v>25895</v>
      </c>
      <c r="L17561" t="s">
        <v>25896</v>
      </c>
      <c r="M17561" t="e">
        <f>_xlfn.XLOOKUP(B17561,Sheet1!B:B,Sheet1!C:C)</f>
        <v>#N/A</v>
      </c>
    </row>
    <row r="17562" spans="2:13" hidden="1">
      <c r="B17562" t="s">
        <v>25893</v>
      </c>
      <c r="C17562" t="s">
        <v>25898</v>
      </c>
      <c r="D17562" t="s">
        <v>267</v>
      </c>
      <c r="E17562" t="s">
        <v>5070</v>
      </c>
      <c r="F17562">
        <v>2</v>
      </c>
      <c r="G17562">
        <v>0</v>
      </c>
      <c r="H17562" t="s">
        <v>102</v>
      </c>
      <c r="I17562" t="s">
        <v>102</v>
      </c>
      <c r="J17562" t="s">
        <v>103</v>
      </c>
      <c r="K17562" t="s">
        <v>25895</v>
      </c>
      <c r="L17562" t="s">
        <v>25896</v>
      </c>
      <c r="M17562" t="e">
        <f>_xlfn.XLOOKUP(B17562,Sheet1!B:B,Sheet1!C:C)</f>
        <v>#N/A</v>
      </c>
    </row>
    <row r="17563" spans="2:13" hidden="1">
      <c r="B17563" t="s">
        <v>25893</v>
      </c>
      <c r="C17563" t="s">
        <v>25895</v>
      </c>
      <c r="D17563" t="s">
        <v>25899</v>
      </c>
      <c r="E17563" t="s">
        <v>5070</v>
      </c>
      <c r="F17563">
        <v>40</v>
      </c>
      <c r="G17563">
        <v>284070</v>
      </c>
      <c r="H17563" t="s">
        <v>102</v>
      </c>
      <c r="I17563" t="s">
        <v>102</v>
      </c>
      <c r="J17563" t="s">
        <v>103</v>
      </c>
      <c r="K17563" t="s">
        <v>25895</v>
      </c>
      <c r="L17563" t="s">
        <v>25896</v>
      </c>
      <c r="M17563" t="e">
        <f>_xlfn.XLOOKUP(B17563,Sheet1!B:B,Sheet1!C:C)</f>
        <v>#N/A</v>
      </c>
    </row>
    <row r="17564" spans="2:13" hidden="1">
      <c r="B17564" t="s">
        <v>25893</v>
      </c>
      <c r="C17564" t="s">
        <v>25900</v>
      </c>
      <c r="D17564" t="s">
        <v>25901</v>
      </c>
      <c r="E17564" t="s">
        <v>5070</v>
      </c>
      <c r="F17564">
        <v>40</v>
      </c>
      <c r="G17564">
        <v>35074</v>
      </c>
      <c r="H17564" t="s">
        <v>102</v>
      </c>
      <c r="I17564" t="s">
        <v>102</v>
      </c>
      <c r="J17564" t="s">
        <v>103</v>
      </c>
      <c r="K17564" t="s">
        <v>25895</v>
      </c>
      <c r="L17564" t="s">
        <v>25896</v>
      </c>
      <c r="M17564" t="e">
        <f>_xlfn.XLOOKUP(B17564,Sheet1!B:B,Sheet1!C:C)</f>
        <v>#N/A</v>
      </c>
    </row>
    <row r="17565" spans="2:13" hidden="1">
      <c r="B17565" t="s">
        <v>25893</v>
      </c>
      <c r="C17565" t="s">
        <v>25902</v>
      </c>
      <c r="D17565" t="s">
        <v>9620</v>
      </c>
      <c r="F17565">
        <v>40</v>
      </c>
      <c r="G17565">
        <v>162520</v>
      </c>
      <c r="H17565" t="s">
        <v>103</v>
      </c>
      <c r="I17565" t="s">
        <v>103</v>
      </c>
      <c r="J17565" t="s">
        <v>103</v>
      </c>
      <c r="K17565" t="s">
        <v>25895</v>
      </c>
      <c r="L17565" t="s">
        <v>25896</v>
      </c>
      <c r="M17565" t="e">
        <f>_xlfn.XLOOKUP(B17565,Sheet1!B:B,Sheet1!C:C)</f>
        <v>#N/A</v>
      </c>
    </row>
    <row r="17566" spans="2:13" hidden="1">
      <c r="B17566" t="s">
        <v>25893</v>
      </c>
      <c r="C17566" t="s">
        <v>25903</v>
      </c>
      <c r="D17566" t="s">
        <v>2613</v>
      </c>
      <c r="F17566">
        <v>40</v>
      </c>
      <c r="G17566">
        <v>116444</v>
      </c>
      <c r="H17566" t="s">
        <v>103</v>
      </c>
      <c r="I17566" t="s">
        <v>103</v>
      </c>
      <c r="J17566" t="s">
        <v>103</v>
      </c>
      <c r="K17566" t="s">
        <v>25895</v>
      </c>
      <c r="L17566" t="s">
        <v>25896</v>
      </c>
      <c r="M17566" t="e">
        <f>_xlfn.XLOOKUP(B17566,Sheet1!B:B,Sheet1!C:C)</f>
        <v>#N/A</v>
      </c>
    </row>
    <row r="17567" spans="2:13" hidden="1">
      <c r="B17567" t="s">
        <v>25904</v>
      </c>
      <c r="C17567" t="s">
        <v>25905</v>
      </c>
      <c r="D17567" t="s">
        <v>149</v>
      </c>
      <c r="E17567" t="s">
        <v>5073</v>
      </c>
      <c r="F17567">
        <v>8</v>
      </c>
      <c r="G17567">
        <v>0</v>
      </c>
      <c r="H17567" t="s">
        <v>102</v>
      </c>
      <c r="I17567" t="s">
        <v>103</v>
      </c>
      <c r="J17567" t="s">
        <v>103</v>
      </c>
      <c r="K17567" t="s">
        <v>13185</v>
      </c>
      <c r="L17567" t="s">
        <v>171</v>
      </c>
      <c r="M17567" t="e">
        <f>_xlfn.XLOOKUP(B17567,Sheet1!B:B,Sheet1!C:C)</f>
        <v>#N/A</v>
      </c>
    </row>
    <row r="17568" spans="2:13" hidden="1">
      <c r="B17568" t="s">
        <v>25904</v>
      </c>
      <c r="C17568" t="s">
        <v>25906</v>
      </c>
      <c r="D17568" t="s">
        <v>5224</v>
      </c>
      <c r="E17568" t="s">
        <v>5070</v>
      </c>
      <c r="F17568">
        <v>2</v>
      </c>
      <c r="G17568">
        <v>0</v>
      </c>
      <c r="H17568" t="s">
        <v>102</v>
      </c>
      <c r="I17568" t="s">
        <v>102</v>
      </c>
      <c r="J17568" t="s">
        <v>103</v>
      </c>
      <c r="K17568" t="s">
        <v>13185</v>
      </c>
      <c r="L17568" t="s">
        <v>171</v>
      </c>
      <c r="M17568" t="e">
        <f>_xlfn.XLOOKUP(B17568,Sheet1!B:B,Sheet1!C:C)</f>
        <v>#N/A</v>
      </c>
    </row>
    <row r="17569" spans="2:13" hidden="1">
      <c r="B17569" t="s">
        <v>25904</v>
      </c>
      <c r="C17569" t="s">
        <v>25907</v>
      </c>
      <c r="D17569" t="s">
        <v>180</v>
      </c>
      <c r="E17569" t="s">
        <v>5154</v>
      </c>
      <c r="F17569">
        <v>2</v>
      </c>
      <c r="G17569">
        <v>0</v>
      </c>
      <c r="H17569" t="s">
        <v>103</v>
      </c>
      <c r="I17569" t="s">
        <v>102</v>
      </c>
      <c r="J17569" t="s">
        <v>103</v>
      </c>
      <c r="K17569" t="s">
        <v>13185</v>
      </c>
      <c r="L17569" t="s">
        <v>171</v>
      </c>
      <c r="M17569" t="e">
        <f>_xlfn.XLOOKUP(B17569,Sheet1!B:B,Sheet1!C:C)</f>
        <v>#N/A</v>
      </c>
    </row>
    <row r="17570" spans="2:13" hidden="1">
      <c r="B17570" t="s">
        <v>25904</v>
      </c>
      <c r="C17570" t="s">
        <v>25908</v>
      </c>
      <c r="D17570" t="s">
        <v>653</v>
      </c>
      <c r="E17570" t="s">
        <v>5070</v>
      </c>
      <c r="F17570">
        <v>2</v>
      </c>
      <c r="G17570">
        <v>0</v>
      </c>
      <c r="H17570" t="s">
        <v>102</v>
      </c>
      <c r="I17570" t="s">
        <v>102</v>
      </c>
      <c r="J17570" t="s">
        <v>103</v>
      </c>
      <c r="K17570" t="s">
        <v>13185</v>
      </c>
      <c r="L17570" t="s">
        <v>171</v>
      </c>
      <c r="M17570" t="e">
        <f>_xlfn.XLOOKUP(B17570,Sheet1!B:B,Sheet1!C:C)</f>
        <v>#N/A</v>
      </c>
    </row>
    <row r="17571" spans="2:13" hidden="1">
      <c r="B17571" t="s">
        <v>25904</v>
      </c>
      <c r="C17571" t="s">
        <v>25909</v>
      </c>
      <c r="D17571" t="s">
        <v>180</v>
      </c>
      <c r="E17571" t="s">
        <v>5154</v>
      </c>
      <c r="F17571">
        <v>2</v>
      </c>
      <c r="G17571">
        <v>0</v>
      </c>
      <c r="H17571" t="s">
        <v>103</v>
      </c>
      <c r="I17571" t="s">
        <v>102</v>
      </c>
      <c r="J17571" t="s">
        <v>103</v>
      </c>
      <c r="K17571" t="s">
        <v>13185</v>
      </c>
      <c r="L17571" t="s">
        <v>171</v>
      </c>
      <c r="M17571" t="e">
        <f>_xlfn.XLOOKUP(B17571,Sheet1!B:B,Sheet1!C:C)</f>
        <v>#N/A</v>
      </c>
    </row>
    <row r="17572" spans="2:13" hidden="1">
      <c r="B17572" t="s">
        <v>25904</v>
      </c>
      <c r="C17572" t="s">
        <v>25910</v>
      </c>
      <c r="D17572" t="s">
        <v>11717</v>
      </c>
      <c r="E17572" t="s">
        <v>5073</v>
      </c>
      <c r="F17572">
        <v>4</v>
      </c>
      <c r="G17572">
        <v>0</v>
      </c>
      <c r="H17572" t="s">
        <v>102</v>
      </c>
      <c r="I17572" t="s">
        <v>103</v>
      </c>
      <c r="J17572" t="s">
        <v>103</v>
      </c>
      <c r="K17572" t="s">
        <v>13185</v>
      </c>
      <c r="L17572" t="s">
        <v>171</v>
      </c>
      <c r="M17572" t="e">
        <f>_xlfn.XLOOKUP(B17572,Sheet1!B:B,Sheet1!C:C)</f>
        <v>#N/A</v>
      </c>
    </row>
    <row r="17573" spans="2:13" hidden="1">
      <c r="B17573" t="s">
        <v>25904</v>
      </c>
      <c r="C17573" t="s">
        <v>25911</v>
      </c>
      <c r="D17573" t="s">
        <v>25912</v>
      </c>
      <c r="F17573">
        <v>0</v>
      </c>
      <c r="G17573">
        <v>0</v>
      </c>
      <c r="H17573" t="s">
        <v>103</v>
      </c>
      <c r="I17573" t="s">
        <v>103</v>
      </c>
      <c r="J17573" t="s">
        <v>103</v>
      </c>
      <c r="K17573" t="s">
        <v>13185</v>
      </c>
      <c r="L17573" t="s">
        <v>171</v>
      </c>
      <c r="M17573" t="e">
        <f>_xlfn.XLOOKUP(B17573,Sheet1!B:B,Sheet1!C:C)</f>
        <v>#N/A</v>
      </c>
    </row>
    <row r="17574" spans="2:13" hidden="1">
      <c r="B17574" t="s">
        <v>25904</v>
      </c>
      <c r="C17574" t="s">
        <v>25913</v>
      </c>
      <c r="D17574" t="s">
        <v>180</v>
      </c>
      <c r="E17574" t="s">
        <v>5154</v>
      </c>
      <c r="F17574">
        <v>2</v>
      </c>
      <c r="G17574">
        <v>0</v>
      </c>
      <c r="H17574" t="s">
        <v>103</v>
      </c>
      <c r="I17574" t="s">
        <v>102</v>
      </c>
      <c r="J17574" t="s">
        <v>103</v>
      </c>
      <c r="K17574" t="s">
        <v>13185</v>
      </c>
      <c r="L17574" t="s">
        <v>171</v>
      </c>
      <c r="M17574" t="e">
        <f>_xlfn.XLOOKUP(B17574,Sheet1!B:B,Sheet1!C:C)</f>
        <v>#N/A</v>
      </c>
    </row>
    <row r="17575" spans="2:13" hidden="1">
      <c r="B17575" t="s">
        <v>25904</v>
      </c>
      <c r="C17575" t="s">
        <v>13185</v>
      </c>
      <c r="D17575" t="s">
        <v>171</v>
      </c>
      <c r="E17575" t="s">
        <v>5070</v>
      </c>
      <c r="F17575">
        <v>8</v>
      </c>
      <c r="G17575">
        <v>0</v>
      </c>
      <c r="H17575" t="s">
        <v>102</v>
      </c>
      <c r="I17575" t="s">
        <v>102</v>
      </c>
      <c r="J17575" t="s">
        <v>103</v>
      </c>
      <c r="K17575" t="s">
        <v>13185</v>
      </c>
      <c r="L17575" t="s">
        <v>171</v>
      </c>
      <c r="M17575" t="e">
        <f>_xlfn.XLOOKUP(B17575,Sheet1!B:B,Sheet1!C:C)</f>
        <v>#N/A</v>
      </c>
    </row>
    <row r="17576" spans="2:13" hidden="1">
      <c r="B17576" t="s">
        <v>25904</v>
      </c>
      <c r="C17576" t="s">
        <v>25914</v>
      </c>
      <c r="D17576" t="s">
        <v>11999</v>
      </c>
      <c r="E17576" t="s">
        <v>5154</v>
      </c>
      <c r="F17576">
        <v>2</v>
      </c>
      <c r="G17576">
        <v>0</v>
      </c>
      <c r="H17576" t="s">
        <v>103</v>
      </c>
      <c r="I17576" t="s">
        <v>102</v>
      </c>
      <c r="J17576" t="s">
        <v>103</v>
      </c>
      <c r="K17576" t="s">
        <v>13185</v>
      </c>
      <c r="L17576" t="s">
        <v>171</v>
      </c>
      <c r="M17576" t="e">
        <f>_xlfn.XLOOKUP(B17576,Sheet1!B:B,Sheet1!C:C)</f>
        <v>#N/A</v>
      </c>
    </row>
    <row r="17577" spans="2:13" hidden="1">
      <c r="B17577" t="s">
        <v>25904</v>
      </c>
      <c r="C17577" t="s">
        <v>25915</v>
      </c>
      <c r="D17577" t="s">
        <v>315</v>
      </c>
      <c r="E17577" t="s">
        <v>5070</v>
      </c>
      <c r="F17577">
        <v>4</v>
      </c>
      <c r="G17577">
        <v>0</v>
      </c>
      <c r="H17577" t="s">
        <v>102</v>
      </c>
      <c r="I17577" t="s">
        <v>102</v>
      </c>
      <c r="J17577" t="s">
        <v>103</v>
      </c>
      <c r="K17577" t="s">
        <v>13185</v>
      </c>
      <c r="L17577" t="s">
        <v>171</v>
      </c>
      <c r="M17577" t="e">
        <f>_xlfn.XLOOKUP(B17577,Sheet1!B:B,Sheet1!C:C)</f>
        <v>#N/A</v>
      </c>
    </row>
    <row r="17578" spans="2:13" hidden="1">
      <c r="B17578" t="s">
        <v>25904</v>
      </c>
      <c r="C17578" t="s">
        <v>25916</v>
      </c>
      <c r="D17578" t="s">
        <v>180</v>
      </c>
      <c r="E17578" t="s">
        <v>5154</v>
      </c>
      <c r="F17578">
        <v>2</v>
      </c>
      <c r="G17578">
        <v>0</v>
      </c>
      <c r="H17578" t="s">
        <v>103</v>
      </c>
      <c r="I17578" t="s">
        <v>102</v>
      </c>
      <c r="J17578" t="s">
        <v>103</v>
      </c>
      <c r="K17578" t="s">
        <v>13185</v>
      </c>
      <c r="L17578" t="s">
        <v>171</v>
      </c>
      <c r="M17578" t="e">
        <f>_xlfn.XLOOKUP(B17578,Sheet1!B:B,Sheet1!C:C)</f>
        <v>#N/A</v>
      </c>
    </row>
    <row r="17579" spans="2:13" hidden="1">
      <c r="B17579" t="s">
        <v>25904</v>
      </c>
      <c r="C17579" t="s">
        <v>25917</v>
      </c>
      <c r="D17579" t="s">
        <v>267</v>
      </c>
      <c r="E17579" t="s">
        <v>5070</v>
      </c>
      <c r="F17579">
        <v>2</v>
      </c>
      <c r="G17579">
        <v>0</v>
      </c>
      <c r="H17579" t="s">
        <v>102</v>
      </c>
      <c r="I17579" t="s">
        <v>102</v>
      </c>
      <c r="J17579" t="s">
        <v>103</v>
      </c>
      <c r="K17579" t="s">
        <v>13185</v>
      </c>
      <c r="L17579" t="s">
        <v>171</v>
      </c>
      <c r="M17579" t="e">
        <f>_xlfn.XLOOKUP(B17579,Sheet1!B:B,Sheet1!C:C)</f>
        <v>#N/A</v>
      </c>
    </row>
    <row r="17580" spans="2:13" hidden="1">
      <c r="B17580" t="s">
        <v>25904</v>
      </c>
      <c r="C17580" t="s">
        <v>25918</v>
      </c>
      <c r="D17580" t="s">
        <v>25919</v>
      </c>
      <c r="E17580" t="s">
        <v>5154</v>
      </c>
      <c r="F17580">
        <v>2</v>
      </c>
      <c r="G17580">
        <v>0</v>
      </c>
      <c r="H17580" t="s">
        <v>103</v>
      </c>
      <c r="I17580" t="s">
        <v>102</v>
      </c>
      <c r="J17580" t="s">
        <v>103</v>
      </c>
      <c r="K17580" t="s">
        <v>13185</v>
      </c>
      <c r="L17580" t="s">
        <v>171</v>
      </c>
      <c r="M17580" t="e">
        <f>_xlfn.XLOOKUP(B17580,Sheet1!B:B,Sheet1!C:C)</f>
        <v>#N/A</v>
      </c>
    </row>
    <row r="17581" spans="2:13" hidden="1">
      <c r="B17581" t="s">
        <v>25920</v>
      </c>
      <c r="C17581" t="s">
        <v>25921</v>
      </c>
      <c r="D17581" t="s">
        <v>149</v>
      </c>
      <c r="E17581" t="s">
        <v>5073</v>
      </c>
      <c r="F17581">
        <v>40</v>
      </c>
      <c r="G17581">
        <v>91229</v>
      </c>
      <c r="H17581" t="s">
        <v>102</v>
      </c>
      <c r="I17581" t="s">
        <v>103</v>
      </c>
      <c r="J17581" t="s">
        <v>103</v>
      </c>
      <c r="K17581" t="s">
        <v>25921</v>
      </c>
      <c r="L17581" t="s">
        <v>149</v>
      </c>
      <c r="M17581" t="e">
        <f>_xlfn.XLOOKUP(B17581,Sheet1!B:B,Sheet1!C:C)</f>
        <v>#N/A</v>
      </c>
    </row>
    <row r="17582" spans="2:13" hidden="1">
      <c r="B17582" t="s">
        <v>25920</v>
      </c>
      <c r="C17582" t="s">
        <v>25922</v>
      </c>
      <c r="D17582" t="s">
        <v>7153</v>
      </c>
      <c r="E17582" t="s">
        <v>5073</v>
      </c>
      <c r="F17582">
        <v>40</v>
      </c>
      <c r="G17582">
        <v>121905</v>
      </c>
      <c r="H17582" t="s">
        <v>102</v>
      </c>
      <c r="I17582" t="s">
        <v>103</v>
      </c>
      <c r="J17582" t="s">
        <v>103</v>
      </c>
      <c r="K17582" t="s">
        <v>25921</v>
      </c>
      <c r="L17582" t="s">
        <v>149</v>
      </c>
      <c r="M17582" t="e">
        <f>_xlfn.XLOOKUP(B17582,Sheet1!B:B,Sheet1!C:C)</f>
        <v>#N/A</v>
      </c>
    </row>
    <row r="17583" spans="2:13" hidden="1">
      <c r="B17583" t="s">
        <v>25920</v>
      </c>
      <c r="C17583" t="s">
        <v>25923</v>
      </c>
      <c r="D17583" t="s">
        <v>653</v>
      </c>
      <c r="E17583" t="s">
        <v>5070</v>
      </c>
      <c r="F17583">
        <v>1</v>
      </c>
      <c r="G17583">
        <v>0</v>
      </c>
      <c r="H17583" t="s">
        <v>102</v>
      </c>
      <c r="I17583" t="s">
        <v>102</v>
      </c>
      <c r="J17583" t="s">
        <v>103</v>
      </c>
      <c r="K17583" t="s">
        <v>25921</v>
      </c>
      <c r="L17583" t="s">
        <v>149</v>
      </c>
      <c r="M17583" t="e">
        <f>_xlfn.XLOOKUP(B17583,Sheet1!B:B,Sheet1!C:C)</f>
        <v>#N/A</v>
      </c>
    </row>
    <row r="17584" spans="2:13" hidden="1">
      <c r="B17584" t="s">
        <v>25920</v>
      </c>
      <c r="C17584" t="s">
        <v>25924</v>
      </c>
      <c r="D17584" t="s">
        <v>180</v>
      </c>
      <c r="E17584" t="s">
        <v>5154</v>
      </c>
      <c r="F17584">
        <v>1</v>
      </c>
      <c r="G17584">
        <v>0</v>
      </c>
      <c r="H17584" t="s">
        <v>103</v>
      </c>
      <c r="I17584" t="s">
        <v>102</v>
      </c>
      <c r="J17584" t="s">
        <v>103</v>
      </c>
      <c r="K17584" t="s">
        <v>25921</v>
      </c>
      <c r="L17584" t="s">
        <v>149</v>
      </c>
      <c r="M17584" t="e">
        <f>_xlfn.XLOOKUP(B17584,Sheet1!B:B,Sheet1!C:C)</f>
        <v>#N/A</v>
      </c>
    </row>
    <row r="17585" spans="2:13" hidden="1">
      <c r="B17585" t="s">
        <v>25920</v>
      </c>
      <c r="C17585" t="s">
        <v>25925</v>
      </c>
      <c r="D17585" t="s">
        <v>180</v>
      </c>
      <c r="E17585" t="s">
        <v>5154</v>
      </c>
      <c r="F17585">
        <v>1</v>
      </c>
      <c r="G17585">
        <v>0</v>
      </c>
      <c r="H17585" t="s">
        <v>103</v>
      </c>
      <c r="I17585" t="s">
        <v>102</v>
      </c>
      <c r="J17585" t="s">
        <v>103</v>
      </c>
      <c r="K17585" t="s">
        <v>25921</v>
      </c>
      <c r="L17585" t="s">
        <v>149</v>
      </c>
      <c r="M17585" t="e">
        <f>_xlfn.XLOOKUP(B17585,Sheet1!B:B,Sheet1!C:C)</f>
        <v>#N/A</v>
      </c>
    </row>
    <row r="17586" spans="2:13" hidden="1">
      <c r="B17586" t="s">
        <v>25920</v>
      </c>
      <c r="C17586" t="s">
        <v>25926</v>
      </c>
      <c r="D17586" t="s">
        <v>267</v>
      </c>
      <c r="E17586" t="s">
        <v>5070</v>
      </c>
      <c r="F17586">
        <v>1</v>
      </c>
      <c r="G17586">
        <v>0</v>
      </c>
      <c r="H17586" t="s">
        <v>102</v>
      </c>
      <c r="I17586" t="s">
        <v>102</v>
      </c>
      <c r="J17586" t="s">
        <v>103</v>
      </c>
      <c r="K17586" t="s">
        <v>25921</v>
      </c>
      <c r="L17586" t="s">
        <v>149</v>
      </c>
      <c r="M17586" t="e">
        <f>_xlfn.XLOOKUP(B17586,Sheet1!B:B,Sheet1!C:C)</f>
        <v>#N/A</v>
      </c>
    </row>
    <row r="17587" spans="2:13" hidden="1">
      <c r="B17587" t="s">
        <v>25920</v>
      </c>
      <c r="C17587" t="s">
        <v>25927</v>
      </c>
      <c r="D17587" t="s">
        <v>180</v>
      </c>
      <c r="E17587" t="s">
        <v>5154</v>
      </c>
      <c r="F17587">
        <v>1</v>
      </c>
      <c r="G17587">
        <v>0</v>
      </c>
      <c r="H17587" t="s">
        <v>103</v>
      </c>
      <c r="I17587" t="s">
        <v>102</v>
      </c>
      <c r="J17587" t="s">
        <v>103</v>
      </c>
      <c r="K17587" t="s">
        <v>25921</v>
      </c>
      <c r="L17587" t="s">
        <v>149</v>
      </c>
      <c r="M17587" t="e">
        <f>_xlfn.XLOOKUP(B17587,Sheet1!B:B,Sheet1!C:C)</f>
        <v>#N/A</v>
      </c>
    </row>
    <row r="17588" spans="2:13" hidden="1">
      <c r="B17588" t="s">
        <v>25920</v>
      </c>
      <c r="C17588" t="s">
        <v>25928</v>
      </c>
      <c r="D17588" t="s">
        <v>180</v>
      </c>
      <c r="E17588" t="s">
        <v>5154</v>
      </c>
      <c r="F17588">
        <v>1</v>
      </c>
      <c r="G17588">
        <v>0</v>
      </c>
      <c r="H17588" t="s">
        <v>103</v>
      </c>
      <c r="I17588" t="s">
        <v>102</v>
      </c>
      <c r="J17588" t="s">
        <v>103</v>
      </c>
      <c r="K17588" t="s">
        <v>25921</v>
      </c>
      <c r="L17588" t="s">
        <v>149</v>
      </c>
      <c r="M17588" t="e">
        <f>_xlfn.XLOOKUP(B17588,Sheet1!B:B,Sheet1!C:C)</f>
        <v>#N/A</v>
      </c>
    </row>
    <row r="17589" spans="2:13" hidden="1">
      <c r="B17589" t="s">
        <v>25920</v>
      </c>
      <c r="C17589" t="s">
        <v>25929</v>
      </c>
      <c r="D17589" t="s">
        <v>5224</v>
      </c>
      <c r="E17589" t="s">
        <v>5070</v>
      </c>
      <c r="F17589">
        <v>1</v>
      </c>
      <c r="G17589">
        <v>0</v>
      </c>
      <c r="H17589" t="s">
        <v>102</v>
      </c>
      <c r="I17589" t="s">
        <v>102</v>
      </c>
      <c r="J17589" t="s">
        <v>103</v>
      </c>
      <c r="K17589" t="s">
        <v>25921</v>
      </c>
      <c r="L17589" t="s">
        <v>149</v>
      </c>
      <c r="M17589" t="e">
        <f>_xlfn.XLOOKUP(B17589,Sheet1!B:B,Sheet1!C:C)</f>
        <v>#N/A</v>
      </c>
    </row>
    <row r="17590" spans="2:13" hidden="1">
      <c r="B17590" t="s">
        <v>25920</v>
      </c>
      <c r="C17590" t="s">
        <v>25930</v>
      </c>
      <c r="D17590" t="s">
        <v>315</v>
      </c>
      <c r="E17590" t="s">
        <v>5070</v>
      </c>
      <c r="F17590">
        <v>1</v>
      </c>
      <c r="G17590">
        <v>0</v>
      </c>
      <c r="H17590" t="s">
        <v>102</v>
      </c>
      <c r="I17590" t="s">
        <v>102</v>
      </c>
      <c r="J17590" t="s">
        <v>103</v>
      </c>
      <c r="K17590" t="s">
        <v>25921</v>
      </c>
      <c r="L17590" t="s">
        <v>149</v>
      </c>
      <c r="M17590" t="e">
        <f>_xlfn.XLOOKUP(B17590,Sheet1!B:B,Sheet1!C:C)</f>
        <v>#N/A</v>
      </c>
    </row>
    <row r="17591" spans="2:13" hidden="1">
      <c r="B17591" t="s">
        <v>25920</v>
      </c>
      <c r="C17591" t="s">
        <v>25931</v>
      </c>
      <c r="D17591" t="s">
        <v>180</v>
      </c>
      <c r="E17591" t="s">
        <v>5154</v>
      </c>
      <c r="F17591">
        <v>1</v>
      </c>
      <c r="G17591">
        <v>0</v>
      </c>
      <c r="H17591" t="s">
        <v>103</v>
      </c>
      <c r="I17591" t="s">
        <v>102</v>
      </c>
      <c r="J17591" t="s">
        <v>103</v>
      </c>
      <c r="K17591" t="s">
        <v>25921</v>
      </c>
      <c r="L17591" t="s">
        <v>149</v>
      </c>
      <c r="M17591" t="e">
        <f>_xlfn.XLOOKUP(B17591,Sheet1!B:B,Sheet1!C:C)</f>
        <v>#N/A</v>
      </c>
    </row>
    <row r="17592" spans="2:13" hidden="1">
      <c r="B17592" t="s">
        <v>25920</v>
      </c>
      <c r="C17592" t="s">
        <v>25932</v>
      </c>
      <c r="D17592" t="s">
        <v>180</v>
      </c>
      <c r="E17592" t="s">
        <v>5154</v>
      </c>
      <c r="F17592">
        <v>1</v>
      </c>
      <c r="G17592">
        <v>0</v>
      </c>
      <c r="H17592" t="s">
        <v>103</v>
      </c>
      <c r="I17592" t="s">
        <v>102</v>
      </c>
      <c r="J17592" t="s">
        <v>103</v>
      </c>
      <c r="K17592" t="s">
        <v>25921</v>
      </c>
      <c r="L17592" t="s">
        <v>149</v>
      </c>
      <c r="M17592" t="e">
        <f>_xlfn.XLOOKUP(B17592,Sheet1!B:B,Sheet1!C:C)</f>
        <v>#N/A</v>
      </c>
    </row>
    <row r="17593" spans="2:13" hidden="1">
      <c r="B17593" t="s">
        <v>25920</v>
      </c>
      <c r="C17593" t="s">
        <v>25933</v>
      </c>
      <c r="D17593" t="s">
        <v>180</v>
      </c>
      <c r="E17593" t="s">
        <v>5154</v>
      </c>
      <c r="F17593">
        <v>1</v>
      </c>
      <c r="G17593">
        <v>0</v>
      </c>
      <c r="H17593" t="s">
        <v>103</v>
      </c>
      <c r="I17593" t="s">
        <v>102</v>
      </c>
      <c r="J17593" t="s">
        <v>103</v>
      </c>
      <c r="K17593" t="s">
        <v>25921</v>
      </c>
      <c r="L17593" t="s">
        <v>149</v>
      </c>
      <c r="M17593" t="e">
        <f>_xlfn.XLOOKUP(B17593,Sheet1!B:B,Sheet1!C:C)</f>
        <v>#N/A</v>
      </c>
    </row>
    <row r="17594" spans="2:13" hidden="1">
      <c r="B17594" t="s">
        <v>25920</v>
      </c>
      <c r="C17594" t="s">
        <v>25934</v>
      </c>
      <c r="D17594" t="s">
        <v>180</v>
      </c>
      <c r="E17594" t="s">
        <v>5154</v>
      </c>
      <c r="F17594">
        <v>1</v>
      </c>
      <c r="G17594">
        <v>0</v>
      </c>
      <c r="H17594" t="s">
        <v>103</v>
      </c>
      <c r="I17594" t="s">
        <v>102</v>
      </c>
      <c r="J17594" t="s">
        <v>103</v>
      </c>
      <c r="K17594" t="s">
        <v>25921</v>
      </c>
      <c r="L17594" t="s">
        <v>149</v>
      </c>
      <c r="M17594" t="e">
        <f>_xlfn.XLOOKUP(B17594,Sheet1!B:B,Sheet1!C:C)</f>
        <v>#N/A</v>
      </c>
    </row>
    <row r="17595" spans="2:13" hidden="1">
      <c r="B17595" t="s">
        <v>25935</v>
      </c>
      <c r="C17595" t="s">
        <v>25936</v>
      </c>
      <c r="D17595" t="s">
        <v>226</v>
      </c>
      <c r="E17595" t="s">
        <v>5154</v>
      </c>
      <c r="F17595">
        <v>0</v>
      </c>
      <c r="G17595">
        <v>0</v>
      </c>
      <c r="H17595" t="s">
        <v>103</v>
      </c>
      <c r="I17595" t="s">
        <v>102</v>
      </c>
      <c r="J17595" t="s">
        <v>103</v>
      </c>
      <c r="K17595" t="s">
        <v>18016</v>
      </c>
      <c r="L17595" t="s">
        <v>142</v>
      </c>
      <c r="M17595" t="e">
        <f>_xlfn.XLOOKUP(B17595,Sheet1!B:B,Sheet1!C:C)</f>
        <v>#N/A</v>
      </c>
    </row>
    <row r="17596" spans="2:13" hidden="1">
      <c r="B17596" t="s">
        <v>25935</v>
      </c>
      <c r="C17596" t="s">
        <v>25937</v>
      </c>
      <c r="D17596" t="s">
        <v>226</v>
      </c>
      <c r="E17596" t="s">
        <v>5154</v>
      </c>
      <c r="F17596">
        <v>0</v>
      </c>
      <c r="G17596">
        <v>0</v>
      </c>
      <c r="H17596" t="s">
        <v>103</v>
      </c>
      <c r="I17596" t="s">
        <v>102</v>
      </c>
      <c r="J17596" t="s">
        <v>103</v>
      </c>
      <c r="K17596" t="s">
        <v>18016</v>
      </c>
      <c r="L17596" t="s">
        <v>142</v>
      </c>
      <c r="M17596" t="e">
        <f>_xlfn.XLOOKUP(B17596,Sheet1!B:B,Sheet1!C:C)</f>
        <v>#N/A</v>
      </c>
    </row>
    <row r="17597" spans="2:13" hidden="1">
      <c r="B17597" t="s">
        <v>25935</v>
      </c>
      <c r="C17597" t="s">
        <v>25938</v>
      </c>
      <c r="D17597" t="s">
        <v>226</v>
      </c>
      <c r="E17597" t="s">
        <v>5154</v>
      </c>
      <c r="F17597">
        <v>0</v>
      </c>
      <c r="G17597">
        <v>0</v>
      </c>
      <c r="H17597" t="s">
        <v>103</v>
      </c>
      <c r="I17597" t="s">
        <v>102</v>
      </c>
      <c r="J17597" t="s">
        <v>103</v>
      </c>
      <c r="K17597" t="s">
        <v>18016</v>
      </c>
      <c r="L17597" t="s">
        <v>142</v>
      </c>
      <c r="M17597" t="e">
        <f>_xlfn.XLOOKUP(B17597,Sheet1!B:B,Sheet1!C:C)</f>
        <v>#N/A</v>
      </c>
    </row>
    <row r="17598" spans="2:13" hidden="1">
      <c r="B17598" t="s">
        <v>25935</v>
      </c>
      <c r="C17598" t="s">
        <v>25939</v>
      </c>
      <c r="D17598" t="s">
        <v>226</v>
      </c>
      <c r="E17598" t="s">
        <v>5154</v>
      </c>
      <c r="F17598">
        <v>0</v>
      </c>
      <c r="G17598">
        <v>0</v>
      </c>
      <c r="H17598" t="s">
        <v>103</v>
      </c>
      <c r="I17598" t="s">
        <v>102</v>
      </c>
      <c r="J17598" t="s">
        <v>103</v>
      </c>
      <c r="K17598" t="s">
        <v>18016</v>
      </c>
      <c r="L17598" t="s">
        <v>142</v>
      </c>
      <c r="M17598" t="e">
        <f>_xlfn.XLOOKUP(B17598,Sheet1!B:B,Sheet1!C:C)</f>
        <v>#N/A</v>
      </c>
    </row>
    <row r="17599" spans="2:13" hidden="1">
      <c r="B17599" t="s">
        <v>25935</v>
      </c>
      <c r="C17599" t="s">
        <v>25940</v>
      </c>
      <c r="D17599" t="s">
        <v>226</v>
      </c>
      <c r="E17599" t="s">
        <v>5154</v>
      </c>
      <c r="F17599">
        <v>0</v>
      </c>
      <c r="G17599">
        <v>0</v>
      </c>
      <c r="H17599" t="s">
        <v>103</v>
      </c>
      <c r="I17599" t="s">
        <v>102</v>
      </c>
      <c r="J17599" t="s">
        <v>103</v>
      </c>
      <c r="K17599" t="s">
        <v>18016</v>
      </c>
      <c r="L17599" t="s">
        <v>142</v>
      </c>
      <c r="M17599" t="e">
        <f>_xlfn.XLOOKUP(B17599,Sheet1!B:B,Sheet1!C:C)</f>
        <v>#N/A</v>
      </c>
    </row>
    <row r="17600" spans="2:13" hidden="1">
      <c r="B17600" t="s">
        <v>25935</v>
      </c>
      <c r="C17600" t="s">
        <v>25941</v>
      </c>
      <c r="D17600" t="s">
        <v>226</v>
      </c>
      <c r="E17600" t="s">
        <v>5154</v>
      </c>
      <c r="F17600">
        <v>0</v>
      </c>
      <c r="G17600">
        <v>0</v>
      </c>
      <c r="H17600" t="s">
        <v>103</v>
      </c>
      <c r="I17600" t="s">
        <v>102</v>
      </c>
      <c r="J17600" t="s">
        <v>103</v>
      </c>
      <c r="K17600" t="s">
        <v>18016</v>
      </c>
      <c r="L17600" t="s">
        <v>142</v>
      </c>
      <c r="M17600" t="e">
        <f>_xlfn.XLOOKUP(B17600,Sheet1!B:B,Sheet1!C:C)</f>
        <v>#N/A</v>
      </c>
    </row>
    <row r="17601" spans="2:13" hidden="1">
      <c r="B17601" t="s">
        <v>25935</v>
      </c>
      <c r="C17601" t="s">
        <v>18016</v>
      </c>
      <c r="D17601" t="s">
        <v>142</v>
      </c>
      <c r="E17601" t="s">
        <v>5154</v>
      </c>
      <c r="F17601">
        <v>20</v>
      </c>
      <c r="G17601">
        <v>0</v>
      </c>
      <c r="H17601" t="s">
        <v>103</v>
      </c>
      <c r="I17601" t="s">
        <v>102</v>
      </c>
      <c r="J17601" t="s">
        <v>103</v>
      </c>
      <c r="K17601" t="s">
        <v>18016</v>
      </c>
      <c r="L17601" t="s">
        <v>142</v>
      </c>
      <c r="M17601" t="e">
        <f>_xlfn.XLOOKUP(B17601,Sheet1!B:B,Sheet1!C:C)</f>
        <v>#N/A</v>
      </c>
    </row>
    <row r="17602" spans="2:13" hidden="1">
      <c r="B17602" t="s">
        <v>25935</v>
      </c>
      <c r="C17602" t="s">
        <v>25942</v>
      </c>
      <c r="D17602" t="s">
        <v>226</v>
      </c>
      <c r="E17602" t="s">
        <v>5154</v>
      </c>
      <c r="F17602">
        <v>0</v>
      </c>
      <c r="G17602">
        <v>0</v>
      </c>
      <c r="H17602" t="s">
        <v>103</v>
      </c>
      <c r="I17602" t="s">
        <v>102</v>
      </c>
      <c r="J17602" t="s">
        <v>103</v>
      </c>
      <c r="K17602" t="s">
        <v>18016</v>
      </c>
      <c r="L17602" t="s">
        <v>142</v>
      </c>
      <c r="M17602" t="e">
        <f>_xlfn.XLOOKUP(B17602,Sheet1!B:B,Sheet1!C:C)</f>
        <v>#N/A</v>
      </c>
    </row>
    <row r="17603" spans="2:13" hidden="1">
      <c r="B17603" t="s">
        <v>25935</v>
      </c>
      <c r="C17603" t="s">
        <v>25943</v>
      </c>
      <c r="D17603" t="s">
        <v>226</v>
      </c>
      <c r="E17603" t="s">
        <v>5154</v>
      </c>
      <c r="F17603">
        <v>0</v>
      </c>
      <c r="G17603">
        <v>0</v>
      </c>
      <c r="H17603" t="s">
        <v>103</v>
      </c>
      <c r="I17603" t="s">
        <v>102</v>
      </c>
      <c r="J17603" t="s">
        <v>103</v>
      </c>
      <c r="K17603" t="s">
        <v>18016</v>
      </c>
      <c r="L17603" t="s">
        <v>142</v>
      </c>
      <c r="M17603" t="e">
        <f>_xlfn.XLOOKUP(B17603,Sheet1!B:B,Sheet1!C:C)</f>
        <v>#N/A</v>
      </c>
    </row>
    <row r="17604" spans="2:13" hidden="1">
      <c r="B17604" t="s">
        <v>25935</v>
      </c>
      <c r="C17604" t="s">
        <v>25944</v>
      </c>
      <c r="D17604" t="s">
        <v>226</v>
      </c>
      <c r="E17604" t="s">
        <v>5154</v>
      </c>
      <c r="F17604">
        <v>0</v>
      </c>
      <c r="G17604">
        <v>0</v>
      </c>
      <c r="H17604" t="s">
        <v>103</v>
      </c>
      <c r="I17604" t="s">
        <v>102</v>
      </c>
      <c r="J17604" t="s">
        <v>103</v>
      </c>
      <c r="K17604" t="s">
        <v>18016</v>
      </c>
      <c r="L17604" t="s">
        <v>142</v>
      </c>
      <c r="M17604" t="e">
        <f>_xlfn.XLOOKUP(B17604,Sheet1!B:B,Sheet1!C:C)</f>
        <v>#N/A</v>
      </c>
    </row>
    <row r="17605" spans="2:13" hidden="1">
      <c r="B17605" t="s">
        <v>25935</v>
      </c>
      <c r="C17605" t="s">
        <v>25945</v>
      </c>
      <c r="D17605" t="s">
        <v>7819</v>
      </c>
      <c r="E17605" t="s">
        <v>5154</v>
      </c>
      <c r="F17605">
        <v>40</v>
      </c>
      <c r="G17605">
        <v>80750</v>
      </c>
      <c r="H17605" t="s">
        <v>103</v>
      </c>
      <c r="I17605" t="s">
        <v>102</v>
      </c>
      <c r="J17605" t="s">
        <v>103</v>
      </c>
      <c r="K17605" t="s">
        <v>18016</v>
      </c>
      <c r="L17605" t="s">
        <v>142</v>
      </c>
      <c r="M17605" t="e">
        <f>_xlfn.XLOOKUP(B17605,Sheet1!B:B,Sheet1!C:C)</f>
        <v>#N/A</v>
      </c>
    </row>
    <row r="17606" spans="2:13" hidden="1">
      <c r="B17606" t="s">
        <v>25935</v>
      </c>
      <c r="C17606" t="s">
        <v>25946</v>
      </c>
      <c r="D17606" t="s">
        <v>670</v>
      </c>
      <c r="E17606" t="s">
        <v>5154</v>
      </c>
      <c r="F17606">
        <v>10</v>
      </c>
      <c r="G17606">
        <v>0</v>
      </c>
      <c r="H17606" t="s">
        <v>103</v>
      </c>
      <c r="I17606" t="s">
        <v>102</v>
      </c>
      <c r="J17606" t="s">
        <v>103</v>
      </c>
      <c r="K17606" t="s">
        <v>18016</v>
      </c>
      <c r="L17606" t="s">
        <v>142</v>
      </c>
      <c r="M17606" t="e">
        <f>_xlfn.XLOOKUP(B17606,Sheet1!B:B,Sheet1!C:C)</f>
        <v>#N/A</v>
      </c>
    </row>
    <row r="17607" spans="2:13" hidden="1">
      <c r="B17607" t="s">
        <v>25935</v>
      </c>
      <c r="C17607" t="s">
        <v>25947</v>
      </c>
      <c r="D17607" t="s">
        <v>226</v>
      </c>
      <c r="E17607" t="s">
        <v>5154</v>
      </c>
      <c r="F17607">
        <v>0</v>
      </c>
      <c r="G17607">
        <v>0</v>
      </c>
      <c r="H17607" t="s">
        <v>103</v>
      </c>
      <c r="I17607" t="s">
        <v>102</v>
      </c>
      <c r="J17607" t="s">
        <v>103</v>
      </c>
      <c r="K17607" t="s">
        <v>18016</v>
      </c>
      <c r="L17607" t="s">
        <v>142</v>
      </c>
      <c r="M17607" t="e">
        <f>_xlfn.XLOOKUP(B17607,Sheet1!B:B,Sheet1!C:C)</f>
        <v>#N/A</v>
      </c>
    </row>
    <row r="17608" spans="2:13" hidden="1">
      <c r="B17608" t="s">
        <v>25935</v>
      </c>
      <c r="C17608" t="s">
        <v>25948</v>
      </c>
      <c r="D17608" t="s">
        <v>226</v>
      </c>
      <c r="E17608" t="s">
        <v>5154</v>
      </c>
      <c r="F17608">
        <v>0</v>
      </c>
      <c r="G17608">
        <v>0</v>
      </c>
      <c r="H17608" t="s">
        <v>103</v>
      </c>
      <c r="I17608" t="s">
        <v>102</v>
      </c>
      <c r="J17608" t="s">
        <v>103</v>
      </c>
      <c r="K17608" t="s">
        <v>18016</v>
      </c>
      <c r="L17608" t="s">
        <v>142</v>
      </c>
      <c r="M17608" t="e">
        <f>_xlfn.XLOOKUP(B17608,Sheet1!B:B,Sheet1!C:C)</f>
        <v>#N/A</v>
      </c>
    </row>
    <row r="17609" spans="2:13" hidden="1">
      <c r="B17609" t="s">
        <v>25935</v>
      </c>
      <c r="C17609" t="s">
        <v>25949</v>
      </c>
      <c r="D17609" t="s">
        <v>254</v>
      </c>
      <c r="E17609" t="s">
        <v>5154</v>
      </c>
      <c r="F17609">
        <v>30</v>
      </c>
      <c r="G17609">
        <v>0</v>
      </c>
      <c r="H17609" t="s">
        <v>103</v>
      </c>
      <c r="I17609" t="s">
        <v>102</v>
      </c>
      <c r="J17609" t="s">
        <v>103</v>
      </c>
      <c r="K17609" t="s">
        <v>18016</v>
      </c>
      <c r="L17609" t="s">
        <v>142</v>
      </c>
      <c r="M17609" t="e">
        <f>_xlfn.XLOOKUP(B17609,Sheet1!B:B,Sheet1!C:C)</f>
        <v>#N/A</v>
      </c>
    </row>
    <row r="17610" spans="2:13" hidden="1">
      <c r="B17610" t="s">
        <v>25935</v>
      </c>
      <c r="C17610" t="s">
        <v>25950</v>
      </c>
      <c r="D17610" t="s">
        <v>25951</v>
      </c>
      <c r="E17610" t="s">
        <v>5154</v>
      </c>
      <c r="F17610">
        <v>20</v>
      </c>
      <c r="G17610">
        <v>0</v>
      </c>
      <c r="H17610" t="s">
        <v>103</v>
      </c>
      <c r="I17610" t="s">
        <v>102</v>
      </c>
      <c r="J17610" t="s">
        <v>103</v>
      </c>
      <c r="K17610" t="s">
        <v>18016</v>
      </c>
      <c r="L17610" t="s">
        <v>142</v>
      </c>
      <c r="M17610" t="e">
        <f>_xlfn.XLOOKUP(B17610,Sheet1!B:B,Sheet1!C:C)</f>
        <v>#N/A</v>
      </c>
    </row>
    <row r="17611" spans="2:13" hidden="1">
      <c r="B17611" t="s">
        <v>25935</v>
      </c>
      <c r="C17611" t="s">
        <v>25952</v>
      </c>
      <c r="D17611" t="s">
        <v>226</v>
      </c>
      <c r="E17611" t="s">
        <v>5154</v>
      </c>
      <c r="F17611">
        <v>0</v>
      </c>
      <c r="G17611">
        <v>0</v>
      </c>
      <c r="H17611" t="s">
        <v>103</v>
      </c>
      <c r="I17611" t="s">
        <v>102</v>
      </c>
      <c r="J17611" t="s">
        <v>103</v>
      </c>
      <c r="K17611" t="s">
        <v>18016</v>
      </c>
      <c r="L17611" t="s">
        <v>142</v>
      </c>
      <c r="M17611" t="e">
        <f>_xlfn.XLOOKUP(B17611,Sheet1!B:B,Sheet1!C:C)</f>
        <v>#N/A</v>
      </c>
    </row>
    <row r="17612" spans="2:13" hidden="1">
      <c r="B17612" t="s">
        <v>25935</v>
      </c>
      <c r="C17612" t="s">
        <v>25953</v>
      </c>
      <c r="D17612" t="s">
        <v>226</v>
      </c>
      <c r="E17612" t="s">
        <v>5154</v>
      </c>
      <c r="F17612">
        <v>2</v>
      </c>
      <c r="G17612">
        <v>0</v>
      </c>
      <c r="H17612" t="s">
        <v>103</v>
      </c>
      <c r="I17612" t="s">
        <v>102</v>
      </c>
      <c r="J17612" t="s">
        <v>103</v>
      </c>
      <c r="K17612" t="s">
        <v>18016</v>
      </c>
      <c r="L17612" t="s">
        <v>142</v>
      </c>
      <c r="M17612" t="e">
        <f>_xlfn.XLOOKUP(B17612,Sheet1!B:B,Sheet1!C:C)</f>
        <v>#N/A</v>
      </c>
    </row>
    <row r="17613" spans="2:13" hidden="1">
      <c r="B17613" t="s">
        <v>25935</v>
      </c>
      <c r="C17613" t="s">
        <v>25954</v>
      </c>
      <c r="D17613" t="s">
        <v>226</v>
      </c>
      <c r="E17613" t="s">
        <v>5154</v>
      </c>
      <c r="F17613">
        <v>0</v>
      </c>
      <c r="G17613">
        <v>0</v>
      </c>
      <c r="H17613" t="s">
        <v>103</v>
      </c>
      <c r="I17613" t="s">
        <v>102</v>
      </c>
      <c r="J17613" t="s">
        <v>103</v>
      </c>
      <c r="K17613" t="s">
        <v>18016</v>
      </c>
      <c r="L17613" t="s">
        <v>142</v>
      </c>
      <c r="M17613" t="e">
        <f>_xlfn.XLOOKUP(B17613,Sheet1!B:B,Sheet1!C:C)</f>
        <v>#N/A</v>
      </c>
    </row>
    <row r="17614" spans="2:13" hidden="1">
      <c r="B17614" t="s">
        <v>5173</v>
      </c>
      <c r="C17614" t="s">
        <v>25955</v>
      </c>
      <c r="D17614" t="s">
        <v>5419</v>
      </c>
      <c r="E17614" t="s">
        <v>5154</v>
      </c>
      <c r="F17614" t="s">
        <v>5441</v>
      </c>
      <c r="G17614">
        <v>0</v>
      </c>
      <c r="H17614" t="s">
        <v>103</v>
      </c>
      <c r="I17614" t="s">
        <v>102</v>
      </c>
      <c r="J17614" t="s">
        <v>103</v>
      </c>
      <c r="K17614" t="s">
        <v>5174</v>
      </c>
      <c r="L17614" t="s">
        <v>153</v>
      </c>
      <c r="M17614" t="str">
        <f>_xlfn.XLOOKUP(B17614,Sheet1!B:B,Sheet1!C:C)</f>
        <v>MELISSA HANNAH</v>
      </c>
    </row>
    <row r="17615" spans="2:13" hidden="1">
      <c r="B17615" t="s">
        <v>5173</v>
      </c>
      <c r="C17615" t="s">
        <v>25956</v>
      </c>
      <c r="D17615" t="s">
        <v>5419</v>
      </c>
      <c r="E17615" t="s">
        <v>5154</v>
      </c>
      <c r="F17615" t="s">
        <v>5441</v>
      </c>
      <c r="G17615">
        <v>0</v>
      </c>
      <c r="H17615" t="s">
        <v>103</v>
      </c>
      <c r="I17615" t="s">
        <v>102</v>
      </c>
      <c r="J17615" t="s">
        <v>103</v>
      </c>
      <c r="K17615" t="s">
        <v>5174</v>
      </c>
      <c r="L17615" t="s">
        <v>153</v>
      </c>
      <c r="M17615" t="str">
        <f>_xlfn.XLOOKUP(B17615,Sheet1!B:B,Sheet1!C:C)</f>
        <v>MELISSA HANNAH</v>
      </c>
    </row>
    <row r="17616" spans="2:13" hidden="1">
      <c r="B17616" t="s">
        <v>5173</v>
      </c>
      <c r="C17616" t="s">
        <v>25957</v>
      </c>
      <c r="D17616" t="s">
        <v>5419</v>
      </c>
      <c r="E17616" t="s">
        <v>5154</v>
      </c>
      <c r="F17616" t="s">
        <v>5441</v>
      </c>
      <c r="G17616">
        <v>0</v>
      </c>
      <c r="H17616" t="s">
        <v>103</v>
      </c>
      <c r="I17616" t="s">
        <v>102</v>
      </c>
      <c r="J17616" t="s">
        <v>103</v>
      </c>
      <c r="K17616" t="s">
        <v>5174</v>
      </c>
      <c r="L17616" t="s">
        <v>153</v>
      </c>
      <c r="M17616" t="str">
        <f>_xlfn.XLOOKUP(B17616,Sheet1!B:B,Sheet1!C:C)</f>
        <v>MELISSA HANNAH</v>
      </c>
    </row>
    <row r="17617" spans="2:13" hidden="1">
      <c r="B17617" t="s">
        <v>5173</v>
      </c>
      <c r="C17617" t="s">
        <v>25958</v>
      </c>
      <c r="D17617" t="s">
        <v>590</v>
      </c>
      <c r="E17617" t="s">
        <v>5154</v>
      </c>
      <c r="F17617" t="s">
        <v>5441</v>
      </c>
      <c r="G17617">
        <v>0</v>
      </c>
      <c r="H17617" t="s">
        <v>103</v>
      </c>
      <c r="I17617" t="s">
        <v>102</v>
      </c>
      <c r="J17617" t="s">
        <v>103</v>
      </c>
      <c r="K17617" t="s">
        <v>5174</v>
      </c>
      <c r="L17617" t="s">
        <v>153</v>
      </c>
      <c r="M17617" t="str">
        <f>_xlfn.XLOOKUP(B17617,Sheet1!B:B,Sheet1!C:C)</f>
        <v>MELISSA HANNAH</v>
      </c>
    </row>
    <row r="17618" spans="2:13" hidden="1">
      <c r="B17618" t="s">
        <v>5173</v>
      </c>
      <c r="C17618" t="s">
        <v>5174</v>
      </c>
      <c r="D17618" t="s">
        <v>153</v>
      </c>
      <c r="F17618" t="s">
        <v>5066</v>
      </c>
      <c r="G17618">
        <v>93270</v>
      </c>
      <c r="H17618" t="s">
        <v>103</v>
      </c>
      <c r="I17618" t="s">
        <v>103</v>
      </c>
      <c r="J17618" t="s">
        <v>103</v>
      </c>
      <c r="K17618" t="s">
        <v>5174</v>
      </c>
      <c r="L17618" t="s">
        <v>153</v>
      </c>
      <c r="M17618" t="str">
        <f>_xlfn.XLOOKUP(B17618,Sheet1!B:B,Sheet1!C:C)</f>
        <v>MELISSA HANNAH</v>
      </c>
    </row>
    <row r="17619" spans="2:13" hidden="1">
      <c r="B17619" t="s">
        <v>5173</v>
      </c>
      <c r="C17619" t="s">
        <v>25959</v>
      </c>
      <c r="D17619" t="s">
        <v>5419</v>
      </c>
      <c r="E17619" t="s">
        <v>5154</v>
      </c>
      <c r="F17619" t="s">
        <v>5441</v>
      </c>
      <c r="G17619">
        <v>0</v>
      </c>
      <c r="H17619" t="s">
        <v>103</v>
      </c>
      <c r="I17619" t="s">
        <v>102</v>
      </c>
      <c r="J17619" t="s">
        <v>103</v>
      </c>
      <c r="K17619" t="s">
        <v>5174</v>
      </c>
      <c r="L17619" t="s">
        <v>153</v>
      </c>
      <c r="M17619" t="str">
        <f>_xlfn.XLOOKUP(B17619,Sheet1!B:B,Sheet1!C:C)</f>
        <v>MELISSA HANNAH</v>
      </c>
    </row>
    <row r="17620" spans="2:13" hidden="1">
      <c r="B17620" t="s">
        <v>5173</v>
      </c>
      <c r="C17620" t="s">
        <v>25960</v>
      </c>
      <c r="D17620" t="s">
        <v>5419</v>
      </c>
      <c r="E17620" t="s">
        <v>5154</v>
      </c>
      <c r="F17620" t="s">
        <v>5441</v>
      </c>
      <c r="G17620">
        <v>0</v>
      </c>
      <c r="H17620" t="s">
        <v>103</v>
      </c>
      <c r="I17620" t="s">
        <v>102</v>
      </c>
      <c r="J17620" t="s">
        <v>103</v>
      </c>
      <c r="K17620" t="s">
        <v>5174</v>
      </c>
      <c r="L17620" t="s">
        <v>153</v>
      </c>
      <c r="M17620" t="str">
        <f>_xlfn.XLOOKUP(B17620,Sheet1!B:B,Sheet1!C:C)</f>
        <v>MELISSA HANNAH</v>
      </c>
    </row>
    <row r="17621" spans="2:13" hidden="1">
      <c r="B17621" t="s">
        <v>5173</v>
      </c>
      <c r="C17621" t="s">
        <v>25961</v>
      </c>
      <c r="D17621" t="s">
        <v>142</v>
      </c>
      <c r="E17621" t="s">
        <v>5154</v>
      </c>
      <c r="F17621" t="s">
        <v>5441</v>
      </c>
      <c r="G17621">
        <v>0</v>
      </c>
      <c r="H17621" t="s">
        <v>103</v>
      </c>
      <c r="I17621" t="s">
        <v>102</v>
      </c>
      <c r="J17621" t="s">
        <v>103</v>
      </c>
      <c r="K17621" t="s">
        <v>5174</v>
      </c>
      <c r="L17621" t="s">
        <v>153</v>
      </c>
      <c r="M17621" t="str">
        <f>_xlfn.XLOOKUP(B17621,Sheet1!B:B,Sheet1!C:C)</f>
        <v>MELISSA HANNAH</v>
      </c>
    </row>
    <row r="17622" spans="2:13" hidden="1">
      <c r="B17622" t="s">
        <v>5173</v>
      </c>
      <c r="C17622" t="s">
        <v>25962</v>
      </c>
      <c r="D17622" t="s">
        <v>254</v>
      </c>
      <c r="E17622" t="s">
        <v>5154</v>
      </c>
      <c r="F17622" t="s">
        <v>5441</v>
      </c>
      <c r="G17622">
        <v>0</v>
      </c>
      <c r="H17622" t="s">
        <v>103</v>
      </c>
      <c r="I17622" t="s">
        <v>102</v>
      </c>
      <c r="J17622" t="s">
        <v>103</v>
      </c>
      <c r="K17622" t="s">
        <v>5174</v>
      </c>
      <c r="L17622" t="s">
        <v>153</v>
      </c>
      <c r="M17622" t="str">
        <f>_xlfn.XLOOKUP(B17622,Sheet1!B:B,Sheet1!C:C)</f>
        <v>MELISSA HANNAH</v>
      </c>
    </row>
    <row r="17623" spans="2:13" hidden="1">
      <c r="B17623" t="s">
        <v>25963</v>
      </c>
      <c r="C17623" t="s">
        <v>25964</v>
      </c>
      <c r="D17623" t="s">
        <v>180</v>
      </c>
      <c r="E17623" t="s">
        <v>5154</v>
      </c>
      <c r="F17623">
        <v>1</v>
      </c>
      <c r="G17623">
        <v>0</v>
      </c>
      <c r="H17623" t="s">
        <v>103</v>
      </c>
      <c r="I17623" t="s">
        <v>102</v>
      </c>
      <c r="J17623" t="s">
        <v>103</v>
      </c>
      <c r="K17623" t="s">
        <v>25965</v>
      </c>
      <c r="L17623" t="s">
        <v>315</v>
      </c>
      <c r="M17623" t="e">
        <f>_xlfn.XLOOKUP(B17623,Sheet1!B:B,Sheet1!C:C)</f>
        <v>#N/A</v>
      </c>
    </row>
    <row r="17624" spans="2:13" hidden="1">
      <c r="B17624" t="s">
        <v>25963</v>
      </c>
      <c r="C17624" t="s">
        <v>25966</v>
      </c>
      <c r="D17624" t="s">
        <v>180</v>
      </c>
      <c r="E17624" t="s">
        <v>5154</v>
      </c>
      <c r="F17624">
        <v>1</v>
      </c>
      <c r="G17624">
        <v>0</v>
      </c>
      <c r="H17624" t="s">
        <v>103</v>
      </c>
      <c r="I17624" t="s">
        <v>102</v>
      </c>
      <c r="J17624" t="s">
        <v>103</v>
      </c>
      <c r="K17624" t="s">
        <v>25965</v>
      </c>
      <c r="L17624" t="s">
        <v>315</v>
      </c>
      <c r="M17624" t="e">
        <f>_xlfn.XLOOKUP(B17624,Sheet1!B:B,Sheet1!C:C)</f>
        <v>#N/A</v>
      </c>
    </row>
    <row r="17625" spans="2:13" hidden="1">
      <c r="B17625" t="s">
        <v>25963</v>
      </c>
      <c r="C17625" t="s">
        <v>25967</v>
      </c>
      <c r="D17625" t="s">
        <v>180</v>
      </c>
      <c r="E17625" t="s">
        <v>5154</v>
      </c>
      <c r="F17625">
        <v>1</v>
      </c>
      <c r="G17625">
        <v>0</v>
      </c>
      <c r="H17625" t="s">
        <v>103</v>
      </c>
      <c r="I17625" t="s">
        <v>102</v>
      </c>
      <c r="J17625" t="s">
        <v>103</v>
      </c>
      <c r="K17625" t="s">
        <v>25965</v>
      </c>
      <c r="L17625" t="s">
        <v>315</v>
      </c>
      <c r="M17625" t="e">
        <f>_xlfn.XLOOKUP(B17625,Sheet1!B:B,Sheet1!C:C)</f>
        <v>#N/A</v>
      </c>
    </row>
    <row r="17626" spans="2:13" hidden="1">
      <c r="B17626" t="s">
        <v>25963</v>
      </c>
      <c r="C17626" t="s">
        <v>25968</v>
      </c>
      <c r="D17626" t="s">
        <v>180</v>
      </c>
      <c r="E17626" t="s">
        <v>5154</v>
      </c>
      <c r="F17626">
        <v>1</v>
      </c>
      <c r="G17626">
        <v>0</v>
      </c>
      <c r="H17626" t="s">
        <v>103</v>
      </c>
      <c r="I17626" t="s">
        <v>102</v>
      </c>
      <c r="J17626" t="s">
        <v>103</v>
      </c>
      <c r="K17626" t="s">
        <v>25965</v>
      </c>
      <c r="L17626" t="s">
        <v>315</v>
      </c>
      <c r="M17626" t="e">
        <f>_xlfn.XLOOKUP(B17626,Sheet1!B:B,Sheet1!C:C)</f>
        <v>#N/A</v>
      </c>
    </row>
    <row r="17627" spans="2:13" hidden="1">
      <c r="B17627" t="s">
        <v>25963</v>
      </c>
      <c r="C17627" t="s">
        <v>25969</v>
      </c>
      <c r="D17627" t="s">
        <v>180</v>
      </c>
      <c r="E17627" t="s">
        <v>5154</v>
      </c>
      <c r="F17627">
        <v>1</v>
      </c>
      <c r="G17627">
        <v>0</v>
      </c>
      <c r="H17627" t="s">
        <v>103</v>
      </c>
      <c r="I17627" t="s">
        <v>102</v>
      </c>
      <c r="J17627" t="s">
        <v>103</v>
      </c>
      <c r="K17627" t="s">
        <v>25965</v>
      </c>
      <c r="L17627" t="s">
        <v>315</v>
      </c>
      <c r="M17627" t="e">
        <f>_xlfn.XLOOKUP(B17627,Sheet1!B:B,Sheet1!C:C)</f>
        <v>#N/A</v>
      </c>
    </row>
    <row r="17628" spans="2:13" hidden="1">
      <c r="B17628" t="s">
        <v>25963</v>
      </c>
      <c r="C17628" t="s">
        <v>25965</v>
      </c>
      <c r="D17628" t="s">
        <v>315</v>
      </c>
      <c r="E17628" t="s">
        <v>5070</v>
      </c>
      <c r="F17628">
        <v>1</v>
      </c>
      <c r="G17628">
        <v>0</v>
      </c>
      <c r="H17628" t="s">
        <v>102</v>
      </c>
      <c r="I17628" t="s">
        <v>102</v>
      </c>
      <c r="J17628" t="s">
        <v>103</v>
      </c>
      <c r="K17628" t="s">
        <v>25965</v>
      </c>
      <c r="L17628" t="s">
        <v>315</v>
      </c>
      <c r="M17628" t="e">
        <f>_xlfn.XLOOKUP(B17628,Sheet1!B:B,Sheet1!C:C)</f>
        <v>#N/A</v>
      </c>
    </row>
    <row r="17629" spans="2:13" hidden="1">
      <c r="B17629" t="s">
        <v>25963</v>
      </c>
      <c r="C17629" t="s">
        <v>25970</v>
      </c>
      <c r="D17629" t="s">
        <v>180</v>
      </c>
      <c r="E17629" t="s">
        <v>5154</v>
      </c>
      <c r="F17629">
        <v>1</v>
      </c>
      <c r="G17629">
        <v>0</v>
      </c>
      <c r="H17629" t="s">
        <v>103</v>
      </c>
      <c r="I17629" t="s">
        <v>102</v>
      </c>
      <c r="J17629" t="s">
        <v>103</v>
      </c>
      <c r="K17629" t="s">
        <v>25965</v>
      </c>
      <c r="L17629" t="s">
        <v>315</v>
      </c>
      <c r="M17629" t="e">
        <f>_xlfn.XLOOKUP(B17629,Sheet1!B:B,Sheet1!C:C)</f>
        <v>#N/A</v>
      </c>
    </row>
    <row r="17630" spans="2:13" hidden="1">
      <c r="B17630" t="s">
        <v>25963</v>
      </c>
      <c r="C17630" t="s">
        <v>25971</v>
      </c>
      <c r="D17630" t="s">
        <v>180</v>
      </c>
      <c r="E17630" t="s">
        <v>5154</v>
      </c>
      <c r="F17630">
        <v>1</v>
      </c>
      <c r="G17630">
        <v>0</v>
      </c>
      <c r="H17630" t="s">
        <v>103</v>
      </c>
      <c r="I17630" t="s">
        <v>102</v>
      </c>
      <c r="J17630" t="s">
        <v>103</v>
      </c>
      <c r="K17630" t="s">
        <v>25965</v>
      </c>
      <c r="L17630" t="s">
        <v>315</v>
      </c>
      <c r="M17630" t="e">
        <f>_xlfn.XLOOKUP(B17630,Sheet1!B:B,Sheet1!C:C)</f>
        <v>#N/A</v>
      </c>
    </row>
    <row r="17631" spans="2:13" hidden="1">
      <c r="B17631" t="s">
        <v>25963</v>
      </c>
      <c r="C17631" t="s">
        <v>25972</v>
      </c>
      <c r="D17631" t="s">
        <v>195</v>
      </c>
      <c r="E17631" t="s">
        <v>5073</v>
      </c>
      <c r="F17631">
        <v>40</v>
      </c>
      <c r="G17631">
        <v>73212</v>
      </c>
      <c r="H17631" t="s">
        <v>102</v>
      </c>
      <c r="I17631" t="s">
        <v>103</v>
      </c>
      <c r="J17631" t="s">
        <v>103</v>
      </c>
      <c r="K17631" t="s">
        <v>25965</v>
      </c>
      <c r="L17631" t="s">
        <v>315</v>
      </c>
      <c r="M17631" t="e">
        <f>_xlfn.XLOOKUP(B17631,Sheet1!B:B,Sheet1!C:C)</f>
        <v>#N/A</v>
      </c>
    </row>
    <row r="17632" spans="2:13" hidden="1">
      <c r="B17632" t="s">
        <v>25963</v>
      </c>
      <c r="C17632" t="s">
        <v>25973</v>
      </c>
      <c r="D17632" t="s">
        <v>267</v>
      </c>
      <c r="E17632" t="s">
        <v>5070</v>
      </c>
      <c r="F17632">
        <v>1</v>
      </c>
      <c r="G17632">
        <v>0</v>
      </c>
      <c r="H17632" t="s">
        <v>102</v>
      </c>
      <c r="I17632" t="s">
        <v>102</v>
      </c>
      <c r="J17632" t="s">
        <v>103</v>
      </c>
      <c r="K17632" t="s">
        <v>25965</v>
      </c>
      <c r="L17632" t="s">
        <v>315</v>
      </c>
      <c r="M17632" t="e">
        <f>_xlfn.XLOOKUP(B17632,Sheet1!B:B,Sheet1!C:C)</f>
        <v>#N/A</v>
      </c>
    </row>
    <row r="17633" spans="2:13" hidden="1">
      <c r="B17633" t="s">
        <v>25963</v>
      </c>
      <c r="C17633" t="s">
        <v>25974</v>
      </c>
      <c r="D17633" t="s">
        <v>180</v>
      </c>
      <c r="E17633" t="s">
        <v>5154</v>
      </c>
      <c r="F17633">
        <v>1</v>
      </c>
      <c r="G17633">
        <v>0</v>
      </c>
      <c r="H17633" t="s">
        <v>103</v>
      </c>
      <c r="I17633" t="s">
        <v>102</v>
      </c>
      <c r="J17633" t="s">
        <v>103</v>
      </c>
      <c r="K17633" t="s">
        <v>25965</v>
      </c>
      <c r="L17633" t="s">
        <v>315</v>
      </c>
      <c r="M17633" t="e">
        <f>_xlfn.XLOOKUP(B17633,Sheet1!B:B,Sheet1!C:C)</f>
        <v>#N/A</v>
      </c>
    </row>
    <row r="17634" spans="2:13" hidden="1">
      <c r="B17634" t="s">
        <v>25963</v>
      </c>
      <c r="C17634" t="s">
        <v>25975</v>
      </c>
      <c r="D17634" t="s">
        <v>180</v>
      </c>
      <c r="E17634" t="s">
        <v>5154</v>
      </c>
      <c r="F17634">
        <v>1</v>
      </c>
      <c r="G17634">
        <v>0</v>
      </c>
      <c r="H17634" t="s">
        <v>103</v>
      </c>
      <c r="I17634" t="s">
        <v>102</v>
      </c>
      <c r="J17634" t="s">
        <v>103</v>
      </c>
      <c r="K17634" t="s">
        <v>25965</v>
      </c>
      <c r="L17634" t="s">
        <v>315</v>
      </c>
      <c r="M17634" t="e">
        <f>_xlfn.XLOOKUP(B17634,Sheet1!B:B,Sheet1!C:C)</f>
        <v>#N/A</v>
      </c>
    </row>
    <row r="17635" spans="2:13" hidden="1">
      <c r="B17635" t="s">
        <v>25963</v>
      </c>
      <c r="C17635" t="s">
        <v>25976</v>
      </c>
      <c r="D17635" t="s">
        <v>653</v>
      </c>
      <c r="E17635" t="s">
        <v>5070</v>
      </c>
      <c r="F17635">
        <v>1</v>
      </c>
      <c r="G17635">
        <v>0</v>
      </c>
      <c r="H17635" t="s">
        <v>102</v>
      </c>
      <c r="I17635" t="s">
        <v>102</v>
      </c>
      <c r="J17635" t="s">
        <v>103</v>
      </c>
      <c r="K17635" t="s">
        <v>25965</v>
      </c>
      <c r="L17635" t="s">
        <v>315</v>
      </c>
      <c r="M17635" t="e">
        <f>_xlfn.XLOOKUP(B17635,Sheet1!B:B,Sheet1!C:C)</f>
        <v>#N/A</v>
      </c>
    </row>
    <row r="17636" spans="2:13" hidden="1">
      <c r="B17636" t="s">
        <v>25977</v>
      </c>
      <c r="C17636" t="s">
        <v>25978</v>
      </c>
      <c r="D17636" t="s">
        <v>5224</v>
      </c>
      <c r="E17636" t="s">
        <v>5154</v>
      </c>
      <c r="F17636">
        <v>5</v>
      </c>
      <c r="G17636">
        <v>0</v>
      </c>
      <c r="H17636" t="s">
        <v>103</v>
      </c>
      <c r="I17636" t="s">
        <v>102</v>
      </c>
      <c r="J17636" t="s">
        <v>103</v>
      </c>
      <c r="K17636" t="s">
        <v>25979</v>
      </c>
      <c r="L17636" t="s">
        <v>188</v>
      </c>
      <c r="M17636" t="e">
        <f>_xlfn.XLOOKUP(B17636,Sheet1!B:B,Sheet1!C:C)</f>
        <v>#N/A</v>
      </c>
    </row>
    <row r="17637" spans="2:13" hidden="1">
      <c r="B17637" t="s">
        <v>25977</v>
      </c>
      <c r="C17637" t="s">
        <v>25980</v>
      </c>
      <c r="D17637" t="s">
        <v>315</v>
      </c>
      <c r="E17637" t="s">
        <v>5070</v>
      </c>
      <c r="F17637">
        <v>5</v>
      </c>
      <c r="G17637">
        <v>0</v>
      </c>
      <c r="H17637" t="s">
        <v>102</v>
      </c>
      <c r="I17637" t="s">
        <v>102</v>
      </c>
      <c r="J17637" t="s">
        <v>103</v>
      </c>
      <c r="K17637" t="s">
        <v>25979</v>
      </c>
      <c r="L17637" t="s">
        <v>188</v>
      </c>
      <c r="M17637" t="e">
        <f>_xlfn.XLOOKUP(B17637,Sheet1!B:B,Sheet1!C:C)</f>
        <v>#N/A</v>
      </c>
    </row>
    <row r="17638" spans="2:13" hidden="1">
      <c r="B17638" t="s">
        <v>25977</v>
      </c>
      <c r="C17638" t="s">
        <v>25981</v>
      </c>
      <c r="D17638" t="s">
        <v>267</v>
      </c>
      <c r="E17638" t="s">
        <v>5070</v>
      </c>
      <c r="F17638">
        <v>5</v>
      </c>
      <c r="G17638">
        <v>0</v>
      </c>
      <c r="H17638" t="s">
        <v>102</v>
      </c>
      <c r="I17638" t="s">
        <v>102</v>
      </c>
      <c r="J17638" t="s">
        <v>103</v>
      </c>
      <c r="K17638" t="s">
        <v>25979</v>
      </c>
      <c r="L17638" t="s">
        <v>188</v>
      </c>
      <c r="M17638" t="e">
        <f>_xlfn.XLOOKUP(B17638,Sheet1!B:B,Sheet1!C:C)</f>
        <v>#N/A</v>
      </c>
    </row>
    <row r="17639" spans="2:13" hidden="1">
      <c r="B17639" t="s">
        <v>25977</v>
      </c>
      <c r="C17639" t="s">
        <v>25979</v>
      </c>
      <c r="D17639" t="s">
        <v>180</v>
      </c>
      <c r="E17639" t="s">
        <v>5070</v>
      </c>
      <c r="F17639">
        <v>40</v>
      </c>
      <c r="G17639">
        <v>0</v>
      </c>
      <c r="H17639" t="s">
        <v>102</v>
      </c>
      <c r="I17639" t="s">
        <v>102</v>
      </c>
      <c r="J17639" t="s">
        <v>103</v>
      </c>
      <c r="K17639" t="s">
        <v>25979</v>
      </c>
      <c r="L17639" t="s">
        <v>188</v>
      </c>
      <c r="M17639" t="e">
        <f>_xlfn.XLOOKUP(B17639,Sheet1!B:B,Sheet1!C:C)</f>
        <v>#N/A</v>
      </c>
    </row>
    <row r="17640" spans="2:13" hidden="1">
      <c r="B17640" t="s">
        <v>25977</v>
      </c>
      <c r="C17640" t="s">
        <v>25982</v>
      </c>
      <c r="D17640" t="s">
        <v>180</v>
      </c>
      <c r="E17640" t="s">
        <v>5154</v>
      </c>
      <c r="F17640">
        <v>40</v>
      </c>
      <c r="G17640">
        <v>0</v>
      </c>
      <c r="H17640" t="s">
        <v>103</v>
      </c>
      <c r="I17640" t="s">
        <v>102</v>
      </c>
      <c r="J17640" t="s">
        <v>103</v>
      </c>
      <c r="K17640" t="s">
        <v>25979</v>
      </c>
      <c r="L17640" t="s">
        <v>188</v>
      </c>
      <c r="M17640" t="e">
        <f>_xlfn.XLOOKUP(B17640,Sheet1!B:B,Sheet1!C:C)</f>
        <v>#N/A</v>
      </c>
    </row>
    <row r="17641" spans="2:13" hidden="1">
      <c r="B17641" t="s">
        <v>5175</v>
      </c>
      <c r="C17641" t="s">
        <v>25983</v>
      </c>
      <c r="D17641" t="s">
        <v>25984</v>
      </c>
      <c r="E17641" t="s">
        <v>5073</v>
      </c>
      <c r="F17641" t="s">
        <v>8113</v>
      </c>
      <c r="G17641">
        <v>0</v>
      </c>
      <c r="H17641" t="s">
        <v>102</v>
      </c>
      <c r="I17641" t="s">
        <v>103</v>
      </c>
      <c r="J17641" t="s">
        <v>103</v>
      </c>
      <c r="K17641" t="s">
        <v>25985</v>
      </c>
      <c r="L17641" t="s">
        <v>15654</v>
      </c>
      <c r="M17641" t="str">
        <f>_xlfn.XLOOKUP(B17641,Sheet1!B:B,Sheet1!C:C)</f>
        <v>GARY HOLLOWAY</v>
      </c>
    </row>
    <row r="17642" spans="2:13" hidden="1">
      <c r="B17642" t="s">
        <v>5175</v>
      </c>
      <c r="C17642" t="s">
        <v>25986</v>
      </c>
      <c r="D17642" t="s">
        <v>25984</v>
      </c>
      <c r="E17642" t="s">
        <v>5073</v>
      </c>
      <c r="F17642" t="s">
        <v>8113</v>
      </c>
      <c r="G17642">
        <v>4045</v>
      </c>
      <c r="H17642" t="s">
        <v>102</v>
      </c>
      <c r="I17642" t="s">
        <v>103</v>
      </c>
      <c r="J17642" t="s">
        <v>103</v>
      </c>
      <c r="K17642" t="s">
        <v>25985</v>
      </c>
      <c r="L17642" t="s">
        <v>15654</v>
      </c>
      <c r="M17642" t="str">
        <f>_xlfn.XLOOKUP(B17642,Sheet1!B:B,Sheet1!C:C)</f>
        <v>GARY HOLLOWAY</v>
      </c>
    </row>
    <row r="17643" spans="2:13" hidden="1">
      <c r="B17643" t="s">
        <v>5175</v>
      </c>
      <c r="C17643" t="s">
        <v>25987</v>
      </c>
      <c r="D17643" t="s">
        <v>25984</v>
      </c>
      <c r="E17643" t="s">
        <v>5073</v>
      </c>
      <c r="F17643" t="s">
        <v>8113</v>
      </c>
      <c r="G17643">
        <v>0</v>
      </c>
      <c r="H17643" t="s">
        <v>102</v>
      </c>
      <c r="I17643" t="s">
        <v>103</v>
      </c>
      <c r="J17643" t="s">
        <v>103</v>
      </c>
      <c r="K17643" t="s">
        <v>25985</v>
      </c>
      <c r="L17643" t="s">
        <v>15654</v>
      </c>
      <c r="M17643" t="str">
        <f>_xlfn.XLOOKUP(B17643,Sheet1!B:B,Sheet1!C:C)</f>
        <v>GARY HOLLOWAY</v>
      </c>
    </row>
    <row r="17644" spans="2:13" hidden="1">
      <c r="B17644" t="s">
        <v>5175</v>
      </c>
      <c r="C17644" t="s">
        <v>25988</v>
      </c>
      <c r="D17644" t="s">
        <v>590</v>
      </c>
      <c r="E17644" t="s">
        <v>5073</v>
      </c>
      <c r="F17644" t="s">
        <v>8113</v>
      </c>
      <c r="G17644">
        <v>7490</v>
      </c>
      <c r="H17644" t="s">
        <v>102</v>
      </c>
      <c r="I17644" t="s">
        <v>103</v>
      </c>
      <c r="J17644" t="s">
        <v>103</v>
      </c>
      <c r="K17644" t="s">
        <v>25985</v>
      </c>
      <c r="L17644" t="s">
        <v>15654</v>
      </c>
      <c r="M17644" t="str">
        <f>_xlfn.XLOOKUP(B17644,Sheet1!B:B,Sheet1!C:C)</f>
        <v>GARY HOLLOWAY</v>
      </c>
    </row>
    <row r="17645" spans="2:13" hidden="1">
      <c r="B17645" t="s">
        <v>5175</v>
      </c>
      <c r="C17645" t="s">
        <v>25989</v>
      </c>
      <c r="D17645" t="s">
        <v>25984</v>
      </c>
      <c r="E17645" t="s">
        <v>5073</v>
      </c>
      <c r="F17645" t="s">
        <v>8113</v>
      </c>
      <c r="G17645">
        <v>3718</v>
      </c>
      <c r="H17645" t="s">
        <v>102</v>
      </c>
      <c r="I17645" t="s">
        <v>103</v>
      </c>
      <c r="J17645" t="s">
        <v>103</v>
      </c>
      <c r="K17645" t="s">
        <v>25985</v>
      </c>
      <c r="L17645" t="s">
        <v>15654</v>
      </c>
      <c r="M17645" t="str">
        <f>_xlfn.XLOOKUP(B17645,Sheet1!B:B,Sheet1!C:C)</f>
        <v>GARY HOLLOWAY</v>
      </c>
    </row>
    <row r="17646" spans="2:13" hidden="1">
      <c r="B17646" t="s">
        <v>5175</v>
      </c>
      <c r="C17646" t="s">
        <v>25990</v>
      </c>
      <c r="D17646" t="s">
        <v>7305</v>
      </c>
      <c r="E17646" t="s">
        <v>5073</v>
      </c>
      <c r="F17646" t="s">
        <v>5066</v>
      </c>
      <c r="G17646">
        <v>121871</v>
      </c>
      <c r="H17646" t="s">
        <v>102</v>
      </c>
      <c r="I17646" t="s">
        <v>103</v>
      </c>
      <c r="J17646" t="s">
        <v>103</v>
      </c>
      <c r="K17646" t="s">
        <v>25985</v>
      </c>
      <c r="L17646" t="s">
        <v>15654</v>
      </c>
      <c r="M17646" t="str">
        <f>_xlfn.XLOOKUP(B17646,Sheet1!B:B,Sheet1!C:C)</f>
        <v>GARY HOLLOWAY</v>
      </c>
    </row>
    <row r="17647" spans="2:13" hidden="1">
      <c r="B17647" t="s">
        <v>5175</v>
      </c>
      <c r="C17647" t="s">
        <v>25991</v>
      </c>
      <c r="D17647" t="s">
        <v>25984</v>
      </c>
      <c r="E17647" t="s">
        <v>5073</v>
      </c>
      <c r="F17647" t="s">
        <v>8113</v>
      </c>
      <c r="G17647">
        <v>0</v>
      </c>
      <c r="H17647" t="s">
        <v>102</v>
      </c>
      <c r="I17647" t="s">
        <v>103</v>
      </c>
      <c r="J17647" t="s">
        <v>103</v>
      </c>
      <c r="K17647" t="s">
        <v>25985</v>
      </c>
      <c r="L17647" t="s">
        <v>15654</v>
      </c>
      <c r="M17647" t="str">
        <f>_xlfn.XLOOKUP(B17647,Sheet1!B:B,Sheet1!C:C)</f>
        <v>GARY HOLLOWAY</v>
      </c>
    </row>
    <row r="17648" spans="2:13" hidden="1">
      <c r="B17648" t="s">
        <v>5175</v>
      </c>
      <c r="C17648" t="s">
        <v>25992</v>
      </c>
      <c r="D17648" t="s">
        <v>25984</v>
      </c>
      <c r="E17648" t="s">
        <v>5073</v>
      </c>
      <c r="F17648" t="s">
        <v>8113</v>
      </c>
      <c r="G17648">
        <v>0</v>
      </c>
      <c r="H17648" t="s">
        <v>102</v>
      </c>
      <c r="I17648" t="s">
        <v>103</v>
      </c>
      <c r="J17648" t="s">
        <v>103</v>
      </c>
      <c r="K17648" t="s">
        <v>25985</v>
      </c>
      <c r="L17648" t="s">
        <v>15654</v>
      </c>
      <c r="M17648" t="str">
        <f>_xlfn.XLOOKUP(B17648,Sheet1!B:B,Sheet1!C:C)</f>
        <v>GARY HOLLOWAY</v>
      </c>
    </row>
    <row r="17649" spans="2:13" hidden="1">
      <c r="B17649" t="s">
        <v>5175</v>
      </c>
      <c r="C17649" t="s">
        <v>5176</v>
      </c>
      <c r="D17649" t="s">
        <v>5177</v>
      </c>
      <c r="E17649" t="s">
        <v>5178</v>
      </c>
      <c r="F17649" t="s">
        <v>5066</v>
      </c>
      <c r="G17649">
        <v>148681</v>
      </c>
      <c r="H17649" t="s">
        <v>103</v>
      </c>
      <c r="I17649" t="s">
        <v>103</v>
      </c>
      <c r="J17649" t="s">
        <v>102</v>
      </c>
      <c r="K17649" t="s">
        <v>25985</v>
      </c>
      <c r="L17649" t="s">
        <v>15654</v>
      </c>
      <c r="M17649" t="str">
        <f>_xlfn.XLOOKUP(B17649,Sheet1!B:B,Sheet1!C:C)</f>
        <v>GARY HOLLOWAY</v>
      </c>
    </row>
    <row r="17650" spans="2:13" hidden="1">
      <c r="B17650" t="s">
        <v>5175</v>
      </c>
      <c r="C17650" t="s">
        <v>25993</v>
      </c>
      <c r="D17650" t="s">
        <v>25984</v>
      </c>
      <c r="E17650" t="s">
        <v>5073</v>
      </c>
      <c r="F17650" t="s">
        <v>8113</v>
      </c>
      <c r="G17650">
        <v>2700</v>
      </c>
      <c r="H17650" t="s">
        <v>102</v>
      </c>
      <c r="I17650" t="s">
        <v>103</v>
      </c>
      <c r="J17650" t="s">
        <v>103</v>
      </c>
      <c r="K17650" t="s">
        <v>25985</v>
      </c>
      <c r="L17650" t="s">
        <v>15654</v>
      </c>
      <c r="M17650" t="str">
        <f>_xlfn.XLOOKUP(B17650,Sheet1!B:B,Sheet1!C:C)</f>
        <v>GARY HOLLOWAY</v>
      </c>
    </row>
    <row r="17651" spans="2:13" hidden="1">
      <c r="B17651" t="s">
        <v>5175</v>
      </c>
      <c r="C17651" t="s">
        <v>25994</v>
      </c>
      <c r="D17651" t="s">
        <v>2925</v>
      </c>
      <c r="E17651" t="s">
        <v>5073</v>
      </c>
      <c r="F17651" t="s">
        <v>8113</v>
      </c>
      <c r="G17651">
        <v>11612</v>
      </c>
      <c r="H17651" t="s">
        <v>102</v>
      </c>
      <c r="I17651" t="s">
        <v>103</v>
      </c>
      <c r="J17651" t="s">
        <v>103</v>
      </c>
      <c r="K17651" t="s">
        <v>25985</v>
      </c>
      <c r="L17651" t="s">
        <v>15654</v>
      </c>
      <c r="M17651" t="str">
        <f>_xlfn.XLOOKUP(B17651,Sheet1!B:B,Sheet1!C:C)</f>
        <v>GARY HOLLOWAY</v>
      </c>
    </row>
    <row r="17652" spans="2:13" hidden="1">
      <c r="B17652" t="s">
        <v>5175</v>
      </c>
      <c r="C17652" t="s">
        <v>25995</v>
      </c>
      <c r="D17652" t="s">
        <v>25996</v>
      </c>
      <c r="F17652" t="s">
        <v>5066</v>
      </c>
      <c r="G17652">
        <v>100692</v>
      </c>
      <c r="H17652" t="s">
        <v>103</v>
      </c>
      <c r="I17652" t="s">
        <v>103</v>
      </c>
      <c r="J17652" t="s">
        <v>103</v>
      </c>
      <c r="K17652" t="s">
        <v>25985</v>
      </c>
      <c r="L17652" t="s">
        <v>15654</v>
      </c>
      <c r="M17652" t="str">
        <f>_xlfn.XLOOKUP(B17652,Sheet1!B:B,Sheet1!C:C)</f>
        <v>GARY HOLLOWAY</v>
      </c>
    </row>
    <row r="17653" spans="2:13" hidden="1">
      <c r="B17653" t="s">
        <v>5175</v>
      </c>
      <c r="C17653" t="s">
        <v>25997</v>
      </c>
      <c r="D17653" t="s">
        <v>2925</v>
      </c>
      <c r="E17653" t="s">
        <v>5073</v>
      </c>
      <c r="F17653" t="s">
        <v>8113</v>
      </c>
      <c r="G17653">
        <v>7188</v>
      </c>
      <c r="H17653" t="s">
        <v>102</v>
      </c>
      <c r="I17653" t="s">
        <v>103</v>
      </c>
      <c r="J17653" t="s">
        <v>103</v>
      </c>
      <c r="K17653" t="s">
        <v>25985</v>
      </c>
      <c r="L17653" t="s">
        <v>15654</v>
      </c>
      <c r="M17653" t="str">
        <f>_xlfn.XLOOKUP(B17653,Sheet1!B:B,Sheet1!C:C)</f>
        <v>GARY HOLLOWAY</v>
      </c>
    </row>
    <row r="17654" spans="2:13" hidden="1">
      <c r="B17654" t="s">
        <v>5175</v>
      </c>
      <c r="C17654" t="s">
        <v>25998</v>
      </c>
      <c r="D17654" t="s">
        <v>25984</v>
      </c>
      <c r="E17654" t="s">
        <v>5073</v>
      </c>
      <c r="F17654" t="s">
        <v>8113</v>
      </c>
      <c r="G17654">
        <v>2909</v>
      </c>
      <c r="H17654" t="s">
        <v>102</v>
      </c>
      <c r="I17654" t="s">
        <v>103</v>
      </c>
      <c r="J17654" t="s">
        <v>103</v>
      </c>
      <c r="K17654" t="s">
        <v>25985</v>
      </c>
      <c r="L17654" t="s">
        <v>15654</v>
      </c>
      <c r="M17654" t="str">
        <f>_xlfn.XLOOKUP(B17654,Sheet1!B:B,Sheet1!C:C)</f>
        <v>GARY HOLLOWAY</v>
      </c>
    </row>
    <row r="17655" spans="2:13" hidden="1">
      <c r="B17655" t="s">
        <v>5175</v>
      </c>
      <c r="C17655" t="s">
        <v>15963</v>
      </c>
      <c r="D17655" t="s">
        <v>15682</v>
      </c>
      <c r="E17655" t="s">
        <v>5073</v>
      </c>
      <c r="F17655" t="s">
        <v>5447</v>
      </c>
      <c r="G17655">
        <v>0</v>
      </c>
      <c r="H17655" t="s">
        <v>102</v>
      </c>
      <c r="I17655" t="s">
        <v>103</v>
      </c>
      <c r="J17655" t="s">
        <v>103</v>
      </c>
      <c r="K17655" t="s">
        <v>25985</v>
      </c>
      <c r="L17655" t="s">
        <v>15654</v>
      </c>
      <c r="M17655" t="str">
        <f>_xlfn.XLOOKUP(B17655,Sheet1!B:B,Sheet1!C:C)</f>
        <v>GARY HOLLOWAY</v>
      </c>
    </row>
    <row r="17656" spans="2:13" hidden="1">
      <c r="B17656" t="s">
        <v>5175</v>
      </c>
      <c r="C17656" t="s">
        <v>25999</v>
      </c>
      <c r="D17656" t="s">
        <v>25996</v>
      </c>
      <c r="F17656" t="s">
        <v>5066</v>
      </c>
      <c r="G17656">
        <v>100811</v>
      </c>
      <c r="H17656" t="s">
        <v>103</v>
      </c>
      <c r="I17656" t="s">
        <v>103</v>
      </c>
      <c r="J17656" t="s">
        <v>103</v>
      </c>
      <c r="K17656" t="s">
        <v>25985</v>
      </c>
      <c r="L17656" t="s">
        <v>15654</v>
      </c>
      <c r="M17656" t="str">
        <f>_xlfn.XLOOKUP(B17656,Sheet1!B:B,Sheet1!C:C)</f>
        <v>GARY HOLLOWAY</v>
      </c>
    </row>
    <row r="17657" spans="2:13" hidden="1">
      <c r="B17657" t="s">
        <v>5175</v>
      </c>
      <c r="C17657" t="s">
        <v>26000</v>
      </c>
      <c r="D17657" t="s">
        <v>25984</v>
      </c>
      <c r="E17657" t="s">
        <v>5073</v>
      </c>
      <c r="F17657" t="s">
        <v>8113</v>
      </c>
      <c r="G17657">
        <v>0</v>
      </c>
      <c r="H17657" t="s">
        <v>102</v>
      </c>
      <c r="I17657" t="s">
        <v>103</v>
      </c>
      <c r="J17657" t="s">
        <v>103</v>
      </c>
      <c r="K17657" t="s">
        <v>25985</v>
      </c>
      <c r="L17657" t="s">
        <v>15654</v>
      </c>
      <c r="M17657" t="str">
        <f>_xlfn.XLOOKUP(B17657,Sheet1!B:B,Sheet1!C:C)</f>
        <v>GARY HOLLOWAY</v>
      </c>
    </row>
    <row r="17658" spans="2:13" hidden="1">
      <c r="B17658" t="s">
        <v>5175</v>
      </c>
      <c r="C17658" t="s">
        <v>26001</v>
      </c>
      <c r="D17658" t="s">
        <v>25984</v>
      </c>
      <c r="E17658" t="s">
        <v>5073</v>
      </c>
      <c r="F17658" t="s">
        <v>8113</v>
      </c>
      <c r="G17658">
        <v>0</v>
      </c>
      <c r="H17658" t="s">
        <v>102</v>
      </c>
      <c r="I17658" t="s">
        <v>103</v>
      </c>
      <c r="J17658" t="s">
        <v>103</v>
      </c>
      <c r="K17658" t="s">
        <v>25985</v>
      </c>
      <c r="L17658" t="s">
        <v>15654</v>
      </c>
      <c r="M17658" t="str">
        <f>_xlfn.XLOOKUP(B17658,Sheet1!B:B,Sheet1!C:C)</f>
        <v>GARY HOLLOWAY</v>
      </c>
    </row>
    <row r="17659" spans="2:13" hidden="1">
      <c r="B17659" t="s">
        <v>5175</v>
      </c>
      <c r="C17659" t="s">
        <v>26002</v>
      </c>
      <c r="D17659" t="s">
        <v>906</v>
      </c>
      <c r="E17659" t="s">
        <v>5073</v>
      </c>
      <c r="F17659" t="s">
        <v>8113</v>
      </c>
      <c r="G17659">
        <v>134640</v>
      </c>
      <c r="H17659" t="s">
        <v>102</v>
      </c>
      <c r="I17659" t="s">
        <v>103</v>
      </c>
      <c r="J17659" t="s">
        <v>103</v>
      </c>
      <c r="K17659" t="s">
        <v>25985</v>
      </c>
      <c r="L17659" t="s">
        <v>15654</v>
      </c>
      <c r="M17659" t="str">
        <f>_xlfn.XLOOKUP(B17659,Sheet1!B:B,Sheet1!C:C)</f>
        <v>GARY HOLLOWAY</v>
      </c>
    </row>
    <row r="17660" spans="2:13" hidden="1">
      <c r="B17660" t="s">
        <v>5175</v>
      </c>
      <c r="C17660" t="s">
        <v>26003</v>
      </c>
      <c r="D17660" t="s">
        <v>254</v>
      </c>
      <c r="E17660" t="s">
        <v>5073</v>
      </c>
      <c r="F17660" t="s">
        <v>7544</v>
      </c>
      <c r="G17660">
        <v>2328</v>
      </c>
      <c r="H17660" t="s">
        <v>102</v>
      </c>
      <c r="I17660" t="s">
        <v>103</v>
      </c>
      <c r="J17660" t="s">
        <v>103</v>
      </c>
      <c r="K17660" t="s">
        <v>25985</v>
      </c>
      <c r="L17660" t="s">
        <v>15654</v>
      </c>
      <c r="M17660" t="str">
        <f>_xlfn.XLOOKUP(B17660,Sheet1!B:B,Sheet1!C:C)</f>
        <v>GARY HOLLOWAY</v>
      </c>
    </row>
    <row r="17661" spans="2:13" hidden="1">
      <c r="B17661" t="s">
        <v>5175</v>
      </c>
      <c r="C17661" t="s">
        <v>26004</v>
      </c>
      <c r="D17661" t="s">
        <v>6568</v>
      </c>
      <c r="E17661" t="s">
        <v>5073</v>
      </c>
      <c r="F17661" t="s">
        <v>8113</v>
      </c>
      <c r="G17661">
        <v>2673</v>
      </c>
      <c r="H17661" t="s">
        <v>102</v>
      </c>
      <c r="I17661" t="s">
        <v>103</v>
      </c>
      <c r="J17661" t="s">
        <v>103</v>
      </c>
      <c r="K17661" t="s">
        <v>25985</v>
      </c>
      <c r="L17661" t="s">
        <v>15654</v>
      </c>
      <c r="M17661" t="str">
        <f>_xlfn.XLOOKUP(B17661,Sheet1!B:B,Sheet1!C:C)</f>
        <v>GARY HOLLOWAY</v>
      </c>
    </row>
    <row r="17662" spans="2:13" hidden="1">
      <c r="B17662" t="s">
        <v>5175</v>
      </c>
      <c r="C17662" t="s">
        <v>26005</v>
      </c>
      <c r="D17662" t="s">
        <v>25984</v>
      </c>
      <c r="E17662" t="s">
        <v>5073</v>
      </c>
      <c r="F17662" t="s">
        <v>8113</v>
      </c>
      <c r="G17662">
        <v>0</v>
      </c>
      <c r="H17662" t="s">
        <v>102</v>
      </c>
      <c r="I17662" t="s">
        <v>103</v>
      </c>
      <c r="J17662" t="s">
        <v>103</v>
      </c>
      <c r="K17662" t="s">
        <v>25985</v>
      </c>
      <c r="L17662" t="s">
        <v>15654</v>
      </c>
      <c r="M17662" t="str">
        <f>_xlfn.XLOOKUP(B17662,Sheet1!B:B,Sheet1!C:C)</f>
        <v>GARY HOLLOWAY</v>
      </c>
    </row>
    <row r="17663" spans="2:13" hidden="1">
      <c r="B17663" t="s">
        <v>5175</v>
      </c>
      <c r="C17663" t="s">
        <v>26006</v>
      </c>
      <c r="D17663" t="s">
        <v>25984</v>
      </c>
      <c r="E17663" t="s">
        <v>5073</v>
      </c>
      <c r="F17663" t="s">
        <v>8113</v>
      </c>
      <c r="G17663">
        <v>1928</v>
      </c>
      <c r="H17663" t="s">
        <v>102</v>
      </c>
      <c r="I17663" t="s">
        <v>103</v>
      </c>
      <c r="J17663" t="s">
        <v>103</v>
      </c>
      <c r="K17663" t="s">
        <v>25985</v>
      </c>
      <c r="L17663" t="s">
        <v>15654</v>
      </c>
      <c r="M17663" t="str">
        <f>_xlfn.XLOOKUP(B17663,Sheet1!B:B,Sheet1!C:C)</f>
        <v>GARY HOLLOWAY</v>
      </c>
    </row>
    <row r="17664" spans="2:13" hidden="1">
      <c r="B17664" t="s">
        <v>5175</v>
      </c>
      <c r="C17664" t="s">
        <v>26007</v>
      </c>
      <c r="D17664" t="s">
        <v>26008</v>
      </c>
      <c r="E17664" t="s">
        <v>5073</v>
      </c>
      <c r="F17664" t="s">
        <v>8113</v>
      </c>
      <c r="G17664">
        <v>698</v>
      </c>
      <c r="H17664" t="s">
        <v>102</v>
      </c>
      <c r="I17664" t="s">
        <v>103</v>
      </c>
      <c r="J17664" t="s">
        <v>103</v>
      </c>
      <c r="K17664" t="s">
        <v>25985</v>
      </c>
      <c r="L17664" t="s">
        <v>15654</v>
      </c>
      <c r="M17664" t="str">
        <f>_xlfn.XLOOKUP(B17664,Sheet1!B:B,Sheet1!C:C)</f>
        <v>GARY HOLLOWAY</v>
      </c>
    </row>
    <row r="17665" spans="2:13" hidden="1">
      <c r="B17665" t="s">
        <v>5175</v>
      </c>
      <c r="C17665" t="s">
        <v>26009</v>
      </c>
      <c r="D17665" t="s">
        <v>26010</v>
      </c>
      <c r="E17665" t="s">
        <v>5178</v>
      </c>
      <c r="F17665" t="s">
        <v>5066</v>
      </c>
      <c r="G17665">
        <v>125818</v>
      </c>
      <c r="H17665" t="s">
        <v>103</v>
      </c>
      <c r="I17665" t="s">
        <v>103</v>
      </c>
      <c r="J17665" t="s">
        <v>102</v>
      </c>
      <c r="K17665" t="s">
        <v>25985</v>
      </c>
      <c r="L17665" t="s">
        <v>15654</v>
      </c>
      <c r="M17665" t="str">
        <f>_xlfn.XLOOKUP(B17665,Sheet1!B:B,Sheet1!C:C)</f>
        <v>GARY HOLLOWAY</v>
      </c>
    </row>
    <row r="17666" spans="2:13" hidden="1">
      <c r="B17666" t="s">
        <v>26011</v>
      </c>
      <c r="C17666" t="s">
        <v>26012</v>
      </c>
      <c r="D17666" t="s">
        <v>226</v>
      </c>
      <c r="E17666" t="s">
        <v>5154</v>
      </c>
      <c r="F17666">
        <v>1</v>
      </c>
      <c r="G17666">
        <v>0</v>
      </c>
      <c r="H17666" t="s">
        <v>103</v>
      </c>
      <c r="I17666" t="s">
        <v>102</v>
      </c>
      <c r="J17666" t="s">
        <v>103</v>
      </c>
      <c r="K17666" t="s">
        <v>20765</v>
      </c>
      <c r="L17666" t="s">
        <v>26013</v>
      </c>
      <c r="M17666" t="e">
        <f>_xlfn.XLOOKUP(B17666,Sheet1!B:B,Sheet1!C:C)</f>
        <v>#N/A</v>
      </c>
    </row>
    <row r="17667" spans="2:13" hidden="1">
      <c r="B17667" t="s">
        <v>26011</v>
      </c>
      <c r="C17667" t="s">
        <v>22287</v>
      </c>
      <c r="D17667" t="s">
        <v>226</v>
      </c>
      <c r="E17667" t="s">
        <v>5154</v>
      </c>
      <c r="F17667">
        <v>1</v>
      </c>
      <c r="G17667">
        <v>0</v>
      </c>
      <c r="H17667" t="s">
        <v>103</v>
      </c>
      <c r="I17667" t="s">
        <v>102</v>
      </c>
      <c r="J17667" t="s">
        <v>103</v>
      </c>
      <c r="K17667" t="s">
        <v>20765</v>
      </c>
      <c r="L17667" t="s">
        <v>26013</v>
      </c>
      <c r="M17667" t="e">
        <f>_xlfn.XLOOKUP(B17667,Sheet1!B:B,Sheet1!C:C)</f>
        <v>#N/A</v>
      </c>
    </row>
    <row r="17668" spans="2:13" hidden="1">
      <c r="B17668" t="s">
        <v>26011</v>
      </c>
      <c r="C17668" t="s">
        <v>26014</v>
      </c>
      <c r="D17668" t="s">
        <v>562</v>
      </c>
      <c r="E17668" t="s">
        <v>5070</v>
      </c>
      <c r="F17668">
        <v>1</v>
      </c>
      <c r="G17668">
        <v>0</v>
      </c>
      <c r="H17668" t="s">
        <v>102</v>
      </c>
      <c r="I17668" t="s">
        <v>102</v>
      </c>
      <c r="J17668" t="s">
        <v>103</v>
      </c>
      <c r="K17668" t="s">
        <v>20765</v>
      </c>
      <c r="L17668" t="s">
        <v>26013</v>
      </c>
      <c r="M17668" t="e">
        <f>_xlfn.XLOOKUP(B17668,Sheet1!B:B,Sheet1!C:C)</f>
        <v>#N/A</v>
      </c>
    </row>
    <row r="17669" spans="2:13" hidden="1">
      <c r="B17669" t="s">
        <v>26011</v>
      </c>
      <c r="C17669" t="s">
        <v>26015</v>
      </c>
      <c r="D17669" t="s">
        <v>226</v>
      </c>
      <c r="E17669" t="s">
        <v>5154</v>
      </c>
      <c r="F17669">
        <v>1</v>
      </c>
      <c r="G17669">
        <v>0</v>
      </c>
      <c r="H17669" t="s">
        <v>103</v>
      </c>
      <c r="I17669" t="s">
        <v>102</v>
      </c>
      <c r="J17669" t="s">
        <v>103</v>
      </c>
      <c r="K17669" t="s">
        <v>20765</v>
      </c>
      <c r="L17669" t="s">
        <v>26013</v>
      </c>
      <c r="M17669" t="e">
        <f>_xlfn.XLOOKUP(B17669,Sheet1!B:B,Sheet1!C:C)</f>
        <v>#N/A</v>
      </c>
    </row>
    <row r="17670" spans="2:13" hidden="1">
      <c r="B17670" t="s">
        <v>26011</v>
      </c>
      <c r="C17670" t="s">
        <v>26016</v>
      </c>
      <c r="D17670" t="s">
        <v>5532</v>
      </c>
      <c r="E17670" t="s">
        <v>5070</v>
      </c>
      <c r="F17670">
        <v>1</v>
      </c>
      <c r="G17670">
        <v>0</v>
      </c>
      <c r="H17670" t="s">
        <v>102</v>
      </c>
      <c r="I17670" t="s">
        <v>102</v>
      </c>
      <c r="J17670" t="s">
        <v>103</v>
      </c>
      <c r="K17670" t="s">
        <v>20765</v>
      </c>
      <c r="L17670" t="s">
        <v>26013</v>
      </c>
      <c r="M17670" t="e">
        <f>_xlfn.XLOOKUP(B17670,Sheet1!B:B,Sheet1!C:C)</f>
        <v>#N/A</v>
      </c>
    </row>
    <row r="17671" spans="2:13" hidden="1">
      <c r="B17671" t="s">
        <v>26011</v>
      </c>
      <c r="C17671" t="s">
        <v>26017</v>
      </c>
      <c r="D17671" t="s">
        <v>226</v>
      </c>
      <c r="E17671" t="s">
        <v>5154</v>
      </c>
      <c r="F17671">
        <v>1</v>
      </c>
      <c r="G17671">
        <v>0</v>
      </c>
      <c r="H17671" t="s">
        <v>103</v>
      </c>
      <c r="I17671" t="s">
        <v>102</v>
      </c>
      <c r="J17671" t="s">
        <v>103</v>
      </c>
      <c r="K17671" t="s">
        <v>20765</v>
      </c>
      <c r="L17671" t="s">
        <v>26013</v>
      </c>
      <c r="M17671" t="e">
        <f>_xlfn.XLOOKUP(B17671,Sheet1!B:B,Sheet1!C:C)</f>
        <v>#N/A</v>
      </c>
    </row>
    <row r="17672" spans="2:13" hidden="1">
      <c r="B17672" t="s">
        <v>26011</v>
      </c>
      <c r="C17672" t="s">
        <v>17226</v>
      </c>
      <c r="D17672" t="s">
        <v>226</v>
      </c>
      <c r="E17672" t="s">
        <v>5154</v>
      </c>
      <c r="F17672">
        <v>1</v>
      </c>
      <c r="G17672">
        <v>0</v>
      </c>
      <c r="H17672" t="s">
        <v>103</v>
      </c>
      <c r="I17672" t="s">
        <v>102</v>
      </c>
      <c r="J17672" t="s">
        <v>103</v>
      </c>
      <c r="K17672" t="s">
        <v>20765</v>
      </c>
      <c r="L17672" t="s">
        <v>26013</v>
      </c>
      <c r="M17672" t="e">
        <f>_xlfn.XLOOKUP(B17672,Sheet1!B:B,Sheet1!C:C)</f>
        <v>#N/A</v>
      </c>
    </row>
    <row r="17673" spans="2:13" hidden="1">
      <c r="B17673" t="s">
        <v>26011</v>
      </c>
      <c r="C17673" t="s">
        <v>26018</v>
      </c>
      <c r="D17673" t="s">
        <v>226</v>
      </c>
      <c r="E17673" t="s">
        <v>5154</v>
      </c>
      <c r="F17673">
        <v>1</v>
      </c>
      <c r="G17673">
        <v>0</v>
      </c>
      <c r="H17673" t="s">
        <v>103</v>
      </c>
      <c r="I17673" t="s">
        <v>102</v>
      </c>
      <c r="J17673" t="s">
        <v>103</v>
      </c>
      <c r="K17673" t="s">
        <v>20765</v>
      </c>
      <c r="L17673" t="s">
        <v>26013</v>
      </c>
      <c r="M17673" t="e">
        <f>_xlfn.XLOOKUP(B17673,Sheet1!B:B,Sheet1!C:C)</f>
        <v>#N/A</v>
      </c>
    </row>
    <row r="17674" spans="2:13" hidden="1">
      <c r="B17674" t="s">
        <v>26011</v>
      </c>
      <c r="C17674" t="s">
        <v>26019</v>
      </c>
      <c r="D17674" t="s">
        <v>142</v>
      </c>
      <c r="E17674" t="s">
        <v>5070</v>
      </c>
      <c r="F17674">
        <v>1</v>
      </c>
      <c r="G17674">
        <v>0</v>
      </c>
      <c r="H17674" t="s">
        <v>102</v>
      </c>
      <c r="I17674" t="s">
        <v>102</v>
      </c>
      <c r="J17674" t="s">
        <v>103</v>
      </c>
      <c r="K17674" t="s">
        <v>20765</v>
      </c>
      <c r="L17674" t="s">
        <v>26013</v>
      </c>
      <c r="M17674" t="e">
        <f>_xlfn.XLOOKUP(B17674,Sheet1!B:B,Sheet1!C:C)</f>
        <v>#N/A</v>
      </c>
    </row>
    <row r="17675" spans="2:13" hidden="1">
      <c r="B17675" t="s">
        <v>26011</v>
      </c>
      <c r="C17675" t="s">
        <v>26020</v>
      </c>
      <c r="D17675" t="s">
        <v>289</v>
      </c>
      <c r="E17675" t="s">
        <v>5073</v>
      </c>
      <c r="F17675">
        <v>40</v>
      </c>
      <c r="G17675">
        <v>134676</v>
      </c>
      <c r="H17675" t="s">
        <v>102</v>
      </c>
      <c r="I17675" t="s">
        <v>103</v>
      </c>
      <c r="J17675" t="s">
        <v>103</v>
      </c>
      <c r="K17675" t="s">
        <v>20765</v>
      </c>
      <c r="L17675" t="s">
        <v>26013</v>
      </c>
      <c r="M17675" t="e">
        <f>_xlfn.XLOOKUP(B17675,Sheet1!B:B,Sheet1!C:C)</f>
        <v>#N/A</v>
      </c>
    </row>
    <row r="17676" spans="2:13" hidden="1">
      <c r="B17676" t="s">
        <v>26011</v>
      </c>
      <c r="C17676" t="s">
        <v>26021</v>
      </c>
      <c r="D17676" t="s">
        <v>226</v>
      </c>
      <c r="E17676" t="s">
        <v>5154</v>
      </c>
      <c r="F17676">
        <v>1</v>
      </c>
      <c r="G17676">
        <v>0</v>
      </c>
      <c r="H17676" t="s">
        <v>103</v>
      </c>
      <c r="I17676" t="s">
        <v>102</v>
      </c>
      <c r="J17676" t="s">
        <v>103</v>
      </c>
      <c r="K17676" t="s">
        <v>20765</v>
      </c>
      <c r="L17676" t="s">
        <v>26013</v>
      </c>
      <c r="M17676" t="e">
        <f>_xlfn.XLOOKUP(B17676,Sheet1!B:B,Sheet1!C:C)</f>
        <v>#N/A</v>
      </c>
    </row>
    <row r="17677" spans="2:13" hidden="1">
      <c r="B17677" t="s">
        <v>26011</v>
      </c>
      <c r="C17677" t="s">
        <v>26022</v>
      </c>
      <c r="D17677" t="s">
        <v>8843</v>
      </c>
      <c r="E17677" t="s">
        <v>5070</v>
      </c>
      <c r="F17677">
        <v>1</v>
      </c>
      <c r="G17677">
        <v>0</v>
      </c>
      <c r="H17677" t="s">
        <v>102</v>
      </c>
      <c r="I17677" t="s">
        <v>102</v>
      </c>
      <c r="J17677" t="s">
        <v>103</v>
      </c>
      <c r="K17677" t="s">
        <v>20765</v>
      </c>
      <c r="L17677" t="s">
        <v>26013</v>
      </c>
      <c r="M17677" t="e">
        <f>_xlfn.XLOOKUP(B17677,Sheet1!B:B,Sheet1!C:C)</f>
        <v>#N/A</v>
      </c>
    </row>
    <row r="17678" spans="2:13" hidden="1">
      <c r="B17678" t="s">
        <v>26011</v>
      </c>
      <c r="C17678" t="s">
        <v>26023</v>
      </c>
      <c r="D17678" t="s">
        <v>226</v>
      </c>
      <c r="E17678" t="s">
        <v>5154</v>
      </c>
      <c r="F17678">
        <v>1</v>
      </c>
      <c r="G17678">
        <v>0</v>
      </c>
      <c r="H17678" t="s">
        <v>103</v>
      </c>
      <c r="I17678" t="s">
        <v>102</v>
      </c>
      <c r="J17678" t="s">
        <v>103</v>
      </c>
      <c r="K17678" t="s">
        <v>20765</v>
      </c>
      <c r="L17678" t="s">
        <v>26013</v>
      </c>
      <c r="M17678" t="e">
        <f>_xlfn.XLOOKUP(B17678,Sheet1!B:B,Sheet1!C:C)</f>
        <v>#N/A</v>
      </c>
    </row>
    <row r="17679" spans="2:13" hidden="1">
      <c r="B17679" t="s">
        <v>26011</v>
      </c>
      <c r="C17679" t="s">
        <v>20765</v>
      </c>
      <c r="D17679" t="s">
        <v>26024</v>
      </c>
      <c r="E17679" t="s">
        <v>5070</v>
      </c>
      <c r="F17679">
        <v>40</v>
      </c>
      <c r="G17679">
        <v>313402</v>
      </c>
      <c r="H17679" t="s">
        <v>102</v>
      </c>
      <c r="I17679" t="s">
        <v>102</v>
      </c>
      <c r="J17679" t="s">
        <v>103</v>
      </c>
      <c r="K17679" t="s">
        <v>20765</v>
      </c>
      <c r="L17679" t="s">
        <v>26013</v>
      </c>
      <c r="M17679" t="e">
        <f>_xlfn.XLOOKUP(B17679,Sheet1!B:B,Sheet1!C:C)</f>
        <v>#N/A</v>
      </c>
    </row>
    <row r="17680" spans="2:13" hidden="1">
      <c r="B17680" t="s">
        <v>26011</v>
      </c>
      <c r="C17680" t="s">
        <v>26025</v>
      </c>
      <c r="D17680" t="s">
        <v>226</v>
      </c>
      <c r="E17680" t="s">
        <v>5154</v>
      </c>
      <c r="F17680">
        <v>1</v>
      </c>
      <c r="G17680">
        <v>0</v>
      </c>
      <c r="H17680" t="s">
        <v>103</v>
      </c>
      <c r="I17680" t="s">
        <v>102</v>
      </c>
      <c r="J17680" t="s">
        <v>103</v>
      </c>
      <c r="K17680" t="s">
        <v>20765</v>
      </c>
      <c r="L17680" t="s">
        <v>26013</v>
      </c>
      <c r="M17680" t="e">
        <f>_xlfn.XLOOKUP(B17680,Sheet1!B:B,Sheet1!C:C)</f>
        <v>#N/A</v>
      </c>
    </row>
    <row r="17681" spans="2:13" hidden="1">
      <c r="B17681" t="s">
        <v>26011</v>
      </c>
      <c r="C17681" t="s">
        <v>26026</v>
      </c>
      <c r="D17681" t="s">
        <v>5532</v>
      </c>
      <c r="E17681" t="s">
        <v>5070</v>
      </c>
      <c r="F17681">
        <v>1</v>
      </c>
      <c r="G17681">
        <v>0</v>
      </c>
      <c r="H17681" t="s">
        <v>102</v>
      </c>
      <c r="I17681" t="s">
        <v>102</v>
      </c>
      <c r="J17681" t="s">
        <v>103</v>
      </c>
      <c r="K17681" t="s">
        <v>20765</v>
      </c>
      <c r="L17681" t="s">
        <v>26013</v>
      </c>
      <c r="M17681" t="e">
        <f>_xlfn.XLOOKUP(B17681,Sheet1!B:B,Sheet1!C:C)</f>
        <v>#N/A</v>
      </c>
    </row>
    <row r="17682" spans="2:13" hidden="1">
      <c r="B17682" t="s">
        <v>26011</v>
      </c>
      <c r="C17682" t="s">
        <v>26027</v>
      </c>
      <c r="D17682" t="s">
        <v>226</v>
      </c>
      <c r="E17682" t="s">
        <v>5154</v>
      </c>
      <c r="F17682">
        <v>1</v>
      </c>
      <c r="G17682">
        <v>0</v>
      </c>
      <c r="H17682" t="s">
        <v>103</v>
      </c>
      <c r="I17682" t="s">
        <v>102</v>
      </c>
      <c r="J17682" t="s">
        <v>103</v>
      </c>
      <c r="K17682" t="s">
        <v>20765</v>
      </c>
      <c r="L17682" t="s">
        <v>26013</v>
      </c>
      <c r="M17682" t="e">
        <f>_xlfn.XLOOKUP(B17682,Sheet1!B:B,Sheet1!C:C)</f>
        <v>#N/A</v>
      </c>
    </row>
    <row r="17683" spans="2:13" hidden="1">
      <c r="B17683" t="s">
        <v>26028</v>
      </c>
      <c r="C17683" t="s">
        <v>26029</v>
      </c>
      <c r="D17683" t="s">
        <v>226</v>
      </c>
      <c r="E17683" t="s">
        <v>5154</v>
      </c>
      <c r="F17683">
        <v>1</v>
      </c>
      <c r="G17683">
        <v>0</v>
      </c>
      <c r="H17683" t="s">
        <v>103</v>
      </c>
      <c r="I17683" t="s">
        <v>102</v>
      </c>
      <c r="J17683" t="s">
        <v>103</v>
      </c>
      <c r="K17683" t="s">
        <v>26030</v>
      </c>
      <c r="L17683" t="s">
        <v>562</v>
      </c>
      <c r="M17683" t="e">
        <f>_xlfn.XLOOKUP(B17683,Sheet1!B:B,Sheet1!C:C)</f>
        <v>#N/A</v>
      </c>
    </row>
    <row r="17684" spans="2:13" hidden="1">
      <c r="B17684" t="s">
        <v>26028</v>
      </c>
      <c r="C17684" t="s">
        <v>26031</v>
      </c>
      <c r="D17684" t="s">
        <v>226</v>
      </c>
      <c r="E17684" t="s">
        <v>5154</v>
      </c>
      <c r="F17684">
        <v>1</v>
      </c>
      <c r="G17684">
        <v>0</v>
      </c>
      <c r="H17684" t="s">
        <v>103</v>
      </c>
      <c r="I17684" t="s">
        <v>102</v>
      </c>
      <c r="J17684" t="s">
        <v>103</v>
      </c>
      <c r="K17684" t="s">
        <v>26030</v>
      </c>
      <c r="L17684" t="s">
        <v>562</v>
      </c>
      <c r="M17684" t="e">
        <f>_xlfn.XLOOKUP(B17684,Sheet1!B:B,Sheet1!C:C)</f>
        <v>#N/A</v>
      </c>
    </row>
    <row r="17685" spans="2:13" hidden="1">
      <c r="B17685" t="s">
        <v>26028</v>
      </c>
      <c r="C17685" t="s">
        <v>26032</v>
      </c>
      <c r="D17685" t="s">
        <v>5532</v>
      </c>
      <c r="E17685" t="s">
        <v>5070</v>
      </c>
      <c r="F17685">
        <v>1</v>
      </c>
      <c r="G17685">
        <v>0</v>
      </c>
      <c r="H17685" t="s">
        <v>102</v>
      </c>
      <c r="I17685" t="s">
        <v>102</v>
      </c>
      <c r="J17685" t="s">
        <v>103</v>
      </c>
      <c r="K17685" t="s">
        <v>26030</v>
      </c>
      <c r="L17685" t="s">
        <v>562</v>
      </c>
      <c r="M17685" t="e">
        <f>_xlfn.XLOOKUP(B17685,Sheet1!B:B,Sheet1!C:C)</f>
        <v>#N/A</v>
      </c>
    </row>
    <row r="17686" spans="2:13" hidden="1">
      <c r="B17686" t="s">
        <v>26028</v>
      </c>
      <c r="C17686" t="s">
        <v>26033</v>
      </c>
      <c r="D17686" t="s">
        <v>6849</v>
      </c>
      <c r="E17686" t="s">
        <v>5073</v>
      </c>
      <c r="F17686">
        <v>40</v>
      </c>
      <c r="G17686">
        <v>81459</v>
      </c>
      <c r="H17686" t="s">
        <v>102</v>
      </c>
      <c r="I17686" t="s">
        <v>103</v>
      </c>
      <c r="J17686" t="s">
        <v>103</v>
      </c>
      <c r="K17686" t="s">
        <v>26030</v>
      </c>
      <c r="L17686" t="s">
        <v>562</v>
      </c>
      <c r="M17686" t="e">
        <f>_xlfn.XLOOKUP(B17686,Sheet1!B:B,Sheet1!C:C)</f>
        <v>#N/A</v>
      </c>
    </row>
    <row r="17687" spans="2:13" hidden="1">
      <c r="B17687" t="s">
        <v>26028</v>
      </c>
      <c r="C17687" t="s">
        <v>26034</v>
      </c>
      <c r="D17687" t="s">
        <v>226</v>
      </c>
      <c r="E17687" t="s">
        <v>5154</v>
      </c>
      <c r="F17687">
        <v>1</v>
      </c>
      <c r="G17687">
        <v>0</v>
      </c>
      <c r="H17687" t="s">
        <v>103</v>
      </c>
      <c r="I17687" t="s">
        <v>102</v>
      </c>
      <c r="J17687" t="s">
        <v>103</v>
      </c>
      <c r="K17687" t="s">
        <v>26030</v>
      </c>
      <c r="L17687" t="s">
        <v>562</v>
      </c>
      <c r="M17687" t="e">
        <f>_xlfn.XLOOKUP(B17687,Sheet1!B:B,Sheet1!C:C)</f>
        <v>#N/A</v>
      </c>
    </row>
    <row r="17688" spans="2:13" hidden="1">
      <c r="B17688" t="s">
        <v>26028</v>
      </c>
      <c r="C17688" t="s">
        <v>26035</v>
      </c>
      <c r="D17688" t="s">
        <v>226</v>
      </c>
      <c r="E17688" t="s">
        <v>5154</v>
      </c>
      <c r="F17688">
        <v>1</v>
      </c>
      <c r="G17688">
        <v>0</v>
      </c>
      <c r="H17688" t="s">
        <v>103</v>
      </c>
      <c r="I17688" t="s">
        <v>102</v>
      </c>
      <c r="J17688" t="s">
        <v>103</v>
      </c>
      <c r="K17688" t="s">
        <v>26030</v>
      </c>
      <c r="L17688" t="s">
        <v>562</v>
      </c>
      <c r="M17688" t="e">
        <f>_xlfn.XLOOKUP(B17688,Sheet1!B:B,Sheet1!C:C)</f>
        <v>#N/A</v>
      </c>
    </row>
    <row r="17689" spans="2:13" hidden="1">
      <c r="B17689" t="s">
        <v>26028</v>
      </c>
      <c r="C17689" t="s">
        <v>26036</v>
      </c>
      <c r="D17689" t="s">
        <v>26037</v>
      </c>
      <c r="E17689" t="s">
        <v>5073</v>
      </c>
      <c r="F17689">
        <v>40</v>
      </c>
      <c r="G17689">
        <v>1750</v>
      </c>
      <c r="H17689" t="s">
        <v>102</v>
      </c>
      <c r="I17689" t="s">
        <v>103</v>
      </c>
      <c r="J17689" t="s">
        <v>103</v>
      </c>
      <c r="K17689" t="s">
        <v>26030</v>
      </c>
      <c r="L17689" t="s">
        <v>562</v>
      </c>
      <c r="M17689" t="e">
        <f>_xlfn.XLOOKUP(B17689,Sheet1!B:B,Sheet1!C:C)</f>
        <v>#N/A</v>
      </c>
    </row>
    <row r="17690" spans="2:13" hidden="1">
      <c r="B17690" t="s">
        <v>26028</v>
      </c>
      <c r="C17690" t="s">
        <v>26038</v>
      </c>
      <c r="D17690" t="s">
        <v>142</v>
      </c>
      <c r="E17690" t="s">
        <v>5070</v>
      </c>
      <c r="F17690">
        <v>1</v>
      </c>
      <c r="G17690">
        <v>0</v>
      </c>
      <c r="H17690" t="s">
        <v>102</v>
      </c>
      <c r="I17690" t="s">
        <v>102</v>
      </c>
      <c r="J17690" t="s">
        <v>103</v>
      </c>
      <c r="K17690" t="s">
        <v>26030</v>
      </c>
      <c r="L17690" t="s">
        <v>562</v>
      </c>
      <c r="M17690" t="e">
        <f>_xlfn.XLOOKUP(B17690,Sheet1!B:B,Sheet1!C:C)</f>
        <v>#N/A</v>
      </c>
    </row>
    <row r="17691" spans="2:13" hidden="1">
      <c r="B17691" t="s">
        <v>26028</v>
      </c>
      <c r="C17691" t="s">
        <v>26039</v>
      </c>
      <c r="D17691" t="s">
        <v>670</v>
      </c>
      <c r="E17691" t="s">
        <v>5070</v>
      </c>
      <c r="F17691">
        <v>1</v>
      </c>
      <c r="G17691">
        <v>0</v>
      </c>
      <c r="H17691" t="s">
        <v>102</v>
      </c>
      <c r="I17691" t="s">
        <v>102</v>
      </c>
      <c r="J17691" t="s">
        <v>103</v>
      </c>
      <c r="K17691" t="s">
        <v>26030</v>
      </c>
      <c r="L17691" t="s">
        <v>562</v>
      </c>
      <c r="M17691" t="e">
        <f>_xlfn.XLOOKUP(B17691,Sheet1!B:B,Sheet1!C:C)</f>
        <v>#N/A</v>
      </c>
    </row>
    <row r="17692" spans="2:13" hidden="1">
      <c r="B17692" t="s">
        <v>26028</v>
      </c>
      <c r="C17692" t="s">
        <v>26040</v>
      </c>
      <c r="D17692" t="s">
        <v>226</v>
      </c>
      <c r="E17692" t="s">
        <v>5154</v>
      </c>
      <c r="F17692">
        <v>1</v>
      </c>
      <c r="G17692">
        <v>0</v>
      </c>
      <c r="H17692" t="s">
        <v>103</v>
      </c>
      <c r="I17692" t="s">
        <v>102</v>
      </c>
      <c r="J17692" t="s">
        <v>103</v>
      </c>
      <c r="K17692" t="s">
        <v>26030</v>
      </c>
      <c r="L17692" t="s">
        <v>562</v>
      </c>
      <c r="M17692" t="e">
        <f>_xlfn.XLOOKUP(B17692,Sheet1!B:B,Sheet1!C:C)</f>
        <v>#N/A</v>
      </c>
    </row>
    <row r="17693" spans="2:13" hidden="1">
      <c r="B17693" t="s">
        <v>26028</v>
      </c>
      <c r="C17693" t="s">
        <v>26030</v>
      </c>
      <c r="D17693" t="s">
        <v>562</v>
      </c>
      <c r="E17693" t="s">
        <v>5070</v>
      </c>
      <c r="F17693">
        <v>1</v>
      </c>
      <c r="G17693">
        <v>0</v>
      </c>
      <c r="H17693" t="s">
        <v>102</v>
      </c>
      <c r="I17693" t="s">
        <v>102</v>
      </c>
      <c r="J17693" t="s">
        <v>103</v>
      </c>
      <c r="K17693" t="s">
        <v>26030</v>
      </c>
      <c r="L17693" t="s">
        <v>562</v>
      </c>
      <c r="M17693" t="e">
        <f>_xlfn.XLOOKUP(B17693,Sheet1!B:B,Sheet1!C:C)</f>
        <v>#N/A</v>
      </c>
    </row>
    <row r="17694" spans="2:13" hidden="1">
      <c r="B17694" t="s">
        <v>26028</v>
      </c>
      <c r="C17694" t="s">
        <v>26041</v>
      </c>
      <c r="D17694" t="s">
        <v>226</v>
      </c>
      <c r="E17694" t="s">
        <v>5154</v>
      </c>
      <c r="F17694">
        <v>1</v>
      </c>
      <c r="G17694">
        <v>0</v>
      </c>
      <c r="H17694" t="s">
        <v>103</v>
      </c>
      <c r="I17694" t="s">
        <v>102</v>
      </c>
      <c r="J17694" t="s">
        <v>103</v>
      </c>
      <c r="K17694" t="s">
        <v>26030</v>
      </c>
      <c r="L17694" t="s">
        <v>562</v>
      </c>
      <c r="M17694" t="e">
        <f>_xlfn.XLOOKUP(B17694,Sheet1!B:B,Sheet1!C:C)</f>
        <v>#N/A</v>
      </c>
    </row>
    <row r="17695" spans="2:13" hidden="1">
      <c r="B17695" t="s">
        <v>26042</v>
      </c>
      <c r="C17695" t="s">
        <v>26043</v>
      </c>
      <c r="D17695" t="s">
        <v>670</v>
      </c>
      <c r="E17695" t="s">
        <v>5154</v>
      </c>
      <c r="F17695">
        <v>2</v>
      </c>
      <c r="G17695">
        <v>0</v>
      </c>
      <c r="H17695" t="s">
        <v>103</v>
      </c>
      <c r="I17695" t="s">
        <v>102</v>
      </c>
      <c r="J17695" t="s">
        <v>103</v>
      </c>
      <c r="K17695" t="s">
        <v>26044</v>
      </c>
      <c r="L17695" t="s">
        <v>153</v>
      </c>
      <c r="M17695" t="e">
        <f>_xlfn.XLOOKUP(B17695,Sheet1!B:B,Sheet1!C:C)</f>
        <v>#N/A</v>
      </c>
    </row>
    <row r="17696" spans="2:13" hidden="1">
      <c r="B17696" t="s">
        <v>26042</v>
      </c>
      <c r="C17696" t="s">
        <v>26045</v>
      </c>
      <c r="D17696" t="s">
        <v>562</v>
      </c>
      <c r="E17696" t="s">
        <v>5070</v>
      </c>
      <c r="F17696">
        <v>2</v>
      </c>
      <c r="G17696">
        <v>0</v>
      </c>
      <c r="H17696" t="s">
        <v>102</v>
      </c>
      <c r="I17696" t="s">
        <v>102</v>
      </c>
      <c r="J17696" t="s">
        <v>103</v>
      </c>
      <c r="K17696" t="s">
        <v>26044</v>
      </c>
      <c r="L17696" t="s">
        <v>153</v>
      </c>
      <c r="M17696" t="e">
        <f>_xlfn.XLOOKUP(B17696,Sheet1!B:B,Sheet1!C:C)</f>
        <v>#N/A</v>
      </c>
    </row>
    <row r="17697" spans="2:13" hidden="1">
      <c r="B17697" t="s">
        <v>26042</v>
      </c>
      <c r="C17697" t="s">
        <v>26046</v>
      </c>
      <c r="D17697" t="s">
        <v>26047</v>
      </c>
      <c r="E17697" t="s">
        <v>5073</v>
      </c>
      <c r="F17697">
        <v>2</v>
      </c>
      <c r="G17697">
        <v>0</v>
      </c>
      <c r="H17697" t="s">
        <v>102</v>
      </c>
      <c r="I17697" t="s">
        <v>103</v>
      </c>
      <c r="J17697" t="s">
        <v>103</v>
      </c>
      <c r="K17697" t="s">
        <v>26044</v>
      </c>
      <c r="L17697" t="s">
        <v>153</v>
      </c>
      <c r="M17697" t="e">
        <f>_xlfn.XLOOKUP(B17697,Sheet1!B:B,Sheet1!C:C)</f>
        <v>#N/A</v>
      </c>
    </row>
    <row r="17698" spans="2:13" hidden="1">
      <c r="B17698" t="s">
        <v>26042</v>
      </c>
      <c r="C17698" t="s">
        <v>26048</v>
      </c>
      <c r="D17698" t="s">
        <v>5419</v>
      </c>
      <c r="E17698" t="s">
        <v>5154</v>
      </c>
      <c r="F17698">
        <v>2</v>
      </c>
      <c r="G17698">
        <v>0</v>
      </c>
      <c r="H17698" t="s">
        <v>103</v>
      </c>
      <c r="I17698" t="s">
        <v>102</v>
      </c>
      <c r="J17698" t="s">
        <v>103</v>
      </c>
      <c r="K17698" t="s">
        <v>26044</v>
      </c>
      <c r="L17698" t="s">
        <v>153</v>
      </c>
      <c r="M17698" t="e">
        <f>_xlfn.XLOOKUP(B17698,Sheet1!B:B,Sheet1!C:C)</f>
        <v>#N/A</v>
      </c>
    </row>
    <row r="17699" spans="2:13" hidden="1">
      <c r="B17699" t="s">
        <v>26042</v>
      </c>
      <c r="C17699" t="s">
        <v>26049</v>
      </c>
      <c r="D17699" t="s">
        <v>5419</v>
      </c>
      <c r="E17699" t="s">
        <v>5154</v>
      </c>
      <c r="F17699">
        <v>2</v>
      </c>
      <c r="G17699">
        <v>0</v>
      </c>
      <c r="H17699" t="s">
        <v>103</v>
      </c>
      <c r="I17699" t="s">
        <v>102</v>
      </c>
      <c r="J17699" t="s">
        <v>103</v>
      </c>
      <c r="K17699" t="s">
        <v>26044</v>
      </c>
      <c r="L17699" t="s">
        <v>153</v>
      </c>
      <c r="M17699" t="e">
        <f>_xlfn.XLOOKUP(B17699,Sheet1!B:B,Sheet1!C:C)</f>
        <v>#N/A</v>
      </c>
    </row>
    <row r="17700" spans="2:13" hidden="1">
      <c r="B17700" t="s">
        <v>26042</v>
      </c>
      <c r="C17700" t="s">
        <v>26050</v>
      </c>
      <c r="D17700" t="s">
        <v>5419</v>
      </c>
      <c r="E17700" t="s">
        <v>5154</v>
      </c>
      <c r="F17700">
        <v>2</v>
      </c>
      <c r="G17700">
        <v>0</v>
      </c>
      <c r="H17700" t="s">
        <v>103</v>
      </c>
      <c r="I17700" t="s">
        <v>102</v>
      </c>
      <c r="J17700" t="s">
        <v>103</v>
      </c>
      <c r="K17700" t="s">
        <v>26044</v>
      </c>
      <c r="L17700" t="s">
        <v>153</v>
      </c>
      <c r="M17700" t="e">
        <f>_xlfn.XLOOKUP(B17700,Sheet1!B:B,Sheet1!C:C)</f>
        <v>#N/A</v>
      </c>
    </row>
    <row r="17701" spans="2:13" hidden="1">
      <c r="B17701" t="s">
        <v>26051</v>
      </c>
      <c r="C17701" t="s">
        <v>26052</v>
      </c>
      <c r="D17701" t="s">
        <v>26053</v>
      </c>
      <c r="E17701" t="s">
        <v>5154</v>
      </c>
      <c r="F17701">
        <v>2</v>
      </c>
      <c r="G17701">
        <v>0</v>
      </c>
      <c r="H17701" t="s">
        <v>103</v>
      </c>
      <c r="I17701" t="s">
        <v>102</v>
      </c>
      <c r="J17701" t="s">
        <v>103</v>
      </c>
      <c r="K17701" t="s">
        <v>26054</v>
      </c>
      <c r="L17701" t="s">
        <v>153</v>
      </c>
      <c r="M17701" t="e">
        <f>_xlfn.XLOOKUP(B17701,Sheet1!B:B,Sheet1!C:C)</f>
        <v>#N/A</v>
      </c>
    </row>
    <row r="17702" spans="2:13" hidden="1">
      <c r="B17702" t="s">
        <v>26051</v>
      </c>
      <c r="C17702" t="s">
        <v>26055</v>
      </c>
      <c r="D17702" t="s">
        <v>26056</v>
      </c>
      <c r="E17702" t="s">
        <v>5154</v>
      </c>
      <c r="F17702">
        <v>1</v>
      </c>
      <c r="G17702">
        <v>0</v>
      </c>
      <c r="H17702" t="s">
        <v>103</v>
      </c>
      <c r="I17702" t="s">
        <v>102</v>
      </c>
      <c r="J17702" t="s">
        <v>103</v>
      </c>
      <c r="K17702" t="s">
        <v>26054</v>
      </c>
      <c r="L17702" t="s">
        <v>153</v>
      </c>
      <c r="M17702" t="e">
        <f>_xlfn.XLOOKUP(B17702,Sheet1!B:B,Sheet1!C:C)</f>
        <v>#N/A</v>
      </c>
    </row>
    <row r="17703" spans="2:13" hidden="1">
      <c r="B17703" t="s">
        <v>26051</v>
      </c>
      <c r="C17703" t="s">
        <v>26057</v>
      </c>
      <c r="D17703" t="s">
        <v>26056</v>
      </c>
      <c r="E17703" t="s">
        <v>5154</v>
      </c>
      <c r="F17703">
        <v>1</v>
      </c>
      <c r="G17703">
        <v>0</v>
      </c>
      <c r="H17703" t="s">
        <v>103</v>
      </c>
      <c r="I17703" t="s">
        <v>102</v>
      </c>
      <c r="J17703" t="s">
        <v>103</v>
      </c>
      <c r="K17703" t="s">
        <v>26054</v>
      </c>
      <c r="L17703" t="s">
        <v>153</v>
      </c>
      <c r="M17703" t="e">
        <f>_xlfn.XLOOKUP(B17703,Sheet1!B:B,Sheet1!C:C)</f>
        <v>#N/A</v>
      </c>
    </row>
    <row r="17704" spans="2:13" hidden="1">
      <c r="B17704" t="s">
        <v>26051</v>
      </c>
      <c r="C17704" t="s">
        <v>23519</v>
      </c>
      <c r="D17704" t="s">
        <v>26056</v>
      </c>
      <c r="E17704" t="s">
        <v>5154</v>
      </c>
      <c r="F17704">
        <v>1</v>
      </c>
      <c r="G17704">
        <v>0</v>
      </c>
      <c r="H17704" t="s">
        <v>103</v>
      </c>
      <c r="I17704" t="s">
        <v>102</v>
      </c>
      <c r="J17704" t="s">
        <v>103</v>
      </c>
      <c r="K17704" t="s">
        <v>26054</v>
      </c>
      <c r="L17704" t="s">
        <v>153</v>
      </c>
      <c r="M17704" t="e">
        <f>_xlfn.XLOOKUP(B17704,Sheet1!B:B,Sheet1!C:C)</f>
        <v>#N/A</v>
      </c>
    </row>
    <row r="17705" spans="2:13" hidden="1">
      <c r="B17705" t="s">
        <v>26051</v>
      </c>
      <c r="C17705" t="s">
        <v>26058</v>
      </c>
      <c r="D17705" t="s">
        <v>670</v>
      </c>
      <c r="E17705" t="s">
        <v>5070</v>
      </c>
      <c r="F17705">
        <v>1</v>
      </c>
      <c r="G17705">
        <v>0</v>
      </c>
      <c r="H17705" t="s">
        <v>102</v>
      </c>
      <c r="I17705" t="s">
        <v>102</v>
      </c>
      <c r="J17705" t="s">
        <v>103</v>
      </c>
      <c r="K17705" t="s">
        <v>26054</v>
      </c>
      <c r="L17705" t="s">
        <v>153</v>
      </c>
      <c r="M17705" t="e">
        <f>_xlfn.XLOOKUP(B17705,Sheet1!B:B,Sheet1!C:C)</f>
        <v>#N/A</v>
      </c>
    </row>
    <row r="17706" spans="2:13" hidden="1">
      <c r="B17706" t="s">
        <v>26051</v>
      </c>
      <c r="C17706" t="s">
        <v>26059</v>
      </c>
      <c r="D17706" t="s">
        <v>142</v>
      </c>
      <c r="E17706" t="s">
        <v>5070</v>
      </c>
      <c r="F17706">
        <v>1</v>
      </c>
      <c r="G17706">
        <v>0</v>
      </c>
      <c r="H17706" t="s">
        <v>102</v>
      </c>
      <c r="I17706" t="s">
        <v>102</v>
      </c>
      <c r="J17706" t="s">
        <v>103</v>
      </c>
      <c r="K17706" t="s">
        <v>26054</v>
      </c>
      <c r="L17706" t="s">
        <v>153</v>
      </c>
      <c r="M17706" t="e">
        <f>_xlfn.XLOOKUP(B17706,Sheet1!B:B,Sheet1!C:C)</f>
        <v>#N/A</v>
      </c>
    </row>
    <row r="17707" spans="2:13" hidden="1">
      <c r="B17707" t="s">
        <v>26051</v>
      </c>
      <c r="C17707" t="s">
        <v>26060</v>
      </c>
      <c r="D17707" t="s">
        <v>26056</v>
      </c>
      <c r="E17707" t="s">
        <v>5154</v>
      </c>
      <c r="F17707">
        <v>1</v>
      </c>
      <c r="G17707">
        <v>0</v>
      </c>
      <c r="H17707" t="s">
        <v>103</v>
      </c>
      <c r="I17707" t="s">
        <v>102</v>
      </c>
      <c r="J17707" t="s">
        <v>103</v>
      </c>
      <c r="K17707" t="s">
        <v>26054</v>
      </c>
      <c r="L17707" t="s">
        <v>153</v>
      </c>
      <c r="M17707" t="e">
        <f>_xlfn.XLOOKUP(B17707,Sheet1!B:B,Sheet1!C:C)</f>
        <v>#N/A</v>
      </c>
    </row>
    <row r="17708" spans="2:13" hidden="1">
      <c r="B17708" t="s">
        <v>26051</v>
      </c>
      <c r="C17708" t="s">
        <v>26061</v>
      </c>
      <c r="D17708" t="s">
        <v>26053</v>
      </c>
      <c r="E17708" t="s">
        <v>5154</v>
      </c>
      <c r="F17708">
        <v>2</v>
      </c>
      <c r="G17708">
        <v>0</v>
      </c>
      <c r="H17708" t="s">
        <v>103</v>
      </c>
      <c r="I17708" t="s">
        <v>102</v>
      </c>
      <c r="J17708" t="s">
        <v>103</v>
      </c>
      <c r="K17708" t="s">
        <v>26054</v>
      </c>
      <c r="L17708" t="s">
        <v>153</v>
      </c>
      <c r="M17708" t="e">
        <f>_xlfn.XLOOKUP(B17708,Sheet1!B:B,Sheet1!C:C)</f>
        <v>#N/A</v>
      </c>
    </row>
    <row r="17709" spans="2:13" hidden="1">
      <c r="B17709" t="s">
        <v>26051</v>
      </c>
      <c r="C17709" t="s">
        <v>26054</v>
      </c>
      <c r="D17709" t="s">
        <v>153</v>
      </c>
      <c r="E17709" t="s">
        <v>5073</v>
      </c>
      <c r="F17709">
        <v>40</v>
      </c>
      <c r="G17709">
        <v>97585</v>
      </c>
      <c r="H17709" t="s">
        <v>102</v>
      </c>
      <c r="I17709" t="s">
        <v>103</v>
      </c>
      <c r="J17709" t="s">
        <v>103</v>
      </c>
      <c r="K17709" t="s">
        <v>26054</v>
      </c>
      <c r="L17709" t="s">
        <v>153</v>
      </c>
      <c r="M17709" t="e">
        <f>_xlfn.XLOOKUP(B17709,Sheet1!B:B,Sheet1!C:C)</f>
        <v>#N/A</v>
      </c>
    </row>
    <row r="17710" spans="2:13" hidden="1">
      <c r="B17710" t="s">
        <v>26051</v>
      </c>
      <c r="C17710" t="s">
        <v>26062</v>
      </c>
      <c r="D17710" t="s">
        <v>26056</v>
      </c>
      <c r="E17710" t="s">
        <v>5154</v>
      </c>
      <c r="F17710">
        <v>1</v>
      </c>
      <c r="G17710">
        <v>0</v>
      </c>
      <c r="H17710" t="s">
        <v>103</v>
      </c>
      <c r="I17710" t="s">
        <v>102</v>
      </c>
      <c r="J17710" t="s">
        <v>103</v>
      </c>
      <c r="K17710" t="s">
        <v>26054</v>
      </c>
      <c r="L17710" t="s">
        <v>153</v>
      </c>
      <c r="M17710" t="e">
        <f>_xlfn.XLOOKUP(B17710,Sheet1!B:B,Sheet1!C:C)</f>
        <v>#N/A</v>
      </c>
    </row>
    <row r="17711" spans="2:13" hidden="1">
      <c r="B17711" t="s">
        <v>26051</v>
      </c>
      <c r="C17711" t="s">
        <v>26063</v>
      </c>
      <c r="D17711" t="s">
        <v>26053</v>
      </c>
      <c r="E17711" t="s">
        <v>5154</v>
      </c>
      <c r="F17711">
        <v>2</v>
      </c>
      <c r="G17711">
        <v>0</v>
      </c>
      <c r="H17711" t="s">
        <v>103</v>
      </c>
      <c r="I17711" t="s">
        <v>102</v>
      </c>
      <c r="J17711" t="s">
        <v>103</v>
      </c>
      <c r="K17711" t="s">
        <v>26054</v>
      </c>
      <c r="L17711" t="s">
        <v>153</v>
      </c>
      <c r="M17711" t="e">
        <f>_xlfn.XLOOKUP(B17711,Sheet1!B:B,Sheet1!C:C)</f>
        <v>#N/A</v>
      </c>
    </row>
    <row r="17712" spans="2:13" hidden="1">
      <c r="B17712" t="s">
        <v>26051</v>
      </c>
      <c r="C17712" t="s">
        <v>26064</v>
      </c>
      <c r="D17712" t="s">
        <v>26056</v>
      </c>
      <c r="E17712" t="s">
        <v>5154</v>
      </c>
      <c r="F17712">
        <v>1</v>
      </c>
      <c r="G17712">
        <v>0</v>
      </c>
      <c r="H17712" t="s">
        <v>103</v>
      </c>
      <c r="I17712" t="s">
        <v>102</v>
      </c>
      <c r="J17712" t="s">
        <v>103</v>
      </c>
      <c r="K17712" t="s">
        <v>26054</v>
      </c>
      <c r="L17712" t="s">
        <v>153</v>
      </c>
      <c r="M17712" t="e">
        <f>_xlfn.XLOOKUP(B17712,Sheet1!B:B,Sheet1!C:C)</f>
        <v>#N/A</v>
      </c>
    </row>
    <row r="17713" spans="2:13" hidden="1">
      <c r="B17713" t="s">
        <v>26051</v>
      </c>
      <c r="C17713" t="s">
        <v>26065</v>
      </c>
      <c r="D17713" t="s">
        <v>26056</v>
      </c>
      <c r="E17713" t="s">
        <v>5154</v>
      </c>
      <c r="F17713">
        <v>1</v>
      </c>
      <c r="G17713">
        <v>0</v>
      </c>
      <c r="H17713" t="s">
        <v>103</v>
      </c>
      <c r="I17713" t="s">
        <v>102</v>
      </c>
      <c r="J17713" t="s">
        <v>103</v>
      </c>
      <c r="K17713" t="s">
        <v>26054</v>
      </c>
      <c r="L17713" t="s">
        <v>153</v>
      </c>
      <c r="M17713" t="e">
        <f>_xlfn.XLOOKUP(B17713,Sheet1!B:B,Sheet1!C:C)</f>
        <v>#N/A</v>
      </c>
    </row>
    <row r="17714" spans="2:13" hidden="1">
      <c r="B17714" t="s">
        <v>26051</v>
      </c>
      <c r="C17714" t="s">
        <v>26066</v>
      </c>
      <c r="D17714" t="s">
        <v>26056</v>
      </c>
      <c r="E17714" t="s">
        <v>5154</v>
      </c>
      <c r="F17714">
        <v>1</v>
      </c>
      <c r="G17714">
        <v>0</v>
      </c>
      <c r="H17714" t="s">
        <v>103</v>
      </c>
      <c r="I17714" t="s">
        <v>102</v>
      </c>
      <c r="J17714" t="s">
        <v>103</v>
      </c>
      <c r="K17714" t="s">
        <v>26054</v>
      </c>
      <c r="L17714" t="s">
        <v>153</v>
      </c>
      <c r="M17714" t="e">
        <f>_xlfn.XLOOKUP(B17714,Sheet1!B:B,Sheet1!C:C)</f>
        <v>#N/A</v>
      </c>
    </row>
    <row r="17715" spans="2:13" hidden="1">
      <c r="B17715" t="s">
        <v>26051</v>
      </c>
      <c r="C17715" t="s">
        <v>26067</v>
      </c>
      <c r="D17715" t="s">
        <v>26056</v>
      </c>
      <c r="E17715" t="s">
        <v>5154</v>
      </c>
      <c r="F17715">
        <v>1</v>
      </c>
      <c r="G17715">
        <v>0</v>
      </c>
      <c r="H17715" t="s">
        <v>103</v>
      </c>
      <c r="I17715" t="s">
        <v>102</v>
      </c>
      <c r="J17715" t="s">
        <v>103</v>
      </c>
      <c r="K17715" t="s">
        <v>26054</v>
      </c>
      <c r="L17715" t="s">
        <v>153</v>
      </c>
      <c r="M17715" t="e">
        <f>_xlfn.XLOOKUP(B17715,Sheet1!B:B,Sheet1!C:C)</f>
        <v>#N/A</v>
      </c>
    </row>
    <row r="17716" spans="2:13" hidden="1">
      <c r="B17716" t="s">
        <v>26051</v>
      </c>
      <c r="C17716" t="s">
        <v>26068</v>
      </c>
      <c r="D17716" t="s">
        <v>590</v>
      </c>
      <c r="E17716" t="s">
        <v>5070</v>
      </c>
      <c r="F17716">
        <v>1</v>
      </c>
      <c r="G17716">
        <v>0</v>
      </c>
      <c r="H17716" t="s">
        <v>102</v>
      </c>
      <c r="I17716" t="s">
        <v>102</v>
      </c>
      <c r="J17716" t="s">
        <v>103</v>
      </c>
      <c r="K17716" t="s">
        <v>26054</v>
      </c>
      <c r="L17716" t="s">
        <v>153</v>
      </c>
      <c r="M17716" t="e">
        <f>_xlfn.XLOOKUP(B17716,Sheet1!B:B,Sheet1!C:C)</f>
        <v>#N/A</v>
      </c>
    </row>
    <row r="17717" spans="2:13" hidden="1">
      <c r="B17717" t="s">
        <v>26051</v>
      </c>
      <c r="C17717" t="s">
        <v>26069</v>
      </c>
      <c r="D17717" t="s">
        <v>26056</v>
      </c>
      <c r="E17717" t="s">
        <v>5154</v>
      </c>
      <c r="F17717">
        <v>1</v>
      </c>
      <c r="G17717">
        <v>0</v>
      </c>
      <c r="H17717" t="s">
        <v>103</v>
      </c>
      <c r="I17717" t="s">
        <v>102</v>
      </c>
      <c r="J17717" t="s">
        <v>103</v>
      </c>
      <c r="K17717" t="s">
        <v>26054</v>
      </c>
      <c r="L17717" t="s">
        <v>153</v>
      </c>
      <c r="M17717" t="e">
        <f>_xlfn.XLOOKUP(B17717,Sheet1!B:B,Sheet1!C:C)</f>
        <v>#N/A</v>
      </c>
    </row>
    <row r="17718" spans="2:13" hidden="1">
      <c r="B17718" t="s">
        <v>26051</v>
      </c>
      <c r="C17718" t="s">
        <v>26070</v>
      </c>
      <c r="D17718" t="s">
        <v>254</v>
      </c>
      <c r="E17718" t="s">
        <v>5070</v>
      </c>
      <c r="F17718">
        <v>2</v>
      </c>
      <c r="G17718">
        <v>0</v>
      </c>
      <c r="H17718" t="s">
        <v>102</v>
      </c>
      <c r="I17718" t="s">
        <v>102</v>
      </c>
      <c r="J17718" t="s">
        <v>103</v>
      </c>
      <c r="K17718" t="s">
        <v>26054</v>
      </c>
      <c r="L17718" t="s">
        <v>153</v>
      </c>
      <c r="M17718" t="e">
        <f>_xlfn.XLOOKUP(B17718,Sheet1!B:B,Sheet1!C:C)</f>
        <v>#N/A</v>
      </c>
    </row>
    <row r="17719" spans="2:13" hidden="1">
      <c r="B17719" t="s">
        <v>26051</v>
      </c>
      <c r="C17719" t="s">
        <v>26071</v>
      </c>
      <c r="D17719" t="s">
        <v>26056</v>
      </c>
      <c r="E17719" t="s">
        <v>5154</v>
      </c>
      <c r="F17719">
        <v>1</v>
      </c>
      <c r="G17719">
        <v>0</v>
      </c>
      <c r="H17719" t="s">
        <v>103</v>
      </c>
      <c r="I17719" t="s">
        <v>102</v>
      </c>
      <c r="J17719" t="s">
        <v>103</v>
      </c>
      <c r="K17719" t="s">
        <v>26054</v>
      </c>
      <c r="L17719" t="s">
        <v>153</v>
      </c>
      <c r="M17719" t="e">
        <f>_xlfn.XLOOKUP(B17719,Sheet1!B:B,Sheet1!C:C)</f>
        <v>#N/A</v>
      </c>
    </row>
    <row r="17720" spans="2:13" hidden="1">
      <c r="B17720" t="s">
        <v>26051</v>
      </c>
      <c r="C17720" t="s">
        <v>26072</v>
      </c>
      <c r="D17720" t="s">
        <v>26056</v>
      </c>
      <c r="E17720" t="s">
        <v>5154</v>
      </c>
      <c r="F17720">
        <v>1</v>
      </c>
      <c r="G17720">
        <v>0</v>
      </c>
      <c r="H17720" t="s">
        <v>103</v>
      </c>
      <c r="I17720" t="s">
        <v>102</v>
      </c>
      <c r="J17720" t="s">
        <v>103</v>
      </c>
      <c r="K17720" t="s">
        <v>26054</v>
      </c>
      <c r="L17720" t="s">
        <v>153</v>
      </c>
      <c r="M17720" t="e">
        <f>_xlfn.XLOOKUP(B17720,Sheet1!B:B,Sheet1!C:C)</f>
        <v>#N/A</v>
      </c>
    </row>
    <row r="17721" spans="2:13" hidden="1">
      <c r="B17721" t="s">
        <v>26051</v>
      </c>
      <c r="C17721" t="s">
        <v>26073</v>
      </c>
      <c r="D17721" t="s">
        <v>26056</v>
      </c>
      <c r="E17721" t="s">
        <v>5154</v>
      </c>
      <c r="F17721">
        <v>1</v>
      </c>
      <c r="G17721">
        <v>0</v>
      </c>
      <c r="H17721" t="s">
        <v>103</v>
      </c>
      <c r="I17721" t="s">
        <v>102</v>
      </c>
      <c r="J17721" t="s">
        <v>103</v>
      </c>
      <c r="K17721" t="s">
        <v>26054</v>
      </c>
      <c r="L17721" t="s">
        <v>153</v>
      </c>
      <c r="M17721" t="e">
        <f>_xlfn.XLOOKUP(B17721,Sheet1!B:B,Sheet1!C:C)</f>
        <v>#N/A</v>
      </c>
    </row>
    <row r="17722" spans="2:13" hidden="1">
      <c r="B17722" t="s">
        <v>26051</v>
      </c>
      <c r="C17722" t="s">
        <v>26074</v>
      </c>
      <c r="D17722" t="s">
        <v>26056</v>
      </c>
      <c r="E17722" t="s">
        <v>5154</v>
      </c>
      <c r="F17722">
        <v>1</v>
      </c>
      <c r="G17722">
        <v>0</v>
      </c>
      <c r="H17722" t="s">
        <v>103</v>
      </c>
      <c r="I17722" t="s">
        <v>102</v>
      </c>
      <c r="J17722" t="s">
        <v>103</v>
      </c>
      <c r="K17722" t="s">
        <v>26054</v>
      </c>
      <c r="L17722" t="s">
        <v>153</v>
      </c>
      <c r="M17722" t="e">
        <f>_xlfn.XLOOKUP(B17722,Sheet1!B:B,Sheet1!C:C)</f>
        <v>#N/A</v>
      </c>
    </row>
    <row r="17723" spans="2:13" hidden="1">
      <c r="B17723" t="s">
        <v>26075</v>
      </c>
      <c r="C17723" t="s">
        <v>26076</v>
      </c>
      <c r="D17723" t="s">
        <v>226</v>
      </c>
      <c r="E17723" t="s">
        <v>5154</v>
      </c>
      <c r="F17723">
        <v>3</v>
      </c>
      <c r="G17723">
        <v>0</v>
      </c>
      <c r="H17723" t="s">
        <v>103</v>
      </c>
      <c r="I17723" t="s">
        <v>102</v>
      </c>
      <c r="J17723" t="s">
        <v>103</v>
      </c>
      <c r="K17723" t="s">
        <v>26077</v>
      </c>
      <c r="L17723" t="s">
        <v>254</v>
      </c>
      <c r="M17723" t="e">
        <f>_xlfn.XLOOKUP(B17723,Sheet1!B:B,Sheet1!C:C)</f>
        <v>#N/A</v>
      </c>
    </row>
    <row r="17724" spans="2:13" hidden="1">
      <c r="B17724" t="s">
        <v>26075</v>
      </c>
      <c r="C17724" t="s">
        <v>26078</v>
      </c>
      <c r="D17724" t="s">
        <v>226</v>
      </c>
      <c r="E17724" t="s">
        <v>5154</v>
      </c>
      <c r="F17724">
        <v>3</v>
      </c>
      <c r="G17724">
        <v>0</v>
      </c>
      <c r="H17724" t="s">
        <v>103</v>
      </c>
      <c r="I17724" t="s">
        <v>102</v>
      </c>
      <c r="J17724" t="s">
        <v>103</v>
      </c>
      <c r="K17724" t="s">
        <v>26077</v>
      </c>
      <c r="L17724" t="s">
        <v>254</v>
      </c>
      <c r="M17724" t="e">
        <f>_xlfn.XLOOKUP(B17724,Sheet1!B:B,Sheet1!C:C)</f>
        <v>#N/A</v>
      </c>
    </row>
    <row r="17725" spans="2:13" hidden="1">
      <c r="B17725" t="s">
        <v>26075</v>
      </c>
      <c r="C17725" t="s">
        <v>26079</v>
      </c>
      <c r="D17725" t="s">
        <v>254</v>
      </c>
      <c r="E17725" t="s">
        <v>5070</v>
      </c>
      <c r="F17725">
        <v>3</v>
      </c>
      <c r="G17725">
        <v>0</v>
      </c>
      <c r="H17725" t="s">
        <v>102</v>
      </c>
      <c r="I17725" t="s">
        <v>102</v>
      </c>
      <c r="J17725" t="s">
        <v>103</v>
      </c>
      <c r="K17725" t="s">
        <v>26077</v>
      </c>
      <c r="L17725" t="s">
        <v>254</v>
      </c>
      <c r="M17725" t="e">
        <f>_xlfn.XLOOKUP(B17725,Sheet1!B:B,Sheet1!C:C)</f>
        <v>#N/A</v>
      </c>
    </row>
    <row r="17726" spans="2:13" hidden="1">
      <c r="B17726" t="s">
        <v>26075</v>
      </c>
      <c r="C17726" t="s">
        <v>26080</v>
      </c>
      <c r="D17726" t="s">
        <v>26081</v>
      </c>
      <c r="F17726">
        <v>40</v>
      </c>
      <c r="G17726">
        <v>188266</v>
      </c>
      <c r="H17726" t="s">
        <v>103</v>
      </c>
      <c r="I17726" t="s">
        <v>103</v>
      </c>
      <c r="J17726" t="s">
        <v>103</v>
      </c>
      <c r="K17726" t="s">
        <v>26077</v>
      </c>
      <c r="L17726" t="s">
        <v>254</v>
      </c>
      <c r="M17726" t="e">
        <f>_xlfn.XLOOKUP(B17726,Sheet1!B:B,Sheet1!C:C)</f>
        <v>#N/A</v>
      </c>
    </row>
    <row r="17727" spans="2:13" hidden="1">
      <c r="B17727" t="s">
        <v>26075</v>
      </c>
      <c r="C17727" t="s">
        <v>26082</v>
      </c>
      <c r="D17727" t="s">
        <v>26083</v>
      </c>
      <c r="F17727">
        <v>40</v>
      </c>
      <c r="G17727">
        <v>156166</v>
      </c>
      <c r="H17727" t="s">
        <v>103</v>
      </c>
      <c r="I17727" t="s">
        <v>103</v>
      </c>
      <c r="J17727" t="s">
        <v>103</v>
      </c>
      <c r="K17727" t="s">
        <v>26077</v>
      </c>
      <c r="L17727" t="s">
        <v>254</v>
      </c>
      <c r="M17727" t="e">
        <f>_xlfn.XLOOKUP(B17727,Sheet1!B:B,Sheet1!C:C)</f>
        <v>#N/A</v>
      </c>
    </row>
    <row r="17728" spans="2:13" hidden="1">
      <c r="B17728" t="s">
        <v>26075</v>
      </c>
      <c r="C17728" t="s">
        <v>26084</v>
      </c>
      <c r="D17728" t="s">
        <v>226</v>
      </c>
      <c r="E17728" t="s">
        <v>5154</v>
      </c>
      <c r="F17728">
        <v>3</v>
      </c>
      <c r="G17728">
        <v>0</v>
      </c>
      <c r="H17728" t="s">
        <v>103</v>
      </c>
      <c r="I17728" t="s">
        <v>102</v>
      </c>
      <c r="J17728" t="s">
        <v>103</v>
      </c>
      <c r="K17728" t="s">
        <v>26077</v>
      </c>
      <c r="L17728" t="s">
        <v>254</v>
      </c>
      <c r="M17728" t="e">
        <f>_xlfn.XLOOKUP(B17728,Sheet1!B:B,Sheet1!C:C)</f>
        <v>#N/A</v>
      </c>
    </row>
    <row r="17729" spans="2:13" hidden="1">
      <c r="B17729" t="s">
        <v>26075</v>
      </c>
      <c r="C17729" t="s">
        <v>26085</v>
      </c>
      <c r="D17729" t="s">
        <v>142</v>
      </c>
      <c r="E17729" t="s">
        <v>5070</v>
      </c>
      <c r="F17729">
        <v>3</v>
      </c>
      <c r="G17729">
        <v>0</v>
      </c>
      <c r="H17729" t="s">
        <v>102</v>
      </c>
      <c r="I17729" t="s">
        <v>102</v>
      </c>
      <c r="J17729" t="s">
        <v>103</v>
      </c>
      <c r="K17729" t="s">
        <v>26077</v>
      </c>
      <c r="L17729" t="s">
        <v>254</v>
      </c>
      <c r="M17729" t="e">
        <f>_xlfn.XLOOKUP(B17729,Sheet1!B:B,Sheet1!C:C)</f>
        <v>#N/A</v>
      </c>
    </row>
    <row r="17730" spans="2:13" hidden="1">
      <c r="B17730" t="s">
        <v>26075</v>
      </c>
      <c r="C17730" t="s">
        <v>26086</v>
      </c>
      <c r="D17730" t="s">
        <v>670</v>
      </c>
      <c r="E17730" t="s">
        <v>5070</v>
      </c>
      <c r="F17730">
        <v>3</v>
      </c>
      <c r="G17730">
        <v>0</v>
      </c>
      <c r="H17730" t="s">
        <v>102</v>
      </c>
      <c r="I17730" t="s">
        <v>102</v>
      </c>
      <c r="J17730" t="s">
        <v>103</v>
      </c>
      <c r="K17730" t="s">
        <v>26077</v>
      </c>
      <c r="L17730" t="s">
        <v>254</v>
      </c>
      <c r="M17730" t="e">
        <f>_xlfn.XLOOKUP(B17730,Sheet1!B:B,Sheet1!C:C)</f>
        <v>#N/A</v>
      </c>
    </row>
    <row r="17731" spans="2:13" hidden="1">
      <c r="B17731" t="s">
        <v>26075</v>
      </c>
      <c r="C17731" t="s">
        <v>26087</v>
      </c>
      <c r="D17731" t="s">
        <v>26088</v>
      </c>
      <c r="F17731">
        <v>40</v>
      </c>
      <c r="G17731">
        <v>155690</v>
      </c>
      <c r="H17731" t="s">
        <v>103</v>
      </c>
      <c r="I17731" t="s">
        <v>103</v>
      </c>
      <c r="J17731" t="s">
        <v>103</v>
      </c>
      <c r="K17731" t="s">
        <v>26077</v>
      </c>
      <c r="L17731" t="s">
        <v>254</v>
      </c>
      <c r="M17731" t="e">
        <f>_xlfn.XLOOKUP(B17731,Sheet1!B:B,Sheet1!C:C)</f>
        <v>#N/A</v>
      </c>
    </row>
    <row r="17732" spans="2:13" hidden="1">
      <c r="B17732" t="s">
        <v>26075</v>
      </c>
      <c r="C17732" t="s">
        <v>26089</v>
      </c>
      <c r="D17732" t="s">
        <v>590</v>
      </c>
      <c r="E17732" t="s">
        <v>5070</v>
      </c>
      <c r="F17732">
        <v>3</v>
      </c>
      <c r="G17732">
        <v>0</v>
      </c>
      <c r="H17732" t="s">
        <v>102</v>
      </c>
      <c r="I17732" t="s">
        <v>102</v>
      </c>
      <c r="J17732" t="s">
        <v>103</v>
      </c>
      <c r="K17732" t="s">
        <v>26077</v>
      </c>
      <c r="L17732" t="s">
        <v>254</v>
      </c>
      <c r="M17732" t="e">
        <f>_xlfn.XLOOKUP(B17732,Sheet1!B:B,Sheet1!C:C)</f>
        <v>#N/A</v>
      </c>
    </row>
    <row r="17733" spans="2:13" hidden="1">
      <c r="B17733" t="s">
        <v>26075</v>
      </c>
      <c r="C17733" t="s">
        <v>26090</v>
      </c>
      <c r="D17733" t="s">
        <v>26091</v>
      </c>
      <c r="F17733">
        <v>40</v>
      </c>
      <c r="G17733">
        <v>189837</v>
      </c>
      <c r="H17733" t="s">
        <v>103</v>
      </c>
      <c r="I17733" t="s">
        <v>103</v>
      </c>
      <c r="J17733" t="s">
        <v>103</v>
      </c>
      <c r="K17733" t="s">
        <v>26077</v>
      </c>
      <c r="L17733" t="s">
        <v>254</v>
      </c>
      <c r="M17733" t="e">
        <f>_xlfn.XLOOKUP(B17733,Sheet1!B:B,Sheet1!C:C)</f>
        <v>#N/A</v>
      </c>
    </row>
    <row r="17734" spans="2:13" hidden="1">
      <c r="B17734" t="s">
        <v>26075</v>
      </c>
      <c r="C17734" t="s">
        <v>26092</v>
      </c>
      <c r="D17734" t="s">
        <v>11999</v>
      </c>
      <c r="E17734" t="s">
        <v>5073</v>
      </c>
      <c r="F17734">
        <v>40</v>
      </c>
      <c r="G17734">
        <v>49271</v>
      </c>
      <c r="H17734" t="s">
        <v>102</v>
      </c>
      <c r="I17734" t="s">
        <v>103</v>
      </c>
      <c r="J17734" t="s">
        <v>103</v>
      </c>
      <c r="K17734" t="s">
        <v>26077</v>
      </c>
      <c r="L17734" t="s">
        <v>254</v>
      </c>
      <c r="M17734" t="e">
        <f>_xlfn.XLOOKUP(B17734,Sheet1!B:B,Sheet1!C:C)</f>
        <v>#N/A</v>
      </c>
    </row>
    <row r="17735" spans="2:13" hidden="1">
      <c r="B17735" t="s">
        <v>26075</v>
      </c>
      <c r="C17735" t="s">
        <v>26093</v>
      </c>
      <c r="D17735" t="s">
        <v>226</v>
      </c>
      <c r="E17735" t="s">
        <v>5154</v>
      </c>
      <c r="F17735">
        <v>3</v>
      </c>
      <c r="G17735">
        <v>0</v>
      </c>
      <c r="H17735" t="s">
        <v>103</v>
      </c>
      <c r="I17735" t="s">
        <v>102</v>
      </c>
      <c r="J17735" t="s">
        <v>103</v>
      </c>
      <c r="K17735" t="s">
        <v>26077</v>
      </c>
      <c r="L17735" t="s">
        <v>254</v>
      </c>
      <c r="M17735" t="e">
        <f>_xlfn.XLOOKUP(B17735,Sheet1!B:B,Sheet1!C:C)</f>
        <v>#N/A</v>
      </c>
    </row>
    <row r="17736" spans="2:13" hidden="1">
      <c r="B17736" t="s">
        <v>26075</v>
      </c>
      <c r="C17736" t="s">
        <v>26094</v>
      </c>
      <c r="D17736" t="s">
        <v>226</v>
      </c>
      <c r="E17736" t="s">
        <v>5154</v>
      </c>
      <c r="F17736">
        <v>3</v>
      </c>
      <c r="G17736">
        <v>0</v>
      </c>
      <c r="H17736" t="s">
        <v>103</v>
      </c>
      <c r="I17736" t="s">
        <v>102</v>
      </c>
      <c r="J17736" t="s">
        <v>103</v>
      </c>
      <c r="K17736" t="s">
        <v>26077</v>
      </c>
      <c r="L17736" t="s">
        <v>254</v>
      </c>
      <c r="M17736" t="e">
        <f>_xlfn.XLOOKUP(B17736,Sheet1!B:B,Sheet1!C:C)</f>
        <v>#N/A</v>
      </c>
    </row>
    <row r="17737" spans="2:13" hidden="1">
      <c r="B17737" t="s">
        <v>26075</v>
      </c>
      <c r="C17737" t="s">
        <v>26095</v>
      </c>
      <c r="D17737" t="s">
        <v>226</v>
      </c>
      <c r="E17737" t="s">
        <v>5154</v>
      </c>
      <c r="F17737">
        <v>3</v>
      </c>
      <c r="G17737">
        <v>0</v>
      </c>
      <c r="H17737" t="s">
        <v>103</v>
      </c>
      <c r="I17737" t="s">
        <v>102</v>
      </c>
      <c r="J17737" t="s">
        <v>103</v>
      </c>
      <c r="K17737" t="s">
        <v>26077</v>
      </c>
      <c r="L17737" t="s">
        <v>254</v>
      </c>
      <c r="M17737" t="e">
        <f>_xlfn.XLOOKUP(B17737,Sheet1!B:B,Sheet1!C:C)</f>
        <v>#N/A</v>
      </c>
    </row>
    <row r="17738" spans="2:13" hidden="1">
      <c r="B17738" t="s">
        <v>26096</v>
      </c>
      <c r="C17738" t="s">
        <v>26097</v>
      </c>
      <c r="D17738" t="s">
        <v>267</v>
      </c>
      <c r="E17738" t="s">
        <v>5070</v>
      </c>
      <c r="F17738">
        <v>5</v>
      </c>
      <c r="G17738">
        <v>0</v>
      </c>
      <c r="H17738" t="s">
        <v>102</v>
      </c>
      <c r="I17738" t="s">
        <v>102</v>
      </c>
      <c r="J17738" t="s">
        <v>103</v>
      </c>
      <c r="K17738" t="s">
        <v>26098</v>
      </c>
      <c r="L17738" t="s">
        <v>188</v>
      </c>
      <c r="M17738" t="e">
        <f>_xlfn.XLOOKUP(B17738,Sheet1!B:B,Sheet1!C:C)</f>
        <v>#N/A</v>
      </c>
    </row>
    <row r="17739" spans="2:13" hidden="1">
      <c r="B17739" t="s">
        <v>26096</v>
      </c>
      <c r="C17739" t="s">
        <v>26099</v>
      </c>
      <c r="D17739" t="s">
        <v>653</v>
      </c>
      <c r="E17739" t="s">
        <v>5070</v>
      </c>
      <c r="F17739">
        <v>5</v>
      </c>
      <c r="G17739">
        <v>0</v>
      </c>
      <c r="H17739" t="s">
        <v>102</v>
      </c>
      <c r="I17739" t="s">
        <v>102</v>
      </c>
      <c r="J17739" t="s">
        <v>103</v>
      </c>
      <c r="K17739" t="s">
        <v>26098</v>
      </c>
      <c r="L17739" t="s">
        <v>188</v>
      </c>
      <c r="M17739" t="e">
        <f>_xlfn.XLOOKUP(B17739,Sheet1!B:B,Sheet1!C:C)</f>
        <v>#N/A</v>
      </c>
    </row>
    <row r="17740" spans="2:13" hidden="1">
      <c r="B17740" t="s">
        <v>26096</v>
      </c>
      <c r="C17740" t="s">
        <v>26100</v>
      </c>
      <c r="D17740" t="s">
        <v>315</v>
      </c>
      <c r="E17740" t="s">
        <v>5070</v>
      </c>
      <c r="F17740">
        <v>5</v>
      </c>
      <c r="G17740">
        <v>0</v>
      </c>
      <c r="H17740" t="s">
        <v>102</v>
      </c>
      <c r="I17740" t="s">
        <v>102</v>
      </c>
      <c r="J17740" t="s">
        <v>103</v>
      </c>
      <c r="K17740" t="s">
        <v>26098</v>
      </c>
      <c r="L17740" t="s">
        <v>188</v>
      </c>
      <c r="M17740" t="e">
        <f>_xlfn.XLOOKUP(B17740,Sheet1!B:B,Sheet1!C:C)</f>
        <v>#N/A</v>
      </c>
    </row>
    <row r="17741" spans="2:13" hidden="1">
      <c r="B17741" t="s">
        <v>26096</v>
      </c>
      <c r="C17741" t="s">
        <v>26098</v>
      </c>
      <c r="D17741" t="s">
        <v>195</v>
      </c>
      <c r="E17741" t="s">
        <v>5073</v>
      </c>
      <c r="F17741">
        <v>40</v>
      </c>
      <c r="G17741">
        <v>130000</v>
      </c>
      <c r="H17741" t="s">
        <v>102</v>
      </c>
      <c r="I17741" t="s">
        <v>103</v>
      </c>
      <c r="J17741" t="s">
        <v>103</v>
      </c>
      <c r="K17741" t="s">
        <v>26098</v>
      </c>
      <c r="L17741" t="s">
        <v>188</v>
      </c>
      <c r="M17741" t="e">
        <f>_xlfn.XLOOKUP(B17741,Sheet1!B:B,Sheet1!C:C)</f>
        <v>#N/A</v>
      </c>
    </row>
    <row r="17742" spans="2:13" hidden="1">
      <c r="B17742" t="s">
        <v>26096</v>
      </c>
      <c r="C17742" t="s">
        <v>26101</v>
      </c>
      <c r="D17742" t="s">
        <v>5073</v>
      </c>
      <c r="E17742" t="s">
        <v>5070</v>
      </c>
      <c r="F17742">
        <v>5</v>
      </c>
      <c r="G17742">
        <v>0</v>
      </c>
      <c r="H17742" t="s">
        <v>102</v>
      </c>
      <c r="I17742" t="s">
        <v>102</v>
      </c>
      <c r="J17742" t="s">
        <v>103</v>
      </c>
      <c r="K17742" t="s">
        <v>26098</v>
      </c>
      <c r="L17742" t="s">
        <v>188</v>
      </c>
      <c r="M17742" t="e">
        <f>_xlfn.XLOOKUP(B17742,Sheet1!B:B,Sheet1!C:C)</f>
        <v>#N/A</v>
      </c>
    </row>
    <row r="17743" spans="2:13" hidden="1">
      <c r="B17743" t="s">
        <v>26096</v>
      </c>
      <c r="C17743" t="s">
        <v>26102</v>
      </c>
      <c r="D17743" t="s">
        <v>5224</v>
      </c>
      <c r="E17743" t="s">
        <v>5070</v>
      </c>
      <c r="F17743">
        <v>5</v>
      </c>
      <c r="G17743">
        <v>0</v>
      </c>
      <c r="H17743" t="s">
        <v>102</v>
      </c>
      <c r="I17743" t="s">
        <v>102</v>
      </c>
      <c r="J17743" t="s">
        <v>103</v>
      </c>
      <c r="K17743" t="s">
        <v>26098</v>
      </c>
      <c r="L17743" t="s">
        <v>188</v>
      </c>
      <c r="M17743" t="e">
        <f>_xlfn.XLOOKUP(B17743,Sheet1!B:B,Sheet1!C:C)</f>
        <v>#N/A</v>
      </c>
    </row>
    <row r="17744" spans="2:13" hidden="1">
      <c r="B17744" t="s">
        <v>26103</v>
      </c>
      <c r="C17744" t="s">
        <v>26104</v>
      </c>
      <c r="D17744" t="s">
        <v>5419</v>
      </c>
      <c r="E17744" t="s">
        <v>5154</v>
      </c>
      <c r="G17744">
        <v>0</v>
      </c>
      <c r="H17744" t="s">
        <v>103</v>
      </c>
      <c r="I17744" t="s">
        <v>102</v>
      </c>
      <c r="J17744" t="s">
        <v>103</v>
      </c>
      <c r="K17744" t="s">
        <v>26105</v>
      </c>
      <c r="L17744" t="s">
        <v>153</v>
      </c>
      <c r="M17744" t="e">
        <f>_xlfn.XLOOKUP(B17744,Sheet1!B:B,Sheet1!C:C)</f>
        <v>#N/A</v>
      </c>
    </row>
    <row r="17745" spans="2:13" hidden="1">
      <c r="B17745" t="s">
        <v>26103</v>
      </c>
      <c r="C17745" t="s">
        <v>26106</v>
      </c>
      <c r="D17745" t="s">
        <v>5419</v>
      </c>
      <c r="E17745" t="s">
        <v>5154</v>
      </c>
      <c r="G17745">
        <v>0</v>
      </c>
      <c r="H17745" t="s">
        <v>103</v>
      </c>
      <c r="I17745" t="s">
        <v>102</v>
      </c>
      <c r="J17745" t="s">
        <v>103</v>
      </c>
      <c r="K17745" t="s">
        <v>26105</v>
      </c>
      <c r="L17745" t="s">
        <v>153</v>
      </c>
      <c r="M17745" t="e">
        <f>_xlfn.XLOOKUP(B17745,Sheet1!B:B,Sheet1!C:C)</f>
        <v>#N/A</v>
      </c>
    </row>
    <row r="17746" spans="2:13" hidden="1">
      <c r="B17746" t="s">
        <v>26103</v>
      </c>
      <c r="C17746" t="s">
        <v>26107</v>
      </c>
      <c r="D17746" t="s">
        <v>5419</v>
      </c>
      <c r="E17746" t="s">
        <v>5154</v>
      </c>
      <c r="G17746">
        <v>0</v>
      </c>
      <c r="H17746" t="s">
        <v>103</v>
      </c>
      <c r="I17746" t="s">
        <v>102</v>
      </c>
      <c r="J17746" t="s">
        <v>103</v>
      </c>
      <c r="K17746" t="s">
        <v>26105</v>
      </c>
      <c r="L17746" t="s">
        <v>153</v>
      </c>
      <c r="M17746" t="e">
        <f>_xlfn.XLOOKUP(B17746,Sheet1!B:B,Sheet1!C:C)</f>
        <v>#N/A</v>
      </c>
    </row>
    <row r="17747" spans="2:13" hidden="1">
      <c r="B17747" t="s">
        <v>26103</v>
      </c>
      <c r="C17747" t="s">
        <v>26108</v>
      </c>
      <c r="D17747" t="s">
        <v>5419</v>
      </c>
      <c r="E17747" t="s">
        <v>5154</v>
      </c>
      <c r="G17747">
        <v>0</v>
      </c>
      <c r="H17747" t="s">
        <v>103</v>
      </c>
      <c r="I17747" t="s">
        <v>102</v>
      </c>
      <c r="J17747" t="s">
        <v>103</v>
      </c>
      <c r="K17747" t="s">
        <v>26105</v>
      </c>
      <c r="L17747" t="s">
        <v>153</v>
      </c>
      <c r="M17747" t="e">
        <f>_xlfn.XLOOKUP(B17747,Sheet1!B:B,Sheet1!C:C)</f>
        <v>#N/A</v>
      </c>
    </row>
    <row r="17748" spans="2:13" hidden="1">
      <c r="B17748" t="s">
        <v>26103</v>
      </c>
      <c r="C17748" t="s">
        <v>26109</v>
      </c>
      <c r="D17748" t="s">
        <v>5419</v>
      </c>
      <c r="E17748" t="s">
        <v>5154</v>
      </c>
      <c r="G17748">
        <v>0</v>
      </c>
      <c r="H17748" t="s">
        <v>103</v>
      </c>
      <c r="I17748" t="s">
        <v>102</v>
      </c>
      <c r="J17748" t="s">
        <v>103</v>
      </c>
      <c r="K17748" t="s">
        <v>26105</v>
      </c>
      <c r="L17748" t="s">
        <v>153</v>
      </c>
      <c r="M17748" t="e">
        <f>_xlfn.XLOOKUP(B17748,Sheet1!B:B,Sheet1!C:C)</f>
        <v>#N/A</v>
      </c>
    </row>
    <row r="17749" spans="2:13" hidden="1">
      <c r="B17749" t="s">
        <v>26103</v>
      </c>
      <c r="C17749" t="s">
        <v>26110</v>
      </c>
      <c r="D17749" t="s">
        <v>5419</v>
      </c>
      <c r="E17749" t="s">
        <v>5154</v>
      </c>
      <c r="G17749">
        <v>0</v>
      </c>
      <c r="H17749" t="s">
        <v>103</v>
      </c>
      <c r="I17749" t="s">
        <v>102</v>
      </c>
      <c r="J17749" t="s">
        <v>103</v>
      </c>
      <c r="K17749" t="s">
        <v>26105</v>
      </c>
      <c r="L17749" t="s">
        <v>153</v>
      </c>
      <c r="M17749" t="e">
        <f>_xlfn.XLOOKUP(B17749,Sheet1!B:B,Sheet1!C:C)</f>
        <v>#N/A</v>
      </c>
    </row>
    <row r="17750" spans="2:13" hidden="1">
      <c r="B17750" t="s">
        <v>26103</v>
      </c>
      <c r="C17750" t="s">
        <v>26111</v>
      </c>
      <c r="D17750" t="s">
        <v>5419</v>
      </c>
      <c r="E17750" t="s">
        <v>5154</v>
      </c>
      <c r="G17750">
        <v>0</v>
      </c>
      <c r="H17750" t="s">
        <v>103</v>
      </c>
      <c r="I17750" t="s">
        <v>102</v>
      </c>
      <c r="J17750" t="s">
        <v>103</v>
      </c>
      <c r="K17750" t="s">
        <v>26105</v>
      </c>
      <c r="L17750" t="s">
        <v>153</v>
      </c>
      <c r="M17750" t="e">
        <f>_xlfn.XLOOKUP(B17750,Sheet1!B:B,Sheet1!C:C)</f>
        <v>#N/A</v>
      </c>
    </row>
    <row r="17751" spans="2:13" hidden="1">
      <c r="B17751" t="s">
        <v>26103</v>
      </c>
      <c r="C17751" t="s">
        <v>26112</v>
      </c>
      <c r="D17751" t="s">
        <v>5419</v>
      </c>
      <c r="E17751" t="s">
        <v>5154</v>
      </c>
      <c r="G17751">
        <v>0</v>
      </c>
      <c r="H17751" t="s">
        <v>103</v>
      </c>
      <c r="I17751" t="s">
        <v>102</v>
      </c>
      <c r="J17751" t="s">
        <v>103</v>
      </c>
      <c r="K17751" t="s">
        <v>26105</v>
      </c>
      <c r="L17751" t="s">
        <v>153</v>
      </c>
      <c r="M17751" t="e">
        <f>_xlfn.XLOOKUP(B17751,Sheet1!B:B,Sheet1!C:C)</f>
        <v>#N/A</v>
      </c>
    </row>
    <row r="17752" spans="2:13" hidden="1">
      <c r="B17752" t="s">
        <v>26103</v>
      </c>
      <c r="C17752" t="s">
        <v>26113</v>
      </c>
      <c r="D17752" t="s">
        <v>26114</v>
      </c>
      <c r="E17752" t="s">
        <v>5070</v>
      </c>
      <c r="G17752">
        <v>0</v>
      </c>
      <c r="H17752" t="s">
        <v>102</v>
      </c>
      <c r="I17752" t="s">
        <v>102</v>
      </c>
      <c r="J17752" t="s">
        <v>103</v>
      </c>
      <c r="K17752" t="s">
        <v>26105</v>
      </c>
      <c r="L17752" t="s">
        <v>153</v>
      </c>
      <c r="M17752" t="e">
        <f>_xlfn.XLOOKUP(B17752,Sheet1!B:B,Sheet1!C:C)</f>
        <v>#N/A</v>
      </c>
    </row>
    <row r="17753" spans="2:13" hidden="1">
      <c r="B17753" t="s">
        <v>26103</v>
      </c>
      <c r="C17753" t="s">
        <v>19787</v>
      </c>
      <c r="D17753" t="s">
        <v>5419</v>
      </c>
      <c r="E17753" t="s">
        <v>5154</v>
      </c>
      <c r="G17753">
        <v>0</v>
      </c>
      <c r="H17753" t="s">
        <v>103</v>
      </c>
      <c r="I17753" t="s">
        <v>102</v>
      </c>
      <c r="J17753" t="s">
        <v>103</v>
      </c>
      <c r="K17753" t="s">
        <v>26105</v>
      </c>
      <c r="L17753" t="s">
        <v>153</v>
      </c>
      <c r="M17753" t="e">
        <f>_xlfn.XLOOKUP(B17753,Sheet1!B:B,Sheet1!C:C)</f>
        <v>#N/A</v>
      </c>
    </row>
    <row r="17754" spans="2:13">
      <c r="B17754" t="s">
        <v>26103</v>
      </c>
      <c r="C17754" t="s">
        <v>26105</v>
      </c>
      <c r="D17754" t="s">
        <v>6211</v>
      </c>
      <c r="E17754" t="s">
        <v>5178</v>
      </c>
      <c r="G17754">
        <v>0</v>
      </c>
      <c r="H17754" t="s">
        <v>103</v>
      </c>
      <c r="I17754" t="s">
        <v>103</v>
      </c>
      <c r="J17754" t="s">
        <v>102</v>
      </c>
      <c r="K17754" t="s">
        <v>26105</v>
      </c>
      <c r="L17754" t="s">
        <v>153</v>
      </c>
      <c r="M17754" t="e">
        <f>_xlfn.XLOOKUP(B17754,Sheet1!B:B,Sheet1!C:C)</f>
        <v>#N/A</v>
      </c>
    </row>
    <row r="17755" spans="2:13" hidden="1">
      <c r="B17755" t="s">
        <v>26103</v>
      </c>
      <c r="C17755" t="s">
        <v>26115</v>
      </c>
      <c r="D17755" t="s">
        <v>26116</v>
      </c>
      <c r="E17755" t="s">
        <v>5070</v>
      </c>
      <c r="G17755">
        <v>0</v>
      </c>
      <c r="H17755" t="s">
        <v>102</v>
      </c>
      <c r="I17755" t="s">
        <v>102</v>
      </c>
      <c r="J17755" t="s">
        <v>103</v>
      </c>
      <c r="K17755" t="s">
        <v>26105</v>
      </c>
      <c r="L17755" t="s">
        <v>153</v>
      </c>
      <c r="M17755" t="e">
        <f>_xlfn.XLOOKUP(B17755,Sheet1!B:B,Sheet1!C:C)</f>
        <v>#N/A</v>
      </c>
    </row>
    <row r="17756" spans="2:13" hidden="1">
      <c r="B17756" t="s">
        <v>26103</v>
      </c>
      <c r="C17756" t="s">
        <v>26117</v>
      </c>
      <c r="D17756" t="s">
        <v>5419</v>
      </c>
      <c r="E17756" t="s">
        <v>5154</v>
      </c>
      <c r="G17756">
        <v>0</v>
      </c>
      <c r="H17756" t="s">
        <v>103</v>
      </c>
      <c r="I17756" t="s">
        <v>102</v>
      </c>
      <c r="J17756" t="s">
        <v>103</v>
      </c>
      <c r="K17756" t="s">
        <v>26105</v>
      </c>
      <c r="L17756" t="s">
        <v>153</v>
      </c>
      <c r="M17756" t="e">
        <f>_xlfn.XLOOKUP(B17756,Sheet1!B:B,Sheet1!C:C)</f>
        <v>#N/A</v>
      </c>
    </row>
    <row r="17757" spans="2:13" hidden="1">
      <c r="B17757" t="s">
        <v>26103</v>
      </c>
      <c r="C17757" t="s">
        <v>26118</v>
      </c>
      <c r="D17757" t="s">
        <v>5419</v>
      </c>
      <c r="E17757" t="s">
        <v>5154</v>
      </c>
      <c r="G17757">
        <v>0</v>
      </c>
      <c r="H17757" t="s">
        <v>103</v>
      </c>
      <c r="I17757" t="s">
        <v>102</v>
      </c>
      <c r="J17757" t="s">
        <v>103</v>
      </c>
      <c r="K17757" t="s">
        <v>26105</v>
      </c>
      <c r="L17757" t="s">
        <v>153</v>
      </c>
      <c r="M17757" t="e">
        <f>_xlfn.XLOOKUP(B17757,Sheet1!B:B,Sheet1!C:C)</f>
        <v>#N/A</v>
      </c>
    </row>
    <row r="17758" spans="2:13" hidden="1">
      <c r="B17758" t="s">
        <v>26103</v>
      </c>
      <c r="C17758" t="s">
        <v>26119</v>
      </c>
      <c r="D17758" t="s">
        <v>5419</v>
      </c>
      <c r="E17758" t="s">
        <v>5154</v>
      </c>
      <c r="G17758">
        <v>0</v>
      </c>
      <c r="H17758" t="s">
        <v>103</v>
      </c>
      <c r="I17758" t="s">
        <v>102</v>
      </c>
      <c r="J17758" t="s">
        <v>103</v>
      </c>
      <c r="K17758" t="s">
        <v>26105</v>
      </c>
      <c r="L17758" t="s">
        <v>153</v>
      </c>
      <c r="M17758" t="e">
        <f>_xlfn.XLOOKUP(B17758,Sheet1!B:B,Sheet1!C:C)</f>
        <v>#N/A</v>
      </c>
    </row>
    <row r="17759" spans="2:13" hidden="1">
      <c r="B17759" t="s">
        <v>26103</v>
      </c>
      <c r="C17759" t="s">
        <v>26120</v>
      </c>
      <c r="D17759" t="s">
        <v>5419</v>
      </c>
      <c r="E17759" t="s">
        <v>5154</v>
      </c>
      <c r="G17759">
        <v>0</v>
      </c>
      <c r="H17759" t="s">
        <v>103</v>
      </c>
      <c r="I17759" t="s">
        <v>102</v>
      </c>
      <c r="J17759" t="s">
        <v>103</v>
      </c>
      <c r="K17759" t="s">
        <v>26105</v>
      </c>
      <c r="L17759" t="s">
        <v>153</v>
      </c>
      <c r="M17759" t="e">
        <f>_xlfn.XLOOKUP(B17759,Sheet1!B:B,Sheet1!C:C)</f>
        <v>#N/A</v>
      </c>
    </row>
    <row r="17760" spans="2:13" hidden="1">
      <c r="B17760" t="s">
        <v>26103</v>
      </c>
      <c r="C17760" t="s">
        <v>26121</v>
      </c>
      <c r="D17760" t="s">
        <v>8147</v>
      </c>
      <c r="E17760" t="s">
        <v>5070</v>
      </c>
      <c r="G17760">
        <v>0</v>
      </c>
      <c r="H17760" t="s">
        <v>102</v>
      </c>
      <c r="I17760" t="s">
        <v>102</v>
      </c>
      <c r="J17760" t="s">
        <v>103</v>
      </c>
      <c r="K17760" t="s">
        <v>26105</v>
      </c>
      <c r="L17760" t="s">
        <v>153</v>
      </c>
      <c r="M17760" t="e">
        <f>_xlfn.XLOOKUP(B17760,Sheet1!B:B,Sheet1!C:C)</f>
        <v>#N/A</v>
      </c>
    </row>
    <row r="17761" spans="2:13" hidden="1">
      <c r="B17761" t="s">
        <v>26103</v>
      </c>
      <c r="C17761" t="s">
        <v>26122</v>
      </c>
      <c r="D17761" t="s">
        <v>5419</v>
      </c>
      <c r="E17761" t="s">
        <v>5154</v>
      </c>
      <c r="G17761">
        <v>0</v>
      </c>
      <c r="H17761" t="s">
        <v>103</v>
      </c>
      <c r="I17761" t="s">
        <v>102</v>
      </c>
      <c r="J17761" t="s">
        <v>103</v>
      </c>
      <c r="K17761" t="s">
        <v>26105</v>
      </c>
      <c r="L17761" t="s">
        <v>153</v>
      </c>
      <c r="M17761" t="e">
        <f>_xlfn.XLOOKUP(B17761,Sheet1!B:B,Sheet1!C:C)</f>
        <v>#N/A</v>
      </c>
    </row>
    <row r="17762" spans="2:13" hidden="1">
      <c r="B17762" t="s">
        <v>26103</v>
      </c>
      <c r="C17762" t="s">
        <v>26123</v>
      </c>
      <c r="D17762" t="s">
        <v>5419</v>
      </c>
      <c r="E17762" t="s">
        <v>5154</v>
      </c>
      <c r="G17762">
        <v>0</v>
      </c>
      <c r="H17762" t="s">
        <v>103</v>
      </c>
      <c r="I17762" t="s">
        <v>102</v>
      </c>
      <c r="J17762" t="s">
        <v>103</v>
      </c>
      <c r="K17762" t="s">
        <v>26105</v>
      </c>
      <c r="L17762" t="s">
        <v>153</v>
      </c>
      <c r="M17762" t="e">
        <f>_xlfn.XLOOKUP(B17762,Sheet1!B:B,Sheet1!C:C)</f>
        <v>#N/A</v>
      </c>
    </row>
    <row r="17763" spans="2:13" hidden="1">
      <c r="B17763" t="s">
        <v>26103</v>
      </c>
      <c r="C17763" t="s">
        <v>26124</v>
      </c>
      <c r="D17763" t="s">
        <v>254</v>
      </c>
      <c r="E17763" t="s">
        <v>5070</v>
      </c>
      <c r="G17763">
        <v>0</v>
      </c>
      <c r="H17763" t="s">
        <v>102</v>
      </c>
      <c r="I17763" t="s">
        <v>102</v>
      </c>
      <c r="J17763" t="s">
        <v>103</v>
      </c>
      <c r="K17763" t="s">
        <v>26105</v>
      </c>
      <c r="L17763" t="s">
        <v>153</v>
      </c>
      <c r="M17763" t="e">
        <f>_xlfn.XLOOKUP(B17763,Sheet1!B:B,Sheet1!C:C)</f>
        <v>#N/A</v>
      </c>
    </row>
    <row r="17764" spans="2:13" hidden="1">
      <c r="B17764" t="s">
        <v>26103</v>
      </c>
      <c r="C17764" t="s">
        <v>26125</v>
      </c>
      <c r="D17764" t="s">
        <v>5419</v>
      </c>
      <c r="E17764" t="s">
        <v>5154</v>
      </c>
      <c r="G17764">
        <v>0</v>
      </c>
      <c r="H17764" t="s">
        <v>103</v>
      </c>
      <c r="I17764" t="s">
        <v>102</v>
      </c>
      <c r="J17764" t="s">
        <v>103</v>
      </c>
      <c r="K17764" t="s">
        <v>26105</v>
      </c>
      <c r="L17764" t="s">
        <v>153</v>
      </c>
      <c r="M17764" t="e">
        <f>_xlfn.XLOOKUP(B17764,Sheet1!B:B,Sheet1!C:C)</f>
        <v>#N/A</v>
      </c>
    </row>
    <row r="17765" spans="2:13" hidden="1">
      <c r="B17765" t="s">
        <v>26126</v>
      </c>
      <c r="C17765" t="s">
        <v>26127</v>
      </c>
      <c r="D17765" t="s">
        <v>315</v>
      </c>
      <c r="E17765" t="s">
        <v>5073</v>
      </c>
      <c r="F17765">
        <v>2</v>
      </c>
      <c r="G17765">
        <v>0</v>
      </c>
      <c r="H17765" t="s">
        <v>102</v>
      </c>
      <c r="I17765" t="s">
        <v>103</v>
      </c>
      <c r="J17765" t="s">
        <v>103</v>
      </c>
      <c r="K17765" t="s">
        <v>26127</v>
      </c>
      <c r="L17765" t="s">
        <v>315</v>
      </c>
      <c r="M17765" t="e">
        <f>_xlfn.XLOOKUP(B17765,Sheet1!B:B,Sheet1!C:C)</f>
        <v>#N/A</v>
      </c>
    </row>
    <row r="17766" spans="2:13" hidden="1">
      <c r="B17766" t="s">
        <v>26126</v>
      </c>
      <c r="C17766" t="s">
        <v>26128</v>
      </c>
      <c r="D17766" t="s">
        <v>26129</v>
      </c>
      <c r="F17766">
        <v>40</v>
      </c>
      <c r="G17766">
        <v>63000</v>
      </c>
      <c r="H17766" t="s">
        <v>103</v>
      </c>
      <c r="I17766" t="s">
        <v>103</v>
      </c>
      <c r="J17766" t="s">
        <v>103</v>
      </c>
      <c r="K17766" t="s">
        <v>26127</v>
      </c>
      <c r="L17766" t="s">
        <v>315</v>
      </c>
      <c r="M17766" t="e">
        <f>_xlfn.XLOOKUP(B17766,Sheet1!B:B,Sheet1!C:C)</f>
        <v>#N/A</v>
      </c>
    </row>
    <row r="17767" spans="2:13" hidden="1">
      <c r="B17767" t="s">
        <v>26126</v>
      </c>
      <c r="C17767" t="s">
        <v>26130</v>
      </c>
      <c r="D17767" t="s">
        <v>2504</v>
      </c>
      <c r="E17767" t="s">
        <v>5154</v>
      </c>
      <c r="F17767">
        <v>2</v>
      </c>
      <c r="G17767">
        <v>0</v>
      </c>
      <c r="H17767" t="s">
        <v>103</v>
      </c>
      <c r="I17767" t="s">
        <v>102</v>
      </c>
      <c r="J17767" t="s">
        <v>103</v>
      </c>
      <c r="K17767" t="s">
        <v>26127</v>
      </c>
      <c r="L17767" t="s">
        <v>315</v>
      </c>
      <c r="M17767" t="e">
        <f>_xlfn.XLOOKUP(B17767,Sheet1!B:B,Sheet1!C:C)</f>
        <v>#N/A</v>
      </c>
    </row>
    <row r="17768" spans="2:13" hidden="1">
      <c r="B17768" t="s">
        <v>26126</v>
      </c>
      <c r="C17768" t="s">
        <v>26131</v>
      </c>
      <c r="D17768" t="s">
        <v>2504</v>
      </c>
      <c r="E17768" t="s">
        <v>5154</v>
      </c>
      <c r="F17768">
        <v>2</v>
      </c>
      <c r="G17768">
        <v>0</v>
      </c>
      <c r="H17768" t="s">
        <v>103</v>
      </c>
      <c r="I17768" t="s">
        <v>102</v>
      </c>
      <c r="J17768" t="s">
        <v>103</v>
      </c>
      <c r="K17768" t="s">
        <v>26127</v>
      </c>
      <c r="L17768" t="s">
        <v>315</v>
      </c>
      <c r="M17768" t="e">
        <f>_xlfn.XLOOKUP(B17768,Sheet1!B:B,Sheet1!C:C)</f>
        <v>#N/A</v>
      </c>
    </row>
    <row r="17769" spans="2:13" hidden="1">
      <c r="B17769" t="s">
        <v>26126</v>
      </c>
      <c r="C17769" t="s">
        <v>26132</v>
      </c>
      <c r="D17769" t="s">
        <v>19076</v>
      </c>
      <c r="F17769">
        <v>40</v>
      </c>
      <c r="G17769">
        <v>180000</v>
      </c>
      <c r="H17769" t="s">
        <v>103</v>
      </c>
      <c r="I17769" t="s">
        <v>103</v>
      </c>
      <c r="J17769" t="s">
        <v>103</v>
      </c>
      <c r="K17769" t="s">
        <v>26127</v>
      </c>
      <c r="L17769" t="s">
        <v>315</v>
      </c>
      <c r="M17769" t="e">
        <f>_xlfn.XLOOKUP(B17769,Sheet1!B:B,Sheet1!C:C)</f>
        <v>#N/A</v>
      </c>
    </row>
    <row r="17770" spans="2:13" hidden="1">
      <c r="B17770" t="s">
        <v>26126</v>
      </c>
      <c r="C17770" t="s">
        <v>23438</v>
      </c>
      <c r="D17770" t="s">
        <v>2504</v>
      </c>
      <c r="E17770" t="s">
        <v>5154</v>
      </c>
      <c r="F17770">
        <v>2</v>
      </c>
      <c r="G17770">
        <v>0</v>
      </c>
      <c r="H17770" t="s">
        <v>103</v>
      </c>
      <c r="I17770" t="s">
        <v>102</v>
      </c>
      <c r="J17770" t="s">
        <v>103</v>
      </c>
      <c r="K17770" t="s">
        <v>26127</v>
      </c>
      <c r="L17770" t="s">
        <v>315</v>
      </c>
      <c r="M17770" t="e">
        <f>_xlfn.XLOOKUP(B17770,Sheet1!B:B,Sheet1!C:C)</f>
        <v>#N/A</v>
      </c>
    </row>
    <row r="17771" spans="2:13" hidden="1">
      <c r="B17771" t="s">
        <v>26126</v>
      </c>
      <c r="C17771" t="s">
        <v>26133</v>
      </c>
      <c r="D17771" t="s">
        <v>2504</v>
      </c>
      <c r="E17771" t="s">
        <v>5154</v>
      </c>
      <c r="F17771">
        <v>2</v>
      </c>
      <c r="G17771">
        <v>0</v>
      </c>
      <c r="H17771" t="s">
        <v>103</v>
      </c>
      <c r="I17771" t="s">
        <v>102</v>
      </c>
      <c r="J17771" t="s">
        <v>103</v>
      </c>
      <c r="K17771" t="s">
        <v>26127</v>
      </c>
      <c r="L17771" t="s">
        <v>315</v>
      </c>
      <c r="M17771" t="e">
        <f>_xlfn.XLOOKUP(B17771,Sheet1!B:B,Sheet1!C:C)</f>
        <v>#N/A</v>
      </c>
    </row>
    <row r="17772" spans="2:13" hidden="1">
      <c r="B17772" t="s">
        <v>26126</v>
      </c>
      <c r="C17772" t="s">
        <v>26134</v>
      </c>
      <c r="D17772" t="s">
        <v>2504</v>
      </c>
      <c r="E17772" t="s">
        <v>5154</v>
      </c>
      <c r="F17772">
        <v>2</v>
      </c>
      <c r="G17772">
        <v>0</v>
      </c>
      <c r="H17772" t="s">
        <v>103</v>
      </c>
      <c r="I17772" t="s">
        <v>102</v>
      </c>
      <c r="J17772" t="s">
        <v>103</v>
      </c>
      <c r="K17772" t="s">
        <v>26127</v>
      </c>
      <c r="L17772" t="s">
        <v>315</v>
      </c>
      <c r="M17772" t="e">
        <f>_xlfn.XLOOKUP(B17772,Sheet1!B:B,Sheet1!C:C)</f>
        <v>#N/A</v>
      </c>
    </row>
    <row r="17773" spans="2:13" hidden="1">
      <c r="B17773" t="s">
        <v>26126</v>
      </c>
      <c r="C17773" t="s">
        <v>26135</v>
      </c>
      <c r="D17773" t="s">
        <v>2504</v>
      </c>
      <c r="E17773" t="s">
        <v>5154</v>
      </c>
      <c r="F17773">
        <v>2</v>
      </c>
      <c r="G17773">
        <v>0</v>
      </c>
      <c r="H17773" t="s">
        <v>103</v>
      </c>
      <c r="I17773" t="s">
        <v>102</v>
      </c>
      <c r="J17773" t="s">
        <v>103</v>
      </c>
      <c r="K17773" t="s">
        <v>26127</v>
      </c>
      <c r="L17773" t="s">
        <v>315</v>
      </c>
      <c r="M17773" t="e">
        <f>_xlfn.XLOOKUP(B17773,Sheet1!B:B,Sheet1!C:C)</f>
        <v>#N/A</v>
      </c>
    </row>
    <row r="17774" spans="2:13" hidden="1">
      <c r="B17774" t="s">
        <v>26126</v>
      </c>
      <c r="C17774" t="s">
        <v>26136</v>
      </c>
      <c r="D17774" t="s">
        <v>2504</v>
      </c>
      <c r="E17774" t="s">
        <v>5154</v>
      </c>
      <c r="F17774">
        <v>2</v>
      </c>
      <c r="G17774">
        <v>0</v>
      </c>
      <c r="H17774" t="s">
        <v>103</v>
      </c>
      <c r="I17774" t="s">
        <v>102</v>
      </c>
      <c r="J17774" t="s">
        <v>103</v>
      </c>
      <c r="K17774" t="s">
        <v>26127</v>
      </c>
      <c r="L17774" t="s">
        <v>315</v>
      </c>
      <c r="M17774" t="e">
        <f>_xlfn.XLOOKUP(B17774,Sheet1!B:B,Sheet1!C:C)</f>
        <v>#N/A</v>
      </c>
    </row>
    <row r="17775" spans="2:13" hidden="1">
      <c r="B17775" t="s">
        <v>26137</v>
      </c>
      <c r="C17775" t="s">
        <v>26138</v>
      </c>
      <c r="D17775" t="s">
        <v>180</v>
      </c>
      <c r="E17775" t="s">
        <v>5154</v>
      </c>
      <c r="F17775">
        <v>2</v>
      </c>
      <c r="G17775">
        <v>0</v>
      </c>
      <c r="H17775" t="s">
        <v>103</v>
      </c>
      <c r="I17775" t="s">
        <v>102</v>
      </c>
      <c r="J17775" t="s">
        <v>103</v>
      </c>
      <c r="K17775" t="s">
        <v>26139</v>
      </c>
      <c r="L17775" t="s">
        <v>195</v>
      </c>
      <c r="M17775" t="e">
        <f>_xlfn.XLOOKUP(B17775,Sheet1!B:B,Sheet1!C:C)</f>
        <v>#N/A</v>
      </c>
    </row>
    <row r="17776" spans="2:13" hidden="1">
      <c r="B17776" t="s">
        <v>26137</v>
      </c>
      <c r="C17776" t="s">
        <v>26140</v>
      </c>
      <c r="D17776" t="s">
        <v>180</v>
      </c>
      <c r="E17776" t="s">
        <v>5154</v>
      </c>
      <c r="F17776">
        <v>2</v>
      </c>
      <c r="G17776">
        <v>0</v>
      </c>
      <c r="H17776" t="s">
        <v>103</v>
      </c>
      <c r="I17776" t="s">
        <v>102</v>
      </c>
      <c r="J17776" t="s">
        <v>103</v>
      </c>
      <c r="K17776" t="s">
        <v>26139</v>
      </c>
      <c r="L17776" t="s">
        <v>195</v>
      </c>
      <c r="M17776" t="e">
        <f>_xlfn.XLOOKUP(B17776,Sheet1!B:B,Sheet1!C:C)</f>
        <v>#N/A</v>
      </c>
    </row>
    <row r="17777" spans="2:13" hidden="1">
      <c r="B17777" t="s">
        <v>26137</v>
      </c>
      <c r="C17777" t="s">
        <v>26139</v>
      </c>
      <c r="D17777" t="s">
        <v>195</v>
      </c>
      <c r="E17777" t="s">
        <v>5070</v>
      </c>
      <c r="F17777">
        <v>40</v>
      </c>
      <c r="G17777">
        <v>132491</v>
      </c>
      <c r="H17777" t="s">
        <v>102</v>
      </c>
      <c r="I17777" t="s">
        <v>102</v>
      </c>
      <c r="J17777" t="s">
        <v>103</v>
      </c>
      <c r="K17777" t="s">
        <v>26139</v>
      </c>
      <c r="L17777" t="s">
        <v>195</v>
      </c>
      <c r="M17777" t="e">
        <f>_xlfn.XLOOKUP(B17777,Sheet1!B:B,Sheet1!C:C)</f>
        <v>#N/A</v>
      </c>
    </row>
    <row r="17778" spans="2:13" hidden="1">
      <c r="B17778" t="s">
        <v>26137</v>
      </c>
      <c r="C17778" t="s">
        <v>7512</v>
      </c>
      <c r="D17778" t="s">
        <v>180</v>
      </c>
      <c r="E17778" t="s">
        <v>5154</v>
      </c>
      <c r="F17778">
        <v>2</v>
      </c>
      <c r="G17778">
        <v>0</v>
      </c>
      <c r="H17778" t="s">
        <v>103</v>
      </c>
      <c r="I17778" t="s">
        <v>102</v>
      </c>
      <c r="J17778" t="s">
        <v>103</v>
      </c>
      <c r="K17778" t="s">
        <v>26139</v>
      </c>
      <c r="L17778" t="s">
        <v>195</v>
      </c>
      <c r="M17778" t="e">
        <f>_xlfn.XLOOKUP(B17778,Sheet1!B:B,Sheet1!C:C)</f>
        <v>#N/A</v>
      </c>
    </row>
    <row r="17779" spans="2:13" hidden="1">
      <c r="B17779" t="s">
        <v>26137</v>
      </c>
      <c r="C17779" t="s">
        <v>26141</v>
      </c>
      <c r="D17779" t="s">
        <v>180</v>
      </c>
      <c r="E17779" t="s">
        <v>5154</v>
      </c>
      <c r="F17779">
        <v>2</v>
      </c>
      <c r="G17779">
        <v>0</v>
      </c>
      <c r="H17779" t="s">
        <v>103</v>
      </c>
      <c r="I17779" t="s">
        <v>102</v>
      </c>
      <c r="J17779" t="s">
        <v>103</v>
      </c>
      <c r="K17779" t="s">
        <v>26139</v>
      </c>
      <c r="L17779" t="s">
        <v>195</v>
      </c>
      <c r="M17779" t="e">
        <f>_xlfn.XLOOKUP(B17779,Sheet1!B:B,Sheet1!C:C)</f>
        <v>#N/A</v>
      </c>
    </row>
    <row r="17780" spans="2:13" hidden="1">
      <c r="B17780" t="s">
        <v>26137</v>
      </c>
      <c r="C17780" t="s">
        <v>26142</v>
      </c>
      <c r="D17780" t="s">
        <v>180</v>
      </c>
      <c r="E17780" t="s">
        <v>5154</v>
      </c>
      <c r="F17780">
        <v>2</v>
      </c>
      <c r="G17780">
        <v>0</v>
      </c>
      <c r="H17780" t="s">
        <v>103</v>
      </c>
      <c r="I17780" t="s">
        <v>102</v>
      </c>
      <c r="J17780" t="s">
        <v>103</v>
      </c>
      <c r="K17780" t="s">
        <v>26139</v>
      </c>
      <c r="L17780" t="s">
        <v>195</v>
      </c>
      <c r="M17780" t="e">
        <f>_xlfn.XLOOKUP(B17780,Sheet1!B:B,Sheet1!C:C)</f>
        <v>#N/A</v>
      </c>
    </row>
    <row r="17781" spans="2:13" hidden="1">
      <c r="B17781" t="s">
        <v>26137</v>
      </c>
      <c r="C17781" t="s">
        <v>26143</v>
      </c>
      <c r="D17781" t="s">
        <v>180</v>
      </c>
      <c r="E17781" t="s">
        <v>5154</v>
      </c>
      <c r="F17781">
        <v>2</v>
      </c>
      <c r="G17781">
        <v>0</v>
      </c>
      <c r="H17781" t="s">
        <v>103</v>
      </c>
      <c r="I17781" t="s">
        <v>102</v>
      </c>
      <c r="J17781" t="s">
        <v>103</v>
      </c>
      <c r="K17781" t="s">
        <v>26139</v>
      </c>
      <c r="L17781" t="s">
        <v>195</v>
      </c>
      <c r="M17781" t="e">
        <f>_xlfn.XLOOKUP(B17781,Sheet1!B:B,Sheet1!C:C)</f>
        <v>#N/A</v>
      </c>
    </row>
    <row r="17782" spans="2:13" hidden="1">
      <c r="B17782" t="s">
        <v>26137</v>
      </c>
      <c r="C17782" t="s">
        <v>26144</v>
      </c>
      <c r="D17782" t="s">
        <v>5224</v>
      </c>
      <c r="E17782" t="s">
        <v>5070</v>
      </c>
      <c r="F17782">
        <v>2</v>
      </c>
      <c r="G17782">
        <v>0</v>
      </c>
      <c r="H17782" t="s">
        <v>102</v>
      </c>
      <c r="I17782" t="s">
        <v>102</v>
      </c>
      <c r="J17782" t="s">
        <v>103</v>
      </c>
      <c r="K17782" t="s">
        <v>26139</v>
      </c>
      <c r="L17782" t="s">
        <v>195</v>
      </c>
      <c r="M17782" t="e">
        <f>_xlfn.XLOOKUP(B17782,Sheet1!B:B,Sheet1!C:C)</f>
        <v>#N/A</v>
      </c>
    </row>
    <row r="17783" spans="2:13" hidden="1">
      <c r="B17783" t="s">
        <v>26137</v>
      </c>
      <c r="C17783" t="s">
        <v>26145</v>
      </c>
      <c r="D17783" t="s">
        <v>180</v>
      </c>
      <c r="E17783" t="s">
        <v>5154</v>
      </c>
      <c r="F17783">
        <v>2</v>
      </c>
      <c r="G17783">
        <v>0</v>
      </c>
      <c r="H17783" t="s">
        <v>103</v>
      </c>
      <c r="I17783" t="s">
        <v>102</v>
      </c>
      <c r="J17783" t="s">
        <v>103</v>
      </c>
      <c r="K17783" t="s">
        <v>26139</v>
      </c>
      <c r="L17783" t="s">
        <v>195</v>
      </c>
      <c r="M17783" t="e">
        <f>_xlfn.XLOOKUP(B17783,Sheet1!B:B,Sheet1!C:C)</f>
        <v>#N/A</v>
      </c>
    </row>
    <row r="17784" spans="2:13" hidden="1">
      <c r="B17784" t="s">
        <v>26137</v>
      </c>
      <c r="C17784" t="s">
        <v>26146</v>
      </c>
      <c r="D17784" t="s">
        <v>180</v>
      </c>
      <c r="E17784" t="s">
        <v>5154</v>
      </c>
      <c r="F17784">
        <v>2</v>
      </c>
      <c r="G17784">
        <v>0</v>
      </c>
      <c r="H17784" t="s">
        <v>103</v>
      </c>
      <c r="I17784" t="s">
        <v>102</v>
      </c>
      <c r="J17784" t="s">
        <v>103</v>
      </c>
      <c r="K17784" t="s">
        <v>26139</v>
      </c>
      <c r="L17784" t="s">
        <v>195</v>
      </c>
      <c r="M17784" t="e">
        <f>_xlfn.XLOOKUP(B17784,Sheet1!B:B,Sheet1!C:C)</f>
        <v>#N/A</v>
      </c>
    </row>
    <row r="17785" spans="2:13" hidden="1">
      <c r="B17785" t="s">
        <v>26137</v>
      </c>
      <c r="C17785" t="s">
        <v>26147</v>
      </c>
      <c r="D17785" t="s">
        <v>180</v>
      </c>
      <c r="E17785" t="s">
        <v>5154</v>
      </c>
      <c r="F17785">
        <v>2</v>
      </c>
      <c r="G17785">
        <v>0</v>
      </c>
      <c r="H17785" t="s">
        <v>103</v>
      </c>
      <c r="I17785" t="s">
        <v>102</v>
      </c>
      <c r="J17785" t="s">
        <v>103</v>
      </c>
      <c r="K17785" t="s">
        <v>26139</v>
      </c>
      <c r="L17785" t="s">
        <v>195</v>
      </c>
      <c r="M17785" t="e">
        <f>_xlfn.XLOOKUP(B17785,Sheet1!B:B,Sheet1!C:C)</f>
        <v>#N/A</v>
      </c>
    </row>
    <row r="17786" spans="2:13" hidden="1">
      <c r="B17786" t="s">
        <v>26137</v>
      </c>
      <c r="C17786" t="s">
        <v>26148</v>
      </c>
      <c r="D17786" t="s">
        <v>180</v>
      </c>
      <c r="E17786" t="s">
        <v>5154</v>
      </c>
      <c r="F17786">
        <v>2</v>
      </c>
      <c r="G17786">
        <v>0</v>
      </c>
      <c r="H17786" t="s">
        <v>103</v>
      </c>
      <c r="I17786" t="s">
        <v>102</v>
      </c>
      <c r="J17786" t="s">
        <v>103</v>
      </c>
      <c r="K17786" t="s">
        <v>26139</v>
      </c>
      <c r="L17786" t="s">
        <v>195</v>
      </c>
      <c r="M17786" t="e">
        <f>_xlfn.XLOOKUP(B17786,Sheet1!B:B,Sheet1!C:C)</f>
        <v>#N/A</v>
      </c>
    </row>
    <row r="17787" spans="2:13" hidden="1">
      <c r="B17787" t="s">
        <v>26137</v>
      </c>
      <c r="C17787" t="s">
        <v>26149</v>
      </c>
      <c r="D17787" t="s">
        <v>180</v>
      </c>
      <c r="E17787" t="s">
        <v>5154</v>
      </c>
      <c r="F17787">
        <v>2</v>
      </c>
      <c r="G17787">
        <v>0</v>
      </c>
      <c r="H17787" t="s">
        <v>103</v>
      </c>
      <c r="I17787" t="s">
        <v>102</v>
      </c>
      <c r="J17787" t="s">
        <v>103</v>
      </c>
      <c r="K17787" t="s">
        <v>26139</v>
      </c>
      <c r="L17787" t="s">
        <v>195</v>
      </c>
      <c r="M17787" t="e">
        <f>_xlfn.XLOOKUP(B17787,Sheet1!B:B,Sheet1!C:C)</f>
        <v>#N/A</v>
      </c>
    </row>
    <row r="17788" spans="2:13" hidden="1">
      <c r="B17788" t="s">
        <v>26137</v>
      </c>
      <c r="C17788" t="s">
        <v>7262</v>
      </c>
      <c r="D17788" t="s">
        <v>5195</v>
      </c>
      <c r="E17788" t="s">
        <v>5070</v>
      </c>
      <c r="F17788">
        <v>2</v>
      </c>
      <c r="G17788">
        <v>0</v>
      </c>
      <c r="H17788" t="s">
        <v>102</v>
      </c>
      <c r="I17788" t="s">
        <v>102</v>
      </c>
      <c r="J17788" t="s">
        <v>103</v>
      </c>
      <c r="K17788" t="s">
        <v>26139</v>
      </c>
      <c r="L17788" t="s">
        <v>195</v>
      </c>
      <c r="M17788" t="e">
        <f>_xlfn.XLOOKUP(B17788,Sheet1!B:B,Sheet1!C:C)</f>
        <v>#N/A</v>
      </c>
    </row>
    <row r="17789" spans="2:13" hidden="1">
      <c r="B17789" t="s">
        <v>26137</v>
      </c>
      <c r="C17789" t="s">
        <v>26150</v>
      </c>
      <c r="D17789" t="s">
        <v>180</v>
      </c>
      <c r="E17789" t="s">
        <v>5154</v>
      </c>
      <c r="F17789">
        <v>2</v>
      </c>
      <c r="G17789">
        <v>0</v>
      </c>
      <c r="H17789" t="s">
        <v>103</v>
      </c>
      <c r="I17789" t="s">
        <v>102</v>
      </c>
      <c r="J17789" t="s">
        <v>103</v>
      </c>
      <c r="K17789" t="s">
        <v>26139</v>
      </c>
      <c r="L17789" t="s">
        <v>195</v>
      </c>
      <c r="M17789" t="e">
        <f>_xlfn.XLOOKUP(B17789,Sheet1!B:B,Sheet1!C:C)</f>
        <v>#N/A</v>
      </c>
    </row>
    <row r="17790" spans="2:13" hidden="1">
      <c r="B17790" t="s">
        <v>26137</v>
      </c>
      <c r="C17790" t="s">
        <v>26151</v>
      </c>
      <c r="D17790" t="s">
        <v>180</v>
      </c>
      <c r="E17790" t="s">
        <v>5154</v>
      </c>
      <c r="F17790">
        <v>2</v>
      </c>
      <c r="G17790">
        <v>0</v>
      </c>
      <c r="H17790" t="s">
        <v>103</v>
      </c>
      <c r="I17790" t="s">
        <v>102</v>
      </c>
      <c r="J17790" t="s">
        <v>103</v>
      </c>
      <c r="K17790" t="s">
        <v>26139</v>
      </c>
      <c r="L17790" t="s">
        <v>195</v>
      </c>
      <c r="M17790" t="e">
        <f>_xlfn.XLOOKUP(B17790,Sheet1!B:B,Sheet1!C:C)</f>
        <v>#N/A</v>
      </c>
    </row>
    <row r="17791" spans="2:13" hidden="1">
      <c r="B17791" t="s">
        <v>26137</v>
      </c>
      <c r="C17791" t="s">
        <v>26152</v>
      </c>
      <c r="D17791" t="s">
        <v>180</v>
      </c>
      <c r="E17791" t="s">
        <v>5154</v>
      </c>
      <c r="F17791">
        <v>2</v>
      </c>
      <c r="G17791">
        <v>0</v>
      </c>
      <c r="H17791" t="s">
        <v>103</v>
      </c>
      <c r="I17791" t="s">
        <v>102</v>
      </c>
      <c r="J17791" t="s">
        <v>103</v>
      </c>
      <c r="K17791" t="s">
        <v>26139</v>
      </c>
      <c r="L17791" t="s">
        <v>195</v>
      </c>
      <c r="M17791" t="e">
        <f>_xlfn.XLOOKUP(B17791,Sheet1!B:B,Sheet1!C:C)</f>
        <v>#N/A</v>
      </c>
    </row>
    <row r="17792" spans="2:13" hidden="1">
      <c r="B17792" t="s">
        <v>26137</v>
      </c>
      <c r="C17792" t="s">
        <v>26153</v>
      </c>
      <c r="D17792" t="s">
        <v>180</v>
      </c>
      <c r="E17792" t="s">
        <v>5154</v>
      </c>
      <c r="F17792">
        <v>2</v>
      </c>
      <c r="G17792">
        <v>0</v>
      </c>
      <c r="H17792" t="s">
        <v>103</v>
      </c>
      <c r="I17792" t="s">
        <v>102</v>
      </c>
      <c r="J17792" t="s">
        <v>103</v>
      </c>
      <c r="K17792" t="s">
        <v>26139</v>
      </c>
      <c r="L17792" t="s">
        <v>195</v>
      </c>
      <c r="M17792" t="e">
        <f>_xlfn.XLOOKUP(B17792,Sheet1!B:B,Sheet1!C:C)</f>
        <v>#N/A</v>
      </c>
    </row>
    <row r="17793" spans="2:13" hidden="1">
      <c r="B17793" t="s">
        <v>26137</v>
      </c>
      <c r="C17793" t="s">
        <v>26154</v>
      </c>
      <c r="D17793" t="s">
        <v>180</v>
      </c>
      <c r="E17793" t="s">
        <v>5154</v>
      </c>
      <c r="F17793">
        <v>2</v>
      </c>
      <c r="G17793">
        <v>0</v>
      </c>
      <c r="H17793" t="s">
        <v>103</v>
      </c>
      <c r="I17793" t="s">
        <v>102</v>
      </c>
      <c r="J17793" t="s">
        <v>103</v>
      </c>
      <c r="K17793" t="s">
        <v>26139</v>
      </c>
      <c r="L17793" t="s">
        <v>195</v>
      </c>
      <c r="M17793" t="e">
        <f>_xlfn.XLOOKUP(B17793,Sheet1!B:B,Sheet1!C:C)</f>
        <v>#N/A</v>
      </c>
    </row>
    <row r="17794" spans="2:13" hidden="1">
      <c r="B17794" t="s">
        <v>26137</v>
      </c>
      <c r="C17794" t="s">
        <v>26155</v>
      </c>
      <c r="D17794" t="s">
        <v>5195</v>
      </c>
      <c r="E17794" t="s">
        <v>5070</v>
      </c>
      <c r="F17794">
        <v>2</v>
      </c>
      <c r="G17794">
        <v>0</v>
      </c>
      <c r="H17794" t="s">
        <v>102</v>
      </c>
      <c r="I17794" t="s">
        <v>102</v>
      </c>
      <c r="J17794" t="s">
        <v>103</v>
      </c>
      <c r="K17794" t="s">
        <v>26139</v>
      </c>
      <c r="L17794" t="s">
        <v>195</v>
      </c>
      <c r="M17794" t="e">
        <f>_xlfn.XLOOKUP(B17794,Sheet1!B:B,Sheet1!C:C)</f>
        <v>#N/A</v>
      </c>
    </row>
    <row r="17795" spans="2:13" hidden="1">
      <c r="B17795" t="s">
        <v>26137</v>
      </c>
      <c r="C17795" t="s">
        <v>26156</v>
      </c>
      <c r="D17795" t="s">
        <v>466</v>
      </c>
      <c r="E17795" t="s">
        <v>5070</v>
      </c>
      <c r="F17795">
        <v>5</v>
      </c>
      <c r="G17795">
        <v>0</v>
      </c>
      <c r="H17795" t="s">
        <v>102</v>
      </c>
      <c r="I17795" t="s">
        <v>102</v>
      </c>
      <c r="J17795" t="s">
        <v>103</v>
      </c>
      <c r="K17795" t="s">
        <v>26139</v>
      </c>
      <c r="L17795" t="s">
        <v>195</v>
      </c>
      <c r="M17795" t="e">
        <f>_xlfn.XLOOKUP(B17795,Sheet1!B:B,Sheet1!C:C)</f>
        <v>#N/A</v>
      </c>
    </row>
    <row r="17796" spans="2:13" hidden="1">
      <c r="B17796" t="s">
        <v>26137</v>
      </c>
      <c r="C17796" t="s">
        <v>26157</v>
      </c>
      <c r="D17796" t="s">
        <v>267</v>
      </c>
      <c r="E17796" t="s">
        <v>5070</v>
      </c>
      <c r="F17796">
        <v>2</v>
      </c>
      <c r="G17796">
        <v>0</v>
      </c>
      <c r="H17796" t="s">
        <v>102</v>
      </c>
      <c r="I17796" t="s">
        <v>102</v>
      </c>
      <c r="J17796" t="s">
        <v>103</v>
      </c>
      <c r="K17796" t="s">
        <v>26139</v>
      </c>
      <c r="L17796" t="s">
        <v>195</v>
      </c>
      <c r="M17796" t="e">
        <f>_xlfn.XLOOKUP(B17796,Sheet1!B:B,Sheet1!C:C)</f>
        <v>#N/A</v>
      </c>
    </row>
    <row r="17797" spans="2:13" hidden="1">
      <c r="B17797" t="s">
        <v>26158</v>
      </c>
      <c r="C17797" t="s">
        <v>26159</v>
      </c>
      <c r="D17797" t="s">
        <v>226</v>
      </c>
      <c r="E17797" t="s">
        <v>5154</v>
      </c>
      <c r="F17797">
        <v>2</v>
      </c>
      <c r="G17797">
        <v>0</v>
      </c>
      <c r="H17797" t="s">
        <v>103</v>
      </c>
      <c r="I17797" t="s">
        <v>102</v>
      </c>
      <c r="J17797" t="s">
        <v>103</v>
      </c>
      <c r="K17797" t="s">
        <v>26160</v>
      </c>
      <c r="L17797" t="s">
        <v>149</v>
      </c>
      <c r="M17797" t="e">
        <f>_xlfn.XLOOKUP(B17797,Sheet1!B:B,Sheet1!C:C)</f>
        <v>#N/A</v>
      </c>
    </row>
    <row r="17798" spans="2:13" hidden="1">
      <c r="B17798" t="s">
        <v>26158</v>
      </c>
      <c r="C17798" t="s">
        <v>26161</v>
      </c>
      <c r="D17798" t="s">
        <v>26162</v>
      </c>
      <c r="E17798" t="s">
        <v>5070</v>
      </c>
      <c r="F17798">
        <v>40</v>
      </c>
      <c r="G17798">
        <v>216264</v>
      </c>
      <c r="H17798" t="s">
        <v>102</v>
      </c>
      <c r="I17798" t="s">
        <v>102</v>
      </c>
      <c r="J17798" t="s">
        <v>103</v>
      </c>
      <c r="K17798" t="s">
        <v>26160</v>
      </c>
      <c r="L17798" t="s">
        <v>149</v>
      </c>
      <c r="M17798" t="e">
        <f>_xlfn.XLOOKUP(B17798,Sheet1!B:B,Sheet1!C:C)</f>
        <v>#N/A</v>
      </c>
    </row>
    <row r="17799" spans="2:13" hidden="1">
      <c r="B17799" t="s">
        <v>26158</v>
      </c>
      <c r="C17799" t="s">
        <v>26163</v>
      </c>
      <c r="D17799" t="s">
        <v>26164</v>
      </c>
      <c r="E17799" t="s">
        <v>5070</v>
      </c>
      <c r="F17799">
        <v>2</v>
      </c>
      <c r="G17799">
        <v>0</v>
      </c>
      <c r="H17799" t="s">
        <v>102</v>
      </c>
      <c r="I17799" t="s">
        <v>102</v>
      </c>
      <c r="J17799" t="s">
        <v>103</v>
      </c>
      <c r="K17799" t="s">
        <v>26160</v>
      </c>
      <c r="L17799" t="s">
        <v>149</v>
      </c>
      <c r="M17799" t="e">
        <f>_xlfn.XLOOKUP(B17799,Sheet1!B:B,Sheet1!C:C)</f>
        <v>#N/A</v>
      </c>
    </row>
    <row r="17800" spans="2:13" hidden="1">
      <c r="B17800" t="s">
        <v>26158</v>
      </c>
      <c r="C17800" t="s">
        <v>26165</v>
      </c>
      <c r="D17800" t="s">
        <v>226</v>
      </c>
      <c r="E17800" t="s">
        <v>5154</v>
      </c>
      <c r="F17800">
        <v>2</v>
      </c>
      <c r="G17800">
        <v>0</v>
      </c>
      <c r="H17800" t="s">
        <v>103</v>
      </c>
      <c r="I17800" t="s">
        <v>102</v>
      </c>
      <c r="J17800" t="s">
        <v>103</v>
      </c>
      <c r="K17800" t="s">
        <v>26160</v>
      </c>
      <c r="L17800" t="s">
        <v>149</v>
      </c>
      <c r="M17800" t="e">
        <f>_xlfn.XLOOKUP(B17800,Sheet1!B:B,Sheet1!C:C)</f>
        <v>#N/A</v>
      </c>
    </row>
    <row r="17801" spans="2:13" hidden="1">
      <c r="B17801" t="s">
        <v>26158</v>
      </c>
      <c r="C17801" t="s">
        <v>8330</v>
      </c>
      <c r="D17801" t="s">
        <v>226</v>
      </c>
      <c r="E17801" t="s">
        <v>5154</v>
      </c>
      <c r="F17801">
        <v>2</v>
      </c>
      <c r="G17801">
        <v>0</v>
      </c>
      <c r="H17801" t="s">
        <v>103</v>
      </c>
      <c r="I17801" t="s">
        <v>102</v>
      </c>
      <c r="J17801" t="s">
        <v>103</v>
      </c>
      <c r="K17801" t="s">
        <v>26160</v>
      </c>
      <c r="L17801" t="s">
        <v>149</v>
      </c>
      <c r="M17801" t="e">
        <f>_xlfn.XLOOKUP(B17801,Sheet1!B:B,Sheet1!C:C)</f>
        <v>#N/A</v>
      </c>
    </row>
    <row r="17802" spans="2:13" hidden="1">
      <c r="B17802" t="s">
        <v>26158</v>
      </c>
      <c r="C17802" t="s">
        <v>26166</v>
      </c>
      <c r="D17802" t="s">
        <v>26167</v>
      </c>
      <c r="F17802">
        <v>40</v>
      </c>
      <c r="G17802">
        <v>94603</v>
      </c>
      <c r="H17802" t="s">
        <v>103</v>
      </c>
      <c r="I17802" t="s">
        <v>103</v>
      </c>
      <c r="J17802" t="s">
        <v>103</v>
      </c>
      <c r="K17802" t="s">
        <v>26160</v>
      </c>
      <c r="L17802" t="s">
        <v>149</v>
      </c>
      <c r="M17802" t="e">
        <f>_xlfn.XLOOKUP(B17802,Sheet1!B:B,Sheet1!C:C)</f>
        <v>#N/A</v>
      </c>
    </row>
    <row r="17803" spans="2:13" hidden="1">
      <c r="B17803" t="s">
        <v>26158</v>
      </c>
      <c r="C17803" t="s">
        <v>26168</v>
      </c>
      <c r="D17803" t="s">
        <v>26169</v>
      </c>
      <c r="F17803">
        <v>40</v>
      </c>
      <c r="G17803">
        <v>119774</v>
      </c>
      <c r="H17803" t="s">
        <v>103</v>
      </c>
      <c r="I17803" t="s">
        <v>103</v>
      </c>
      <c r="J17803" t="s">
        <v>103</v>
      </c>
      <c r="K17803" t="s">
        <v>26160</v>
      </c>
      <c r="L17803" t="s">
        <v>149</v>
      </c>
      <c r="M17803" t="e">
        <f>_xlfn.XLOOKUP(B17803,Sheet1!B:B,Sheet1!C:C)</f>
        <v>#N/A</v>
      </c>
    </row>
    <row r="17804" spans="2:13" hidden="1">
      <c r="B17804" t="s">
        <v>26158</v>
      </c>
      <c r="C17804" t="s">
        <v>26170</v>
      </c>
      <c r="D17804" t="s">
        <v>5149</v>
      </c>
      <c r="E17804" t="s">
        <v>5073</v>
      </c>
      <c r="F17804">
        <v>40</v>
      </c>
      <c r="G17804">
        <v>128353</v>
      </c>
      <c r="H17804" t="s">
        <v>102</v>
      </c>
      <c r="I17804" t="s">
        <v>103</v>
      </c>
      <c r="J17804" t="s">
        <v>103</v>
      </c>
      <c r="K17804" t="s">
        <v>26160</v>
      </c>
      <c r="L17804" t="s">
        <v>149</v>
      </c>
      <c r="M17804" t="e">
        <f>_xlfn.XLOOKUP(B17804,Sheet1!B:B,Sheet1!C:C)</f>
        <v>#N/A</v>
      </c>
    </row>
    <row r="17805" spans="2:13" hidden="1">
      <c r="B17805" t="s">
        <v>26158</v>
      </c>
      <c r="C17805" t="s">
        <v>26160</v>
      </c>
      <c r="D17805" t="s">
        <v>24907</v>
      </c>
      <c r="E17805" t="s">
        <v>5073</v>
      </c>
      <c r="F17805">
        <v>30</v>
      </c>
      <c r="G17805">
        <v>144000</v>
      </c>
      <c r="H17805" t="s">
        <v>102</v>
      </c>
      <c r="I17805" t="s">
        <v>103</v>
      </c>
      <c r="J17805" t="s">
        <v>103</v>
      </c>
      <c r="K17805" t="s">
        <v>26160</v>
      </c>
      <c r="L17805" t="s">
        <v>149</v>
      </c>
      <c r="M17805" t="e">
        <f>_xlfn.XLOOKUP(B17805,Sheet1!B:B,Sheet1!C:C)</f>
        <v>#N/A</v>
      </c>
    </row>
    <row r="17806" spans="2:13" hidden="1">
      <c r="B17806" t="s">
        <v>26158</v>
      </c>
      <c r="C17806" t="s">
        <v>26171</v>
      </c>
      <c r="D17806" t="s">
        <v>226</v>
      </c>
      <c r="E17806" t="s">
        <v>5154</v>
      </c>
      <c r="F17806">
        <v>2</v>
      </c>
      <c r="G17806">
        <v>0</v>
      </c>
      <c r="H17806" t="s">
        <v>103</v>
      </c>
      <c r="I17806" t="s">
        <v>102</v>
      </c>
      <c r="J17806" t="s">
        <v>103</v>
      </c>
      <c r="K17806" t="s">
        <v>26160</v>
      </c>
      <c r="L17806" t="s">
        <v>149</v>
      </c>
      <c r="M17806" t="e">
        <f>_xlfn.XLOOKUP(B17806,Sheet1!B:B,Sheet1!C:C)</f>
        <v>#N/A</v>
      </c>
    </row>
    <row r="17807" spans="2:13" hidden="1">
      <c r="B17807" t="s">
        <v>26172</v>
      </c>
      <c r="C17807" t="s">
        <v>26173</v>
      </c>
      <c r="D17807" t="s">
        <v>5224</v>
      </c>
      <c r="F17807">
        <v>40</v>
      </c>
      <c r="G17807">
        <v>0</v>
      </c>
      <c r="H17807" t="s">
        <v>103</v>
      </c>
      <c r="I17807" t="s">
        <v>103</v>
      </c>
      <c r="J17807" t="s">
        <v>103</v>
      </c>
      <c r="K17807" t="s">
        <v>26174</v>
      </c>
      <c r="L17807" t="s">
        <v>149</v>
      </c>
      <c r="M17807" t="e">
        <f>_xlfn.XLOOKUP(B17807,Sheet1!B:B,Sheet1!C:C)</f>
        <v>#N/A</v>
      </c>
    </row>
    <row r="17808" spans="2:13" hidden="1">
      <c r="B17808" t="s">
        <v>26172</v>
      </c>
      <c r="C17808" t="s">
        <v>26175</v>
      </c>
      <c r="D17808" t="s">
        <v>26176</v>
      </c>
      <c r="F17808">
        <v>40</v>
      </c>
      <c r="G17808">
        <v>0</v>
      </c>
      <c r="H17808" t="s">
        <v>103</v>
      </c>
      <c r="I17808" t="s">
        <v>103</v>
      </c>
      <c r="J17808" t="s">
        <v>103</v>
      </c>
      <c r="K17808" t="s">
        <v>26174</v>
      </c>
      <c r="L17808" t="s">
        <v>149</v>
      </c>
      <c r="M17808" t="e">
        <f>_xlfn.XLOOKUP(B17808,Sheet1!B:B,Sheet1!C:C)</f>
        <v>#N/A</v>
      </c>
    </row>
    <row r="17809" spans="2:13" hidden="1">
      <c r="B17809" t="s">
        <v>26172</v>
      </c>
      <c r="C17809" t="s">
        <v>26177</v>
      </c>
      <c r="D17809" t="s">
        <v>378</v>
      </c>
      <c r="F17809">
        <v>40</v>
      </c>
      <c r="G17809">
        <v>0</v>
      </c>
      <c r="H17809" t="s">
        <v>103</v>
      </c>
      <c r="I17809" t="s">
        <v>103</v>
      </c>
      <c r="J17809" t="s">
        <v>103</v>
      </c>
      <c r="K17809" t="s">
        <v>26174</v>
      </c>
      <c r="L17809" t="s">
        <v>149</v>
      </c>
      <c r="M17809" t="e">
        <f>_xlfn.XLOOKUP(B17809,Sheet1!B:B,Sheet1!C:C)</f>
        <v>#N/A</v>
      </c>
    </row>
    <row r="17810" spans="2:13" hidden="1">
      <c r="B17810" t="s">
        <v>26172</v>
      </c>
      <c r="C17810" t="s">
        <v>26178</v>
      </c>
      <c r="D17810" t="s">
        <v>378</v>
      </c>
      <c r="F17810">
        <v>40</v>
      </c>
      <c r="G17810">
        <v>0</v>
      </c>
      <c r="H17810" t="s">
        <v>103</v>
      </c>
      <c r="I17810" t="s">
        <v>103</v>
      </c>
      <c r="J17810" t="s">
        <v>103</v>
      </c>
      <c r="K17810" t="s">
        <v>26174</v>
      </c>
      <c r="L17810" t="s">
        <v>149</v>
      </c>
      <c r="M17810" t="e">
        <f>_xlfn.XLOOKUP(B17810,Sheet1!B:B,Sheet1!C:C)</f>
        <v>#N/A</v>
      </c>
    </row>
    <row r="17811" spans="2:13" hidden="1">
      <c r="B17811" t="s">
        <v>26172</v>
      </c>
      <c r="C17811" t="s">
        <v>26179</v>
      </c>
      <c r="D17811" t="s">
        <v>378</v>
      </c>
      <c r="F17811">
        <v>40</v>
      </c>
      <c r="G17811">
        <v>0</v>
      </c>
      <c r="H17811" t="s">
        <v>103</v>
      </c>
      <c r="I17811" t="s">
        <v>103</v>
      </c>
      <c r="J17811" t="s">
        <v>103</v>
      </c>
      <c r="K17811" t="s">
        <v>26174</v>
      </c>
      <c r="L17811" t="s">
        <v>149</v>
      </c>
      <c r="M17811" t="e">
        <f>_xlfn.XLOOKUP(B17811,Sheet1!B:B,Sheet1!C:C)</f>
        <v>#N/A</v>
      </c>
    </row>
    <row r="17812" spans="2:13" hidden="1">
      <c r="B17812" t="s">
        <v>26172</v>
      </c>
      <c r="C17812" t="s">
        <v>26180</v>
      </c>
      <c r="D17812" t="s">
        <v>378</v>
      </c>
      <c r="F17812">
        <v>40</v>
      </c>
      <c r="G17812">
        <v>0</v>
      </c>
      <c r="H17812" t="s">
        <v>103</v>
      </c>
      <c r="I17812" t="s">
        <v>103</v>
      </c>
      <c r="J17812" t="s">
        <v>103</v>
      </c>
      <c r="K17812" t="s">
        <v>26174</v>
      </c>
      <c r="L17812" t="s">
        <v>149</v>
      </c>
      <c r="M17812" t="e">
        <f>_xlfn.XLOOKUP(B17812,Sheet1!B:B,Sheet1!C:C)</f>
        <v>#N/A</v>
      </c>
    </row>
    <row r="17813" spans="2:13" hidden="1">
      <c r="B17813" t="s">
        <v>26172</v>
      </c>
      <c r="C17813" t="s">
        <v>26181</v>
      </c>
      <c r="D17813" t="s">
        <v>7032</v>
      </c>
      <c r="F17813">
        <v>40</v>
      </c>
      <c r="G17813">
        <v>0</v>
      </c>
      <c r="H17813" t="s">
        <v>103</v>
      </c>
      <c r="I17813" t="s">
        <v>103</v>
      </c>
      <c r="J17813" t="s">
        <v>103</v>
      </c>
      <c r="K17813" t="s">
        <v>26174</v>
      </c>
      <c r="L17813" t="s">
        <v>149</v>
      </c>
      <c r="M17813" t="e">
        <f>_xlfn.XLOOKUP(B17813,Sheet1!B:B,Sheet1!C:C)</f>
        <v>#N/A</v>
      </c>
    </row>
    <row r="17814" spans="2:13" hidden="1">
      <c r="B17814" t="s">
        <v>26172</v>
      </c>
      <c r="C17814" t="s">
        <v>26182</v>
      </c>
      <c r="D17814" t="s">
        <v>267</v>
      </c>
      <c r="F17814">
        <v>40</v>
      </c>
      <c r="G17814">
        <v>0</v>
      </c>
      <c r="H17814" t="s">
        <v>103</v>
      </c>
      <c r="I17814" t="s">
        <v>103</v>
      </c>
      <c r="J17814" t="s">
        <v>103</v>
      </c>
      <c r="K17814" t="s">
        <v>26174</v>
      </c>
      <c r="L17814" t="s">
        <v>149</v>
      </c>
      <c r="M17814" t="e">
        <f>_xlfn.XLOOKUP(B17814,Sheet1!B:B,Sheet1!C:C)</f>
        <v>#N/A</v>
      </c>
    </row>
    <row r="17815" spans="2:13" hidden="1">
      <c r="B17815" t="s">
        <v>26172</v>
      </c>
      <c r="C17815" t="s">
        <v>26183</v>
      </c>
      <c r="D17815" t="s">
        <v>149</v>
      </c>
      <c r="F17815">
        <v>40</v>
      </c>
      <c r="G17815">
        <v>0</v>
      </c>
      <c r="H17815" t="s">
        <v>103</v>
      </c>
      <c r="I17815" t="s">
        <v>103</v>
      </c>
      <c r="J17815" t="s">
        <v>103</v>
      </c>
      <c r="K17815" t="s">
        <v>26174</v>
      </c>
      <c r="L17815" t="s">
        <v>149</v>
      </c>
      <c r="M17815" t="e">
        <f>_xlfn.XLOOKUP(B17815,Sheet1!B:B,Sheet1!C:C)</f>
        <v>#N/A</v>
      </c>
    </row>
    <row r="17816" spans="2:13" hidden="1">
      <c r="B17816" t="s">
        <v>26184</v>
      </c>
      <c r="C17816" t="s">
        <v>26185</v>
      </c>
      <c r="D17816" t="s">
        <v>5246</v>
      </c>
      <c r="E17816" t="s">
        <v>5154</v>
      </c>
      <c r="F17816">
        <v>0.5</v>
      </c>
      <c r="G17816">
        <v>0</v>
      </c>
      <c r="H17816" t="s">
        <v>103</v>
      </c>
      <c r="I17816" t="s">
        <v>102</v>
      </c>
      <c r="J17816" t="s">
        <v>103</v>
      </c>
      <c r="K17816" t="s">
        <v>26186</v>
      </c>
      <c r="L17816" t="s">
        <v>26187</v>
      </c>
      <c r="M17816" t="e">
        <f>_xlfn.XLOOKUP(B17816,Sheet1!B:B,Sheet1!C:C)</f>
        <v>#N/A</v>
      </c>
    </row>
    <row r="17817" spans="2:13" hidden="1">
      <c r="B17817" t="s">
        <v>26184</v>
      </c>
      <c r="C17817" t="s">
        <v>26188</v>
      </c>
      <c r="D17817" t="s">
        <v>5246</v>
      </c>
      <c r="E17817" t="s">
        <v>5154</v>
      </c>
      <c r="F17817">
        <v>3</v>
      </c>
      <c r="G17817">
        <v>0</v>
      </c>
      <c r="H17817" t="s">
        <v>103</v>
      </c>
      <c r="I17817" t="s">
        <v>102</v>
      </c>
      <c r="J17817" t="s">
        <v>103</v>
      </c>
      <c r="K17817" t="s">
        <v>26186</v>
      </c>
      <c r="L17817" t="s">
        <v>26187</v>
      </c>
      <c r="M17817" t="e">
        <f>_xlfn.XLOOKUP(B17817,Sheet1!B:B,Sheet1!C:C)</f>
        <v>#N/A</v>
      </c>
    </row>
    <row r="17818" spans="2:13" hidden="1">
      <c r="B17818" t="s">
        <v>26184</v>
      </c>
      <c r="C17818" t="s">
        <v>26189</v>
      </c>
      <c r="D17818" t="s">
        <v>26190</v>
      </c>
      <c r="F17818">
        <v>45</v>
      </c>
      <c r="G17818">
        <v>122712</v>
      </c>
      <c r="H17818" t="s">
        <v>103</v>
      </c>
      <c r="I17818" t="s">
        <v>103</v>
      </c>
      <c r="J17818" t="s">
        <v>103</v>
      </c>
      <c r="K17818" t="s">
        <v>26186</v>
      </c>
      <c r="L17818" t="s">
        <v>26187</v>
      </c>
      <c r="M17818" t="e">
        <f>_xlfn.XLOOKUP(B17818,Sheet1!B:B,Sheet1!C:C)</f>
        <v>#N/A</v>
      </c>
    </row>
    <row r="17819" spans="2:13" hidden="1">
      <c r="B17819" t="s">
        <v>26184</v>
      </c>
      <c r="C17819" t="s">
        <v>26191</v>
      </c>
      <c r="D17819" t="s">
        <v>5246</v>
      </c>
      <c r="E17819" t="s">
        <v>5154</v>
      </c>
      <c r="F17819">
        <v>1</v>
      </c>
      <c r="G17819">
        <v>0</v>
      </c>
      <c r="H17819" t="s">
        <v>103</v>
      </c>
      <c r="I17819" t="s">
        <v>102</v>
      </c>
      <c r="J17819" t="s">
        <v>103</v>
      </c>
      <c r="K17819" t="s">
        <v>26186</v>
      </c>
      <c r="L17819" t="s">
        <v>26187</v>
      </c>
      <c r="M17819" t="e">
        <f>_xlfn.XLOOKUP(B17819,Sheet1!B:B,Sheet1!C:C)</f>
        <v>#N/A</v>
      </c>
    </row>
    <row r="17820" spans="2:13" hidden="1">
      <c r="B17820" t="s">
        <v>26184</v>
      </c>
      <c r="C17820" t="s">
        <v>26192</v>
      </c>
      <c r="D17820" t="s">
        <v>5224</v>
      </c>
      <c r="E17820" t="s">
        <v>5070</v>
      </c>
      <c r="F17820">
        <v>2</v>
      </c>
      <c r="G17820">
        <v>0</v>
      </c>
      <c r="H17820" t="s">
        <v>102</v>
      </c>
      <c r="I17820" t="s">
        <v>102</v>
      </c>
      <c r="J17820" t="s">
        <v>103</v>
      </c>
      <c r="K17820" t="s">
        <v>26186</v>
      </c>
      <c r="L17820" t="s">
        <v>26187</v>
      </c>
      <c r="M17820" t="e">
        <f>_xlfn.XLOOKUP(B17820,Sheet1!B:B,Sheet1!C:C)</f>
        <v>#N/A</v>
      </c>
    </row>
    <row r="17821" spans="2:13" hidden="1">
      <c r="B17821" t="s">
        <v>26184</v>
      </c>
      <c r="C17821" t="s">
        <v>21876</v>
      </c>
      <c r="D17821" t="s">
        <v>267</v>
      </c>
      <c r="E17821" t="s">
        <v>5070</v>
      </c>
      <c r="F17821">
        <v>1</v>
      </c>
      <c r="G17821">
        <v>0</v>
      </c>
      <c r="H17821" t="s">
        <v>102</v>
      </c>
      <c r="I17821" t="s">
        <v>102</v>
      </c>
      <c r="J17821" t="s">
        <v>103</v>
      </c>
      <c r="K17821" t="s">
        <v>26186</v>
      </c>
      <c r="L17821" t="s">
        <v>26187</v>
      </c>
      <c r="M17821" t="e">
        <f>_xlfn.XLOOKUP(B17821,Sheet1!B:B,Sheet1!C:C)</f>
        <v>#N/A</v>
      </c>
    </row>
    <row r="17822" spans="2:13" hidden="1">
      <c r="B17822" t="s">
        <v>26184</v>
      </c>
      <c r="C17822" t="s">
        <v>26186</v>
      </c>
      <c r="D17822" t="s">
        <v>26187</v>
      </c>
      <c r="E17822" t="s">
        <v>5070</v>
      </c>
      <c r="F17822">
        <v>40</v>
      </c>
      <c r="G17822">
        <v>47500</v>
      </c>
      <c r="H17822" t="s">
        <v>102</v>
      </c>
      <c r="I17822" t="s">
        <v>102</v>
      </c>
      <c r="J17822" t="s">
        <v>103</v>
      </c>
      <c r="K17822" t="s">
        <v>26186</v>
      </c>
      <c r="L17822" t="s">
        <v>26187</v>
      </c>
      <c r="M17822" t="e">
        <f>_xlfn.XLOOKUP(B17822,Sheet1!B:B,Sheet1!C:C)</f>
        <v>#N/A</v>
      </c>
    </row>
    <row r="17823" spans="2:13" hidden="1">
      <c r="B17823" t="s">
        <v>26184</v>
      </c>
      <c r="C17823" t="s">
        <v>26193</v>
      </c>
      <c r="D17823" t="s">
        <v>5246</v>
      </c>
      <c r="E17823" t="s">
        <v>5154</v>
      </c>
      <c r="F17823">
        <v>2</v>
      </c>
      <c r="G17823">
        <v>0</v>
      </c>
      <c r="H17823" t="s">
        <v>103</v>
      </c>
      <c r="I17823" t="s">
        <v>102</v>
      </c>
      <c r="J17823" t="s">
        <v>103</v>
      </c>
      <c r="K17823" t="s">
        <v>26186</v>
      </c>
      <c r="L17823" t="s">
        <v>26187</v>
      </c>
      <c r="M17823" t="e">
        <f>_xlfn.XLOOKUP(B17823,Sheet1!B:B,Sheet1!C:C)</f>
        <v>#N/A</v>
      </c>
    </row>
    <row r="17824" spans="2:13" hidden="1">
      <c r="B17824" t="s">
        <v>26194</v>
      </c>
      <c r="C17824" t="s">
        <v>26195</v>
      </c>
      <c r="D17824" t="s">
        <v>180</v>
      </c>
      <c r="E17824" t="s">
        <v>5154</v>
      </c>
      <c r="F17824">
        <v>1</v>
      </c>
      <c r="G17824">
        <v>0</v>
      </c>
      <c r="H17824" t="s">
        <v>103</v>
      </c>
      <c r="I17824" t="s">
        <v>102</v>
      </c>
      <c r="J17824" t="s">
        <v>103</v>
      </c>
      <c r="K17824" t="s">
        <v>26196</v>
      </c>
      <c r="L17824" t="s">
        <v>315</v>
      </c>
      <c r="M17824" t="e">
        <f>_xlfn.XLOOKUP(B17824,Sheet1!B:B,Sheet1!C:C)</f>
        <v>#N/A</v>
      </c>
    </row>
    <row r="17825" spans="2:13" hidden="1">
      <c r="B17825" t="s">
        <v>26194</v>
      </c>
      <c r="C17825" t="s">
        <v>26197</v>
      </c>
      <c r="D17825" t="s">
        <v>180</v>
      </c>
      <c r="E17825" t="s">
        <v>5154</v>
      </c>
      <c r="F17825">
        <v>1</v>
      </c>
      <c r="G17825">
        <v>0</v>
      </c>
      <c r="H17825" t="s">
        <v>103</v>
      </c>
      <c r="I17825" t="s">
        <v>102</v>
      </c>
      <c r="J17825" t="s">
        <v>103</v>
      </c>
      <c r="K17825" t="s">
        <v>26196</v>
      </c>
      <c r="L17825" t="s">
        <v>315</v>
      </c>
      <c r="M17825" t="e">
        <f>_xlfn.XLOOKUP(B17825,Sheet1!B:B,Sheet1!C:C)</f>
        <v>#N/A</v>
      </c>
    </row>
    <row r="17826" spans="2:13" hidden="1">
      <c r="B17826" t="s">
        <v>26194</v>
      </c>
      <c r="C17826" t="s">
        <v>26198</v>
      </c>
      <c r="D17826" t="s">
        <v>180</v>
      </c>
      <c r="E17826" t="s">
        <v>5154</v>
      </c>
      <c r="F17826">
        <v>1</v>
      </c>
      <c r="G17826">
        <v>0</v>
      </c>
      <c r="H17826" t="s">
        <v>103</v>
      </c>
      <c r="I17826" t="s">
        <v>102</v>
      </c>
      <c r="J17826" t="s">
        <v>103</v>
      </c>
      <c r="K17826" t="s">
        <v>26196</v>
      </c>
      <c r="L17826" t="s">
        <v>315</v>
      </c>
      <c r="M17826" t="e">
        <f>_xlfn.XLOOKUP(B17826,Sheet1!B:B,Sheet1!C:C)</f>
        <v>#N/A</v>
      </c>
    </row>
    <row r="17827" spans="2:13" hidden="1">
      <c r="B17827" t="s">
        <v>26194</v>
      </c>
      <c r="C17827" t="s">
        <v>26199</v>
      </c>
      <c r="D17827" t="s">
        <v>5224</v>
      </c>
      <c r="E17827" t="s">
        <v>5070</v>
      </c>
      <c r="F17827">
        <v>1</v>
      </c>
      <c r="G17827">
        <v>0</v>
      </c>
      <c r="H17827" t="s">
        <v>102</v>
      </c>
      <c r="I17827" t="s">
        <v>102</v>
      </c>
      <c r="J17827" t="s">
        <v>103</v>
      </c>
      <c r="K17827" t="s">
        <v>26196</v>
      </c>
      <c r="L17827" t="s">
        <v>315</v>
      </c>
      <c r="M17827" t="e">
        <f>_xlfn.XLOOKUP(B17827,Sheet1!B:B,Sheet1!C:C)</f>
        <v>#N/A</v>
      </c>
    </row>
    <row r="17828" spans="2:13" hidden="1">
      <c r="B17828" t="s">
        <v>26194</v>
      </c>
      <c r="C17828" t="s">
        <v>26200</v>
      </c>
      <c r="D17828" t="s">
        <v>180</v>
      </c>
      <c r="E17828" t="s">
        <v>5154</v>
      </c>
      <c r="F17828">
        <v>1</v>
      </c>
      <c r="G17828">
        <v>0</v>
      </c>
      <c r="H17828" t="s">
        <v>103</v>
      </c>
      <c r="I17828" t="s">
        <v>102</v>
      </c>
      <c r="J17828" t="s">
        <v>103</v>
      </c>
      <c r="K17828" t="s">
        <v>26196</v>
      </c>
      <c r="L17828" t="s">
        <v>315</v>
      </c>
      <c r="M17828" t="e">
        <f>_xlfn.XLOOKUP(B17828,Sheet1!B:B,Sheet1!C:C)</f>
        <v>#N/A</v>
      </c>
    </row>
    <row r="17829" spans="2:13" hidden="1">
      <c r="B17829" t="s">
        <v>26194</v>
      </c>
      <c r="C17829" t="s">
        <v>26201</v>
      </c>
      <c r="D17829" t="s">
        <v>267</v>
      </c>
      <c r="E17829" t="s">
        <v>5070</v>
      </c>
      <c r="F17829">
        <v>2</v>
      </c>
      <c r="G17829">
        <v>0</v>
      </c>
      <c r="H17829" t="s">
        <v>102</v>
      </c>
      <c r="I17829" t="s">
        <v>102</v>
      </c>
      <c r="J17829" t="s">
        <v>103</v>
      </c>
      <c r="K17829" t="s">
        <v>26196</v>
      </c>
      <c r="L17829" t="s">
        <v>315</v>
      </c>
      <c r="M17829" t="e">
        <f>_xlfn.XLOOKUP(B17829,Sheet1!B:B,Sheet1!C:C)</f>
        <v>#N/A</v>
      </c>
    </row>
    <row r="17830" spans="2:13" hidden="1">
      <c r="B17830" t="s">
        <v>26194</v>
      </c>
      <c r="C17830" t="s">
        <v>26196</v>
      </c>
      <c r="D17830" t="s">
        <v>315</v>
      </c>
      <c r="E17830" t="s">
        <v>5070</v>
      </c>
      <c r="F17830">
        <v>15</v>
      </c>
      <c r="G17830">
        <v>0</v>
      </c>
      <c r="H17830" t="s">
        <v>102</v>
      </c>
      <c r="I17830" t="s">
        <v>102</v>
      </c>
      <c r="J17830" t="s">
        <v>103</v>
      </c>
      <c r="K17830" t="s">
        <v>26196</v>
      </c>
      <c r="L17830" t="s">
        <v>315</v>
      </c>
      <c r="M17830" t="e">
        <f>_xlfn.XLOOKUP(B17830,Sheet1!B:B,Sheet1!C:C)</f>
        <v>#N/A</v>
      </c>
    </row>
    <row r="17831" spans="2:13" hidden="1">
      <c r="B17831" t="s">
        <v>26194</v>
      </c>
      <c r="C17831" t="s">
        <v>26202</v>
      </c>
      <c r="D17831" t="s">
        <v>180</v>
      </c>
      <c r="E17831" t="s">
        <v>5154</v>
      </c>
      <c r="F17831">
        <v>1</v>
      </c>
      <c r="G17831">
        <v>0</v>
      </c>
      <c r="H17831" t="s">
        <v>103</v>
      </c>
      <c r="I17831" t="s">
        <v>102</v>
      </c>
      <c r="J17831" t="s">
        <v>103</v>
      </c>
      <c r="K17831" t="s">
        <v>26196</v>
      </c>
      <c r="L17831" t="s">
        <v>315</v>
      </c>
      <c r="M17831" t="e">
        <f>_xlfn.XLOOKUP(B17831,Sheet1!B:B,Sheet1!C:C)</f>
        <v>#N/A</v>
      </c>
    </row>
    <row r="17832" spans="2:13" hidden="1">
      <c r="B17832" t="s">
        <v>26194</v>
      </c>
      <c r="C17832" t="s">
        <v>26203</v>
      </c>
      <c r="D17832" t="s">
        <v>180</v>
      </c>
      <c r="E17832" t="s">
        <v>5154</v>
      </c>
      <c r="F17832">
        <v>1</v>
      </c>
      <c r="G17832">
        <v>0</v>
      </c>
      <c r="H17832" t="s">
        <v>103</v>
      </c>
      <c r="I17832" t="s">
        <v>102</v>
      </c>
      <c r="J17832" t="s">
        <v>103</v>
      </c>
      <c r="K17832" t="s">
        <v>26196</v>
      </c>
      <c r="L17832" t="s">
        <v>315</v>
      </c>
      <c r="M17832" t="e">
        <f>_xlfn.XLOOKUP(B17832,Sheet1!B:B,Sheet1!C:C)</f>
        <v>#N/A</v>
      </c>
    </row>
    <row r="17833" spans="2:13" hidden="1">
      <c r="B17833" t="s">
        <v>26194</v>
      </c>
      <c r="C17833" t="s">
        <v>26204</v>
      </c>
      <c r="D17833" t="s">
        <v>195</v>
      </c>
      <c r="E17833" t="s">
        <v>5073</v>
      </c>
      <c r="F17833">
        <v>40</v>
      </c>
      <c r="G17833">
        <v>178938</v>
      </c>
      <c r="H17833" t="s">
        <v>102</v>
      </c>
      <c r="I17833" t="s">
        <v>103</v>
      </c>
      <c r="J17833" t="s">
        <v>103</v>
      </c>
      <c r="K17833" t="s">
        <v>26196</v>
      </c>
      <c r="L17833" t="s">
        <v>315</v>
      </c>
      <c r="M17833" t="e">
        <f>_xlfn.XLOOKUP(B17833,Sheet1!B:B,Sheet1!C:C)</f>
        <v>#N/A</v>
      </c>
    </row>
    <row r="17834" spans="2:13" hidden="1">
      <c r="B17834" t="s">
        <v>26194</v>
      </c>
      <c r="C17834" t="s">
        <v>26205</v>
      </c>
      <c r="D17834" t="s">
        <v>653</v>
      </c>
      <c r="E17834" t="s">
        <v>5070</v>
      </c>
      <c r="F17834">
        <v>2.5</v>
      </c>
      <c r="G17834">
        <v>0</v>
      </c>
      <c r="H17834" t="s">
        <v>102</v>
      </c>
      <c r="I17834" t="s">
        <v>102</v>
      </c>
      <c r="J17834" t="s">
        <v>103</v>
      </c>
      <c r="K17834" t="s">
        <v>26196</v>
      </c>
      <c r="L17834" t="s">
        <v>315</v>
      </c>
      <c r="M17834" t="e">
        <f>_xlfn.XLOOKUP(B17834,Sheet1!B:B,Sheet1!C:C)</f>
        <v>#N/A</v>
      </c>
    </row>
    <row r="17835" spans="2:13" hidden="1">
      <c r="B17835" t="s">
        <v>26194</v>
      </c>
      <c r="C17835" t="s">
        <v>26206</v>
      </c>
      <c r="D17835" t="s">
        <v>180</v>
      </c>
      <c r="E17835" t="s">
        <v>5154</v>
      </c>
      <c r="F17835">
        <v>1</v>
      </c>
      <c r="G17835">
        <v>0</v>
      </c>
      <c r="H17835" t="s">
        <v>103</v>
      </c>
      <c r="I17835" t="s">
        <v>102</v>
      </c>
      <c r="J17835" t="s">
        <v>103</v>
      </c>
      <c r="K17835" t="s">
        <v>26196</v>
      </c>
      <c r="L17835" t="s">
        <v>315</v>
      </c>
      <c r="M17835" t="e">
        <f>_xlfn.XLOOKUP(B17835,Sheet1!B:B,Sheet1!C:C)</f>
        <v>#N/A</v>
      </c>
    </row>
    <row r="17836" spans="2:13" hidden="1">
      <c r="B17836" t="s">
        <v>26194</v>
      </c>
      <c r="C17836" t="s">
        <v>26207</v>
      </c>
      <c r="D17836" t="s">
        <v>180</v>
      </c>
      <c r="E17836" t="s">
        <v>5154</v>
      </c>
      <c r="F17836">
        <v>1</v>
      </c>
      <c r="G17836">
        <v>0</v>
      </c>
      <c r="H17836" t="s">
        <v>103</v>
      </c>
      <c r="I17836" t="s">
        <v>102</v>
      </c>
      <c r="J17836" t="s">
        <v>103</v>
      </c>
      <c r="K17836" t="s">
        <v>26196</v>
      </c>
      <c r="L17836" t="s">
        <v>315</v>
      </c>
      <c r="M17836" t="e">
        <f>_xlfn.XLOOKUP(B17836,Sheet1!B:B,Sheet1!C:C)</f>
        <v>#N/A</v>
      </c>
    </row>
    <row r="17837" spans="2:13" hidden="1">
      <c r="B17837" t="s">
        <v>26194</v>
      </c>
      <c r="C17837" t="s">
        <v>26208</v>
      </c>
      <c r="D17837" t="s">
        <v>653</v>
      </c>
      <c r="E17837" t="s">
        <v>5070</v>
      </c>
      <c r="F17837">
        <v>1</v>
      </c>
      <c r="G17837">
        <v>0</v>
      </c>
      <c r="H17837" t="s">
        <v>102</v>
      </c>
      <c r="I17837" t="s">
        <v>102</v>
      </c>
      <c r="J17837" t="s">
        <v>103</v>
      </c>
      <c r="K17837" t="s">
        <v>26196</v>
      </c>
      <c r="L17837" t="s">
        <v>315</v>
      </c>
      <c r="M17837" t="e">
        <f>_xlfn.XLOOKUP(B17837,Sheet1!B:B,Sheet1!C:C)</f>
        <v>#N/A</v>
      </c>
    </row>
    <row r="17838" spans="2:13" hidden="1">
      <c r="B17838" t="s">
        <v>26194</v>
      </c>
      <c r="C17838" t="s">
        <v>26209</v>
      </c>
      <c r="D17838" t="s">
        <v>180</v>
      </c>
      <c r="E17838" t="s">
        <v>5154</v>
      </c>
      <c r="F17838">
        <v>1</v>
      </c>
      <c r="G17838">
        <v>0</v>
      </c>
      <c r="H17838" t="s">
        <v>103</v>
      </c>
      <c r="I17838" t="s">
        <v>102</v>
      </c>
      <c r="J17838" t="s">
        <v>103</v>
      </c>
      <c r="K17838" t="s">
        <v>26196</v>
      </c>
      <c r="L17838" t="s">
        <v>315</v>
      </c>
      <c r="M17838" t="e">
        <f>_xlfn.XLOOKUP(B17838,Sheet1!B:B,Sheet1!C:C)</f>
        <v>#N/A</v>
      </c>
    </row>
    <row r="17839" spans="2:13" hidden="1">
      <c r="B17839" t="s">
        <v>26194</v>
      </c>
      <c r="C17839" t="s">
        <v>26210</v>
      </c>
      <c r="D17839" t="s">
        <v>267</v>
      </c>
      <c r="E17839" t="s">
        <v>5070</v>
      </c>
      <c r="F17839">
        <v>2</v>
      </c>
      <c r="G17839">
        <v>0</v>
      </c>
      <c r="H17839" t="s">
        <v>102</v>
      </c>
      <c r="I17839" t="s">
        <v>102</v>
      </c>
      <c r="J17839" t="s">
        <v>103</v>
      </c>
      <c r="K17839" t="s">
        <v>26196</v>
      </c>
      <c r="L17839" t="s">
        <v>315</v>
      </c>
      <c r="M17839" t="e">
        <f>_xlfn.XLOOKUP(B17839,Sheet1!B:B,Sheet1!C:C)</f>
        <v>#N/A</v>
      </c>
    </row>
    <row r="17840" spans="2:13" hidden="1">
      <c r="B17840" t="s">
        <v>26211</v>
      </c>
      <c r="C17840" t="s">
        <v>26212</v>
      </c>
      <c r="D17840" t="s">
        <v>195</v>
      </c>
      <c r="E17840" t="s">
        <v>5073</v>
      </c>
      <c r="F17840">
        <v>40</v>
      </c>
      <c r="G17840">
        <v>186790</v>
      </c>
      <c r="H17840" t="s">
        <v>102</v>
      </c>
      <c r="I17840" t="s">
        <v>103</v>
      </c>
      <c r="J17840" t="s">
        <v>103</v>
      </c>
      <c r="K17840" t="s">
        <v>26212</v>
      </c>
      <c r="L17840" t="s">
        <v>195</v>
      </c>
      <c r="M17840" t="e">
        <f>_xlfn.XLOOKUP(B17840,Sheet1!B:B,Sheet1!C:C)</f>
        <v>#N/A</v>
      </c>
    </row>
    <row r="17841" spans="2:13" hidden="1">
      <c r="B17841" t="s">
        <v>26211</v>
      </c>
      <c r="C17841" t="s">
        <v>26213</v>
      </c>
      <c r="D17841" t="s">
        <v>5224</v>
      </c>
      <c r="E17841" t="s">
        <v>5070</v>
      </c>
      <c r="F17841">
        <v>2</v>
      </c>
      <c r="G17841">
        <v>0</v>
      </c>
      <c r="H17841" t="s">
        <v>102</v>
      </c>
      <c r="I17841" t="s">
        <v>102</v>
      </c>
      <c r="J17841" t="s">
        <v>103</v>
      </c>
      <c r="K17841" t="s">
        <v>26212</v>
      </c>
      <c r="L17841" t="s">
        <v>195</v>
      </c>
      <c r="M17841" t="e">
        <f>_xlfn.XLOOKUP(B17841,Sheet1!B:B,Sheet1!C:C)</f>
        <v>#N/A</v>
      </c>
    </row>
    <row r="17842" spans="2:13" hidden="1">
      <c r="B17842" t="s">
        <v>26211</v>
      </c>
      <c r="C17842" t="s">
        <v>26214</v>
      </c>
      <c r="D17842" t="s">
        <v>26215</v>
      </c>
      <c r="F17842">
        <v>40</v>
      </c>
      <c r="G17842">
        <v>123909</v>
      </c>
      <c r="H17842" t="s">
        <v>103</v>
      </c>
      <c r="I17842" t="s">
        <v>103</v>
      </c>
      <c r="J17842" t="s">
        <v>103</v>
      </c>
      <c r="K17842" t="s">
        <v>26212</v>
      </c>
      <c r="L17842" t="s">
        <v>195</v>
      </c>
      <c r="M17842" t="e">
        <f>_xlfn.XLOOKUP(B17842,Sheet1!B:B,Sheet1!C:C)</f>
        <v>#N/A</v>
      </c>
    </row>
    <row r="17843" spans="2:13" hidden="1">
      <c r="B17843" t="s">
        <v>26211</v>
      </c>
      <c r="C17843" t="s">
        <v>26216</v>
      </c>
      <c r="D17843" t="s">
        <v>180</v>
      </c>
      <c r="E17843" t="s">
        <v>5154</v>
      </c>
      <c r="F17843">
        <v>2</v>
      </c>
      <c r="G17843">
        <v>0</v>
      </c>
      <c r="H17843" t="s">
        <v>103</v>
      </c>
      <c r="I17843" t="s">
        <v>102</v>
      </c>
      <c r="J17843" t="s">
        <v>103</v>
      </c>
      <c r="K17843" t="s">
        <v>26212</v>
      </c>
      <c r="L17843" t="s">
        <v>195</v>
      </c>
      <c r="M17843" t="e">
        <f>_xlfn.XLOOKUP(B17843,Sheet1!B:B,Sheet1!C:C)</f>
        <v>#N/A</v>
      </c>
    </row>
    <row r="17844" spans="2:13" hidden="1">
      <c r="B17844" t="s">
        <v>26211</v>
      </c>
      <c r="C17844" t="s">
        <v>26217</v>
      </c>
      <c r="D17844" t="s">
        <v>11593</v>
      </c>
      <c r="E17844" t="s">
        <v>5070</v>
      </c>
      <c r="F17844">
        <v>2</v>
      </c>
      <c r="G17844">
        <v>0</v>
      </c>
      <c r="H17844" t="s">
        <v>102</v>
      </c>
      <c r="I17844" t="s">
        <v>102</v>
      </c>
      <c r="J17844" t="s">
        <v>103</v>
      </c>
      <c r="K17844" t="s">
        <v>26212</v>
      </c>
      <c r="L17844" t="s">
        <v>195</v>
      </c>
      <c r="M17844" t="e">
        <f>_xlfn.XLOOKUP(B17844,Sheet1!B:B,Sheet1!C:C)</f>
        <v>#N/A</v>
      </c>
    </row>
    <row r="17845" spans="2:13" hidden="1">
      <c r="B17845" t="s">
        <v>26211</v>
      </c>
      <c r="C17845" t="s">
        <v>26218</v>
      </c>
      <c r="D17845" t="s">
        <v>180</v>
      </c>
      <c r="E17845" t="s">
        <v>5154</v>
      </c>
      <c r="F17845">
        <v>2</v>
      </c>
      <c r="G17845">
        <v>0</v>
      </c>
      <c r="H17845" t="s">
        <v>103</v>
      </c>
      <c r="I17845" t="s">
        <v>102</v>
      </c>
      <c r="J17845" t="s">
        <v>103</v>
      </c>
      <c r="K17845" t="s">
        <v>26212</v>
      </c>
      <c r="L17845" t="s">
        <v>195</v>
      </c>
      <c r="M17845" t="e">
        <f>_xlfn.XLOOKUP(B17845,Sheet1!B:B,Sheet1!C:C)</f>
        <v>#N/A</v>
      </c>
    </row>
    <row r="17846" spans="2:13" hidden="1">
      <c r="B17846" t="s">
        <v>26211</v>
      </c>
      <c r="C17846" t="s">
        <v>26219</v>
      </c>
      <c r="D17846" t="s">
        <v>26220</v>
      </c>
      <c r="F17846">
        <v>40</v>
      </c>
      <c r="G17846">
        <v>123771</v>
      </c>
      <c r="H17846" t="s">
        <v>103</v>
      </c>
      <c r="I17846" t="s">
        <v>103</v>
      </c>
      <c r="J17846" t="s">
        <v>103</v>
      </c>
      <c r="K17846" t="s">
        <v>26212</v>
      </c>
      <c r="L17846" t="s">
        <v>195</v>
      </c>
      <c r="M17846" t="e">
        <f>_xlfn.XLOOKUP(B17846,Sheet1!B:B,Sheet1!C:C)</f>
        <v>#N/A</v>
      </c>
    </row>
    <row r="17847" spans="2:13" hidden="1">
      <c r="B17847" t="s">
        <v>26211</v>
      </c>
      <c r="C17847" t="s">
        <v>26221</v>
      </c>
      <c r="D17847" t="s">
        <v>180</v>
      </c>
      <c r="E17847" t="s">
        <v>5154</v>
      </c>
      <c r="F17847">
        <v>2</v>
      </c>
      <c r="G17847">
        <v>0</v>
      </c>
      <c r="H17847" t="s">
        <v>103</v>
      </c>
      <c r="I17847" t="s">
        <v>102</v>
      </c>
      <c r="J17847" t="s">
        <v>103</v>
      </c>
      <c r="K17847" t="s">
        <v>26212</v>
      </c>
      <c r="L17847" t="s">
        <v>195</v>
      </c>
      <c r="M17847" t="e">
        <f>_xlfn.XLOOKUP(B17847,Sheet1!B:B,Sheet1!C:C)</f>
        <v>#N/A</v>
      </c>
    </row>
    <row r="17848" spans="2:13" hidden="1">
      <c r="B17848" t="s">
        <v>26211</v>
      </c>
      <c r="C17848" t="s">
        <v>26222</v>
      </c>
      <c r="D17848" t="s">
        <v>180</v>
      </c>
      <c r="E17848" t="s">
        <v>5154</v>
      </c>
      <c r="F17848">
        <v>2</v>
      </c>
      <c r="G17848">
        <v>0</v>
      </c>
      <c r="H17848" t="s">
        <v>103</v>
      </c>
      <c r="I17848" t="s">
        <v>102</v>
      </c>
      <c r="J17848" t="s">
        <v>103</v>
      </c>
      <c r="K17848" t="s">
        <v>26212</v>
      </c>
      <c r="L17848" t="s">
        <v>195</v>
      </c>
      <c r="M17848" t="e">
        <f>_xlfn.XLOOKUP(B17848,Sheet1!B:B,Sheet1!C:C)</f>
        <v>#N/A</v>
      </c>
    </row>
    <row r="17849" spans="2:13" hidden="1">
      <c r="B17849" t="s">
        <v>26211</v>
      </c>
      <c r="C17849" t="s">
        <v>26223</v>
      </c>
      <c r="D17849" t="s">
        <v>180</v>
      </c>
      <c r="E17849" t="s">
        <v>5154</v>
      </c>
      <c r="F17849">
        <v>2</v>
      </c>
      <c r="G17849">
        <v>0</v>
      </c>
      <c r="H17849" t="s">
        <v>103</v>
      </c>
      <c r="I17849" t="s">
        <v>102</v>
      </c>
      <c r="J17849" t="s">
        <v>103</v>
      </c>
      <c r="K17849" t="s">
        <v>26212</v>
      </c>
      <c r="L17849" t="s">
        <v>195</v>
      </c>
      <c r="M17849" t="e">
        <f>_xlfn.XLOOKUP(B17849,Sheet1!B:B,Sheet1!C:C)</f>
        <v>#N/A</v>
      </c>
    </row>
    <row r="17850" spans="2:13" hidden="1">
      <c r="B17850" t="s">
        <v>26211</v>
      </c>
      <c r="C17850" t="s">
        <v>26224</v>
      </c>
      <c r="D17850" t="s">
        <v>11593</v>
      </c>
      <c r="E17850" t="s">
        <v>5070</v>
      </c>
      <c r="F17850">
        <v>2</v>
      </c>
      <c r="G17850">
        <v>0</v>
      </c>
      <c r="H17850" t="s">
        <v>102</v>
      </c>
      <c r="I17850" t="s">
        <v>102</v>
      </c>
      <c r="J17850" t="s">
        <v>103</v>
      </c>
      <c r="K17850" t="s">
        <v>26212</v>
      </c>
      <c r="L17850" t="s">
        <v>195</v>
      </c>
      <c r="M17850" t="e">
        <f>_xlfn.XLOOKUP(B17850,Sheet1!B:B,Sheet1!C:C)</f>
        <v>#N/A</v>
      </c>
    </row>
    <row r="17851" spans="2:13" hidden="1">
      <c r="B17851" t="s">
        <v>26211</v>
      </c>
      <c r="C17851" t="s">
        <v>26225</v>
      </c>
      <c r="D17851" t="s">
        <v>26226</v>
      </c>
      <c r="F17851">
        <v>40</v>
      </c>
      <c r="G17851">
        <v>157655</v>
      </c>
      <c r="H17851" t="s">
        <v>103</v>
      </c>
      <c r="I17851" t="s">
        <v>103</v>
      </c>
      <c r="J17851" t="s">
        <v>103</v>
      </c>
      <c r="K17851" t="s">
        <v>26212</v>
      </c>
      <c r="L17851" t="s">
        <v>195</v>
      </c>
      <c r="M17851" t="e">
        <f>_xlfn.XLOOKUP(B17851,Sheet1!B:B,Sheet1!C:C)</f>
        <v>#N/A</v>
      </c>
    </row>
    <row r="17852" spans="2:13" hidden="1">
      <c r="B17852" t="s">
        <v>26211</v>
      </c>
      <c r="C17852" t="s">
        <v>26227</v>
      </c>
      <c r="D17852" t="s">
        <v>267</v>
      </c>
      <c r="E17852" t="s">
        <v>5070</v>
      </c>
      <c r="F17852">
        <v>2</v>
      </c>
      <c r="G17852">
        <v>0</v>
      </c>
      <c r="H17852" t="s">
        <v>102</v>
      </c>
      <c r="I17852" t="s">
        <v>102</v>
      </c>
      <c r="J17852" t="s">
        <v>103</v>
      </c>
      <c r="K17852" t="s">
        <v>26212</v>
      </c>
      <c r="L17852" t="s">
        <v>195</v>
      </c>
      <c r="M17852" t="e">
        <f>_xlfn.XLOOKUP(B17852,Sheet1!B:B,Sheet1!C:C)</f>
        <v>#N/A</v>
      </c>
    </row>
    <row r="17853" spans="2:13" hidden="1">
      <c r="B17853" t="s">
        <v>26211</v>
      </c>
      <c r="C17853" t="s">
        <v>26228</v>
      </c>
      <c r="D17853" t="s">
        <v>180</v>
      </c>
      <c r="E17853" t="s">
        <v>5154</v>
      </c>
      <c r="F17853">
        <v>2</v>
      </c>
      <c r="G17853">
        <v>0</v>
      </c>
      <c r="H17853" t="s">
        <v>103</v>
      </c>
      <c r="I17853" t="s">
        <v>102</v>
      </c>
      <c r="J17853" t="s">
        <v>103</v>
      </c>
      <c r="K17853" t="s">
        <v>26212</v>
      </c>
      <c r="L17853" t="s">
        <v>195</v>
      </c>
      <c r="M17853" t="e">
        <f>_xlfn.XLOOKUP(B17853,Sheet1!B:B,Sheet1!C:C)</f>
        <v>#N/A</v>
      </c>
    </row>
    <row r="17854" spans="2:13" hidden="1">
      <c r="B17854" t="s">
        <v>26211</v>
      </c>
      <c r="C17854" t="s">
        <v>26229</v>
      </c>
      <c r="D17854" t="s">
        <v>180</v>
      </c>
      <c r="E17854" t="s">
        <v>5154</v>
      </c>
      <c r="F17854">
        <v>2</v>
      </c>
      <c r="G17854">
        <v>0</v>
      </c>
      <c r="H17854" t="s">
        <v>103</v>
      </c>
      <c r="I17854" t="s">
        <v>102</v>
      </c>
      <c r="J17854" t="s">
        <v>103</v>
      </c>
      <c r="K17854" t="s">
        <v>26212</v>
      </c>
      <c r="L17854" t="s">
        <v>195</v>
      </c>
      <c r="M17854" t="e">
        <f>_xlfn.XLOOKUP(B17854,Sheet1!B:B,Sheet1!C:C)</f>
        <v>#N/A</v>
      </c>
    </row>
    <row r="17855" spans="2:13" hidden="1">
      <c r="B17855" t="s">
        <v>26211</v>
      </c>
      <c r="C17855" t="s">
        <v>26230</v>
      </c>
      <c r="D17855" t="s">
        <v>180</v>
      </c>
      <c r="E17855" t="s">
        <v>5154</v>
      </c>
      <c r="F17855">
        <v>2</v>
      </c>
      <c r="G17855">
        <v>0</v>
      </c>
      <c r="H17855" t="s">
        <v>103</v>
      </c>
      <c r="I17855" t="s">
        <v>102</v>
      </c>
      <c r="J17855" t="s">
        <v>103</v>
      </c>
      <c r="K17855" t="s">
        <v>26212</v>
      </c>
      <c r="L17855" t="s">
        <v>195</v>
      </c>
      <c r="M17855" t="e">
        <f>_xlfn.XLOOKUP(B17855,Sheet1!B:B,Sheet1!C:C)</f>
        <v>#N/A</v>
      </c>
    </row>
    <row r="17856" spans="2:13" hidden="1">
      <c r="B17856" t="s">
        <v>26231</v>
      </c>
      <c r="C17856" t="s">
        <v>26232</v>
      </c>
      <c r="D17856" t="s">
        <v>195</v>
      </c>
      <c r="E17856" t="s">
        <v>5154</v>
      </c>
      <c r="F17856">
        <v>40</v>
      </c>
      <c r="G17856">
        <v>123580</v>
      </c>
      <c r="H17856" t="s">
        <v>103</v>
      </c>
      <c r="I17856" t="s">
        <v>102</v>
      </c>
      <c r="J17856" t="s">
        <v>103</v>
      </c>
      <c r="K17856" t="s">
        <v>26232</v>
      </c>
      <c r="L17856" t="s">
        <v>195</v>
      </c>
      <c r="M17856" t="e">
        <f>_xlfn.XLOOKUP(B17856,Sheet1!B:B,Sheet1!C:C)</f>
        <v>#N/A</v>
      </c>
    </row>
    <row r="17857" spans="2:13" hidden="1">
      <c r="B17857" t="s">
        <v>26233</v>
      </c>
      <c r="C17857" t="s">
        <v>26234</v>
      </c>
      <c r="D17857" t="s">
        <v>5532</v>
      </c>
      <c r="E17857" t="s">
        <v>5070</v>
      </c>
      <c r="F17857">
        <v>1</v>
      </c>
      <c r="G17857">
        <v>0</v>
      </c>
      <c r="H17857" t="s">
        <v>102</v>
      </c>
      <c r="I17857" t="s">
        <v>102</v>
      </c>
      <c r="J17857" t="s">
        <v>103</v>
      </c>
      <c r="K17857" t="s">
        <v>26235</v>
      </c>
      <c r="L17857" t="s">
        <v>153</v>
      </c>
      <c r="M17857" t="e">
        <f>_xlfn.XLOOKUP(B17857,Sheet1!B:B,Sheet1!C:C)</f>
        <v>#N/A</v>
      </c>
    </row>
    <row r="17858" spans="2:13" hidden="1">
      <c r="B17858" t="s">
        <v>26233</v>
      </c>
      <c r="C17858" t="s">
        <v>26234</v>
      </c>
      <c r="D17858" t="s">
        <v>5532</v>
      </c>
      <c r="E17858" t="s">
        <v>5070</v>
      </c>
      <c r="F17858">
        <v>1</v>
      </c>
      <c r="G17858">
        <v>0</v>
      </c>
      <c r="H17858" t="s">
        <v>102</v>
      </c>
      <c r="I17858" t="s">
        <v>102</v>
      </c>
      <c r="J17858" t="s">
        <v>103</v>
      </c>
      <c r="K17858" t="s">
        <v>26235</v>
      </c>
      <c r="L17858" t="s">
        <v>153</v>
      </c>
      <c r="M17858" t="e">
        <f>_xlfn.XLOOKUP(B17858,Sheet1!B:B,Sheet1!C:C)</f>
        <v>#N/A</v>
      </c>
    </row>
    <row r="17859" spans="2:13" hidden="1">
      <c r="B17859" t="s">
        <v>26233</v>
      </c>
      <c r="C17859" t="s">
        <v>26236</v>
      </c>
      <c r="D17859" t="s">
        <v>226</v>
      </c>
      <c r="E17859" t="s">
        <v>5154</v>
      </c>
      <c r="F17859">
        <v>0.5</v>
      </c>
      <c r="G17859">
        <v>0</v>
      </c>
      <c r="H17859" t="s">
        <v>103</v>
      </c>
      <c r="I17859" t="s">
        <v>102</v>
      </c>
      <c r="J17859" t="s">
        <v>103</v>
      </c>
      <c r="K17859" t="s">
        <v>26235</v>
      </c>
      <c r="L17859" t="s">
        <v>153</v>
      </c>
      <c r="M17859" t="e">
        <f>_xlfn.XLOOKUP(B17859,Sheet1!B:B,Sheet1!C:C)</f>
        <v>#N/A</v>
      </c>
    </row>
    <row r="17860" spans="2:13" hidden="1">
      <c r="B17860" t="s">
        <v>26233</v>
      </c>
      <c r="C17860" t="s">
        <v>26236</v>
      </c>
      <c r="D17860" t="s">
        <v>226</v>
      </c>
      <c r="E17860" t="s">
        <v>5154</v>
      </c>
      <c r="F17860">
        <v>0.5</v>
      </c>
      <c r="G17860">
        <v>0</v>
      </c>
      <c r="H17860" t="s">
        <v>103</v>
      </c>
      <c r="I17860" t="s">
        <v>102</v>
      </c>
      <c r="J17860" t="s">
        <v>103</v>
      </c>
      <c r="K17860" t="s">
        <v>26235</v>
      </c>
      <c r="L17860" t="s">
        <v>153</v>
      </c>
      <c r="M17860" t="e">
        <f>_xlfn.XLOOKUP(B17860,Sheet1!B:B,Sheet1!C:C)</f>
        <v>#N/A</v>
      </c>
    </row>
    <row r="17861" spans="2:13" hidden="1">
      <c r="B17861" t="s">
        <v>26233</v>
      </c>
      <c r="C17861" t="s">
        <v>26237</v>
      </c>
      <c r="D17861" t="s">
        <v>226</v>
      </c>
      <c r="E17861" t="s">
        <v>5154</v>
      </c>
      <c r="F17861">
        <v>0.5</v>
      </c>
      <c r="G17861">
        <v>0</v>
      </c>
      <c r="H17861" t="s">
        <v>103</v>
      </c>
      <c r="I17861" t="s">
        <v>102</v>
      </c>
      <c r="J17861" t="s">
        <v>103</v>
      </c>
      <c r="K17861" t="s">
        <v>26235</v>
      </c>
      <c r="L17861" t="s">
        <v>153</v>
      </c>
      <c r="M17861" t="e">
        <f>_xlfn.XLOOKUP(B17861,Sheet1!B:B,Sheet1!C:C)</f>
        <v>#N/A</v>
      </c>
    </row>
    <row r="17862" spans="2:13" hidden="1">
      <c r="B17862" t="s">
        <v>26233</v>
      </c>
      <c r="C17862" t="s">
        <v>26237</v>
      </c>
      <c r="D17862" t="s">
        <v>226</v>
      </c>
      <c r="E17862" t="s">
        <v>5154</v>
      </c>
      <c r="F17862">
        <v>0.5</v>
      </c>
      <c r="G17862">
        <v>0</v>
      </c>
      <c r="H17862" t="s">
        <v>103</v>
      </c>
      <c r="I17862" t="s">
        <v>102</v>
      </c>
      <c r="J17862" t="s">
        <v>103</v>
      </c>
      <c r="K17862" t="s">
        <v>26235</v>
      </c>
      <c r="L17862" t="s">
        <v>153</v>
      </c>
      <c r="M17862" t="e">
        <f>_xlfn.XLOOKUP(B17862,Sheet1!B:B,Sheet1!C:C)</f>
        <v>#N/A</v>
      </c>
    </row>
    <row r="17863" spans="2:13" hidden="1">
      <c r="B17863" t="s">
        <v>26233</v>
      </c>
      <c r="C17863" t="s">
        <v>26238</v>
      </c>
      <c r="D17863" t="s">
        <v>226</v>
      </c>
      <c r="E17863" t="s">
        <v>5154</v>
      </c>
      <c r="F17863">
        <v>0.5</v>
      </c>
      <c r="G17863">
        <v>0</v>
      </c>
      <c r="H17863" t="s">
        <v>103</v>
      </c>
      <c r="I17863" t="s">
        <v>102</v>
      </c>
      <c r="J17863" t="s">
        <v>103</v>
      </c>
      <c r="K17863" t="s">
        <v>26235</v>
      </c>
      <c r="L17863" t="s">
        <v>153</v>
      </c>
      <c r="M17863" t="e">
        <f>_xlfn.XLOOKUP(B17863,Sheet1!B:B,Sheet1!C:C)</f>
        <v>#N/A</v>
      </c>
    </row>
    <row r="17864" spans="2:13" hidden="1">
      <c r="B17864" t="s">
        <v>26233</v>
      </c>
      <c r="C17864" t="s">
        <v>26238</v>
      </c>
      <c r="D17864" t="s">
        <v>226</v>
      </c>
      <c r="E17864" t="s">
        <v>5154</v>
      </c>
      <c r="F17864">
        <v>0.5</v>
      </c>
      <c r="G17864">
        <v>0</v>
      </c>
      <c r="H17864" t="s">
        <v>103</v>
      </c>
      <c r="I17864" t="s">
        <v>102</v>
      </c>
      <c r="J17864" t="s">
        <v>103</v>
      </c>
      <c r="K17864" t="s">
        <v>26235</v>
      </c>
      <c r="L17864" t="s">
        <v>153</v>
      </c>
      <c r="M17864" t="e">
        <f>_xlfn.XLOOKUP(B17864,Sheet1!B:B,Sheet1!C:C)</f>
        <v>#N/A</v>
      </c>
    </row>
    <row r="17865" spans="2:13" hidden="1">
      <c r="B17865" t="s">
        <v>26233</v>
      </c>
      <c r="C17865" t="s">
        <v>26239</v>
      </c>
      <c r="D17865" t="s">
        <v>6224</v>
      </c>
      <c r="E17865" t="s">
        <v>5070</v>
      </c>
      <c r="F17865">
        <v>1</v>
      </c>
      <c r="G17865">
        <v>0</v>
      </c>
      <c r="H17865" t="s">
        <v>102</v>
      </c>
      <c r="I17865" t="s">
        <v>102</v>
      </c>
      <c r="J17865" t="s">
        <v>103</v>
      </c>
      <c r="K17865" t="s">
        <v>26235</v>
      </c>
      <c r="L17865" t="s">
        <v>153</v>
      </c>
      <c r="M17865" t="e">
        <f>_xlfn.XLOOKUP(B17865,Sheet1!B:B,Sheet1!C:C)</f>
        <v>#N/A</v>
      </c>
    </row>
    <row r="17866" spans="2:13" hidden="1">
      <c r="B17866" t="s">
        <v>26233</v>
      </c>
      <c r="C17866" t="s">
        <v>26239</v>
      </c>
      <c r="D17866" t="s">
        <v>6224</v>
      </c>
      <c r="E17866" t="s">
        <v>5070</v>
      </c>
      <c r="F17866">
        <v>1</v>
      </c>
      <c r="G17866">
        <v>0</v>
      </c>
      <c r="H17866" t="s">
        <v>102</v>
      </c>
      <c r="I17866" t="s">
        <v>102</v>
      </c>
      <c r="J17866" t="s">
        <v>103</v>
      </c>
      <c r="K17866" t="s">
        <v>26235</v>
      </c>
      <c r="L17866" t="s">
        <v>153</v>
      </c>
      <c r="M17866" t="e">
        <f>_xlfn.XLOOKUP(B17866,Sheet1!B:B,Sheet1!C:C)</f>
        <v>#N/A</v>
      </c>
    </row>
    <row r="17867" spans="2:13" hidden="1">
      <c r="B17867" t="s">
        <v>26233</v>
      </c>
      <c r="C17867" t="s">
        <v>26240</v>
      </c>
      <c r="D17867" t="s">
        <v>562</v>
      </c>
      <c r="E17867" t="s">
        <v>5070</v>
      </c>
      <c r="F17867">
        <v>1</v>
      </c>
      <c r="G17867">
        <v>0</v>
      </c>
      <c r="H17867" t="s">
        <v>102</v>
      </c>
      <c r="I17867" t="s">
        <v>102</v>
      </c>
      <c r="J17867" t="s">
        <v>103</v>
      </c>
      <c r="K17867" t="s">
        <v>26235</v>
      </c>
      <c r="L17867" t="s">
        <v>153</v>
      </c>
      <c r="M17867" t="e">
        <f>_xlfn.XLOOKUP(B17867,Sheet1!B:B,Sheet1!C:C)</f>
        <v>#N/A</v>
      </c>
    </row>
    <row r="17868" spans="2:13" hidden="1">
      <c r="B17868" t="s">
        <v>26233</v>
      </c>
      <c r="C17868" t="s">
        <v>26240</v>
      </c>
      <c r="D17868" t="s">
        <v>562</v>
      </c>
      <c r="E17868" t="s">
        <v>5070</v>
      </c>
      <c r="F17868">
        <v>1</v>
      </c>
      <c r="G17868">
        <v>0</v>
      </c>
      <c r="H17868" t="s">
        <v>102</v>
      </c>
      <c r="I17868" t="s">
        <v>102</v>
      </c>
      <c r="J17868" t="s">
        <v>103</v>
      </c>
      <c r="K17868" t="s">
        <v>26235</v>
      </c>
      <c r="L17868" t="s">
        <v>153</v>
      </c>
      <c r="M17868" t="e">
        <f>_xlfn.XLOOKUP(B17868,Sheet1!B:B,Sheet1!C:C)</f>
        <v>#N/A</v>
      </c>
    </row>
    <row r="17869" spans="2:13" hidden="1">
      <c r="B17869" t="s">
        <v>26233</v>
      </c>
      <c r="C17869" t="s">
        <v>26241</v>
      </c>
      <c r="D17869" t="s">
        <v>226</v>
      </c>
      <c r="E17869" t="s">
        <v>5154</v>
      </c>
      <c r="F17869">
        <v>0.5</v>
      </c>
      <c r="G17869">
        <v>0</v>
      </c>
      <c r="H17869" t="s">
        <v>103</v>
      </c>
      <c r="I17869" t="s">
        <v>102</v>
      </c>
      <c r="J17869" t="s">
        <v>103</v>
      </c>
      <c r="K17869" t="s">
        <v>26235</v>
      </c>
      <c r="L17869" t="s">
        <v>153</v>
      </c>
      <c r="M17869" t="e">
        <f>_xlfn.XLOOKUP(B17869,Sheet1!B:B,Sheet1!C:C)</f>
        <v>#N/A</v>
      </c>
    </row>
    <row r="17870" spans="2:13" hidden="1">
      <c r="B17870" t="s">
        <v>26233</v>
      </c>
      <c r="C17870" t="s">
        <v>26241</v>
      </c>
      <c r="D17870" t="s">
        <v>226</v>
      </c>
      <c r="E17870" t="s">
        <v>5154</v>
      </c>
      <c r="F17870">
        <v>0.5</v>
      </c>
      <c r="G17870">
        <v>0</v>
      </c>
      <c r="H17870" t="s">
        <v>103</v>
      </c>
      <c r="I17870" t="s">
        <v>102</v>
      </c>
      <c r="J17870" t="s">
        <v>103</v>
      </c>
      <c r="K17870" t="s">
        <v>26235</v>
      </c>
      <c r="L17870" t="s">
        <v>153</v>
      </c>
      <c r="M17870" t="e">
        <f>_xlfn.XLOOKUP(B17870,Sheet1!B:B,Sheet1!C:C)</f>
        <v>#N/A</v>
      </c>
    </row>
    <row r="17871" spans="2:13" hidden="1">
      <c r="B17871" t="s">
        <v>26233</v>
      </c>
      <c r="C17871" t="s">
        <v>26242</v>
      </c>
      <c r="D17871" t="s">
        <v>226</v>
      </c>
      <c r="E17871" t="s">
        <v>5154</v>
      </c>
      <c r="F17871">
        <v>0.5</v>
      </c>
      <c r="G17871">
        <v>0</v>
      </c>
      <c r="H17871" t="s">
        <v>103</v>
      </c>
      <c r="I17871" t="s">
        <v>102</v>
      </c>
      <c r="J17871" t="s">
        <v>103</v>
      </c>
      <c r="K17871" t="s">
        <v>26235</v>
      </c>
      <c r="L17871" t="s">
        <v>153</v>
      </c>
      <c r="M17871" t="e">
        <f>_xlfn.XLOOKUP(B17871,Sheet1!B:B,Sheet1!C:C)</f>
        <v>#N/A</v>
      </c>
    </row>
    <row r="17872" spans="2:13" hidden="1">
      <c r="B17872" t="s">
        <v>26233</v>
      </c>
      <c r="C17872" t="s">
        <v>26242</v>
      </c>
      <c r="D17872" t="s">
        <v>226</v>
      </c>
      <c r="E17872" t="s">
        <v>5154</v>
      </c>
      <c r="F17872">
        <v>0.5</v>
      </c>
      <c r="G17872">
        <v>0</v>
      </c>
      <c r="H17872" t="s">
        <v>103</v>
      </c>
      <c r="I17872" t="s">
        <v>102</v>
      </c>
      <c r="J17872" t="s">
        <v>103</v>
      </c>
      <c r="K17872" t="s">
        <v>26235</v>
      </c>
      <c r="L17872" t="s">
        <v>153</v>
      </c>
      <c r="M17872" t="e">
        <f>_xlfn.XLOOKUP(B17872,Sheet1!B:B,Sheet1!C:C)</f>
        <v>#N/A</v>
      </c>
    </row>
    <row r="17873" spans="2:13" hidden="1">
      <c r="B17873" t="s">
        <v>26233</v>
      </c>
      <c r="C17873" t="s">
        <v>26243</v>
      </c>
      <c r="D17873" t="s">
        <v>226</v>
      </c>
      <c r="E17873" t="s">
        <v>5154</v>
      </c>
      <c r="F17873">
        <v>0.5</v>
      </c>
      <c r="G17873">
        <v>0</v>
      </c>
      <c r="H17873" t="s">
        <v>103</v>
      </c>
      <c r="I17873" t="s">
        <v>102</v>
      </c>
      <c r="J17873" t="s">
        <v>103</v>
      </c>
      <c r="K17873" t="s">
        <v>26235</v>
      </c>
      <c r="L17873" t="s">
        <v>153</v>
      </c>
      <c r="M17873" t="e">
        <f>_xlfn.XLOOKUP(B17873,Sheet1!B:B,Sheet1!C:C)</f>
        <v>#N/A</v>
      </c>
    </row>
    <row r="17874" spans="2:13" hidden="1">
      <c r="B17874" t="s">
        <v>26233</v>
      </c>
      <c r="C17874" t="s">
        <v>26243</v>
      </c>
      <c r="D17874" t="s">
        <v>226</v>
      </c>
      <c r="E17874" t="s">
        <v>5154</v>
      </c>
      <c r="F17874">
        <v>0.5</v>
      </c>
      <c r="G17874">
        <v>0</v>
      </c>
      <c r="H17874" t="s">
        <v>103</v>
      </c>
      <c r="I17874" t="s">
        <v>102</v>
      </c>
      <c r="J17874" t="s">
        <v>103</v>
      </c>
      <c r="K17874" t="s">
        <v>26235</v>
      </c>
      <c r="L17874" t="s">
        <v>153</v>
      </c>
      <c r="M17874" t="e">
        <f>_xlfn.XLOOKUP(B17874,Sheet1!B:B,Sheet1!C:C)</f>
        <v>#N/A</v>
      </c>
    </row>
    <row r="17875" spans="2:13" hidden="1">
      <c r="B17875" t="s">
        <v>26233</v>
      </c>
      <c r="C17875" t="s">
        <v>26235</v>
      </c>
      <c r="D17875" t="s">
        <v>6211</v>
      </c>
      <c r="E17875" t="s">
        <v>5073</v>
      </c>
      <c r="F17875">
        <v>15</v>
      </c>
      <c r="G17875">
        <v>0</v>
      </c>
      <c r="H17875" t="s">
        <v>102</v>
      </c>
      <c r="I17875" t="s">
        <v>103</v>
      </c>
      <c r="J17875" t="s">
        <v>103</v>
      </c>
      <c r="K17875" t="s">
        <v>26235</v>
      </c>
      <c r="L17875" t="s">
        <v>153</v>
      </c>
      <c r="M17875" t="e">
        <f>_xlfn.XLOOKUP(B17875,Sheet1!B:B,Sheet1!C:C)</f>
        <v>#N/A</v>
      </c>
    </row>
    <row r="17876" spans="2:13" hidden="1">
      <c r="B17876" t="s">
        <v>26233</v>
      </c>
      <c r="C17876" t="s">
        <v>26235</v>
      </c>
      <c r="D17876" t="s">
        <v>6211</v>
      </c>
      <c r="E17876" t="s">
        <v>5073</v>
      </c>
      <c r="F17876">
        <v>15</v>
      </c>
      <c r="G17876">
        <v>0</v>
      </c>
      <c r="H17876" t="s">
        <v>102</v>
      </c>
      <c r="I17876" t="s">
        <v>103</v>
      </c>
      <c r="J17876" t="s">
        <v>103</v>
      </c>
      <c r="K17876" t="s">
        <v>26235</v>
      </c>
      <c r="L17876" t="s">
        <v>153</v>
      </c>
      <c r="M17876" t="e">
        <f>_xlfn.XLOOKUP(B17876,Sheet1!B:B,Sheet1!C:C)</f>
        <v>#N/A</v>
      </c>
    </row>
    <row r="17877" spans="2:13" hidden="1">
      <c r="B17877" t="s">
        <v>26233</v>
      </c>
      <c r="C17877" t="s">
        <v>26244</v>
      </c>
      <c r="D17877" t="s">
        <v>226</v>
      </c>
      <c r="E17877" t="s">
        <v>5154</v>
      </c>
      <c r="F17877">
        <v>0.5</v>
      </c>
      <c r="G17877">
        <v>0</v>
      </c>
      <c r="H17877" t="s">
        <v>103</v>
      </c>
      <c r="I17877" t="s">
        <v>102</v>
      </c>
      <c r="J17877" t="s">
        <v>103</v>
      </c>
      <c r="K17877" t="s">
        <v>26235</v>
      </c>
      <c r="L17877" t="s">
        <v>153</v>
      </c>
      <c r="M17877" t="e">
        <f>_xlfn.XLOOKUP(B17877,Sheet1!B:B,Sheet1!C:C)</f>
        <v>#N/A</v>
      </c>
    </row>
    <row r="17878" spans="2:13" hidden="1">
      <c r="B17878" t="s">
        <v>26233</v>
      </c>
      <c r="C17878" t="s">
        <v>26244</v>
      </c>
      <c r="D17878" t="s">
        <v>226</v>
      </c>
      <c r="E17878" t="s">
        <v>5154</v>
      </c>
      <c r="F17878">
        <v>0.5</v>
      </c>
      <c r="G17878">
        <v>0</v>
      </c>
      <c r="H17878" t="s">
        <v>103</v>
      </c>
      <c r="I17878" t="s">
        <v>102</v>
      </c>
      <c r="J17878" t="s">
        <v>103</v>
      </c>
      <c r="K17878" t="s">
        <v>26235</v>
      </c>
      <c r="L17878" t="s">
        <v>153</v>
      </c>
      <c r="M17878" t="e">
        <f>_xlfn.XLOOKUP(B17878,Sheet1!B:B,Sheet1!C:C)</f>
        <v>#N/A</v>
      </c>
    </row>
    <row r="17879" spans="2:13" hidden="1">
      <c r="B17879" t="s">
        <v>26245</v>
      </c>
      <c r="C17879" t="s">
        <v>26246</v>
      </c>
      <c r="D17879" t="s">
        <v>7814</v>
      </c>
      <c r="E17879" t="s">
        <v>5154</v>
      </c>
      <c r="F17879">
        <v>1</v>
      </c>
      <c r="G17879">
        <v>0</v>
      </c>
      <c r="H17879" t="s">
        <v>103</v>
      </c>
      <c r="I17879" t="s">
        <v>102</v>
      </c>
      <c r="J17879" t="s">
        <v>103</v>
      </c>
      <c r="K17879" t="s">
        <v>26247</v>
      </c>
      <c r="L17879" t="s">
        <v>267</v>
      </c>
      <c r="M17879" t="e">
        <f>_xlfn.XLOOKUP(B17879,Sheet1!B:B,Sheet1!C:C)</f>
        <v>#N/A</v>
      </c>
    </row>
    <row r="17880" spans="2:13" hidden="1">
      <c r="B17880" t="s">
        <v>26245</v>
      </c>
      <c r="C17880" t="s">
        <v>26248</v>
      </c>
      <c r="D17880" t="s">
        <v>180</v>
      </c>
      <c r="E17880" t="s">
        <v>5154</v>
      </c>
      <c r="F17880">
        <v>1</v>
      </c>
      <c r="G17880">
        <v>0</v>
      </c>
      <c r="H17880" t="s">
        <v>103</v>
      </c>
      <c r="I17880" t="s">
        <v>102</v>
      </c>
      <c r="J17880" t="s">
        <v>103</v>
      </c>
      <c r="K17880" t="s">
        <v>26247</v>
      </c>
      <c r="L17880" t="s">
        <v>267</v>
      </c>
      <c r="M17880" t="e">
        <f>_xlfn.XLOOKUP(B17880,Sheet1!B:B,Sheet1!C:C)</f>
        <v>#N/A</v>
      </c>
    </row>
    <row r="17881" spans="2:13" hidden="1">
      <c r="B17881" t="s">
        <v>26245</v>
      </c>
      <c r="C17881" t="s">
        <v>26249</v>
      </c>
      <c r="D17881" t="s">
        <v>180</v>
      </c>
      <c r="E17881" t="s">
        <v>5154</v>
      </c>
      <c r="F17881">
        <v>1</v>
      </c>
      <c r="G17881">
        <v>0</v>
      </c>
      <c r="H17881" t="s">
        <v>103</v>
      </c>
      <c r="I17881" t="s">
        <v>102</v>
      </c>
      <c r="J17881" t="s">
        <v>103</v>
      </c>
      <c r="K17881" t="s">
        <v>26247</v>
      </c>
      <c r="L17881" t="s">
        <v>267</v>
      </c>
      <c r="M17881" t="e">
        <f>_xlfn.XLOOKUP(B17881,Sheet1!B:B,Sheet1!C:C)</f>
        <v>#N/A</v>
      </c>
    </row>
    <row r="17882" spans="2:13" hidden="1">
      <c r="B17882" t="s">
        <v>26245</v>
      </c>
      <c r="C17882" t="s">
        <v>26250</v>
      </c>
      <c r="D17882" t="s">
        <v>5224</v>
      </c>
      <c r="E17882" t="s">
        <v>5154</v>
      </c>
      <c r="F17882">
        <v>1</v>
      </c>
      <c r="G17882">
        <v>0</v>
      </c>
      <c r="H17882" t="s">
        <v>103</v>
      </c>
      <c r="I17882" t="s">
        <v>102</v>
      </c>
      <c r="J17882" t="s">
        <v>103</v>
      </c>
      <c r="K17882" t="s">
        <v>26247</v>
      </c>
      <c r="L17882" t="s">
        <v>267</v>
      </c>
      <c r="M17882" t="e">
        <f>_xlfn.XLOOKUP(B17882,Sheet1!B:B,Sheet1!C:C)</f>
        <v>#N/A</v>
      </c>
    </row>
    <row r="17883" spans="2:13" hidden="1">
      <c r="B17883" t="s">
        <v>26245</v>
      </c>
      <c r="C17883" t="s">
        <v>26251</v>
      </c>
      <c r="D17883" t="s">
        <v>180</v>
      </c>
      <c r="E17883" t="s">
        <v>5154</v>
      </c>
      <c r="F17883">
        <v>1</v>
      </c>
      <c r="G17883">
        <v>0</v>
      </c>
      <c r="H17883" t="s">
        <v>103</v>
      </c>
      <c r="I17883" t="s">
        <v>102</v>
      </c>
      <c r="J17883" t="s">
        <v>103</v>
      </c>
      <c r="K17883" t="s">
        <v>26247</v>
      </c>
      <c r="L17883" t="s">
        <v>267</v>
      </c>
      <c r="M17883" t="e">
        <f>_xlfn.XLOOKUP(B17883,Sheet1!B:B,Sheet1!C:C)</f>
        <v>#N/A</v>
      </c>
    </row>
    <row r="17884" spans="2:13" hidden="1">
      <c r="B17884" t="s">
        <v>26245</v>
      </c>
      <c r="C17884" t="s">
        <v>26252</v>
      </c>
      <c r="D17884" t="s">
        <v>180</v>
      </c>
      <c r="E17884" t="s">
        <v>5154</v>
      </c>
      <c r="F17884">
        <v>1</v>
      </c>
      <c r="G17884">
        <v>0</v>
      </c>
      <c r="H17884" t="s">
        <v>103</v>
      </c>
      <c r="I17884" t="s">
        <v>102</v>
      </c>
      <c r="J17884" t="s">
        <v>103</v>
      </c>
      <c r="K17884" t="s">
        <v>26247</v>
      </c>
      <c r="L17884" t="s">
        <v>267</v>
      </c>
      <c r="M17884" t="e">
        <f>_xlfn.XLOOKUP(B17884,Sheet1!B:B,Sheet1!C:C)</f>
        <v>#N/A</v>
      </c>
    </row>
    <row r="17885" spans="2:13" hidden="1">
      <c r="B17885" t="s">
        <v>26245</v>
      </c>
      <c r="C17885" t="s">
        <v>26247</v>
      </c>
      <c r="D17885" t="s">
        <v>267</v>
      </c>
      <c r="E17885" t="s">
        <v>5154</v>
      </c>
      <c r="F17885">
        <v>1</v>
      </c>
      <c r="G17885">
        <v>0</v>
      </c>
      <c r="H17885" t="s">
        <v>103</v>
      </c>
      <c r="I17885" t="s">
        <v>102</v>
      </c>
      <c r="J17885" t="s">
        <v>103</v>
      </c>
      <c r="K17885" t="s">
        <v>26247</v>
      </c>
      <c r="L17885" t="s">
        <v>267</v>
      </c>
      <c r="M17885" t="e">
        <f>_xlfn.XLOOKUP(B17885,Sheet1!B:B,Sheet1!C:C)</f>
        <v>#N/A</v>
      </c>
    </row>
    <row r="17886" spans="2:13" hidden="1">
      <c r="B17886" t="s">
        <v>26245</v>
      </c>
      <c r="C17886" t="s">
        <v>26253</v>
      </c>
      <c r="D17886" t="s">
        <v>180</v>
      </c>
      <c r="E17886" t="s">
        <v>5154</v>
      </c>
      <c r="F17886">
        <v>1</v>
      </c>
      <c r="G17886">
        <v>0</v>
      </c>
      <c r="H17886" t="s">
        <v>103</v>
      </c>
      <c r="I17886" t="s">
        <v>102</v>
      </c>
      <c r="J17886" t="s">
        <v>103</v>
      </c>
      <c r="K17886" t="s">
        <v>26247</v>
      </c>
      <c r="L17886" t="s">
        <v>267</v>
      </c>
      <c r="M17886" t="e">
        <f>_xlfn.XLOOKUP(B17886,Sheet1!B:B,Sheet1!C:C)</f>
        <v>#N/A</v>
      </c>
    </row>
    <row r="17887" spans="2:13" hidden="1">
      <c r="B17887" t="s">
        <v>26245</v>
      </c>
      <c r="C17887" t="s">
        <v>26254</v>
      </c>
      <c r="D17887" t="s">
        <v>180</v>
      </c>
      <c r="E17887" t="s">
        <v>5154</v>
      </c>
      <c r="F17887">
        <v>1</v>
      </c>
      <c r="G17887">
        <v>0</v>
      </c>
      <c r="H17887" t="s">
        <v>103</v>
      </c>
      <c r="I17887" t="s">
        <v>102</v>
      </c>
      <c r="J17887" t="s">
        <v>103</v>
      </c>
      <c r="K17887" t="s">
        <v>26247</v>
      </c>
      <c r="L17887" t="s">
        <v>267</v>
      </c>
      <c r="M17887" t="e">
        <f>_xlfn.XLOOKUP(B17887,Sheet1!B:B,Sheet1!C:C)</f>
        <v>#N/A</v>
      </c>
    </row>
    <row r="17888" spans="2:13" hidden="1">
      <c r="B17888" t="s">
        <v>26245</v>
      </c>
      <c r="C17888" t="s">
        <v>26255</v>
      </c>
      <c r="D17888" t="s">
        <v>153</v>
      </c>
      <c r="F17888">
        <v>40</v>
      </c>
      <c r="G17888">
        <v>99297</v>
      </c>
      <c r="H17888" t="s">
        <v>103</v>
      </c>
      <c r="I17888" t="s">
        <v>103</v>
      </c>
      <c r="J17888" t="s">
        <v>103</v>
      </c>
      <c r="K17888" t="s">
        <v>26247</v>
      </c>
      <c r="L17888" t="s">
        <v>267</v>
      </c>
      <c r="M17888" t="e">
        <f>_xlfn.XLOOKUP(B17888,Sheet1!B:B,Sheet1!C:C)</f>
        <v>#N/A</v>
      </c>
    </row>
    <row r="17889" spans="2:13" hidden="1">
      <c r="B17889" t="s">
        <v>26245</v>
      </c>
      <c r="C17889" t="s">
        <v>26256</v>
      </c>
      <c r="D17889" t="s">
        <v>466</v>
      </c>
      <c r="E17889" t="s">
        <v>5154</v>
      </c>
      <c r="F17889">
        <v>1</v>
      </c>
      <c r="G17889">
        <v>0</v>
      </c>
      <c r="H17889" t="s">
        <v>103</v>
      </c>
      <c r="I17889" t="s">
        <v>102</v>
      </c>
      <c r="J17889" t="s">
        <v>103</v>
      </c>
      <c r="K17889" t="s">
        <v>26247</v>
      </c>
      <c r="L17889" t="s">
        <v>267</v>
      </c>
      <c r="M17889" t="e">
        <f>_xlfn.XLOOKUP(B17889,Sheet1!B:B,Sheet1!C:C)</f>
        <v>#N/A</v>
      </c>
    </row>
    <row r="17890" spans="2:13" hidden="1">
      <c r="B17890" t="s">
        <v>26245</v>
      </c>
      <c r="C17890" t="s">
        <v>26257</v>
      </c>
      <c r="D17890" t="s">
        <v>180</v>
      </c>
      <c r="E17890" t="s">
        <v>5154</v>
      </c>
      <c r="F17890">
        <v>1</v>
      </c>
      <c r="G17890">
        <v>0</v>
      </c>
      <c r="H17890" t="s">
        <v>103</v>
      </c>
      <c r="I17890" t="s">
        <v>102</v>
      </c>
      <c r="J17890" t="s">
        <v>103</v>
      </c>
      <c r="K17890" t="s">
        <v>26247</v>
      </c>
      <c r="L17890" t="s">
        <v>267</v>
      </c>
      <c r="M17890" t="e">
        <f>_xlfn.XLOOKUP(B17890,Sheet1!B:B,Sheet1!C:C)</f>
        <v>#N/A</v>
      </c>
    </row>
    <row r="17891" spans="2:13" hidden="1">
      <c r="B17891" t="s">
        <v>26245</v>
      </c>
      <c r="C17891" t="s">
        <v>26258</v>
      </c>
      <c r="D17891" t="s">
        <v>180</v>
      </c>
      <c r="E17891" t="s">
        <v>5154</v>
      </c>
      <c r="F17891">
        <v>1</v>
      </c>
      <c r="G17891">
        <v>0</v>
      </c>
      <c r="H17891" t="s">
        <v>103</v>
      </c>
      <c r="I17891" t="s">
        <v>102</v>
      </c>
      <c r="J17891" t="s">
        <v>103</v>
      </c>
      <c r="K17891" t="s">
        <v>26247</v>
      </c>
      <c r="L17891" t="s">
        <v>267</v>
      </c>
      <c r="M17891" t="e">
        <f>_xlfn.XLOOKUP(B17891,Sheet1!B:B,Sheet1!C:C)</f>
        <v>#N/A</v>
      </c>
    </row>
    <row r="17892" spans="2:13" hidden="1">
      <c r="B17892" t="s">
        <v>26245</v>
      </c>
      <c r="C17892" t="s">
        <v>26259</v>
      </c>
      <c r="D17892" t="s">
        <v>315</v>
      </c>
      <c r="E17892" t="s">
        <v>5154</v>
      </c>
      <c r="F17892">
        <v>1</v>
      </c>
      <c r="G17892">
        <v>0</v>
      </c>
      <c r="H17892" t="s">
        <v>103</v>
      </c>
      <c r="I17892" t="s">
        <v>102</v>
      </c>
      <c r="J17892" t="s">
        <v>103</v>
      </c>
      <c r="K17892" t="s">
        <v>26247</v>
      </c>
      <c r="L17892" t="s">
        <v>267</v>
      </c>
      <c r="M17892" t="e">
        <f>_xlfn.XLOOKUP(B17892,Sheet1!B:B,Sheet1!C:C)</f>
        <v>#N/A</v>
      </c>
    </row>
    <row r="17893" spans="2:13" hidden="1">
      <c r="B17893" t="s">
        <v>26245</v>
      </c>
      <c r="C17893" t="s">
        <v>26260</v>
      </c>
      <c r="D17893" t="s">
        <v>26261</v>
      </c>
      <c r="E17893" t="s">
        <v>5154</v>
      </c>
      <c r="F17893">
        <v>1</v>
      </c>
      <c r="G17893">
        <v>0</v>
      </c>
      <c r="H17893" t="s">
        <v>103</v>
      </c>
      <c r="I17893" t="s">
        <v>102</v>
      </c>
      <c r="J17893" t="s">
        <v>103</v>
      </c>
      <c r="K17893" t="s">
        <v>26247</v>
      </c>
      <c r="L17893" t="s">
        <v>267</v>
      </c>
      <c r="M17893" t="e">
        <f>_xlfn.XLOOKUP(B17893,Sheet1!B:B,Sheet1!C:C)</f>
        <v>#N/A</v>
      </c>
    </row>
    <row r="17894" spans="2:13" hidden="1">
      <c r="B17894" t="s">
        <v>26245</v>
      </c>
      <c r="C17894" t="s">
        <v>26262</v>
      </c>
      <c r="D17894" t="s">
        <v>180</v>
      </c>
      <c r="E17894" t="s">
        <v>5154</v>
      </c>
      <c r="F17894">
        <v>1</v>
      </c>
      <c r="G17894">
        <v>0</v>
      </c>
      <c r="H17894" t="s">
        <v>103</v>
      </c>
      <c r="I17894" t="s">
        <v>102</v>
      </c>
      <c r="J17894" t="s">
        <v>103</v>
      </c>
      <c r="K17894" t="s">
        <v>26247</v>
      </c>
      <c r="L17894" t="s">
        <v>267</v>
      </c>
      <c r="M17894" t="e">
        <f>_xlfn.XLOOKUP(B17894,Sheet1!B:B,Sheet1!C:C)</f>
        <v>#N/A</v>
      </c>
    </row>
    <row r="17895" spans="2:13" hidden="1">
      <c r="B17895" t="s">
        <v>26263</v>
      </c>
      <c r="C17895" t="s">
        <v>26264</v>
      </c>
      <c r="D17895" t="s">
        <v>2916</v>
      </c>
      <c r="E17895" t="s">
        <v>5070</v>
      </c>
      <c r="F17895">
        <v>2</v>
      </c>
      <c r="G17895">
        <v>0</v>
      </c>
      <c r="H17895" t="s">
        <v>102</v>
      </c>
      <c r="I17895" t="s">
        <v>102</v>
      </c>
      <c r="J17895" t="s">
        <v>103</v>
      </c>
      <c r="K17895" t="s">
        <v>26265</v>
      </c>
      <c r="L17895" t="s">
        <v>153</v>
      </c>
      <c r="M17895" t="e">
        <f>_xlfn.XLOOKUP(B17895,Sheet1!B:B,Sheet1!C:C)</f>
        <v>#N/A</v>
      </c>
    </row>
    <row r="17896" spans="2:13" hidden="1">
      <c r="B17896" t="s">
        <v>26263</v>
      </c>
      <c r="C17896" t="s">
        <v>26266</v>
      </c>
      <c r="D17896" t="s">
        <v>142</v>
      </c>
      <c r="E17896" t="s">
        <v>5070</v>
      </c>
      <c r="F17896">
        <v>2</v>
      </c>
      <c r="G17896">
        <v>0</v>
      </c>
      <c r="H17896" t="s">
        <v>102</v>
      </c>
      <c r="I17896" t="s">
        <v>102</v>
      </c>
      <c r="J17896" t="s">
        <v>103</v>
      </c>
      <c r="K17896" t="s">
        <v>26265</v>
      </c>
      <c r="L17896" t="s">
        <v>153</v>
      </c>
      <c r="M17896" t="e">
        <f>_xlfn.XLOOKUP(B17896,Sheet1!B:B,Sheet1!C:C)</f>
        <v>#N/A</v>
      </c>
    </row>
    <row r="17897" spans="2:13" hidden="1">
      <c r="B17897" t="s">
        <v>26263</v>
      </c>
      <c r="C17897" t="s">
        <v>26267</v>
      </c>
      <c r="D17897" t="s">
        <v>7976</v>
      </c>
      <c r="E17897" t="s">
        <v>5073</v>
      </c>
      <c r="F17897">
        <v>40</v>
      </c>
      <c r="G17897">
        <v>99659</v>
      </c>
      <c r="H17897" t="s">
        <v>102</v>
      </c>
      <c r="I17897" t="s">
        <v>103</v>
      </c>
      <c r="J17897" t="s">
        <v>103</v>
      </c>
      <c r="K17897" t="s">
        <v>26265</v>
      </c>
      <c r="L17897" t="s">
        <v>153</v>
      </c>
      <c r="M17897" t="e">
        <f>_xlfn.XLOOKUP(B17897,Sheet1!B:B,Sheet1!C:C)</f>
        <v>#N/A</v>
      </c>
    </row>
    <row r="17898" spans="2:13" hidden="1">
      <c r="B17898" t="s">
        <v>26263</v>
      </c>
      <c r="C17898" t="s">
        <v>26268</v>
      </c>
      <c r="D17898" t="s">
        <v>631</v>
      </c>
      <c r="E17898" t="s">
        <v>5154</v>
      </c>
      <c r="F17898">
        <v>1</v>
      </c>
      <c r="G17898">
        <v>0</v>
      </c>
      <c r="H17898" t="s">
        <v>103</v>
      </c>
      <c r="I17898" t="s">
        <v>102</v>
      </c>
      <c r="J17898" t="s">
        <v>103</v>
      </c>
      <c r="K17898" t="s">
        <v>26265</v>
      </c>
      <c r="L17898" t="s">
        <v>153</v>
      </c>
      <c r="M17898" t="e">
        <f>_xlfn.XLOOKUP(B17898,Sheet1!B:B,Sheet1!C:C)</f>
        <v>#N/A</v>
      </c>
    </row>
    <row r="17899" spans="2:13" hidden="1">
      <c r="B17899" t="s">
        <v>26263</v>
      </c>
      <c r="C17899" t="s">
        <v>26269</v>
      </c>
      <c r="D17899" t="s">
        <v>631</v>
      </c>
      <c r="E17899" t="s">
        <v>5154</v>
      </c>
      <c r="F17899">
        <v>1</v>
      </c>
      <c r="G17899">
        <v>0</v>
      </c>
      <c r="H17899" t="s">
        <v>103</v>
      </c>
      <c r="I17899" t="s">
        <v>102</v>
      </c>
      <c r="J17899" t="s">
        <v>103</v>
      </c>
      <c r="K17899" t="s">
        <v>26265</v>
      </c>
      <c r="L17899" t="s">
        <v>153</v>
      </c>
      <c r="M17899" t="e">
        <f>_xlfn.XLOOKUP(B17899,Sheet1!B:B,Sheet1!C:C)</f>
        <v>#N/A</v>
      </c>
    </row>
    <row r="17900" spans="2:13" hidden="1">
      <c r="B17900" t="s">
        <v>26263</v>
      </c>
      <c r="C17900" t="s">
        <v>26270</v>
      </c>
      <c r="D17900" t="s">
        <v>631</v>
      </c>
      <c r="E17900" t="s">
        <v>5154</v>
      </c>
      <c r="F17900">
        <v>1</v>
      </c>
      <c r="G17900">
        <v>0</v>
      </c>
      <c r="H17900" t="s">
        <v>103</v>
      </c>
      <c r="I17900" t="s">
        <v>102</v>
      </c>
      <c r="J17900" t="s">
        <v>103</v>
      </c>
      <c r="K17900" t="s">
        <v>26265</v>
      </c>
      <c r="L17900" t="s">
        <v>153</v>
      </c>
      <c r="M17900" t="e">
        <f>_xlfn.XLOOKUP(B17900,Sheet1!B:B,Sheet1!C:C)</f>
        <v>#N/A</v>
      </c>
    </row>
    <row r="17901" spans="2:13" hidden="1">
      <c r="B17901" t="s">
        <v>26263</v>
      </c>
      <c r="C17901" t="s">
        <v>26271</v>
      </c>
      <c r="D17901" t="s">
        <v>631</v>
      </c>
      <c r="E17901" t="s">
        <v>5154</v>
      </c>
      <c r="F17901">
        <v>1</v>
      </c>
      <c r="G17901">
        <v>0</v>
      </c>
      <c r="H17901" t="s">
        <v>103</v>
      </c>
      <c r="I17901" t="s">
        <v>102</v>
      </c>
      <c r="J17901" t="s">
        <v>103</v>
      </c>
      <c r="K17901" t="s">
        <v>26265</v>
      </c>
      <c r="L17901" t="s">
        <v>153</v>
      </c>
      <c r="M17901" t="e">
        <f>_xlfn.XLOOKUP(B17901,Sheet1!B:B,Sheet1!C:C)</f>
        <v>#N/A</v>
      </c>
    </row>
    <row r="17902" spans="2:13" hidden="1">
      <c r="B17902" t="s">
        <v>26263</v>
      </c>
      <c r="C17902" t="s">
        <v>26272</v>
      </c>
      <c r="D17902" t="s">
        <v>2916</v>
      </c>
      <c r="E17902" t="s">
        <v>5070</v>
      </c>
      <c r="F17902">
        <v>2</v>
      </c>
      <c r="G17902">
        <v>0</v>
      </c>
      <c r="H17902" t="s">
        <v>102</v>
      </c>
      <c r="I17902" t="s">
        <v>102</v>
      </c>
      <c r="J17902" t="s">
        <v>103</v>
      </c>
      <c r="K17902" t="s">
        <v>26265</v>
      </c>
      <c r="L17902" t="s">
        <v>153</v>
      </c>
      <c r="M17902" t="e">
        <f>_xlfn.XLOOKUP(B17902,Sheet1!B:B,Sheet1!C:C)</f>
        <v>#N/A</v>
      </c>
    </row>
    <row r="17903" spans="2:13" hidden="1">
      <c r="B17903" t="s">
        <v>26263</v>
      </c>
      <c r="C17903" t="s">
        <v>26265</v>
      </c>
      <c r="D17903" t="s">
        <v>153</v>
      </c>
      <c r="E17903" t="s">
        <v>5073</v>
      </c>
      <c r="F17903">
        <v>40</v>
      </c>
      <c r="G17903">
        <v>0</v>
      </c>
      <c r="H17903" t="s">
        <v>102</v>
      </c>
      <c r="I17903" t="s">
        <v>103</v>
      </c>
      <c r="J17903" t="s">
        <v>103</v>
      </c>
      <c r="K17903" t="s">
        <v>26265</v>
      </c>
      <c r="L17903" t="s">
        <v>153</v>
      </c>
      <c r="M17903" t="e">
        <f>_xlfn.XLOOKUP(B17903,Sheet1!B:B,Sheet1!C:C)</f>
        <v>#N/A</v>
      </c>
    </row>
    <row r="17904" spans="2:13" hidden="1">
      <c r="B17904" t="s">
        <v>26263</v>
      </c>
      <c r="C17904" t="s">
        <v>26273</v>
      </c>
      <c r="D17904" t="s">
        <v>631</v>
      </c>
      <c r="E17904" t="s">
        <v>5154</v>
      </c>
      <c r="F17904">
        <v>1</v>
      </c>
      <c r="G17904">
        <v>0</v>
      </c>
      <c r="H17904" t="s">
        <v>103</v>
      </c>
      <c r="I17904" t="s">
        <v>102</v>
      </c>
      <c r="J17904" t="s">
        <v>103</v>
      </c>
      <c r="K17904" t="s">
        <v>26265</v>
      </c>
      <c r="L17904" t="s">
        <v>153</v>
      </c>
      <c r="M17904" t="e">
        <f>_xlfn.XLOOKUP(B17904,Sheet1!B:B,Sheet1!C:C)</f>
        <v>#N/A</v>
      </c>
    </row>
    <row r="17905" spans="2:13" hidden="1">
      <c r="B17905" t="s">
        <v>26263</v>
      </c>
      <c r="C17905" t="s">
        <v>26274</v>
      </c>
      <c r="D17905" t="s">
        <v>670</v>
      </c>
      <c r="E17905" t="s">
        <v>5070</v>
      </c>
      <c r="F17905">
        <v>1</v>
      </c>
      <c r="G17905">
        <v>0</v>
      </c>
      <c r="H17905" t="s">
        <v>102</v>
      </c>
      <c r="I17905" t="s">
        <v>102</v>
      </c>
      <c r="J17905" t="s">
        <v>103</v>
      </c>
      <c r="K17905" t="s">
        <v>26265</v>
      </c>
      <c r="L17905" t="s">
        <v>153</v>
      </c>
      <c r="M17905" t="e">
        <f>_xlfn.XLOOKUP(B17905,Sheet1!B:B,Sheet1!C:C)</f>
        <v>#N/A</v>
      </c>
    </row>
    <row r="17906" spans="2:13" hidden="1">
      <c r="B17906" t="s">
        <v>26275</v>
      </c>
      <c r="C17906" t="s">
        <v>26276</v>
      </c>
      <c r="D17906" t="s">
        <v>226</v>
      </c>
      <c r="E17906" t="s">
        <v>5154</v>
      </c>
      <c r="F17906">
        <v>1</v>
      </c>
      <c r="G17906">
        <v>0</v>
      </c>
      <c r="H17906" t="s">
        <v>103</v>
      </c>
      <c r="I17906" t="s">
        <v>102</v>
      </c>
      <c r="J17906" t="s">
        <v>103</v>
      </c>
      <c r="K17906" t="s">
        <v>26277</v>
      </c>
      <c r="L17906" t="s">
        <v>153</v>
      </c>
      <c r="M17906" t="e">
        <f>_xlfn.XLOOKUP(B17906,Sheet1!B:B,Sheet1!C:C)</f>
        <v>#N/A</v>
      </c>
    </row>
    <row r="17907" spans="2:13" hidden="1">
      <c r="B17907" t="s">
        <v>26275</v>
      </c>
      <c r="C17907" t="s">
        <v>26278</v>
      </c>
      <c r="D17907" t="s">
        <v>26279</v>
      </c>
      <c r="E17907" t="s">
        <v>5070</v>
      </c>
      <c r="F17907">
        <v>1</v>
      </c>
      <c r="G17907">
        <v>0</v>
      </c>
      <c r="H17907" t="s">
        <v>102</v>
      </c>
      <c r="I17907" t="s">
        <v>102</v>
      </c>
      <c r="J17907" t="s">
        <v>103</v>
      </c>
      <c r="K17907" t="s">
        <v>26277</v>
      </c>
      <c r="L17907" t="s">
        <v>153</v>
      </c>
      <c r="M17907" t="e">
        <f>_xlfn.XLOOKUP(B17907,Sheet1!B:B,Sheet1!C:C)</f>
        <v>#N/A</v>
      </c>
    </row>
    <row r="17908" spans="2:13" hidden="1">
      <c r="B17908" t="s">
        <v>26275</v>
      </c>
      <c r="C17908" t="s">
        <v>26280</v>
      </c>
      <c r="D17908" t="s">
        <v>26281</v>
      </c>
      <c r="E17908" t="s">
        <v>5070</v>
      </c>
      <c r="F17908">
        <v>1</v>
      </c>
      <c r="G17908">
        <v>0</v>
      </c>
      <c r="H17908" t="s">
        <v>102</v>
      </c>
      <c r="I17908" t="s">
        <v>102</v>
      </c>
      <c r="J17908" t="s">
        <v>103</v>
      </c>
      <c r="K17908" t="s">
        <v>26277</v>
      </c>
      <c r="L17908" t="s">
        <v>153</v>
      </c>
      <c r="M17908" t="e">
        <f>_xlfn.XLOOKUP(B17908,Sheet1!B:B,Sheet1!C:C)</f>
        <v>#N/A</v>
      </c>
    </row>
    <row r="17909" spans="2:13" hidden="1">
      <c r="B17909" t="s">
        <v>26275</v>
      </c>
      <c r="C17909" t="s">
        <v>26282</v>
      </c>
      <c r="D17909" t="s">
        <v>26283</v>
      </c>
      <c r="E17909" t="s">
        <v>5070</v>
      </c>
      <c r="F17909">
        <v>1</v>
      </c>
      <c r="G17909">
        <v>0</v>
      </c>
      <c r="H17909" t="s">
        <v>102</v>
      </c>
      <c r="I17909" t="s">
        <v>102</v>
      </c>
      <c r="J17909" t="s">
        <v>103</v>
      </c>
      <c r="K17909" t="s">
        <v>26277</v>
      </c>
      <c r="L17909" t="s">
        <v>153</v>
      </c>
      <c r="M17909" t="e">
        <f>_xlfn.XLOOKUP(B17909,Sheet1!B:B,Sheet1!C:C)</f>
        <v>#N/A</v>
      </c>
    </row>
    <row r="17910" spans="2:13" hidden="1">
      <c r="B17910" t="s">
        <v>26275</v>
      </c>
      <c r="C17910" t="s">
        <v>26284</v>
      </c>
      <c r="D17910" t="s">
        <v>226</v>
      </c>
      <c r="E17910" t="s">
        <v>5154</v>
      </c>
      <c r="F17910">
        <v>1</v>
      </c>
      <c r="G17910">
        <v>0</v>
      </c>
      <c r="H17910" t="s">
        <v>103</v>
      </c>
      <c r="I17910" t="s">
        <v>102</v>
      </c>
      <c r="J17910" t="s">
        <v>103</v>
      </c>
      <c r="K17910" t="s">
        <v>26277</v>
      </c>
      <c r="L17910" t="s">
        <v>153</v>
      </c>
      <c r="M17910" t="e">
        <f>_xlfn.XLOOKUP(B17910,Sheet1!B:B,Sheet1!C:C)</f>
        <v>#N/A</v>
      </c>
    </row>
    <row r="17911" spans="2:13" hidden="1">
      <c r="B17911" t="s">
        <v>26275</v>
      </c>
      <c r="C17911" t="s">
        <v>26285</v>
      </c>
      <c r="D17911" t="s">
        <v>226</v>
      </c>
      <c r="E17911" t="s">
        <v>5154</v>
      </c>
      <c r="F17911">
        <v>1</v>
      </c>
      <c r="G17911">
        <v>0</v>
      </c>
      <c r="H17911" t="s">
        <v>103</v>
      </c>
      <c r="I17911" t="s">
        <v>102</v>
      </c>
      <c r="J17911" t="s">
        <v>103</v>
      </c>
      <c r="K17911" t="s">
        <v>26277</v>
      </c>
      <c r="L17911" t="s">
        <v>153</v>
      </c>
      <c r="M17911" t="e">
        <f>_xlfn.XLOOKUP(B17911,Sheet1!B:B,Sheet1!C:C)</f>
        <v>#N/A</v>
      </c>
    </row>
    <row r="17912" spans="2:13" hidden="1">
      <c r="B17912" t="s">
        <v>26275</v>
      </c>
      <c r="C17912" t="s">
        <v>26286</v>
      </c>
      <c r="D17912" t="s">
        <v>226</v>
      </c>
      <c r="E17912" t="s">
        <v>5154</v>
      </c>
      <c r="F17912">
        <v>1</v>
      </c>
      <c r="G17912">
        <v>0</v>
      </c>
      <c r="H17912" t="s">
        <v>103</v>
      </c>
      <c r="I17912" t="s">
        <v>102</v>
      </c>
      <c r="J17912" t="s">
        <v>103</v>
      </c>
      <c r="K17912" t="s">
        <v>26277</v>
      </c>
      <c r="L17912" t="s">
        <v>153</v>
      </c>
      <c r="M17912" t="e">
        <f>_xlfn.XLOOKUP(B17912,Sheet1!B:B,Sheet1!C:C)</f>
        <v>#N/A</v>
      </c>
    </row>
    <row r="17913" spans="2:13" hidden="1">
      <c r="B17913" t="s">
        <v>26275</v>
      </c>
      <c r="C17913" t="s">
        <v>26287</v>
      </c>
      <c r="D17913" t="s">
        <v>5512</v>
      </c>
      <c r="F17913">
        <v>40</v>
      </c>
      <c r="G17913">
        <v>135840</v>
      </c>
      <c r="H17913" t="s">
        <v>103</v>
      </c>
      <c r="I17913" t="s">
        <v>103</v>
      </c>
      <c r="J17913" t="s">
        <v>103</v>
      </c>
      <c r="K17913" t="s">
        <v>26277</v>
      </c>
      <c r="L17913" t="s">
        <v>153</v>
      </c>
      <c r="M17913" t="e">
        <f>_xlfn.XLOOKUP(B17913,Sheet1!B:B,Sheet1!C:C)</f>
        <v>#N/A</v>
      </c>
    </row>
    <row r="17914" spans="2:13" hidden="1">
      <c r="B17914" t="s">
        <v>26275</v>
      </c>
      <c r="C17914" t="s">
        <v>26288</v>
      </c>
      <c r="D17914" t="s">
        <v>226</v>
      </c>
      <c r="E17914" t="s">
        <v>5154</v>
      </c>
      <c r="F17914">
        <v>1</v>
      </c>
      <c r="G17914">
        <v>0</v>
      </c>
      <c r="H17914" t="s">
        <v>103</v>
      </c>
      <c r="I17914" t="s">
        <v>102</v>
      </c>
      <c r="J17914" t="s">
        <v>103</v>
      </c>
      <c r="K17914" t="s">
        <v>26277</v>
      </c>
      <c r="L17914" t="s">
        <v>153</v>
      </c>
      <c r="M17914" t="e">
        <f>_xlfn.XLOOKUP(B17914,Sheet1!B:B,Sheet1!C:C)</f>
        <v>#N/A</v>
      </c>
    </row>
    <row r="17915" spans="2:13" hidden="1">
      <c r="B17915" t="s">
        <v>26275</v>
      </c>
      <c r="C17915" t="s">
        <v>26277</v>
      </c>
      <c r="D17915" t="s">
        <v>1828</v>
      </c>
      <c r="E17915" t="s">
        <v>5073</v>
      </c>
      <c r="F17915">
        <v>40</v>
      </c>
      <c r="G17915">
        <v>193157</v>
      </c>
      <c r="H17915" t="s">
        <v>102</v>
      </c>
      <c r="I17915" t="s">
        <v>103</v>
      </c>
      <c r="J17915" t="s">
        <v>103</v>
      </c>
      <c r="K17915" t="s">
        <v>26277</v>
      </c>
      <c r="L17915" t="s">
        <v>153</v>
      </c>
      <c r="M17915" t="e">
        <f>_xlfn.XLOOKUP(B17915,Sheet1!B:B,Sheet1!C:C)</f>
        <v>#N/A</v>
      </c>
    </row>
    <row r="17916" spans="2:13" hidden="1">
      <c r="B17916" t="s">
        <v>26275</v>
      </c>
      <c r="C17916" t="s">
        <v>26289</v>
      </c>
      <c r="D17916" t="s">
        <v>26290</v>
      </c>
      <c r="F17916">
        <v>40</v>
      </c>
      <c r="G17916">
        <v>174419</v>
      </c>
      <c r="H17916" t="s">
        <v>103</v>
      </c>
      <c r="I17916" t="s">
        <v>103</v>
      </c>
      <c r="J17916" t="s">
        <v>103</v>
      </c>
      <c r="K17916" t="s">
        <v>26277</v>
      </c>
      <c r="L17916" t="s">
        <v>153</v>
      </c>
      <c r="M17916" t="e">
        <f>_xlfn.XLOOKUP(B17916,Sheet1!B:B,Sheet1!C:C)</f>
        <v>#N/A</v>
      </c>
    </row>
    <row r="17917" spans="2:13" hidden="1">
      <c r="B17917" t="s">
        <v>26275</v>
      </c>
      <c r="C17917" t="s">
        <v>26291</v>
      </c>
      <c r="D17917" t="s">
        <v>226</v>
      </c>
      <c r="E17917" t="s">
        <v>5154</v>
      </c>
      <c r="F17917">
        <v>1</v>
      </c>
      <c r="G17917">
        <v>0</v>
      </c>
      <c r="H17917" t="s">
        <v>103</v>
      </c>
      <c r="I17917" t="s">
        <v>102</v>
      </c>
      <c r="J17917" t="s">
        <v>103</v>
      </c>
      <c r="K17917" t="s">
        <v>26277</v>
      </c>
      <c r="L17917" t="s">
        <v>153</v>
      </c>
      <c r="M17917" t="e">
        <f>_xlfn.XLOOKUP(B17917,Sheet1!B:B,Sheet1!C:C)</f>
        <v>#N/A</v>
      </c>
    </row>
    <row r="17918" spans="2:13" hidden="1">
      <c r="B17918" t="s">
        <v>26275</v>
      </c>
      <c r="C17918" t="s">
        <v>26292</v>
      </c>
      <c r="D17918" t="s">
        <v>226</v>
      </c>
      <c r="E17918" t="s">
        <v>5154</v>
      </c>
      <c r="F17918">
        <v>1</v>
      </c>
      <c r="G17918">
        <v>0</v>
      </c>
      <c r="H17918" t="s">
        <v>103</v>
      </c>
      <c r="I17918" t="s">
        <v>102</v>
      </c>
      <c r="J17918" t="s">
        <v>103</v>
      </c>
      <c r="K17918" t="s">
        <v>26277</v>
      </c>
      <c r="L17918" t="s">
        <v>153</v>
      </c>
      <c r="M17918" t="e">
        <f>_xlfn.XLOOKUP(B17918,Sheet1!B:B,Sheet1!C:C)</f>
        <v>#N/A</v>
      </c>
    </row>
    <row r="17919" spans="2:13" hidden="1">
      <c r="B17919" t="s">
        <v>26275</v>
      </c>
      <c r="C17919" t="s">
        <v>26293</v>
      </c>
      <c r="D17919" t="s">
        <v>226</v>
      </c>
      <c r="E17919" t="s">
        <v>5154</v>
      </c>
      <c r="F17919">
        <v>1</v>
      </c>
      <c r="G17919">
        <v>0</v>
      </c>
      <c r="H17919" t="s">
        <v>103</v>
      </c>
      <c r="I17919" t="s">
        <v>102</v>
      </c>
      <c r="J17919" t="s">
        <v>103</v>
      </c>
      <c r="K17919" t="s">
        <v>26277</v>
      </c>
      <c r="L17919" t="s">
        <v>153</v>
      </c>
      <c r="M17919" t="e">
        <f>_xlfn.XLOOKUP(B17919,Sheet1!B:B,Sheet1!C:C)</f>
        <v>#N/A</v>
      </c>
    </row>
    <row r="17920" spans="2:13" hidden="1">
      <c r="B17920" t="s">
        <v>26275</v>
      </c>
      <c r="C17920" t="s">
        <v>10566</v>
      </c>
      <c r="D17920" t="s">
        <v>226</v>
      </c>
      <c r="E17920" t="s">
        <v>5154</v>
      </c>
      <c r="F17920">
        <v>1</v>
      </c>
      <c r="G17920">
        <v>0</v>
      </c>
      <c r="H17920" t="s">
        <v>103</v>
      </c>
      <c r="I17920" t="s">
        <v>102</v>
      </c>
      <c r="J17920" t="s">
        <v>103</v>
      </c>
      <c r="K17920" t="s">
        <v>26277</v>
      </c>
      <c r="L17920" t="s">
        <v>153</v>
      </c>
      <c r="M17920" t="e">
        <f>_xlfn.XLOOKUP(B17920,Sheet1!B:B,Sheet1!C:C)</f>
        <v>#N/A</v>
      </c>
    </row>
    <row r="17921" spans="2:13" hidden="1">
      <c r="B17921" t="s">
        <v>26275</v>
      </c>
      <c r="C17921" t="s">
        <v>26294</v>
      </c>
      <c r="D17921" t="s">
        <v>226</v>
      </c>
      <c r="E17921" t="s">
        <v>5154</v>
      </c>
      <c r="F17921">
        <v>1</v>
      </c>
      <c r="G17921">
        <v>0</v>
      </c>
      <c r="H17921" t="s">
        <v>103</v>
      </c>
      <c r="I17921" t="s">
        <v>102</v>
      </c>
      <c r="J17921" t="s">
        <v>103</v>
      </c>
      <c r="K17921" t="s">
        <v>26277</v>
      </c>
      <c r="L17921" t="s">
        <v>153</v>
      </c>
      <c r="M17921" t="e">
        <f>_xlfn.XLOOKUP(B17921,Sheet1!B:B,Sheet1!C:C)</f>
        <v>#N/A</v>
      </c>
    </row>
    <row r="17922" spans="2:13" hidden="1">
      <c r="B17922" t="s">
        <v>26275</v>
      </c>
      <c r="C17922" t="s">
        <v>26295</v>
      </c>
      <c r="D17922" t="s">
        <v>226</v>
      </c>
      <c r="E17922" t="s">
        <v>5154</v>
      </c>
      <c r="F17922">
        <v>1</v>
      </c>
      <c r="G17922">
        <v>0</v>
      </c>
      <c r="H17922" t="s">
        <v>103</v>
      </c>
      <c r="I17922" t="s">
        <v>102</v>
      </c>
      <c r="J17922" t="s">
        <v>103</v>
      </c>
      <c r="K17922" t="s">
        <v>26277</v>
      </c>
      <c r="L17922" t="s">
        <v>153</v>
      </c>
      <c r="M17922" t="e">
        <f>_xlfn.XLOOKUP(B17922,Sheet1!B:B,Sheet1!C:C)</f>
        <v>#N/A</v>
      </c>
    </row>
    <row r="17923" spans="2:13" hidden="1">
      <c r="B17923" t="s">
        <v>26275</v>
      </c>
      <c r="C17923" t="s">
        <v>26296</v>
      </c>
      <c r="D17923" t="s">
        <v>226</v>
      </c>
      <c r="E17923" t="s">
        <v>5154</v>
      </c>
      <c r="F17923">
        <v>1</v>
      </c>
      <c r="G17923">
        <v>0</v>
      </c>
      <c r="H17923" t="s">
        <v>103</v>
      </c>
      <c r="I17923" t="s">
        <v>102</v>
      </c>
      <c r="J17923" t="s">
        <v>103</v>
      </c>
      <c r="K17923" t="s">
        <v>26277</v>
      </c>
      <c r="L17923" t="s">
        <v>153</v>
      </c>
      <c r="M17923" t="e">
        <f>_xlfn.XLOOKUP(B17923,Sheet1!B:B,Sheet1!C:C)</f>
        <v>#N/A</v>
      </c>
    </row>
    <row r="17924" spans="2:13" hidden="1">
      <c r="B17924" t="s">
        <v>26275</v>
      </c>
      <c r="C17924" t="s">
        <v>26297</v>
      </c>
      <c r="D17924" t="s">
        <v>226</v>
      </c>
      <c r="E17924" t="s">
        <v>5154</v>
      </c>
      <c r="F17924">
        <v>1</v>
      </c>
      <c r="G17924">
        <v>0</v>
      </c>
      <c r="H17924" t="s">
        <v>103</v>
      </c>
      <c r="I17924" t="s">
        <v>102</v>
      </c>
      <c r="J17924" t="s">
        <v>103</v>
      </c>
      <c r="K17924" t="s">
        <v>26277</v>
      </c>
      <c r="L17924" t="s">
        <v>153</v>
      </c>
      <c r="M17924" t="e">
        <f>_xlfn.XLOOKUP(B17924,Sheet1!B:B,Sheet1!C:C)</f>
        <v>#N/A</v>
      </c>
    </row>
    <row r="17925" spans="2:13" hidden="1">
      <c r="B17925" t="s">
        <v>26275</v>
      </c>
      <c r="C17925" t="s">
        <v>26298</v>
      </c>
      <c r="D17925" t="s">
        <v>226</v>
      </c>
      <c r="E17925" t="s">
        <v>5154</v>
      </c>
      <c r="F17925">
        <v>1</v>
      </c>
      <c r="G17925">
        <v>0</v>
      </c>
      <c r="H17925" t="s">
        <v>103</v>
      </c>
      <c r="I17925" t="s">
        <v>102</v>
      </c>
      <c r="J17925" t="s">
        <v>103</v>
      </c>
      <c r="K17925" t="s">
        <v>26277</v>
      </c>
      <c r="L17925" t="s">
        <v>153</v>
      </c>
      <c r="M17925" t="e">
        <f>_xlfn.XLOOKUP(B17925,Sheet1!B:B,Sheet1!C:C)</f>
        <v>#N/A</v>
      </c>
    </row>
    <row r="17926" spans="2:13" hidden="1">
      <c r="B17926" t="s">
        <v>26299</v>
      </c>
      <c r="C17926" t="s">
        <v>26300</v>
      </c>
      <c r="D17926" t="s">
        <v>180</v>
      </c>
      <c r="E17926" t="s">
        <v>5154</v>
      </c>
      <c r="F17926">
        <v>1</v>
      </c>
      <c r="G17926">
        <v>0</v>
      </c>
      <c r="H17926" t="s">
        <v>103</v>
      </c>
      <c r="I17926" t="s">
        <v>102</v>
      </c>
      <c r="J17926" t="s">
        <v>103</v>
      </c>
      <c r="K17926" t="s">
        <v>26301</v>
      </c>
      <c r="L17926" t="s">
        <v>195</v>
      </c>
      <c r="M17926" t="e">
        <f>_xlfn.XLOOKUP(B17926,Sheet1!B:B,Sheet1!C:C)</f>
        <v>#N/A</v>
      </c>
    </row>
    <row r="17927" spans="2:13" hidden="1">
      <c r="B17927" t="s">
        <v>26299</v>
      </c>
      <c r="C17927" t="s">
        <v>26302</v>
      </c>
      <c r="D17927" t="s">
        <v>180</v>
      </c>
      <c r="E17927" t="s">
        <v>5154</v>
      </c>
      <c r="F17927">
        <v>1</v>
      </c>
      <c r="G17927">
        <v>0</v>
      </c>
      <c r="H17927" t="s">
        <v>103</v>
      </c>
      <c r="I17927" t="s">
        <v>102</v>
      </c>
      <c r="J17927" t="s">
        <v>103</v>
      </c>
      <c r="K17927" t="s">
        <v>26301</v>
      </c>
      <c r="L17927" t="s">
        <v>195</v>
      </c>
      <c r="M17927" t="e">
        <f>_xlfn.XLOOKUP(B17927,Sheet1!B:B,Sheet1!C:C)</f>
        <v>#N/A</v>
      </c>
    </row>
    <row r="17928" spans="2:13" hidden="1">
      <c r="B17928" t="s">
        <v>26299</v>
      </c>
      <c r="C17928" t="s">
        <v>26301</v>
      </c>
      <c r="D17928" t="s">
        <v>195</v>
      </c>
      <c r="E17928" t="s">
        <v>5070</v>
      </c>
      <c r="F17928">
        <v>40</v>
      </c>
      <c r="G17928">
        <v>58402</v>
      </c>
      <c r="H17928" t="s">
        <v>102</v>
      </c>
      <c r="I17928" t="s">
        <v>102</v>
      </c>
      <c r="J17928" t="s">
        <v>103</v>
      </c>
      <c r="K17928" t="s">
        <v>26301</v>
      </c>
      <c r="L17928" t="s">
        <v>195</v>
      </c>
      <c r="M17928" t="e">
        <f>_xlfn.XLOOKUP(B17928,Sheet1!B:B,Sheet1!C:C)</f>
        <v>#N/A</v>
      </c>
    </row>
    <row r="17929" spans="2:13" hidden="1">
      <c r="B17929" t="s">
        <v>26299</v>
      </c>
      <c r="C17929" t="s">
        <v>26303</v>
      </c>
      <c r="D17929" t="s">
        <v>180</v>
      </c>
      <c r="E17929" t="s">
        <v>5154</v>
      </c>
      <c r="F17929">
        <v>1</v>
      </c>
      <c r="G17929">
        <v>0</v>
      </c>
      <c r="H17929" t="s">
        <v>103</v>
      </c>
      <c r="I17929" t="s">
        <v>102</v>
      </c>
      <c r="J17929" t="s">
        <v>103</v>
      </c>
      <c r="K17929" t="s">
        <v>26301</v>
      </c>
      <c r="L17929" t="s">
        <v>195</v>
      </c>
      <c r="M17929" t="e">
        <f>_xlfn.XLOOKUP(B17929,Sheet1!B:B,Sheet1!C:C)</f>
        <v>#N/A</v>
      </c>
    </row>
    <row r="17930" spans="2:13" hidden="1">
      <c r="B17930" t="s">
        <v>26299</v>
      </c>
      <c r="C17930" t="s">
        <v>26304</v>
      </c>
      <c r="D17930" t="s">
        <v>180</v>
      </c>
      <c r="E17930" t="s">
        <v>5154</v>
      </c>
      <c r="F17930">
        <v>1</v>
      </c>
      <c r="G17930">
        <v>0</v>
      </c>
      <c r="H17930" t="s">
        <v>103</v>
      </c>
      <c r="I17930" t="s">
        <v>102</v>
      </c>
      <c r="J17930" t="s">
        <v>103</v>
      </c>
      <c r="K17930" t="s">
        <v>26301</v>
      </c>
      <c r="L17930" t="s">
        <v>195</v>
      </c>
      <c r="M17930" t="e">
        <f>_xlfn.XLOOKUP(B17930,Sheet1!B:B,Sheet1!C:C)</f>
        <v>#N/A</v>
      </c>
    </row>
    <row r="17931" spans="2:13" hidden="1">
      <c r="B17931" t="s">
        <v>26299</v>
      </c>
      <c r="C17931" t="s">
        <v>26305</v>
      </c>
      <c r="D17931" t="s">
        <v>180</v>
      </c>
      <c r="E17931" t="s">
        <v>5154</v>
      </c>
      <c r="F17931">
        <v>1</v>
      </c>
      <c r="G17931">
        <v>0</v>
      </c>
      <c r="H17931" t="s">
        <v>103</v>
      </c>
      <c r="I17931" t="s">
        <v>102</v>
      </c>
      <c r="J17931" t="s">
        <v>103</v>
      </c>
      <c r="K17931" t="s">
        <v>26301</v>
      </c>
      <c r="L17931" t="s">
        <v>195</v>
      </c>
      <c r="M17931" t="e">
        <f>_xlfn.XLOOKUP(B17931,Sheet1!B:B,Sheet1!C:C)</f>
        <v>#N/A</v>
      </c>
    </row>
    <row r="17932" spans="2:13" hidden="1">
      <c r="B17932" t="s">
        <v>26299</v>
      </c>
      <c r="C17932" t="s">
        <v>26306</v>
      </c>
      <c r="D17932" t="s">
        <v>26307</v>
      </c>
      <c r="E17932" t="s">
        <v>5154</v>
      </c>
      <c r="F17932">
        <v>40</v>
      </c>
      <c r="G17932">
        <v>112808</v>
      </c>
      <c r="H17932" t="s">
        <v>103</v>
      </c>
      <c r="I17932" t="s">
        <v>102</v>
      </c>
      <c r="J17932" t="s">
        <v>103</v>
      </c>
      <c r="K17932" t="s">
        <v>26301</v>
      </c>
      <c r="L17932" t="s">
        <v>195</v>
      </c>
      <c r="M17932" t="e">
        <f>_xlfn.XLOOKUP(B17932,Sheet1!B:B,Sheet1!C:C)</f>
        <v>#N/A</v>
      </c>
    </row>
    <row r="17933" spans="2:13" hidden="1">
      <c r="B17933" t="s">
        <v>26299</v>
      </c>
      <c r="C17933" t="s">
        <v>26308</v>
      </c>
      <c r="D17933" t="s">
        <v>180</v>
      </c>
      <c r="E17933" t="s">
        <v>5154</v>
      </c>
      <c r="F17933">
        <v>1</v>
      </c>
      <c r="G17933">
        <v>0</v>
      </c>
      <c r="H17933" t="s">
        <v>103</v>
      </c>
      <c r="I17933" t="s">
        <v>102</v>
      </c>
      <c r="J17933" t="s">
        <v>103</v>
      </c>
      <c r="K17933" t="s">
        <v>26301</v>
      </c>
      <c r="L17933" t="s">
        <v>195</v>
      </c>
      <c r="M17933" t="e">
        <f>_xlfn.XLOOKUP(B17933,Sheet1!B:B,Sheet1!C:C)</f>
        <v>#N/A</v>
      </c>
    </row>
    <row r="17934" spans="2:13" hidden="1">
      <c r="B17934" t="s">
        <v>26299</v>
      </c>
      <c r="C17934" t="s">
        <v>26309</v>
      </c>
      <c r="D17934" t="s">
        <v>267</v>
      </c>
      <c r="E17934" t="s">
        <v>5070</v>
      </c>
      <c r="F17934">
        <v>2</v>
      </c>
      <c r="G17934">
        <v>0</v>
      </c>
      <c r="H17934" t="s">
        <v>102</v>
      </c>
      <c r="I17934" t="s">
        <v>102</v>
      </c>
      <c r="J17934" t="s">
        <v>103</v>
      </c>
      <c r="K17934" t="s">
        <v>26301</v>
      </c>
      <c r="L17934" t="s">
        <v>195</v>
      </c>
      <c r="M17934" t="e">
        <f>_xlfn.XLOOKUP(B17934,Sheet1!B:B,Sheet1!C:C)</f>
        <v>#N/A</v>
      </c>
    </row>
    <row r="17935" spans="2:13" hidden="1">
      <c r="B17935" t="s">
        <v>26299</v>
      </c>
      <c r="C17935" t="s">
        <v>26310</v>
      </c>
      <c r="D17935" t="s">
        <v>180</v>
      </c>
      <c r="E17935" t="s">
        <v>5154</v>
      </c>
      <c r="F17935">
        <v>1</v>
      </c>
      <c r="G17935">
        <v>0</v>
      </c>
      <c r="H17935" t="s">
        <v>103</v>
      </c>
      <c r="I17935" t="s">
        <v>102</v>
      </c>
      <c r="J17935" t="s">
        <v>103</v>
      </c>
      <c r="K17935" t="s">
        <v>26301</v>
      </c>
      <c r="L17935" t="s">
        <v>195</v>
      </c>
      <c r="M17935" t="e">
        <f>_xlfn.XLOOKUP(B17935,Sheet1!B:B,Sheet1!C:C)</f>
        <v>#N/A</v>
      </c>
    </row>
    <row r="17936" spans="2:13" hidden="1">
      <c r="B17936" t="s">
        <v>26299</v>
      </c>
      <c r="C17936" t="s">
        <v>26311</v>
      </c>
      <c r="D17936" t="s">
        <v>315</v>
      </c>
      <c r="E17936" t="s">
        <v>5070</v>
      </c>
      <c r="F17936">
        <v>4</v>
      </c>
      <c r="G17936">
        <v>0</v>
      </c>
      <c r="H17936" t="s">
        <v>102</v>
      </c>
      <c r="I17936" t="s">
        <v>102</v>
      </c>
      <c r="J17936" t="s">
        <v>103</v>
      </c>
      <c r="K17936" t="s">
        <v>26301</v>
      </c>
      <c r="L17936" t="s">
        <v>195</v>
      </c>
      <c r="M17936" t="e">
        <f>_xlfn.XLOOKUP(B17936,Sheet1!B:B,Sheet1!C:C)</f>
        <v>#N/A</v>
      </c>
    </row>
    <row r="17937" spans="2:13" hidden="1">
      <c r="B17937" t="s">
        <v>26299</v>
      </c>
      <c r="C17937" t="s">
        <v>26312</v>
      </c>
      <c r="D17937" t="s">
        <v>653</v>
      </c>
      <c r="E17937" t="s">
        <v>5154</v>
      </c>
      <c r="F17937">
        <v>2</v>
      </c>
      <c r="G17937">
        <v>0</v>
      </c>
      <c r="H17937" t="s">
        <v>103</v>
      </c>
      <c r="I17937" t="s">
        <v>102</v>
      </c>
      <c r="J17937" t="s">
        <v>103</v>
      </c>
      <c r="K17937" t="s">
        <v>26301</v>
      </c>
      <c r="L17937" t="s">
        <v>195</v>
      </c>
      <c r="M17937" t="e">
        <f>_xlfn.XLOOKUP(B17937,Sheet1!B:B,Sheet1!C:C)</f>
        <v>#N/A</v>
      </c>
    </row>
    <row r="17938" spans="2:13" hidden="1">
      <c r="B17938" t="s">
        <v>26313</v>
      </c>
      <c r="C17938" t="s">
        <v>20924</v>
      </c>
      <c r="D17938" t="s">
        <v>5532</v>
      </c>
      <c r="E17938" t="s">
        <v>5070</v>
      </c>
      <c r="F17938">
        <v>0.1</v>
      </c>
      <c r="G17938">
        <v>0</v>
      </c>
      <c r="H17938" t="s">
        <v>102</v>
      </c>
      <c r="I17938" t="s">
        <v>102</v>
      </c>
      <c r="J17938" t="s">
        <v>103</v>
      </c>
      <c r="K17938" t="s">
        <v>20925</v>
      </c>
      <c r="L17938" t="s">
        <v>289</v>
      </c>
      <c r="M17938" t="e">
        <f>_xlfn.XLOOKUP(B17938,Sheet1!B:B,Sheet1!C:C)</f>
        <v>#N/A</v>
      </c>
    </row>
    <row r="17939" spans="2:13" hidden="1">
      <c r="B17939" t="s">
        <v>26313</v>
      </c>
      <c r="C17939" t="s">
        <v>20926</v>
      </c>
      <c r="D17939" t="s">
        <v>631</v>
      </c>
      <c r="E17939" t="s">
        <v>5154</v>
      </c>
      <c r="F17939">
        <v>0.1</v>
      </c>
      <c r="G17939">
        <v>0</v>
      </c>
      <c r="H17939" t="s">
        <v>103</v>
      </c>
      <c r="I17939" t="s">
        <v>102</v>
      </c>
      <c r="J17939" t="s">
        <v>103</v>
      </c>
      <c r="K17939" t="s">
        <v>20925</v>
      </c>
      <c r="L17939" t="s">
        <v>289</v>
      </c>
      <c r="M17939" t="e">
        <f>_xlfn.XLOOKUP(B17939,Sheet1!B:B,Sheet1!C:C)</f>
        <v>#N/A</v>
      </c>
    </row>
    <row r="17940" spans="2:13" hidden="1">
      <c r="B17940" t="s">
        <v>26313</v>
      </c>
      <c r="C17940" t="s">
        <v>20925</v>
      </c>
      <c r="D17940" t="s">
        <v>289</v>
      </c>
      <c r="E17940" t="s">
        <v>5073</v>
      </c>
      <c r="F17940">
        <v>0.5</v>
      </c>
      <c r="G17940">
        <v>0</v>
      </c>
      <c r="H17940" t="s">
        <v>102</v>
      </c>
      <c r="I17940" t="s">
        <v>103</v>
      </c>
      <c r="J17940" t="s">
        <v>103</v>
      </c>
      <c r="K17940" t="s">
        <v>20925</v>
      </c>
      <c r="L17940" t="s">
        <v>289</v>
      </c>
      <c r="M17940" t="e">
        <f>_xlfn.XLOOKUP(B17940,Sheet1!B:B,Sheet1!C:C)</f>
        <v>#N/A</v>
      </c>
    </row>
    <row r="17941" spans="2:13" hidden="1">
      <c r="B17941" t="s">
        <v>26313</v>
      </c>
      <c r="C17941" t="s">
        <v>20927</v>
      </c>
      <c r="D17941" t="s">
        <v>13003</v>
      </c>
      <c r="E17941" t="s">
        <v>5073</v>
      </c>
      <c r="F17941">
        <v>0.5</v>
      </c>
      <c r="G17941">
        <v>0</v>
      </c>
      <c r="H17941" t="s">
        <v>102</v>
      </c>
      <c r="I17941" t="s">
        <v>103</v>
      </c>
      <c r="J17941" t="s">
        <v>103</v>
      </c>
      <c r="K17941" t="s">
        <v>20925</v>
      </c>
      <c r="L17941" t="s">
        <v>289</v>
      </c>
      <c r="M17941" t="e">
        <f>_xlfn.XLOOKUP(B17941,Sheet1!B:B,Sheet1!C:C)</f>
        <v>#N/A</v>
      </c>
    </row>
    <row r="17942" spans="2:13" hidden="1">
      <c r="B17942" t="s">
        <v>26313</v>
      </c>
      <c r="C17942" t="s">
        <v>20928</v>
      </c>
      <c r="D17942" t="s">
        <v>20929</v>
      </c>
      <c r="E17942" t="s">
        <v>5073</v>
      </c>
      <c r="F17942">
        <v>0.5</v>
      </c>
      <c r="G17942">
        <v>0</v>
      </c>
      <c r="H17942" t="s">
        <v>102</v>
      </c>
      <c r="I17942" t="s">
        <v>103</v>
      </c>
      <c r="J17942" t="s">
        <v>103</v>
      </c>
      <c r="K17942" t="s">
        <v>20925</v>
      </c>
      <c r="L17942" t="s">
        <v>289</v>
      </c>
      <c r="M17942" t="e">
        <f>_xlfn.XLOOKUP(B17942,Sheet1!B:B,Sheet1!C:C)</f>
        <v>#N/A</v>
      </c>
    </row>
    <row r="17943" spans="2:13" hidden="1">
      <c r="B17943" t="s">
        <v>26313</v>
      </c>
      <c r="C17943" t="s">
        <v>20930</v>
      </c>
      <c r="D17943" t="s">
        <v>6235</v>
      </c>
      <c r="E17943" t="s">
        <v>5073</v>
      </c>
      <c r="F17943">
        <v>0.5</v>
      </c>
      <c r="G17943">
        <v>0</v>
      </c>
      <c r="H17943" t="s">
        <v>102</v>
      </c>
      <c r="I17943" t="s">
        <v>103</v>
      </c>
      <c r="J17943" t="s">
        <v>103</v>
      </c>
      <c r="K17943" t="s">
        <v>20925</v>
      </c>
      <c r="L17943" t="s">
        <v>289</v>
      </c>
      <c r="M17943" t="e">
        <f>_xlfn.XLOOKUP(B17943,Sheet1!B:B,Sheet1!C:C)</f>
        <v>#N/A</v>
      </c>
    </row>
    <row r="17944" spans="2:13" hidden="1">
      <c r="B17944" t="s">
        <v>26313</v>
      </c>
      <c r="C17944" t="s">
        <v>20931</v>
      </c>
      <c r="D17944" t="s">
        <v>670</v>
      </c>
      <c r="E17944" t="s">
        <v>5070</v>
      </c>
      <c r="F17944">
        <v>0.1</v>
      </c>
      <c r="G17944">
        <v>0</v>
      </c>
      <c r="H17944" t="s">
        <v>102</v>
      </c>
      <c r="I17944" t="s">
        <v>102</v>
      </c>
      <c r="J17944" t="s">
        <v>103</v>
      </c>
      <c r="K17944" t="s">
        <v>20925</v>
      </c>
      <c r="L17944" t="s">
        <v>289</v>
      </c>
      <c r="M17944" t="e">
        <f>_xlfn.XLOOKUP(B17944,Sheet1!B:B,Sheet1!C:C)</f>
        <v>#N/A</v>
      </c>
    </row>
    <row r="17945" spans="2:13" hidden="1">
      <c r="B17945" t="s">
        <v>26313</v>
      </c>
      <c r="C17945" t="s">
        <v>20932</v>
      </c>
      <c r="D17945" t="s">
        <v>20933</v>
      </c>
      <c r="E17945" t="s">
        <v>5178</v>
      </c>
      <c r="F17945">
        <v>8</v>
      </c>
      <c r="G17945">
        <v>0</v>
      </c>
      <c r="H17945" t="s">
        <v>103</v>
      </c>
      <c r="I17945" t="s">
        <v>103</v>
      </c>
      <c r="J17945" t="s">
        <v>102</v>
      </c>
      <c r="K17945" t="s">
        <v>20925</v>
      </c>
      <c r="L17945" t="s">
        <v>289</v>
      </c>
      <c r="M17945" t="e">
        <f>_xlfn.XLOOKUP(B17945,Sheet1!B:B,Sheet1!C:C)</f>
        <v>#N/A</v>
      </c>
    </row>
    <row r="17946" spans="2:13" hidden="1">
      <c r="B17946" t="s">
        <v>26313</v>
      </c>
      <c r="C17946" t="s">
        <v>20934</v>
      </c>
      <c r="D17946" t="s">
        <v>748</v>
      </c>
      <c r="E17946" t="s">
        <v>5073</v>
      </c>
      <c r="F17946">
        <v>0.5</v>
      </c>
      <c r="G17946">
        <v>0</v>
      </c>
      <c r="H17946" t="s">
        <v>102</v>
      </c>
      <c r="I17946" t="s">
        <v>103</v>
      </c>
      <c r="J17946" t="s">
        <v>103</v>
      </c>
      <c r="K17946" t="s">
        <v>20925</v>
      </c>
      <c r="L17946" t="s">
        <v>289</v>
      </c>
      <c r="M17946" t="e">
        <f>_xlfn.XLOOKUP(B17946,Sheet1!B:B,Sheet1!C:C)</f>
        <v>#N/A</v>
      </c>
    </row>
    <row r="17947" spans="2:13" hidden="1">
      <c r="B17947" t="s">
        <v>26313</v>
      </c>
      <c r="C17947" t="s">
        <v>20935</v>
      </c>
      <c r="D17947" t="s">
        <v>631</v>
      </c>
      <c r="E17947" t="s">
        <v>5154</v>
      </c>
      <c r="F17947">
        <v>0.1</v>
      </c>
      <c r="G17947">
        <v>0</v>
      </c>
      <c r="H17947" t="s">
        <v>103</v>
      </c>
      <c r="I17947" t="s">
        <v>102</v>
      </c>
      <c r="J17947" t="s">
        <v>103</v>
      </c>
      <c r="K17947" t="s">
        <v>20925</v>
      </c>
      <c r="L17947" t="s">
        <v>289</v>
      </c>
      <c r="M17947" t="e">
        <f>_xlfn.XLOOKUP(B17947,Sheet1!B:B,Sheet1!C:C)</f>
        <v>#N/A</v>
      </c>
    </row>
    <row r="17948" spans="2:13" hidden="1">
      <c r="B17948" t="s">
        <v>26313</v>
      </c>
      <c r="C17948" t="s">
        <v>20936</v>
      </c>
      <c r="D17948" t="s">
        <v>20937</v>
      </c>
      <c r="E17948" t="s">
        <v>5073</v>
      </c>
      <c r="F17948">
        <v>0</v>
      </c>
      <c r="G17948">
        <v>0</v>
      </c>
      <c r="H17948" t="s">
        <v>102</v>
      </c>
      <c r="I17948" t="s">
        <v>103</v>
      </c>
      <c r="J17948" t="s">
        <v>103</v>
      </c>
      <c r="K17948" t="s">
        <v>20925</v>
      </c>
      <c r="L17948" t="s">
        <v>289</v>
      </c>
      <c r="M17948" t="e">
        <f>_xlfn.XLOOKUP(B17948,Sheet1!B:B,Sheet1!C:C)</f>
        <v>#N/A</v>
      </c>
    </row>
    <row r="17949" spans="2:13" hidden="1">
      <c r="B17949" t="s">
        <v>26313</v>
      </c>
      <c r="C17949" t="s">
        <v>20938</v>
      </c>
      <c r="D17949" t="s">
        <v>20937</v>
      </c>
      <c r="E17949" t="s">
        <v>5073</v>
      </c>
      <c r="F17949">
        <v>0.5</v>
      </c>
      <c r="G17949">
        <v>0</v>
      </c>
      <c r="H17949" t="s">
        <v>102</v>
      </c>
      <c r="I17949" t="s">
        <v>103</v>
      </c>
      <c r="J17949" t="s">
        <v>103</v>
      </c>
      <c r="K17949" t="s">
        <v>20925</v>
      </c>
      <c r="L17949" t="s">
        <v>289</v>
      </c>
      <c r="M17949" t="e">
        <f>_xlfn.XLOOKUP(B17949,Sheet1!B:B,Sheet1!C:C)</f>
        <v>#N/A</v>
      </c>
    </row>
    <row r="17950" spans="2:13" hidden="1">
      <c r="B17950" t="s">
        <v>26313</v>
      </c>
      <c r="C17950" t="s">
        <v>20939</v>
      </c>
      <c r="D17950" t="s">
        <v>562</v>
      </c>
      <c r="E17950" t="s">
        <v>5070</v>
      </c>
      <c r="F17950">
        <v>0.1</v>
      </c>
      <c r="G17950">
        <v>0</v>
      </c>
      <c r="H17950" t="s">
        <v>102</v>
      </c>
      <c r="I17950" t="s">
        <v>102</v>
      </c>
      <c r="J17950" t="s">
        <v>103</v>
      </c>
      <c r="K17950" t="s">
        <v>20925</v>
      </c>
      <c r="L17950" t="s">
        <v>289</v>
      </c>
      <c r="M17950" t="e">
        <f>_xlfn.XLOOKUP(B17950,Sheet1!B:B,Sheet1!C:C)</f>
        <v>#N/A</v>
      </c>
    </row>
    <row r="17951" spans="2:13" hidden="1">
      <c r="B17951" t="s">
        <v>26313</v>
      </c>
      <c r="C17951" t="s">
        <v>20940</v>
      </c>
      <c r="D17951" t="s">
        <v>631</v>
      </c>
      <c r="E17951" t="s">
        <v>5154</v>
      </c>
      <c r="F17951">
        <v>0.1</v>
      </c>
      <c r="G17951">
        <v>0</v>
      </c>
      <c r="H17951" t="s">
        <v>103</v>
      </c>
      <c r="I17951" t="s">
        <v>102</v>
      </c>
      <c r="J17951" t="s">
        <v>103</v>
      </c>
      <c r="K17951" t="s">
        <v>20925</v>
      </c>
      <c r="L17951" t="s">
        <v>289</v>
      </c>
      <c r="M17951" t="e">
        <f>_xlfn.XLOOKUP(B17951,Sheet1!B:B,Sheet1!C:C)</f>
        <v>#N/A</v>
      </c>
    </row>
    <row r="17952" spans="2:13" hidden="1">
      <c r="B17952" t="s">
        <v>26313</v>
      </c>
      <c r="C17952" t="s">
        <v>20941</v>
      </c>
      <c r="D17952" t="s">
        <v>631</v>
      </c>
      <c r="E17952" t="s">
        <v>5154</v>
      </c>
      <c r="F17952">
        <v>0.1</v>
      </c>
      <c r="G17952">
        <v>0</v>
      </c>
      <c r="H17952" t="s">
        <v>103</v>
      </c>
      <c r="I17952" t="s">
        <v>102</v>
      </c>
      <c r="J17952" t="s">
        <v>103</v>
      </c>
      <c r="K17952" t="s">
        <v>20925</v>
      </c>
      <c r="L17952" t="s">
        <v>289</v>
      </c>
      <c r="M17952" t="e">
        <f>_xlfn.XLOOKUP(B17952,Sheet1!B:B,Sheet1!C:C)</f>
        <v>#N/A</v>
      </c>
    </row>
    <row r="17953" spans="2:13" hidden="1">
      <c r="B17953" t="s">
        <v>26314</v>
      </c>
      <c r="C17953" t="s">
        <v>14211</v>
      </c>
      <c r="D17953" t="s">
        <v>226</v>
      </c>
      <c r="E17953" t="s">
        <v>5154</v>
      </c>
      <c r="F17953">
        <v>1</v>
      </c>
      <c r="G17953">
        <v>0</v>
      </c>
      <c r="H17953" t="s">
        <v>103</v>
      </c>
      <c r="I17953" t="s">
        <v>102</v>
      </c>
      <c r="J17953" t="s">
        <v>103</v>
      </c>
      <c r="K17953" t="s">
        <v>14212</v>
      </c>
      <c r="L17953" t="s">
        <v>254</v>
      </c>
      <c r="M17953" t="e">
        <f>_xlfn.XLOOKUP(B17953,Sheet1!B:B,Sheet1!C:C)</f>
        <v>#N/A</v>
      </c>
    </row>
    <row r="17954" spans="2:13" hidden="1">
      <c r="B17954" t="s">
        <v>26314</v>
      </c>
      <c r="C17954" t="s">
        <v>14213</v>
      </c>
      <c r="D17954" t="s">
        <v>226</v>
      </c>
      <c r="E17954" t="s">
        <v>5154</v>
      </c>
      <c r="F17954">
        <v>1</v>
      </c>
      <c r="G17954">
        <v>0</v>
      </c>
      <c r="H17954" t="s">
        <v>103</v>
      </c>
      <c r="I17954" t="s">
        <v>102</v>
      </c>
      <c r="J17954" t="s">
        <v>103</v>
      </c>
      <c r="K17954" t="s">
        <v>14212</v>
      </c>
      <c r="L17954" t="s">
        <v>254</v>
      </c>
      <c r="M17954" t="e">
        <f>_xlfn.XLOOKUP(B17954,Sheet1!B:B,Sheet1!C:C)</f>
        <v>#N/A</v>
      </c>
    </row>
    <row r="17955" spans="2:13" hidden="1">
      <c r="B17955" t="s">
        <v>26314</v>
      </c>
      <c r="C17955" t="s">
        <v>14214</v>
      </c>
      <c r="D17955" t="s">
        <v>226</v>
      </c>
      <c r="E17955" t="s">
        <v>5154</v>
      </c>
      <c r="F17955">
        <v>1</v>
      </c>
      <c r="G17955">
        <v>0</v>
      </c>
      <c r="H17955" t="s">
        <v>103</v>
      </c>
      <c r="I17955" t="s">
        <v>102</v>
      </c>
      <c r="J17955" t="s">
        <v>103</v>
      </c>
      <c r="K17955" t="s">
        <v>14212</v>
      </c>
      <c r="L17955" t="s">
        <v>254</v>
      </c>
      <c r="M17955" t="e">
        <f>_xlfn.XLOOKUP(B17955,Sheet1!B:B,Sheet1!C:C)</f>
        <v>#N/A</v>
      </c>
    </row>
    <row r="17956" spans="2:13" hidden="1">
      <c r="B17956" t="s">
        <v>26314</v>
      </c>
      <c r="C17956" t="s">
        <v>14212</v>
      </c>
      <c r="D17956" t="s">
        <v>254</v>
      </c>
      <c r="E17956" t="s">
        <v>5070</v>
      </c>
      <c r="F17956">
        <v>1</v>
      </c>
      <c r="G17956">
        <v>0</v>
      </c>
      <c r="H17956" t="s">
        <v>102</v>
      </c>
      <c r="I17956" t="s">
        <v>102</v>
      </c>
      <c r="J17956" t="s">
        <v>103</v>
      </c>
      <c r="K17956" t="s">
        <v>14212</v>
      </c>
      <c r="L17956" t="s">
        <v>254</v>
      </c>
      <c r="M17956" t="e">
        <f>_xlfn.XLOOKUP(B17956,Sheet1!B:B,Sheet1!C:C)</f>
        <v>#N/A</v>
      </c>
    </row>
    <row r="17957" spans="2:13" hidden="1">
      <c r="B17957" t="s">
        <v>26314</v>
      </c>
      <c r="C17957" t="s">
        <v>14215</v>
      </c>
      <c r="D17957" t="s">
        <v>142</v>
      </c>
      <c r="E17957" t="s">
        <v>5070</v>
      </c>
      <c r="F17957">
        <v>1</v>
      </c>
      <c r="G17957">
        <v>0</v>
      </c>
      <c r="H17957" t="s">
        <v>102</v>
      </c>
      <c r="I17957" t="s">
        <v>102</v>
      </c>
      <c r="J17957" t="s">
        <v>103</v>
      </c>
      <c r="K17957" t="s">
        <v>14212</v>
      </c>
      <c r="L17957" t="s">
        <v>254</v>
      </c>
      <c r="M17957" t="e">
        <f>_xlfn.XLOOKUP(B17957,Sheet1!B:B,Sheet1!C:C)</f>
        <v>#N/A</v>
      </c>
    </row>
    <row r="17958" spans="2:13" hidden="1">
      <c r="B17958" t="s">
        <v>26314</v>
      </c>
      <c r="C17958" t="s">
        <v>14216</v>
      </c>
      <c r="D17958" t="s">
        <v>226</v>
      </c>
      <c r="E17958" t="s">
        <v>5154</v>
      </c>
      <c r="F17958">
        <v>1</v>
      </c>
      <c r="G17958">
        <v>0</v>
      </c>
      <c r="H17958" t="s">
        <v>103</v>
      </c>
      <c r="I17958" t="s">
        <v>102</v>
      </c>
      <c r="J17958" t="s">
        <v>103</v>
      </c>
      <c r="K17958" t="s">
        <v>14212</v>
      </c>
      <c r="L17958" t="s">
        <v>254</v>
      </c>
      <c r="M17958" t="e">
        <f>_xlfn.XLOOKUP(B17958,Sheet1!B:B,Sheet1!C:C)</f>
        <v>#N/A</v>
      </c>
    </row>
    <row r="17959" spans="2:13" hidden="1">
      <c r="B17959" t="s">
        <v>26314</v>
      </c>
      <c r="C17959" t="s">
        <v>5461</v>
      </c>
      <c r="D17959" t="s">
        <v>670</v>
      </c>
      <c r="E17959" t="s">
        <v>5070</v>
      </c>
      <c r="F17959">
        <v>1</v>
      </c>
      <c r="G17959">
        <v>0</v>
      </c>
      <c r="H17959" t="s">
        <v>102</v>
      </c>
      <c r="I17959" t="s">
        <v>102</v>
      </c>
      <c r="J17959" t="s">
        <v>103</v>
      </c>
      <c r="K17959" t="s">
        <v>14212</v>
      </c>
      <c r="L17959" t="s">
        <v>254</v>
      </c>
      <c r="M17959" t="e">
        <f>_xlfn.XLOOKUP(B17959,Sheet1!B:B,Sheet1!C:C)</f>
        <v>#N/A</v>
      </c>
    </row>
    <row r="17960" spans="2:13" hidden="1">
      <c r="B17960" t="s">
        <v>26314</v>
      </c>
      <c r="C17960" t="s">
        <v>19613</v>
      </c>
      <c r="D17960" t="s">
        <v>226</v>
      </c>
      <c r="E17960" t="s">
        <v>5154</v>
      </c>
      <c r="F17960">
        <v>1</v>
      </c>
      <c r="G17960">
        <v>0</v>
      </c>
      <c r="H17960" t="s">
        <v>103</v>
      </c>
      <c r="I17960" t="s">
        <v>102</v>
      </c>
      <c r="J17960" t="s">
        <v>103</v>
      </c>
      <c r="K17960" t="s">
        <v>14212</v>
      </c>
      <c r="L17960" t="s">
        <v>254</v>
      </c>
      <c r="M17960" t="e">
        <f>_xlfn.XLOOKUP(B17960,Sheet1!B:B,Sheet1!C:C)</f>
        <v>#N/A</v>
      </c>
    </row>
    <row r="17961" spans="2:13" hidden="1">
      <c r="B17961" t="s">
        <v>26314</v>
      </c>
      <c r="C17961" t="s">
        <v>14218</v>
      </c>
      <c r="D17961" t="s">
        <v>226</v>
      </c>
      <c r="E17961" t="s">
        <v>5154</v>
      </c>
      <c r="F17961">
        <v>1</v>
      </c>
      <c r="G17961">
        <v>0</v>
      </c>
      <c r="H17961" t="s">
        <v>103</v>
      </c>
      <c r="I17961" t="s">
        <v>102</v>
      </c>
      <c r="J17961" t="s">
        <v>103</v>
      </c>
      <c r="K17961" t="s">
        <v>14212</v>
      </c>
      <c r="L17961" t="s">
        <v>254</v>
      </c>
      <c r="M17961" t="e">
        <f>_xlfn.XLOOKUP(B17961,Sheet1!B:B,Sheet1!C:C)</f>
        <v>#N/A</v>
      </c>
    </row>
    <row r="17962" spans="2:13" hidden="1">
      <c r="B17962" t="s">
        <v>26314</v>
      </c>
      <c r="C17962" t="s">
        <v>14219</v>
      </c>
      <c r="D17962" t="s">
        <v>226</v>
      </c>
      <c r="E17962" t="s">
        <v>5154</v>
      </c>
      <c r="F17962">
        <v>1</v>
      </c>
      <c r="G17962">
        <v>0</v>
      </c>
      <c r="H17962" t="s">
        <v>103</v>
      </c>
      <c r="I17962" t="s">
        <v>102</v>
      </c>
      <c r="J17962" t="s">
        <v>103</v>
      </c>
      <c r="K17962" t="s">
        <v>14212</v>
      </c>
      <c r="L17962" t="s">
        <v>254</v>
      </c>
      <c r="M17962" t="e">
        <f>_xlfn.XLOOKUP(B17962,Sheet1!B:B,Sheet1!C:C)</f>
        <v>#N/A</v>
      </c>
    </row>
    <row r="17963" spans="2:13" hidden="1">
      <c r="B17963" t="s">
        <v>26315</v>
      </c>
      <c r="C17963" t="s">
        <v>26316</v>
      </c>
      <c r="D17963" t="s">
        <v>254</v>
      </c>
      <c r="E17963" t="s">
        <v>5070</v>
      </c>
      <c r="F17963">
        <v>40</v>
      </c>
      <c r="G17963">
        <v>68820</v>
      </c>
      <c r="H17963" t="s">
        <v>102</v>
      </c>
      <c r="I17963" t="s">
        <v>102</v>
      </c>
      <c r="J17963" t="s">
        <v>103</v>
      </c>
      <c r="K17963" t="s">
        <v>26316</v>
      </c>
      <c r="L17963" t="s">
        <v>254</v>
      </c>
      <c r="M17963" t="e">
        <f>_xlfn.XLOOKUP(B17963,Sheet1!B:B,Sheet1!C:C)</f>
        <v>#N/A</v>
      </c>
    </row>
    <row r="17964" spans="2:13" hidden="1">
      <c r="B17964" t="s">
        <v>26315</v>
      </c>
      <c r="C17964" t="s">
        <v>26317</v>
      </c>
      <c r="D17964" t="s">
        <v>226</v>
      </c>
      <c r="E17964" t="s">
        <v>5154</v>
      </c>
      <c r="F17964">
        <v>0</v>
      </c>
      <c r="G17964">
        <v>0</v>
      </c>
      <c r="H17964" t="s">
        <v>103</v>
      </c>
      <c r="I17964" t="s">
        <v>102</v>
      </c>
      <c r="J17964" t="s">
        <v>103</v>
      </c>
      <c r="K17964" t="s">
        <v>26316</v>
      </c>
      <c r="L17964" t="s">
        <v>254</v>
      </c>
      <c r="M17964" t="e">
        <f>_xlfn.XLOOKUP(B17964,Sheet1!B:B,Sheet1!C:C)</f>
        <v>#N/A</v>
      </c>
    </row>
    <row r="17965" spans="2:13" hidden="1">
      <c r="B17965" t="s">
        <v>26315</v>
      </c>
      <c r="C17965" t="s">
        <v>26318</v>
      </c>
      <c r="D17965" t="s">
        <v>226</v>
      </c>
      <c r="E17965" t="s">
        <v>5154</v>
      </c>
      <c r="F17965">
        <v>0</v>
      </c>
      <c r="G17965">
        <v>0</v>
      </c>
      <c r="H17965" t="s">
        <v>103</v>
      </c>
      <c r="I17965" t="s">
        <v>102</v>
      </c>
      <c r="J17965" t="s">
        <v>103</v>
      </c>
      <c r="K17965" t="s">
        <v>26316</v>
      </c>
      <c r="L17965" t="s">
        <v>254</v>
      </c>
      <c r="M17965" t="e">
        <f>_xlfn.XLOOKUP(B17965,Sheet1!B:B,Sheet1!C:C)</f>
        <v>#N/A</v>
      </c>
    </row>
    <row r="17966" spans="2:13" hidden="1">
      <c r="B17966" t="s">
        <v>26315</v>
      </c>
      <c r="C17966" t="s">
        <v>26319</v>
      </c>
      <c r="D17966" t="s">
        <v>226</v>
      </c>
      <c r="E17966" t="s">
        <v>5154</v>
      </c>
      <c r="F17966">
        <v>0</v>
      </c>
      <c r="G17966">
        <v>0</v>
      </c>
      <c r="H17966" t="s">
        <v>103</v>
      </c>
      <c r="I17966" t="s">
        <v>102</v>
      </c>
      <c r="J17966" t="s">
        <v>103</v>
      </c>
      <c r="K17966" t="s">
        <v>26316</v>
      </c>
      <c r="L17966" t="s">
        <v>254</v>
      </c>
      <c r="M17966" t="e">
        <f>_xlfn.XLOOKUP(B17966,Sheet1!B:B,Sheet1!C:C)</f>
        <v>#N/A</v>
      </c>
    </row>
    <row r="17967" spans="2:13" hidden="1">
      <c r="B17967" t="s">
        <v>26315</v>
      </c>
      <c r="C17967" t="s">
        <v>26320</v>
      </c>
      <c r="D17967" t="s">
        <v>226</v>
      </c>
      <c r="E17967" t="s">
        <v>5154</v>
      </c>
      <c r="F17967">
        <v>0</v>
      </c>
      <c r="G17967">
        <v>0</v>
      </c>
      <c r="H17967" t="s">
        <v>103</v>
      </c>
      <c r="I17967" t="s">
        <v>102</v>
      </c>
      <c r="J17967" t="s">
        <v>103</v>
      </c>
      <c r="K17967" t="s">
        <v>26316</v>
      </c>
      <c r="L17967" t="s">
        <v>254</v>
      </c>
      <c r="M17967" t="e">
        <f>_xlfn.XLOOKUP(B17967,Sheet1!B:B,Sheet1!C:C)</f>
        <v>#N/A</v>
      </c>
    </row>
    <row r="17968" spans="2:13" hidden="1">
      <c r="B17968" t="s">
        <v>26321</v>
      </c>
      <c r="C17968" t="s">
        <v>26322</v>
      </c>
      <c r="D17968" t="s">
        <v>2925</v>
      </c>
      <c r="E17968" t="s">
        <v>5154</v>
      </c>
      <c r="G17968">
        <v>0</v>
      </c>
      <c r="H17968" t="s">
        <v>103</v>
      </c>
      <c r="I17968" t="s">
        <v>102</v>
      </c>
      <c r="J17968" t="s">
        <v>103</v>
      </c>
      <c r="K17968" t="s">
        <v>26323</v>
      </c>
      <c r="L17968" t="s">
        <v>142</v>
      </c>
      <c r="M17968" t="e">
        <f>_xlfn.XLOOKUP(B17968,Sheet1!B:B,Sheet1!C:C)</f>
        <v>#N/A</v>
      </c>
    </row>
    <row r="17969" spans="2:13" hidden="1">
      <c r="B17969" t="s">
        <v>26321</v>
      </c>
      <c r="C17969" t="s">
        <v>26324</v>
      </c>
      <c r="D17969" t="s">
        <v>2925</v>
      </c>
      <c r="E17969" t="s">
        <v>5154</v>
      </c>
      <c r="G17969">
        <v>0</v>
      </c>
      <c r="H17969" t="s">
        <v>103</v>
      </c>
      <c r="I17969" t="s">
        <v>102</v>
      </c>
      <c r="J17969" t="s">
        <v>103</v>
      </c>
      <c r="K17969" t="s">
        <v>26323</v>
      </c>
      <c r="L17969" t="s">
        <v>142</v>
      </c>
      <c r="M17969" t="e">
        <f>_xlfn.XLOOKUP(B17969,Sheet1!B:B,Sheet1!C:C)</f>
        <v>#N/A</v>
      </c>
    </row>
    <row r="17970" spans="2:13" hidden="1">
      <c r="B17970" t="s">
        <v>26321</v>
      </c>
      <c r="C17970" t="s">
        <v>26323</v>
      </c>
      <c r="D17970" t="s">
        <v>142</v>
      </c>
      <c r="E17970" t="s">
        <v>5070</v>
      </c>
      <c r="G17970">
        <v>0</v>
      </c>
      <c r="H17970" t="s">
        <v>102</v>
      </c>
      <c r="I17970" t="s">
        <v>102</v>
      </c>
      <c r="J17970" t="s">
        <v>103</v>
      </c>
      <c r="K17970" t="s">
        <v>26323</v>
      </c>
      <c r="L17970" t="s">
        <v>142</v>
      </c>
      <c r="M17970" t="e">
        <f>_xlfn.XLOOKUP(B17970,Sheet1!B:B,Sheet1!C:C)</f>
        <v>#N/A</v>
      </c>
    </row>
    <row r="17971" spans="2:13" hidden="1">
      <c r="B17971" t="s">
        <v>26321</v>
      </c>
      <c r="C17971" t="s">
        <v>26325</v>
      </c>
      <c r="D17971" t="s">
        <v>2925</v>
      </c>
      <c r="E17971" t="s">
        <v>5154</v>
      </c>
      <c r="G17971">
        <v>0</v>
      </c>
      <c r="H17971" t="s">
        <v>103</v>
      </c>
      <c r="I17971" t="s">
        <v>102</v>
      </c>
      <c r="J17971" t="s">
        <v>103</v>
      </c>
      <c r="K17971" t="s">
        <v>26323</v>
      </c>
      <c r="L17971" t="s">
        <v>142</v>
      </c>
      <c r="M17971" t="e">
        <f>_xlfn.XLOOKUP(B17971,Sheet1!B:B,Sheet1!C:C)</f>
        <v>#N/A</v>
      </c>
    </row>
    <row r="17972" spans="2:13" hidden="1">
      <c r="B17972" t="s">
        <v>26321</v>
      </c>
      <c r="C17972" t="s">
        <v>26326</v>
      </c>
      <c r="D17972" t="s">
        <v>254</v>
      </c>
      <c r="E17972" t="s">
        <v>5070</v>
      </c>
      <c r="G17972">
        <v>0</v>
      </c>
      <c r="H17972" t="s">
        <v>102</v>
      </c>
      <c r="I17972" t="s">
        <v>102</v>
      </c>
      <c r="J17972" t="s">
        <v>103</v>
      </c>
      <c r="K17972" t="s">
        <v>26323</v>
      </c>
      <c r="L17972" t="s">
        <v>142</v>
      </c>
      <c r="M17972" t="e">
        <f>_xlfn.XLOOKUP(B17972,Sheet1!B:B,Sheet1!C:C)</f>
        <v>#N/A</v>
      </c>
    </row>
    <row r="17973" spans="2:13" hidden="1">
      <c r="B17973" t="s">
        <v>26321</v>
      </c>
      <c r="C17973" t="s">
        <v>26327</v>
      </c>
      <c r="D17973" t="s">
        <v>2925</v>
      </c>
      <c r="E17973" t="s">
        <v>5154</v>
      </c>
      <c r="G17973">
        <v>0</v>
      </c>
      <c r="H17973" t="s">
        <v>103</v>
      </c>
      <c r="I17973" t="s">
        <v>102</v>
      </c>
      <c r="J17973" t="s">
        <v>103</v>
      </c>
      <c r="K17973" t="s">
        <v>26323</v>
      </c>
      <c r="L17973" t="s">
        <v>142</v>
      </c>
      <c r="M17973" t="e">
        <f>_xlfn.XLOOKUP(B17973,Sheet1!B:B,Sheet1!C:C)</f>
        <v>#N/A</v>
      </c>
    </row>
    <row r="17974" spans="2:13" hidden="1">
      <c r="B17974" t="s">
        <v>26321</v>
      </c>
      <c r="C17974" t="s">
        <v>26328</v>
      </c>
      <c r="D17974" t="s">
        <v>2925</v>
      </c>
      <c r="E17974" t="s">
        <v>5154</v>
      </c>
      <c r="G17974">
        <v>0</v>
      </c>
      <c r="H17974" t="s">
        <v>103</v>
      </c>
      <c r="I17974" t="s">
        <v>102</v>
      </c>
      <c r="J17974" t="s">
        <v>103</v>
      </c>
      <c r="K17974" t="s">
        <v>26323</v>
      </c>
      <c r="L17974" t="s">
        <v>142</v>
      </c>
      <c r="M17974" t="e">
        <f>_xlfn.XLOOKUP(B17974,Sheet1!B:B,Sheet1!C:C)</f>
        <v>#N/A</v>
      </c>
    </row>
    <row r="17975" spans="2:13" hidden="1">
      <c r="B17975" t="s">
        <v>26321</v>
      </c>
      <c r="C17975" t="s">
        <v>26329</v>
      </c>
      <c r="D17975" t="s">
        <v>670</v>
      </c>
      <c r="E17975" t="s">
        <v>5070</v>
      </c>
      <c r="G17975">
        <v>0</v>
      </c>
      <c r="H17975" t="s">
        <v>102</v>
      </c>
      <c r="I17975" t="s">
        <v>102</v>
      </c>
      <c r="J17975" t="s">
        <v>103</v>
      </c>
      <c r="K17975" t="s">
        <v>26323</v>
      </c>
      <c r="L17975" t="s">
        <v>142</v>
      </c>
      <c r="M17975" t="e">
        <f>_xlfn.XLOOKUP(B17975,Sheet1!B:B,Sheet1!C:C)</f>
        <v>#N/A</v>
      </c>
    </row>
    <row r="17976" spans="2:13" hidden="1">
      <c r="B17976" t="s">
        <v>26321</v>
      </c>
      <c r="C17976" t="s">
        <v>26330</v>
      </c>
      <c r="D17976" t="s">
        <v>2925</v>
      </c>
      <c r="E17976" t="s">
        <v>5154</v>
      </c>
      <c r="G17976">
        <v>0</v>
      </c>
      <c r="H17976" t="s">
        <v>103</v>
      </c>
      <c r="I17976" t="s">
        <v>102</v>
      </c>
      <c r="J17976" t="s">
        <v>103</v>
      </c>
      <c r="K17976" t="s">
        <v>26323</v>
      </c>
      <c r="L17976" t="s">
        <v>142</v>
      </c>
      <c r="M17976" t="e">
        <f>_xlfn.XLOOKUP(B17976,Sheet1!B:B,Sheet1!C:C)</f>
        <v>#N/A</v>
      </c>
    </row>
    <row r="17977" spans="2:13" hidden="1">
      <c r="B17977" t="s">
        <v>26321</v>
      </c>
      <c r="C17977" t="s">
        <v>26331</v>
      </c>
      <c r="D17977" t="s">
        <v>2925</v>
      </c>
      <c r="E17977" t="s">
        <v>5154</v>
      </c>
      <c r="G17977">
        <v>0</v>
      </c>
      <c r="H17977" t="s">
        <v>103</v>
      </c>
      <c r="I17977" t="s">
        <v>102</v>
      </c>
      <c r="J17977" t="s">
        <v>103</v>
      </c>
      <c r="K17977" t="s">
        <v>26323</v>
      </c>
      <c r="L17977" t="s">
        <v>142</v>
      </c>
      <c r="M17977" t="e">
        <f>_xlfn.XLOOKUP(B17977,Sheet1!B:B,Sheet1!C:C)</f>
        <v>#N/A</v>
      </c>
    </row>
    <row r="17978" spans="2:13" hidden="1">
      <c r="B17978" t="s">
        <v>26321</v>
      </c>
      <c r="C17978" t="s">
        <v>26332</v>
      </c>
      <c r="D17978" t="s">
        <v>2925</v>
      </c>
      <c r="E17978" t="s">
        <v>5154</v>
      </c>
      <c r="G17978">
        <v>0</v>
      </c>
      <c r="H17978" t="s">
        <v>103</v>
      </c>
      <c r="I17978" t="s">
        <v>102</v>
      </c>
      <c r="J17978" t="s">
        <v>103</v>
      </c>
      <c r="K17978" t="s">
        <v>26323</v>
      </c>
      <c r="L17978" t="s">
        <v>142</v>
      </c>
      <c r="M17978" t="e">
        <f>_xlfn.XLOOKUP(B17978,Sheet1!B:B,Sheet1!C:C)</f>
        <v>#N/A</v>
      </c>
    </row>
    <row r="17979" spans="2:13" hidden="1">
      <c r="B17979" t="s">
        <v>26321</v>
      </c>
      <c r="C17979" t="s">
        <v>26333</v>
      </c>
      <c r="D17979" t="s">
        <v>9853</v>
      </c>
      <c r="E17979" t="s">
        <v>5070</v>
      </c>
      <c r="G17979">
        <v>0</v>
      </c>
      <c r="H17979" t="s">
        <v>102</v>
      </c>
      <c r="I17979" t="s">
        <v>102</v>
      </c>
      <c r="J17979" t="s">
        <v>103</v>
      </c>
      <c r="K17979" t="s">
        <v>26323</v>
      </c>
      <c r="L17979" t="s">
        <v>142</v>
      </c>
      <c r="M17979" t="e">
        <f>_xlfn.XLOOKUP(B17979,Sheet1!B:B,Sheet1!C:C)</f>
        <v>#N/A</v>
      </c>
    </row>
    <row r="17980" spans="2:13" hidden="1">
      <c r="B17980" t="s">
        <v>26321</v>
      </c>
      <c r="C17980" t="s">
        <v>26334</v>
      </c>
      <c r="D17980" t="s">
        <v>2925</v>
      </c>
      <c r="E17980" t="s">
        <v>5154</v>
      </c>
      <c r="G17980">
        <v>0</v>
      </c>
      <c r="H17980" t="s">
        <v>103</v>
      </c>
      <c r="I17980" t="s">
        <v>102</v>
      </c>
      <c r="J17980" t="s">
        <v>103</v>
      </c>
      <c r="K17980" t="s">
        <v>26323</v>
      </c>
      <c r="L17980" t="s">
        <v>142</v>
      </c>
      <c r="M17980" t="e">
        <f>_xlfn.XLOOKUP(B17980,Sheet1!B:B,Sheet1!C:C)</f>
        <v>#N/A</v>
      </c>
    </row>
    <row r="17981" spans="2:13" hidden="1">
      <c r="B17981" t="s">
        <v>26321</v>
      </c>
      <c r="C17981" t="s">
        <v>26335</v>
      </c>
      <c r="D17981" t="s">
        <v>2925</v>
      </c>
      <c r="E17981" t="s">
        <v>5154</v>
      </c>
      <c r="G17981">
        <v>0</v>
      </c>
      <c r="H17981" t="s">
        <v>103</v>
      </c>
      <c r="I17981" t="s">
        <v>102</v>
      </c>
      <c r="J17981" t="s">
        <v>103</v>
      </c>
      <c r="K17981" t="s">
        <v>26323</v>
      </c>
      <c r="L17981" t="s">
        <v>142</v>
      </c>
      <c r="M17981" t="e">
        <f>_xlfn.XLOOKUP(B17981,Sheet1!B:B,Sheet1!C:C)</f>
        <v>#N/A</v>
      </c>
    </row>
    <row r="17982" spans="2:13" hidden="1">
      <c r="B17982" t="s">
        <v>26321</v>
      </c>
      <c r="C17982" t="s">
        <v>26336</v>
      </c>
      <c r="D17982" t="s">
        <v>2925</v>
      </c>
      <c r="E17982" t="s">
        <v>5154</v>
      </c>
      <c r="G17982">
        <v>0</v>
      </c>
      <c r="H17982" t="s">
        <v>103</v>
      </c>
      <c r="I17982" t="s">
        <v>102</v>
      </c>
      <c r="J17982" t="s">
        <v>103</v>
      </c>
      <c r="K17982" t="s">
        <v>26323</v>
      </c>
      <c r="L17982" t="s">
        <v>142</v>
      </c>
      <c r="M17982" t="e">
        <f>_xlfn.XLOOKUP(B17982,Sheet1!B:B,Sheet1!C:C)</f>
        <v>#N/A</v>
      </c>
    </row>
    <row r="17983" spans="2:13" hidden="1">
      <c r="B17983" t="s">
        <v>26321</v>
      </c>
      <c r="C17983" t="s">
        <v>26337</v>
      </c>
      <c r="D17983" t="s">
        <v>2925</v>
      </c>
      <c r="E17983" t="s">
        <v>5154</v>
      </c>
      <c r="G17983">
        <v>0</v>
      </c>
      <c r="H17983" t="s">
        <v>103</v>
      </c>
      <c r="I17983" t="s">
        <v>102</v>
      </c>
      <c r="J17983" t="s">
        <v>103</v>
      </c>
      <c r="K17983" t="s">
        <v>26323</v>
      </c>
      <c r="L17983" t="s">
        <v>142</v>
      </c>
      <c r="M17983" t="e">
        <f>_xlfn.XLOOKUP(B17983,Sheet1!B:B,Sheet1!C:C)</f>
        <v>#N/A</v>
      </c>
    </row>
    <row r="17984" spans="2:13" hidden="1">
      <c r="B17984" t="s">
        <v>26338</v>
      </c>
      <c r="C17984" t="s">
        <v>26339</v>
      </c>
      <c r="D17984" t="s">
        <v>180</v>
      </c>
      <c r="E17984" t="s">
        <v>5154</v>
      </c>
      <c r="F17984">
        <v>4</v>
      </c>
      <c r="G17984">
        <v>3000</v>
      </c>
      <c r="H17984" t="s">
        <v>103</v>
      </c>
      <c r="I17984" t="s">
        <v>102</v>
      </c>
      <c r="J17984" t="s">
        <v>103</v>
      </c>
      <c r="K17984" t="s">
        <v>26340</v>
      </c>
      <c r="L17984" t="s">
        <v>195</v>
      </c>
      <c r="M17984" t="e">
        <f>_xlfn.XLOOKUP(B17984,Sheet1!B:B,Sheet1!C:C)</f>
        <v>#N/A</v>
      </c>
    </row>
    <row r="17985" spans="2:13" hidden="1">
      <c r="B17985" t="s">
        <v>26338</v>
      </c>
      <c r="C17985" t="s">
        <v>26341</v>
      </c>
      <c r="D17985" t="s">
        <v>180</v>
      </c>
      <c r="E17985" t="s">
        <v>5154</v>
      </c>
      <c r="F17985">
        <v>4</v>
      </c>
      <c r="G17985">
        <v>3300</v>
      </c>
      <c r="H17985" t="s">
        <v>103</v>
      </c>
      <c r="I17985" t="s">
        <v>102</v>
      </c>
      <c r="J17985" t="s">
        <v>103</v>
      </c>
      <c r="K17985" t="s">
        <v>26340</v>
      </c>
      <c r="L17985" t="s">
        <v>195</v>
      </c>
      <c r="M17985" t="e">
        <f>_xlfn.XLOOKUP(B17985,Sheet1!B:B,Sheet1!C:C)</f>
        <v>#N/A</v>
      </c>
    </row>
    <row r="17986" spans="2:13" hidden="1">
      <c r="B17986" t="s">
        <v>26338</v>
      </c>
      <c r="C17986" t="s">
        <v>26342</v>
      </c>
      <c r="D17986" t="s">
        <v>466</v>
      </c>
      <c r="E17986" t="s">
        <v>5070</v>
      </c>
      <c r="F17986">
        <v>4</v>
      </c>
      <c r="G17986">
        <v>3600</v>
      </c>
      <c r="H17986" t="s">
        <v>102</v>
      </c>
      <c r="I17986" t="s">
        <v>102</v>
      </c>
      <c r="J17986" t="s">
        <v>103</v>
      </c>
      <c r="K17986" t="s">
        <v>26340</v>
      </c>
      <c r="L17986" t="s">
        <v>195</v>
      </c>
      <c r="M17986" t="e">
        <f>_xlfn.XLOOKUP(B17986,Sheet1!B:B,Sheet1!C:C)</f>
        <v>#N/A</v>
      </c>
    </row>
    <row r="17987" spans="2:13" hidden="1">
      <c r="B17987" t="s">
        <v>26338</v>
      </c>
      <c r="C17987" t="s">
        <v>26343</v>
      </c>
      <c r="D17987" t="s">
        <v>5224</v>
      </c>
      <c r="E17987" t="s">
        <v>5070</v>
      </c>
      <c r="F17987">
        <v>4</v>
      </c>
      <c r="G17987">
        <v>1500</v>
      </c>
      <c r="H17987" t="s">
        <v>102</v>
      </c>
      <c r="I17987" t="s">
        <v>102</v>
      </c>
      <c r="J17987" t="s">
        <v>103</v>
      </c>
      <c r="K17987" t="s">
        <v>26340</v>
      </c>
      <c r="L17987" t="s">
        <v>195</v>
      </c>
      <c r="M17987" t="e">
        <f>_xlfn.XLOOKUP(B17987,Sheet1!B:B,Sheet1!C:C)</f>
        <v>#N/A</v>
      </c>
    </row>
    <row r="17988" spans="2:13" hidden="1">
      <c r="B17988" t="s">
        <v>26338</v>
      </c>
      <c r="C17988" t="s">
        <v>26340</v>
      </c>
      <c r="D17988" t="s">
        <v>195</v>
      </c>
      <c r="E17988" t="s">
        <v>5073</v>
      </c>
      <c r="F17988">
        <v>40</v>
      </c>
      <c r="G17988">
        <v>154700</v>
      </c>
      <c r="H17988" t="s">
        <v>102</v>
      </c>
      <c r="I17988" t="s">
        <v>103</v>
      </c>
      <c r="J17988" t="s">
        <v>103</v>
      </c>
      <c r="K17988" t="s">
        <v>26340</v>
      </c>
      <c r="L17988" t="s">
        <v>195</v>
      </c>
      <c r="M17988" t="e">
        <f>_xlfn.XLOOKUP(B17988,Sheet1!B:B,Sheet1!C:C)</f>
        <v>#N/A</v>
      </c>
    </row>
    <row r="17989" spans="2:13" hidden="1">
      <c r="B17989" t="s">
        <v>26338</v>
      </c>
      <c r="C17989" t="s">
        <v>26344</v>
      </c>
      <c r="D17989" t="s">
        <v>180</v>
      </c>
      <c r="E17989" t="s">
        <v>5154</v>
      </c>
      <c r="F17989">
        <v>4</v>
      </c>
      <c r="G17989">
        <v>3600</v>
      </c>
      <c r="H17989" t="s">
        <v>103</v>
      </c>
      <c r="I17989" t="s">
        <v>102</v>
      </c>
      <c r="J17989" t="s">
        <v>103</v>
      </c>
      <c r="K17989" t="s">
        <v>26340</v>
      </c>
      <c r="L17989" t="s">
        <v>195</v>
      </c>
      <c r="M17989" t="e">
        <f>_xlfn.XLOOKUP(B17989,Sheet1!B:B,Sheet1!C:C)</f>
        <v>#N/A</v>
      </c>
    </row>
    <row r="17990" spans="2:13" hidden="1">
      <c r="B17990" t="s">
        <v>26338</v>
      </c>
      <c r="C17990" t="s">
        <v>26345</v>
      </c>
      <c r="D17990" t="s">
        <v>267</v>
      </c>
      <c r="E17990" t="s">
        <v>5154</v>
      </c>
      <c r="F17990">
        <v>4</v>
      </c>
      <c r="G17990">
        <v>3600</v>
      </c>
      <c r="H17990" t="s">
        <v>103</v>
      </c>
      <c r="I17990" t="s">
        <v>102</v>
      </c>
      <c r="J17990" t="s">
        <v>103</v>
      </c>
      <c r="K17990" t="s">
        <v>26340</v>
      </c>
      <c r="L17990" t="s">
        <v>195</v>
      </c>
      <c r="M17990" t="e">
        <f>_xlfn.XLOOKUP(B17990,Sheet1!B:B,Sheet1!C:C)</f>
        <v>#N/A</v>
      </c>
    </row>
    <row r="17991" spans="2:13" hidden="1">
      <c r="B17991" t="s">
        <v>26346</v>
      </c>
      <c r="C17991" t="s">
        <v>26347</v>
      </c>
      <c r="D17991" t="s">
        <v>195</v>
      </c>
      <c r="E17991" t="s">
        <v>5073</v>
      </c>
      <c r="F17991">
        <v>40</v>
      </c>
      <c r="G17991">
        <v>177706</v>
      </c>
      <c r="H17991" t="s">
        <v>102</v>
      </c>
      <c r="I17991" t="s">
        <v>103</v>
      </c>
      <c r="J17991" t="s">
        <v>103</v>
      </c>
      <c r="K17991" t="s">
        <v>26347</v>
      </c>
      <c r="L17991" t="s">
        <v>188</v>
      </c>
      <c r="M17991" t="e">
        <f>_xlfn.XLOOKUP(B17991,Sheet1!B:B,Sheet1!C:C)</f>
        <v>#N/A</v>
      </c>
    </row>
    <row r="17992" spans="2:13" hidden="1">
      <c r="B17992" t="s">
        <v>26346</v>
      </c>
      <c r="C17992" t="s">
        <v>26348</v>
      </c>
      <c r="D17992" t="s">
        <v>315</v>
      </c>
      <c r="E17992" t="s">
        <v>5070</v>
      </c>
      <c r="F17992">
        <v>1</v>
      </c>
      <c r="G17992">
        <v>0</v>
      </c>
      <c r="H17992" t="s">
        <v>102</v>
      </c>
      <c r="I17992" t="s">
        <v>102</v>
      </c>
      <c r="J17992" t="s">
        <v>103</v>
      </c>
      <c r="K17992" t="s">
        <v>26347</v>
      </c>
      <c r="L17992" t="s">
        <v>188</v>
      </c>
      <c r="M17992" t="e">
        <f>_xlfn.XLOOKUP(B17992,Sheet1!B:B,Sheet1!C:C)</f>
        <v>#N/A</v>
      </c>
    </row>
    <row r="17993" spans="2:13" hidden="1">
      <c r="B17993" t="s">
        <v>26346</v>
      </c>
      <c r="C17993" t="s">
        <v>26349</v>
      </c>
      <c r="D17993" t="s">
        <v>267</v>
      </c>
      <c r="E17993" t="s">
        <v>5070</v>
      </c>
      <c r="F17993">
        <v>1</v>
      </c>
      <c r="G17993">
        <v>0</v>
      </c>
      <c r="H17993" t="s">
        <v>102</v>
      </c>
      <c r="I17993" t="s">
        <v>102</v>
      </c>
      <c r="J17993" t="s">
        <v>103</v>
      </c>
      <c r="K17993" t="s">
        <v>26347</v>
      </c>
      <c r="L17993" t="s">
        <v>188</v>
      </c>
      <c r="M17993" t="e">
        <f>_xlfn.XLOOKUP(B17993,Sheet1!B:B,Sheet1!C:C)</f>
        <v>#N/A</v>
      </c>
    </row>
    <row r="17994" spans="2:13" hidden="1">
      <c r="B17994" t="s">
        <v>26346</v>
      </c>
      <c r="C17994" t="s">
        <v>26350</v>
      </c>
      <c r="D17994" t="s">
        <v>180</v>
      </c>
      <c r="E17994" t="s">
        <v>5154</v>
      </c>
      <c r="F17994">
        <v>1</v>
      </c>
      <c r="G17994">
        <v>0</v>
      </c>
      <c r="H17994" t="s">
        <v>103</v>
      </c>
      <c r="I17994" t="s">
        <v>102</v>
      </c>
      <c r="J17994" t="s">
        <v>103</v>
      </c>
      <c r="K17994" t="s">
        <v>26347</v>
      </c>
      <c r="L17994" t="s">
        <v>188</v>
      </c>
      <c r="M17994" t="e">
        <f>_xlfn.XLOOKUP(B17994,Sheet1!B:B,Sheet1!C:C)</f>
        <v>#N/A</v>
      </c>
    </row>
    <row r="17995" spans="2:13" hidden="1">
      <c r="B17995" t="s">
        <v>26346</v>
      </c>
      <c r="C17995" t="s">
        <v>26351</v>
      </c>
      <c r="D17995" t="s">
        <v>653</v>
      </c>
      <c r="E17995" t="s">
        <v>5070</v>
      </c>
      <c r="F17995">
        <v>1</v>
      </c>
      <c r="G17995">
        <v>0</v>
      </c>
      <c r="H17995" t="s">
        <v>102</v>
      </c>
      <c r="I17995" t="s">
        <v>102</v>
      </c>
      <c r="J17995" t="s">
        <v>103</v>
      </c>
      <c r="K17995" t="s">
        <v>26347</v>
      </c>
      <c r="L17995" t="s">
        <v>188</v>
      </c>
      <c r="M17995" t="e">
        <f>_xlfn.XLOOKUP(B17995,Sheet1!B:B,Sheet1!C:C)</f>
        <v>#N/A</v>
      </c>
    </row>
    <row r="17996" spans="2:13" hidden="1">
      <c r="B17996" t="s">
        <v>26346</v>
      </c>
      <c r="C17996" t="s">
        <v>26352</v>
      </c>
      <c r="D17996" t="s">
        <v>5224</v>
      </c>
      <c r="E17996" t="s">
        <v>5070</v>
      </c>
      <c r="F17996">
        <v>1</v>
      </c>
      <c r="G17996">
        <v>0</v>
      </c>
      <c r="H17996" t="s">
        <v>102</v>
      </c>
      <c r="I17996" t="s">
        <v>102</v>
      </c>
      <c r="J17996" t="s">
        <v>103</v>
      </c>
      <c r="K17996" t="s">
        <v>26347</v>
      </c>
      <c r="L17996" t="s">
        <v>188</v>
      </c>
      <c r="M17996" t="e">
        <f>_xlfn.XLOOKUP(B17996,Sheet1!B:B,Sheet1!C:C)</f>
        <v>#N/A</v>
      </c>
    </row>
    <row r="17997" spans="2:13" hidden="1">
      <c r="B17997" t="s">
        <v>26353</v>
      </c>
      <c r="C17997" t="s">
        <v>26354</v>
      </c>
      <c r="D17997" t="s">
        <v>26355</v>
      </c>
      <c r="E17997" t="s">
        <v>5073</v>
      </c>
      <c r="F17997">
        <v>40</v>
      </c>
      <c r="G17997">
        <v>49348</v>
      </c>
      <c r="H17997" t="s">
        <v>102</v>
      </c>
      <c r="I17997" t="s">
        <v>103</v>
      </c>
      <c r="J17997" t="s">
        <v>103</v>
      </c>
      <c r="K17997" t="s">
        <v>26354</v>
      </c>
      <c r="L17997" t="s">
        <v>26356</v>
      </c>
      <c r="M17997" t="e">
        <f>_xlfn.XLOOKUP(B17997,Sheet1!B:B,Sheet1!C:C)</f>
        <v>#N/A</v>
      </c>
    </row>
    <row r="17998" spans="2:13" hidden="1">
      <c r="B17998" t="s">
        <v>26353</v>
      </c>
      <c r="C17998" t="s">
        <v>26357</v>
      </c>
      <c r="D17998" t="s">
        <v>149</v>
      </c>
      <c r="E17998" t="s">
        <v>5070</v>
      </c>
      <c r="F17998">
        <v>2</v>
      </c>
      <c r="G17998">
        <v>0</v>
      </c>
      <c r="H17998" t="s">
        <v>102</v>
      </c>
      <c r="I17998" t="s">
        <v>102</v>
      </c>
      <c r="J17998" t="s">
        <v>103</v>
      </c>
      <c r="K17998" t="s">
        <v>26354</v>
      </c>
      <c r="L17998" t="s">
        <v>26356</v>
      </c>
      <c r="M17998" t="e">
        <f>_xlfn.XLOOKUP(B17998,Sheet1!B:B,Sheet1!C:C)</f>
        <v>#N/A</v>
      </c>
    </row>
    <row r="17999" spans="2:13" hidden="1">
      <c r="B17999" t="s">
        <v>26353</v>
      </c>
      <c r="C17999" t="s">
        <v>26358</v>
      </c>
      <c r="D17999" t="s">
        <v>5419</v>
      </c>
      <c r="E17999" t="s">
        <v>5154</v>
      </c>
      <c r="F17999">
        <v>2</v>
      </c>
      <c r="G17999">
        <v>0</v>
      </c>
      <c r="H17999" t="s">
        <v>103</v>
      </c>
      <c r="I17999" t="s">
        <v>102</v>
      </c>
      <c r="J17999" t="s">
        <v>103</v>
      </c>
      <c r="K17999" t="s">
        <v>26354</v>
      </c>
      <c r="L17999" t="s">
        <v>26356</v>
      </c>
      <c r="M17999" t="e">
        <f>_xlfn.XLOOKUP(B17999,Sheet1!B:B,Sheet1!C:C)</f>
        <v>#N/A</v>
      </c>
    </row>
    <row r="18000" spans="2:13" hidden="1">
      <c r="B18000" t="s">
        <v>26353</v>
      </c>
      <c r="C18000" t="s">
        <v>26359</v>
      </c>
      <c r="D18000" t="s">
        <v>254</v>
      </c>
      <c r="E18000" t="s">
        <v>5070</v>
      </c>
      <c r="F18000">
        <v>2</v>
      </c>
      <c r="G18000">
        <v>0</v>
      </c>
      <c r="H18000" t="s">
        <v>102</v>
      </c>
      <c r="I18000" t="s">
        <v>102</v>
      </c>
      <c r="J18000" t="s">
        <v>103</v>
      </c>
      <c r="K18000" t="s">
        <v>26354</v>
      </c>
      <c r="L18000" t="s">
        <v>26356</v>
      </c>
      <c r="M18000" t="e">
        <f>_xlfn.XLOOKUP(B18000,Sheet1!B:B,Sheet1!C:C)</f>
        <v>#N/A</v>
      </c>
    </row>
    <row r="18001" spans="2:13" hidden="1">
      <c r="B18001" t="s">
        <v>26353</v>
      </c>
      <c r="C18001" t="s">
        <v>26360</v>
      </c>
      <c r="D18001" t="s">
        <v>670</v>
      </c>
      <c r="E18001" t="s">
        <v>5154</v>
      </c>
      <c r="F18001">
        <v>2</v>
      </c>
      <c r="G18001">
        <v>0</v>
      </c>
      <c r="H18001" t="s">
        <v>103</v>
      </c>
      <c r="I18001" t="s">
        <v>102</v>
      </c>
      <c r="J18001" t="s">
        <v>103</v>
      </c>
      <c r="K18001" t="s">
        <v>26354</v>
      </c>
      <c r="L18001" t="s">
        <v>26356</v>
      </c>
      <c r="M18001" t="e">
        <f>_xlfn.XLOOKUP(B18001,Sheet1!B:B,Sheet1!C:C)</f>
        <v>#N/A</v>
      </c>
    </row>
    <row r="18002" spans="2:13" hidden="1">
      <c r="B18002" t="s">
        <v>26353</v>
      </c>
      <c r="C18002" t="s">
        <v>26361</v>
      </c>
      <c r="D18002" t="s">
        <v>5419</v>
      </c>
      <c r="E18002" t="s">
        <v>5154</v>
      </c>
      <c r="F18002">
        <v>2</v>
      </c>
      <c r="G18002">
        <v>0</v>
      </c>
      <c r="H18002" t="s">
        <v>103</v>
      </c>
      <c r="I18002" t="s">
        <v>102</v>
      </c>
      <c r="J18002" t="s">
        <v>103</v>
      </c>
      <c r="K18002" t="s">
        <v>26354</v>
      </c>
      <c r="L18002" t="s">
        <v>26356</v>
      </c>
      <c r="M18002" t="e">
        <f>_xlfn.XLOOKUP(B18002,Sheet1!B:B,Sheet1!C:C)</f>
        <v>#N/A</v>
      </c>
    </row>
    <row r="18003" spans="2:13" hidden="1">
      <c r="B18003" t="s">
        <v>26362</v>
      </c>
      <c r="C18003" t="s">
        <v>26363</v>
      </c>
      <c r="D18003" t="s">
        <v>180</v>
      </c>
      <c r="E18003" t="s">
        <v>5154</v>
      </c>
      <c r="F18003">
        <v>2</v>
      </c>
      <c r="G18003">
        <v>0</v>
      </c>
      <c r="H18003" t="s">
        <v>103</v>
      </c>
      <c r="I18003" t="s">
        <v>102</v>
      </c>
      <c r="J18003" t="s">
        <v>103</v>
      </c>
      <c r="K18003" t="s">
        <v>14886</v>
      </c>
      <c r="L18003" t="s">
        <v>315</v>
      </c>
      <c r="M18003" t="e">
        <f>_xlfn.XLOOKUP(B18003,Sheet1!B:B,Sheet1!C:C)</f>
        <v>#N/A</v>
      </c>
    </row>
    <row r="18004" spans="2:13" hidden="1">
      <c r="B18004" t="s">
        <v>26362</v>
      </c>
      <c r="C18004" t="s">
        <v>26364</v>
      </c>
      <c r="D18004" t="s">
        <v>5224</v>
      </c>
      <c r="E18004" t="s">
        <v>5154</v>
      </c>
      <c r="F18004">
        <v>2</v>
      </c>
      <c r="G18004">
        <v>0</v>
      </c>
      <c r="H18004" t="s">
        <v>103</v>
      </c>
      <c r="I18004" t="s">
        <v>102</v>
      </c>
      <c r="J18004" t="s">
        <v>103</v>
      </c>
      <c r="K18004" t="s">
        <v>14886</v>
      </c>
      <c r="L18004" t="s">
        <v>315</v>
      </c>
      <c r="M18004" t="e">
        <f>_xlfn.XLOOKUP(B18004,Sheet1!B:B,Sheet1!C:C)</f>
        <v>#N/A</v>
      </c>
    </row>
    <row r="18005" spans="2:13" hidden="1">
      <c r="B18005" t="s">
        <v>26362</v>
      </c>
      <c r="C18005" t="s">
        <v>26365</v>
      </c>
      <c r="D18005" t="s">
        <v>5532</v>
      </c>
      <c r="E18005" t="s">
        <v>5154</v>
      </c>
      <c r="F18005">
        <v>2</v>
      </c>
      <c r="G18005">
        <v>0</v>
      </c>
      <c r="H18005" t="s">
        <v>103</v>
      </c>
      <c r="I18005" t="s">
        <v>102</v>
      </c>
      <c r="J18005" t="s">
        <v>103</v>
      </c>
      <c r="K18005" t="s">
        <v>14886</v>
      </c>
      <c r="L18005" t="s">
        <v>315</v>
      </c>
      <c r="M18005" t="e">
        <f>_xlfn.XLOOKUP(B18005,Sheet1!B:B,Sheet1!C:C)</f>
        <v>#N/A</v>
      </c>
    </row>
    <row r="18006" spans="2:13" hidden="1">
      <c r="B18006" t="s">
        <v>26362</v>
      </c>
      <c r="C18006" t="s">
        <v>26366</v>
      </c>
      <c r="D18006" t="s">
        <v>653</v>
      </c>
      <c r="E18006" t="s">
        <v>5070</v>
      </c>
      <c r="F18006">
        <v>8</v>
      </c>
      <c r="G18006">
        <v>0</v>
      </c>
      <c r="H18006" t="s">
        <v>102</v>
      </c>
      <c r="I18006" t="s">
        <v>102</v>
      </c>
      <c r="J18006" t="s">
        <v>103</v>
      </c>
      <c r="K18006" t="s">
        <v>14886</v>
      </c>
      <c r="L18006" t="s">
        <v>315</v>
      </c>
      <c r="M18006" t="e">
        <f>_xlfn.XLOOKUP(B18006,Sheet1!B:B,Sheet1!C:C)</f>
        <v>#N/A</v>
      </c>
    </row>
    <row r="18007" spans="2:13" hidden="1">
      <c r="B18007" t="s">
        <v>26362</v>
      </c>
      <c r="C18007" t="s">
        <v>14886</v>
      </c>
      <c r="D18007" t="s">
        <v>315</v>
      </c>
      <c r="E18007" t="s">
        <v>5070</v>
      </c>
      <c r="F18007">
        <v>8</v>
      </c>
      <c r="G18007">
        <v>0</v>
      </c>
      <c r="H18007" t="s">
        <v>102</v>
      </c>
      <c r="I18007" t="s">
        <v>102</v>
      </c>
      <c r="J18007" t="s">
        <v>103</v>
      </c>
      <c r="K18007" t="s">
        <v>14886</v>
      </c>
      <c r="L18007" t="s">
        <v>315</v>
      </c>
      <c r="M18007" t="e">
        <f>_xlfn.XLOOKUP(B18007,Sheet1!B:B,Sheet1!C:C)</f>
        <v>#N/A</v>
      </c>
    </row>
    <row r="18008" spans="2:13" hidden="1">
      <c r="B18008" t="s">
        <v>26362</v>
      </c>
      <c r="C18008" t="s">
        <v>26367</v>
      </c>
      <c r="D18008" t="s">
        <v>5889</v>
      </c>
      <c r="E18008" t="s">
        <v>5154</v>
      </c>
      <c r="F18008">
        <v>2</v>
      </c>
      <c r="G18008">
        <v>0</v>
      </c>
      <c r="H18008" t="s">
        <v>103</v>
      </c>
      <c r="I18008" t="s">
        <v>102</v>
      </c>
      <c r="J18008" t="s">
        <v>103</v>
      </c>
      <c r="K18008" t="s">
        <v>14886</v>
      </c>
      <c r="L18008" t="s">
        <v>315</v>
      </c>
      <c r="M18008" t="e">
        <f>_xlfn.XLOOKUP(B18008,Sheet1!B:B,Sheet1!C:C)</f>
        <v>#N/A</v>
      </c>
    </row>
    <row r="18009" spans="2:13" hidden="1">
      <c r="B18009" t="s">
        <v>26362</v>
      </c>
      <c r="C18009" t="s">
        <v>26368</v>
      </c>
      <c r="D18009" t="s">
        <v>226</v>
      </c>
      <c r="E18009" t="s">
        <v>5154</v>
      </c>
      <c r="F18009">
        <v>2</v>
      </c>
      <c r="G18009">
        <v>0</v>
      </c>
      <c r="H18009" t="s">
        <v>103</v>
      </c>
      <c r="I18009" t="s">
        <v>102</v>
      </c>
      <c r="J18009" t="s">
        <v>103</v>
      </c>
      <c r="K18009" t="s">
        <v>14886</v>
      </c>
      <c r="L18009" t="s">
        <v>315</v>
      </c>
      <c r="M18009" t="e">
        <f>_xlfn.XLOOKUP(B18009,Sheet1!B:B,Sheet1!C:C)</f>
        <v>#N/A</v>
      </c>
    </row>
    <row r="18010" spans="2:13" hidden="1">
      <c r="B18010" t="s">
        <v>26362</v>
      </c>
      <c r="C18010" t="s">
        <v>26369</v>
      </c>
      <c r="D18010" t="s">
        <v>180</v>
      </c>
      <c r="E18010" t="s">
        <v>5154</v>
      </c>
      <c r="F18010">
        <v>4</v>
      </c>
      <c r="G18010">
        <v>0</v>
      </c>
      <c r="H18010" t="s">
        <v>103</v>
      </c>
      <c r="I18010" t="s">
        <v>102</v>
      </c>
      <c r="J18010" t="s">
        <v>103</v>
      </c>
      <c r="K18010" t="s">
        <v>14886</v>
      </c>
      <c r="L18010" t="s">
        <v>315</v>
      </c>
      <c r="M18010" t="e">
        <f>_xlfn.XLOOKUP(B18010,Sheet1!B:B,Sheet1!C:C)</f>
        <v>#N/A</v>
      </c>
    </row>
    <row r="18011" spans="2:13" hidden="1">
      <c r="B18011" t="s">
        <v>273</v>
      </c>
      <c r="C18011" t="s">
        <v>6301</v>
      </c>
      <c r="D18011" t="s">
        <v>6302</v>
      </c>
      <c r="E18011" t="s">
        <v>5178</v>
      </c>
      <c r="F18011">
        <v>0.2</v>
      </c>
      <c r="G18011">
        <v>0</v>
      </c>
      <c r="H18011" t="s">
        <v>103</v>
      </c>
      <c r="I18011" t="s">
        <v>103</v>
      </c>
      <c r="J18011" t="s">
        <v>102</v>
      </c>
      <c r="K18011" t="s">
        <v>274</v>
      </c>
      <c r="L18011" t="s">
        <v>275</v>
      </c>
      <c r="M18011" t="e">
        <f>_xlfn.XLOOKUP(B18011,Sheet1!B:B,Sheet1!C:C)</f>
        <v>#N/A</v>
      </c>
    </row>
    <row r="18012" spans="2:13" hidden="1">
      <c r="B18012" t="s">
        <v>273</v>
      </c>
      <c r="C18012" t="s">
        <v>6303</v>
      </c>
      <c r="D18012" t="s">
        <v>6304</v>
      </c>
      <c r="E18012" t="s">
        <v>5178</v>
      </c>
      <c r="F18012">
        <v>0.2</v>
      </c>
      <c r="G18012">
        <v>0</v>
      </c>
      <c r="H18012" t="s">
        <v>103</v>
      </c>
      <c r="I18012" t="s">
        <v>103</v>
      </c>
      <c r="J18012" t="s">
        <v>102</v>
      </c>
      <c r="K18012" t="s">
        <v>274</v>
      </c>
      <c r="L18012" t="s">
        <v>275</v>
      </c>
      <c r="M18012" t="e">
        <f>_xlfn.XLOOKUP(B18012,Sheet1!B:B,Sheet1!C:C)</f>
        <v>#N/A</v>
      </c>
    </row>
    <row r="18013" spans="2:13" hidden="1">
      <c r="B18013" t="s">
        <v>273</v>
      </c>
      <c r="C18013" t="s">
        <v>6305</v>
      </c>
      <c r="D18013" t="s">
        <v>226</v>
      </c>
      <c r="E18013" t="s">
        <v>5154</v>
      </c>
      <c r="F18013">
        <v>0.2</v>
      </c>
      <c r="G18013">
        <v>0</v>
      </c>
      <c r="H18013" t="s">
        <v>103</v>
      </c>
      <c r="I18013" t="s">
        <v>102</v>
      </c>
      <c r="J18013" t="s">
        <v>103</v>
      </c>
      <c r="K18013" t="s">
        <v>274</v>
      </c>
      <c r="L18013" t="s">
        <v>275</v>
      </c>
      <c r="M18013" t="e">
        <f>_xlfn.XLOOKUP(B18013,Sheet1!B:B,Sheet1!C:C)</f>
        <v>#N/A</v>
      </c>
    </row>
    <row r="18014" spans="2:13" hidden="1">
      <c r="B18014" t="s">
        <v>273</v>
      </c>
      <c r="C18014" t="s">
        <v>6306</v>
      </c>
      <c r="D18014" t="s">
        <v>6307</v>
      </c>
      <c r="F18014">
        <v>0.2</v>
      </c>
      <c r="G18014">
        <v>0</v>
      </c>
      <c r="H18014" t="s">
        <v>103</v>
      </c>
      <c r="I18014" t="s">
        <v>103</v>
      </c>
      <c r="J18014" t="s">
        <v>103</v>
      </c>
      <c r="K18014" t="s">
        <v>274</v>
      </c>
      <c r="L18014" t="s">
        <v>275</v>
      </c>
      <c r="M18014" t="e">
        <f>_xlfn.XLOOKUP(B18014,Sheet1!B:B,Sheet1!C:C)</f>
        <v>#N/A</v>
      </c>
    </row>
    <row r="18015" spans="2:13" hidden="1">
      <c r="B18015" t="s">
        <v>273</v>
      </c>
      <c r="C18015" t="s">
        <v>6308</v>
      </c>
      <c r="D18015" t="s">
        <v>142</v>
      </c>
      <c r="E18015" t="s">
        <v>5070</v>
      </c>
      <c r="F18015">
        <v>0.2</v>
      </c>
      <c r="G18015">
        <v>0</v>
      </c>
      <c r="H18015" t="s">
        <v>102</v>
      </c>
      <c r="I18015" t="s">
        <v>102</v>
      </c>
      <c r="J18015" t="s">
        <v>103</v>
      </c>
      <c r="K18015" t="s">
        <v>274</v>
      </c>
      <c r="L18015" t="s">
        <v>275</v>
      </c>
      <c r="M18015" t="e">
        <f>_xlfn.XLOOKUP(B18015,Sheet1!B:B,Sheet1!C:C)</f>
        <v>#N/A</v>
      </c>
    </row>
    <row r="18016" spans="2:13" hidden="1">
      <c r="B18016" t="s">
        <v>273</v>
      </c>
      <c r="C18016" t="s">
        <v>6309</v>
      </c>
      <c r="D18016" t="s">
        <v>6310</v>
      </c>
      <c r="E18016" t="s">
        <v>5178</v>
      </c>
      <c r="F18016">
        <v>0.2</v>
      </c>
      <c r="G18016">
        <v>0</v>
      </c>
      <c r="H18016" t="s">
        <v>103</v>
      </c>
      <c r="I18016" t="s">
        <v>103</v>
      </c>
      <c r="J18016" t="s">
        <v>102</v>
      </c>
      <c r="K18016" t="s">
        <v>274</v>
      </c>
      <c r="L18016" t="s">
        <v>275</v>
      </c>
      <c r="M18016" t="e">
        <f>_xlfn.XLOOKUP(B18016,Sheet1!B:B,Sheet1!C:C)</f>
        <v>#N/A</v>
      </c>
    </row>
    <row r="18017" spans="2:13" hidden="1">
      <c r="B18017" t="s">
        <v>273</v>
      </c>
      <c r="C18017" t="s">
        <v>6311</v>
      </c>
      <c r="D18017" t="s">
        <v>590</v>
      </c>
      <c r="E18017" t="s">
        <v>5070</v>
      </c>
      <c r="F18017">
        <v>0.2</v>
      </c>
      <c r="G18017">
        <v>0</v>
      </c>
      <c r="H18017" t="s">
        <v>102</v>
      </c>
      <c r="I18017" t="s">
        <v>102</v>
      </c>
      <c r="J18017" t="s">
        <v>103</v>
      </c>
      <c r="K18017" t="s">
        <v>274</v>
      </c>
      <c r="L18017" t="s">
        <v>275</v>
      </c>
      <c r="M18017" t="e">
        <f>_xlfn.XLOOKUP(B18017,Sheet1!B:B,Sheet1!C:C)</f>
        <v>#N/A</v>
      </c>
    </row>
    <row r="18018" spans="2:13" hidden="1">
      <c r="B18018" t="s">
        <v>273</v>
      </c>
      <c r="C18018" t="s">
        <v>6312</v>
      </c>
      <c r="D18018" t="s">
        <v>6313</v>
      </c>
      <c r="F18018">
        <v>0.2</v>
      </c>
      <c r="G18018">
        <v>0</v>
      </c>
      <c r="H18018" t="s">
        <v>103</v>
      </c>
      <c r="I18018" t="s">
        <v>103</v>
      </c>
      <c r="J18018" t="s">
        <v>103</v>
      </c>
      <c r="K18018" t="s">
        <v>274</v>
      </c>
      <c r="L18018" t="s">
        <v>275</v>
      </c>
      <c r="M18018" t="e">
        <f>_xlfn.XLOOKUP(B18018,Sheet1!B:B,Sheet1!C:C)</f>
        <v>#N/A</v>
      </c>
    </row>
    <row r="18019" spans="2:13" hidden="1">
      <c r="B18019" t="s">
        <v>273</v>
      </c>
      <c r="C18019" t="s">
        <v>6314</v>
      </c>
      <c r="D18019" t="s">
        <v>226</v>
      </c>
      <c r="E18019" t="s">
        <v>5154</v>
      </c>
      <c r="F18019">
        <v>0.2</v>
      </c>
      <c r="G18019">
        <v>0</v>
      </c>
      <c r="H18019" t="s">
        <v>103</v>
      </c>
      <c r="I18019" t="s">
        <v>102</v>
      </c>
      <c r="J18019" t="s">
        <v>103</v>
      </c>
      <c r="K18019" t="s">
        <v>274</v>
      </c>
      <c r="L18019" t="s">
        <v>275</v>
      </c>
      <c r="M18019" t="e">
        <f>_xlfn.XLOOKUP(B18019,Sheet1!B:B,Sheet1!C:C)</f>
        <v>#N/A</v>
      </c>
    </row>
    <row r="18020" spans="2:13" hidden="1">
      <c r="B18020" t="s">
        <v>273</v>
      </c>
      <c r="C18020" t="s">
        <v>6315</v>
      </c>
      <c r="D18020" t="s">
        <v>6316</v>
      </c>
      <c r="E18020" t="s">
        <v>5178</v>
      </c>
      <c r="F18020">
        <v>0.2</v>
      </c>
      <c r="G18020">
        <v>0</v>
      </c>
      <c r="H18020" t="s">
        <v>103</v>
      </c>
      <c r="I18020" t="s">
        <v>103</v>
      </c>
      <c r="J18020" t="s">
        <v>102</v>
      </c>
      <c r="K18020" t="s">
        <v>274</v>
      </c>
      <c r="L18020" t="s">
        <v>275</v>
      </c>
      <c r="M18020" t="e">
        <f>_xlfn.XLOOKUP(B18020,Sheet1!B:B,Sheet1!C:C)</f>
        <v>#N/A</v>
      </c>
    </row>
    <row r="18021" spans="2:13" hidden="1">
      <c r="B18021" t="s">
        <v>273</v>
      </c>
      <c r="C18021" t="s">
        <v>11648</v>
      </c>
      <c r="D18021" t="s">
        <v>6318</v>
      </c>
      <c r="E18021" t="s">
        <v>5178</v>
      </c>
      <c r="F18021">
        <v>0.2</v>
      </c>
      <c r="G18021">
        <v>0</v>
      </c>
      <c r="H18021" t="s">
        <v>103</v>
      </c>
      <c r="I18021" t="s">
        <v>103</v>
      </c>
      <c r="J18021" t="s">
        <v>102</v>
      </c>
      <c r="K18021" t="s">
        <v>274</v>
      </c>
      <c r="L18021" t="s">
        <v>275</v>
      </c>
      <c r="M18021" t="e">
        <f>_xlfn.XLOOKUP(B18021,Sheet1!B:B,Sheet1!C:C)</f>
        <v>#N/A</v>
      </c>
    </row>
    <row r="18022" spans="2:13" hidden="1">
      <c r="B18022" t="s">
        <v>273</v>
      </c>
      <c r="C18022" t="s">
        <v>6319</v>
      </c>
      <c r="D18022" t="s">
        <v>6320</v>
      </c>
      <c r="E18022" t="s">
        <v>5073</v>
      </c>
      <c r="F18022">
        <v>0.2</v>
      </c>
      <c r="G18022">
        <v>0</v>
      </c>
      <c r="H18022" t="s">
        <v>102</v>
      </c>
      <c r="I18022" t="s">
        <v>103</v>
      </c>
      <c r="J18022" t="s">
        <v>103</v>
      </c>
      <c r="K18022" t="s">
        <v>274</v>
      </c>
      <c r="L18022" t="s">
        <v>275</v>
      </c>
      <c r="M18022" t="e">
        <f>_xlfn.XLOOKUP(B18022,Sheet1!B:B,Sheet1!C:C)</f>
        <v>#N/A</v>
      </c>
    </row>
    <row r="18023" spans="2:13" hidden="1">
      <c r="B18023" t="s">
        <v>273</v>
      </c>
      <c r="C18023" t="s">
        <v>6321</v>
      </c>
      <c r="D18023" t="s">
        <v>6322</v>
      </c>
      <c r="E18023" t="s">
        <v>5178</v>
      </c>
      <c r="F18023">
        <v>0.2</v>
      </c>
      <c r="G18023">
        <v>0</v>
      </c>
      <c r="H18023" t="s">
        <v>103</v>
      </c>
      <c r="I18023" t="s">
        <v>103</v>
      </c>
      <c r="J18023" t="s">
        <v>102</v>
      </c>
      <c r="K18023" t="s">
        <v>274</v>
      </c>
      <c r="L18023" t="s">
        <v>275</v>
      </c>
      <c r="M18023" t="e">
        <f>_xlfn.XLOOKUP(B18023,Sheet1!B:B,Sheet1!C:C)</f>
        <v>#N/A</v>
      </c>
    </row>
    <row r="18024" spans="2:13" hidden="1">
      <c r="B18024" t="s">
        <v>273</v>
      </c>
      <c r="C18024" t="s">
        <v>6323</v>
      </c>
      <c r="D18024" t="s">
        <v>226</v>
      </c>
      <c r="E18024" t="s">
        <v>5154</v>
      </c>
      <c r="F18024">
        <v>0.2</v>
      </c>
      <c r="G18024">
        <v>0</v>
      </c>
      <c r="H18024" t="s">
        <v>103</v>
      </c>
      <c r="I18024" t="s">
        <v>102</v>
      </c>
      <c r="J18024" t="s">
        <v>103</v>
      </c>
      <c r="K18024" t="s">
        <v>274</v>
      </c>
      <c r="L18024" t="s">
        <v>275</v>
      </c>
      <c r="M18024" t="e">
        <f>_xlfn.XLOOKUP(B18024,Sheet1!B:B,Sheet1!C:C)</f>
        <v>#N/A</v>
      </c>
    </row>
    <row r="18025" spans="2:13" hidden="1">
      <c r="B18025" t="s">
        <v>273</v>
      </c>
      <c r="C18025" t="s">
        <v>6324</v>
      </c>
      <c r="D18025" t="s">
        <v>331</v>
      </c>
      <c r="E18025" t="s">
        <v>5073</v>
      </c>
      <c r="F18025">
        <v>0.2</v>
      </c>
      <c r="G18025">
        <v>0</v>
      </c>
      <c r="H18025" t="s">
        <v>102</v>
      </c>
      <c r="I18025" t="s">
        <v>103</v>
      </c>
      <c r="J18025" t="s">
        <v>103</v>
      </c>
      <c r="K18025" t="s">
        <v>274</v>
      </c>
      <c r="L18025" t="s">
        <v>275</v>
      </c>
      <c r="M18025" t="e">
        <f>_xlfn.XLOOKUP(B18025,Sheet1!B:B,Sheet1!C:C)</f>
        <v>#N/A</v>
      </c>
    </row>
    <row r="18026" spans="2:13" hidden="1">
      <c r="B18026" t="s">
        <v>273</v>
      </c>
      <c r="C18026" t="s">
        <v>6325</v>
      </c>
      <c r="D18026" t="s">
        <v>6326</v>
      </c>
      <c r="F18026">
        <v>0.2</v>
      </c>
      <c r="G18026">
        <v>0</v>
      </c>
      <c r="H18026" t="s">
        <v>103</v>
      </c>
      <c r="I18026" t="s">
        <v>103</v>
      </c>
      <c r="J18026" t="s">
        <v>103</v>
      </c>
      <c r="K18026" t="s">
        <v>274</v>
      </c>
      <c r="L18026" t="s">
        <v>275</v>
      </c>
      <c r="M18026" t="e">
        <f>_xlfn.XLOOKUP(B18026,Sheet1!B:B,Sheet1!C:C)</f>
        <v>#N/A</v>
      </c>
    </row>
    <row r="18027" spans="2:13" hidden="1">
      <c r="B18027" t="s">
        <v>273</v>
      </c>
      <c r="C18027" t="s">
        <v>6327</v>
      </c>
      <c r="D18027" t="s">
        <v>6328</v>
      </c>
      <c r="E18027" t="s">
        <v>5178</v>
      </c>
      <c r="F18027">
        <v>0.2</v>
      </c>
      <c r="G18027">
        <v>0</v>
      </c>
      <c r="H18027" t="s">
        <v>103</v>
      </c>
      <c r="I18027" t="s">
        <v>103</v>
      </c>
      <c r="J18027" t="s">
        <v>102</v>
      </c>
      <c r="K18027" t="s">
        <v>274</v>
      </c>
      <c r="L18027" t="s">
        <v>275</v>
      </c>
      <c r="M18027" t="e">
        <f>_xlfn.XLOOKUP(B18027,Sheet1!B:B,Sheet1!C:C)</f>
        <v>#N/A</v>
      </c>
    </row>
    <row r="18028" spans="2:13" hidden="1">
      <c r="B18028" t="s">
        <v>273</v>
      </c>
      <c r="C18028" t="s">
        <v>6329</v>
      </c>
      <c r="D18028" t="s">
        <v>6330</v>
      </c>
      <c r="E18028" t="s">
        <v>5178</v>
      </c>
      <c r="F18028">
        <v>0.2</v>
      </c>
      <c r="G18028">
        <v>0</v>
      </c>
      <c r="H18028" t="s">
        <v>103</v>
      </c>
      <c r="I18028" t="s">
        <v>103</v>
      </c>
      <c r="J18028" t="s">
        <v>102</v>
      </c>
      <c r="K18028" t="s">
        <v>274</v>
      </c>
      <c r="L18028" t="s">
        <v>275</v>
      </c>
      <c r="M18028" t="e">
        <f>_xlfn.XLOOKUP(B18028,Sheet1!B:B,Sheet1!C:C)</f>
        <v>#N/A</v>
      </c>
    </row>
    <row r="18029" spans="2:13" hidden="1">
      <c r="B18029" t="s">
        <v>273</v>
      </c>
      <c r="C18029" t="s">
        <v>6331</v>
      </c>
      <c r="D18029" t="s">
        <v>6332</v>
      </c>
      <c r="E18029" t="s">
        <v>5178</v>
      </c>
      <c r="F18029">
        <v>0.2</v>
      </c>
      <c r="G18029">
        <v>0</v>
      </c>
      <c r="H18029" t="s">
        <v>103</v>
      </c>
      <c r="I18029" t="s">
        <v>103</v>
      </c>
      <c r="J18029" t="s">
        <v>102</v>
      </c>
      <c r="K18029" t="s">
        <v>274</v>
      </c>
      <c r="L18029" t="s">
        <v>275</v>
      </c>
      <c r="M18029" t="e">
        <f>_xlfn.XLOOKUP(B18029,Sheet1!B:B,Sheet1!C:C)</f>
        <v>#N/A</v>
      </c>
    </row>
    <row r="18030" spans="2:13" hidden="1">
      <c r="B18030" t="s">
        <v>273</v>
      </c>
      <c r="C18030" t="s">
        <v>6333</v>
      </c>
      <c r="D18030" t="s">
        <v>6334</v>
      </c>
      <c r="E18030" t="s">
        <v>5178</v>
      </c>
      <c r="F18030">
        <v>0.2</v>
      </c>
      <c r="G18030">
        <v>0</v>
      </c>
      <c r="H18030" t="s">
        <v>103</v>
      </c>
      <c r="I18030" t="s">
        <v>103</v>
      </c>
      <c r="J18030" t="s">
        <v>102</v>
      </c>
      <c r="K18030" t="s">
        <v>274</v>
      </c>
      <c r="L18030" t="s">
        <v>275</v>
      </c>
      <c r="M18030" t="e">
        <f>_xlfn.XLOOKUP(B18030,Sheet1!B:B,Sheet1!C:C)</f>
        <v>#N/A</v>
      </c>
    </row>
    <row r="18031" spans="2:13" hidden="1">
      <c r="B18031" t="s">
        <v>273</v>
      </c>
      <c r="C18031" t="s">
        <v>6335</v>
      </c>
      <c r="D18031" t="s">
        <v>226</v>
      </c>
      <c r="E18031" t="s">
        <v>5154</v>
      </c>
      <c r="F18031">
        <v>0.2</v>
      </c>
      <c r="G18031">
        <v>0</v>
      </c>
      <c r="H18031" t="s">
        <v>103</v>
      </c>
      <c r="I18031" t="s">
        <v>102</v>
      </c>
      <c r="J18031" t="s">
        <v>103</v>
      </c>
      <c r="K18031" t="s">
        <v>274</v>
      </c>
      <c r="L18031" t="s">
        <v>275</v>
      </c>
      <c r="M18031" t="e">
        <f>_xlfn.XLOOKUP(B18031,Sheet1!B:B,Sheet1!C:C)</f>
        <v>#N/A</v>
      </c>
    </row>
    <row r="18032" spans="2:13" hidden="1">
      <c r="B18032" t="s">
        <v>273</v>
      </c>
      <c r="C18032" t="s">
        <v>6336</v>
      </c>
      <c r="D18032" t="s">
        <v>6337</v>
      </c>
      <c r="E18032" t="s">
        <v>5178</v>
      </c>
      <c r="F18032">
        <v>0.2</v>
      </c>
      <c r="G18032">
        <v>0</v>
      </c>
      <c r="H18032" t="s">
        <v>103</v>
      </c>
      <c r="I18032" t="s">
        <v>103</v>
      </c>
      <c r="J18032" t="s">
        <v>102</v>
      </c>
      <c r="K18032" t="s">
        <v>274</v>
      </c>
      <c r="L18032" t="s">
        <v>275</v>
      </c>
      <c r="M18032" t="e">
        <f>_xlfn.XLOOKUP(B18032,Sheet1!B:B,Sheet1!C:C)</f>
        <v>#N/A</v>
      </c>
    </row>
    <row r="18033" spans="2:13" hidden="1">
      <c r="B18033" t="s">
        <v>273</v>
      </c>
      <c r="C18033" t="s">
        <v>6338</v>
      </c>
      <c r="D18033" t="s">
        <v>6339</v>
      </c>
      <c r="E18033" t="s">
        <v>5178</v>
      </c>
      <c r="F18033">
        <v>0.2</v>
      </c>
      <c r="G18033">
        <v>0</v>
      </c>
      <c r="H18033" t="s">
        <v>103</v>
      </c>
      <c r="I18033" t="s">
        <v>103</v>
      </c>
      <c r="J18033" t="s">
        <v>102</v>
      </c>
      <c r="K18033" t="s">
        <v>274</v>
      </c>
      <c r="L18033" t="s">
        <v>275</v>
      </c>
      <c r="M18033" t="e">
        <f>_xlfn.XLOOKUP(B18033,Sheet1!B:B,Sheet1!C:C)</f>
        <v>#N/A</v>
      </c>
    </row>
    <row r="18034" spans="2:13" hidden="1">
      <c r="B18034" t="s">
        <v>273</v>
      </c>
      <c r="C18034" t="s">
        <v>6340</v>
      </c>
      <c r="D18034" t="s">
        <v>226</v>
      </c>
      <c r="E18034" t="s">
        <v>5154</v>
      </c>
      <c r="F18034">
        <v>0.2</v>
      </c>
      <c r="G18034">
        <v>0</v>
      </c>
      <c r="H18034" t="s">
        <v>103</v>
      </c>
      <c r="I18034" t="s">
        <v>102</v>
      </c>
      <c r="J18034" t="s">
        <v>103</v>
      </c>
      <c r="K18034" t="s">
        <v>274</v>
      </c>
      <c r="L18034" t="s">
        <v>275</v>
      </c>
      <c r="M18034" t="e">
        <f>_xlfn.XLOOKUP(B18034,Sheet1!B:B,Sheet1!C:C)</f>
        <v>#N/A</v>
      </c>
    </row>
    <row r="18035" spans="2:13" hidden="1">
      <c r="B18035" t="s">
        <v>273</v>
      </c>
      <c r="C18035" t="s">
        <v>11649</v>
      </c>
      <c r="D18035" t="s">
        <v>6342</v>
      </c>
      <c r="E18035" t="s">
        <v>5178</v>
      </c>
      <c r="F18035">
        <v>0.2</v>
      </c>
      <c r="G18035">
        <v>0</v>
      </c>
      <c r="H18035" t="s">
        <v>103</v>
      </c>
      <c r="I18035" t="s">
        <v>103</v>
      </c>
      <c r="J18035" t="s">
        <v>102</v>
      </c>
      <c r="K18035" t="s">
        <v>274</v>
      </c>
      <c r="L18035" t="s">
        <v>275</v>
      </c>
      <c r="M18035" t="e">
        <f>_xlfn.XLOOKUP(B18035,Sheet1!B:B,Sheet1!C:C)</f>
        <v>#N/A</v>
      </c>
    </row>
    <row r="18036" spans="2:13" hidden="1">
      <c r="B18036" t="s">
        <v>273</v>
      </c>
      <c r="C18036" t="s">
        <v>6343</v>
      </c>
      <c r="D18036" t="s">
        <v>6344</v>
      </c>
      <c r="F18036">
        <v>0.2</v>
      </c>
      <c r="G18036">
        <v>0</v>
      </c>
      <c r="H18036" t="s">
        <v>103</v>
      </c>
      <c r="I18036" t="s">
        <v>103</v>
      </c>
      <c r="J18036" t="s">
        <v>103</v>
      </c>
      <c r="K18036" t="s">
        <v>274</v>
      </c>
      <c r="L18036" t="s">
        <v>275</v>
      </c>
      <c r="M18036" t="e">
        <f>_xlfn.XLOOKUP(B18036,Sheet1!B:B,Sheet1!C:C)</f>
        <v>#N/A</v>
      </c>
    </row>
    <row r="18037" spans="2:13" hidden="1">
      <c r="B18037" t="s">
        <v>273</v>
      </c>
      <c r="C18037" t="s">
        <v>6345</v>
      </c>
      <c r="D18037" t="s">
        <v>6313</v>
      </c>
      <c r="F18037">
        <v>0.2</v>
      </c>
      <c r="G18037">
        <v>0</v>
      </c>
      <c r="H18037" t="s">
        <v>103</v>
      </c>
      <c r="I18037" t="s">
        <v>103</v>
      </c>
      <c r="J18037" t="s">
        <v>103</v>
      </c>
      <c r="K18037" t="s">
        <v>274</v>
      </c>
      <c r="L18037" t="s">
        <v>275</v>
      </c>
      <c r="M18037" t="e">
        <f>_xlfn.XLOOKUP(B18037,Sheet1!B:B,Sheet1!C:C)</f>
        <v>#N/A</v>
      </c>
    </row>
    <row r="18038" spans="2:13" hidden="1">
      <c r="B18038" t="s">
        <v>273</v>
      </c>
      <c r="C18038" t="s">
        <v>6346</v>
      </c>
      <c r="D18038" t="s">
        <v>6347</v>
      </c>
      <c r="E18038" t="s">
        <v>5178</v>
      </c>
      <c r="F18038">
        <v>0.2</v>
      </c>
      <c r="G18038">
        <v>0</v>
      </c>
      <c r="H18038" t="s">
        <v>103</v>
      </c>
      <c r="I18038" t="s">
        <v>103</v>
      </c>
      <c r="J18038" t="s">
        <v>102</v>
      </c>
      <c r="K18038" t="s">
        <v>274</v>
      </c>
      <c r="L18038" t="s">
        <v>275</v>
      </c>
      <c r="M18038" t="e">
        <f>_xlfn.XLOOKUP(B18038,Sheet1!B:B,Sheet1!C:C)</f>
        <v>#N/A</v>
      </c>
    </row>
    <row r="18039" spans="2:13" hidden="1">
      <c r="B18039" t="s">
        <v>273</v>
      </c>
      <c r="C18039" t="s">
        <v>6348</v>
      </c>
      <c r="D18039" t="s">
        <v>6349</v>
      </c>
      <c r="E18039" t="s">
        <v>5178</v>
      </c>
      <c r="F18039">
        <v>0.2</v>
      </c>
      <c r="G18039">
        <v>0</v>
      </c>
      <c r="H18039" t="s">
        <v>103</v>
      </c>
      <c r="I18039" t="s">
        <v>103</v>
      </c>
      <c r="J18039" t="s">
        <v>102</v>
      </c>
      <c r="K18039" t="s">
        <v>274</v>
      </c>
      <c r="L18039" t="s">
        <v>275</v>
      </c>
      <c r="M18039" t="e">
        <f>_xlfn.XLOOKUP(B18039,Sheet1!B:B,Sheet1!C:C)</f>
        <v>#N/A</v>
      </c>
    </row>
    <row r="18040" spans="2:13" hidden="1">
      <c r="B18040" t="s">
        <v>273</v>
      </c>
      <c r="C18040" t="s">
        <v>6350</v>
      </c>
      <c r="D18040" t="s">
        <v>6351</v>
      </c>
      <c r="E18040" t="s">
        <v>5178</v>
      </c>
      <c r="F18040">
        <v>0.2</v>
      </c>
      <c r="G18040">
        <v>0</v>
      </c>
      <c r="H18040" t="s">
        <v>103</v>
      </c>
      <c r="I18040" t="s">
        <v>103</v>
      </c>
      <c r="J18040" t="s">
        <v>102</v>
      </c>
      <c r="K18040" t="s">
        <v>274</v>
      </c>
      <c r="L18040" t="s">
        <v>275</v>
      </c>
      <c r="M18040" t="e">
        <f>_xlfn.XLOOKUP(B18040,Sheet1!B:B,Sheet1!C:C)</f>
        <v>#N/A</v>
      </c>
    </row>
    <row r="18041" spans="2:13" hidden="1">
      <c r="B18041" t="s">
        <v>273</v>
      </c>
      <c r="C18041" t="s">
        <v>6352</v>
      </c>
      <c r="D18041" t="s">
        <v>6353</v>
      </c>
      <c r="E18041" t="s">
        <v>5073</v>
      </c>
      <c r="F18041">
        <v>0</v>
      </c>
      <c r="G18041">
        <v>0</v>
      </c>
      <c r="H18041" t="s">
        <v>102</v>
      </c>
      <c r="I18041" t="s">
        <v>103</v>
      </c>
      <c r="J18041" t="s">
        <v>103</v>
      </c>
      <c r="K18041" t="s">
        <v>274</v>
      </c>
      <c r="L18041" t="s">
        <v>275</v>
      </c>
      <c r="M18041" t="e">
        <f>_xlfn.XLOOKUP(B18041,Sheet1!B:B,Sheet1!C:C)</f>
        <v>#N/A</v>
      </c>
    </row>
    <row r="18042" spans="2:13" hidden="1">
      <c r="B18042" t="s">
        <v>273</v>
      </c>
      <c r="C18042" t="s">
        <v>6354</v>
      </c>
      <c r="D18042" t="s">
        <v>6355</v>
      </c>
      <c r="E18042" t="s">
        <v>5178</v>
      </c>
      <c r="F18042">
        <v>0.2</v>
      </c>
      <c r="G18042">
        <v>0</v>
      </c>
      <c r="H18042" t="s">
        <v>103</v>
      </c>
      <c r="I18042" t="s">
        <v>103</v>
      </c>
      <c r="J18042" t="s">
        <v>102</v>
      </c>
      <c r="K18042" t="s">
        <v>274</v>
      </c>
      <c r="L18042" t="s">
        <v>275</v>
      </c>
      <c r="M18042" t="e">
        <f>_xlfn.XLOOKUP(B18042,Sheet1!B:B,Sheet1!C:C)</f>
        <v>#N/A</v>
      </c>
    </row>
    <row r="18043" spans="2:13" hidden="1">
      <c r="B18043" t="s">
        <v>273</v>
      </c>
      <c r="C18043" t="s">
        <v>6356</v>
      </c>
      <c r="D18043" t="s">
        <v>6357</v>
      </c>
      <c r="E18043" t="s">
        <v>5178</v>
      </c>
      <c r="F18043">
        <v>0.2</v>
      </c>
      <c r="G18043">
        <v>0</v>
      </c>
      <c r="H18043" t="s">
        <v>103</v>
      </c>
      <c r="I18043" t="s">
        <v>103</v>
      </c>
      <c r="J18043" t="s">
        <v>102</v>
      </c>
      <c r="K18043" t="s">
        <v>274</v>
      </c>
      <c r="L18043" t="s">
        <v>275</v>
      </c>
      <c r="M18043" t="e">
        <f>_xlfn.XLOOKUP(B18043,Sheet1!B:B,Sheet1!C:C)</f>
        <v>#N/A</v>
      </c>
    </row>
    <row r="18044" spans="2:13" hidden="1">
      <c r="B18044" t="s">
        <v>273</v>
      </c>
      <c r="C18044" t="s">
        <v>6358</v>
      </c>
      <c r="D18044" t="s">
        <v>6359</v>
      </c>
      <c r="E18044" t="s">
        <v>5178</v>
      </c>
      <c r="F18044">
        <v>0.2</v>
      </c>
      <c r="G18044">
        <v>0</v>
      </c>
      <c r="H18044" t="s">
        <v>103</v>
      </c>
      <c r="I18044" t="s">
        <v>103</v>
      </c>
      <c r="J18044" t="s">
        <v>102</v>
      </c>
      <c r="K18044" t="s">
        <v>274</v>
      </c>
      <c r="L18044" t="s">
        <v>275</v>
      </c>
      <c r="M18044" t="e">
        <f>_xlfn.XLOOKUP(B18044,Sheet1!B:B,Sheet1!C:C)</f>
        <v>#N/A</v>
      </c>
    </row>
    <row r="18045" spans="2:13" hidden="1">
      <c r="B18045" t="s">
        <v>273</v>
      </c>
      <c r="C18045" t="s">
        <v>6360</v>
      </c>
      <c r="D18045" t="s">
        <v>226</v>
      </c>
      <c r="E18045" t="s">
        <v>5154</v>
      </c>
      <c r="F18045">
        <v>0.2</v>
      </c>
      <c r="G18045">
        <v>0</v>
      </c>
      <c r="H18045" t="s">
        <v>103</v>
      </c>
      <c r="I18045" t="s">
        <v>102</v>
      </c>
      <c r="J18045" t="s">
        <v>103</v>
      </c>
      <c r="K18045" t="s">
        <v>274</v>
      </c>
      <c r="L18045" t="s">
        <v>275</v>
      </c>
      <c r="M18045" t="e">
        <f>_xlfn.XLOOKUP(B18045,Sheet1!B:B,Sheet1!C:C)</f>
        <v>#N/A</v>
      </c>
    </row>
    <row r="18046" spans="2:13" hidden="1">
      <c r="B18046" t="s">
        <v>273</v>
      </c>
      <c r="C18046" t="s">
        <v>6361</v>
      </c>
      <c r="D18046" t="s">
        <v>6362</v>
      </c>
      <c r="E18046" t="s">
        <v>5178</v>
      </c>
      <c r="F18046">
        <v>0.2</v>
      </c>
      <c r="G18046">
        <v>0</v>
      </c>
      <c r="H18046" t="s">
        <v>103</v>
      </c>
      <c r="I18046" t="s">
        <v>103</v>
      </c>
      <c r="J18046" t="s">
        <v>102</v>
      </c>
      <c r="K18046" t="s">
        <v>274</v>
      </c>
      <c r="L18046" t="s">
        <v>275</v>
      </c>
      <c r="M18046" t="e">
        <f>_xlfn.XLOOKUP(B18046,Sheet1!B:B,Sheet1!C:C)</f>
        <v>#N/A</v>
      </c>
    </row>
    <row r="18047" spans="2:13" hidden="1">
      <c r="B18047" t="s">
        <v>26370</v>
      </c>
      <c r="C18047" t="s">
        <v>26371</v>
      </c>
      <c r="D18047" t="s">
        <v>5532</v>
      </c>
      <c r="E18047" t="s">
        <v>5070</v>
      </c>
      <c r="F18047">
        <v>2</v>
      </c>
      <c r="G18047">
        <v>0</v>
      </c>
      <c r="H18047" t="s">
        <v>102</v>
      </c>
      <c r="I18047" t="s">
        <v>102</v>
      </c>
      <c r="J18047" t="s">
        <v>103</v>
      </c>
      <c r="K18047" t="s">
        <v>26372</v>
      </c>
      <c r="L18047" t="s">
        <v>153</v>
      </c>
      <c r="M18047" t="e">
        <f>_xlfn.XLOOKUP(B18047,Sheet1!B:B,Sheet1!C:C)</f>
        <v>#N/A</v>
      </c>
    </row>
    <row r="18048" spans="2:13" hidden="1">
      <c r="B18048" t="s">
        <v>26370</v>
      </c>
      <c r="C18048" t="s">
        <v>26373</v>
      </c>
      <c r="D18048" t="s">
        <v>226</v>
      </c>
      <c r="E18048" t="s">
        <v>5154</v>
      </c>
      <c r="F18048">
        <v>2</v>
      </c>
      <c r="G18048">
        <v>0</v>
      </c>
      <c r="H18048" t="s">
        <v>103</v>
      </c>
      <c r="I18048" t="s">
        <v>102</v>
      </c>
      <c r="J18048" t="s">
        <v>103</v>
      </c>
      <c r="K18048" t="s">
        <v>26372</v>
      </c>
      <c r="L18048" t="s">
        <v>153</v>
      </c>
      <c r="M18048" t="e">
        <f>_xlfn.XLOOKUP(B18048,Sheet1!B:B,Sheet1!C:C)</f>
        <v>#N/A</v>
      </c>
    </row>
    <row r="18049" spans="2:13" hidden="1">
      <c r="B18049" t="s">
        <v>26370</v>
      </c>
      <c r="C18049" t="s">
        <v>26372</v>
      </c>
      <c r="D18049" t="s">
        <v>6211</v>
      </c>
      <c r="E18049" t="s">
        <v>5070</v>
      </c>
      <c r="F18049">
        <v>40</v>
      </c>
      <c r="G18049">
        <v>109174</v>
      </c>
      <c r="H18049" t="s">
        <v>102</v>
      </c>
      <c r="I18049" t="s">
        <v>102</v>
      </c>
      <c r="J18049" t="s">
        <v>103</v>
      </c>
      <c r="K18049" t="s">
        <v>26372</v>
      </c>
      <c r="L18049" t="s">
        <v>153</v>
      </c>
      <c r="M18049" t="e">
        <f>_xlfn.XLOOKUP(B18049,Sheet1!B:B,Sheet1!C:C)</f>
        <v>#N/A</v>
      </c>
    </row>
    <row r="18050" spans="2:13" hidden="1">
      <c r="B18050" t="s">
        <v>26370</v>
      </c>
      <c r="C18050" t="s">
        <v>26374</v>
      </c>
      <c r="D18050" t="s">
        <v>670</v>
      </c>
      <c r="E18050" t="s">
        <v>5070</v>
      </c>
      <c r="F18050">
        <v>2</v>
      </c>
      <c r="G18050">
        <v>0</v>
      </c>
      <c r="H18050" t="s">
        <v>102</v>
      </c>
      <c r="I18050" t="s">
        <v>102</v>
      </c>
      <c r="J18050" t="s">
        <v>103</v>
      </c>
      <c r="K18050" t="s">
        <v>26372</v>
      </c>
      <c r="L18050" t="s">
        <v>153</v>
      </c>
      <c r="M18050" t="e">
        <f>_xlfn.XLOOKUP(B18050,Sheet1!B:B,Sheet1!C:C)</f>
        <v>#N/A</v>
      </c>
    </row>
    <row r="18051" spans="2:13" hidden="1">
      <c r="B18051" t="s">
        <v>26370</v>
      </c>
      <c r="C18051" t="s">
        <v>26375</v>
      </c>
      <c r="D18051" t="s">
        <v>226</v>
      </c>
      <c r="E18051" t="s">
        <v>5154</v>
      </c>
      <c r="F18051">
        <v>2</v>
      </c>
      <c r="G18051">
        <v>0</v>
      </c>
      <c r="H18051" t="s">
        <v>103</v>
      </c>
      <c r="I18051" t="s">
        <v>102</v>
      </c>
      <c r="J18051" t="s">
        <v>103</v>
      </c>
      <c r="K18051" t="s">
        <v>26372</v>
      </c>
      <c r="L18051" t="s">
        <v>153</v>
      </c>
      <c r="M18051" t="e">
        <f>_xlfn.XLOOKUP(B18051,Sheet1!B:B,Sheet1!C:C)</f>
        <v>#N/A</v>
      </c>
    </row>
    <row r="18052" spans="2:13" hidden="1">
      <c r="B18052" t="s">
        <v>26370</v>
      </c>
      <c r="C18052" t="s">
        <v>26376</v>
      </c>
      <c r="D18052" t="s">
        <v>226</v>
      </c>
      <c r="E18052" t="s">
        <v>5154</v>
      </c>
      <c r="F18052">
        <v>2</v>
      </c>
      <c r="G18052">
        <v>0</v>
      </c>
      <c r="H18052" t="s">
        <v>103</v>
      </c>
      <c r="I18052" t="s">
        <v>102</v>
      </c>
      <c r="J18052" t="s">
        <v>103</v>
      </c>
      <c r="K18052" t="s">
        <v>26372</v>
      </c>
      <c r="L18052" t="s">
        <v>153</v>
      </c>
      <c r="M18052" t="e">
        <f>_xlfn.XLOOKUP(B18052,Sheet1!B:B,Sheet1!C:C)</f>
        <v>#N/A</v>
      </c>
    </row>
    <row r="18053" spans="2:13" hidden="1">
      <c r="B18053" t="s">
        <v>26370</v>
      </c>
      <c r="C18053" t="s">
        <v>26377</v>
      </c>
      <c r="D18053" t="s">
        <v>5215</v>
      </c>
      <c r="E18053" t="s">
        <v>5070</v>
      </c>
      <c r="F18053">
        <v>4</v>
      </c>
      <c r="G18053">
        <v>0</v>
      </c>
      <c r="H18053" t="s">
        <v>102</v>
      </c>
      <c r="I18053" t="s">
        <v>102</v>
      </c>
      <c r="J18053" t="s">
        <v>103</v>
      </c>
      <c r="K18053" t="s">
        <v>26372</v>
      </c>
      <c r="L18053" t="s">
        <v>153</v>
      </c>
      <c r="M18053" t="e">
        <f>_xlfn.XLOOKUP(B18053,Sheet1!B:B,Sheet1!C:C)</f>
        <v>#N/A</v>
      </c>
    </row>
    <row r="18054" spans="2:13" hidden="1">
      <c r="B18054" t="s">
        <v>26370</v>
      </c>
      <c r="C18054" t="s">
        <v>13365</v>
      </c>
      <c r="D18054" t="s">
        <v>142</v>
      </c>
      <c r="E18054" t="s">
        <v>5070</v>
      </c>
      <c r="F18054">
        <v>2</v>
      </c>
      <c r="G18054">
        <v>0</v>
      </c>
      <c r="H18054" t="s">
        <v>102</v>
      </c>
      <c r="I18054" t="s">
        <v>102</v>
      </c>
      <c r="J18054" t="s">
        <v>103</v>
      </c>
      <c r="K18054" t="s">
        <v>26372</v>
      </c>
      <c r="L18054" t="s">
        <v>153</v>
      </c>
      <c r="M18054" t="e">
        <f>_xlfn.XLOOKUP(B18054,Sheet1!B:B,Sheet1!C:C)</f>
        <v>#N/A</v>
      </c>
    </row>
    <row r="18055" spans="2:13" hidden="1">
      <c r="B18055" t="s">
        <v>26370</v>
      </c>
      <c r="C18055" t="s">
        <v>26378</v>
      </c>
      <c r="D18055" t="s">
        <v>226</v>
      </c>
      <c r="E18055" t="s">
        <v>5154</v>
      </c>
      <c r="F18055">
        <v>2</v>
      </c>
      <c r="G18055">
        <v>0</v>
      </c>
      <c r="H18055" t="s">
        <v>103</v>
      </c>
      <c r="I18055" t="s">
        <v>102</v>
      </c>
      <c r="J18055" t="s">
        <v>103</v>
      </c>
      <c r="K18055" t="s">
        <v>26372</v>
      </c>
      <c r="L18055" t="s">
        <v>153</v>
      </c>
      <c r="M18055" t="e">
        <f>_xlfn.XLOOKUP(B18055,Sheet1!B:B,Sheet1!C:C)</f>
        <v>#N/A</v>
      </c>
    </row>
    <row r="18056" spans="2:13" hidden="1">
      <c r="B18056" t="s">
        <v>26370</v>
      </c>
      <c r="C18056" t="s">
        <v>26379</v>
      </c>
      <c r="D18056" t="s">
        <v>226</v>
      </c>
      <c r="E18056" t="s">
        <v>5154</v>
      </c>
      <c r="F18056">
        <v>2</v>
      </c>
      <c r="G18056">
        <v>0</v>
      </c>
      <c r="H18056" t="s">
        <v>103</v>
      </c>
      <c r="I18056" t="s">
        <v>102</v>
      </c>
      <c r="J18056" t="s">
        <v>103</v>
      </c>
      <c r="K18056" t="s">
        <v>26372</v>
      </c>
      <c r="L18056" t="s">
        <v>153</v>
      </c>
      <c r="M18056" t="e">
        <f>_xlfn.XLOOKUP(B18056,Sheet1!B:B,Sheet1!C:C)</f>
        <v>#N/A</v>
      </c>
    </row>
    <row r="18057" spans="2:13" hidden="1">
      <c r="B18057" t="s">
        <v>26370</v>
      </c>
      <c r="C18057" t="s">
        <v>26380</v>
      </c>
      <c r="D18057" t="s">
        <v>226</v>
      </c>
      <c r="E18057" t="s">
        <v>5154</v>
      </c>
      <c r="F18057">
        <v>2</v>
      </c>
      <c r="G18057">
        <v>0</v>
      </c>
      <c r="H18057" t="s">
        <v>103</v>
      </c>
      <c r="I18057" t="s">
        <v>102</v>
      </c>
      <c r="J18057" t="s">
        <v>103</v>
      </c>
      <c r="K18057" t="s">
        <v>26372</v>
      </c>
      <c r="L18057" t="s">
        <v>153</v>
      </c>
      <c r="M18057" t="e">
        <f>_xlfn.XLOOKUP(B18057,Sheet1!B:B,Sheet1!C:C)</f>
        <v>#N/A</v>
      </c>
    </row>
    <row r="18058" spans="2:13" hidden="1">
      <c r="B18058" t="s">
        <v>26381</v>
      </c>
      <c r="C18058" t="s">
        <v>26382</v>
      </c>
      <c r="D18058" t="s">
        <v>3018</v>
      </c>
      <c r="E18058" t="s">
        <v>5070</v>
      </c>
      <c r="F18058">
        <v>1</v>
      </c>
      <c r="G18058">
        <v>0</v>
      </c>
      <c r="H18058" t="s">
        <v>102</v>
      </c>
      <c r="I18058" t="s">
        <v>102</v>
      </c>
      <c r="J18058" t="s">
        <v>103</v>
      </c>
      <c r="K18058" t="s">
        <v>26383</v>
      </c>
      <c r="L18058" t="s">
        <v>188</v>
      </c>
      <c r="M18058" t="e">
        <f>_xlfn.XLOOKUP(B18058,Sheet1!B:B,Sheet1!C:C)</f>
        <v>#N/A</v>
      </c>
    </row>
    <row r="18059" spans="2:13" hidden="1">
      <c r="B18059" t="s">
        <v>26381</v>
      </c>
      <c r="C18059" t="s">
        <v>26384</v>
      </c>
      <c r="D18059" t="s">
        <v>7135</v>
      </c>
      <c r="E18059" t="s">
        <v>5154</v>
      </c>
      <c r="F18059">
        <v>1</v>
      </c>
      <c r="G18059">
        <v>0</v>
      </c>
      <c r="H18059" t="s">
        <v>103</v>
      </c>
      <c r="I18059" t="s">
        <v>102</v>
      </c>
      <c r="J18059" t="s">
        <v>103</v>
      </c>
      <c r="K18059" t="s">
        <v>26383</v>
      </c>
      <c r="L18059" t="s">
        <v>188</v>
      </c>
      <c r="M18059" t="e">
        <f>_xlfn.XLOOKUP(B18059,Sheet1!B:B,Sheet1!C:C)</f>
        <v>#N/A</v>
      </c>
    </row>
    <row r="18060" spans="2:13" hidden="1">
      <c r="B18060" t="s">
        <v>26381</v>
      </c>
      <c r="C18060" t="s">
        <v>26383</v>
      </c>
      <c r="D18060" t="s">
        <v>188</v>
      </c>
      <c r="E18060" t="s">
        <v>5070</v>
      </c>
      <c r="F18060">
        <v>10</v>
      </c>
      <c r="G18060">
        <v>0</v>
      </c>
      <c r="H18060" t="s">
        <v>102</v>
      </c>
      <c r="I18060" t="s">
        <v>102</v>
      </c>
      <c r="J18060" t="s">
        <v>103</v>
      </c>
      <c r="K18060" t="s">
        <v>26383</v>
      </c>
      <c r="L18060" t="s">
        <v>188</v>
      </c>
      <c r="M18060" t="e">
        <f>_xlfn.XLOOKUP(B18060,Sheet1!B:B,Sheet1!C:C)</f>
        <v>#N/A</v>
      </c>
    </row>
    <row r="18061" spans="2:13" hidden="1">
      <c r="B18061" t="s">
        <v>26381</v>
      </c>
      <c r="C18061" t="s">
        <v>26385</v>
      </c>
      <c r="D18061" t="s">
        <v>7135</v>
      </c>
      <c r="E18061" t="s">
        <v>5154</v>
      </c>
      <c r="F18061">
        <v>1</v>
      </c>
      <c r="G18061">
        <v>0</v>
      </c>
      <c r="H18061" t="s">
        <v>103</v>
      </c>
      <c r="I18061" t="s">
        <v>102</v>
      </c>
      <c r="J18061" t="s">
        <v>103</v>
      </c>
      <c r="K18061" t="s">
        <v>26383</v>
      </c>
      <c r="L18061" t="s">
        <v>188</v>
      </c>
      <c r="M18061" t="e">
        <f>_xlfn.XLOOKUP(B18061,Sheet1!B:B,Sheet1!C:C)</f>
        <v>#N/A</v>
      </c>
    </row>
    <row r="18062" spans="2:13" hidden="1">
      <c r="B18062" t="s">
        <v>26381</v>
      </c>
      <c r="C18062" t="s">
        <v>26386</v>
      </c>
      <c r="D18062" t="s">
        <v>7135</v>
      </c>
      <c r="E18062" t="s">
        <v>5154</v>
      </c>
      <c r="F18062">
        <v>1</v>
      </c>
      <c r="G18062">
        <v>0</v>
      </c>
      <c r="H18062" t="s">
        <v>103</v>
      </c>
      <c r="I18062" t="s">
        <v>102</v>
      </c>
      <c r="J18062" t="s">
        <v>103</v>
      </c>
      <c r="K18062" t="s">
        <v>26383</v>
      </c>
      <c r="L18062" t="s">
        <v>188</v>
      </c>
      <c r="M18062" t="e">
        <f>_xlfn.XLOOKUP(B18062,Sheet1!B:B,Sheet1!C:C)</f>
        <v>#N/A</v>
      </c>
    </row>
    <row r="18063" spans="2:13" hidden="1">
      <c r="B18063" t="s">
        <v>26381</v>
      </c>
      <c r="C18063" t="s">
        <v>26387</v>
      </c>
      <c r="D18063" t="s">
        <v>5195</v>
      </c>
      <c r="E18063" t="s">
        <v>5070</v>
      </c>
      <c r="F18063">
        <v>1</v>
      </c>
      <c r="G18063">
        <v>0</v>
      </c>
      <c r="H18063" t="s">
        <v>102</v>
      </c>
      <c r="I18063" t="s">
        <v>102</v>
      </c>
      <c r="J18063" t="s">
        <v>103</v>
      </c>
      <c r="K18063" t="s">
        <v>26383</v>
      </c>
      <c r="L18063" t="s">
        <v>188</v>
      </c>
      <c r="M18063" t="e">
        <f>_xlfn.XLOOKUP(B18063,Sheet1!B:B,Sheet1!C:C)</f>
        <v>#N/A</v>
      </c>
    </row>
    <row r="18064" spans="2:13" hidden="1">
      <c r="B18064" t="s">
        <v>26381</v>
      </c>
      <c r="C18064" t="s">
        <v>26388</v>
      </c>
      <c r="D18064" t="s">
        <v>7135</v>
      </c>
      <c r="E18064" t="s">
        <v>5154</v>
      </c>
      <c r="F18064">
        <v>1</v>
      </c>
      <c r="G18064">
        <v>0</v>
      </c>
      <c r="H18064" t="s">
        <v>103</v>
      </c>
      <c r="I18064" t="s">
        <v>102</v>
      </c>
      <c r="J18064" t="s">
        <v>103</v>
      </c>
      <c r="K18064" t="s">
        <v>26383</v>
      </c>
      <c r="L18064" t="s">
        <v>188</v>
      </c>
      <c r="M18064" t="e">
        <f>_xlfn.XLOOKUP(B18064,Sheet1!B:B,Sheet1!C:C)</f>
        <v>#N/A</v>
      </c>
    </row>
    <row r="18065" spans="2:13" hidden="1">
      <c r="B18065" t="s">
        <v>26389</v>
      </c>
      <c r="C18065" t="s">
        <v>26390</v>
      </c>
      <c r="D18065" t="s">
        <v>770</v>
      </c>
      <c r="E18065" t="s">
        <v>5070</v>
      </c>
      <c r="F18065">
        <v>40</v>
      </c>
      <c r="G18065">
        <v>67497</v>
      </c>
      <c r="H18065" t="s">
        <v>102</v>
      </c>
      <c r="I18065" t="s">
        <v>102</v>
      </c>
      <c r="J18065" t="s">
        <v>103</v>
      </c>
      <c r="K18065" t="s">
        <v>26391</v>
      </c>
      <c r="L18065" t="s">
        <v>142</v>
      </c>
      <c r="M18065" t="e">
        <f>_xlfn.XLOOKUP(B18065,Sheet1!B:B,Sheet1!C:C)</f>
        <v>#N/A</v>
      </c>
    </row>
    <row r="18066" spans="2:13" hidden="1">
      <c r="B18066" t="s">
        <v>26389</v>
      </c>
      <c r="C18066" t="s">
        <v>26391</v>
      </c>
      <c r="D18066" t="s">
        <v>26392</v>
      </c>
      <c r="E18066" t="s">
        <v>5070</v>
      </c>
      <c r="F18066">
        <v>10</v>
      </c>
      <c r="G18066">
        <v>15950</v>
      </c>
      <c r="H18066" t="s">
        <v>102</v>
      </c>
      <c r="I18066" t="s">
        <v>102</v>
      </c>
      <c r="J18066" t="s">
        <v>103</v>
      </c>
      <c r="K18066" t="s">
        <v>26391</v>
      </c>
      <c r="L18066" t="s">
        <v>142</v>
      </c>
      <c r="M18066" t="e">
        <f>_xlfn.XLOOKUP(B18066,Sheet1!B:B,Sheet1!C:C)</f>
        <v>#N/A</v>
      </c>
    </row>
    <row r="18067" spans="2:13" hidden="1">
      <c r="B18067" t="s">
        <v>26389</v>
      </c>
      <c r="C18067" t="s">
        <v>26393</v>
      </c>
      <c r="D18067" t="s">
        <v>226</v>
      </c>
      <c r="E18067" t="s">
        <v>5154</v>
      </c>
      <c r="F18067">
        <v>1</v>
      </c>
      <c r="G18067">
        <v>0</v>
      </c>
      <c r="H18067" t="s">
        <v>103</v>
      </c>
      <c r="I18067" t="s">
        <v>102</v>
      </c>
      <c r="J18067" t="s">
        <v>103</v>
      </c>
      <c r="K18067" t="s">
        <v>26391</v>
      </c>
      <c r="L18067" t="s">
        <v>142</v>
      </c>
      <c r="M18067" t="e">
        <f>_xlfn.XLOOKUP(B18067,Sheet1!B:B,Sheet1!C:C)</f>
        <v>#N/A</v>
      </c>
    </row>
    <row r="18068" spans="2:13" hidden="1">
      <c r="B18068" t="s">
        <v>26389</v>
      </c>
      <c r="C18068" t="s">
        <v>26394</v>
      </c>
      <c r="D18068" t="s">
        <v>24911</v>
      </c>
      <c r="E18068" t="s">
        <v>5070</v>
      </c>
      <c r="F18068">
        <v>40</v>
      </c>
      <c r="G18068">
        <v>67497</v>
      </c>
      <c r="H18068" t="s">
        <v>102</v>
      </c>
      <c r="I18068" t="s">
        <v>102</v>
      </c>
      <c r="J18068" t="s">
        <v>103</v>
      </c>
      <c r="K18068" t="s">
        <v>26391</v>
      </c>
      <c r="L18068" t="s">
        <v>142</v>
      </c>
      <c r="M18068" t="e">
        <f>_xlfn.XLOOKUP(B18068,Sheet1!B:B,Sheet1!C:C)</f>
        <v>#N/A</v>
      </c>
    </row>
    <row r="18069" spans="2:13" hidden="1">
      <c r="B18069" t="s">
        <v>26389</v>
      </c>
      <c r="C18069" t="s">
        <v>26395</v>
      </c>
      <c r="D18069" t="s">
        <v>226</v>
      </c>
      <c r="E18069" t="s">
        <v>5154</v>
      </c>
      <c r="F18069">
        <v>1</v>
      </c>
      <c r="G18069">
        <v>0</v>
      </c>
      <c r="H18069" t="s">
        <v>103</v>
      </c>
      <c r="I18069" t="s">
        <v>102</v>
      </c>
      <c r="J18069" t="s">
        <v>103</v>
      </c>
      <c r="K18069" t="s">
        <v>26391</v>
      </c>
      <c r="L18069" t="s">
        <v>142</v>
      </c>
      <c r="M18069" t="e">
        <f>_xlfn.XLOOKUP(B18069,Sheet1!B:B,Sheet1!C:C)</f>
        <v>#N/A</v>
      </c>
    </row>
    <row r="18070" spans="2:13" hidden="1">
      <c r="B18070" t="s">
        <v>26389</v>
      </c>
      <c r="C18070" t="s">
        <v>26396</v>
      </c>
      <c r="D18070" t="s">
        <v>26397</v>
      </c>
      <c r="E18070" t="s">
        <v>5070</v>
      </c>
      <c r="F18070">
        <v>10</v>
      </c>
      <c r="G18070">
        <v>0</v>
      </c>
      <c r="H18070" t="s">
        <v>102</v>
      </c>
      <c r="I18070" t="s">
        <v>102</v>
      </c>
      <c r="J18070" t="s">
        <v>103</v>
      </c>
      <c r="K18070" t="s">
        <v>26391</v>
      </c>
      <c r="L18070" t="s">
        <v>142</v>
      </c>
      <c r="M18070" t="e">
        <f>_xlfn.XLOOKUP(B18070,Sheet1!B:B,Sheet1!C:C)</f>
        <v>#N/A</v>
      </c>
    </row>
    <row r="18071" spans="2:13" hidden="1">
      <c r="B18071" t="s">
        <v>26389</v>
      </c>
      <c r="C18071" t="s">
        <v>26398</v>
      </c>
      <c r="D18071" t="s">
        <v>226</v>
      </c>
      <c r="E18071" t="s">
        <v>5154</v>
      </c>
      <c r="F18071">
        <v>1</v>
      </c>
      <c r="G18071">
        <v>0</v>
      </c>
      <c r="H18071" t="s">
        <v>103</v>
      </c>
      <c r="I18071" t="s">
        <v>102</v>
      </c>
      <c r="J18071" t="s">
        <v>103</v>
      </c>
      <c r="K18071" t="s">
        <v>26391</v>
      </c>
      <c r="L18071" t="s">
        <v>142</v>
      </c>
      <c r="M18071" t="e">
        <f>_xlfn.XLOOKUP(B18071,Sheet1!B:B,Sheet1!C:C)</f>
        <v>#N/A</v>
      </c>
    </row>
    <row r="18072" spans="2:13" hidden="1">
      <c r="B18072" t="s">
        <v>26399</v>
      </c>
      <c r="C18072" t="s">
        <v>26400</v>
      </c>
      <c r="D18072" t="s">
        <v>562</v>
      </c>
      <c r="E18072" t="s">
        <v>5154</v>
      </c>
      <c r="F18072">
        <v>10</v>
      </c>
      <c r="G18072">
        <v>0</v>
      </c>
      <c r="H18072" t="s">
        <v>103</v>
      </c>
      <c r="I18072" t="s">
        <v>102</v>
      </c>
      <c r="J18072" t="s">
        <v>103</v>
      </c>
      <c r="K18072" t="s">
        <v>26401</v>
      </c>
      <c r="L18072" t="s">
        <v>142</v>
      </c>
      <c r="M18072" t="e">
        <f>_xlfn.XLOOKUP(B18072,Sheet1!B:B,Sheet1!C:C)</f>
        <v>#N/A</v>
      </c>
    </row>
    <row r="18073" spans="2:13" hidden="1">
      <c r="B18073" t="s">
        <v>26399</v>
      </c>
      <c r="C18073" t="s">
        <v>26402</v>
      </c>
      <c r="D18073" t="s">
        <v>5532</v>
      </c>
      <c r="E18073" t="s">
        <v>5154</v>
      </c>
      <c r="F18073">
        <v>6</v>
      </c>
      <c r="G18073">
        <v>0</v>
      </c>
      <c r="H18073" t="s">
        <v>103</v>
      </c>
      <c r="I18073" t="s">
        <v>102</v>
      </c>
      <c r="J18073" t="s">
        <v>103</v>
      </c>
      <c r="K18073" t="s">
        <v>26401</v>
      </c>
      <c r="L18073" t="s">
        <v>142</v>
      </c>
      <c r="M18073" t="e">
        <f>_xlfn.XLOOKUP(B18073,Sheet1!B:B,Sheet1!C:C)</f>
        <v>#N/A</v>
      </c>
    </row>
    <row r="18074" spans="2:13" hidden="1">
      <c r="B18074" t="s">
        <v>26399</v>
      </c>
      <c r="C18074" t="s">
        <v>26401</v>
      </c>
      <c r="D18074" t="s">
        <v>142</v>
      </c>
      <c r="E18074" t="s">
        <v>5154</v>
      </c>
      <c r="F18074">
        <v>6</v>
      </c>
      <c r="G18074">
        <v>0</v>
      </c>
      <c r="H18074" t="s">
        <v>103</v>
      </c>
      <c r="I18074" t="s">
        <v>102</v>
      </c>
      <c r="J18074" t="s">
        <v>103</v>
      </c>
      <c r="K18074" t="s">
        <v>26401</v>
      </c>
      <c r="L18074" t="s">
        <v>142</v>
      </c>
      <c r="M18074" t="e">
        <f>_xlfn.XLOOKUP(B18074,Sheet1!B:B,Sheet1!C:C)</f>
        <v>#N/A</v>
      </c>
    </row>
    <row r="18075" spans="2:13" hidden="1">
      <c r="B18075" t="s">
        <v>26399</v>
      </c>
      <c r="C18075" t="s">
        <v>26403</v>
      </c>
      <c r="D18075" t="s">
        <v>670</v>
      </c>
      <c r="E18075" t="s">
        <v>5154</v>
      </c>
      <c r="F18075">
        <v>6</v>
      </c>
      <c r="G18075">
        <v>0</v>
      </c>
      <c r="H18075" t="s">
        <v>103</v>
      </c>
      <c r="I18075" t="s">
        <v>102</v>
      </c>
      <c r="J18075" t="s">
        <v>103</v>
      </c>
      <c r="K18075" t="s">
        <v>26401</v>
      </c>
      <c r="L18075" t="s">
        <v>142</v>
      </c>
      <c r="M18075" t="e">
        <f>_xlfn.XLOOKUP(B18075,Sheet1!B:B,Sheet1!C:C)</f>
        <v>#N/A</v>
      </c>
    </row>
    <row r="18076" spans="2:13" hidden="1">
      <c r="B18076" t="s">
        <v>26404</v>
      </c>
      <c r="C18076" t="s">
        <v>26405</v>
      </c>
      <c r="D18076" t="s">
        <v>5246</v>
      </c>
      <c r="E18076" t="s">
        <v>5154</v>
      </c>
      <c r="F18076">
        <v>2</v>
      </c>
      <c r="G18076">
        <v>0</v>
      </c>
      <c r="H18076" t="s">
        <v>103</v>
      </c>
      <c r="I18076" t="s">
        <v>102</v>
      </c>
      <c r="J18076" t="s">
        <v>103</v>
      </c>
      <c r="K18076" t="s">
        <v>26406</v>
      </c>
      <c r="L18076" t="s">
        <v>171</v>
      </c>
      <c r="M18076" t="e">
        <f>_xlfn.XLOOKUP(B18076,Sheet1!B:B,Sheet1!C:C)</f>
        <v>#N/A</v>
      </c>
    </row>
    <row r="18077" spans="2:13" hidden="1">
      <c r="B18077" t="s">
        <v>26404</v>
      </c>
      <c r="C18077" t="s">
        <v>26407</v>
      </c>
      <c r="D18077" t="s">
        <v>26408</v>
      </c>
      <c r="E18077" t="s">
        <v>5073</v>
      </c>
      <c r="F18077">
        <v>40</v>
      </c>
      <c r="G18077">
        <v>138342</v>
      </c>
      <c r="H18077" t="s">
        <v>102</v>
      </c>
      <c r="I18077" t="s">
        <v>103</v>
      </c>
      <c r="J18077" t="s">
        <v>103</v>
      </c>
      <c r="K18077" t="s">
        <v>26406</v>
      </c>
      <c r="L18077" t="s">
        <v>171</v>
      </c>
      <c r="M18077" t="e">
        <f>_xlfn.XLOOKUP(B18077,Sheet1!B:B,Sheet1!C:C)</f>
        <v>#N/A</v>
      </c>
    </row>
    <row r="18078" spans="2:13" hidden="1">
      <c r="B18078" t="s">
        <v>26404</v>
      </c>
      <c r="C18078" t="s">
        <v>26409</v>
      </c>
      <c r="D18078" t="s">
        <v>5246</v>
      </c>
      <c r="E18078" t="s">
        <v>5154</v>
      </c>
      <c r="F18078">
        <v>2</v>
      </c>
      <c r="G18078">
        <v>0</v>
      </c>
      <c r="H18078" t="s">
        <v>103</v>
      </c>
      <c r="I18078" t="s">
        <v>102</v>
      </c>
      <c r="J18078" t="s">
        <v>103</v>
      </c>
      <c r="K18078" t="s">
        <v>26406</v>
      </c>
      <c r="L18078" t="s">
        <v>171</v>
      </c>
      <c r="M18078" t="e">
        <f>_xlfn.XLOOKUP(B18078,Sheet1!B:B,Sheet1!C:C)</f>
        <v>#N/A</v>
      </c>
    </row>
    <row r="18079" spans="2:13" hidden="1">
      <c r="B18079" t="s">
        <v>26404</v>
      </c>
      <c r="C18079" t="s">
        <v>26410</v>
      </c>
      <c r="D18079" t="s">
        <v>5246</v>
      </c>
      <c r="E18079" t="s">
        <v>5154</v>
      </c>
      <c r="F18079">
        <v>2</v>
      </c>
      <c r="G18079">
        <v>0</v>
      </c>
      <c r="H18079" t="s">
        <v>103</v>
      </c>
      <c r="I18079" t="s">
        <v>102</v>
      </c>
      <c r="J18079" t="s">
        <v>103</v>
      </c>
      <c r="K18079" t="s">
        <v>26406</v>
      </c>
      <c r="L18079" t="s">
        <v>171</v>
      </c>
      <c r="M18079" t="e">
        <f>_xlfn.XLOOKUP(B18079,Sheet1!B:B,Sheet1!C:C)</f>
        <v>#N/A</v>
      </c>
    </row>
    <row r="18080" spans="2:13" hidden="1">
      <c r="B18080" t="s">
        <v>26404</v>
      </c>
      <c r="C18080" t="s">
        <v>26411</v>
      </c>
      <c r="D18080" t="s">
        <v>5246</v>
      </c>
      <c r="E18080" t="s">
        <v>5154</v>
      </c>
      <c r="F18080">
        <v>2</v>
      </c>
      <c r="G18080">
        <v>0</v>
      </c>
      <c r="H18080" t="s">
        <v>103</v>
      </c>
      <c r="I18080" t="s">
        <v>102</v>
      </c>
      <c r="J18080" t="s">
        <v>103</v>
      </c>
      <c r="K18080" t="s">
        <v>26406</v>
      </c>
      <c r="L18080" t="s">
        <v>171</v>
      </c>
      <c r="M18080" t="e">
        <f>_xlfn.XLOOKUP(B18080,Sheet1!B:B,Sheet1!C:C)</f>
        <v>#N/A</v>
      </c>
    </row>
    <row r="18081" spans="2:13" hidden="1">
      <c r="B18081" t="s">
        <v>26404</v>
      </c>
      <c r="C18081" t="s">
        <v>26412</v>
      </c>
      <c r="D18081" t="s">
        <v>5246</v>
      </c>
      <c r="E18081" t="s">
        <v>5154</v>
      </c>
      <c r="F18081">
        <v>2</v>
      </c>
      <c r="G18081">
        <v>0</v>
      </c>
      <c r="H18081" t="s">
        <v>103</v>
      </c>
      <c r="I18081" t="s">
        <v>102</v>
      </c>
      <c r="J18081" t="s">
        <v>103</v>
      </c>
      <c r="K18081" t="s">
        <v>26406</v>
      </c>
      <c r="L18081" t="s">
        <v>171</v>
      </c>
      <c r="M18081" t="e">
        <f>_xlfn.XLOOKUP(B18081,Sheet1!B:B,Sheet1!C:C)</f>
        <v>#N/A</v>
      </c>
    </row>
    <row r="18082" spans="2:13" hidden="1">
      <c r="B18082" t="s">
        <v>26404</v>
      </c>
      <c r="C18082" t="s">
        <v>26413</v>
      </c>
      <c r="D18082" t="s">
        <v>5246</v>
      </c>
      <c r="E18082" t="s">
        <v>5154</v>
      </c>
      <c r="F18082">
        <v>2</v>
      </c>
      <c r="G18082">
        <v>0</v>
      </c>
      <c r="H18082" t="s">
        <v>103</v>
      </c>
      <c r="I18082" t="s">
        <v>102</v>
      </c>
      <c r="J18082" t="s">
        <v>103</v>
      </c>
      <c r="K18082" t="s">
        <v>26406</v>
      </c>
      <c r="L18082" t="s">
        <v>171</v>
      </c>
      <c r="M18082" t="e">
        <f>_xlfn.XLOOKUP(B18082,Sheet1!B:B,Sheet1!C:C)</f>
        <v>#N/A</v>
      </c>
    </row>
    <row r="18083" spans="2:13" hidden="1">
      <c r="B18083" t="s">
        <v>26404</v>
      </c>
      <c r="C18083" t="s">
        <v>26414</v>
      </c>
      <c r="D18083" t="s">
        <v>5246</v>
      </c>
      <c r="E18083" t="s">
        <v>5154</v>
      </c>
      <c r="F18083">
        <v>2</v>
      </c>
      <c r="G18083">
        <v>0</v>
      </c>
      <c r="H18083" t="s">
        <v>103</v>
      </c>
      <c r="I18083" t="s">
        <v>102</v>
      </c>
      <c r="J18083" t="s">
        <v>103</v>
      </c>
      <c r="K18083" t="s">
        <v>26406</v>
      </c>
      <c r="L18083" t="s">
        <v>171</v>
      </c>
      <c r="M18083" t="e">
        <f>_xlfn.XLOOKUP(B18083,Sheet1!B:B,Sheet1!C:C)</f>
        <v>#N/A</v>
      </c>
    </row>
    <row r="18084" spans="2:13" hidden="1">
      <c r="B18084" t="s">
        <v>26404</v>
      </c>
      <c r="C18084" t="s">
        <v>26406</v>
      </c>
      <c r="D18084" t="s">
        <v>195</v>
      </c>
      <c r="E18084" t="s">
        <v>5070</v>
      </c>
      <c r="F18084">
        <v>40</v>
      </c>
      <c r="G18084">
        <v>191435</v>
      </c>
      <c r="H18084" t="s">
        <v>102</v>
      </c>
      <c r="I18084" t="s">
        <v>102</v>
      </c>
      <c r="J18084" t="s">
        <v>103</v>
      </c>
      <c r="K18084" t="s">
        <v>26406</v>
      </c>
      <c r="L18084" t="s">
        <v>171</v>
      </c>
      <c r="M18084" t="e">
        <f>_xlfn.XLOOKUP(B18084,Sheet1!B:B,Sheet1!C:C)</f>
        <v>#N/A</v>
      </c>
    </row>
    <row r="18085" spans="2:13" hidden="1">
      <c r="B18085" t="s">
        <v>26404</v>
      </c>
      <c r="C18085" t="s">
        <v>26415</v>
      </c>
      <c r="D18085" t="s">
        <v>5246</v>
      </c>
      <c r="E18085" t="s">
        <v>5154</v>
      </c>
      <c r="F18085">
        <v>2</v>
      </c>
      <c r="G18085">
        <v>0</v>
      </c>
      <c r="H18085" t="s">
        <v>103</v>
      </c>
      <c r="I18085" t="s">
        <v>102</v>
      </c>
      <c r="J18085" t="s">
        <v>103</v>
      </c>
      <c r="K18085" t="s">
        <v>26406</v>
      </c>
      <c r="L18085" t="s">
        <v>171</v>
      </c>
      <c r="M18085" t="e">
        <f>_xlfn.XLOOKUP(B18085,Sheet1!B:B,Sheet1!C:C)</f>
        <v>#N/A</v>
      </c>
    </row>
    <row r="18086" spans="2:13" hidden="1">
      <c r="B18086" t="s">
        <v>26404</v>
      </c>
      <c r="C18086" t="s">
        <v>26416</v>
      </c>
      <c r="D18086" t="s">
        <v>5246</v>
      </c>
      <c r="E18086" t="s">
        <v>5154</v>
      </c>
      <c r="F18086">
        <v>2</v>
      </c>
      <c r="G18086">
        <v>0</v>
      </c>
      <c r="H18086" t="s">
        <v>103</v>
      </c>
      <c r="I18086" t="s">
        <v>102</v>
      </c>
      <c r="J18086" t="s">
        <v>103</v>
      </c>
      <c r="K18086" t="s">
        <v>26406</v>
      </c>
      <c r="L18086" t="s">
        <v>171</v>
      </c>
      <c r="M18086" t="e">
        <f>_xlfn.XLOOKUP(B18086,Sheet1!B:B,Sheet1!C:C)</f>
        <v>#N/A</v>
      </c>
    </row>
    <row r="18087" spans="2:13" hidden="1">
      <c r="B18087" t="s">
        <v>26404</v>
      </c>
      <c r="C18087" t="s">
        <v>26417</v>
      </c>
      <c r="D18087" t="s">
        <v>5246</v>
      </c>
      <c r="E18087" t="s">
        <v>5154</v>
      </c>
      <c r="F18087">
        <v>2</v>
      </c>
      <c r="G18087">
        <v>0</v>
      </c>
      <c r="H18087" t="s">
        <v>103</v>
      </c>
      <c r="I18087" t="s">
        <v>102</v>
      </c>
      <c r="J18087" t="s">
        <v>103</v>
      </c>
      <c r="K18087" t="s">
        <v>26406</v>
      </c>
      <c r="L18087" t="s">
        <v>171</v>
      </c>
      <c r="M18087" t="e">
        <f>_xlfn.XLOOKUP(B18087,Sheet1!B:B,Sheet1!C:C)</f>
        <v>#N/A</v>
      </c>
    </row>
    <row r="18088" spans="2:13" hidden="1">
      <c r="B18088" t="s">
        <v>26404</v>
      </c>
      <c r="C18088" t="s">
        <v>26418</v>
      </c>
      <c r="D18088" t="s">
        <v>5246</v>
      </c>
      <c r="E18088" t="s">
        <v>5154</v>
      </c>
      <c r="F18088">
        <v>2</v>
      </c>
      <c r="G18088">
        <v>0</v>
      </c>
      <c r="H18088" t="s">
        <v>103</v>
      </c>
      <c r="I18088" t="s">
        <v>102</v>
      </c>
      <c r="J18088" t="s">
        <v>103</v>
      </c>
      <c r="K18088" t="s">
        <v>26406</v>
      </c>
      <c r="L18088" t="s">
        <v>171</v>
      </c>
      <c r="M18088" t="e">
        <f>_xlfn.XLOOKUP(B18088,Sheet1!B:B,Sheet1!C:C)</f>
        <v>#N/A</v>
      </c>
    </row>
    <row r="18089" spans="2:13" hidden="1">
      <c r="B18089" t="s">
        <v>26404</v>
      </c>
      <c r="C18089" t="s">
        <v>26419</v>
      </c>
      <c r="D18089" t="s">
        <v>5246</v>
      </c>
      <c r="E18089" t="s">
        <v>5154</v>
      </c>
      <c r="F18089">
        <v>2</v>
      </c>
      <c r="G18089">
        <v>0</v>
      </c>
      <c r="H18089" t="s">
        <v>103</v>
      </c>
      <c r="I18089" t="s">
        <v>102</v>
      </c>
      <c r="J18089" t="s">
        <v>103</v>
      </c>
      <c r="K18089" t="s">
        <v>26406</v>
      </c>
      <c r="L18089" t="s">
        <v>171</v>
      </c>
      <c r="M18089" t="e">
        <f>_xlfn.XLOOKUP(B18089,Sheet1!B:B,Sheet1!C:C)</f>
        <v>#N/A</v>
      </c>
    </row>
    <row r="18090" spans="2:13" hidden="1">
      <c r="B18090" t="s">
        <v>26404</v>
      </c>
      <c r="C18090" t="s">
        <v>26420</v>
      </c>
      <c r="D18090" t="s">
        <v>5633</v>
      </c>
      <c r="E18090" t="s">
        <v>5154</v>
      </c>
      <c r="F18090">
        <v>2</v>
      </c>
      <c r="G18090">
        <v>0</v>
      </c>
      <c r="H18090" t="s">
        <v>103</v>
      </c>
      <c r="I18090" t="s">
        <v>102</v>
      </c>
      <c r="J18090" t="s">
        <v>103</v>
      </c>
      <c r="K18090" t="s">
        <v>26406</v>
      </c>
      <c r="L18090" t="s">
        <v>171</v>
      </c>
      <c r="M18090" t="e">
        <f>_xlfn.XLOOKUP(B18090,Sheet1!B:B,Sheet1!C:C)</f>
        <v>#N/A</v>
      </c>
    </row>
    <row r="18091" spans="2:13" hidden="1">
      <c r="B18091" t="s">
        <v>26404</v>
      </c>
      <c r="C18091" t="s">
        <v>26421</v>
      </c>
      <c r="D18091" t="s">
        <v>5246</v>
      </c>
      <c r="E18091" t="s">
        <v>5154</v>
      </c>
      <c r="F18091">
        <v>2</v>
      </c>
      <c r="G18091">
        <v>0</v>
      </c>
      <c r="H18091" t="s">
        <v>103</v>
      </c>
      <c r="I18091" t="s">
        <v>102</v>
      </c>
      <c r="J18091" t="s">
        <v>103</v>
      </c>
      <c r="K18091" t="s">
        <v>26406</v>
      </c>
      <c r="L18091" t="s">
        <v>171</v>
      </c>
      <c r="M18091" t="e">
        <f>_xlfn.XLOOKUP(B18091,Sheet1!B:B,Sheet1!C:C)</f>
        <v>#N/A</v>
      </c>
    </row>
    <row r="18092" spans="2:13" hidden="1">
      <c r="B18092" t="s">
        <v>26404</v>
      </c>
      <c r="C18092" t="s">
        <v>26422</v>
      </c>
      <c r="D18092" t="s">
        <v>5246</v>
      </c>
      <c r="E18092" t="s">
        <v>5154</v>
      </c>
      <c r="F18092">
        <v>2</v>
      </c>
      <c r="G18092">
        <v>0</v>
      </c>
      <c r="H18092" t="s">
        <v>103</v>
      </c>
      <c r="I18092" t="s">
        <v>102</v>
      </c>
      <c r="J18092" t="s">
        <v>103</v>
      </c>
      <c r="K18092" t="s">
        <v>26406</v>
      </c>
      <c r="L18092" t="s">
        <v>171</v>
      </c>
      <c r="M18092" t="e">
        <f>_xlfn.XLOOKUP(B18092,Sheet1!B:B,Sheet1!C:C)</f>
        <v>#N/A</v>
      </c>
    </row>
    <row r="18093" spans="2:13" hidden="1">
      <c r="B18093" t="s">
        <v>26404</v>
      </c>
      <c r="C18093" t="s">
        <v>26423</v>
      </c>
      <c r="D18093" t="s">
        <v>5246</v>
      </c>
      <c r="E18093" t="s">
        <v>5154</v>
      </c>
      <c r="F18093">
        <v>2</v>
      </c>
      <c r="G18093">
        <v>0</v>
      </c>
      <c r="H18093" t="s">
        <v>103</v>
      </c>
      <c r="I18093" t="s">
        <v>102</v>
      </c>
      <c r="J18093" t="s">
        <v>103</v>
      </c>
      <c r="K18093" t="s">
        <v>26406</v>
      </c>
      <c r="L18093" t="s">
        <v>171</v>
      </c>
      <c r="M18093" t="e">
        <f>_xlfn.XLOOKUP(B18093,Sheet1!B:B,Sheet1!C:C)</f>
        <v>#N/A</v>
      </c>
    </row>
    <row r="18094" spans="2:13" hidden="1">
      <c r="B18094" t="s">
        <v>26424</v>
      </c>
      <c r="C18094" t="s">
        <v>26425</v>
      </c>
      <c r="D18094" t="s">
        <v>315</v>
      </c>
      <c r="E18094" t="s">
        <v>5070</v>
      </c>
      <c r="F18094">
        <v>40</v>
      </c>
      <c r="G18094">
        <v>130000</v>
      </c>
      <c r="H18094" t="s">
        <v>102</v>
      </c>
      <c r="I18094" t="s">
        <v>102</v>
      </c>
      <c r="J18094" t="s">
        <v>103</v>
      </c>
      <c r="K18094" t="s">
        <v>26425</v>
      </c>
      <c r="L18094" t="s">
        <v>315</v>
      </c>
      <c r="M18094" t="e">
        <f>_xlfn.XLOOKUP(B18094,Sheet1!B:B,Sheet1!C:C)</f>
        <v>#N/A</v>
      </c>
    </row>
    <row r="18095" spans="2:13" hidden="1">
      <c r="B18095" t="s">
        <v>26424</v>
      </c>
      <c r="C18095" t="s">
        <v>26426</v>
      </c>
      <c r="D18095" t="s">
        <v>6811</v>
      </c>
      <c r="E18095" t="s">
        <v>5154</v>
      </c>
      <c r="F18095">
        <v>5</v>
      </c>
      <c r="G18095">
        <v>0</v>
      </c>
      <c r="H18095" t="s">
        <v>103</v>
      </c>
      <c r="I18095" t="s">
        <v>102</v>
      </c>
      <c r="J18095" t="s">
        <v>103</v>
      </c>
      <c r="K18095" t="s">
        <v>26425</v>
      </c>
      <c r="L18095" t="s">
        <v>315</v>
      </c>
      <c r="M18095" t="e">
        <f>_xlfn.XLOOKUP(B18095,Sheet1!B:B,Sheet1!C:C)</f>
        <v>#N/A</v>
      </c>
    </row>
    <row r="18096" spans="2:13" hidden="1">
      <c r="B18096" t="s">
        <v>26424</v>
      </c>
      <c r="C18096" t="s">
        <v>26427</v>
      </c>
      <c r="D18096" t="s">
        <v>267</v>
      </c>
      <c r="E18096" t="s">
        <v>5070</v>
      </c>
      <c r="F18096">
        <v>0.5</v>
      </c>
      <c r="G18096">
        <v>0</v>
      </c>
      <c r="H18096" t="s">
        <v>102</v>
      </c>
      <c r="I18096" t="s">
        <v>102</v>
      </c>
      <c r="J18096" t="s">
        <v>103</v>
      </c>
      <c r="K18096" t="s">
        <v>26425</v>
      </c>
      <c r="L18096" t="s">
        <v>315</v>
      </c>
      <c r="M18096" t="e">
        <f>_xlfn.XLOOKUP(B18096,Sheet1!B:B,Sheet1!C:C)</f>
        <v>#N/A</v>
      </c>
    </row>
    <row r="18097" spans="2:13" hidden="1">
      <c r="B18097" t="s">
        <v>26424</v>
      </c>
      <c r="C18097" t="s">
        <v>26428</v>
      </c>
      <c r="D18097" t="s">
        <v>5195</v>
      </c>
      <c r="E18097" t="s">
        <v>5154</v>
      </c>
      <c r="F18097">
        <v>0.5</v>
      </c>
      <c r="G18097">
        <v>0</v>
      </c>
      <c r="H18097" t="s">
        <v>103</v>
      </c>
      <c r="I18097" t="s">
        <v>102</v>
      </c>
      <c r="J18097" t="s">
        <v>103</v>
      </c>
      <c r="K18097" t="s">
        <v>26425</v>
      </c>
      <c r="L18097" t="s">
        <v>315</v>
      </c>
      <c r="M18097" t="e">
        <f>_xlfn.XLOOKUP(B18097,Sheet1!B:B,Sheet1!C:C)</f>
        <v>#N/A</v>
      </c>
    </row>
    <row r="18098" spans="2:13" hidden="1">
      <c r="B18098" t="s">
        <v>26424</v>
      </c>
      <c r="C18098" t="s">
        <v>26429</v>
      </c>
      <c r="D18098" t="s">
        <v>5224</v>
      </c>
      <c r="E18098" t="s">
        <v>5070</v>
      </c>
      <c r="F18098">
        <v>1</v>
      </c>
      <c r="G18098">
        <v>0</v>
      </c>
      <c r="H18098" t="s">
        <v>102</v>
      </c>
      <c r="I18098" t="s">
        <v>102</v>
      </c>
      <c r="J18098" t="s">
        <v>103</v>
      </c>
      <c r="K18098" t="s">
        <v>26425</v>
      </c>
      <c r="L18098" t="s">
        <v>315</v>
      </c>
      <c r="M18098" t="e">
        <f>_xlfn.XLOOKUP(B18098,Sheet1!B:B,Sheet1!C:C)</f>
        <v>#N/A</v>
      </c>
    </row>
    <row r="18099" spans="2:13" hidden="1">
      <c r="B18099" t="s">
        <v>26424</v>
      </c>
      <c r="C18099" t="s">
        <v>26430</v>
      </c>
      <c r="D18099" t="s">
        <v>466</v>
      </c>
      <c r="E18099" t="s">
        <v>5154</v>
      </c>
      <c r="F18099">
        <v>2</v>
      </c>
      <c r="G18099">
        <v>0</v>
      </c>
      <c r="H18099" t="s">
        <v>103</v>
      </c>
      <c r="I18099" t="s">
        <v>102</v>
      </c>
      <c r="J18099" t="s">
        <v>103</v>
      </c>
      <c r="K18099" t="s">
        <v>26425</v>
      </c>
      <c r="L18099" t="s">
        <v>315</v>
      </c>
      <c r="M18099" t="e">
        <f>_xlfn.XLOOKUP(B18099,Sheet1!B:B,Sheet1!C:C)</f>
        <v>#N/A</v>
      </c>
    </row>
    <row r="18100" spans="2:13" hidden="1">
      <c r="B18100" t="s">
        <v>26431</v>
      </c>
      <c r="C18100" t="s">
        <v>26432</v>
      </c>
      <c r="D18100" t="s">
        <v>226</v>
      </c>
      <c r="E18100" t="s">
        <v>5154</v>
      </c>
      <c r="F18100">
        <v>2</v>
      </c>
      <c r="G18100">
        <v>0</v>
      </c>
      <c r="H18100" t="s">
        <v>103</v>
      </c>
      <c r="I18100" t="s">
        <v>102</v>
      </c>
      <c r="J18100" t="s">
        <v>103</v>
      </c>
      <c r="K18100" t="s">
        <v>26433</v>
      </c>
      <c r="L18100" t="s">
        <v>11208</v>
      </c>
      <c r="M18100" t="e">
        <f>_xlfn.XLOOKUP(B18100,Sheet1!B:B,Sheet1!C:C)</f>
        <v>#N/A</v>
      </c>
    </row>
    <row r="18101" spans="2:13" hidden="1">
      <c r="B18101" t="s">
        <v>26431</v>
      </c>
      <c r="C18101" t="s">
        <v>26434</v>
      </c>
      <c r="D18101" t="s">
        <v>254</v>
      </c>
      <c r="E18101" t="s">
        <v>5070</v>
      </c>
      <c r="F18101">
        <v>4</v>
      </c>
      <c r="G18101">
        <v>0</v>
      </c>
      <c r="H18101" t="s">
        <v>102</v>
      </c>
      <c r="I18101" t="s">
        <v>102</v>
      </c>
      <c r="J18101" t="s">
        <v>103</v>
      </c>
      <c r="K18101" t="s">
        <v>26433</v>
      </c>
      <c r="L18101" t="s">
        <v>11208</v>
      </c>
      <c r="M18101" t="e">
        <f>_xlfn.XLOOKUP(B18101,Sheet1!B:B,Sheet1!C:C)</f>
        <v>#N/A</v>
      </c>
    </row>
    <row r="18102" spans="2:13" hidden="1">
      <c r="B18102" t="s">
        <v>26431</v>
      </c>
      <c r="C18102" t="s">
        <v>26435</v>
      </c>
      <c r="D18102" t="s">
        <v>180</v>
      </c>
      <c r="E18102" t="s">
        <v>5154</v>
      </c>
      <c r="F18102">
        <v>2</v>
      </c>
      <c r="G18102">
        <v>0</v>
      </c>
      <c r="H18102" t="s">
        <v>103</v>
      </c>
      <c r="I18102" t="s">
        <v>102</v>
      </c>
      <c r="J18102" t="s">
        <v>103</v>
      </c>
      <c r="K18102" t="s">
        <v>26433</v>
      </c>
      <c r="L18102" t="s">
        <v>11208</v>
      </c>
      <c r="M18102" t="e">
        <f>_xlfn.XLOOKUP(B18102,Sheet1!B:B,Sheet1!C:C)</f>
        <v>#N/A</v>
      </c>
    </row>
    <row r="18103" spans="2:13" hidden="1">
      <c r="B18103" t="s">
        <v>26431</v>
      </c>
      <c r="C18103" t="s">
        <v>26436</v>
      </c>
      <c r="D18103" t="s">
        <v>226</v>
      </c>
      <c r="E18103" t="s">
        <v>5154</v>
      </c>
      <c r="F18103">
        <v>2</v>
      </c>
      <c r="G18103">
        <v>0</v>
      </c>
      <c r="H18103" t="s">
        <v>103</v>
      </c>
      <c r="I18103" t="s">
        <v>102</v>
      </c>
      <c r="J18103" t="s">
        <v>103</v>
      </c>
      <c r="K18103" t="s">
        <v>26433</v>
      </c>
      <c r="L18103" t="s">
        <v>11208</v>
      </c>
      <c r="M18103" t="e">
        <f>_xlfn.XLOOKUP(B18103,Sheet1!B:B,Sheet1!C:C)</f>
        <v>#N/A</v>
      </c>
    </row>
    <row r="18104" spans="2:13" hidden="1">
      <c r="B18104" t="s">
        <v>26431</v>
      </c>
      <c r="C18104" t="s">
        <v>26437</v>
      </c>
      <c r="D18104" t="s">
        <v>142</v>
      </c>
      <c r="E18104" t="s">
        <v>5070</v>
      </c>
      <c r="F18104">
        <v>4</v>
      </c>
      <c r="G18104">
        <v>0</v>
      </c>
      <c r="H18104" t="s">
        <v>102</v>
      </c>
      <c r="I18104" t="s">
        <v>102</v>
      </c>
      <c r="J18104" t="s">
        <v>103</v>
      </c>
      <c r="K18104" t="s">
        <v>26433</v>
      </c>
      <c r="L18104" t="s">
        <v>11208</v>
      </c>
      <c r="M18104" t="e">
        <f>_xlfn.XLOOKUP(B18104,Sheet1!B:B,Sheet1!C:C)</f>
        <v>#N/A</v>
      </c>
    </row>
    <row r="18105" spans="2:13" hidden="1">
      <c r="B18105" t="s">
        <v>26431</v>
      </c>
      <c r="C18105" t="s">
        <v>26438</v>
      </c>
      <c r="D18105" t="s">
        <v>670</v>
      </c>
      <c r="E18105" t="s">
        <v>5070</v>
      </c>
      <c r="F18105">
        <v>4</v>
      </c>
      <c r="G18105">
        <v>0</v>
      </c>
      <c r="H18105" t="s">
        <v>102</v>
      </c>
      <c r="I18105" t="s">
        <v>102</v>
      </c>
      <c r="J18105" t="s">
        <v>103</v>
      </c>
      <c r="K18105" t="s">
        <v>26433</v>
      </c>
      <c r="L18105" t="s">
        <v>11208</v>
      </c>
      <c r="M18105" t="e">
        <f>_xlfn.XLOOKUP(B18105,Sheet1!B:B,Sheet1!C:C)</f>
        <v>#N/A</v>
      </c>
    </row>
    <row r="18106" spans="2:13" hidden="1">
      <c r="B18106" t="s">
        <v>26431</v>
      </c>
      <c r="C18106" t="s">
        <v>26439</v>
      </c>
      <c r="D18106" t="s">
        <v>180</v>
      </c>
      <c r="E18106" t="s">
        <v>5154</v>
      </c>
      <c r="F18106">
        <v>2</v>
      </c>
      <c r="G18106">
        <v>0</v>
      </c>
      <c r="H18106" t="s">
        <v>103</v>
      </c>
      <c r="I18106" t="s">
        <v>102</v>
      </c>
      <c r="J18106" t="s">
        <v>103</v>
      </c>
      <c r="K18106" t="s">
        <v>26433</v>
      </c>
      <c r="L18106" t="s">
        <v>11208</v>
      </c>
      <c r="M18106" t="e">
        <f>_xlfn.XLOOKUP(B18106,Sheet1!B:B,Sheet1!C:C)</f>
        <v>#N/A</v>
      </c>
    </row>
    <row r="18107" spans="2:13" hidden="1">
      <c r="B18107" t="s">
        <v>26431</v>
      </c>
      <c r="C18107" t="s">
        <v>26440</v>
      </c>
      <c r="D18107" t="s">
        <v>226</v>
      </c>
      <c r="E18107" t="s">
        <v>5154</v>
      </c>
      <c r="F18107">
        <v>2</v>
      </c>
      <c r="G18107">
        <v>0</v>
      </c>
      <c r="H18107" t="s">
        <v>103</v>
      </c>
      <c r="I18107" t="s">
        <v>102</v>
      </c>
      <c r="J18107" t="s">
        <v>103</v>
      </c>
      <c r="K18107" t="s">
        <v>26433</v>
      </c>
      <c r="L18107" t="s">
        <v>11208</v>
      </c>
      <c r="M18107" t="e">
        <f>_xlfn.XLOOKUP(B18107,Sheet1!B:B,Sheet1!C:C)</f>
        <v>#N/A</v>
      </c>
    </row>
    <row r="18108" spans="2:13" hidden="1">
      <c r="B18108" t="s">
        <v>26431</v>
      </c>
      <c r="C18108" t="s">
        <v>26441</v>
      </c>
      <c r="D18108" t="s">
        <v>226</v>
      </c>
      <c r="E18108" t="s">
        <v>5154</v>
      </c>
      <c r="F18108">
        <v>2</v>
      </c>
      <c r="G18108">
        <v>0</v>
      </c>
      <c r="H18108" t="s">
        <v>103</v>
      </c>
      <c r="I18108" t="s">
        <v>102</v>
      </c>
      <c r="J18108" t="s">
        <v>103</v>
      </c>
      <c r="K18108" t="s">
        <v>26433</v>
      </c>
      <c r="L18108" t="s">
        <v>11208</v>
      </c>
      <c r="M18108" t="e">
        <f>_xlfn.XLOOKUP(B18108,Sheet1!B:B,Sheet1!C:C)</f>
        <v>#N/A</v>
      </c>
    </row>
    <row r="18109" spans="2:13" hidden="1">
      <c r="B18109" t="s">
        <v>26431</v>
      </c>
      <c r="C18109" t="s">
        <v>26433</v>
      </c>
      <c r="D18109" t="s">
        <v>11208</v>
      </c>
      <c r="E18109" t="s">
        <v>5178</v>
      </c>
      <c r="F18109">
        <v>40</v>
      </c>
      <c r="G18109">
        <v>86490</v>
      </c>
      <c r="H18109" t="s">
        <v>103</v>
      </c>
      <c r="I18109" t="s">
        <v>103</v>
      </c>
      <c r="J18109" t="s">
        <v>102</v>
      </c>
      <c r="K18109" t="s">
        <v>26433</v>
      </c>
      <c r="L18109" t="s">
        <v>11208</v>
      </c>
      <c r="M18109" t="e">
        <f>_xlfn.XLOOKUP(B18109,Sheet1!B:B,Sheet1!C:C)</f>
        <v>#N/A</v>
      </c>
    </row>
    <row r="18110" spans="2:13" hidden="1">
      <c r="B18110" t="s">
        <v>26431</v>
      </c>
      <c r="C18110" t="s">
        <v>26442</v>
      </c>
      <c r="D18110" t="s">
        <v>226</v>
      </c>
      <c r="E18110" t="s">
        <v>5154</v>
      </c>
      <c r="F18110">
        <v>2</v>
      </c>
      <c r="G18110">
        <v>0</v>
      </c>
      <c r="H18110" t="s">
        <v>103</v>
      </c>
      <c r="I18110" t="s">
        <v>102</v>
      </c>
      <c r="J18110" t="s">
        <v>103</v>
      </c>
      <c r="K18110" t="s">
        <v>26433</v>
      </c>
      <c r="L18110" t="s">
        <v>11208</v>
      </c>
      <c r="M18110" t="e">
        <f>_xlfn.XLOOKUP(B18110,Sheet1!B:B,Sheet1!C:C)</f>
        <v>#N/A</v>
      </c>
    </row>
    <row r="18111" spans="2:13" hidden="1">
      <c r="B18111" t="s">
        <v>26431</v>
      </c>
      <c r="C18111" t="s">
        <v>26443</v>
      </c>
      <c r="D18111" t="s">
        <v>226</v>
      </c>
      <c r="E18111" t="s">
        <v>5154</v>
      </c>
      <c r="F18111">
        <v>2</v>
      </c>
      <c r="G18111">
        <v>0</v>
      </c>
      <c r="H18111" t="s">
        <v>103</v>
      </c>
      <c r="I18111" t="s">
        <v>102</v>
      </c>
      <c r="J18111" t="s">
        <v>103</v>
      </c>
      <c r="K18111" t="s">
        <v>26433</v>
      </c>
      <c r="L18111" t="s">
        <v>11208</v>
      </c>
      <c r="M18111" t="e">
        <f>_xlfn.XLOOKUP(B18111,Sheet1!B:B,Sheet1!C:C)</f>
        <v>#N/A</v>
      </c>
    </row>
    <row r="18112" spans="2:13" hidden="1">
      <c r="B18112" t="s">
        <v>26431</v>
      </c>
      <c r="C18112" t="s">
        <v>26444</v>
      </c>
      <c r="D18112" t="s">
        <v>7819</v>
      </c>
      <c r="E18112" t="s">
        <v>5178</v>
      </c>
      <c r="F18112">
        <v>40</v>
      </c>
      <c r="G18112">
        <v>128127</v>
      </c>
      <c r="H18112" t="s">
        <v>103</v>
      </c>
      <c r="I18112" t="s">
        <v>103</v>
      </c>
      <c r="J18112" t="s">
        <v>102</v>
      </c>
      <c r="K18112" t="s">
        <v>26433</v>
      </c>
      <c r="L18112" t="s">
        <v>11208</v>
      </c>
      <c r="M18112" t="e">
        <f>_xlfn.XLOOKUP(B18112,Sheet1!B:B,Sheet1!C:C)</f>
        <v>#N/A</v>
      </c>
    </row>
    <row r="18113" spans="2:13" hidden="1">
      <c r="B18113" t="s">
        <v>26431</v>
      </c>
      <c r="C18113" t="s">
        <v>26445</v>
      </c>
      <c r="D18113" t="s">
        <v>590</v>
      </c>
      <c r="E18113" t="s">
        <v>5070</v>
      </c>
      <c r="F18113">
        <v>4</v>
      </c>
      <c r="G18113">
        <v>0</v>
      </c>
      <c r="H18113" t="s">
        <v>102</v>
      </c>
      <c r="I18113" t="s">
        <v>102</v>
      </c>
      <c r="J18113" t="s">
        <v>103</v>
      </c>
      <c r="K18113" t="s">
        <v>26433</v>
      </c>
      <c r="L18113" t="s">
        <v>11208</v>
      </c>
      <c r="M18113" t="e">
        <f>_xlfn.XLOOKUP(B18113,Sheet1!B:B,Sheet1!C:C)</f>
        <v>#N/A</v>
      </c>
    </row>
    <row r="18114" spans="2:13" hidden="1">
      <c r="B18114" t="s">
        <v>26446</v>
      </c>
      <c r="C18114" t="s">
        <v>26447</v>
      </c>
      <c r="D18114" t="s">
        <v>562</v>
      </c>
      <c r="E18114" t="s">
        <v>5070</v>
      </c>
      <c r="F18114">
        <v>2</v>
      </c>
      <c r="G18114">
        <v>0</v>
      </c>
      <c r="H18114" t="s">
        <v>102</v>
      </c>
      <c r="I18114" t="s">
        <v>102</v>
      </c>
      <c r="J18114" t="s">
        <v>103</v>
      </c>
      <c r="K18114" t="s">
        <v>26448</v>
      </c>
      <c r="L18114" t="s">
        <v>9260</v>
      </c>
      <c r="M18114" t="e">
        <f>_xlfn.XLOOKUP(B18114,Sheet1!B:B,Sheet1!C:C)</f>
        <v>#N/A</v>
      </c>
    </row>
    <row r="18115" spans="2:13" hidden="1">
      <c r="B18115" t="s">
        <v>26446</v>
      </c>
      <c r="C18115" t="s">
        <v>26449</v>
      </c>
      <c r="D18115" t="s">
        <v>5419</v>
      </c>
      <c r="E18115" t="s">
        <v>5154</v>
      </c>
      <c r="F18115">
        <v>2</v>
      </c>
      <c r="G18115">
        <v>0</v>
      </c>
      <c r="H18115" t="s">
        <v>103</v>
      </c>
      <c r="I18115" t="s">
        <v>102</v>
      </c>
      <c r="J18115" t="s">
        <v>103</v>
      </c>
      <c r="K18115" t="s">
        <v>26448</v>
      </c>
      <c r="L18115" t="s">
        <v>9260</v>
      </c>
      <c r="M18115" t="e">
        <f>_xlfn.XLOOKUP(B18115,Sheet1!B:B,Sheet1!C:C)</f>
        <v>#N/A</v>
      </c>
    </row>
    <row r="18116" spans="2:13" hidden="1">
      <c r="B18116" t="s">
        <v>26446</v>
      </c>
      <c r="C18116" t="s">
        <v>26448</v>
      </c>
      <c r="D18116" t="s">
        <v>18259</v>
      </c>
      <c r="E18116" t="s">
        <v>5073</v>
      </c>
      <c r="F18116">
        <v>40</v>
      </c>
      <c r="G18116">
        <v>133125</v>
      </c>
      <c r="H18116" t="s">
        <v>102</v>
      </c>
      <c r="I18116" t="s">
        <v>103</v>
      </c>
      <c r="J18116" t="s">
        <v>103</v>
      </c>
      <c r="K18116" t="s">
        <v>26448</v>
      </c>
      <c r="L18116" t="s">
        <v>9260</v>
      </c>
      <c r="M18116" t="e">
        <f>_xlfn.XLOOKUP(B18116,Sheet1!B:B,Sheet1!C:C)</f>
        <v>#N/A</v>
      </c>
    </row>
    <row r="18117" spans="2:13" hidden="1">
      <c r="B18117" t="s">
        <v>26446</v>
      </c>
      <c r="C18117" t="s">
        <v>26450</v>
      </c>
      <c r="D18117" t="s">
        <v>5419</v>
      </c>
      <c r="E18117" t="s">
        <v>5154</v>
      </c>
      <c r="F18117">
        <v>2</v>
      </c>
      <c r="G18117">
        <v>0</v>
      </c>
      <c r="H18117" t="s">
        <v>103</v>
      </c>
      <c r="I18117" t="s">
        <v>102</v>
      </c>
      <c r="J18117" t="s">
        <v>103</v>
      </c>
      <c r="K18117" t="s">
        <v>26448</v>
      </c>
      <c r="L18117" t="s">
        <v>9260</v>
      </c>
      <c r="M18117" t="e">
        <f>_xlfn.XLOOKUP(B18117,Sheet1!B:B,Sheet1!C:C)</f>
        <v>#N/A</v>
      </c>
    </row>
    <row r="18118" spans="2:13" hidden="1">
      <c r="B18118" t="s">
        <v>26446</v>
      </c>
      <c r="C18118" t="s">
        <v>26451</v>
      </c>
      <c r="D18118" t="s">
        <v>142</v>
      </c>
      <c r="E18118" t="s">
        <v>5070</v>
      </c>
      <c r="F18118">
        <v>2</v>
      </c>
      <c r="G18118">
        <v>0</v>
      </c>
      <c r="H18118" t="s">
        <v>102</v>
      </c>
      <c r="I18118" t="s">
        <v>102</v>
      </c>
      <c r="J18118" t="s">
        <v>103</v>
      </c>
      <c r="K18118" t="s">
        <v>26448</v>
      </c>
      <c r="L18118" t="s">
        <v>9260</v>
      </c>
      <c r="M18118" t="e">
        <f>_xlfn.XLOOKUP(B18118,Sheet1!B:B,Sheet1!C:C)</f>
        <v>#N/A</v>
      </c>
    </row>
    <row r="18119" spans="2:13" hidden="1">
      <c r="B18119" t="s">
        <v>26446</v>
      </c>
      <c r="C18119" t="s">
        <v>26452</v>
      </c>
      <c r="D18119" t="s">
        <v>5419</v>
      </c>
      <c r="E18119" t="s">
        <v>5154</v>
      </c>
      <c r="F18119">
        <v>2</v>
      </c>
      <c r="G18119">
        <v>0</v>
      </c>
      <c r="H18119" t="s">
        <v>103</v>
      </c>
      <c r="I18119" t="s">
        <v>102</v>
      </c>
      <c r="J18119" t="s">
        <v>103</v>
      </c>
      <c r="K18119" t="s">
        <v>26448</v>
      </c>
      <c r="L18119" t="s">
        <v>9260</v>
      </c>
      <c r="M18119" t="e">
        <f>_xlfn.XLOOKUP(B18119,Sheet1!B:B,Sheet1!C:C)</f>
        <v>#N/A</v>
      </c>
    </row>
    <row r="18120" spans="2:13" hidden="1">
      <c r="B18120" t="s">
        <v>26446</v>
      </c>
      <c r="C18120" t="s">
        <v>26453</v>
      </c>
      <c r="D18120" t="s">
        <v>6539</v>
      </c>
      <c r="E18120" t="s">
        <v>5073</v>
      </c>
      <c r="F18120">
        <v>40</v>
      </c>
      <c r="G18120">
        <v>114829</v>
      </c>
      <c r="H18120" t="s">
        <v>102</v>
      </c>
      <c r="I18120" t="s">
        <v>103</v>
      </c>
      <c r="J18120" t="s">
        <v>103</v>
      </c>
      <c r="K18120" t="s">
        <v>26448</v>
      </c>
      <c r="L18120" t="s">
        <v>9260</v>
      </c>
      <c r="M18120" t="e">
        <f>_xlfn.XLOOKUP(B18120,Sheet1!B:B,Sheet1!C:C)</f>
        <v>#N/A</v>
      </c>
    </row>
    <row r="18121" spans="2:13" hidden="1">
      <c r="B18121" t="s">
        <v>26446</v>
      </c>
      <c r="C18121" t="s">
        <v>26454</v>
      </c>
      <c r="D18121" t="s">
        <v>5419</v>
      </c>
      <c r="E18121" t="s">
        <v>5154</v>
      </c>
      <c r="F18121">
        <v>2</v>
      </c>
      <c r="G18121">
        <v>0</v>
      </c>
      <c r="H18121" t="s">
        <v>103</v>
      </c>
      <c r="I18121" t="s">
        <v>102</v>
      </c>
      <c r="J18121" t="s">
        <v>103</v>
      </c>
      <c r="K18121" t="s">
        <v>26448</v>
      </c>
      <c r="L18121" t="s">
        <v>9260</v>
      </c>
      <c r="M18121" t="e">
        <f>_xlfn.XLOOKUP(B18121,Sheet1!B:B,Sheet1!C:C)</f>
        <v>#N/A</v>
      </c>
    </row>
    <row r="18122" spans="2:13" hidden="1">
      <c r="B18122" t="s">
        <v>26455</v>
      </c>
      <c r="C18122" t="s">
        <v>26456</v>
      </c>
      <c r="D18122" t="s">
        <v>562</v>
      </c>
      <c r="E18122" t="s">
        <v>5154</v>
      </c>
      <c r="F18122">
        <v>1</v>
      </c>
      <c r="G18122">
        <v>0</v>
      </c>
      <c r="H18122" t="s">
        <v>103</v>
      </c>
      <c r="I18122" t="s">
        <v>102</v>
      </c>
      <c r="J18122" t="s">
        <v>103</v>
      </c>
      <c r="K18122" t="s">
        <v>26457</v>
      </c>
      <c r="L18122" t="s">
        <v>153</v>
      </c>
      <c r="M18122" t="e">
        <f>_xlfn.XLOOKUP(B18122,Sheet1!B:B,Sheet1!C:C)</f>
        <v>#N/A</v>
      </c>
    </row>
    <row r="18123" spans="2:13" hidden="1">
      <c r="B18123" t="s">
        <v>26455</v>
      </c>
      <c r="C18123" t="s">
        <v>26456</v>
      </c>
      <c r="D18123" t="s">
        <v>315</v>
      </c>
      <c r="E18123" t="s">
        <v>5070</v>
      </c>
      <c r="F18123">
        <v>2</v>
      </c>
      <c r="G18123">
        <v>0</v>
      </c>
      <c r="H18123" t="s">
        <v>102</v>
      </c>
      <c r="I18123" t="s">
        <v>102</v>
      </c>
      <c r="J18123" t="s">
        <v>103</v>
      </c>
      <c r="K18123" t="s">
        <v>26457</v>
      </c>
      <c r="L18123" t="s">
        <v>188</v>
      </c>
      <c r="M18123" t="e">
        <f>_xlfn.XLOOKUP(B18123,Sheet1!B:B,Sheet1!C:C)</f>
        <v>#N/A</v>
      </c>
    </row>
    <row r="18124" spans="2:13" hidden="1">
      <c r="B18124" t="s">
        <v>26455</v>
      </c>
      <c r="C18124" t="s">
        <v>26458</v>
      </c>
      <c r="D18124" t="s">
        <v>5419</v>
      </c>
      <c r="E18124" t="s">
        <v>5154</v>
      </c>
      <c r="F18124">
        <v>1</v>
      </c>
      <c r="G18124">
        <v>0</v>
      </c>
      <c r="H18124" t="s">
        <v>103</v>
      </c>
      <c r="I18124" t="s">
        <v>102</v>
      </c>
      <c r="J18124" t="s">
        <v>103</v>
      </c>
      <c r="K18124" t="s">
        <v>26457</v>
      </c>
      <c r="L18124" t="s">
        <v>153</v>
      </c>
      <c r="M18124" t="e">
        <f>_xlfn.XLOOKUP(B18124,Sheet1!B:B,Sheet1!C:C)</f>
        <v>#N/A</v>
      </c>
    </row>
    <row r="18125" spans="2:13" hidden="1">
      <c r="B18125" t="s">
        <v>26455</v>
      </c>
      <c r="C18125" t="s">
        <v>26458</v>
      </c>
      <c r="D18125" t="s">
        <v>5419</v>
      </c>
      <c r="E18125" t="s">
        <v>5154</v>
      </c>
      <c r="F18125">
        <v>2</v>
      </c>
      <c r="G18125">
        <v>0</v>
      </c>
      <c r="H18125" t="s">
        <v>103</v>
      </c>
      <c r="I18125" t="s">
        <v>102</v>
      </c>
      <c r="J18125" t="s">
        <v>103</v>
      </c>
      <c r="K18125" t="s">
        <v>26457</v>
      </c>
      <c r="L18125" t="s">
        <v>188</v>
      </c>
      <c r="M18125" t="e">
        <f>_xlfn.XLOOKUP(B18125,Sheet1!B:B,Sheet1!C:C)</f>
        <v>#N/A</v>
      </c>
    </row>
    <row r="18126" spans="2:13" hidden="1">
      <c r="B18126" t="s">
        <v>26455</v>
      </c>
      <c r="C18126" t="s">
        <v>26457</v>
      </c>
      <c r="D18126" t="s">
        <v>6211</v>
      </c>
      <c r="E18126" t="s">
        <v>5070</v>
      </c>
      <c r="F18126">
        <v>40</v>
      </c>
      <c r="G18126">
        <v>99000</v>
      </c>
      <c r="H18126" t="s">
        <v>102</v>
      </c>
      <c r="I18126" t="s">
        <v>102</v>
      </c>
      <c r="J18126" t="s">
        <v>103</v>
      </c>
      <c r="K18126" t="s">
        <v>26457</v>
      </c>
      <c r="L18126" t="s">
        <v>153</v>
      </c>
      <c r="M18126" t="e">
        <f>_xlfn.XLOOKUP(B18126,Sheet1!B:B,Sheet1!C:C)</f>
        <v>#N/A</v>
      </c>
    </row>
    <row r="18127" spans="2:13" hidden="1">
      <c r="B18127" t="s">
        <v>26455</v>
      </c>
      <c r="C18127" t="s">
        <v>26457</v>
      </c>
      <c r="D18127" t="s">
        <v>6926</v>
      </c>
      <c r="E18127" t="s">
        <v>5154</v>
      </c>
      <c r="F18127">
        <v>40</v>
      </c>
      <c r="G18127">
        <v>196202</v>
      </c>
      <c r="H18127" t="s">
        <v>103</v>
      </c>
      <c r="I18127" t="s">
        <v>102</v>
      </c>
      <c r="J18127" t="s">
        <v>103</v>
      </c>
      <c r="K18127" t="s">
        <v>26457</v>
      </c>
      <c r="L18127" t="s">
        <v>188</v>
      </c>
      <c r="M18127" t="e">
        <f>_xlfn.XLOOKUP(B18127,Sheet1!B:B,Sheet1!C:C)</f>
        <v>#N/A</v>
      </c>
    </row>
    <row r="18128" spans="2:13" hidden="1">
      <c r="B18128" t="s">
        <v>26455</v>
      </c>
      <c r="C18128" t="s">
        <v>26459</v>
      </c>
      <c r="D18128" t="s">
        <v>5419</v>
      </c>
      <c r="E18128" t="s">
        <v>5154</v>
      </c>
      <c r="F18128">
        <v>1</v>
      </c>
      <c r="G18128">
        <v>0</v>
      </c>
      <c r="H18128" t="s">
        <v>103</v>
      </c>
      <c r="I18128" t="s">
        <v>102</v>
      </c>
      <c r="J18128" t="s">
        <v>103</v>
      </c>
      <c r="K18128" t="s">
        <v>26457</v>
      </c>
      <c r="L18128" t="s">
        <v>153</v>
      </c>
      <c r="M18128" t="e">
        <f>_xlfn.XLOOKUP(B18128,Sheet1!B:B,Sheet1!C:C)</f>
        <v>#N/A</v>
      </c>
    </row>
    <row r="18129" spans="2:13" hidden="1">
      <c r="B18129" t="s">
        <v>26455</v>
      </c>
      <c r="C18129" t="s">
        <v>26459</v>
      </c>
      <c r="D18129" t="s">
        <v>5419</v>
      </c>
      <c r="E18129" t="s">
        <v>5154</v>
      </c>
      <c r="F18129">
        <v>2</v>
      </c>
      <c r="G18129">
        <v>0</v>
      </c>
      <c r="H18129" t="s">
        <v>103</v>
      </c>
      <c r="I18129" t="s">
        <v>102</v>
      </c>
      <c r="J18129" t="s">
        <v>103</v>
      </c>
      <c r="K18129" t="s">
        <v>26457</v>
      </c>
      <c r="L18129" t="s">
        <v>188</v>
      </c>
      <c r="M18129" t="e">
        <f>_xlfn.XLOOKUP(B18129,Sheet1!B:B,Sheet1!C:C)</f>
        <v>#N/A</v>
      </c>
    </row>
    <row r="18130" spans="2:13" hidden="1">
      <c r="B18130" t="s">
        <v>26455</v>
      </c>
      <c r="C18130" t="s">
        <v>26460</v>
      </c>
      <c r="D18130" t="s">
        <v>5419</v>
      </c>
      <c r="E18130" t="s">
        <v>5154</v>
      </c>
      <c r="F18130">
        <v>1</v>
      </c>
      <c r="G18130">
        <v>0</v>
      </c>
      <c r="H18130" t="s">
        <v>103</v>
      </c>
      <c r="I18130" t="s">
        <v>102</v>
      </c>
      <c r="J18130" t="s">
        <v>103</v>
      </c>
      <c r="K18130" t="s">
        <v>26457</v>
      </c>
      <c r="L18130" t="s">
        <v>153</v>
      </c>
      <c r="M18130" t="e">
        <f>_xlfn.XLOOKUP(B18130,Sheet1!B:B,Sheet1!C:C)</f>
        <v>#N/A</v>
      </c>
    </row>
    <row r="18131" spans="2:13" hidden="1">
      <c r="B18131" t="s">
        <v>26455</v>
      </c>
      <c r="C18131" t="s">
        <v>26461</v>
      </c>
      <c r="D18131" t="s">
        <v>5532</v>
      </c>
      <c r="E18131" t="s">
        <v>5154</v>
      </c>
      <c r="F18131">
        <v>1</v>
      </c>
      <c r="G18131">
        <v>0</v>
      </c>
      <c r="H18131" t="s">
        <v>103</v>
      </c>
      <c r="I18131" t="s">
        <v>102</v>
      </c>
      <c r="J18131" t="s">
        <v>103</v>
      </c>
      <c r="K18131" t="s">
        <v>26457</v>
      </c>
      <c r="L18131" t="s">
        <v>153</v>
      </c>
      <c r="M18131" t="e">
        <f>_xlfn.XLOOKUP(B18131,Sheet1!B:B,Sheet1!C:C)</f>
        <v>#N/A</v>
      </c>
    </row>
    <row r="18132" spans="2:13" hidden="1">
      <c r="B18132" t="s">
        <v>26455</v>
      </c>
      <c r="C18132" t="s">
        <v>26461</v>
      </c>
      <c r="D18132" t="s">
        <v>653</v>
      </c>
      <c r="E18132" t="s">
        <v>5070</v>
      </c>
      <c r="F18132">
        <v>2</v>
      </c>
      <c r="G18132">
        <v>0</v>
      </c>
      <c r="H18132" t="s">
        <v>102</v>
      </c>
      <c r="I18132" t="s">
        <v>102</v>
      </c>
      <c r="J18132" t="s">
        <v>103</v>
      </c>
      <c r="K18132" t="s">
        <v>26457</v>
      </c>
      <c r="L18132" t="s">
        <v>188</v>
      </c>
      <c r="M18132" t="e">
        <f>_xlfn.XLOOKUP(B18132,Sheet1!B:B,Sheet1!C:C)</f>
        <v>#N/A</v>
      </c>
    </row>
    <row r="18133" spans="2:13" hidden="1">
      <c r="B18133" t="s">
        <v>26455</v>
      </c>
      <c r="C18133" t="s">
        <v>26462</v>
      </c>
      <c r="D18133" t="s">
        <v>5419</v>
      </c>
      <c r="E18133" t="s">
        <v>5154</v>
      </c>
      <c r="F18133">
        <v>2</v>
      </c>
      <c r="G18133">
        <v>0</v>
      </c>
      <c r="H18133" t="s">
        <v>103</v>
      </c>
      <c r="I18133" t="s">
        <v>102</v>
      </c>
      <c r="J18133" t="s">
        <v>103</v>
      </c>
      <c r="K18133" t="s">
        <v>26457</v>
      </c>
      <c r="L18133" t="s">
        <v>188</v>
      </c>
      <c r="M18133" t="e">
        <f>_xlfn.XLOOKUP(B18133,Sheet1!B:B,Sheet1!C:C)</f>
        <v>#N/A</v>
      </c>
    </row>
    <row r="18134" spans="2:13" hidden="1">
      <c r="B18134" t="s">
        <v>26455</v>
      </c>
      <c r="C18134" t="s">
        <v>26463</v>
      </c>
      <c r="D18134" t="s">
        <v>267</v>
      </c>
      <c r="E18134" t="s">
        <v>5070</v>
      </c>
      <c r="F18134">
        <v>2</v>
      </c>
      <c r="G18134">
        <v>0</v>
      </c>
      <c r="H18134" t="s">
        <v>102</v>
      </c>
      <c r="I18134" t="s">
        <v>102</v>
      </c>
      <c r="J18134" t="s">
        <v>103</v>
      </c>
      <c r="K18134" t="s">
        <v>26457</v>
      </c>
      <c r="L18134" t="s">
        <v>188</v>
      </c>
      <c r="M18134" t="e">
        <f>_xlfn.XLOOKUP(B18134,Sheet1!B:B,Sheet1!C:C)</f>
        <v>#N/A</v>
      </c>
    </row>
    <row r="18135" spans="2:13" hidden="1">
      <c r="B18135" t="s">
        <v>26455</v>
      </c>
      <c r="C18135" t="s">
        <v>26463</v>
      </c>
      <c r="D18135" t="s">
        <v>6224</v>
      </c>
      <c r="E18135" t="s">
        <v>5154</v>
      </c>
      <c r="F18135">
        <v>1</v>
      </c>
      <c r="G18135">
        <v>0</v>
      </c>
      <c r="H18135" t="s">
        <v>103</v>
      </c>
      <c r="I18135" t="s">
        <v>102</v>
      </c>
      <c r="J18135" t="s">
        <v>103</v>
      </c>
      <c r="K18135" t="s">
        <v>26457</v>
      </c>
      <c r="L18135" t="s">
        <v>153</v>
      </c>
      <c r="M18135" t="e">
        <f>_xlfn.XLOOKUP(B18135,Sheet1!B:B,Sheet1!C:C)</f>
        <v>#N/A</v>
      </c>
    </row>
    <row r="18136" spans="2:13" hidden="1">
      <c r="B18136" t="s">
        <v>26455</v>
      </c>
      <c r="C18136" t="s">
        <v>26464</v>
      </c>
      <c r="D18136" t="s">
        <v>5419</v>
      </c>
      <c r="E18136" t="s">
        <v>5154</v>
      </c>
      <c r="F18136">
        <v>1</v>
      </c>
      <c r="G18136">
        <v>0</v>
      </c>
      <c r="H18136" t="s">
        <v>103</v>
      </c>
      <c r="I18136" t="s">
        <v>102</v>
      </c>
      <c r="J18136" t="s">
        <v>103</v>
      </c>
      <c r="K18136" t="s">
        <v>26457</v>
      </c>
      <c r="L18136" t="s">
        <v>153</v>
      </c>
      <c r="M18136" t="e">
        <f>_xlfn.XLOOKUP(B18136,Sheet1!B:B,Sheet1!C:C)</f>
        <v>#N/A</v>
      </c>
    </row>
    <row r="18137" spans="2:13" hidden="1">
      <c r="B18137" t="s">
        <v>26455</v>
      </c>
      <c r="C18137" t="s">
        <v>26464</v>
      </c>
      <c r="D18137" t="s">
        <v>5224</v>
      </c>
      <c r="E18137" t="s">
        <v>5070</v>
      </c>
      <c r="F18137">
        <v>2</v>
      </c>
      <c r="G18137">
        <v>0</v>
      </c>
      <c r="H18137" t="s">
        <v>102</v>
      </c>
      <c r="I18137" t="s">
        <v>102</v>
      </c>
      <c r="J18137" t="s">
        <v>103</v>
      </c>
      <c r="K18137" t="s">
        <v>26457</v>
      </c>
      <c r="L18137" t="s">
        <v>188</v>
      </c>
      <c r="M18137" t="e">
        <f>_xlfn.XLOOKUP(B18137,Sheet1!B:B,Sheet1!C:C)</f>
        <v>#N/A</v>
      </c>
    </row>
    <row r="18138" spans="2:13" hidden="1">
      <c r="B18138" t="s">
        <v>26465</v>
      </c>
      <c r="C18138" t="s">
        <v>26466</v>
      </c>
      <c r="D18138" t="s">
        <v>14756</v>
      </c>
      <c r="E18138" t="s">
        <v>5073</v>
      </c>
      <c r="F18138">
        <v>40</v>
      </c>
      <c r="G18138">
        <v>112160</v>
      </c>
      <c r="H18138" t="s">
        <v>102</v>
      </c>
      <c r="I18138" t="s">
        <v>103</v>
      </c>
      <c r="J18138" t="s">
        <v>103</v>
      </c>
      <c r="K18138" t="s">
        <v>26467</v>
      </c>
      <c r="L18138" t="s">
        <v>149</v>
      </c>
      <c r="M18138" t="e">
        <f>_xlfn.XLOOKUP(B18138,Sheet1!B:B,Sheet1!C:C)</f>
        <v>#N/A</v>
      </c>
    </row>
    <row r="18139" spans="2:13" hidden="1">
      <c r="B18139" t="s">
        <v>26465</v>
      </c>
      <c r="C18139" t="s">
        <v>26468</v>
      </c>
      <c r="D18139" t="s">
        <v>23378</v>
      </c>
      <c r="E18139" t="s">
        <v>5154</v>
      </c>
      <c r="F18139">
        <v>40</v>
      </c>
      <c r="G18139">
        <v>54765</v>
      </c>
      <c r="H18139" t="s">
        <v>103</v>
      </c>
      <c r="I18139" t="s">
        <v>102</v>
      </c>
      <c r="J18139" t="s">
        <v>103</v>
      </c>
      <c r="K18139" t="s">
        <v>26467</v>
      </c>
      <c r="L18139" t="s">
        <v>149</v>
      </c>
      <c r="M18139" t="e">
        <f>_xlfn.XLOOKUP(B18139,Sheet1!B:B,Sheet1!C:C)</f>
        <v>#N/A</v>
      </c>
    </row>
    <row r="18140" spans="2:13" hidden="1">
      <c r="B18140" t="s">
        <v>26465</v>
      </c>
      <c r="C18140" t="s">
        <v>26469</v>
      </c>
      <c r="D18140" t="s">
        <v>23378</v>
      </c>
      <c r="E18140" t="s">
        <v>5154</v>
      </c>
      <c r="F18140">
        <v>40</v>
      </c>
      <c r="G18140">
        <v>60660</v>
      </c>
      <c r="H18140" t="s">
        <v>103</v>
      </c>
      <c r="I18140" t="s">
        <v>102</v>
      </c>
      <c r="J18140" t="s">
        <v>103</v>
      </c>
      <c r="K18140" t="s">
        <v>26467</v>
      </c>
      <c r="L18140" t="s">
        <v>149</v>
      </c>
      <c r="M18140" t="e">
        <f>_xlfn.XLOOKUP(B18140,Sheet1!B:B,Sheet1!C:C)</f>
        <v>#N/A</v>
      </c>
    </row>
    <row r="18141" spans="2:13" hidden="1">
      <c r="B18141" t="s">
        <v>26465</v>
      </c>
      <c r="C18141" t="s">
        <v>26470</v>
      </c>
      <c r="D18141" t="s">
        <v>226</v>
      </c>
      <c r="E18141" t="s">
        <v>5154</v>
      </c>
      <c r="F18141">
        <v>1</v>
      </c>
      <c r="G18141">
        <v>0</v>
      </c>
      <c r="H18141" t="s">
        <v>103</v>
      </c>
      <c r="I18141" t="s">
        <v>102</v>
      </c>
      <c r="J18141" t="s">
        <v>103</v>
      </c>
      <c r="K18141" t="s">
        <v>26467</v>
      </c>
      <c r="L18141" t="s">
        <v>149</v>
      </c>
      <c r="M18141" t="e">
        <f>_xlfn.XLOOKUP(B18141,Sheet1!B:B,Sheet1!C:C)</f>
        <v>#N/A</v>
      </c>
    </row>
    <row r="18142" spans="2:13" hidden="1">
      <c r="B18142" t="s">
        <v>26465</v>
      </c>
      <c r="C18142" t="s">
        <v>26467</v>
      </c>
      <c r="D18142" t="s">
        <v>26471</v>
      </c>
      <c r="E18142" t="s">
        <v>5073</v>
      </c>
      <c r="F18142">
        <v>2</v>
      </c>
      <c r="G18142">
        <v>16470</v>
      </c>
      <c r="H18142" t="s">
        <v>102</v>
      </c>
      <c r="I18142" t="s">
        <v>103</v>
      </c>
      <c r="J18142" t="s">
        <v>103</v>
      </c>
      <c r="K18142" t="s">
        <v>26467</v>
      </c>
      <c r="L18142" t="s">
        <v>149</v>
      </c>
      <c r="M18142" t="e">
        <f>_xlfn.XLOOKUP(B18142,Sheet1!B:B,Sheet1!C:C)</f>
        <v>#N/A</v>
      </c>
    </row>
    <row r="18143" spans="2:13" hidden="1">
      <c r="B18143" t="s">
        <v>26465</v>
      </c>
      <c r="C18143" t="s">
        <v>26472</v>
      </c>
      <c r="D18143" t="s">
        <v>254</v>
      </c>
      <c r="E18143" t="s">
        <v>5070</v>
      </c>
      <c r="F18143">
        <v>1</v>
      </c>
      <c r="G18143">
        <v>0</v>
      </c>
      <c r="H18143" t="s">
        <v>102</v>
      </c>
      <c r="I18143" t="s">
        <v>102</v>
      </c>
      <c r="J18143" t="s">
        <v>103</v>
      </c>
      <c r="K18143" t="s">
        <v>26467</v>
      </c>
      <c r="L18143" t="s">
        <v>149</v>
      </c>
      <c r="M18143" t="e">
        <f>_xlfn.XLOOKUP(B18143,Sheet1!B:B,Sheet1!C:C)</f>
        <v>#N/A</v>
      </c>
    </row>
    <row r="18144" spans="2:13" hidden="1">
      <c r="B18144" t="s">
        <v>26465</v>
      </c>
      <c r="C18144" t="s">
        <v>26473</v>
      </c>
      <c r="D18144" t="s">
        <v>670</v>
      </c>
      <c r="E18144" t="s">
        <v>5070</v>
      </c>
      <c r="F18144">
        <v>1</v>
      </c>
      <c r="G18144">
        <v>0</v>
      </c>
      <c r="H18144" t="s">
        <v>102</v>
      </c>
      <c r="I18144" t="s">
        <v>102</v>
      </c>
      <c r="J18144" t="s">
        <v>103</v>
      </c>
      <c r="K18144" t="s">
        <v>26467</v>
      </c>
      <c r="L18144" t="s">
        <v>149</v>
      </c>
      <c r="M18144" t="e">
        <f>_xlfn.XLOOKUP(B18144,Sheet1!B:B,Sheet1!C:C)</f>
        <v>#N/A</v>
      </c>
    </row>
    <row r="18145" spans="2:13" hidden="1">
      <c r="B18145" t="s">
        <v>26465</v>
      </c>
      <c r="C18145" t="s">
        <v>26474</v>
      </c>
      <c r="D18145" t="s">
        <v>226</v>
      </c>
      <c r="E18145" t="s">
        <v>5154</v>
      </c>
      <c r="F18145">
        <v>1</v>
      </c>
      <c r="G18145">
        <v>0</v>
      </c>
      <c r="H18145" t="s">
        <v>103</v>
      </c>
      <c r="I18145" t="s">
        <v>102</v>
      </c>
      <c r="J18145" t="s">
        <v>103</v>
      </c>
      <c r="K18145" t="s">
        <v>26467</v>
      </c>
      <c r="L18145" t="s">
        <v>149</v>
      </c>
      <c r="M18145" t="e">
        <f>_xlfn.XLOOKUP(B18145,Sheet1!B:B,Sheet1!C:C)</f>
        <v>#N/A</v>
      </c>
    </row>
    <row r="18146" spans="2:13" hidden="1">
      <c r="B18146" t="s">
        <v>26475</v>
      </c>
      <c r="C18146" t="s">
        <v>26476</v>
      </c>
      <c r="D18146" t="s">
        <v>26477</v>
      </c>
      <c r="E18146" t="s">
        <v>5154</v>
      </c>
      <c r="F18146">
        <v>3</v>
      </c>
      <c r="G18146">
        <v>76623</v>
      </c>
      <c r="H18146" t="s">
        <v>103</v>
      </c>
      <c r="I18146" t="s">
        <v>102</v>
      </c>
      <c r="J18146" t="s">
        <v>103</v>
      </c>
      <c r="K18146" t="s">
        <v>26478</v>
      </c>
      <c r="L18146" t="s">
        <v>142</v>
      </c>
      <c r="M18146" t="e">
        <f>_xlfn.XLOOKUP(B18146,Sheet1!B:B,Sheet1!C:C)</f>
        <v>#N/A</v>
      </c>
    </row>
    <row r="18147" spans="2:13" hidden="1">
      <c r="B18147" t="s">
        <v>26475</v>
      </c>
      <c r="C18147" t="s">
        <v>26479</v>
      </c>
      <c r="D18147" t="s">
        <v>26477</v>
      </c>
      <c r="E18147" t="s">
        <v>5154</v>
      </c>
      <c r="F18147">
        <v>3</v>
      </c>
      <c r="G18147">
        <v>0</v>
      </c>
      <c r="H18147" t="s">
        <v>103</v>
      </c>
      <c r="I18147" t="s">
        <v>102</v>
      </c>
      <c r="J18147" t="s">
        <v>103</v>
      </c>
      <c r="K18147" t="s">
        <v>26478</v>
      </c>
      <c r="L18147" t="s">
        <v>142</v>
      </c>
      <c r="M18147" t="e">
        <f>_xlfn.XLOOKUP(B18147,Sheet1!B:B,Sheet1!C:C)</f>
        <v>#N/A</v>
      </c>
    </row>
    <row r="18148" spans="2:13" hidden="1">
      <c r="B18148" t="s">
        <v>26475</v>
      </c>
      <c r="C18148" t="s">
        <v>26480</v>
      </c>
      <c r="D18148" t="s">
        <v>254</v>
      </c>
      <c r="E18148" t="s">
        <v>5070</v>
      </c>
      <c r="F18148">
        <v>3</v>
      </c>
      <c r="G18148">
        <v>0</v>
      </c>
      <c r="H18148" t="s">
        <v>102</v>
      </c>
      <c r="I18148" t="s">
        <v>102</v>
      </c>
      <c r="J18148" t="s">
        <v>103</v>
      </c>
      <c r="K18148" t="s">
        <v>26478</v>
      </c>
      <c r="L18148" t="s">
        <v>142</v>
      </c>
      <c r="M18148" t="e">
        <f>_xlfn.XLOOKUP(B18148,Sheet1!B:B,Sheet1!C:C)</f>
        <v>#N/A</v>
      </c>
    </row>
    <row r="18149" spans="2:13" hidden="1">
      <c r="B18149" t="s">
        <v>26475</v>
      </c>
      <c r="C18149" t="s">
        <v>26481</v>
      </c>
      <c r="D18149" t="s">
        <v>26477</v>
      </c>
      <c r="E18149" t="s">
        <v>5154</v>
      </c>
      <c r="F18149">
        <v>3</v>
      </c>
      <c r="G18149">
        <v>73858</v>
      </c>
      <c r="H18149" t="s">
        <v>103</v>
      </c>
      <c r="I18149" t="s">
        <v>102</v>
      </c>
      <c r="J18149" t="s">
        <v>103</v>
      </c>
      <c r="K18149" t="s">
        <v>26478</v>
      </c>
      <c r="L18149" t="s">
        <v>142</v>
      </c>
      <c r="M18149" t="e">
        <f>_xlfn.XLOOKUP(B18149,Sheet1!B:B,Sheet1!C:C)</f>
        <v>#N/A</v>
      </c>
    </row>
    <row r="18150" spans="2:13" hidden="1">
      <c r="B18150" t="s">
        <v>26475</v>
      </c>
      <c r="C18150" t="s">
        <v>26478</v>
      </c>
      <c r="D18150" t="s">
        <v>142</v>
      </c>
      <c r="E18150" t="s">
        <v>5070</v>
      </c>
      <c r="F18150">
        <v>3</v>
      </c>
      <c r="G18150">
        <v>56469</v>
      </c>
      <c r="H18150" t="s">
        <v>102</v>
      </c>
      <c r="I18150" t="s">
        <v>102</v>
      </c>
      <c r="J18150" t="s">
        <v>103</v>
      </c>
      <c r="K18150" t="s">
        <v>26478</v>
      </c>
      <c r="L18150" t="s">
        <v>142</v>
      </c>
      <c r="M18150" t="e">
        <f>_xlfn.XLOOKUP(B18150,Sheet1!B:B,Sheet1!C:C)</f>
        <v>#N/A</v>
      </c>
    </row>
    <row r="18151" spans="2:13" hidden="1">
      <c r="B18151" t="s">
        <v>26475</v>
      </c>
      <c r="C18151" t="s">
        <v>26482</v>
      </c>
      <c r="D18151" t="s">
        <v>26477</v>
      </c>
      <c r="E18151" t="s">
        <v>5154</v>
      </c>
      <c r="F18151">
        <v>3</v>
      </c>
      <c r="G18151">
        <v>0</v>
      </c>
      <c r="H18151" t="s">
        <v>103</v>
      </c>
      <c r="I18151" t="s">
        <v>102</v>
      </c>
      <c r="J18151" t="s">
        <v>103</v>
      </c>
      <c r="K18151" t="s">
        <v>26478</v>
      </c>
      <c r="L18151" t="s">
        <v>142</v>
      </c>
      <c r="M18151" t="e">
        <f>_xlfn.XLOOKUP(B18151,Sheet1!B:B,Sheet1!C:C)</f>
        <v>#N/A</v>
      </c>
    </row>
    <row r="18152" spans="2:13" hidden="1">
      <c r="B18152" t="s">
        <v>26475</v>
      </c>
      <c r="C18152" t="s">
        <v>26483</v>
      </c>
      <c r="D18152" t="s">
        <v>26477</v>
      </c>
      <c r="E18152" t="s">
        <v>5154</v>
      </c>
      <c r="F18152">
        <v>3</v>
      </c>
      <c r="G18152">
        <v>0</v>
      </c>
      <c r="H18152" t="s">
        <v>103</v>
      </c>
      <c r="I18152" t="s">
        <v>102</v>
      </c>
      <c r="J18152" t="s">
        <v>103</v>
      </c>
      <c r="K18152" t="s">
        <v>26478</v>
      </c>
      <c r="L18152" t="s">
        <v>142</v>
      </c>
      <c r="M18152" t="e">
        <f>_xlfn.XLOOKUP(B18152,Sheet1!B:B,Sheet1!C:C)</f>
        <v>#N/A</v>
      </c>
    </row>
    <row r="18153" spans="2:13" hidden="1">
      <c r="B18153" t="s">
        <v>26475</v>
      </c>
      <c r="C18153" t="s">
        <v>26484</v>
      </c>
      <c r="D18153" t="s">
        <v>670</v>
      </c>
      <c r="E18153" t="s">
        <v>5070</v>
      </c>
      <c r="F18153">
        <v>3</v>
      </c>
      <c r="G18153">
        <v>83356</v>
      </c>
      <c r="H18153" t="s">
        <v>102</v>
      </c>
      <c r="I18153" t="s">
        <v>102</v>
      </c>
      <c r="J18153" t="s">
        <v>103</v>
      </c>
      <c r="K18153" t="s">
        <v>26478</v>
      </c>
      <c r="L18153" t="s">
        <v>142</v>
      </c>
      <c r="M18153" t="e">
        <f>_xlfn.XLOOKUP(B18153,Sheet1!B:B,Sheet1!C:C)</f>
        <v>#N/A</v>
      </c>
    </row>
    <row r="18154" spans="2:13" hidden="1">
      <c r="B18154" t="s">
        <v>26485</v>
      </c>
      <c r="C18154" t="s">
        <v>26486</v>
      </c>
      <c r="D18154" t="s">
        <v>267</v>
      </c>
      <c r="E18154" t="s">
        <v>5073</v>
      </c>
      <c r="F18154">
        <v>3</v>
      </c>
      <c r="G18154">
        <v>0</v>
      </c>
      <c r="H18154" t="s">
        <v>102</v>
      </c>
      <c r="I18154" t="s">
        <v>103</v>
      </c>
      <c r="J18154" t="s">
        <v>103</v>
      </c>
      <c r="K18154" t="s">
        <v>26487</v>
      </c>
      <c r="L18154" t="s">
        <v>315</v>
      </c>
      <c r="M18154" t="e">
        <f>_xlfn.XLOOKUP(B18154,Sheet1!B:B,Sheet1!C:C)</f>
        <v>#N/A</v>
      </c>
    </row>
    <row r="18155" spans="2:13" hidden="1">
      <c r="B18155" t="s">
        <v>26485</v>
      </c>
      <c r="C18155" t="s">
        <v>26488</v>
      </c>
      <c r="D18155" t="s">
        <v>5246</v>
      </c>
      <c r="E18155" t="s">
        <v>5154</v>
      </c>
      <c r="F18155">
        <v>2.5</v>
      </c>
      <c r="G18155">
        <v>0</v>
      </c>
      <c r="H18155" t="s">
        <v>103</v>
      </c>
      <c r="I18155" t="s">
        <v>102</v>
      </c>
      <c r="J18155" t="s">
        <v>103</v>
      </c>
      <c r="K18155" t="s">
        <v>26487</v>
      </c>
      <c r="L18155" t="s">
        <v>315</v>
      </c>
      <c r="M18155" t="e">
        <f>_xlfn.XLOOKUP(B18155,Sheet1!B:B,Sheet1!C:C)</f>
        <v>#N/A</v>
      </c>
    </row>
    <row r="18156" spans="2:13" hidden="1">
      <c r="B18156" t="s">
        <v>26485</v>
      </c>
      <c r="C18156" t="s">
        <v>26489</v>
      </c>
      <c r="D18156" t="s">
        <v>26490</v>
      </c>
      <c r="E18156" t="s">
        <v>5154</v>
      </c>
      <c r="F18156">
        <v>2.5</v>
      </c>
      <c r="G18156">
        <v>0</v>
      </c>
      <c r="H18156" t="s">
        <v>103</v>
      </c>
      <c r="I18156" t="s">
        <v>102</v>
      </c>
      <c r="J18156" t="s">
        <v>103</v>
      </c>
      <c r="K18156" t="s">
        <v>26487</v>
      </c>
      <c r="L18156" t="s">
        <v>315</v>
      </c>
      <c r="M18156" t="e">
        <f>_xlfn.XLOOKUP(B18156,Sheet1!B:B,Sheet1!C:C)</f>
        <v>#N/A</v>
      </c>
    </row>
    <row r="18157" spans="2:13" hidden="1">
      <c r="B18157" t="s">
        <v>26485</v>
      </c>
      <c r="C18157" t="s">
        <v>26491</v>
      </c>
      <c r="D18157" t="s">
        <v>5246</v>
      </c>
      <c r="E18157" t="s">
        <v>5154</v>
      </c>
      <c r="F18157">
        <v>2.5</v>
      </c>
      <c r="G18157">
        <v>0</v>
      </c>
      <c r="H18157" t="s">
        <v>103</v>
      </c>
      <c r="I18157" t="s">
        <v>102</v>
      </c>
      <c r="J18157" t="s">
        <v>103</v>
      </c>
      <c r="K18157" t="s">
        <v>26487</v>
      </c>
      <c r="L18157" t="s">
        <v>315</v>
      </c>
      <c r="M18157" t="e">
        <f>_xlfn.XLOOKUP(B18157,Sheet1!B:B,Sheet1!C:C)</f>
        <v>#N/A</v>
      </c>
    </row>
    <row r="18158" spans="2:13" hidden="1">
      <c r="B18158" t="s">
        <v>26485</v>
      </c>
      <c r="C18158" t="s">
        <v>26492</v>
      </c>
      <c r="D18158" t="s">
        <v>5246</v>
      </c>
      <c r="E18158" t="s">
        <v>5154</v>
      </c>
      <c r="F18158">
        <v>2.5</v>
      </c>
      <c r="G18158">
        <v>0</v>
      </c>
      <c r="H18158" t="s">
        <v>103</v>
      </c>
      <c r="I18158" t="s">
        <v>102</v>
      </c>
      <c r="J18158" t="s">
        <v>103</v>
      </c>
      <c r="K18158" t="s">
        <v>26487</v>
      </c>
      <c r="L18158" t="s">
        <v>315</v>
      </c>
      <c r="M18158" t="e">
        <f>_xlfn.XLOOKUP(B18158,Sheet1!B:B,Sheet1!C:C)</f>
        <v>#N/A</v>
      </c>
    </row>
    <row r="18159" spans="2:13" hidden="1">
      <c r="B18159" t="s">
        <v>26485</v>
      </c>
      <c r="C18159" t="s">
        <v>26493</v>
      </c>
      <c r="D18159" t="s">
        <v>5246</v>
      </c>
      <c r="E18159" t="s">
        <v>5154</v>
      </c>
      <c r="F18159">
        <v>2.5</v>
      </c>
      <c r="G18159">
        <v>0</v>
      </c>
      <c r="H18159" t="s">
        <v>103</v>
      </c>
      <c r="I18159" t="s">
        <v>102</v>
      </c>
      <c r="J18159" t="s">
        <v>103</v>
      </c>
      <c r="K18159" t="s">
        <v>26487</v>
      </c>
      <c r="L18159" t="s">
        <v>315</v>
      </c>
      <c r="M18159" t="e">
        <f>_xlfn.XLOOKUP(B18159,Sheet1!B:B,Sheet1!C:C)</f>
        <v>#N/A</v>
      </c>
    </row>
    <row r="18160" spans="2:13" hidden="1">
      <c r="B18160" t="s">
        <v>26485</v>
      </c>
      <c r="C18160" t="s">
        <v>26494</v>
      </c>
      <c r="D18160" t="s">
        <v>5246</v>
      </c>
      <c r="E18160" t="s">
        <v>5154</v>
      </c>
      <c r="F18160">
        <v>2.5</v>
      </c>
      <c r="G18160">
        <v>0</v>
      </c>
      <c r="H18160" t="s">
        <v>103</v>
      </c>
      <c r="I18160" t="s">
        <v>102</v>
      </c>
      <c r="J18160" t="s">
        <v>103</v>
      </c>
      <c r="K18160" t="s">
        <v>26487</v>
      </c>
      <c r="L18160" t="s">
        <v>315</v>
      </c>
      <c r="M18160" t="e">
        <f>_xlfn.XLOOKUP(B18160,Sheet1!B:B,Sheet1!C:C)</f>
        <v>#N/A</v>
      </c>
    </row>
    <row r="18161" spans="2:13" hidden="1">
      <c r="B18161" t="s">
        <v>26485</v>
      </c>
      <c r="C18161" t="s">
        <v>26495</v>
      </c>
      <c r="D18161" t="s">
        <v>195</v>
      </c>
      <c r="E18161" t="s">
        <v>5073</v>
      </c>
      <c r="F18161">
        <v>40</v>
      </c>
      <c r="G18161">
        <v>145209</v>
      </c>
      <c r="H18161" t="s">
        <v>102</v>
      </c>
      <c r="I18161" t="s">
        <v>103</v>
      </c>
      <c r="J18161" t="s">
        <v>103</v>
      </c>
      <c r="K18161" t="s">
        <v>26487</v>
      </c>
      <c r="L18161" t="s">
        <v>315</v>
      </c>
      <c r="M18161" t="e">
        <f>_xlfn.XLOOKUP(B18161,Sheet1!B:B,Sheet1!C:C)</f>
        <v>#N/A</v>
      </c>
    </row>
    <row r="18162" spans="2:13" hidden="1">
      <c r="B18162" t="s">
        <v>26485</v>
      </c>
      <c r="C18162" t="s">
        <v>26487</v>
      </c>
      <c r="D18162" t="s">
        <v>315</v>
      </c>
      <c r="E18162" t="s">
        <v>5073</v>
      </c>
      <c r="F18162">
        <v>5</v>
      </c>
      <c r="G18162">
        <v>0</v>
      </c>
      <c r="H18162" t="s">
        <v>102</v>
      </c>
      <c r="I18162" t="s">
        <v>103</v>
      </c>
      <c r="J18162" t="s">
        <v>103</v>
      </c>
      <c r="K18162" t="s">
        <v>26487</v>
      </c>
      <c r="L18162" t="s">
        <v>315</v>
      </c>
      <c r="M18162" t="e">
        <f>_xlfn.XLOOKUP(B18162,Sheet1!B:B,Sheet1!C:C)</f>
        <v>#N/A</v>
      </c>
    </row>
    <row r="18163" spans="2:13" hidden="1">
      <c r="B18163" t="s">
        <v>26485</v>
      </c>
      <c r="C18163" t="s">
        <v>26496</v>
      </c>
      <c r="D18163" t="s">
        <v>5246</v>
      </c>
      <c r="E18163" t="s">
        <v>5154</v>
      </c>
      <c r="F18163">
        <v>2.5</v>
      </c>
      <c r="G18163">
        <v>0</v>
      </c>
      <c r="H18163" t="s">
        <v>103</v>
      </c>
      <c r="I18163" t="s">
        <v>102</v>
      </c>
      <c r="J18163" t="s">
        <v>103</v>
      </c>
      <c r="K18163" t="s">
        <v>26487</v>
      </c>
      <c r="L18163" t="s">
        <v>315</v>
      </c>
      <c r="M18163" t="e">
        <f>_xlfn.XLOOKUP(B18163,Sheet1!B:B,Sheet1!C:C)</f>
        <v>#N/A</v>
      </c>
    </row>
    <row r="18164" spans="2:13" hidden="1">
      <c r="B18164" t="s">
        <v>26485</v>
      </c>
      <c r="C18164" t="s">
        <v>26497</v>
      </c>
      <c r="D18164" t="s">
        <v>5246</v>
      </c>
      <c r="E18164" t="s">
        <v>5154</v>
      </c>
      <c r="F18164">
        <v>2.5</v>
      </c>
      <c r="G18164">
        <v>0</v>
      </c>
      <c r="H18164" t="s">
        <v>103</v>
      </c>
      <c r="I18164" t="s">
        <v>102</v>
      </c>
      <c r="J18164" t="s">
        <v>103</v>
      </c>
      <c r="K18164" t="s">
        <v>26487</v>
      </c>
      <c r="L18164" t="s">
        <v>315</v>
      </c>
      <c r="M18164" t="e">
        <f>_xlfn.XLOOKUP(B18164,Sheet1!B:B,Sheet1!C:C)</f>
        <v>#N/A</v>
      </c>
    </row>
    <row r="18165" spans="2:13" hidden="1">
      <c r="B18165" t="s">
        <v>26485</v>
      </c>
      <c r="C18165" t="s">
        <v>26498</v>
      </c>
      <c r="D18165" t="s">
        <v>5246</v>
      </c>
      <c r="E18165" t="s">
        <v>5154</v>
      </c>
      <c r="F18165">
        <v>2.5</v>
      </c>
      <c r="G18165">
        <v>0</v>
      </c>
      <c r="H18165" t="s">
        <v>103</v>
      </c>
      <c r="I18165" t="s">
        <v>102</v>
      </c>
      <c r="J18165" t="s">
        <v>103</v>
      </c>
      <c r="K18165" t="s">
        <v>26487</v>
      </c>
      <c r="L18165" t="s">
        <v>315</v>
      </c>
      <c r="M18165" t="e">
        <f>_xlfn.XLOOKUP(B18165,Sheet1!B:B,Sheet1!C:C)</f>
        <v>#N/A</v>
      </c>
    </row>
    <row r="18166" spans="2:13" hidden="1">
      <c r="B18166" t="s">
        <v>26485</v>
      </c>
      <c r="C18166" t="s">
        <v>26499</v>
      </c>
      <c r="D18166" t="s">
        <v>5246</v>
      </c>
      <c r="E18166" t="s">
        <v>5154</v>
      </c>
      <c r="F18166">
        <v>2.5</v>
      </c>
      <c r="G18166">
        <v>0</v>
      </c>
      <c r="H18166" t="s">
        <v>103</v>
      </c>
      <c r="I18166" t="s">
        <v>102</v>
      </c>
      <c r="J18166" t="s">
        <v>103</v>
      </c>
      <c r="K18166" t="s">
        <v>26487</v>
      </c>
      <c r="L18166" t="s">
        <v>315</v>
      </c>
      <c r="M18166" t="e">
        <f>_xlfn.XLOOKUP(B18166,Sheet1!B:B,Sheet1!C:C)</f>
        <v>#N/A</v>
      </c>
    </row>
    <row r="18167" spans="2:13" hidden="1">
      <c r="B18167" t="s">
        <v>26485</v>
      </c>
      <c r="C18167" t="s">
        <v>26500</v>
      </c>
      <c r="D18167" t="s">
        <v>5246</v>
      </c>
      <c r="E18167" t="s">
        <v>5154</v>
      </c>
      <c r="F18167">
        <v>2.5</v>
      </c>
      <c r="G18167">
        <v>0</v>
      </c>
      <c r="H18167" t="s">
        <v>103</v>
      </c>
      <c r="I18167" t="s">
        <v>102</v>
      </c>
      <c r="J18167" t="s">
        <v>103</v>
      </c>
      <c r="K18167" t="s">
        <v>26487</v>
      </c>
      <c r="L18167" t="s">
        <v>315</v>
      </c>
      <c r="M18167" t="e">
        <f>_xlfn.XLOOKUP(B18167,Sheet1!B:B,Sheet1!C:C)</f>
        <v>#N/A</v>
      </c>
    </row>
    <row r="18168" spans="2:13" hidden="1">
      <c r="B18168" t="s">
        <v>26485</v>
      </c>
      <c r="C18168" t="s">
        <v>26501</v>
      </c>
      <c r="D18168" t="s">
        <v>5246</v>
      </c>
      <c r="E18168" t="s">
        <v>5154</v>
      </c>
      <c r="F18168">
        <v>2.5</v>
      </c>
      <c r="G18168">
        <v>0</v>
      </c>
      <c r="H18168" t="s">
        <v>103</v>
      </c>
      <c r="I18168" t="s">
        <v>102</v>
      </c>
      <c r="J18168" t="s">
        <v>103</v>
      </c>
      <c r="K18168" t="s">
        <v>26487</v>
      </c>
      <c r="L18168" t="s">
        <v>315</v>
      </c>
      <c r="M18168" t="e">
        <f>_xlfn.XLOOKUP(B18168,Sheet1!B:B,Sheet1!C:C)</f>
        <v>#N/A</v>
      </c>
    </row>
    <row r="18169" spans="2:13" hidden="1">
      <c r="B18169" t="s">
        <v>26485</v>
      </c>
      <c r="C18169" t="s">
        <v>26502</v>
      </c>
      <c r="D18169" t="s">
        <v>5246</v>
      </c>
      <c r="E18169" t="s">
        <v>5154</v>
      </c>
      <c r="F18169">
        <v>2.5</v>
      </c>
      <c r="G18169">
        <v>0</v>
      </c>
      <c r="H18169" t="s">
        <v>103</v>
      </c>
      <c r="I18169" t="s">
        <v>102</v>
      </c>
      <c r="J18169" t="s">
        <v>103</v>
      </c>
      <c r="K18169" t="s">
        <v>26487</v>
      </c>
      <c r="L18169" t="s">
        <v>315</v>
      </c>
      <c r="M18169" t="e">
        <f>_xlfn.XLOOKUP(B18169,Sheet1!B:B,Sheet1!C:C)</f>
        <v>#N/A</v>
      </c>
    </row>
    <row r="18170" spans="2:13" hidden="1">
      <c r="B18170" t="s">
        <v>26503</v>
      </c>
      <c r="C18170" t="s">
        <v>26504</v>
      </c>
      <c r="D18170" t="s">
        <v>5419</v>
      </c>
      <c r="E18170" t="s">
        <v>5154</v>
      </c>
      <c r="F18170">
        <v>2</v>
      </c>
      <c r="G18170">
        <v>0</v>
      </c>
      <c r="H18170" t="s">
        <v>103</v>
      </c>
      <c r="I18170" t="s">
        <v>102</v>
      </c>
      <c r="J18170" t="s">
        <v>103</v>
      </c>
      <c r="K18170" t="s">
        <v>26505</v>
      </c>
      <c r="L18170" t="s">
        <v>188</v>
      </c>
      <c r="M18170" t="e">
        <f>_xlfn.XLOOKUP(B18170,Sheet1!B:B,Sheet1!C:C)</f>
        <v>#N/A</v>
      </c>
    </row>
    <row r="18171" spans="2:13" hidden="1">
      <c r="B18171" t="s">
        <v>26503</v>
      </c>
      <c r="C18171" t="s">
        <v>26506</v>
      </c>
      <c r="D18171" t="s">
        <v>315</v>
      </c>
      <c r="E18171" t="s">
        <v>5070</v>
      </c>
      <c r="F18171">
        <v>2</v>
      </c>
      <c r="G18171">
        <v>0</v>
      </c>
      <c r="H18171" t="s">
        <v>102</v>
      </c>
      <c r="I18171" t="s">
        <v>102</v>
      </c>
      <c r="J18171" t="s">
        <v>103</v>
      </c>
      <c r="K18171" t="s">
        <v>26505</v>
      </c>
      <c r="L18171" t="s">
        <v>188</v>
      </c>
      <c r="M18171" t="e">
        <f>_xlfn.XLOOKUP(B18171,Sheet1!B:B,Sheet1!C:C)</f>
        <v>#N/A</v>
      </c>
    </row>
    <row r="18172" spans="2:13" hidden="1">
      <c r="B18172" t="s">
        <v>26503</v>
      </c>
      <c r="C18172" t="s">
        <v>26507</v>
      </c>
      <c r="D18172" t="s">
        <v>5419</v>
      </c>
      <c r="E18172" t="s">
        <v>5154</v>
      </c>
      <c r="F18172">
        <v>2</v>
      </c>
      <c r="G18172">
        <v>0</v>
      </c>
      <c r="H18172" t="s">
        <v>103</v>
      </c>
      <c r="I18172" t="s">
        <v>102</v>
      </c>
      <c r="J18172" t="s">
        <v>103</v>
      </c>
      <c r="K18172" t="s">
        <v>26505</v>
      </c>
      <c r="L18172" t="s">
        <v>188</v>
      </c>
      <c r="M18172" t="e">
        <f>_xlfn.XLOOKUP(B18172,Sheet1!B:B,Sheet1!C:C)</f>
        <v>#N/A</v>
      </c>
    </row>
    <row r="18173" spans="2:13" hidden="1">
      <c r="B18173" t="s">
        <v>26503</v>
      </c>
      <c r="C18173" t="s">
        <v>26508</v>
      </c>
      <c r="D18173" t="s">
        <v>5984</v>
      </c>
      <c r="E18173" t="s">
        <v>5154</v>
      </c>
      <c r="F18173">
        <v>2</v>
      </c>
      <c r="G18173">
        <v>0</v>
      </c>
      <c r="H18173" t="s">
        <v>103</v>
      </c>
      <c r="I18173" t="s">
        <v>102</v>
      </c>
      <c r="J18173" t="s">
        <v>103</v>
      </c>
      <c r="K18173" t="s">
        <v>26505</v>
      </c>
      <c r="L18173" t="s">
        <v>188</v>
      </c>
      <c r="M18173" t="e">
        <f>_xlfn.XLOOKUP(B18173,Sheet1!B:B,Sheet1!C:C)</f>
        <v>#N/A</v>
      </c>
    </row>
    <row r="18174" spans="2:13" hidden="1">
      <c r="B18174" t="s">
        <v>26503</v>
      </c>
      <c r="C18174" t="s">
        <v>26509</v>
      </c>
      <c r="D18174" t="s">
        <v>5419</v>
      </c>
      <c r="E18174" t="s">
        <v>5154</v>
      </c>
      <c r="F18174">
        <v>2</v>
      </c>
      <c r="G18174">
        <v>0</v>
      </c>
      <c r="H18174" t="s">
        <v>103</v>
      </c>
      <c r="I18174" t="s">
        <v>102</v>
      </c>
      <c r="J18174" t="s">
        <v>103</v>
      </c>
      <c r="K18174" t="s">
        <v>26505</v>
      </c>
      <c r="L18174" t="s">
        <v>188</v>
      </c>
      <c r="M18174" t="e">
        <f>_xlfn.XLOOKUP(B18174,Sheet1!B:B,Sheet1!C:C)</f>
        <v>#N/A</v>
      </c>
    </row>
    <row r="18175" spans="2:13" hidden="1">
      <c r="B18175" t="s">
        <v>26503</v>
      </c>
      <c r="C18175" t="s">
        <v>26505</v>
      </c>
      <c r="D18175" t="s">
        <v>195</v>
      </c>
      <c r="E18175" t="s">
        <v>5073</v>
      </c>
      <c r="F18175">
        <v>40</v>
      </c>
      <c r="G18175">
        <v>0</v>
      </c>
      <c r="H18175" t="s">
        <v>102</v>
      </c>
      <c r="I18175" t="s">
        <v>103</v>
      </c>
      <c r="J18175" t="s">
        <v>103</v>
      </c>
      <c r="K18175" t="s">
        <v>26505</v>
      </c>
      <c r="L18175" t="s">
        <v>188</v>
      </c>
      <c r="M18175" t="e">
        <f>_xlfn.XLOOKUP(B18175,Sheet1!B:B,Sheet1!C:C)</f>
        <v>#N/A</v>
      </c>
    </row>
    <row r="18176" spans="2:13" hidden="1">
      <c r="B18176" t="s">
        <v>26503</v>
      </c>
      <c r="C18176" t="s">
        <v>26510</v>
      </c>
      <c r="D18176" t="s">
        <v>5419</v>
      </c>
      <c r="E18176" t="s">
        <v>5154</v>
      </c>
      <c r="F18176">
        <v>2</v>
      </c>
      <c r="G18176">
        <v>0</v>
      </c>
      <c r="H18176" t="s">
        <v>103</v>
      </c>
      <c r="I18176" t="s">
        <v>102</v>
      </c>
      <c r="J18176" t="s">
        <v>103</v>
      </c>
      <c r="K18176" t="s">
        <v>26505</v>
      </c>
      <c r="L18176" t="s">
        <v>188</v>
      </c>
      <c r="M18176" t="e">
        <f>_xlfn.XLOOKUP(B18176,Sheet1!B:B,Sheet1!C:C)</f>
        <v>#N/A</v>
      </c>
    </row>
    <row r="18177" spans="2:13" hidden="1">
      <c r="B18177" t="s">
        <v>26503</v>
      </c>
      <c r="C18177" t="s">
        <v>26511</v>
      </c>
      <c r="D18177" t="s">
        <v>5224</v>
      </c>
      <c r="E18177" t="s">
        <v>5070</v>
      </c>
      <c r="F18177">
        <v>2</v>
      </c>
      <c r="G18177">
        <v>0</v>
      </c>
      <c r="H18177" t="s">
        <v>102</v>
      </c>
      <c r="I18177" t="s">
        <v>102</v>
      </c>
      <c r="J18177" t="s">
        <v>103</v>
      </c>
      <c r="K18177" t="s">
        <v>26505</v>
      </c>
      <c r="L18177" t="s">
        <v>188</v>
      </c>
      <c r="M18177" t="e">
        <f>_xlfn.XLOOKUP(B18177,Sheet1!B:B,Sheet1!C:C)</f>
        <v>#N/A</v>
      </c>
    </row>
    <row r="18178" spans="2:13" hidden="1">
      <c r="B18178" t="s">
        <v>26503</v>
      </c>
      <c r="C18178" t="s">
        <v>26512</v>
      </c>
      <c r="D18178" t="s">
        <v>267</v>
      </c>
      <c r="E18178" t="s">
        <v>5070</v>
      </c>
      <c r="F18178">
        <v>2</v>
      </c>
      <c r="G18178">
        <v>0</v>
      </c>
      <c r="H18178" t="s">
        <v>102</v>
      </c>
      <c r="I18178" t="s">
        <v>102</v>
      </c>
      <c r="J18178" t="s">
        <v>103</v>
      </c>
      <c r="K18178" t="s">
        <v>26505</v>
      </c>
      <c r="L18178" t="s">
        <v>188</v>
      </c>
      <c r="M18178" t="e">
        <f>_xlfn.XLOOKUP(B18178,Sheet1!B:B,Sheet1!C:C)</f>
        <v>#N/A</v>
      </c>
    </row>
    <row r="18179" spans="2:13" hidden="1">
      <c r="B18179" t="s">
        <v>26503</v>
      </c>
      <c r="C18179" t="s">
        <v>26513</v>
      </c>
      <c r="D18179" t="s">
        <v>5419</v>
      </c>
      <c r="E18179" t="s">
        <v>5154</v>
      </c>
      <c r="F18179">
        <v>2</v>
      </c>
      <c r="G18179">
        <v>0</v>
      </c>
      <c r="H18179" t="s">
        <v>103</v>
      </c>
      <c r="I18179" t="s">
        <v>102</v>
      </c>
      <c r="J18179" t="s">
        <v>103</v>
      </c>
      <c r="K18179" t="s">
        <v>26505</v>
      </c>
      <c r="L18179" t="s">
        <v>188</v>
      </c>
      <c r="M18179" t="e">
        <f>_xlfn.XLOOKUP(B18179,Sheet1!B:B,Sheet1!C:C)</f>
        <v>#N/A</v>
      </c>
    </row>
    <row r="18180" spans="2:13" hidden="1">
      <c r="B18180" t="s">
        <v>26503</v>
      </c>
      <c r="C18180" t="s">
        <v>26514</v>
      </c>
      <c r="D18180" t="s">
        <v>5419</v>
      </c>
      <c r="E18180" t="s">
        <v>5154</v>
      </c>
      <c r="F18180">
        <v>2</v>
      </c>
      <c r="G18180">
        <v>0</v>
      </c>
      <c r="H18180" t="s">
        <v>103</v>
      </c>
      <c r="I18180" t="s">
        <v>102</v>
      </c>
      <c r="J18180" t="s">
        <v>103</v>
      </c>
      <c r="K18180" t="s">
        <v>26505</v>
      </c>
      <c r="L18180" t="s">
        <v>188</v>
      </c>
      <c r="M18180" t="e">
        <f>_xlfn.XLOOKUP(B18180,Sheet1!B:B,Sheet1!C:C)</f>
        <v>#N/A</v>
      </c>
    </row>
    <row r="18181" spans="2:13" hidden="1">
      <c r="B18181" t="s">
        <v>26503</v>
      </c>
      <c r="C18181" t="s">
        <v>26515</v>
      </c>
      <c r="D18181" t="s">
        <v>5419</v>
      </c>
      <c r="E18181" t="s">
        <v>5154</v>
      </c>
      <c r="F18181">
        <v>2</v>
      </c>
      <c r="G18181">
        <v>0</v>
      </c>
      <c r="H18181" t="s">
        <v>103</v>
      </c>
      <c r="I18181" t="s">
        <v>102</v>
      </c>
      <c r="J18181" t="s">
        <v>103</v>
      </c>
      <c r="K18181" t="s">
        <v>26505</v>
      </c>
      <c r="L18181" t="s">
        <v>188</v>
      </c>
      <c r="M18181" t="e">
        <f>_xlfn.XLOOKUP(B18181,Sheet1!B:B,Sheet1!C:C)</f>
        <v>#N/A</v>
      </c>
    </row>
    <row r="18182" spans="2:13" hidden="1">
      <c r="B18182" t="s">
        <v>26516</v>
      </c>
      <c r="C18182" t="s">
        <v>26517</v>
      </c>
      <c r="D18182" t="s">
        <v>2168</v>
      </c>
      <c r="F18182">
        <v>40</v>
      </c>
      <c r="G18182">
        <v>100000</v>
      </c>
      <c r="H18182" t="s">
        <v>103</v>
      </c>
      <c r="I18182" t="s">
        <v>103</v>
      </c>
      <c r="J18182" t="s">
        <v>103</v>
      </c>
      <c r="K18182" t="s">
        <v>26518</v>
      </c>
      <c r="L18182" t="s">
        <v>267</v>
      </c>
      <c r="M18182" t="e">
        <f>_xlfn.XLOOKUP(B18182,Sheet1!B:B,Sheet1!C:C)</f>
        <v>#N/A</v>
      </c>
    </row>
    <row r="18183" spans="2:13" hidden="1">
      <c r="B18183" t="s">
        <v>26516</v>
      </c>
      <c r="C18183" t="s">
        <v>26519</v>
      </c>
      <c r="D18183" t="s">
        <v>5224</v>
      </c>
      <c r="E18183" t="s">
        <v>5070</v>
      </c>
      <c r="F18183">
        <v>5</v>
      </c>
      <c r="G18183">
        <v>0</v>
      </c>
      <c r="H18183" t="s">
        <v>102</v>
      </c>
      <c r="I18183" t="s">
        <v>102</v>
      </c>
      <c r="J18183" t="s">
        <v>103</v>
      </c>
      <c r="K18183" t="s">
        <v>26518</v>
      </c>
      <c r="L18183" t="s">
        <v>267</v>
      </c>
      <c r="M18183" t="e">
        <f>_xlfn.XLOOKUP(B18183,Sheet1!B:B,Sheet1!C:C)</f>
        <v>#N/A</v>
      </c>
    </row>
    <row r="18184" spans="2:13" hidden="1">
      <c r="B18184" t="s">
        <v>26516</v>
      </c>
      <c r="C18184" t="s">
        <v>26520</v>
      </c>
      <c r="D18184" t="s">
        <v>26521</v>
      </c>
      <c r="E18184" t="s">
        <v>5154</v>
      </c>
      <c r="F18184">
        <v>5</v>
      </c>
      <c r="G18184">
        <v>0</v>
      </c>
      <c r="H18184" t="s">
        <v>103</v>
      </c>
      <c r="I18184" t="s">
        <v>102</v>
      </c>
      <c r="J18184" t="s">
        <v>103</v>
      </c>
      <c r="K18184" t="s">
        <v>26518</v>
      </c>
      <c r="L18184" t="s">
        <v>267</v>
      </c>
      <c r="M18184" t="e">
        <f>_xlfn.XLOOKUP(B18184,Sheet1!B:B,Sheet1!C:C)</f>
        <v>#N/A</v>
      </c>
    </row>
    <row r="18185" spans="2:13" hidden="1">
      <c r="B18185" t="s">
        <v>26516</v>
      </c>
      <c r="C18185" t="s">
        <v>26518</v>
      </c>
      <c r="D18185" t="s">
        <v>267</v>
      </c>
      <c r="E18185" t="s">
        <v>5070</v>
      </c>
      <c r="F18185">
        <v>5</v>
      </c>
      <c r="G18185">
        <v>0</v>
      </c>
      <c r="H18185" t="s">
        <v>102</v>
      </c>
      <c r="I18185" t="s">
        <v>102</v>
      </c>
      <c r="J18185" t="s">
        <v>103</v>
      </c>
      <c r="K18185" t="s">
        <v>26518</v>
      </c>
      <c r="L18185" t="s">
        <v>267</v>
      </c>
      <c r="M18185" t="e">
        <f>_xlfn.XLOOKUP(B18185,Sheet1!B:B,Sheet1!C:C)</f>
        <v>#N/A</v>
      </c>
    </row>
    <row r="18186" spans="2:13" hidden="1">
      <c r="B18186" t="s">
        <v>26516</v>
      </c>
      <c r="C18186" t="s">
        <v>26522</v>
      </c>
      <c r="D18186" t="s">
        <v>315</v>
      </c>
      <c r="E18186" t="s">
        <v>5070</v>
      </c>
      <c r="F18186">
        <v>5</v>
      </c>
      <c r="G18186">
        <v>0</v>
      </c>
      <c r="H18186" t="s">
        <v>102</v>
      </c>
      <c r="I18186" t="s">
        <v>102</v>
      </c>
      <c r="J18186" t="s">
        <v>103</v>
      </c>
      <c r="K18186" t="s">
        <v>26518</v>
      </c>
      <c r="L18186" t="s">
        <v>267</v>
      </c>
      <c r="M18186" t="e">
        <f>_xlfn.XLOOKUP(B18186,Sheet1!B:B,Sheet1!C:C)</f>
        <v>#N/A</v>
      </c>
    </row>
    <row r="18187" spans="2:13" hidden="1">
      <c r="B18187" t="s">
        <v>26516</v>
      </c>
      <c r="C18187" t="s">
        <v>26523</v>
      </c>
      <c r="D18187" t="s">
        <v>653</v>
      </c>
      <c r="E18187" t="s">
        <v>5070</v>
      </c>
      <c r="F18187">
        <v>5</v>
      </c>
      <c r="G18187">
        <v>0</v>
      </c>
      <c r="H18187" t="s">
        <v>102</v>
      </c>
      <c r="I18187" t="s">
        <v>102</v>
      </c>
      <c r="J18187" t="s">
        <v>103</v>
      </c>
      <c r="K18187" t="s">
        <v>26518</v>
      </c>
      <c r="L18187" t="s">
        <v>267</v>
      </c>
      <c r="M18187" t="e">
        <f>_xlfn.XLOOKUP(B18187,Sheet1!B:B,Sheet1!C:C)</f>
        <v>#N/A</v>
      </c>
    </row>
    <row r="18188" spans="2:13" hidden="1">
      <c r="B18188" t="s">
        <v>26516</v>
      </c>
      <c r="C18188" t="s">
        <v>26524</v>
      </c>
      <c r="D18188" t="s">
        <v>26525</v>
      </c>
      <c r="E18188" t="s">
        <v>5154</v>
      </c>
      <c r="F18188">
        <v>5</v>
      </c>
      <c r="G18188">
        <v>0</v>
      </c>
      <c r="H18188" t="s">
        <v>103</v>
      </c>
      <c r="I18188" t="s">
        <v>102</v>
      </c>
      <c r="J18188" t="s">
        <v>103</v>
      </c>
      <c r="K18188" t="s">
        <v>26518</v>
      </c>
      <c r="L18188" t="s">
        <v>267</v>
      </c>
      <c r="M18188" t="e">
        <f>_xlfn.XLOOKUP(B18188,Sheet1!B:B,Sheet1!C:C)</f>
        <v>#N/A</v>
      </c>
    </row>
    <row r="18189" spans="2:13" hidden="1">
      <c r="B18189" t="s">
        <v>26516</v>
      </c>
      <c r="C18189" t="s">
        <v>26526</v>
      </c>
      <c r="D18189" t="s">
        <v>26527</v>
      </c>
      <c r="E18189" t="s">
        <v>5154</v>
      </c>
      <c r="F18189">
        <v>5</v>
      </c>
      <c r="G18189">
        <v>0</v>
      </c>
      <c r="H18189" t="s">
        <v>103</v>
      </c>
      <c r="I18189" t="s">
        <v>102</v>
      </c>
      <c r="J18189" t="s">
        <v>103</v>
      </c>
      <c r="K18189" t="s">
        <v>26518</v>
      </c>
      <c r="L18189" t="s">
        <v>267</v>
      </c>
      <c r="M18189" t="e">
        <f>_xlfn.XLOOKUP(B18189,Sheet1!B:B,Sheet1!C:C)</f>
        <v>#N/A</v>
      </c>
    </row>
    <row r="18190" spans="2:13" hidden="1">
      <c r="B18190" t="s">
        <v>26516</v>
      </c>
      <c r="C18190" t="s">
        <v>26528</v>
      </c>
      <c r="D18190" t="s">
        <v>180</v>
      </c>
      <c r="E18190" t="s">
        <v>5154</v>
      </c>
      <c r="F18190">
        <v>5</v>
      </c>
      <c r="G18190">
        <v>0</v>
      </c>
      <c r="H18190" t="s">
        <v>103</v>
      </c>
      <c r="I18190" t="s">
        <v>102</v>
      </c>
      <c r="J18190" t="s">
        <v>103</v>
      </c>
      <c r="K18190" t="s">
        <v>26518</v>
      </c>
      <c r="L18190" t="s">
        <v>267</v>
      </c>
      <c r="M18190" t="e">
        <f>_xlfn.XLOOKUP(B18190,Sheet1!B:B,Sheet1!C:C)</f>
        <v>#N/A</v>
      </c>
    </row>
    <row r="18191" spans="2:13" hidden="1">
      <c r="B18191" t="s">
        <v>26516</v>
      </c>
      <c r="C18191" t="s">
        <v>26529</v>
      </c>
      <c r="D18191" t="s">
        <v>2168</v>
      </c>
      <c r="F18191">
        <v>40</v>
      </c>
      <c r="G18191">
        <v>136433</v>
      </c>
      <c r="H18191" t="s">
        <v>103</v>
      </c>
      <c r="I18191" t="s">
        <v>103</v>
      </c>
      <c r="J18191" t="s">
        <v>103</v>
      </c>
      <c r="K18191" t="s">
        <v>26518</v>
      </c>
      <c r="L18191" t="s">
        <v>267</v>
      </c>
      <c r="M18191" t="e">
        <f>_xlfn.XLOOKUP(B18191,Sheet1!B:B,Sheet1!C:C)</f>
        <v>#N/A</v>
      </c>
    </row>
    <row r="18192" spans="2:13" hidden="1">
      <c r="B18192" t="s">
        <v>26516</v>
      </c>
      <c r="C18192" t="s">
        <v>26530</v>
      </c>
      <c r="D18192" t="s">
        <v>180</v>
      </c>
      <c r="E18192" t="s">
        <v>5154</v>
      </c>
      <c r="F18192">
        <v>5</v>
      </c>
      <c r="G18192">
        <v>0</v>
      </c>
      <c r="H18192" t="s">
        <v>103</v>
      </c>
      <c r="I18192" t="s">
        <v>102</v>
      </c>
      <c r="J18192" t="s">
        <v>103</v>
      </c>
      <c r="K18192" t="s">
        <v>26518</v>
      </c>
      <c r="L18192" t="s">
        <v>267</v>
      </c>
      <c r="M18192" t="e">
        <f>_xlfn.XLOOKUP(B18192,Sheet1!B:B,Sheet1!C:C)</f>
        <v>#N/A</v>
      </c>
    </row>
    <row r="18193" spans="2:13" hidden="1">
      <c r="B18193" t="s">
        <v>26531</v>
      </c>
      <c r="C18193" t="s">
        <v>26532</v>
      </c>
      <c r="D18193" t="s">
        <v>5925</v>
      </c>
      <c r="F18193">
        <v>40</v>
      </c>
      <c r="G18193">
        <v>66048</v>
      </c>
      <c r="H18193" t="s">
        <v>103</v>
      </c>
      <c r="I18193" t="s">
        <v>103</v>
      </c>
      <c r="J18193" t="s">
        <v>103</v>
      </c>
      <c r="K18193" t="s">
        <v>26533</v>
      </c>
      <c r="L18193" t="s">
        <v>153</v>
      </c>
      <c r="M18193" t="e">
        <f>_xlfn.XLOOKUP(B18193,Sheet1!B:B,Sheet1!C:C)</f>
        <v>#N/A</v>
      </c>
    </row>
    <row r="18194" spans="2:13" hidden="1">
      <c r="B18194" t="s">
        <v>26531</v>
      </c>
      <c r="C18194" t="s">
        <v>26533</v>
      </c>
      <c r="D18194" t="s">
        <v>153</v>
      </c>
      <c r="E18194" t="s">
        <v>5092</v>
      </c>
      <c r="F18194">
        <v>40</v>
      </c>
      <c r="G18194">
        <v>41472</v>
      </c>
      <c r="H18194" t="s">
        <v>102</v>
      </c>
      <c r="I18194" t="s">
        <v>103</v>
      </c>
      <c r="J18194" t="s">
        <v>102</v>
      </c>
      <c r="K18194" t="s">
        <v>26533</v>
      </c>
      <c r="L18194" t="s">
        <v>153</v>
      </c>
      <c r="M18194" t="e">
        <f>_xlfn.XLOOKUP(B18194,Sheet1!B:B,Sheet1!C:C)</f>
        <v>#N/A</v>
      </c>
    </row>
    <row r="18195" spans="2:13" hidden="1">
      <c r="B18195" t="s">
        <v>26534</v>
      </c>
      <c r="C18195" t="s">
        <v>26535</v>
      </c>
      <c r="D18195" t="s">
        <v>180</v>
      </c>
      <c r="E18195" t="s">
        <v>5154</v>
      </c>
      <c r="F18195">
        <v>2</v>
      </c>
      <c r="G18195">
        <v>0</v>
      </c>
      <c r="H18195" t="s">
        <v>103</v>
      </c>
      <c r="I18195" t="s">
        <v>102</v>
      </c>
      <c r="J18195" t="s">
        <v>103</v>
      </c>
      <c r="K18195" t="s">
        <v>26536</v>
      </c>
      <c r="L18195" t="s">
        <v>195</v>
      </c>
      <c r="M18195" t="e">
        <f>_xlfn.XLOOKUP(B18195,Sheet1!B:B,Sheet1!C:C)</f>
        <v>#N/A</v>
      </c>
    </row>
    <row r="18196" spans="2:13" hidden="1">
      <c r="B18196" t="s">
        <v>26534</v>
      </c>
      <c r="C18196" t="s">
        <v>26537</v>
      </c>
      <c r="D18196" t="s">
        <v>653</v>
      </c>
      <c r="E18196" t="s">
        <v>5154</v>
      </c>
      <c r="F18196">
        <v>2</v>
      </c>
      <c r="G18196">
        <v>0</v>
      </c>
      <c r="H18196" t="s">
        <v>103</v>
      </c>
      <c r="I18196" t="s">
        <v>102</v>
      </c>
      <c r="J18196" t="s">
        <v>103</v>
      </c>
      <c r="K18196" t="s">
        <v>26536</v>
      </c>
      <c r="L18196" t="s">
        <v>195</v>
      </c>
      <c r="M18196" t="e">
        <f>_xlfn.XLOOKUP(B18196,Sheet1!B:B,Sheet1!C:C)</f>
        <v>#N/A</v>
      </c>
    </row>
    <row r="18197" spans="2:13" hidden="1">
      <c r="B18197" t="s">
        <v>26534</v>
      </c>
      <c r="C18197" t="s">
        <v>26538</v>
      </c>
      <c r="D18197" t="s">
        <v>267</v>
      </c>
      <c r="E18197" t="s">
        <v>5154</v>
      </c>
      <c r="F18197">
        <v>2</v>
      </c>
      <c r="G18197">
        <v>0</v>
      </c>
      <c r="H18197" t="s">
        <v>103</v>
      </c>
      <c r="I18197" t="s">
        <v>102</v>
      </c>
      <c r="J18197" t="s">
        <v>103</v>
      </c>
      <c r="K18197" t="s">
        <v>26536</v>
      </c>
      <c r="L18197" t="s">
        <v>195</v>
      </c>
      <c r="M18197" t="e">
        <f>_xlfn.XLOOKUP(B18197,Sheet1!B:B,Sheet1!C:C)</f>
        <v>#N/A</v>
      </c>
    </row>
    <row r="18198" spans="2:13" hidden="1">
      <c r="B18198" t="s">
        <v>26534</v>
      </c>
      <c r="C18198" t="s">
        <v>26539</v>
      </c>
      <c r="D18198" t="s">
        <v>180</v>
      </c>
      <c r="E18198" t="s">
        <v>5154</v>
      </c>
      <c r="F18198">
        <v>2</v>
      </c>
      <c r="G18198">
        <v>0</v>
      </c>
      <c r="H18198" t="s">
        <v>103</v>
      </c>
      <c r="I18198" t="s">
        <v>102</v>
      </c>
      <c r="J18198" t="s">
        <v>103</v>
      </c>
      <c r="K18198" t="s">
        <v>26536</v>
      </c>
      <c r="L18198" t="s">
        <v>195</v>
      </c>
      <c r="M18198" t="e">
        <f>_xlfn.XLOOKUP(B18198,Sheet1!B:B,Sheet1!C:C)</f>
        <v>#N/A</v>
      </c>
    </row>
    <row r="18199" spans="2:13" hidden="1">
      <c r="B18199" t="s">
        <v>26534</v>
      </c>
      <c r="C18199" t="s">
        <v>26536</v>
      </c>
      <c r="D18199" t="s">
        <v>195</v>
      </c>
      <c r="E18199" t="s">
        <v>5070</v>
      </c>
      <c r="F18199">
        <v>2</v>
      </c>
      <c r="G18199">
        <v>0</v>
      </c>
      <c r="H18199" t="s">
        <v>102</v>
      </c>
      <c r="I18199" t="s">
        <v>102</v>
      </c>
      <c r="J18199" t="s">
        <v>103</v>
      </c>
      <c r="K18199" t="s">
        <v>26536</v>
      </c>
      <c r="L18199" t="s">
        <v>195</v>
      </c>
      <c r="M18199" t="e">
        <f>_xlfn.XLOOKUP(B18199,Sheet1!B:B,Sheet1!C:C)</f>
        <v>#N/A</v>
      </c>
    </row>
    <row r="18200" spans="2:13" hidden="1">
      <c r="B18200" t="s">
        <v>26534</v>
      </c>
      <c r="C18200" t="s">
        <v>26540</v>
      </c>
      <c r="D18200" t="s">
        <v>180</v>
      </c>
      <c r="E18200" t="s">
        <v>5154</v>
      </c>
      <c r="F18200">
        <v>2</v>
      </c>
      <c r="G18200">
        <v>0</v>
      </c>
      <c r="H18200" t="s">
        <v>103</v>
      </c>
      <c r="I18200" t="s">
        <v>102</v>
      </c>
      <c r="J18200" t="s">
        <v>103</v>
      </c>
      <c r="K18200" t="s">
        <v>26536</v>
      </c>
      <c r="L18200" t="s">
        <v>195</v>
      </c>
      <c r="M18200" t="e">
        <f>_xlfn.XLOOKUP(B18200,Sheet1!B:B,Sheet1!C:C)</f>
        <v>#N/A</v>
      </c>
    </row>
    <row r="18201" spans="2:13" hidden="1">
      <c r="B18201" t="s">
        <v>26534</v>
      </c>
      <c r="C18201" t="s">
        <v>26541</v>
      </c>
      <c r="D18201" t="s">
        <v>180</v>
      </c>
      <c r="E18201" t="s">
        <v>5154</v>
      </c>
      <c r="F18201">
        <v>2</v>
      </c>
      <c r="G18201">
        <v>0</v>
      </c>
      <c r="H18201" t="s">
        <v>103</v>
      </c>
      <c r="I18201" t="s">
        <v>102</v>
      </c>
      <c r="J18201" t="s">
        <v>103</v>
      </c>
      <c r="K18201" t="s">
        <v>26536</v>
      </c>
      <c r="L18201" t="s">
        <v>195</v>
      </c>
      <c r="M18201" t="e">
        <f>_xlfn.XLOOKUP(B18201,Sheet1!B:B,Sheet1!C:C)</f>
        <v>#N/A</v>
      </c>
    </row>
    <row r="18202" spans="2:13" hidden="1">
      <c r="B18202" t="s">
        <v>26534</v>
      </c>
      <c r="C18202" t="s">
        <v>26542</v>
      </c>
      <c r="D18202" t="s">
        <v>315</v>
      </c>
      <c r="E18202" t="s">
        <v>5154</v>
      </c>
      <c r="F18202">
        <v>2</v>
      </c>
      <c r="G18202">
        <v>0</v>
      </c>
      <c r="H18202" t="s">
        <v>103</v>
      </c>
      <c r="I18202" t="s">
        <v>102</v>
      </c>
      <c r="J18202" t="s">
        <v>103</v>
      </c>
      <c r="K18202" t="s">
        <v>26536</v>
      </c>
      <c r="L18202" t="s">
        <v>195</v>
      </c>
      <c r="M18202" t="e">
        <f>_xlfn.XLOOKUP(B18202,Sheet1!B:B,Sheet1!C:C)</f>
        <v>#N/A</v>
      </c>
    </row>
    <row r="18203" spans="2:13" hidden="1">
      <c r="B18203" t="s">
        <v>26534</v>
      </c>
      <c r="C18203" t="s">
        <v>26543</v>
      </c>
      <c r="D18203" t="s">
        <v>180</v>
      </c>
      <c r="E18203" t="s">
        <v>5154</v>
      </c>
      <c r="F18203">
        <v>2</v>
      </c>
      <c r="G18203">
        <v>0</v>
      </c>
      <c r="H18203" t="s">
        <v>103</v>
      </c>
      <c r="I18203" t="s">
        <v>102</v>
      </c>
      <c r="J18203" t="s">
        <v>103</v>
      </c>
      <c r="K18203" t="s">
        <v>26536</v>
      </c>
      <c r="L18203" t="s">
        <v>195</v>
      </c>
      <c r="M18203" t="e">
        <f>_xlfn.XLOOKUP(B18203,Sheet1!B:B,Sheet1!C:C)</f>
        <v>#N/A</v>
      </c>
    </row>
    <row r="18204" spans="2:13" hidden="1">
      <c r="B18204" t="s">
        <v>26534</v>
      </c>
      <c r="C18204" t="s">
        <v>26544</v>
      </c>
      <c r="D18204" t="s">
        <v>5224</v>
      </c>
      <c r="E18204" t="s">
        <v>5154</v>
      </c>
      <c r="F18204">
        <v>2</v>
      </c>
      <c r="G18204">
        <v>0</v>
      </c>
      <c r="H18204" t="s">
        <v>103</v>
      </c>
      <c r="I18204" t="s">
        <v>102</v>
      </c>
      <c r="J18204" t="s">
        <v>103</v>
      </c>
      <c r="K18204" t="s">
        <v>26536</v>
      </c>
      <c r="L18204" t="s">
        <v>195</v>
      </c>
      <c r="M18204" t="e">
        <f>_xlfn.XLOOKUP(B18204,Sheet1!B:B,Sheet1!C:C)</f>
        <v>#N/A</v>
      </c>
    </row>
    <row r="18205" spans="2:13" hidden="1">
      <c r="B18205" t="s">
        <v>26545</v>
      </c>
      <c r="C18205" t="s">
        <v>26546</v>
      </c>
      <c r="D18205" t="s">
        <v>142</v>
      </c>
      <c r="E18205" t="s">
        <v>5073</v>
      </c>
      <c r="F18205">
        <v>20</v>
      </c>
      <c r="G18205">
        <v>0</v>
      </c>
      <c r="H18205" t="s">
        <v>102</v>
      </c>
      <c r="I18205" t="s">
        <v>103</v>
      </c>
      <c r="J18205" t="s">
        <v>103</v>
      </c>
      <c r="K18205" t="s">
        <v>26547</v>
      </c>
      <c r="L18205" t="s">
        <v>254</v>
      </c>
      <c r="M18205" t="e">
        <f>_xlfn.XLOOKUP(B18205,Sheet1!B:B,Sheet1!C:C)</f>
        <v>#N/A</v>
      </c>
    </row>
    <row r="18206" spans="2:13" hidden="1">
      <c r="B18206" t="s">
        <v>26545</v>
      </c>
      <c r="C18206" t="s">
        <v>26548</v>
      </c>
      <c r="D18206" t="s">
        <v>254</v>
      </c>
      <c r="E18206" t="s">
        <v>5073</v>
      </c>
      <c r="F18206">
        <v>20</v>
      </c>
      <c r="G18206">
        <v>0</v>
      </c>
      <c r="H18206" t="s">
        <v>102</v>
      </c>
      <c r="I18206" t="s">
        <v>103</v>
      </c>
      <c r="J18206" t="s">
        <v>103</v>
      </c>
      <c r="K18206" t="s">
        <v>26547</v>
      </c>
      <c r="L18206" t="s">
        <v>254</v>
      </c>
      <c r="M18206" t="e">
        <f>_xlfn.XLOOKUP(B18206,Sheet1!B:B,Sheet1!C:C)</f>
        <v>#N/A</v>
      </c>
    </row>
    <row r="18207" spans="2:13" hidden="1">
      <c r="B18207" t="s">
        <v>26545</v>
      </c>
      <c r="C18207" t="s">
        <v>26549</v>
      </c>
      <c r="D18207" t="s">
        <v>3008</v>
      </c>
      <c r="E18207" t="s">
        <v>5073</v>
      </c>
      <c r="F18207">
        <v>20</v>
      </c>
      <c r="G18207">
        <v>0</v>
      </c>
      <c r="H18207" t="s">
        <v>102</v>
      </c>
      <c r="I18207" t="s">
        <v>103</v>
      </c>
      <c r="J18207" t="s">
        <v>103</v>
      </c>
      <c r="K18207" t="s">
        <v>26547</v>
      </c>
      <c r="L18207" t="s">
        <v>254</v>
      </c>
      <c r="M18207" t="e">
        <f>_xlfn.XLOOKUP(B18207,Sheet1!B:B,Sheet1!C:C)</f>
        <v>#N/A</v>
      </c>
    </row>
    <row r="18208" spans="2:13" hidden="1">
      <c r="B18208" t="s">
        <v>26545</v>
      </c>
      <c r="C18208" t="s">
        <v>26550</v>
      </c>
      <c r="D18208" t="s">
        <v>590</v>
      </c>
      <c r="E18208" t="s">
        <v>5073</v>
      </c>
      <c r="F18208">
        <v>20</v>
      </c>
      <c r="G18208">
        <v>0</v>
      </c>
      <c r="H18208" t="s">
        <v>102</v>
      </c>
      <c r="I18208" t="s">
        <v>103</v>
      </c>
      <c r="J18208" t="s">
        <v>103</v>
      </c>
      <c r="K18208" t="s">
        <v>26547</v>
      </c>
      <c r="L18208" t="s">
        <v>254</v>
      </c>
      <c r="M18208" t="e">
        <f>_xlfn.XLOOKUP(B18208,Sheet1!B:B,Sheet1!C:C)</f>
        <v>#N/A</v>
      </c>
    </row>
    <row r="18209" spans="2:13" hidden="1">
      <c r="B18209" t="s">
        <v>26551</v>
      </c>
      <c r="C18209" t="s">
        <v>26552</v>
      </c>
      <c r="D18209" t="s">
        <v>226</v>
      </c>
      <c r="E18209" t="s">
        <v>5154</v>
      </c>
      <c r="F18209">
        <v>0.5</v>
      </c>
      <c r="G18209">
        <v>0</v>
      </c>
      <c r="H18209" t="s">
        <v>103</v>
      </c>
      <c r="I18209" t="s">
        <v>102</v>
      </c>
      <c r="J18209" t="s">
        <v>103</v>
      </c>
      <c r="K18209" t="s">
        <v>26553</v>
      </c>
      <c r="L18209" t="s">
        <v>153</v>
      </c>
      <c r="M18209" t="e">
        <f>_xlfn.XLOOKUP(B18209,Sheet1!B:B,Sheet1!C:C)</f>
        <v>#N/A</v>
      </c>
    </row>
    <row r="18210" spans="2:13" hidden="1">
      <c r="B18210" t="s">
        <v>26551</v>
      </c>
      <c r="C18210" t="s">
        <v>26554</v>
      </c>
      <c r="D18210" t="s">
        <v>670</v>
      </c>
      <c r="E18210" t="s">
        <v>5070</v>
      </c>
      <c r="F18210">
        <v>0.5</v>
      </c>
      <c r="G18210">
        <v>0</v>
      </c>
      <c r="H18210" t="s">
        <v>102</v>
      </c>
      <c r="I18210" t="s">
        <v>102</v>
      </c>
      <c r="J18210" t="s">
        <v>103</v>
      </c>
      <c r="K18210" t="s">
        <v>26553</v>
      </c>
      <c r="L18210" t="s">
        <v>153</v>
      </c>
      <c r="M18210" t="e">
        <f>_xlfn.XLOOKUP(B18210,Sheet1!B:B,Sheet1!C:C)</f>
        <v>#N/A</v>
      </c>
    </row>
    <row r="18211" spans="2:13" hidden="1">
      <c r="B18211" t="s">
        <v>26551</v>
      </c>
      <c r="C18211" t="s">
        <v>26555</v>
      </c>
      <c r="D18211" t="s">
        <v>226</v>
      </c>
      <c r="E18211" t="s">
        <v>5154</v>
      </c>
      <c r="F18211">
        <v>0.5</v>
      </c>
      <c r="G18211">
        <v>0</v>
      </c>
      <c r="H18211" t="s">
        <v>103</v>
      </c>
      <c r="I18211" t="s">
        <v>102</v>
      </c>
      <c r="J18211" t="s">
        <v>103</v>
      </c>
      <c r="K18211" t="s">
        <v>26553</v>
      </c>
      <c r="L18211" t="s">
        <v>153</v>
      </c>
      <c r="M18211" t="e">
        <f>_xlfn.XLOOKUP(B18211,Sheet1!B:B,Sheet1!C:C)</f>
        <v>#N/A</v>
      </c>
    </row>
    <row r="18212" spans="2:13" hidden="1">
      <c r="B18212" t="s">
        <v>26551</v>
      </c>
      <c r="C18212" t="s">
        <v>26556</v>
      </c>
      <c r="D18212" t="s">
        <v>142</v>
      </c>
      <c r="E18212" t="s">
        <v>5070</v>
      </c>
      <c r="F18212">
        <v>0.5</v>
      </c>
      <c r="G18212">
        <v>0</v>
      </c>
      <c r="H18212" t="s">
        <v>102</v>
      </c>
      <c r="I18212" t="s">
        <v>102</v>
      </c>
      <c r="J18212" t="s">
        <v>103</v>
      </c>
      <c r="K18212" t="s">
        <v>26553</v>
      </c>
      <c r="L18212" t="s">
        <v>153</v>
      </c>
      <c r="M18212" t="e">
        <f>_xlfn.XLOOKUP(B18212,Sheet1!B:B,Sheet1!C:C)</f>
        <v>#N/A</v>
      </c>
    </row>
    <row r="18213" spans="2:13" hidden="1">
      <c r="B18213" t="s">
        <v>26551</v>
      </c>
      <c r="C18213" t="s">
        <v>26557</v>
      </c>
      <c r="D18213" t="s">
        <v>226</v>
      </c>
      <c r="E18213" t="s">
        <v>5154</v>
      </c>
      <c r="F18213">
        <v>0.5</v>
      </c>
      <c r="G18213">
        <v>0</v>
      </c>
      <c r="H18213" t="s">
        <v>103</v>
      </c>
      <c r="I18213" t="s">
        <v>102</v>
      </c>
      <c r="J18213" t="s">
        <v>103</v>
      </c>
      <c r="K18213" t="s">
        <v>26553</v>
      </c>
      <c r="L18213" t="s">
        <v>153</v>
      </c>
      <c r="M18213" t="e">
        <f>_xlfn.XLOOKUP(B18213,Sheet1!B:B,Sheet1!C:C)</f>
        <v>#N/A</v>
      </c>
    </row>
    <row r="18214" spans="2:13" hidden="1">
      <c r="B18214" t="s">
        <v>26551</v>
      </c>
      <c r="C18214" t="s">
        <v>26553</v>
      </c>
      <c r="D18214" t="s">
        <v>6211</v>
      </c>
      <c r="E18214" t="s">
        <v>5073</v>
      </c>
      <c r="F18214">
        <v>40</v>
      </c>
      <c r="G18214">
        <v>86431</v>
      </c>
      <c r="H18214" t="s">
        <v>102</v>
      </c>
      <c r="I18214" t="s">
        <v>103</v>
      </c>
      <c r="J18214" t="s">
        <v>103</v>
      </c>
      <c r="K18214" t="s">
        <v>26553</v>
      </c>
      <c r="L18214" t="s">
        <v>153</v>
      </c>
      <c r="M18214" t="e">
        <f>_xlfn.XLOOKUP(B18214,Sheet1!B:B,Sheet1!C:C)</f>
        <v>#N/A</v>
      </c>
    </row>
    <row r="18215" spans="2:13" hidden="1">
      <c r="B18215" t="s">
        <v>26551</v>
      </c>
      <c r="C18215" t="s">
        <v>26558</v>
      </c>
      <c r="D18215" t="s">
        <v>254</v>
      </c>
      <c r="E18215" t="s">
        <v>5070</v>
      </c>
      <c r="F18215">
        <v>0.5</v>
      </c>
      <c r="G18215">
        <v>0</v>
      </c>
      <c r="H18215" t="s">
        <v>102</v>
      </c>
      <c r="I18215" t="s">
        <v>102</v>
      </c>
      <c r="J18215" t="s">
        <v>103</v>
      </c>
      <c r="K18215" t="s">
        <v>26553</v>
      </c>
      <c r="L18215" t="s">
        <v>153</v>
      </c>
      <c r="M18215" t="e">
        <f>_xlfn.XLOOKUP(B18215,Sheet1!B:B,Sheet1!C:C)</f>
        <v>#N/A</v>
      </c>
    </row>
    <row r="18216" spans="2:13" hidden="1">
      <c r="B18216" t="s">
        <v>26559</v>
      </c>
      <c r="C18216" t="s">
        <v>26560</v>
      </c>
      <c r="D18216" t="s">
        <v>631</v>
      </c>
      <c r="E18216" t="s">
        <v>5154</v>
      </c>
      <c r="F18216">
        <v>1</v>
      </c>
      <c r="G18216">
        <v>0</v>
      </c>
      <c r="H18216" t="s">
        <v>103</v>
      </c>
      <c r="I18216" t="s">
        <v>102</v>
      </c>
      <c r="J18216" t="s">
        <v>103</v>
      </c>
      <c r="K18216" t="s">
        <v>26561</v>
      </c>
      <c r="L18216" t="s">
        <v>142</v>
      </c>
      <c r="M18216" t="e">
        <f>_xlfn.XLOOKUP(B18216,Sheet1!B:B,Sheet1!C:C)</f>
        <v>#N/A</v>
      </c>
    </row>
    <row r="18217" spans="2:13" hidden="1">
      <c r="B18217" t="s">
        <v>26559</v>
      </c>
      <c r="C18217" t="s">
        <v>26562</v>
      </c>
      <c r="D18217" t="s">
        <v>631</v>
      </c>
      <c r="E18217" t="s">
        <v>5154</v>
      </c>
      <c r="F18217">
        <v>1</v>
      </c>
      <c r="G18217">
        <v>0</v>
      </c>
      <c r="H18217" t="s">
        <v>103</v>
      </c>
      <c r="I18217" t="s">
        <v>102</v>
      </c>
      <c r="J18217" t="s">
        <v>103</v>
      </c>
      <c r="K18217" t="s">
        <v>26561</v>
      </c>
      <c r="L18217" t="s">
        <v>142</v>
      </c>
      <c r="M18217" t="e">
        <f>_xlfn.XLOOKUP(B18217,Sheet1!B:B,Sheet1!C:C)</f>
        <v>#N/A</v>
      </c>
    </row>
    <row r="18218" spans="2:13" hidden="1">
      <c r="B18218" t="s">
        <v>26559</v>
      </c>
      <c r="C18218" t="s">
        <v>26563</v>
      </c>
      <c r="D18218" t="s">
        <v>631</v>
      </c>
      <c r="E18218" t="s">
        <v>5154</v>
      </c>
      <c r="F18218">
        <v>1</v>
      </c>
      <c r="G18218">
        <v>0</v>
      </c>
      <c r="H18218" t="s">
        <v>103</v>
      </c>
      <c r="I18218" t="s">
        <v>102</v>
      </c>
      <c r="J18218" t="s">
        <v>103</v>
      </c>
      <c r="K18218" t="s">
        <v>26561</v>
      </c>
      <c r="L18218" t="s">
        <v>142</v>
      </c>
      <c r="M18218" t="e">
        <f>_xlfn.XLOOKUP(B18218,Sheet1!B:B,Sheet1!C:C)</f>
        <v>#N/A</v>
      </c>
    </row>
    <row r="18219" spans="2:13" hidden="1">
      <c r="B18219" t="s">
        <v>26559</v>
      </c>
      <c r="C18219" t="s">
        <v>26561</v>
      </c>
      <c r="D18219" t="s">
        <v>142</v>
      </c>
      <c r="E18219" t="s">
        <v>5070</v>
      </c>
      <c r="F18219">
        <v>2</v>
      </c>
      <c r="G18219">
        <v>0</v>
      </c>
      <c r="H18219" t="s">
        <v>102</v>
      </c>
      <c r="I18219" t="s">
        <v>102</v>
      </c>
      <c r="J18219" t="s">
        <v>103</v>
      </c>
      <c r="K18219" t="s">
        <v>26561</v>
      </c>
      <c r="L18219" t="s">
        <v>142</v>
      </c>
      <c r="M18219" t="e">
        <f>_xlfn.XLOOKUP(B18219,Sheet1!B:B,Sheet1!C:C)</f>
        <v>#N/A</v>
      </c>
    </row>
    <row r="18220" spans="2:13" hidden="1">
      <c r="B18220" t="s">
        <v>26559</v>
      </c>
      <c r="C18220" t="s">
        <v>26564</v>
      </c>
      <c r="D18220" t="s">
        <v>670</v>
      </c>
      <c r="E18220" t="s">
        <v>5070</v>
      </c>
      <c r="F18220">
        <v>1</v>
      </c>
      <c r="G18220">
        <v>0</v>
      </c>
      <c r="H18220" t="s">
        <v>102</v>
      </c>
      <c r="I18220" t="s">
        <v>102</v>
      </c>
      <c r="J18220" t="s">
        <v>103</v>
      </c>
      <c r="K18220" t="s">
        <v>26561</v>
      </c>
      <c r="L18220" t="s">
        <v>142</v>
      </c>
      <c r="M18220" t="e">
        <f>_xlfn.XLOOKUP(B18220,Sheet1!B:B,Sheet1!C:C)</f>
        <v>#N/A</v>
      </c>
    </row>
    <row r="18221" spans="2:13" hidden="1">
      <c r="B18221" t="s">
        <v>26559</v>
      </c>
      <c r="C18221" t="s">
        <v>26565</v>
      </c>
      <c r="D18221" t="s">
        <v>153</v>
      </c>
      <c r="E18221" t="s">
        <v>5073</v>
      </c>
      <c r="F18221">
        <v>50</v>
      </c>
      <c r="G18221">
        <v>87176</v>
      </c>
      <c r="H18221" t="s">
        <v>102</v>
      </c>
      <c r="I18221" t="s">
        <v>103</v>
      </c>
      <c r="J18221" t="s">
        <v>103</v>
      </c>
      <c r="K18221" t="s">
        <v>26561</v>
      </c>
      <c r="L18221" t="s">
        <v>142</v>
      </c>
      <c r="M18221" t="e">
        <f>_xlfn.XLOOKUP(B18221,Sheet1!B:B,Sheet1!C:C)</f>
        <v>#N/A</v>
      </c>
    </row>
    <row r="18222" spans="2:13" hidden="1">
      <c r="B18222" t="s">
        <v>26559</v>
      </c>
      <c r="C18222" t="s">
        <v>26566</v>
      </c>
      <c r="D18222" t="s">
        <v>254</v>
      </c>
      <c r="E18222" t="s">
        <v>5070</v>
      </c>
      <c r="F18222">
        <v>2</v>
      </c>
      <c r="G18222">
        <v>0</v>
      </c>
      <c r="H18222" t="s">
        <v>102</v>
      </c>
      <c r="I18222" t="s">
        <v>102</v>
      </c>
      <c r="J18222" t="s">
        <v>103</v>
      </c>
      <c r="K18222" t="s">
        <v>26561</v>
      </c>
      <c r="L18222" t="s">
        <v>142</v>
      </c>
      <c r="M18222" t="e">
        <f>_xlfn.XLOOKUP(B18222,Sheet1!B:B,Sheet1!C:C)</f>
        <v>#N/A</v>
      </c>
    </row>
    <row r="18223" spans="2:13" hidden="1">
      <c r="B18223" t="s">
        <v>26567</v>
      </c>
      <c r="C18223" t="s">
        <v>26568</v>
      </c>
      <c r="D18223" t="s">
        <v>142</v>
      </c>
      <c r="E18223" t="s">
        <v>5070</v>
      </c>
      <c r="F18223">
        <v>3</v>
      </c>
      <c r="G18223">
        <v>0</v>
      </c>
      <c r="H18223" t="s">
        <v>102</v>
      </c>
      <c r="I18223" t="s">
        <v>102</v>
      </c>
      <c r="J18223" t="s">
        <v>103</v>
      </c>
      <c r="K18223" t="s">
        <v>26569</v>
      </c>
      <c r="L18223" t="s">
        <v>153</v>
      </c>
      <c r="M18223" t="e">
        <f>_xlfn.XLOOKUP(B18223,Sheet1!B:B,Sheet1!C:C)</f>
        <v>#N/A</v>
      </c>
    </row>
    <row r="18224" spans="2:13" hidden="1">
      <c r="B18224" t="s">
        <v>26567</v>
      </c>
      <c r="C18224" t="s">
        <v>26570</v>
      </c>
      <c r="D18224" t="s">
        <v>226</v>
      </c>
      <c r="E18224" t="s">
        <v>5154</v>
      </c>
      <c r="F18224">
        <v>1</v>
      </c>
      <c r="G18224">
        <v>0</v>
      </c>
      <c r="H18224" t="s">
        <v>103</v>
      </c>
      <c r="I18224" t="s">
        <v>102</v>
      </c>
      <c r="J18224" t="s">
        <v>103</v>
      </c>
      <c r="K18224" t="s">
        <v>26569</v>
      </c>
      <c r="L18224" t="s">
        <v>153</v>
      </c>
      <c r="M18224" t="e">
        <f>_xlfn.XLOOKUP(B18224,Sheet1!B:B,Sheet1!C:C)</f>
        <v>#N/A</v>
      </c>
    </row>
    <row r="18225" spans="2:13" hidden="1">
      <c r="B18225" t="s">
        <v>26567</v>
      </c>
      <c r="C18225" t="s">
        <v>26569</v>
      </c>
      <c r="D18225" t="s">
        <v>6155</v>
      </c>
      <c r="E18225" t="s">
        <v>5073</v>
      </c>
      <c r="F18225">
        <v>40</v>
      </c>
      <c r="G18225">
        <v>75288</v>
      </c>
      <c r="H18225" t="s">
        <v>102</v>
      </c>
      <c r="I18225" t="s">
        <v>103</v>
      </c>
      <c r="J18225" t="s">
        <v>103</v>
      </c>
      <c r="K18225" t="s">
        <v>26569</v>
      </c>
      <c r="L18225" t="s">
        <v>153</v>
      </c>
      <c r="M18225" t="e">
        <f>_xlfn.XLOOKUP(B18225,Sheet1!B:B,Sheet1!C:C)</f>
        <v>#N/A</v>
      </c>
    </row>
    <row r="18226" spans="2:13" hidden="1">
      <c r="B18226" t="s">
        <v>26567</v>
      </c>
      <c r="C18226" t="s">
        <v>26571</v>
      </c>
      <c r="D18226" t="s">
        <v>226</v>
      </c>
      <c r="E18226" t="s">
        <v>5154</v>
      </c>
      <c r="F18226">
        <v>1</v>
      </c>
      <c r="G18226">
        <v>0</v>
      </c>
      <c r="H18226" t="s">
        <v>103</v>
      </c>
      <c r="I18226" t="s">
        <v>102</v>
      </c>
      <c r="J18226" t="s">
        <v>103</v>
      </c>
      <c r="K18226" t="s">
        <v>26569</v>
      </c>
      <c r="L18226" t="s">
        <v>153</v>
      </c>
      <c r="M18226" t="e">
        <f>_xlfn.XLOOKUP(B18226,Sheet1!B:B,Sheet1!C:C)</f>
        <v>#N/A</v>
      </c>
    </row>
    <row r="18227" spans="2:13" hidden="1">
      <c r="B18227" t="s">
        <v>26567</v>
      </c>
      <c r="C18227" t="s">
        <v>26572</v>
      </c>
      <c r="D18227" t="s">
        <v>226</v>
      </c>
      <c r="E18227" t="s">
        <v>5154</v>
      </c>
      <c r="F18227">
        <v>1</v>
      </c>
      <c r="G18227">
        <v>0</v>
      </c>
      <c r="H18227" t="s">
        <v>103</v>
      </c>
      <c r="I18227" t="s">
        <v>102</v>
      </c>
      <c r="J18227" t="s">
        <v>103</v>
      </c>
      <c r="K18227" t="s">
        <v>26569</v>
      </c>
      <c r="L18227" t="s">
        <v>153</v>
      </c>
      <c r="M18227" t="e">
        <f>_xlfn.XLOOKUP(B18227,Sheet1!B:B,Sheet1!C:C)</f>
        <v>#N/A</v>
      </c>
    </row>
    <row r="18228" spans="2:13" hidden="1">
      <c r="B18228" t="s">
        <v>26567</v>
      </c>
      <c r="C18228" t="s">
        <v>26573</v>
      </c>
      <c r="D18228" t="s">
        <v>226</v>
      </c>
      <c r="E18228" t="s">
        <v>5154</v>
      </c>
      <c r="F18228">
        <v>1</v>
      </c>
      <c r="G18228">
        <v>0</v>
      </c>
      <c r="H18228" t="s">
        <v>103</v>
      </c>
      <c r="I18228" t="s">
        <v>102</v>
      </c>
      <c r="J18228" t="s">
        <v>103</v>
      </c>
      <c r="K18228" t="s">
        <v>26569</v>
      </c>
      <c r="L18228" t="s">
        <v>153</v>
      </c>
      <c r="M18228" t="e">
        <f>_xlfn.XLOOKUP(B18228,Sheet1!B:B,Sheet1!C:C)</f>
        <v>#N/A</v>
      </c>
    </row>
    <row r="18229" spans="2:13" hidden="1">
      <c r="B18229" t="s">
        <v>26567</v>
      </c>
      <c r="C18229" t="s">
        <v>26574</v>
      </c>
      <c r="D18229" t="s">
        <v>226</v>
      </c>
      <c r="E18229" t="s">
        <v>5154</v>
      </c>
      <c r="F18229">
        <v>1</v>
      </c>
      <c r="G18229">
        <v>0</v>
      </c>
      <c r="H18229" t="s">
        <v>103</v>
      </c>
      <c r="I18229" t="s">
        <v>102</v>
      </c>
      <c r="J18229" t="s">
        <v>103</v>
      </c>
      <c r="K18229" t="s">
        <v>26569</v>
      </c>
      <c r="L18229" t="s">
        <v>153</v>
      </c>
      <c r="M18229" t="e">
        <f>_xlfn.XLOOKUP(B18229,Sheet1!B:B,Sheet1!C:C)</f>
        <v>#N/A</v>
      </c>
    </row>
    <row r="18230" spans="2:13" hidden="1">
      <c r="B18230" t="s">
        <v>26567</v>
      </c>
      <c r="C18230" t="s">
        <v>26575</v>
      </c>
      <c r="D18230" t="s">
        <v>226</v>
      </c>
      <c r="E18230" t="s">
        <v>5154</v>
      </c>
      <c r="F18230">
        <v>1</v>
      </c>
      <c r="G18230">
        <v>0</v>
      </c>
      <c r="H18230" t="s">
        <v>103</v>
      </c>
      <c r="I18230" t="s">
        <v>102</v>
      </c>
      <c r="J18230" t="s">
        <v>103</v>
      </c>
      <c r="K18230" t="s">
        <v>26569</v>
      </c>
      <c r="L18230" t="s">
        <v>153</v>
      </c>
      <c r="M18230" t="e">
        <f>_xlfn.XLOOKUP(B18230,Sheet1!B:B,Sheet1!C:C)</f>
        <v>#N/A</v>
      </c>
    </row>
    <row r="18231" spans="2:13" hidden="1">
      <c r="B18231" t="s">
        <v>26567</v>
      </c>
      <c r="C18231" t="s">
        <v>26576</v>
      </c>
      <c r="D18231" t="s">
        <v>226</v>
      </c>
      <c r="E18231" t="s">
        <v>5154</v>
      </c>
      <c r="F18231">
        <v>1</v>
      </c>
      <c r="G18231">
        <v>0</v>
      </c>
      <c r="H18231" t="s">
        <v>103</v>
      </c>
      <c r="I18231" t="s">
        <v>102</v>
      </c>
      <c r="J18231" t="s">
        <v>103</v>
      </c>
      <c r="K18231" t="s">
        <v>26569</v>
      </c>
      <c r="L18231" t="s">
        <v>153</v>
      </c>
      <c r="M18231" t="e">
        <f>_xlfn.XLOOKUP(B18231,Sheet1!B:B,Sheet1!C:C)</f>
        <v>#N/A</v>
      </c>
    </row>
    <row r="18232" spans="2:13" hidden="1">
      <c r="B18232" t="s">
        <v>26567</v>
      </c>
      <c r="C18232" t="s">
        <v>26577</v>
      </c>
      <c r="D18232" t="s">
        <v>670</v>
      </c>
      <c r="E18232" t="s">
        <v>5070</v>
      </c>
      <c r="F18232">
        <v>3</v>
      </c>
      <c r="G18232">
        <v>0</v>
      </c>
      <c r="H18232" t="s">
        <v>102</v>
      </c>
      <c r="I18232" t="s">
        <v>102</v>
      </c>
      <c r="J18232" t="s">
        <v>103</v>
      </c>
      <c r="K18232" t="s">
        <v>26569</v>
      </c>
      <c r="L18232" t="s">
        <v>153</v>
      </c>
      <c r="M18232" t="e">
        <f>_xlfn.XLOOKUP(B18232,Sheet1!B:B,Sheet1!C:C)</f>
        <v>#N/A</v>
      </c>
    </row>
    <row r="18233" spans="2:13" hidden="1">
      <c r="B18233" t="s">
        <v>26567</v>
      </c>
      <c r="C18233" t="s">
        <v>26578</v>
      </c>
      <c r="D18233" t="s">
        <v>226</v>
      </c>
      <c r="E18233" t="s">
        <v>5154</v>
      </c>
      <c r="F18233">
        <v>1</v>
      </c>
      <c r="G18233">
        <v>0</v>
      </c>
      <c r="H18233" t="s">
        <v>103</v>
      </c>
      <c r="I18233" t="s">
        <v>102</v>
      </c>
      <c r="J18233" t="s">
        <v>103</v>
      </c>
      <c r="K18233" t="s">
        <v>26569</v>
      </c>
      <c r="L18233" t="s">
        <v>153</v>
      </c>
      <c r="M18233" t="e">
        <f>_xlfn.XLOOKUP(B18233,Sheet1!B:B,Sheet1!C:C)</f>
        <v>#N/A</v>
      </c>
    </row>
    <row r="18234" spans="2:13" hidden="1">
      <c r="B18234" t="s">
        <v>26567</v>
      </c>
      <c r="C18234" t="s">
        <v>26579</v>
      </c>
      <c r="D18234" t="s">
        <v>254</v>
      </c>
      <c r="E18234" t="s">
        <v>5070</v>
      </c>
      <c r="F18234">
        <v>5</v>
      </c>
      <c r="G18234">
        <v>0</v>
      </c>
      <c r="H18234" t="s">
        <v>102</v>
      </c>
      <c r="I18234" t="s">
        <v>102</v>
      </c>
      <c r="J18234" t="s">
        <v>103</v>
      </c>
      <c r="K18234" t="s">
        <v>26569</v>
      </c>
      <c r="L18234" t="s">
        <v>153</v>
      </c>
      <c r="M18234" t="e">
        <f>_xlfn.XLOOKUP(B18234,Sheet1!B:B,Sheet1!C:C)</f>
        <v>#N/A</v>
      </c>
    </row>
    <row r="18235" spans="2:13" hidden="1">
      <c r="B18235" t="s">
        <v>26580</v>
      </c>
      <c r="C18235" t="s">
        <v>14211</v>
      </c>
      <c r="D18235" t="s">
        <v>226</v>
      </c>
      <c r="E18235" t="s">
        <v>5154</v>
      </c>
      <c r="F18235">
        <v>1</v>
      </c>
      <c r="G18235">
        <v>0</v>
      </c>
      <c r="H18235" t="s">
        <v>103</v>
      </c>
      <c r="I18235" t="s">
        <v>102</v>
      </c>
      <c r="J18235" t="s">
        <v>103</v>
      </c>
      <c r="K18235" t="s">
        <v>14212</v>
      </c>
      <c r="L18235" t="s">
        <v>254</v>
      </c>
      <c r="M18235" t="e">
        <f>_xlfn.XLOOKUP(B18235,Sheet1!B:B,Sheet1!C:C)</f>
        <v>#N/A</v>
      </c>
    </row>
    <row r="18236" spans="2:13" hidden="1">
      <c r="B18236" t="s">
        <v>26580</v>
      </c>
      <c r="C18236" t="s">
        <v>14213</v>
      </c>
      <c r="D18236" t="s">
        <v>226</v>
      </c>
      <c r="E18236" t="s">
        <v>5154</v>
      </c>
      <c r="F18236">
        <v>1</v>
      </c>
      <c r="G18236">
        <v>0</v>
      </c>
      <c r="H18236" t="s">
        <v>103</v>
      </c>
      <c r="I18236" t="s">
        <v>102</v>
      </c>
      <c r="J18236" t="s">
        <v>103</v>
      </c>
      <c r="K18236" t="s">
        <v>14212</v>
      </c>
      <c r="L18236" t="s">
        <v>254</v>
      </c>
      <c r="M18236" t="e">
        <f>_xlfn.XLOOKUP(B18236,Sheet1!B:B,Sheet1!C:C)</f>
        <v>#N/A</v>
      </c>
    </row>
    <row r="18237" spans="2:13" hidden="1">
      <c r="B18237" t="s">
        <v>26580</v>
      </c>
      <c r="C18237" t="s">
        <v>14214</v>
      </c>
      <c r="D18237" t="s">
        <v>226</v>
      </c>
      <c r="E18237" t="s">
        <v>5154</v>
      </c>
      <c r="F18237">
        <v>1</v>
      </c>
      <c r="G18237">
        <v>0</v>
      </c>
      <c r="H18237" t="s">
        <v>103</v>
      </c>
      <c r="I18237" t="s">
        <v>102</v>
      </c>
      <c r="J18237" t="s">
        <v>103</v>
      </c>
      <c r="K18237" t="s">
        <v>14212</v>
      </c>
      <c r="L18237" t="s">
        <v>254</v>
      </c>
      <c r="M18237" t="e">
        <f>_xlfn.XLOOKUP(B18237,Sheet1!B:B,Sheet1!C:C)</f>
        <v>#N/A</v>
      </c>
    </row>
    <row r="18238" spans="2:13" hidden="1">
      <c r="B18238" t="s">
        <v>26580</v>
      </c>
      <c r="C18238" t="s">
        <v>14212</v>
      </c>
      <c r="D18238" t="s">
        <v>254</v>
      </c>
      <c r="E18238" t="s">
        <v>5070</v>
      </c>
      <c r="F18238">
        <v>1</v>
      </c>
      <c r="G18238">
        <v>0</v>
      </c>
      <c r="H18238" t="s">
        <v>102</v>
      </c>
      <c r="I18238" t="s">
        <v>102</v>
      </c>
      <c r="J18238" t="s">
        <v>103</v>
      </c>
      <c r="K18238" t="s">
        <v>14212</v>
      </c>
      <c r="L18238" t="s">
        <v>254</v>
      </c>
      <c r="M18238" t="e">
        <f>_xlfn.XLOOKUP(B18238,Sheet1!B:B,Sheet1!C:C)</f>
        <v>#N/A</v>
      </c>
    </row>
    <row r="18239" spans="2:13" hidden="1">
      <c r="B18239" t="s">
        <v>26580</v>
      </c>
      <c r="C18239" t="s">
        <v>14215</v>
      </c>
      <c r="D18239" t="s">
        <v>142</v>
      </c>
      <c r="E18239" t="s">
        <v>5070</v>
      </c>
      <c r="F18239">
        <v>1</v>
      </c>
      <c r="G18239">
        <v>0</v>
      </c>
      <c r="H18239" t="s">
        <v>102</v>
      </c>
      <c r="I18239" t="s">
        <v>102</v>
      </c>
      <c r="J18239" t="s">
        <v>103</v>
      </c>
      <c r="K18239" t="s">
        <v>14212</v>
      </c>
      <c r="L18239" t="s">
        <v>254</v>
      </c>
      <c r="M18239" t="e">
        <f>_xlfn.XLOOKUP(B18239,Sheet1!B:B,Sheet1!C:C)</f>
        <v>#N/A</v>
      </c>
    </row>
    <row r="18240" spans="2:13" hidden="1">
      <c r="B18240" t="s">
        <v>26580</v>
      </c>
      <c r="C18240" t="s">
        <v>14216</v>
      </c>
      <c r="D18240" t="s">
        <v>226</v>
      </c>
      <c r="E18240" t="s">
        <v>5154</v>
      </c>
      <c r="F18240">
        <v>1</v>
      </c>
      <c r="G18240">
        <v>0</v>
      </c>
      <c r="H18240" t="s">
        <v>103</v>
      </c>
      <c r="I18240" t="s">
        <v>102</v>
      </c>
      <c r="J18240" t="s">
        <v>103</v>
      </c>
      <c r="K18240" t="s">
        <v>14212</v>
      </c>
      <c r="L18240" t="s">
        <v>254</v>
      </c>
      <c r="M18240" t="e">
        <f>_xlfn.XLOOKUP(B18240,Sheet1!B:B,Sheet1!C:C)</f>
        <v>#N/A</v>
      </c>
    </row>
    <row r="18241" spans="2:13" hidden="1">
      <c r="B18241" t="s">
        <v>26580</v>
      </c>
      <c r="C18241" t="s">
        <v>5461</v>
      </c>
      <c r="D18241" t="s">
        <v>670</v>
      </c>
      <c r="E18241" t="s">
        <v>5070</v>
      </c>
      <c r="F18241">
        <v>1</v>
      </c>
      <c r="G18241">
        <v>0</v>
      </c>
      <c r="H18241" t="s">
        <v>102</v>
      </c>
      <c r="I18241" t="s">
        <v>102</v>
      </c>
      <c r="J18241" t="s">
        <v>103</v>
      </c>
      <c r="K18241" t="s">
        <v>14212</v>
      </c>
      <c r="L18241" t="s">
        <v>254</v>
      </c>
      <c r="M18241" t="e">
        <f>_xlfn.XLOOKUP(B18241,Sheet1!B:B,Sheet1!C:C)</f>
        <v>#N/A</v>
      </c>
    </row>
    <row r="18242" spans="2:13" hidden="1">
      <c r="B18242" t="s">
        <v>26580</v>
      </c>
      <c r="C18242" t="s">
        <v>19613</v>
      </c>
      <c r="D18242" t="s">
        <v>226</v>
      </c>
      <c r="E18242" t="s">
        <v>5154</v>
      </c>
      <c r="F18242">
        <v>1</v>
      </c>
      <c r="G18242">
        <v>0</v>
      </c>
      <c r="H18242" t="s">
        <v>103</v>
      </c>
      <c r="I18242" t="s">
        <v>102</v>
      </c>
      <c r="J18242" t="s">
        <v>103</v>
      </c>
      <c r="K18242" t="s">
        <v>14212</v>
      </c>
      <c r="L18242" t="s">
        <v>254</v>
      </c>
      <c r="M18242" t="e">
        <f>_xlfn.XLOOKUP(B18242,Sheet1!B:B,Sheet1!C:C)</f>
        <v>#N/A</v>
      </c>
    </row>
    <row r="18243" spans="2:13" hidden="1">
      <c r="B18243" t="s">
        <v>26580</v>
      </c>
      <c r="C18243" t="s">
        <v>14218</v>
      </c>
      <c r="D18243" t="s">
        <v>226</v>
      </c>
      <c r="E18243" t="s">
        <v>5154</v>
      </c>
      <c r="F18243">
        <v>1</v>
      </c>
      <c r="G18243">
        <v>0</v>
      </c>
      <c r="H18243" t="s">
        <v>103</v>
      </c>
      <c r="I18243" t="s">
        <v>102</v>
      </c>
      <c r="J18243" t="s">
        <v>103</v>
      </c>
      <c r="K18243" t="s">
        <v>14212</v>
      </c>
      <c r="L18243" t="s">
        <v>254</v>
      </c>
      <c r="M18243" t="e">
        <f>_xlfn.XLOOKUP(B18243,Sheet1!B:B,Sheet1!C:C)</f>
        <v>#N/A</v>
      </c>
    </row>
    <row r="18244" spans="2:13" hidden="1">
      <c r="B18244" t="s">
        <v>26580</v>
      </c>
      <c r="C18244" t="s">
        <v>14219</v>
      </c>
      <c r="D18244" t="s">
        <v>226</v>
      </c>
      <c r="E18244" t="s">
        <v>5154</v>
      </c>
      <c r="F18244">
        <v>1</v>
      </c>
      <c r="G18244">
        <v>0</v>
      </c>
      <c r="H18244" t="s">
        <v>103</v>
      </c>
      <c r="I18244" t="s">
        <v>102</v>
      </c>
      <c r="J18244" t="s">
        <v>103</v>
      </c>
      <c r="K18244" t="s">
        <v>14212</v>
      </c>
      <c r="L18244" t="s">
        <v>254</v>
      </c>
      <c r="M18244" t="e">
        <f>_xlfn.XLOOKUP(B18244,Sheet1!B:B,Sheet1!C:C)</f>
        <v>#N/A</v>
      </c>
    </row>
    <row r="18245" spans="2:13" hidden="1">
      <c r="B18245" t="s">
        <v>26581</v>
      </c>
      <c r="C18245" t="s">
        <v>26582</v>
      </c>
      <c r="D18245" t="s">
        <v>180</v>
      </c>
      <c r="E18245" t="s">
        <v>5154</v>
      </c>
      <c r="F18245">
        <v>2</v>
      </c>
      <c r="G18245">
        <v>0</v>
      </c>
      <c r="H18245" t="s">
        <v>103</v>
      </c>
      <c r="I18245" t="s">
        <v>102</v>
      </c>
      <c r="J18245" t="s">
        <v>103</v>
      </c>
      <c r="K18245" t="s">
        <v>26583</v>
      </c>
      <c r="L18245" t="s">
        <v>26584</v>
      </c>
      <c r="M18245" t="e">
        <f>_xlfn.XLOOKUP(B18245,Sheet1!B:B,Sheet1!C:C)</f>
        <v>#N/A</v>
      </c>
    </row>
    <row r="18246" spans="2:13" hidden="1">
      <c r="B18246" t="s">
        <v>26581</v>
      </c>
      <c r="C18246" t="s">
        <v>26585</v>
      </c>
      <c r="D18246" t="s">
        <v>180</v>
      </c>
      <c r="E18246" t="s">
        <v>5154</v>
      </c>
      <c r="F18246">
        <v>2</v>
      </c>
      <c r="G18246">
        <v>0</v>
      </c>
      <c r="H18246" t="s">
        <v>103</v>
      </c>
      <c r="I18246" t="s">
        <v>102</v>
      </c>
      <c r="J18246" t="s">
        <v>103</v>
      </c>
      <c r="K18246" t="s">
        <v>26583</v>
      </c>
      <c r="L18246" t="s">
        <v>26584</v>
      </c>
      <c r="M18246" t="e">
        <f>_xlfn.XLOOKUP(B18246,Sheet1!B:B,Sheet1!C:C)</f>
        <v>#N/A</v>
      </c>
    </row>
    <row r="18247" spans="2:13" hidden="1">
      <c r="B18247" t="s">
        <v>26581</v>
      </c>
      <c r="C18247" t="s">
        <v>26586</v>
      </c>
      <c r="D18247" t="s">
        <v>180</v>
      </c>
      <c r="E18247" t="s">
        <v>5154</v>
      </c>
      <c r="F18247">
        <v>2</v>
      </c>
      <c r="G18247">
        <v>0</v>
      </c>
      <c r="H18247" t="s">
        <v>103</v>
      </c>
      <c r="I18247" t="s">
        <v>102</v>
      </c>
      <c r="J18247" t="s">
        <v>103</v>
      </c>
      <c r="K18247" t="s">
        <v>26583</v>
      </c>
      <c r="L18247" t="s">
        <v>26584</v>
      </c>
      <c r="M18247" t="e">
        <f>_xlfn.XLOOKUP(B18247,Sheet1!B:B,Sheet1!C:C)</f>
        <v>#N/A</v>
      </c>
    </row>
    <row r="18248" spans="2:13" hidden="1">
      <c r="B18248" t="s">
        <v>26581</v>
      </c>
      <c r="C18248" t="s">
        <v>26587</v>
      </c>
      <c r="D18248" t="s">
        <v>180</v>
      </c>
      <c r="E18248" t="s">
        <v>5154</v>
      </c>
      <c r="F18248">
        <v>2</v>
      </c>
      <c r="G18248">
        <v>0</v>
      </c>
      <c r="H18248" t="s">
        <v>103</v>
      </c>
      <c r="I18248" t="s">
        <v>102</v>
      </c>
      <c r="J18248" t="s">
        <v>103</v>
      </c>
      <c r="K18248" t="s">
        <v>26583</v>
      </c>
      <c r="L18248" t="s">
        <v>26584</v>
      </c>
      <c r="M18248" t="e">
        <f>_xlfn.XLOOKUP(B18248,Sheet1!B:B,Sheet1!C:C)</f>
        <v>#N/A</v>
      </c>
    </row>
    <row r="18249" spans="2:13" hidden="1">
      <c r="B18249" t="s">
        <v>26581</v>
      </c>
      <c r="C18249" t="s">
        <v>26588</v>
      </c>
      <c r="D18249" t="s">
        <v>180</v>
      </c>
      <c r="E18249" t="s">
        <v>5154</v>
      </c>
      <c r="F18249">
        <v>2</v>
      </c>
      <c r="G18249">
        <v>0</v>
      </c>
      <c r="H18249" t="s">
        <v>103</v>
      </c>
      <c r="I18249" t="s">
        <v>102</v>
      </c>
      <c r="J18249" t="s">
        <v>103</v>
      </c>
      <c r="K18249" t="s">
        <v>26583</v>
      </c>
      <c r="L18249" t="s">
        <v>26584</v>
      </c>
      <c r="M18249" t="e">
        <f>_xlfn.XLOOKUP(B18249,Sheet1!B:B,Sheet1!C:C)</f>
        <v>#N/A</v>
      </c>
    </row>
    <row r="18250" spans="2:13" hidden="1">
      <c r="B18250" t="s">
        <v>26581</v>
      </c>
      <c r="C18250" t="s">
        <v>26589</v>
      </c>
      <c r="D18250" t="s">
        <v>180</v>
      </c>
      <c r="E18250" t="s">
        <v>5154</v>
      </c>
      <c r="F18250">
        <v>2</v>
      </c>
      <c r="G18250">
        <v>0</v>
      </c>
      <c r="H18250" t="s">
        <v>103</v>
      </c>
      <c r="I18250" t="s">
        <v>102</v>
      </c>
      <c r="J18250" t="s">
        <v>103</v>
      </c>
      <c r="K18250" t="s">
        <v>26583</v>
      </c>
      <c r="L18250" t="s">
        <v>26584</v>
      </c>
      <c r="M18250" t="e">
        <f>_xlfn.XLOOKUP(B18250,Sheet1!B:B,Sheet1!C:C)</f>
        <v>#N/A</v>
      </c>
    </row>
    <row r="18251" spans="2:13" hidden="1">
      <c r="B18251" t="s">
        <v>26581</v>
      </c>
      <c r="C18251" t="s">
        <v>26590</v>
      </c>
      <c r="D18251" t="s">
        <v>180</v>
      </c>
      <c r="E18251" t="s">
        <v>5154</v>
      </c>
      <c r="F18251">
        <v>2</v>
      </c>
      <c r="G18251">
        <v>0</v>
      </c>
      <c r="H18251" t="s">
        <v>103</v>
      </c>
      <c r="I18251" t="s">
        <v>102</v>
      </c>
      <c r="J18251" t="s">
        <v>103</v>
      </c>
      <c r="K18251" t="s">
        <v>26583</v>
      </c>
      <c r="L18251" t="s">
        <v>26584</v>
      </c>
      <c r="M18251" t="e">
        <f>_xlfn.XLOOKUP(B18251,Sheet1!B:B,Sheet1!C:C)</f>
        <v>#N/A</v>
      </c>
    </row>
    <row r="18252" spans="2:13" hidden="1">
      <c r="B18252" t="s">
        <v>26581</v>
      </c>
      <c r="C18252" t="s">
        <v>26591</v>
      </c>
      <c r="D18252" t="s">
        <v>5224</v>
      </c>
      <c r="E18252" t="s">
        <v>5070</v>
      </c>
      <c r="F18252">
        <v>4</v>
      </c>
      <c r="G18252">
        <v>0</v>
      </c>
      <c r="H18252" t="s">
        <v>102</v>
      </c>
      <c r="I18252" t="s">
        <v>102</v>
      </c>
      <c r="J18252" t="s">
        <v>103</v>
      </c>
      <c r="K18252" t="s">
        <v>26583</v>
      </c>
      <c r="L18252" t="s">
        <v>26584</v>
      </c>
      <c r="M18252" t="e">
        <f>_xlfn.XLOOKUP(B18252,Sheet1!B:B,Sheet1!C:C)</f>
        <v>#N/A</v>
      </c>
    </row>
    <row r="18253" spans="2:13" hidden="1">
      <c r="B18253" t="s">
        <v>26581</v>
      </c>
      <c r="C18253" t="s">
        <v>26592</v>
      </c>
      <c r="D18253" t="s">
        <v>180</v>
      </c>
      <c r="E18253" t="s">
        <v>5154</v>
      </c>
      <c r="F18253">
        <v>2</v>
      </c>
      <c r="G18253">
        <v>0</v>
      </c>
      <c r="H18253" t="s">
        <v>103</v>
      </c>
      <c r="I18253" t="s">
        <v>102</v>
      </c>
      <c r="J18253" t="s">
        <v>103</v>
      </c>
      <c r="K18253" t="s">
        <v>26583</v>
      </c>
      <c r="L18253" t="s">
        <v>26584</v>
      </c>
      <c r="M18253" t="e">
        <f>_xlfn.XLOOKUP(B18253,Sheet1!B:B,Sheet1!C:C)</f>
        <v>#N/A</v>
      </c>
    </row>
    <row r="18254" spans="2:13" hidden="1">
      <c r="B18254" t="s">
        <v>26581</v>
      </c>
      <c r="C18254" t="s">
        <v>26593</v>
      </c>
      <c r="D18254" t="s">
        <v>180</v>
      </c>
      <c r="E18254" t="s">
        <v>5154</v>
      </c>
      <c r="F18254">
        <v>2</v>
      </c>
      <c r="G18254">
        <v>0</v>
      </c>
      <c r="H18254" t="s">
        <v>103</v>
      </c>
      <c r="I18254" t="s">
        <v>102</v>
      </c>
      <c r="J18254" t="s">
        <v>103</v>
      </c>
      <c r="K18254" t="s">
        <v>26583</v>
      </c>
      <c r="L18254" t="s">
        <v>26584</v>
      </c>
      <c r="M18254" t="e">
        <f>_xlfn.XLOOKUP(B18254,Sheet1!B:B,Sheet1!C:C)</f>
        <v>#N/A</v>
      </c>
    </row>
    <row r="18255" spans="2:13" hidden="1">
      <c r="B18255" t="s">
        <v>26581</v>
      </c>
      <c r="C18255" t="s">
        <v>26594</v>
      </c>
      <c r="D18255" t="s">
        <v>315</v>
      </c>
      <c r="E18255" t="s">
        <v>5070</v>
      </c>
      <c r="F18255">
        <v>4</v>
      </c>
      <c r="G18255">
        <v>0</v>
      </c>
      <c r="H18255" t="s">
        <v>102</v>
      </c>
      <c r="I18255" t="s">
        <v>102</v>
      </c>
      <c r="J18255" t="s">
        <v>103</v>
      </c>
      <c r="K18255" t="s">
        <v>26583</v>
      </c>
      <c r="L18255" t="s">
        <v>26584</v>
      </c>
      <c r="M18255" t="e">
        <f>_xlfn.XLOOKUP(B18255,Sheet1!B:B,Sheet1!C:C)</f>
        <v>#N/A</v>
      </c>
    </row>
    <row r="18256" spans="2:13" hidden="1">
      <c r="B18256" t="s">
        <v>26581</v>
      </c>
      <c r="C18256" t="s">
        <v>26595</v>
      </c>
      <c r="D18256" t="s">
        <v>180</v>
      </c>
      <c r="E18256" t="s">
        <v>5154</v>
      </c>
      <c r="F18256">
        <v>2</v>
      </c>
      <c r="G18256">
        <v>0</v>
      </c>
      <c r="H18256" t="s">
        <v>103</v>
      </c>
      <c r="I18256" t="s">
        <v>102</v>
      </c>
      <c r="J18256" t="s">
        <v>103</v>
      </c>
      <c r="K18256" t="s">
        <v>26583</v>
      </c>
      <c r="L18256" t="s">
        <v>26584</v>
      </c>
      <c r="M18256" t="e">
        <f>_xlfn.XLOOKUP(B18256,Sheet1!B:B,Sheet1!C:C)</f>
        <v>#N/A</v>
      </c>
    </row>
    <row r="18257" spans="2:13" hidden="1">
      <c r="B18257" t="s">
        <v>26581</v>
      </c>
      <c r="C18257" t="s">
        <v>26596</v>
      </c>
      <c r="D18257" t="s">
        <v>267</v>
      </c>
      <c r="E18257" t="s">
        <v>5070</v>
      </c>
      <c r="F18257">
        <v>4</v>
      </c>
      <c r="G18257">
        <v>0</v>
      </c>
      <c r="H18257" t="s">
        <v>102</v>
      </c>
      <c r="I18257" t="s">
        <v>102</v>
      </c>
      <c r="J18257" t="s">
        <v>103</v>
      </c>
      <c r="K18257" t="s">
        <v>26583</v>
      </c>
      <c r="L18257" t="s">
        <v>26584</v>
      </c>
      <c r="M18257" t="e">
        <f>_xlfn.XLOOKUP(B18257,Sheet1!B:B,Sheet1!C:C)</f>
        <v>#N/A</v>
      </c>
    </row>
    <row r="18258" spans="2:13" hidden="1">
      <c r="B18258" t="s">
        <v>26581</v>
      </c>
      <c r="C18258" t="s">
        <v>26597</v>
      </c>
      <c r="D18258" t="s">
        <v>653</v>
      </c>
      <c r="E18258" t="s">
        <v>5070</v>
      </c>
      <c r="F18258">
        <v>4</v>
      </c>
      <c r="G18258">
        <v>0</v>
      </c>
      <c r="H18258" t="s">
        <v>102</v>
      </c>
      <c r="I18258" t="s">
        <v>102</v>
      </c>
      <c r="J18258" t="s">
        <v>103</v>
      </c>
      <c r="K18258" t="s">
        <v>26583</v>
      </c>
      <c r="L18258" t="s">
        <v>26584</v>
      </c>
      <c r="M18258" t="e">
        <f>_xlfn.XLOOKUP(B18258,Sheet1!B:B,Sheet1!C:C)</f>
        <v>#N/A</v>
      </c>
    </row>
    <row r="18259" spans="2:13" hidden="1">
      <c r="B18259" t="s">
        <v>26581</v>
      </c>
      <c r="C18259" t="s">
        <v>26598</v>
      </c>
      <c r="D18259" t="s">
        <v>180</v>
      </c>
      <c r="E18259" t="s">
        <v>5154</v>
      </c>
      <c r="F18259">
        <v>2</v>
      </c>
      <c r="G18259">
        <v>0</v>
      </c>
      <c r="H18259" t="s">
        <v>103</v>
      </c>
      <c r="I18259" t="s">
        <v>102</v>
      </c>
      <c r="J18259" t="s">
        <v>103</v>
      </c>
      <c r="K18259" t="s">
        <v>26583</v>
      </c>
      <c r="L18259" t="s">
        <v>26584</v>
      </c>
      <c r="M18259" t="e">
        <f>_xlfn.XLOOKUP(B18259,Sheet1!B:B,Sheet1!C:C)</f>
        <v>#N/A</v>
      </c>
    </row>
    <row r="18260" spans="2:13" hidden="1">
      <c r="B18260" t="s">
        <v>26581</v>
      </c>
      <c r="C18260" t="s">
        <v>26599</v>
      </c>
      <c r="D18260" t="s">
        <v>180</v>
      </c>
      <c r="E18260" t="s">
        <v>5154</v>
      </c>
      <c r="F18260">
        <v>4</v>
      </c>
      <c r="G18260">
        <v>0</v>
      </c>
      <c r="H18260" t="s">
        <v>103</v>
      </c>
      <c r="I18260" t="s">
        <v>102</v>
      </c>
      <c r="J18260" t="s">
        <v>103</v>
      </c>
      <c r="K18260" t="s">
        <v>26583</v>
      </c>
      <c r="L18260" t="s">
        <v>26584</v>
      </c>
      <c r="M18260" t="e">
        <f>_xlfn.XLOOKUP(B18260,Sheet1!B:B,Sheet1!C:C)</f>
        <v>#N/A</v>
      </c>
    </row>
    <row r="18261" spans="2:13" hidden="1">
      <c r="B18261" t="s">
        <v>26581</v>
      </c>
      <c r="C18261" t="s">
        <v>26600</v>
      </c>
      <c r="D18261" t="s">
        <v>180</v>
      </c>
      <c r="E18261" t="s">
        <v>5154</v>
      </c>
      <c r="F18261">
        <v>2</v>
      </c>
      <c r="G18261">
        <v>0</v>
      </c>
      <c r="H18261" t="s">
        <v>103</v>
      </c>
      <c r="I18261" t="s">
        <v>102</v>
      </c>
      <c r="J18261" t="s">
        <v>103</v>
      </c>
      <c r="K18261" t="s">
        <v>26583</v>
      </c>
      <c r="L18261" t="s">
        <v>26584</v>
      </c>
      <c r="M18261" t="e">
        <f>_xlfn.XLOOKUP(B18261,Sheet1!B:B,Sheet1!C:C)</f>
        <v>#N/A</v>
      </c>
    </row>
    <row r="18262" spans="2:13" hidden="1">
      <c r="B18262" t="s">
        <v>26601</v>
      </c>
      <c r="C18262" t="s">
        <v>26602</v>
      </c>
      <c r="D18262" t="s">
        <v>26603</v>
      </c>
      <c r="E18262" t="s">
        <v>5070</v>
      </c>
      <c r="F18262">
        <v>40</v>
      </c>
      <c r="G18262">
        <v>134160</v>
      </c>
      <c r="H18262" t="s">
        <v>102</v>
      </c>
      <c r="I18262" t="s">
        <v>102</v>
      </c>
      <c r="J18262" t="s">
        <v>103</v>
      </c>
      <c r="K18262" t="s">
        <v>26602</v>
      </c>
      <c r="L18262" t="s">
        <v>5229</v>
      </c>
      <c r="M18262" t="e">
        <f>_xlfn.XLOOKUP(B18262,Sheet1!B:B,Sheet1!C:C)</f>
        <v>#N/A</v>
      </c>
    </row>
    <row r="18263" spans="2:13" hidden="1">
      <c r="B18263" t="s">
        <v>26601</v>
      </c>
      <c r="C18263" t="s">
        <v>26604</v>
      </c>
      <c r="D18263" t="s">
        <v>226</v>
      </c>
      <c r="E18263" t="s">
        <v>5154</v>
      </c>
      <c r="F18263">
        <v>1</v>
      </c>
      <c r="G18263">
        <v>0</v>
      </c>
      <c r="H18263" t="s">
        <v>103</v>
      </c>
      <c r="I18263" t="s">
        <v>102</v>
      </c>
      <c r="J18263" t="s">
        <v>103</v>
      </c>
      <c r="K18263" t="s">
        <v>26602</v>
      </c>
      <c r="L18263" t="s">
        <v>5229</v>
      </c>
      <c r="M18263" t="e">
        <f>_xlfn.XLOOKUP(B18263,Sheet1!B:B,Sheet1!C:C)</f>
        <v>#N/A</v>
      </c>
    </row>
    <row r="18264" spans="2:13" hidden="1">
      <c r="B18264" t="s">
        <v>26601</v>
      </c>
      <c r="C18264" t="s">
        <v>26605</v>
      </c>
      <c r="D18264" t="s">
        <v>226</v>
      </c>
      <c r="E18264" t="s">
        <v>5154</v>
      </c>
      <c r="F18264">
        <v>1</v>
      </c>
      <c r="G18264">
        <v>0</v>
      </c>
      <c r="H18264" t="s">
        <v>103</v>
      </c>
      <c r="I18264" t="s">
        <v>102</v>
      </c>
      <c r="J18264" t="s">
        <v>103</v>
      </c>
      <c r="K18264" t="s">
        <v>26602</v>
      </c>
      <c r="L18264" t="s">
        <v>5229</v>
      </c>
      <c r="M18264" t="e">
        <f>_xlfn.XLOOKUP(B18264,Sheet1!B:B,Sheet1!C:C)</f>
        <v>#N/A</v>
      </c>
    </row>
    <row r="18265" spans="2:13" hidden="1">
      <c r="B18265" t="s">
        <v>26601</v>
      </c>
      <c r="C18265" t="s">
        <v>26606</v>
      </c>
      <c r="D18265" t="s">
        <v>26607</v>
      </c>
      <c r="F18265">
        <v>40</v>
      </c>
      <c r="G18265">
        <v>121362</v>
      </c>
      <c r="H18265" t="s">
        <v>103</v>
      </c>
      <c r="I18265" t="s">
        <v>103</v>
      </c>
      <c r="J18265" t="s">
        <v>103</v>
      </c>
      <c r="K18265" t="s">
        <v>26602</v>
      </c>
      <c r="L18265" t="s">
        <v>5229</v>
      </c>
      <c r="M18265" t="e">
        <f>_xlfn.XLOOKUP(B18265,Sheet1!B:B,Sheet1!C:C)</f>
        <v>#N/A</v>
      </c>
    </row>
    <row r="18266" spans="2:13" hidden="1">
      <c r="B18266" t="s">
        <v>26601</v>
      </c>
      <c r="C18266" t="s">
        <v>26608</v>
      </c>
      <c r="D18266" t="s">
        <v>5229</v>
      </c>
      <c r="E18266" t="s">
        <v>5070</v>
      </c>
      <c r="F18266">
        <v>40</v>
      </c>
      <c r="G18266">
        <v>134160</v>
      </c>
      <c r="H18266" t="s">
        <v>102</v>
      </c>
      <c r="I18266" t="s">
        <v>102</v>
      </c>
      <c r="J18266" t="s">
        <v>103</v>
      </c>
      <c r="K18266" t="s">
        <v>26602</v>
      </c>
      <c r="L18266" t="s">
        <v>5229</v>
      </c>
      <c r="M18266" t="e">
        <f>_xlfn.XLOOKUP(B18266,Sheet1!B:B,Sheet1!C:C)</f>
        <v>#N/A</v>
      </c>
    </row>
    <row r="18267" spans="2:13" hidden="1">
      <c r="B18267" t="s">
        <v>26601</v>
      </c>
      <c r="C18267" t="s">
        <v>26609</v>
      </c>
      <c r="D18267" t="s">
        <v>226</v>
      </c>
      <c r="E18267" t="s">
        <v>5154</v>
      </c>
      <c r="F18267">
        <v>1</v>
      </c>
      <c r="G18267">
        <v>0</v>
      </c>
      <c r="H18267" t="s">
        <v>103</v>
      </c>
      <c r="I18267" t="s">
        <v>102</v>
      </c>
      <c r="J18267" t="s">
        <v>103</v>
      </c>
      <c r="K18267" t="s">
        <v>26602</v>
      </c>
      <c r="L18267" t="s">
        <v>5229</v>
      </c>
      <c r="M18267" t="e">
        <f>_xlfn.XLOOKUP(B18267,Sheet1!B:B,Sheet1!C:C)</f>
        <v>#N/A</v>
      </c>
    </row>
    <row r="18268" spans="2:13" hidden="1">
      <c r="B18268" t="s">
        <v>26610</v>
      </c>
      <c r="C18268" t="s">
        <v>26611</v>
      </c>
      <c r="D18268" t="s">
        <v>180</v>
      </c>
      <c r="E18268" t="s">
        <v>5070</v>
      </c>
      <c r="F18268">
        <v>10</v>
      </c>
      <c r="G18268">
        <v>36870</v>
      </c>
      <c r="H18268" t="s">
        <v>102</v>
      </c>
      <c r="I18268" t="s">
        <v>102</v>
      </c>
      <c r="J18268" t="s">
        <v>103</v>
      </c>
      <c r="K18268" t="s">
        <v>26612</v>
      </c>
      <c r="L18268" t="s">
        <v>315</v>
      </c>
      <c r="M18268" t="e">
        <f>_xlfn.XLOOKUP(B18268,Sheet1!B:B,Sheet1!C:C)</f>
        <v>#N/A</v>
      </c>
    </row>
    <row r="18269" spans="2:13" hidden="1">
      <c r="B18269" t="s">
        <v>26610</v>
      </c>
      <c r="C18269" t="s">
        <v>26613</v>
      </c>
      <c r="D18269" t="s">
        <v>149</v>
      </c>
      <c r="E18269" t="s">
        <v>5070</v>
      </c>
      <c r="F18269">
        <v>35</v>
      </c>
      <c r="G18269">
        <v>71468</v>
      </c>
      <c r="H18269" t="s">
        <v>102</v>
      </c>
      <c r="I18269" t="s">
        <v>102</v>
      </c>
      <c r="J18269" t="s">
        <v>103</v>
      </c>
      <c r="K18269" t="s">
        <v>26612</v>
      </c>
      <c r="L18269" t="s">
        <v>315</v>
      </c>
      <c r="M18269" t="e">
        <f>_xlfn.XLOOKUP(B18269,Sheet1!B:B,Sheet1!C:C)</f>
        <v>#N/A</v>
      </c>
    </row>
    <row r="18270" spans="2:13" hidden="1">
      <c r="B18270" t="s">
        <v>26610</v>
      </c>
      <c r="C18270" t="s">
        <v>26614</v>
      </c>
      <c r="D18270" t="s">
        <v>180</v>
      </c>
      <c r="E18270" t="s">
        <v>5154</v>
      </c>
      <c r="F18270">
        <v>5</v>
      </c>
      <c r="G18270">
        <v>0</v>
      </c>
      <c r="H18270" t="s">
        <v>103</v>
      </c>
      <c r="I18270" t="s">
        <v>102</v>
      </c>
      <c r="J18270" t="s">
        <v>103</v>
      </c>
      <c r="K18270" t="s">
        <v>26612</v>
      </c>
      <c r="L18270" t="s">
        <v>315</v>
      </c>
      <c r="M18270" t="e">
        <f>_xlfn.XLOOKUP(B18270,Sheet1!B:B,Sheet1!C:C)</f>
        <v>#N/A</v>
      </c>
    </row>
    <row r="18271" spans="2:13" hidden="1">
      <c r="B18271" t="s">
        <v>26610</v>
      </c>
      <c r="C18271" t="s">
        <v>26615</v>
      </c>
      <c r="D18271" t="s">
        <v>5224</v>
      </c>
      <c r="E18271" t="s">
        <v>5070</v>
      </c>
      <c r="F18271">
        <v>35</v>
      </c>
      <c r="G18271">
        <v>68526</v>
      </c>
      <c r="H18271" t="s">
        <v>102</v>
      </c>
      <c r="I18271" t="s">
        <v>102</v>
      </c>
      <c r="J18271" t="s">
        <v>103</v>
      </c>
      <c r="K18271" t="s">
        <v>26612</v>
      </c>
      <c r="L18271" t="s">
        <v>315</v>
      </c>
      <c r="M18271" t="e">
        <f>_xlfn.XLOOKUP(B18271,Sheet1!B:B,Sheet1!C:C)</f>
        <v>#N/A</v>
      </c>
    </row>
    <row r="18272" spans="2:13" hidden="1">
      <c r="B18272" t="s">
        <v>26610</v>
      </c>
      <c r="C18272" t="s">
        <v>26616</v>
      </c>
      <c r="D18272" t="s">
        <v>180</v>
      </c>
      <c r="E18272" t="s">
        <v>5154</v>
      </c>
      <c r="F18272">
        <v>5</v>
      </c>
      <c r="G18272">
        <v>0</v>
      </c>
      <c r="H18272" t="s">
        <v>103</v>
      </c>
      <c r="I18272" t="s">
        <v>102</v>
      </c>
      <c r="J18272" t="s">
        <v>103</v>
      </c>
      <c r="K18272" t="s">
        <v>26612</v>
      </c>
      <c r="L18272" t="s">
        <v>315</v>
      </c>
      <c r="M18272" t="e">
        <f>_xlfn.XLOOKUP(B18272,Sheet1!B:B,Sheet1!C:C)</f>
        <v>#N/A</v>
      </c>
    </row>
    <row r="18273" spans="2:13" hidden="1">
      <c r="B18273" t="s">
        <v>26610</v>
      </c>
      <c r="C18273" t="s">
        <v>26612</v>
      </c>
      <c r="D18273" t="s">
        <v>315</v>
      </c>
      <c r="E18273" t="s">
        <v>5070</v>
      </c>
      <c r="F18273">
        <v>10</v>
      </c>
      <c r="G18273">
        <v>60800</v>
      </c>
      <c r="H18273" t="s">
        <v>102</v>
      </c>
      <c r="I18273" t="s">
        <v>102</v>
      </c>
      <c r="J18273" t="s">
        <v>103</v>
      </c>
      <c r="K18273" t="s">
        <v>26612</v>
      </c>
      <c r="L18273" t="s">
        <v>315</v>
      </c>
      <c r="M18273" t="e">
        <f>_xlfn.XLOOKUP(B18273,Sheet1!B:B,Sheet1!C:C)</f>
        <v>#N/A</v>
      </c>
    </row>
    <row r="18274" spans="2:13" hidden="1">
      <c r="B18274" t="s">
        <v>26617</v>
      </c>
      <c r="C18274" t="s">
        <v>26618</v>
      </c>
      <c r="D18274" t="s">
        <v>180</v>
      </c>
      <c r="E18274" t="s">
        <v>5154</v>
      </c>
      <c r="F18274">
        <v>1</v>
      </c>
      <c r="G18274">
        <v>0</v>
      </c>
      <c r="H18274" t="s">
        <v>103</v>
      </c>
      <c r="I18274" t="s">
        <v>102</v>
      </c>
      <c r="J18274" t="s">
        <v>103</v>
      </c>
      <c r="K18274" t="s">
        <v>26619</v>
      </c>
      <c r="L18274" t="s">
        <v>26620</v>
      </c>
      <c r="M18274" t="e">
        <f>_xlfn.XLOOKUP(B18274,Sheet1!B:B,Sheet1!C:C)</f>
        <v>#N/A</v>
      </c>
    </row>
    <row r="18275" spans="2:13" hidden="1">
      <c r="B18275" t="s">
        <v>26617</v>
      </c>
      <c r="C18275" t="s">
        <v>26619</v>
      </c>
      <c r="D18275" t="s">
        <v>315</v>
      </c>
      <c r="E18275" t="s">
        <v>5070</v>
      </c>
      <c r="F18275">
        <v>1</v>
      </c>
      <c r="G18275">
        <v>0</v>
      </c>
      <c r="H18275" t="s">
        <v>102</v>
      </c>
      <c r="I18275" t="s">
        <v>102</v>
      </c>
      <c r="J18275" t="s">
        <v>103</v>
      </c>
      <c r="K18275" t="s">
        <v>26619</v>
      </c>
      <c r="L18275" t="s">
        <v>26620</v>
      </c>
      <c r="M18275" t="e">
        <f>_xlfn.XLOOKUP(B18275,Sheet1!B:B,Sheet1!C:C)</f>
        <v>#N/A</v>
      </c>
    </row>
    <row r="18276" spans="2:13" hidden="1">
      <c r="B18276" t="s">
        <v>26617</v>
      </c>
      <c r="C18276" t="s">
        <v>26621</v>
      </c>
      <c r="D18276" t="s">
        <v>267</v>
      </c>
      <c r="E18276" t="s">
        <v>5070</v>
      </c>
      <c r="F18276">
        <v>1</v>
      </c>
      <c r="G18276">
        <v>0</v>
      </c>
      <c r="H18276" t="s">
        <v>102</v>
      </c>
      <c r="I18276" t="s">
        <v>102</v>
      </c>
      <c r="J18276" t="s">
        <v>103</v>
      </c>
      <c r="K18276" t="s">
        <v>26619</v>
      </c>
      <c r="L18276" t="s">
        <v>26620</v>
      </c>
      <c r="M18276" t="e">
        <f>_xlfn.XLOOKUP(B18276,Sheet1!B:B,Sheet1!C:C)</f>
        <v>#N/A</v>
      </c>
    </row>
    <row r="18277" spans="2:13" hidden="1">
      <c r="B18277" t="s">
        <v>26617</v>
      </c>
      <c r="C18277" t="s">
        <v>26622</v>
      </c>
      <c r="D18277" t="s">
        <v>180</v>
      </c>
      <c r="E18277" t="s">
        <v>5154</v>
      </c>
      <c r="F18277">
        <v>1</v>
      </c>
      <c r="G18277">
        <v>0</v>
      </c>
      <c r="H18277" t="s">
        <v>103</v>
      </c>
      <c r="I18277" t="s">
        <v>102</v>
      </c>
      <c r="J18277" t="s">
        <v>103</v>
      </c>
      <c r="K18277" t="s">
        <v>26619</v>
      </c>
      <c r="L18277" t="s">
        <v>26620</v>
      </c>
      <c r="M18277" t="e">
        <f>_xlfn.XLOOKUP(B18277,Sheet1!B:B,Sheet1!C:C)</f>
        <v>#N/A</v>
      </c>
    </row>
    <row r="18278" spans="2:13" hidden="1">
      <c r="B18278" t="s">
        <v>26617</v>
      </c>
      <c r="C18278" t="s">
        <v>26623</v>
      </c>
      <c r="D18278" t="s">
        <v>180</v>
      </c>
      <c r="E18278" t="s">
        <v>5154</v>
      </c>
      <c r="F18278">
        <v>1</v>
      </c>
      <c r="G18278">
        <v>0</v>
      </c>
      <c r="H18278" t="s">
        <v>103</v>
      </c>
      <c r="I18278" t="s">
        <v>102</v>
      </c>
      <c r="J18278" t="s">
        <v>103</v>
      </c>
      <c r="K18278" t="s">
        <v>26619</v>
      </c>
      <c r="L18278" t="s">
        <v>26620</v>
      </c>
      <c r="M18278" t="e">
        <f>_xlfn.XLOOKUP(B18278,Sheet1!B:B,Sheet1!C:C)</f>
        <v>#N/A</v>
      </c>
    </row>
    <row r="18279" spans="2:13" hidden="1">
      <c r="B18279" t="s">
        <v>26617</v>
      </c>
      <c r="C18279" t="s">
        <v>26624</v>
      </c>
      <c r="D18279" t="s">
        <v>180</v>
      </c>
      <c r="E18279" t="s">
        <v>5154</v>
      </c>
      <c r="F18279">
        <v>1</v>
      </c>
      <c r="G18279">
        <v>0</v>
      </c>
      <c r="H18279" t="s">
        <v>103</v>
      </c>
      <c r="I18279" t="s">
        <v>102</v>
      </c>
      <c r="J18279" t="s">
        <v>103</v>
      </c>
      <c r="K18279" t="s">
        <v>26619</v>
      </c>
      <c r="L18279" t="s">
        <v>26620</v>
      </c>
      <c r="M18279" t="e">
        <f>_xlfn.XLOOKUP(B18279,Sheet1!B:B,Sheet1!C:C)</f>
        <v>#N/A</v>
      </c>
    </row>
    <row r="18280" spans="2:13" hidden="1">
      <c r="B18280" t="s">
        <v>26617</v>
      </c>
      <c r="C18280" t="s">
        <v>26625</v>
      </c>
      <c r="D18280" t="s">
        <v>180</v>
      </c>
      <c r="E18280" t="s">
        <v>5154</v>
      </c>
      <c r="F18280">
        <v>1</v>
      </c>
      <c r="G18280">
        <v>0</v>
      </c>
      <c r="H18280" t="s">
        <v>103</v>
      </c>
      <c r="I18280" t="s">
        <v>102</v>
      </c>
      <c r="J18280" t="s">
        <v>103</v>
      </c>
      <c r="K18280" t="s">
        <v>26619</v>
      </c>
      <c r="L18280" t="s">
        <v>26620</v>
      </c>
      <c r="M18280" t="e">
        <f>_xlfn.XLOOKUP(B18280,Sheet1!B:B,Sheet1!C:C)</f>
        <v>#N/A</v>
      </c>
    </row>
    <row r="18281" spans="2:13" hidden="1">
      <c r="B18281" t="s">
        <v>26617</v>
      </c>
      <c r="C18281" t="s">
        <v>26626</v>
      </c>
      <c r="D18281" t="s">
        <v>180</v>
      </c>
      <c r="E18281" t="s">
        <v>5154</v>
      </c>
      <c r="F18281">
        <v>1</v>
      </c>
      <c r="G18281">
        <v>0</v>
      </c>
      <c r="H18281" t="s">
        <v>103</v>
      </c>
      <c r="I18281" t="s">
        <v>102</v>
      </c>
      <c r="J18281" t="s">
        <v>103</v>
      </c>
      <c r="K18281" t="s">
        <v>26619</v>
      </c>
      <c r="L18281" t="s">
        <v>26620</v>
      </c>
      <c r="M18281" t="e">
        <f>_xlfn.XLOOKUP(B18281,Sheet1!B:B,Sheet1!C:C)</f>
        <v>#N/A</v>
      </c>
    </row>
    <row r="18282" spans="2:13" hidden="1">
      <c r="B18282" t="s">
        <v>26617</v>
      </c>
      <c r="C18282" t="s">
        <v>26627</v>
      </c>
      <c r="D18282" t="s">
        <v>180</v>
      </c>
      <c r="E18282" t="s">
        <v>5154</v>
      </c>
      <c r="F18282">
        <v>1</v>
      </c>
      <c r="G18282">
        <v>0</v>
      </c>
      <c r="H18282" t="s">
        <v>103</v>
      </c>
      <c r="I18282" t="s">
        <v>102</v>
      </c>
      <c r="J18282" t="s">
        <v>103</v>
      </c>
      <c r="K18282" t="s">
        <v>26619</v>
      </c>
      <c r="L18282" t="s">
        <v>26620</v>
      </c>
      <c r="M18282" t="e">
        <f>_xlfn.XLOOKUP(B18282,Sheet1!B:B,Sheet1!C:C)</f>
        <v>#N/A</v>
      </c>
    </row>
    <row r="18283" spans="2:13" hidden="1">
      <c r="B18283" t="s">
        <v>26617</v>
      </c>
      <c r="C18283" t="s">
        <v>26628</v>
      </c>
      <c r="D18283" t="s">
        <v>180</v>
      </c>
      <c r="E18283" t="s">
        <v>5154</v>
      </c>
      <c r="F18283">
        <v>1</v>
      </c>
      <c r="G18283">
        <v>0</v>
      </c>
      <c r="H18283" t="s">
        <v>103</v>
      </c>
      <c r="I18283" t="s">
        <v>102</v>
      </c>
      <c r="J18283" t="s">
        <v>103</v>
      </c>
      <c r="K18283" t="s">
        <v>26619</v>
      </c>
      <c r="L18283" t="s">
        <v>26620</v>
      </c>
      <c r="M18283" t="e">
        <f>_xlfn.XLOOKUP(B18283,Sheet1!B:B,Sheet1!C:C)</f>
        <v>#N/A</v>
      </c>
    </row>
    <row r="18284" spans="2:13" hidden="1">
      <c r="B18284" t="s">
        <v>26617</v>
      </c>
      <c r="C18284" t="s">
        <v>26629</v>
      </c>
      <c r="D18284" t="s">
        <v>180</v>
      </c>
      <c r="E18284" t="s">
        <v>5154</v>
      </c>
      <c r="F18284">
        <v>1</v>
      </c>
      <c r="G18284">
        <v>0</v>
      </c>
      <c r="H18284" t="s">
        <v>103</v>
      </c>
      <c r="I18284" t="s">
        <v>102</v>
      </c>
      <c r="J18284" t="s">
        <v>103</v>
      </c>
      <c r="K18284" t="s">
        <v>26619</v>
      </c>
      <c r="L18284" t="s">
        <v>26620</v>
      </c>
      <c r="M18284" t="e">
        <f>_xlfn.XLOOKUP(B18284,Sheet1!B:B,Sheet1!C:C)</f>
        <v>#N/A</v>
      </c>
    </row>
    <row r="18285" spans="2:13" hidden="1">
      <c r="B18285" t="s">
        <v>26617</v>
      </c>
      <c r="C18285" t="s">
        <v>26630</v>
      </c>
      <c r="D18285" t="s">
        <v>26631</v>
      </c>
      <c r="E18285" t="s">
        <v>5154</v>
      </c>
      <c r="F18285">
        <v>37.5</v>
      </c>
      <c r="G18285">
        <v>0</v>
      </c>
      <c r="H18285" t="s">
        <v>103</v>
      </c>
      <c r="I18285" t="s">
        <v>102</v>
      </c>
      <c r="J18285" t="s">
        <v>103</v>
      </c>
      <c r="K18285" t="s">
        <v>26619</v>
      </c>
      <c r="L18285" t="s">
        <v>26620</v>
      </c>
      <c r="M18285" t="e">
        <f>_xlfn.XLOOKUP(B18285,Sheet1!B:B,Sheet1!C:C)</f>
        <v>#N/A</v>
      </c>
    </row>
    <row r="18286" spans="2:13" hidden="1">
      <c r="B18286" t="s">
        <v>26617</v>
      </c>
      <c r="C18286" t="s">
        <v>26632</v>
      </c>
      <c r="D18286" t="s">
        <v>653</v>
      </c>
      <c r="E18286" t="s">
        <v>5070</v>
      </c>
      <c r="F18286">
        <v>1</v>
      </c>
      <c r="G18286">
        <v>0</v>
      </c>
      <c r="H18286" t="s">
        <v>102</v>
      </c>
      <c r="I18286" t="s">
        <v>102</v>
      </c>
      <c r="J18286" t="s">
        <v>103</v>
      </c>
      <c r="K18286" t="s">
        <v>26619</v>
      </c>
      <c r="L18286" t="s">
        <v>26620</v>
      </c>
      <c r="M18286" t="e">
        <f>_xlfn.XLOOKUP(B18286,Sheet1!B:B,Sheet1!C:C)</f>
        <v>#N/A</v>
      </c>
    </row>
    <row r="18287" spans="2:13" hidden="1">
      <c r="B18287" t="s">
        <v>26617</v>
      </c>
      <c r="C18287" t="s">
        <v>26633</v>
      </c>
      <c r="D18287" t="s">
        <v>180</v>
      </c>
      <c r="E18287" t="s">
        <v>5154</v>
      </c>
      <c r="F18287">
        <v>1</v>
      </c>
      <c r="G18287">
        <v>0</v>
      </c>
      <c r="H18287" t="s">
        <v>103</v>
      </c>
      <c r="I18287" t="s">
        <v>102</v>
      </c>
      <c r="J18287" t="s">
        <v>103</v>
      </c>
      <c r="K18287" t="s">
        <v>26619</v>
      </c>
      <c r="L18287" t="s">
        <v>26620</v>
      </c>
      <c r="M18287" t="e">
        <f>_xlfn.XLOOKUP(B18287,Sheet1!B:B,Sheet1!C:C)</f>
        <v>#N/A</v>
      </c>
    </row>
    <row r="18288" spans="2:13" hidden="1">
      <c r="B18288" t="s">
        <v>26617</v>
      </c>
      <c r="C18288" t="s">
        <v>26634</v>
      </c>
      <c r="D18288" t="s">
        <v>180</v>
      </c>
      <c r="E18288" t="s">
        <v>5154</v>
      </c>
      <c r="F18288">
        <v>1</v>
      </c>
      <c r="G18288">
        <v>0</v>
      </c>
      <c r="H18288" t="s">
        <v>103</v>
      </c>
      <c r="I18288" t="s">
        <v>102</v>
      </c>
      <c r="J18288" t="s">
        <v>103</v>
      </c>
      <c r="K18288" t="s">
        <v>26619</v>
      </c>
      <c r="L18288" t="s">
        <v>26620</v>
      </c>
      <c r="M18288" t="e">
        <f>_xlfn.XLOOKUP(B18288,Sheet1!B:B,Sheet1!C:C)</f>
        <v>#N/A</v>
      </c>
    </row>
    <row r="18289" spans="2:13" hidden="1">
      <c r="B18289" t="s">
        <v>26617</v>
      </c>
      <c r="C18289" t="s">
        <v>26635</v>
      </c>
      <c r="D18289" t="s">
        <v>195</v>
      </c>
      <c r="E18289" t="s">
        <v>5154</v>
      </c>
      <c r="F18289">
        <v>37.5</v>
      </c>
      <c r="G18289">
        <v>0</v>
      </c>
      <c r="H18289" t="s">
        <v>103</v>
      </c>
      <c r="I18289" t="s">
        <v>102</v>
      </c>
      <c r="J18289" t="s">
        <v>103</v>
      </c>
      <c r="K18289" t="s">
        <v>26619</v>
      </c>
      <c r="L18289" t="s">
        <v>26620</v>
      </c>
      <c r="M18289" t="e">
        <f>_xlfn.XLOOKUP(B18289,Sheet1!B:B,Sheet1!C:C)</f>
        <v>#N/A</v>
      </c>
    </row>
    <row r="18290" spans="2:13" hidden="1">
      <c r="B18290" t="s">
        <v>26617</v>
      </c>
      <c r="C18290" t="s">
        <v>26636</v>
      </c>
      <c r="D18290" t="s">
        <v>180</v>
      </c>
      <c r="E18290" t="s">
        <v>5154</v>
      </c>
      <c r="F18290">
        <v>1</v>
      </c>
      <c r="G18290">
        <v>0</v>
      </c>
      <c r="H18290" t="s">
        <v>103</v>
      </c>
      <c r="I18290" t="s">
        <v>102</v>
      </c>
      <c r="J18290" t="s">
        <v>103</v>
      </c>
      <c r="K18290" t="s">
        <v>26619</v>
      </c>
      <c r="L18290" t="s">
        <v>26620</v>
      </c>
      <c r="M18290" t="e">
        <f>_xlfn.XLOOKUP(B18290,Sheet1!B:B,Sheet1!C:C)</f>
        <v>#N/A</v>
      </c>
    </row>
    <row r="18291" spans="2:13" hidden="1">
      <c r="B18291" t="s">
        <v>26617</v>
      </c>
      <c r="C18291" t="s">
        <v>26637</v>
      </c>
      <c r="D18291" t="s">
        <v>9452</v>
      </c>
      <c r="E18291" t="s">
        <v>5154</v>
      </c>
      <c r="F18291">
        <v>37.5</v>
      </c>
      <c r="G18291">
        <v>0</v>
      </c>
      <c r="H18291" t="s">
        <v>103</v>
      </c>
      <c r="I18291" t="s">
        <v>102</v>
      </c>
      <c r="J18291" t="s">
        <v>103</v>
      </c>
      <c r="K18291" t="s">
        <v>26619</v>
      </c>
      <c r="L18291" t="s">
        <v>26620</v>
      </c>
      <c r="M18291" t="e">
        <f>_xlfn.XLOOKUP(B18291,Sheet1!B:B,Sheet1!C:C)</f>
        <v>#N/A</v>
      </c>
    </row>
    <row r="18292" spans="2:13" hidden="1">
      <c r="B18292" t="s">
        <v>26617</v>
      </c>
      <c r="C18292" t="s">
        <v>26638</v>
      </c>
      <c r="D18292" t="s">
        <v>180</v>
      </c>
      <c r="E18292" t="s">
        <v>5154</v>
      </c>
      <c r="F18292">
        <v>1</v>
      </c>
      <c r="G18292">
        <v>0</v>
      </c>
      <c r="H18292" t="s">
        <v>103</v>
      </c>
      <c r="I18292" t="s">
        <v>102</v>
      </c>
      <c r="J18292" t="s">
        <v>103</v>
      </c>
      <c r="K18292" t="s">
        <v>26619</v>
      </c>
      <c r="L18292" t="s">
        <v>26620</v>
      </c>
      <c r="M18292" t="e">
        <f>_xlfn.XLOOKUP(B18292,Sheet1!B:B,Sheet1!C:C)</f>
        <v>#N/A</v>
      </c>
    </row>
    <row r="18293" spans="2:13" hidden="1">
      <c r="B18293" t="s">
        <v>26639</v>
      </c>
      <c r="C18293" t="s">
        <v>26640</v>
      </c>
      <c r="D18293" t="s">
        <v>26641</v>
      </c>
      <c r="E18293" t="s">
        <v>5070</v>
      </c>
      <c r="F18293">
        <v>1</v>
      </c>
      <c r="G18293">
        <v>0</v>
      </c>
      <c r="H18293" t="s">
        <v>102</v>
      </c>
      <c r="I18293" t="s">
        <v>102</v>
      </c>
      <c r="J18293" t="s">
        <v>103</v>
      </c>
      <c r="K18293" t="s">
        <v>26640</v>
      </c>
      <c r="L18293" t="s">
        <v>2925</v>
      </c>
      <c r="M18293" t="e">
        <f>_xlfn.XLOOKUP(B18293,Sheet1!B:B,Sheet1!C:C)</f>
        <v>#N/A</v>
      </c>
    </row>
    <row r="18294" spans="2:13" hidden="1">
      <c r="B18294" t="s">
        <v>26642</v>
      </c>
      <c r="C18294" t="s">
        <v>26643</v>
      </c>
      <c r="D18294" t="s">
        <v>1638</v>
      </c>
      <c r="E18294" t="s">
        <v>5070</v>
      </c>
      <c r="F18294">
        <v>0.5</v>
      </c>
      <c r="G18294">
        <v>0</v>
      </c>
      <c r="H18294" t="s">
        <v>102</v>
      </c>
      <c r="I18294" t="s">
        <v>102</v>
      </c>
      <c r="J18294" t="s">
        <v>103</v>
      </c>
      <c r="K18294" t="s">
        <v>26644</v>
      </c>
      <c r="L18294" t="s">
        <v>195</v>
      </c>
      <c r="M18294" t="e">
        <f>_xlfn.XLOOKUP(B18294,Sheet1!B:B,Sheet1!C:C)</f>
        <v>#N/A</v>
      </c>
    </row>
    <row r="18295" spans="2:13" hidden="1">
      <c r="B18295" t="s">
        <v>26642</v>
      </c>
      <c r="C18295" t="s">
        <v>26645</v>
      </c>
      <c r="D18295" t="s">
        <v>26646</v>
      </c>
      <c r="E18295" t="s">
        <v>5073</v>
      </c>
      <c r="F18295">
        <v>38</v>
      </c>
      <c r="G18295">
        <v>130761</v>
      </c>
      <c r="H18295" t="s">
        <v>102</v>
      </c>
      <c r="I18295" t="s">
        <v>103</v>
      </c>
      <c r="J18295" t="s">
        <v>103</v>
      </c>
      <c r="K18295" t="s">
        <v>26644</v>
      </c>
      <c r="L18295" t="s">
        <v>195</v>
      </c>
      <c r="M18295" t="e">
        <f>_xlfn.XLOOKUP(B18295,Sheet1!B:B,Sheet1!C:C)</f>
        <v>#N/A</v>
      </c>
    </row>
    <row r="18296" spans="2:13" hidden="1">
      <c r="B18296" t="s">
        <v>26642</v>
      </c>
      <c r="C18296" t="s">
        <v>26647</v>
      </c>
      <c r="D18296" t="s">
        <v>26648</v>
      </c>
      <c r="E18296" t="s">
        <v>5154</v>
      </c>
      <c r="F18296">
        <v>0.5</v>
      </c>
      <c r="G18296">
        <v>0</v>
      </c>
      <c r="H18296" t="s">
        <v>103</v>
      </c>
      <c r="I18296" t="s">
        <v>102</v>
      </c>
      <c r="J18296" t="s">
        <v>103</v>
      </c>
      <c r="K18296" t="s">
        <v>26644</v>
      </c>
      <c r="L18296" t="s">
        <v>195</v>
      </c>
      <c r="M18296" t="e">
        <f>_xlfn.XLOOKUP(B18296,Sheet1!B:B,Sheet1!C:C)</f>
        <v>#N/A</v>
      </c>
    </row>
    <row r="18297" spans="2:13" hidden="1">
      <c r="B18297" t="s">
        <v>26642</v>
      </c>
      <c r="C18297" t="s">
        <v>26649</v>
      </c>
      <c r="D18297" t="s">
        <v>5224</v>
      </c>
      <c r="E18297" t="s">
        <v>5070</v>
      </c>
      <c r="F18297">
        <v>0.5</v>
      </c>
      <c r="G18297">
        <v>0</v>
      </c>
      <c r="H18297" t="s">
        <v>102</v>
      </c>
      <c r="I18297" t="s">
        <v>102</v>
      </c>
      <c r="J18297" t="s">
        <v>103</v>
      </c>
      <c r="K18297" t="s">
        <v>26644</v>
      </c>
      <c r="L18297" t="s">
        <v>195</v>
      </c>
      <c r="M18297" t="e">
        <f>_xlfn.XLOOKUP(B18297,Sheet1!B:B,Sheet1!C:C)</f>
        <v>#N/A</v>
      </c>
    </row>
    <row r="18298" spans="2:13" hidden="1">
      <c r="B18298" t="s">
        <v>26642</v>
      </c>
      <c r="C18298" t="s">
        <v>26650</v>
      </c>
      <c r="D18298" t="s">
        <v>3778</v>
      </c>
      <c r="E18298" t="s">
        <v>5070</v>
      </c>
      <c r="F18298">
        <v>0.5</v>
      </c>
      <c r="G18298">
        <v>0</v>
      </c>
      <c r="H18298" t="s">
        <v>102</v>
      </c>
      <c r="I18298" t="s">
        <v>102</v>
      </c>
      <c r="J18298" t="s">
        <v>103</v>
      </c>
      <c r="K18298" t="s">
        <v>26644</v>
      </c>
      <c r="L18298" t="s">
        <v>195</v>
      </c>
      <c r="M18298" t="e">
        <f>_xlfn.XLOOKUP(B18298,Sheet1!B:B,Sheet1!C:C)</f>
        <v>#N/A</v>
      </c>
    </row>
    <row r="18299" spans="2:13" hidden="1">
      <c r="B18299" t="s">
        <v>26642</v>
      </c>
      <c r="C18299" t="s">
        <v>26651</v>
      </c>
      <c r="D18299" t="s">
        <v>26652</v>
      </c>
      <c r="F18299">
        <v>38</v>
      </c>
      <c r="G18299">
        <v>168335</v>
      </c>
      <c r="H18299" t="s">
        <v>103</v>
      </c>
      <c r="I18299" t="s">
        <v>103</v>
      </c>
      <c r="J18299" t="s">
        <v>103</v>
      </c>
      <c r="K18299" t="s">
        <v>26644</v>
      </c>
      <c r="L18299" t="s">
        <v>195</v>
      </c>
      <c r="M18299" t="e">
        <f>_xlfn.XLOOKUP(B18299,Sheet1!B:B,Sheet1!C:C)</f>
        <v>#N/A</v>
      </c>
    </row>
    <row r="18300" spans="2:13" hidden="1">
      <c r="B18300" t="s">
        <v>26642</v>
      </c>
      <c r="C18300" t="s">
        <v>26653</v>
      </c>
      <c r="D18300" t="s">
        <v>267</v>
      </c>
      <c r="E18300" t="s">
        <v>5070</v>
      </c>
      <c r="F18300">
        <v>0.5</v>
      </c>
      <c r="G18300">
        <v>0</v>
      </c>
      <c r="H18300" t="s">
        <v>102</v>
      </c>
      <c r="I18300" t="s">
        <v>102</v>
      </c>
      <c r="J18300" t="s">
        <v>103</v>
      </c>
      <c r="K18300" t="s">
        <v>26644</v>
      </c>
      <c r="L18300" t="s">
        <v>195</v>
      </c>
      <c r="M18300" t="e">
        <f>_xlfn.XLOOKUP(B18300,Sheet1!B:B,Sheet1!C:C)</f>
        <v>#N/A</v>
      </c>
    </row>
    <row r="18301" spans="2:13" hidden="1">
      <c r="B18301" t="s">
        <v>26642</v>
      </c>
      <c r="C18301" t="s">
        <v>26654</v>
      </c>
      <c r="D18301" t="s">
        <v>26655</v>
      </c>
      <c r="E18301" t="s">
        <v>5154</v>
      </c>
      <c r="F18301">
        <v>0.5</v>
      </c>
      <c r="G18301">
        <v>0</v>
      </c>
      <c r="H18301" t="s">
        <v>103</v>
      </c>
      <c r="I18301" t="s">
        <v>102</v>
      </c>
      <c r="J18301" t="s">
        <v>103</v>
      </c>
      <c r="K18301" t="s">
        <v>26644</v>
      </c>
      <c r="L18301" t="s">
        <v>195</v>
      </c>
      <c r="M18301" t="e">
        <f>_xlfn.XLOOKUP(B18301,Sheet1!B:B,Sheet1!C:C)</f>
        <v>#N/A</v>
      </c>
    </row>
    <row r="18302" spans="2:13" hidden="1">
      <c r="B18302" t="s">
        <v>26642</v>
      </c>
      <c r="C18302" t="s">
        <v>26656</v>
      </c>
      <c r="D18302" t="s">
        <v>26657</v>
      </c>
      <c r="E18302" t="s">
        <v>5154</v>
      </c>
      <c r="F18302">
        <v>0.5</v>
      </c>
      <c r="G18302">
        <v>0</v>
      </c>
      <c r="H18302" t="s">
        <v>103</v>
      </c>
      <c r="I18302" t="s">
        <v>102</v>
      </c>
      <c r="J18302" t="s">
        <v>103</v>
      </c>
      <c r="K18302" t="s">
        <v>26644</v>
      </c>
      <c r="L18302" t="s">
        <v>195</v>
      </c>
      <c r="M18302" t="e">
        <f>_xlfn.XLOOKUP(B18302,Sheet1!B:B,Sheet1!C:C)</f>
        <v>#N/A</v>
      </c>
    </row>
    <row r="18303" spans="2:13" hidden="1">
      <c r="B18303" t="s">
        <v>26642</v>
      </c>
      <c r="C18303" t="s">
        <v>26658</v>
      </c>
      <c r="D18303" t="s">
        <v>26659</v>
      </c>
      <c r="E18303" t="s">
        <v>5154</v>
      </c>
      <c r="F18303">
        <v>0.5</v>
      </c>
      <c r="G18303">
        <v>0</v>
      </c>
      <c r="H18303" t="s">
        <v>103</v>
      </c>
      <c r="I18303" t="s">
        <v>102</v>
      </c>
      <c r="J18303" t="s">
        <v>103</v>
      </c>
      <c r="K18303" t="s">
        <v>26644</v>
      </c>
      <c r="L18303" t="s">
        <v>195</v>
      </c>
      <c r="M18303" t="e">
        <f>_xlfn.XLOOKUP(B18303,Sheet1!B:B,Sheet1!C:C)</f>
        <v>#N/A</v>
      </c>
    </row>
    <row r="18304" spans="2:13" hidden="1">
      <c r="B18304" t="s">
        <v>26642</v>
      </c>
      <c r="C18304" t="s">
        <v>26660</v>
      </c>
      <c r="D18304" t="s">
        <v>195</v>
      </c>
      <c r="E18304" t="s">
        <v>5073</v>
      </c>
      <c r="F18304">
        <v>38</v>
      </c>
      <c r="G18304">
        <v>241156</v>
      </c>
      <c r="H18304" t="s">
        <v>102</v>
      </c>
      <c r="I18304" t="s">
        <v>103</v>
      </c>
      <c r="J18304" t="s">
        <v>103</v>
      </c>
      <c r="K18304" t="s">
        <v>26644</v>
      </c>
      <c r="L18304" t="s">
        <v>195</v>
      </c>
      <c r="M18304" t="e">
        <f>_xlfn.XLOOKUP(B18304,Sheet1!B:B,Sheet1!C:C)</f>
        <v>#N/A</v>
      </c>
    </row>
    <row r="18305" spans="2:13" hidden="1">
      <c r="B18305" t="s">
        <v>26642</v>
      </c>
      <c r="C18305" t="s">
        <v>26661</v>
      </c>
      <c r="D18305" t="s">
        <v>26662</v>
      </c>
      <c r="F18305">
        <v>38</v>
      </c>
      <c r="G18305">
        <v>114411</v>
      </c>
      <c r="H18305" t="s">
        <v>103</v>
      </c>
      <c r="I18305" t="s">
        <v>103</v>
      </c>
      <c r="J18305" t="s">
        <v>103</v>
      </c>
      <c r="K18305" t="s">
        <v>26644</v>
      </c>
      <c r="L18305" t="s">
        <v>195</v>
      </c>
      <c r="M18305" t="e">
        <f>_xlfn.XLOOKUP(B18305,Sheet1!B:B,Sheet1!C:C)</f>
        <v>#N/A</v>
      </c>
    </row>
    <row r="18306" spans="2:13" hidden="1">
      <c r="B18306" t="s">
        <v>26642</v>
      </c>
      <c r="C18306" t="s">
        <v>26663</v>
      </c>
      <c r="D18306" t="s">
        <v>26655</v>
      </c>
      <c r="E18306" t="s">
        <v>5154</v>
      </c>
      <c r="F18306">
        <v>0.5</v>
      </c>
      <c r="G18306">
        <v>0</v>
      </c>
      <c r="H18306" t="s">
        <v>103</v>
      </c>
      <c r="I18306" t="s">
        <v>102</v>
      </c>
      <c r="J18306" t="s">
        <v>103</v>
      </c>
      <c r="K18306" t="s">
        <v>26644</v>
      </c>
      <c r="L18306" t="s">
        <v>195</v>
      </c>
      <c r="M18306" t="e">
        <f>_xlfn.XLOOKUP(B18306,Sheet1!B:B,Sheet1!C:C)</f>
        <v>#N/A</v>
      </c>
    </row>
    <row r="18307" spans="2:13" hidden="1">
      <c r="B18307" t="s">
        <v>26642</v>
      </c>
      <c r="C18307" t="s">
        <v>26664</v>
      </c>
      <c r="D18307" t="s">
        <v>315</v>
      </c>
      <c r="E18307" t="s">
        <v>5070</v>
      </c>
      <c r="F18307">
        <v>0.5</v>
      </c>
      <c r="G18307">
        <v>0</v>
      </c>
      <c r="H18307" t="s">
        <v>102</v>
      </c>
      <c r="I18307" t="s">
        <v>102</v>
      </c>
      <c r="J18307" t="s">
        <v>103</v>
      </c>
      <c r="K18307" t="s">
        <v>26644</v>
      </c>
      <c r="L18307" t="s">
        <v>195</v>
      </c>
      <c r="M18307" t="e">
        <f>_xlfn.XLOOKUP(B18307,Sheet1!B:B,Sheet1!C:C)</f>
        <v>#N/A</v>
      </c>
    </row>
    <row r="18308" spans="2:13" hidden="1">
      <c r="B18308" t="s">
        <v>26642</v>
      </c>
      <c r="C18308" t="s">
        <v>26665</v>
      </c>
      <c r="D18308" t="s">
        <v>26655</v>
      </c>
      <c r="E18308" t="s">
        <v>5154</v>
      </c>
      <c r="F18308">
        <v>0.5</v>
      </c>
      <c r="G18308">
        <v>0</v>
      </c>
      <c r="H18308" t="s">
        <v>103</v>
      </c>
      <c r="I18308" t="s">
        <v>102</v>
      </c>
      <c r="J18308" t="s">
        <v>103</v>
      </c>
      <c r="K18308" t="s">
        <v>26644</v>
      </c>
      <c r="L18308" t="s">
        <v>195</v>
      </c>
      <c r="M18308" t="e">
        <f>_xlfn.XLOOKUP(B18308,Sheet1!B:B,Sheet1!C:C)</f>
        <v>#N/A</v>
      </c>
    </row>
    <row r="18309" spans="2:13" hidden="1">
      <c r="B18309" t="s">
        <v>26666</v>
      </c>
      <c r="C18309" t="s">
        <v>26667</v>
      </c>
      <c r="D18309" t="s">
        <v>180</v>
      </c>
      <c r="E18309" t="s">
        <v>5154</v>
      </c>
      <c r="F18309">
        <v>1</v>
      </c>
      <c r="G18309">
        <v>0</v>
      </c>
      <c r="H18309" t="s">
        <v>103</v>
      </c>
      <c r="I18309" t="s">
        <v>102</v>
      </c>
      <c r="J18309" t="s">
        <v>103</v>
      </c>
      <c r="K18309" t="s">
        <v>26668</v>
      </c>
      <c r="L18309" t="s">
        <v>267</v>
      </c>
      <c r="M18309" t="e">
        <f>_xlfn.XLOOKUP(B18309,Sheet1!B:B,Sheet1!C:C)</f>
        <v>#N/A</v>
      </c>
    </row>
    <row r="18310" spans="2:13" hidden="1">
      <c r="B18310" t="s">
        <v>26666</v>
      </c>
      <c r="C18310" t="s">
        <v>26669</v>
      </c>
      <c r="D18310" t="s">
        <v>180</v>
      </c>
      <c r="E18310" t="s">
        <v>5154</v>
      </c>
      <c r="F18310">
        <v>1</v>
      </c>
      <c r="G18310">
        <v>6681</v>
      </c>
      <c r="H18310" t="s">
        <v>103</v>
      </c>
      <c r="I18310" t="s">
        <v>102</v>
      </c>
      <c r="J18310" t="s">
        <v>103</v>
      </c>
      <c r="K18310" t="s">
        <v>26668</v>
      </c>
      <c r="L18310" t="s">
        <v>267</v>
      </c>
      <c r="M18310" t="e">
        <f>_xlfn.XLOOKUP(B18310,Sheet1!B:B,Sheet1!C:C)</f>
        <v>#N/A</v>
      </c>
    </row>
    <row r="18311" spans="2:13" hidden="1">
      <c r="B18311" t="s">
        <v>26666</v>
      </c>
      <c r="C18311" t="s">
        <v>26670</v>
      </c>
      <c r="D18311" t="s">
        <v>180</v>
      </c>
      <c r="E18311" t="s">
        <v>5154</v>
      </c>
      <c r="F18311">
        <v>1</v>
      </c>
      <c r="G18311">
        <v>0</v>
      </c>
      <c r="H18311" t="s">
        <v>103</v>
      </c>
      <c r="I18311" t="s">
        <v>102</v>
      </c>
      <c r="J18311" t="s">
        <v>103</v>
      </c>
      <c r="K18311" t="s">
        <v>26668</v>
      </c>
      <c r="L18311" t="s">
        <v>267</v>
      </c>
      <c r="M18311" t="e">
        <f>_xlfn.XLOOKUP(B18311,Sheet1!B:B,Sheet1!C:C)</f>
        <v>#N/A</v>
      </c>
    </row>
    <row r="18312" spans="2:13" hidden="1">
      <c r="B18312" t="s">
        <v>26666</v>
      </c>
      <c r="C18312" t="s">
        <v>26671</v>
      </c>
      <c r="D18312" t="s">
        <v>315</v>
      </c>
      <c r="E18312" t="s">
        <v>5070</v>
      </c>
      <c r="F18312">
        <v>10</v>
      </c>
      <c r="G18312">
        <v>0</v>
      </c>
      <c r="H18312" t="s">
        <v>102</v>
      </c>
      <c r="I18312" t="s">
        <v>102</v>
      </c>
      <c r="J18312" t="s">
        <v>103</v>
      </c>
      <c r="K18312" t="s">
        <v>26668</v>
      </c>
      <c r="L18312" t="s">
        <v>267</v>
      </c>
      <c r="M18312" t="e">
        <f>_xlfn.XLOOKUP(B18312,Sheet1!B:B,Sheet1!C:C)</f>
        <v>#N/A</v>
      </c>
    </row>
    <row r="18313" spans="2:13" hidden="1">
      <c r="B18313" t="s">
        <v>26666</v>
      </c>
      <c r="C18313" t="s">
        <v>26672</v>
      </c>
      <c r="D18313" t="s">
        <v>188</v>
      </c>
      <c r="E18313" t="s">
        <v>5073</v>
      </c>
      <c r="F18313">
        <v>40</v>
      </c>
      <c r="G18313">
        <v>102250</v>
      </c>
      <c r="H18313" t="s">
        <v>102</v>
      </c>
      <c r="I18313" t="s">
        <v>103</v>
      </c>
      <c r="J18313" t="s">
        <v>103</v>
      </c>
      <c r="K18313" t="s">
        <v>26668</v>
      </c>
      <c r="L18313" t="s">
        <v>267</v>
      </c>
      <c r="M18313" t="e">
        <f>_xlfn.XLOOKUP(B18313,Sheet1!B:B,Sheet1!C:C)</f>
        <v>#N/A</v>
      </c>
    </row>
    <row r="18314" spans="2:13" hidden="1">
      <c r="B18314" t="s">
        <v>26666</v>
      </c>
      <c r="C18314" t="s">
        <v>26673</v>
      </c>
      <c r="D18314" t="s">
        <v>180</v>
      </c>
      <c r="E18314" t="s">
        <v>5154</v>
      </c>
      <c r="F18314">
        <v>1</v>
      </c>
      <c r="G18314">
        <v>0</v>
      </c>
      <c r="H18314" t="s">
        <v>103</v>
      </c>
      <c r="I18314" t="s">
        <v>102</v>
      </c>
      <c r="J18314" t="s">
        <v>103</v>
      </c>
      <c r="K18314" t="s">
        <v>26668</v>
      </c>
      <c r="L18314" t="s">
        <v>267</v>
      </c>
      <c r="M18314" t="e">
        <f>_xlfn.XLOOKUP(B18314,Sheet1!B:B,Sheet1!C:C)</f>
        <v>#N/A</v>
      </c>
    </row>
    <row r="18315" spans="2:13" hidden="1">
      <c r="B18315" t="s">
        <v>26666</v>
      </c>
      <c r="C18315" t="s">
        <v>26674</v>
      </c>
      <c r="D18315" t="s">
        <v>653</v>
      </c>
      <c r="E18315" t="s">
        <v>5070</v>
      </c>
      <c r="F18315">
        <v>10</v>
      </c>
      <c r="G18315">
        <v>0</v>
      </c>
      <c r="H18315" t="s">
        <v>102</v>
      </c>
      <c r="I18315" t="s">
        <v>102</v>
      </c>
      <c r="J18315" t="s">
        <v>103</v>
      </c>
      <c r="K18315" t="s">
        <v>26668</v>
      </c>
      <c r="L18315" t="s">
        <v>267</v>
      </c>
      <c r="M18315" t="e">
        <f>_xlfn.XLOOKUP(B18315,Sheet1!B:B,Sheet1!C:C)</f>
        <v>#N/A</v>
      </c>
    </row>
    <row r="18316" spans="2:13" hidden="1">
      <c r="B18316" t="s">
        <v>26666</v>
      </c>
      <c r="C18316" t="s">
        <v>26675</v>
      </c>
      <c r="D18316" t="s">
        <v>180</v>
      </c>
      <c r="E18316" t="s">
        <v>5154</v>
      </c>
      <c r="F18316">
        <v>1</v>
      </c>
      <c r="G18316">
        <v>0</v>
      </c>
      <c r="H18316" t="s">
        <v>103</v>
      </c>
      <c r="I18316" t="s">
        <v>102</v>
      </c>
      <c r="J18316" t="s">
        <v>103</v>
      </c>
      <c r="K18316" t="s">
        <v>26668</v>
      </c>
      <c r="L18316" t="s">
        <v>267</v>
      </c>
      <c r="M18316" t="e">
        <f>_xlfn.XLOOKUP(B18316,Sheet1!B:B,Sheet1!C:C)</f>
        <v>#N/A</v>
      </c>
    </row>
    <row r="18317" spans="2:13" hidden="1">
      <c r="B18317" t="s">
        <v>26666</v>
      </c>
      <c r="C18317" t="s">
        <v>26676</v>
      </c>
      <c r="D18317" t="s">
        <v>180</v>
      </c>
      <c r="E18317" t="s">
        <v>5154</v>
      </c>
      <c r="F18317">
        <v>5</v>
      </c>
      <c r="G18317">
        <v>0</v>
      </c>
      <c r="H18317" t="s">
        <v>103</v>
      </c>
      <c r="I18317" t="s">
        <v>102</v>
      </c>
      <c r="J18317" t="s">
        <v>103</v>
      </c>
      <c r="K18317" t="s">
        <v>26668</v>
      </c>
      <c r="L18317" t="s">
        <v>267</v>
      </c>
      <c r="M18317" t="e">
        <f>_xlfn.XLOOKUP(B18317,Sheet1!B:B,Sheet1!C:C)</f>
        <v>#N/A</v>
      </c>
    </row>
    <row r="18318" spans="2:13" hidden="1">
      <c r="B18318" t="s">
        <v>26666</v>
      </c>
      <c r="C18318" t="s">
        <v>26677</v>
      </c>
      <c r="D18318" t="s">
        <v>180</v>
      </c>
      <c r="E18318" t="s">
        <v>5154</v>
      </c>
      <c r="F18318">
        <v>1</v>
      </c>
      <c r="G18318">
        <v>0</v>
      </c>
      <c r="H18318" t="s">
        <v>103</v>
      </c>
      <c r="I18318" t="s">
        <v>102</v>
      </c>
      <c r="J18318" t="s">
        <v>103</v>
      </c>
      <c r="K18318" t="s">
        <v>26668</v>
      </c>
      <c r="L18318" t="s">
        <v>267</v>
      </c>
      <c r="M18318" t="e">
        <f>_xlfn.XLOOKUP(B18318,Sheet1!B:B,Sheet1!C:C)</f>
        <v>#N/A</v>
      </c>
    </row>
    <row r="18319" spans="2:13" hidden="1">
      <c r="B18319" t="s">
        <v>26666</v>
      </c>
      <c r="C18319" t="s">
        <v>26678</v>
      </c>
      <c r="D18319" t="s">
        <v>5224</v>
      </c>
      <c r="E18319" t="s">
        <v>5070</v>
      </c>
      <c r="F18319">
        <v>5</v>
      </c>
      <c r="G18319">
        <v>0</v>
      </c>
      <c r="H18319" t="s">
        <v>102</v>
      </c>
      <c r="I18319" t="s">
        <v>102</v>
      </c>
      <c r="J18319" t="s">
        <v>103</v>
      </c>
      <c r="K18319" t="s">
        <v>26668</v>
      </c>
      <c r="L18319" t="s">
        <v>267</v>
      </c>
      <c r="M18319" t="e">
        <f>_xlfn.XLOOKUP(B18319,Sheet1!B:B,Sheet1!C:C)</f>
        <v>#N/A</v>
      </c>
    </row>
    <row r="18320" spans="2:13" hidden="1">
      <c r="B18320" t="s">
        <v>26666</v>
      </c>
      <c r="C18320" t="s">
        <v>26679</v>
      </c>
      <c r="D18320" t="s">
        <v>267</v>
      </c>
      <c r="E18320" t="s">
        <v>5070</v>
      </c>
      <c r="F18320">
        <v>10</v>
      </c>
      <c r="G18320">
        <v>0</v>
      </c>
      <c r="H18320" t="s">
        <v>102</v>
      </c>
      <c r="I18320" t="s">
        <v>102</v>
      </c>
      <c r="J18320" t="s">
        <v>103</v>
      </c>
      <c r="K18320" t="s">
        <v>26668</v>
      </c>
      <c r="L18320" t="s">
        <v>267</v>
      </c>
      <c r="M18320" t="e">
        <f>_xlfn.XLOOKUP(B18320,Sheet1!B:B,Sheet1!C:C)</f>
        <v>#N/A</v>
      </c>
    </row>
    <row r="18321" spans="2:13" hidden="1">
      <c r="B18321" t="s">
        <v>26666</v>
      </c>
      <c r="C18321" t="s">
        <v>26668</v>
      </c>
      <c r="D18321" t="s">
        <v>267</v>
      </c>
      <c r="E18321" t="s">
        <v>5070</v>
      </c>
      <c r="F18321">
        <v>10</v>
      </c>
      <c r="G18321">
        <v>0</v>
      </c>
      <c r="H18321" t="s">
        <v>102</v>
      </c>
      <c r="I18321" t="s">
        <v>102</v>
      </c>
      <c r="J18321" t="s">
        <v>103</v>
      </c>
      <c r="K18321" t="s">
        <v>26668</v>
      </c>
      <c r="L18321" t="s">
        <v>267</v>
      </c>
      <c r="M18321" t="e">
        <f>_xlfn.XLOOKUP(B18321,Sheet1!B:B,Sheet1!C:C)</f>
        <v>#N/A</v>
      </c>
    </row>
    <row r="18322" spans="2:13" hidden="1">
      <c r="B18322" t="s">
        <v>26666</v>
      </c>
      <c r="C18322" t="s">
        <v>26680</v>
      </c>
      <c r="D18322" t="s">
        <v>180</v>
      </c>
      <c r="E18322" t="s">
        <v>5154</v>
      </c>
      <c r="F18322">
        <v>1</v>
      </c>
      <c r="G18322">
        <v>0</v>
      </c>
      <c r="H18322" t="s">
        <v>103</v>
      </c>
      <c r="I18322" t="s">
        <v>102</v>
      </c>
      <c r="J18322" t="s">
        <v>103</v>
      </c>
      <c r="K18322" t="s">
        <v>26668</v>
      </c>
      <c r="L18322" t="s">
        <v>267</v>
      </c>
      <c r="M18322" t="e">
        <f>_xlfn.XLOOKUP(B18322,Sheet1!B:B,Sheet1!C:C)</f>
        <v>#N/A</v>
      </c>
    </row>
    <row r="18323" spans="2:13" hidden="1">
      <c r="B18323" t="s">
        <v>26666</v>
      </c>
      <c r="C18323" t="s">
        <v>26681</v>
      </c>
      <c r="D18323" t="s">
        <v>180</v>
      </c>
      <c r="E18323" t="s">
        <v>5154</v>
      </c>
      <c r="F18323">
        <v>1</v>
      </c>
      <c r="G18323">
        <v>0</v>
      </c>
      <c r="H18323" t="s">
        <v>103</v>
      </c>
      <c r="I18323" t="s">
        <v>102</v>
      </c>
      <c r="J18323" t="s">
        <v>103</v>
      </c>
      <c r="K18323" t="s">
        <v>26668</v>
      </c>
      <c r="L18323" t="s">
        <v>267</v>
      </c>
      <c r="M18323" t="e">
        <f>_xlfn.XLOOKUP(B18323,Sheet1!B:B,Sheet1!C:C)</f>
        <v>#N/A</v>
      </c>
    </row>
    <row r="18324" spans="2:13" hidden="1">
      <c r="B18324" t="s">
        <v>26666</v>
      </c>
      <c r="C18324" t="s">
        <v>26682</v>
      </c>
      <c r="D18324" t="s">
        <v>180</v>
      </c>
      <c r="E18324" t="s">
        <v>5154</v>
      </c>
      <c r="F18324">
        <v>1</v>
      </c>
      <c r="G18324">
        <v>0</v>
      </c>
      <c r="H18324" t="s">
        <v>103</v>
      </c>
      <c r="I18324" t="s">
        <v>102</v>
      </c>
      <c r="J18324" t="s">
        <v>103</v>
      </c>
      <c r="K18324" t="s">
        <v>26668</v>
      </c>
      <c r="L18324" t="s">
        <v>267</v>
      </c>
      <c r="M18324" t="e">
        <f>_xlfn.XLOOKUP(B18324,Sheet1!B:B,Sheet1!C:C)</f>
        <v>#N/A</v>
      </c>
    </row>
    <row r="18325" spans="2:13" hidden="1">
      <c r="B18325" t="s">
        <v>26666</v>
      </c>
      <c r="C18325" t="s">
        <v>26683</v>
      </c>
      <c r="D18325" t="s">
        <v>653</v>
      </c>
      <c r="E18325" t="s">
        <v>5070</v>
      </c>
      <c r="F18325">
        <v>5</v>
      </c>
      <c r="G18325">
        <v>0</v>
      </c>
      <c r="H18325" t="s">
        <v>102</v>
      </c>
      <c r="I18325" t="s">
        <v>102</v>
      </c>
      <c r="J18325" t="s">
        <v>103</v>
      </c>
      <c r="K18325" t="s">
        <v>26668</v>
      </c>
      <c r="L18325" t="s">
        <v>267</v>
      </c>
      <c r="M18325" t="e">
        <f>_xlfn.XLOOKUP(B18325,Sheet1!B:B,Sheet1!C:C)</f>
        <v>#N/A</v>
      </c>
    </row>
    <row r="18326" spans="2:13" hidden="1">
      <c r="B18326" t="s">
        <v>26684</v>
      </c>
      <c r="C18326" t="s">
        <v>26685</v>
      </c>
      <c r="D18326" t="s">
        <v>226</v>
      </c>
      <c r="E18326" t="s">
        <v>5154</v>
      </c>
      <c r="F18326">
        <v>0</v>
      </c>
      <c r="G18326">
        <v>0</v>
      </c>
      <c r="H18326" t="s">
        <v>103</v>
      </c>
      <c r="I18326" t="s">
        <v>102</v>
      </c>
      <c r="J18326" t="s">
        <v>103</v>
      </c>
      <c r="K18326" t="s">
        <v>26686</v>
      </c>
      <c r="L18326" t="s">
        <v>254</v>
      </c>
      <c r="M18326" t="e">
        <f>_xlfn.XLOOKUP(B18326,Sheet1!B:B,Sheet1!C:C)</f>
        <v>#N/A</v>
      </c>
    </row>
    <row r="18327" spans="2:13" hidden="1">
      <c r="B18327" t="s">
        <v>26684</v>
      </c>
      <c r="C18327" t="s">
        <v>26687</v>
      </c>
      <c r="D18327" t="s">
        <v>226</v>
      </c>
      <c r="E18327" t="s">
        <v>5154</v>
      </c>
      <c r="F18327">
        <v>0</v>
      </c>
      <c r="G18327">
        <v>0</v>
      </c>
      <c r="H18327" t="s">
        <v>103</v>
      </c>
      <c r="I18327" t="s">
        <v>102</v>
      </c>
      <c r="J18327" t="s">
        <v>103</v>
      </c>
      <c r="K18327" t="s">
        <v>26686</v>
      </c>
      <c r="L18327" t="s">
        <v>254</v>
      </c>
      <c r="M18327" t="e">
        <f>_xlfn.XLOOKUP(B18327,Sheet1!B:B,Sheet1!C:C)</f>
        <v>#N/A</v>
      </c>
    </row>
    <row r="18328" spans="2:13" hidden="1">
      <c r="B18328" t="s">
        <v>26684</v>
      </c>
      <c r="C18328" t="s">
        <v>26688</v>
      </c>
      <c r="D18328" t="s">
        <v>226</v>
      </c>
      <c r="E18328" t="s">
        <v>5154</v>
      </c>
      <c r="F18328">
        <v>0</v>
      </c>
      <c r="G18328">
        <v>0</v>
      </c>
      <c r="H18328" t="s">
        <v>103</v>
      </c>
      <c r="I18328" t="s">
        <v>102</v>
      </c>
      <c r="J18328" t="s">
        <v>103</v>
      </c>
      <c r="K18328" t="s">
        <v>26686</v>
      </c>
      <c r="L18328" t="s">
        <v>254</v>
      </c>
      <c r="M18328" t="e">
        <f>_xlfn.XLOOKUP(B18328,Sheet1!B:B,Sheet1!C:C)</f>
        <v>#N/A</v>
      </c>
    </row>
    <row r="18329" spans="2:13" hidden="1">
      <c r="B18329" t="s">
        <v>26684</v>
      </c>
      <c r="C18329" t="s">
        <v>26689</v>
      </c>
      <c r="D18329" t="s">
        <v>142</v>
      </c>
      <c r="E18329" t="s">
        <v>5070</v>
      </c>
      <c r="F18329">
        <v>0</v>
      </c>
      <c r="G18329">
        <v>0</v>
      </c>
      <c r="H18329" t="s">
        <v>102</v>
      </c>
      <c r="I18329" t="s">
        <v>102</v>
      </c>
      <c r="J18329" t="s">
        <v>103</v>
      </c>
      <c r="K18329" t="s">
        <v>26686</v>
      </c>
      <c r="L18329" t="s">
        <v>254</v>
      </c>
      <c r="M18329" t="e">
        <f>_xlfn.XLOOKUP(B18329,Sheet1!B:B,Sheet1!C:C)</f>
        <v>#N/A</v>
      </c>
    </row>
    <row r="18330" spans="2:13" hidden="1">
      <c r="B18330" t="s">
        <v>26684</v>
      </c>
      <c r="C18330" t="s">
        <v>26690</v>
      </c>
      <c r="D18330" t="s">
        <v>226</v>
      </c>
      <c r="E18330" t="s">
        <v>5154</v>
      </c>
      <c r="F18330">
        <v>0</v>
      </c>
      <c r="G18330">
        <v>0</v>
      </c>
      <c r="H18330" t="s">
        <v>103</v>
      </c>
      <c r="I18330" t="s">
        <v>102</v>
      </c>
      <c r="J18330" t="s">
        <v>103</v>
      </c>
      <c r="K18330" t="s">
        <v>26686</v>
      </c>
      <c r="L18330" t="s">
        <v>254</v>
      </c>
      <c r="M18330" t="e">
        <f>_xlfn.XLOOKUP(B18330,Sheet1!B:B,Sheet1!C:C)</f>
        <v>#N/A</v>
      </c>
    </row>
    <row r="18331" spans="2:13" hidden="1">
      <c r="B18331" t="s">
        <v>26684</v>
      </c>
      <c r="C18331" t="s">
        <v>26691</v>
      </c>
      <c r="D18331" t="s">
        <v>226</v>
      </c>
      <c r="E18331" t="s">
        <v>5154</v>
      </c>
      <c r="F18331">
        <v>0</v>
      </c>
      <c r="G18331">
        <v>0</v>
      </c>
      <c r="H18331" t="s">
        <v>103</v>
      </c>
      <c r="I18331" t="s">
        <v>102</v>
      </c>
      <c r="J18331" t="s">
        <v>103</v>
      </c>
      <c r="K18331" t="s">
        <v>26686</v>
      </c>
      <c r="L18331" t="s">
        <v>254</v>
      </c>
      <c r="M18331" t="e">
        <f>_xlfn.XLOOKUP(B18331,Sheet1!B:B,Sheet1!C:C)</f>
        <v>#N/A</v>
      </c>
    </row>
    <row r="18332" spans="2:13" hidden="1">
      <c r="B18332" t="s">
        <v>26684</v>
      </c>
      <c r="C18332" t="s">
        <v>26686</v>
      </c>
      <c r="D18332" t="s">
        <v>254</v>
      </c>
      <c r="E18332" t="s">
        <v>5070</v>
      </c>
      <c r="F18332">
        <v>0</v>
      </c>
      <c r="G18332">
        <v>0</v>
      </c>
      <c r="H18332" t="s">
        <v>102</v>
      </c>
      <c r="I18332" t="s">
        <v>102</v>
      </c>
      <c r="J18332" t="s">
        <v>103</v>
      </c>
      <c r="K18332" t="s">
        <v>26686</v>
      </c>
      <c r="L18332" t="s">
        <v>254</v>
      </c>
      <c r="M18332" t="e">
        <f>_xlfn.XLOOKUP(B18332,Sheet1!B:B,Sheet1!C:C)</f>
        <v>#N/A</v>
      </c>
    </row>
    <row r="18333" spans="2:13" hidden="1">
      <c r="B18333" t="s">
        <v>26684</v>
      </c>
      <c r="C18333" t="s">
        <v>26692</v>
      </c>
      <c r="D18333" t="s">
        <v>226</v>
      </c>
      <c r="E18333" t="s">
        <v>5154</v>
      </c>
      <c r="F18333">
        <v>0</v>
      </c>
      <c r="G18333">
        <v>0</v>
      </c>
      <c r="H18333" t="s">
        <v>103</v>
      </c>
      <c r="I18333" t="s">
        <v>102</v>
      </c>
      <c r="J18333" t="s">
        <v>103</v>
      </c>
      <c r="K18333" t="s">
        <v>26686</v>
      </c>
      <c r="L18333" t="s">
        <v>254</v>
      </c>
      <c r="M18333" t="e">
        <f>_xlfn.XLOOKUP(B18333,Sheet1!B:B,Sheet1!C:C)</f>
        <v>#N/A</v>
      </c>
    </row>
    <row r="18334" spans="2:13" hidden="1">
      <c r="B18334" t="s">
        <v>26684</v>
      </c>
      <c r="C18334" t="s">
        <v>26693</v>
      </c>
      <c r="D18334" t="s">
        <v>226</v>
      </c>
      <c r="E18334" t="s">
        <v>5154</v>
      </c>
      <c r="F18334">
        <v>0</v>
      </c>
      <c r="G18334">
        <v>0</v>
      </c>
      <c r="H18334" t="s">
        <v>103</v>
      </c>
      <c r="I18334" t="s">
        <v>102</v>
      </c>
      <c r="J18334" t="s">
        <v>103</v>
      </c>
      <c r="K18334" t="s">
        <v>26686</v>
      </c>
      <c r="L18334" t="s">
        <v>254</v>
      </c>
      <c r="M18334" t="e">
        <f>_xlfn.XLOOKUP(B18334,Sheet1!B:B,Sheet1!C:C)</f>
        <v>#N/A</v>
      </c>
    </row>
    <row r="18335" spans="2:13" hidden="1">
      <c r="B18335" t="s">
        <v>26684</v>
      </c>
      <c r="C18335" t="s">
        <v>26693</v>
      </c>
      <c r="D18335" t="s">
        <v>670</v>
      </c>
      <c r="E18335" t="s">
        <v>5070</v>
      </c>
      <c r="F18335">
        <v>0</v>
      </c>
      <c r="G18335">
        <v>0</v>
      </c>
      <c r="H18335" t="s">
        <v>102</v>
      </c>
      <c r="I18335" t="s">
        <v>102</v>
      </c>
      <c r="J18335" t="s">
        <v>103</v>
      </c>
      <c r="K18335" t="s">
        <v>26686</v>
      </c>
      <c r="L18335" t="s">
        <v>254</v>
      </c>
      <c r="M18335" t="e">
        <f>_xlfn.XLOOKUP(B18335,Sheet1!B:B,Sheet1!C:C)</f>
        <v>#N/A</v>
      </c>
    </row>
    <row r="18336" spans="2:13" hidden="1">
      <c r="B18336" t="s">
        <v>26684</v>
      </c>
      <c r="C18336" t="s">
        <v>26694</v>
      </c>
      <c r="D18336" t="s">
        <v>226</v>
      </c>
      <c r="E18336" t="s">
        <v>5154</v>
      </c>
      <c r="F18336">
        <v>0</v>
      </c>
      <c r="G18336">
        <v>0</v>
      </c>
      <c r="H18336" t="s">
        <v>103</v>
      </c>
      <c r="I18336" t="s">
        <v>102</v>
      </c>
      <c r="J18336" t="s">
        <v>103</v>
      </c>
      <c r="K18336" t="s">
        <v>26686</v>
      </c>
      <c r="L18336" t="s">
        <v>254</v>
      </c>
      <c r="M18336" t="e">
        <f>_xlfn.XLOOKUP(B18336,Sheet1!B:B,Sheet1!C:C)</f>
        <v>#N/A</v>
      </c>
    </row>
    <row r="18337" spans="2:13" hidden="1">
      <c r="B18337" t="s">
        <v>26684</v>
      </c>
      <c r="C18337" t="s">
        <v>26695</v>
      </c>
      <c r="D18337" t="s">
        <v>226</v>
      </c>
      <c r="E18337" t="s">
        <v>5154</v>
      </c>
      <c r="F18337">
        <v>0</v>
      </c>
      <c r="G18337">
        <v>0</v>
      </c>
      <c r="H18337" t="s">
        <v>103</v>
      </c>
      <c r="I18337" t="s">
        <v>102</v>
      </c>
      <c r="J18337" t="s">
        <v>103</v>
      </c>
      <c r="K18337" t="s">
        <v>26686</v>
      </c>
      <c r="L18337" t="s">
        <v>254</v>
      </c>
      <c r="M18337" t="e">
        <f>_xlfn.XLOOKUP(B18337,Sheet1!B:B,Sheet1!C:C)</f>
        <v>#N/A</v>
      </c>
    </row>
    <row r="18338" spans="2:13" hidden="1">
      <c r="B18338" t="s">
        <v>26684</v>
      </c>
      <c r="C18338" t="s">
        <v>26696</v>
      </c>
      <c r="D18338" t="s">
        <v>226</v>
      </c>
      <c r="E18338" t="s">
        <v>5154</v>
      </c>
      <c r="F18338">
        <v>0</v>
      </c>
      <c r="G18338">
        <v>0</v>
      </c>
      <c r="H18338" t="s">
        <v>103</v>
      </c>
      <c r="I18338" t="s">
        <v>102</v>
      </c>
      <c r="J18338" t="s">
        <v>103</v>
      </c>
      <c r="K18338" t="s">
        <v>26686</v>
      </c>
      <c r="L18338" t="s">
        <v>254</v>
      </c>
      <c r="M18338" t="e">
        <f>_xlfn.XLOOKUP(B18338,Sheet1!B:B,Sheet1!C:C)</f>
        <v>#N/A</v>
      </c>
    </row>
    <row r="18339" spans="2:13" hidden="1">
      <c r="B18339" t="s">
        <v>26684</v>
      </c>
      <c r="C18339" t="s">
        <v>26697</v>
      </c>
      <c r="D18339" t="s">
        <v>226</v>
      </c>
      <c r="E18339" t="s">
        <v>5154</v>
      </c>
      <c r="F18339">
        <v>0</v>
      </c>
      <c r="G18339">
        <v>0</v>
      </c>
      <c r="H18339" t="s">
        <v>103</v>
      </c>
      <c r="I18339" t="s">
        <v>102</v>
      </c>
      <c r="J18339" t="s">
        <v>103</v>
      </c>
      <c r="K18339" t="s">
        <v>26686</v>
      </c>
      <c r="L18339" t="s">
        <v>254</v>
      </c>
      <c r="M18339" t="e">
        <f>_xlfn.XLOOKUP(B18339,Sheet1!B:B,Sheet1!C:C)</f>
        <v>#N/A</v>
      </c>
    </row>
    <row r="18340" spans="2:13" hidden="1">
      <c r="B18340" t="s">
        <v>26684</v>
      </c>
      <c r="C18340" t="s">
        <v>26698</v>
      </c>
      <c r="D18340" t="s">
        <v>226</v>
      </c>
      <c r="E18340" t="s">
        <v>5154</v>
      </c>
      <c r="F18340">
        <v>0</v>
      </c>
      <c r="G18340">
        <v>0</v>
      </c>
      <c r="H18340" t="s">
        <v>103</v>
      </c>
      <c r="I18340" t="s">
        <v>102</v>
      </c>
      <c r="J18340" t="s">
        <v>103</v>
      </c>
      <c r="K18340" t="s">
        <v>26686</v>
      </c>
      <c r="L18340" t="s">
        <v>254</v>
      </c>
      <c r="M18340" t="e">
        <f>_xlfn.XLOOKUP(B18340,Sheet1!B:B,Sheet1!C:C)</f>
        <v>#N/A</v>
      </c>
    </row>
    <row r="18341" spans="2:13" hidden="1">
      <c r="B18341" t="s">
        <v>26684</v>
      </c>
      <c r="C18341" t="s">
        <v>26699</v>
      </c>
      <c r="D18341" t="s">
        <v>226</v>
      </c>
      <c r="E18341" t="s">
        <v>5154</v>
      </c>
      <c r="F18341">
        <v>0</v>
      </c>
      <c r="G18341">
        <v>0</v>
      </c>
      <c r="H18341" t="s">
        <v>103</v>
      </c>
      <c r="I18341" t="s">
        <v>102</v>
      </c>
      <c r="J18341" t="s">
        <v>103</v>
      </c>
      <c r="K18341" t="s">
        <v>26686</v>
      </c>
      <c r="L18341" t="s">
        <v>254</v>
      </c>
      <c r="M18341" t="e">
        <f>_xlfn.XLOOKUP(B18341,Sheet1!B:B,Sheet1!C:C)</f>
        <v>#N/A</v>
      </c>
    </row>
    <row r="18342" spans="2:13" hidden="1">
      <c r="B18342" t="s">
        <v>26684</v>
      </c>
      <c r="C18342" t="s">
        <v>26700</v>
      </c>
      <c r="D18342" t="s">
        <v>226</v>
      </c>
      <c r="E18342" t="s">
        <v>5154</v>
      </c>
      <c r="F18342">
        <v>0</v>
      </c>
      <c r="G18342">
        <v>0</v>
      </c>
      <c r="H18342" t="s">
        <v>103</v>
      </c>
      <c r="I18342" t="s">
        <v>102</v>
      </c>
      <c r="J18342" t="s">
        <v>103</v>
      </c>
      <c r="K18342" t="s">
        <v>26686</v>
      </c>
      <c r="L18342" t="s">
        <v>254</v>
      </c>
      <c r="M18342" t="e">
        <f>_xlfn.XLOOKUP(B18342,Sheet1!B:B,Sheet1!C:C)</f>
        <v>#N/A</v>
      </c>
    </row>
    <row r="18343" spans="2:13" hidden="1">
      <c r="B18343" t="s">
        <v>26684</v>
      </c>
      <c r="C18343" t="s">
        <v>26701</v>
      </c>
      <c r="D18343" t="s">
        <v>226</v>
      </c>
      <c r="E18343" t="s">
        <v>5154</v>
      </c>
      <c r="F18343">
        <v>0</v>
      </c>
      <c r="G18343">
        <v>0</v>
      </c>
      <c r="H18343" t="s">
        <v>103</v>
      </c>
      <c r="I18343" t="s">
        <v>102</v>
      </c>
      <c r="J18343" t="s">
        <v>103</v>
      </c>
      <c r="K18343" t="s">
        <v>26686</v>
      </c>
      <c r="L18343" t="s">
        <v>254</v>
      </c>
      <c r="M18343" t="e">
        <f>_xlfn.XLOOKUP(B18343,Sheet1!B:B,Sheet1!C:C)</f>
        <v>#N/A</v>
      </c>
    </row>
    <row r="18344" spans="2:13" hidden="1">
      <c r="B18344" t="s">
        <v>26684</v>
      </c>
      <c r="C18344" t="s">
        <v>26702</v>
      </c>
      <c r="D18344" t="s">
        <v>226</v>
      </c>
      <c r="E18344" t="s">
        <v>5154</v>
      </c>
      <c r="F18344">
        <v>0</v>
      </c>
      <c r="G18344">
        <v>0</v>
      </c>
      <c r="H18344" t="s">
        <v>103</v>
      </c>
      <c r="I18344" t="s">
        <v>102</v>
      </c>
      <c r="J18344" t="s">
        <v>103</v>
      </c>
      <c r="K18344" t="s">
        <v>26686</v>
      </c>
      <c r="L18344" t="s">
        <v>254</v>
      </c>
      <c r="M18344" t="e">
        <f>_xlfn.XLOOKUP(B18344,Sheet1!B:B,Sheet1!C:C)</f>
        <v>#N/A</v>
      </c>
    </row>
    <row r="18345" spans="2:13" hidden="1">
      <c r="B18345" t="s">
        <v>26684</v>
      </c>
      <c r="C18345" t="s">
        <v>26703</v>
      </c>
      <c r="D18345" t="s">
        <v>226</v>
      </c>
      <c r="E18345" t="s">
        <v>5154</v>
      </c>
      <c r="F18345">
        <v>0</v>
      </c>
      <c r="G18345">
        <v>0</v>
      </c>
      <c r="H18345" t="s">
        <v>103</v>
      </c>
      <c r="I18345" t="s">
        <v>102</v>
      </c>
      <c r="J18345" t="s">
        <v>103</v>
      </c>
      <c r="K18345" t="s">
        <v>26686</v>
      </c>
      <c r="L18345" t="s">
        <v>254</v>
      </c>
      <c r="M18345" t="e">
        <f>_xlfn.XLOOKUP(B18345,Sheet1!B:B,Sheet1!C:C)</f>
        <v>#N/A</v>
      </c>
    </row>
    <row r="18346" spans="2:13" hidden="1">
      <c r="B18346" t="s">
        <v>26684</v>
      </c>
      <c r="C18346" t="s">
        <v>26704</v>
      </c>
      <c r="D18346" t="s">
        <v>226</v>
      </c>
      <c r="E18346" t="s">
        <v>5154</v>
      </c>
      <c r="F18346">
        <v>0</v>
      </c>
      <c r="G18346">
        <v>0</v>
      </c>
      <c r="H18346" t="s">
        <v>103</v>
      </c>
      <c r="I18346" t="s">
        <v>102</v>
      </c>
      <c r="J18346" t="s">
        <v>103</v>
      </c>
      <c r="K18346" t="s">
        <v>26686</v>
      </c>
      <c r="L18346" t="s">
        <v>254</v>
      </c>
      <c r="M18346" t="e">
        <f>_xlfn.XLOOKUP(B18346,Sheet1!B:B,Sheet1!C:C)</f>
        <v>#N/A</v>
      </c>
    </row>
    <row r="18347" spans="2:13" hidden="1">
      <c r="B18347" t="s">
        <v>26684</v>
      </c>
      <c r="C18347" t="s">
        <v>26705</v>
      </c>
      <c r="D18347" t="s">
        <v>226</v>
      </c>
      <c r="E18347" t="s">
        <v>5154</v>
      </c>
      <c r="F18347">
        <v>0</v>
      </c>
      <c r="G18347">
        <v>0</v>
      </c>
      <c r="H18347" t="s">
        <v>103</v>
      </c>
      <c r="I18347" t="s">
        <v>102</v>
      </c>
      <c r="J18347" t="s">
        <v>103</v>
      </c>
      <c r="K18347" t="s">
        <v>26686</v>
      </c>
      <c r="L18347" t="s">
        <v>254</v>
      </c>
      <c r="M18347" t="e">
        <f>_xlfn.XLOOKUP(B18347,Sheet1!B:B,Sheet1!C:C)</f>
        <v>#N/A</v>
      </c>
    </row>
    <row r="18348" spans="2:13" hidden="1">
      <c r="B18348" t="s">
        <v>26684</v>
      </c>
      <c r="C18348" t="s">
        <v>26706</v>
      </c>
      <c r="D18348" t="s">
        <v>226</v>
      </c>
      <c r="E18348" t="s">
        <v>5154</v>
      </c>
      <c r="F18348">
        <v>0</v>
      </c>
      <c r="G18348">
        <v>0</v>
      </c>
      <c r="H18348" t="s">
        <v>103</v>
      </c>
      <c r="I18348" t="s">
        <v>102</v>
      </c>
      <c r="J18348" t="s">
        <v>103</v>
      </c>
      <c r="K18348" t="s">
        <v>26686</v>
      </c>
      <c r="L18348" t="s">
        <v>254</v>
      </c>
      <c r="M18348" t="e">
        <f>_xlfn.XLOOKUP(B18348,Sheet1!B:B,Sheet1!C:C)</f>
        <v>#N/A</v>
      </c>
    </row>
    <row r="18349" spans="2:13" hidden="1">
      <c r="B18349" t="s">
        <v>26684</v>
      </c>
      <c r="C18349" t="s">
        <v>26707</v>
      </c>
      <c r="D18349" t="s">
        <v>226</v>
      </c>
      <c r="E18349" t="s">
        <v>5154</v>
      </c>
      <c r="F18349">
        <v>0</v>
      </c>
      <c r="G18349">
        <v>0</v>
      </c>
      <c r="H18349" t="s">
        <v>103</v>
      </c>
      <c r="I18349" t="s">
        <v>102</v>
      </c>
      <c r="J18349" t="s">
        <v>103</v>
      </c>
      <c r="K18349" t="s">
        <v>26686</v>
      </c>
      <c r="L18349" t="s">
        <v>254</v>
      </c>
      <c r="M18349" t="e">
        <f>_xlfn.XLOOKUP(B18349,Sheet1!B:B,Sheet1!C:C)</f>
        <v>#N/A</v>
      </c>
    </row>
    <row r="18350" spans="2:13" hidden="1">
      <c r="B18350" t="s">
        <v>26684</v>
      </c>
      <c r="C18350" t="s">
        <v>26708</v>
      </c>
      <c r="D18350" t="s">
        <v>226</v>
      </c>
      <c r="E18350" t="s">
        <v>5154</v>
      </c>
      <c r="F18350">
        <v>0</v>
      </c>
      <c r="G18350">
        <v>0</v>
      </c>
      <c r="H18350" t="s">
        <v>103</v>
      </c>
      <c r="I18350" t="s">
        <v>102</v>
      </c>
      <c r="J18350" t="s">
        <v>103</v>
      </c>
      <c r="K18350" t="s">
        <v>26686</v>
      </c>
      <c r="L18350" t="s">
        <v>254</v>
      </c>
      <c r="M18350" t="e">
        <f>_xlfn.XLOOKUP(B18350,Sheet1!B:B,Sheet1!C:C)</f>
        <v>#N/A</v>
      </c>
    </row>
    <row r="18351" spans="2:13" hidden="1">
      <c r="B18351" t="s">
        <v>26684</v>
      </c>
      <c r="C18351" t="s">
        <v>26709</v>
      </c>
      <c r="D18351" t="s">
        <v>226</v>
      </c>
      <c r="E18351" t="s">
        <v>5154</v>
      </c>
      <c r="F18351">
        <v>0</v>
      </c>
      <c r="G18351">
        <v>0</v>
      </c>
      <c r="H18351" t="s">
        <v>103</v>
      </c>
      <c r="I18351" t="s">
        <v>102</v>
      </c>
      <c r="J18351" t="s">
        <v>103</v>
      </c>
      <c r="K18351" t="s">
        <v>26686</v>
      </c>
      <c r="L18351" t="s">
        <v>254</v>
      </c>
      <c r="M18351" t="e">
        <f>_xlfn.XLOOKUP(B18351,Sheet1!B:B,Sheet1!C:C)</f>
        <v>#N/A</v>
      </c>
    </row>
    <row r="18352" spans="2:13" hidden="1">
      <c r="B18352" t="s">
        <v>26684</v>
      </c>
      <c r="C18352" t="s">
        <v>26710</v>
      </c>
      <c r="D18352" t="s">
        <v>590</v>
      </c>
      <c r="E18352" t="s">
        <v>5070</v>
      </c>
      <c r="F18352">
        <v>0</v>
      </c>
      <c r="G18352">
        <v>0</v>
      </c>
      <c r="H18352" t="s">
        <v>102</v>
      </c>
      <c r="I18352" t="s">
        <v>102</v>
      </c>
      <c r="J18352" t="s">
        <v>103</v>
      </c>
      <c r="K18352" t="s">
        <v>26686</v>
      </c>
      <c r="L18352" t="s">
        <v>254</v>
      </c>
      <c r="M18352" t="e">
        <f>_xlfn.XLOOKUP(B18352,Sheet1!B:B,Sheet1!C:C)</f>
        <v>#N/A</v>
      </c>
    </row>
    <row r="18353" spans="2:13" hidden="1">
      <c r="B18353" t="s">
        <v>26684</v>
      </c>
      <c r="C18353" t="s">
        <v>26711</v>
      </c>
      <c r="D18353" t="s">
        <v>226</v>
      </c>
      <c r="E18353" t="s">
        <v>5154</v>
      </c>
      <c r="F18353">
        <v>0</v>
      </c>
      <c r="G18353">
        <v>0</v>
      </c>
      <c r="H18353" t="s">
        <v>103</v>
      </c>
      <c r="I18353" t="s">
        <v>102</v>
      </c>
      <c r="J18353" t="s">
        <v>103</v>
      </c>
      <c r="K18353" t="s">
        <v>26686</v>
      </c>
      <c r="L18353" t="s">
        <v>254</v>
      </c>
      <c r="M18353" t="e">
        <f>_xlfn.XLOOKUP(B18353,Sheet1!B:B,Sheet1!C:C)</f>
        <v>#N/A</v>
      </c>
    </row>
    <row r="18354" spans="2:13" hidden="1">
      <c r="B18354" t="s">
        <v>26684</v>
      </c>
      <c r="C18354" t="s">
        <v>26712</v>
      </c>
      <c r="D18354" t="s">
        <v>226</v>
      </c>
      <c r="E18354" t="s">
        <v>5154</v>
      </c>
      <c r="F18354">
        <v>0</v>
      </c>
      <c r="G18354">
        <v>0</v>
      </c>
      <c r="H18354" t="s">
        <v>103</v>
      </c>
      <c r="I18354" t="s">
        <v>102</v>
      </c>
      <c r="J18354" t="s">
        <v>103</v>
      </c>
      <c r="K18354" t="s">
        <v>26686</v>
      </c>
      <c r="L18354" t="s">
        <v>254</v>
      </c>
      <c r="M18354" t="e">
        <f>_xlfn.XLOOKUP(B18354,Sheet1!B:B,Sheet1!C:C)</f>
        <v>#N/A</v>
      </c>
    </row>
    <row r="18355" spans="2:13" hidden="1">
      <c r="B18355" t="s">
        <v>26684</v>
      </c>
      <c r="C18355" t="s">
        <v>26713</v>
      </c>
      <c r="D18355" t="s">
        <v>26714</v>
      </c>
      <c r="F18355">
        <v>40</v>
      </c>
      <c r="G18355">
        <v>153524</v>
      </c>
      <c r="H18355" t="s">
        <v>103</v>
      </c>
      <c r="I18355" t="s">
        <v>103</v>
      </c>
      <c r="J18355" t="s">
        <v>103</v>
      </c>
      <c r="K18355" t="s">
        <v>26686</v>
      </c>
      <c r="L18355" t="s">
        <v>254</v>
      </c>
      <c r="M18355" t="e">
        <f>_xlfn.XLOOKUP(B18355,Sheet1!B:B,Sheet1!C:C)</f>
        <v>#N/A</v>
      </c>
    </row>
    <row r="18356" spans="2:13" hidden="1">
      <c r="B18356" t="s">
        <v>26684</v>
      </c>
      <c r="C18356" t="s">
        <v>26715</v>
      </c>
      <c r="D18356" t="s">
        <v>226</v>
      </c>
      <c r="E18356" t="s">
        <v>5154</v>
      </c>
      <c r="F18356">
        <v>0</v>
      </c>
      <c r="G18356">
        <v>0</v>
      </c>
      <c r="H18356" t="s">
        <v>103</v>
      </c>
      <c r="I18356" t="s">
        <v>102</v>
      </c>
      <c r="J18356" t="s">
        <v>103</v>
      </c>
      <c r="K18356" t="s">
        <v>26686</v>
      </c>
      <c r="L18356" t="s">
        <v>254</v>
      </c>
      <c r="M18356" t="e">
        <f>_xlfn.XLOOKUP(B18356,Sheet1!B:B,Sheet1!C:C)</f>
        <v>#N/A</v>
      </c>
    </row>
    <row r="18357" spans="2:13" hidden="1">
      <c r="B18357" t="s">
        <v>26684</v>
      </c>
      <c r="C18357" t="s">
        <v>26716</v>
      </c>
      <c r="D18357" t="s">
        <v>226</v>
      </c>
      <c r="E18357" t="s">
        <v>5154</v>
      </c>
      <c r="F18357">
        <v>0</v>
      </c>
      <c r="G18357">
        <v>0</v>
      </c>
      <c r="H18357" t="s">
        <v>103</v>
      </c>
      <c r="I18357" t="s">
        <v>102</v>
      </c>
      <c r="J18357" t="s">
        <v>103</v>
      </c>
      <c r="K18357" t="s">
        <v>26686</v>
      </c>
      <c r="L18357" t="s">
        <v>254</v>
      </c>
      <c r="M18357" t="e">
        <f>_xlfn.XLOOKUP(B18357,Sheet1!B:B,Sheet1!C:C)</f>
        <v>#N/A</v>
      </c>
    </row>
    <row r="18358" spans="2:13" hidden="1">
      <c r="B18358" t="s">
        <v>26684</v>
      </c>
      <c r="C18358" t="s">
        <v>26717</v>
      </c>
      <c r="D18358" t="s">
        <v>226</v>
      </c>
      <c r="E18358" t="s">
        <v>5154</v>
      </c>
      <c r="F18358">
        <v>0</v>
      </c>
      <c r="G18358">
        <v>0</v>
      </c>
      <c r="H18358" t="s">
        <v>103</v>
      </c>
      <c r="I18358" t="s">
        <v>102</v>
      </c>
      <c r="J18358" t="s">
        <v>103</v>
      </c>
      <c r="K18358" t="s">
        <v>26686</v>
      </c>
      <c r="L18358" t="s">
        <v>254</v>
      </c>
      <c r="M18358" t="e">
        <f>_xlfn.XLOOKUP(B18358,Sheet1!B:B,Sheet1!C:C)</f>
        <v>#N/A</v>
      </c>
    </row>
    <row r="18359" spans="2:13" hidden="1">
      <c r="B18359" t="s">
        <v>26684</v>
      </c>
      <c r="C18359" t="s">
        <v>26718</v>
      </c>
      <c r="D18359" t="s">
        <v>226</v>
      </c>
      <c r="E18359" t="s">
        <v>5154</v>
      </c>
      <c r="F18359">
        <v>0</v>
      </c>
      <c r="G18359">
        <v>0</v>
      </c>
      <c r="H18359" t="s">
        <v>103</v>
      </c>
      <c r="I18359" t="s">
        <v>102</v>
      </c>
      <c r="J18359" t="s">
        <v>103</v>
      </c>
      <c r="K18359" t="s">
        <v>26686</v>
      </c>
      <c r="L18359" t="s">
        <v>254</v>
      </c>
      <c r="M18359" t="e">
        <f>_xlfn.XLOOKUP(B18359,Sheet1!B:B,Sheet1!C:C)</f>
        <v>#N/A</v>
      </c>
    </row>
    <row r="18360" spans="2:13" hidden="1">
      <c r="B18360" t="s">
        <v>26684</v>
      </c>
      <c r="C18360" t="s">
        <v>26719</v>
      </c>
      <c r="D18360" t="s">
        <v>226</v>
      </c>
      <c r="E18360" t="s">
        <v>5154</v>
      </c>
      <c r="F18360">
        <v>0</v>
      </c>
      <c r="G18360">
        <v>0</v>
      </c>
      <c r="H18360" t="s">
        <v>103</v>
      </c>
      <c r="I18360" t="s">
        <v>102</v>
      </c>
      <c r="J18360" t="s">
        <v>103</v>
      </c>
      <c r="K18360" t="s">
        <v>26686</v>
      </c>
      <c r="L18360" t="s">
        <v>254</v>
      </c>
      <c r="M18360" t="e">
        <f>_xlfn.XLOOKUP(B18360,Sheet1!B:B,Sheet1!C:C)</f>
        <v>#N/A</v>
      </c>
    </row>
    <row r="18361" spans="2:13" hidden="1">
      <c r="B18361" t="s">
        <v>26720</v>
      </c>
      <c r="C18361" t="s">
        <v>26721</v>
      </c>
      <c r="D18361" t="s">
        <v>6224</v>
      </c>
      <c r="E18361" t="s">
        <v>5073</v>
      </c>
      <c r="F18361">
        <v>3</v>
      </c>
      <c r="G18361">
        <v>0</v>
      </c>
      <c r="H18361" t="s">
        <v>102</v>
      </c>
      <c r="I18361" t="s">
        <v>103</v>
      </c>
      <c r="J18361" t="s">
        <v>103</v>
      </c>
      <c r="K18361" t="s">
        <v>26721</v>
      </c>
      <c r="L18361" t="s">
        <v>5537</v>
      </c>
      <c r="M18361" t="e">
        <f>_xlfn.XLOOKUP(B18361,Sheet1!B:B,Sheet1!C:C)</f>
        <v>#N/A</v>
      </c>
    </row>
    <row r="18362" spans="2:13" hidden="1">
      <c r="B18362" t="s">
        <v>26720</v>
      </c>
      <c r="C18362" t="s">
        <v>26722</v>
      </c>
      <c r="D18362" t="s">
        <v>5663</v>
      </c>
      <c r="E18362" t="s">
        <v>5073</v>
      </c>
      <c r="F18362">
        <v>3</v>
      </c>
      <c r="G18362">
        <v>0</v>
      </c>
      <c r="H18362" t="s">
        <v>102</v>
      </c>
      <c r="I18362" t="s">
        <v>103</v>
      </c>
      <c r="J18362" t="s">
        <v>103</v>
      </c>
      <c r="K18362" t="s">
        <v>26721</v>
      </c>
      <c r="L18362" t="s">
        <v>5537</v>
      </c>
      <c r="M18362" t="e">
        <f>_xlfn.XLOOKUP(B18362,Sheet1!B:B,Sheet1!C:C)</f>
        <v>#N/A</v>
      </c>
    </row>
    <row r="18363" spans="2:13" hidden="1">
      <c r="B18363" t="s">
        <v>26720</v>
      </c>
      <c r="C18363" t="s">
        <v>26723</v>
      </c>
      <c r="D18363" t="s">
        <v>254</v>
      </c>
      <c r="E18363" t="s">
        <v>5073</v>
      </c>
      <c r="F18363">
        <v>3</v>
      </c>
      <c r="G18363">
        <v>0</v>
      </c>
      <c r="H18363" t="s">
        <v>102</v>
      </c>
      <c r="I18363" t="s">
        <v>103</v>
      </c>
      <c r="J18363" t="s">
        <v>103</v>
      </c>
      <c r="K18363" t="s">
        <v>26721</v>
      </c>
      <c r="L18363" t="s">
        <v>5537</v>
      </c>
      <c r="M18363" t="e">
        <f>_xlfn.XLOOKUP(B18363,Sheet1!B:B,Sheet1!C:C)</f>
        <v>#N/A</v>
      </c>
    </row>
    <row r="18364" spans="2:13" hidden="1">
      <c r="B18364" t="s">
        <v>26724</v>
      </c>
      <c r="C18364" t="s">
        <v>26725</v>
      </c>
      <c r="D18364" t="s">
        <v>180</v>
      </c>
      <c r="E18364" t="s">
        <v>5154</v>
      </c>
      <c r="F18364">
        <v>1</v>
      </c>
      <c r="G18364">
        <v>0</v>
      </c>
      <c r="H18364" t="s">
        <v>103</v>
      </c>
      <c r="I18364" t="s">
        <v>102</v>
      </c>
      <c r="J18364" t="s">
        <v>103</v>
      </c>
      <c r="K18364" t="s">
        <v>26726</v>
      </c>
      <c r="L18364" t="s">
        <v>315</v>
      </c>
      <c r="M18364" t="e">
        <f>_xlfn.XLOOKUP(B18364,Sheet1!B:B,Sheet1!C:C)</f>
        <v>#N/A</v>
      </c>
    </row>
    <row r="18365" spans="2:13" hidden="1">
      <c r="B18365" t="s">
        <v>26724</v>
      </c>
      <c r="C18365" t="s">
        <v>26726</v>
      </c>
      <c r="D18365" t="s">
        <v>315</v>
      </c>
      <c r="E18365" t="s">
        <v>5073</v>
      </c>
      <c r="F18365">
        <v>20</v>
      </c>
      <c r="G18365">
        <v>0</v>
      </c>
      <c r="H18365" t="s">
        <v>102</v>
      </c>
      <c r="I18365" t="s">
        <v>103</v>
      </c>
      <c r="J18365" t="s">
        <v>103</v>
      </c>
      <c r="K18365" t="s">
        <v>26726</v>
      </c>
      <c r="L18365" t="s">
        <v>315</v>
      </c>
      <c r="M18365" t="e">
        <f>_xlfn.XLOOKUP(B18365,Sheet1!B:B,Sheet1!C:C)</f>
        <v>#N/A</v>
      </c>
    </row>
    <row r="18366" spans="2:13" hidden="1">
      <c r="B18366" t="s">
        <v>26724</v>
      </c>
      <c r="C18366" t="s">
        <v>26727</v>
      </c>
      <c r="D18366" t="s">
        <v>5224</v>
      </c>
      <c r="E18366" t="s">
        <v>5073</v>
      </c>
      <c r="F18366">
        <v>4</v>
      </c>
      <c r="G18366">
        <v>0</v>
      </c>
      <c r="H18366" t="s">
        <v>102</v>
      </c>
      <c r="I18366" t="s">
        <v>103</v>
      </c>
      <c r="J18366" t="s">
        <v>103</v>
      </c>
      <c r="K18366" t="s">
        <v>26726</v>
      </c>
      <c r="L18366" t="s">
        <v>315</v>
      </c>
      <c r="M18366" t="e">
        <f>_xlfn.XLOOKUP(B18366,Sheet1!B:B,Sheet1!C:C)</f>
        <v>#N/A</v>
      </c>
    </row>
    <row r="18367" spans="2:13" hidden="1">
      <c r="B18367" t="s">
        <v>26724</v>
      </c>
      <c r="C18367" t="s">
        <v>26728</v>
      </c>
      <c r="D18367" t="s">
        <v>267</v>
      </c>
      <c r="E18367" t="s">
        <v>5073</v>
      </c>
      <c r="F18367">
        <v>6</v>
      </c>
      <c r="G18367">
        <v>0</v>
      </c>
      <c r="H18367" t="s">
        <v>102</v>
      </c>
      <c r="I18367" t="s">
        <v>103</v>
      </c>
      <c r="J18367" t="s">
        <v>103</v>
      </c>
      <c r="K18367" t="s">
        <v>26726</v>
      </c>
      <c r="L18367" t="s">
        <v>315</v>
      </c>
      <c r="M18367" t="e">
        <f>_xlfn.XLOOKUP(B18367,Sheet1!B:B,Sheet1!C:C)</f>
        <v>#N/A</v>
      </c>
    </row>
    <row r="18368" spans="2:13" hidden="1">
      <c r="B18368" t="s">
        <v>26724</v>
      </c>
      <c r="C18368" t="s">
        <v>26729</v>
      </c>
      <c r="D18368" t="s">
        <v>180</v>
      </c>
      <c r="E18368" t="s">
        <v>5154</v>
      </c>
      <c r="F18368">
        <v>2</v>
      </c>
      <c r="G18368">
        <v>0</v>
      </c>
      <c r="H18368" t="s">
        <v>103</v>
      </c>
      <c r="I18368" t="s">
        <v>102</v>
      </c>
      <c r="J18368" t="s">
        <v>103</v>
      </c>
      <c r="K18368" t="s">
        <v>26726</v>
      </c>
      <c r="L18368" t="s">
        <v>315</v>
      </c>
      <c r="M18368" t="e">
        <f>_xlfn.XLOOKUP(B18368,Sheet1!B:B,Sheet1!C:C)</f>
        <v>#N/A</v>
      </c>
    </row>
    <row r="18369" spans="2:13" hidden="1">
      <c r="B18369" t="s">
        <v>26724</v>
      </c>
      <c r="C18369" t="s">
        <v>26730</v>
      </c>
      <c r="D18369" t="s">
        <v>180</v>
      </c>
      <c r="E18369" t="s">
        <v>5154</v>
      </c>
      <c r="F18369">
        <v>6</v>
      </c>
      <c r="G18369">
        <v>0</v>
      </c>
      <c r="H18369" t="s">
        <v>103</v>
      </c>
      <c r="I18369" t="s">
        <v>102</v>
      </c>
      <c r="J18369" t="s">
        <v>103</v>
      </c>
      <c r="K18369" t="s">
        <v>26726</v>
      </c>
      <c r="L18369" t="s">
        <v>315</v>
      </c>
      <c r="M18369" t="e">
        <f>_xlfn.XLOOKUP(B18369,Sheet1!B:B,Sheet1!C:C)</f>
        <v>#N/A</v>
      </c>
    </row>
    <row r="18370" spans="2:13" hidden="1">
      <c r="B18370" t="s">
        <v>26731</v>
      </c>
      <c r="C18370" t="s">
        <v>26732</v>
      </c>
      <c r="D18370" t="s">
        <v>631</v>
      </c>
      <c r="E18370" t="s">
        <v>5154</v>
      </c>
      <c r="F18370">
        <v>1</v>
      </c>
      <c r="G18370">
        <v>0</v>
      </c>
      <c r="H18370" t="s">
        <v>103</v>
      </c>
      <c r="I18370" t="s">
        <v>102</v>
      </c>
      <c r="J18370" t="s">
        <v>103</v>
      </c>
      <c r="K18370" t="s">
        <v>26733</v>
      </c>
      <c r="L18370" t="s">
        <v>26734</v>
      </c>
      <c r="M18370" t="e">
        <f>_xlfn.XLOOKUP(B18370,Sheet1!B:B,Sheet1!C:C)</f>
        <v>#N/A</v>
      </c>
    </row>
    <row r="18371" spans="2:13" hidden="1">
      <c r="B18371" t="s">
        <v>26731</v>
      </c>
      <c r="C18371" t="s">
        <v>26735</v>
      </c>
      <c r="D18371" t="s">
        <v>631</v>
      </c>
      <c r="E18371" t="s">
        <v>5154</v>
      </c>
      <c r="F18371">
        <v>1</v>
      </c>
      <c r="G18371">
        <v>0</v>
      </c>
      <c r="H18371" t="s">
        <v>103</v>
      </c>
      <c r="I18371" t="s">
        <v>102</v>
      </c>
      <c r="J18371" t="s">
        <v>103</v>
      </c>
      <c r="K18371" t="s">
        <v>26733</v>
      </c>
      <c r="L18371" t="s">
        <v>26734</v>
      </c>
      <c r="M18371" t="e">
        <f>_xlfn.XLOOKUP(B18371,Sheet1!B:B,Sheet1!C:C)</f>
        <v>#N/A</v>
      </c>
    </row>
    <row r="18372" spans="2:13" hidden="1">
      <c r="B18372" t="s">
        <v>26731</v>
      </c>
      <c r="C18372" t="s">
        <v>26736</v>
      </c>
      <c r="D18372" t="s">
        <v>26737</v>
      </c>
      <c r="E18372" t="s">
        <v>5154</v>
      </c>
      <c r="F18372">
        <v>1</v>
      </c>
      <c r="G18372">
        <v>0</v>
      </c>
      <c r="H18372" t="s">
        <v>103</v>
      </c>
      <c r="I18372" t="s">
        <v>102</v>
      </c>
      <c r="J18372" t="s">
        <v>103</v>
      </c>
      <c r="K18372" t="s">
        <v>26733</v>
      </c>
      <c r="L18372" t="s">
        <v>26734</v>
      </c>
      <c r="M18372" t="e">
        <f>_xlfn.XLOOKUP(B18372,Sheet1!B:B,Sheet1!C:C)</f>
        <v>#N/A</v>
      </c>
    </row>
    <row r="18373" spans="2:13" hidden="1">
      <c r="B18373" t="s">
        <v>26731</v>
      </c>
      <c r="C18373" t="s">
        <v>26738</v>
      </c>
      <c r="D18373" t="s">
        <v>19799</v>
      </c>
      <c r="E18373" t="s">
        <v>5154</v>
      </c>
      <c r="F18373">
        <v>1</v>
      </c>
      <c r="G18373">
        <v>0</v>
      </c>
      <c r="H18373" t="s">
        <v>103</v>
      </c>
      <c r="I18373" t="s">
        <v>102</v>
      </c>
      <c r="J18373" t="s">
        <v>103</v>
      </c>
      <c r="K18373" t="s">
        <v>26733</v>
      </c>
      <c r="L18373" t="s">
        <v>26734</v>
      </c>
      <c r="M18373" t="e">
        <f>_xlfn.XLOOKUP(B18373,Sheet1!B:B,Sheet1!C:C)</f>
        <v>#N/A</v>
      </c>
    </row>
    <row r="18374" spans="2:13" hidden="1">
      <c r="B18374" t="s">
        <v>26731</v>
      </c>
      <c r="C18374" t="s">
        <v>26739</v>
      </c>
      <c r="D18374" t="s">
        <v>631</v>
      </c>
      <c r="E18374" t="s">
        <v>5154</v>
      </c>
      <c r="F18374">
        <v>1</v>
      </c>
      <c r="G18374">
        <v>0</v>
      </c>
      <c r="H18374" t="s">
        <v>103</v>
      </c>
      <c r="I18374" t="s">
        <v>102</v>
      </c>
      <c r="J18374" t="s">
        <v>103</v>
      </c>
      <c r="K18374" t="s">
        <v>26733</v>
      </c>
      <c r="L18374" t="s">
        <v>26734</v>
      </c>
      <c r="M18374" t="e">
        <f>_xlfn.XLOOKUP(B18374,Sheet1!B:B,Sheet1!C:C)</f>
        <v>#N/A</v>
      </c>
    </row>
    <row r="18375" spans="2:13" hidden="1">
      <c r="B18375" t="s">
        <v>26731</v>
      </c>
      <c r="C18375" t="s">
        <v>26740</v>
      </c>
      <c r="D18375" t="s">
        <v>26741</v>
      </c>
      <c r="E18375" t="s">
        <v>5070</v>
      </c>
      <c r="F18375">
        <v>1</v>
      </c>
      <c r="G18375">
        <v>0</v>
      </c>
      <c r="H18375" t="s">
        <v>102</v>
      </c>
      <c r="I18375" t="s">
        <v>102</v>
      </c>
      <c r="J18375" t="s">
        <v>103</v>
      </c>
      <c r="K18375" t="s">
        <v>26733</v>
      </c>
      <c r="L18375" t="s">
        <v>26734</v>
      </c>
      <c r="M18375" t="e">
        <f>_xlfn.XLOOKUP(B18375,Sheet1!B:B,Sheet1!C:C)</f>
        <v>#N/A</v>
      </c>
    </row>
    <row r="18376" spans="2:13" hidden="1">
      <c r="B18376" t="s">
        <v>26731</v>
      </c>
      <c r="C18376" t="s">
        <v>26742</v>
      </c>
      <c r="D18376" t="s">
        <v>5537</v>
      </c>
      <c r="E18376" t="s">
        <v>5070</v>
      </c>
      <c r="F18376">
        <v>1</v>
      </c>
      <c r="G18376">
        <v>0</v>
      </c>
      <c r="H18376" t="s">
        <v>102</v>
      </c>
      <c r="I18376" t="s">
        <v>102</v>
      </c>
      <c r="J18376" t="s">
        <v>103</v>
      </c>
      <c r="K18376" t="s">
        <v>26733</v>
      </c>
      <c r="L18376" t="s">
        <v>26734</v>
      </c>
      <c r="M18376" t="e">
        <f>_xlfn.XLOOKUP(B18376,Sheet1!B:B,Sheet1!C:C)</f>
        <v>#N/A</v>
      </c>
    </row>
    <row r="18377" spans="2:13" hidden="1">
      <c r="B18377" t="s">
        <v>26731</v>
      </c>
      <c r="C18377" t="s">
        <v>26743</v>
      </c>
      <c r="D18377" t="s">
        <v>590</v>
      </c>
      <c r="E18377" t="s">
        <v>5070</v>
      </c>
      <c r="F18377">
        <v>1</v>
      </c>
      <c r="G18377">
        <v>0</v>
      </c>
      <c r="H18377" t="s">
        <v>102</v>
      </c>
      <c r="I18377" t="s">
        <v>102</v>
      </c>
      <c r="J18377" t="s">
        <v>103</v>
      </c>
      <c r="K18377" t="s">
        <v>26733</v>
      </c>
      <c r="L18377" t="s">
        <v>26734</v>
      </c>
      <c r="M18377" t="e">
        <f>_xlfn.XLOOKUP(B18377,Sheet1!B:B,Sheet1!C:C)</f>
        <v>#N/A</v>
      </c>
    </row>
    <row r="18378" spans="2:13" hidden="1">
      <c r="B18378" t="s">
        <v>26731</v>
      </c>
      <c r="C18378" t="s">
        <v>26744</v>
      </c>
      <c r="D18378" t="s">
        <v>26745</v>
      </c>
      <c r="E18378" t="s">
        <v>5154</v>
      </c>
      <c r="F18378">
        <v>1</v>
      </c>
      <c r="G18378">
        <v>0</v>
      </c>
      <c r="H18378" t="s">
        <v>103</v>
      </c>
      <c r="I18378" t="s">
        <v>102</v>
      </c>
      <c r="J18378" t="s">
        <v>103</v>
      </c>
      <c r="K18378" t="s">
        <v>26733</v>
      </c>
      <c r="L18378" t="s">
        <v>26734</v>
      </c>
      <c r="M18378" t="e">
        <f>_xlfn.XLOOKUP(B18378,Sheet1!B:B,Sheet1!C:C)</f>
        <v>#N/A</v>
      </c>
    </row>
    <row r="18379" spans="2:13" hidden="1">
      <c r="B18379" t="s">
        <v>26731</v>
      </c>
      <c r="C18379" t="s">
        <v>26746</v>
      </c>
      <c r="D18379" t="s">
        <v>631</v>
      </c>
      <c r="E18379" t="s">
        <v>5154</v>
      </c>
      <c r="F18379">
        <v>1</v>
      </c>
      <c r="G18379">
        <v>0</v>
      </c>
      <c r="H18379" t="s">
        <v>103</v>
      </c>
      <c r="I18379" t="s">
        <v>102</v>
      </c>
      <c r="J18379" t="s">
        <v>103</v>
      </c>
      <c r="K18379" t="s">
        <v>26733</v>
      </c>
      <c r="L18379" t="s">
        <v>26734</v>
      </c>
      <c r="M18379" t="e">
        <f>_xlfn.XLOOKUP(B18379,Sheet1!B:B,Sheet1!C:C)</f>
        <v>#N/A</v>
      </c>
    </row>
    <row r="18380" spans="2:13" hidden="1">
      <c r="B18380" t="s">
        <v>26731</v>
      </c>
      <c r="C18380" t="s">
        <v>26747</v>
      </c>
      <c r="D18380" t="s">
        <v>590</v>
      </c>
      <c r="E18380" t="s">
        <v>5070</v>
      </c>
      <c r="F18380">
        <v>1</v>
      </c>
      <c r="G18380">
        <v>0</v>
      </c>
      <c r="H18380" t="s">
        <v>102</v>
      </c>
      <c r="I18380" t="s">
        <v>102</v>
      </c>
      <c r="J18380" t="s">
        <v>103</v>
      </c>
      <c r="K18380" t="s">
        <v>26733</v>
      </c>
      <c r="L18380" t="s">
        <v>26734</v>
      </c>
      <c r="M18380" t="e">
        <f>_xlfn.XLOOKUP(B18380,Sheet1!B:B,Sheet1!C:C)</f>
        <v>#N/A</v>
      </c>
    </row>
    <row r="18381" spans="2:13" hidden="1">
      <c r="B18381" t="s">
        <v>26731</v>
      </c>
      <c r="C18381" t="s">
        <v>26748</v>
      </c>
      <c r="D18381" t="s">
        <v>26749</v>
      </c>
      <c r="E18381" t="s">
        <v>5073</v>
      </c>
      <c r="F18381">
        <v>10</v>
      </c>
      <c r="G18381">
        <v>0</v>
      </c>
      <c r="H18381" t="s">
        <v>102</v>
      </c>
      <c r="I18381" t="s">
        <v>103</v>
      </c>
      <c r="J18381" t="s">
        <v>103</v>
      </c>
      <c r="K18381" t="s">
        <v>26733</v>
      </c>
      <c r="L18381" t="s">
        <v>26734</v>
      </c>
      <c r="M18381" t="e">
        <f>_xlfn.XLOOKUP(B18381,Sheet1!B:B,Sheet1!C:C)</f>
        <v>#N/A</v>
      </c>
    </row>
    <row r="18382" spans="2:13" hidden="1">
      <c r="B18382" t="s">
        <v>26731</v>
      </c>
      <c r="C18382" t="s">
        <v>26750</v>
      </c>
      <c r="D18382" t="s">
        <v>254</v>
      </c>
      <c r="E18382" t="s">
        <v>5154</v>
      </c>
      <c r="F18382">
        <v>1</v>
      </c>
      <c r="G18382">
        <v>0</v>
      </c>
      <c r="H18382" t="s">
        <v>103</v>
      </c>
      <c r="I18382" t="s">
        <v>102</v>
      </c>
      <c r="J18382" t="s">
        <v>103</v>
      </c>
      <c r="K18382" t="s">
        <v>26733</v>
      </c>
      <c r="L18382" t="s">
        <v>26734</v>
      </c>
      <c r="M18382" t="e">
        <f>_xlfn.XLOOKUP(B18382,Sheet1!B:B,Sheet1!C:C)</f>
        <v>#N/A</v>
      </c>
    </row>
    <row r="18383" spans="2:13" hidden="1">
      <c r="B18383" t="s">
        <v>26731</v>
      </c>
      <c r="C18383" t="s">
        <v>26751</v>
      </c>
      <c r="D18383" t="s">
        <v>631</v>
      </c>
      <c r="E18383" t="s">
        <v>5154</v>
      </c>
      <c r="F18383">
        <v>1</v>
      </c>
      <c r="G18383">
        <v>0</v>
      </c>
      <c r="H18383" t="s">
        <v>103</v>
      </c>
      <c r="I18383" t="s">
        <v>102</v>
      </c>
      <c r="J18383" t="s">
        <v>103</v>
      </c>
      <c r="K18383" t="s">
        <v>26733</v>
      </c>
      <c r="L18383" t="s">
        <v>26734</v>
      </c>
      <c r="M18383" t="e">
        <f>_xlfn.XLOOKUP(B18383,Sheet1!B:B,Sheet1!C:C)</f>
        <v>#N/A</v>
      </c>
    </row>
    <row r="18384" spans="2:13" hidden="1">
      <c r="B18384" t="s">
        <v>26731</v>
      </c>
      <c r="C18384" t="s">
        <v>26752</v>
      </c>
      <c r="D18384" t="s">
        <v>631</v>
      </c>
      <c r="E18384" t="s">
        <v>5154</v>
      </c>
      <c r="F18384">
        <v>1</v>
      </c>
      <c r="G18384">
        <v>0</v>
      </c>
      <c r="H18384" t="s">
        <v>103</v>
      </c>
      <c r="I18384" t="s">
        <v>102</v>
      </c>
      <c r="J18384" t="s">
        <v>103</v>
      </c>
      <c r="K18384" t="s">
        <v>26733</v>
      </c>
      <c r="L18384" t="s">
        <v>26734</v>
      </c>
      <c r="M18384" t="e">
        <f>_xlfn.XLOOKUP(B18384,Sheet1!B:B,Sheet1!C:C)</f>
        <v>#N/A</v>
      </c>
    </row>
    <row r="18385" spans="2:13" hidden="1">
      <c r="B18385" t="s">
        <v>26731</v>
      </c>
      <c r="C18385" t="s">
        <v>26753</v>
      </c>
      <c r="D18385" t="s">
        <v>631</v>
      </c>
      <c r="E18385" t="s">
        <v>5154</v>
      </c>
      <c r="F18385">
        <v>1</v>
      </c>
      <c r="G18385">
        <v>0</v>
      </c>
      <c r="H18385" t="s">
        <v>103</v>
      </c>
      <c r="I18385" t="s">
        <v>102</v>
      </c>
      <c r="J18385" t="s">
        <v>103</v>
      </c>
      <c r="K18385" t="s">
        <v>26733</v>
      </c>
      <c r="L18385" t="s">
        <v>26734</v>
      </c>
      <c r="M18385" t="e">
        <f>_xlfn.XLOOKUP(B18385,Sheet1!B:B,Sheet1!C:C)</f>
        <v>#N/A</v>
      </c>
    </row>
    <row r="18386" spans="2:13" hidden="1">
      <c r="B18386" t="s">
        <v>26731</v>
      </c>
      <c r="C18386" t="s">
        <v>26754</v>
      </c>
      <c r="D18386" t="s">
        <v>631</v>
      </c>
      <c r="E18386" t="s">
        <v>5154</v>
      </c>
      <c r="F18386">
        <v>1</v>
      </c>
      <c r="G18386">
        <v>0</v>
      </c>
      <c r="H18386" t="s">
        <v>103</v>
      </c>
      <c r="I18386" t="s">
        <v>102</v>
      </c>
      <c r="J18386" t="s">
        <v>103</v>
      </c>
      <c r="K18386" t="s">
        <v>26733</v>
      </c>
      <c r="L18386" t="s">
        <v>26734</v>
      </c>
      <c r="M18386" t="e">
        <f>_xlfn.XLOOKUP(B18386,Sheet1!B:B,Sheet1!C:C)</f>
        <v>#N/A</v>
      </c>
    </row>
    <row r="18387" spans="2:13" hidden="1">
      <c r="B18387" t="s">
        <v>26731</v>
      </c>
      <c r="C18387" t="s">
        <v>26733</v>
      </c>
      <c r="D18387" t="s">
        <v>12941</v>
      </c>
      <c r="E18387" t="s">
        <v>5073</v>
      </c>
      <c r="F18387">
        <v>40</v>
      </c>
      <c r="G18387">
        <v>50000</v>
      </c>
      <c r="H18387" t="s">
        <v>102</v>
      </c>
      <c r="I18387" t="s">
        <v>103</v>
      </c>
      <c r="J18387" t="s">
        <v>103</v>
      </c>
      <c r="K18387" t="s">
        <v>26733</v>
      </c>
      <c r="L18387" t="s">
        <v>26734</v>
      </c>
      <c r="M18387" t="e">
        <f>_xlfn.XLOOKUP(B18387,Sheet1!B:B,Sheet1!C:C)</f>
        <v>#N/A</v>
      </c>
    </row>
    <row r="18388" spans="2:13" hidden="1">
      <c r="B18388" t="s">
        <v>26755</v>
      </c>
      <c r="C18388" t="s">
        <v>26756</v>
      </c>
      <c r="D18388" t="s">
        <v>5246</v>
      </c>
      <c r="E18388" t="s">
        <v>5154</v>
      </c>
      <c r="F18388">
        <v>5</v>
      </c>
      <c r="G18388">
        <v>0</v>
      </c>
      <c r="H18388" t="s">
        <v>103</v>
      </c>
      <c r="I18388" t="s">
        <v>102</v>
      </c>
      <c r="J18388" t="s">
        <v>103</v>
      </c>
      <c r="K18388" t="s">
        <v>26757</v>
      </c>
      <c r="L18388" t="s">
        <v>195</v>
      </c>
      <c r="M18388" t="e">
        <f>_xlfn.XLOOKUP(B18388,Sheet1!B:B,Sheet1!C:C)</f>
        <v>#N/A</v>
      </c>
    </row>
    <row r="18389" spans="2:13" hidden="1">
      <c r="B18389" t="s">
        <v>26755</v>
      </c>
      <c r="C18389" t="s">
        <v>26758</v>
      </c>
      <c r="D18389" t="s">
        <v>5246</v>
      </c>
      <c r="E18389" t="s">
        <v>5154</v>
      </c>
      <c r="F18389">
        <v>5</v>
      </c>
      <c r="G18389">
        <v>0</v>
      </c>
      <c r="H18389" t="s">
        <v>103</v>
      </c>
      <c r="I18389" t="s">
        <v>102</v>
      </c>
      <c r="J18389" t="s">
        <v>103</v>
      </c>
      <c r="K18389" t="s">
        <v>26757</v>
      </c>
      <c r="L18389" t="s">
        <v>195</v>
      </c>
      <c r="M18389" t="e">
        <f>_xlfn.XLOOKUP(B18389,Sheet1!B:B,Sheet1!C:C)</f>
        <v>#N/A</v>
      </c>
    </row>
    <row r="18390" spans="2:13" hidden="1">
      <c r="B18390" t="s">
        <v>26755</v>
      </c>
      <c r="C18390" t="s">
        <v>26759</v>
      </c>
      <c r="D18390" t="s">
        <v>5246</v>
      </c>
      <c r="E18390" t="s">
        <v>5154</v>
      </c>
      <c r="F18390">
        <v>5</v>
      </c>
      <c r="G18390">
        <v>0</v>
      </c>
      <c r="H18390" t="s">
        <v>103</v>
      </c>
      <c r="I18390" t="s">
        <v>102</v>
      </c>
      <c r="J18390" t="s">
        <v>103</v>
      </c>
      <c r="K18390" t="s">
        <v>26757</v>
      </c>
      <c r="L18390" t="s">
        <v>195</v>
      </c>
      <c r="M18390" t="e">
        <f>_xlfn.XLOOKUP(B18390,Sheet1!B:B,Sheet1!C:C)</f>
        <v>#N/A</v>
      </c>
    </row>
    <row r="18391" spans="2:13" hidden="1">
      <c r="B18391" t="s">
        <v>26755</v>
      </c>
      <c r="C18391" t="s">
        <v>26757</v>
      </c>
      <c r="D18391" t="s">
        <v>195</v>
      </c>
      <c r="E18391" t="s">
        <v>5070</v>
      </c>
      <c r="F18391">
        <v>60</v>
      </c>
      <c r="G18391">
        <v>91845</v>
      </c>
      <c r="H18391" t="s">
        <v>102</v>
      </c>
      <c r="I18391" t="s">
        <v>102</v>
      </c>
      <c r="J18391" t="s">
        <v>103</v>
      </c>
      <c r="K18391" t="s">
        <v>26757</v>
      </c>
      <c r="L18391" t="s">
        <v>195</v>
      </c>
      <c r="M18391" t="e">
        <f>_xlfn.XLOOKUP(B18391,Sheet1!B:B,Sheet1!C:C)</f>
        <v>#N/A</v>
      </c>
    </row>
    <row r="18392" spans="2:13" hidden="1">
      <c r="B18392" t="s">
        <v>26755</v>
      </c>
      <c r="C18392" t="s">
        <v>26760</v>
      </c>
      <c r="D18392" t="s">
        <v>466</v>
      </c>
      <c r="E18392" t="s">
        <v>5070</v>
      </c>
      <c r="F18392">
        <v>25</v>
      </c>
      <c r="G18392">
        <v>82955</v>
      </c>
      <c r="H18392" t="s">
        <v>102</v>
      </c>
      <c r="I18392" t="s">
        <v>102</v>
      </c>
      <c r="J18392" t="s">
        <v>103</v>
      </c>
      <c r="K18392" t="s">
        <v>26757</v>
      </c>
      <c r="L18392" t="s">
        <v>195</v>
      </c>
      <c r="M18392" t="e">
        <f>_xlfn.XLOOKUP(B18392,Sheet1!B:B,Sheet1!C:C)</f>
        <v>#N/A</v>
      </c>
    </row>
    <row r="18393" spans="2:13" hidden="1">
      <c r="B18393" t="s">
        <v>26755</v>
      </c>
      <c r="C18393" t="s">
        <v>26761</v>
      </c>
      <c r="D18393" t="s">
        <v>5246</v>
      </c>
      <c r="E18393" t="s">
        <v>5154</v>
      </c>
      <c r="F18393">
        <v>5</v>
      </c>
      <c r="G18393">
        <v>0</v>
      </c>
      <c r="H18393" t="s">
        <v>103</v>
      </c>
      <c r="I18393" t="s">
        <v>102</v>
      </c>
      <c r="J18393" t="s">
        <v>103</v>
      </c>
      <c r="K18393" t="s">
        <v>26757</v>
      </c>
      <c r="L18393" t="s">
        <v>195</v>
      </c>
      <c r="M18393" t="e">
        <f>_xlfn.XLOOKUP(B18393,Sheet1!B:B,Sheet1!C:C)</f>
        <v>#N/A</v>
      </c>
    </row>
    <row r="18394" spans="2:13" hidden="1">
      <c r="B18394" t="s">
        <v>26755</v>
      </c>
      <c r="C18394" t="s">
        <v>26762</v>
      </c>
      <c r="D18394" t="s">
        <v>5224</v>
      </c>
      <c r="E18394" t="s">
        <v>5070</v>
      </c>
      <c r="F18394">
        <v>15</v>
      </c>
      <c r="G18394">
        <v>0</v>
      </c>
      <c r="H18394" t="s">
        <v>102</v>
      </c>
      <c r="I18394" t="s">
        <v>102</v>
      </c>
      <c r="J18394" t="s">
        <v>103</v>
      </c>
      <c r="K18394" t="s">
        <v>26757</v>
      </c>
      <c r="L18394" t="s">
        <v>195</v>
      </c>
      <c r="M18394" t="e">
        <f>_xlfn.XLOOKUP(B18394,Sheet1!B:B,Sheet1!C:C)</f>
        <v>#N/A</v>
      </c>
    </row>
    <row r="18395" spans="2:13" hidden="1">
      <c r="B18395" t="s">
        <v>26755</v>
      </c>
      <c r="C18395" t="s">
        <v>26763</v>
      </c>
      <c r="D18395" t="s">
        <v>5246</v>
      </c>
      <c r="E18395" t="s">
        <v>5154</v>
      </c>
      <c r="F18395">
        <v>5</v>
      </c>
      <c r="G18395">
        <v>0</v>
      </c>
      <c r="H18395" t="s">
        <v>103</v>
      </c>
      <c r="I18395" t="s">
        <v>102</v>
      </c>
      <c r="J18395" t="s">
        <v>103</v>
      </c>
      <c r="K18395" t="s">
        <v>26757</v>
      </c>
      <c r="L18395" t="s">
        <v>195</v>
      </c>
      <c r="M18395" t="e">
        <f>_xlfn.XLOOKUP(B18395,Sheet1!B:B,Sheet1!C:C)</f>
        <v>#N/A</v>
      </c>
    </row>
    <row r="18396" spans="2:13" hidden="1">
      <c r="B18396" t="s">
        <v>26755</v>
      </c>
      <c r="C18396" t="s">
        <v>26764</v>
      </c>
      <c r="D18396" t="s">
        <v>267</v>
      </c>
      <c r="E18396" t="s">
        <v>5070</v>
      </c>
      <c r="F18396">
        <v>40</v>
      </c>
      <c r="G18396">
        <v>0</v>
      </c>
      <c r="H18396" t="s">
        <v>102</v>
      </c>
      <c r="I18396" t="s">
        <v>102</v>
      </c>
      <c r="J18396" t="s">
        <v>103</v>
      </c>
      <c r="K18396" t="s">
        <v>26757</v>
      </c>
      <c r="L18396" t="s">
        <v>195</v>
      </c>
      <c r="M18396" t="e">
        <f>_xlfn.XLOOKUP(B18396,Sheet1!B:B,Sheet1!C:C)</f>
        <v>#N/A</v>
      </c>
    </row>
    <row r="18397" spans="2:13" hidden="1">
      <c r="B18397" t="s">
        <v>26765</v>
      </c>
      <c r="C18397" t="s">
        <v>26766</v>
      </c>
      <c r="D18397" t="s">
        <v>5246</v>
      </c>
      <c r="E18397" t="s">
        <v>5154</v>
      </c>
      <c r="F18397">
        <v>4</v>
      </c>
      <c r="G18397">
        <v>0</v>
      </c>
      <c r="H18397" t="s">
        <v>103</v>
      </c>
      <c r="I18397" t="s">
        <v>102</v>
      </c>
      <c r="J18397" t="s">
        <v>103</v>
      </c>
      <c r="K18397" t="s">
        <v>26767</v>
      </c>
      <c r="L18397" t="s">
        <v>315</v>
      </c>
      <c r="M18397" t="e">
        <f>_xlfn.XLOOKUP(B18397,Sheet1!B:B,Sheet1!C:C)</f>
        <v>#N/A</v>
      </c>
    </row>
    <row r="18398" spans="2:13" hidden="1">
      <c r="B18398" t="s">
        <v>26765</v>
      </c>
      <c r="C18398" t="s">
        <v>26768</v>
      </c>
      <c r="D18398" t="s">
        <v>5224</v>
      </c>
      <c r="E18398" t="s">
        <v>5070</v>
      </c>
      <c r="F18398">
        <v>4</v>
      </c>
      <c r="G18398">
        <v>0</v>
      </c>
      <c r="H18398" t="s">
        <v>102</v>
      </c>
      <c r="I18398" t="s">
        <v>102</v>
      </c>
      <c r="J18398" t="s">
        <v>103</v>
      </c>
      <c r="K18398" t="s">
        <v>26767</v>
      </c>
      <c r="L18398" t="s">
        <v>315</v>
      </c>
      <c r="M18398" t="e">
        <f>_xlfn.XLOOKUP(B18398,Sheet1!B:B,Sheet1!C:C)</f>
        <v>#N/A</v>
      </c>
    </row>
    <row r="18399" spans="2:13" hidden="1">
      <c r="B18399" t="s">
        <v>26765</v>
      </c>
      <c r="C18399" t="s">
        <v>26769</v>
      </c>
      <c r="D18399" t="s">
        <v>5246</v>
      </c>
      <c r="E18399" t="s">
        <v>5154</v>
      </c>
      <c r="F18399">
        <v>4</v>
      </c>
      <c r="G18399">
        <v>0</v>
      </c>
      <c r="H18399" t="s">
        <v>103</v>
      </c>
      <c r="I18399" t="s">
        <v>102</v>
      </c>
      <c r="J18399" t="s">
        <v>103</v>
      </c>
      <c r="K18399" t="s">
        <v>26767</v>
      </c>
      <c r="L18399" t="s">
        <v>315</v>
      </c>
      <c r="M18399" t="e">
        <f>_xlfn.XLOOKUP(B18399,Sheet1!B:B,Sheet1!C:C)</f>
        <v>#N/A</v>
      </c>
    </row>
    <row r="18400" spans="2:13" hidden="1">
      <c r="B18400" t="s">
        <v>26765</v>
      </c>
      <c r="C18400" t="s">
        <v>26770</v>
      </c>
      <c r="D18400" t="s">
        <v>5246</v>
      </c>
      <c r="E18400" t="s">
        <v>5154</v>
      </c>
      <c r="F18400">
        <v>4</v>
      </c>
      <c r="G18400">
        <v>0</v>
      </c>
      <c r="H18400" t="s">
        <v>103</v>
      </c>
      <c r="I18400" t="s">
        <v>102</v>
      </c>
      <c r="J18400" t="s">
        <v>103</v>
      </c>
      <c r="K18400" t="s">
        <v>26767</v>
      </c>
      <c r="L18400" t="s">
        <v>315</v>
      </c>
      <c r="M18400" t="e">
        <f>_xlfn.XLOOKUP(B18400,Sheet1!B:B,Sheet1!C:C)</f>
        <v>#N/A</v>
      </c>
    </row>
    <row r="18401" spans="2:13" hidden="1">
      <c r="B18401" t="s">
        <v>26765</v>
      </c>
      <c r="C18401" t="s">
        <v>26771</v>
      </c>
      <c r="D18401" t="s">
        <v>5246</v>
      </c>
      <c r="E18401" t="s">
        <v>5154</v>
      </c>
      <c r="F18401">
        <v>4</v>
      </c>
      <c r="G18401">
        <v>0</v>
      </c>
      <c r="H18401" t="s">
        <v>103</v>
      </c>
      <c r="I18401" t="s">
        <v>102</v>
      </c>
      <c r="J18401" t="s">
        <v>103</v>
      </c>
      <c r="K18401" t="s">
        <v>26767</v>
      </c>
      <c r="L18401" t="s">
        <v>315</v>
      </c>
      <c r="M18401" t="e">
        <f>_xlfn.XLOOKUP(B18401,Sheet1!B:B,Sheet1!C:C)</f>
        <v>#N/A</v>
      </c>
    </row>
    <row r="18402" spans="2:13" hidden="1">
      <c r="B18402" t="s">
        <v>26765</v>
      </c>
      <c r="C18402" t="s">
        <v>26767</v>
      </c>
      <c r="D18402" t="s">
        <v>315</v>
      </c>
      <c r="E18402" t="s">
        <v>5073</v>
      </c>
      <c r="F18402">
        <v>40</v>
      </c>
      <c r="G18402">
        <v>119529</v>
      </c>
      <c r="H18402" t="s">
        <v>102</v>
      </c>
      <c r="I18402" t="s">
        <v>103</v>
      </c>
      <c r="J18402" t="s">
        <v>103</v>
      </c>
      <c r="K18402" t="s">
        <v>26767</v>
      </c>
      <c r="L18402" t="s">
        <v>315</v>
      </c>
      <c r="M18402" t="e">
        <f>_xlfn.XLOOKUP(B18402,Sheet1!B:B,Sheet1!C:C)</f>
        <v>#N/A</v>
      </c>
    </row>
    <row r="18403" spans="2:13" hidden="1">
      <c r="B18403" t="s">
        <v>26765</v>
      </c>
      <c r="C18403" t="s">
        <v>26772</v>
      </c>
      <c r="D18403" t="s">
        <v>5246</v>
      </c>
      <c r="E18403" t="s">
        <v>5154</v>
      </c>
      <c r="F18403">
        <v>4</v>
      </c>
      <c r="G18403">
        <v>0</v>
      </c>
      <c r="H18403" t="s">
        <v>103</v>
      </c>
      <c r="I18403" t="s">
        <v>102</v>
      </c>
      <c r="J18403" t="s">
        <v>103</v>
      </c>
      <c r="K18403" t="s">
        <v>26767</v>
      </c>
      <c r="L18403" t="s">
        <v>315</v>
      </c>
      <c r="M18403" t="e">
        <f>_xlfn.XLOOKUP(B18403,Sheet1!B:B,Sheet1!C:C)</f>
        <v>#N/A</v>
      </c>
    </row>
    <row r="18404" spans="2:13" hidden="1">
      <c r="B18404" t="s">
        <v>26765</v>
      </c>
      <c r="C18404" t="s">
        <v>26773</v>
      </c>
      <c r="D18404" t="s">
        <v>5246</v>
      </c>
      <c r="E18404" t="s">
        <v>5154</v>
      </c>
      <c r="F18404">
        <v>4</v>
      </c>
      <c r="G18404">
        <v>0</v>
      </c>
      <c r="H18404" t="s">
        <v>103</v>
      </c>
      <c r="I18404" t="s">
        <v>102</v>
      </c>
      <c r="J18404" t="s">
        <v>103</v>
      </c>
      <c r="K18404" t="s">
        <v>26767</v>
      </c>
      <c r="L18404" t="s">
        <v>315</v>
      </c>
      <c r="M18404" t="e">
        <f>_xlfn.XLOOKUP(B18404,Sheet1!B:B,Sheet1!C:C)</f>
        <v>#N/A</v>
      </c>
    </row>
    <row r="18405" spans="2:13" hidden="1">
      <c r="B18405" t="s">
        <v>26765</v>
      </c>
      <c r="C18405" t="s">
        <v>26774</v>
      </c>
      <c r="D18405" t="s">
        <v>5246</v>
      </c>
      <c r="E18405" t="s">
        <v>5154</v>
      </c>
      <c r="F18405">
        <v>4</v>
      </c>
      <c r="G18405">
        <v>0</v>
      </c>
      <c r="H18405" t="s">
        <v>103</v>
      </c>
      <c r="I18405" t="s">
        <v>102</v>
      </c>
      <c r="J18405" t="s">
        <v>103</v>
      </c>
      <c r="K18405" t="s">
        <v>26767</v>
      </c>
      <c r="L18405" t="s">
        <v>315</v>
      </c>
      <c r="M18405" t="e">
        <f>_xlfn.XLOOKUP(B18405,Sheet1!B:B,Sheet1!C:C)</f>
        <v>#N/A</v>
      </c>
    </row>
    <row r="18406" spans="2:13" hidden="1">
      <c r="B18406" t="s">
        <v>26765</v>
      </c>
      <c r="C18406" t="s">
        <v>26775</v>
      </c>
      <c r="D18406" t="s">
        <v>5246</v>
      </c>
      <c r="E18406" t="s">
        <v>5154</v>
      </c>
      <c r="F18406">
        <v>4</v>
      </c>
      <c r="G18406">
        <v>0</v>
      </c>
      <c r="H18406" t="s">
        <v>103</v>
      </c>
      <c r="I18406" t="s">
        <v>102</v>
      </c>
      <c r="J18406" t="s">
        <v>103</v>
      </c>
      <c r="K18406" t="s">
        <v>26767</v>
      </c>
      <c r="L18406" t="s">
        <v>315</v>
      </c>
      <c r="M18406" t="e">
        <f>_xlfn.XLOOKUP(B18406,Sheet1!B:B,Sheet1!C:C)</f>
        <v>#N/A</v>
      </c>
    </row>
    <row r="18407" spans="2:13" hidden="1">
      <c r="B18407" t="s">
        <v>26765</v>
      </c>
      <c r="C18407" t="s">
        <v>26776</v>
      </c>
      <c r="D18407" t="s">
        <v>5195</v>
      </c>
      <c r="E18407" t="s">
        <v>5070</v>
      </c>
      <c r="F18407">
        <v>4</v>
      </c>
      <c r="G18407">
        <v>0</v>
      </c>
      <c r="H18407" t="s">
        <v>102</v>
      </c>
      <c r="I18407" t="s">
        <v>102</v>
      </c>
      <c r="J18407" t="s">
        <v>103</v>
      </c>
      <c r="K18407" t="s">
        <v>26767</v>
      </c>
      <c r="L18407" t="s">
        <v>315</v>
      </c>
      <c r="M18407" t="e">
        <f>_xlfn.XLOOKUP(B18407,Sheet1!B:B,Sheet1!C:C)</f>
        <v>#N/A</v>
      </c>
    </row>
    <row r="18408" spans="2:13" hidden="1">
      <c r="B18408" t="s">
        <v>26765</v>
      </c>
      <c r="C18408" t="s">
        <v>26777</v>
      </c>
      <c r="D18408" t="s">
        <v>5246</v>
      </c>
      <c r="E18408" t="s">
        <v>5154</v>
      </c>
      <c r="F18408">
        <v>4</v>
      </c>
      <c r="G18408">
        <v>0</v>
      </c>
      <c r="H18408" t="s">
        <v>103</v>
      </c>
      <c r="I18408" t="s">
        <v>102</v>
      </c>
      <c r="J18408" t="s">
        <v>103</v>
      </c>
      <c r="K18408" t="s">
        <v>26767</v>
      </c>
      <c r="L18408" t="s">
        <v>315</v>
      </c>
      <c r="M18408" t="e">
        <f>_xlfn.XLOOKUP(B18408,Sheet1!B:B,Sheet1!C:C)</f>
        <v>#N/A</v>
      </c>
    </row>
    <row r="18409" spans="2:13" hidden="1">
      <c r="B18409" t="s">
        <v>26765</v>
      </c>
      <c r="C18409" t="s">
        <v>26778</v>
      </c>
      <c r="D18409" t="s">
        <v>267</v>
      </c>
      <c r="E18409" t="s">
        <v>5070</v>
      </c>
      <c r="F18409">
        <v>4</v>
      </c>
      <c r="G18409">
        <v>0</v>
      </c>
      <c r="H18409" t="s">
        <v>102</v>
      </c>
      <c r="I18409" t="s">
        <v>102</v>
      </c>
      <c r="J18409" t="s">
        <v>103</v>
      </c>
      <c r="K18409" t="s">
        <v>26767</v>
      </c>
      <c r="L18409" t="s">
        <v>315</v>
      </c>
      <c r="M18409" t="e">
        <f>_xlfn.XLOOKUP(B18409,Sheet1!B:B,Sheet1!C:C)</f>
        <v>#N/A</v>
      </c>
    </row>
    <row r="18410" spans="2:13" hidden="1">
      <c r="B18410" t="s">
        <v>26765</v>
      </c>
      <c r="C18410" t="s">
        <v>26779</v>
      </c>
      <c r="D18410" t="s">
        <v>5246</v>
      </c>
      <c r="E18410" t="s">
        <v>5154</v>
      </c>
      <c r="F18410">
        <v>4</v>
      </c>
      <c r="G18410">
        <v>0</v>
      </c>
      <c r="H18410" t="s">
        <v>103</v>
      </c>
      <c r="I18410" t="s">
        <v>102</v>
      </c>
      <c r="J18410" t="s">
        <v>103</v>
      </c>
      <c r="K18410" t="s">
        <v>26767</v>
      </c>
      <c r="L18410" t="s">
        <v>315</v>
      </c>
      <c r="M18410" t="e">
        <f>_xlfn.XLOOKUP(B18410,Sheet1!B:B,Sheet1!C:C)</f>
        <v>#N/A</v>
      </c>
    </row>
    <row r="18411" spans="2:13" hidden="1">
      <c r="B18411" t="s">
        <v>26765</v>
      </c>
      <c r="C18411" t="s">
        <v>26780</v>
      </c>
      <c r="D18411" t="s">
        <v>378</v>
      </c>
      <c r="E18411" t="s">
        <v>5070</v>
      </c>
      <c r="F18411">
        <v>4</v>
      </c>
      <c r="G18411">
        <v>0</v>
      </c>
      <c r="H18411" t="s">
        <v>102</v>
      </c>
      <c r="I18411" t="s">
        <v>102</v>
      </c>
      <c r="J18411" t="s">
        <v>103</v>
      </c>
      <c r="K18411" t="s">
        <v>26767</v>
      </c>
      <c r="L18411" t="s">
        <v>315</v>
      </c>
      <c r="M18411" t="e">
        <f>_xlfn.XLOOKUP(B18411,Sheet1!B:B,Sheet1!C:C)</f>
        <v>#N/A</v>
      </c>
    </row>
    <row r="18412" spans="2:13" hidden="1">
      <c r="B18412" t="s">
        <v>26781</v>
      </c>
      <c r="C18412" t="s">
        <v>26782</v>
      </c>
      <c r="D18412" t="s">
        <v>5246</v>
      </c>
      <c r="E18412" t="s">
        <v>5154</v>
      </c>
      <c r="F18412">
        <v>2</v>
      </c>
      <c r="G18412">
        <v>0</v>
      </c>
      <c r="H18412" t="s">
        <v>103</v>
      </c>
      <c r="I18412" t="s">
        <v>102</v>
      </c>
      <c r="J18412" t="s">
        <v>103</v>
      </c>
      <c r="K18412" t="s">
        <v>26783</v>
      </c>
      <c r="L18412" t="s">
        <v>26784</v>
      </c>
      <c r="M18412" t="e">
        <f>_xlfn.XLOOKUP(B18412,Sheet1!B:B,Sheet1!C:C)</f>
        <v>#N/A</v>
      </c>
    </row>
    <row r="18413" spans="2:13" hidden="1">
      <c r="B18413" t="s">
        <v>26781</v>
      </c>
      <c r="C18413" t="s">
        <v>26785</v>
      </c>
      <c r="D18413" t="s">
        <v>5246</v>
      </c>
      <c r="E18413" t="s">
        <v>5154</v>
      </c>
      <c r="F18413">
        <v>2</v>
      </c>
      <c r="G18413">
        <v>0</v>
      </c>
      <c r="H18413" t="s">
        <v>103</v>
      </c>
      <c r="I18413" t="s">
        <v>102</v>
      </c>
      <c r="J18413" t="s">
        <v>103</v>
      </c>
      <c r="K18413" t="s">
        <v>26783</v>
      </c>
      <c r="L18413" t="s">
        <v>26784</v>
      </c>
      <c r="M18413" t="e">
        <f>_xlfn.XLOOKUP(B18413,Sheet1!B:B,Sheet1!C:C)</f>
        <v>#N/A</v>
      </c>
    </row>
    <row r="18414" spans="2:13" hidden="1">
      <c r="B18414" t="s">
        <v>26781</v>
      </c>
      <c r="C18414" t="s">
        <v>26783</v>
      </c>
      <c r="D18414" t="s">
        <v>188</v>
      </c>
      <c r="F18414">
        <v>40</v>
      </c>
      <c r="G18414">
        <v>0</v>
      </c>
      <c r="H18414" t="s">
        <v>103</v>
      </c>
      <c r="I18414" t="s">
        <v>103</v>
      </c>
      <c r="J18414" t="s">
        <v>103</v>
      </c>
      <c r="K18414" t="s">
        <v>26783</v>
      </c>
      <c r="L18414" t="s">
        <v>26784</v>
      </c>
      <c r="M18414" t="e">
        <f>_xlfn.XLOOKUP(B18414,Sheet1!B:B,Sheet1!C:C)</f>
        <v>#N/A</v>
      </c>
    </row>
    <row r="18415" spans="2:13" hidden="1">
      <c r="B18415" t="s">
        <v>26781</v>
      </c>
      <c r="C18415" t="s">
        <v>26786</v>
      </c>
      <c r="D18415" t="s">
        <v>5246</v>
      </c>
      <c r="E18415" t="s">
        <v>5154</v>
      </c>
      <c r="F18415">
        <v>4</v>
      </c>
      <c r="G18415">
        <v>0</v>
      </c>
      <c r="H18415" t="s">
        <v>103</v>
      </c>
      <c r="I18415" t="s">
        <v>102</v>
      </c>
      <c r="J18415" t="s">
        <v>103</v>
      </c>
      <c r="K18415" t="s">
        <v>26783</v>
      </c>
      <c r="L18415" t="s">
        <v>26784</v>
      </c>
      <c r="M18415" t="e">
        <f>_xlfn.XLOOKUP(B18415,Sheet1!B:B,Sheet1!C:C)</f>
        <v>#N/A</v>
      </c>
    </row>
    <row r="18416" spans="2:13" hidden="1">
      <c r="B18416" t="s">
        <v>26781</v>
      </c>
      <c r="C18416" t="s">
        <v>26787</v>
      </c>
      <c r="D18416" t="s">
        <v>5246</v>
      </c>
      <c r="E18416" t="s">
        <v>5154</v>
      </c>
      <c r="F18416">
        <v>2</v>
      </c>
      <c r="G18416">
        <v>0</v>
      </c>
      <c r="H18416" t="s">
        <v>103</v>
      </c>
      <c r="I18416" t="s">
        <v>102</v>
      </c>
      <c r="J18416" t="s">
        <v>103</v>
      </c>
      <c r="K18416" t="s">
        <v>26783</v>
      </c>
      <c r="L18416" t="s">
        <v>26784</v>
      </c>
      <c r="M18416" t="e">
        <f>_xlfn.XLOOKUP(B18416,Sheet1!B:B,Sheet1!C:C)</f>
        <v>#N/A</v>
      </c>
    </row>
    <row r="18417" spans="2:13" hidden="1">
      <c r="B18417" t="s">
        <v>26781</v>
      </c>
      <c r="C18417" t="s">
        <v>26788</v>
      </c>
      <c r="D18417" t="s">
        <v>5224</v>
      </c>
      <c r="E18417" t="s">
        <v>5070</v>
      </c>
      <c r="F18417">
        <v>2</v>
      </c>
      <c r="G18417">
        <v>0</v>
      </c>
      <c r="H18417" t="s">
        <v>102</v>
      </c>
      <c r="I18417" t="s">
        <v>102</v>
      </c>
      <c r="J18417" t="s">
        <v>103</v>
      </c>
      <c r="K18417" t="s">
        <v>26783</v>
      </c>
      <c r="L18417" t="s">
        <v>26784</v>
      </c>
      <c r="M18417" t="e">
        <f>_xlfn.XLOOKUP(B18417,Sheet1!B:B,Sheet1!C:C)</f>
        <v>#N/A</v>
      </c>
    </row>
    <row r="18418" spans="2:13" hidden="1">
      <c r="B18418" t="s">
        <v>26781</v>
      </c>
      <c r="C18418" t="s">
        <v>26789</v>
      </c>
      <c r="D18418" t="s">
        <v>5246</v>
      </c>
      <c r="E18418" t="s">
        <v>5154</v>
      </c>
      <c r="F18418">
        <v>2</v>
      </c>
      <c r="G18418">
        <v>0</v>
      </c>
      <c r="H18418" t="s">
        <v>103</v>
      </c>
      <c r="I18418" t="s">
        <v>102</v>
      </c>
      <c r="J18418" t="s">
        <v>103</v>
      </c>
      <c r="K18418" t="s">
        <v>26783</v>
      </c>
      <c r="L18418" t="s">
        <v>26784</v>
      </c>
      <c r="M18418" t="e">
        <f>_xlfn.XLOOKUP(B18418,Sheet1!B:B,Sheet1!C:C)</f>
        <v>#N/A</v>
      </c>
    </row>
    <row r="18419" spans="2:13" hidden="1">
      <c r="B18419" t="s">
        <v>26781</v>
      </c>
      <c r="C18419" t="s">
        <v>26790</v>
      </c>
      <c r="D18419" t="s">
        <v>5246</v>
      </c>
      <c r="E18419" t="s">
        <v>5154</v>
      </c>
      <c r="F18419">
        <v>2</v>
      </c>
      <c r="G18419">
        <v>0</v>
      </c>
      <c r="H18419" t="s">
        <v>103</v>
      </c>
      <c r="I18419" t="s">
        <v>102</v>
      </c>
      <c r="J18419" t="s">
        <v>103</v>
      </c>
      <c r="K18419" t="s">
        <v>26783</v>
      </c>
      <c r="L18419" t="s">
        <v>26784</v>
      </c>
      <c r="M18419" t="e">
        <f>_xlfn.XLOOKUP(B18419,Sheet1!B:B,Sheet1!C:C)</f>
        <v>#N/A</v>
      </c>
    </row>
    <row r="18420" spans="2:13" hidden="1">
      <c r="B18420" t="s">
        <v>26781</v>
      </c>
      <c r="C18420" t="s">
        <v>26791</v>
      </c>
      <c r="D18420" t="s">
        <v>5246</v>
      </c>
      <c r="E18420" t="s">
        <v>5154</v>
      </c>
      <c r="F18420">
        <v>2</v>
      </c>
      <c r="G18420">
        <v>0</v>
      </c>
      <c r="H18420" t="s">
        <v>103</v>
      </c>
      <c r="I18420" t="s">
        <v>102</v>
      </c>
      <c r="J18420" t="s">
        <v>103</v>
      </c>
      <c r="K18420" t="s">
        <v>26783</v>
      </c>
      <c r="L18420" t="s">
        <v>26784</v>
      </c>
      <c r="M18420" t="e">
        <f>_xlfn.XLOOKUP(B18420,Sheet1!B:B,Sheet1!C:C)</f>
        <v>#N/A</v>
      </c>
    </row>
    <row r="18421" spans="2:13" hidden="1">
      <c r="B18421" t="s">
        <v>26781</v>
      </c>
      <c r="C18421" t="s">
        <v>26792</v>
      </c>
      <c r="D18421" t="s">
        <v>267</v>
      </c>
      <c r="E18421" t="s">
        <v>5070</v>
      </c>
      <c r="F18421">
        <v>2</v>
      </c>
      <c r="G18421">
        <v>0</v>
      </c>
      <c r="H18421" t="s">
        <v>102</v>
      </c>
      <c r="I18421" t="s">
        <v>102</v>
      </c>
      <c r="J18421" t="s">
        <v>103</v>
      </c>
      <c r="K18421" t="s">
        <v>26783</v>
      </c>
      <c r="L18421" t="s">
        <v>26784</v>
      </c>
      <c r="M18421" t="e">
        <f>_xlfn.XLOOKUP(B18421,Sheet1!B:B,Sheet1!C:C)</f>
        <v>#N/A</v>
      </c>
    </row>
    <row r="18422" spans="2:13" hidden="1">
      <c r="B18422" t="s">
        <v>26781</v>
      </c>
      <c r="C18422" t="s">
        <v>26793</v>
      </c>
      <c r="D18422" t="s">
        <v>3018</v>
      </c>
      <c r="E18422" t="s">
        <v>5070</v>
      </c>
      <c r="F18422">
        <v>4</v>
      </c>
      <c r="G18422">
        <v>0</v>
      </c>
      <c r="H18422" t="s">
        <v>102</v>
      </c>
      <c r="I18422" t="s">
        <v>102</v>
      </c>
      <c r="J18422" t="s">
        <v>103</v>
      </c>
      <c r="K18422" t="s">
        <v>26783</v>
      </c>
      <c r="L18422" t="s">
        <v>26784</v>
      </c>
      <c r="M18422" t="e">
        <f>_xlfn.XLOOKUP(B18422,Sheet1!B:B,Sheet1!C:C)</f>
        <v>#N/A</v>
      </c>
    </row>
    <row r="18423" spans="2:13" hidden="1">
      <c r="B18423" t="s">
        <v>26794</v>
      </c>
      <c r="C18423" t="s">
        <v>26795</v>
      </c>
      <c r="D18423" t="s">
        <v>26796</v>
      </c>
      <c r="E18423" t="s">
        <v>5154</v>
      </c>
      <c r="F18423">
        <v>1</v>
      </c>
      <c r="G18423">
        <v>0</v>
      </c>
      <c r="H18423" t="s">
        <v>103</v>
      </c>
      <c r="I18423" t="s">
        <v>102</v>
      </c>
      <c r="J18423" t="s">
        <v>103</v>
      </c>
      <c r="K18423" t="s">
        <v>26797</v>
      </c>
      <c r="L18423" t="s">
        <v>315</v>
      </c>
      <c r="M18423" t="e">
        <f>_xlfn.XLOOKUP(B18423,Sheet1!B:B,Sheet1!C:C)</f>
        <v>#N/A</v>
      </c>
    </row>
    <row r="18424" spans="2:13" hidden="1">
      <c r="B18424" t="s">
        <v>26794</v>
      </c>
      <c r="C18424" t="s">
        <v>26798</v>
      </c>
      <c r="D18424" t="s">
        <v>5224</v>
      </c>
      <c r="E18424" t="s">
        <v>5070</v>
      </c>
      <c r="F18424">
        <v>1</v>
      </c>
      <c r="G18424">
        <v>0</v>
      </c>
      <c r="H18424" t="s">
        <v>102</v>
      </c>
      <c r="I18424" t="s">
        <v>102</v>
      </c>
      <c r="J18424" t="s">
        <v>103</v>
      </c>
      <c r="K18424" t="s">
        <v>26797</v>
      </c>
      <c r="L18424" t="s">
        <v>315</v>
      </c>
      <c r="M18424" t="e">
        <f>_xlfn.XLOOKUP(B18424,Sheet1!B:B,Sheet1!C:C)</f>
        <v>#N/A</v>
      </c>
    </row>
    <row r="18425" spans="2:13" hidden="1">
      <c r="B18425" t="s">
        <v>26794</v>
      </c>
      <c r="C18425" t="s">
        <v>26799</v>
      </c>
      <c r="D18425" t="s">
        <v>26796</v>
      </c>
      <c r="E18425" t="s">
        <v>5154</v>
      </c>
      <c r="F18425">
        <v>1</v>
      </c>
      <c r="G18425">
        <v>0</v>
      </c>
      <c r="H18425" t="s">
        <v>103</v>
      </c>
      <c r="I18425" t="s">
        <v>102</v>
      </c>
      <c r="J18425" t="s">
        <v>103</v>
      </c>
      <c r="K18425" t="s">
        <v>26797</v>
      </c>
      <c r="L18425" t="s">
        <v>315</v>
      </c>
      <c r="M18425" t="e">
        <f>_xlfn.XLOOKUP(B18425,Sheet1!B:B,Sheet1!C:C)</f>
        <v>#N/A</v>
      </c>
    </row>
    <row r="18426" spans="2:13" hidden="1">
      <c r="B18426" t="s">
        <v>26794</v>
      </c>
      <c r="C18426" t="s">
        <v>26797</v>
      </c>
      <c r="D18426" t="s">
        <v>315</v>
      </c>
      <c r="E18426" t="s">
        <v>5070</v>
      </c>
      <c r="F18426">
        <v>40</v>
      </c>
      <c r="G18426">
        <v>139823</v>
      </c>
      <c r="H18426" t="s">
        <v>102</v>
      </c>
      <c r="I18426" t="s">
        <v>102</v>
      </c>
      <c r="J18426" t="s">
        <v>103</v>
      </c>
      <c r="K18426" t="s">
        <v>26797</v>
      </c>
      <c r="L18426" t="s">
        <v>315</v>
      </c>
      <c r="M18426" t="e">
        <f>_xlfn.XLOOKUP(B18426,Sheet1!B:B,Sheet1!C:C)</f>
        <v>#N/A</v>
      </c>
    </row>
    <row r="18427" spans="2:13" hidden="1">
      <c r="B18427" t="s">
        <v>26800</v>
      </c>
      <c r="C18427" t="s">
        <v>26801</v>
      </c>
      <c r="D18427" t="s">
        <v>254</v>
      </c>
      <c r="E18427" t="s">
        <v>5154</v>
      </c>
      <c r="F18427">
        <v>1</v>
      </c>
      <c r="G18427">
        <v>0</v>
      </c>
      <c r="H18427" t="s">
        <v>103</v>
      </c>
      <c r="I18427" t="s">
        <v>102</v>
      </c>
      <c r="J18427" t="s">
        <v>103</v>
      </c>
      <c r="K18427" t="s">
        <v>26802</v>
      </c>
      <c r="L18427" t="s">
        <v>153</v>
      </c>
      <c r="M18427" t="e">
        <f>_xlfn.XLOOKUP(B18427,Sheet1!B:B,Sheet1!C:C)</f>
        <v>#N/A</v>
      </c>
    </row>
    <row r="18428" spans="2:13" hidden="1">
      <c r="B18428" t="s">
        <v>26800</v>
      </c>
      <c r="C18428" t="s">
        <v>26803</v>
      </c>
      <c r="D18428" t="s">
        <v>631</v>
      </c>
      <c r="E18428" t="s">
        <v>5154</v>
      </c>
      <c r="F18428">
        <v>1</v>
      </c>
      <c r="G18428">
        <v>0</v>
      </c>
      <c r="H18428" t="s">
        <v>103</v>
      </c>
      <c r="I18428" t="s">
        <v>102</v>
      </c>
      <c r="J18428" t="s">
        <v>103</v>
      </c>
      <c r="K18428" t="s">
        <v>26802</v>
      </c>
      <c r="L18428" t="s">
        <v>153</v>
      </c>
      <c r="M18428" t="e">
        <f>_xlfn.XLOOKUP(B18428,Sheet1!B:B,Sheet1!C:C)</f>
        <v>#N/A</v>
      </c>
    </row>
    <row r="18429" spans="2:13" hidden="1">
      <c r="B18429" t="s">
        <v>26800</v>
      </c>
      <c r="C18429" t="s">
        <v>26804</v>
      </c>
      <c r="D18429" t="s">
        <v>631</v>
      </c>
      <c r="E18429" t="s">
        <v>5154</v>
      </c>
      <c r="F18429">
        <v>1</v>
      </c>
      <c r="G18429">
        <v>0</v>
      </c>
      <c r="H18429" t="s">
        <v>103</v>
      </c>
      <c r="I18429" t="s">
        <v>102</v>
      </c>
      <c r="J18429" t="s">
        <v>103</v>
      </c>
      <c r="K18429" t="s">
        <v>26802</v>
      </c>
      <c r="L18429" t="s">
        <v>153</v>
      </c>
      <c r="M18429" t="e">
        <f>_xlfn.XLOOKUP(B18429,Sheet1!B:B,Sheet1!C:C)</f>
        <v>#N/A</v>
      </c>
    </row>
    <row r="18430" spans="2:13" hidden="1">
      <c r="B18430" t="s">
        <v>26800</v>
      </c>
      <c r="C18430" t="s">
        <v>26805</v>
      </c>
      <c r="D18430" t="s">
        <v>670</v>
      </c>
      <c r="E18430" t="s">
        <v>5154</v>
      </c>
      <c r="F18430">
        <v>1</v>
      </c>
      <c r="G18430">
        <v>0</v>
      </c>
      <c r="H18430" t="s">
        <v>103</v>
      </c>
      <c r="I18430" t="s">
        <v>102</v>
      </c>
      <c r="J18430" t="s">
        <v>103</v>
      </c>
      <c r="K18430" t="s">
        <v>26802</v>
      </c>
      <c r="L18430" t="s">
        <v>153</v>
      </c>
      <c r="M18430" t="e">
        <f>_xlfn.XLOOKUP(B18430,Sheet1!B:B,Sheet1!C:C)</f>
        <v>#N/A</v>
      </c>
    </row>
    <row r="18431" spans="2:13" hidden="1">
      <c r="B18431" t="s">
        <v>26800</v>
      </c>
      <c r="C18431" t="s">
        <v>26802</v>
      </c>
      <c r="D18431" t="s">
        <v>153</v>
      </c>
      <c r="E18431" t="s">
        <v>5073</v>
      </c>
      <c r="F18431">
        <v>40</v>
      </c>
      <c r="G18431">
        <v>112634</v>
      </c>
      <c r="H18431" t="s">
        <v>102</v>
      </c>
      <c r="I18431" t="s">
        <v>103</v>
      </c>
      <c r="J18431" t="s">
        <v>103</v>
      </c>
      <c r="K18431" t="s">
        <v>26802</v>
      </c>
      <c r="L18431" t="s">
        <v>153</v>
      </c>
      <c r="M18431" t="e">
        <f>_xlfn.XLOOKUP(B18431,Sheet1!B:B,Sheet1!C:C)</f>
        <v>#N/A</v>
      </c>
    </row>
    <row r="18432" spans="2:13" hidden="1">
      <c r="B18432" t="s">
        <v>26800</v>
      </c>
      <c r="C18432" t="s">
        <v>26806</v>
      </c>
      <c r="D18432" t="s">
        <v>142</v>
      </c>
      <c r="E18432" t="s">
        <v>5154</v>
      </c>
      <c r="F18432">
        <v>1</v>
      </c>
      <c r="G18432">
        <v>0</v>
      </c>
      <c r="H18432" t="s">
        <v>103</v>
      </c>
      <c r="I18432" t="s">
        <v>102</v>
      </c>
      <c r="J18432" t="s">
        <v>103</v>
      </c>
      <c r="K18432" t="s">
        <v>26802</v>
      </c>
      <c r="L18432" t="s">
        <v>153</v>
      </c>
      <c r="M18432" t="e">
        <f>_xlfn.XLOOKUP(B18432,Sheet1!B:B,Sheet1!C:C)</f>
        <v>#N/A</v>
      </c>
    </row>
    <row r="18433" spans="2:13" hidden="1">
      <c r="B18433" t="s">
        <v>26807</v>
      </c>
      <c r="C18433" t="s">
        <v>26808</v>
      </c>
      <c r="D18433" t="s">
        <v>5419</v>
      </c>
      <c r="E18433" t="s">
        <v>5154</v>
      </c>
      <c r="F18433">
        <v>1</v>
      </c>
      <c r="G18433">
        <v>0</v>
      </c>
      <c r="H18433" t="s">
        <v>103</v>
      </c>
      <c r="I18433" t="s">
        <v>102</v>
      </c>
      <c r="J18433" t="s">
        <v>103</v>
      </c>
      <c r="K18433" t="s">
        <v>26809</v>
      </c>
      <c r="L18433" t="s">
        <v>5824</v>
      </c>
      <c r="M18433" t="e">
        <f>_xlfn.XLOOKUP(B18433,Sheet1!B:B,Sheet1!C:C)</f>
        <v>#N/A</v>
      </c>
    </row>
    <row r="18434" spans="2:13" hidden="1">
      <c r="B18434" t="s">
        <v>26807</v>
      </c>
      <c r="C18434" t="s">
        <v>26810</v>
      </c>
      <c r="D18434" t="s">
        <v>5224</v>
      </c>
      <c r="E18434" t="s">
        <v>5070</v>
      </c>
      <c r="F18434">
        <v>1</v>
      </c>
      <c r="G18434">
        <v>0</v>
      </c>
      <c r="H18434" t="s">
        <v>102</v>
      </c>
      <c r="I18434" t="s">
        <v>102</v>
      </c>
      <c r="J18434" t="s">
        <v>103</v>
      </c>
      <c r="K18434" t="s">
        <v>26809</v>
      </c>
      <c r="L18434" t="s">
        <v>5824</v>
      </c>
      <c r="M18434" t="e">
        <f>_xlfn.XLOOKUP(B18434,Sheet1!B:B,Sheet1!C:C)</f>
        <v>#N/A</v>
      </c>
    </row>
    <row r="18435" spans="2:13" hidden="1">
      <c r="B18435" t="s">
        <v>26807</v>
      </c>
      <c r="C18435" t="s">
        <v>26811</v>
      </c>
      <c r="D18435" t="s">
        <v>5419</v>
      </c>
      <c r="E18435" t="s">
        <v>5154</v>
      </c>
      <c r="F18435">
        <v>1</v>
      </c>
      <c r="G18435">
        <v>0</v>
      </c>
      <c r="H18435" t="s">
        <v>103</v>
      </c>
      <c r="I18435" t="s">
        <v>102</v>
      </c>
      <c r="J18435" t="s">
        <v>103</v>
      </c>
      <c r="K18435" t="s">
        <v>26809</v>
      </c>
      <c r="L18435" t="s">
        <v>5824</v>
      </c>
      <c r="M18435" t="e">
        <f>_xlfn.XLOOKUP(B18435,Sheet1!B:B,Sheet1!C:C)</f>
        <v>#N/A</v>
      </c>
    </row>
    <row r="18436" spans="2:13" hidden="1">
      <c r="B18436" t="s">
        <v>26807</v>
      </c>
      <c r="C18436" t="s">
        <v>26809</v>
      </c>
      <c r="D18436" t="s">
        <v>5824</v>
      </c>
      <c r="E18436" t="s">
        <v>5073</v>
      </c>
      <c r="F18436">
        <v>40</v>
      </c>
      <c r="G18436">
        <v>145349</v>
      </c>
      <c r="H18436" t="s">
        <v>102</v>
      </c>
      <c r="I18436" t="s">
        <v>103</v>
      </c>
      <c r="J18436" t="s">
        <v>103</v>
      </c>
      <c r="K18436" t="s">
        <v>26809</v>
      </c>
      <c r="L18436" t="s">
        <v>5824</v>
      </c>
      <c r="M18436" t="e">
        <f>_xlfn.XLOOKUP(B18436,Sheet1!B:B,Sheet1!C:C)</f>
        <v>#N/A</v>
      </c>
    </row>
    <row r="18437" spans="2:13" hidden="1">
      <c r="B18437" t="s">
        <v>26807</v>
      </c>
      <c r="C18437" t="s">
        <v>26812</v>
      </c>
      <c r="D18437" t="s">
        <v>5419</v>
      </c>
      <c r="E18437" t="s">
        <v>5154</v>
      </c>
      <c r="F18437">
        <v>1</v>
      </c>
      <c r="G18437">
        <v>0</v>
      </c>
      <c r="H18437" t="s">
        <v>103</v>
      </c>
      <c r="I18437" t="s">
        <v>102</v>
      </c>
      <c r="J18437" t="s">
        <v>103</v>
      </c>
      <c r="K18437" t="s">
        <v>26809</v>
      </c>
      <c r="L18437" t="s">
        <v>5824</v>
      </c>
      <c r="M18437" t="e">
        <f>_xlfn.XLOOKUP(B18437,Sheet1!B:B,Sheet1!C:C)</f>
        <v>#N/A</v>
      </c>
    </row>
    <row r="18438" spans="2:13" hidden="1">
      <c r="B18438" t="s">
        <v>26807</v>
      </c>
      <c r="C18438" t="s">
        <v>26813</v>
      </c>
      <c r="D18438" t="s">
        <v>653</v>
      </c>
      <c r="E18438" t="s">
        <v>5070</v>
      </c>
      <c r="F18438">
        <v>1</v>
      </c>
      <c r="G18438">
        <v>0</v>
      </c>
      <c r="H18438" t="s">
        <v>102</v>
      </c>
      <c r="I18438" t="s">
        <v>102</v>
      </c>
      <c r="J18438" t="s">
        <v>103</v>
      </c>
      <c r="K18438" t="s">
        <v>26809</v>
      </c>
      <c r="L18438" t="s">
        <v>5824</v>
      </c>
      <c r="M18438" t="e">
        <f>_xlfn.XLOOKUP(B18438,Sheet1!B:B,Sheet1!C:C)</f>
        <v>#N/A</v>
      </c>
    </row>
    <row r="18439" spans="2:13" hidden="1">
      <c r="B18439" t="s">
        <v>26807</v>
      </c>
      <c r="C18439" t="s">
        <v>26814</v>
      </c>
      <c r="D18439" t="s">
        <v>5419</v>
      </c>
      <c r="E18439" t="s">
        <v>5154</v>
      </c>
      <c r="F18439">
        <v>1</v>
      </c>
      <c r="G18439">
        <v>0</v>
      </c>
      <c r="H18439" t="s">
        <v>103</v>
      </c>
      <c r="I18439" t="s">
        <v>102</v>
      </c>
      <c r="J18439" t="s">
        <v>103</v>
      </c>
      <c r="K18439" t="s">
        <v>26809</v>
      </c>
      <c r="L18439" t="s">
        <v>5824</v>
      </c>
      <c r="M18439" t="e">
        <f>_xlfn.XLOOKUP(B18439,Sheet1!B:B,Sheet1!C:C)</f>
        <v>#N/A</v>
      </c>
    </row>
    <row r="18440" spans="2:13" hidden="1">
      <c r="B18440" t="s">
        <v>26807</v>
      </c>
      <c r="C18440" t="s">
        <v>26815</v>
      </c>
      <c r="D18440" t="s">
        <v>5419</v>
      </c>
      <c r="E18440" t="s">
        <v>5154</v>
      </c>
      <c r="F18440">
        <v>1</v>
      </c>
      <c r="G18440">
        <v>0</v>
      </c>
      <c r="H18440" t="s">
        <v>103</v>
      </c>
      <c r="I18440" t="s">
        <v>102</v>
      </c>
      <c r="J18440" t="s">
        <v>103</v>
      </c>
      <c r="K18440" t="s">
        <v>26809</v>
      </c>
      <c r="L18440" t="s">
        <v>5824</v>
      </c>
      <c r="M18440" t="e">
        <f>_xlfn.XLOOKUP(B18440,Sheet1!B:B,Sheet1!C:C)</f>
        <v>#N/A</v>
      </c>
    </row>
    <row r="18441" spans="2:13" hidden="1">
      <c r="B18441" t="s">
        <v>26807</v>
      </c>
      <c r="C18441" t="s">
        <v>26816</v>
      </c>
      <c r="D18441" t="s">
        <v>5419</v>
      </c>
      <c r="E18441" t="s">
        <v>5154</v>
      </c>
      <c r="F18441">
        <v>1</v>
      </c>
      <c r="G18441">
        <v>0</v>
      </c>
      <c r="H18441" t="s">
        <v>103</v>
      </c>
      <c r="I18441" t="s">
        <v>102</v>
      </c>
      <c r="J18441" t="s">
        <v>103</v>
      </c>
      <c r="K18441" t="s">
        <v>26809</v>
      </c>
      <c r="L18441" t="s">
        <v>5824</v>
      </c>
      <c r="M18441" t="e">
        <f>_xlfn.XLOOKUP(B18441,Sheet1!B:B,Sheet1!C:C)</f>
        <v>#N/A</v>
      </c>
    </row>
    <row r="18442" spans="2:13" hidden="1">
      <c r="B18442" t="s">
        <v>26807</v>
      </c>
      <c r="C18442" t="s">
        <v>26817</v>
      </c>
      <c r="D18442" t="s">
        <v>267</v>
      </c>
      <c r="E18442" t="s">
        <v>5070</v>
      </c>
      <c r="F18442">
        <v>1</v>
      </c>
      <c r="G18442">
        <v>0</v>
      </c>
      <c r="H18442" t="s">
        <v>102</v>
      </c>
      <c r="I18442" t="s">
        <v>102</v>
      </c>
      <c r="J18442" t="s">
        <v>103</v>
      </c>
      <c r="K18442" t="s">
        <v>26809</v>
      </c>
      <c r="L18442" t="s">
        <v>5824</v>
      </c>
      <c r="M18442" t="e">
        <f>_xlfn.XLOOKUP(B18442,Sheet1!B:B,Sheet1!C:C)</f>
        <v>#N/A</v>
      </c>
    </row>
    <row r="18443" spans="2:13" hidden="1">
      <c r="B18443" t="s">
        <v>26807</v>
      </c>
      <c r="C18443" t="s">
        <v>26818</v>
      </c>
      <c r="D18443" t="s">
        <v>26819</v>
      </c>
      <c r="E18443" t="s">
        <v>5073</v>
      </c>
      <c r="F18443">
        <v>1</v>
      </c>
      <c r="G18443">
        <v>134618</v>
      </c>
      <c r="H18443" t="s">
        <v>102</v>
      </c>
      <c r="I18443" t="s">
        <v>103</v>
      </c>
      <c r="J18443" t="s">
        <v>103</v>
      </c>
      <c r="K18443" t="s">
        <v>26809</v>
      </c>
      <c r="L18443" t="s">
        <v>5824</v>
      </c>
      <c r="M18443" t="e">
        <f>_xlfn.XLOOKUP(B18443,Sheet1!B:B,Sheet1!C:C)</f>
        <v>#N/A</v>
      </c>
    </row>
    <row r="18444" spans="2:13" hidden="1">
      <c r="B18444" t="s">
        <v>26807</v>
      </c>
      <c r="C18444" t="s">
        <v>26820</v>
      </c>
      <c r="D18444" t="s">
        <v>10555</v>
      </c>
      <c r="E18444" t="s">
        <v>5154</v>
      </c>
      <c r="F18444">
        <v>1</v>
      </c>
      <c r="G18444">
        <v>0</v>
      </c>
      <c r="H18444" t="s">
        <v>103</v>
      </c>
      <c r="I18444" t="s">
        <v>102</v>
      </c>
      <c r="J18444" t="s">
        <v>103</v>
      </c>
      <c r="K18444" t="s">
        <v>26809</v>
      </c>
      <c r="L18444" t="s">
        <v>5824</v>
      </c>
      <c r="M18444" t="e">
        <f>_xlfn.XLOOKUP(B18444,Sheet1!B:B,Sheet1!C:C)</f>
        <v>#N/A</v>
      </c>
    </row>
    <row r="18445" spans="2:13" hidden="1">
      <c r="B18445" t="s">
        <v>26807</v>
      </c>
      <c r="C18445" t="s">
        <v>26821</v>
      </c>
      <c r="D18445" t="s">
        <v>315</v>
      </c>
      <c r="E18445" t="s">
        <v>5070</v>
      </c>
      <c r="F18445">
        <v>1</v>
      </c>
      <c r="G18445">
        <v>0</v>
      </c>
      <c r="H18445" t="s">
        <v>102</v>
      </c>
      <c r="I18445" t="s">
        <v>102</v>
      </c>
      <c r="J18445" t="s">
        <v>103</v>
      </c>
      <c r="K18445" t="s">
        <v>26809</v>
      </c>
      <c r="L18445" t="s">
        <v>5824</v>
      </c>
      <c r="M18445" t="e">
        <f>_xlfn.XLOOKUP(B18445,Sheet1!B:B,Sheet1!C:C)</f>
        <v>#N/A</v>
      </c>
    </row>
    <row r="18446" spans="2:13" hidden="1">
      <c r="B18446" t="s">
        <v>26822</v>
      </c>
      <c r="C18446" t="s">
        <v>5499</v>
      </c>
      <c r="D18446" t="s">
        <v>631</v>
      </c>
      <c r="E18446" t="s">
        <v>5154</v>
      </c>
      <c r="F18446">
        <v>0</v>
      </c>
      <c r="G18446">
        <v>0</v>
      </c>
      <c r="H18446" t="s">
        <v>103</v>
      </c>
      <c r="I18446" t="s">
        <v>102</v>
      </c>
      <c r="J18446" t="s">
        <v>103</v>
      </c>
      <c r="K18446" t="s">
        <v>26823</v>
      </c>
      <c r="L18446" t="s">
        <v>180</v>
      </c>
      <c r="M18446" t="e">
        <f>_xlfn.XLOOKUP(B18446,Sheet1!B:B,Sheet1!C:C)</f>
        <v>#N/A</v>
      </c>
    </row>
    <row r="18447" spans="2:13" hidden="1">
      <c r="B18447" t="s">
        <v>26822</v>
      </c>
      <c r="C18447" t="s">
        <v>26823</v>
      </c>
      <c r="D18447" t="s">
        <v>226</v>
      </c>
      <c r="E18447" t="s">
        <v>5070</v>
      </c>
      <c r="F18447">
        <v>40</v>
      </c>
      <c r="G18447">
        <v>0</v>
      </c>
      <c r="H18447" t="s">
        <v>102</v>
      </c>
      <c r="I18447" t="s">
        <v>102</v>
      </c>
      <c r="J18447" t="s">
        <v>103</v>
      </c>
      <c r="K18447" t="s">
        <v>26823</v>
      </c>
      <c r="L18447" t="s">
        <v>180</v>
      </c>
      <c r="M18447" t="e">
        <f>_xlfn.XLOOKUP(B18447,Sheet1!B:B,Sheet1!C:C)</f>
        <v>#N/A</v>
      </c>
    </row>
    <row r="18448" spans="2:13" hidden="1">
      <c r="B18448" t="s">
        <v>26822</v>
      </c>
      <c r="C18448" t="s">
        <v>26824</v>
      </c>
      <c r="D18448" t="s">
        <v>631</v>
      </c>
      <c r="E18448" t="s">
        <v>5154</v>
      </c>
      <c r="F18448">
        <v>0</v>
      </c>
      <c r="G18448">
        <v>0</v>
      </c>
      <c r="H18448" t="s">
        <v>103</v>
      </c>
      <c r="I18448" t="s">
        <v>102</v>
      </c>
      <c r="J18448" t="s">
        <v>103</v>
      </c>
      <c r="K18448" t="s">
        <v>26823</v>
      </c>
      <c r="L18448" t="s">
        <v>180</v>
      </c>
      <c r="M18448" t="e">
        <f>_xlfn.XLOOKUP(B18448,Sheet1!B:B,Sheet1!C:C)</f>
        <v>#N/A</v>
      </c>
    </row>
    <row r="18449" spans="2:13" hidden="1">
      <c r="B18449" t="s">
        <v>26825</v>
      </c>
      <c r="C18449" t="s">
        <v>26826</v>
      </c>
      <c r="D18449" t="s">
        <v>653</v>
      </c>
      <c r="E18449" t="s">
        <v>5154</v>
      </c>
      <c r="F18449">
        <v>6</v>
      </c>
      <c r="G18449">
        <v>0</v>
      </c>
      <c r="H18449" t="s">
        <v>103</v>
      </c>
      <c r="I18449" t="s">
        <v>102</v>
      </c>
      <c r="J18449" t="s">
        <v>103</v>
      </c>
      <c r="K18449" t="s">
        <v>26827</v>
      </c>
      <c r="L18449" t="s">
        <v>315</v>
      </c>
      <c r="M18449" t="e">
        <f>_xlfn.XLOOKUP(B18449,Sheet1!B:B,Sheet1!C:C)</f>
        <v>#N/A</v>
      </c>
    </row>
    <row r="18450" spans="2:13" hidden="1">
      <c r="B18450" t="s">
        <v>26825</v>
      </c>
      <c r="C18450" t="s">
        <v>26828</v>
      </c>
      <c r="D18450" t="s">
        <v>180</v>
      </c>
      <c r="E18450" t="s">
        <v>5154</v>
      </c>
      <c r="F18450">
        <v>7</v>
      </c>
      <c r="G18450">
        <v>0</v>
      </c>
      <c r="H18450" t="s">
        <v>103</v>
      </c>
      <c r="I18450" t="s">
        <v>102</v>
      </c>
      <c r="J18450" t="s">
        <v>103</v>
      </c>
      <c r="K18450" t="s">
        <v>26827</v>
      </c>
      <c r="L18450" t="s">
        <v>315</v>
      </c>
      <c r="M18450" t="e">
        <f>_xlfn.XLOOKUP(B18450,Sheet1!B:B,Sheet1!C:C)</f>
        <v>#N/A</v>
      </c>
    </row>
    <row r="18451" spans="2:13" hidden="1">
      <c r="B18451" t="s">
        <v>26825</v>
      </c>
      <c r="C18451" t="s">
        <v>26829</v>
      </c>
      <c r="D18451" t="s">
        <v>180</v>
      </c>
      <c r="E18451" t="s">
        <v>5154</v>
      </c>
      <c r="F18451">
        <v>9</v>
      </c>
      <c r="G18451">
        <v>0</v>
      </c>
      <c r="H18451" t="s">
        <v>103</v>
      </c>
      <c r="I18451" t="s">
        <v>102</v>
      </c>
      <c r="J18451" t="s">
        <v>103</v>
      </c>
      <c r="K18451" t="s">
        <v>26827</v>
      </c>
      <c r="L18451" t="s">
        <v>315</v>
      </c>
      <c r="M18451" t="e">
        <f>_xlfn.XLOOKUP(B18451,Sheet1!B:B,Sheet1!C:C)</f>
        <v>#N/A</v>
      </c>
    </row>
    <row r="18452" spans="2:13" hidden="1">
      <c r="B18452" t="s">
        <v>26825</v>
      </c>
      <c r="C18452" t="s">
        <v>26827</v>
      </c>
      <c r="D18452" t="s">
        <v>315</v>
      </c>
      <c r="E18452" t="s">
        <v>5073</v>
      </c>
      <c r="F18452">
        <v>22</v>
      </c>
      <c r="G18452">
        <v>0</v>
      </c>
      <c r="H18452" t="s">
        <v>102</v>
      </c>
      <c r="I18452" t="s">
        <v>103</v>
      </c>
      <c r="J18452" t="s">
        <v>103</v>
      </c>
      <c r="K18452" t="s">
        <v>26827</v>
      </c>
      <c r="L18452" t="s">
        <v>315</v>
      </c>
      <c r="M18452" t="e">
        <f>_xlfn.XLOOKUP(B18452,Sheet1!B:B,Sheet1!C:C)</f>
        <v>#N/A</v>
      </c>
    </row>
    <row r="18453" spans="2:13" hidden="1">
      <c r="B18453" t="s">
        <v>26825</v>
      </c>
      <c r="C18453" t="s">
        <v>26830</v>
      </c>
      <c r="D18453" t="s">
        <v>180</v>
      </c>
      <c r="E18453" t="s">
        <v>5073</v>
      </c>
      <c r="F18453">
        <v>0</v>
      </c>
      <c r="G18453">
        <v>0</v>
      </c>
      <c r="H18453" t="s">
        <v>102</v>
      </c>
      <c r="I18453" t="s">
        <v>103</v>
      </c>
      <c r="J18453" t="s">
        <v>103</v>
      </c>
      <c r="K18453" t="s">
        <v>26827</v>
      </c>
      <c r="L18453" t="s">
        <v>315</v>
      </c>
      <c r="M18453" t="e">
        <f>_xlfn.XLOOKUP(B18453,Sheet1!B:B,Sheet1!C:C)</f>
        <v>#N/A</v>
      </c>
    </row>
    <row r="18454" spans="2:13" hidden="1">
      <c r="B18454" t="s">
        <v>26825</v>
      </c>
      <c r="C18454" t="s">
        <v>26831</v>
      </c>
      <c r="D18454" t="s">
        <v>180</v>
      </c>
      <c r="E18454" t="s">
        <v>5154</v>
      </c>
      <c r="F18454">
        <v>7</v>
      </c>
      <c r="G18454">
        <v>0</v>
      </c>
      <c r="H18454" t="s">
        <v>103</v>
      </c>
      <c r="I18454" t="s">
        <v>102</v>
      </c>
      <c r="J18454" t="s">
        <v>103</v>
      </c>
      <c r="K18454" t="s">
        <v>26827</v>
      </c>
      <c r="L18454" t="s">
        <v>315</v>
      </c>
      <c r="M18454" t="e">
        <f>_xlfn.XLOOKUP(B18454,Sheet1!B:B,Sheet1!C:C)</f>
        <v>#N/A</v>
      </c>
    </row>
    <row r="18455" spans="2:13" hidden="1">
      <c r="B18455" t="s">
        <v>26825</v>
      </c>
      <c r="C18455" t="s">
        <v>26832</v>
      </c>
      <c r="D18455" t="s">
        <v>267</v>
      </c>
      <c r="E18455" t="s">
        <v>5073</v>
      </c>
      <c r="F18455">
        <v>3</v>
      </c>
      <c r="G18455">
        <v>0</v>
      </c>
      <c r="H18455" t="s">
        <v>102</v>
      </c>
      <c r="I18455" t="s">
        <v>103</v>
      </c>
      <c r="J18455" t="s">
        <v>103</v>
      </c>
      <c r="K18455" t="s">
        <v>26827</v>
      </c>
      <c r="L18455" t="s">
        <v>315</v>
      </c>
      <c r="M18455" t="e">
        <f>_xlfn.XLOOKUP(B18455,Sheet1!B:B,Sheet1!C:C)</f>
        <v>#N/A</v>
      </c>
    </row>
    <row r="18456" spans="2:13" hidden="1">
      <c r="B18456" t="s">
        <v>26825</v>
      </c>
      <c r="C18456" t="s">
        <v>26833</v>
      </c>
      <c r="D18456" t="s">
        <v>180</v>
      </c>
      <c r="E18456" t="s">
        <v>5154</v>
      </c>
      <c r="F18456">
        <v>0</v>
      </c>
      <c r="G18456">
        <v>0</v>
      </c>
      <c r="H18456" t="s">
        <v>103</v>
      </c>
      <c r="I18456" t="s">
        <v>102</v>
      </c>
      <c r="J18456" t="s">
        <v>103</v>
      </c>
      <c r="K18456" t="s">
        <v>26827</v>
      </c>
      <c r="L18456" t="s">
        <v>315</v>
      </c>
      <c r="M18456" t="e">
        <f>_xlfn.XLOOKUP(B18456,Sheet1!B:B,Sheet1!C:C)</f>
        <v>#N/A</v>
      </c>
    </row>
    <row r="18457" spans="2:13" hidden="1">
      <c r="B18457" t="s">
        <v>26825</v>
      </c>
      <c r="C18457" t="s">
        <v>26834</v>
      </c>
      <c r="D18457" t="s">
        <v>5224</v>
      </c>
      <c r="E18457" t="s">
        <v>5073</v>
      </c>
      <c r="F18457">
        <v>4</v>
      </c>
      <c r="G18457">
        <v>0</v>
      </c>
      <c r="H18457" t="s">
        <v>102</v>
      </c>
      <c r="I18457" t="s">
        <v>103</v>
      </c>
      <c r="J18457" t="s">
        <v>103</v>
      </c>
      <c r="K18457" t="s">
        <v>26827</v>
      </c>
      <c r="L18457" t="s">
        <v>315</v>
      </c>
      <c r="M18457" t="e">
        <f>_xlfn.XLOOKUP(B18457,Sheet1!B:B,Sheet1!C:C)</f>
        <v>#N/A</v>
      </c>
    </row>
    <row r="18458" spans="2:13" hidden="1">
      <c r="B18458" t="s">
        <v>26835</v>
      </c>
      <c r="C18458" t="s">
        <v>26836</v>
      </c>
      <c r="D18458" t="s">
        <v>254</v>
      </c>
      <c r="E18458" t="s">
        <v>5154</v>
      </c>
      <c r="F18458">
        <v>6</v>
      </c>
      <c r="G18458">
        <v>0</v>
      </c>
      <c r="H18458" t="s">
        <v>103</v>
      </c>
      <c r="I18458" t="s">
        <v>102</v>
      </c>
      <c r="J18458" t="s">
        <v>103</v>
      </c>
      <c r="K18458" t="s">
        <v>26837</v>
      </c>
      <c r="L18458" t="s">
        <v>153</v>
      </c>
      <c r="M18458" t="e">
        <f>_xlfn.XLOOKUP(B18458,Sheet1!B:B,Sheet1!C:C)</f>
        <v>#N/A</v>
      </c>
    </row>
    <row r="18459" spans="2:13" hidden="1">
      <c r="B18459" t="s">
        <v>26838</v>
      </c>
      <c r="C18459" t="s">
        <v>26839</v>
      </c>
      <c r="D18459" t="s">
        <v>254</v>
      </c>
      <c r="E18459" t="s">
        <v>5154</v>
      </c>
      <c r="F18459">
        <v>6</v>
      </c>
      <c r="G18459">
        <v>0</v>
      </c>
      <c r="H18459" t="s">
        <v>103</v>
      </c>
      <c r="I18459" t="s">
        <v>102</v>
      </c>
      <c r="J18459" t="s">
        <v>103</v>
      </c>
      <c r="K18459" t="s">
        <v>26837</v>
      </c>
      <c r="L18459" t="s">
        <v>6926</v>
      </c>
      <c r="M18459" t="e">
        <f>_xlfn.XLOOKUP(B18459,Sheet1!B:B,Sheet1!C:C)</f>
        <v>#N/A</v>
      </c>
    </row>
    <row r="18460" spans="2:13" hidden="1">
      <c r="B18460" t="s">
        <v>26838</v>
      </c>
      <c r="C18460" t="s">
        <v>26840</v>
      </c>
      <c r="D18460" t="s">
        <v>5419</v>
      </c>
      <c r="E18460" t="s">
        <v>5154</v>
      </c>
      <c r="F18460">
        <v>6</v>
      </c>
      <c r="G18460">
        <v>0</v>
      </c>
      <c r="H18460" t="s">
        <v>103</v>
      </c>
      <c r="I18460" t="s">
        <v>102</v>
      </c>
      <c r="J18460" t="s">
        <v>103</v>
      </c>
      <c r="K18460" t="s">
        <v>26837</v>
      </c>
      <c r="L18460" t="s">
        <v>6926</v>
      </c>
      <c r="M18460" t="e">
        <f>_xlfn.XLOOKUP(B18460,Sheet1!B:B,Sheet1!C:C)</f>
        <v>#N/A</v>
      </c>
    </row>
    <row r="18461" spans="2:13" hidden="1">
      <c r="B18461" t="s">
        <v>26835</v>
      </c>
      <c r="C18461" t="s">
        <v>26840</v>
      </c>
      <c r="D18461" t="s">
        <v>5419</v>
      </c>
      <c r="E18461" t="s">
        <v>5154</v>
      </c>
      <c r="F18461">
        <v>6</v>
      </c>
      <c r="G18461">
        <v>0</v>
      </c>
      <c r="H18461" t="s">
        <v>103</v>
      </c>
      <c r="I18461" t="s">
        <v>102</v>
      </c>
      <c r="J18461" t="s">
        <v>103</v>
      </c>
      <c r="K18461" t="s">
        <v>26837</v>
      </c>
      <c r="L18461" t="s">
        <v>153</v>
      </c>
      <c r="M18461" t="e">
        <f>_xlfn.XLOOKUP(B18461,Sheet1!B:B,Sheet1!C:C)</f>
        <v>#N/A</v>
      </c>
    </row>
    <row r="18462" spans="2:13" hidden="1">
      <c r="B18462" t="s">
        <v>26838</v>
      </c>
      <c r="C18462" t="s">
        <v>26837</v>
      </c>
      <c r="D18462" t="s">
        <v>153</v>
      </c>
      <c r="E18462" t="s">
        <v>5073</v>
      </c>
      <c r="F18462">
        <v>40</v>
      </c>
      <c r="G18462">
        <v>0</v>
      </c>
      <c r="H18462" t="s">
        <v>102</v>
      </c>
      <c r="I18462" t="s">
        <v>103</v>
      </c>
      <c r="J18462" t="s">
        <v>103</v>
      </c>
      <c r="K18462" t="s">
        <v>26837</v>
      </c>
      <c r="L18462" t="s">
        <v>6926</v>
      </c>
      <c r="M18462" t="e">
        <f>_xlfn.XLOOKUP(B18462,Sheet1!B:B,Sheet1!C:C)</f>
        <v>#N/A</v>
      </c>
    </row>
    <row r="18463" spans="2:13" hidden="1">
      <c r="B18463" t="s">
        <v>26835</v>
      </c>
      <c r="C18463" t="s">
        <v>26837</v>
      </c>
      <c r="D18463" t="s">
        <v>153</v>
      </c>
      <c r="E18463" t="s">
        <v>5073</v>
      </c>
      <c r="F18463">
        <v>40</v>
      </c>
      <c r="G18463">
        <v>0</v>
      </c>
      <c r="H18463" t="s">
        <v>102</v>
      </c>
      <c r="I18463" t="s">
        <v>103</v>
      </c>
      <c r="J18463" t="s">
        <v>103</v>
      </c>
      <c r="K18463" t="s">
        <v>26837</v>
      </c>
      <c r="L18463" t="s">
        <v>153</v>
      </c>
      <c r="M18463" t="e">
        <f>_xlfn.XLOOKUP(B18463,Sheet1!B:B,Sheet1!C:C)</f>
        <v>#N/A</v>
      </c>
    </row>
    <row r="18464" spans="2:13" hidden="1">
      <c r="B18464" t="s">
        <v>26838</v>
      </c>
      <c r="C18464" t="s">
        <v>26841</v>
      </c>
      <c r="D18464" t="s">
        <v>5419</v>
      </c>
      <c r="E18464" t="s">
        <v>5154</v>
      </c>
      <c r="F18464">
        <v>6</v>
      </c>
      <c r="G18464">
        <v>0</v>
      </c>
      <c r="H18464" t="s">
        <v>103</v>
      </c>
      <c r="I18464" t="s">
        <v>102</v>
      </c>
      <c r="J18464" t="s">
        <v>103</v>
      </c>
      <c r="K18464" t="s">
        <v>26837</v>
      </c>
      <c r="L18464" t="s">
        <v>6926</v>
      </c>
      <c r="M18464" t="e">
        <f>_xlfn.XLOOKUP(B18464,Sheet1!B:B,Sheet1!C:C)</f>
        <v>#N/A</v>
      </c>
    </row>
    <row r="18465" spans="2:13" hidden="1">
      <c r="B18465" t="s">
        <v>26835</v>
      </c>
      <c r="C18465" t="s">
        <v>26841</v>
      </c>
      <c r="D18465" t="s">
        <v>5419</v>
      </c>
      <c r="E18465" t="s">
        <v>5154</v>
      </c>
      <c r="F18465">
        <v>6</v>
      </c>
      <c r="G18465">
        <v>0</v>
      </c>
      <c r="H18465" t="s">
        <v>103</v>
      </c>
      <c r="I18465" t="s">
        <v>102</v>
      </c>
      <c r="J18465" t="s">
        <v>103</v>
      </c>
      <c r="K18465" t="s">
        <v>26837</v>
      </c>
      <c r="L18465" t="s">
        <v>153</v>
      </c>
      <c r="M18465" t="e">
        <f>_xlfn.XLOOKUP(B18465,Sheet1!B:B,Sheet1!C:C)</f>
        <v>#N/A</v>
      </c>
    </row>
    <row r="18466" spans="2:13" hidden="1">
      <c r="B18466" t="s">
        <v>26838</v>
      </c>
      <c r="C18466" t="s">
        <v>26842</v>
      </c>
      <c r="D18466" t="s">
        <v>5419</v>
      </c>
      <c r="E18466" t="s">
        <v>5154</v>
      </c>
      <c r="F18466">
        <v>6</v>
      </c>
      <c r="G18466">
        <v>0</v>
      </c>
      <c r="H18466" t="s">
        <v>103</v>
      </c>
      <c r="I18466" t="s">
        <v>102</v>
      </c>
      <c r="J18466" t="s">
        <v>103</v>
      </c>
      <c r="K18466" t="s">
        <v>26837</v>
      </c>
      <c r="L18466" t="s">
        <v>6926</v>
      </c>
      <c r="M18466" t="e">
        <f>_xlfn.XLOOKUP(B18466,Sheet1!B:B,Sheet1!C:C)</f>
        <v>#N/A</v>
      </c>
    </row>
    <row r="18467" spans="2:13" hidden="1">
      <c r="B18467" t="s">
        <v>26835</v>
      </c>
      <c r="C18467" t="s">
        <v>26842</v>
      </c>
      <c r="D18467" t="s">
        <v>5419</v>
      </c>
      <c r="E18467" t="s">
        <v>5154</v>
      </c>
      <c r="F18467">
        <v>6</v>
      </c>
      <c r="G18467">
        <v>0</v>
      </c>
      <c r="H18467" t="s">
        <v>103</v>
      </c>
      <c r="I18467" t="s">
        <v>102</v>
      </c>
      <c r="J18467" t="s">
        <v>103</v>
      </c>
      <c r="K18467" t="s">
        <v>26837</v>
      </c>
      <c r="L18467" t="s">
        <v>153</v>
      </c>
      <c r="M18467" t="e">
        <f>_xlfn.XLOOKUP(B18467,Sheet1!B:B,Sheet1!C:C)</f>
        <v>#N/A</v>
      </c>
    </row>
    <row r="18468" spans="2:13" hidden="1">
      <c r="B18468" t="s">
        <v>26838</v>
      </c>
      <c r="C18468" t="s">
        <v>26843</v>
      </c>
      <c r="D18468" t="s">
        <v>5419</v>
      </c>
      <c r="E18468" t="s">
        <v>5154</v>
      </c>
      <c r="F18468">
        <v>6</v>
      </c>
      <c r="G18468">
        <v>0</v>
      </c>
      <c r="H18468" t="s">
        <v>103</v>
      </c>
      <c r="I18468" t="s">
        <v>102</v>
      </c>
      <c r="J18468" t="s">
        <v>103</v>
      </c>
      <c r="K18468" t="s">
        <v>26837</v>
      </c>
      <c r="L18468" t="s">
        <v>6926</v>
      </c>
      <c r="M18468" t="e">
        <f>_xlfn.XLOOKUP(B18468,Sheet1!B:B,Sheet1!C:C)</f>
        <v>#N/A</v>
      </c>
    </row>
    <row r="18469" spans="2:13" hidden="1">
      <c r="B18469" t="s">
        <v>26835</v>
      </c>
      <c r="C18469" t="s">
        <v>26843</v>
      </c>
      <c r="D18469" t="s">
        <v>5419</v>
      </c>
      <c r="E18469" t="s">
        <v>5154</v>
      </c>
      <c r="F18469">
        <v>6</v>
      </c>
      <c r="G18469">
        <v>0</v>
      </c>
      <c r="H18469" t="s">
        <v>103</v>
      </c>
      <c r="I18469" t="s">
        <v>102</v>
      </c>
      <c r="J18469" t="s">
        <v>103</v>
      </c>
      <c r="K18469" t="s">
        <v>26837</v>
      </c>
      <c r="L18469" t="s">
        <v>153</v>
      </c>
      <c r="M18469" t="e">
        <f>_xlfn.XLOOKUP(B18469,Sheet1!B:B,Sheet1!C:C)</f>
        <v>#N/A</v>
      </c>
    </row>
    <row r="18470" spans="2:13" hidden="1">
      <c r="B18470" t="s">
        <v>26838</v>
      </c>
      <c r="C18470" t="s">
        <v>26844</v>
      </c>
      <c r="D18470" t="s">
        <v>5419</v>
      </c>
      <c r="E18470" t="s">
        <v>5154</v>
      </c>
      <c r="F18470">
        <v>6</v>
      </c>
      <c r="G18470">
        <v>0</v>
      </c>
      <c r="H18470" t="s">
        <v>103</v>
      </c>
      <c r="I18470" t="s">
        <v>102</v>
      </c>
      <c r="J18470" t="s">
        <v>103</v>
      </c>
      <c r="K18470" t="s">
        <v>26837</v>
      </c>
      <c r="L18470" t="s">
        <v>6926</v>
      </c>
      <c r="M18470" t="e">
        <f>_xlfn.XLOOKUP(B18470,Sheet1!B:B,Sheet1!C:C)</f>
        <v>#N/A</v>
      </c>
    </row>
    <row r="18471" spans="2:13" hidden="1">
      <c r="B18471" t="s">
        <v>26835</v>
      </c>
      <c r="C18471" t="s">
        <v>26844</v>
      </c>
      <c r="D18471" t="s">
        <v>5419</v>
      </c>
      <c r="E18471" t="s">
        <v>5154</v>
      </c>
      <c r="F18471">
        <v>6</v>
      </c>
      <c r="G18471">
        <v>0</v>
      </c>
      <c r="H18471" t="s">
        <v>103</v>
      </c>
      <c r="I18471" t="s">
        <v>102</v>
      </c>
      <c r="J18471" t="s">
        <v>103</v>
      </c>
      <c r="K18471" t="s">
        <v>26837</v>
      </c>
      <c r="L18471" t="s">
        <v>153</v>
      </c>
      <c r="M18471" t="e">
        <f>_xlfn.XLOOKUP(B18471,Sheet1!B:B,Sheet1!C:C)</f>
        <v>#N/A</v>
      </c>
    </row>
    <row r="18472" spans="2:13" hidden="1">
      <c r="B18472" t="s">
        <v>26845</v>
      </c>
      <c r="C18472" t="s">
        <v>26846</v>
      </c>
      <c r="D18472" t="s">
        <v>267</v>
      </c>
      <c r="E18472" t="s">
        <v>5070</v>
      </c>
      <c r="F18472">
        <v>1</v>
      </c>
      <c r="G18472">
        <v>0</v>
      </c>
      <c r="H18472" t="s">
        <v>102</v>
      </c>
      <c r="I18472" t="s">
        <v>102</v>
      </c>
      <c r="J18472" t="s">
        <v>103</v>
      </c>
      <c r="K18472" t="s">
        <v>26846</v>
      </c>
      <c r="L18472" t="s">
        <v>267</v>
      </c>
      <c r="M18472" t="e">
        <f>_xlfn.XLOOKUP(B18472,Sheet1!B:B,Sheet1!C:C)</f>
        <v>#N/A</v>
      </c>
    </row>
    <row r="18473" spans="2:13" hidden="1">
      <c r="B18473" t="s">
        <v>26845</v>
      </c>
      <c r="C18473" t="s">
        <v>26847</v>
      </c>
      <c r="D18473" t="s">
        <v>7135</v>
      </c>
      <c r="E18473" t="s">
        <v>5154</v>
      </c>
      <c r="F18473">
        <v>1</v>
      </c>
      <c r="G18473">
        <v>0</v>
      </c>
      <c r="H18473" t="s">
        <v>103</v>
      </c>
      <c r="I18473" t="s">
        <v>102</v>
      </c>
      <c r="J18473" t="s">
        <v>103</v>
      </c>
      <c r="K18473" t="s">
        <v>26846</v>
      </c>
      <c r="L18473" t="s">
        <v>267</v>
      </c>
      <c r="M18473" t="e">
        <f>_xlfn.XLOOKUP(B18473,Sheet1!B:B,Sheet1!C:C)</f>
        <v>#N/A</v>
      </c>
    </row>
    <row r="18474" spans="2:13" hidden="1">
      <c r="B18474" t="s">
        <v>26845</v>
      </c>
      <c r="C18474" t="s">
        <v>26848</v>
      </c>
      <c r="D18474" t="s">
        <v>7135</v>
      </c>
      <c r="E18474" t="s">
        <v>5154</v>
      </c>
      <c r="F18474">
        <v>1</v>
      </c>
      <c r="G18474">
        <v>0</v>
      </c>
      <c r="H18474" t="s">
        <v>103</v>
      </c>
      <c r="I18474" t="s">
        <v>102</v>
      </c>
      <c r="J18474" t="s">
        <v>103</v>
      </c>
      <c r="K18474" t="s">
        <v>26846</v>
      </c>
      <c r="L18474" t="s">
        <v>267</v>
      </c>
      <c r="M18474" t="e">
        <f>_xlfn.XLOOKUP(B18474,Sheet1!B:B,Sheet1!C:C)</f>
        <v>#N/A</v>
      </c>
    </row>
    <row r="18475" spans="2:13" hidden="1">
      <c r="B18475" t="s">
        <v>26845</v>
      </c>
      <c r="C18475" t="s">
        <v>26849</v>
      </c>
      <c r="D18475" t="s">
        <v>315</v>
      </c>
      <c r="E18475" t="s">
        <v>5070</v>
      </c>
      <c r="F18475">
        <v>1</v>
      </c>
      <c r="G18475">
        <v>0</v>
      </c>
      <c r="H18475" t="s">
        <v>102</v>
      </c>
      <c r="I18475" t="s">
        <v>102</v>
      </c>
      <c r="J18475" t="s">
        <v>103</v>
      </c>
      <c r="K18475" t="s">
        <v>26846</v>
      </c>
      <c r="L18475" t="s">
        <v>267</v>
      </c>
      <c r="M18475" t="e">
        <f>_xlfn.XLOOKUP(B18475,Sheet1!B:B,Sheet1!C:C)</f>
        <v>#N/A</v>
      </c>
    </row>
    <row r="18476" spans="2:13" hidden="1">
      <c r="B18476" t="s">
        <v>26845</v>
      </c>
      <c r="C18476" t="s">
        <v>26850</v>
      </c>
      <c r="D18476" t="s">
        <v>5224</v>
      </c>
      <c r="E18476" t="s">
        <v>5070</v>
      </c>
      <c r="F18476">
        <v>1</v>
      </c>
      <c r="G18476">
        <v>0</v>
      </c>
      <c r="H18476" t="s">
        <v>102</v>
      </c>
      <c r="I18476" t="s">
        <v>102</v>
      </c>
      <c r="J18476" t="s">
        <v>103</v>
      </c>
      <c r="K18476" t="s">
        <v>26846</v>
      </c>
      <c r="L18476" t="s">
        <v>267</v>
      </c>
      <c r="M18476" t="e">
        <f>_xlfn.XLOOKUP(B18476,Sheet1!B:B,Sheet1!C:C)</f>
        <v>#N/A</v>
      </c>
    </row>
    <row r="18477" spans="2:13" hidden="1">
      <c r="B18477" t="s">
        <v>26845</v>
      </c>
      <c r="C18477" t="s">
        <v>26851</v>
      </c>
      <c r="D18477" t="s">
        <v>7135</v>
      </c>
      <c r="E18477" t="s">
        <v>5154</v>
      </c>
      <c r="F18477">
        <v>1</v>
      </c>
      <c r="G18477">
        <v>0</v>
      </c>
      <c r="H18477" t="s">
        <v>103</v>
      </c>
      <c r="I18477" t="s">
        <v>102</v>
      </c>
      <c r="J18477" t="s">
        <v>103</v>
      </c>
      <c r="K18477" t="s">
        <v>26846</v>
      </c>
      <c r="L18477" t="s">
        <v>267</v>
      </c>
      <c r="M18477" t="e">
        <f>_xlfn.XLOOKUP(B18477,Sheet1!B:B,Sheet1!C:C)</f>
        <v>#N/A</v>
      </c>
    </row>
    <row r="18478" spans="2:13" hidden="1">
      <c r="B18478" t="s">
        <v>26845</v>
      </c>
      <c r="C18478" t="s">
        <v>26852</v>
      </c>
      <c r="D18478" t="s">
        <v>195</v>
      </c>
      <c r="E18478" t="s">
        <v>5073</v>
      </c>
      <c r="F18478">
        <v>40</v>
      </c>
      <c r="G18478">
        <v>59534</v>
      </c>
      <c r="H18478" t="s">
        <v>102</v>
      </c>
      <c r="I18478" t="s">
        <v>103</v>
      </c>
      <c r="J18478" t="s">
        <v>103</v>
      </c>
      <c r="K18478" t="s">
        <v>26846</v>
      </c>
      <c r="L18478" t="s">
        <v>267</v>
      </c>
      <c r="M18478" t="e">
        <f>_xlfn.XLOOKUP(B18478,Sheet1!B:B,Sheet1!C:C)</f>
        <v>#N/A</v>
      </c>
    </row>
    <row r="18479" spans="2:13" hidden="1">
      <c r="B18479" t="s">
        <v>26853</v>
      </c>
      <c r="C18479" t="s">
        <v>26854</v>
      </c>
      <c r="D18479" t="s">
        <v>26855</v>
      </c>
      <c r="E18479" t="s">
        <v>5070</v>
      </c>
      <c r="F18479">
        <v>5</v>
      </c>
      <c r="G18479">
        <v>0</v>
      </c>
      <c r="H18479" t="s">
        <v>102</v>
      </c>
      <c r="I18479" t="s">
        <v>102</v>
      </c>
      <c r="J18479" t="s">
        <v>103</v>
      </c>
      <c r="K18479" t="s">
        <v>26854</v>
      </c>
      <c r="L18479" t="s">
        <v>142</v>
      </c>
      <c r="M18479" t="e">
        <f>_xlfn.XLOOKUP(B18479,Sheet1!B:B,Sheet1!C:C)</f>
        <v>#N/A</v>
      </c>
    </row>
    <row r="18480" spans="2:13" hidden="1">
      <c r="B18480" t="s">
        <v>26853</v>
      </c>
      <c r="C18480" t="s">
        <v>26856</v>
      </c>
      <c r="D18480" t="s">
        <v>226</v>
      </c>
      <c r="E18480" t="s">
        <v>5154</v>
      </c>
      <c r="F18480">
        <v>0</v>
      </c>
      <c r="G18480">
        <v>0</v>
      </c>
      <c r="H18480" t="s">
        <v>103</v>
      </c>
      <c r="I18480" t="s">
        <v>102</v>
      </c>
      <c r="J18480" t="s">
        <v>103</v>
      </c>
      <c r="K18480" t="s">
        <v>26854</v>
      </c>
      <c r="L18480" t="s">
        <v>142</v>
      </c>
      <c r="M18480" t="e">
        <f>_xlfn.XLOOKUP(B18480,Sheet1!B:B,Sheet1!C:C)</f>
        <v>#N/A</v>
      </c>
    </row>
    <row r="18481" spans="2:13" hidden="1">
      <c r="B18481" t="s">
        <v>26853</v>
      </c>
      <c r="C18481" t="s">
        <v>26857</v>
      </c>
      <c r="D18481" t="s">
        <v>226</v>
      </c>
      <c r="E18481" t="s">
        <v>5154</v>
      </c>
      <c r="F18481">
        <v>0</v>
      </c>
      <c r="G18481">
        <v>0</v>
      </c>
      <c r="H18481" t="s">
        <v>103</v>
      </c>
      <c r="I18481" t="s">
        <v>102</v>
      </c>
      <c r="J18481" t="s">
        <v>103</v>
      </c>
      <c r="K18481" t="s">
        <v>26854</v>
      </c>
      <c r="L18481" t="s">
        <v>142</v>
      </c>
      <c r="M18481" t="e">
        <f>_xlfn.XLOOKUP(B18481,Sheet1!B:B,Sheet1!C:C)</f>
        <v>#N/A</v>
      </c>
    </row>
    <row r="18482" spans="2:13" hidden="1">
      <c r="B18482" t="s">
        <v>26853</v>
      </c>
      <c r="C18482" t="s">
        <v>26858</v>
      </c>
      <c r="D18482" t="s">
        <v>226</v>
      </c>
      <c r="E18482" t="s">
        <v>5154</v>
      </c>
      <c r="F18482">
        <v>0</v>
      </c>
      <c r="G18482">
        <v>0</v>
      </c>
      <c r="H18482" t="s">
        <v>103</v>
      </c>
      <c r="I18482" t="s">
        <v>102</v>
      </c>
      <c r="J18482" t="s">
        <v>103</v>
      </c>
      <c r="K18482" t="s">
        <v>26854</v>
      </c>
      <c r="L18482" t="s">
        <v>142</v>
      </c>
      <c r="M18482" t="e">
        <f>_xlfn.XLOOKUP(B18482,Sheet1!B:B,Sheet1!C:C)</f>
        <v>#N/A</v>
      </c>
    </row>
    <row r="18483" spans="2:13" hidden="1">
      <c r="B18483" t="s">
        <v>26853</v>
      </c>
      <c r="C18483" t="s">
        <v>26859</v>
      </c>
      <c r="D18483" t="s">
        <v>226</v>
      </c>
      <c r="E18483" t="s">
        <v>5154</v>
      </c>
      <c r="F18483">
        <v>0</v>
      </c>
      <c r="G18483">
        <v>0</v>
      </c>
      <c r="H18483" t="s">
        <v>103</v>
      </c>
      <c r="I18483" t="s">
        <v>102</v>
      </c>
      <c r="J18483" t="s">
        <v>103</v>
      </c>
      <c r="K18483" t="s">
        <v>26854</v>
      </c>
      <c r="L18483" t="s">
        <v>142</v>
      </c>
      <c r="M18483" t="e">
        <f>_xlfn.XLOOKUP(B18483,Sheet1!B:B,Sheet1!C:C)</f>
        <v>#N/A</v>
      </c>
    </row>
    <row r="18484" spans="2:13" hidden="1">
      <c r="B18484" t="s">
        <v>26853</v>
      </c>
      <c r="C18484" t="s">
        <v>26860</v>
      </c>
      <c r="D18484" t="s">
        <v>17344</v>
      </c>
      <c r="E18484" t="s">
        <v>5154</v>
      </c>
      <c r="F18484">
        <v>40</v>
      </c>
      <c r="G18484">
        <v>80558</v>
      </c>
      <c r="H18484" t="s">
        <v>103</v>
      </c>
      <c r="I18484" t="s">
        <v>102</v>
      </c>
      <c r="J18484" t="s">
        <v>103</v>
      </c>
      <c r="K18484" t="s">
        <v>26854</v>
      </c>
      <c r="L18484" t="s">
        <v>142</v>
      </c>
      <c r="M18484" t="e">
        <f>_xlfn.XLOOKUP(B18484,Sheet1!B:B,Sheet1!C:C)</f>
        <v>#N/A</v>
      </c>
    </row>
    <row r="18485" spans="2:13" hidden="1">
      <c r="B18485" t="s">
        <v>26853</v>
      </c>
      <c r="C18485" t="s">
        <v>26861</v>
      </c>
      <c r="D18485" t="s">
        <v>142</v>
      </c>
      <c r="E18485" t="s">
        <v>5070</v>
      </c>
      <c r="F18485">
        <v>5</v>
      </c>
      <c r="G18485">
        <v>0</v>
      </c>
      <c r="H18485" t="s">
        <v>102</v>
      </c>
      <c r="I18485" t="s">
        <v>102</v>
      </c>
      <c r="J18485" t="s">
        <v>103</v>
      </c>
      <c r="K18485" t="s">
        <v>26854</v>
      </c>
      <c r="L18485" t="s">
        <v>142</v>
      </c>
      <c r="M18485" t="e">
        <f>_xlfn.XLOOKUP(B18485,Sheet1!B:B,Sheet1!C:C)</f>
        <v>#N/A</v>
      </c>
    </row>
    <row r="18486" spans="2:13" hidden="1">
      <c r="B18486" t="s">
        <v>26853</v>
      </c>
      <c r="C18486" t="s">
        <v>26862</v>
      </c>
      <c r="D18486" t="s">
        <v>226</v>
      </c>
      <c r="E18486" t="s">
        <v>5154</v>
      </c>
      <c r="F18486">
        <v>0</v>
      </c>
      <c r="G18486">
        <v>0</v>
      </c>
      <c r="H18486" t="s">
        <v>103</v>
      </c>
      <c r="I18486" t="s">
        <v>102</v>
      </c>
      <c r="J18486" t="s">
        <v>103</v>
      </c>
      <c r="K18486" t="s">
        <v>26854</v>
      </c>
      <c r="L18486" t="s">
        <v>142</v>
      </c>
      <c r="M18486" t="e">
        <f>_xlfn.XLOOKUP(B18486,Sheet1!B:B,Sheet1!C:C)</f>
        <v>#N/A</v>
      </c>
    </row>
    <row r="18487" spans="2:13" hidden="1">
      <c r="B18487" t="s">
        <v>26853</v>
      </c>
      <c r="C18487" t="s">
        <v>26863</v>
      </c>
      <c r="D18487" t="s">
        <v>17344</v>
      </c>
      <c r="E18487" t="s">
        <v>5154</v>
      </c>
      <c r="F18487">
        <v>40</v>
      </c>
      <c r="G18487">
        <v>99099</v>
      </c>
      <c r="H18487" t="s">
        <v>103</v>
      </c>
      <c r="I18487" t="s">
        <v>102</v>
      </c>
      <c r="J18487" t="s">
        <v>103</v>
      </c>
      <c r="K18487" t="s">
        <v>26854</v>
      </c>
      <c r="L18487" t="s">
        <v>142</v>
      </c>
      <c r="M18487" t="e">
        <f>_xlfn.XLOOKUP(B18487,Sheet1!B:B,Sheet1!C:C)</f>
        <v>#N/A</v>
      </c>
    </row>
    <row r="18488" spans="2:13" hidden="1">
      <c r="B18488" t="s">
        <v>26853</v>
      </c>
      <c r="C18488" t="s">
        <v>26864</v>
      </c>
      <c r="D18488" t="s">
        <v>670</v>
      </c>
      <c r="E18488" t="s">
        <v>5070</v>
      </c>
      <c r="F18488">
        <v>5</v>
      </c>
      <c r="G18488">
        <v>0</v>
      </c>
      <c r="H18488" t="s">
        <v>102</v>
      </c>
      <c r="I18488" t="s">
        <v>102</v>
      </c>
      <c r="J18488" t="s">
        <v>103</v>
      </c>
      <c r="K18488" t="s">
        <v>26854</v>
      </c>
      <c r="L18488" t="s">
        <v>142</v>
      </c>
      <c r="M18488" t="e">
        <f>_xlfn.XLOOKUP(B18488,Sheet1!B:B,Sheet1!C:C)</f>
        <v>#N/A</v>
      </c>
    </row>
    <row r="18489" spans="2:13" hidden="1">
      <c r="B18489" t="s">
        <v>26853</v>
      </c>
      <c r="C18489" t="s">
        <v>26865</v>
      </c>
      <c r="D18489" t="s">
        <v>254</v>
      </c>
      <c r="E18489" t="s">
        <v>5070</v>
      </c>
      <c r="F18489">
        <v>5</v>
      </c>
      <c r="G18489">
        <v>0</v>
      </c>
      <c r="H18489" t="s">
        <v>102</v>
      </c>
      <c r="I18489" t="s">
        <v>102</v>
      </c>
      <c r="J18489" t="s">
        <v>103</v>
      </c>
      <c r="K18489" t="s">
        <v>26854</v>
      </c>
      <c r="L18489" t="s">
        <v>142</v>
      </c>
      <c r="M18489" t="e">
        <f>_xlfn.XLOOKUP(B18489,Sheet1!B:B,Sheet1!C:C)</f>
        <v>#N/A</v>
      </c>
    </row>
    <row r="18490" spans="2:13" hidden="1">
      <c r="B18490" t="s">
        <v>26853</v>
      </c>
      <c r="C18490" t="s">
        <v>26866</v>
      </c>
      <c r="D18490" t="s">
        <v>590</v>
      </c>
      <c r="E18490" t="s">
        <v>5070</v>
      </c>
      <c r="F18490">
        <v>5</v>
      </c>
      <c r="G18490">
        <v>0</v>
      </c>
      <c r="H18490" t="s">
        <v>102</v>
      </c>
      <c r="I18490" t="s">
        <v>102</v>
      </c>
      <c r="J18490" t="s">
        <v>103</v>
      </c>
      <c r="K18490" t="s">
        <v>26854</v>
      </c>
      <c r="L18490" t="s">
        <v>142</v>
      </c>
      <c r="M18490" t="e">
        <f>_xlfn.XLOOKUP(B18490,Sheet1!B:B,Sheet1!C:C)</f>
        <v>#N/A</v>
      </c>
    </row>
    <row r="18491" spans="2:13" hidden="1">
      <c r="B18491" t="s">
        <v>26853</v>
      </c>
      <c r="C18491" t="s">
        <v>26867</v>
      </c>
      <c r="D18491" t="s">
        <v>226</v>
      </c>
      <c r="E18491" t="s">
        <v>5154</v>
      </c>
      <c r="F18491">
        <v>0</v>
      </c>
      <c r="G18491">
        <v>0</v>
      </c>
      <c r="H18491" t="s">
        <v>103</v>
      </c>
      <c r="I18491" t="s">
        <v>102</v>
      </c>
      <c r="J18491" t="s">
        <v>103</v>
      </c>
      <c r="K18491" t="s">
        <v>26854</v>
      </c>
      <c r="L18491" t="s">
        <v>142</v>
      </c>
      <c r="M18491" t="e">
        <f>_xlfn.XLOOKUP(B18491,Sheet1!B:B,Sheet1!C:C)</f>
        <v>#N/A</v>
      </c>
    </row>
    <row r="18492" spans="2:13" hidden="1">
      <c r="B18492" t="s">
        <v>26853</v>
      </c>
      <c r="C18492" t="s">
        <v>26868</v>
      </c>
      <c r="D18492" t="s">
        <v>226</v>
      </c>
      <c r="E18492" t="s">
        <v>5154</v>
      </c>
      <c r="F18492">
        <v>0</v>
      </c>
      <c r="G18492">
        <v>0</v>
      </c>
      <c r="H18492" t="s">
        <v>103</v>
      </c>
      <c r="I18492" t="s">
        <v>102</v>
      </c>
      <c r="J18492" t="s">
        <v>103</v>
      </c>
      <c r="K18492" t="s">
        <v>26854</v>
      </c>
      <c r="L18492" t="s">
        <v>142</v>
      </c>
      <c r="M18492" t="e">
        <f>_xlfn.XLOOKUP(B18492,Sheet1!B:B,Sheet1!C:C)</f>
        <v>#N/A</v>
      </c>
    </row>
    <row r="18493" spans="2:13" hidden="1">
      <c r="B18493" t="s">
        <v>26853</v>
      </c>
      <c r="C18493" t="s">
        <v>26869</v>
      </c>
      <c r="D18493" t="s">
        <v>226</v>
      </c>
      <c r="E18493" t="s">
        <v>5154</v>
      </c>
      <c r="F18493">
        <v>0</v>
      </c>
      <c r="G18493">
        <v>0</v>
      </c>
      <c r="H18493" t="s">
        <v>103</v>
      </c>
      <c r="I18493" t="s">
        <v>102</v>
      </c>
      <c r="J18493" t="s">
        <v>103</v>
      </c>
      <c r="K18493" t="s">
        <v>26854</v>
      </c>
      <c r="L18493" t="s">
        <v>142</v>
      </c>
      <c r="M18493" t="e">
        <f>_xlfn.XLOOKUP(B18493,Sheet1!B:B,Sheet1!C:C)</f>
        <v>#N/A</v>
      </c>
    </row>
    <row r="18494" spans="2:13" hidden="1">
      <c r="B18494" t="s">
        <v>26870</v>
      </c>
      <c r="C18494" t="s">
        <v>26871</v>
      </c>
      <c r="D18494" t="s">
        <v>539</v>
      </c>
      <c r="E18494" t="s">
        <v>5073</v>
      </c>
      <c r="F18494">
        <v>30</v>
      </c>
      <c r="G18494">
        <v>0</v>
      </c>
      <c r="H18494" t="s">
        <v>102</v>
      </c>
      <c r="I18494" t="s">
        <v>103</v>
      </c>
      <c r="J18494" t="s">
        <v>103</v>
      </c>
      <c r="K18494" t="s">
        <v>26871</v>
      </c>
      <c r="L18494" t="s">
        <v>539</v>
      </c>
      <c r="M18494" t="e">
        <f>_xlfn.XLOOKUP(B18494,Sheet1!B:B,Sheet1!C:C)</f>
        <v>#N/A</v>
      </c>
    </row>
    <row r="18495" spans="2:13" hidden="1">
      <c r="B18495" t="s">
        <v>26872</v>
      </c>
      <c r="C18495" t="s">
        <v>26873</v>
      </c>
      <c r="D18495" t="s">
        <v>631</v>
      </c>
      <c r="E18495" t="s">
        <v>5154</v>
      </c>
      <c r="F18495">
        <v>2</v>
      </c>
      <c r="G18495">
        <v>0</v>
      </c>
      <c r="H18495" t="s">
        <v>103</v>
      </c>
      <c r="I18495" t="s">
        <v>102</v>
      </c>
      <c r="J18495" t="s">
        <v>103</v>
      </c>
      <c r="K18495" t="s">
        <v>26874</v>
      </c>
      <c r="L18495" t="s">
        <v>10188</v>
      </c>
      <c r="M18495" t="e">
        <f>_xlfn.XLOOKUP(B18495,Sheet1!B:B,Sheet1!C:C)</f>
        <v>#N/A</v>
      </c>
    </row>
    <row r="18496" spans="2:13" hidden="1">
      <c r="B18496" t="s">
        <v>26872</v>
      </c>
      <c r="C18496" t="s">
        <v>26875</v>
      </c>
      <c r="D18496" t="s">
        <v>142</v>
      </c>
      <c r="E18496" t="s">
        <v>5070</v>
      </c>
      <c r="F18496">
        <v>2</v>
      </c>
      <c r="G18496">
        <v>0</v>
      </c>
      <c r="H18496" t="s">
        <v>102</v>
      </c>
      <c r="I18496" t="s">
        <v>102</v>
      </c>
      <c r="J18496" t="s">
        <v>103</v>
      </c>
      <c r="K18496" t="s">
        <v>26874</v>
      </c>
      <c r="L18496" t="s">
        <v>10188</v>
      </c>
      <c r="M18496" t="e">
        <f>_xlfn.XLOOKUP(B18496,Sheet1!B:B,Sheet1!C:C)</f>
        <v>#N/A</v>
      </c>
    </row>
    <row r="18497" spans="2:13" hidden="1">
      <c r="B18497" t="s">
        <v>26872</v>
      </c>
      <c r="C18497" t="s">
        <v>26876</v>
      </c>
      <c r="D18497" t="s">
        <v>631</v>
      </c>
      <c r="E18497" t="s">
        <v>5154</v>
      </c>
      <c r="F18497">
        <v>2</v>
      </c>
      <c r="G18497">
        <v>0</v>
      </c>
      <c r="H18497" t="s">
        <v>103</v>
      </c>
      <c r="I18497" t="s">
        <v>102</v>
      </c>
      <c r="J18497" t="s">
        <v>103</v>
      </c>
      <c r="K18497" t="s">
        <v>26874</v>
      </c>
      <c r="L18497" t="s">
        <v>10188</v>
      </c>
      <c r="M18497" t="e">
        <f>_xlfn.XLOOKUP(B18497,Sheet1!B:B,Sheet1!C:C)</f>
        <v>#N/A</v>
      </c>
    </row>
    <row r="18498" spans="2:13" hidden="1">
      <c r="B18498" t="s">
        <v>26872</v>
      </c>
      <c r="C18498" t="s">
        <v>26877</v>
      </c>
      <c r="D18498" t="s">
        <v>2907</v>
      </c>
      <c r="E18498" t="s">
        <v>5070</v>
      </c>
      <c r="F18498">
        <v>2</v>
      </c>
      <c r="G18498">
        <v>0</v>
      </c>
      <c r="H18498" t="s">
        <v>102</v>
      </c>
      <c r="I18498" t="s">
        <v>102</v>
      </c>
      <c r="J18498" t="s">
        <v>103</v>
      </c>
      <c r="K18498" t="s">
        <v>26874</v>
      </c>
      <c r="L18498" t="s">
        <v>10188</v>
      </c>
      <c r="M18498" t="e">
        <f>_xlfn.XLOOKUP(B18498,Sheet1!B:B,Sheet1!C:C)</f>
        <v>#N/A</v>
      </c>
    </row>
    <row r="18499" spans="2:13" hidden="1">
      <c r="B18499" t="s">
        <v>26872</v>
      </c>
      <c r="C18499" t="s">
        <v>26874</v>
      </c>
      <c r="D18499" t="s">
        <v>631</v>
      </c>
      <c r="E18499" t="s">
        <v>5154</v>
      </c>
      <c r="F18499">
        <v>2</v>
      </c>
      <c r="G18499">
        <v>0</v>
      </c>
      <c r="H18499" t="s">
        <v>103</v>
      </c>
      <c r="I18499" t="s">
        <v>102</v>
      </c>
      <c r="J18499" t="s">
        <v>103</v>
      </c>
      <c r="K18499" t="s">
        <v>26874</v>
      </c>
      <c r="L18499" t="s">
        <v>10188</v>
      </c>
      <c r="M18499" t="e">
        <f>_xlfn.XLOOKUP(B18499,Sheet1!B:B,Sheet1!C:C)</f>
        <v>#N/A</v>
      </c>
    </row>
    <row r="18500" spans="2:13" hidden="1">
      <c r="B18500" t="s">
        <v>26872</v>
      </c>
      <c r="C18500" t="s">
        <v>26878</v>
      </c>
      <c r="D18500" t="s">
        <v>26879</v>
      </c>
      <c r="E18500" t="s">
        <v>5073</v>
      </c>
      <c r="F18500">
        <v>16</v>
      </c>
      <c r="G18500">
        <v>156250</v>
      </c>
      <c r="H18500" t="s">
        <v>102</v>
      </c>
      <c r="I18500" t="s">
        <v>103</v>
      </c>
      <c r="J18500" t="s">
        <v>103</v>
      </c>
      <c r="K18500" t="s">
        <v>26874</v>
      </c>
      <c r="L18500" t="s">
        <v>10188</v>
      </c>
      <c r="M18500" t="e">
        <f>_xlfn.XLOOKUP(B18500,Sheet1!B:B,Sheet1!C:C)</f>
        <v>#N/A</v>
      </c>
    </row>
    <row r="18501" spans="2:13" hidden="1">
      <c r="B18501" t="s">
        <v>26872</v>
      </c>
      <c r="C18501" t="s">
        <v>26880</v>
      </c>
      <c r="D18501" t="s">
        <v>12364</v>
      </c>
      <c r="F18501">
        <v>40</v>
      </c>
      <c r="G18501">
        <v>106044</v>
      </c>
      <c r="H18501" t="s">
        <v>103</v>
      </c>
      <c r="I18501" t="s">
        <v>103</v>
      </c>
      <c r="J18501" t="s">
        <v>103</v>
      </c>
      <c r="K18501" t="s">
        <v>26874</v>
      </c>
      <c r="L18501" t="s">
        <v>10188</v>
      </c>
      <c r="M18501" t="e">
        <f>_xlfn.XLOOKUP(B18501,Sheet1!B:B,Sheet1!C:C)</f>
        <v>#N/A</v>
      </c>
    </row>
    <row r="18502" spans="2:13" hidden="1">
      <c r="B18502" t="s">
        <v>26872</v>
      </c>
      <c r="C18502" t="s">
        <v>26881</v>
      </c>
      <c r="D18502" t="s">
        <v>670</v>
      </c>
      <c r="E18502" t="s">
        <v>5070</v>
      </c>
      <c r="F18502">
        <v>2</v>
      </c>
      <c r="G18502">
        <v>0</v>
      </c>
      <c r="H18502" t="s">
        <v>102</v>
      </c>
      <c r="I18502" t="s">
        <v>102</v>
      </c>
      <c r="J18502" t="s">
        <v>103</v>
      </c>
      <c r="K18502" t="s">
        <v>26874</v>
      </c>
      <c r="L18502" t="s">
        <v>10188</v>
      </c>
      <c r="M18502" t="e">
        <f>_xlfn.XLOOKUP(B18502,Sheet1!B:B,Sheet1!C:C)</f>
        <v>#N/A</v>
      </c>
    </row>
    <row r="18503" spans="2:13" hidden="1">
      <c r="B18503" t="s">
        <v>26872</v>
      </c>
      <c r="C18503" t="s">
        <v>26882</v>
      </c>
      <c r="D18503" t="s">
        <v>5832</v>
      </c>
      <c r="F18503">
        <v>40</v>
      </c>
      <c r="G18503">
        <v>147909</v>
      </c>
      <c r="H18503" t="s">
        <v>103</v>
      </c>
      <c r="I18503" t="s">
        <v>103</v>
      </c>
      <c r="J18503" t="s">
        <v>103</v>
      </c>
      <c r="K18503" t="s">
        <v>26874</v>
      </c>
      <c r="L18503" t="s">
        <v>10188</v>
      </c>
      <c r="M18503" t="e">
        <f>_xlfn.XLOOKUP(B18503,Sheet1!B:B,Sheet1!C:C)</f>
        <v>#N/A</v>
      </c>
    </row>
    <row r="18504" spans="2:13" hidden="1">
      <c r="B18504" t="s">
        <v>26872</v>
      </c>
      <c r="C18504" t="s">
        <v>26883</v>
      </c>
      <c r="D18504" t="s">
        <v>26884</v>
      </c>
      <c r="E18504" t="s">
        <v>5070</v>
      </c>
      <c r="F18504">
        <v>2</v>
      </c>
      <c r="G18504">
        <v>0</v>
      </c>
      <c r="H18504" t="s">
        <v>102</v>
      </c>
      <c r="I18504" t="s">
        <v>102</v>
      </c>
      <c r="J18504" t="s">
        <v>103</v>
      </c>
      <c r="K18504" t="s">
        <v>26874</v>
      </c>
      <c r="L18504" t="s">
        <v>10188</v>
      </c>
      <c r="M18504" t="e">
        <f>_xlfn.XLOOKUP(B18504,Sheet1!B:B,Sheet1!C:C)</f>
        <v>#N/A</v>
      </c>
    </row>
    <row r="18505" spans="2:13" hidden="1">
      <c r="B18505" t="s">
        <v>26872</v>
      </c>
      <c r="C18505" t="s">
        <v>26885</v>
      </c>
      <c r="D18505" t="s">
        <v>12364</v>
      </c>
      <c r="F18505">
        <v>40</v>
      </c>
      <c r="G18505">
        <v>100174</v>
      </c>
      <c r="H18505" t="s">
        <v>103</v>
      </c>
      <c r="I18505" t="s">
        <v>103</v>
      </c>
      <c r="J18505" t="s">
        <v>103</v>
      </c>
      <c r="K18505" t="s">
        <v>26874</v>
      </c>
      <c r="L18505" t="s">
        <v>10188</v>
      </c>
      <c r="M18505" t="e">
        <f>_xlfn.XLOOKUP(B18505,Sheet1!B:B,Sheet1!C:C)</f>
        <v>#N/A</v>
      </c>
    </row>
    <row r="18506" spans="2:13" hidden="1">
      <c r="B18506" t="s">
        <v>26886</v>
      </c>
      <c r="C18506" t="s">
        <v>26887</v>
      </c>
      <c r="D18506" t="s">
        <v>226</v>
      </c>
      <c r="E18506" t="s">
        <v>5070</v>
      </c>
      <c r="F18506">
        <v>0.3</v>
      </c>
      <c r="G18506">
        <v>0</v>
      </c>
      <c r="H18506" t="s">
        <v>102</v>
      </c>
      <c r="I18506" t="s">
        <v>102</v>
      </c>
      <c r="J18506" t="s">
        <v>103</v>
      </c>
      <c r="K18506" t="s">
        <v>26888</v>
      </c>
      <c r="L18506" t="s">
        <v>26471</v>
      </c>
      <c r="M18506" t="e">
        <f>_xlfn.XLOOKUP(B18506,Sheet1!B:B,Sheet1!C:C)</f>
        <v>#N/A</v>
      </c>
    </row>
    <row r="18507" spans="2:13" hidden="1">
      <c r="B18507" t="s">
        <v>26886</v>
      </c>
      <c r="C18507" t="s">
        <v>26889</v>
      </c>
      <c r="D18507" t="s">
        <v>2009</v>
      </c>
      <c r="E18507" t="s">
        <v>5178</v>
      </c>
      <c r="F18507">
        <v>40</v>
      </c>
      <c r="G18507">
        <v>0</v>
      </c>
      <c r="H18507" t="s">
        <v>103</v>
      </c>
      <c r="I18507" t="s">
        <v>103</v>
      </c>
      <c r="J18507" t="s">
        <v>102</v>
      </c>
      <c r="K18507" t="s">
        <v>26888</v>
      </c>
      <c r="L18507" t="s">
        <v>26471</v>
      </c>
      <c r="M18507" t="e">
        <f>_xlfn.XLOOKUP(B18507,Sheet1!B:B,Sheet1!C:C)</f>
        <v>#N/A</v>
      </c>
    </row>
    <row r="18508" spans="2:13" hidden="1">
      <c r="B18508" t="s">
        <v>26886</v>
      </c>
      <c r="C18508" t="s">
        <v>26890</v>
      </c>
      <c r="D18508" t="s">
        <v>2916</v>
      </c>
      <c r="E18508" t="s">
        <v>5154</v>
      </c>
      <c r="F18508">
        <v>0.3</v>
      </c>
      <c r="G18508">
        <v>0</v>
      </c>
      <c r="H18508" t="s">
        <v>103</v>
      </c>
      <c r="I18508" t="s">
        <v>102</v>
      </c>
      <c r="J18508" t="s">
        <v>103</v>
      </c>
      <c r="K18508" t="s">
        <v>26888</v>
      </c>
      <c r="L18508" t="s">
        <v>26471</v>
      </c>
      <c r="M18508" t="e">
        <f>_xlfn.XLOOKUP(B18508,Sheet1!B:B,Sheet1!C:C)</f>
        <v>#N/A</v>
      </c>
    </row>
    <row r="18509" spans="2:13" hidden="1">
      <c r="B18509" t="s">
        <v>26886</v>
      </c>
      <c r="C18509" t="s">
        <v>26891</v>
      </c>
      <c r="D18509" t="s">
        <v>26892</v>
      </c>
      <c r="E18509" t="s">
        <v>5154</v>
      </c>
      <c r="F18509">
        <v>0.3</v>
      </c>
      <c r="G18509">
        <v>0</v>
      </c>
      <c r="H18509" t="s">
        <v>103</v>
      </c>
      <c r="I18509" t="s">
        <v>102</v>
      </c>
      <c r="J18509" t="s">
        <v>103</v>
      </c>
      <c r="K18509" t="s">
        <v>26888</v>
      </c>
      <c r="L18509" t="s">
        <v>26471</v>
      </c>
      <c r="M18509" t="e">
        <f>_xlfn.XLOOKUP(B18509,Sheet1!B:B,Sheet1!C:C)</f>
        <v>#N/A</v>
      </c>
    </row>
    <row r="18510" spans="2:13" hidden="1">
      <c r="B18510" t="s">
        <v>26886</v>
      </c>
      <c r="C18510" t="s">
        <v>26893</v>
      </c>
      <c r="D18510" t="s">
        <v>226</v>
      </c>
      <c r="E18510" t="s">
        <v>5070</v>
      </c>
      <c r="F18510">
        <v>5</v>
      </c>
      <c r="G18510">
        <v>2667</v>
      </c>
      <c r="H18510" t="s">
        <v>102</v>
      </c>
      <c r="I18510" t="s">
        <v>102</v>
      </c>
      <c r="J18510" t="s">
        <v>103</v>
      </c>
      <c r="K18510" t="s">
        <v>26888</v>
      </c>
      <c r="L18510" t="s">
        <v>26471</v>
      </c>
      <c r="M18510" t="e">
        <f>_xlfn.XLOOKUP(B18510,Sheet1!B:B,Sheet1!C:C)</f>
        <v>#N/A</v>
      </c>
    </row>
    <row r="18511" spans="2:13" hidden="1">
      <c r="B18511" t="s">
        <v>26886</v>
      </c>
      <c r="C18511" t="s">
        <v>26894</v>
      </c>
      <c r="D18511" t="s">
        <v>26895</v>
      </c>
      <c r="E18511" t="s">
        <v>5154</v>
      </c>
      <c r="F18511">
        <v>5</v>
      </c>
      <c r="G18511">
        <v>0</v>
      </c>
      <c r="H18511" t="s">
        <v>103</v>
      </c>
      <c r="I18511" t="s">
        <v>102</v>
      </c>
      <c r="J18511" t="s">
        <v>103</v>
      </c>
      <c r="K18511" t="s">
        <v>26888</v>
      </c>
      <c r="L18511" t="s">
        <v>26471</v>
      </c>
      <c r="M18511" t="e">
        <f>_xlfn.XLOOKUP(B18511,Sheet1!B:B,Sheet1!C:C)</f>
        <v>#N/A</v>
      </c>
    </row>
    <row r="18512" spans="2:13" hidden="1">
      <c r="B18512" t="s">
        <v>26886</v>
      </c>
      <c r="C18512" t="s">
        <v>26896</v>
      </c>
      <c r="D18512" t="s">
        <v>226</v>
      </c>
      <c r="E18512" t="s">
        <v>5154</v>
      </c>
      <c r="F18512">
        <v>0.3</v>
      </c>
      <c r="G18512">
        <v>0</v>
      </c>
      <c r="H18512" t="s">
        <v>103</v>
      </c>
      <c r="I18512" t="s">
        <v>102</v>
      </c>
      <c r="J18512" t="s">
        <v>103</v>
      </c>
      <c r="K18512" t="s">
        <v>26888</v>
      </c>
      <c r="L18512" t="s">
        <v>26471</v>
      </c>
      <c r="M18512" t="e">
        <f>_xlfn.XLOOKUP(B18512,Sheet1!B:B,Sheet1!C:C)</f>
        <v>#N/A</v>
      </c>
    </row>
    <row r="18513" spans="2:13" hidden="1">
      <c r="B18513" t="s">
        <v>26886</v>
      </c>
      <c r="C18513" t="s">
        <v>26897</v>
      </c>
      <c r="D18513" t="s">
        <v>226</v>
      </c>
      <c r="E18513" t="s">
        <v>5154</v>
      </c>
      <c r="F18513">
        <v>0.3</v>
      </c>
      <c r="G18513">
        <v>0</v>
      </c>
      <c r="H18513" t="s">
        <v>103</v>
      </c>
      <c r="I18513" t="s">
        <v>102</v>
      </c>
      <c r="J18513" t="s">
        <v>103</v>
      </c>
      <c r="K18513" t="s">
        <v>26888</v>
      </c>
      <c r="L18513" t="s">
        <v>26471</v>
      </c>
      <c r="M18513" t="e">
        <f>_xlfn.XLOOKUP(B18513,Sheet1!B:B,Sheet1!C:C)</f>
        <v>#N/A</v>
      </c>
    </row>
    <row r="18514" spans="2:13" hidden="1">
      <c r="B18514" t="s">
        <v>26886</v>
      </c>
      <c r="C18514" t="s">
        <v>26898</v>
      </c>
      <c r="D18514" t="s">
        <v>226</v>
      </c>
      <c r="E18514" t="s">
        <v>5154</v>
      </c>
      <c r="F18514">
        <v>0.3</v>
      </c>
      <c r="G18514">
        <v>0</v>
      </c>
      <c r="H18514" t="s">
        <v>103</v>
      </c>
      <c r="I18514" t="s">
        <v>102</v>
      </c>
      <c r="J18514" t="s">
        <v>103</v>
      </c>
      <c r="K18514" t="s">
        <v>26888</v>
      </c>
      <c r="L18514" t="s">
        <v>26471</v>
      </c>
      <c r="M18514" t="e">
        <f>_xlfn.XLOOKUP(B18514,Sheet1!B:B,Sheet1!C:C)</f>
        <v>#N/A</v>
      </c>
    </row>
    <row r="18515" spans="2:13" hidden="1">
      <c r="B18515" t="s">
        <v>26886</v>
      </c>
      <c r="C18515" t="s">
        <v>26899</v>
      </c>
      <c r="D18515" t="s">
        <v>226</v>
      </c>
      <c r="E18515" t="s">
        <v>5154</v>
      </c>
      <c r="F18515">
        <v>0.3</v>
      </c>
      <c r="G18515">
        <v>0</v>
      </c>
      <c r="H18515" t="s">
        <v>103</v>
      </c>
      <c r="I18515" t="s">
        <v>102</v>
      </c>
      <c r="J18515" t="s">
        <v>103</v>
      </c>
      <c r="K18515" t="s">
        <v>26888</v>
      </c>
      <c r="L18515" t="s">
        <v>26471</v>
      </c>
      <c r="M18515" t="e">
        <f>_xlfn.XLOOKUP(B18515,Sheet1!B:B,Sheet1!C:C)</f>
        <v>#N/A</v>
      </c>
    </row>
    <row r="18516" spans="2:13" hidden="1">
      <c r="B18516" t="s">
        <v>26886</v>
      </c>
      <c r="C18516" t="s">
        <v>26900</v>
      </c>
      <c r="D18516" t="s">
        <v>226</v>
      </c>
      <c r="E18516" t="s">
        <v>5154</v>
      </c>
      <c r="F18516">
        <v>0.3</v>
      </c>
      <c r="G18516">
        <v>0</v>
      </c>
      <c r="H18516" t="s">
        <v>103</v>
      </c>
      <c r="I18516" t="s">
        <v>102</v>
      </c>
      <c r="J18516" t="s">
        <v>103</v>
      </c>
      <c r="K18516" t="s">
        <v>26888</v>
      </c>
      <c r="L18516" t="s">
        <v>26471</v>
      </c>
      <c r="M18516" t="e">
        <f>_xlfn.XLOOKUP(B18516,Sheet1!B:B,Sheet1!C:C)</f>
        <v>#N/A</v>
      </c>
    </row>
    <row r="18517" spans="2:13" hidden="1">
      <c r="B18517" t="s">
        <v>26886</v>
      </c>
      <c r="C18517" t="s">
        <v>26901</v>
      </c>
      <c r="D18517" t="s">
        <v>226</v>
      </c>
      <c r="E18517" t="s">
        <v>5154</v>
      </c>
      <c r="F18517">
        <v>0.3</v>
      </c>
      <c r="G18517">
        <v>0</v>
      </c>
      <c r="H18517" t="s">
        <v>103</v>
      </c>
      <c r="I18517" t="s">
        <v>102</v>
      </c>
      <c r="J18517" t="s">
        <v>103</v>
      </c>
      <c r="K18517" t="s">
        <v>26888</v>
      </c>
      <c r="L18517" t="s">
        <v>26471</v>
      </c>
      <c r="M18517" t="e">
        <f>_xlfn.XLOOKUP(B18517,Sheet1!B:B,Sheet1!C:C)</f>
        <v>#N/A</v>
      </c>
    </row>
    <row r="18518" spans="2:13" hidden="1">
      <c r="B18518" t="s">
        <v>26886</v>
      </c>
      <c r="C18518" t="s">
        <v>26888</v>
      </c>
      <c r="D18518" t="s">
        <v>26471</v>
      </c>
      <c r="E18518" t="s">
        <v>5073</v>
      </c>
      <c r="F18518">
        <v>10</v>
      </c>
      <c r="G18518">
        <v>23946</v>
      </c>
      <c r="H18518" t="s">
        <v>102</v>
      </c>
      <c r="I18518" t="s">
        <v>103</v>
      </c>
      <c r="J18518" t="s">
        <v>103</v>
      </c>
      <c r="K18518" t="s">
        <v>26888</v>
      </c>
      <c r="L18518" t="s">
        <v>26471</v>
      </c>
      <c r="M18518" t="e">
        <f>_xlfn.XLOOKUP(B18518,Sheet1!B:B,Sheet1!C:C)</f>
        <v>#N/A</v>
      </c>
    </row>
    <row r="18519" spans="2:13" hidden="1">
      <c r="B18519" t="s">
        <v>26886</v>
      </c>
      <c r="C18519" t="s">
        <v>26902</v>
      </c>
      <c r="D18519" t="s">
        <v>226</v>
      </c>
      <c r="E18519" t="s">
        <v>5154</v>
      </c>
      <c r="F18519">
        <v>0.3</v>
      </c>
      <c r="G18519">
        <v>0</v>
      </c>
      <c r="H18519" t="s">
        <v>103</v>
      </c>
      <c r="I18519" t="s">
        <v>102</v>
      </c>
      <c r="J18519" t="s">
        <v>103</v>
      </c>
      <c r="K18519" t="s">
        <v>26888</v>
      </c>
      <c r="L18519" t="s">
        <v>26471</v>
      </c>
      <c r="M18519" t="e">
        <f>_xlfn.XLOOKUP(B18519,Sheet1!B:B,Sheet1!C:C)</f>
        <v>#N/A</v>
      </c>
    </row>
    <row r="18520" spans="2:13" hidden="1">
      <c r="B18520" t="s">
        <v>26886</v>
      </c>
      <c r="C18520" t="s">
        <v>26903</v>
      </c>
      <c r="D18520" t="s">
        <v>226</v>
      </c>
      <c r="E18520" t="s">
        <v>5154</v>
      </c>
      <c r="F18520">
        <v>0.3</v>
      </c>
      <c r="G18520">
        <v>0</v>
      </c>
      <c r="H18520" t="s">
        <v>103</v>
      </c>
      <c r="I18520" t="s">
        <v>102</v>
      </c>
      <c r="J18520" t="s">
        <v>103</v>
      </c>
      <c r="K18520" t="s">
        <v>26888</v>
      </c>
      <c r="L18520" t="s">
        <v>26471</v>
      </c>
      <c r="M18520" t="e">
        <f>_xlfn.XLOOKUP(B18520,Sheet1!B:B,Sheet1!C:C)</f>
        <v>#N/A</v>
      </c>
    </row>
    <row r="18521" spans="2:13" hidden="1">
      <c r="B18521" t="s">
        <v>26886</v>
      </c>
      <c r="C18521" t="s">
        <v>26904</v>
      </c>
      <c r="D18521" t="s">
        <v>226</v>
      </c>
      <c r="E18521" t="s">
        <v>5154</v>
      </c>
      <c r="F18521">
        <v>0.3</v>
      </c>
      <c r="G18521">
        <v>0</v>
      </c>
      <c r="H18521" t="s">
        <v>103</v>
      </c>
      <c r="I18521" t="s">
        <v>102</v>
      </c>
      <c r="J18521" t="s">
        <v>103</v>
      </c>
      <c r="K18521" t="s">
        <v>26888</v>
      </c>
      <c r="L18521" t="s">
        <v>26471</v>
      </c>
      <c r="M18521" t="e">
        <f>_xlfn.XLOOKUP(B18521,Sheet1!B:B,Sheet1!C:C)</f>
        <v>#N/A</v>
      </c>
    </row>
    <row r="18522" spans="2:13" hidden="1">
      <c r="B18522" t="s">
        <v>26905</v>
      </c>
      <c r="C18522" t="s">
        <v>26906</v>
      </c>
      <c r="D18522" t="s">
        <v>5224</v>
      </c>
      <c r="E18522" t="s">
        <v>5073</v>
      </c>
      <c r="F18522">
        <v>1</v>
      </c>
      <c r="G18522">
        <v>0</v>
      </c>
      <c r="H18522" t="s">
        <v>102</v>
      </c>
      <c r="I18522" t="s">
        <v>103</v>
      </c>
      <c r="J18522" t="s">
        <v>103</v>
      </c>
      <c r="K18522" t="s">
        <v>26907</v>
      </c>
      <c r="L18522" t="s">
        <v>188</v>
      </c>
      <c r="M18522" t="e">
        <f>_xlfn.XLOOKUP(B18522,Sheet1!B:B,Sheet1!C:C)</f>
        <v>#N/A</v>
      </c>
    </row>
    <row r="18523" spans="2:13" hidden="1">
      <c r="B18523" t="s">
        <v>26905</v>
      </c>
      <c r="C18523" t="s">
        <v>26908</v>
      </c>
      <c r="D18523" t="s">
        <v>267</v>
      </c>
      <c r="E18523" t="s">
        <v>5073</v>
      </c>
      <c r="F18523">
        <v>1</v>
      </c>
      <c r="G18523">
        <v>0</v>
      </c>
      <c r="H18523" t="s">
        <v>102</v>
      </c>
      <c r="I18523" t="s">
        <v>103</v>
      </c>
      <c r="J18523" t="s">
        <v>103</v>
      </c>
      <c r="K18523" t="s">
        <v>26907</v>
      </c>
      <c r="L18523" t="s">
        <v>188</v>
      </c>
      <c r="M18523" t="e">
        <f>_xlfn.XLOOKUP(B18523,Sheet1!B:B,Sheet1!C:C)</f>
        <v>#N/A</v>
      </c>
    </row>
    <row r="18524" spans="2:13" hidden="1">
      <c r="B18524" t="s">
        <v>26905</v>
      </c>
      <c r="C18524" t="s">
        <v>26909</v>
      </c>
      <c r="D18524" t="s">
        <v>26910</v>
      </c>
      <c r="F18524">
        <v>50</v>
      </c>
      <c r="G18524">
        <v>0</v>
      </c>
      <c r="H18524" t="s">
        <v>103</v>
      </c>
      <c r="I18524" t="s">
        <v>103</v>
      </c>
      <c r="J18524" t="s">
        <v>103</v>
      </c>
      <c r="K18524" t="s">
        <v>26907</v>
      </c>
      <c r="L18524" t="s">
        <v>188</v>
      </c>
      <c r="M18524" t="e">
        <f>_xlfn.XLOOKUP(B18524,Sheet1!B:B,Sheet1!C:C)</f>
        <v>#N/A</v>
      </c>
    </row>
    <row r="18525" spans="2:13" hidden="1">
      <c r="B18525" t="s">
        <v>26905</v>
      </c>
      <c r="C18525" t="s">
        <v>26907</v>
      </c>
      <c r="D18525" t="s">
        <v>188</v>
      </c>
      <c r="F18525">
        <v>50</v>
      </c>
      <c r="G18525">
        <v>0</v>
      </c>
      <c r="H18525" t="s">
        <v>103</v>
      </c>
      <c r="I18525" t="s">
        <v>103</v>
      </c>
      <c r="J18525" t="s">
        <v>103</v>
      </c>
      <c r="K18525" t="s">
        <v>26907</v>
      </c>
      <c r="L18525" t="s">
        <v>188</v>
      </c>
      <c r="M18525" t="e">
        <f>_xlfn.XLOOKUP(B18525,Sheet1!B:B,Sheet1!C:C)</f>
        <v>#N/A</v>
      </c>
    </row>
    <row r="18526" spans="2:13" hidden="1">
      <c r="B18526" t="s">
        <v>26905</v>
      </c>
      <c r="C18526" t="s">
        <v>26911</v>
      </c>
      <c r="D18526" t="s">
        <v>315</v>
      </c>
      <c r="E18526" t="s">
        <v>5073</v>
      </c>
      <c r="F18526">
        <v>1</v>
      </c>
      <c r="G18526">
        <v>0</v>
      </c>
      <c r="H18526" t="s">
        <v>102</v>
      </c>
      <c r="I18526" t="s">
        <v>103</v>
      </c>
      <c r="J18526" t="s">
        <v>103</v>
      </c>
      <c r="K18526" t="s">
        <v>26907</v>
      </c>
      <c r="L18526" t="s">
        <v>188</v>
      </c>
      <c r="M18526" t="e">
        <f>_xlfn.XLOOKUP(B18526,Sheet1!B:B,Sheet1!C:C)</f>
        <v>#N/A</v>
      </c>
    </row>
    <row r="18527" spans="2:13" hidden="1">
      <c r="B18527" t="s">
        <v>26905</v>
      </c>
      <c r="C18527" t="s">
        <v>26912</v>
      </c>
      <c r="D18527" t="s">
        <v>5246</v>
      </c>
      <c r="E18527" t="s">
        <v>5154</v>
      </c>
      <c r="F18527">
        <v>0.5</v>
      </c>
      <c r="G18527">
        <v>0</v>
      </c>
      <c r="H18527" t="s">
        <v>103</v>
      </c>
      <c r="I18527" t="s">
        <v>102</v>
      </c>
      <c r="J18527" t="s">
        <v>103</v>
      </c>
      <c r="K18527" t="s">
        <v>26907</v>
      </c>
      <c r="L18527" t="s">
        <v>188</v>
      </c>
      <c r="M18527" t="e">
        <f>_xlfn.XLOOKUP(B18527,Sheet1!B:B,Sheet1!C:C)</f>
        <v>#N/A</v>
      </c>
    </row>
    <row r="18528" spans="2:13" hidden="1">
      <c r="B18528" t="s">
        <v>26905</v>
      </c>
      <c r="C18528" t="s">
        <v>26913</v>
      </c>
      <c r="D18528" t="s">
        <v>631</v>
      </c>
      <c r="E18528" t="s">
        <v>5154</v>
      </c>
      <c r="F18528">
        <v>0.5</v>
      </c>
      <c r="G18528">
        <v>0</v>
      </c>
      <c r="H18528" t="s">
        <v>103</v>
      </c>
      <c r="I18528" t="s">
        <v>102</v>
      </c>
      <c r="J18528" t="s">
        <v>103</v>
      </c>
      <c r="K18528" t="s">
        <v>26907</v>
      </c>
      <c r="L18528" t="s">
        <v>188</v>
      </c>
      <c r="M18528" t="e">
        <f>_xlfn.XLOOKUP(B18528,Sheet1!B:B,Sheet1!C:C)</f>
        <v>#N/A</v>
      </c>
    </row>
    <row r="18529" spans="2:13" hidden="1">
      <c r="B18529" t="s">
        <v>26905</v>
      </c>
      <c r="C18529" t="s">
        <v>26914</v>
      </c>
      <c r="D18529" t="s">
        <v>631</v>
      </c>
      <c r="E18529" t="s">
        <v>5154</v>
      </c>
      <c r="F18529">
        <v>0.5</v>
      </c>
      <c r="G18529">
        <v>0</v>
      </c>
      <c r="H18529" t="s">
        <v>103</v>
      </c>
      <c r="I18529" t="s">
        <v>102</v>
      </c>
      <c r="J18529" t="s">
        <v>103</v>
      </c>
      <c r="K18529" t="s">
        <v>26907</v>
      </c>
      <c r="L18529" t="s">
        <v>188</v>
      </c>
      <c r="M18529" t="e">
        <f>_xlfn.XLOOKUP(B18529,Sheet1!B:B,Sheet1!C:C)</f>
        <v>#N/A</v>
      </c>
    </row>
    <row r="18530" spans="2:13" hidden="1">
      <c r="B18530" t="s">
        <v>26915</v>
      </c>
      <c r="C18530" t="s">
        <v>26916</v>
      </c>
      <c r="D18530" t="s">
        <v>631</v>
      </c>
      <c r="E18530" t="s">
        <v>5154</v>
      </c>
      <c r="F18530">
        <v>5</v>
      </c>
      <c r="G18530">
        <v>0</v>
      </c>
      <c r="H18530" t="s">
        <v>103</v>
      </c>
      <c r="I18530" t="s">
        <v>102</v>
      </c>
      <c r="J18530" t="s">
        <v>103</v>
      </c>
      <c r="K18530" t="s">
        <v>26917</v>
      </c>
      <c r="L18530" t="s">
        <v>142</v>
      </c>
      <c r="M18530" t="e">
        <f>_xlfn.XLOOKUP(B18530,Sheet1!B:B,Sheet1!C:C)</f>
        <v>#N/A</v>
      </c>
    </row>
    <row r="18531" spans="2:13" hidden="1">
      <c r="B18531" t="s">
        <v>26915</v>
      </c>
      <c r="C18531" t="s">
        <v>26918</v>
      </c>
      <c r="D18531" t="s">
        <v>631</v>
      </c>
      <c r="E18531" t="s">
        <v>5154</v>
      </c>
      <c r="F18531">
        <v>1</v>
      </c>
      <c r="G18531">
        <v>0</v>
      </c>
      <c r="H18531" t="s">
        <v>103</v>
      </c>
      <c r="I18531" t="s">
        <v>102</v>
      </c>
      <c r="J18531" t="s">
        <v>103</v>
      </c>
      <c r="K18531" t="s">
        <v>26917</v>
      </c>
      <c r="L18531" t="s">
        <v>142</v>
      </c>
      <c r="M18531" t="e">
        <f>_xlfn.XLOOKUP(B18531,Sheet1!B:B,Sheet1!C:C)</f>
        <v>#N/A</v>
      </c>
    </row>
    <row r="18532" spans="2:13" hidden="1">
      <c r="B18532" t="s">
        <v>26915</v>
      </c>
      <c r="C18532" t="s">
        <v>26919</v>
      </c>
      <c r="D18532" t="s">
        <v>631</v>
      </c>
      <c r="E18532" t="s">
        <v>5154</v>
      </c>
      <c r="F18532">
        <v>1</v>
      </c>
      <c r="G18532">
        <v>0</v>
      </c>
      <c r="H18532" t="s">
        <v>103</v>
      </c>
      <c r="I18532" t="s">
        <v>102</v>
      </c>
      <c r="J18532" t="s">
        <v>103</v>
      </c>
      <c r="K18532" t="s">
        <v>26917</v>
      </c>
      <c r="L18532" t="s">
        <v>142</v>
      </c>
      <c r="M18532" t="e">
        <f>_xlfn.XLOOKUP(B18532,Sheet1!B:B,Sheet1!C:C)</f>
        <v>#N/A</v>
      </c>
    </row>
    <row r="18533" spans="2:13" hidden="1">
      <c r="B18533" t="s">
        <v>26915</v>
      </c>
      <c r="C18533" t="s">
        <v>12079</v>
      </c>
      <c r="D18533" t="s">
        <v>631</v>
      </c>
      <c r="E18533" t="s">
        <v>5154</v>
      </c>
      <c r="F18533">
        <v>1</v>
      </c>
      <c r="G18533">
        <v>0</v>
      </c>
      <c r="H18533" t="s">
        <v>103</v>
      </c>
      <c r="I18533" t="s">
        <v>102</v>
      </c>
      <c r="J18533" t="s">
        <v>103</v>
      </c>
      <c r="K18533" t="s">
        <v>26917</v>
      </c>
      <c r="L18533" t="s">
        <v>142</v>
      </c>
      <c r="M18533" t="e">
        <f>_xlfn.XLOOKUP(B18533,Sheet1!B:B,Sheet1!C:C)</f>
        <v>#N/A</v>
      </c>
    </row>
    <row r="18534" spans="2:13" hidden="1">
      <c r="B18534" t="s">
        <v>26915</v>
      </c>
      <c r="C18534" t="s">
        <v>26920</v>
      </c>
      <c r="D18534" t="s">
        <v>631</v>
      </c>
      <c r="E18534" t="s">
        <v>5154</v>
      </c>
      <c r="F18534">
        <v>2</v>
      </c>
      <c r="G18534">
        <v>0</v>
      </c>
      <c r="H18534" t="s">
        <v>103</v>
      </c>
      <c r="I18534" t="s">
        <v>102</v>
      </c>
      <c r="J18534" t="s">
        <v>103</v>
      </c>
      <c r="K18534" t="s">
        <v>26917</v>
      </c>
      <c r="L18534" t="s">
        <v>142</v>
      </c>
      <c r="M18534" t="e">
        <f>_xlfn.XLOOKUP(B18534,Sheet1!B:B,Sheet1!C:C)</f>
        <v>#N/A</v>
      </c>
    </row>
    <row r="18535" spans="2:13" hidden="1">
      <c r="B18535" t="s">
        <v>26915</v>
      </c>
      <c r="C18535" t="s">
        <v>26921</v>
      </c>
      <c r="D18535" t="s">
        <v>631</v>
      </c>
      <c r="E18535" t="s">
        <v>5154</v>
      </c>
      <c r="F18535">
        <v>3</v>
      </c>
      <c r="G18535">
        <v>0</v>
      </c>
      <c r="H18535" t="s">
        <v>103</v>
      </c>
      <c r="I18535" t="s">
        <v>102</v>
      </c>
      <c r="J18535" t="s">
        <v>103</v>
      </c>
      <c r="K18535" t="s">
        <v>26917</v>
      </c>
      <c r="L18535" t="s">
        <v>142</v>
      </c>
      <c r="M18535" t="e">
        <f>_xlfn.XLOOKUP(B18535,Sheet1!B:B,Sheet1!C:C)</f>
        <v>#N/A</v>
      </c>
    </row>
    <row r="18536" spans="2:13" hidden="1">
      <c r="B18536" t="s">
        <v>26915</v>
      </c>
      <c r="C18536" t="s">
        <v>26922</v>
      </c>
      <c r="D18536" t="s">
        <v>631</v>
      </c>
      <c r="E18536" t="s">
        <v>5154</v>
      </c>
      <c r="F18536">
        <v>5</v>
      </c>
      <c r="G18536">
        <v>0</v>
      </c>
      <c r="H18536" t="s">
        <v>103</v>
      </c>
      <c r="I18536" t="s">
        <v>102</v>
      </c>
      <c r="J18536" t="s">
        <v>103</v>
      </c>
      <c r="K18536" t="s">
        <v>26917</v>
      </c>
      <c r="L18536" t="s">
        <v>142</v>
      </c>
      <c r="M18536" t="e">
        <f>_xlfn.XLOOKUP(B18536,Sheet1!B:B,Sheet1!C:C)</f>
        <v>#N/A</v>
      </c>
    </row>
    <row r="18537" spans="2:13" hidden="1">
      <c r="B18537" t="s">
        <v>26915</v>
      </c>
      <c r="C18537" t="s">
        <v>26923</v>
      </c>
      <c r="D18537" t="s">
        <v>26924</v>
      </c>
      <c r="E18537" t="s">
        <v>5073</v>
      </c>
      <c r="F18537">
        <v>40</v>
      </c>
      <c r="G18537">
        <v>123398</v>
      </c>
      <c r="H18537" t="s">
        <v>102</v>
      </c>
      <c r="I18537" t="s">
        <v>103</v>
      </c>
      <c r="J18537" t="s">
        <v>103</v>
      </c>
      <c r="K18537" t="s">
        <v>26917</v>
      </c>
      <c r="L18537" t="s">
        <v>142</v>
      </c>
      <c r="M18537" t="e">
        <f>_xlfn.XLOOKUP(B18537,Sheet1!B:B,Sheet1!C:C)</f>
        <v>#N/A</v>
      </c>
    </row>
    <row r="18538" spans="2:13" hidden="1">
      <c r="B18538" t="s">
        <v>26915</v>
      </c>
      <c r="C18538" t="s">
        <v>26925</v>
      </c>
      <c r="D18538" t="s">
        <v>590</v>
      </c>
      <c r="E18538" t="s">
        <v>5070</v>
      </c>
      <c r="F18538">
        <v>5</v>
      </c>
      <c r="G18538">
        <v>0</v>
      </c>
      <c r="H18538" t="s">
        <v>102</v>
      </c>
      <c r="I18538" t="s">
        <v>102</v>
      </c>
      <c r="J18538" t="s">
        <v>103</v>
      </c>
      <c r="K18538" t="s">
        <v>26917</v>
      </c>
      <c r="L18538" t="s">
        <v>142</v>
      </c>
      <c r="M18538" t="e">
        <f>_xlfn.XLOOKUP(B18538,Sheet1!B:B,Sheet1!C:C)</f>
        <v>#N/A</v>
      </c>
    </row>
    <row r="18539" spans="2:13" hidden="1">
      <c r="B18539" t="s">
        <v>26915</v>
      </c>
      <c r="C18539" t="s">
        <v>26926</v>
      </c>
      <c r="D18539" t="s">
        <v>670</v>
      </c>
      <c r="E18539" t="s">
        <v>5070</v>
      </c>
      <c r="F18539">
        <v>1</v>
      </c>
      <c r="G18539">
        <v>0</v>
      </c>
      <c r="H18539" t="s">
        <v>102</v>
      </c>
      <c r="I18539" t="s">
        <v>102</v>
      </c>
      <c r="J18539" t="s">
        <v>103</v>
      </c>
      <c r="K18539" t="s">
        <v>26917</v>
      </c>
      <c r="L18539" t="s">
        <v>142</v>
      </c>
      <c r="M18539" t="e">
        <f>_xlfn.XLOOKUP(B18539,Sheet1!B:B,Sheet1!C:C)</f>
        <v>#N/A</v>
      </c>
    </row>
    <row r="18540" spans="2:13" hidden="1">
      <c r="B18540" t="s">
        <v>26915</v>
      </c>
      <c r="C18540" t="s">
        <v>26927</v>
      </c>
      <c r="D18540" t="s">
        <v>254</v>
      </c>
      <c r="E18540" t="s">
        <v>5070</v>
      </c>
      <c r="F18540">
        <v>15</v>
      </c>
      <c r="G18540">
        <v>0</v>
      </c>
      <c r="H18540" t="s">
        <v>102</v>
      </c>
      <c r="I18540" t="s">
        <v>102</v>
      </c>
      <c r="J18540" t="s">
        <v>103</v>
      </c>
      <c r="K18540" t="s">
        <v>26917</v>
      </c>
      <c r="L18540" t="s">
        <v>142</v>
      </c>
      <c r="M18540" t="e">
        <f>_xlfn.XLOOKUP(B18540,Sheet1!B:B,Sheet1!C:C)</f>
        <v>#N/A</v>
      </c>
    </row>
    <row r="18541" spans="2:13" hidden="1">
      <c r="B18541" t="s">
        <v>26915</v>
      </c>
      <c r="C18541" t="s">
        <v>26928</v>
      </c>
      <c r="D18541" t="s">
        <v>631</v>
      </c>
      <c r="E18541" t="s">
        <v>5154</v>
      </c>
      <c r="F18541">
        <v>3</v>
      </c>
      <c r="G18541">
        <v>0</v>
      </c>
      <c r="H18541" t="s">
        <v>103</v>
      </c>
      <c r="I18541" t="s">
        <v>102</v>
      </c>
      <c r="J18541" t="s">
        <v>103</v>
      </c>
      <c r="K18541" t="s">
        <v>26917</v>
      </c>
      <c r="L18541" t="s">
        <v>142</v>
      </c>
      <c r="M18541" t="e">
        <f>_xlfn.XLOOKUP(B18541,Sheet1!B:B,Sheet1!C:C)</f>
        <v>#N/A</v>
      </c>
    </row>
    <row r="18542" spans="2:13" hidden="1">
      <c r="B18542" t="s">
        <v>26915</v>
      </c>
      <c r="C18542" t="s">
        <v>26929</v>
      </c>
      <c r="D18542" t="s">
        <v>631</v>
      </c>
      <c r="E18542" t="s">
        <v>5154</v>
      </c>
      <c r="F18542">
        <v>1</v>
      </c>
      <c r="G18542">
        <v>0</v>
      </c>
      <c r="H18542" t="s">
        <v>103</v>
      </c>
      <c r="I18542" t="s">
        <v>102</v>
      </c>
      <c r="J18542" t="s">
        <v>103</v>
      </c>
      <c r="K18542" t="s">
        <v>26917</v>
      </c>
      <c r="L18542" t="s">
        <v>142</v>
      </c>
      <c r="M18542" t="e">
        <f>_xlfn.XLOOKUP(B18542,Sheet1!B:B,Sheet1!C:C)</f>
        <v>#N/A</v>
      </c>
    </row>
    <row r="18543" spans="2:13" hidden="1">
      <c r="B18543" t="s">
        <v>26915</v>
      </c>
      <c r="C18543" t="s">
        <v>26917</v>
      </c>
      <c r="D18543" t="s">
        <v>142</v>
      </c>
      <c r="E18543" t="s">
        <v>5070</v>
      </c>
      <c r="F18543">
        <v>5</v>
      </c>
      <c r="G18543">
        <v>0</v>
      </c>
      <c r="H18543" t="s">
        <v>102</v>
      </c>
      <c r="I18543" t="s">
        <v>102</v>
      </c>
      <c r="J18543" t="s">
        <v>103</v>
      </c>
      <c r="K18543" t="s">
        <v>26917</v>
      </c>
      <c r="L18543" t="s">
        <v>142</v>
      </c>
      <c r="M18543" t="e">
        <f>_xlfn.XLOOKUP(B18543,Sheet1!B:B,Sheet1!C:C)</f>
        <v>#N/A</v>
      </c>
    </row>
    <row r="18544" spans="2:13" hidden="1">
      <c r="B18544" t="s">
        <v>26915</v>
      </c>
      <c r="C18544" t="s">
        <v>26930</v>
      </c>
      <c r="D18544" t="s">
        <v>631</v>
      </c>
      <c r="E18544" t="s">
        <v>5154</v>
      </c>
      <c r="F18544">
        <v>1</v>
      </c>
      <c r="G18544">
        <v>0</v>
      </c>
      <c r="H18544" t="s">
        <v>103</v>
      </c>
      <c r="I18544" t="s">
        <v>102</v>
      </c>
      <c r="J18544" t="s">
        <v>103</v>
      </c>
      <c r="K18544" t="s">
        <v>26917</v>
      </c>
      <c r="L18544" t="s">
        <v>142</v>
      </c>
      <c r="M18544" t="e">
        <f>_xlfn.XLOOKUP(B18544,Sheet1!B:B,Sheet1!C:C)</f>
        <v>#N/A</v>
      </c>
    </row>
    <row r="18545" spans="2:13" hidden="1">
      <c r="B18545" t="s">
        <v>26915</v>
      </c>
      <c r="C18545" t="s">
        <v>26931</v>
      </c>
      <c r="D18545" t="s">
        <v>631</v>
      </c>
      <c r="E18545" t="s">
        <v>5154</v>
      </c>
      <c r="F18545">
        <v>5</v>
      </c>
      <c r="G18545">
        <v>0</v>
      </c>
      <c r="H18545" t="s">
        <v>103</v>
      </c>
      <c r="I18545" t="s">
        <v>102</v>
      </c>
      <c r="J18545" t="s">
        <v>103</v>
      </c>
      <c r="K18545" t="s">
        <v>26917</v>
      </c>
      <c r="L18545" t="s">
        <v>142</v>
      </c>
      <c r="M18545" t="e">
        <f>_xlfn.XLOOKUP(B18545,Sheet1!B:B,Sheet1!C:C)</f>
        <v>#N/A</v>
      </c>
    </row>
    <row r="18546" spans="2:13" hidden="1">
      <c r="B18546" t="s">
        <v>26932</v>
      </c>
      <c r="C18546" t="s">
        <v>26933</v>
      </c>
      <c r="D18546" t="s">
        <v>6512</v>
      </c>
      <c r="E18546" t="s">
        <v>5154</v>
      </c>
      <c r="F18546">
        <v>1</v>
      </c>
      <c r="G18546">
        <v>0</v>
      </c>
      <c r="H18546" t="s">
        <v>103</v>
      </c>
      <c r="I18546" t="s">
        <v>102</v>
      </c>
      <c r="J18546" t="s">
        <v>103</v>
      </c>
      <c r="K18546" t="s">
        <v>26934</v>
      </c>
      <c r="L18546" t="s">
        <v>153</v>
      </c>
      <c r="M18546" t="e">
        <f>_xlfn.XLOOKUP(B18546,Sheet1!B:B,Sheet1!C:C)</f>
        <v>#N/A</v>
      </c>
    </row>
    <row r="18547" spans="2:13" hidden="1">
      <c r="B18547" t="s">
        <v>26932</v>
      </c>
      <c r="C18547" t="s">
        <v>26935</v>
      </c>
      <c r="D18547" t="s">
        <v>8729</v>
      </c>
      <c r="E18547" t="s">
        <v>5070</v>
      </c>
      <c r="F18547">
        <v>2</v>
      </c>
      <c r="G18547">
        <v>0</v>
      </c>
      <c r="H18547" t="s">
        <v>102</v>
      </c>
      <c r="I18547" t="s">
        <v>102</v>
      </c>
      <c r="J18547" t="s">
        <v>103</v>
      </c>
      <c r="K18547" t="s">
        <v>26934</v>
      </c>
      <c r="L18547" t="s">
        <v>153</v>
      </c>
      <c r="M18547" t="e">
        <f>_xlfn.XLOOKUP(B18547,Sheet1!B:B,Sheet1!C:C)</f>
        <v>#N/A</v>
      </c>
    </row>
    <row r="18548" spans="2:13" hidden="1">
      <c r="B18548" t="s">
        <v>26932</v>
      </c>
      <c r="C18548" t="s">
        <v>26936</v>
      </c>
      <c r="D18548" t="s">
        <v>5984</v>
      </c>
      <c r="E18548" t="s">
        <v>5070</v>
      </c>
      <c r="F18548">
        <v>2</v>
      </c>
      <c r="G18548">
        <v>0</v>
      </c>
      <c r="H18548" t="s">
        <v>102</v>
      </c>
      <c r="I18548" t="s">
        <v>102</v>
      </c>
      <c r="J18548" t="s">
        <v>103</v>
      </c>
      <c r="K18548" t="s">
        <v>26934</v>
      </c>
      <c r="L18548" t="s">
        <v>153</v>
      </c>
      <c r="M18548" t="e">
        <f>_xlfn.XLOOKUP(B18548,Sheet1!B:B,Sheet1!C:C)</f>
        <v>#N/A</v>
      </c>
    </row>
    <row r="18549" spans="2:13" hidden="1">
      <c r="B18549" t="s">
        <v>26932</v>
      </c>
      <c r="C18549" t="s">
        <v>26937</v>
      </c>
      <c r="D18549" t="s">
        <v>6512</v>
      </c>
      <c r="E18549" t="s">
        <v>5154</v>
      </c>
      <c r="F18549">
        <v>1</v>
      </c>
      <c r="G18549">
        <v>0</v>
      </c>
      <c r="H18549" t="s">
        <v>103</v>
      </c>
      <c r="I18549" t="s">
        <v>102</v>
      </c>
      <c r="J18549" t="s">
        <v>103</v>
      </c>
      <c r="K18549" t="s">
        <v>26934</v>
      </c>
      <c r="L18549" t="s">
        <v>153</v>
      </c>
      <c r="M18549" t="e">
        <f>_xlfn.XLOOKUP(B18549,Sheet1!B:B,Sheet1!C:C)</f>
        <v>#N/A</v>
      </c>
    </row>
    <row r="18550" spans="2:13" hidden="1">
      <c r="B18550" t="s">
        <v>26932</v>
      </c>
      <c r="C18550" t="s">
        <v>26938</v>
      </c>
      <c r="D18550" t="s">
        <v>6512</v>
      </c>
      <c r="E18550" t="s">
        <v>5154</v>
      </c>
      <c r="F18550">
        <v>1</v>
      </c>
      <c r="G18550">
        <v>0</v>
      </c>
      <c r="H18550" t="s">
        <v>103</v>
      </c>
      <c r="I18550" t="s">
        <v>102</v>
      </c>
      <c r="J18550" t="s">
        <v>103</v>
      </c>
      <c r="K18550" t="s">
        <v>26934</v>
      </c>
      <c r="L18550" t="s">
        <v>153</v>
      </c>
      <c r="M18550" t="e">
        <f>_xlfn.XLOOKUP(B18550,Sheet1!B:B,Sheet1!C:C)</f>
        <v>#N/A</v>
      </c>
    </row>
    <row r="18551" spans="2:13" hidden="1">
      <c r="B18551" t="s">
        <v>26932</v>
      </c>
      <c r="C18551" t="s">
        <v>26939</v>
      </c>
      <c r="D18551" t="s">
        <v>1059</v>
      </c>
      <c r="E18551" t="s">
        <v>5070</v>
      </c>
      <c r="F18551">
        <v>2</v>
      </c>
      <c r="G18551">
        <v>0</v>
      </c>
      <c r="H18551" t="s">
        <v>102</v>
      </c>
      <c r="I18551" t="s">
        <v>102</v>
      </c>
      <c r="J18551" t="s">
        <v>103</v>
      </c>
      <c r="K18551" t="s">
        <v>26934</v>
      </c>
      <c r="L18551" t="s">
        <v>153</v>
      </c>
      <c r="M18551" t="e">
        <f>_xlfn.XLOOKUP(B18551,Sheet1!B:B,Sheet1!C:C)</f>
        <v>#N/A</v>
      </c>
    </row>
    <row r="18552" spans="2:13" hidden="1">
      <c r="B18552" t="s">
        <v>26932</v>
      </c>
      <c r="C18552" t="s">
        <v>26940</v>
      </c>
      <c r="D18552" t="s">
        <v>26941</v>
      </c>
      <c r="E18552" t="s">
        <v>5070</v>
      </c>
      <c r="F18552">
        <v>2</v>
      </c>
      <c r="G18552">
        <v>0</v>
      </c>
      <c r="H18552" t="s">
        <v>102</v>
      </c>
      <c r="I18552" t="s">
        <v>102</v>
      </c>
      <c r="J18552" t="s">
        <v>103</v>
      </c>
      <c r="K18552" t="s">
        <v>26934</v>
      </c>
      <c r="L18552" t="s">
        <v>153</v>
      </c>
      <c r="M18552" t="e">
        <f>_xlfn.XLOOKUP(B18552,Sheet1!B:B,Sheet1!C:C)</f>
        <v>#N/A</v>
      </c>
    </row>
    <row r="18553" spans="2:13" hidden="1">
      <c r="B18553" t="s">
        <v>26932</v>
      </c>
      <c r="C18553" t="s">
        <v>26942</v>
      </c>
      <c r="D18553" t="s">
        <v>590</v>
      </c>
      <c r="E18553" t="s">
        <v>5070</v>
      </c>
      <c r="F18553">
        <v>2</v>
      </c>
      <c r="G18553">
        <v>0</v>
      </c>
      <c r="H18553" t="s">
        <v>102</v>
      </c>
      <c r="I18553" t="s">
        <v>102</v>
      </c>
      <c r="J18553" t="s">
        <v>103</v>
      </c>
      <c r="K18553" t="s">
        <v>26934</v>
      </c>
      <c r="L18553" t="s">
        <v>153</v>
      </c>
      <c r="M18553" t="e">
        <f>_xlfn.XLOOKUP(B18553,Sheet1!B:B,Sheet1!C:C)</f>
        <v>#N/A</v>
      </c>
    </row>
    <row r="18554" spans="2:13" hidden="1">
      <c r="B18554" t="s">
        <v>26932</v>
      </c>
      <c r="C18554" t="s">
        <v>26943</v>
      </c>
      <c r="D18554" t="s">
        <v>171</v>
      </c>
      <c r="E18554" t="s">
        <v>5070</v>
      </c>
      <c r="F18554">
        <v>20</v>
      </c>
      <c r="G18554">
        <v>86461</v>
      </c>
      <c r="H18554" t="s">
        <v>102</v>
      </c>
      <c r="I18554" t="s">
        <v>102</v>
      </c>
      <c r="J18554" t="s">
        <v>103</v>
      </c>
      <c r="K18554" t="s">
        <v>26934</v>
      </c>
      <c r="L18554" t="s">
        <v>153</v>
      </c>
      <c r="M18554" t="e">
        <f>_xlfn.XLOOKUP(B18554,Sheet1!B:B,Sheet1!C:C)</f>
        <v>#N/A</v>
      </c>
    </row>
    <row r="18555" spans="2:13" hidden="1">
      <c r="B18555" t="s">
        <v>26932</v>
      </c>
      <c r="C18555" t="s">
        <v>26944</v>
      </c>
      <c r="D18555" t="s">
        <v>6512</v>
      </c>
      <c r="E18555" t="s">
        <v>5154</v>
      </c>
      <c r="F18555">
        <v>1</v>
      </c>
      <c r="G18555">
        <v>0</v>
      </c>
      <c r="H18555" t="s">
        <v>103</v>
      </c>
      <c r="I18555" t="s">
        <v>102</v>
      </c>
      <c r="J18555" t="s">
        <v>103</v>
      </c>
      <c r="K18555" t="s">
        <v>26934</v>
      </c>
      <c r="L18555" t="s">
        <v>153</v>
      </c>
      <c r="M18555" t="e">
        <f>_xlfn.XLOOKUP(B18555,Sheet1!B:B,Sheet1!C:C)</f>
        <v>#N/A</v>
      </c>
    </row>
    <row r="18556" spans="2:13" hidden="1">
      <c r="B18556" t="s">
        <v>26932</v>
      </c>
      <c r="C18556" t="s">
        <v>26945</v>
      </c>
      <c r="D18556" t="s">
        <v>670</v>
      </c>
      <c r="E18556" t="s">
        <v>5070</v>
      </c>
      <c r="F18556">
        <v>2</v>
      </c>
      <c r="G18556">
        <v>0</v>
      </c>
      <c r="H18556" t="s">
        <v>102</v>
      </c>
      <c r="I18556" t="s">
        <v>102</v>
      </c>
      <c r="J18556" t="s">
        <v>103</v>
      </c>
      <c r="K18556" t="s">
        <v>26934</v>
      </c>
      <c r="L18556" t="s">
        <v>153</v>
      </c>
      <c r="M18556" t="e">
        <f>_xlfn.XLOOKUP(B18556,Sheet1!B:B,Sheet1!C:C)</f>
        <v>#N/A</v>
      </c>
    </row>
    <row r="18557" spans="2:13" hidden="1">
      <c r="B18557" t="s">
        <v>26932</v>
      </c>
      <c r="C18557" t="s">
        <v>26946</v>
      </c>
      <c r="D18557" t="s">
        <v>254</v>
      </c>
      <c r="E18557" t="s">
        <v>5070</v>
      </c>
      <c r="F18557">
        <v>2</v>
      </c>
      <c r="G18557">
        <v>0</v>
      </c>
      <c r="H18557" t="s">
        <v>102</v>
      </c>
      <c r="I18557" t="s">
        <v>102</v>
      </c>
      <c r="J18557" t="s">
        <v>103</v>
      </c>
      <c r="K18557" t="s">
        <v>26934</v>
      </c>
      <c r="L18557" t="s">
        <v>153</v>
      </c>
      <c r="M18557" t="e">
        <f>_xlfn.XLOOKUP(B18557,Sheet1!B:B,Sheet1!C:C)</f>
        <v>#N/A</v>
      </c>
    </row>
    <row r="18558" spans="2:13" hidden="1">
      <c r="B18558" t="s">
        <v>26932</v>
      </c>
      <c r="C18558" t="s">
        <v>26947</v>
      </c>
      <c r="D18558" t="s">
        <v>14374</v>
      </c>
      <c r="E18558" t="s">
        <v>5154</v>
      </c>
      <c r="F18558">
        <v>1</v>
      </c>
      <c r="G18558">
        <v>0</v>
      </c>
      <c r="H18558" t="s">
        <v>103</v>
      </c>
      <c r="I18558" t="s">
        <v>102</v>
      </c>
      <c r="J18558" t="s">
        <v>103</v>
      </c>
      <c r="K18558" t="s">
        <v>26934</v>
      </c>
      <c r="L18558" t="s">
        <v>153</v>
      </c>
      <c r="M18558" t="e">
        <f>_xlfn.XLOOKUP(B18558,Sheet1!B:B,Sheet1!C:C)</f>
        <v>#N/A</v>
      </c>
    </row>
    <row r="18559" spans="2:13" hidden="1">
      <c r="B18559" t="s">
        <v>26932</v>
      </c>
      <c r="C18559" t="s">
        <v>26948</v>
      </c>
      <c r="D18559" t="s">
        <v>26949</v>
      </c>
      <c r="E18559" t="s">
        <v>5070</v>
      </c>
      <c r="F18559">
        <v>2</v>
      </c>
      <c r="G18559">
        <v>0</v>
      </c>
      <c r="H18559" t="s">
        <v>102</v>
      </c>
      <c r="I18559" t="s">
        <v>102</v>
      </c>
      <c r="J18559" t="s">
        <v>103</v>
      </c>
      <c r="K18559" t="s">
        <v>26934</v>
      </c>
      <c r="L18559" t="s">
        <v>153</v>
      </c>
      <c r="M18559" t="e">
        <f>_xlfn.XLOOKUP(B18559,Sheet1!B:B,Sheet1!C:C)</f>
        <v>#N/A</v>
      </c>
    </row>
    <row r="18560" spans="2:13" hidden="1">
      <c r="B18560" t="s">
        <v>26950</v>
      </c>
      <c r="C18560" t="s">
        <v>26951</v>
      </c>
      <c r="D18560" t="s">
        <v>195</v>
      </c>
      <c r="E18560" t="s">
        <v>5073</v>
      </c>
      <c r="F18560">
        <v>50</v>
      </c>
      <c r="G18560">
        <v>150274</v>
      </c>
      <c r="H18560" t="s">
        <v>102</v>
      </c>
      <c r="I18560" t="s">
        <v>103</v>
      </c>
      <c r="J18560" t="s">
        <v>103</v>
      </c>
      <c r="K18560" t="s">
        <v>26951</v>
      </c>
      <c r="L18560" t="s">
        <v>195</v>
      </c>
      <c r="M18560" t="e">
        <f>_xlfn.XLOOKUP(B18560,Sheet1!B:B,Sheet1!C:C)</f>
        <v>#N/A</v>
      </c>
    </row>
    <row r="18561" spans="2:13" hidden="1">
      <c r="B18561" t="s">
        <v>26950</v>
      </c>
      <c r="C18561" t="s">
        <v>26952</v>
      </c>
      <c r="D18561" t="s">
        <v>5246</v>
      </c>
      <c r="E18561" t="s">
        <v>5154</v>
      </c>
      <c r="F18561">
        <v>1</v>
      </c>
      <c r="G18561">
        <v>0</v>
      </c>
      <c r="H18561" t="s">
        <v>103</v>
      </c>
      <c r="I18561" t="s">
        <v>102</v>
      </c>
      <c r="J18561" t="s">
        <v>103</v>
      </c>
      <c r="K18561" t="s">
        <v>26951</v>
      </c>
      <c r="L18561" t="s">
        <v>195</v>
      </c>
      <c r="M18561" t="e">
        <f>_xlfn.XLOOKUP(B18561,Sheet1!B:B,Sheet1!C:C)</f>
        <v>#N/A</v>
      </c>
    </row>
    <row r="18562" spans="2:13" hidden="1">
      <c r="B18562" t="s">
        <v>26950</v>
      </c>
      <c r="C18562" t="s">
        <v>26953</v>
      </c>
      <c r="D18562" t="s">
        <v>5246</v>
      </c>
      <c r="E18562" t="s">
        <v>5154</v>
      </c>
      <c r="F18562">
        <v>1</v>
      </c>
      <c r="G18562">
        <v>0</v>
      </c>
      <c r="H18562" t="s">
        <v>103</v>
      </c>
      <c r="I18562" t="s">
        <v>102</v>
      </c>
      <c r="J18562" t="s">
        <v>103</v>
      </c>
      <c r="K18562" t="s">
        <v>26951</v>
      </c>
      <c r="L18562" t="s">
        <v>195</v>
      </c>
      <c r="M18562" t="e">
        <f>_xlfn.XLOOKUP(B18562,Sheet1!B:B,Sheet1!C:C)</f>
        <v>#N/A</v>
      </c>
    </row>
    <row r="18563" spans="2:13" hidden="1">
      <c r="B18563" t="s">
        <v>26950</v>
      </c>
      <c r="C18563" t="s">
        <v>26954</v>
      </c>
      <c r="D18563" t="s">
        <v>5246</v>
      </c>
      <c r="E18563" t="s">
        <v>5154</v>
      </c>
      <c r="F18563">
        <v>1</v>
      </c>
      <c r="G18563">
        <v>0</v>
      </c>
      <c r="H18563" t="s">
        <v>103</v>
      </c>
      <c r="I18563" t="s">
        <v>102</v>
      </c>
      <c r="J18563" t="s">
        <v>103</v>
      </c>
      <c r="K18563" t="s">
        <v>26951</v>
      </c>
      <c r="L18563" t="s">
        <v>195</v>
      </c>
      <c r="M18563" t="e">
        <f>_xlfn.XLOOKUP(B18563,Sheet1!B:B,Sheet1!C:C)</f>
        <v>#N/A</v>
      </c>
    </row>
    <row r="18564" spans="2:13" hidden="1">
      <c r="B18564" t="s">
        <v>26950</v>
      </c>
      <c r="C18564" t="s">
        <v>26955</v>
      </c>
      <c r="D18564" t="s">
        <v>5246</v>
      </c>
      <c r="E18564" t="s">
        <v>5154</v>
      </c>
      <c r="F18564">
        <v>1</v>
      </c>
      <c r="G18564">
        <v>0</v>
      </c>
      <c r="H18564" t="s">
        <v>103</v>
      </c>
      <c r="I18564" t="s">
        <v>102</v>
      </c>
      <c r="J18564" t="s">
        <v>103</v>
      </c>
      <c r="K18564" t="s">
        <v>26951</v>
      </c>
      <c r="L18564" t="s">
        <v>195</v>
      </c>
      <c r="M18564" t="e">
        <f>_xlfn.XLOOKUP(B18564,Sheet1!B:B,Sheet1!C:C)</f>
        <v>#N/A</v>
      </c>
    </row>
    <row r="18565" spans="2:13" hidden="1">
      <c r="B18565" t="s">
        <v>26950</v>
      </c>
      <c r="C18565" t="s">
        <v>26956</v>
      </c>
      <c r="D18565" t="s">
        <v>5633</v>
      </c>
      <c r="E18565" t="s">
        <v>5070</v>
      </c>
      <c r="F18565">
        <v>4</v>
      </c>
      <c r="G18565">
        <v>0</v>
      </c>
      <c r="H18565" t="s">
        <v>102</v>
      </c>
      <c r="I18565" t="s">
        <v>102</v>
      </c>
      <c r="J18565" t="s">
        <v>103</v>
      </c>
      <c r="K18565" t="s">
        <v>26951</v>
      </c>
      <c r="L18565" t="s">
        <v>195</v>
      </c>
      <c r="M18565" t="e">
        <f>_xlfn.XLOOKUP(B18565,Sheet1!B:B,Sheet1!C:C)</f>
        <v>#N/A</v>
      </c>
    </row>
    <row r="18566" spans="2:13" hidden="1">
      <c r="B18566" t="s">
        <v>26950</v>
      </c>
      <c r="C18566" t="s">
        <v>26957</v>
      </c>
      <c r="D18566" t="s">
        <v>5246</v>
      </c>
      <c r="E18566" t="s">
        <v>5154</v>
      </c>
      <c r="F18566">
        <v>1</v>
      </c>
      <c r="G18566">
        <v>0</v>
      </c>
      <c r="H18566" t="s">
        <v>103</v>
      </c>
      <c r="I18566" t="s">
        <v>102</v>
      </c>
      <c r="J18566" t="s">
        <v>103</v>
      </c>
      <c r="K18566" t="s">
        <v>26951</v>
      </c>
      <c r="L18566" t="s">
        <v>195</v>
      </c>
      <c r="M18566" t="e">
        <f>_xlfn.XLOOKUP(B18566,Sheet1!B:B,Sheet1!C:C)</f>
        <v>#N/A</v>
      </c>
    </row>
    <row r="18567" spans="2:13" hidden="1">
      <c r="B18567" t="s">
        <v>26950</v>
      </c>
      <c r="C18567" t="s">
        <v>26958</v>
      </c>
      <c r="D18567" t="s">
        <v>26959</v>
      </c>
      <c r="E18567" t="s">
        <v>5073</v>
      </c>
      <c r="F18567">
        <v>50</v>
      </c>
      <c r="G18567">
        <v>92250</v>
      </c>
      <c r="H18567" t="s">
        <v>102</v>
      </c>
      <c r="I18567" t="s">
        <v>103</v>
      </c>
      <c r="J18567" t="s">
        <v>103</v>
      </c>
      <c r="K18567" t="s">
        <v>26951</v>
      </c>
      <c r="L18567" t="s">
        <v>195</v>
      </c>
      <c r="M18567" t="e">
        <f>_xlfn.XLOOKUP(B18567,Sheet1!B:B,Sheet1!C:C)</f>
        <v>#N/A</v>
      </c>
    </row>
    <row r="18568" spans="2:13" hidden="1">
      <c r="B18568" t="s">
        <v>26950</v>
      </c>
      <c r="C18568" t="s">
        <v>26960</v>
      </c>
      <c r="D18568" t="s">
        <v>5246</v>
      </c>
      <c r="E18568" t="s">
        <v>5154</v>
      </c>
      <c r="F18568">
        <v>1</v>
      </c>
      <c r="G18568">
        <v>0</v>
      </c>
      <c r="H18568" t="s">
        <v>103</v>
      </c>
      <c r="I18568" t="s">
        <v>102</v>
      </c>
      <c r="J18568" t="s">
        <v>103</v>
      </c>
      <c r="K18568" t="s">
        <v>26951</v>
      </c>
      <c r="L18568" t="s">
        <v>195</v>
      </c>
      <c r="M18568" t="e">
        <f>_xlfn.XLOOKUP(B18568,Sheet1!B:B,Sheet1!C:C)</f>
        <v>#N/A</v>
      </c>
    </row>
    <row r="18569" spans="2:13" hidden="1">
      <c r="B18569" t="s">
        <v>26950</v>
      </c>
      <c r="C18569" t="s">
        <v>26961</v>
      </c>
      <c r="D18569" t="s">
        <v>5224</v>
      </c>
      <c r="E18569" t="s">
        <v>5070</v>
      </c>
      <c r="F18569">
        <v>1</v>
      </c>
      <c r="G18569">
        <v>0</v>
      </c>
      <c r="H18569" t="s">
        <v>102</v>
      </c>
      <c r="I18569" t="s">
        <v>102</v>
      </c>
      <c r="J18569" t="s">
        <v>103</v>
      </c>
      <c r="K18569" t="s">
        <v>26951</v>
      </c>
      <c r="L18569" t="s">
        <v>195</v>
      </c>
      <c r="M18569" t="e">
        <f>_xlfn.XLOOKUP(B18569,Sheet1!B:B,Sheet1!C:C)</f>
        <v>#N/A</v>
      </c>
    </row>
    <row r="18570" spans="2:13" hidden="1">
      <c r="B18570" t="s">
        <v>26950</v>
      </c>
      <c r="C18570" t="s">
        <v>26962</v>
      </c>
      <c r="D18570" t="s">
        <v>267</v>
      </c>
      <c r="E18570" t="s">
        <v>5070</v>
      </c>
      <c r="F18570">
        <v>1</v>
      </c>
      <c r="G18570">
        <v>0</v>
      </c>
      <c r="H18570" t="s">
        <v>102</v>
      </c>
      <c r="I18570" t="s">
        <v>102</v>
      </c>
      <c r="J18570" t="s">
        <v>103</v>
      </c>
      <c r="K18570" t="s">
        <v>26951</v>
      </c>
      <c r="L18570" t="s">
        <v>195</v>
      </c>
      <c r="M18570" t="e">
        <f>_xlfn.XLOOKUP(B18570,Sheet1!B:B,Sheet1!C:C)</f>
        <v>#N/A</v>
      </c>
    </row>
    <row r="18571" spans="2:13" hidden="1">
      <c r="B18571" t="s">
        <v>26950</v>
      </c>
      <c r="C18571" t="s">
        <v>26963</v>
      </c>
      <c r="D18571" t="s">
        <v>5246</v>
      </c>
      <c r="E18571" t="s">
        <v>5154</v>
      </c>
      <c r="F18571">
        <v>1</v>
      </c>
      <c r="G18571">
        <v>0</v>
      </c>
      <c r="H18571" t="s">
        <v>103</v>
      </c>
      <c r="I18571" t="s">
        <v>102</v>
      </c>
      <c r="J18571" t="s">
        <v>103</v>
      </c>
      <c r="K18571" t="s">
        <v>26951</v>
      </c>
      <c r="L18571" t="s">
        <v>195</v>
      </c>
      <c r="M18571" t="e">
        <f>_xlfn.XLOOKUP(B18571,Sheet1!B:B,Sheet1!C:C)</f>
        <v>#N/A</v>
      </c>
    </row>
    <row r="18572" spans="2:13" hidden="1">
      <c r="B18572" t="s">
        <v>26950</v>
      </c>
      <c r="C18572" t="s">
        <v>26964</v>
      </c>
      <c r="D18572" t="s">
        <v>5246</v>
      </c>
      <c r="E18572" t="s">
        <v>5154</v>
      </c>
      <c r="F18572">
        <v>1</v>
      </c>
      <c r="G18572">
        <v>0</v>
      </c>
      <c r="H18572" t="s">
        <v>103</v>
      </c>
      <c r="I18572" t="s">
        <v>102</v>
      </c>
      <c r="J18572" t="s">
        <v>103</v>
      </c>
      <c r="K18572" t="s">
        <v>26951</v>
      </c>
      <c r="L18572" t="s">
        <v>195</v>
      </c>
      <c r="M18572" t="e">
        <f>_xlfn.XLOOKUP(B18572,Sheet1!B:B,Sheet1!C:C)</f>
        <v>#N/A</v>
      </c>
    </row>
    <row r="18573" spans="2:13" hidden="1">
      <c r="B18573" t="s">
        <v>26950</v>
      </c>
      <c r="C18573" t="s">
        <v>26965</v>
      </c>
      <c r="D18573" t="s">
        <v>5246</v>
      </c>
      <c r="E18573" t="s">
        <v>5154</v>
      </c>
      <c r="F18573">
        <v>1</v>
      </c>
      <c r="G18573">
        <v>0</v>
      </c>
      <c r="H18573" t="s">
        <v>103</v>
      </c>
      <c r="I18573" t="s">
        <v>102</v>
      </c>
      <c r="J18573" t="s">
        <v>103</v>
      </c>
      <c r="K18573" t="s">
        <v>26951</v>
      </c>
      <c r="L18573" t="s">
        <v>195</v>
      </c>
      <c r="M18573" t="e">
        <f>_xlfn.XLOOKUP(B18573,Sheet1!B:B,Sheet1!C:C)</f>
        <v>#N/A</v>
      </c>
    </row>
    <row r="18574" spans="2:13" hidden="1">
      <c r="B18574" t="s">
        <v>26950</v>
      </c>
      <c r="C18574" t="s">
        <v>26966</v>
      </c>
      <c r="D18574" t="s">
        <v>5246</v>
      </c>
      <c r="E18574" t="s">
        <v>5154</v>
      </c>
      <c r="F18574">
        <v>1</v>
      </c>
      <c r="G18574">
        <v>0</v>
      </c>
      <c r="H18574" t="s">
        <v>103</v>
      </c>
      <c r="I18574" t="s">
        <v>102</v>
      </c>
      <c r="J18574" t="s">
        <v>103</v>
      </c>
      <c r="K18574" t="s">
        <v>26951</v>
      </c>
      <c r="L18574" t="s">
        <v>195</v>
      </c>
      <c r="M18574" t="e">
        <f>_xlfn.XLOOKUP(B18574,Sheet1!B:B,Sheet1!C:C)</f>
        <v>#N/A</v>
      </c>
    </row>
    <row r="18575" spans="2:13" hidden="1">
      <c r="B18575" t="s">
        <v>26967</v>
      </c>
      <c r="C18575" t="s">
        <v>26968</v>
      </c>
      <c r="D18575" t="s">
        <v>5419</v>
      </c>
      <c r="E18575" t="s">
        <v>5154</v>
      </c>
      <c r="F18575">
        <v>2</v>
      </c>
      <c r="G18575">
        <v>0</v>
      </c>
      <c r="H18575" t="s">
        <v>103</v>
      </c>
      <c r="I18575" t="s">
        <v>102</v>
      </c>
      <c r="J18575" t="s">
        <v>103</v>
      </c>
      <c r="K18575" t="s">
        <v>26969</v>
      </c>
      <c r="L18575" t="s">
        <v>153</v>
      </c>
      <c r="M18575" t="e">
        <f>_xlfn.XLOOKUP(B18575,Sheet1!B:B,Sheet1!C:C)</f>
        <v>#N/A</v>
      </c>
    </row>
    <row r="18576" spans="2:13" hidden="1">
      <c r="B18576" t="s">
        <v>26967</v>
      </c>
      <c r="C18576" t="s">
        <v>26970</v>
      </c>
      <c r="D18576" t="s">
        <v>5419</v>
      </c>
      <c r="E18576" t="s">
        <v>5154</v>
      </c>
      <c r="F18576">
        <v>2</v>
      </c>
      <c r="G18576">
        <v>0</v>
      </c>
      <c r="H18576" t="s">
        <v>103</v>
      </c>
      <c r="I18576" t="s">
        <v>102</v>
      </c>
      <c r="J18576" t="s">
        <v>103</v>
      </c>
      <c r="K18576" t="s">
        <v>26969</v>
      </c>
      <c r="L18576" t="s">
        <v>153</v>
      </c>
      <c r="M18576" t="e">
        <f>_xlfn.XLOOKUP(B18576,Sheet1!B:B,Sheet1!C:C)</f>
        <v>#N/A</v>
      </c>
    </row>
    <row r="18577" spans="2:13" hidden="1">
      <c r="B18577" t="s">
        <v>26967</v>
      </c>
      <c r="C18577" t="s">
        <v>26971</v>
      </c>
      <c r="D18577" t="s">
        <v>5419</v>
      </c>
      <c r="E18577" t="s">
        <v>5154</v>
      </c>
      <c r="F18577">
        <v>2</v>
      </c>
      <c r="G18577">
        <v>0</v>
      </c>
      <c r="H18577" t="s">
        <v>103</v>
      </c>
      <c r="I18577" t="s">
        <v>102</v>
      </c>
      <c r="J18577" t="s">
        <v>103</v>
      </c>
      <c r="K18577" t="s">
        <v>26969</v>
      </c>
      <c r="L18577" t="s">
        <v>153</v>
      </c>
      <c r="M18577" t="e">
        <f>_xlfn.XLOOKUP(B18577,Sheet1!B:B,Sheet1!C:C)</f>
        <v>#N/A</v>
      </c>
    </row>
    <row r="18578" spans="2:13" hidden="1">
      <c r="B18578" t="s">
        <v>26967</v>
      </c>
      <c r="C18578" t="s">
        <v>26972</v>
      </c>
      <c r="D18578" t="s">
        <v>5419</v>
      </c>
      <c r="E18578" t="s">
        <v>5154</v>
      </c>
      <c r="F18578">
        <v>2</v>
      </c>
      <c r="G18578">
        <v>0</v>
      </c>
      <c r="H18578" t="s">
        <v>103</v>
      </c>
      <c r="I18578" t="s">
        <v>102</v>
      </c>
      <c r="J18578" t="s">
        <v>103</v>
      </c>
      <c r="K18578" t="s">
        <v>26969</v>
      </c>
      <c r="L18578" t="s">
        <v>153</v>
      </c>
      <c r="M18578" t="e">
        <f>_xlfn.XLOOKUP(B18578,Sheet1!B:B,Sheet1!C:C)</f>
        <v>#N/A</v>
      </c>
    </row>
    <row r="18579" spans="2:13" hidden="1">
      <c r="B18579" t="s">
        <v>26967</v>
      </c>
      <c r="C18579" t="s">
        <v>26973</v>
      </c>
      <c r="D18579" t="s">
        <v>5419</v>
      </c>
      <c r="E18579" t="s">
        <v>5154</v>
      </c>
      <c r="F18579">
        <v>2</v>
      </c>
      <c r="G18579">
        <v>0</v>
      </c>
      <c r="H18579" t="s">
        <v>103</v>
      </c>
      <c r="I18579" t="s">
        <v>102</v>
      </c>
      <c r="J18579" t="s">
        <v>103</v>
      </c>
      <c r="K18579" t="s">
        <v>26969</v>
      </c>
      <c r="L18579" t="s">
        <v>153</v>
      </c>
      <c r="M18579" t="e">
        <f>_xlfn.XLOOKUP(B18579,Sheet1!B:B,Sheet1!C:C)</f>
        <v>#N/A</v>
      </c>
    </row>
    <row r="18580" spans="2:13" hidden="1">
      <c r="B18580" t="s">
        <v>26967</v>
      </c>
      <c r="C18580" t="s">
        <v>26974</v>
      </c>
      <c r="D18580" t="s">
        <v>902</v>
      </c>
      <c r="E18580" t="s">
        <v>5070</v>
      </c>
      <c r="F18580">
        <v>2</v>
      </c>
      <c r="G18580">
        <v>0</v>
      </c>
      <c r="H18580" t="s">
        <v>102</v>
      </c>
      <c r="I18580" t="s">
        <v>102</v>
      </c>
      <c r="J18580" t="s">
        <v>103</v>
      </c>
      <c r="K18580" t="s">
        <v>26969</v>
      </c>
      <c r="L18580" t="s">
        <v>153</v>
      </c>
      <c r="M18580" t="e">
        <f>_xlfn.XLOOKUP(B18580,Sheet1!B:B,Sheet1!C:C)</f>
        <v>#N/A</v>
      </c>
    </row>
    <row r="18581" spans="2:13" hidden="1">
      <c r="B18581" t="s">
        <v>26967</v>
      </c>
      <c r="C18581" t="s">
        <v>26969</v>
      </c>
      <c r="D18581" t="s">
        <v>153</v>
      </c>
      <c r="E18581" t="s">
        <v>5070</v>
      </c>
      <c r="F18581">
        <v>40</v>
      </c>
      <c r="G18581">
        <v>107710</v>
      </c>
      <c r="H18581" t="s">
        <v>102</v>
      </c>
      <c r="I18581" t="s">
        <v>102</v>
      </c>
      <c r="J18581" t="s">
        <v>103</v>
      </c>
      <c r="K18581" t="s">
        <v>26969</v>
      </c>
      <c r="L18581" t="s">
        <v>153</v>
      </c>
      <c r="M18581" t="e">
        <f>_xlfn.XLOOKUP(B18581,Sheet1!B:B,Sheet1!C:C)</f>
        <v>#N/A</v>
      </c>
    </row>
    <row r="18582" spans="2:13" hidden="1">
      <c r="B18582" t="s">
        <v>26967</v>
      </c>
      <c r="C18582" t="s">
        <v>26975</v>
      </c>
      <c r="D18582" t="s">
        <v>5419</v>
      </c>
      <c r="E18582" t="s">
        <v>5154</v>
      </c>
      <c r="F18582">
        <v>2</v>
      </c>
      <c r="G18582">
        <v>0</v>
      </c>
      <c r="H18582" t="s">
        <v>103</v>
      </c>
      <c r="I18582" t="s">
        <v>102</v>
      </c>
      <c r="J18582" t="s">
        <v>103</v>
      </c>
      <c r="K18582" t="s">
        <v>26969</v>
      </c>
      <c r="L18582" t="s">
        <v>153</v>
      </c>
      <c r="M18582" t="e">
        <f>_xlfn.XLOOKUP(B18582,Sheet1!B:B,Sheet1!C:C)</f>
        <v>#N/A</v>
      </c>
    </row>
    <row r="18583" spans="2:13" hidden="1">
      <c r="B18583" t="s">
        <v>26967</v>
      </c>
      <c r="C18583" t="s">
        <v>26976</v>
      </c>
      <c r="D18583" t="s">
        <v>5419</v>
      </c>
      <c r="E18583" t="s">
        <v>5154</v>
      </c>
      <c r="F18583">
        <v>2</v>
      </c>
      <c r="G18583">
        <v>0</v>
      </c>
      <c r="H18583" t="s">
        <v>103</v>
      </c>
      <c r="I18583" t="s">
        <v>102</v>
      </c>
      <c r="J18583" t="s">
        <v>103</v>
      </c>
      <c r="K18583" t="s">
        <v>26969</v>
      </c>
      <c r="L18583" t="s">
        <v>153</v>
      </c>
      <c r="M18583" t="e">
        <f>_xlfn.XLOOKUP(B18583,Sheet1!B:B,Sheet1!C:C)</f>
        <v>#N/A</v>
      </c>
    </row>
    <row r="18584" spans="2:13" hidden="1">
      <c r="B18584" t="s">
        <v>26967</v>
      </c>
      <c r="C18584" t="s">
        <v>26977</v>
      </c>
      <c r="D18584" t="s">
        <v>5419</v>
      </c>
      <c r="E18584" t="s">
        <v>5154</v>
      </c>
      <c r="F18584">
        <v>2</v>
      </c>
      <c r="G18584">
        <v>0</v>
      </c>
      <c r="H18584" t="s">
        <v>103</v>
      </c>
      <c r="I18584" t="s">
        <v>102</v>
      </c>
      <c r="J18584" t="s">
        <v>103</v>
      </c>
      <c r="K18584" t="s">
        <v>26969</v>
      </c>
      <c r="L18584" t="s">
        <v>153</v>
      </c>
      <c r="M18584" t="e">
        <f>_xlfn.XLOOKUP(B18584,Sheet1!B:B,Sheet1!C:C)</f>
        <v>#N/A</v>
      </c>
    </row>
    <row r="18585" spans="2:13" hidden="1">
      <c r="B18585" t="s">
        <v>26967</v>
      </c>
      <c r="C18585" t="s">
        <v>26978</v>
      </c>
      <c r="D18585" t="s">
        <v>142</v>
      </c>
      <c r="E18585" t="s">
        <v>5070</v>
      </c>
      <c r="F18585">
        <v>2</v>
      </c>
      <c r="G18585">
        <v>0</v>
      </c>
      <c r="H18585" t="s">
        <v>102</v>
      </c>
      <c r="I18585" t="s">
        <v>102</v>
      </c>
      <c r="J18585" t="s">
        <v>103</v>
      </c>
      <c r="K18585" t="s">
        <v>26969</v>
      </c>
      <c r="L18585" t="s">
        <v>153</v>
      </c>
      <c r="M18585" t="e">
        <f>_xlfn.XLOOKUP(B18585,Sheet1!B:B,Sheet1!C:C)</f>
        <v>#N/A</v>
      </c>
    </row>
    <row r="18586" spans="2:13" hidden="1">
      <c r="B18586" t="s">
        <v>26967</v>
      </c>
      <c r="C18586" t="s">
        <v>26979</v>
      </c>
      <c r="D18586" t="s">
        <v>5419</v>
      </c>
      <c r="E18586" t="s">
        <v>5154</v>
      </c>
      <c r="F18586">
        <v>2</v>
      </c>
      <c r="G18586">
        <v>0</v>
      </c>
      <c r="H18586" t="s">
        <v>103</v>
      </c>
      <c r="I18586" t="s">
        <v>102</v>
      </c>
      <c r="J18586" t="s">
        <v>103</v>
      </c>
      <c r="K18586" t="s">
        <v>26969</v>
      </c>
      <c r="L18586" t="s">
        <v>153</v>
      </c>
      <c r="M18586" t="e">
        <f>_xlfn.XLOOKUP(B18586,Sheet1!B:B,Sheet1!C:C)</f>
        <v>#N/A</v>
      </c>
    </row>
    <row r="18587" spans="2:13" hidden="1">
      <c r="B18587" t="s">
        <v>26967</v>
      </c>
      <c r="C18587" t="s">
        <v>26980</v>
      </c>
      <c r="D18587" t="s">
        <v>5419</v>
      </c>
      <c r="E18587" t="s">
        <v>5154</v>
      </c>
      <c r="F18587">
        <v>2</v>
      </c>
      <c r="G18587">
        <v>0</v>
      </c>
      <c r="H18587" t="s">
        <v>103</v>
      </c>
      <c r="I18587" t="s">
        <v>102</v>
      </c>
      <c r="J18587" t="s">
        <v>103</v>
      </c>
      <c r="K18587" t="s">
        <v>26969</v>
      </c>
      <c r="L18587" t="s">
        <v>153</v>
      </c>
      <c r="M18587" t="e">
        <f>_xlfn.XLOOKUP(B18587,Sheet1!B:B,Sheet1!C:C)</f>
        <v>#N/A</v>
      </c>
    </row>
    <row r="18588" spans="2:13" hidden="1">
      <c r="B18588" t="s">
        <v>26967</v>
      </c>
      <c r="C18588" t="s">
        <v>26981</v>
      </c>
      <c r="D18588" t="s">
        <v>254</v>
      </c>
      <c r="E18588" t="s">
        <v>5070</v>
      </c>
      <c r="F18588">
        <v>2</v>
      </c>
      <c r="G18588">
        <v>0</v>
      </c>
      <c r="H18588" t="s">
        <v>102</v>
      </c>
      <c r="I18588" t="s">
        <v>102</v>
      </c>
      <c r="J18588" t="s">
        <v>103</v>
      </c>
      <c r="K18588" t="s">
        <v>26969</v>
      </c>
      <c r="L18588" t="s">
        <v>153</v>
      </c>
      <c r="M18588" t="e">
        <f>_xlfn.XLOOKUP(B18588,Sheet1!B:B,Sheet1!C:C)</f>
        <v>#N/A</v>
      </c>
    </row>
    <row r="18589" spans="2:13" hidden="1">
      <c r="B18589" t="s">
        <v>26967</v>
      </c>
      <c r="C18589" t="s">
        <v>26982</v>
      </c>
      <c r="D18589" t="s">
        <v>5419</v>
      </c>
      <c r="E18589" t="s">
        <v>5154</v>
      </c>
      <c r="F18589">
        <v>2</v>
      </c>
      <c r="G18589">
        <v>0</v>
      </c>
      <c r="H18589" t="s">
        <v>103</v>
      </c>
      <c r="I18589" t="s">
        <v>102</v>
      </c>
      <c r="J18589" t="s">
        <v>103</v>
      </c>
      <c r="K18589" t="s">
        <v>26969</v>
      </c>
      <c r="L18589" t="s">
        <v>153</v>
      </c>
      <c r="M18589" t="e">
        <f>_xlfn.XLOOKUP(B18589,Sheet1!B:B,Sheet1!C:C)</f>
        <v>#N/A</v>
      </c>
    </row>
    <row r="18590" spans="2:13" hidden="1">
      <c r="B18590" t="s">
        <v>26967</v>
      </c>
      <c r="C18590" t="s">
        <v>26983</v>
      </c>
      <c r="D18590" t="s">
        <v>670</v>
      </c>
      <c r="E18590" t="s">
        <v>5070</v>
      </c>
      <c r="F18590">
        <v>2</v>
      </c>
      <c r="G18590">
        <v>0</v>
      </c>
      <c r="H18590" t="s">
        <v>102</v>
      </c>
      <c r="I18590" t="s">
        <v>102</v>
      </c>
      <c r="J18590" t="s">
        <v>103</v>
      </c>
      <c r="K18590" t="s">
        <v>26969</v>
      </c>
      <c r="L18590" t="s">
        <v>153</v>
      </c>
      <c r="M18590" t="e">
        <f>_xlfn.XLOOKUP(B18590,Sheet1!B:B,Sheet1!C:C)</f>
        <v>#N/A</v>
      </c>
    </row>
    <row r="18591" spans="2:13" hidden="1">
      <c r="B18591" t="s">
        <v>26984</v>
      </c>
      <c r="C18591" t="s">
        <v>26985</v>
      </c>
      <c r="D18591" t="s">
        <v>7074</v>
      </c>
      <c r="E18591" t="s">
        <v>5154</v>
      </c>
      <c r="F18591">
        <v>12</v>
      </c>
      <c r="G18591">
        <v>0</v>
      </c>
      <c r="H18591" t="s">
        <v>103</v>
      </c>
      <c r="I18591" t="s">
        <v>102</v>
      </c>
      <c r="J18591" t="s">
        <v>103</v>
      </c>
      <c r="K18591" t="s">
        <v>26986</v>
      </c>
      <c r="L18591" t="s">
        <v>11689</v>
      </c>
      <c r="M18591" t="e">
        <f>_xlfn.XLOOKUP(B18591,Sheet1!B:B,Sheet1!C:C)</f>
        <v>#N/A</v>
      </c>
    </row>
    <row r="18592" spans="2:13" hidden="1">
      <c r="B18592" t="s">
        <v>26984</v>
      </c>
      <c r="C18592" t="s">
        <v>26987</v>
      </c>
      <c r="D18592" t="s">
        <v>26988</v>
      </c>
      <c r="E18592" t="s">
        <v>5154</v>
      </c>
      <c r="F18592">
        <v>10</v>
      </c>
      <c r="G18592">
        <v>0</v>
      </c>
      <c r="H18592" t="s">
        <v>103</v>
      </c>
      <c r="I18592" t="s">
        <v>102</v>
      </c>
      <c r="J18592" t="s">
        <v>103</v>
      </c>
      <c r="K18592" t="s">
        <v>26986</v>
      </c>
      <c r="L18592" t="s">
        <v>11689</v>
      </c>
      <c r="M18592" t="e">
        <f>_xlfn.XLOOKUP(B18592,Sheet1!B:B,Sheet1!C:C)</f>
        <v>#N/A</v>
      </c>
    </row>
    <row r="18593" spans="2:13" hidden="1">
      <c r="B18593" t="s">
        <v>26984</v>
      </c>
      <c r="C18593" t="s">
        <v>26989</v>
      </c>
      <c r="D18593" t="s">
        <v>5215</v>
      </c>
      <c r="E18593" t="s">
        <v>5070</v>
      </c>
      <c r="F18593">
        <v>6</v>
      </c>
      <c r="G18593">
        <v>0</v>
      </c>
      <c r="H18593" t="s">
        <v>102</v>
      </c>
      <c r="I18593" t="s">
        <v>102</v>
      </c>
      <c r="J18593" t="s">
        <v>103</v>
      </c>
      <c r="K18593" t="s">
        <v>26986</v>
      </c>
      <c r="L18593" t="s">
        <v>11689</v>
      </c>
      <c r="M18593" t="e">
        <f>_xlfn.XLOOKUP(B18593,Sheet1!B:B,Sheet1!C:C)</f>
        <v>#N/A</v>
      </c>
    </row>
    <row r="18594" spans="2:13" hidden="1">
      <c r="B18594" t="s">
        <v>26984</v>
      </c>
      <c r="C18594" t="s">
        <v>26986</v>
      </c>
      <c r="D18594" t="s">
        <v>26990</v>
      </c>
      <c r="E18594" t="s">
        <v>5070</v>
      </c>
      <c r="F18594">
        <v>16</v>
      </c>
      <c r="G18594">
        <v>0</v>
      </c>
      <c r="H18594" t="s">
        <v>102</v>
      </c>
      <c r="I18594" t="s">
        <v>102</v>
      </c>
      <c r="J18594" t="s">
        <v>103</v>
      </c>
      <c r="K18594" t="s">
        <v>26986</v>
      </c>
      <c r="L18594" t="s">
        <v>11689</v>
      </c>
      <c r="M18594" t="e">
        <f>_xlfn.XLOOKUP(B18594,Sheet1!B:B,Sheet1!C:C)</f>
        <v>#N/A</v>
      </c>
    </row>
    <row r="18595" spans="2:13" hidden="1">
      <c r="B18595" t="s">
        <v>26984</v>
      </c>
      <c r="C18595" t="s">
        <v>26991</v>
      </c>
      <c r="D18595" t="s">
        <v>26992</v>
      </c>
      <c r="E18595" t="s">
        <v>5154</v>
      </c>
      <c r="F18595">
        <v>12</v>
      </c>
      <c r="G18595">
        <v>0</v>
      </c>
      <c r="H18595" t="s">
        <v>103</v>
      </c>
      <c r="I18595" t="s">
        <v>102</v>
      </c>
      <c r="J18595" t="s">
        <v>103</v>
      </c>
      <c r="K18595" t="s">
        <v>26986</v>
      </c>
      <c r="L18595" t="s">
        <v>11689</v>
      </c>
      <c r="M18595" t="e">
        <f>_xlfn.XLOOKUP(B18595,Sheet1!B:B,Sheet1!C:C)</f>
        <v>#N/A</v>
      </c>
    </row>
    <row r="18596" spans="2:13" hidden="1">
      <c r="B18596" t="s">
        <v>26984</v>
      </c>
      <c r="C18596" t="s">
        <v>26993</v>
      </c>
      <c r="D18596" t="s">
        <v>26994</v>
      </c>
      <c r="E18596" t="s">
        <v>5154</v>
      </c>
      <c r="F18596">
        <v>15</v>
      </c>
      <c r="G18596">
        <v>0</v>
      </c>
      <c r="H18596" t="s">
        <v>103</v>
      </c>
      <c r="I18596" t="s">
        <v>102</v>
      </c>
      <c r="J18596" t="s">
        <v>103</v>
      </c>
      <c r="K18596" t="s">
        <v>26986</v>
      </c>
      <c r="L18596" t="s">
        <v>11689</v>
      </c>
      <c r="M18596" t="e">
        <f>_xlfn.XLOOKUP(B18596,Sheet1!B:B,Sheet1!C:C)</f>
        <v>#N/A</v>
      </c>
    </row>
    <row r="18597" spans="2:13" hidden="1">
      <c r="B18597" t="s">
        <v>26984</v>
      </c>
      <c r="C18597" t="s">
        <v>26995</v>
      </c>
      <c r="D18597" t="s">
        <v>26996</v>
      </c>
      <c r="E18597" t="s">
        <v>5154</v>
      </c>
      <c r="F18597">
        <v>30</v>
      </c>
      <c r="G18597">
        <v>0</v>
      </c>
      <c r="H18597" t="s">
        <v>103</v>
      </c>
      <c r="I18597" t="s">
        <v>102</v>
      </c>
      <c r="J18597" t="s">
        <v>103</v>
      </c>
      <c r="K18597" t="s">
        <v>26986</v>
      </c>
      <c r="L18597" t="s">
        <v>11689</v>
      </c>
      <c r="M18597" t="e">
        <f>_xlfn.XLOOKUP(B18597,Sheet1!B:B,Sheet1!C:C)</f>
        <v>#N/A</v>
      </c>
    </row>
    <row r="18598" spans="2:13" hidden="1">
      <c r="B18598" t="s">
        <v>26984</v>
      </c>
      <c r="C18598" t="s">
        <v>22292</v>
      </c>
      <c r="D18598" t="s">
        <v>26997</v>
      </c>
      <c r="E18598" t="s">
        <v>5154</v>
      </c>
      <c r="F18598">
        <v>15</v>
      </c>
      <c r="G18598">
        <v>0</v>
      </c>
      <c r="H18598" t="s">
        <v>103</v>
      </c>
      <c r="I18598" t="s">
        <v>102</v>
      </c>
      <c r="J18598" t="s">
        <v>103</v>
      </c>
      <c r="K18598" t="s">
        <v>26986</v>
      </c>
      <c r="L18598" t="s">
        <v>11689</v>
      </c>
      <c r="M18598" t="e">
        <f>_xlfn.XLOOKUP(B18598,Sheet1!B:B,Sheet1!C:C)</f>
        <v>#N/A</v>
      </c>
    </row>
    <row r="18599" spans="2:13" hidden="1">
      <c r="B18599" t="s">
        <v>26984</v>
      </c>
      <c r="C18599" t="s">
        <v>26998</v>
      </c>
      <c r="D18599" t="s">
        <v>26999</v>
      </c>
      <c r="E18599" t="s">
        <v>5154</v>
      </c>
      <c r="F18599">
        <v>3</v>
      </c>
      <c r="G18599">
        <v>0</v>
      </c>
      <c r="H18599" t="s">
        <v>103</v>
      </c>
      <c r="I18599" t="s">
        <v>102</v>
      </c>
      <c r="J18599" t="s">
        <v>103</v>
      </c>
      <c r="K18599" t="s">
        <v>26986</v>
      </c>
      <c r="L18599" t="s">
        <v>11689</v>
      </c>
      <c r="M18599" t="e">
        <f>_xlfn.XLOOKUP(B18599,Sheet1!B:B,Sheet1!C:C)</f>
        <v>#N/A</v>
      </c>
    </row>
    <row r="18600" spans="2:13" hidden="1">
      <c r="B18600" t="s">
        <v>26984</v>
      </c>
      <c r="C18600" t="s">
        <v>27000</v>
      </c>
      <c r="D18600" t="s">
        <v>7316</v>
      </c>
      <c r="E18600" t="s">
        <v>5154</v>
      </c>
      <c r="F18600">
        <v>12</v>
      </c>
      <c r="G18600">
        <v>0</v>
      </c>
      <c r="H18600" t="s">
        <v>103</v>
      </c>
      <c r="I18600" t="s">
        <v>102</v>
      </c>
      <c r="J18600" t="s">
        <v>103</v>
      </c>
      <c r="K18600" t="s">
        <v>26986</v>
      </c>
      <c r="L18600" t="s">
        <v>11689</v>
      </c>
      <c r="M18600" t="e">
        <f>_xlfn.XLOOKUP(B18600,Sheet1!B:B,Sheet1!C:C)</f>
        <v>#N/A</v>
      </c>
    </row>
    <row r="18601" spans="2:13" hidden="1">
      <c r="B18601" t="s">
        <v>26984</v>
      </c>
      <c r="C18601" t="s">
        <v>27001</v>
      </c>
      <c r="D18601" t="s">
        <v>27002</v>
      </c>
      <c r="E18601" t="s">
        <v>5154</v>
      </c>
      <c r="F18601">
        <v>8</v>
      </c>
      <c r="G18601">
        <v>0</v>
      </c>
      <c r="H18601" t="s">
        <v>103</v>
      </c>
      <c r="I18601" t="s">
        <v>102</v>
      </c>
      <c r="J18601" t="s">
        <v>103</v>
      </c>
      <c r="K18601" t="s">
        <v>26986</v>
      </c>
      <c r="L18601" t="s">
        <v>11689</v>
      </c>
      <c r="M18601" t="e">
        <f>_xlfn.XLOOKUP(B18601,Sheet1!B:B,Sheet1!C:C)</f>
        <v>#N/A</v>
      </c>
    </row>
    <row r="18602" spans="2:13" hidden="1">
      <c r="B18602" t="s">
        <v>26984</v>
      </c>
      <c r="C18602" t="s">
        <v>27003</v>
      </c>
      <c r="D18602" t="s">
        <v>11129</v>
      </c>
      <c r="E18602" t="s">
        <v>5154</v>
      </c>
      <c r="F18602">
        <v>8</v>
      </c>
      <c r="G18602">
        <v>0</v>
      </c>
      <c r="H18602" t="s">
        <v>103</v>
      </c>
      <c r="I18602" t="s">
        <v>102</v>
      </c>
      <c r="J18602" t="s">
        <v>103</v>
      </c>
      <c r="K18602" t="s">
        <v>26986</v>
      </c>
      <c r="L18602" t="s">
        <v>11689</v>
      </c>
      <c r="M18602" t="e">
        <f>_xlfn.XLOOKUP(B18602,Sheet1!B:B,Sheet1!C:C)</f>
        <v>#N/A</v>
      </c>
    </row>
    <row r="18603" spans="2:13" hidden="1">
      <c r="B18603" t="s">
        <v>26984</v>
      </c>
      <c r="C18603" t="s">
        <v>27004</v>
      </c>
      <c r="D18603" t="s">
        <v>27005</v>
      </c>
      <c r="E18603" t="s">
        <v>5154</v>
      </c>
      <c r="F18603">
        <v>15</v>
      </c>
      <c r="G18603">
        <v>0</v>
      </c>
      <c r="H18603" t="s">
        <v>103</v>
      </c>
      <c r="I18603" t="s">
        <v>102</v>
      </c>
      <c r="J18603" t="s">
        <v>103</v>
      </c>
      <c r="K18603" t="s">
        <v>26986</v>
      </c>
      <c r="L18603" t="s">
        <v>11689</v>
      </c>
      <c r="M18603" t="e">
        <f>_xlfn.XLOOKUP(B18603,Sheet1!B:B,Sheet1!C:C)</f>
        <v>#N/A</v>
      </c>
    </row>
    <row r="18604" spans="2:13" hidden="1">
      <c r="B18604" t="s">
        <v>26984</v>
      </c>
      <c r="C18604" t="s">
        <v>27006</v>
      </c>
      <c r="D18604" t="s">
        <v>670</v>
      </c>
      <c r="E18604" t="s">
        <v>5070</v>
      </c>
      <c r="F18604">
        <v>5</v>
      </c>
      <c r="G18604">
        <v>0</v>
      </c>
      <c r="H18604" t="s">
        <v>102</v>
      </c>
      <c r="I18604" t="s">
        <v>102</v>
      </c>
      <c r="J18604" t="s">
        <v>103</v>
      </c>
      <c r="K18604" t="s">
        <v>26986</v>
      </c>
      <c r="L18604" t="s">
        <v>11689</v>
      </c>
      <c r="M18604" t="e">
        <f>_xlfn.XLOOKUP(B18604,Sheet1!B:B,Sheet1!C:C)</f>
        <v>#N/A</v>
      </c>
    </row>
    <row r="18605" spans="2:13" hidden="1">
      <c r="B18605" t="s">
        <v>26984</v>
      </c>
      <c r="C18605" t="s">
        <v>27007</v>
      </c>
      <c r="D18605" t="s">
        <v>26988</v>
      </c>
      <c r="E18605" t="s">
        <v>5154</v>
      </c>
      <c r="F18605">
        <v>25</v>
      </c>
      <c r="G18605">
        <v>0</v>
      </c>
      <c r="H18605" t="s">
        <v>103</v>
      </c>
      <c r="I18605" t="s">
        <v>102</v>
      </c>
      <c r="J18605" t="s">
        <v>103</v>
      </c>
      <c r="K18605" t="s">
        <v>26986</v>
      </c>
      <c r="L18605" t="s">
        <v>11689</v>
      </c>
      <c r="M18605" t="e">
        <f>_xlfn.XLOOKUP(B18605,Sheet1!B:B,Sheet1!C:C)</f>
        <v>#N/A</v>
      </c>
    </row>
    <row r="18606" spans="2:13" hidden="1">
      <c r="B18606" t="s">
        <v>26984</v>
      </c>
      <c r="C18606" t="s">
        <v>27008</v>
      </c>
      <c r="D18606" t="s">
        <v>27009</v>
      </c>
      <c r="E18606" t="s">
        <v>5154</v>
      </c>
      <c r="F18606">
        <v>2</v>
      </c>
      <c r="G18606">
        <v>0</v>
      </c>
      <c r="H18606" t="s">
        <v>103</v>
      </c>
      <c r="I18606" t="s">
        <v>102</v>
      </c>
      <c r="J18606" t="s">
        <v>103</v>
      </c>
      <c r="K18606" t="s">
        <v>26986</v>
      </c>
      <c r="L18606" t="s">
        <v>11689</v>
      </c>
      <c r="M18606" t="e">
        <f>_xlfn.XLOOKUP(B18606,Sheet1!B:B,Sheet1!C:C)</f>
        <v>#N/A</v>
      </c>
    </row>
    <row r="18607" spans="2:13" hidden="1">
      <c r="B18607" t="s">
        <v>26984</v>
      </c>
      <c r="C18607" t="s">
        <v>27010</v>
      </c>
      <c r="D18607" t="s">
        <v>27011</v>
      </c>
      <c r="E18607" t="s">
        <v>5154</v>
      </c>
      <c r="F18607">
        <v>20</v>
      </c>
      <c r="G18607">
        <v>0</v>
      </c>
      <c r="H18607" t="s">
        <v>103</v>
      </c>
      <c r="I18607" t="s">
        <v>102</v>
      </c>
      <c r="J18607" t="s">
        <v>103</v>
      </c>
      <c r="K18607" t="s">
        <v>26986</v>
      </c>
      <c r="L18607" t="s">
        <v>11689</v>
      </c>
      <c r="M18607" t="e">
        <f>_xlfn.XLOOKUP(B18607,Sheet1!B:B,Sheet1!C:C)</f>
        <v>#N/A</v>
      </c>
    </row>
    <row r="18608" spans="2:13" hidden="1">
      <c r="B18608" t="s">
        <v>27012</v>
      </c>
      <c r="C18608" t="s">
        <v>27013</v>
      </c>
      <c r="D18608" t="s">
        <v>5246</v>
      </c>
      <c r="E18608" t="s">
        <v>5154</v>
      </c>
      <c r="F18608">
        <v>2</v>
      </c>
      <c r="G18608">
        <v>0</v>
      </c>
      <c r="H18608" t="s">
        <v>103</v>
      </c>
      <c r="I18608" t="s">
        <v>102</v>
      </c>
      <c r="J18608" t="s">
        <v>103</v>
      </c>
      <c r="K18608" t="s">
        <v>27014</v>
      </c>
      <c r="L18608" t="s">
        <v>267</v>
      </c>
      <c r="M18608" t="e">
        <f>_xlfn.XLOOKUP(B18608,Sheet1!B:B,Sheet1!C:C)</f>
        <v>#N/A</v>
      </c>
    </row>
    <row r="18609" spans="2:13" hidden="1">
      <c r="B18609" t="s">
        <v>27012</v>
      </c>
      <c r="C18609" t="s">
        <v>27015</v>
      </c>
      <c r="D18609" t="s">
        <v>195</v>
      </c>
      <c r="E18609" t="s">
        <v>5073</v>
      </c>
      <c r="F18609">
        <v>40</v>
      </c>
      <c r="G18609">
        <v>134520</v>
      </c>
      <c r="H18609" t="s">
        <v>102</v>
      </c>
      <c r="I18609" t="s">
        <v>103</v>
      </c>
      <c r="J18609" t="s">
        <v>103</v>
      </c>
      <c r="K18609" t="s">
        <v>27014</v>
      </c>
      <c r="L18609" t="s">
        <v>267</v>
      </c>
      <c r="M18609" t="e">
        <f>_xlfn.XLOOKUP(B18609,Sheet1!B:B,Sheet1!C:C)</f>
        <v>#N/A</v>
      </c>
    </row>
    <row r="18610" spans="2:13" hidden="1">
      <c r="B18610" t="s">
        <v>27012</v>
      </c>
      <c r="C18610" t="s">
        <v>27016</v>
      </c>
      <c r="D18610" t="s">
        <v>5246</v>
      </c>
      <c r="E18610" t="s">
        <v>5154</v>
      </c>
      <c r="F18610">
        <v>2</v>
      </c>
      <c r="G18610">
        <v>0</v>
      </c>
      <c r="H18610" t="s">
        <v>103</v>
      </c>
      <c r="I18610" t="s">
        <v>102</v>
      </c>
      <c r="J18610" t="s">
        <v>103</v>
      </c>
      <c r="K18610" t="s">
        <v>27014</v>
      </c>
      <c r="L18610" t="s">
        <v>267</v>
      </c>
      <c r="M18610" t="e">
        <f>_xlfn.XLOOKUP(B18610,Sheet1!B:B,Sheet1!C:C)</f>
        <v>#N/A</v>
      </c>
    </row>
    <row r="18611" spans="2:13" hidden="1">
      <c r="B18611" t="s">
        <v>27012</v>
      </c>
      <c r="C18611" t="s">
        <v>27014</v>
      </c>
      <c r="D18611" t="s">
        <v>267</v>
      </c>
      <c r="E18611" t="s">
        <v>5070</v>
      </c>
      <c r="F18611">
        <v>4</v>
      </c>
      <c r="G18611">
        <v>0</v>
      </c>
      <c r="H18611" t="s">
        <v>102</v>
      </c>
      <c r="I18611" t="s">
        <v>102</v>
      </c>
      <c r="J18611" t="s">
        <v>103</v>
      </c>
      <c r="K18611" t="s">
        <v>27014</v>
      </c>
      <c r="L18611" t="s">
        <v>267</v>
      </c>
      <c r="M18611" t="e">
        <f>_xlfn.XLOOKUP(B18611,Sheet1!B:B,Sheet1!C:C)</f>
        <v>#N/A</v>
      </c>
    </row>
    <row r="18612" spans="2:13" hidden="1">
      <c r="B18612" t="s">
        <v>27012</v>
      </c>
      <c r="C18612" t="s">
        <v>27017</v>
      </c>
      <c r="D18612" t="s">
        <v>5246</v>
      </c>
      <c r="E18612" t="s">
        <v>5154</v>
      </c>
      <c r="F18612">
        <v>4</v>
      </c>
      <c r="G18612">
        <v>0</v>
      </c>
      <c r="H18612" t="s">
        <v>103</v>
      </c>
      <c r="I18612" t="s">
        <v>102</v>
      </c>
      <c r="J18612" t="s">
        <v>103</v>
      </c>
      <c r="K18612" t="s">
        <v>27014</v>
      </c>
      <c r="L18612" t="s">
        <v>267</v>
      </c>
      <c r="M18612" t="e">
        <f>_xlfn.XLOOKUP(B18612,Sheet1!B:B,Sheet1!C:C)</f>
        <v>#N/A</v>
      </c>
    </row>
    <row r="18613" spans="2:13" hidden="1">
      <c r="B18613" t="s">
        <v>27012</v>
      </c>
      <c r="C18613" t="s">
        <v>27018</v>
      </c>
      <c r="D18613" t="s">
        <v>5246</v>
      </c>
      <c r="E18613" t="s">
        <v>5154</v>
      </c>
      <c r="F18613">
        <v>2</v>
      </c>
      <c r="G18613">
        <v>0</v>
      </c>
      <c r="H18613" t="s">
        <v>103</v>
      </c>
      <c r="I18613" t="s">
        <v>102</v>
      </c>
      <c r="J18613" t="s">
        <v>103</v>
      </c>
      <c r="K18613" t="s">
        <v>27014</v>
      </c>
      <c r="L18613" t="s">
        <v>267</v>
      </c>
      <c r="M18613" t="e">
        <f>_xlfn.XLOOKUP(B18613,Sheet1!B:B,Sheet1!C:C)</f>
        <v>#N/A</v>
      </c>
    </row>
    <row r="18614" spans="2:13" hidden="1">
      <c r="B18614" t="s">
        <v>27012</v>
      </c>
      <c r="C18614" t="s">
        <v>27019</v>
      </c>
      <c r="D18614" t="s">
        <v>5246</v>
      </c>
      <c r="E18614" t="s">
        <v>5154</v>
      </c>
      <c r="F18614">
        <v>2</v>
      </c>
      <c r="G18614">
        <v>0</v>
      </c>
      <c r="H18614" t="s">
        <v>103</v>
      </c>
      <c r="I18614" t="s">
        <v>102</v>
      </c>
      <c r="J18614" t="s">
        <v>103</v>
      </c>
      <c r="K18614" t="s">
        <v>27014</v>
      </c>
      <c r="L18614" t="s">
        <v>267</v>
      </c>
      <c r="M18614" t="e">
        <f>_xlfn.XLOOKUP(B18614,Sheet1!B:B,Sheet1!C:C)</f>
        <v>#N/A</v>
      </c>
    </row>
    <row r="18615" spans="2:13" hidden="1">
      <c r="B18615" t="s">
        <v>27012</v>
      </c>
      <c r="C18615" t="s">
        <v>27020</v>
      </c>
      <c r="D18615" t="s">
        <v>5224</v>
      </c>
      <c r="E18615" t="s">
        <v>5070</v>
      </c>
      <c r="F18615">
        <v>4</v>
      </c>
      <c r="G18615">
        <v>0</v>
      </c>
      <c r="H18615" t="s">
        <v>102</v>
      </c>
      <c r="I18615" t="s">
        <v>102</v>
      </c>
      <c r="J18615" t="s">
        <v>103</v>
      </c>
      <c r="K18615" t="s">
        <v>27014</v>
      </c>
      <c r="L18615" t="s">
        <v>267</v>
      </c>
      <c r="M18615" t="e">
        <f>_xlfn.XLOOKUP(B18615,Sheet1!B:B,Sheet1!C:C)</f>
        <v>#N/A</v>
      </c>
    </row>
    <row r="18616" spans="2:13" hidden="1">
      <c r="B18616" t="s">
        <v>27012</v>
      </c>
      <c r="C18616" t="s">
        <v>27021</v>
      </c>
      <c r="D18616" t="s">
        <v>5246</v>
      </c>
      <c r="E18616" t="s">
        <v>5154</v>
      </c>
      <c r="F18616">
        <v>2</v>
      </c>
      <c r="G18616">
        <v>0</v>
      </c>
      <c r="H18616" t="s">
        <v>103</v>
      </c>
      <c r="I18616" t="s">
        <v>102</v>
      </c>
      <c r="J18616" t="s">
        <v>103</v>
      </c>
      <c r="K18616" t="s">
        <v>27014</v>
      </c>
      <c r="L18616" t="s">
        <v>267</v>
      </c>
      <c r="M18616" t="e">
        <f>_xlfn.XLOOKUP(B18616,Sheet1!B:B,Sheet1!C:C)</f>
        <v>#N/A</v>
      </c>
    </row>
    <row r="18617" spans="2:13" hidden="1">
      <c r="B18617" t="s">
        <v>27012</v>
      </c>
      <c r="C18617" t="s">
        <v>27022</v>
      </c>
      <c r="D18617" t="s">
        <v>5246</v>
      </c>
      <c r="E18617" t="s">
        <v>5154</v>
      </c>
      <c r="F18617">
        <v>2</v>
      </c>
      <c r="G18617">
        <v>0</v>
      </c>
      <c r="H18617" t="s">
        <v>103</v>
      </c>
      <c r="I18617" t="s">
        <v>102</v>
      </c>
      <c r="J18617" t="s">
        <v>103</v>
      </c>
      <c r="K18617" t="s">
        <v>27014</v>
      </c>
      <c r="L18617" t="s">
        <v>267</v>
      </c>
      <c r="M18617" t="e">
        <f>_xlfn.XLOOKUP(B18617,Sheet1!B:B,Sheet1!C:C)</f>
        <v>#N/A</v>
      </c>
    </row>
    <row r="18618" spans="2:13" hidden="1">
      <c r="B18618" t="s">
        <v>27012</v>
      </c>
      <c r="C18618" t="s">
        <v>27023</v>
      </c>
      <c r="D18618" t="s">
        <v>5246</v>
      </c>
      <c r="E18618" t="s">
        <v>5154</v>
      </c>
      <c r="F18618">
        <v>2</v>
      </c>
      <c r="G18618">
        <v>0</v>
      </c>
      <c r="H18618" t="s">
        <v>103</v>
      </c>
      <c r="I18618" t="s">
        <v>102</v>
      </c>
      <c r="J18618" t="s">
        <v>103</v>
      </c>
      <c r="K18618" t="s">
        <v>27014</v>
      </c>
      <c r="L18618" t="s">
        <v>267</v>
      </c>
      <c r="M18618" t="e">
        <f>_xlfn.XLOOKUP(B18618,Sheet1!B:B,Sheet1!C:C)</f>
        <v>#N/A</v>
      </c>
    </row>
    <row r="18619" spans="2:13" hidden="1">
      <c r="B18619" t="s">
        <v>27012</v>
      </c>
      <c r="C18619" t="s">
        <v>27024</v>
      </c>
      <c r="D18619" t="s">
        <v>315</v>
      </c>
      <c r="E18619" t="s">
        <v>5070</v>
      </c>
      <c r="F18619">
        <v>4</v>
      </c>
      <c r="G18619">
        <v>0</v>
      </c>
      <c r="H18619" t="s">
        <v>102</v>
      </c>
      <c r="I18619" t="s">
        <v>102</v>
      </c>
      <c r="J18619" t="s">
        <v>103</v>
      </c>
      <c r="K18619" t="s">
        <v>27014</v>
      </c>
      <c r="L18619" t="s">
        <v>267</v>
      </c>
      <c r="M18619" t="e">
        <f>_xlfn.XLOOKUP(B18619,Sheet1!B:B,Sheet1!C:C)</f>
        <v>#N/A</v>
      </c>
    </row>
    <row r="18620" spans="2:13" hidden="1">
      <c r="B18620" t="s">
        <v>27012</v>
      </c>
      <c r="C18620" t="s">
        <v>27025</v>
      </c>
      <c r="D18620" t="s">
        <v>653</v>
      </c>
      <c r="E18620" t="s">
        <v>5070</v>
      </c>
      <c r="F18620">
        <v>4</v>
      </c>
      <c r="G18620">
        <v>0</v>
      </c>
      <c r="H18620" t="s">
        <v>102</v>
      </c>
      <c r="I18620" t="s">
        <v>102</v>
      </c>
      <c r="J18620" t="s">
        <v>103</v>
      </c>
      <c r="K18620" t="s">
        <v>27014</v>
      </c>
      <c r="L18620" t="s">
        <v>267</v>
      </c>
      <c r="M18620" t="e">
        <f>_xlfn.XLOOKUP(B18620,Sheet1!B:B,Sheet1!C:C)</f>
        <v>#N/A</v>
      </c>
    </row>
    <row r="18621" spans="2:13" hidden="1">
      <c r="B18621" t="s">
        <v>27012</v>
      </c>
      <c r="C18621" t="s">
        <v>27026</v>
      </c>
      <c r="D18621" t="s">
        <v>5246</v>
      </c>
      <c r="E18621" t="s">
        <v>5154</v>
      </c>
      <c r="F18621">
        <v>2</v>
      </c>
      <c r="G18621">
        <v>0</v>
      </c>
      <c r="H18621" t="s">
        <v>103</v>
      </c>
      <c r="I18621" t="s">
        <v>102</v>
      </c>
      <c r="J18621" t="s">
        <v>103</v>
      </c>
      <c r="K18621" t="s">
        <v>27014</v>
      </c>
      <c r="L18621" t="s">
        <v>267</v>
      </c>
      <c r="M18621" t="e">
        <f>_xlfn.XLOOKUP(B18621,Sheet1!B:B,Sheet1!C:C)</f>
        <v>#N/A</v>
      </c>
    </row>
    <row r="18622" spans="2:13" hidden="1">
      <c r="B18622" t="s">
        <v>27027</v>
      </c>
      <c r="C18622" t="s">
        <v>27028</v>
      </c>
      <c r="D18622" t="s">
        <v>226</v>
      </c>
      <c r="E18622" t="s">
        <v>5154</v>
      </c>
      <c r="F18622">
        <v>1</v>
      </c>
      <c r="G18622">
        <v>0</v>
      </c>
      <c r="H18622" t="s">
        <v>103</v>
      </c>
      <c r="I18622" t="s">
        <v>102</v>
      </c>
      <c r="J18622" t="s">
        <v>103</v>
      </c>
      <c r="K18622" t="s">
        <v>27029</v>
      </c>
      <c r="L18622" t="s">
        <v>254</v>
      </c>
      <c r="M18622" t="e">
        <f>_xlfn.XLOOKUP(B18622,Sheet1!B:B,Sheet1!C:C)</f>
        <v>#N/A</v>
      </c>
    </row>
    <row r="18623" spans="2:13" hidden="1">
      <c r="B18623" t="s">
        <v>27027</v>
      </c>
      <c r="C18623" t="s">
        <v>27029</v>
      </c>
      <c r="D18623" t="s">
        <v>254</v>
      </c>
      <c r="E18623" t="s">
        <v>5070</v>
      </c>
      <c r="F18623">
        <v>1</v>
      </c>
      <c r="G18623">
        <v>0</v>
      </c>
      <c r="H18623" t="s">
        <v>102</v>
      </c>
      <c r="I18623" t="s">
        <v>102</v>
      </c>
      <c r="J18623" t="s">
        <v>103</v>
      </c>
      <c r="K18623" t="s">
        <v>27029</v>
      </c>
      <c r="L18623" t="s">
        <v>254</v>
      </c>
      <c r="M18623" t="e">
        <f>_xlfn.XLOOKUP(B18623,Sheet1!B:B,Sheet1!C:C)</f>
        <v>#N/A</v>
      </c>
    </row>
    <row r="18624" spans="2:13" hidden="1">
      <c r="B18624" t="s">
        <v>27027</v>
      </c>
      <c r="C18624" t="s">
        <v>27030</v>
      </c>
      <c r="D18624" t="s">
        <v>254</v>
      </c>
      <c r="E18624" t="s">
        <v>5154</v>
      </c>
      <c r="F18624">
        <v>1</v>
      </c>
      <c r="G18624">
        <v>0</v>
      </c>
      <c r="H18624" t="s">
        <v>103</v>
      </c>
      <c r="I18624" t="s">
        <v>102</v>
      </c>
      <c r="J18624" t="s">
        <v>103</v>
      </c>
      <c r="K18624" t="s">
        <v>27029</v>
      </c>
      <c r="L18624" t="s">
        <v>254</v>
      </c>
      <c r="M18624" t="e">
        <f>_xlfn.XLOOKUP(B18624,Sheet1!B:B,Sheet1!C:C)</f>
        <v>#N/A</v>
      </c>
    </row>
    <row r="18625" spans="2:13" hidden="1">
      <c r="B18625" t="s">
        <v>27027</v>
      </c>
      <c r="C18625" t="s">
        <v>27031</v>
      </c>
      <c r="D18625" t="s">
        <v>226</v>
      </c>
      <c r="E18625" t="s">
        <v>5154</v>
      </c>
      <c r="F18625">
        <v>1</v>
      </c>
      <c r="G18625">
        <v>0</v>
      </c>
      <c r="H18625" t="s">
        <v>103</v>
      </c>
      <c r="I18625" t="s">
        <v>102</v>
      </c>
      <c r="J18625" t="s">
        <v>103</v>
      </c>
      <c r="K18625" t="s">
        <v>27029</v>
      </c>
      <c r="L18625" t="s">
        <v>254</v>
      </c>
      <c r="M18625" t="e">
        <f>_xlfn.XLOOKUP(B18625,Sheet1!B:B,Sheet1!C:C)</f>
        <v>#N/A</v>
      </c>
    </row>
    <row r="18626" spans="2:13" hidden="1">
      <c r="B18626" t="s">
        <v>27027</v>
      </c>
      <c r="C18626" t="s">
        <v>27032</v>
      </c>
      <c r="D18626" t="s">
        <v>670</v>
      </c>
      <c r="E18626" t="s">
        <v>5070</v>
      </c>
      <c r="F18626">
        <v>1</v>
      </c>
      <c r="G18626">
        <v>0</v>
      </c>
      <c r="H18626" t="s">
        <v>102</v>
      </c>
      <c r="I18626" t="s">
        <v>102</v>
      </c>
      <c r="J18626" t="s">
        <v>103</v>
      </c>
      <c r="K18626" t="s">
        <v>27029</v>
      </c>
      <c r="L18626" t="s">
        <v>254</v>
      </c>
      <c r="M18626" t="e">
        <f>_xlfn.XLOOKUP(B18626,Sheet1!B:B,Sheet1!C:C)</f>
        <v>#N/A</v>
      </c>
    </row>
    <row r="18627" spans="2:13" hidden="1">
      <c r="B18627" t="s">
        <v>27027</v>
      </c>
      <c r="C18627" t="s">
        <v>27033</v>
      </c>
      <c r="D18627" t="s">
        <v>226</v>
      </c>
      <c r="E18627" t="s">
        <v>5154</v>
      </c>
      <c r="F18627">
        <v>1</v>
      </c>
      <c r="G18627">
        <v>0</v>
      </c>
      <c r="H18627" t="s">
        <v>103</v>
      </c>
      <c r="I18627" t="s">
        <v>102</v>
      </c>
      <c r="J18627" t="s">
        <v>103</v>
      </c>
      <c r="K18627" t="s">
        <v>27029</v>
      </c>
      <c r="L18627" t="s">
        <v>254</v>
      </c>
      <c r="M18627" t="e">
        <f>_xlfn.XLOOKUP(B18627,Sheet1!B:B,Sheet1!C:C)</f>
        <v>#N/A</v>
      </c>
    </row>
    <row r="18628" spans="2:13" hidden="1">
      <c r="B18628" t="s">
        <v>27027</v>
      </c>
      <c r="C18628" t="s">
        <v>27034</v>
      </c>
      <c r="D18628" t="s">
        <v>226</v>
      </c>
      <c r="E18628" t="s">
        <v>5154</v>
      </c>
      <c r="F18628">
        <v>1</v>
      </c>
      <c r="G18628">
        <v>0</v>
      </c>
      <c r="H18628" t="s">
        <v>103</v>
      </c>
      <c r="I18628" t="s">
        <v>102</v>
      </c>
      <c r="J18628" t="s">
        <v>103</v>
      </c>
      <c r="K18628" t="s">
        <v>27029</v>
      </c>
      <c r="L18628" t="s">
        <v>254</v>
      </c>
      <c r="M18628" t="e">
        <f>_xlfn.XLOOKUP(B18628,Sheet1!B:B,Sheet1!C:C)</f>
        <v>#N/A</v>
      </c>
    </row>
    <row r="18629" spans="2:13" hidden="1">
      <c r="B18629" t="s">
        <v>27035</v>
      </c>
      <c r="C18629" t="s">
        <v>27036</v>
      </c>
      <c r="F18629">
        <v>40</v>
      </c>
      <c r="G18629">
        <v>0</v>
      </c>
      <c r="H18629" t="s">
        <v>103</v>
      </c>
      <c r="I18629" t="s">
        <v>103</v>
      </c>
      <c r="J18629" t="s">
        <v>103</v>
      </c>
      <c r="K18629" t="s">
        <v>27037</v>
      </c>
      <c r="L18629" t="s">
        <v>27038</v>
      </c>
      <c r="M18629" t="e">
        <f>_xlfn.XLOOKUP(B18629,Sheet1!B:B,Sheet1!C:C)</f>
        <v>#N/A</v>
      </c>
    </row>
    <row r="18630" spans="2:13" hidden="1">
      <c r="B18630" t="s">
        <v>27035</v>
      </c>
      <c r="C18630" t="s">
        <v>27039</v>
      </c>
      <c r="D18630" t="s">
        <v>27040</v>
      </c>
      <c r="F18630">
        <v>40</v>
      </c>
      <c r="G18630">
        <v>0</v>
      </c>
      <c r="H18630" t="s">
        <v>103</v>
      </c>
      <c r="I18630" t="s">
        <v>103</v>
      </c>
      <c r="J18630" t="s">
        <v>103</v>
      </c>
      <c r="K18630" t="s">
        <v>27037</v>
      </c>
      <c r="L18630" t="s">
        <v>27038</v>
      </c>
      <c r="M18630" t="e">
        <f>_xlfn.XLOOKUP(B18630,Sheet1!B:B,Sheet1!C:C)</f>
        <v>#N/A</v>
      </c>
    </row>
    <row r="18631" spans="2:13" hidden="1">
      <c r="B18631" t="s">
        <v>27035</v>
      </c>
      <c r="C18631" t="s">
        <v>27041</v>
      </c>
      <c r="D18631" t="s">
        <v>5224</v>
      </c>
      <c r="E18631" t="s">
        <v>5154</v>
      </c>
      <c r="F18631">
        <v>0</v>
      </c>
      <c r="G18631">
        <v>0</v>
      </c>
      <c r="H18631" t="s">
        <v>103</v>
      </c>
      <c r="I18631" t="s">
        <v>102</v>
      </c>
      <c r="J18631" t="s">
        <v>103</v>
      </c>
      <c r="K18631" t="s">
        <v>27037</v>
      </c>
      <c r="L18631" t="s">
        <v>27038</v>
      </c>
      <c r="M18631" t="e">
        <f>_xlfn.XLOOKUP(B18631,Sheet1!B:B,Sheet1!C:C)</f>
        <v>#N/A</v>
      </c>
    </row>
    <row r="18632" spans="2:13" hidden="1">
      <c r="B18632" t="s">
        <v>27035</v>
      </c>
      <c r="C18632" t="s">
        <v>27042</v>
      </c>
      <c r="D18632" t="s">
        <v>5419</v>
      </c>
      <c r="E18632" t="s">
        <v>5154</v>
      </c>
      <c r="F18632">
        <v>0</v>
      </c>
      <c r="G18632">
        <v>0</v>
      </c>
      <c r="H18632" t="s">
        <v>103</v>
      </c>
      <c r="I18632" t="s">
        <v>102</v>
      </c>
      <c r="J18632" t="s">
        <v>103</v>
      </c>
      <c r="K18632" t="s">
        <v>27037</v>
      </c>
      <c r="L18632" t="s">
        <v>27038</v>
      </c>
      <c r="M18632" t="e">
        <f>_xlfn.XLOOKUP(B18632,Sheet1!B:B,Sheet1!C:C)</f>
        <v>#N/A</v>
      </c>
    </row>
    <row r="18633" spans="2:13" hidden="1">
      <c r="B18633" t="s">
        <v>27035</v>
      </c>
      <c r="C18633" t="s">
        <v>27043</v>
      </c>
      <c r="D18633" t="s">
        <v>27044</v>
      </c>
      <c r="F18633">
        <v>40</v>
      </c>
      <c r="G18633">
        <v>0</v>
      </c>
      <c r="H18633" t="s">
        <v>103</v>
      </c>
      <c r="I18633" t="s">
        <v>103</v>
      </c>
      <c r="J18633" t="s">
        <v>103</v>
      </c>
      <c r="K18633" t="s">
        <v>27037</v>
      </c>
      <c r="L18633" t="s">
        <v>27038</v>
      </c>
      <c r="M18633" t="e">
        <f>_xlfn.XLOOKUP(B18633,Sheet1!B:B,Sheet1!C:C)</f>
        <v>#N/A</v>
      </c>
    </row>
    <row r="18634" spans="2:13" hidden="1">
      <c r="B18634" t="s">
        <v>27035</v>
      </c>
      <c r="C18634" t="s">
        <v>27045</v>
      </c>
      <c r="D18634" t="s">
        <v>5419</v>
      </c>
      <c r="E18634" t="s">
        <v>5154</v>
      </c>
      <c r="F18634">
        <v>0</v>
      </c>
      <c r="G18634">
        <v>0</v>
      </c>
      <c r="H18634" t="s">
        <v>103</v>
      </c>
      <c r="I18634" t="s">
        <v>102</v>
      </c>
      <c r="J18634" t="s">
        <v>103</v>
      </c>
      <c r="K18634" t="s">
        <v>27037</v>
      </c>
      <c r="L18634" t="s">
        <v>27038</v>
      </c>
      <c r="M18634" t="e">
        <f>_xlfn.XLOOKUP(B18634,Sheet1!B:B,Sheet1!C:C)</f>
        <v>#N/A</v>
      </c>
    </row>
    <row r="18635" spans="2:13" hidden="1">
      <c r="B18635" t="s">
        <v>27035</v>
      </c>
      <c r="C18635" t="s">
        <v>27046</v>
      </c>
      <c r="D18635" t="s">
        <v>5224</v>
      </c>
      <c r="E18635" t="s">
        <v>5154</v>
      </c>
      <c r="F18635">
        <v>0</v>
      </c>
      <c r="G18635">
        <v>0</v>
      </c>
      <c r="H18635" t="s">
        <v>103</v>
      </c>
      <c r="I18635" t="s">
        <v>102</v>
      </c>
      <c r="J18635" t="s">
        <v>103</v>
      </c>
      <c r="K18635" t="s">
        <v>27037</v>
      </c>
      <c r="L18635" t="s">
        <v>27038</v>
      </c>
      <c r="M18635" t="e">
        <f>_xlfn.XLOOKUP(B18635,Sheet1!B:B,Sheet1!C:C)</f>
        <v>#N/A</v>
      </c>
    </row>
    <row r="18636" spans="2:13" hidden="1">
      <c r="B18636" t="s">
        <v>27035</v>
      </c>
      <c r="C18636" t="s">
        <v>27047</v>
      </c>
      <c r="D18636" t="s">
        <v>315</v>
      </c>
      <c r="E18636" t="s">
        <v>5154</v>
      </c>
      <c r="F18636">
        <v>0</v>
      </c>
      <c r="G18636">
        <v>0</v>
      </c>
      <c r="H18636" t="s">
        <v>103</v>
      </c>
      <c r="I18636" t="s">
        <v>102</v>
      </c>
      <c r="J18636" t="s">
        <v>103</v>
      </c>
      <c r="K18636" t="s">
        <v>27037</v>
      </c>
      <c r="L18636" t="s">
        <v>27038</v>
      </c>
      <c r="M18636" t="e">
        <f>_xlfn.XLOOKUP(B18636,Sheet1!B:B,Sheet1!C:C)</f>
        <v>#N/A</v>
      </c>
    </row>
    <row r="18637" spans="2:13" hidden="1">
      <c r="B18637" t="s">
        <v>27035</v>
      </c>
      <c r="C18637" t="s">
        <v>27048</v>
      </c>
      <c r="D18637" t="s">
        <v>27049</v>
      </c>
      <c r="E18637" t="s">
        <v>5073</v>
      </c>
      <c r="F18637">
        <v>40</v>
      </c>
      <c r="G18637">
        <v>91523</v>
      </c>
      <c r="H18637" t="s">
        <v>102</v>
      </c>
      <c r="I18637" t="s">
        <v>103</v>
      </c>
      <c r="J18637" t="s">
        <v>103</v>
      </c>
      <c r="K18637" t="s">
        <v>27037</v>
      </c>
      <c r="L18637" t="s">
        <v>27038</v>
      </c>
      <c r="M18637" t="e">
        <f>_xlfn.XLOOKUP(B18637,Sheet1!B:B,Sheet1!C:C)</f>
        <v>#N/A</v>
      </c>
    </row>
    <row r="18638" spans="2:13" hidden="1">
      <c r="B18638" t="s">
        <v>27035</v>
      </c>
      <c r="C18638" t="s">
        <v>27050</v>
      </c>
      <c r="D18638" t="s">
        <v>27051</v>
      </c>
      <c r="F18638">
        <v>40</v>
      </c>
      <c r="G18638">
        <v>0</v>
      </c>
      <c r="H18638" t="s">
        <v>103</v>
      </c>
      <c r="I18638" t="s">
        <v>103</v>
      </c>
      <c r="J18638" t="s">
        <v>103</v>
      </c>
      <c r="K18638" t="s">
        <v>27037</v>
      </c>
      <c r="L18638" t="s">
        <v>27038</v>
      </c>
      <c r="M18638" t="e">
        <f>_xlfn.XLOOKUP(B18638,Sheet1!B:B,Sheet1!C:C)</f>
        <v>#N/A</v>
      </c>
    </row>
    <row r="18639" spans="2:13" hidden="1">
      <c r="B18639" t="s">
        <v>27035</v>
      </c>
      <c r="C18639" t="s">
        <v>27052</v>
      </c>
      <c r="D18639" t="s">
        <v>653</v>
      </c>
      <c r="E18639" t="s">
        <v>5154</v>
      </c>
      <c r="F18639">
        <v>0</v>
      </c>
      <c r="G18639">
        <v>0</v>
      </c>
      <c r="H18639" t="s">
        <v>103</v>
      </c>
      <c r="I18639" t="s">
        <v>102</v>
      </c>
      <c r="J18639" t="s">
        <v>103</v>
      </c>
      <c r="K18639" t="s">
        <v>27037</v>
      </c>
      <c r="L18639" t="s">
        <v>27038</v>
      </c>
      <c r="M18639" t="e">
        <f>_xlfn.XLOOKUP(B18639,Sheet1!B:B,Sheet1!C:C)</f>
        <v>#N/A</v>
      </c>
    </row>
    <row r="18640" spans="2:13" hidden="1">
      <c r="B18640" t="s">
        <v>27035</v>
      </c>
      <c r="C18640" t="s">
        <v>27053</v>
      </c>
      <c r="D18640" t="s">
        <v>5419</v>
      </c>
      <c r="E18640" t="s">
        <v>5154</v>
      </c>
      <c r="F18640">
        <v>0</v>
      </c>
      <c r="G18640">
        <v>0</v>
      </c>
      <c r="H18640" t="s">
        <v>103</v>
      </c>
      <c r="I18640" t="s">
        <v>102</v>
      </c>
      <c r="J18640" t="s">
        <v>103</v>
      </c>
      <c r="K18640" t="s">
        <v>27037</v>
      </c>
      <c r="L18640" t="s">
        <v>27038</v>
      </c>
      <c r="M18640" t="e">
        <f>_xlfn.XLOOKUP(B18640,Sheet1!B:B,Sheet1!C:C)</f>
        <v>#N/A</v>
      </c>
    </row>
    <row r="18641" spans="2:13" hidden="1">
      <c r="B18641" t="s">
        <v>27035</v>
      </c>
      <c r="C18641" t="s">
        <v>27054</v>
      </c>
      <c r="D18641" t="s">
        <v>5419</v>
      </c>
      <c r="E18641" t="s">
        <v>5154</v>
      </c>
      <c r="F18641">
        <v>0</v>
      </c>
      <c r="G18641">
        <v>0</v>
      </c>
      <c r="H18641" t="s">
        <v>103</v>
      </c>
      <c r="I18641" t="s">
        <v>102</v>
      </c>
      <c r="J18641" t="s">
        <v>103</v>
      </c>
      <c r="K18641" t="s">
        <v>27037</v>
      </c>
      <c r="L18641" t="s">
        <v>27038</v>
      </c>
      <c r="M18641" t="e">
        <f>_xlfn.XLOOKUP(B18641,Sheet1!B:B,Sheet1!C:C)</f>
        <v>#N/A</v>
      </c>
    </row>
    <row r="18642" spans="2:13" hidden="1">
      <c r="B18642" t="s">
        <v>27035</v>
      </c>
      <c r="C18642" t="s">
        <v>27055</v>
      </c>
      <c r="D18642" t="s">
        <v>5419</v>
      </c>
      <c r="E18642" t="s">
        <v>5154</v>
      </c>
      <c r="F18642">
        <v>0</v>
      </c>
      <c r="G18642">
        <v>0</v>
      </c>
      <c r="H18642" t="s">
        <v>103</v>
      </c>
      <c r="I18642" t="s">
        <v>102</v>
      </c>
      <c r="J18642" t="s">
        <v>103</v>
      </c>
      <c r="K18642" t="s">
        <v>27037</v>
      </c>
      <c r="L18642" t="s">
        <v>27038</v>
      </c>
      <c r="M18642" t="e">
        <f>_xlfn.XLOOKUP(B18642,Sheet1!B:B,Sheet1!C:C)</f>
        <v>#N/A</v>
      </c>
    </row>
    <row r="18643" spans="2:13" hidden="1">
      <c r="B18643" t="s">
        <v>27035</v>
      </c>
      <c r="C18643" t="s">
        <v>27056</v>
      </c>
      <c r="D18643" t="s">
        <v>27057</v>
      </c>
      <c r="F18643">
        <v>0</v>
      </c>
      <c r="G18643">
        <v>0</v>
      </c>
      <c r="H18643" t="s">
        <v>103</v>
      </c>
      <c r="I18643" t="s">
        <v>103</v>
      </c>
      <c r="J18643" t="s">
        <v>103</v>
      </c>
      <c r="K18643" t="s">
        <v>27037</v>
      </c>
      <c r="L18643" t="s">
        <v>27038</v>
      </c>
      <c r="M18643" t="e">
        <f>_xlfn.XLOOKUP(B18643,Sheet1!B:B,Sheet1!C:C)</f>
        <v>#N/A</v>
      </c>
    </row>
    <row r="18644" spans="2:13" hidden="1">
      <c r="B18644" t="s">
        <v>5179</v>
      </c>
      <c r="C18644" t="s">
        <v>27058</v>
      </c>
      <c r="D18644" t="s">
        <v>27059</v>
      </c>
      <c r="E18644" t="s">
        <v>5154</v>
      </c>
      <c r="F18644" t="s">
        <v>5441</v>
      </c>
      <c r="G18644">
        <v>0</v>
      </c>
      <c r="H18644" t="s">
        <v>103</v>
      </c>
      <c r="I18644" t="s">
        <v>102</v>
      </c>
      <c r="J18644" t="s">
        <v>103</v>
      </c>
      <c r="K18644" t="s">
        <v>5180</v>
      </c>
      <c r="L18644" t="s">
        <v>188</v>
      </c>
      <c r="M18644" t="str">
        <f>_xlfn.XLOOKUP(B18644,Sheet1!B:B,Sheet1!C:C)</f>
        <v>Rachael Orose</v>
      </c>
    </row>
    <row r="18645" spans="2:13" hidden="1">
      <c r="B18645" t="s">
        <v>5179</v>
      </c>
      <c r="C18645" t="s">
        <v>27060</v>
      </c>
      <c r="D18645" t="s">
        <v>180</v>
      </c>
      <c r="E18645" t="s">
        <v>5154</v>
      </c>
      <c r="F18645" t="s">
        <v>5441</v>
      </c>
      <c r="G18645">
        <v>0</v>
      </c>
      <c r="H18645" t="s">
        <v>103</v>
      </c>
      <c r="I18645" t="s">
        <v>102</v>
      </c>
      <c r="J18645" t="s">
        <v>103</v>
      </c>
      <c r="K18645" t="s">
        <v>5180</v>
      </c>
      <c r="L18645" t="s">
        <v>188</v>
      </c>
      <c r="M18645" t="str">
        <f>_xlfn.XLOOKUP(B18645,Sheet1!B:B,Sheet1!C:C)</f>
        <v>Rachael Orose</v>
      </c>
    </row>
    <row r="18646" spans="2:13" hidden="1">
      <c r="B18646" t="s">
        <v>5179</v>
      </c>
      <c r="C18646" t="s">
        <v>27061</v>
      </c>
      <c r="D18646" t="s">
        <v>180</v>
      </c>
      <c r="E18646" t="s">
        <v>5154</v>
      </c>
      <c r="F18646" t="s">
        <v>5441</v>
      </c>
      <c r="G18646">
        <v>0</v>
      </c>
      <c r="H18646" t="s">
        <v>103</v>
      </c>
      <c r="I18646" t="s">
        <v>102</v>
      </c>
      <c r="J18646" t="s">
        <v>103</v>
      </c>
      <c r="K18646" t="s">
        <v>5180</v>
      </c>
      <c r="L18646" t="s">
        <v>188</v>
      </c>
      <c r="M18646" t="str">
        <f>_xlfn.XLOOKUP(B18646,Sheet1!B:B,Sheet1!C:C)</f>
        <v>Rachael Orose</v>
      </c>
    </row>
    <row r="18647" spans="2:13" hidden="1">
      <c r="B18647" t="s">
        <v>5179</v>
      </c>
      <c r="C18647" t="s">
        <v>27062</v>
      </c>
      <c r="D18647" t="s">
        <v>180</v>
      </c>
      <c r="E18647" t="s">
        <v>5154</v>
      </c>
      <c r="F18647" t="s">
        <v>5441</v>
      </c>
      <c r="G18647">
        <v>0</v>
      </c>
      <c r="H18647" t="s">
        <v>103</v>
      </c>
      <c r="I18647" t="s">
        <v>102</v>
      </c>
      <c r="J18647" t="s">
        <v>103</v>
      </c>
      <c r="K18647" t="s">
        <v>5180</v>
      </c>
      <c r="L18647" t="s">
        <v>188</v>
      </c>
      <c r="M18647" t="str">
        <f>_xlfn.XLOOKUP(B18647,Sheet1!B:B,Sheet1!C:C)</f>
        <v>Rachael Orose</v>
      </c>
    </row>
    <row r="18648" spans="2:13" hidden="1">
      <c r="B18648" t="s">
        <v>5179</v>
      </c>
      <c r="C18648" t="s">
        <v>27063</v>
      </c>
      <c r="D18648" t="s">
        <v>180</v>
      </c>
      <c r="E18648" t="s">
        <v>5154</v>
      </c>
      <c r="F18648" t="s">
        <v>5441</v>
      </c>
      <c r="G18648">
        <v>0</v>
      </c>
      <c r="H18648" t="s">
        <v>103</v>
      </c>
      <c r="I18648" t="s">
        <v>102</v>
      </c>
      <c r="J18648" t="s">
        <v>103</v>
      </c>
      <c r="K18648" t="s">
        <v>5180</v>
      </c>
      <c r="L18648" t="s">
        <v>188</v>
      </c>
      <c r="M18648" t="str">
        <f>_xlfn.XLOOKUP(B18648,Sheet1!B:B,Sheet1!C:C)</f>
        <v>Rachael Orose</v>
      </c>
    </row>
    <row r="18649" spans="2:13" hidden="1">
      <c r="B18649" t="s">
        <v>5179</v>
      </c>
      <c r="C18649" t="s">
        <v>27064</v>
      </c>
      <c r="D18649" t="s">
        <v>180</v>
      </c>
      <c r="E18649" t="s">
        <v>5154</v>
      </c>
      <c r="F18649" t="s">
        <v>5441</v>
      </c>
      <c r="G18649">
        <v>0</v>
      </c>
      <c r="H18649" t="s">
        <v>103</v>
      </c>
      <c r="I18649" t="s">
        <v>102</v>
      </c>
      <c r="J18649" t="s">
        <v>103</v>
      </c>
      <c r="K18649" t="s">
        <v>5180</v>
      </c>
      <c r="L18649" t="s">
        <v>188</v>
      </c>
      <c r="M18649" t="str">
        <f>_xlfn.XLOOKUP(B18649,Sheet1!B:B,Sheet1!C:C)</f>
        <v>Rachael Orose</v>
      </c>
    </row>
    <row r="18650" spans="2:13" hidden="1">
      <c r="B18650" t="s">
        <v>5179</v>
      </c>
      <c r="C18650" t="s">
        <v>27065</v>
      </c>
      <c r="D18650" t="s">
        <v>27066</v>
      </c>
      <c r="E18650" t="s">
        <v>5154</v>
      </c>
      <c r="F18650" t="s">
        <v>5441</v>
      </c>
      <c r="G18650">
        <v>0</v>
      </c>
      <c r="H18650" t="s">
        <v>103</v>
      </c>
      <c r="I18650" t="s">
        <v>102</v>
      </c>
      <c r="J18650" t="s">
        <v>103</v>
      </c>
      <c r="K18650" t="s">
        <v>5180</v>
      </c>
      <c r="L18650" t="s">
        <v>188</v>
      </c>
      <c r="M18650" t="str">
        <f>_xlfn.XLOOKUP(B18650,Sheet1!B:B,Sheet1!C:C)</f>
        <v>Rachael Orose</v>
      </c>
    </row>
    <row r="18651" spans="2:13" hidden="1">
      <c r="B18651" t="s">
        <v>5179</v>
      </c>
      <c r="C18651" t="s">
        <v>27067</v>
      </c>
      <c r="D18651" t="s">
        <v>5224</v>
      </c>
      <c r="E18651" t="s">
        <v>5070</v>
      </c>
      <c r="F18651" t="s">
        <v>5441</v>
      </c>
      <c r="G18651">
        <v>0</v>
      </c>
      <c r="H18651" t="s">
        <v>102</v>
      </c>
      <c r="I18651" t="s">
        <v>102</v>
      </c>
      <c r="J18651" t="s">
        <v>103</v>
      </c>
      <c r="K18651" t="s">
        <v>5180</v>
      </c>
      <c r="L18651" t="s">
        <v>188</v>
      </c>
      <c r="M18651" t="str">
        <f>_xlfn.XLOOKUP(B18651,Sheet1!B:B,Sheet1!C:C)</f>
        <v>Rachael Orose</v>
      </c>
    </row>
    <row r="18652" spans="2:13" hidden="1">
      <c r="B18652" t="s">
        <v>5179</v>
      </c>
      <c r="C18652" t="s">
        <v>27068</v>
      </c>
      <c r="D18652" t="s">
        <v>24827</v>
      </c>
      <c r="E18652" t="s">
        <v>5070</v>
      </c>
      <c r="F18652" t="s">
        <v>5441</v>
      </c>
      <c r="G18652">
        <v>0</v>
      </c>
      <c r="H18652" t="s">
        <v>102</v>
      </c>
      <c r="I18652" t="s">
        <v>102</v>
      </c>
      <c r="J18652" t="s">
        <v>103</v>
      </c>
      <c r="K18652" t="s">
        <v>5180</v>
      </c>
      <c r="L18652" t="s">
        <v>188</v>
      </c>
      <c r="M18652" t="str">
        <f>_xlfn.XLOOKUP(B18652,Sheet1!B:B,Sheet1!C:C)</f>
        <v>Rachael Orose</v>
      </c>
    </row>
    <row r="18653" spans="2:13" hidden="1">
      <c r="B18653" t="s">
        <v>5179</v>
      </c>
      <c r="C18653" t="s">
        <v>27069</v>
      </c>
      <c r="D18653" t="s">
        <v>180</v>
      </c>
      <c r="E18653" t="s">
        <v>5154</v>
      </c>
      <c r="F18653" t="s">
        <v>5441</v>
      </c>
      <c r="G18653">
        <v>0</v>
      </c>
      <c r="H18653" t="s">
        <v>103</v>
      </c>
      <c r="I18653" t="s">
        <v>102</v>
      </c>
      <c r="J18653" t="s">
        <v>103</v>
      </c>
      <c r="K18653" t="s">
        <v>5180</v>
      </c>
      <c r="L18653" t="s">
        <v>188</v>
      </c>
      <c r="M18653" t="str">
        <f>_xlfn.XLOOKUP(B18653,Sheet1!B:B,Sheet1!C:C)</f>
        <v>Rachael Orose</v>
      </c>
    </row>
    <row r="18654" spans="2:13" hidden="1">
      <c r="B18654" t="s">
        <v>5179</v>
      </c>
      <c r="C18654" t="s">
        <v>27070</v>
      </c>
      <c r="D18654" t="s">
        <v>27071</v>
      </c>
      <c r="E18654" t="s">
        <v>5070</v>
      </c>
      <c r="F18654" t="s">
        <v>5441</v>
      </c>
      <c r="G18654">
        <v>0</v>
      </c>
      <c r="H18654" t="s">
        <v>102</v>
      </c>
      <c r="I18654" t="s">
        <v>102</v>
      </c>
      <c r="J18654" t="s">
        <v>103</v>
      </c>
      <c r="K18654" t="s">
        <v>5180</v>
      </c>
      <c r="L18654" t="s">
        <v>188</v>
      </c>
      <c r="M18654" t="str">
        <f>_xlfn.XLOOKUP(B18654,Sheet1!B:B,Sheet1!C:C)</f>
        <v>Rachael Orose</v>
      </c>
    </row>
    <row r="18655" spans="2:13" hidden="1">
      <c r="B18655" t="s">
        <v>5179</v>
      </c>
      <c r="C18655" t="s">
        <v>27072</v>
      </c>
      <c r="D18655" t="s">
        <v>27073</v>
      </c>
      <c r="E18655" t="s">
        <v>5070</v>
      </c>
      <c r="F18655" t="s">
        <v>5441</v>
      </c>
      <c r="G18655">
        <v>0</v>
      </c>
      <c r="H18655" t="s">
        <v>102</v>
      </c>
      <c r="I18655" t="s">
        <v>102</v>
      </c>
      <c r="J18655" t="s">
        <v>103</v>
      </c>
      <c r="K18655" t="s">
        <v>5180</v>
      </c>
      <c r="L18655" t="s">
        <v>188</v>
      </c>
      <c r="M18655" t="str">
        <f>_xlfn.XLOOKUP(B18655,Sheet1!B:B,Sheet1!C:C)</f>
        <v>Rachael Orose</v>
      </c>
    </row>
    <row r="18656" spans="2:13" hidden="1">
      <c r="B18656" t="s">
        <v>5179</v>
      </c>
      <c r="C18656" t="s">
        <v>27074</v>
      </c>
      <c r="D18656" t="s">
        <v>27059</v>
      </c>
      <c r="E18656" t="s">
        <v>5154</v>
      </c>
      <c r="F18656" t="s">
        <v>5441</v>
      </c>
      <c r="G18656">
        <v>0</v>
      </c>
      <c r="H18656" t="s">
        <v>103</v>
      </c>
      <c r="I18656" t="s">
        <v>102</v>
      </c>
      <c r="J18656" t="s">
        <v>103</v>
      </c>
      <c r="K18656" t="s">
        <v>5180</v>
      </c>
      <c r="L18656" t="s">
        <v>188</v>
      </c>
      <c r="M18656" t="str">
        <f>_xlfn.XLOOKUP(B18656,Sheet1!B:B,Sheet1!C:C)</f>
        <v>Rachael Orose</v>
      </c>
    </row>
    <row r="18657" spans="2:13" hidden="1">
      <c r="B18657" t="s">
        <v>5179</v>
      </c>
      <c r="C18657" t="s">
        <v>27075</v>
      </c>
      <c r="D18657" t="s">
        <v>27076</v>
      </c>
      <c r="E18657" t="s">
        <v>5070</v>
      </c>
      <c r="F18657" t="s">
        <v>5441</v>
      </c>
      <c r="G18657">
        <v>0</v>
      </c>
      <c r="H18657" t="s">
        <v>102</v>
      </c>
      <c r="I18657" t="s">
        <v>102</v>
      </c>
      <c r="J18657" t="s">
        <v>103</v>
      </c>
      <c r="K18657" t="s">
        <v>5180</v>
      </c>
      <c r="L18657" t="s">
        <v>188</v>
      </c>
      <c r="M18657" t="str">
        <f>_xlfn.XLOOKUP(B18657,Sheet1!B:B,Sheet1!C:C)</f>
        <v>Rachael Orose</v>
      </c>
    </row>
    <row r="18658" spans="2:13" hidden="1">
      <c r="B18658" t="s">
        <v>5179</v>
      </c>
      <c r="C18658" t="s">
        <v>27077</v>
      </c>
      <c r="D18658" t="s">
        <v>27059</v>
      </c>
      <c r="E18658" t="s">
        <v>5154</v>
      </c>
      <c r="F18658" t="s">
        <v>5441</v>
      </c>
      <c r="G18658">
        <v>0</v>
      </c>
      <c r="H18658" t="s">
        <v>103</v>
      </c>
      <c r="I18658" t="s">
        <v>102</v>
      </c>
      <c r="J18658" t="s">
        <v>103</v>
      </c>
      <c r="K18658" t="s">
        <v>5180</v>
      </c>
      <c r="L18658" t="s">
        <v>188</v>
      </c>
      <c r="M18658" t="str">
        <f>_xlfn.XLOOKUP(B18658,Sheet1!B:B,Sheet1!C:C)</f>
        <v>Rachael Orose</v>
      </c>
    </row>
    <row r="18659" spans="2:13" hidden="1">
      <c r="B18659" t="s">
        <v>5179</v>
      </c>
      <c r="C18659" t="s">
        <v>5180</v>
      </c>
      <c r="D18659" t="s">
        <v>5181</v>
      </c>
      <c r="E18659" t="s">
        <v>5073</v>
      </c>
      <c r="F18659" t="s">
        <v>5066</v>
      </c>
      <c r="G18659">
        <v>119447</v>
      </c>
      <c r="H18659" t="s">
        <v>102</v>
      </c>
      <c r="I18659" t="s">
        <v>103</v>
      </c>
      <c r="J18659" t="s">
        <v>103</v>
      </c>
      <c r="K18659" t="s">
        <v>5180</v>
      </c>
      <c r="L18659" t="s">
        <v>188</v>
      </c>
      <c r="M18659" t="str">
        <f>_xlfn.XLOOKUP(B18659,Sheet1!B:B,Sheet1!C:C)</f>
        <v>Rachael Orose</v>
      </c>
    </row>
    <row r="18660" spans="2:13" hidden="1">
      <c r="B18660" t="s">
        <v>5179</v>
      </c>
      <c r="C18660" t="s">
        <v>27078</v>
      </c>
      <c r="D18660" t="s">
        <v>180</v>
      </c>
      <c r="E18660" t="s">
        <v>5154</v>
      </c>
      <c r="F18660" t="s">
        <v>5441</v>
      </c>
      <c r="G18660">
        <v>0</v>
      </c>
      <c r="H18660" t="s">
        <v>103</v>
      </c>
      <c r="I18660" t="s">
        <v>102</v>
      </c>
      <c r="J18660" t="s">
        <v>103</v>
      </c>
      <c r="K18660" t="s">
        <v>5180</v>
      </c>
      <c r="L18660" t="s">
        <v>188</v>
      </c>
      <c r="M18660" t="str">
        <f>_xlfn.XLOOKUP(B18660,Sheet1!B:B,Sheet1!C:C)</f>
        <v>Rachael Orose</v>
      </c>
    </row>
    <row r="18661" spans="2:13" hidden="1">
      <c r="B18661" t="s">
        <v>5179</v>
      </c>
      <c r="C18661" t="s">
        <v>27079</v>
      </c>
      <c r="D18661" t="s">
        <v>27080</v>
      </c>
      <c r="E18661" t="s">
        <v>5070</v>
      </c>
      <c r="F18661" t="s">
        <v>5441</v>
      </c>
      <c r="G18661">
        <v>0</v>
      </c>
      <c r="H18661" t="s">
        <v>102</v>
      </c>
      <c r="I18661" t="s">
        <v>102</v>
      </c>
      <c r="J18661" t="s">
        <v>103</v>
      </c>
      <c r="K18661" t="s">
        <v>5180</v>
      </c>
      <c r="L18661" t="s">
        <v>188</v>
      </c>
      <c r="M18661" t="str">
        <f>_xlfn.XLOOKUP(B18661,Sheet1!B:B,Sheet1!C:C)</f>
        <v>Rachael Orose</v>
      </c>
    </row>
    <row r="18662" spans="2:13" hidden="1">
      <c r="B18662" t="s">
        <v>5179</v>
      </c>
      <c r="C18662" t="s">
        <v>27081</v>
      </c>
      <c r="D18662" t="s">
        <v>180</v>
      </c>
      <c r="E18662" t="s">
        <v>5154</v>
      </c>
      <c r="F18662" t="s">
        <v>5441</v>
      </c>
      <c r="G18662">
        <v>0</v>
      </c>
      <c r="H18662" t="s">
        <v>103</v>
      </c>
      <c r="I18662" t="s">
        <v>102</v>
      </c>
      <c r="J18662" t="s">
        <v>103</v>
      </c>
      <c r="K18662" t="s">
        <v>5180</v>
      </c>
      <c r="L18662" t="s">
        <v>188</v>
      </c>
      <c r="M18662" t="str">
        <f>_xlfn.XLOOKUP(B18662,Sheet1!B:B,Sheet1!C:C)</f>
        <v>Rachael Orose</v>
      </c>
    </row>
    <row r="18663" spans="2:13" hidden="1">
      <c r="B18663" t="s">
        <v>27082</v>
      </c>
      <c r="C18663" t="s">
        <v>27083</v>
      </c>
      <c r="D18663" t="s">
        <v>5224</v>
      </c>
      <c r="E18663" t="s">
        <v>5070</v>
      </c>
      <c r="F18663">
        <v>0.5</v>
      </c>
      <c r="G18663">
        <v>0</v>
      </c>
      <c r="H18663" t="s">
        <v>102</v>
      </c>
      <c r="I18663" t="s">
        <v>102</v>
      </c>
      <c r="J18663" t="s">
        <v>103</v>
      </c>
      <c r="K18663" t="s">
        <v>27084</v>
      </c>
      <c r="L18663" t="s">
        <v>195</v>
      </c>
      <c r="M18663" t="e">
        <f>_xlfn.XLOOKUP(B18663,Sheet1!B:B,Sheet1!C:C)</f>
        <v>#N/A</v>
      </c>
    </row>
    <row r="18664" spans="2:13" hidden="1">
      <c r="B18664" t="s">
        <v>27082</v>
      </c>
      <c r="C18664" t="s">
        <v>27085</v>
      </c>
      <c r="D18664" t="s">
        <v>5633</v>
      </c>
      <c r="E18664" t="s">
        <v>5070</v>
      </c>
      <c r="F18664">
        <v>0.5</v>
      </c>
      <c r="G18664">
        <v>0</v>
      </c>
      <c r="H18664" t="s">
        <v>102</v>
      </c>
      <c r="I18664" t="s">
        <v>102</v>
      </c>
      <c r="J18664" t="s">
        <v>103</v>
      </c>
      <c r="K18664" t="s">
        <v>27084</v>
      </c>
      <c r="L18664" t="s">
        <v>195</v>
      </c>
      <c r="M18664" t="e">
        <f>_xlfn.XLOOKUP(B18664,Sheet1!B:B,Sheet1!C:C)</f>
        <v>#N/A</v>
      </c>
    </row>
    <row r="18665" spans="2:13" hidden="1">
      <c r="B18665" t="s">
        <v>27082</v>
      </c>
      <c r="C18665" t="s">
        <v>27086</v>
      </c>
      <c r="D18665" t="s">
        <v>5246</v>
      </c>
      <c r="E18665" t="s">
        <v>5154</v>
      </c>
      <c r="F18665">
        <v>0.5</v>
      </c>
      <c r="G18665">
        <v>0</v>
      </c>
      <c r="H18665" t="s">
        <v>103</v>
      </c>
      <c r="I18665" t="s">
        <v>102</v>
      </c>
      <c r="J18665" t="s">
        <v>103</v>
      </c>
      <c r="K18665" t="s">
        <v>27084</v>
      </c>
      <c r="L18665" t="s">
        <v>195</v>
      </c>
      <c r="M18665" t="e">
        <f>_xlfn.XLOOKUP(B18665,Sheet1!B:B,Sheet1!C:C)</f>
        <v>#N/A</v>
      </c>
    </row>
    <row r="18666" spans="2:13" hidden="1">
      <c r="B18666" t="s">
        <v>27082</v>
      </c>
      <c r="C18666" t="s">
        <v>27087</v>
      </c>
      <c r="D18666" t="s">
        <v>5246</v>
      </c>
      <c r="E18666" t="s">
        <v>5154</v>
      </c>
      <c r="F18666">
        <v>0.5</v>
      </c>
      <c r="G18666">
        <v>0</v>
      </c>
      <c r="H18666" t="s">
        <v>103</v>
      </c>
      <c r="I18666" t="s">
        <v>102</v>
      </c>
      <c r="J18666" t="s">
        <v>103</v>
      </c>
      <c r="K18666" t="s">
        <v>27084</v>
      </c>
      <c r="L18666" t="s">
        <v>195</v>
      </c>
      <c r="M18666" t="e">
        <f>_xlfn.XLOOKUP(B18666,Sheet1!B:B,Sheet1!C:C)</f>
        <v>#N/A</v>
      </c>
    </row>
    <row r="18667" spans="2:13" hidden="1">
      <c r="B18667" t="s">
        <v>27082</v>
      </c>
      <c r="C18667" t="s">
        <v>27088</v>
      </c>
      <c r="D18667" t="s">
        <v>5246</v>
      </c>
      <c r="E18667" t="s">
        <v>5154</v>
      </c>
      <c r="F18667">
        <v>0.5</v>
      </c>
      <c r="G18667">
        <v>0</v>
      </c>
      <c r="H18667" t="s">
        <v>103</v>
      </c>
      <c r="I18667" t="s">
        <v>102</v>
      </c>
      <c r="J18667" t="s">
        <v>103</v>
      </c>
      <c r="K18667" t="s">
        <v>27084</v>
      </c>
      <c r="L18667" t="s">
        <v>195</v>
      </c>
      <c r="M18667" t="e">
        <f>_xlfn.XLOOKUP(B18667,Sheet1!B:B,Sheet1!C:C)</f>
        <v>#N/A</v>
      </c>
    </row>
    <row r="18668" spans="2:13" hidden="1">
      <c r="B18668" t="s">
        <v>27082</v>
      </c>
      <c r="C18668" t="s">
        <v>27089</v>
      </c>
      <c r="D18668" t="s">
        <v>5246</v>
      </c>
      <c r="E18668" t="s">
        <v>5154</v>
      </c>
      <c r="F18668">
        <v>0.5</v>
      </c>
      <c r="G18668">
        <v>0</v>
      </c>
      <c r="H18668" t="s">
        <v>103</v>
      </c>
      <c r="I18668" t="s">
        <v>102</v>
      </c>
      <c r="J18668" t="s">
        <v>103</v>
      </c>
      <c r="K18668" t="s">
        <v>27084</v>
      </c>
      <c r="L18668" t="s">
        <v>195</v>
      </c>
      <c r="M18668" t="e">
        <f>_xlfn.XLOOKUP(B18668,Sheet1!B:B,Sheet1!C:C)</f>
        <v>#N/A</v>
      </c>
    </row>
    <row r="18669" spans="2:13" hidden="1">
      <c r="B18669" t="s">
        <v>27082</v>
      </c>
      <c r="C18669" t="s">
        <v>27090</v>
      </c>
      <c r="D18669" t="s">
        <v>5246</v>
      </c>
      <c r="E18669" t="s">
        <v>5154</v>
      </c>
      <c r="F18669">
        <v>0.5</v>
      </c>
      <c r="G18669">
        <v>0</v>
      </c>
      <c r="H18669" t="s">
        <v>103</v>
      </c>
      <c r="I18669" t="s">
        <v>102</v>
      </c>
      <c r="J18669" t="s">
        <v>103</v>
      </c>
      <c r="K18669" t="s">
        <v>27084</v>
      </c>
      <c r="L18669" t="s">
        <v>195</v>
      </c>
      <c r="M18669" t="e">
        <f>_xlfn.XLOOKUP(B18669,Sheet1!B:B,Sheet1!C:C)</f>
        <v>#N/A</v>
      </c>
    </row>
    <row r="18670" spans="2:13" hidden="1">
      <c r="B18670" t="s">
        <v>27082</v>
      </c>
      <c r="C18670" t="s">
        <v>27091</v>
      </c>
      <c r="D18670" t="s">
        <v>267</v>
      </c>
      <c r="E18670" t="s">
        <v>5070</v>
      </c>
      <c r="F18670">
        <v>0.5</v>
      </c>
      <c r="G18670">
        <v>0</v>
      </c>
      <c r="H18670" t="s">
        <v>102</v>
      </c>
      <c r="I18670" t="s">
        <v>102</v>
      </c>
      <c r="J18670" t="s">
        <v>103</v>
      </c>
      <c r="K18670" t="s">
        <v>27084</v>
      </c>
      <c r="L18670" t="s">
        <v>195</v>
      </c>
      <c r="M18670" t="e">
        <f>_xlfn.XLOOKUP(B18670,Sheet1!B:B,Sheet1!C:C)</f>
        <v>#N/A</v>
      </c>
    </row>
    <row r="18671" spans="2:13" hidden="1">
      <c r="B18671" t="s">
        <v>27082</v>
      </c>
      <c r="C18671" t="s">
        <v>27092</v>
      </c>
      <c r="D18671" t="s">
        <v>5246</v>
      </c>
      <c r="E18671" t="s">
        <v>5154</v>
      </c>
      <c r="F18671">
        <v>0.5</v>
      </c>
      <c r="G18671">
        <v>0</v>
      </c>
      <c r="H18671" t="s">
        <v>103</v>
      </c>
      <c r="I18671" t="s">
        <v>102</v>
      </c>
      <c r="J18671" t="s">
        <v>103</v>
      </c>
      <c r="K18671" t="s">
        <v>27084</v>
      </c>
      <c r="L18671" t="s">
        <v>195</v>
      </c>
      <c r="M18671" t="e">
        <f>_xlfn.XLOOKUP(B18671,Sheet1!B:B,Sheet1!C:C)</f>
        <v>#N/A</v>
      </c>
    </row>
    <row r="18672" spans="2:13" hidden="1">
      <c r="B18672" t="s">
        <v>27082</v>
      </c>
      <c r="C18672" t="s">
        <v>27093</v>
      </c>
      <c r="D18672" t="s">
        <v>5246</v>
      </c>
      <c r="E18672" t="s">
        <v>5154</v>
      </c>
      <c r="F18672">
        <v>0.5</v>
      </c>
      <c r="G18672">
        <v>0</v>
      </c>
      <c r="H18672" t="s">
        <v>103</v>
      </c>
      <c r="I18672" t="s">
        <v>102</v>
      </c>
      <c r="J18672" t="s">
        <v>103</v>
      </c>
      <c r="K18672" t="s">
        <v>27084</v>
      </c>
      <c r="L18672" t="s">
        <v>195</v>
      </c>
      <c r="M18672" t="e">
        <f>_xlfn.XLOOKUP(B18672,Sheet1!B:B,Sheet1!C:C)</f>
        <v>#N/A</v>
      </c>
    </row>
    <row r="18673" spans="2:13" hidden="1">
      <c r="B18673" t="s">
        <v>27082</v>
      </c>
      <c r="C18673" t="s">
        <v>27094</v>
      </c>
      <c r="D18673" t="s">
        <v>5246</v>
      </c>
      <c r="E18673" t="s">
        <v>5154</v>
      </c>
      <c r="F18673">
        <v>0.5</v>
      </c>
      <c r="G18673">
        <v>0</v>
      </c>
      <c r="H18673" t="s">
        <v>103</v>
      </c>
      <c r="I18673" t="s">
        <v>102</v>
      </c>
      <c r="J18673" t="s">
        <v>103</v>
      </c>
      <c r="K18673" t="s">
        <v>27084</v>
      </c>
      <c r="L18673" t="s">
        <v>195</v>
      </c>
      <c r="M18673" t="e">
        <f>_xlfn.XLOOKUP(B18673,Sheet1!B:B,Sheet1!C:C)</f>
        <v>#N/A</v>
      </c>
    </row>
    <row r="18674" spans="2:13" hidden="1">
      <c r="B18674" t="s">
        <v>27082</v>
      </c>
      <c r="C18674" t="s">
        <v>27095</v>
      </c>
      <c r="D18674" t="s">
        <v>5246</v>
      </c>
      <c r="E18674" t="s">
        <v>5154</v>
      </c>
      <c r="F18674">
        <v>0.5</v>
      </c>
      <c r="G18674">
        <v>0</v>
      </c>
      <c r="H18674" t="s">
        <v>103</v>
      </c>
      <c r="I18674" t="s">
        <v>102</v>
      </c>
      <c r="J18674" t="s">
        <v>103</v>
      </c>
      <c r="K18674" t="s">
        <v>27084</v>
      </c>
      <c r="L18674" t="s">
        <v>195</v>
      </c>
      <c r="M18674" t="e">
        <f>_xlfn.XLOOKUP(B18674,Sheet1!B:B,Sheet1!C:C)</f>
        <v>#N/A</v>
      </c>
    </row>
    <row r="18675" spans="2:13" hidden="1">
      <c r="B18675" t="s">
        <v>27082</v>
      </c>
      <c r="C18675" t="s">
        <v>27084</v>
      </c>
      <c r="D18675" t="s">
        <v>195</v>
      </c>
      <c r="E18675" t="s">
        <v>5073</v>
      </c>
      <c r="F18675">
        <v>40</v>
      </c>
      <c r="G18675">
        <v>128038</v>
      </c>
      <c r="H18675" t="s">
        <v>102</v>
      </c>
      <c r="I18675" t="s">
        <v>103</v>
      </c>
      <c r="J18675" t="s">
        <v>103</v>
      </c>
      <c r="K18675" t="s">
        <v>27084</v>
      </c>
      <c r="L18675" t="s">
        <v>195</v>
      </c>
      <c r="M18675" t="e">
        <f>_xlfn.XLOOKUP(B18675,Sheet1!B:B,Sheet1!C:C)</f>
        <v>#N/A</v>
      </c>
    </row>
    <row r="18676" spans="2:13" hidden="1">
      <c r="B18676" t="s">
        <v>27082</v>
      </c>
      <c r="C18676" t="s">
        <v>27096</v>
      </c>
      <c r="D18676" t="s">
        <v>5246</v>
      </c>
      <c r="E18676" t="s">
        <v>5154</v>
      </c>
      <c r="F18676">
        <v>0.5</v>
      </c>
      <c r="G18676">
        <v>0</v>
      </c>
      <c r="H18676" t="s">
        <v>103</v>
      </c>
      <c r="I18676" t="s">
        <v>102</v>
      </c>
      <c r="J18676" t="s">
        <v>103</v>
      </c>
      <c r="K18676" t="s">
        <v>27084</v>
      </c>
      <c r="L18676" t="s">
        <v>195</v>
      </c>
      <c r="M18676" t="e">
        <f>_xlfn.XLOOKUP(B18676,Sheet1!B:B,Sheet1!C:C)</f>
        <v>#N/A</v>
      </c>
    </row>
    <row r="18677" spans="2:13" hidden="1">
      <c r="B18677" t="s">
        <v>27097</v>
      </c>
      <c r="C18677" t="s">
        <v>27098</v>
      </c>
      <c r="D18677" t="s">
        <v>254</v>
      </c>
      <c r="E18677" t="s">
        <v>5073</v>
      </c>
      <c r="F18677">
        <v>40</v>
      </c>
      <c r="G18677">
        <v>53400</v>
      </c>
      <c r="H18677" t="s">
        <v>102</v>
      </c>
      <c r="I18677" t="s">
        <v>103</v>
      </c>
      <c r="J18677" t="s">
        <v>103</v>
      </c>
      <c r="K18677" t="s">
        <v>27098</v>
      </c>
      <c r="L18677" t="s">
        <v>254</v>
      </c>
      <c r="M18677" t="e">
        <f>_xlfn.XLOOKUP(B18677,Sheet1!B:B,Sheet1!C:C)</f>
        <v>#N/A</v>
      </c>
    </row>
    <row r="18678" spans="2:13" hidden="1">
      <c r="B18678" t="s">
        <v>27097</v>
      </c>
      <c r="C18678" t="s">
        <v>27099</v>
      </c>
      <c r="D18678" t="s">
        <v>670</v>
      </c>
      <c r="E18678" t="s">
        <v>5073</v>
      </c>
      <c r="F18678">
        <v>40</v>
      </c>
      <c r="G18678">
        <v>63624</v>
      </c>
      <c r="H18678" t="s">
        <v>102</v>
      </c>
      <c r="I18678" t="s">
        <v>103</v>
      </c>
      <c r="J18678" t="s">
        <v>103</v>
      </c>
      <c r="K18678" t="s">
        <v>27098</v>
      </c>
      <c r="L18678" t="s">
        <v>254</v>
      </c>
      <c r="M18678" t="e">
        <f>_xlfn.XLOOKUP(B18678,Sheet1!B:B,Sheet1!C:C)</f>
        <v>#N/A</v>
      </c>
    </row>
    <row r="18679" spans="2:13" hidden="1">
      <c r="B18679" t="s">
        <v>27097</v>
      </c>
      <c r="C18679" t="s">
        <v>27100</v>
      </c>
      <c r="D18679" t="s">
        <v>142</v>
      </c>
      <c r="E18679" t="s">
        <v>5073</v>
      </c>
      <c r="F18679">
        <v>40</v>
      </c>
      <c r="G18679">
        <v>74041</v>
      </c>
      <c r="H18679" t="s">
        <v>102</v>
      </c>
      <c r="I18679" t="s">
        <v>103</v>
      </c>
      <c r="J18679" t="s">
        <v>103</v>
      </c>
      <c r="K18679" t="s">
        <v>27098</v>
      </c>
      <c r="L18679" t="s">
        <v>254</v>
      </c>
      <c r="M18679" t="e">
        <f>_xlfn.XLOOKUP(B18679,Sheet1!B:B,Sheet1!C:C)</f>
        <v>#N/A</v>
      </c>
    </row>
    <row r="18680" spans="2:13" hidden="1">
      <c r="B18680" t="s">
        <v>4048</v>
      </c>
      <c r="C18680" t="s">
        <v>4049</v>
      </c>
      <c r="D18680" t="s">
        <v>226</v>
      </c>
      <c r="E18680" t="s">
        <v>5154</v>
      </c>
      <c r="F18680" t="s">
        <v>5066</v>
      </c>
      <c r="G18680">
        <v>25000</v>
      </c>
      <c r="H18680" t="s">
        <v>103</v>
      </c>
      <c r="I18680" t="s">
        <v>102</v>
      </c>
      <c r="J18680" t="s">
        <v>103</v>
      </c>
      <c r="K18680" t="s">
        <v>4049</v>
      </c>
      <c r="L18680" t="s">
        <v>254</v>
      </c>
      <c r="M18680" t="str">
        <f>_xlfn.XLOOKUP(B18680,Sheet1!B:B,Sheet1!C:C)</f>
        <v>GLEN CURADO</v>
      </c>
    </row>
    <row r="18681" spans="2:13" hidden="1">
      <c r="B18681" t="s">
        <v>27101</v>
      </c>
      <c r="C18681" t="s">
        <v>27102</v>
      </c>
      <c r="D18681" t="s">
        <v>670</v>
      </c>
      <c r="E18681" t="s">
        <v>5070</v>
      </c>
      <c r="F18681">
        <v>1</v>
      </c>
      <c r="G18681">
        <v>0</v>
      </c>
      <c r="H18681" t="s">
        <v>102</v>
      </c>
      <c r="I18681" t="s">
        <v>102</v>
      </c>
      <c r="J18681" t="s">
        <v>103</v>
      </c>
      <c r="K18681" t="s">
        <v>27103</v>
      </c>
      <c r="L18681" t="s">
        <v>254</v>
      </c>
      <c r="M18681" t="e">
        <f>_xlfn.XLOOKUP(B18681,Sheet1!B:B,Sheet1!C:C)</f>
        <v>#N/A</v>
      </c>
    </row>
    <row r="18682" spans="2:13" hidden="1">
      <c r="B18682" t="s">
        <v>27101</v>
      </c>
      <c r="C18682" t="s">
        <v>27104</v>
      </c>
      <c r="D18682" t="s">
        <v>590</v>
      </c>
      <c r="E18682" t="s">
        <v>5070</v>
      </c>
      <c r="F18682">
        <v>5</v>
      </c>
      <c r="G18682">
        <v>0</v>
      </c>
      <c r="H18682" t="s">
        <v>102</v>
      </c>
      <c r="I18682" t="s">
        <v>102</v>
      </c>
      <c r="J18682" t="s">
        <v>103</v>
      </c>
      <c r="K18682" t="s">
        <v>27103</v>
      </c>
      <c r="L18682" t="s">
        <v>254</v>
      </c>
      <c r="M18682" t="e">
        <f>_xlfn.XLOOKUP(B18682,Sheet1!B:B,Sheet1!C:C)</f>
        <v>#N/A</v>
      </c>
    </row>
    <row r="18683" spans="2:13" hidden="1">
      <c r="B18683" t="s">
        <v>27101</v>
      </c>
      <c r="C18683" t="s">
        <v>27105</v>
      </c>
      <c r="D18683" t="s">
        <v>226</v>
      </c>
      <c r="E18683" t="s">
        <v>5154</v>
      </c>
      <c r="F18683">
        <v>2</v>
      </c>
      <c r="G18683">
        <v>0</v>
      </c>
      <c r="H18683" t="s">
        <v>103</v>
      </c>
      <c r="I18683" t="s">
        <v>102</v>
      </c>
      <c r="J18683" t="s">
        <v>103</v>
      </c>
      <c r="K18683" t="s">
        <v>27103</v>
      </c>
      <c r="L18683" t="s">
        <v>254</v>
      </c>
      <c r="M18683" t="e">
        <f>_xlfn.XLOOKUP(B18683,Sheet1!B:B,Sheet1!C:C)</f>
        <v>#N/A</v>
      </c>
    </row>
    <row r="18684" spans="2:13" hidden="1">
      <c r="B18684" t="s">
        <v>27101</v>
      </c>
      <c r="C18684" t="s">
        <v>27106</v>
      </c>
      <c r="D18684" t="s">
        <v>226</v>
      </c>
      <c r="E18684" t="s">
        <v>5154</v>
      </c>
      <c r="F18684">
        <v>1</v>
      </c>
      <c r="G18684">
        <v>0</v>
      </c>
      <c r="H18684" t="s">
        <v>103</v>
      </c>
      <c r="I18684" t="s">
        <v>102</v>
      </c>
      <c r="J18684" t="s">
        <v>103</v>
      </c>
      <c r="K18684" t="s">
        <v>27103</v>
      </c>
      <c r="L18684" t="s">
        <v>254</v>
      </c>
      <c r="M18684" t="e">
        <f>_xlfn.XLOOKUP(B18684,Sheet1!B:B,Sheet1!C:C)</f>
        <v>#N/A</v>
      </c>
    </row>
    <row r="18685" spans="2:13" hidden="1">
      <c r="B18685" t="s">
        <v>27101</v>
      </c>
      <c r="C18685" t="s">
        <v>27107</v>
      </c>
      <c r="D18685" t="s">
        <v>226</v>
      </c>
      <c r="E18685" t="s">
        <v>5154</v>
      </c>
      <c r="F18685">
        <v>2</v>
      </c>
      <c r="G18685">
        <v>0</v>
      </c>
      <c r="H18685" t="s">
        <v>103</v>
      </c>
      <c r="I18685" t="s">
        <v>102</v>
      </c>
      <c r="J18685" t="s">
        <v>103</v>
      </c>
      <c r="K18685" t="s">
        <v>27103</v>
      </c>
      <c r="L18685" t="s">
        <v>254</v>
      </c>
      <c r="M18685" t="e">
        <f>_xlfn.XLOOKUP(B18685,Sheet1!B:B,Sheet1!C:C)</f>
        <v>#N/A</v>
      </c>
    </row>
    <row r="18686" spans="2:13" hidden="1">
      <c r="B18686" t="s">
        <v>27101</v>
      </c>
      <c r="C18686" t="s">
        <v>27108</v>
      </c>
      <c r="D18686" t="s">
        <v>226</v>
      </c>
      <c r="E18686" t="s">
        <v>5154</v>
      </c>
      <c r="F18686">
        <v>1</v>
      </c>
      <c r="G18686">
        <v>0</v>
      </c>
      <c r="H18686" t="s">
        <v>103</v>
      </c>
      <c r="I18686" t="s">
        <v>102</v>
      </c>
      <c r="J18686" t="s">
        <v>103</v>
      </c>
      <c r="K18686" t="s">
        <v>27103</v>
      </c>
      <c r="L18686" t="s">
        <v>254</v>
      </c>
      <c r="M18686" t="e">
        <f>_xlfn.XLOOKUP(B18686,Sheet1!B:B,Sheet1!C:C)</f>
        <v>#N/A</v>
      </c>
    </row>
    <row r="18687" spans="2:13" hidden="1">
      <c r="B18687" t="s">
        <v>27101</v>
      </c>
      <c r="C18687" t="s">
        <v>27109</v>
      </c>
      <c r="D18687" t="s">
        <v>226</v>
      </c>
      <c r="E18687" t="s">
        <v>5154</v>
      </c>
      <c r="F18687">
        <v>1</v>
      </c>
      <c r="G18687">
        <v>0</v>
      </c>
      <c r="H18687" t="s">
        <v>103</v>
      </c>
      <c r="I18687" t="s">
        <v>102</v>
      </c>
      <c r="J18687" t="s">
        <v>103</v>
      </c>
      <c r="K18687" t="s">
        <v>27103</v>
      </c>
      <c r="L18687" t="s">
        <v>254</v>
      </c>
      <c r="M18687" t="e">
        <f>_xlfn.XLOOKUP(B18687,Sheet1!B:B,Sheet1!C:C)</f>
        <v>#N/A</v>
      </c>
    </row>
    <row r="18688" spans="2:13" hidden="1">
      <c r="B18688" t="s">
        <v>27101</v>
      </c>
      <c r="C18688" t="s">
        <v>27110</v>
      </c>
      <c r="D18688" t="s">
        <v>226</v>
      </c>
      <c r="E18688" t="s">
        <v>5154</v>
      </c>
      <c r="F18688">
        <v>2</v>
      </c>
      <c r="G18688">
        <v>0</v>
      </c>
      <c r="H18688" t="s">
        <v>103</v>
      </c>
      <c r="I18688" t="s">
        <v>102</v>
      </c>
      <c r="J18688" t="s">
        <v>103</v>
      </c>
      <c r="K18688" t="s">
        <v>27103</v>
      </c>
      <c r="L18688" t="s">
        <v>254</v>
      </c>
      <c r="M18688" t="e">
        <f>_xlfn.XLOOKUP(B18688,Sheet1!B:B,Sheet1!C:C)</f>
        <v>#N/A</v>
      </c>
    </row>
    <row r="18689" spans="2:13" hidden="1">
      <c r="B18689" t="s">
        <v>27101</v>
      </c>
      <c r="C18689" t="s">
        <v>27111</v>
      </c>
      <c r="D18689" t="s">
        <v>142</v>
      </c>
      <c r="E18689" t="s">
        <v>5070</v>
      </c>
      <c r="F18689">
        <v>2</v>
      </c>
      <c r="G18689">
        <v>0</v>
      </c>
      <c r="H18689" t="s">
        <v>102</v>
      </c>
      <c r="I18689" t="s">
        <v>102</v>
      </c>
      <c r="J18689" t="s">
        <v>103</v>
      </c>
      <c r="K18689" t="s">
        <v>27103</v>
      </c>
      <c r="L18689" t="s">
        <v>254</v>
      </c>
      <c r="M18689" t="e">
        <f>_xlfn.XLOOKUP(B18689,Sheet1!B:B,Sheet1!C:C)</f>
        <v>#N/A</v>
      </c>
    </row>
    <row r="18690" spans="2:13" hidden="1">
      <c r="B18690" t="s">
        <v>27101</v>
      </c>
      <c r="C18690" t="s">
        <v>27103</v>
      </c>
      <c r="D18690" t="s">
        <v>254</v>
      </c>
      <c r="E18690" t="s">
        <v>5070</v>
      </c>
      <c r="F18690">
        <v>40</v>
      </c>
      <c r="G18690">
        <v>63657</v>
      </c>
      <c r="H18690" t="s">
        <v>102</v>
      </c>
      <c r="I18690" t="s">
        <v>102</v>
      </c>
      <c r="J18690" t="s">
        <v>103</v>
      </c>
      <c r="K18690" t="s">
        <v>27103</v>
      </c>
      <c r="L18690" t="s">
        <v>254</v>
      </c>
      <c r="M18690" t="e">
        <f>_xlfn.XLOOKUP(B18690,Sheet1!B:B,Sheet1!C:C)</f>
        <v>#N/A</v>
      </c>
    </row>
    <row r="18691" spans="2:13" hidden="1">
      <c r="B18691" t="s">
        <v>27112</v>
      </c>
      <c r="C18691" t="s">
        <v>27113</v>
      </c>
      <c r="D18691" t="s">
        <v>149</v>
      </c>
      <c r="E18691" t="s">
        <v>5073</v>
      </c>
      <c r="F18691">
        <v>10</v>
      </c>
      <c r="G18691">
        <v>30289</v>
      </c>
      <c r="H18691" t="s">
        <v>102</v>
      </c>
      <c r="I18691" t="s">
        <v>103</v>
      </c>
      <c r="J18691" t="s">
        <v>103</v>
      </c>
      <c r="K18691" t="s">
        <v>27114</v>
      </c>
      <c r="L18691" t="s">
        <v>466</v>
      </c>
      <c r="M18691" t="e">
        <f>_xlfn.XLOOKUP(B18691,Sheet1!B:B,Sheet1!C:C)</f>
        <v>#N/A</v>
      </c>
    </row>
    <row r="18692" spans="2:13" hidden="1">
      <c r="B18692" t="s">
        <v>27112</v>
      </c>
      <c r="C18692" t="s">
        <v>27115</v>
      </c>
      <c r="D18692" t="s">
        <v>180</v>
      </c>
      <c r="E18692" t="s">
        <v>5154</v>
      </c>
      <c r="F18692">
        <v>1</v>
      </c>
      <c r="G18692">
        <v>0</v>
      </c>
      <c r="H18692" t="s">
        <v>103</v>
      </c>
      <c r="I18692" t="s">
        <v>102</v>
      </c>
      <c r="J18692" t="s">
        <v>103</v>
      </c>
      <c r="K18692" t="s">
        <v>27114</v>
      </c>
      <c r="L18692" t="s">
        <v>466</v>
      </c>
      <c r="M18692" t="e">
        <f>_xlfn.XLOOKUP(B18692,Sheet1!B:B,Sheet1!C:C)</f>
        <v>#N/A</v>
      </c>
    </row>
    <row r="18693" spans="2:13" hidden="1">
      <c r="B18693" t="s">
        <v>27112</v>
      </c>
      <c r="C18693" t="s">
        <v>27116</v>
      </c>
      <c r="D18693" t="s">
        <v>180</v>
      </c>
      <c r="E18693" t="s">
        <v>5154</v>
      </c>
      <c r="F18693">
        <v>1</v>
      </c>
      <c r="G18693">
        <v>0</v>
      </c>
      <c r="H18693" t="s">
        <v>103</v>
      </c>
      <c r="I18693" t="s">
        <v>102</v>
      </c>
      <c r="J18693" t="s">
        <v>103</v>
      </c>
      <c r="K18693" t="s">
        <v>27114</v>
      </c>
      <c r="L18693" t="s">
        <v>466</v>
      </c>
      <c r="M18693" t="e">
        <f>_xlfn.XLOOKUP(B18693,Sheet1!B:B,Sheet1!C:C)</f>
        <v>#N/A</v>
      </c>
    </row>
    <row r="18694" spans="2:13" hidden="1">
      <c r="B18694" t="s">
        <v>27112</v>
      </c>
      <c r="C18694" t="s">
        <v>27117</v>
      </c>
      <c r="D18694" t="s">
        <v>180</v>
      </c>
      <c r="E18694" t="s">
        <v>5154</v>
      </c>
      <c r="F18694">
        <v>1</v>
      </c>
      <c r="G18694">
        <v>0</v>
      </c>
      <c r="H18694" t="s">
        <v>103</v>
      </c>
      <c r="I18694" t="s">
        <v>102</v>
      </c>
      <c r="J18694" t="s">
        <v>103</v>
      </c>
      <c r="K18694" t="s">
        <v>27114</v>
      </c>
      <c r="L18694" t="s">
        <v>466</v>
      </c>
      <c r="M18694" t="e">
        <f>_xlfn.XLOOKUP(B18694,Sheet1!B:B,Sheet1!C:C)</f>
        <v>#N/A</v>
      </c>
    </row>
    <row r="18695" spans="2:13" hidden="1">
      <c r="B18695" t="s">
        <v>27112</v>
      </c>
      <c r="C18695" t="s">
        <v>27114</v>
      </c>
      <c r="D18695" t="s">
        <v>27118</v>
      </c>
      <c r="E18695" t="s">
        <v>5070</v>
      </c>
      <c r="F18695">
        <v>20</v>
      </c>
      <c r="G18695">
        <v>55135</v>
      </c>
      <c r="H18695" t="s">
        <v>102</v>
      </c>
      <c r="I18695" t="s">
        <v>102</v>
      </c>
      <c r="J18695" t="s">
        <v>103</v>
      </c>
      <c r="K18695" t="s">
        <v>27114</v>
      </c>
      <c r="L18695" t="s">
        <v>466</v>
      </c>
      <c r="M18695" t="e">
        <f>_xlfn.XLOOKUP(B18695,Sheet1!B:B,Sheet1!C:C)</f>
        <v>#N/A</v>
      </c>
    </row>
    <row r="18696" spans="2:13" hidden="1">
      <c r="B18696" t="s">
        <v>27112</v>
      </c>
      <c r="C18696" t="s">
        <v>27119</v>
      </c>
      <c r="D18696" t="s">
        <v>180</v>
      </c>
      <c r="E18696" t="s">
        <v>5154</v>
      </c>
      <c r="F18696">
        <v>1</v>
      </c>
      <c r="G18696">
        <v>0</v>
      </c>
      <c r="H18696" t="s">
        <v>103</v>
      </c>
      <c r="I18696" t="s">
        <v>102</v>
      </c>
      <c r="J18696" t="s">
        <v>103</v>
      </c>
      <c r="K18696" t="s">
        <v>27114</v>
      </c>
      <c r="L18696" t="s">
        <v>466</v>
      </c>
      <c r="M18696" t="e">
        <f>_xlfn.XLOOKUP(B18696,Sheet1!B:B,Sheet1!C:C)</f>
        <v>#N/A</v>
      </c>
    </row>
    <row r="18697" spans="2:13" hidden="1">
      <c r="B18697" t="s">
        <v>27112</v>
      </c>
      <c r="C18697" t="s">
        <v>27120</v>
      </c>
      <c r="D18697" t="s">
        <v>180</v>
      </c>
      <c r="E18697" t="s">
        <v>5154</v>
      </c>
      <c r="F18697">
        <v>1</v>
      </c>
      <c r="G18697">
        <v>0</v>
      </c>
      <c r="H18697" t="s">
        <v>103</v>
      </c>
      <c r="I18697" t="s">
        <v>102</v>
      </c>
      <c r="J18697" t="s">
        <v>103</v>
      </c>
      <c r="K18697" t="s">
        <v>27114</v>
      </c>
      <c r="L18697" t="s">
        <v>466</v>
      </c>
      <c r="M18697" t="e">
        <f>_xlfn.XLOOKUP(B18697,Sheet1!B:B,Sheet1!C:C)</f>
        <v>#N/A</v>
      </c>
    </row>
    <row r="18698" spans="2:13" hidden="1">
      <c r="B18698" t="s">
        <v>27121</v>
      </c>
      <c r="C18698" t="s">
        <v>27122</v>
      </c>
      <c r="D18698" t="s">
        <v>171</v>
      </c>
      <c r="E18698" t="s">
        <v>5070</v>
      </c>
      <c r="F18698">
        <v>10</v>
      </c>
      <c r="G18698">
        <v>80618</v>
      </c>
      <c r="H18698" t="s">
        <v>102</v>
      </c>
      <c r="I18698" t="s">
        <v>102</v>
      </c>
      <c r="J18698" t="s">
        <v>103</v>
      </c>
      <c r="K18698" t="s">
        <v>27122</v>
      </c>
      <c r="L18698" t="s">
        <v>171</v>
      </c>
      <c r="M18698" t="e">
        <f>_xlfn.XLOOKUP(B18698,Sheet1!B:B,Sheet1!C:C)</f>
        <v>#N/A</v>
      </c>
    </row>
    <row r="18699" spans="2:13" hidden="1">
      <c r="B18699" t="s">
        <v>27121</v>
      </c>
      <c r="C18699" t="s">
        <v>27123</v>
      </c>
      <c r="D18699" t="s">
        <v>670</v>
      </c>
      <c r="E18699" t="s">
        <v>5070</v>
      </c>
      <c r="F18699">
        <v>1</v>
      </c>
      <c r="G18699">
        <v>0</v>
      </c>
      <c r="H18699" t="s">
        <v>102</v>
      </c>
      <c r="I18699" t="s">
        <v>102</v>
      </c>
      <c r="J18699" t="s">
        <v>103</v>
      </c>
      <c r="K18699" t="s">
        <v>27122</v>
      </c>
      <c r="L18699" t="s">
        <v>171</v>
      </c>
      <c r="M18699" t="e">
        <f>_xlfn.XLOOKUP(B18699,Sheet1!B:B,Sheet1!C:C)</f>
        <v>#N/A</v>
      </c>
    </row>
    <row r="18700" spans="2:13" hidden="1">
      <c r="B18700" t="s">
        <v>27121</v>
      </c>
      <c r="C18700" t="s">
        <v>27124</v>
      </c>
      <c r="D18700" t="s">
        <v>142</v>
      </c>
      <c r="E18700" t="s">
        <v>5070</v>
      </c>
      <c r="F18700">
        <v>1</v>
      </c>
      <c r="G18700">
        <v>0</v>
      </c>
      <c r="H18700" t="s">
        <v>102</v>
      </c>
      <c r="I18700" t="s">
        <v>102</v>
      </c>
      <c r="J18700" t="s">
        <v>103</v>
      </c>
      <c r="K18700" t="s">
        <v>27122</v>
      </c>
      <c r="L18700" t="s">
        <v>171</v>
      </c>
      <c r="M18700" t="e">
        <f>_xlfn.XLOOKUP(B18700,Sheet1!B:B,Sheet1!C:C)</f>
        <v>#N/A</v>
      </c>
    </row>
    <row r="18701" spans="2:13" hidden="1">
      <c r="B18701" t="s">
        <v>5182</v>
      </c>
      <c r="C18701" t="s">
        <v>5183</v>
      </c>
      <c r="D18701" t="s">
        <v>254</v>
      </c>
      <c r="E18701" t="s">
        <v>5070</v>
      </c>
      <c r="F18701" t="s">
        <v>5066</v>
      </c>
      <c r="G18701">
        <v>117600</v>
      </c>
      <c r="H18701" t="s">
        <v>102</v>
      </c>
      <c r="I18701" t="s">
        <v>102</v>
      </c>
      <c r="J18701" t="s">
        <v>103</v>
      </c>
      <c r="K18701" t="s">
        <v>5183</v>
      </c>
      <c r="L18701" t="s">
        <v>254</v>
      </c>
      <c r="M18701" t="str">
        <f>_xlfn.XLOOKUP(B18701,Sheet1!B:B,Sheet1!C:C)</f>
        <v>MICHAEL C MAI</v>
      </c>
    </row>
    <row r="18702" spans="2:13" hidden="1">
      <c r="B18702" t="s">
        <v>5182</v>
      </c>
      <c r="C18702" t="s">
        <v>27125</v>
      </c>
      <c r="D18702" t="s">
        <v>631</v>
      </c>
      <c r="E18702" t="s">
        <v>5154</v>
      </c>
      <c r="F18702" t="s">
        <v>12582</v>
      </c>
      <c r="G18702">
        <v>7500</v>
      </c>
      <c r="H18702" t="s">
        <v>103</v>
      </c>
      <c r="I18702" t="s">
        <v>102</v>
      </c>
      <c r="J18702" t="s">
        <v>103</v>
      </c>
      <c r="K18702" t="s">
        <v>5183</v>
      </c>
      <c r="L18702" t="s">
        <v>254</v>
      </c>
      <c r="M18702" t="str">
        <f>_xlfn.XLOOKUP(B18702,Sheet1!B:B,Sheet1!C:C)</f>
        <v>MICHAEL C MAI</v>
      </c>
    </row>
    <row r="18703" spans="2:13" hidden="1">
      <c r="B18703" t="s">
        <v>5182</v>
      </c>
      <c r="C18703" t="s">
        <v>27126</v>
      </c>
      <c r="D18703" t="s">
        <v>289</v>
      </c>
      <c r="E18703" t="s">
        <v>5070</v>
      </c>
      <c r="F18703" t="s">
        <v>5066</v>
      </c>
      <c r="G18703">
        <v>96000</v>
      </c>
      <c r="H18703" t="s">
        <v>102</v>
      </c>
      <c r="I18703" t="s">
        <v>102</v>
      </c>
      <c r="J18703" t="s">
        <v>103</v>
      </c>
      <c r="K18703" t="s">
        <v>5183</v>
      </c>
      <c r="L18703" t="s">
        <v>254</v>
      </c>
      <c r="M18703" t="str">
        <f>_xlfn.XLOOKUP(B18703,Sheet1!B:B,Sheet1!C:C)</f>
        <v>MICHAEL C MAI</v>
      </c>
    </row>
    <row r="18704" spans="2:13" hidden="1">
      <c r="B18704" t="s">
        <v>5182</v>
      </c>
      <c r="C18704" t="s">
        <v>27127</v>
      </c>
      <c r="D18704" t="s">
        <v>631</v>
      </c>
      <c r="E18704" t="s">
        <v>5154</v>
      </c>
      <c r="F18704" t="s">
        <v>12582</v>
      </c>
      <c r="G18704">
        <v>25500</v>
      </c>
      <c r="H18704" t="s">
        <v>103</v>
      </c>
      <c r="I18704" t="s">
        <v>102</v>
      </c>
      <c r="J18704" t="s">
        <v>103</v>
      </c>
      <c r="K18704" t="s">
        <v>5183</v>
      </c>
      <c r="L18704" t="s">
        <v>254</v>
      </c>
      <c r="M18704" t="str">
        <f>_xlfn.XLOOKUP(B18704,Sheet1!B:B,Sheet1!C:C)</f>
        <v>MICHAEL C MAI</v>
      </c>
    </row>
    <row r="18705" spans="2:13" hidden="1">
      <c r="B18705" t="s">
        <v>5182</v>
      </c>
      <c r="C18705" t="s">
        <v>27128</v>
      </c>
      <c r="D18705" t="s">
        <v>670</v>
      </c>
      <c r="E18705" t="s">
        <v>5070</v>
      </c>
      <c r="F18705" t="s">
        <v>5066</v>
      </c>
      <c r="G18705">
        <v>96000</v>
      </c>
      <c r="H18705" t="s">
        <v>102</v>
      </c>
      <c r="I18705" t="s">
        <v>102</v>
      </c>
      <c r="J18705" t="s">
        <v>103</v>
      </c>
      <c r="K18705" t="s">
        <v>5183</v>
      </c>
      <c r="L18705" t="s">
        <v>254</v>
      </c>
      <c r="M18705" t="str">
        <f>_xlfn.XLOOKUP(B18705,Sheet1!B:B,Sheet1!C:C)</f>
        <v>MICHAEL C MAI</v>
      </c>
    </row>
    <row r="18706" spans="2:13" hidden="1">
      <c r="B18706" t="s">
        <v>27129</v>
      </c>
      <c r="C18706" t="s">
        <v>27130</v>
      </c>
      <c r="D18706" t="s">
        <v>226</v>
      </c>
      <c r="E18706" t="s">
        <v>5154</v>
      </c>
      <c r="G18706">
        <v>0</v>
      </c>
      <c r="H18706" t="s">
        <v>103</v>
      </c>
      <c r="I18706" t="s">
        <v>102</v>
      </c>
      <c r="J18706" t="s">
        <v>103</v>
      </c>
      <c r="K18706" t="s">
        <v>27131</v>
      </c>
      <c r="L18706" t="s">
        <v>226</v>
      </c>
      <c r="M18706" t="e">
        <f>_xlfn.XLOOKUP(B18706,Sheet1!B:B,Sheet1!C:C)</f>
        <v>#N/A</v>
      </c>
    </row>
    <row r="18707" spans="2:13" hidden="1">
      <c r="B18707" t="s">
        <v>27129</v>
      </c>
      <c r="C18707" t="s">
        <v>27132</v>
      </c>
      <c r="D18707" t="s">
        <v>226</v>
      </c>
      <c r="E18707" t="s">
        <v>5154</v>
      </c>
      <c r="F18707">
        <v>1</v>
      </c>
      <c r="G18707">
        <v>0</v>
      </c>
      <c r="H18707" t="s">
        <v>103</v>
      </c>
      <c r="I18707" t="s">
        <v>102</v>
      </c>
      <c r="J18707" t="s">
        <v>103</v>
      </c>
      <c r="K18707" t="s">
        <v>27131</v>
      </c>
      <c r="L18707" t="s">
        <v>226</v>
      </c>
      <c r="M18707" t="e">
        <f>_xlfn.XLOOKUP(B18707,Sheet1!B:B,Sheet1!C:C)</f>
        <v>#N/A</v>
      </c>
    </row>
    <row r="18708" spans="2:13" hidden="1">
      <c r="B18708" t="s">
        <v>27129</v>
      </c>
      <c r="C18708" t="s">
        <v>27133</v>
      </c>
      <c r="D18708" t="s">
        <v>226</v>
      </c>
      <c r="E18708" t="s">
        <v>5154</v>
      </c>
      <c r="F18708">
        <v>3</v>
      </c>
      <c r="G18708">
        <v>0</v>
      </c>
      <c r="H18708" t="s">
        <v>103</v>
      </c>
      <c r="I18708" t="s">
        <v>102</v>
      </c>
      <c r="J18708" t="s">
        <v>103</v>
      </c>
      <c r="K18708" t="s">
        <v>27131</v>
      </c>
      <c r="L18708" t="s">
        <v>226</v>
      </c>
      <c r="M18708" t="e">
        <f>_xlfn.XLOOKUP(B18708,Sheet1!B:B,Sheet1!C:C)</f>
        <v>#N/A</v>
      </c>
    </row>
    <row r="18709" spans="2:13" hidden="1">
      <c r="B18709" t="s">
        <v>27129</v>
      </c>
      <c r="C18709" t="s">
        <v>27131</v>
      </c>
      <c r="D18709" t="s">
        <v>226</v>
      </c>
      <c r="E18709" t="s">
        <v>5154</v>
      </c>
      <c r="F18709">
        <v>3</v>
      </c>
      <c r="G18709">
        <v>0</v>
      </c>
      <c r="H18709" t="s">
        <v>103</v>
      </c>
      <c r="I18709" t="s">
        <v>102</v>
      </c>
      <c r="J18709" t="s">
        <v>103</v>
      </c>
      <c r="K18709" t="s">
        <v>27131</v>
      </c>
      <c r="L18709" t="s">
        <v>226</v>
      </c>
      <c r="M18709" t="e">
        <f>_xlfn.XLOOKUP(B18709,Sheet1!B:B,Sheet1!C:C)</f>
        <v>#N/A</v>
      </c>
    </row>
    <row r="18710" spans="2:13" hidden="1">
      <c r="B18710" t="s">
        <v>27129</v>
      </c>
      <c r="C18710" t="s">
        <v>27134</v>
      </c>
      <c r="D18710" t="s">
        <v>226</v>
      </c>
      <c r="E18710" t="s">
        <v>5154</v>
      </c>
      <c r="G18710">
        <v>0</v>
      </c>
      <c r="H18710" t="s">
        <v>103</v>
      </c>
      <c r="I18710" t="s">
        <v>102</v>
      </c>
      <c r="J18710" t="s">
        <v>103</v>
      </c>
      <c r="K18710" t="s">
        <v>27131</v>
      </c>
      <c r="L18710" t="s">
        <v>226</v>
      </c>
      <c r="M18710" t="e">
        <f>_xlfn.XLOOKUP(B18710,Sheet1!B:B,Sheet1!C:C)</f>
        <v>#N/A</v>
      </c>
    </row>
    <row r="18711" spans="2:13" hidden="1">
      <c r="B18711" t="s">
        <v>27129</v>
      </c>
      <c r="C18711" t="s">
        <v>27135</v>
      </c>
      <c r="D18711" t="s">
        <v>226</v>
      </c>
      <c r="E18711" t="s">
        <v>5154</v>
      </c>
      <c r="G18711">
        <v>0</v>
      </c>
      <c r="H18711" t="s">
        <v>103</v>
      </c>
      <c r="I18711" t="s">
        <v>102</v>
      </c>
      <c r="J18711" t="s">
        <v>103</v>
      </c>
      <c r="K18711" t="s">
        <v>27131</v>
      </c>
      <c r="L18711" t="s">
        <v>226</v>
      </c>
      <c r="M18711" t="e">
        <f>_xlfn.XLOOKUP(B18711,Sheet1!B:B,Sheet1!C:C)</f>
        <v>#N/A</v>
      </c>
    </row>
    <row r="18712" spans="2:13" hidden="1">
      <c r="B18712" t="s">
        <v>27136</v>
      </c>
      <c r="C18712" t="s">
        <v>27137</v>
      </c>
      <c r="D18712" t="s">
        <v>226</v>
      </c>
      <c r="E18712" t="s">
        <v>5154</v>
      </c>
      <c r="F18712">
        <v>1</v>
      </c>
      <c r="G18712">
        <v>0</v>
      </c>
      <c r="H18712" t="s">
        <v>103</v>
      </c>
      <c r="I18712" t="s">
        <v>102</v>
      </c>
      <c r="J18712" t="s">
        <v>103</v>
      </c>
      <c r="K18712" t="s">
        <v>27138</v>
      </c>
      <c r="L18712" t="s">
        <v>153</v>
      </c>
      <c r="M18712" t="e">
        <f>_xlfn.XLOOKUP(B18712,Sheet1!B:B,Sheet1!C:C)</f>
        <v>#N/A</v>
      </c>
    </row>
    <row r="18713" spans="2:13" hidden="1">
      <c r="B18713" t="s">
        <v>27136</v>
      </c>
      <c r="C18713" t="s">
        <v>27139</v>
      </c>
      <c r="D18713" t="s">
        <v>27140</v>
      </c>
      <c r="E18713" t="s">
        <v>5154</v>
      </c>
      <c r="F18713">
        <v>1</v>
      </c>
      <c r="G18713">
        <v>0</v>
      </c>
      <c r="H18713" t="s">
        <v>103</v>
      </c>
      <c r="I18713" t="s">
        <v>102</v>
      </c>
      <c r="J18713" t="s">
        <v>103</v>
      </c>
      <c r="K18713" t="s">
        <v>27138</v>
      </c>
      <c r="L18713" t="s">
        <v>153</v>
      </c>
      <c r="M18713" t="e">
        <f>_xlfn.XLOOKUP(B18713,Sheet1!B:B,Sheet1!C:C)</f>
        <v>#N/A</v>
      </c>
    </row>
    <row r="18714" spans="2:13" hidden="1">
      <c r="B18714" t="s">
        <v>27136</v>
      </c>
      <c r="C18714" t="s">
        <v>27141</v>
      </c>
      <c r="D18714" t="s">
        <v>226</v>
      </c>
      <c r="E18714" t="s">
        <v>5154</v>
      </c>
      <c r="F18714">
        <v>1</v>
      </c>
      <c r="G18714">
        <v>0</v>
      </c>
      <c r="H18714" t="s">
        <v>103</v>
      </c>
      <c r="I18714" t="s">
        <v>102</v>
      </c>
      <c r="J18714" t="s">
        <v>103</v>
      </c>
      <c r="K18714" t="s">
        <v>27138</v>
      </c>
      <c r="L18714" t="s">
        <v>153</v>
      </c>
      <c r="M18714" t="e">
        <f>_xlfn.XLOOKUP(B18714,Sheet1!B:B,Sheet1!C:C)</f>
        <v>#N/A</v>
      </c>
    </row>
    <row r="18715" spans="2:13" hidden="1">
      <c r="B18715" t="s">
        <v>27136</v>
      </c>
      <c r="C18715" t="s">
        <v>27142</v>
      </c>
      <c r="D18715" t="s">
        <v>226</v>
      </c>
      <c r="E18715" t="s">
        <v>5154</v>
      </c>
      <c r="F18715">
        <v>1</v>
      </c>
      <c r="G18715">
        <v>0</v>
      </c>
      <c r="H18715" t="s">
        <v>103</v>
      </c>
      <c r="I18715" t="s">
        <v>102</v>
      </c>
      <c r="J18715" t="s">
        <v>103</v>
      </c>
      <c r="K18715" t="s">
        <v>27138</v>
      </c>
      <c r="L18715" t="s">
        <v>153</v>
      </c>
      <c r="M18715" t="e">
        <f>_xlfn.XLOOKUP(B18715,Sheet1!B:B,Sheet1!C:C)</f>
        <v>#N/A</v>
      </c>
    </row>
    <row r="18716" spans="2:13" hidden="1">
      <c r="B18716" t="s">
        <v>27136</v>
      </c>
      <c r="C18716" t="s">
        <v>27143</v>
      </c>
      <c r="D18716" t="s">
        <v>27144</v>
      </c>
      <c r="E18716" t="s">
        <v>5070</v>
      </c>
      <c r="F18716">
        <v>2</v>
      </c>
      <c r="G18716">
        <v>0</v>
      </c>
      <c r="H18716" t="s">
        <v>102</v>
      </c>
      <c r="I18716" t="s">
        <v>102</v>
      </c>
      <c r="J18716" t="s">
        <v>103</v>
      </c>
      <c r="K18716" t="s">
        <v>27138</v>
      </c>
      <c r="L18716" t="s">
        <v>153</v>
      </c>
      <c r="M18716" t="e">
        <f>_xlfn.XLOOKUP(B18716,Sheet1!B:B,Sheet1!C:C)</f>
        <v>#N/A</v>
      </c>
    </row>
    <row r="18717" spans="2:13" hidden="1">
      <c r="B18717" t="s">
        <v>27136</v>
      </c>
      <c r="C18717" t="s">
        <v>27145</v>
      </c>
      <c r="D18717" t="s">
        <v>226</v>
      </c>
      <c r="E18717" t="s">
        <v>5154</v>
      </c>
      <c r="F18717">
        <v>1</v>
      </c>
      <c r="G18717">
        <v>0</v>
      </c>
      <c r="H18717" t="s">
        <v>103</v>
      </c>
      <c r="I18717" t="s">
        <v>102</v>
      </c>
      <c r="J18717" t="s">
        <v>103</v>
      </c>
      <c r="K18717" t="s">
        <v>27138</v>
      </c>
      <c r="L18717" t="s">
        <v>153</v>
      </c>
      <c r="M18717" t="e">
        <f>_xlfn.XLOOKUP(B18717,Sheet1!B:B,Sheet1!C:C)</f>
        <v>#N/A</v>
      </c>
    </row>
    <row r="18718" spans="2:13" hidden="1">
      <c r="B18718" t="s">
        <v>27136</v>
      </c>
      <c r="C18718" t="s">
        <v>27146</v>
      </c>
      <c r="D18718" t="s">
        <v>226</v>
      </c>
      <c r="E18718" t="s">
        <v>5154</v>
      </c>
      <c r="F18718">
        <v>1</v>
      </c>
      <c r="G18718">
        <v>0</v>
      </c>
      <c r="H18718" t="s">
        <v>103</v>
      </c>
      <c r="I18718" t="s">
        <v>102</v>
      </c>
      <c r="J18718" t="s">
        <v>103</v>
      </c>
      <c r="K18718" t="s">
        <v>27138</v>
      </c>
      <c r="L18718" t="s">
        <v>153</v>
      </c>
      <c r="M18718" t="e">
        <f>_xlfn.XLOOKUP(B18718,Sheet1!B:B,Sheet1!C:C)</f>
        <v>#N/A</v>
      </c>
    </row>
    <row r="18719" spans="2:13" hidden="1">
      <c r="B18719" t="s">
        <v>27136</v>
      </c>
      <c r="C18719" t="s">
        <v>27147</v>
      </c>
      <c r="D18719" t="s">
        <v>7976</v>
      </c>
      <c r="F18719">
        <v>40</v>
      </c>
      <c r="G18719">
        <v>135500</v>
      </c>
      <c r="H18719" t="s">
        <v>103</v>
      </c>
      <c r="I18719" t="s">
        <v>103</v>
      </c>
      <c r="J18719" t="s">
        <v>103</v>
      </c>
      <c r="K18719" t="s">
        <v>27138</v>
      </c>
      <c r="L18719" t="s">
        <v>153</v>
      </c>
      <c r="M18719" t="e">
        <f>_xlfn.XLOOKUP(B18719,Sheet1!B:B,Sheet1!C:C)</f>
        <v>#N/A</v>
      </c>
    </row>
    <row r="18720" spans="2:13" hidden="1">
      <c r="B18720" t="s">
        <v>27136</v>
      </c>
      <c r="C18720" t="s">
        <v>27148</v>
      </c>
      <c r="D18720" t="s">
        <v>226</v>
      </c>
      <c r="E18720" t="s">
        <v>5154</v>
      </c>
      <c r="F18720">
        <v>1</v>
      </c>
      <c r="G18720">
        <v>0</v>
      </c>
      <c r="H18720" t="s">
        <v>103</v>
      </c>
      <c r="I18720" t="s">
        <v>102</v>
      </c>
      <c r="J18720" t="s">
        <v>103</v>
      </c>
      <c r="K18720" t="s">
        <v>27138</v>
      </c>
      <c r="L18720" t="s">
        <v>153</v>
      </c>
      <c r="M18720" t="e">
        <f>_xlfn.XLOOKUP(B18720,Sheet1!B:B,Sheet1!C:C)</f>
        <v>#N/A</v>
      </c>
    </row>
    <row r="18721" spans="2:13" hidden="1">
      <c r="B18721" t="s">
        <v>27136</v>
      </c>
      <c r="C18721" t="s">
        <v>27149</v>
      </c>
      <c r="D18721" t="s">
        <v>226</v>
      </c>
      <c r="E18721" t="s">
        <v>5154</v>
      </c>
      <c r="F18721">
        <v>1</v>
      </c>
      <c r="G18721">
        <v>0</v>
      </c>
      <c r="H18721" t="s">
        <v>103</v>
      </c>
      <c r="I18721" t="s">
        <v>102</v>
      </c>
      <c r="J18721" t="s">
        <v>103</v>
      </c>
      <c r="K18721" t="s">
        <v>27138</v>
      </c>
      <c r="L18721" t="s">
        <v>153</v>
      </c>
      <c r="M18721" t="e">
        <f>_xlfn.XLOOKUP(B18721,Sheet1!B:B,Sheet1!C:C)</f>
        <v>#N/A</v>
      </c>
    </row>
    <row r="18722" spans="2:13" hidden="1">
      <c r="B18722" t="s">
        <v>27136</v>
      </c>
      <c r="C18722" t="s">
        <v>27150</v>
      </c>
      <c r="D18722" t="s">
        <v>27151</v>
      </c>
      <c r="E18722" t="s">
        <v>5154</v>
      </c>
      <c r="F18722">
        <v>1</v>
      </c>
      <c r="G18722">
        <v>0</v>
      </c>
      <c r="H18722" t="s">
        <v>103</v>
      </c>
      <c r="I18722" t="s">
        <v>102</v>
      </c>
      <c r="J18722" t="s">
        <v>103</v>
      </c>
      <c r="K18722" t="s">
        <v>27138</v>
      </c>
      <c r="L18722" t="s">
        <v>153</v>
      </c>
      <c r="M18722" t="e">
        <f>_xlfn.XLOOKUP(B18722,Sheet1!B:B,Sheet1!C:C)</f>
        <v>#N/A</v>
      </c>
    </row>
    <row r="18723" spans="2:13" hidden="1">
      <c r="B18723" t="s">
        <v>27136</v>
      </c>
      <c r="C18723" t="s">
        <v>27152</v>
      </c>
      <c r="D18723" t="s">
        <v>226</v>
      </c>
      <c r="E18723" t="s">
        <v>5154</v>
      </c>
      <c r="F18723">
        <v>1</v>
      </c>
      <c r="G18723">
        <v>0</v>
      </c>
      <c r="H18723" t="s">
        <v>103</v>
      </c>
      <c r="I18723" t="s">
        <v>102</v>
      </c>
      <c r="J18723" t="s">
        <v>103</v>
      </c>
      <c r="K18723" t="s">
        <v>27138</v>
      </c>
      <c r="L18723" t="s">
        <v>153</v>
      </c>
      <c r="M18723" t="e">
        <f>_xlfn.XLOOKUP(B18723,Sheet1!B:B,Sheet1!C:C)</f>
        <v>#N/A</v>
      </c>
    </row>
    <row r="18724" spans="2:13" hidden="1">
      <c r="B18724" t="s">
        <v>27136</v>
      </c>
      <c r="C18724" t="s">
        <v>27153</v>
      </c>
      <c r="D18724" t="s">
        <v>226</v>
      </c>
      <c r="E18724" t="s">
        <v>5154</v>
      </c>
      <c r="F18724">
        <v>1</v>
      </c>
      <c r="G18724">
        <v>0</v>
      </c>
      <c r="H18724" t="s">
        <v>103</v>
      </c>
      <c r="I18724" t="s">
        <v>102</v>
      </c>
      <c r="J18724" t="s">
        <v>103</v>
      </c>
      <c r="K18724" t="s">
        <v>27138</v>
      </c>
      <c r="L18724" t="s">
        <v>153</v>
      </c>
      <c r="M18724" t="e">
        <f>_xlfn.XLOOKUP(B18724,Sheet1!B:B,Sheet1!C:C)</f>
        <v>#N/A</v>
      </c>
    </row>
    <row r="18725" spans="2:13" hidden="1">
      <c r="B18725" t="s">
        <v>27136</v>
      </c>
      <c r="C18725" t="s">
        <v>27154</v>
      </c>
      <c r="D18725" t="s">
        <v>226</v>
      </c>
      <c r="E18725" t="s">
        <v>5154</v>
      </c>
      <c r="F18725">
        <v>1</v>
      </c>
      <c r="G18725">
        <v>0</v>
      </c>
      <c r="H18725" t="s">
        <v>103</v>
      </c>
      <c r="I18725" t="s">
        <v>102</v>
      </c>
      <c r="J18725" t="s">
        <v>103</v>
      </c>
      <c r="K18725" t="s">
        <v>27138</v>
      </c>
      <c r="L18725" t="s">
        <v>153</v>
      </c>
      <c r="M18725" t="e">
        <f>_xlfn.XLOOKUP(B18725,Sheet1!B:B,Sheet1!C:C)</f>
        <v>#N/A</v>
      </c>
    </row>
    <row r="18726" spans="2:13" hidden="1">
      <c r="B18726" t="s">
        <v>27136</v>
      </c>
      <c r="C18726" t="s">
        <v>27155</v>
      </c>
      <c r="D18726" t="s">
        <v>226</v>
      </c>
      <c r="E18726" t="s">
        <v>5154</v>
      </c>
      <c r="F18726">
        <v>1</v>
      </c>
      <c r="G18726">
        <v>0</v>
      </c>
      <c r="H18726" t="s">
        <v>103</v>
      </c>
      <c r="I18726" t="s">
        <v>102</v>
      </c>
      <c r="J18726" t="s">
        <v>103</v>
      </c>
      <c r="K18726" t="s">
        <v>27138</v>
      </c>
      <c r="L18726" t="s">
        <v>153</v>
      </c>
      <c r="M18726" t="e">
        <f>_xlfn.XLOOKUP(B18726,Sheet1!B:B,Sheet1!C:C)</f>
        <v>#N/A</v>
      </c>
    </row>
    <row r="18727" spans="2:13" hidden="1">
      <c r="B18727" t="s">
        <v>27136</v>
      </c>
      <c r="C18727" t="s">
        <v>27156</v>
      </c>
      <c r="D18727" t="s">
        <v>226</v>
      </c>
      <c r="E18727" t="s">
        <v>5154</v>
      </c>
      <c r="F18727">
        <v>1</v>
      </c>
      <c r="G18727">
        <v>0</v>
      </c>
      <c r="H18727" t="s">
        <v>103</v>
      </c>
      <c r="I18727" t="s">
        <v>102</v>
      </c>
      <c r="J18727" t="s">
        <v>103</v>
      </c>
      <c r="K18727" t="s">
        <v>27138</v>
      </c>
      <c r="L18727" t="s">
        <v>153</v>
      </c>
      <c r="M18727" t="e">
        <f>_xlfn.XLOOKUP(B18727,Sheet1!B:B,Sheet1!C:C)</f>
        <v>#N/A</v>
      </c>
    </row>
    <row r="18728" spans="2:13" hidden="1">
      <c r="B18728" t="s">
        <v>27136</v>
      </c>
      <c r="C18728" t="s">
        <v>27157</v>
      </c>
      <c r="D18728" t="s">
        <v>226</v>
      </c>
      <c r="E18728" t="s">
        <v>5154</v>
      </c>
      <c r="F18728">
        <v>1</v>
      </c>
      <c r="G18728">
        <v>0</v>
      </c>
      <c r="H18728" t="s">
        <v>103</v>
      </c>
      <c r="I18728" t="s">
        <v>102</v>
      </c>
      <c r="J18728" t="s">
        <v>103</v>
      </c>
      <c r="K18728" t="s">
        <v>27138</v>
      </c>
      <c r="L18728" t="s">
        <v>153</v>
      </c>
      <c r="M18728" t="e">
        <f>_xlfn.XLOOKUP(B18728,Sheet1!B:B,Sheet1!C:C)</f>
        <v>#N/A</v>
      </c>
    </row>
    <row r="18729" spans="2:13" hidden="1">
      <c r="B18729" t="s">
        <v>27136</v>
      </c>
      <c r="C18729" t="s">
        <v>27158</v>
      </c>
      <c r="D18729" t="s">
        <v>27140</v>
      </c>
      <c r="E18729" t="s">
        <v>5154</v>
      </c>
      <c r="F18729">
        <v>1</v>
      </c>
      <c r="G18729">
        <v>0</v>
      </c>
      <c r="H18729" t="s">
        <v>103</v>
      </c>
      <c r="I18729" t="s">
        <v>102</v>
      </c>
      <c r="J18729" t="s">
        <v>103</v>
      </c>
      <c r="K18729" t="s">
        <v>27138</v>
      </c>
      <c r="L18729" t="s">
        <v>153</v>
      </c>
      <c r="M18729" t="e">
        <f>_xlfn.XLOOKUP(B18729,Sheet1!B:B,Sheet1!C:C)</f>
        <v>#N/A</v>
      </c>
    </row>
    <row r="18730" spans="2:13" hidden="1">
      <c r="B18730" t="s">
        <v>27136</v>
      </c>
      <c r="C18730" t="s">
        <v>27159</v>
      </c>
      <c r="D18730" t="s">
        <v>226</v>
      </c>
      <c r="E18730" t="s">
        <v>5154</v>
      </c>
      <c r="F18730">
        <v>1</v>
      </c>
      <c r="G18730">
        <v>0</v>
      </c>
      <c r="H18730" t="s">
        <v>103</v>
      </c>
      <c r="I18730" t="s">
        <v>102</v>
      </c>
      <c r="J18730" t="s">
        <v>103</v>
      </c>
      <c r="K18730" t="s">
        <v>27138</v>
      </c>
      <c r="L18730" t="s">
        <v>153</v>
      </c>
      <c r="M18730" t="e">
        <f>_xlfn.XLOOKUP(B18730,Sheet1!B:B,Sheet1!C:C)</f>
        <v>#N/A</v>
      </c>
    </row>
    <row r="18731" spans="2:13" hidden="1">
      <c r="B18731" t="s">
        <v>27136</v>
      </c>
      <c r="C18731" t="s">
        <v>27160</v>
      </c>
      <c r="D18731" t="s">
        <v>226</v>
      </c>
      <c r="E18731" t="s">
        <v>5154</v>
      </c>
      <c r="F18731">
        <v>1</v>
      </c>
      <c r="G18731">
        <v>0</v>
      </c>
      <c r="H18731" t="s">
        <v>103</v>
      </c>
      <c r="I18731" t="s">
        <v>102</v>
      </c>
      <c r="J18731" t="s">
        <v>103</v>
      </c>
      <c r="K18731" t="s">
        <v>27138</v>
      </c>
      <c r="L18731" t="s">
        <v>153</v>
      </c>
      <c r="M18731" t="e">
        <f>_xlfn.XLOOKUP(B18731,Sheet1!B:B,Sheet1!C:C)</f>
        <v>#N/A</v>
      </c>
    </row>
    <row r="18732" spans="2:13" hidden="1">
      <c r="B18732" t="s">
        <v>27136</v>
      </c>
      <c r="C18732" t="s">
        <v>27161</v>
      </c>
      <c r="D18732" t="s">
        <v>226</v>
      </c>
      <c r="E18732" t="s">
        <v>5154</v>
      </c>
      <c r="F18732">
        <v>1</v>
      </c>
      <c r="G18732">
        <v>0</v>
      </c>
      <c r="H18732" t="s">
        <v>103</v>
      </c>
      <c r="I18732" t="s">
        <v>102</v>
      </c>
      <c r="J18732" t="s">
        <v>103</v>
      </c>
      <c r="K18732" t="s">
        <v>27138</v>
      </c>
      <c r="L18732" t="s">
        <v>153</v>
      </c>
      <c r="M18732" t="e">
        <f>_xlfn.XLOOKUP(B18732,Sheet1!B:B,Sheet1!C:C)</f>
        <v>#N/A</v>
      </c>
    </row>
    <row r="18733" spans="2:13" hidden="1">
      <c r="B18733" t="s">
        <v>27136</v>
      </c>
      <c r="C18733" t="s">
        <v>27162</v>
      </c>
      <c r="D18733" t="s">
        <v>27163</v>
      </c>
      <c r="E18733" t="s">
        <v>5070</v>
      </c>
      <c r="F18733">
        <v>2</v>
      </c>
      <c r="G18733">
        <v>0</v>
      </c>
      <c r="H18733" t="s">
        <v>102</v>
      </c>
      <c r="I18733" t="s">
        <v>102</v>
      </c>
      <c r="J18733" t="s">
        <v>103</v>
      </c>
      <c r="K18733" t="s">
        <v>27138</v>
      </c>
      <c r="L18733" t="s">
        <v>153</v>
      </c>
      <c r="M18733" t="e">
        <f>_xlfn.XLOOKUP(B18733,Sheet1!B:B,Sheet1!C:C)</f>
        <v>#N/A</v>
      </c>
    </row>
    <row r="18734" spans="2:13" hidden="1">
      <c r="B18734" t="s">
        <v>27136</v>
      </c>
      <c r="C18734" t="s">
        <v>27164</v>
      </c>
      <c r="D18734" t="s">
        <v>226</v>
      </c>
      <c r="E18734" t="s">
        <v>5154</v>
      </c>
      <c r="F18734">
        <v>1</v>
      </c>
      <c r="G18734">
        <v>0</v>
      </c>
      <c r="H18734" t="s">
        <v>103</v>
      </c>
      <c r="I18734" t="s">
        <v>102</v>
      </c>
      <c r="J18734" t="s">
        <v>103</v>
      </c>
      <c r="K18734" t="s">
        <v>27138</v>
      </c>
      <c r="L18734" t="s">
        <v>153</v>
      </c>
      <c r="M18734" t="e">
        <f>_xlfn.XLOOKUP(B18734,Sheet1!B:B,Sheet1!C:C)</f>
        <v>#N/A</v>
      </c>
    </row>
    <row r="18735" spans="2:13" hidden="1">
      <c r="B18735" t="s">
        <v>27136</v>
      </c>
      <c r="C18735" t="s">
        <v>27165</v>
      </c>
      <c r="D18735" t="s">
        <v>226</v>
      </c>
      <c r="E18735" t="s">
        <v>5154</v>
      </c>
      <c r="F18735">
        <v>1</v>
      </c>
      <c r="G18735">
        <v>0</v>
      </c>
      <c r="H18735" t="s">
        <v>103</v>
      </c>
      <c r="I18735" t="s">
        <v>102</v>
      </c>
      <c r="J18735" t="s">
        <v>103</v>
      </c>
      <c r="K18735" t="s">
        <v>27138</v>
      </c>
      <c r="L18735" t="s">
        <v>153</v>
      </c>
      <c r="M18735" t="e">
        <f>_xlfn.XLOOKUP(B18735,Sheet1!B:B,Sheet1!C:C)</f>
        <v>#N/A</v>
      </c>
    </row>
    <row r="18736" spans="2:13" hidden="1">
      <c r="B18736" t="s">
        <v>27136</v>
      </c>
      <c r="C18736" t="s">
        <v>27166</v>
      </c>
      <c r="D18736" t="s">
        <v>226</v>
      </c>
      <c r="E18736" t="s">
        <v>5154</v>
      </c>
      <c r="F18736">
        <v>1</v>
      </c>
      <c r="G18736">
        <v>0</v>
      </c>
      <c r="H18736" t="s">
        <v>103</v>
      </c>
      <c r="I18736" t="s">
        <v>102</v>
      </c>
      <c r="J18736" t="s">
        <v>103</v>
      </c>
      <c r="K18736" t="s">
        <v>27138</v>
      </c>
      <c r="L18736" t="s">
        <v>153</v>
      </c>
      <c r="M18736" t="e">
        <f>_xlfn.XLOOKUP(B18736,Sheet1!B:B,Sheet1!C:C)</f>
        <v>#N/A</v>
      </c>
    </row>
    <row r="18737" spans="2:13" hidden="1">
      <c r="B18737" t="s">
        <v>27136</v>
      </c>
      <c r="C18737" t="s">
        <v>27167</v>
      </c>
      <c r="D18737" t="s">
        <v>27140</v>
      </c>
      <c r="E18737" t="s">
        <v>5154</v>
      </c>
      <c r="F18737">
        <v>1</v>
      </c>
      <c r="G18737">
        <v>0</v>
      </c>
      <c r="H18737" t="s">
        <v>103</v>
      </c>
      <c r="I18737" t="s">
        <v>102</v>
      </c>
      <c r="J18737" t="s">
        <v>103</v>
      </c>
      <c r="K18737" t="s">
        <v>27138</v>
      </c>
      <c r="L18737" t="s">
        <v>153</v>
      </c>
      <c r="M18737" t="e">
        <f>_xlfn.XLOOKUP(B18737,Sheet1!B:B,Sheet1!C:C)</f>
        <v>#N/A</v>
      </c>
    </row>
    <row r="18738" spans="2:13" hidden="1">
      <c r="B18738" t="s">
        <v>27136</v>
      </c>
      <c r="C18738" t="s">
        <v>27168</v>
      </c>
      <c r="D18738" t="s">
        <v>226</v>
      </c>
      <c r="E18738" t="s">
        <v>5154</v>
      </c>
      <c r="F18738">
        <v>1</v>
      </c>
      <c r="G18738">
        <v>0</v>
      </c>
      <c r="H18738" t="s">
        <v>103</v>
      </c>
      <c r="I18738" t="s">
        <v>102</v>
      </c>
      <c r="J18738" t="s">
        <v>103</v>
      </c>
      <c r="K18738" t="s">
        <v>27138</v>
      </c>
      <c r="L18738" t="s">
        <v>153</v>
      </c>
      <c r="M18738" t="e">
        <f>_xlfn.XLOOKUP(B18738,Sheet1!B:B,Sheet1!C:C)</f>
        <v>#N/A</v>
      </c>
    </row>
    <row r="18739" spans="2:13" hidden="1">
      <c r="B18739" t="s">
        <v>27136</v>
      </c>
      <c r="C18739" t="s">
        <v>27169</v>
      </c>
      <c r="D18739" t="s">
        <v>226</v>
      </c>
      <c r="E18739" t="s">
        <v>5154</v>
      </c>
      <c r="F18739">
        <v>1</v>
      </c>
      <c r="G18739">
        <v>0</v>
      </c>
      <c r="H18739" t="s">
        <v>103</v>
      </c>
      <c r="I18739" t="s">
        <v>102</v>
      </c>
      <c r="J18739" t="s">
        <v>103</v>
      </c>
      <c r="K18739" t="s">
        <v>27138</v>
      </c>
      <c r="L18739" t="s">
        <v>153</v>
      </c>
      <c r="M18739" t="e">
        <f>_xlfn.XLOOKUP(B18739,Sheet1!B:B,Sheet1!C:C)</f>
        <v>#N/A</v>
      </c>
    </row>
    <row r="18740" spans="2:13" hidden="1">
      <c r="B18740" t="s">
        <v>27136</v>
      </c>
      <c r="C18740" t="s">
        <v>27170</v>
      </c>
      <c r="D18740" t="s">
        <v>27171</v>
      </c>
      <c r="E18740" t="s">
        <v>5070</v>
      </c>
      <c r="F18740">
        <v>2</v>
      </c>
      <c r="G18740">
        <v>0</v>
      </c>
      <c r="H18740" t="s">
        <v>102</v>
      </c>
      <c r="I18740" t="s">
        <v>102</v>
      </c>
      <c r="J18740" t="s">
        <v>103</v>
      </c>
      <c r="K18740" t="s">
        <v>27138</v>
      </c>
      <c r="L18740" t="s">
        <v>153</v>
      </c>
      <c r="M18740" t="e">
        <f>_xlfn.XLOOKUP(B18740,Sheet1!B:B,Sheet1!C:C)</f>
        <v>#N/A</v>
      </c>
    </row>
    <row r="18741" spans="2:13" hidden="1">
      <c r="B18741" t="s">
        <v>27136</v>
      </c>
      <c r="C18741" t="s">
        <v>27172</v>
      </c>
      <c r="D18741" t="s">
        <v>27173</v>
      </c>
      <c r="F18741">
        <v>40</v>
      </c>
      <c r="G18741">
        <v>104127</v>
      </c>
      <c r="H18741" t="s">
        <v>103</v>
      </c>
      <c r="I18741" t="s">
        <v>103</v>
      </c>
      <c r="J18741" t="s">
        <v>103</v>
      </c>
      <c r="K18741" t="s">
        <v>27138</v>
      </c>
      <c r="L18741" t="s">
        <v>153</v>
      </c>
      <c r="M18741" t="e">
        <f>_xlfn.XLOOKUP(B18741,Sheet1!B:B,Sheet1!C:C)</f>
        <v>#N/A</v>
      </c>
    </row>
    <row r="18742" spans="2:13" hidden="1">
      <c r="B18742" t="s">
        <v>27136</v>
      </c>
      <c r="C18742" t="s">
        <v>27174</v>
      </c>
      <c r="D18742" t="s">
        <v>226</v>
      </c>
      <c r="E18742" t="s">
        <v>5154</v>
      </c>
      <c r="F18742">
        <v>1</v>
      </c>
      <c r="G18742">
        <v>0</v>
      </c>
      <c r="H18742" t="s">
        <v>103</v>
      </c>
      <c r="I18742" t="s">
        <v>102</v>
      </c>
      <c r="J18742" t="s">
        <v>103</v>
      </c>
      <c r="K18742" t="s">
        <v>27138</v>
      </c>
      <c r="L18742" t="s">
        <v>153</v>
      </c>
      <c r="M18742" t="e">
        <f>_xlfn.XLOOKUP(B18742,Sheet1!B:B,Sheet1!C:C)</f>
        <v>#N/A</v>
      </c>
    </row>
    <row r="18743" spans="2:13" hidden="1">
      <c r="B18743" t="s">
        <v>27136</v>
      </c>
      <c r="C18743" t="s">
        <v>27138</v>
      </c>
      <c r="D18743" t="s">
        <v>153</v>
      </c>
      <c r="E18743" t="s">
        <v>5073</v>
      </c>
      <c r="F18743">
        <v>40</v>
      </c>
      <c r="G18743">
        <v>216795</v>
      </c>
      <c r="H18743" t="s">
        <v>102</v>
      </c>
      <c r="I18743" t="s">
        <v>103</v>
      </c>
      <c r="J18743" t="s">
        <v>103</v>
      </c>
      <c r="K18743" t="s">
        <v>27138</v>
      </c>
      <c r="L18743" t="s">
        <v>153</v>
      </c>
      <c r="M18743" t="e">
        <f>_xlfn.XLOOKUP(B18743,Sheet1!B:B,Sheet1!C:C)</f>
        <v>#N/A</v>
      </c>
    </row>
    <row r="18744" spans="2:13" hidden="1">
      <c r="B18744" t="s">
        <v>27136</v>
      </c>
      <c r="C18744" t="s">
        <v>27175</v>
      </c>
      <c r="D18744" t="s">
        <v>226</v>
      </c>
      <c r="E18744" t="s">
        <v>5154</v>
      </c>
      <c r="F18744">
        <v>1</v>
      </c>
      <c r="G18744">
        <v>0</v>
      </c>
      <c r="H18744" t="s">
        <v>103</v>
      </c>
      <c r="I18744" t="s">
        <v>102</v>
      </c>
      <c r="J18744" t="s">
        <v>103</v>
      </c>
      <c r="K18744" t="s">
        <v>27138</v>
      </c>
      <c r="L18744" t="s">
        <v>153</v>
      </c>
      <c r="M18744" t="e">
        <f>_xlfn.XLOOKUP(B18744,Sheet1!B:B,Sheet1!C:C)</f>
        <v>#N/A</v>
      </c>
    </row>
    <row r="18745" spans="2:13" hidden="1">
      <c r="B18745" t="s">
        <v>27136</v>
      </c>
      <c r="C18745" t="s">
        <v>27176</v>
      </c>
      <c r="D18745" t="s">
        <v>226</v>
      </c>
      <c r="E18745" t="s">
        <v>5154</v>
      </c>
      <c r="F18745">
        <v>1</v>
      </c>
      <c r="G18745">
        <v>0</v>
      </c>
      <c r="H18745" t="s">
        <v>103</v>
      </c>
      <c r="I18745" t="s">
        <v>102</v>
      </c>
      <c r="J18745" t="s">
        <v>103</v>
      </c>
      <c r="K18745" t="s">
        <v>27138</v>
      </c>
      <c r="L18745" t="s">
        <v>153</v>
      </c>
      <c r="M18745" t="e">
        <f>_xlfn.XLOOKUP(B18745,Sheet1!B:B,Sheet1!C:C)</f>
        <v>#N/A</v>
      </c>
    </row>
    <row r="18746" spans="2:13" hidden="1">
      <c r="B18746" t="s">
        <v>27136</v>
      </c>
      <c r="C18746" t="s">
        <v>27177</v>
      </c>
      <c r="D18746" t="s">
        <v>27178</v>
      </c>
      <c r="E18746" t="s">
        <v>5154</v>
      </c>
      <c r="F18746">
        <v>1</v>
      </c>
      <c r="G18746">
        <v>0</v>
      </c>
      <c r="H18746" t="s">
        <v>103</v>
      </c>
      <c r="I18746" t="s">
        <v>102</v>
      </c>
      <c r="J18746" t="s">
        <v>103</v>
      </c>
      <c r="K18746" t="s">
        <v>27138</v>
      </c>
      <c r="L18746" t="s">
        <v>153</v>
      </c>
      <c r="M18746" t="e">
        <f>_xlfn.XLOOKUP(B18746,Sheet1!B:B,Sheet1!C:C)</f>
        <v>#N/A</v>
      </c>
    </row>
    <row r="18747" spans="2:13" hidden="1">
      <c r="B18747" t="s">
        <v>27136</v>
      </c>
      <c r="C18747" t="s">
        <v>27179</v>
      </c>
      <c r="D18747" t="s">
        <v>27180</v>
      </c>
      <c r="E18747" t="s">
        <v>5070</v>
      </c>
      <c r="F18747">
        <v>2</v>
      </c>
      <c r="G18747">
        <v>0</v>
      </c>
      <c r="H18747" t="s">
        <v>102</v>
      </c>
      <c r="I18747" t="s">
        <v>102</v>
      </c>
      <c r="J18747" t="s">
        <v>103</v>
      </c>
      <c r="K18747" t="s">
        <v>27138</v>
      </c>
      <c r="L18747" t="s">
        <v>153</v>
      </c>
      <c r="M18747" t="e">
        <f>_xlfn.XLOOKUP(B18747,Sheet1!B:B,Sheet1!C:C)</f>
        <v>#N/A</v>
      </c>
    </row>
    <row r="18748" spans="2:13" hidden="1">
      <c r="B18748" t="s">
        <v>27181</v>
      </c>
      <c r="C18748" t="s">
        <v>27182</v>
      </c>
      <c r="D18748" t="s">
        <v>180</v>
      </c>
      <c r="E18748" t="s">
        <v>5154</v>
      </c>
      <c r="F18748">
        <v>1</v>
      </c>
      <c r="G18748">
        <v>0</v>
      </c>
      <c r="H18748" t="s">
        <v>103</v>
      </c>
      <c r="I18748" t="s">
        <v>102</v>
      </c>
      <c r="J18748" t="s">
        <v>103</v>
      </c>
      <c r="K18748" t="s">
        <v>27183</v>
      </c>
      <c r="L18748" t="s">
        <v>315</v>
      </c>
      <c r="M18748" t="e">
        <f>_xlfn.XLOOKUP(B18748,Sheet1!B:B,Sheet1!C:C)</f>
        <v>#N/A</v>
      </c>
    </row>
    <row r="18749" spans="2:13" hidden="1">
      <c r="B18749" t="s">
        <v>27181</v>
      </c>
      <c r="C18749" t="s">
        <v>27184</v>
      </c>
      <c r="D18749" t="s">
        <v>180</v>
      </c>
      <c r="E18749" t="s">
        <v>5154</v>
      </c>
      <c r="F18749">
        <v>1</v>
      </c>
      <c r="G18749">
        <v>0</v>
      </c>
      <c r="H18749" t="s">
        <v>103</v>
      </c>
      <c r="I18749" t="s">
        <v>102</v>
      </c>
      <c r="J18749" t="s">
        <v>103</v>
      </c>
      <c r="K18749" t="s">
        <v>27183</v>
      </c>
      <c r="L18749" t="s">
        <v>315</v>
      </c>
      <c r="M18749" t="e">
        <f>_xlfn.XLOOKUP(B18749,Sheet1!B:B,Sheet1!C:C)</f>
        <v>#N/A</v>
      </c>
    </row>
    <row r="18750" spans="2:13" hidden="1">
      <c r="B18750" t="s">
        <v>27181</v>
      </c>
      <c r="C18750" t="s">
        <v>27185</v>
      </c>
      <c r="D18750" t="s">
        <v>180</v>
      </c>
      <c r="E18750" t="s">
        <v>5154</v>
      </c>
      <c r="F18750">
        <v>1</v>
      </c>
      <c r="G18750">
        <v>0</v>
      </c>
      <c r="H18750" t="s">
        <v>103</v>
      </c>
      <c r="I18750" t="s">
        <v>102</v>
      </c>
      <c r="J18750" t="s">
        <v>103</v>
      </c>
      <c r="K18750" t="s">
        <v>27183</v>
      </c>
      <c r="L18750" t="s">
        <v>315</v>
      </c>
      <c r="M18750" t="e">
        <f>_xlfn.XLOOKUP(B18750,Sheet1!B:B,Sheet1!C:C)</f>
        <v>#N/A</v>
      </c>
    </row>
    <row r="18751" spans="2:13" hidden="1">
      <c r="B18751" t="s">
        <v>27186</v>
      </c>
      <c r="C18751" t="s">
        <v>27187</v>
      </c>
      <c r="D18751" t="s">
        <v>180</v>
      </c>
      <c r="E18751" t="s">
        <v>5154</v>
      </c>
      <c r="F18751">
        <v>1</v>
      </c>
      <c r="G18751">
        <v>0</v>
      </c>
      <c r="H18751" t="s">
        <v>103</v>
      </c>
      <c r="I18751" t="s">
        <v>102</v>
      </c>
      <c r="J18751" t="s">
        <v>103</v>
      </c>
      <c r="K18751" t="s">
        <v>27188</v>
      </c>
      <c r="L18751" t="s">
        <v>315</v>
      </c>
      <c r="M18751" t="e">
        <f>_xlfn.XLOOKUP(B18751,Sheet1!B:B,Sheet1!C:C)</f>
        <v>#N/A</v>
      </c>
    </row>
    <row r="18752" spans="2:13" hidden="1">
      <c r="B18752" t="s">
        <v>27186</v>
      </c>
      <c r="C18752" t="s">
        <v>27189</v>
      </c>
      <c r="D18752" t="s">
        <v>180</v>
      </c>
      <c r="E18752" t="s">
        <v>5154</v>
      </c>
      <c r="F18752">
        <v>1</v>
      </c>
      <c r="G18752">
        <v>0</v>
      </c>
      <c r="H18752" t="s">
        <v>103</v>
      </c>
      <c r="I18752" t="s">
        <v>102</v>
      </c>
      <c r="J18752" t="s">
        <v>103</v>
      </c>
      <c r="K18752" t="s">
        <v>27188</v>
      </c>
      <c r="L18752" t="s">
        <v>315</v>
      </c>
      <c r="M18752" t="e">
        <f>_xlfn.XLOOKUP(B18752,Sheet1!B:B,Sheet1!C:C)</f>
        <v>#N/A</v>
      </c>
    </row>
    <row r="18753" spans="2:13" hidden="1">
      <c r="B18753" t="s">
        <v>27186</v>
      </c>
      <c r="C18753" t="s">
        <v>27190</v>
      </c>
      <c r="D18753" t="s">
        <v>180</v>
      </c>
      <c r="E18753" t="s">
        <v>5154</v>
      </c>
      <c r="F18753">
        <v>1</v>
      </c>
      <c r="G18753">
        <v>0</v>
      </c>
      <c r="H18753" t="s">
        <v>103</v>
      </c>
      <c r="I18753" t="s">
        <v>102</v>
      </c>
      <c r="J18753" t="s">
        <v>103</v>
      </c>
      <c r="K18753" t="s">
        <v>27188</v>
      </c>
      <c r="L18753" t="s">
        <v>315</v>
      </c>
      <c r="M18753" t="e">
        <f>_xlfn.XLOOKUP(B18753,Sheet1!B:B,Sheet1!C:C)</f>
        <v>#N/A</v>
      </c>
    </row>
    <row r="18754" spans="2:13" hidden="1">
      <c r="B18754" t="s">
        <v>27186</v>
      </c>
      <c r="C18754" t="s">
        <v>27191</v>
      </c>
      <c r="D18754" t="s">
        <v>195</v>
      </c>
      <c r="E18754" t="s">
        <v>5073</v>
      </c>
      <c r="F18754">
        <v>45</v>
      </c>
      <c r="G18754">
        <v>126143</v>
      </c>
      <c r="H18754" t="s">
        <v>102</v>
      </c>
      <c r="I18754" t="s">
        <v>103</v>
      </c>
      <c r="J18754" t="s">
        <v>103</v>
      </c>
      <c r="K18754" t="s">
        <v>27188</v>
      </c>
      <c r="L18754" t="s">
        <v>315</v>
      </c>
      <c r="M18754" t="e">
        <f>_xlfn.XLOOKUP(B18754,Sheet1!B:B,Sheet1!C:C)</f>
        <v>#N/A</v>
      </c>
    </row>
    <row r="18755" spans="2:13" hidden="1">
      <c r="B18755" t="s">
        <v>27186</v>
      </c>
      <c r="C18755" t="s">
        <v>27188</v>
      </c>
      <c r="D18755" t="s">
        <v>315</v>
      </c>
      <c r="E18755" t="s">
        <v>5070</v>
      </c>
      <c r="F18755">
        <v>2</v>
      </c>
      <c r="G18755">
        <v>0</v>
      </c>
      <c r="H18755" t="s">
        <v>102</v>
      </c>
      <c r="I18755" t="s">
        <v>102</v>
      </c>
      <c r="J18755" t="s">
        <v>103</v>
      </c>
      <c r="K18755" t="s">
        <v>27188</v>
      </c>
      <c r="L18755" t="s">
        <v>315</v>
      </c>
      <c r="M18755" t="e">
        <f>_xlfn.XLOOKUP(B18755,Sheet1!B:B,Sheet1!C:C)</f>
        <v>#N/A</v>
      </c>
    </row>
    <row r="18756" spans="2:13" hidden="1">
      <c r="B18756" t="s">
        <v>27186</v>
      </c>
      <c r="C18756" t="s">
        <v>27192</v>
      </c>
      <c r="D18756" t="s">
        <v>5224</v>
      </c>
      <c r="E18756" t="s">
        <v>5070</v>
      </c>
      <c r="F18756">
        <v>2</v>
      </c>
      <c r="G18756">
        <v>0</v>
      </c>
      <c r="H18756" t="s">
        <v>102</v>
      </c>
      <c r="I18756" t="s">
        <v>102</v>
      </c>
      <c r="J18756" t="s">
        <v>103</v>
      </c>
      <c r="K18756" t="s">
        <v>27188</v>
      </c>
      <c r="L18756" t="s">
        <v>315</v>
      </c>
      <c r="M18756" t="e">
        <f>_xlfn.XLOOKUP(B18756,Sheet1!B:B,Sheet1!C:C)</f>
        <v>#N/A</v>
      </c>
    </row>
    <row r="18757" spans="2:13" hidden="1">
      <c r="B18757" t="s">
        <v>27186</v>
      </c>
      <c r="C18757" t="s">
        <v>27193</v>
      </c>
      <c r="D18757" t="s">
        <v>180</v>
      </c>
      <c r="E18757" t="s">
        <v>5154</v>
      </c>
      <c r="F18757">
        <v>1</v>
      </c>
      <c r="G18757">
        <v>0</v>
      </c>
      <c r="H18757" t="s">
        <v>103</v>
      </c>
      <c r="I18757" t="s">
        <v>102</v>
      </c>
      <c r="J18757" t="s">
        <v>103</v>
      </c>
      <c r="K18757" t="s">
        <v>27188</v>
      </c>
      <c r="L18757" t="s">
        <v>315</v>
      </c>
      <c r="M18757" t="e">
        <f>_xlfn.XLOOKUP(B18757,Sheet1!B:B,Sheet1!C:C)</f>
        <v>#N/A</v>
      </c>
    </row>
    <row r="18758" spans="2:13" hidden="1">
      <c r="B18758" t="s">
        <v>27186</v>
      </c>
      <c r="C18758" t="s">
        <v>27194</v>
      </c>
      <c r="D18758" t="s">
        <v>180</v>
      </c>
      <c r="E18758" t="s">
        <v>5154</v>
      </c>
      <c r="F18758">
        <v>1</v>
      </c>
      <c r="G18758">
        <v>0</v>
      </c>
      <c r="H18758" t="s">
        <v>103</v>
      </c>
      <c r="I18758" t="s">
        <v>102</v>
      </c>
      <c r="J18758" t="s">
        <v>103</v>
      </c>
      <c r="K18758" t="s">
        <v>27188</v>
      </c>
      <c r="L18758" t="s">
        <v>315</v>
      </c>
      <c r="M18758" t="e">
        <f>_xlfn.XLOOKUP(B18758,Sheet1!B:B,Sheet1!C:C)</f>
        <v>#N/A</v>
      </c>
    </row>
    <row r="18759" spans="2:13" hidden="1">
      <c r="B18759" t="s">
        <v>27186</v>
      </c>
      <c r="C18759" t="s">
        <v>27195</v>
      </c>
      <c r="D18759" t="s">
        <v>180</v>
      </c>
      <c r="E18759" t="s">
        <v>5154</v>
      </c>
      <c r="F18759">
        <v>1</v>
      </c>
      <c r="G18759">
        <v>0</v>
      </c>
      <c r="H18759" t="s">
        <v>103</v>
      </c>
      <c r="I18759" t="s">
        <v>102</v>
      </c>
      <c r="J18759" t="s">
        <v>103</v>
      </c>
      <c r="K18759" t="s">
        <v>27188</v>
      </c>
      <c r="L18759" t="s">
        <v>315</v>
      </c>
      <c r="M18759" t="e">
        <f>_xlfn.XLOOKUP(B18759,Sheet1!B:B,Sheet1!C:C)</f>
        <v>#N/A</v>
      </c>
    </row>
    <row r="18760" spans="2:13" hidden="1">
      <c r="B18760" t="s">
        <v>27186</v>
      </c>
      <c r="C18760" t="s">
        <v>27196</v>
      </c>
      <c r="D18760" t="s">
        <v>180</v>
      </c>
      <c r="E18760" t="s">
        <v>5154</v>
      </c>
      <c r="F18760">
        <v>1</v>
      </c>
      <c r="G18760">
        <v>0</v>
      </c>
      <c r="H18760" t="s">
        <v>103</v>
      </c>
      <c r="I18760" t="s">
        <v>102</v>
      </c>
      <c r="J18760" t="s">
        <v>103</v>
      </c>
      <c r="K18760" t="s">
        <v>27188</v>
      </c>
      <c r="L18760" t="s">
        <v>315</v>
      </c>
      <c r="M18760" t="e">
        <f>_xlfn.XLOOKUP(B18760,Sheet1!B:B,Sheet1!C:C)</f>
        <v>#N/A</v>
      </c>
    </row>
    <row r="18761" spans="2:13" hidden="1">
      <c r="B18761" t="s">
        <v>27186</v>
      </c>
      <c r="C18761" t="s">
        <v>27197</v>
      </c>
      <c r="D18761" t="s">
        <v>267</v>
      </c>
      <c r="E18761" t="s">
        <v>5070</v>
      </c>
      <c r="F18761">
        <v>5</v>
      </c>
      <c r="G18761">
        <v>0</v>
      </c>
      <c r="H18761" t="s">
        <v>102</v>
      </c>
      <c r="I18761" t="s">
        <v>102</v>
      </c>
      <c r="J18761" t="s">
        <v>103</v>
      </c>
      <c r="K18761" t="s">
        <v>27188</v>
      </c>
      <c r="L18761" t="s">
        <v>315</v>
      </c>
      <c r="M18761" t="e">
        <f>_xlfn.XLOOKUP(B18761,Sheet1!B:B,Sheet1!C:C)</f>
        <v>#N/A</v>
      </c>
    </row>
    <row r="18762" spans="2:13" hidden="1">
      <c r="B18762" t="s">
        <v>27186</v>
      </c>
      <c r="C18762" t="s">
        <v>27198</v>
      </c>
      <c r="D18762" t="s">
        <v>653</v>
      </c>
      <c r="E18762" t="s">
        <v>5070</v>
      </c>
      <c r="F18762">
        <v>2</v>
      </c>
      <c r="G18762">
        <v>0</v>
      </c>
      <c r="H18762" t="s">
        <v>102</v>
      </c>
      <c r="I18762" t="s">
        <v>102</v>
      </c>
      <c r="J18762" t="s">
        <v>103</v>
      </c>
      <c r="K18762" t="s">
        <v>27188</v>
      </c>
      <c r="L18762" t="s">
        <v>315</v>
      </c>
      <c r="M18762" t="e">
        <f>_xlfn.XLOOKUP(B18762,Sheet1!B:B,Sheet1!C:C)</f>
        <v>#N/A</v>
      </c>
    </row>
    <row r="18763" spans="2:13" hidden="1">
      <c r="B18763" t="s">
        <v>27199</v>
      </c>
      <c r="C18763" t="s">
        <v>27200</v>
      </c>
      <c r="D18763" t="s">
        <v>226</v>
      </c>
      <c r="E18763" t="s">
        <v>5154</v>
      </c>
      <c r="F18763">
        <v>0.2</v>
      </c>
      <c r="G18763">
        <v>0</v>
      </c>
      <c r="H18763" t="s">
        <v>103</v>
      </c>
      <c r="I18763" t="s">
        <v>102</v>
      </c>
      <c r="J18763" t="s">
        <v>103</v>
      </c>
      <c r="K18763" t="s">
        <v>27201</v>
      </c>
      <c r="L18763" t="s">
        <v>254</v>
      </c>
      <c r="M18763" t="e">
        <f>_xlfn.XLOOKUP(B18763,Sheet1!B:B,Sheet1!C:C)</f>
        <v>#N/A</v>
      </c>
    </row>
    <row r="18764" spans="2:13" hidden="1">
      <c r="B18764" t="s">
        <v>27199</v>
      </c>
      <c r="C18764" t="s">
        <v>27202</v>
      </c>
      <c r="D18764" t="s">
        <v>226</v>
      </c>
      <c r="E18764" t="s">
        <v>5154</v>
      </c>
      <c r="F18764">
        <v>1.2</v>
      </c>
      <c r="G18764">
        <v>0</v>
      </c>
      <c r="H18764" t="s">
        <v>103</v>
      </c>
      <c r="I18764" t="s">
        <v>102</v>
      </c>
      <c r="J18764" t="s">
        <v>103</v>
      </c>
      <c r="K18764" t="s">
        <v>27201</v>
      </c>
      <c r="L18764" t="s">
        <v>254</v>
      </c>
      <c r="M18764" t="e">
        <f>_xlfn.XLOOKUP(B18764,Sheet1!B:B,Sheet1!C:C)</f>
        <v>#N/A</v>
      </c>
    </row>
    <row r="18765" spans="2:13" hidden="1">
      <c r="B18765" t="s">
        <v>27199</v>
      </c>
      <c r="C18765" t="s">
        <v>27203</v>
      </c>
      <c r="D18765" t="s">
        <v>226</v>
      </c>
      <c r="E18765" t="s">
        <v>5154</v>
      </c>
      <c r="F18765">
        <v>1.1000000000000001</v>
      </c>
      <c r="G18765">
        <v>0</v>
      </c>
      <c r="H18765" t="s">
        <v>103</v>
      </c>
      <c r="I18765" t="s">
        <v>102</v>
      </c>
      <c r="J18765" t="s">
        <v>103</v>
      </c>
      <c r="K18765" t="s">
        <v>27201</v>
      </c>
      <c r="L18765" t="s">
        <v>254</v>
      </c>
      <c r="M18765" t="e">
        <f>_xlfn.XLOOKUP(B18765,Sheet1!B:B,Sheet1!C:C)</f>
        <v>#N/A</v>
      </c>
    </row>
    <row r="18766" spans="2:13" hidden="1">
      <c r="B18766" t="s">
        <v>27199</v>
      </c>
      <c r="C18766" t="s">
        <v>27204</v>
      </c>
      <c r="D18766" t="s">
        <v>226</v>
      </c>
      <c r="E18766" t="s">
        <v>5154</v>
      </c>
      <c r="F18766">
        <v>0.04</v>
      </c>
      <c r="G18766">
        <v>0</v>
      </c>
      <c r="H18766" t="s">
        <v>103</v>
      </c>
      <c r="I18766" t="s">
        <v>102</v>
      </c>
      <c r="J18766" t="s">
        <v>103</v>
      </c>
      <c r="K18766" t="s">
        <v>27201</v>
      </c>
      <c r="L18766" t="s">
        <v>254</v>
      </c>
      <c r="M18766" t="e">
        <f>_xlfn.XLOOKUP(B18766,Sheet1!B:B,Sheet1!C:C)</f>
        <v>#N/A</v>
      </c>
    </row>
    <row r="18767" spans="2:13" hidden="1">
      <c r="B18767" t="s">
        <v>27199</v>
      </c>
      <c r="C18767" t="s">
        <v>27205</v>
      </c>
      <c r="D18767" t="s">
        <v>254</v>
      </c>
      <c r="E18767" t="s">
        <v>5070</v>
      </c>
      <c r="F18767">
        <v>3.3</v>
      </c>
      <c r="G18767">
        <v>0</v>
      </c>
      <c r="H18767" t="s">
        <v>102</v>
      </c>
      <c r="I18767" t="s">
        <v>102</v>
      </c>
      <c r="J18767" t="s">
        <v>103</v>
      </c>
      <c r="K18767" t="s">
        <v>27201</v>
      </c>
      <c r="L18767" t="s">
        <v>254</v>
      </c>
      <c r="M18767" t="e">
        <f>_xlfn.XLOOKUP(B18767,Sheet1!B:B,Sheet1!C:C)</f>
        <v>#N/A</v>
      </c>
    </row>
    <row r="18768" spans="2:13" hidden="1">
      <c r="B18768" t="s">
        <v>27199</v>
      </c>
      <c r="C18768" t="s">
        <v>27206</v>
      </c>
      <c r="D18768" t="s">
        <v>590</v>
      </c>
      <c r="E18768" t="s">
        <v>5070</v>
      </c>
      <c r="F18768">
        <v>2.4</v>
      </c>
      <c r="G18768">
        <v>0</v>
      </c>
      <c r="H18768" t="s">
        <v>102</v>
      </c>
      <c r="I18768" t="s">
        <v>102</v>
      </c>
      <c r="J18768" t="s">
        <v>103</v>
      </c>
      <c r="K18768" t="s">
        <v>27201</v>
      </c>
      <c r="L18768" t="s">
        <v>254</v>
      </c>
      <c r="M18768" t="e">
        <f>_xlfn.XLOOKUP(B18768,Sheet1!B:B,Sheet1!C:C)</f>
        <v>#N/A</v>
      </c>
    </row>
    <row r="18769" spans="2:13" hidden="1">
      <c r="B18769" t="s">
        <v>27199</v>
      </c>
      <c r="C18769" t="s">
        <v>27207</v>
      </c>
      <c r="D18769" t="s">
        <v>226</v>
      </c>
      <c r="E18769" t="s">
        <v>5154</v>
      </c>
      <c r="F18769">
        <v>0.9</v>
      </c>
      <c r="G18769">
        <v>0</v>
      </c>
      <c r="H18769" t="s">
        <v>103</v>
      </c>
      <c r="I18769" t="s">
        <v>102</v>
      </c>
      <c r="J18769" t="s">
        <v>103</v>
      </c>
      <c r="K18769" t="s">
        <v>27201</v>
      </c>
      <c r="L18769" t="s">
        <v>254</v>
      </c>
      <c r="M18769" t="e">
        <f>_xlfn.XLOOKUP(B18769,Sheet1!B:B,Sheet1!C:C)</f>
        <v>#N/A</v>
      </c>
    </row>
    <row r="18770" spans="2:13" hidden="1">
      <c r="B18770" t="s">
        <v>27199</v>
      </c>
      <c r="C18770" t="s">
        <v>27208</v>
      </c>
      <c r="D18770" t="s">
        <v>142</v>
      </c>
      <c r="E18770" t="s">
        <v>5070</v>
      </c>
      <c r="F18770">
        <v>1.8</v>
      </c>
      <c r="G18770">
        <v>0</v>
      </c>
      <c r="H18770" t="s">
        <v>102</v>
      </c>
      <c r="I18770" t="s">
        <v>102</v>
      </c>
      <c r="J18770" t="s">
        <v>103</v>
      </c>
      <c r="K18770" t="s">
        <v>27201</v>
      </c>
      <c r="L18770" t="s">
        <v>254</v>
      </c>
      <c r="M18770" t="e">
        <f>_xlfn.XLOOKUP(B18770,Sheet1!B:B,Sheet1!C:C)</f>
        <v>#N/A</v>
      </c>
    </row>
    <row r="18771" spans="2:13" hidden="1">
      <c r="B18771" t="s">
        <v>27199</v>
      </c>
      <c r="C18771" t="s">
        <v>27209</v>
      </c>
      <c r="D18771" t="s">
        <v>226</v>
      </c>
      <c r="E18771" t="s">
        <v>5154</v>
      </c>
      <c r="F18771">
        <v>0.6</v>
      </c>
      <c r="G18771">
        <v>0</v>
      </c>
      <c r="H18771" t="s">
        <v>103</v>
      </c>
      <c r="I18771" t="s">
        <v>102</v>
      </c>
      <c r="J18771" t="s">
        <v>103</v>
      </c>
      <c r="K18771" t="s">
        <v>27201</v>
      </c>
      <c r="L18771" t="s">
        <v>254</v>
      </c>
      <c r="M18771" t="e">
        <f>_xlfn.XLOOKUP(B18771,Sheet1!B:B,Sheet1!C:C)</f>
        <v>#N/A</v>
      </c>
    </row>
    <row r="18772" spans="2:13" hidden="1">
      <c r="B18772" t="s">
        <v>27199</v>
      </c>
      <c r="C18772" t="s">
        <v>27210</v>
      </c>
      <c r="D18772" t="s">
        <v>153</v>
      </c>
      <c r="E18772" t="s">
        <v>5178</v>
      </c>
      <c r="F18772">
        <v>40</v>
      </c>
      <c r="G18772">
        <v>170500</v>
      </c>
      <c r="H18772" t="s">
        <v>103</v>
      </c>
      <c r="I18772" t="s">
        <v>103</v>
      </c>
      <c r="J18772" t="s">
        <v>102</v>
      </c>
      <c r="K18772" t="s">
        <v>27201</v>
      </c>
      <c r="L18772" t="s">
        <v>254</v>
      </c>
      <c r="M18772" t="e">
        <f>_xlfn.XLOOKUP(B18772,Sheet1!B:B,Sheet1!C:C)</f>
        <v>#N/A</v>
      </c>
    </row>
    <row r="18773" spans="2:13" hidden="1">
      <c r="B18773" t="s">
        <v>27199</v>
      </c>
      <c r="C18773" t="s">
        <v>27211</v>
      </c>
      <c r="D18773" t="s">
        <v>226</v>
      </c>
      <c r="E18773" t="s">
        <v>5154</v>
      </c>
      <c r="F18773">
        <v>1.5</v>
      </c>
      <c r="G18773">
        <v>0</v>
      </c>
      <c r="H18773" t="s">
        <v>103</v>
      </c>
      <c r="I18773" t="s">
        <v>102</v>
      </c>
      <c r="J18773" t="s">
        <v>103</v>
      </c>
      <c r="K18773" t="s">
        <v>27201</v>
      </c>
      <c r="L18773" t="s">
        <v>254</v>
      </c>
      <c r="M18773" t="e">
        <f>_xlfn.XLOOKUP(B18773,Sheet1!B:B,Sheet1!C:C)</f>
        <v>#N/A</v>
      </c>
    </row>
    <row r="18774" spans="2:13" hidden="1">
      <c r="B18774" t="s">
        <v>27199</v>
      </c>
      <c r="C18774" t="s">
        <v>27212</v>
      </c>
      <c r="D18774" t="s">
        <v>226</v>
      </c>
      <c r="E18774" t="s">
        <v>5154</v>
      </c>
      <c r="F18774">
        <v>0.2</v>
      </c>
      <c r="G18774">
        <v>0</v>
      </c>
      <c r="H18774" t="s">
        <v>103</v>
      </c>
      <c r="I18774" t="s">
        <v>102</v>
      </c>
      <c r="J18774" t="s">
        <v>103</v>
      </c>
      <c r="K18774" t="s">
        <v>27201</v>
      </c>
      <c r="L18774" t="s">
        <v>254</v>
      </c>
      <c r="M18774" t="e">
        <f>_xlfn.XLOOKUP(B18774,Sheet1!B:B,Sheet1!C:C)</f>
        <v>#N/A</v>
      </c>
    </row>
    <row r="18775" spans="2:13" hidden="1">
      <c r="B18775" t="s">
        <v>27199</v>
      </c>
      <c r="C18775" t="s">
        <v>27213</v>
      </c>
      <c r="D18775" t="s">
        <v>226</v>
      </c>
      <c r="E18775" t="s">
        <v>5154</v>
      </c>
      <c r="F18775">
        <v>0.9</v>
      </c>
      <c r="G18775">
        <v>0</v>
      </c>
      <c r="H18775" t="s">
        <v>103</v>
      </c>
      <c r="I18775" t="s">
        <v>102</v>
      </c>
      <c r="J18775" t="s">
        <v>103</v>
      </c>
      <c r="K18775" t="s">
        <v>27201</v>
      </c>
      <c r="L18775" t="s">
        <v>254</v>
      </c>
      <c r="M18775" t="e">
        <f>_xlfn.XLOOKUP(B18775,Sheet1!B:B,Sheet1!C:C)</f>
        <v>#N/A</v>
      </c>
    </row>
    <row r="18776" spans="2:13" hidden="1">
      <c r="B18776" t="s">
        <v>27199</v>
      </c>
      <c r="C18776" t="s">
        <v>27214</v>
      </c>
      <c r="D18776" t="s">
        <v>670</v>
      </c>
      <c r="E18776" t="s">
        <v>5070</v>
      </c>
      <c r="F18776">
        <v>1</v>
      </c>
      <c r="G18776">
        <v>0</v>
      </c>
      <c r="H18776" t="s">
        <v>102</v>
      </c>
      <c r="I18776" t="s">
        <v>102</v>
      </c>
      <c r="J18776" t="s">
        <v>103</v>
      </c>
      <c r="K18776" t="s">
        <v>27201</v>
      </c>
      <c r="L18776" t="s">
        <v>254</v>
      </c>
      <c r="M18776" t="e">
        <f>_xlfn.XLOOKUP(B18776,Sheet1!B:B,Sheet1!C:C)</f>
        <v>#N/A</v>
      </c>
    </row>
    <row r="18777" spans="2:13" hidden="1">
      <c r="B18777" t="s">
        <v>27199</v>
      </c>
      <c r="C18777" t="s">
        <v>27215</v>
      </c>
      <c r="D18777" t="s">
        <v>226</v>
      </c>
      <c r="E18777" t="s">
        <v>5154</v>
      </c>
      <c r="F18777">
        <v>0.2</v>
      </c>
      <c r="G18777">
        <v>0</v>
      </c>
      <c r="H18777" t="s">
        <v>103</v>
      </c>
      <c r="I18777" t="s">
        <v>102</v>
      </c>
      <c r="J18777" t="s">
        <v>103</v>
      </c>
      <c r="K18777" t="s">
        <v>27201</v>
      </c>
      <c r="L18777" t="s">
        <v>254</v>
      </c>
      <c r="M18777" t="e">
        <f>_xlfn.XLOOKUP(B18777,Sheet1!B:B,Sheet1!C:C)</f>
        <v>#N/A</v>
      </c>
    </row>
    <row r="18778" spans="2:13" hidden="1">
      <c r="B18778" t="s">
        <v>27199</v>
      </c>
      <c r="C18778" t="s">
        <v>27216</v>
      </c>
      <c r="D18778" t="s">
        <v>226</v>
      </c>
      <c r="E18778" t="s">
        <v>5154</v>
      </c>
      <c r="F18778">
        <v>0.3</v>
      </c>
      <c r="G18778">
        <v>0</v>
      </c>
      <c r="H18778" t="s">
        <v>103</v>
      </c>
      <c r="I18778" t="s">
        <v>102</v>
      </c>
      <c r="J18778" t="s">
        <v>103</v>
      </c>
      <c r="K18778" t="s">
        <v>27201</v>
      </c>
      <c r="L18778" t="s">
        <v>254</v>
      </c>
      <c r="M18778" t="e">
        <f>_xlfn.XLOOKUP(B18778,Sheet1!B:B,Sheet1!C:C)</f>
        <v>#N/A</v>
      </c>
    </row>
    <row r="18779" spans="2:13" hidden="1">
      <c r="B18779" t="s">
        <v>27199</v>
      </c>
      <c r="C18779" t="s">
        <v>27217</v>
      </c>
      <c r="D18779" t="s">
        <v>226</v>
      </c>
      <c r="E18779" t="s">
        <v>5154</v>
      </c>
      <c r="F18779">
        <v>0.1</v>
      </c>
      <c r="G18779">
        <v>0</v>
      </c>
      <c r="H18779" t="s">
        <v>103</v>
      </c>
      <c r="I18779" t="s">
        <v>102</v>
      </c>
      <c r="J18779" t="s">
        <v>103</v>
      </c>
      <c r="K18779" t="s">
        <v>27201</v>
      </c>
      <c r="L18779" t="s">
        <v>254</v>
      </c>
      <c r="M18779" t="e">
        <f>_xlfn.XLOOKUP(B18779,Sheet1!B:B,Sheet1!C:C)</f>
        <v>#N/A</v>
      </c>
    </row>
    <row r="18780" spans="2:13" hidden="1">
      <c r="B18780" t="s">
        <v>27199</v>
      </c>
      <c r="C18780" t="s">
        <v>27218</v>
      </c>
      <c r="D18780" t="s">
        <v>226</v>
      </c>
      <c r="E18780" t="s">
        <v>5154</v>
      </c>
      <c r="F18780">
        <v>0.9</v>
      </c>
      <c r="G18780">
        <v>0</v>
      </c>
      <c r="H18780" t="s">
        <v>103</v>
      </c>
      <c r="I18780" t="s">
        <v>102</v>
      </c>
      <c r="J18780" t="s">
        <v>103</v>
      </c>
      <c r="K18780" t="s">
        <v>27201</v>
      </c>
      <c r="L18780" t="s">
        <v>254</v>
      </c>
      <c r="M18780" t="e">
        <f>_xlfn.XLOOKUP(B18780,Sheet1!B:B,Sheet1!C:C)</f>
        <v>#N/A</v>
      </c>
    </row>
    <row r="18781" spans="2:13" hidden="1">
      <c r="B18781" t="s">
        <v>27219</v>
      </c>
      <c r="C18781" t="s">
        <v>27220</v>
      </c>
      <c r="D18781" t="s">
        <v>7135</v>
      </c>
      <c r="E18781" t="s">
        <v>5154</v>
      </c>
      <c r="F18781">
        <v>0</v>
      </c>
      <c r="G18781">
        <v>0</v>
      </c>
      <c r="H18781" t="s">
        <v>103</v>
      </c>
      <c r="I18781" t="s">
        <v>102</v>
      </c>
      <c r="J18781" t="s">
        <v>103</v>
      </c>
      <c r="K18781" t="s">
        <v>27221</v>
      </c>
      <c r="L18781" t="s">
        <v>171</v>
      </c>
      <c r="M18781" t="e">
        <f>_xlfn.XLOOKUP(B18781,Sheet1!B:B,Sheet1!C:C)</f>
        <v>#N/A</v>
      </c>
    </row>
    <row r="18782" spans="2:13" hidden="1">
      <c r="B18782" t="s">
        <v>27219</v>
      </c>
      <c r="C18782" t="s">
        <v>27222</v>
      </c>
      <c r="D18782" t="s">
        <v>7135</v>
      </c>
      <c r="E18782" t="s">
        <v>5154</v>
      </c>
      <c r="F18782">
        <v>0</v>
      </c>
      <c r="G18782">
        <v>0</v>
      </c>
      <c r="H18782" t="s">
        <v>103</v>
      </c>
      <c r="I18782" t="s">
        <v>102</v>
      </c>
      <c r="J18782" t="s">
        <v>103</v>
      </c>
      <c r="K18782" t="s">
        <v>27221</v>
      </c>
      <c r="L18782" t="s">
        <v>171</v>
      </c>
      <c r="M18782" t="e">
        <f>_xlfn.XLOOKUP(B18782,Sheet1!B:B,Sheet1!C:C)</f>
        <v>#N/A</v>
      </c>
    </row>
    <row r="18783" spans="2:13" hidden="1">
      <c r="B18783" t="s">
        <v>27219</v>
      </c>
      <c r="C18783" t="s">
        <v>27223</v>
      </c>
      <c r="D18783" t="s">
        <v>7135</v>
      </c>
      <c r="E18783" t="s">
        <v>5154</v>
      </c>
      <c r="F18783">
        <v>0</v>
      </c>
      <c r="G18783">
        <v>0</v>
      </c>
      <c r="H18783" t="s">
        <v>103</v>
      </c>
      <c r="I18783" t="s">
        <v>102</v>
      </c>
      <c r="J18783" t="s">
        <v>103</v>
      </c>
      <c r="K18783" t="s">
        <v>27221</v>
      </c>
      <c r="L18783" t="s">
        <v>171</v>
      </c>
      <c r="M18783" t="e">
        <f>_xlfn.XLOOKUP(B18783,Sheet1!B:B,Sheet1!C:C)</f>
        <v>#N/A</v>
      </c>
    </row>
    <row r="18784" spans="2:13" hidden="1">
      <c r="B18784" t="s">
        <v>27219</v>
      </c>
      <c r="C18784" t="s">
        <v>21566</v>
      </c>
      <c r="D18784" t="s">
        <v>7135</v>
      </c>
      <c r="E18784" t="s">
        <v>5154</v>
      </c>
      <c r="F18784">
        <v>0</v>
      </c>
      <c r="G18784">
        <v>0</v>
      </c>
      <c r="H18784" t="s">
        <v>103</v>
      </c>
      <c r="I18784" t="s">
        <v>102</v>
      </c>
      <c r="J18784" t="s">
        <v>103</v>
      </c>
      <c r="K18784" t="s">
        <v>27221</v>
      </c>
      <c r="L18784" t="s">
        <v>171</v>
      </c>
      <c r="M18784" t="e">
        <f>_xlfn.XLOOKUP(B18784,Sheet1!B:B,Sheet1!C:C)</f>
        <v>#N/A</v>
      </c>
    </row>
    <row r="18785" spans="2:13" hidden="1">
      <c r="B18785" t="s">
        <v>27219</v>
      </c>
      <c r="C18785" t="s">
        <v>27224</v>
      </c>
      <c r="D18785" t="s">
        <v>7135</v>
      </c>
      <c r="E18785" t="s">
        <v>5154</v>
      </c>
      <c r="F18785">
        <v>0</v>
      </c>
      <c r="G18785">
        <v>0</v>
      </c>
      <c r="H18785" t="s">
        <v>103</v>
      </c>
      <c r="I18785" t="s">
        <v>102</v>
      </c>
      <c r="J18785" t="s">
        <v>103</v>
      </c>
      <c r="K18785" t="s">
        <v>27221</v>
      </c>
      <c r="L18785" t="s">
        <v>171</v>
      </c>
      <c r="M18785" t="e">
        <f>_xlfn.XLOOKUP(B18785,Sheet1!B:B,Sheet1!C:C)</f>
        <v>#N/A</v>
      </c>
    </row>
    <row r="18786" spans="2:13" hidden="1">
      <c r="B18786" t="s">
        <v>27219</v>
      </c>
      <c r="C18786" t="s">
        <v>27225</v>
      </c>
      <c r="D18786" t="s">
        <v>5224</v>
      </c>
      <c r="E18786" t="s">
        <v>5154</v>
      </c>
      <c r="F18786">
        <v>0</v>
      </c>
      <c r="G18786">
        <v>0</v>
      </c>
      <c r="H18786" t="s">
        <v>103</v>
      </c>
      <c r="I18786" t="s">
        <v>102</v>
      </c>
      <c r="J18786" t="s">
        <v>103</v>
      </c>
      <c r="K18786" t="s">
        <v>27221</v>
      </c>
      <c r="L18786" t="s">
        <v>171</v>
      </c>
      <c r="M18786" t="e">
        <f>_xlfn.XLOOKUP(B18786,Sheet1!B:B,Sheet1!C:C)</f>
        <v>#N/A</v>
      </c>
    </row>
    <row r="18787" spans="2:13" hidden="1">
      <c r="B18787" t="s">
        <v>27219</v>
      </c>
      <c r="C18787" t="s">
        <v>27226</v>
      </c>
      <c r="D18787" t="s">
        <v>7135</v>
      </c>
      <c r="E18787" t="s">
        <v>5154</v>
      </c>
      <c r="F18787">
        <v>0</v>
      </c>
      <c r="G18787">
        <v>0</v>
      </c>
      <c r="H18787" t="s">
        <v>103</v>
      </c>
      <c r="I18787" t="s">
        <v>102</v>
      </c>
      <c r="J18787" t="s">
        <v>103</v>
      </c>
      <c r="K18787" t="s">
        <v>27221</v>
      </c>
      <c r="L18787" t="s">
        <v>171</v>
      </c>
      <c r="M18787" t="e">
        <f>_xlfn.XLOOKUP(B18787,Sheet1!B:B,Sheet1!C:C)</f>
        <v>#N/A</v>
      </c>
    </row>
    <row r="18788" spans="2:13" hidden="1">
      <c r="B18788" t="s">
        <v>27219</v>
      </c>
      <c r="C18788" t="s">
        <v>27221</v>
      </c>
      <c r="D18788" t="s">
        <v>27227</v>
      </c>
      <c r="E18788" t="s">
        <v>5178</v>
      </c>
      <c r="F18788">
        <v>0</v>
      </c>
      <c r="G18788">
        <v>0</v>
      </c>
      <c r="H18788" t="s">
        <v>103</v>
      </c>
      <c r="I18788" t="s">
        <v>103</v>
      </c>
      <c r="J18788" t="s">
        <v>102</v>
      </c>
      <c r="K18788" t="s">
        <v>27221</v>
      </c>
      <c r="L18788" t="s">
        <v>171</v>
      </c>
      <c r="M18788" t="e">
        <f>_xlfn.XLOOKUP(B18788,Sheet1!B:B,Sheet1!C:C)</f>
        <v>#N/A</v>
      </c>
    </row>
    <row r="18789" spans="2:13" hidden="1">
      <c r="B18789" t="s">
        <v>27219</v>
      </c>
      <c r="C18789" t="s">
        <v>27228</v>
      </c>
      <c r="D18789" t="s">
        <v>7135</v>
      </c>
      <c r="E18789" t="s">
        <v>5154</v>
      </c>
      <c r="F18789">
        <v>0</v>
      </c>
      <c r="G18789">
        <v>0</v>
      </c>
      <c r="H18789" t="s">
        <v>103</v>
      </c>
      <c r="I18789" t="s">
        <v>102</v>
      </c>
      <c r="J18789" t="s">
        <v>103</v>
      </c>
      <c r="K18789" t="s">
        <v>27221</v>
      </c>
      <c r="L18789" t="s">
        <v>171</v>
      </c>
      <c r="M18789" t="e">
        <f>_xlfn.XLOOKUP(B18789,Sheet1!B:B,Sheet1!C:C)</f>
        <v>#N/A</v>
      </c>
    </row>
    <row r="18790" spans="2:13" hidden="1">
      <c r="B18790" t="s">
        <v>337</v>
      </c>
      <c r="C18790" t="s">
        <v>27229</v>
      </c>
      <c r="D18790" t="s">
        <v>631</v>
      </c>
      <c r="E18790" t="s">
        <v>5154</v>
      </c>
      <c r="F18790">
        <v>10</v>
      </c>
      <c r="G18790">
        <v>0</v>
      </c>
      <c r="H18790" t="s">
        <v>103</v>
      </c>
      <c r="I18790" t="s">
        <v>102</v>
      </c>
      <c r="J18790" t="s">
        <v>103</v>
      </c>
      <c r="K18790" t="s">
        <v>338</v>
      </c>
      <c r="L18790" t="s">
        <v>254</v>
      </c>
      <c r="M18790" t="e">
        <f>_xlfn.XLOOKUP(B18790,Sheet1!B:B,Sheet1!C:C)</f>
        <v>#N/A</v>
      </c>
    </row>
    <row r="18791" spans="2:13" hidden="1">
      <c r="B18791" t="s">
        <v>337</v>
      </c>
      <c r="C18791" t="s">
        <v>27230</v>
      </c>
      <c r="D18791" t="s">
        <v>670</v>
      </c>
      <c r="E18791" t="s">
        <v>5070</v>
      </c>
      <c r="F18791">
        <v>20</v>
      </c>
      <c r="G18791">
        <v>0</v>
      </c>
      <c r="H18791" t="s">
        <v>102</v>
      </c>
      <c r="I18791" t="s">
        <v>102</v>
      </c>
      <c r="J18791" t="s">
        <v>103</v>
      </c>
      <c r="K18791" t="s">
        <v>338</v>
      </c>
      <c r="L18791" t="s">
        <v>254</v>
      </c>
      <c r="M18791" t="e">
        <f>_xlfn.XLOOKUP(B18791,Sheet1!B:B,Sheet1!C:C)</f>
        <v>#N/A</v>
      </c>
    </row>
    <row r="18792" spans="2:13" hidden="1">
      <c r="B18792" t="s">
        <v>337</v>
      </c>
      <c r="C18792" t="s">
        <v>27230</v>
      </c>
      <c r="D18792" t="s">
        <v>670</v>
      </c>
      <c r="E18792" t="s">
        <v>5070</v>
      </c>
      <c r="F18792">
        <v>10</v>
      </c>
      <c r="G18792">
        <v>0</v>
      </c>
      <c r="H18792" t="s">
        <v>102</v>
      </c>
      <c r="I18792" t="s">
        <v>102</v>
      </c>
      <c r="J18792" t="s">
        <v>103</v>
      </c>
      <c r="K18792" t="s">
        <v>338</v>
      </c>
      <c r="L18792" t="s">
        <v>254</v>
      </c>
      <c r="M18792" t="e">
        <f>_xlfn.XLOOKUP(B18792,Sheet1!B:B,Sheet1!C:C)</f>
        <v>#N/A</v>
      </c>
    </row>
    <row r="18793" spans="2:13" hidden="1">
      <c r="B18793" t="s">
        <v>337</v>
      </c>
      <c r="C18793" t="s">
        <v>27231</v>
      </c>
      <c r="D18793" t="s">
        <v>631</v>
      </c>
      <c r="E18793" t="s">
        <v>5154</v>
      </c>
      <c r="F18793">
        <v>10</v>
      </c>
      <c r="G18793">
        <v>0</v>
      </c>
      <c r="H18793" t="s">
        <v>103</v>
      </c>
      <c r="I18793" t="s">
        <v>102</v>
      </c>
      <c r="J18793" t="s">
        <v>103</v>
      </c>
      <c r="K18793" t="s">
        <v>338</v>
      </c>
      <c r="L18793" t="s">
        <v>254</v>
      </c>
      <c r="M18793" t="e">
        <f>_xlfn.XLOOKUP(B18793,Sheet1!B:B,Sheet1!C:C)</f>
        <v>#N/A</v>
      </c>
    </row>
    <row r="18794" spans="2:13" hidden="1">
      <c r="B18794" t="s">
        <v>337</v>
      </c>
      <c r="C18794" t="s">
        <v>27231</v>
      </c>
      <c r="D18794" t="s">
        <v>631</v>
      </c>
      <c r="E18794" t="s">
        <v>5154</v>
      </c>
      <c r="F18794">
        <v>5</v>
      </c>
      <c r="G18794">
        <v>0</v>
      </c>
      <c r="H18794" t="s">
        <v>103</v>
      </c>
      <c r="I18794" t="s">
        <v>102</v>
      </c>
      <c r="J18794" t="s">
        <v>103</v>
      </c>
      <c r="K18794" t="s">
        <v>338</v>
      </c>
      <c r="L18794" t="s">
        <v>254</v>
      </c>
      <c r="M18794" t="e">
        <f>_xlfn.XLOOKUP(B18794,Sheet1!B:B,Sheet1!C:C)</f>
        <v>#N/A</v>
      </c>
    </row>
    <row r="18795" spans="2:13" hidden="1">
      <c r="B18795" t="s">
        <v>337</v>
      </c>
      <c r="C18795" t="s">
        <v>338</v>
      </c>
      <c r="D18795" t="s">
        <v>254</v>
      </c>
      <c r="E18795" t="s">
        <v>5073</v>
      </c>
      <c r="F18795">
        <v>40</v>
      </c>
      <c r="G18795">
        <v>0</v>
      </c>
      <c r="H18795" t="s">
        <v>102</v>
      </c>
      <c r="I18795" t="s">
        <v>103</v>
      </c>
      <c r="J18795" t="s">
        <v>103</v>
      </c>
      <c r="K18795" t="s">
        <v>338</v>
      </c>
      <c r="L18795" t="s">
        <v>254</v>
      </c>
      <c r="M18795" t="e">
        <f>_xlfn.XLOOKUP(B18795,Sheet1!B:B,Sheet1!C:C)</f>
        <v>#N/A</v>
      </c>
    </row>
    <row r="18796" spans="2:13" hidden="1">
      <c r="B18796" t="s">
        <v>337</v>
      </c>
      <c r="C18796" t="s">
        <v>338</v>
      </c>
      <c r="D18796" t="s">
        <v>254</v>
      </c>
      <c r="E18796" t="s">
        <v>5073</v>
      </c>
      <c r="F18796">
        <v>20</v>
      </c>
      <c r="G18796">
        <v>0</v>
      </c>
      <c r="H18796" t="s">
        <v>102</v>
      </c>
      <c r="I18796" t="s">
        <v>103</v>
      </c>
      <c r="J18796" t="s">
        <v>103</v>
      </c>
      <c r="K18796" t="s">
        <v>338</v>
      </c>
      <c r="L18796" t="s">
        <v>254</v>
      </c>
      <c r="M18796" t="e">
        <f>_xlfn.XLOOKUP(B18796,Sheet1!B:B,Sheet1!C:C)</f>
        <v>#N/A</v>
      </c>
    </row>
    <row r="18797" spans="2:13" hidden="1">
      <c r="B18797" t="s">
        <v>337</v>
      </c>
      <c r="C18797" t="s">
        <v>27232</v>
      </c>
      <c r="D18797" t="s">
        <v>631</v>
      </c>
      <c r="E18797" t="s">
        <v>5154</v>
      </c>
      <c r="F18797">
        <v>5</v>
      </c>
      <c r="G18797">
        <v>0</v>
      </c>
      <c r="H18797" t="s">
        <v>103</v>
      </c>
      <c r="I18797" t="s">
        <v>102</v>
      </c>
      <c r="J18797" t="s">
        <v>103</v>
      </c>
      <c r="K18797" t="s">
        <v>338</v>
      </c>
      <c r="L18797" t="s">
        <v>254</v>
      </c>
      <c r="M18797" t="e">
        <f>_xlfn.XLOOKUP(B18797,Sheet1!B:B,Sheet1!C:C)</f>
        <v>#N/A</v>
      </c>
    </row>
    <row r="18798" spans="2:13" hidden="1">
      <c r="B18798" t="s">
        <v>337</v>
      </c>
      <c r="C18798" t="s">
        <v>27233</v>
      </c>
      <c r="D18798" t="s">
        <v>631</v>
      </c>
      <c r="E18798" t="s">
        <v>5154</v>
      </c>
      <c r="F18798">
        <v>5</v>
      </c>
      <c r="G18798">
        <v>0</v>
      </c>
      <c r="H18798" t="s">
        <v>103</v>
      </c>
      <c r="I18798" t="s">
        <v>102</v>
      </c>
      <c r="J18798" t="s">
        <v>103</v>
      </c>
      <c r="K18798" t="s">
        <v>338</v>
      </c>
      <c r="L18798" t="s">
        <v>254</v>
      </c>
      <c r="M18798" t="e">
        <f>_xlfn.XLOOKUP(B18798,Sheet1!B:B,Sheet1!C:C)</f>
        <v>#N/A</v>
      </c>
    </row>
    <row r="18799" spans="2:13" hidden="1">
      <c r="B18799" t="s">
        <v>337</v>
      </c>
      <c r="C18799" t="s">
        <v>27234</v>
      </c>
      <c r="D18799" t="s">
        <v>631</v>
      </c>
      <c r="E18799" t="s">
        <v>5154</v>
      </c>
      <c r="F18799">
        <v>10</v>
      </c>
      <c r="G18799">
        <v>0</v>
      </c>
      <c r="H18799" t="s">
        <v>103</v>
      </c>
      <c r="I18799" t="s">
        <v>102</v>
      </c>
      <c r="J18799" t="s">
        <v>103</v>
      </c>
      <c r="K18799" t="s">
        <v>338</v>
      </c>
      <c r="L18799" t="s">
        <v>254</v>
      </c>
      <c r="M18799" t="e">
        <f>_xlfn.XLOOKUP(B18799,Sheet1!B:B,Sheet1!C:C)</f>
        <v>#N/A</v>
      </c>
    </row>
    <row r="18800" spans="2:13" hidden="1">
      <c r="B18800" t="s">
        <v>337</v>
      </c>
      <c r="C18800" t="s">
        <v>27234</v>
      </c>
      <c r="D18800" t="s">
        <v>631</v>
      </c>
      <c r="E18800" t="s">
        <v>5154</v>
      </c>
      <c r="F18800">
        <v>5</v>
      </c>
      <c r="G18800">
        <v>0</v>
      </c>
      <c r="H18800" t="s">
        <v>103</v>
      </c>
      <c r="I18800" t="s">
        <v>102</v>
      </c>
      <c r="J18800" t="s">
        <v>103</v>
      </c>
      <c r="K18800" t="s">
        <v>338</v>
      </c>
      <c r="L18800" t="s">
        <v>254</v>
      </c>
      <c r="M18800" t="e">
        <f>_xlfn.XLOOKUP(B18800,Sheet1!B:B,Sheet1!C:C)</f>
        <v>#N/A</v>
      </c>
    </row>
    <row r="18801" spans="2:13" hidden="1">
      <c r="B18801" t="s">
        <v>337</v>
      </c>
      <c r="C18801" t="s">
        <v>27235</v>
      </c>
      <c r="D18801" t="s">
        <v>631</v>
      </c>
      <c r="E18801" t="s">
        <v>5154</v>
      </c>
      <c r="F18801">
        <v>10</v>
      </c>
      <c r="G18801">
        <v>0</v>
      </c>
      <c r="H18801" t="s">
        <v>103</v>
      </c>
      <c r="I18801" t="s">
        <v>102</v>
      </c>
      <c r="J18801" t="s">
        <v>103</v>
      </c>
      <c r="K18801" t="s">
        <v>338</v>
      </c>
      <c r="L18801" t="s">
        <v>254</v>
      </c>
      <c r="M18801" t="e">
        <f>_xlfn.XLOOKUP(B18801,Sheet1!B:B,Sheet1!C:C)</f>
        <v>#N/A</v>
      </c>
    </row>
    <row r="18802" spans="2:13" hidden="1">
      <c r="B18802" t="s">
        <v>337</v>
      </c>
      <c r="C18802" t="s">
        <v>27236</v>
      </c>
      <c r="D18802" t="s">
        <v>631</v>
      </c>
      <c r="E18802" t="s">
        <v>5154</v>
      </c>
      <c r="F18802">
        <v>5</v>
      </c>
      <c r="G18802">
        <v>0</v>
      </c>
      <c r="H18802" t="s">
        <v>103</v>
      </c>
      <c r="I18802" t="s">
        <v>102</v>
      </c>
      <c r="J18802" t="s">
        <v>103</v>
      </c>
      <c r="K18802" t="s">
        <v>338</v>
      </c>
      <c r="L18802" t="s">
        <v>254</v>
      </c>
      <c r="M18802" t="e">
        <f>_xlfn.XLOOKUP(B18802,Sheet1!B:B,Sheet1!C:C)</f>
        <v>#N/A</v>
      </c>
    </row>
    <row r="18803" spans="2:13" hidden="1">
      <c r="B18803" t="s">
        <v>27237</v>
      </c>
      <c r="C18803" t="s">
        <v>27238</v>
      </c>
      <c r="D18803" t="s">
        <v>653</v>
      </c>
      <c r="E18803" t="s">
        <v>5070</v>
      </c>
      <c r="F18803">
        <v>2</v>
      </c>
      <c r="G18803">
        <v>0</v>
      </c>
      <c r="H18803" t="s">
        <v>102</v>
      </c>
      <c r="I18803" t="s">
        <v>102</v>
      </c>
      <c r="J18803" t="s">
        <v>103</v>
      </c>
      <c r="K18803" t="s">
        <v>27239</v>
      </c>
      <c r="L18803" t="s">
        <v>195</v>
      </c>
      <c r="M18803" t="e">
        <f>_xlfn.XLOOKUP(B18803,Sheet1!B:B,Sheet1!C:C)</f>
        <v>#N/A</v>
      </c>
    </row>
    <row r="18804" spans="2:13" hidden="1">
      <c r="B18804" t="s">
        <v>27237</v>
      </c>
      <c r="C18804" t="s">
        <v>27239</v>
      </c>
      <c r="D18804" t="s">
        <v>195</v>
      </c>
      <c r="E18804" t="s">
        <v>5073</v>
      </c>
      <c r="F18804">
        <v>40</v>
      </c>
      <c r="G18804">
        <v>144309</v>
      </c>
      <c r="H18804" t="s">
        <v>102</v>
      </c>
      <c r="I18804" t="s">
        <v>103</v>
      </c>
      <c r="J18804" t="s">
        <v>103</v>
      </c>
      <c r="K18804" t="s">
        <v>27239</v>
      </c>
      <c r="L18804" t="s">
        <v>195</v>
      </c>
      <c r="M18804" t="e">
        <f>_xlfn.XLOOKUP(B18804,Sheet1!B:B,Sheet1!C:C)</f>
        <v>#N/A</v>
      </c>
    </row>
    <row r="18805" spans="2:13" hidden="1">
      <c r="B18805" t="s">
        <v>27237</v>
      </c>
      <c r="C18805" t="s">
        <v>27240</v>
      </c>
      <c r="D18805" t="s">
        <v>267</v>
      </c>
      <c r="E18805" t="s">
        <v>5070</v>
      </c>
      <c r="F18805">
        <v>2</v>
      </c>
      <c r="G18805">
        <v>0</v>
      </c>
      <c r="H18805" t="s">
        <v>102</v>
      </c>
      <c r="I18805" t="s">
        <v>102</v>
      </c>
      <c r="J18805" t="s">
        <v>103</v>
      </c>
      <c r="K18805" t="s">
        <v>27239</v>
      </c>
      <c r="L18805" t="s">
        <v>195</v>
      </c>
      <c r="M18805" t="e">
        <f>_xlfn.XLOOKUP(B18805,Sheet1!B:B,Sheet1!C:C)</f>
        <v>#N/A</v>
      </c>
    </row>
    <row r="18806" spans="2:13" hidden="1">
      <c r="B18806" t="s">
        <v>27237</v>
      </c>
      <c r="C18806" t="s">
        <v>27241</v>
      </c>
      <c r="D18806" t="s">
        <v>315</v>
      </c>
      <c r="E18806" t="s">
        <v>5070</v>
      </c>
      <c r="F18806">
        <v>2</v>
      </c>
      <c r="G18806">
        <v>0</v>
      </c>
      <c r="H18806" t="s">
        <v>102</v>
      </c>
      <c r="I18806" t="s">
        <v>102</v>
      </c>
      <c r="J18806" t="s">
        <v>103</v>
      </c>
      <c r="K18806" t="s">
        <v>27239</v>
      </c>
      <c r="L18806" t="s">
        <v>195</v>
      </c>
      <c r="M18806" t="e">
        <f>_xlfn.XLOOKUP(B18806,Sheet1!B:B,Sheet1!C:C)</f>
        <v>#N/A</v>
      </c>
    </row>
    <row r="18807" spans="2:13" hidden="1">
      <c r="B18807" t="s">
        <v>27237</v>
      </c>
      <c r="C18807" t="s">
        <v>27242</v>
      </c>
      <c r="D18807" t="s">
        <v>5246</v>
      </c>
      <c r="E18807" t="s">
        <v>5154</v>
      </c>
      <c r="F18807">
        <v>2</v>
      </c>
      <c r="G18807">
        <v>0</v>
      </c>
      <c r="H18807" t="s">
        <v>103</v>
      </c>
      <c r="I18807" t="s">
        <v>102</v>
      </c>
      <c r="J18807" t="s">
        <v>103</v>
      </c>
      <c r="K18807" t="s">
        <v>27239</v>
      </c>
      <c r="L18807" t="s">
        <v>195</v>
      </c>
      <c r="M18807" t="e">
        <f>_xlfn.XLOOKUP(B18807,Sheet1!B:B,Sheet1!C:C)</f>
        <v>#N/A</v>
      </c>
    </row>
    <row r="18808" spans="2:13" hidden="1">
      <c r="B18808" t="s">
        <v>27237</v>
      </c>
      <c r="C18808" t="s">
        <v>27243</v>
      </c>
      <c r="D18808" t="s">
        <v>5246</v>
      </c>
      <c r="E18808" t="s">
        <v>5154</v>
      </c>
      <c r="F18808">
        <v>2</v>
      </c>
      <c r="G18808">
        <v>0</v>
      </c>
      <c r="H18808" t="s">
        <v>103</v>
      </c>
      <c r="I18808" t="s">
        <v>102</v>
      </c>
      <c r="J18808" t="s">
        <v>103</v>
      </c>
      <c r="K18808" t="s">
        <v>27239</v>
      </c>
      <c r="L18808" t="s">
        <v>195</v>
      </c>
      <c r="M18808" t="e">
        <f>_xlfn.XLOOKUP(B18808,Sheet1!B:B,Sheet1!C:C)</f>
        <v>#N/A</v>
      </c>
    </row>
    <row r="18809" spans="2:13" hidden="1">
      <c r="B18809" t="s">
        <v>27237</v>
      </c>
      <c r="C18809" t="s">
        <v>27244</v>
      </c>
      <c r="D18809" t="s">
        <v>5246</v>
      </c>
      <c r="E18809" t="s">
        <v>5154</v>
      </c>
      <c r="F18809">
        <v>2</v>
      </c>
      <c r="G18809">
        <v>0</v>
      </c>
      <c r="H18809" t="s">
        <v>103</v>
      </c>
      <c r="I18809" t="s">
        <v>102</v>
      </c>
      <c r="J18809" t="s">
        <v>103</v>
      </c>
      <c r="K18809" t="s">
        <v>27239</v>
      </c>
      <c r="L18809" t="s">
        <v>195</v>
      </c>
      <c r="M18809" t="e">
        <f>_xlfn.XLOOKUP(B18809,Sheet1!B:B,Sheet1!C:C)</f>
        <v>#N/A</v>
      </c>
    </row>
    <row r="18810" spans="2:13" hidden="1">
      <c r="B18810" t="s">
        <v>27237</v>
      </c>
      <c r="C18810" t="s">
        <v>27245</v>
      </c>
      <c r="D18810" t="s">
        <v>5246</v>
      </c>
      <c r="E18810" t="s">
        <v>5154</v>
      </c>
      <c r="F18810">
        <v>2</v>
      </c>
      <c r="G18810">
        <v>0</v>
      </c>
      <c r="H18810" t="s">
        <v>103</v>
      </c>
      <c r="I18810" t="s">
        <v>102</v>
      </c>
      <c r="J18810" t="s">
        <v>103</v>
      </c>
      <c r="K18810" t="s">
        <v>27239</v>
      </c>
      <c r="L18810" t="s">
        <v>195</v>
      </c>
      <c r="M18810" t="e">
        <f>_xlfn.XLOOKUP(B18810,Sheet1!B:B,Sheet1!C:C)</f>
        <v>#N/A</v>
      </c>
    </row>
    <row r="18811" spans="2:13" hidden="1">
      <c r="B18811" t="s">
        <v>27237</v>
      </c>
      <c r="C18811" t="s">
        <v>27246</v>
      </c>
      <c r="D18811" t="s">
        <v>5246</v>
      </c>
      <c r="E18811" t="s">
        <v>5154</v>
      </c>
      <c r="F18811">
        <v>2</v>
      </c>
      <c r="G18811">
        <v>0</v>
      </c>
      <c r="H18811" t="s">
        <v>103</v>
      </c>
      <c r="I18811" t="s">
        <v>102</v>
      </c>
      <c r="J18811" t="s">
        <v>103</v>
      </c>
      <c r="K18811" t="s">
        <v>27239</v>
      </c>
      <c r="L18811" t="s">
        <v>195</v>
      </c>
      <c r="M18811" t="e">
        <f>_xlfn.XLOOKUP(B18811,Sheet1!B:B,Sheet1!C:C)</f>
        <v>#N/A</v>
      </c>
    </row>
    <row r="18812" spans="2:13" hidden="1">
      <c r="B18812" t="s">
        <v>27237</v>
      </c>
      <c r="C18812" t="s">
        <v>27247</v>
      </c>
      <c r="D18812" t="s">
        <v>5246</v>
      </c>
      <c r="E18812" t="s">
        <v>5154</v>
      </c>
      <c r="F18812">
        <v>2</v>
      </c>
      <c r="G18812">
        <v>0</v>
      </c>
      <c r="H18812" t="s">
        <v>103</v>
      </c>
      <c r="I18812" t="s">
        <v>102</v>
      </c>
      <c r="J18812" t="s">
        <v>103</v>
      </c>
      <c r="K18812" t="s">
        <v>27239</v>
      </c>
      <c r="L18812" t="s">
        <v>195</v>
      </c>
      <c r="M18812" t="e">
        <f>_xlfn.XLOOKUP(B18812,Sheet1!B:B,Sheet1!C:C)</f>
        <v>#N/A</v>
      </c>
    </row>
    <row r="18813" spans="2:13" hidden="1">
      <c r="B18813" t="s">
        <v>27237</v>
      </c>
      <c r="C18813" t="s">
        <v>27248</v>
      </c>
      <c r="D18813" t="s">
        <v>5224</v>
      </c>
      <c r="E18813" t="s">
        <v>5070</v>
      </c>
      <c r="F18813">
        <v>40</v>
      </c>
      <c r="G18813">
        <v>95356</v>
      </c>
      <c r="H18813" t="s">
        <v>102</v>
      </c>
      <c r="I18813" t="s">
        <v>102</v>
      </c>
      <c r="J18813" t="s">
        <v>103</v>
      </c>
      <c r="K18813" t="s">
        <v>27239</v>
      </c>
      <c r="L18813" t="s">
        <v>195</v>
      </c>
      <c r="M18813" t="e">
        <f>_xlfn.XLOOKUP(B18813,Sheet1!B:B,Sheet1!C:C)</f>
        <v>#N/A</v>
      </c>
    </row>
    <row r="18814" spans="2:13" hidden="1">
      <c r="B18814" t="s">
        <v>27249</v>
      </c>
      <c r="C18814" t="s">
        <v>27250</v>
      </c>
      <c r="D18814" t="s">
        <v>180</v>
      </c>
      <c r="E18814" t="s">
        <v>5154</v>
      </c>
      <c r="F18814">
        <v>1</v>
      </c>
      <c r="G18814">
        <v>0</v>
      </c>
      <c r="H18814" t="s">
        <v>103</v>
      </c>
      <c r="I18814" t="s">
        <v>102</v>
      </c>
      <c r="J18814" t="s">
        <v>103</v>
      </c>
      <c r="K18814" t="s">
        <v>27251</v>
      </c>
      <c r="L18814" t="s">
        <v>188</v>
      </c>
      <c r="M18814" t="e">
        <f>_xlfn.XLOOKUP(B18814,Sheet1!B:B,Sheet1!C:C)</f>
        <v>#N/A</v>
      </c>
    </row>
    <row r="18815" spans="2:13" hidden="1">
      <c r="B18815" t="s">
        <v>27249</v>
      </c>
      <c r="C18815" t="s">
        <v>27252</v>
      </c>
      <c r="D18815" t="s">
        <v>5224</v>
      </c>
      <c r="E18815" t="s">
        <v>5073</v>
      </c>
      <c r="F18815">
        <v>1</v>
      </c>
      <c r="G18815">
        <v>0</v>
      </c>
      <c r="H18815" t="s">
        <v>102</v>
      </c>
      <c r="I18815" t="s">
        <v>103</v>
      </c>
      <c r="J18815" t="s">
        <v>103</v>
      </c>
      <c r="K18815" t="s">
        <v>27251</v>
      </c>
      <c r="L18815" t="s">
        <v>188</v>
      </c>
      <c r="M18815" t="e">
        <f>_xlfn.XLOOKUP(B18815,Sheet1!B:B,Sheet1!C:C)</f>
        <v>#N/A</v>
      </c>
    </row>
    <row r="18816" spans="2:13" hidden="1">
      <c r="B18816" t="s">
        <v>27249</v>
      </c>
      <c r="C18816" t="s">
        <v>27253</v>
      </c>
      <c r="D18816" t="s">
        <v>315</v>
      </c>
      <c r="E18816" t="s">
        <v>5073</v>
      </c>
      <c r="F18816">
        <v>1</v>
      </c>
      <c r="G18816">
        <v>0</v>
      </c>
      <c r="H18816" t="s">
        <v>102</v>
      </c>
      <c r="I18816" t="s">
        <v>103</v>
      </c>
      <c r="J18816" t="s">
        <v>103</v>
      </c>
      <c r="K18816" t="s">
        <v>27251</v>
      </c>
      <c r="L18816" t="s">
        <v>188</v>
      </c>
      <c r="M18816" t="e">
        <f>_xlfn.XLOOKUP(B18816,Sheet1!B:B,Sheet1!C:C)</f>
        <v>#N/A</v>
      </c>
    </row>
    <row r="18817" spans="2:13" hidden="1">
      <c r="B18817" t="s">
        <v>27249</v>
      </c>
      <c r="C18817" t="s">
        <v>27254</v>
      </c>
      <c r="D18817" t="s">
        <v>180</v>
      </c>
      <c r="E18817" t="s">
        <v>5154</v>
      </c>
      <c r="F18817">
        <v>1</v>
      </c>
      <c r="G18817">
        <v>0</v>
      </c>
      <c r="H18817" t="s">
        <v>103</v>
      </c>
      <c r="I18817" t="s">
        <v>102</v>
      </c>
      <c r="J18817" t="s">
        <v>103</v>
      </c>
      <c r="K18817" t="s">
        <v>27251</v>
      </c>
      <c r="L18817" t="s">
        <v>188</v>
      </c>
      <c r="M18817" t="e">
        <f>_xlfn.XLOOKUP(B18817,Sheet1!B:B,Sheet1!C:C)</f>
        <v>#N/A</v>
      </c>
    </row>
    <row r="18818" spans="2:13" hidden="1">
      <c r="B18818" t="s">
        <v>27249</v>
      </c>
      <c r="C18818" t="s">
        <v>27255</v>
      </c>
      <c r="D18818" t="s">
        <v>180</v>
      </c>
      <c r="E18818" t="s">
        <v>5154</v>
      </c>
      <c r="F18818">
        <v>1</v>
      </c>
      <c r="G18818">
        <v>0</v>
      </c>
      <c r="H18818" t="s">
        <v>103</v>
      </c>
      <c r="I18818" t="s">
        <v>102</v>
      </c>
      <c r="J18818" t="s">
        <v>103</v>
      </c>
      <c r="K18818" t="s">
        <v>27251</v>
      </c>
      <c r="L18818" t="s">
        <v>188</v>
      </c>
      <c r="M18818" t="e">
        <f>_xlfn.XLOOKUP(B18818,Sheet1!B:B,Sheet1!C:C)</f>
        <v>#N/A</v>
      </c>
    </row>
    <row r="18819" spans="2:13" hidden="1">
      <c r="B18819" t="s">
        <v>27249</v>
      </c>
      <c r="C18819" t="s">
        <v>27251</v>
      </c>
      <c r="D18819" t="s">
        <v>195</v>
      </c>
      <c r="E18819" t="s">
        <v>5154</v>
      </c>
      <c r="F18819">
        <v>40</v>
      </c>
      <c r="G18819">
        <v>236625</v>
      </c>
      <c r="H18819" t="s">
        <v>103</v>
      </c>
      <c r="I18819" t="s">
        <v>102</v>
      </c>
      <c r="J18819" t="s">
        <v>103</v>
      </c>
      <c r="K18819" t="s">
        <v>27251</v>
      </c>
      <c r="L18819" t="s">
        <v>188</v>
      </c>
      <c r="M18819" t="e">
        <f>_xlfn.XLOOKUP(B18819,Sheet1!B:B,Sheet1!C:C)</f>
        <v>#N/A</v>
      </c>
    </row>
    <row r="18820" spans="2:13" hidden="1">
      <c r="B18820" t="s">
        <v>27249</v>
      </c>
      <c r="C18820" t="s">
        <v>27256</v>
      </c>
      <c r="D18820" t="s">
        <v>180</v>
      </c>
      <c r="E18820" t="s">
        <v>5073</v>
      </c>
      <c r="F18820">
        <v>1</v>
      </c>
      <c r="G18820">
        <v>0</v>
      </c>
      <c r="H18820" t="s">
        <v>102</v>
      </c>
      <c r="I18820" t="s">
        <v>103</v>
      </c>
      <c r="J18820" t="s">
        <v>103</v>
      </c>
      <c r="K18820" t="s">
        <v>27251</v>
      </c>
      <c r="L18820" t="s">
        <v>188</v>
      </c>
      <c r="M18820" t="e">
        <f>_xlfn.XLOOKUP(B18820,Sheet1!B:B,Sheet1!C:C)</f>
        <v>#N/A</v>
      </c>
    </row>
    <row r="18821" spans="2:13" hidden="1">
      <c r="B18821" t="s">
        <v>27249</v>
      </c>
      <c r="C18821" t="s">
        <v>27257</v>
      </c>
      <c r="D18821" t="s">
        <v>180</v>
      </c>
      <c r="E18821" t="s">
        <v>5154</v>
      </c>
      <c r="F18821">
        <v>1</v>
      </c>
      <c r="G18821">
        <v>0</v>
      </c>
      <c r="H18821" t="s">
        <v>103</v>
      </c>
      <c r="I18821" t="s">
        <v>102</v>
      </c>
      <c r="J18821" t="s">
        <v>103</v>
      </c>
      <c r="K18821" t="s">
        <v>27251</v>
      </c>
      <c r="L18821" t="s">
        <v>188</v>
      </c>
      <c r="M18821" t="e">
        <f>_xlfn.XLOOKUP(B18821,Sheet1!B:B,Sheet1!C:C)</f>
        <v>#N/A</v>
      </c>
    </row>
    <row r="18822" spans="2:13" hidden="1">
      <c r="B18822" t="s">
        <v>27258</v>
      </c>
      <c r="C18822" t="s">
        <v>27259</v>
      </c>
      <c r="D18822" t="s">
        <v>180</v>
      </c>
      <c r="E18822" t="s">
        <v>5154</v>
      </c>
      <c r="F18822">
        <v>0.5</v>
      </c>
      <c r="G18822">
        <v>0</v>
      </c>
      <c r="H18822" t="s">
        <v>103</v>
      </c>
      <c r="I18822" t="s">
        <v>102</v>
      </c>
      <c r="J18822" t="s">
        <v>103</v>
      </c>
      <c r="K18822" t="s">
        <v>27260</v>
      </c>
      <c r="L18822" t="s">
        <v>188</v>
      </c>
      <c r="M18822" t="e">
        <f>_xlfn.XLOOKUP(B18822,Sheet1!B:B,Sheet1!C:C)</f>
        <v>#N/A</v>
      </c>
    </row>
    <row r="18823" spans="2:13" hidden="1">
      <c r="B18823" t="s">
        <v>27258</v>
      </c>
      <c r="C18823" t="s">
        <v>27261</v>
      </c>
      <c r="D18823" t="s">
        <v>180</v>
      </c>
      <c r="E18823" t="s">
        <v>5154</v>
      </c>
      <c r="F18823">
        <v>0.5</v>
      </c>
      <c r="G18823">
        <v>0</v>
      </c>
      <c r="H18823" t="s">
        <v>103</v>
      </c>
      <c r="I18823" t="s">
        <v>102</v>
      </c>
      <c r="J18823" t="s">
        <v>103</v>
      </c>
      <c r="K18823" t="s">
        <v>27260</v>
      </c>
      <c r="L18823" t="s">
        <v>188</v>
      </c>
      <c r="M18823" t="e">
        <f>_xlfn.XLOOKUP(B18823,Sheet1!B:B,Sheet1!C:C)</f>
        <v>#N/A</v>
      </c>
    </row>
    <row r="18824" spans="2:13" hidden="1">
      <c r="B18824" t="s">
        <v>27258</v>
      </c>
      <c r="C18824" t="s">
        <v>27262</v>
      </c>
      <c r="D18824" t="s">
        <v>180</v>
      </c>
      <c r="E18824" t="s">
        <v>5154</v>
      </c>
      <c r="F18824">
        <v>0.5</v>
      </c>
      <c r="G18824">
        <v>0</v>
      </c>
      <c r="H18824" t="s">
        <v>103</v>
      </c>
      <c r="I18824" t="s">
        <v>102</v>
      </c>
      <c r="J18824" t="s">
        <v>103</v>
      </c>
      <c r="K18824" t="s">
        <v>27260</v>
      </c>
      <c r="L18824" t="s">
        <v>188</v>
      </c>
      <c r="M18824" t="e">
        <f>_xlfn.XLOOKUP(B18824,Sheet1!B:B,Sheet1!C:C)</f>
        <v>#N/A</v>
      </c>
    </row>
    <row r="18825" spans="2:13" hidden="1">
      <c r="B18825" t="s">
        <v>27258</v>
      </c>
      <c r="C18825" t="s">
        <v>27263</v>
      </c>
      <c r="D18825" t="s">
        <v>180</v>
      </c>
      <c r="E18825" t="s">
        <v>5154</v>
      </c>
      <c r="F18825">
        <v>0.5</v>
      </c>
      <c r="G18825">
        <v>0</v>
      </c>
      <c r="H18825" t="s">
        <v>103</v>
      </c>
      <c r="I18825" t="s">
        <v>102</v>
      </c>
      <c r="J18825" t="s">
        <v>103</v>
      </c>
      <c r="K18825" t="s">
        <v>27260</v>
      </c>
      <c r="L18825" t="s">
        <v>188</v>
      </c>
      <c r="M18825" t="e">
        <f>_xlfn.XLOOKUP(B18825,Sheet1!B:B,Sheet1!C:C)</f>
        <v>#N/A</v>
      </c>
    </row>
    <row r="18826" spans="2:13" hidden="1">
      <c r="B18826" t="s">
        <v>27258</v>
      </c>
      <c r="C18826" t="s">
        <v>27264</v>
      </c>
      <c r="D18826" t="s">
        <v>180</v>
      </c>
      <c r="E18826" t="s">
        <v>5154</v>
      </c>
      <c r="F18826">
        <v>0.5</v>
      </c>
      <c r="G18826">
        <v>0</v>
      </c>
      <c r="H18826" t="s">
        <v>103</v>
      </c>
      <c r="I18826" t="s">
        <v>102</v>
      </c>
      <c r="J18826" t="s">
        <v>103</v>
      </c>
      <c r="K18826" t="s">
        <v>27260</v>
      </c>
      <c r="L18826" t="s">
        <v>188</v>
      </c>
      <c r="M18826" t="e">
        <f>_xlfn.XLOOKUP(B18826,Sheet1!B:B,Sheet1!C:C)</f>
        <v>#N/A</v>
      </c>
    </row>
    <row r="18827" spans="2:13" hidden="1">
      <c r="B18827" t="s">
        <v>27258</v>
      </c>
      <c r="C18827" t="s">
        <v>27265</v>
      </c>
      <c r="D18827" t="s">
        <v>180</v>
      </c>
      <c r="E18827" t="s">
        <v>5070</v>
      </c>
      <c r="F18827">
        <v>2</v>
      </c>
      <c r="G18827">
        <v>0</v>
      </c>
      <c r="H18827" t="s">
        <v>102</v>
      </c>
      <c r="I18827" t="s">
        <v>102</v>
      </c>
      <c r="J18827" t="s">
        <v>103</v>
      </c>
      <c r="K18827" t="s">
        <v>27260</v>
      </c>
      <c r="L18827" t="s">
        <v>188</v>
      </c>
      <c r="M18827" t="e">
        <f>_xlfn.XLOOKUP(B18827,Sheet1!B:B,Sheet1!C:C)</f>
        <v>#N/A</v>
      </c>
    </row>
    <row r="18828" spans="2:13" hidden="1">
      <c r="B18828" t="s">
        <v>27258</v>
      </c>
      <c r="C18828" t="s">
        <v>27266</v>
      </c>
      <c r="D18828" t="s">
        <v>180</v>
      </c>
      <c r="E18828" t="s">
        <v>5070</v>
      </c>
      <c r="F18828">
        <v>1.5</v>
      </c>
      <c r="G18828">
        <v>0</v>
      </c>
      <c r="H18828" t="s">
        <v>102</v>
      </c>
      <c r="I18828" t="s">
        <v>102</v>
      </c>
      <c r="J18828" t="s">
        <v>103</v>
      </c>
      <c r="K18828" t="s">
        <v>27260</v>
      </c>
      <c r="L18828" t="s">
        <v>188</v>
      </c>
      <c r="M18828" t="e">
        <f>_xlfn.XLOOKUP(B18828,Sheet1!B:B,Sheet1!C:C)</f>
        <v>#N/A</v>
      </c>
    </row>
    <row r="18829" spans="2:13" hidden="1">
      <c r="B18829" t="s">
        <v>27258</v>
      </c>
      <c r="C18829" t="s">
        <v>27267</v>
      </c>
      <c r="D18829" t="s">
        <v>195</v>
      </c>
      <c r="E18829" t="s">
        <v>5073</v>
      </c>
      <c r="F18829">
        <v>40</v>
      </c>
      <c r="G18829">
        <v>94500</v>
      </c>
      <c r="H18829" t="s">
        <v>102</v>
      </c>
      <c r="I18829" t="s">
        <v>103</v>
      </c>
      <c r="J18829" t="s">
        <v>103</v>
      </c>
      <c r="K18829" t="s">
        <v>27260</v>
      </c>
      <c r="L18829" t="s">
        <v>188</v>
      </c>
      <c r="M18829" t="e">
        <f>_xlfn.XLOOKUP(B18829,Sheet1!B:B,Sheet1!C:C)</f>
        <v>#N/A</v>
      </c>
    </row>
    <row r="18830" spans="2:13" hidden="1">
      <c r="B18830" t="s">
        <v>27258</v>
      </c>
      <c r="C18830" t="s">
        <v>27268</v>
      </c>
      <c r="D18830" t="s">
        <v>180</v>
      </c>
      <c r="E18830" t="s">
        <v>5154</v>
      </c>
      <c r="F18830">
        <v>0.5</v>
      </c>
      <c r="G18830">
        <v>0</v>
      </c>
      <c r="H18830" t="s">
        <v>103</v>
      </c>
      <c r="I18830" t="s">
        <v>102</v>
      </c>
      <c r="J18830" t="s">
        <v>103</v>
      </c>
      <c r="K18830" t="s">
        <v>27260</v>
      </c>
      <c r="L18830" t="s">
        <v>188</v>
      </c>
      <c r="M18830" t="e">
        <f>_xlfn.XLOOKUP(B18830,Sheet1!B:B,Sheet1!C:C)</f>
        <v>#N/A</v>
      </c>
    </row>
    <row r="18831" spans="2:13" hidden="1">
      <c r="B18831" t="s">
        <v>27258</v>
      </c>
      <c r="C18831" t="s">
        <v>27269</v>
      </c>
      <c r="D18831" t="s">
        <v>180</v>
      </c>
      <c r="E18831" t="s">
        <v>5154</v>
      </c>
      <c r="F18831">
        <v>2</v>
      </c>
      <c r="G18831">
        <v>0</v>
      </c>
      <c r="H18831" t="s">
        <v>103</v>
      </c>
      <c r="I18831" t="s">
        <v>102</v>
      </c>
      <c r="J18831" t="s">
        <v>103</v>
      </c>
      <c r="K18831" t="s">
        <v>27260</v>
      </c>
      <c r="L18831" t="s">
        <v>188</v>
      </c>
      <c r="M18831" t="e">
        <f>_xlfn.XLOOKUP(B18831,Sheet1!B:B,Sheet1!C:C)</f>
        <v>#N/A</v>
      </c>
    </row>
    <row r="18832" spans="2:13" hidden="1">
      <c r="B18832" t="s">
        <v>27258</v>
      </c>
      <c r="C18832" t="s">
        <v>27270</v>
      </c>
      <c r="D18832" t="s">
        <v>180</v>
      </c>
      <c r="E18832" t="s">
        <v>5154</v>
      </c>
      <c r="F18832">
        <v>0.5</v>
      </c>
      <c r="G18832">
        <v>0</v>
      </c>
      <c r="H18832" t="s">
        <v>103</v>
      </c>
      <c r="I18832" t="s">
        <v>102</v>
      </c>
      <c r="J18832" t="s">
        <v>103</v>
      </c>
      <c r="K18832" t="s">
        <v>27260</v>
      </c>
      <c r="L18832" t="s">
        <v>188</v>
      </c>
      <c r="M18832" t="e">
        <f>_xlfn.XLOOKUP(B18832,Sheet1!B:B,Sheet1!C:C)</f>
        <v>#N/A</v>
      </c>
    </row>
    <row r="18833" spans="2:13" hidden="1">
      <c r="B18833" t="s">
        <v>27258</v>
      </c>
      <c r="C18833" t="s">
        <v>27271</v>
      </c>
      <c r="D18833" t="s">
        <v>180</v>
      </c>
      <c r="E18833" t="s">
        <v>5154</v>
      </c>
      <c r="F18833">
        <v>0.5</v>
      </c>
      <c r="G18833">
        <v>0</v>
      </c>
      <c r="H18833" t="s">
        <v>103</v>
      </c>
      <c r="I18833" t="s">
        <v>102</v>
      </c>
      <c r="J18833" t="s">
        <v>103</v>
      </c>
      <c r="K18833" t="s">
        <v>27260</v>
      </c>
      <c r="L18833" t="s">
        <v>188</v>
      </c>
      <c r="M18833" t="e">
        <f>_xlfn.XLOOKUP(B18833,Sheet1!B:B,Sheet1!C:C)</f>
        <v>#N/A</v>
      </c>
    </row>
    <row r="18834" spans="2:13" hidden="1">
      <c r="B18834" t="s">
        <v>27258</v>
      </c>
      <c r="C18834" t="s">
        <v>27272</v>
      </c>
      <c r="D18834" t="s">
        <v>180</v>
      </c>
      <c r="E18834" t="s">
        <v>5154</v>
      </c>
      <c r="F18834">
        <v>1.5</v>
      </c>
      <c r="G18834">
        <v>0</v>
      </c>
      <c r="H18834" t="s">
        <v>103</v>
      </c>
      <c r="I18834" t="s">
        <v>102</v>
      </c>
      <c r="J18834" t="s">
        <v>103</v>
      </c>
      <c r="K18834" t="s">
        <v>27260</v>
      </c>
      <c r="L18834" t="s">
        <v>188</v>
      </c>
      <c r="M18834" t="e">
        <f>_xlfn.XLOOKUP(B18834,Sheet1!B:B,Sheet1!C:C)</f>
        <v>#N/A</v>
      </c>
    </row>
    <row r="18835" spans="2:13" hidden="1">
      <c r="B18835" t="s">
        <v>27258</v>
      </c>
      <c r="C18835" t="s">
        <v>27273</v>
      </c>
      <c r="D18835" t="s">
        <v>180</v>
      </c>
      <c r="E18835" t="s">
        <v>5154</v>
      </c>
      <c r="F18835">
        <v>0.5</v>
      </c>
      <c r="G18835">
        <v>0</v>
      </c>
      <c r="H18835" t="s">
        <v>103</v>
      </c>
      <c r="I18835" t="s">
        <v>102</v>
      </c>
      <c r="J18835" t="s">
        <v>103</v>
      </c>
      <c r="K18835" t="s">
        <v>27260</v>
      </c>
      <c r="L18835" t="s">
        <v>188</v>
      </c>
      <c r="M18835" t="e">
        <f>_xlfn.XLOOKUP(B18835,Sheet1!B:B,Sheet1!C:C)</f>
        <v>#N/A</v>
      </c>
    </row>
    <row r="18836" spans="2:13" hidden="1">
      <c r="B18836" t="s">
        <v>27258</v>
      </c>
      <c r="C18836" t="s">
        <v>27274</v>
      </c>
      <c r="D18836" t="s">
        <v>180</v>
      </c>
      <c r="E18836" t="s">
        <v>5070</v>
      </c>
      <c r="F18836">
        <v>1.5</v>
      </c>
      <c r="G18836">
        <v>0</v>
      </c>
      <c r="H18836" t="s">
        <v>102</v>
      </c>
      <c r="I18836" t="s">
        <v>102</v>
      </c>
      <c r="J18836" t="s">
        <v>103</v>
      </c>
      <c r="K18836" t="s">
        <v>27260</v>
      </c>
      <c r="L18836" t="s">
        <v>188</v>
      </c>
      <c r="M18836" t="e">
        <f>_xlfn.XLOOKUP(B18836,Sheet1!B:B,Sheet1!C:C)</f>
        <v>#N/A</v>
      </c>
    </row>
    <row r="18837" spans="2:13" hidden="1">
      <c r="B18837" t="s">
        <v>27258</v>
      </c>
      <c r="C18837" t="s">
        <v>27275</v>
      </c>
      <c r="D18837" t="s">
        <v>180</v>
      </c>
      <c r="E18837" t="s">
        <v>5154</v>
      </c>
      <c r="F18837">
        <v>0.5</v>
      </c>
      <c r="G18837">
        <v>0</v>
      </c>
      <c r="H18837" t="s">
        <v>103</v>
      </c>
      <c r="I18837" t="s">
        <v>102</v>
      </c>
      <c r="J18837" t="s">
        <v>103</v>
      </c>
      <c r="K18837" t="s">
        <v>27260</v>
      </c>
      <c r="L18837" t="s">
        <v>188</v>
      </c>
      <c r="M18837" t="e">
        <f>_xlfn.XLOOKUP(B18837,Sheet1!B:B,Sheet1!C:C)</f>
        <v>#N/A</v>
      </c>
    </row>
    <row r="18838" spans="2:13" hidden="1">
      <c r="B18838" t="s">
        <v>27258</v>
      </c>
      <c r="C18838" t="s">
        <v>27276</v>
      </c>
      <c r="D18838" t="s">
        <v>180</v>
      </c>
      <c r="E18838" t="s">
        <v>5154</v>
      </c>
      <c r="F18838">
        <v>1</v>
      </c>
      <c r="G18838">
        <v>0</v>
      </c>
      <c r="H18838" t="s">
        <v>103</v>
      </c>
      <c r="I18838" t="s">
        <v>102</v>
      </c>
      <c r="J18838" t="s">
        <v>103</v>
      </c>
      <c r="K18838" t="s">
        <v>27260</v>
      </c>
      <c r="L18838" t="s">
        <v>188</v>
      </c>
      <c r="M18838" t="e">
        <f>_xlfn.XLOOKUP(B18838,Sheet1!B:B,Sheet1!C:C)</f>
        <v>#N/A</v>
      </c>
    </row>
    <row r="18839" spans="2:13" hidden="1">
      <c r="B18839" t="s">
        <v>27277</v>
      </c>
      <c r="C18839" t="s">
        <v>27278</v>
      </c>
      <c r="D18839" t="s">
        <v>27279</v>
      </c>
      <c r="E18839" t="s">
        <v>5178</v>
      </c>
      <c r="F18839">
        <v>0</v>
      </c>
      <c r="G18839">
        <v>175000</v>
      </c>
      <c r="H18839" t="s">
        <v>103</v>
      </c>
      <c r="I18839" t="s">
        <v>103</v>
      </c>
      <c r="J18839" t="s">
        <v>102</v>
      </c>
      <c r="K18839" t="s">
        <v>27280</v>
      </c>
      <c r="L18839" t="s">
        <v>7986</v>
      </c>
      <c r="M18839" t="e">
        <f>_xlfn.XLOOKUP(B18839,Sheet1!B:B,Sheet1!C:C)</f>
        <v>#N/A</v>
      </c>
    </row>
    <row r="18840" spans="2:13" hidden="1">
      <c r="B18840" t="s">
        <v>27277</v>
      </c>
      <c r="C18840" t="s">
        <v>27281</v>
      </c>
      <c r="D18840" t="s">
        <v>5246</v>
      </c>
      <c r="E18840" t="s">
        <v>5154</v>
      </c>
      <c r="F18840">
        <v>0</v>
      </c>
      <c r="G18840">
        <v>0</v>
      </c>
      <c r="H18840" t="s">
        <v>103</v>
      </c>
      <c r="I18840" t="s">
        <v>102</v>
      </c>
      <c r="J18840" t="s">
        <v>103</v>
      </c>
      <c r="K18840" t="s">
        <v>27280</v>
      </c>
      <c r="L18840" t="s">
        <v>7986</v>
      </c>
      <c r="M18840" t="e">
        <f>_xlfn.XLOOKUP(B18840,Sheet1!B:B,Sheet1!C:C)</f>
        <v>#N/A</v>
      </c>
    </row>
    <row r="18841" spans="2:13" hidden="1">
      <c r="B18841" t="s">
        <v>27277</v>
      </c>
      <c r="C18841" t="s">
        <v>27282</v>
      </c>
      <c r="D18841" t="s">
        <v>13037</v>
      </c>
      <c r="E18841" t="s">
        <v>5154</v>
      </c>
      <c r="F18841">
        <v>0</v>
      </c>
      <c r="G18841">
        <v>0</v>
      </c>
      <c r="H18841" t="s">
        <v>103</v>
      </c>
      <c r="I18841" t="s">
        <v>102</v>
      </c>
      <c r="J18841" t="s">
        <v>103</v>
      </c>
      <c r="K18841" t="s">
        <v>27280</v>
      </c>
      <c r="L18841" t="s">
        <v>7986</v>
      </c>
      <c r="M18841" t="e">
        <f>_xlfn.XLOOKUP(B18841,Sheet1!B:B,Sheet1!C:C)</f>
        <v>#N/A</v>
      </c>
    </row>
    <row r="18842" spans="2:13" hidden="1">
      <c r="B18842" t="s">
        <v>27277</v>
      </c>
      <c r="C18842" t="s">
        <v>27283</v>
      </c>
      <c r="D18842" t="s">
        <v>5246</v>
      </c>
      <c r="E18842" t="s">
        <v>5154</v>
      </c>
      <c r="F18842">
        <v>0</v>
      </c>
      <c r="G18842">
        <v>0</v>
      </c>
      <c r="H18842" t="s">
        <v>103</v>
      </c>
      <c r="I18842" t="s">
        <v>102</v>
      </c>
      <c r="J18842" t="s">
        <v>103</v>
      </c>
      <c r="K18842" t="s">
        <v>27280</v>
      </c>
      <c r="L18842" t="s">
        <v>7986</v>
      </c>
      <c r="M18842" t="e">
        <f>_xlfn.XLOOKUP(B18842,Sheet1!B:B,Sheet1!C:C)</f>
        <v>#N/A</v>
      </c>
    </row>
    <row r="18843" spans="2:13" hidden="1">
      <c r="B18843" t="s">
        <v>27277</v>
      </c>
      <c r="C18843" t="s">
        <v>27284</v>
      </c>
      <c r="D18843" t="s">
        <v>27285</v>
      </c>
      <c r="E18843" t="s">
        <v>5178</v>
      </c>
      <c r="F18843">
        <v>0</v>
      </c>
      <c r="G18843">
        <v>175000</v>
      </c>
      <c r="H18843" t="s">
        <v>103</v>
      </c>
      <c r="I18843" t="s">
        <v>103</v>
      </c>
      <c r="J18843" t="s">
        <v>102</v>
      </c>
      <c r="K18843" t="s">
        <v>27280</v>
      </c>
      <c r="L18843" t="s">
        <v>7986</v>
      </c>
      <c r="M18843" t="e">
        <f>_xlfn.XLOOKUP(B18843,Sheet1!B:B,Sheet1!C:C)</f>
        <v>#N/A</v>
      </c>
    </row>
    <row r="18844" spans="2:13" hidden="1">
      <c r="B18844" t="s">
        <v>27277</v>
      </c>
      <c r="C18844" t="s">
        <v>27286</v>
      </c>
      <c r="D18844" t="s">
        <v>5246</v>
      </c>
      <c r="E18844" t="s">
        <v>5154</v>
      </c>
      <c r="F18844">
        <v>0</v>
      </c>
      <c r="G18844">
        <v>0</v>
      </c>
      <c r="H18844" t="s">
        <v>103</v>
      </c>
      <c r="I18844" t="s">
        <v>102</v>
      </c>
      <c r="J18844" t="s">
        <v>103</v>
      </c>
      <c r="K18844" t="s">
        <v>27280</v>
      </c>
      <c r="L18844" t="s">
        <v>7986</v>
      </c>
      <c r="M18844" t="e">
        <f>_xlfn.XLOOKUP(B18844,Sheet1!B:B,Sheet1!C:C)</f>
        <v>#N/A</v>
      </c>
    </row>
    <row r="18845" spans="2:13" hidden="1">
      <c r="B18845" t="s">
        <v>27277</v>
      </c>
      <c r="C18845" t="s">
        <v>27287</v>
      </c>
      <c r="D18845" t="s">
        <v>27288</v>
      </c>
      <c r="E18845" t="s">
        <v>5154</v>
      </c>
      <c r="F18845">
        <v>0</v>
      </c>
      <c r="G18845">
        <v>0</v>
      </c>
      <c r="H18845" t="s">
        <v>103</v>
      </c>
      <c r="I18845" t="s">
        <v>102</v>
      </c>
      <c r="J18845" t="s">
        <v>103</v>
      </c>
      <c r="K18845" t="s">
        <v>27280</v>
      </c>
      <c r="L18845" t="s">
        <v>7986</v>
      </c>
      <c r="M18845" t="e">
        <f>_xlfn.XLOOKUP(B18845,Sheet1!B:B,Sheet1!C:C)</f>
        <v>#N/A</v>
      </c>
    </row>
    <row r="18846" spans="2:13" hidden="1">
      <c r="B18846" t="s">
        <v>27277</v>
      </c>
      <c r="C18846" t="s">
        <v>27289</v>
      </c>
      <c r="D18846" t="s">
        <v>210</v>
      </c>
      <c r="E18846" t="s">
        <v>5154</v>
      </c>
      <c r="F18846">
        <v>0</v>
      </c>
      <c r="G18846">
        <v>0</v>
      </c>
      <c r="H18846" t="s">
        <v>103</v>
      </c>
      <c r="I18846" t="s">
        <v>102</v>
      </c>
      <c r="J18846" t="s">
        <v>103</v>
      </c>
      <c r="K18846" t="s">
        <v>27280</v>
      </c>
      <c r="L18846" t="s">
        <v>7986</v>
      </c>
      <c r="M18846" t="e">
        <f>_xlfn.XLOOKUP(B18846,Sheet1!B:B,Sheet1!C:C)</f>
        <v>#N/A</v>
      </c>
    </row>
    <row r="18847" spans="2:13" hidden="1">
      <c r="B18847" t="s">
        <v>27277</v>
      </c>
      <c r="C18847" t="s">
        <v>27280</v>
      </c>
      <c r="D18847" t="s">
        <v>188</v>
      </c>
      <c r="E18847" t="s">
        <v>5154</v>
      </c>
      <c r="F18847">
        <v>40</v>
      </c>
      <c r="G18847">
        <v>175000</v>
      </c>
      <c r="H18847" t="s">
        <v>103</v>
      </c>
      <c r="I18847" t="s">
        <v>102</v>
      </c>
      <c r="J18847" t="s">
        <v>103</v>
      </c>
      <c r="K18847" t="s">
        <v>27280</v>
      </c>
      <c r="L18847" t="s">
        <v>7986</v>
      </c>
      <c r="M18847" t="e">
        <f>_xlfn.XLOOKUP(B18847,Sheet1!B:B,Sheet1!C:C)</f>
        <v>#N/A</v>
      </c>
    </row>
    <row r="18848" spans="2:13" hidden="1">
      <c r="B18848" t="s">
        <v>27277</v>
      </c>
      <c r="C18848" t="s">
        <v>27290</v>
      </c>
      <c r="D18848" t="s">
        <v>5246</v>
      </c>
      <c r="F18848">
        <v>0</v>
      </c>
      <c r="G18848">
        <v>0</v>
      </c>
      <c r="H18848" t="s">
        <v>103</v>
      </c>
      <c r="I18848" t="s">
        <v>103</v>
      </c>
      <c r="J18848" t="s">
        <v>103</v>
      </c>
      <c r="K18848" t="s">
        <v>27280</v>
      </c>
      <c r="L18848" t="s">
        <v>7986</v>
      </c>
      <c r="M18848" t="e">
        <f>_xlfn.XLOOKUP(B18848,Sheet1!B:B,Sheet1!C:C)</f>
        <v>#N/A</v>
      </c>
    </row>
    <row r="18849" spans="2:13" hidden="1">
      <c r="B18849" t="s">
        <v>27291</v>
      </c>
      <c r="C18849" t="s">
        <v>27292</v>
      </c>
      <c r="D18849" t="s">
        <v>254</v>
      </c>
      <c r="E18849" t="s">
        <v>5073</v>
      </c>
      <c r="F18849">
        <v>30</v>
      </c>
      <c r="G18849">
        <v>78000</v>
      </c>
      <c r="H18849" t="s">
        <v>102</v>
      </c>
      <c r="I18849" t="s">
        <v>103</v>
      </c>
      <c r="J18849" t="s">
        <v>103</v>
      </c>
      <c r="K18849" t="s">
        <v>27292</v>
      </c>
      <c r="L18849" t="s">
        <v>153</v>
      </c>
      <c r="M18849" t="e">
        <f>_xlfn.XLOOKUP(B18849,Sheet1!B:B,Sheet1!C:C)</f>
        <v>#N/A</v>
      </c>
    </row>
    <row r="18850" spans="2:13" hidden="1">
      <c r="B18850" t="s">
        <v>27291</v>
      </c>
      <c r="C18850" t="s">
        <v>27292</v>
      </c>
      <c r="D18850" t="s">
        <v>142</v>
      </c>
      <c r="E18850" t="s">
        <v>5073</v>
      </c>
      <c r="F18850">
        <v>30</v>
      </c>
      <c r="G18850">
        <v>0</v>
      </c>
      <c r="H18850" t="s">
        <v>102</v>
      </c>
      <c r="I18850" t="s">
        <v>103</v>
      </c>
      <c r="J18850" t="s">
        <v>103</v>
      </c>
      <c r="K18850" t="s">
        <v>27292</v>
      </c>
      <c r="L18850" t="s">
        <v>153</v>
      </c>
      <c r="M18850" t="e">
        <f>_xlfn.XLOOKUP(B18850,Sheet1!B:B,Sheet1!C:C)</f>
        <v>#N/A</v>
      </c>
    </row>
    <row r="18851" spans="2:13" hidden="1">
      <c r="B18851" t="s">
        <v>27291</v>
      </c>
      <c r="C18851" t="s">
        <v>27293</v>
      </c>
      <c r="D18851" t="s">
        <v>670</v>
      </c>
      <c r="E18851" t="s">
        <v>5073</v>
      </c>
      <c r="F18851">
        <v>45</v>
      </c>
      <c r="G18851">
        <v>145839</v>
      </c>
      <c r="H18851" t="s">
        <v>102</v>
      </c>
      <c r="I18851" t="s">
        <v>103</v>
      </c>
      <c r="J18851" t="s">
        <v>103</v>
      </c>
      <c r="K18851" t="s">
        <v>27292</v>
      </c>
      <c r="L18851" t="s">
        <v>153</v>
      </c>
      <c r="M18851" t="e">
        <f>_xlfn.XLOOKUP(B18851,Sheet1!B:B,Sheet1!C:C)</f>
        <v>#N/A</v>
      </c>
    </row>
    <row r="18852" spans="2:13" hidden="1">
      <c r="B18852" t="s">
        <v>27294</v>
      </c>
      <c r="C18852" t="s">
        <v>27295</v>
      </c>
      <c r="D18852" t="s">
        <v>142</v>
      </c>
      <c r="E18852" t="s">
        <v>5070</v>
      </c>
      <c r="F18852">
        <v>2</v>
      </c>
      <c r="G18852">
        <v>0</v>
      </c>
      <c r="H18852" t="s">
        <v>102</v>
      </c>
      <c r="I18852" t="s">
        <v>102</v>
      </c>
      <c r="J18852" t="s">
        <v>103</v>
      </c>
      <c r="K18852" t="s">
        <v>27296</v>
      </c>
      <c r="L18852" t="s">
        <v>748</v>
      </c>
      <c r="M18852" t="e">
        <f>_xlfn.XLOOKUP(B18852,Sheet1!B:B,Sheet1!C:C)</f>
        <v>#N/A</v>
      </c>
    </row>
    <row r="18853" spans="2:13" hidden="1">
      <c r="B18853" t="s">
        <v>27294</v>
      </c>
      <c r="C18853" t="s">
        <v>27297</v>
      </c>
      <c r="D18853" t="s">
        <v>670</v>
      </c>
      <c r="E18853" t="s">
        <v>5070</v>
      </c>
      <c r="F18853">
        <v>2</v>
      </c>
      <c r="G18853">
        <v>0</v>
      </c>
      <c r="H18853" t="s">
        <v>102</v>
      </c>
      <c r="I18853" t="s">
        <v>102</v>
      </c>
      <c r="J18853" t="s">
        <v>103</v>
      </c>
      <c r="K18853" t="s">
        <v>27296</v>
      </c>
      <c r="L18853" t="s">
        <v>748</v>
      </c>
      <c r="M18853" t="e">
        <f>_xlfn.XLOOKUP(B18853,Sheet1!B:B,Sheet1!C:C)</f>
        <v>#N/A</v>
      </c>
    </row>
    <row r="18854" spans="2:13" hidden="1">
      <c r="B18854" t="s">
        <v>27294</v>
      </c>
      <c r="C18854" t="s">
        <v>27298</v>
      </c>
      <c r="D18854" t="s">
        <v>3008</v>
      </c>
      <c r="E18854" t="s">
        <v>5070</v>
      </c>
      <c r="F18854">
        <v>2</v>
      </c>
      <c r="G18854">
        <v>0</v>
      </c>
      <c r="H18854" t="s">
        <v>102</v>
      </c>
      <c r="I18854" t="s">
        <v>102</v>
      </c>
      <c r="J18854" t="s">
        <v>103</v>
      </c>
      <c r="K18854" t="s">
        <v>27296</v>
      </c>
      <c r="L18854" t="s">
        <v>748</v>
      </c>
      <c r="M18854" t="e">
        <f>_xlfn.XLOOKUP(B18854,Sheet1!B:B,Sheet1!C:C)</f>
        <v>#N/A</v>
      </c>
    </row>
    <row r="18855" spans="2:13" hidden="1">
      <c r="B18855" t="s">
        <v>27294</v>
      </c>
      <c r="C18855" t="s">
        <v>27299</v>
      </c>
      <c r="D18855" t="s">
        <v>5149</v>
      </c>
      <c r="F18855">
        <v>40</v>
      </c>
      <c r="G18855">
        <v>144153</v>
      </c>
      <c r="H18855" t="s">
        <v>103</v>
      </c>
      <c r="I18855" t="s">
        <v>103</v>
      </c>
      <c r="J18855" t="s">
        <v>103</v>
      </c>
      <c r="K18855" t="s">
        <v>27296</v>
      </c>
      <c r="L18855" t="s">
        <v>748</v>
      </c>
      <c r="M18855" t="e">
        <f>_xlfn.XLOOKUP(B18855,Sheet1!B:B,Sheet1!C:C)</f>
        <v>#N/A</v>
      </c>
    </row>
    <row r="18856" spans="2:13" hidden="1">
      <c r="B18856" t="s">
        <v>27294</v>
      </c>
      <c r="C18856" t="s">
        <v>27296</v>
      </c>
      <c r="D18856" t="s">
        <v>783</v>
      </c>
      <c r="E18856" t="s">
        <v>5070</v>
      </c>
      <c r="F18856">
        <v>40</v>
      </c>
      <c r="G18856">
        <v>219905</v>
      </c>
      <c r="H18856" t="s">
        <v>102</v>
      </c>
      <c r="I18856" t="s">
        <v>102</v>
      </c>
      <c r="J18856" t="s">
        <v>103</v>
      </c>
      <c r="K18856" t="s">
        <v>27296</v>
      </c>
      <c r="L18856" t="s">
        <v>748</v>
      </c>
      <c r="M18856" t="e">
        <f>_xlfn.XLOOKUP(B18856,Sheet1!B:B,Sheet1!C:C)</f>
        <v>#N/A</v>
      </c>
    </row>
    <row r="18857" spans="2:13" hidden="1">
      <c r="B18857" t="s">
        <v>27300</v>
      </c>
      <c r="C18857" t="s">
        <v>27301</v>
      </c>
      <c r="D18857" t="s">
        <v>180</v>
      </c>
      <c r="E18857" t="s">
        <v>5154</v>
      </c>
      <c r="F18857">
        <v>1</v>
      </c>
      <c r="G18857">
        <v>0</v>
      </c>
      <c r="H18857" t="s">
        <v>103</v>
      </c>
      <c r="I18857" t="s">
        <v>102</v>
      </c>
      <c r="J18857" t="s">
        <v>103</v>
      </c>
      <c r="K18857" t="s">
        <v>27302</v>
      </c>
      <c r="L18857" t="s">
        <v>27303</v>
      </c>
      <c r="M18857" t="e">
        <f>_xlfn.XLOOKUP(B18857,Sheet1!B:B,Sheet1!C:C)</f>
        <v>#N/A</v>
      </c>
    </row>
    <row r="18858" spans="2:13" hidden="1">
      <c r="B18858" t="s">
        <v>27300</v>
      </c>
      <c r="C18858" t="s">
        <v>27304</v>
      </c>
      <c r="D18858" t="s">
        <v>180</v>
      </c>
      <c r="E18858" t="s">
        <v>5154</v>
      </c>
      <c r="F18858">
        <v>1</v>
      </c>
      <c r="G18858">
        <v>0</v>
      </c>
      <c r="H18858" t="s">
        <v>103</v>
      </c>
      <c r="I18858" t="s">
        <v>102</v>
      </c>
      <c r="J18858" t="s">
        <v>103</v>
      </c>
      <c r="K18858" t="s">
        <v>27302</v>
      </c>
      <c r="L18858" t="s">
        <v>27303</v>
      </c>
      <c r="M18858" t="e">
        <f>_xlfn.XLOOKUP(B18858,Sheet1!B:B,Sheet1!C:C)</f>
        <v>#N/A</v>
      </c>
    </row>
    <row r="18859" spans="2:13" hidden="1">
      <c r="B18859" t="s">
        <v>27300</v>
      </c>
      <c r="C18859" t="s">
        <v>27305</v>
      </c>
      <c r="D18859" t="s">
        <v>180</v>
      </c>
      <c r="E18859" t="s">
        <v>5154</v>
      </c>
      <c r="F18859">
        <v>1</v>
      </c>
      <c r="G18859">
        <v>0</v>
      </c>
      <c r="H18859" t="s">
        <v>103</v>
      </c>
      <c r="I18859" t="s">
        <v>102</v>
      </c>
      <c r="J18859" t="s">
        <v>103</v>
      </c>
      <c r="K18859" t="s">
        <v>27302</v>
      </c>
      <c r="L18859" t="s">
        <v>27303</v>
      </c>
      <c r="M18859" t="e">
        <f>_xlfn.XLOOKUP(B18859,Sheet1!B:B,Sheet1!C:C)</f>
        <v>#N/A</v>
      </c>
    </row>
    <row r="18860" spans="2:13" hidden="1">
      <c r="B18860" t="s">
        <v>27300</v>
      </c>
      <c r="C18860" t="s">
        <v>27306</v>
      </c>
      <c r="D18860" t="s">
        <v>180</v>
      </c>
      <c r="E18860" t="s">
        <v>5154</v>
      </c>
      <c r="F18860">
        <v>1</v>
      </c>
      <c r="G18860">
        <v>0</v>
      </c>
      <c r="H18860" t="s">
        <v>103</v>
      </c>
      <c r="I18860" t="s">
        <v>102</v>
      </c>
      <c r="J18860" t="s">
        <v>103</v>
      </c>
      <c r="K18860" t="s">
        <v>27302</v>
      </c>
      <c r="L18860" t="s">
        <v>27303</v>
      </c>
      <c r="M18860" t="e">
        <f>_xlfn.XLOOKUP(B18860,Sheet1!B:B,Sheet1!C:C)</f>
        <v>#N/A</v>
      </c>
    </row>
    <row r="18861" spans="2:13" hidden="1">
      <c r="B18861" t="s">
        <v>27300</v>
      </c>
      <c r="C18861" t="s">
        <v>27307</v>
      </c>
      <c r="D18861" t="s">
        <v>180</v>
      </c>
      <c r="E18861" t="s">
        <v>5154</v>
      </c>
      <c r="F18861">
        <v>1</v>
      </c>
      <c r="G18861">
        <v>0</v>
      </c>
      <c r="H18861" t="s">
        <v>103</v>
      </c>
      <c r="I18861" t="s">
        <v>102</v>
      </c>
      <c r="J18861" t="s">
        <v>103</v>
      </c>
      <c r="K18861" t="s">
        <v>27302</v>
      </c>
      <c r="L18861" t="s">
        <v>27303</v>
      </c>
      <c r="M18861" t="e">
        <f>_xlfn.XLOOKUP(B18861,Sheet1!B:B,Sheet1!C:C)</f>
        <v>#N/A</v>
      </c>
    </row>
    <row r="18862" spans="2:13" hidden="1">
      <c r="B18862" t="s">
        <v>27300</v>
      </c>
      <c r="C18862" t="s">
        <v>27308</v>
      </c>
      <c r="D18862" t="s">
        <v>180</v>
      </c>
      <c r="E18862" t="s">
        <v>5154</v>
      </c>
      <c r="F18862">
        <v>1</v>
      </c>
      <c r="G18862">
        <v>0</v>
      </c>
      <c r="H18862" t="s">
        <v>103</v>
      </c>
      <c r="I18862" t="s">
        <v>102</v>
      </c>
      <c r="J18862" t="s">
        <v>103</v>
      </c>
      <c r="K18862" t="s">
        <v>27302</v>
      </c>
      <c r="L18862" t="s">
        <v>27303</v>
      </c>
      <c r="M18862" t="e">
        <f>_xlfn.XLOOKUP(B18862,Sheet1!B:B,Sheet1!C:C)</f>
        <v>#N/A</v>
      </c>
    </row>
    <row r="18863" spans="2:13" hidden="1">
      <c r="B18863" t="s">
        <v>27300</v>
      </c>
      <c r="C18863" t="s">
        <v>27309</v>
      </c>
      <c r="D18863" t="s">
        <v>180</v>
      </c>
      <c r="E18863" t="s">
        <v>5154</v>
      </c>
      <c r="F18863">
        <v>1</v>
      </c>
      <c r="G18863">
        <v>0</v>
      </c>
      <c r="H18863" t="s">
        <v>103</v>
      </c>
      <c r="I18863" t="s">
        <v>102</v>
      </c>
      <c r="J18863" t="s">
        <v>103</v>
      </c>
      <c r="K18863" t="s">
        <v>27302</v>
      </c>
      <c r="L18863" t="s">
        <v>27303</v>
      </c>
      <c r="M18863" t="e">
        <f>_xlfn.XLOOKUP(B18863,Sheet1!B:B,Sheet1!C:C)</f>
        <v>#N/A</v>
      </c>
    </row>
    <row r="18864" spans="2:13" hidden="1">
      <c r="B18864" t="s">
        <v>27300</v>
      </c>
      <c r="C18864" t="s">
        <v>27310</v>
      </c>
      <c r="D18864" t="s">
        <v>180</v>
      </c>
      <c r="E18864" t="s">
        <v>5154</v>
      </c>
      <c r="F18864">
        <v>1</v>
      </c>
      <c r="G18864">
        <v>0</v>
      </c>
      <c r="H18864" t="s">
        <v>103</v>
      </c>
      <c r="I18864" t="s">
        <v>102</v>
      </c>
      <c r="J18864" t="s">
        <v>103</v>
      </c>
      <c r="K18864" t="s">
        <v>27302</v>
      </c>
      <c r="L18864" t="s">
        <v>27303</v>
      </c>
      <c r="M18864" t="e">
        <f>_xlfn.XLOOKUP(B18864,Sheet1!B:B,Sheet1!C:C)</f>
        <v>#N/A</v>
      </c>
    </row>
    <row r="18865" spans="2:13" hidden="1">
      <c r="B18865" t="s">
        <v>27300</v>
      </c>
      <c r="C18865" t="s">
        <v>27311</v>
      </c>
      <c r="D18865" t="s">
        <v>27312</v>
      </c>
      <c r="E18865" t="s">
        <v>5073</v>
      </c>
      <c r="F18865">
        <v>1</v>
      </c>
      <c r="G18865">
        <v>0</v>
      </c>
      <c r="H18865" t="s">
        <v>102</v>
      </c>
      <c r="I18865" t="s">
        <v>103</v>
      </c>
      <c r="J18865" t="s">
        <v>103</v>
      </c>
      <c r="K18865" t="s">
        <v>27302</v>
      </c>
      <c r="L18865" t="s">
        <v>27303</v>
      </c>
      <c r="M18865" t="e">
        <f>_xlfn.XLOOKUP(B18865,Sheet1!B:B,Sheet1!C:C)</f>
        <v>#N/A</v>
      </c>
    </row>
    <row r="18866" spans="2:13" hidden="1">
      <c r="B18866" t="s">
        <v>27300</v>
      </c>
      <c r="C18866" t="s">
        <v>27313</v>
      </c>
      <c r="D18866" t="s">
        <v>180</v>
      </c>
      <c r="E18866" t="s">
        <v>5154</v>
      </c>
      <c r="F18866">
        <v>1</v>
      </c>
      <c r="G18866">
        <v>0</v>
      </c>
      <c r="H18866" t="s">
        <v>103</v>
      </c>
      <c r="I18866" t="s">
        <v>102</v>
      </c>
      <c r="J18866" t="s">
        <v>103</v>
      </c>
      <c r="K18866" t="s">
        <v>27302</v>
      </c>
      <c r="L18866" t="s">
        <v>27303</v>
      </c>
      <c r="M18866" t="e">
        <f>_xlfn.XLOOKUP(B18866,Sheet1!B:B,Sheet1!C:C)</f>
        <v>#N/A</v>
      </c>
    </row>
    <row r="18867" spans="2:13" hidden="1">
      <c r="B18867" t="s">
        <v>27300</v>
      </c>
      <c r="C18867" t="s">
        <v>27314</v>
      </c>
      <c r="D18867" t="s">
        <v>180</v>
      </c>
      <c r="E18867" t="s">
        <v>5154</v>
      </c>
      <c r="F18867">
        <v>1</v>
      </c>
      <c r="G18867">
        <v>0</v>
      </c>
      <c r="H18867" t="s">
        <v>103</v>
      </c>
      <c r="I18867" t="s">
        <v>102</v>
      </c>
      <c r="J18867" t="s">
        <v>103</v>
      </c>
      <c r="K18867" t="s">
        <v>27302</v>
      </c>
      <c r="L18867" t="s">
        <v>27303</v>
      </c>
      <c r="M18867" t="e">
        <f>_xlfn.XLOOKUP(B18867,Sheet1!B:B,Sheet1!C:C)</f>
        <v>#N/A</v>
      </c>
    </row>
    <row r="18868" spans="2:13" hidden="1">
      <c r="B18868" t="s">
        <v>27300</v>
      </c>
      <c r="C18868" t="s">
        <v>27315</v>
      </c>
      <c r="D18868" t="s">
        <v>27312</v>
      </c>
      <c r="E18868" t="s">
        <v>5073</v>
      </c>
      <c r="F18868">
        <v>1</v>
      </c>
      <c r="G18868">
        <v>0</v>
      </c>
      <c r="H18868" t="s">
        <v>102</v>
      </c>
      <c r="I18868" t="s">
        <v>103</v>
      </c>
      <c r="J18868" t="s">
        <v>103</v>
      </c>
      <c r="K18868" t="s">
        <v>27302</v>
      </c>
      <c r="L18868" t="s">
        <v>27303</v>
      </c>
      <c r="M18868" t="e">
        <f>_xlfn.XLOOKUP(B18868,Sheet1!B:B,Sheet1!C:C)</f>
        <v>#N/A</v>
      </c>
    </row>
    <row r="18869" spans="2:13" hidden="1">
      <c r="B18869" t="s">
        <v>27300</v>
      </c>
      <c r="C18869" t="s">
        <v>27316</v>
      </c>
      <c r="D18869" t="s">
        <v>180</v>
      </c>
      <c r="E18869" t="s">
        <v>5154</v>
      </c>
      <c r="F18869">
        <v>1</v>
      </c>
      <c r="G18869">
        <v>0</v>
      </c>
      <c r="H18869" t="s">
        <v>103</v>
      </c>
      <c r="I18869" t="s">
        <v>102</v>
      </c>
      <c r="J18869" t="s">
        <v>103</v>
      </c>
      <c r="K18869" t="s">
        <v>27302</v>
      </c>
      <c r="L18869" t="s">
        <v>27303</v>
      </c>
      <c r="M18869" t="e">
        <f>_xlfn.XLOOKUP(B18869,Sheet1!B:B,Sheet1!C:C)</f>
        <v>#N/A</v>
      </c>
    </row>
    <row r="18870" spans="2:13" hidden="1">
      <c r="B18870" t="s">
        <v>27300</v>
      </c>
      <c r="C18870" t="s">
        <v>27317</v>
      </c>
      <c r="D18870" t="s">
        <v>180</v>
      </c>
      <c r="E18870" t="s">
        <v>5154</v>
      </c>
      <c r="F18870">
        <v>1</v>
      </c>
      <c r="G18870">
        <v>0</v>
      </c>
      <c r="H18870" t="s">
        <v>103</v>
      </c>
      <c r="I18870" t="s">
        <v>102</v>
      </c>
      <c r="J18870" t="s">
        <v>103</v>
      </c>
      <c r="K18870" t="s">
        <v>27302</v>
      </c>
      <c r="L18870" t="s">
        <v>27303</v>
      </c>
      <c r="M18870" t="e">
        <f>_xlfn.XLOOKUP(B18870,Sheet1!B:B,Sheet1!C:C)</f>
        <v>#N/A</v>
      </c>
    </row>
    <row r="18871" spans="2:13" hidden="1">
      <c r="B18871" t="s">
        <v>27318</v>
      </c>
      <c r="C18871" t="s">
        <v>27319</v>
      </c>
      <c r="D18871" t="s">
        <v>5246</v>
      </c>
      <c r="E18871" t="s">
        <v>5073</v>
      </c>
      <c r="F18871">
        <v>5</v>
      </c>
      <c r="G18871">
        <v>0</v>
      </c>
      <c r="H18871" t="s">
        <v>102</v>
      </c>
      <c r="I18871" t="s">
        <v>103</v>
      </c>
      <c r="J18871" t="s">
        <v>103</v>
      </c>
      <c r="K18871" t="s">
        <v>27320</v>
      </c>
      <c r="L18871" t="s">
        <v>195</v>
      </c>
      <c r="M18871" t="e">
        <f>_xlfn.XLOOKUP(B18871,Sheet1!B:B,Sheet1!C:C)</f>
        <v>#N/A</v>
      </c>
    </row>
    <row r="18872" spans="2:13" hidden="1">
      <c r="B18872" t="s">
        <v>27318</v>
      </c>
      <c r="C18872" t="s">
        <v>27320</v>
      </c>
      <c r="D18872" t="s">
        <v>195</v>
      </c>
      <c r="E18872" t="s">
        <v>5154</v>
      </c>
      <c r="F18872">
        <v>40</v>
      </c>
      <c r="G18872">
        <v>121871</v>
      </c>
      <c r="H18872" t="s">
        <v>103</v>
      </c>
      <c r="I18872" t="s">
        <v>102</v>
      </c>
      <c r="J18872" t="s">
        <v>103</v>
      </c>
      <c r="K18872" t="s">
        <v>27320</v>
      </c>
      <c r="L18872" t="s">
        <v>195</v>
      </c>
      <c r="M18872" t="e">
        <f>_xlfn.XLOOKUP(B18872,Sheet1!B:B,Sheet1!C:C)</f>
        <v>#N/A</v>
      </c>
    </row>
    <row r="18873" spans="2:13" hidden="1">
      <c r="B18873" t="s">
        <v>27318</v>
      </c>
      <c r="C18873" t="s">
        <v>27321</v>
      </c>
      <c r="D18873" t="s">
        <v>5224</v>
      </c>
      <c r="E18873" t="s">
        <v>5073</v>
      </c>
      <c r="F18873">
        <v>5</v>
      </c>
      <c r="G18873">
        <v>0</v>
      </c>
      <c r="H18873" t="s">
        <v>102</v>
      </c>
      <c r="I18873" t="s">
        <v>103</v>
      </c>
      <c r="J18873" t="s">
        <v>103</v>
      </c>
      <c r="K18873" t="s">
        <v>27320</v>
      </c>
      <c r="L18873" t="s">
        <v>195</v>
      </c>
      <c r="M18873" t="e">
        <f>_xlfn.XLOOKUP(B18873,Sheet1!B:B,Sheet1!C:C)</f>
        <v>#N/A</v>
      </c>
    </row>
    <row r="18874" spans="2:13" hidden="1">
      <c r="B18874" t="s">
        <v>27318</v>
      </c>
      <c r="C18874" t="s">
        <v>27322</v>
      </c>
      <c r="D18874" t="s">
        <v>267</v>
      </c>
      <c r="E18874" t="s">
        <v>5073</v>
      </c>
      <c r="F18874">
        <v>5</v>
      </c>
      <c r="G18874">
        <v>0</v>
      </c>
      <c r="H18874" t="s">
        <v>102</v>
      </c>
      <c r="I18874" t="s">
        <v>103</v>
      </c>
      <c r="J18874" t="s">
        <v>103</v>
      </c>
      <c r="K18874" t="s">
        <v>27320</v>
      </c>
      <c r="L18874" t="s">
        <v>195</v>
      </c>
      <c r="M18874" t="e">
        <f>_xlfn.XLOOKUP(B18874,Sheet1!B:B,Sheet1!C:C)</f>
        <v>#N/A</v>
      </c>
    </row>
  </sheetData>
  <autoFilter ref="B2:M18874" xr:uid="{7591CEE5-2E44-4D0E-BA0C-7C0E42EFA459}">
    <filterColumn colId="1">
      <filters>
        <filter val="Adam Jorge"/>
        <filter val="Dr Jorge Hernandez"/>
        <filter val="DR JORGE NIEVA"/>
        <filter val="DR JORGE RUBAL MD"/>
        <filter val="JORGE E ANCONA"/>
        <filter val="Jorge Escobar"/>
        <filter val="JORGE FERNANDEZ MD FACEP"/>
        <filter val="JORGE HERNANDEZ"/>
        <filter val="JORGE LEIS"/>
        <filter val="JORGE MONRAZ"/>
        <filter val="JORGE ROMERO"/>
        <filter val="JORGE ROSENBLUT"/>
        <filter val="Jorge Tapias"/>
        <filter val="JORGE ZAVALA"/>
        <filter val="KOREY JORGENSEN"/>
        <filter val="TODD JORGENSON"/>
      </filters>
    </filterColumn>
    <sortState xmlns:xlrd2="http://schemas.microsoft.com/office/spreadsheetml/2017/richdata2" ref="B3:M18874">
      <sortCondition ref="B2:B18874"/>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4692-163A-42A5-918B-F28D5A6DF0E5}">
  <dimension ref="B1:AQ1296"/>
  <sheetViews>
    <sheetView workbookViewId="0">
      <pane xSplit="3" ySplit="9" topLeftCell="D10" activePane="bottomRight" state="frozen"/>
      <selection pane="bottomRight" activeCell="D1" sqref="D1"/>
      <selection pane="bottomLeft" activeCell="A9" sqref="A9"/>
      <selection pane="topRight" activeCell="D1" sqref="D1"/>
    </sheetView>
  </sheetViews>
  <sheetFormatPr defaultRowHeight="15"/>
  <cols>
    <col min="2" max="3" width="0" hidden="1" customWidth="1"/>
    <col min="4" max="4" width="24.42578125" customWidth="1"/>
    <col min="5" max="9" width="9.140625" hidden="1" customWidth="1"/>
    <col min="10" max="10" width="14.140625" customWidth="1"/>
    <col min="11" max="11" width="20.7109375" customWidth="1"/>
    <col min="12" max="18" width="9.140625" hidden="1" customWidth="1"/>
    <col min="19" max="19" width="9.140625" customWidth="1"/>
    <col min="20" max="33" width="9.140625" hidden="1" customWidth="1"/>
    <col min="34" max="34" width="0" hidden="1" customWidth="1"/>
    <col min="37" max="37" width="13.7109375" customWidth="1"/>
    <col min="42" max="42" width="10" bestFit="1" customWidth="1"/>
    <col min="43" max="43" width="23.85546875" customWidth="1"/>
  </cols>
  <sheetData>
    <row r="1" spans="2:43" ht="15.75" thickBot="1"/>
    <row r="2" spans="2:43" ht="32.25" thickBot="1">
      <c r="D2" s="107" t="s">
        <v>0</v>
      </c>
      <c r="E2" s="108"/>
      <c r="F2" s="108"/>
      <c r="G2" s="108"/>
      <c r="H2" s="108"/>
      <c r="I2" s="108"/>
      <c r="J2" s="108"/>
      <c r="K2" s="121"/>
    </row>
    <row r="3" spans="2:43">
      <c r="D3" s="26" t="s">
        <v>27323</v>
      </c>
      <c r="E3" s="23"/>
      <c r="F3" s="23"/>
      <c r="G3" s="23"/>
      <c r="H3" s="23"/>
      <c r="I3" s="23"/>
      <c r="J3" s="17">
        <f>COUNTA(AQ:AQ)</f>
        <v>6</v>
      </c>
      <c r="K3" s="29">
        <f>J3/300</f>
        <v>0.02</v>
      </c>
    </row>
    <row r="4" spans="2:43">
      <c r="D4" s="27" t="s">
        <v>5</v>
      </c>
      <c r="E4" s="24"/>
      <c r="F4" s="24"/>
      <c r="G4" s="24"/>
      <c r="H4" s="24"/>
      <c r="I4" s="24"/>
      <c r="J4" s="19">
        <f>SUM(AK:AK)</f>
        <v>3</v>
      </c>
      <c r="K4" s="30">
        <f>J4/$J$3</f>
        <v>0.5</v>
      </c>
    </row>
    <row r="5" spans="2:43">
      <c r="D5" s="27" t="s">
        <v>6</v>
      </c>
      <c r="E5" s="24"/>
      <c r="F5" s="24"/>
      <c r="G5" s="24"/>
      <c r="H5" s="24"/>
      <c r="I5" s="24"/>
      <c r="J5" s="19">
        <f>SUM(AL:AL)</f>
        <v>3</v>
      </c>
      <c r="K5" s="30">
        <f t="shared" ref="K5:K7" si="0">J5/$J$3</f>
        <v>0.5</v>
      </c>
    </row>
    <row r="6" spans="2:43">
      <c r="D6" s="27" t="s">
        <v>7</v>
      </c>
      <c r="E6" s="24"/>
      <c r="F6" s="24"/>
      <c r="G6" s="24"/>
      <c r="H6" s="24"/>
      <c r="I6" s="24"/>
      <c r="J6" s="19">
        <f>SUM(AN:AN)</f>
        <v>1</v>
      </c>
      <c r="K6" s="30">
        <f t="shared" si="0"/>
        <v>0.16666666666666666</v>
      </c>
    </row>
    <row r="7" spans="2:43" ht="15.75" thickBot="1">
      <c r="D7" s="28" t="s">
        <v>8</v>
      </c>
      <c r="E7" s="25"/>
      <c r="F7" s="25"/>
      <c r="G7" s="25"/>
      <c r="H7" s="25"/>
      <c r="I7" s="25"/>
      <c r="J7" s="21">
        <f>COUNTIF(AN:AN,0)</f>
        <v>4</v>
      </c>
      <c r="K7" s="31">
        <f t="shared" si="0"/>
        <v>0.66666666666666663</v>
      </c>
    </row>
    <row r="8" spans="2:43" ht="15.75" thickBot="1">
      <c r="AL8" s="1"/>
      <c r="AM8" s="1"/>
    </row>
    <row r="9" spans="2:43" s="1" customFormat="1" ht="55.5" thickBot="1">
      <c r="B9" s="1" t="s">
        <v>27324</v>
      </c>
      <c r="C9" s="1" t="s">
        <v>27325</v>
      </c>
      <c r="D9" s="6" t="s">
        <v>27326</v>
      </c>
      <c r="E9" s="7" t="s">
        <v>27327</v>
      </c>
      <c r="F9" s="7" t="s">
        <v>27328</v>
      </c>
      <c r="G9" s="7" t="s">
        <v>27329</v>
      </c>
      <c r="H9" s="7" t="s">
        <v>27330</v>
      </c>
      <c r="I9" s="7" t="s">
        <v>27331</v>
      </c>
      <c r="J9" s="7" t="s">
        <v>27332</v>
      </c>
      <c r="K9" s="7" t="s">
        <v>27333</v>
      </c>
      <c r="L9" s="7" t="s">
        <v>27334</v>
      </c>
      <c r="M9" s="7" t="s">
        <v>27335</v>
      </c>
      <c r="N9" s="7" t="s">
        <v>27336</v>
      </c>
      <c r="O9" s="7" t="s">
        <v>27337</v>
      </c>
      <c r="P9" s="7" t="s">
        <v>27338</v>
      </c>
      <c r="Q9" s="7" t="s">
        <v>27339</v>
      </c>
      <c r="R9" s="7" t="s">
        <v>27340</v>
      </c>
      <c r="S9" s="7" t="s">
        <v>27341</v>
      </c>
      <c r="T9" s="7" t="s">
        <v>27342</v>
      </c>
      <c r="U9" s="7" t="s">
        <v>27343</v>
      </c>
      <c r="V9" s="7" t="s">
        <v>27344</v>
      </c>
      <c r="W9" s="7" t="s">
        <v>27345</v>
      </c>
      <c r="X9" s="7" t="s">
        <v>27346</v>
      </c>
      <c r="Y9" s="7" t="s">
        <v>27347</v>
      </c>
      <c r="Z9" s="7" t="s">
        <v>27348</v>
      </c>
      <c r="AA9" s="7" t="s">
        <v>27349</v>
      </c>
      <c r="AB9" s="7" t="s">
        <v>315</v>
      </c>
      <c r="AC9" s="7" t="s">
        <v>27350</v>
      </c>
      <c r="AD9" s="7" t="s">
        <v>21</v>
      </c>
      <c r="AE9" s="7" t="s">
        <v>27351</v>
      </c>
      <c r="AF9" s="7" t="s">
        <v>27352</v>
      </c>
      <c r="AG9" s="7" t="s">
        <v>27353</v>
      </c>
      <c r="AH9" s="8"/>
      <c r="AI9" s="7" t="s">
        <v>134</v>
      </c>
      <c r="AJ9" s="7" t="s">
        <v>135</v>
      </c>
      <c r="AK9" s="7" t="s">
        <v>136</v>
      </c>
      <c r="AL9" s="7" t="s">
        <v>6</v>
      </c>
      <c r="AM9" s="7" t="s">
        <v>27354</v>
      </c>
      <c r="AN9" s="7" t="s">
        <v>138</v>
      </c>
      <c r="AO9" s="7" t="s">
        <v>110</v>
      </c>
      <c r="AP9" s="7" t="s">
        <v>16</v>
      </c>
      <c r="AQ9" s="9" t="s">
        <v>21</v>
      </c>
    </row>
    <row r="10" spans="2:43">
      <c r="B10" t="s">
        <v>27355</v>
      </c>
      <c r="C10">
        <v>85</v>
      </c>
      <c r="D10" t="s">
        <v>27356</v>
      </c>
      <c r="E10">
        <v>5</v>
      </c>
      <c r="F10">
        <v>4</v>
      </c>
      <c r="G10">
        <v>0</v>
      </c>
      <c r="H10">
        <v>0</v>
      </c>
      <c r="I10">
        <v>0</v>
      </c>
      <c r="J10" t="s">
        <v>27357</v>
      </c>
      <c r="K10" t="s">
        <v>27358</v>
      </c>
      <c r="L10" t="s">
        <v>27359</v>
      </c>
      <c r="M10" t="s">
        <v>27360</v>
      </c>
      <c r="N10" t="s">
        <v>27361</v>
      </c>
      <c r="O10">
        <v>612638</v>
      </c>
      <c r="S10" t="s">
        <v>27362</v>
      </c>
      <c r="U10" t="s">
        <v>27363</v>
      </c>
      <c r="V10">
        <v>80</v>
      </c>
      <c r="W10">
        <v>80</v>
      </c>
      <c r="X10" t="s">
        <v>27364</v>
      </c>
      <c r="Y10" t="s">
        <v>102</v>
      </c>
      <c r="AE10" t="s">
        <v>27365</v>
      </c>
      <c r="AF10">
        <v>4</v>
      </c>
      <c r="AG10" t="s">
        <v>27366</v>
      </c>
      <c r="AI10" t="s">
        <v>27367</v>
      </c>
      <c r="AJ10" t="s">
        <v>27368</v>
      </c>
      <c r="AK10">
        <v>1</v>
      </c>
      <c r="AL10">
        <v>1</v>
      </c>
      <c r="AM10">
        <v>0</v>
      </c>
      <c r="AN10">
        <v>0</v>
      </c>
      <c r="AO10" t="s">
        <v>112</v>
      </c>
      <c r="AP10" s="3">
        <v>45966</v>
      </c>
      <c r="AQ10" t="s">
        <v>27369</v>
      </c>
    </row>
    <row r="11" spans="2:43">
      <c r="B11" t="s">
        <v>27355</v>
      </c>
      <c r="C11">
        <v>85</v>
      </c>
      <c r="D11" t="s">
        <v>27370</v>
      </c>
      <c r="E11">
        <v>5</v>
      </c>
      <c r="F11">
        <v>4</v>
      </c>
      <c r="G11">
        <v>0</v>
      </c>
      <c r="H11">
        <v>0</v>
      </c>
      <c r="I11">
        <v>0</v>
      </c>
      <c r="J11" t="s">
        <v>27371</v>
      </c>
      <c r="K11">
        <v>15592771357</v>
      </c>
      <c r="L11" t="s">
        <v>27372</v>
      </c>
      <c r="M11" t="s">
        <v>27360</v>
      </c>
      <c r="N11" t="s">
        <v>27361</v>
      </c>
      <c r="O11">
        <v>621133</v>
      </c>
      <c r="S11" t="s">
        <v>27373</v>
      </c>
      <c r="T11" t="s">
        <v>27374</v>
      </c>
      <c r="U11" t="s">
        <v>27375</v>
      </c>
      <c r="V11">
        <v>80</v>
      </c>
      <c r="W11">
        <v>80</v>
      </c>
      <c r="X11" t="s">
        <v>27376</v>
      </c>
      <c r="Y11" t="s">
        <v>102</v>
      </c>
      <c r="AE11" t="s">
        <v>27365</v>
      </c>
      <c r="AF11">
        <v>4</v>
      </c>
      <c r="AG11" t="s">
        <v>27376</v>
      </c>
      <c r="AI11" t="s">
        <v>27377</v>
      </c>
      <c r="AK11">
        <v>1</v>
      </c>
      <c r="AL11">
        <v>1</v>
      </c>
      <c r="AM11">
        <v>0</v>
      </c>
      <c r="AN11">
        <v>0</v>
      </c>
      <c r="AO11" t="s">
        <v>112</v>
      </c>
      <c r="AP11" s="3">
        <v>45966</v>
      </c>
      <c r="AQ11" t="s">
        <v>27378</v>
      </c>
    </row>
    <row r="12" spans="2:43">
      <c r="B12" t="s">
        <v>27355</v>
      </c>
      <c r="C12">
        <v>80</v>
      </c>
      <c r="D12" t="s">
        <v>27379</v>
      </c>
      <c r="E12">
        <v>12</v>
      </c>
      <c r="F12">
        <v>2</v>
      </c>
      <c r="G12">
        <v>2</v>
      </c>
      <c r="H12">
        <v>2</v>
      </c>
      <c r="I12">
        <v>0</v>
      </c>
      <c r="J12" t="s">
        <v>27380</v>
      </c>
      <c r="K12" t="s">
        <v>27381</v>
      </c>
      <c r="L12" t="s">
        <v>27382</v>
      </c>
      <c r="M12" t="s">
        <v>27360</v>
      </c>
      <c r="N12" t="s">
        <v>27383</v>
      </c>
      <c r="O12">
        <v>40862</v>
      </c>
      <c r="S12" t="s">
        <v>27384</v>
      </c>
      <c r="U12" t="s">
        <v>27385</v>
      </c>
      <c r="V12">
        <v>16.7</v>
      </c>
      <c r="W12">
        <v>50</v>
      </c>
      <c r="X12" t="s">
        <v>27386</v>
      </c>
      <c r="Y12" t="s">
        <v>102</v>
      </c>
      <c r="AE12" t="s">
        <v>27387</v>
      </c>
      <c r="AF12">
        <v>6</v>
      </c>
      <c r="AG12" t="s">
        <v>27388</v>
      </c>
      <c r="AK12">
        <v>0</v>
      </c>
      <c r="AL12">
        <v>1</v>
      </c>
      <c r="AM12">
        <v>0</v>
      </c>
      <c r="AN12">
        <v>1</v>
      </c>
      <c r="AO12" t="s">
        <v>103</v>
      </c>
      <c r="AP12" s="3">
        <v>45966</v>
      </c>
      <c r="AQ12" t="s">
        <v>27389</v>
      </c>
    </row>
    <row r="13" spans="2:43">
      <c r="B13" t="s">
        <v>27355</v>
      </c>
      <c r="C13">
        <v>80</v>
      </c>
      <c r="D13" t="s">
        <v>27390</v>
      </c>
      <c r="E13">
        <v>10</v>
      </c>
      <c r="F13">
        <v>4</v>
      </c>
      <c r="G13">
        <v>0</v>
      </c>
      <c r="H13">
        <v>0</v>
      </c>
      <c r="I13">
        <v>0</v>
      </c>
      <c r="J13" t="s">
        <v>27391</v>
      </c>
      <c r="K13" t="s">
        <v>27392</v>
      </c>
      <c r="L13" t="s">
        <v>27393</v>
      </c>
      <c r="M13" t="s">
        <v>27360</v>
      </c>
      <c r="N13" t="s">
        <v>27361</v>
      </c>
      <c r="O13">
        <v>532943</v>
      </c>
      <c r="S13" t="s">
        <v>27394</v>
      </c>
      <c r="U13" t="s">
        <v>27395</v>
      </c>
      <c r="V13">
        <v>40</v>
      </c>
      <c r="W13">
        <v>40</v>
      </c>
      <c r="X13" t="s">
        <v>27376</v>
      </c>
      <c r="Y13" t="s">
        <v>102</v>
      </c>
      <c r="AE13" t="s">
        <v>27396</v>
      </c>
      <c r="AF13">
        <v>4</v>
      </c>
      <c r="AG13" t="s">
        <v>27376</v>
      </c>
      <c r="AK13">
        <v>0</v>
      </c>
      <c r="AL13">
        <v>0</v>
      </c>
      <c r="AM13">
        <v>0</v>
      </c>
      <c r="AN13">
        <v>0</v>
      </c>
      <c r="AO13" t="s">
        <v>112</v>
      </c>
      <c r="AP13" s="3">
        <v>45966</v>
      </c>
      <c r="AQ13" t="s">
        <v>2151</v>
      </c>
    </row>
    <row r="14" spans="2:43">
      <c r="B14" t="s">
        <v>27355</v>
      </c>
      <c r="C14">
        <v>80</v>
      </c>
      <c r="D14" t="s">
        <v>27397</v>
      </c>
      <c r="E14">
        <v>3</v>
      </c>
      <c r="F14">
        <v>1</v>
      </c>
      <c r="G14">
        <v>0</v>
      </c>
      <c r="H14">
        <v>0</v>
      </c>
      <c r="I14">
        <v>1</v>
      </c>
      <c r="J14" t="s">
        <v>27398</v>
      </c>
      <c r="K14">
        <v>15106668807</v>
      </c>
      <c r="L14" t="s">
        <v>27399</v>
      </c>
      <c r="M14" t="s">
        <v>27360</v>
      </c>
      <c r="N14" t="s">
        <v>27383</v>
      </c>
      <c r="O14">
        <v>576614</v>
      </c>
      <c r="S14" t="s">
        <v>27400</v>
      </c>
      <c r="U14" t="s">
        <v>27401</v>
      </c>
      <c r="V14">
        <v>33.299999999999997</v>
      </c>
      <c r="W14">
        <v>66.7</v>
      </c>
      <c r="X14" t="s">
        <v>27402</v>
      </c>
      <c r="Y14" t="s">
        <v>102</v>
      </c>
      <c r="AB14" t="s">
        <v>27403</v>
      </c>
      <c r="AE14" t="s">
        <v>27404</v>
      </c>
      <c r="AF14">
        <v>2</v>
      </c>
      <c r="AG14" t="s">
        <v>27402</v>
      </c>
      <c r="AK14">
        <v>1</v>
      </c>
      <c r="AL14">
        <v>0</v>
      </c>
      <c r="AM14">
        <v>0</v>
      </c>
      <c r="AN14">
        <v>0</v>
      </c>
      <c r="AO14" t="s">
        <v>112</v>
      </c>
      <c r="AP14" s="3">
        <v>45966</v>
      </c>
      <c r="AQ14" t="s">
        <v>27405</v>
      </c>
    </row>
    <row r="15" spans="2:43">
      <c r="B15" t="s">
        <v>27355</v>
      </c>
      <c r="C15">
        <v>80</v>
      </c>
      <c r="D15" t="s">
        <v>27406</v>
      </c>
      <c r="E15">
        <v>7</v>
      </c>
      <c r="F15">
        <v>2</v>
      </c>
      <c r="G15">
        <v>1</v>
      </c>
      <c r="H15">
        <v>0</v>
      </c>
      <c r="I15">
        <v>0</v>
      </c>
      <c r="J15" t="s">
        <v>27407</v>
      </c>
      <c r="K15">
        <v>7146365599</v>
      </c>
      <c r="L15" t="s">
        <v>27408</v>
      </c>
      <c r="M15" t="s">
        <v>27360</v>
      </c>
      <c r="N15" t="s">
        <v>27383</v>
      </c>
      <c r="O15">
        <v>453360</v>
      </c>
      <c r="S15" t="s">
        <v>27409</v>
      </c>
      <c r="U15" t="s">
        <v>27410</v>
      </c>
      <c r="V15">
        <v>28.6</v>
      </c>
      <c r="W15">
        <v>42.9</v>
      </c>
      <c r="X15" t="s">
        <v>27411</v>
      </c>
      <c r="Y15" t="s">
        <v>102</v>
      </c>
      <c r="AE15" t="s">
        <v>27412</v>
      </c>
      <c r="AF15">
        <v>3</v>
      </c>
      <c r="AG15" t="s">
        <v>27413</v>
      </c>
    </row>
    <row r="16" spans="2:43">
      <c r="B16" t="s">
        <v>27355</v>
      </c>
      <c r="C16">
        <v>80</v>
      </c>
      <c r="D16" t="s">
        <v>27414</v>
      </c>
      <c r="E16">
        <v>6</v>
      </c>
      <c r="F16">
        <v>3</v>
      </c>
      <c r="G16">
        <v>0</v>
      </c>
      <c r="H16">
        <v>0</v>
      </c>
      <c r="I16">
        <v>0</v>
      </c>
      <c r="J16" t="s">
        <v>27415</v>
      </c>
      <c r="K16">
        <v>15593201300</v>
      </c>
      <c r="L16" t="s">
        <v>27416</v>
      </c>
      <c r="M16" t="s">
        <v>27360</v>
      </c>
      <c r="N16" t="s">
        <v>27383</v>
      </c>
      <c r="O16">
        <v>608106</v>
      </c>
      <c r="S16" t="s">
        <v>27417</v>
      </c>
      <c r="U16" t="s">
        <v>27418</v>
      </c>
      <c r="V16">
        <v>50</v>
      </c>
      <c r="W16">
        <v>50</v>
      </c>
      <c r="X16" t="s">
        <v>27419</v>
      </c>
      <c r="Y16" t="s">
        <v>102</v>
      </c>
      <c r="AE16" t="s">
        <v>27365</v>
      </c>
      <c r="AF16">
        <v>3</v>
      </c>
      <c r="AG16" t="s">
        <v>27420</v>
      </c>
    </row>
    <row r="17" spans="2:33">
      <c r="B17" t="s">
        <v>27355</v>
      </c>
      <c r="C17">
        <v>80</v>
      </c>
      <c r="D17" t="s">
        <v>27421</v>
      </c>
      <c r="E17">
        <v>6</v>
      </c>
      <c r="F17">
        <v>2</v>
      </c>
      <c r="G17">
        <v>0</v>
      </c>
      <c r="H17">
        <v>0</v>
      </c>
      <c r="I17">
        <v>0</v>
      </c>
      <c r="J17" t="s">
        <v>27422</v>
      </c>
      <c r="K17" t="s">
        <v>27423</v>
      </c>
      <c r="M17" t="s">
        <v>27360</v>
      </c>
      <c r="N17" t="s">
        <v>27383</v>
      </c>
      <c r="O17">
        <v>600620</v>
      </c>
      <c r="S17" t="s">
        <v>27424</v>
      </c>
      <c r="T17" t="s">
        <v>27425</v>
      </c>
      <c r="U17" t="s">
        <v>27426</v>
      </c>
      <c r="V17">
        <v>33.299999999999997</v>
      </c>
      <c r="W17">
        <v>33.299999999999997</v>
      </c>
      <c r="X17" t="s">
        <v>27427</v>
      </c>
      <c r="Y17" t="s">
        <v>102</v>
      </c>
      <c r="Z17">
        <v>26</v>
      </c>
      <c r="AE17" t="s">
        <v>27428</v>
      </c>
      <c r="AF17">
        <v>2</v>
      </c>
      <c r="AG17" t="s">
        <v>27427</v>
      </c>
    </row>
    <row r="18" spans="2:33">
      <c r="B18" t="s">
        <v>27429</v>
      </c>
      <c r="C18">
        <v>90</v>
      </c>
      <c r="D18" t="s">
        <v>27430</v>
      </c>
      <c r="E18">
        <v>5</v>
      </c>
      <c r="F18">
        <v>2</v>
      </c>
      <c r="G18">
        <v>1</v>
      </c>
      <c r="H18">
        <v>0</v>
      </c>
      <c r="I18">
        <v>0</v>
      </c>
      <c r="K18">
        <v>-7345</v>
      </c>
      <c r="M18" t="s">
        <v>27360</v>
      </c>
      <c r="N18" t="s">
        <v>27361</v>
      </c>
      <c r="O18">
        <v>642603</v>
      </c>
      <c r="U18" t="s">
        <v>27431</v>
      </c>
      <c r="V18">
        <v>40</v>
      </c>
      <c r="W18">
        <v>60</v>
      </c>
      <c r="X18" t="s">
        <v>27432</v>
      </c>
      <c r="Y18" t="s">
        <v>102</v>
      </c>
      <c r="Z18">
        <v>2</v>
      </c>
      <c r="AE18" t="s">
        <v>27433</v>
      </c>
      <c r="AF18">
        <v>3</v>
      </c>
      <c r="AG18" t="s">
        <v>27432</v>
      </c>
    </row>
    <row r="19" spans="2:33">
      <c r="B19" t="s">
        <v>27429</v>
      </c>
      <c r="C19">
        <v>90</v>
      </c>
      <c r="D19" t="s">
        <v>27434</v>
      </c>
      <c r="E19">
        <v>3</v>
      </c>
      <c r="F19">
        <v>1</v>
      </c>
      <c r="G19">
        <v>0</v>
      </c>
      <c r="H19">
        <v>0</v>
      </c>
      <c r="I19">
        <v>2</v>
      </c>
      <c r="K19">
        <v>-4102</v>
      </c>
      <c r="M19" t="s">
        <v>27360</v>
      </c>
      <c r="N19" t="s">
        <v>27361</v>
      </c>
      <c r="O19">
        <v>538733</v>
      </c>
      <c r="U19" t="s">
        <v>27435</v>
      </c>
      <c r="V19">
        <v>33.299999999999997</v>
      </c>
      <c r="W19">
        <v>100</v>
      </c>
      <c r="X19" t="s">
        <v>27436</v>
      </c>
      <c r="Y19" t="s">
        <v>102</v>
      </c>
      <c r="Z19">
        <v>1</v>
      </c>
      <c r="AE19" t="s">
        <v>27437</v>
      </c>
      <c r="AF19">
        <v>3</v>
      </c>
      <c r="AG19" t="s">
        <v>27438</v>
      </c>
    </row>
    <row r="20" spans="2:33">
      <c r="B20" t="s">
        <v>27429</v>
      </c>
      <c r="C20">
        <v>90</v>
      </c>
      <c r="D20" t="s">
        <v>27439</v>
      </c>
      <c r="E20">
        <v>13</v>
      </c>
      <c r="F20">
        <v>5</v>
      </c>
      <c r="G20">
        <v>2</v>
      </c>
      <c r="H20">
        <v>0</v>
      </c>
      <c r="I20">
        <v>0</v>
      </c>
      <c r="K20" t="s">
        <v>27440</v>
      </c>
      <c r="L20" t="s">
        <v>27441</v>
      </c>
      <c r="M20" t="s">
        <v>27360</v>
      </c>
      <c r="N20" t="s">
        <v>27361</v>
      </c>
      <c r="O20">
        <v>541927</v>
      </c>
      <c r="P20" t="s">
        <v>27442</v>
      </c>
      <c r="Q20" t="s">
        <v>27443</v>
      </c>
      <c r="R20" t="s">
        <v>27444</v>
      </c>
      <c r="U20" t="s">
        <v>27445</v>
      </c>
      <c r="V20">
        <v>38.5</v>
      </c>
      <c r="W20">
        <v>53.8</v>
      </c>
      <c r="X20" t="s">
        <v>27446</v>
      </c>
      <c r="Y20" t="s">
        <v>102</v>
      </c>
      <c r="AD20" t="s">
        <v>27447</v>
      </c>
      <c r="AE20" t="s">
        <v>27448</v>
      </c>
      <c r="AF20">
        <v>7</v>
      </c>
      <c r="AG20" t="s">
        <v>27449</v>
      </c>
    </row>
    <row r="21" spans="2:33">
      <c r="B21" t="s">
        <v>27429</v>
      </c>
      <c r="C21">
        <v>90</v>
      </c>
      <c r="D21" t="s">
        <v>27450</v>
      </c>
      <c r="E21">
        <v>5</v>
      </c>
      <c r="F21">
        <v>2</v>
      </c>
      <c r="G21">
        <v>0</v>
      </c>
      <c r="H21">
        <v>0</v>
      </c>
      <c r="I21">
        <v>1</v>
      </c>
      <c r="K21">
        <v>-1889</v>
      </c>
      <c r="L21" t="s">
        <v>27451</v>
      </c>
      <c r="M21" t="s">
        <v>27360</v>
      </c>
      <c r="N21" t="s">
        <v>27361</v>
      </c>
      <c r="O21">
        <v>150599</v>
      </c>
      <c r="U21" t="s">
        <v>27452</v>
      </c>
      <c r="V21">
        <v>40</v>
      </c>
      <c r="W21">
        <v>60</v>
      </c>
      <c r="X21" t="s">
        <v>27453</v>
      </c>
      <c r="Y21" t="s">
        <v>102</v>
      </c>
      <c r="AE21" t="s">
        <v>27454</v>
      </c>
      <c r="AF21">
        <v>3</v>
      </c>
      <c r="AG21" t="s">
        <v>27376</v>
      </c>
    </row>
    <row r="22" spans="2:33">
      <c r="B22" t="s">
        <v>27429</v>
      </c>
      <c r="C22">
        <v>90</v>
      </c>
      <c r="D22" t="s">
        <v>27455</v>
      </c>
      <c r="E22">
        <v>3</v>
      </c>
      <c r="F22">
        <v>1</v>
      </c>
      <c r="G22">
        <v>0</v>
      </c>
      <c r="H22">
        <v>1</v>
      </c>
      <c r="I22">
        <v>1</v>
      </c>
      <c r="K22">
        <v>15597654397</v>
      </c>
      <c r="U22" t="s">
        <v>27456</v>
      </c>
      <c r="V22">
        <v>33.299999999999997</v>
      </c>
      <c r="W22">
        <v>100</v>
      </c>
      <c r="X22" t="s">
        <v>27457</v>
      </c>
      <c r="Y22" t="s">
        <v>102</v>
      </c>
      <c r="AE22" t="s">
        <v>27458</v>
      </c>
      <c r="AF22">
        <v>3</v>
      </c>
      <c r="AG22" t="s">
        <v>27459</v>
      </c>
    </row>
    <row r="23" spans="2:33">
      <c r="B23" t="s">
        <v>27429</v>
      </c>
      <c r="C23">
        <v>90</v>
      </c>
      <c r="D23" t="s">
        <v>27460</v>
      </c>
      <c r="E23">
        <v>6</v>
      </c>
      <c r="F23">
        <v>2</v>
      </c>
      <c r="G23">
        <v>1</v>
      </c>
      <c r="H23">
        <v>0</v>
      </c>
      <c r="I23">
        <v>0</v>
      </c>
      <c r="K23" t="s">
        <v>27461</v>
      </c>
      <c r="L23" t="s">
        <v>27462</v>
      </c>
      <c r="M23" t="s">
        <v>27360</v>
      </c>
      <c r="N23" t="s">
        <v>27383</v>
      </c>
      <c r="O23">
        <v>648172</v>
      </c>
      <c r="P23" t="s">
        <v>27463</v>
      </c>
      <c r="Q23" t="s">
        <v>27464</v>
      </c>
      <c r="R23" t="s">
        <v>27465</v>
      </c>
      <c r="U23" t="s">
        <v>27466</v>
      </c>
      <c r="V23">
        <v>33.299999999999997</v>
      </c>
      <c r="W23">
        <v>50</v>
      </c>
      <c r="X23" t="s">
        <v>27467</v>
      </c>
      <c r="Y23" t="s">
        <v>102</v>
      </c>
      <c r="AD23" t="s">
        <v>27468</v>
      </c>
      <c r="AE23" t="s">
        <v>27469</v>
      </c>
      <c r="AF23">
        <v>3</v>
      </c>
      <c r="AG23" t="s">
        <v>27470</v>
      </c>
    </row>
    <row r="24" spans="2:33">
      <c r="B24" t="s">
        <v>27429</v>
      </c>
      <c r="C24">
        <v>85</v>
      </c>
      <c r="D24" t="s">
        <v>27471</v>
      </c>
      <c r="E24">
        <v>7</v>
      </c>
      <c r="F24">
        <v>6</v>
      </c>
      <c r="G24">
        <v>0</v>
      </c>
      <c r="H24">
        <v>0</v>
      </c>
      <c r="I24">
        <v>0</v>
      </c>
      <c r="K24" t="s">
        <v>27472</v>
      </c>
      <c r="L24" t="s">
        <v>27473</v>
      </c>
      <c r="M24" t="s">
        <v>27360</v>
      </c>
      <c r="N24" t="s">
        <v>27383</v>
      </c>
      <c r="O24">
        <v>602072</v>
      </c>
      <c r="P24" t="s">
        <v>27474</v>
      </c>
      <c r="Q24" t="s">
        <v>27475</v>
      </c>
      <c r="R24" t="s">
        <v>27476</v>
      </c>
      <c r="U24" t="s">
        <v>27477</v>
      </c>
      <c r="V24">
        <v>85.7</v>
      </c>
      <c r="W24">
        <v>85.7</v>
      </c>
      <c r="X24" t="s">
        <v>27478</v>
      </c>
      <c r="Y24" t="s">
        <v>102</v>
      </c>
      <c r="AD24" t="s">
        <v>27479</v>
      </c>
      <c r="AE24" t="s">
        <v>27365</v>
      </c>
      <c r="AF24">
        <v>6</v>
      </c>
      <c r="AG24" t="s">
        <v>27480</v>
      </c>
    </row>
    <row r="25" spans="2:33">
      <c r="B25" t="s">
        <v>27429</v>
      </c>
      <c r="C25">
        <v>85</v>
      </c>
      <c r="D25" t="s">
        <v>27481</v>
      </c>
      <c r="E25">
        <v>5</v>
      </c>
      <c r="F25">
        <v>5</v>
      </c>
      <c r="G25">
        <v>0</v>
      </c>
      <c r="H25">
        <v>0</v>
      </c>
      <c r="I25">
        <v>0</v>
      </c>
      <c r="K25" t="s">
        <v>27482</v>
      </c>
      <c r="U25" t="s">
        <v>27483</v>
      </c>
      <c r="V25">
        <v>100</v>
      </c>
      <c r="W25">
        <v>100</v>
      </c>
      <c r="X25" t="s">
        <v>27376</v>
      </c>
      <c r="Y25" t="s">
        <v>102</v>
      </c>
      <c r="AE25" t="s">
        <v>29</v>
      </c>
      <c r="AF25">
        <v>5</v>
      </c>
      <c r="AG25" t="s">
        <v>27376</v>
      </c>
    </row>
    <row r="26" spans="2:33">
      <c r="B26" t="s">
        <v>27429</v>
      </c>
      <c r="C26">
        <v>85</v>
      </c>
      <c r="D26" t="s">
        <v>27356</v>
      </c>
      <c r="E26">
        <v>5</v>
      </c>
      <c r="F26">
        <v>4</v>
      </c>
      <c r="G26">
        <v>0</v>
      </c>
      <c r="H26">
        <v>0</v>
      </c>
      <c r="I26">
        <v>0</v>
      </c>
      <c r="J26" t="s">
        <v>27357</v>
      </c>
      <c r="K26">
        <v>-5108</v>
      </c>
      <c r="L26" t="s">
        <v>27359</v>
      </c>
      <c r="M26" t="s">
        <v>27360</v>
      </c>
      <c r="N26" t="s">
        <v>27361</v>
      </c>
      <c r="O26">
        <v>612638</v>
      </c>
      <c r="S26" t="s">
        <v>27362</v>
      </c>
      <c r="U26" t="s">
        <v>27363</v>
      </c>
      <c r="V26">
        <v>80</v>
      </c>
      <c r="W26">
        <v>80</v>
      </c>
      <c r="X26" t="s">
        <v>27364</v>
      </c>
      <c r="Y26" t="s">
        <v>102</v>
      </c>
      <c r="AE26" t="s">
        <v>27365</v>
      </c>
      <c r="AF26">
        <v>4</v>
      </c>
      <c r="AG26" t="s">
        <v>27366</v>
      </c>
    </row>
    <row r="27" spans="2:33">
      <c r="B27" t="s">
        <v>27429</v>
      </c>
      <c r="C27">
        <v>85</v>
      </c>
      <c r="D27" t="s">
        <v>27484</v>
      </c>
      <c r="E27">
        <v>15</v>
      </c>
      <c r="F27">
        <v>15</v>
      </c>
      <c r="G27">
        <v>0</v>
      </c>
      <c r="H27">
        <v>0</v>
      </c>
      <c r="I27">
        <v>0</v>
      </c>
      <c r="K27" t="s">
        <v>27485</v>
      </c>
      <c r="M27" t="s">
        <v>27486</v>
      </c>
      <c r="P27" t="s">
        <v>27487</v>
      </c>
      <c r="Q27" t="s">
        <v>27488</v>
      </c>
      <c r="R27" t="s">
        <v>27489</v>
      </c>
      <c r="U27" t="s">
        <v>27490</v>
      </c>
      <c r="V27">
        <v>100</v>
      </c>
      <c r="W27">
        <v>100</v>
      </c>
      <c r="X27" t="s">
        <v>27366</v>
      </c>
      <c r="Y27" t="s">
        <v>102</v>
      </c>
      <c r="AD27" t="s">
        <v>27491</v>
      </c>
      <c r="AE27" t="s">
        <v>29</v>
      </c>
      <c r="AF27">
        <v>15</v>
      </c>
      <c r="AG27" t="s">
        <v>27366</v>
      </c>
    </row>
    <row r="28" spans="2:33">
      <c r="B28" t="s">
        <v>27429</v>
      </c>
      <c r="C28">
        <v>85</v>
      </c>
      <c r="D28" t="s">
        <v>27370</v>
      </c>
      <c r="E28">
        <v>5</v>
      </c>
      <c r="F28">
        <v>4</v>
      </c>
      <c r="G28">
        <v>0</v>
      </c>
      <c r="H28">
        <v>0</v>
      </c>
      <c r="I28">
        <v>0</v>
      </c>
      <c r="J28" t="s">
        <v>27371</v>
      </c>
      <c r="K28">
        <v>15592771357</v>
      </c>
      <c r="L28" t="s">
        <v>27372</v>
      </c>
      <c r="M28" t="s">
        <v>27360</v>
      </c>
      <c r="N28" t="s">
        <v>27361</v>
      </c>
      <c r="O28">
        <v>621133</v>
      </c>
      <c r="S28" t="s">
        <v>27373</v>
      </c>
      <c r="T28" t="s">
        <v>27374</v>
      </c>
      <c r="U28" t="s">
        <v>27375</v>
      </c>
      <c r="V28">
        <v>80</v>
      </c>
      <c r="W28">
        <v>80</v>
      </c>
      <c r="X28" t="s">
        <v>27376</v>
      </c>
      <c r="Y28" t="s">
        <v>102</v>
      </c>
      <c r="AE28" t="s">
        <v>27365</v>
      </c>
      <c r="AF28">
        <v>4</v>
      </c>
      <c r="AG28" t="s">
        <v>27376</v>
      </c>
    </row>
    <row r="29" spans="2:33">
      <c r="B29" t="s">
        <v>27429</v>
      </c>
      <c r="C29">
        <v>85</v>
      </c>
      <c r="D29" t="s">
        <v>27492</v>
      </c>
      <c r="E29">
        <v>5</v>
      </c>
      <c r="F29">
        <v>4</v>
      </c>
      <c r="G29">
        <v>0</v>
      </c>
      <c r="H29">
        <v>0</v>
      </c>
      <c r="I29">
        <v>0</v>
      </c>
      <c r="K29" t="s">
        <v>27493</v>
      </c>
      <c r="L29" t="s">
        <v>27494</v>
      </c>
      <c r="M29" t="s">
        <v>27360</v>
      </c>
      <c r="N29" t="s">
        <v>27361</v>
      </c>
      <c r="O29">
        <v>668927</v>
      </c>
      <c r="U29" t="s">
        <v>27495</v>
      </c>
      <c r="V29">
        <v>80</v>
      </c>
      <c r="W29">
        <v>80</v>
      </c>
      <c r="X29" t="s">
        <v>27496</v>
      </c>
      <c r="Y29" t="s">
        <v>102</v>
      </c>
      <c r="AE29" t="s">
        <v>27365</v>
      </c>
      <c r="AF29">
        <v>4</v>
      </c>
      <c r="AG29" t="s">
        <v>27497</v>
      </c>
    </row>
    <row r="30" spans="2:33">
      <c r="B30" t="s">
        <v>27429</v>
      </c>
      <c r="C30">
        <v>80</v>
      </c>
      <c r="D30" t="s">
        <v>27498</v>
      </c>
      <c r="E30">
        <v>5</v>
      </c>
      <c r="F30">
        <v>0</v>
      </c>
      <c r="G30">
        <v>5</v>
      </c>
      <c r="H30">
        <v>0</v>
      </c>
      <c r="I30">
        <v>0</v>
      </c>
      <c r="K30">
        <v>-9620</v>
      </c>
      <c r="U30" t="s">
        <v>27499</v>
      </c>
      <c r="V30">
        <v>0</v>
      </c>
      <c r="W30">
        <v>100</v>
      </c>
      <c r="X30" t="s">
        <v>27500</v>
      </c>
      <c r="Y30" t="s">
        <v>102</v>
      </c>
      <c r="AE30" t="s">
        <v>68</v>
      </c>
      <c r="AF30">
        <v>5</v>
      </c>
      <c r="AG30" t="s">
        <v>27501</v>
      </c>
    </row>
    <row r="31" spans="2:33">
      <c r="B31" t="s">
        <v>27429</v>
      </c>
      <c r="C31">
        <v>80</v>
      </c>
      <c r="D31" t="s">
        <v>27502</v>
      </c>
      <c r="E31">
        <v>5</v>
      </c>
      <c r="F31">
        <v>0</v>
      </c>
      <c r="G31">
        <v>0</v>
      </c>
      <c r="H31">
        <v>0</v>
      </c>
      <c r="I31">
        <v>4</v>
      </c>
      <c r="K31" t="s">
        <v>27503</v>
      </c>
      <c r="U31" t="s">
        <v>27504</v>
      </c>
      <c r="V31">
        <v>0</v>
      </c>
      <c r="W31">
        <v>80</v>
      </c>
      <c r="X31" t="s">
        <v>27505</v>
      </c>
      <c r="Y31" t="s">
        <v>102</v>
      </c>
      <c r="AE31" t="s">
        <v>27506</v>
      </c>
      <c r="AF31">
        <v>4</v>
      </c>
      <c r="AG31" t="s">
        <v>27376</v>
      </c>
    </row>
    <row r="32" spans="2:33">
      <c r="B32" t="s">
        <v>27429</v>
      </c>
      <c r="C32">
        <v>80</v>
      </c>
      <c r="D32" t="s">
        <v>27507</v>
      </c>
      <c r="E32">
        <v>4</v>
      </c>
      <c r="F32">
        <v>1</v>
      </c>
      <c r="G32">
        <v>1</v>
      </c>
      <c r="H32">
        <v>0</v>
      </c>
      <c r="I32">
        <v>0</v>
      </c>
      <c r="K32" t="s">
        <v>27508</v>
      </c>
      <c r="U32" t="s">
        <v>27509</v>
      </c>
      <c r="V32">
        <v>25</v>
      </c>
      <c r="W32">
        <v>50</v>
      </c>
      <c r="X32" t="s">
        <v>27510</v>
      </c>
      <c r="Y32" t="s">
        <v>102</v>
      </c>
      <c r="AE32" t="s">
        <v>27511</v>
      </c>
      <c r="AF32">
        <v>2</v>
      </c>
      <c r="AG32" t="s">
        <v>27512</v>
      </c>
    </row>
    <row r="33" spans="2:33">
      <c r="B33" t="s">
        <v>27429</v>
      </c>
      <c r="C33">
        <v>80</v>
      </c>
      <c r="D33" t="s">
        <v>27513</v>
      </c>
      <c r="E33">
        <v>10</v>
      </c>
      <c r="F33">
        <v>4</v>
      </c>
      <c r="G33">
        <v>0</v>
      </c>
      <c r="H33">
        <v>0</v>
      </c>
      <c r="I33">
        <v>0</v>
      </c>
      <c r="K33" t="s">
        <v>27514</v>
      </c>
      <c r="M33" t="s">
        <v>27515</v>
      </c>
      <c r="P33" t="s">
        <v>27516</v>
      </c>
      <c r="Q33" t="s">
        <v>27486</v>
      </c>
      <c r="R33" t="s">
        <v>27517</v>
      </c>
      <c r="U33" t="s">
        <v>27518</v>
      </c>
      <c r="V33">
        <v>40</v>
      </c>
      <c r="W33">
        <v>40</v>
      </c>
      <c r="X33" t="s">
        <v>27519</v>
      </c>
      <c r="Y33" t="s">
        <v>102</v>
      </c>
      <c r="AD33" t="s">
        <v>27520</v>
      </c>
      <c r="AE33" t="s">
        <v>27521</v>
      </c>
      <c r="AF33">
        <v>4</v>
      </c>
      <c r="AG33" t="s">
        <v>27519</v>
      </c>
    </row>
    <row r="34" spans="2:33">
      <c r="B34" t="s">
        <v>27429</v>
      </c>
      <c r="C34">
        <v>80</v>
      </c>
      <c r="D34" t="s">
        <v>27522</v>
      </c>
      <c r="E34">
        <v>4</v>
      </c>
      <c r="F34">
        <v>1</v>
      </c>
      <c r="G34">
        <v>0</v>
      </c>
      <c r="H34">
        <v>1</v>
      </c>
      <c r="I34">
        <v>0</v>
      </c>
      <c r="K34" t="s">
        <v>27523</v>
      </c>
      <c r="U34" t="s">
        <v>27524</v>
      </c>
      <c r="V34">
        <v>25</v>
      </c>
      <c r="W34">
        <v>50</v>
      </c>
      <c r="X34" t="s">
        <v>27525</v>
      </c>
      <c r="Y34" t="s">
        <v>102</v>
      </c>
      <c r="AE34" t="s">
        <v>27526</v>
      </c>
      <c r="AF34">
        <v>2</v>
      </c>
      <c r="AG34" t="s">
        <v>27527</v>
      </c>
    </row>
    <row r="35" spans="2:33">
      <c r="B35" t="s">
        <v>27429</v>
      </c>
      <c r="C35">
        <v>80</v>
      </c>
      <c r="D35" t="s">
        <v>27528</v>
      </c>
      <c r="E35">
        <v>8</v>
      </c>
      <c r="F35">
        <v>2</v>
      </c>
      <c r="G35">
        <v>0</v>
      </c>
      <c r="H35">
        <v>0</v>
      </c>
      <c r="I35">
        <v>0</v>
      </c>
      <c r="K35">
        <v>-3264</v>
      </c>
      <c r="L35" t="s">
        <v>27529</v>
      </c>
      <c r="M35" t="s">
        <v>27360</v>
      </c>
      <c r="N35" t="s">
        <v>27361</v>
      </c>
      <c r="O35">
        <v>627485</v>
      </c>
      <c r="U35" t="s">
        <v>27530</v>
      </c>
      <c r="V35">
        <v>25</v>
      </c>
      <c r="W35">
        <v>25</v>
      </c>
      <c r="X35" t="s">
        <v>27505</v>
      </c>
      <c r="Y35" t="s">
        <v>102</v>
      </c>
      <c r="AE35" t="s">
        <v>27531</v>
      </c>
      <c r="AF35">
        <v>2</v>
      </c>
      <c r="AG35" t="s">
        <v>27376</v>
      </c>
    </row>
    <row r="36" spans="2:33">
      <c r="B36" t="s">
        <v>27429</v>
      </c>
      <c r="C36">
        <v>80</v>
      </c>
      <c r="D36" t="s">
        <v>27379</v>
      </c>
      <c r="E36">
        <v>12</v>
      </c>
      <c r="F36">
        <v>2</v>
      </c>
      <c r="G36">
        <v>2</v>
      </c>
      <c r="H36">
        <v>2</v>
      </c>
      <c r="I36">
        <v>0</v>
      </c>
      <c r="J36" t="s">
        <v>27380</v>
      </c>
      <c r="K36">
        <v>-1252</v>
      </c>
      <c r="L36" t="s">
        <v>27382</v>
      </c>
      <c r="M36" t="s">
        <v>27360</v>
      </c>
      <c r="N36" t="s">
        <v>27383</v>
      </c>
      <c r="O36">
        <v>40862</v>
      </c>
      <c r="S36" t="s">
        <v>27384</v>
      </c>
      <c r="U36" t="s">
        <v>27385</v>
      </c>
      <c r="V36">
        <v>16.7</v>
      </c>
      <c r="W36">
        <v>50</v>
      </c>
      <c r="X36" t="s">
        <v>27386</v>
      </c>
      <c r="Y36" t="s">
        <v>102</v>
      </c>
      <c r="AE36" t="s">
        <v>27387</v>
      </c>
      <c r="AF36">
        <v>6</v>
      </c>
      <c r="AG36" t="s">
        <v>27388</v>
      </c>
    </row>
    <row r="37" spans="2:33">
      <c r="B37" t="s">
        <v>27429</v>
      </c>
      <c r="C37">
        <v>80</v>
      </c>
      <c r="D37" t="s">
        <v>27390</v>
      </c>
      <c r="E37">
        <v>10</v>
      </c>
      <c r="F37">
        <v>4</v>
      </c>
      <c r="G37">
        <v>0</v>
      </c>
      <c r="H37">
        <v>0</v>
      </c>
      <c r="I37">
        <v>0</v>
      </c>
      <c r="J37" t="s">
        <v>27391</v>
      </c>
      <c r="K37" t="s">
        <v>27392</v>
      </c>
      <c r="L37" t="s">
        <v>27393</v>
      </c>
      <c r="M37" t="s">
        <v>27360</v>
      </c>
      <c r="N37" t="s">
        <v>27361</v>
      </c>
      <c r="O37">
        <v>532943</v>
      </c>
      <c r="S37" t="s">
        <v>27394</v>
      </c>
      <c r="U37" t="s">
        <v>27395</v>
      </c>
      <c r="V37">
        <v>40</v>
      </c>
      <c r="W37">
        <v>40</v>
      </c>
      <c r="X37" t="s">
        <v>27376</v>
      </c>
      <c r="Y37" t="s">
        <v>102</v>
      </c>
      <c r="AE37" t="s">
        <v>27396</v>
      </c>
      <c r="AF37">
        <v>4</v>
      </c>
      <c r="AG37" t="s">
        <v>27376</v>
      </c>
    </row>
    <row r="38" spans="2:33">
      <c r="B38" t="s">
        <v>27429</v>
      </c>
      <c r="C38">
        <v>80</v>
      </c>
      <c r="D38" t="s">
        <v>27532</v>
      </c>
      <c r="E38">
        <v>10</v>
      </c>
      <c r="F38">
        <v>0</v>
      </c>
      <c r="G38">
        <v>0</v>
      </c>
      <c r="H38">
        <v>0</v>
      </c>
      <c r="I38">
        <v>10</v>
      </c>
      <c r="K38">
        <v>-674</v>
      </c>
      <c r="U38" t="s">
        <v>27533</v>
      </c>
      <c r="V38">
        <v>0</v>
      </c>
      <c r="W38">
        <v>100</v>
      </c>
      <c r="X38" t="s">
        <v>27534</v>
      </c>
      <c r="Y38" t="s">
        <v>102</v>
      </c>
      <c r="AE38" t="s">
        <v>1554</v>
      </c>
      <c r="AF38">
        <v>10</v>
      </c>
      <c r="AG38" t="s">
        <v>27534</v>
      </c>
    </row>
    <row r="39" spans="2:33">
      <c r="B39" t="s">
        <v>27429</v>
      </c>
      <c r="C39">
        <v>80</v>
      </c>
      <c r="D39" t="s">
        <v>27535</v>
      </c>
      <c r="E39">
        <v>12</v>
      </c>
      <c r="F39">
        <v>0</v>
      </c>
      <c r="G39">
        <v>0</v>
      </c>
      <c r="H39">
        <v>0</v>
      </c>
      <c r="I39">
        <v>12</v>
      </c>
      <c r="K39" t="s">
        <v>27536</v>
      </c>
      <c r="U39" t="s">
        <v>27537</v>
      </c>
      <c r="V39">
        <v>0</v>
      </c>
      <c r="W39">
        <v>100</v>
      </c>
      <c r="X39" t="s">
        <v>27376</v>
      </c>
      <c r="Y39" t="s">
        <v>102</v>
      </c>
      <c r="AE39" t="s">
        <v>1554</v>
      </c>
      <c r="AF39">
        <v>12</v>
      </c>
      <c r="AG39" t="s">
        <v>27376</v>
      </c>
    </row>
    <row r="40" spans="2:33">
      <c r="B40" t="s">
        <v>27429</v>
      </c>
      <c r="C40">
        <v>80</v>
      </c>
      <c r="D40" t="s">
        <v>27397</v>
      </c>
      <c r="E40">
        <v>3</v>
      </c>
      <c r="F40">
        <v>1</v>
      </c>
      <c r="G40">
        <v>0</v>
      </c>
      <c r="H40">
        <v>0</v>
      </c>
      <c r="I40">
        <v>1</v>
      </c>
      <c r="J40" t="s">
        <v>27398</v>
      </c>
      <c r="K40">
        <v>15106668807</v>
      </c>
      <c r="L40" t="s">
        <v>27399</v>
      </c>
      <c r="M40" t="s">
        <v>27360</v>
      </c>
      <c r="N40" t="s">
        <v>27383</v>
      </c>
      <c r="O40">
        <v>576614</v>
      </c>
      <c r="S40" t="s">
        <v>27400</v>
      </c>
      <c r="U40" t="s">
        <v>27401</v>
      </c>
      <c r="V40">
        <v>33.299999999999997</v>
      </c>
      <c r="W40">
        <v>66.7</v>
      </c>
      <c r="X40" t="s">
        <v>27402</v>
      </c>
      <c r="Y40" t="s">
        <v>102</v>
      </c>
      <c r="AB40" t="s">
        <v>27403</v>
      </c>
      <c r="AE40" t="s">
        <v>27404</v>
      </c>
      <c r="AF40">
        <v>2</v>
      </c>
      <c r="AG40" t="s">
        <v>27402</v>
      </c>
    </row>
    <row r="41" spans="2:33">
      <c r="B41" t="s">
        <v>27429</v>
      </c>
      <c r="C41">
        <v>80</v>
      </c>
      <c r="D41" t="s">
        <v>27538</v>
      </c>
      <c r="E41">
        <v>7</v>
      </c>
      <c r="F41">
        <v>2</v>
      </c>
      <c r="G41">
        <v>0</v>
      </c>
      <c r="H41">
        <v>0</v>
      </c>
      <c r="I41">
        <v>0</v>
      </c>
      <c r="K41">
        <v>-9813</v>
      </c>
      <c r="L41" t="s">
        <v>27539</v>
      </c>
      <c r="M41" t="s">
        <v>27360</v>
      </c>
      <c r="N41" t="s">
        <v>27361</v>
      </c>
      <c r="O41">
        <v>659541</v>
      </c>
      <c r="U41" t="s">
        <v>27540</v>
      </c>
      <c r="V41">
        <v>28.6</v>
      </c>
      <c r="W41">
        <v>28.6</v>
      </c>
      <c r="X41" t="s">
        <v>27541</v>
      </c>
      <c r="Y41" t="s">
        <v>102</v>
      </c>
      <c r="AE41" t="s">
        <v>27542</v>
      </c>
      <c r="AF41">
        <v>2</v>
      </c>
      <c r="AG41" t="s">
        <v>27543</v>
      </c>
    </row>
    <row r="42" spans="2:33">
      <c r="B42" t="s">
        <v>27429</v>
      </c>
      <c r="C42">
        <v>80</v>
      </c>
      <c r="D42" t="s">
        <v>27406</v>
      </c>
      <c r="E42">
        <v>7</v>
      </c>
      <c r="F42">
        <v>2</v>
      </c>
      <c r="G42">
        <v>1</v>
      </c>
      <c r="H42">
        <v>0</v>
      </c>
      <c r="I42">
        <v>0</v>
      </c>
      <c r="J42" t="s">
        <v>27407</v>
      </c>
      <c r="K42">
        <v>7146365599</v>
      </c>
      <c r="L42" t="s">
        <v>27408</v>
      </c>
      <c r="M42" t="s">
        <v>27360</v>
      </c>
      <c r="N42" t="s">
        <v>27383</v>
      </c>
      <c r="O42">
        <v>453360</v>
      </c>
      <c r="S42" t="s">
        <v>27409</v>
      </c>
      <c r="U42" t="s">
        <v>27410</v>
      </c>
      <c r="V42">
        <v>28.6</v>
      </c>
      <c r="W42">
        <v>42.9</v>
      </c>
      <c r="X42" t="s">
        <v>27411</v>
      </c>
      <c r="Y42" t="s">
        <v>102</v>
      </c>
      <c r="AE42" t="s">
        <v>27412</v>
      </c>
      <c r="AF42">
        <v>3</v>
      </c>
      <c r="AG42" t="s">
        <v>27413</v>
      </c>
    </row>
    <row r="43" spans="2:33">
      <c r="B43" t="s">
        <v>27429</v>
      </c>
      <c r="C43">
        <v>80</v>
      </c>
      <c r="D43" t="s">
        <v>27544</v>
      </c>
      <c r="E43">
        <v>3</v>
      </c>
      <c r="F43">
        <v>1</v>
      </c>
      <c r="G43">
        <v>0</v>
      </c>
      <c r="H43">
        <v>0</v>
      </c>
      <c r="I43">
        <v>1</v>
      </c>
      <c r="K43" t="s">
        <v>27545</v>
      </c>
      <c r="U43" t="s">
        <v>27546</v>
      </c>
      <c r="V43">
        <v>33.299999999999997</v>
      </c>
      <c r="W43">
        <v>66.7</v>
      </c>
      <c r="X43" t="s">
        <v>27459</v>
      </c>
      <c r="Y43" t="s">
        <v>102</v>
      </c>
      <c r="AE43" t="s">
        <v>27547</v>
      </c>
      <c r="AF43">
        <v>2</v>
      </c>
      <c r="AG43" t="s">
        <v>27459</v>
      </c>
    </row>
    <row r="44" spans="2:33">
      <c r="B44" t="s">
        <v>27429</v>
      </c>
      <c r="C44">
        <v>80</v>
      </c>
      <c r="D44" t="s">
        <v>27548</v>
      </c>
      <c r="E44">
        <v>7</v>
      </c>
      <c r="F44">
        <v>0</v>
      </c>
      <c r="G44">
        <v>7</v>
      </c>
      <c r="H44">
        <v>0</v>
      </c>
      <c r="I44">
        <v>0</v>
      </c>
      <c r="K44" t="s">
        <v>27549</v>
      </c>
      <c r="U44" t="s">
        <v>27550</v>
      </c>
      <c r="V44">
        <v>0</v>
      </c>
      <c r="W44">
        <v>100</v>
      </c>
      <c r="X44" t="s">
        <v>27534</v>
      </c>
      <c r="Y44" t="s">
        <v>102</v>
      </c>
      <c r="AE44" t="s">
        <v>68</v>
      </c>
      <c r="AF44">
        <v>7</v>
      </c>
      <c r="AG44" t="s">
        <v>27534</v>
      </c>
    </row>
    <row r="45" spans="2:33">
      <c r="B45" t="s">
        <v>27429</v>
      </c>
      <c r="C45">
        <v>80</v>
      </c>
      <c r="D45" t="s">
        <v>27551</v>
      </c>
      <c r="E45">
        <v>5</v>
      </c>
      <c r="F45">
        <v>2</v>
      </c>
      <c r="G45">
        <v>0</v>
      </c>
      <c r="H45">
        <v>0</v>
      </c>
      <c r="I45">
        <v>0</v>
      </c>
      <c r="K45" t="s">
        <v>27552</v>
      </c>
      <c r="L45" t="s">
        <v>27553</v>
      </c>
      <c r="M45" t="s">
        <v>27360</v>
      </c>
      <c r="N45" t="s">
        <v>27361</v>
      </c>
      <c r="O45">
        <v>397213</v>
      </c>
      <c r="U45" t="s">
        <v>27554</v>
      </c>
      <c r="V45">
        <v>40</v>
      </c>
      <c r="W45">
        <v>40</v>
      </c>
      <c r="X45" t="s">
        <v>27376</v>
      </c>
      <c r="Y45" t="s">
        <v>102</v>
      </c>
      <c r="AE45" t="s">
        <v>27555</v>
      </c>
      <c r="AF45">
        <v>2</v>
      </c>
      <c r="AG45" t="s">
        <v>27376</v>
      </c>
    </row>
    <row r="46" spans="2:33">
      <c r="B46" t="s">
        <v>27429</v>
      </c>
      <c r="C46">
        <v>80</v>
      </c>
      <c r="D46" t="s">
        <v>27556</v>
      </c>
      <c r="E46">
        <v>6</v>
      </c>
      <c r="F46">
        <v>2</v>
      </c>
      <c r="G46">
        <v>0</v>
      </c>
      <c r="H46">
        <v>0</v>
      </c>
      <c r="I46">
        <v>0</v>
      </c>
      <c r="K46" t="s">
        <v>27557</v>
      </c>
      <c r="U46" t="s">
        <v>27558</v>
      </c>
      <c r="V46">
        <v>33.299999999999997</v>
      </c>
      <c r="W46">
        <v>33.299999999999997</v>
      </c>
      <c r="X46" t="s">
        <v>27559</v>
      </c>
      <c r="Y46" t="s">
        <v>102</v>
      </c>
      <c r="AE46" t="s">
        <v>27560</v>
      </c>
      <c r="AF46">
        <v>2</v>
      </c>
      <c r="AG46" t="s">
        <v>27543</v>
      </c>
    </row>
    <row r="47" spans="2:33">
      <c r="B47" t="s">
        <v>27429</v>
      </c>
      <c r="C47">
        <v>80</v>
      </c>
      <c r="D47" t="s">
        <v>27561</v>
      </c>
      <c r="E47">
        <v>5</v>
      </c>
      <c r="F47">
        <v>2</v>
      </c>
      <c r="G47">
        <v>0</v>
      </c>
      <c r="H47">
        <v>0</v>
      </c>
      <c r="I47">
        <v>0</v>
      </c>
      <c r="K47">
        <v>-9848</v>
      </c>
      <c r="L47" t="s">
        <v>27562</v>
      </c>
      <c r="M47" t="s">
        <v>27360</v>
      </c>
      <c r="N47" t="s">
        <v>27361</v>
      </c>
      <c r="O47">
        <v>554952</v>
      </c>
      <c r="U47" t="s">
        <v>27563</v>
      </c>
      <c r="V47">
        <v>40</v>
      </c>
      <c r="W47">
        <v>40</v>
      </c>
      <c r="X47" t="s">
        <v>27564</v>
      </c>
      <c r="Y47" t="s">
        <v>102</v>
      </c>
      <c r="AE47" t="s">
        <v>27396</v>
      </c>
      <c r="AF47">
        <v>2</v>
      </c>
      <c r="AG47" t="s">
        <v>27420</v>
      </c>
    </row>
    <row r="48" spans="2:33">
      <c r="B48" t="s">
        <v>27429</v>
      </c>
      <c r="C48">
        <v>80</v>
      </c>
      <c r="D48" t="s">
        <v>27414</v>
      </c>
      <c r="E48">
        <v>6</v>
      </c>
      <c r="F48">
        <v>3</v>
      </c>
      <c r="G48">
        <v>0</v>
      </c>
      <c r="H48">
        <v>0</v>
      </c>
      <c r="I48">
        <v>0</v>
      </c>
      <c r="J48" t="s">
        <v>27415</v>
      </c>
      <c r="K48">
        <v>15593201300</v>
      </c>
      <c r="L48" t="s">
        <v>27416</v>
      </c>
      <c r="M48" t="s">
        <v>27360</v>
      </c>
      <c r="N48" t="s">
        <v>27383</v>
      </c>
      <c r="O48">
        <v>608106</v>
      </c>
      <c r="S48" t="s">
        <v>27417</v>
      </c>
      <c r="U48" t="s">
        <v>27418</v>
      </c>
      <c r="V48">
        <v>50</v>
      </c>
      <c r="W48">
        <v>50</v>
      </c>
      <c r="X48" t="s">
        <v>27419</v>
      </c>
      <c r="Y48" t="s">
        <v>102</v>
      </c>
      <c r="AE48" t="s">
        <v>27365</v>
      </c>
      <c r="AF48">
        <v>3</v>
      </c>
      <c r="AG48" t="s">
        <v>27420</v>
      </c>
    </row>
    <row r="49" spans="2:33">
      <c r="B49" t="s">
        <v>27429</v>
      </c>
      <c r="C49">
        <v>80</v>
      </c>
      <c r="D49" t="s">
        <v>27565</v>
      </c>
      <c r="E49">
        <v>3</v>
      </c>
      <c r="F49">
        <v>1</v>
      </c>
      <c r="G49">
        <v>0</v>
      </c>
      <c r="H49">
        <v>1</v>
      </c>
      <c r="I49">
        <v>0</v>
      </c>
      <c r="K49">
        <v>6267956900</v>
      </c>
      <c r="U49" t="s">
        <v>27566</v>
      </c>
      <c r="V49">
        <v>33.299999999999997</v>
      </c>
      <c r="W49">
        <v>66.7</v>
      </c>
      <c r="X49" t="s">
        <v>27567</v>
      </c>
      <c r="Y49" t="s">
        <v>102</v>
      </c>
      <c r="AE49" t="s">
        <v>27568</v>
      </c>
      <c r="AF49">
        <v>2</v>
      </c>
      <c r="AG49" t="s">
        <v>27366</v>
      </c>
    </row>
    <row r="50" spans="2:33">
      <c r="B50" t="s">
        <v>27429</v>
      </c>
      <c r="C50">
        <v>80</v>
      </c>
      <c r="D50" t="s">
        <v>27569</v>
      </c>
      <c r="E50">
        <v>6</v>
      </c>
      <c r="F50">
        <v>0</v>
      </c>
      <c r="G50">
        <v>5</v>
      </c>
      <c r="H50">
        <v>0</v>
      </c>
      <c r="I50">
        <v>0</v>
      </c>
      <c r="K50">
        <v>-1660</v>
      </c>
      <c r="U50" t="s">
        <v>27570</v>
      </c>
      <c r="V50">
        <v>0</v>
      </c>
      <c r="W50">
        <v>83.3</v>
      </c>
      <c r="X50" t="s">
        <v>27376</v>
      </c>
      <c r="Y50" t="s">
        <v>102</v>
      </c>
      <c r="AE50" t="s">
        <v>27571</v>
      </c>
      <c r="AF50">
        <v>5</v>
      </c>
      <c r="AG50" t="s">
        <v>27376</v>
      </c>
    </row>
    <row r="51" spans="2:33">
      <c r="B51" t="s">
        <v>27429</v>
      </c>
      <c r="C51">
        <v>80</v>
      </c>
      <c r="D51" t="s">
        <v>27572</v>
      </c>
      <c r="E51">
        <v>6</v>
      </c>
      <c r="F51">
        <v>1</v>
      </c>
      <c r="G51">
        <v>0</v>
      </c>
      <c r="H51">
        <v>1</v>
      </c>
      <c r="I51">
        <v>1</v>
      </c>
      <c r="K51">
        <v>-9350</v>
      </c>
      <c r="M51" t="s">
        <v>27360</v>
      </c>
      <c r="N51" t="s">
        <v>27361</v>
      </c>
      <c r="O51">
        <v>583869</v>
      </c>
      <c r="U51" t="s">
        <v>27573</v>
      </c>
      <c r="V51">
        <v>16.7</v>
      </c>
      <c r="W51">
        <v>50</v>
      </c>
      <c r="X51" t="s">
        <v>27574</v>
      </c>
      <c r="Y51" t="s">
        <v>102</v>
      </c>
      <c r="Z51">
        <v>1</v>
      </c>
      <c r="AE51" t="s">
        <v>27575</v>
      </c>
      <c r="AF51">
        <v>3</v>
      </c>
      <c r="AG51" t="s">
        <v>27576</v>
      </c>
    </row>
    <row r="52" spans="2:33">
      <c r="B52" t="s">
        <v>27429</v>
      </c>
      <c r="C52">
        <v>80</v>
      </c>
      <c r="D52" t="s">
        <v>27421</v>
      </c>
      <c r="E52">
        <v>6</v>
      </c>
      <c r="F52">
        <v>2</v>
      </c>
      <c r="G52">
        <v>0</v>
      </c>
      <c r="H52">
        <v>0</v>
      </c>
      <c r="I52">
        <v>0</v>
      </c>
      <c r="J52" t="s">
        <v>27422</v>
      </c>
      <c r="K52">
        <v>-9685</v>
      </c>
      <c r="M52" t="s">
        <v>27360</v>
      </c>
      <c r="N52" t="s">
        <v>27383</v>
      </c>
      <c r="O52">
        <v>600620</v>
      </c>
      <c r="S52" t="s">
        <v>27424</v>
      </c>
      <c r="T52" t="s">
        <v>27425</v>
      </c>
      <c r="U52" t="s">
        <v>27426</v>
      </c>
      <c r="V52">
        <v>33.299999999999997</v>
      </c>
      <c r="W52">
        <v>33.299999999999997</v>
      </c>
      <c r="X52" t="s">
        <v>27427</v>
      </c>
      <c r="Y52" t="s">
        <v>102</v>
      </c>
      <c r="Z52">
        <v>26</v>
      </c>
      <c r="AE52" t="s">
        <v>27428</v>
      </c>
      <c r="AF52">
        <v>2</v>
      </c>
      <c r="AG52" t="s">
        <v>27427</v>
      </c>
    </row>
    <row r="53" spans="2:33">
      <c r="B53" t="s">
        <v>27429</v>
      </c>
      <c r="C53">
        <v>80</v>
      </c>
      <c r="D53" t="s">
        <v>27577</v>
      </c>
      <c r="E53">
        <v>6</v>
      </c>
      <c r="F53">
        <v>0</v>
      </c>
      <c r="G53">
        <v>6</v>
      </c>
      <c r="H53">
        <v>0</v>
      </c>
      <c r="I53">
        <v>0</v>
      </c>
      <c r="K53">
        <v>-7304</v>
      </c>
      <c r="U53" t="s">
        <v>27578</v>
      </c>
      <c r="V53">
        <v>0</v>
      </c>
      <c r="W53">
        <v>100</v>
      </c>
      <c r="X53" t="s">
        <v>27579</v>
      </c>
      <c r="Y53" t="s">
        <v>102</v>
      </c>
      <c r="AE53" t="s">
        <v>68</v>
      </c>
      <c r="AF53">
        <v>6</v>
      </c>
      <c r="AG53" t="s">
        <v>27459</v>
      </c>
    </row>
    <row r="54" spans="2:33">
      <c r="B54" t="s">
        <v>27429</v>
      </c>
      <c r="C54">
        <v>80</v>
      </c>
      <c r="D54" t="s">
        <v>27580</v>
      </c>
      <c r="E54">
        <v>3</v>
      </c>
      <c r="F54">
        <v>1</v>
      </c>
      <c r="G54">
        <v>0</v>
      </c>
      <c r="H54">
        <v>0</v>
      </c>
      <c r="I54">
        <v>1</v>
      </c>
      <c r="K54" t="s">
        <v>27581</v>
      </c>
      <c r="U54" t="s">
        <v>27582</v>
      </c>
      <c r="V54">
        <v>33.299999999999997</v>
      </c>
      <c r="W54">
        <v>66.7</v>
      </c>
      <c r="X54" t="s">
        <v>27583</v>
      </c>
      <c r="Y54" t="s">
        <v>102</v>
      </c>
      <c r="AE54" t="s">
        <v>27404</v>
      </c>
      <c r="AF54">
        <v>2</v>
      </c>
      <c r="AG54" t="s">
        <v>27583</v>
      </c>
    </row>
    <row r="55" spans="2:33">
      <c r="B55" t="s">
        <v>27429</v>
      </c>
      <c r="C55">
        <v>80</v>
      </c>
      <c r="D55" t="s">
        <v>27584</v>
      </c>
      <c r="E55">
        <v>7</v>
      </c>
      <c r="F55">
        <v>0</v>
      </c>
      <c r="G55">
        <v>0</v>
      </c>
      <c r="H55">
        <v>0</v>
      </c>
      <c r="I55">
        <v>7</v>
      </c>
      <c r="K55" t="s">
        <v>27585</v>
      </c>
      <c r="U55" t="s">
        <v>27586</v>
      </c>
      <c r="V55">
        <v>0</v>
      </c>
      <c r="W55">
        <v>100</v>
      </c>
      <c r="X55" t="s">
        <v>27587</v>
      </c>
      <c r="Y55" t="s">
        <v>102</v>
      </c>
      <c r="AE55" t="s">
        <v>1554</v>
      </c>
      <c r="AF55">
        <v>7</v>
      </c>
      <c r="AG55" t="s">
        <v>27376</v>
      </c>
    </row>
    <row r="56" spans="2:33">
      <c r="B56" t="s">
        <v>27429</v>
      </c>
      <c r="C56">
        <v>80</v>
      </c>
      <c r="D56" t="s">
        <v>27588</v>
      </c>
      <c r="E56">
        <v>6</v>
      </c>
      <c r="F56">
        <v>0</v>
      </c>
      <c r="G56">
        <v>5</v>
      </c>
      <c r="H56">
        <v>0</v>
      </c>
      <c r="I56">
        <v>0</v>
      </c>
      <c r="K56">
        <v>-3315</v>
      </c>
      <c r="L56" t="s">
        <v>27589</v>
      </c>
      <c r="M56" t="s">
        <v>27360</v>
      </c>
      <c r="N56" t="s">
        <v>27383</v>
      </c>
      <c r="O56">
        <v>554198</v>
      </c>
      <c r="U56" t="s">
        <v>27590</v>
      </c>
      <c r="V56">
        <v>0</v>
      </c>
      <c r="W56">
        <v>83.3</v>
      </c>
      <c r="X56" t="s">
        <v>27591</v>
      </c>
      <c r="Y56" t="s">
        <v>102</v>
      </c>
      <c r="AE56" t="s">
        <v>27571</v>
      </c>
      <c r="AF56">
        <v>5</v>
      </c>
      <c r="AG56" t="s">
        <v>27420</v>
      </c>
    </row>
    <row r="57" spans="2:33">
      <c r="B57" t="s">
        <v>27429</v>
      </c>
      <c r="C57">
        <v>80</v>
      </c>
      <c r="D57" t="s">
        <v>27592</v>
      </c>
      <c r="E57">
        <v>7</v>
      </c>
      <c r="F57">
        <v>3</v>
      </c>
      <c r="G57">
        <v>0</v>
      </c>
      <c r="H57">
        <v>0</v>
      </c>
      <c r="I57">
        <v>0</v>
      </c>
      <c r="K57" t="s">
        <v>27593</v>
      </c>
      <c r="L57" t="s">
        <v>27594</v>
      </c>
      <c r="M57" t="s">
        <v>27360</v>
      </c>
      <c r="N57" t="s">
        <v>27361</v>
      </c>
      <c r="O57">
        <v>627980</v>
      </c>
      <c r="U57" t="s">
        <v>27595</v>
      </c>
      <c r="V57">
        <v>42.9</v>
      </c>
      <c r="W57">
        <v>42.9</v>
      </c>
      <c r="X57" t="s">
        <v>27596</v>
      </c>
      <c r="Y57" t="s">
        <v>102</v>
      </c>
      <c r="AE57" t="s">
        <v>27597</v>
      </c>
      <c r="AF57">
        <v>3</v>
      </c>
      <c r="AG57" t="s">
        <v>27598</v>
      </c>
    </row>
    <row r="58" spans="2:33">
      <c r="B58" t="s">
        <v>27429</v>
      </c>
      <c r="C58">
        <v>80</v>
      </c>
      <c r="D58" t="s">
        <v>27599</v>
      </c>
      <c r="E58">
        <v>7</v>
      </c>
      <c r="F58">
        <v>0</v>
      </c>
      <c r="G58">
        <v>0</v>
      </c>
      <c r="H58">
        <v>0</v>
      </c>
      <c r="I58">
        <v>7</v>
      </c>
      <c r="K58" t="s">
        <v>27600</v>
      </c>
      <c r="U58" t="s">
        <v>27601</v>
      </c>
      <c r="V58">
        <v>0</v>
      </c>
      <c r="W58">
        <v>100</v>
      </c>
      <c r="X58" t="s">
        <v>27420</v>
      </c>
      <c r="Y58" t="s">
        <v>102</v>
      </c>
      <c r="AE58" t="s">
        <v>1554</v>
      </c>
      <c r="AF58">
        <v>7</v>
      </c>
      <c r="AG58" t="s">
        <v>27420</v>
      </c>
    </row>
    <row r="59" spans="2:33">
      <c r="B59" t="s">
        <v>27429</v>
      </c>
      <c r="C59">
        <v>80</v>
      </c>
      <c r="D59" t="s">
        <v>27602</v>
      </c>
      <c r="E59">
        <v>5</v>
      </c>
      <c r="F59">
        <v>2</v>
      </c>
      <c r="G59">
        <v>0</v>
      </c>
      <c r="H59">
        <v>0</v>
      </c>
      <c r="I59">
        <v>0</v>
      </c>
      <c r="K59" t="s">
        <v>27603</v>
      </c>
      <c r="U59" t="s">
        <v>27604</v>
      </c>
      <c r="V59">
        <v>40</v>
      </c>
      <c r="W59">
        <v>40</v>
      </c>
      <c r="X59" t="s">
        <v>27605</v>
      </c>
      <c r="Y59" t="s">
        <v>102</v>
      </c>
      <c r="AE59" t="s">
        <v>27606</v>
      </c>
      <c r="AF59">
        <v>2</v>
      </c>
      <c r="AG59" t="s">
        <v>27607</v>
      </c>
    </row>
    <row r="60" spans="2:33">
      <c r="B60" t="s">
        <v>27429</v>
      </c>
      <c r="C60">
        <v>80</v>
      </c>
      <c r="D60" t="s">
        <v>27608</v>
      </c>
      <c r="E60">
        <v>5</v>
      </c>
      <c r="F60">
        <v>0</v>
      </c>
      <c r="G60">
        <v>5</v>
      </c>
      <c r="H60">
        <v>0</v>
      </c>
      <c r="I60">
        <v>0</v>
      </c>
      <c r="K60">
        <v>12546310744</v>
      </c>
      <c r="U60" t="s">
        <v>27609</v>
      </c>
      <c r="V60">
        <v>0</v>
      </c>
      <c r="W60">
        <v>100</v>
      </c>
      <c r="X60" t="s">
        <v>27427</v>
      </c>
      <c r="Y60" t="s">
        <v>102</v>
      </c>
      <c r="AE60" t="s">
        <v>68</v>
      </c>
      <c r="AF60">
        <v>5</v>
      </c>
      <c r="AG60" t="s">
        <v>27427</v>
      </c>
    </row>
    <row r="61" spans="2:33">
      <c r="B61" t="s">
        <v>27429</v>
      </c>
      <c r="C61">
        <v>80</v>
      </c>
      <c r="D61" t="s">
        <v>27610</v>
      </c>
      <c r="E61">
        <v>7</v>
      </c>
      <c r="F61">
        <v>3</v>
      </c>
      <c r="G61">
        <v>0</v>
      </c>
      <c r="H61">
        <v>0</v>
      </c>
      <c r="I61">
        <v>0</v>
      </c>
      <c r="K61" t="s">
        <v>27611</v>
      </c>
      <c r="L61" t="s">
        <v>27612</v>
      </c>
      <c r="M61" t="s">
        <v>27360</v>
      </c>
      <c r="N61" t="s">
        <v>27361</v>
      </c>
      <c r="O61">
        <v>663283</v>
      </c>
      <c r="U61" t="s">
        <v>27613</v>
      </c>
      <c r="V61">
        <v>42.9</v>
      </c>
      <c r="W61">
        <v>42.9</v>
      </c>
      <c r="X61" t="s">
        <v>27614</v>
      </c>
      <c r="Y61" t="s">
        <v>102</v>
      </c>
      <c r="AE61" t="s">
        <v>27396</v>
      </c>
      <c r="AF61">
        <v>3</v>
      </c>
      <c r="AG61" t="s">
        <v>27427</v>
      </c>
    </row>
    <row r="62" spans="2:33">
      <c r="B62" t="s">
        <v>27429</v>
      </c>
      <c r="C62">
        <v>80</v>
      </c>
      <c r="D62" t="s">
        <v>27615</v>
      </c>
      <c r="E62">
        <v>7</v>
      </c>
      <c r="F62">
        <v>2</v>
      </c>
      <c r="G62">
        <v>0</v>
      </c>
      <c r="H62">
        <v>0</v>
      </c>
      <c r="I62">
        <v>1</v>
      </c>
      <c r="K62">
        <v>-9766</v>
      </c>
      <c r="L62" t="s">
        <v>27616</v>
      </c>
      <c r="M62" t="s">
        <v>27360</v>
      </c>
      <c r="N62" t="s">
        <v>27383</v>
      </c>
      <c r="O62">
        <v>456950</v>
      </c>
      <c r="U62" t="s">
        <v>27617</v>
      </c>
      <c r="V62">
        <v>28.6</v>
      </c>
      <c r="W62">
        <v>42.9</v>
      </c>
      <c r="X62" t="s">
        <v>27618</v>
      </c>
      <c r="Y62" t="s">
        <v>102</v>
      </c>
      <c r="AE62" t="s">
        <v>27619</v>
      </c>
      <c r="AF62">
        <v>3</v>
      </c>
      <c r="AG62" t="s">
        <v>27620</v>
      </c>
    </row>
    <row r="63" spans="2:33">
      <c r="B63" t="s">
        <v>27429</v>
      </c>
      <c r="C63">
        <v>80</v>
      </c>
      <c r="D63" t="s">
        <v>27621</v>
      </c>
      <c r="E63">
        <v>5</v>
      </c>
      <c r="F63">
        <v>0</v>
      </c>
      <c r="G63">
        <v>0</v>
      </c>
      <c r="H63">
        <v>0</v>
      </c>
      <c r="I63">
        <v>4</v>
      </c>
      <c r="K63">
        <v>-5943</v>
      </c>
      <c r="U63" t="s">
        <v>27622</v>
      </c>
      <c r="V63">
        <v>0</v>
      </c>
      <c r="W63">
        <v>80</v>
      </c>
      <c r="X63" t="s">
        <v>27623</v>
      </c>
      <c r="Y63" t="s">
        <v>102</v>
      </c>
      <c r="AE63" t="s">
        <v>27506</v>
      </c>
      <c r="AF63">
        <v>4</v>
      </c>
      <c r="AG63" t="s">
        <v>27624</v>
      </c>
    </row>
    <row r="64" spans="2:33">
      <c r="B64" t="s">
        <v>27429</v>
      </c>
      <c r="C64">
        <v>80</v>
      </c>
      <c r="D64" t="s">
        <v>27625</v>
      </c>
      <c r="E64">
        <v>3</v>
      </c>
      <c r="F64">
        <v>1</v>
      </c>
      <c r="G64">
        <v>0</v>
      </c>
      <c r="H64">
        <v>0</v>
      </c>
      <c r="I64">
        <v>1</v>
      </c>
      <c r="K64" t="s">
        <v>27626</v>
      </c>
      <c r="U64" t="s">
        <v>27627</v>
      </c>
      <c r="V64">
        <v>33.299999999999997</v>
      </c>
      <c r="W64">
        <v>66.7</v>
      </c>
      <c r="X64" t="s">
        <v>27628</v>
      </c>
      <c r="Y64" t="s">
        <v>102</v>
      </c>
      <c r="AE64" t="s">
        <v>27629</v>
      </c>
      <c r="AF64">
        <v>2</v>
      </c>
      <c r="AG64" t="s">
        <v>27630</v>
      </c>
    </row>
    <row r="65" spans="2:33">
      <c r="B65" t="s">
        <v>27429</v>
      </c>
      <c r="C65">
        <v>80</v>
      </c>
      <c r="D65" t="s">
        <v>27631</v>
      </c>
      <c r="E65">
        <v>3</v>
      </c>
      <c r="F65">
        <v>1</v>
      </c>
      <c r="G65">
        <v>0</v>
      </c>
      <c r="H65">
        <v>1</v>
      </c>
      <c r="I65">
        <v>0</v>
      </c>
      <c r="K65" t="s">
        <v>27632</v>
      </c>
      <c r="U65" t="s">
        <v>27633</v>
      </c>
      <c r="V65">
        <v>33.299999999999997</v>
      </c>
      <c r="W65">
        <v>66.7</v>
      </c>
      <c r="X65" t="s">
        <v>27634</v>
      </c>
      <c r="Y65" t="s">
        <v>102</v>
      </c>
      <c r="AE65" t="s">
        <v>27635</v>
      </c>
      <c r="AF65">
        <v>2</v>
      </c>
      <c r="AG65" t="s">
        <v>27459</v>
      </c>
    </row>
    <row r="66" spans="2:33">
      <c r="B66" t="s">
        <v>27429</v>
      </c>
      <c r="C66">
        <v>80</v>
      </c>
      <c r="D66" t="s">
        <v>27636</v>
      </c>
      <c r="E66">
        <v>4</v>
      </c>
      <c r="F66">
        <v>1</v>
      </c>
      <c r="G66">
        <v>0</v>
      </c>
      <c r="H66">
        <v>0</v>
      </c>
      <c r="I66">
        <v>1</v>
      </c>
      <c r="K66">
        <v>-1906</v>
      </c>
      <c r="U66" t="s">
        <v>27637</v>
      </c>
      <c r="V66">
        <v>25</v>
      </c>
      <c r="W66">
        <v>50</v>
      </c>
      <c r="X66" t="s">
        <v>27638</v>
      </c>
      <c r="Y66" t="s">
        <v>102</v>
      </c>
      <c r="AE66" t="s">
        <v>27639</v>
      </c>
      <c r="AF66">
        <v>2</v>
      </c>
      <c r="AG66" t="s">
        <v>27427</v>
      </c>
    </row>
    <row r="67" spans="2:33">
      <c r="B67" t="s">
        <v>27429</v>
      </c>
      <c r="C67">
        <v>80</v>
      </c>
      <c r="D67" t="s">
        <v>27640</v>
      </c>
      <c r="E67">
        <v>8</v>
      </c>
      <c r="F67">
        <v>4</v>
      </c>
      <c r="G67">
        <v>1</v>
      </c>
      <c r="H67">
        <v>0</v>
      </c>
      <c r="I67">
        <v>0</v>
      </c>
      <c r="K67" t="s">
        <v>27641</v>
      </c>
      <c r="U67" t="s">
        <v>27642</v>
      </c>
      <c r="V67">
        <v>50</v>
      </c>
      <c r="W67">
        <v>62.5</v>
      </c>
      <c r="X67" t="s">
        <v>27376</v>
      </c>
      <c r="Y67" t="s">
        <v>102</v>
      </c>
      <c r="AE67" t="s">
        <v>27643</v>
      </c>
      <c r="AF67">
        <v>5</v>
      </c>
      <c r="AG67" t="s">
        <v>27376</v>
      </c>
    </row>
    <row r="68" spans="2:33">
      <c r="B68" t="s">
        <v>27429</v>
      </c>
      <c r="C68">
        <v>80</v>
      </c>
      <c r="D68" t="s">
        <v>27644</v>
      </c>
      <c r="E68">
        <v>3</v>
      </c>
      <c r="F68">
        <v>1</v>
      </c>
      <c r="G68">
        <v>0</v>
      </c>
      <c r="H68">
        <v>1</v>
      </c>
      <c r="I68">
        <v>0</v>
      </c>
      <c r="K68">
        <v>14156738226</v>
      </c>
      <c r="M68" t="s">
        <v>27360</v>
      </c>
      <c r="N68" t="s">
        <v>27645</v>
      </c>
      <c r="O68">
        <v>227710</v>
      </c>
      <c r="U68" t="s">
        <v>27646</v>
      </c>
      <c r="V68">
        <v>33.299999999999997</v>
      </c>
      <c r="W68">
        <v>66.7</v>
      </c>
      <c r="X68" t="s">
        <v>27427</v>
      </c>
      <c r="Y68" t="s">
        <v>102</v>
      </c>
      <c r="Z68">
        <v>2</v>
      </c>
      <c r="AE68" t="s">
        <v>27647</v>
      </c>
      <c r="AF68">
        <v>2</v>
      </c>
      <c r="AG68" t="s">
        <v>27427</v>
      </c>
    </row>
    <row r="69" spans="2:33">
      <c r="B69" t="s">
        <v>27429</v>
      </c>
      <c r="C69">
        <v>80</v>
      </c>
      <c r="D69" t="s">
        <v>27648</v>
      </c>
      <c r="E69">
        <v>4</v>
      </c>
      <c r="F69">
        <v>1</v>
      </c>
      <c r="G69">
        <v>1</v>
      </c>
      <c r="H69">
        <v>0</v>
      </c>
      <c r="I69">
        <v>0</v>
      </c>
      <c r="K69">
        <v>18087341945</v>
      </c>
      <c r="M69" t="s">
        <v>27360</v>
      </c>
      <c r="N69" t="s">
        <v>27383</v>
      </c>
      <c r="O69">
        <v>656002</v>
      </c>
      <c r="U69" t="s">
        <v>27649</v>
      </c>
      <c r="V69">
        <v>25</v>
      </c>
      <c r="W69">
        <v>50</v>
      </c>
      <c r="X69" t="s">
        <v>27376</v>
      </c>
      <c r="Y69" t="s">
        <v>102</v>
      </c>
      <c r="Z69">
        <v>1</v>
      </c>
      <c r="AE69" t="s">
        <v>27650</v>
      </c>
      <c r="AF69">
        <v>2</v>
      </c>
      <c r="AG69" t="s">
        <v>27376</v>
      </c>
    </row>
    <row r="70" spans="2:33">
      <c r="B70" t="s">
        <v>27429</v>
      </c>
      <c r="C70">
        <v>80</v>
      </c>
      <c r="D70" t="s">
        <v>27651</v>
      </c>
      <c r="E70">
        <v>5</v>
      </c>
      <c r="F70">
        <v>1</v>
      </c>
      <c r="G70">
        <v>1</v>
      </c>
      <c r="H70">
        <v>0</v>
      </c>
      <c r="I70">
        <v>1</v>
      </c>
      <c r="K70" t="s">
        <v>27652</v>
      </c>
      <c r="U70" t="s">
        <v>27653</v>
      </c>
      <c r="V70">
        <v>20</v>
      </c>
      <c r="W70">
        <v>60</v>
      </c>
      <c r="X70" t="s">
        <v>27654</v>
      </c>
      <c r="Y70" t="s">
        <v>102</v>
      </c>
      <c r="AE70" t="s">
        <v>27655</v>
      </c>
      <c r="AF70">
        <v>3</v>
      </c>
      <c r="AG70" t="s">
        <v>27427</v>
      </c>
    </row>
    <row r="71" spans="2:33">
      <c r="B71" t="s">
        <v>27429</v>
      </c>
      <c r="C71">
        <v>80</v>
      </c>
      <c r="D71" t="s">
        <v>27656</v>
      </c>
      <c r="E71">
        <v>5</v>
      </c>
      <c r="F71">
        <v>0</v>
      </c>
      <c r="G71">
        <v>0</v>
      </c>
      <c r="H71">
        <v>5</v>
      </c>
      <c r="I71">
        <v>0</v>
      </c>
      <c r="K71" t="s">
        <v>27657</v>
      </c>
      <c r="U71" t="s">
        <v>27658</v>
      </c>
      <c r="V71">
        <v>0</v>
      </c>
      <c r="W71">
        <v>100</v>
      </c>
      <c r="X71" t="s">
        <v>27659</v>
      </c>
      <c r="Y71" t="s">
        <v>102</v>
      </c>
      <c r="AE71" t="s">
        <v>829</v>
      </c>
      <c r="AF71">
        <v>5</v>
      </c>
      <c r="AG71" t="s">
        <v>27660</v>
      </c>
    </row>
    <row r="72" spans="2:33">
      <c r="B72" t="s">
        <v>27429</v>
      </c>
      <c r="C72">
        <v>80</v>
      </c>
      <c r="D72" t="s">
        <v>27661</v>
      </c>
      <c r="E72">
        <v>5</v>
      </c>
      <c r="F72">
        <v>2</v>
      </c>
      <c r="G72">
        <v>0</v>
      </c>
      <c r="H72">
        <v>0</v>
      </c>
      <c r="I72">
        <v>0</v>
      </c>
      <c r="K72" t="s">
        <v>27662</v>
      </c>
      <c r="M72" t="s">
        <v>27360</v>
      </c>
      <c r="N72" t="s">
        <v>27383</v>
      </c>
      <c r="O72">
        <v>622949</v>
      </c>
      <c r="U72" t="s">
        <v>27663</v>
      </c>
      <c r="V72">
        <v>40</v>
      </c>
      <c r="W72">
        <v>40</v>
      </c>
      <c r="X72" t="s">
        <v>27664</v>
      </c>
      <c r="Y72" t="s">
        <v>102</v>
      </c>
      <c r="Z72">
        <v>4</v>
      </c>
      <c r="AE72" t="s">
        <v>27396</v>
      </c>
      <c r="AF72">
        <v>2</v>
      </c>
      <c r="AG72" t="s">
        <v>27665</v>
      </c>
    </row>
    <row r="73" spans="2:33">
      <c r="B73" t="s">
        <v>27429</v>
      </c>
      <c r="C73">
        <v>80</v>
      </c>
      <c r="D73" t="s">
        <v>27666</v>
      </c>
      <c r="E73">
        <v>5</v>
      </c>
      <c r="F73">
        <v>0</v>
      </c>
      <c r="G73">
        <v>5</v>
      </c>
      <c r="H73">
        <v>0</v>
      </c>
      <c r="I73">
        <v>0</v>
      </c>
      <c r="K73">
        <v>-1682</v>
      </c>
      <c r="U73" t="s">
        <v>27667</v>
      </c>
      <c r="V73">
        <v>0</v>
      </c>
      <c r="W73">
        <v>100</v>
      </c>
      <c r="X73" t="s">
        <v>27668</v>
      </c>
      <c r="Y73" t="s">
        <v>102</v>
      </c>
      <c r="AE73" t="s">
        <v>68</v>
      </c>
      <c r="AF73">
        <v>5</v>
      </c>
      <c r="AG73" t="s">
        <v>27501</v>
      </c>
    </row>
    <row r="74" spans="2:33">
      <c r="B74" t="s">
        <v>27429</v>
      </c>
      <c r="C74">
        <v>80</v>
      </c>
      <c r="D74" t="s">
        <v>27669</v>
      </c>
      <c r="E74">
        <v>3</v>
      </c>
      <c r="F74">
        <v>1</v>
      </c>
      <c r="G74">
        <v>0</v>
      </c>
      <c r="H74">
        <v>0</v>
      </c>
      <c r="I74">
        <v>1</v>
      </c>
      <c r="K74" t="s">
        <v>27670</v>
      </c>
      <c r="U74" t="s">
        <v>27671</v>
      </c>
      <c r="V74">
        <v>33.299999999999997</v>
      </c>
      <c r="W74">
        <v>66.7</v>
      </c>
      <c r="X74" t="s">
        <v>27672</v>
      </c>
      <c r="Y74" t="s">
        <v>102</v>
      </c>
      <c r="AE74" t="s">
        <v>27673</v>
      </c>
      <c r="AF74">
        <v>2</v>
      </c>
      <c r="AG74" t="s">
        <v>27438</v>
      </c>
    </row>
    <row r="75" spans="2:33">
      <c r="B75" t="s">
        <v>27429</v>
      </c>
      <c r="C75">
        <v>80</v>
      </c>
      <c r="D75" t="s">
        <v>27674</v>
      </c>
      <c r="E75">
        <v>3</v>
      </c>
      <c r="F75">
        <v>1</v>
      </c>
      <c r="G75">
        <v>0</v>
      </c>
      <c r="H75">
        <v>0</v>
      </c>
      <c r="I75">
        <v>1</v>
      </c>
      <c r="K75" t="s">
        <v>27675</v>
      </c>
      <c r="U75" t="s">
        <v>27676</v>
      </c>
      <c r="V75">
        <v>33.299999999999997</v>
      </c>
      <c r="W75">
        <v>66.7</v>
      </c>
      <c r="X75" t="s">
        <v>27677</v>
      </c>
      <c r="Y75" t="s">
        <v>102</v>
      </c>
      <c r="AE75" t="s">
        <v>27404</v>
      </c>
      <c r="AF75">
        <v>2</v>
      </c>
      <c r="AG75" t="s">
        <v>27420</v>
      </c>
    </row>
    <row r="76" spans="2:33">
      <c r="B76" t="s">
        <v>27429</v>
      </c>
      <c r="C76">
        <v>80</v>
      </c>
      <c r="D76" t="s">
        <v>27678</v>
      </c>
      <c r="E76">
        <v>6</v>
      </c>
      <c r="F76">
        <v>2</v>
      </c>
      <c r="G76">
        <v>0</v>
      </c>
      <c r="H76">
        <v>0</v>
      </c>
      <c r="I76">
        <v>0</v>
      </c>
      <c r="K76" t="s">
        <v>27679</v>
      </c>
      <c r="L76" t="s">
        <v>27680</v>
      </c>
      <c r="M76" t="s">
        <v>27360</v>
      </c>
      <c r="N76" t="s">
        <v>27361</v>
      </c>
      <c r="O76">
        <v>510692</v>
      </c>
      <c r="U76" t="s">
        <v>27681</v>
      </c>
      <c r="V76">
        <v>33.299999999999997</v>
      </c>
      <c r="W76">
        <v>33.299999999999997</v>
      </c>
      <c r="X76" t="s">
        <v>27682</v>
      </c>
      <c r="Y76" t="s">
        <v>102</v>
      </c>
      <c r="AE76" t="s">
        <v>27396</v>
      </c>
      <c r="AF76">
        <v>2</v>
      </c>
      <c r="AG76" t="s">
        <v>27543</v>
      </c>
    </row>
    <row r="77" spans="2:33">
      <c r="B77" t="s">
        <v>27429</v>
      </c>
      <c r="C77">
        <v>80</v>
      </c>
      <c r="D77" t="s">
        <v>27683</v>
      </c>
      <c r="E77">
        <v>5</v>
      </c>
      <c r="F77">
        <v>0</v>
      </c>
      <c r="G77">
        <v>0</v>
      </c>
      <c r="H77">
        <v>0</v>
      </c>
      <c r="I77">
        <v>5</v>
      </c>
      <c r="K77">
        <v>16076441030</v>
      </c>
      <c r="U77" t="s">
        <v>27684</v>
      </c>
      <c r="V77">
        <v>0</v>
      </c>
      <c r="W77">
        <v>100</v>
      </c>
      <c r="X77" t="s">
        <v>27685</v>
      </c>
      <c r="Y77" t="s">
        <v>102</v>
      </c>
      <c r="AE77" t="s">
        <v>1554</v>
      </c>
      <c r="AF77">
        <v>5</v>
      </c>
      <c r="AG77" t="s">
        <v>27583</v>
      </c>
    </row>
    <row r="78" spans="2:33">
      <c r="B78" t="s">
        <v>27429</v>
      </c>
      <c r="C78">
        <v>80</v>
      </c>
      <c r="D78" t="s">
        <v>27686</v>
      </c>
      <c r="E78">
        <v>13</v>
      </c>
      <c r="F78">
        <v>0</v>
      </c>
      <c r="G78">
        <v>0</v>
      </c>
      <c r="H78">
        <v>0</v>
      </c>
      <c r="I78">
        <v>13</v>
      </c>
      <c r="K78" t="s">
        <v>27687</v>
      </c>
      <c r="U78" t="s">
        <v>27688</v>
      </c>
      <c r="V78">
        <v>0</v>
      </c>
      <c r="W78">
        <v>100</v>
      </c>
      <c r="X78" t="s">
        <v>27689</v>
      </c>
      <c r="Y78" t="s">
        <v>102</v>
      </c>
      <c r="AE78" t="s">
        <v>1554</v>
      </c>
      <c r="AF78">
        <v>13</v>
      </c>
      <c r="AG78" t="s">
        <v>27690</v>
      </c>
    </row>
    <row r="79" spans="2:33">
      <c r="B79" t="s">
        <v>27691</v>
      </c>
      <c r="C79">
        <v>75</v>
      </c>
      <c r="D79" t="s">
        <v>27692</v>
      </c>
      <c r="E79">
        <v>3</v>
      </c>
      <c r="F79">
        <v>3</v>
      </c>
      <c r="G79">
        <v>0</v>
      </c>
      <c r="H79">
        <v>0</v>
      </c>
      <c r="I79">
        <v>0</v>
      </c>
      <c r="K79" t="s">
        <v>27693</v>
      </c>
      <c r="M79" t="s">
        <v>27360</v>
      </c>
      <c r="N79" t="s">
        <v>27361</v>
      </c>
      <c r="O79">
        <v>527542</v>
      </c>
      <c r="U79" t="s">
        <v>27694</v>
      </c>
      <c r="V79">
        <v>100</v>
      </c>
      <c r="W79">
        <v>100</v>
      </c>
      <c r="X79" t="s">
        <v>27695</v>
      </c>
      <c r="Y79" t="s">
        <v>102</v>
      </c>
      <c r="Z79">
        <v>2</v>
      </c>
      <c r="AE79" t="s">
        <v>29</v>
      </c>
      <c r="AF79">
        <v>3</v>
      </c>
      <c r="AG79" t="s">
        <v>27696</v>
      </c>
    </row>
    <row r="80" spans="2:33">
      <c r="B80" t="s">
        <v>27691</v>
      </c>
      <c r="C80">
        <v>75</v>
      </c>
      <c r="D80" t="s">
        <v>27697</v>
      </c>
      <c r="E80">
        <v>10</v>
      </c>
      <c r="F80">
        <v>1</v>
      </c>
      <c r="G80">
        <v>1</v>
      </c>
      <c r="H80">
        <v>4</v>
      </c>
      <c r="I80">
        <v>0</v>
      </c>
      <c r="K80">
        <v>9165534249</v>
      </c>
      <c r="L80" t="s">
        <v>27698</v>
      </c>
      <c r="M80" t="s">
        <v>27360</v>
      </c>
      <c r="N80" t="s">
        <v>27383</v>
      </c>
      <c r="O80">
        <v>589920</v>
      </c>
      <c r="U80" t="s">
        <v>27699</v>
      </c>
      <c r="V80">
        <v>10</v>
      </c>
      <c r="W80">
        <v>60</v>
      </c>
      <c r="X80" t="s">
        <v>27459</v>
      </c>
      <c r="Y80" t="s">
        <v>102</v>
      </c>
      <c r="AE80" t="s">
        <v>27700</v>
      </c>
      <c r="AF80">
        <v>6</v>
      </c>
      <c r="AG80" t="s">
        <v>27459</v>
      </c>
    </row>
    <row r="81" spans="2:33">
      <c r="B81" t="s">
        <v>27691</v>
      </c>
      <c r="C81">
        <v>75</v>
      </c>
      <c r="D81" t="s">
        <v>27701</v>
      </c>
      <c r="E81">
        <v>7</v>
      </c>
      <c r="F81">
        <v>5</v>
      </c>
      <c r="G81">
        <v>0</v>
      </c>
      <c r="H81">
        <v>0</v>
      </c>
      <c r="I81">
        <v>0</v>
      </c>
      <c r="K81" t="s">
        <v>27702</v>
      </c>
      <c r="M81" t="s">
        <v>27360</v>
      </c>
      <c r="N81" t="s">
        <v>27361</v>
      </c>
      <c r="O81">
        <v>638994</v>
      </c>
      <c r="U81" t="s">
        <v>27703</v>
      </c>
      <c r="V81">
        <v>71.400000000000006</v>
      </c>
      <c r="W81">
        <v>71.400000000000006</v>
      </c>
      <c r="X81" t="s">
        <v>27704</v>
      </c>
      <c r="Y81" t="s">
        <v>102</v>
      </c>
      <c r="Z81">
        <v>1</v>
      </c>
      <c r="AE81" t="s">
        <v>27705</v>
      </c>
      <c r="AF81">
        <v>5</v>
      </c>
      <c r="AG81" t="s">
        <v>27366</v>
      </c>
    </row>
    <row r="82" spans="2:33">
      <c r="B82" t="s">
        <v>27691</v>
      </c>
      <c r="C82">
        <v>75</v>
      </c>
      <c r="D82" t="s">
        <v>27706</v>
      </c>
      <c r="E82">
        <v>4</v>
      </c>
      <c r="F82">
        <v>4</v>
      </c>
      <c r="G82">
        <v>0</v>
      </c>
      <c r="H82">
        <v>0</v>
      </c>
      <c r="I82">
        <v>0</v>
      </c>
      <c r="K82" t="s">
        <v>27707</v>
      </c>
      <c r="L82" t="s">
        <v>27708</v>
      </c>
      <c r="M82" t="s">
        <v>27360</v>
      </c>
      <c r="N82" t="s">
        <v>27383</v>
      </c>
      <c r="O82">
        <v>523529</v>
      </c>
      <c r="U82" t="s">
        <v>27709</v>
      </c>
      <c r="V82">
        <v>100</v>
      </c>
      <c r="W82">
        <v>100</v>
      </c>
      <c r="X82" t="s">
        <v>27427</v>
      </c>
      <c r="Y82" t="s">
        <v>102</v>
      </c>
      <c r="AE82" t="s">
        <v>29</v>
      </c>
      <c r="AF82">
        <v>4</v>
      </c>
      <c r="AG82" t="s">
        <v>27427</v>
      </c>
    </row>
    <row r="83" spans="2:33">
      <c r="B83" t="s">
        <v>27691</v>
      </c>
      <c r="C83">
        <v>75</v>
      </c>
      <c r="D83" t="s">
        <v>27710</v>
      </c>
      <c r="E83">
        <v>3</v>
      </c>
      <c r="F83">
        <v>3</v>
      </c>
      <c r="G83">
        <v>0</v>
      </c>
      <c r="H83">
        <v>0</v>
      </c>
      <c r="I83">
        <v>0</v>
      </c>
      <c r="K83" t="s">
        <v>27711</v>
      </c>
      <c r="L83" t="s">
        <v>27712</v>
      </c>
      <c r="M83" t="s">
        <v>27360</v>
      </c>
      <c r="N83" t="s">
        <v>27361</v>
      </c>
      <c r="O83">
        <v>656064</v>
      </c>
      <c r="U83" t="s">
        <v>27713</v>
      </c>
      <c r="V83">
        <v>100</v>
      </c>
      <c r="W83">
        <v>100</v>
      </c>
      <c r="X83" t="s">
        <v>27714</v>
      </c>
      <c r="Y83" t="s">
        <v>102</v>
      </c>
      <c r="AE83" t="s">
        <v>29</v>
      </c>
      <c r="AF83">
        <v>3</v>
      </c>
      <c r="AG83" t="s">
        <v>27497</v>
      </c>
    </row>
    <row r="84" spans="2:33">
      <c r="B84" t="s">
        <v>27691</v>
      </c>
      <c r="C84">
        <v>75</v>
      </c>
      <c r="D84" t="s">
        <v>27715</v>
      </c>
      <c r="E84">
        <v>4</v>
      </c>
      <c r="F84">
        <v>4</v>
      </c>
      <c r="G84">
        <v>0</v>
      </c>
      <c r="H84">
        <v>0</v>
      </c>
      <c r="I84">
        <v>0</v>
      </c>
      <c r="K84" t="s">
        <v>27716</v>
      </c>
      <c r="U84" t="s">
        <v>27717</v>
      </c>
      <c r="V84">
        <v>100</v>
      </c>
      <c r="W84">
        <v>100</v>
      </c>
      <c r="X84" t="s">
        <v>27718</v>
      </c>
      <c r="Y84" t="s">
        <v>102</v>
      </c>
      <c r="AE84" t="s">
        <v>29</v>
      </c>
      <c r="AF84">
        <v>4</v>
      </c>
      <c r="AG84" t="s">
        <v>27388</v>
      </c>
    </row>
    <row r="85" spans="2:33">
      <c r="B85" t="s">
        <v>27691</v>
      </c>
      <c r="C85">
        <v>75</v>
      </c>
      <c r="D85" t="s">
        <v>27719</v>
      </c>
      <c r="E85">
        <v>3</v>
      </c>
      <c r="F85">
        <v>3</v>
      </c>
      <c r="G85">
        <v>0</v>
      </c>
      <c r="H85">
        <v>0</v>
      </c>
      <c r="I85">
        <v>0</v>
      </c>
      <c r="K85">
        <v>18585518786</v>
      </c>
      <c r="U85" t="s">
        <v>27720</v>
      </c>
      <c r="V85">
        <v>100</v>
      </c>
      <c r="W85">
        <v>100</v>
      </c>
      <c r="X85" t="s">
        <v>27721</v>
      </c>
      <c r="Y85" t="s">
        <v>102</v>
      </c>
      <c r="AE85" t="s">
        <v>29</v>
      </c>
      <c r="AF85">
        <v>3</v>
      </c>
      <c r="AG85" t="s">
        <v>27722</v>
      </c>
    </row>
    <row r="86" spans="2:33">
      <c r="B86" t="s">
        <v>27691</v>
      </c>
      <c r="C86">
        <v>75</v>
      </c>
      <c r="D86" t="s">
        <v>27723</v>
      </c>
      <c r="E86">
        <v>5</v>
      </c>
      <c r="F86">
        <v>3</v>
      </c>
      <c r="G86">
        <v>0</v>
      </c>
      <c r="H86">
        <v>0</v>
      </c>
      <c r="I86">
        <v>0</v>
      </c>
      <c r="K86" t="s">
        <v>27724</v>
      </c>
      <c r="M86" t="s">
        <v>27360</v>
      </c>
      <c r="N86" t="s">
        <v>27361</v>
      </c>
      <c r="O86">
        <v>617878</v>
      </c>
      <c r="U86" t="s">
        <v>27725</v>
      </c>
      <c r="V86">
        <v>60</v>
      </c>
      <c r="W86">
        <v>60</v>
      </c>
      <c r="X86" t="s">
        <v>27726</v>
      </c>
      <c r="Y86" t="s">
        <v>102</v>
      </c>
      <c r="Z86">
        <v>2</v>
      </c>
      <c r="AE86" t="s">
        <v>27365</v>
      </c>
      <c r="AF86">
        <v>3</v>
      </c>
      <c r="AG86" t="s">
        <v>27727</v>
      </c>
    </row>
    <row r="87" spans="2:33">
      <c r="B87" t="s">
        <v>27691</v>
      </c>
      <c r="C87">
        <v>75</v>
      </c>
      <c r="D87" t="s">
        <v>27728</v>
      </c>
      <c r="E87">
        <v>6</v>
      </c>
      <c r="F87">
        <v>4</v>
      </c>
      <c r="G87">
        <v>0</v>
      </c>
      <c r="H87">
        <v>0</v>
      </c>
      <c r="I87">
        <v>0</v>
      </c>
      <c r="K87" t="s">
        <v>27729</v>
      </c>
      <c r="M87" t="s">
        <v>27360</v>
      </c>
      <c r="N87" t="s">
        <v>27361</v>
      </c>
      <c r="O87">
        <v>649372</v>
      </c>
      <c r="U87" t="s">
        <v>27730</v>
      </c>
      <c r="V87">
        <v>66.7</v>
      </c>
      <c r="W87">
        <v>66.7</v>
      </c>
      <c r="X87" t="s">
        <v>27731</v>
      </c>
      <c r="Y87" t="s">
        <v>102</v>
      </c>
      <c r="Z87">
        <v>2</v>
      </c>
      <c r="AE87" t="s">
        <v>27732</v>
      </c>
      <c r="AF87">
        <v>4</v>
      </c>
      <c r="AG87" t="s">
        <v>27733</v>
      </c>
    </row>
    <row r="88" spans="2:33">
      <c r="B88" t="s">
        <v>27691</v>
      </c>
      <c r="C88">
        <v>75</v>
      </c>
      <c r="D88" t="s">
        <v>27734</v>
      </c>
      <c r="E88">
        <v>3</v>
      </c>
      <c r="F88">
        <v>3</v>
      </c>
      <c r="G88">
        <v>0</v>
      </c>
      <c r="H88">
        <v>0</v>
      </c>
      <c r="I88">
        <v>0</v>
      </c>
      <c r="K88" t="s">
        <v>27735</v>
      </c>
      <c r="U88" t="s">
        <v>27736</v>
      </c>
      <c r="V88">
        <v>100</v>
      </c>
      <c r="W88">
        <v>100</v>
      </c>
      <c r="X88" t="s">
        <v>27519</v>
      </c>
      <c r="Y88" t="s">
        <v>102</v>
      </c>
      <c r="AE88" t="s">
        <v>29</v>
      </c>
      <c r="AF88">
        <v>3</v>
      </c>
      <c r="AG88" t="s">
        <v>27519</v>
      </c>
    </row>
    <row r="89" spans="2:33">
      <c r="B89" t="s">
        <v>27691</v>
      </c>
      <c r="C89">
        <v>75</v>
      </c>
      <c r="D89" t="s">
        <v>27737</v>
      </c>
      <c r="E89">
        <v>6</v>
      </c>
      <c r="F89">
        <v>4</v>
      </c>
      <c r="G89">
        <v>0</v>
      </c>
      <c r="H89">
        <v>0</v>
      </c>
      <c r="I89">
        <v>0</v>
      </c>
      <c r="K89" t="s">
        <v>27738</v>
      </c>
      <c r="M89" t="s">
        <v>27360</v>
      </c>
      <c r="N89" t="s">
        <v>27383</v>
      </c>
      <c r="O89">
        <v>549024</v>
      </c>
      <c r="U89" t="s">
        <v>27739</v>
      </c>
      <c r="V89">
        <v>66.7</v>
      </c>
      <c r="W89">
        <v>66.7</v>
      </c>
      <c r="X89" t="s">
        <v>27740</v>
      </c>
      <c r="Y89" t="s">
        <v>102</v>
      </c>
      <c r="Z89">
        <v>1</v>
      </c>
      <c r="AE89" t="s">
        <v>27365</v>
      </c>
      <c r="AF89">
        <v>4</v>
      </c>
      <c r="AG89" t="s">
        <v>27420</v>
      </c>
    </row>
    <row r="90" spans="2:33">
      <c r="B90" t="s">
        <v>27691</v>
      </c>
      <c r="C90">
        <v>75</v>
      </c>
      <c r="D90" t="s">
        <v>27741</v>
      </c>
      <c r="E90">
        <v>3</v>
      </c>
      <c r="F90">
        <v>3</v>
      </c>
      <c r="G90">
        <v>0</v>
      </c>
      <c r="H90">
        <v>0</v>
      </c>
      <c r="I90">
        <v>0</v>
      </c>
      <c r="K90">
        <v>16194623500</v>
      </c>
      <c r="U90" t="s">
        <v>27742</v>
      </c>
      <c r="V90">
        <v>100</v>
      </c>
      <c r="W90">
        <v>100</v>
      </c>
      <c r="X90" t="s">
        <v>27427</v>
      </c>
      <c r="Y90" t="s">
        <v>102</v>
      </c>
      <c r="AE90" t="s">
        <v>29</v>
      </c>
      <c r="AF90">
        <v>3</v>
      </c>
      <c r="AG90" t="s">
        <v>27427</v>
      </c>
    </row>
    <row r="91" spans="2:33">
      <c r="B91" t="s">
        <v>27691</v>
      </c>
      <c r="C91">
        <v>75</v>
      </c>
      <c r="D91" t="s">
        <v>27743</v>
      </c>
      <c r="E91">
        <v>5</v>
      </c>
      <c r="F91">
        <v>3</v>
      </c>
      <c r="G91">
        <v>0</v>
      </c>
      <c r="H91">
        <v>0</v>
      </c>
      <c r="I91">
        <v>0</v>
      </c>
      <c r="U91" t="s">
        <v>27744</v>
      </c>
      <c r="V91">
        <v>60</v>
      </c>
      <c r="W91">
        <v>60</v>
      </c>
      <c r="X91" t="s">
        <v>27745</v>
      </c>
      <c r="Y91" t="s">
        <v>102</v>
      </c>
      <c r="AE91" t="s">
        <v>27365</v>
      </c>
      <c r="AF91">
        <v>3</v>
      </c>
      <c r="AG91" t="s">
        <v>27722</v>
      </c>
    </row>
    <row r="92" spans="2:33">
      <c r="B92" t="s">
        <v>27691</v>
      </c>
      <c r="C92">
        <v>75</v>
      </c>
      <c r="D92" t="s">
        <v>27746</v>
      </c>
      <c r="E92">
        <v>5</v>
      </c>
      <c r="F92">
        <v>3</v>
      </c>
      <c r="G92">
        <v>0</v>
      </c>
      <c r="H92">
        <v>0</v>
      </c>
      <c r="I92">
        <v>0</v>
      </c>
      <c r="K92" t="s">
        <v>27747</v>
      </c>
      <c r="L92" t="s">
        <v>27748</v>
      </c>
      <c r="M92" t="s">
        <v>27360</v>
      </c>
      <c r="N92" t="s">
        <v>27361</v>
      </c>
      <c r="O92">
        <v>647047</v>
      </c>
      <c r="U92" t="s">
        <v>27749</v>
      </c>
      <c r="V92">
        <v>60</v>
      </c>
      <c r="W92">
        <v>60</v>
      </c>
      <c r="X92" t="s">
        <v>27750</v>
      </c>
      <c r="Y92" t="s">
        <v>102</v>
      </c>
      <c r="AE92" t="s">
        <v>27365</v>
      </c>
      <c r="AF92">
        <v>3</v>
      </c>
      <c r="AG92" t="s">
        <v>27751</v>
      </c>
    </row>
    <row r="93" spans="2:33">
      <c r="B93" t="s">
        <v>27691</v>
      </c>
      <c r="C93">
        <v>75</v>
      </c>
      <c r="D93" t="s">
        <v>27752</v>
      </c>
      <c r="E93">
        <v>3</v>
      </c>
      <c r="F93">
        <v>3</v>
      </c>
      <c r="G93">
        <v>0</v>
      </c>
      <c r="H93">
        <v>0</v>
      </c>
      <c r="I93">
        <v>0</v>
      </c>
      <c r="K93" t="s">
        <v>27753</v>
      </c>
      <c r="L93" t="s">
        <v>27754</v>
      </c>
      <c r="M93" t="s">
        <v>27360</v>
      </c>
      <c r="N93" t="s">
        <v>27383</v>
      </c>
      <c r="O93">
        <v>576979</v>
      </c>
      <c r="U93" t="s">
        <v>27755</v>
      </c>
      <c r="V93">
        <v>100</v>
      </c>
      <c r="W93">
        <v>100</v>
      </c>
      <c r="X93" t="s">
        <v>27756</v>
      </c>
      <c r="Y93" t="s">
        <v>102</v>
      </c>
      <c r="AE93" t="s">
        <v>29</v>
      </c>
      <c r="AF93">
        <v>3</v>
      </c>
      <c r="AG93" t="s">
        <v>27757</v>
      </c>
    </row>
    <row r="94" spans="2:33">
      <c r="B94" t="s">
        <v>27691</v>
      </c>
      <c r="C94">
        <v>75</v>
      </c>
      <c r="D94" t="s">
        <v>27758</v>
      </c>
      <c r="E94">
        <v>6</v>
      </c>
      <c r="F94">
        <v>4</v>
      </c>
      <c r="G94">
        <v>0</v>
      </c>
      <c r="H94">
        <v>0</v>
      </c>
      <c r="I94">
        <v>0</v>
      </c>
      <c r="K94">
        <v>-10993</v>
      </c>
      <c r="M94" t="s">
        <v>27360</v>
      </c>
      <c r="N94" t="s">
        <v>27383</v>
      </c>
      <c r="O94">
        <v>655259</v>
      </c>
      <c r="U94" t="s">
        <v>27759</v>
      </c>
      <c r="V94">
        <v>66.7</v>
      </c>
      <c r="W94">
        <v>66.7</v>
      </c>
      <c r="X94" t="s">
        <v>27760</v>
      </c>
      <c r="Y94" t="s">
        <v>102</v>
      </c>
      <c r="Z94">
        <v>1</v>
      </c>
      <c r="AE94" t="s">
        <v>27761</v>
      </c>
      <c r="AF94">
        <v>4</v>
      </c>
      <c r="AG94" t="s">
        <v>27762</v>
      </c>
    </row>
    <row r="95" spans="2:33">
      <c r="B95" t="s">
        <v>27691</v>
      </c>
      <c r="C95">
        <v>75</v>
      </c>
      <c r="D95" t="s">
        <v>27763</v>
      </c>
      <c r="E95">
        <v>5</v>
      </c>
      <c r="F95">
        <v>3</v>
      </c>
      <c r="G95">
        <v>0</v>
      </c>
      <c r="H95">
        <v>0</v>
      </c>
      <c r="I95">
        <v>0</v>
      </c>
      <c r="K95">
        <v>-10552</v>
      </c>
      <c r="L95" t="s">
        <v>27764</v>
      </c>
      <c r="M95" t="s">
        <v>27360</v>
      </c>
      <c r="N95" t="s">
        <v>27361</v>
      </c>
      <c r="O95">
        <v>540742</v>
      </c>
      <c r="U95" t="s">
        <v>27765</v>
      </c>
      <c r="V95">
        <v>60</v>
      </c>
      <c r="W95">
        <v>60</v>
      </c>
      <c r="X95" t="s">
        <v>27766</v>
      </c>
      <c r="Y95" t="s">
        <v>102</v>
      </c>
      <c r="AE95" t="s">
        <v>27365</v>
      </c>
      <c r="AF95">
        <v>3</v>
      </c>
      <c r="AG95" t="s">
        <v>27519</v>
      </c>
    </row>
    <row r="96" spans="2:33">
      <c r="B96" t="s">
        <v>27691</v>
      </c>
      <c r="C96">
        <v>75</v>
      </c>
      <c r="D96" t="s">
        <v>27767</v>
      </c>
      <c r="E96">
        <v>3</v>
      </c>
      <c r="F96">
        <v>3</v>
      </c>
      <c r="G96">
        <v>0</v>
      </c>
      <c r="H96">
        <v>0</v>
      </c>
      <c r="I96">
        <v>0</v>
      </c>
      <c r="K96">
        <v>-8980</v>
      </c>
      <c r="M96" t="s">
        <v>27360</v>
      </c>
      <c r="N96" t="s">
        <v>27383</v>
      </c>
      <c r="O96">
        <v>30150</v>
      </c>
      <c r="U96" t="s">
        <v>27768</v>
      </c>
      <c r="V96">
        <v>100</v>
      </c>
      <c r="W96">
        <v>100</v>
      </c>
      <c r="X96" t="s">
        <v>27427</v>
      </c>
      <c r="Y96" t="s">
        <v>102</v>
      </c>
      <c r="Z96">
        <v>4</v>
      </c>
      <c r="AE96" t="s">
        <v>29</v>
      </c>
      <c r="AF96">
        <v>3</v>
      </c>
      <c r="AG96" t="s">
        <v>27427</v>
      </c>
    </row>
    <row r="97" spans="2:33">
      <c r="B97" t="s">
        <v>27691</v>
      </c>
      <c r="C97">
        <v>75</v>
      </c>
      <c r="D97" t="s">
        <v>27769</v>
      </c>
      <c r="E97">
        <v>7</v>
      </c>
      <c r="F97">
        <v>5</v>
      </c>
      <c r="G97">
        <v>0</v>
      </c>
      <c r="H97">
        <v>0</v>
      </c>
      <c r="I97">
        <v>0</v>
      </c>
      <c r="K97" t="s">
        <v>27770</v>
      </c>
      <c r="L97" t="s">
        <v>27771</v>
      </c>
      <c r="M97" t="s">
        <v>27360</v>
      </c>
      <c r="N97" t="s">
        <v>27383</v>
      </c>
      <c r="O97">
        <v>647152</v>
      </c>
      <c r="U97" t="s">
        <v>27772</v>
      </c>
      <c r="V97">
        <v>71.400000000000006</v>
      </c>
      <c r="W97">
        <v>71.400000000000006</v>
      </c>
      <c r="X97" t="s">
        <v>27773</v>
      </c>
      <c r="Y97" t="s">
        <v>102</v>
      </c>
      <c r="AE97" t="s">
        <v>27774</v>
      </c>
      <c r="AF97">
        <v>5</v>
      </c>
      <c r="AG97" t="s">
        <v>27459</v>
      </c>
    </row>
    <row r="98" spans="2:33">
      <c r="B98" t="s">
        <v>27691</v>
      </c>
      <c r="C98">
        <v>75</v>
      </c>
      <c r="D98" t="s">
        <v>27775</v>
      </c>
      <c r="E98">
        <v>11</v>
      </c>
      <c r="F98">
        <v>8</v>
      </c>
      <c r="G98">
        <v>0</v>
      </c>
      <c r="H98">
        <v>0</v>
      </c>
      <c r="I98">
        <v>0</v>
      </c>
      <c r="K98">
        <v>15592773379</v>
      </c>
      <c r="L98" t="s">
        <v>27776</v>
      </c>
      <c r="M98" t="s">
        <v>27360</v>
      </c>
      <c r="N98" t="s">
        <v>27361</v>
      </c>
      <c r="O98">
        <v>607267</v>
      </c>
      <c r="U98" t="s">
        <v>27777</v>
      </c>
      <c r="V98">
        <v>72.7</v>
      </c>
      <c r="W98">
        <v>72.7</v>
      </c>
      <c r="X98" t="s">
        <v>27376</v>
      </c>
      <c r="Y98" t="s">
        <v>102</v>
      </c>
      <c r="AE98" t="s">
        <v>27778</v>
      </c>
      <c r="AF98">
        <v>8</v>
      </c>
      <c r="AG98" t="s">
        <v>27376</v>
      </c>
    </row>
    <row r="99" spans="2:33">
      <c r="B99" t="s">
        <v>27691</v>
      </c>
      <c r="C99">
        <v>75</v>
      </c>
      <c r="D99" t="s">
        <v>27779</v>
      </c>
      <c r="E99">
        <v>6</v>
      </c>
      <c r="F99">
        <v>4</v>
      </c>
      <c r="G99">
        <v>0</v>
      </c>
      <c r="H99">
        <v>0</v>
      </c>
      <c r="I99">
        <v>0</v>
      </c>
      <c r="K99" t="s">
        <v>27780</v>
      </c>
      <c r="L99" t="s">
        <v>27781</v>
      </c>
      <c r="M99" t="s">
        <v>27360</v>
      </c>
      <c r="N99" t="s">
        <v>27383</v>
      </c>
      <c r="O99">
        <v>646594</v>
      </c>
      <c r="U99" t="s">
        <v>27782</v>
      </c>
      <c r="V99">
        <v>66.7</v>
      </c>
      <c r="W99">
        <v>66.7</v>
      </c>
      <c r="X99" t="s">
        <v>27614</v>
      </c>
      <c r="Y99" t="s">
        <v>102</v>
      </c>
      <c r="AE99" t="s">
        <v>27365</v>
      </c>
      <c r="AF99">
        <v>4</v>
      </c>
      <c r="AG99" t="s">
        <v>27427</v>
      </c>
    </row>
    <row r="100" spans="2:33">
      <c r="B100" t="s">
        <v>27691</v>
      </c>
      <c r="C100">
        <v>75</v>
      </c>
      <c r="D100" t="s">
        <v>27783</v>
      </c>
      <c r="E100">
        <v>4</v>
      </c>
      <c r="F100">
        <v>4</v>
      </c>
      <c r="G100">
        <v>0</v>
      </c>
      <c r="H100">
        <v>0</v>
      </c>
      <c r="I100">
        <v>0</v>
      </c>
      <c r="K100">
        <v>-3171</v>
      </c>
      <c r="U100" t="s">
        <v>27784</v>
      </c>
      <c r="V100">
        <v>100</v>
      </c>
      <c r="W100">
        <v>100</v>
      </c>
      <c r="X100" t="s">
        <v>27388</v>
      </c>
      <c r="Y100" t="s">
        <v>102</v>
      </c>
      <c r="AE100" t="s">
        <v>29</v>
      </c>
      <c r="AF100">
        <v>4</v>
      </c>
      <c r="AG100" t="s">
        <v>27388</v>
      </c>
    </row>
    <row r="101" spans="2:33">
      <c r="B101" t="s">
        <v>27691</v>
      </c>
      <c r="C101">
        <v>75</v>
      </c>
      <c r="D101" t="s">
        <v>27785</v>
      </c>
      <c r="E101">
        <v>3</v>
      </c>
      <c r="F101">
        <v>3</v>
      </c>
      <c r="G101">
        <v>0</v>
      </c>
      <c r="H101">
        <v>0</v>
      </c>
      <c r="I101">
        <v>0</v>
      </c>
      <c r="K101" t="s">
        <v>27786</v>
      </c>
      <c r="M101" t="s">
        <v>27360</v>
      </c>
      <c r="N101" t="s">
        <v>27383</v>
      </c>
      <c r="O101">
        <v>574408</v>
      </c>
      <c r="U101" t="s">
        <v>27787</v>
      </c>
      <c r="V101">
        <v>100</v>
      </c>
      <c r="W101">
        <v>100</v>
      </c>
      <c r="X101" t="s">
        <v>27376</v>
      </c>
      <c r="Y101" t="s">
        <v>102</v>
      </c>
      <c r="Z101">
        <v>2</v>
      </c>
      <c r="AE101" t="s">
        <v>29</v>
      </c>
      <c r="AF101">
        <v>3</v>
      </c>
      <c r="AG101" t="s">
        <v>27376</v>
      </c>
    </row>
    <row r="102" spans="2:33">
      <c r="B102" t="s">
        <v>27691</v>
      </c>
      <c r="C102">
        <v>75</v>
      </c>
      <c r="D102" t="s">
        <v>27788</v>
      </c>
      <c r="E102">
        <v>3</v>
      </c>
      <c r="F102">
        <v>2</v>
      </c>
      <c r="G102">
        <v>0</v>
      </c>
      <c r="H102">
        <v>1</v>
      </c>
      <c r="I102">
        <v>0</v>
      </c>
      <c r="K102">
        <v>-8523</v>
      </c>
      <c r="M102" t="s">
        <v>27360</v>
      </c>
      <c r="N102" t="s">
        <v>27361</v>
      </c>
      <c r="O102">
        <v>575238</v>
      </c>
      <c r="U102" t="s">
        <v>27789</v>
      </c>
      <c r="V102">
        <v>66.7</v>
      </c>
      <c r="W102">
        <v>100</v>
      </c>
      <c r="X102" t="s">
        <v>27790</v>
      </c>
      <c r="Y102" t="s">
        <v>102</v>
      </c>
      <c r="Z102">
        <v>1</v>
      </c>
      <c r="AE102" t="s">
        <v>27791</v>
      </c>
      <c r="AF102">
        <v>3</v>
      </c>
      <c r="AG102" t="s">
        <v>27438</v>
      </c>
    </row>
    <row r="103" spans="2:33">
      <c r="B103" t="s">
        <v>27691</v>
      </c>
      <c r="C103">
        <v>75</v>
      </c>
      <c r="D103" t="s">
        <v>27792</v>
      </c>
      <c r="E103">
        <v>4</v>
      </c>
      <c r="F103">
        <v>4</v>
      </c>
      <c r="G103">
        <v>0</v>
      </c>
      <c r="H103">
        <v>0</v>
      </c>
      <c r="I103">
        <v>0</v>
      </c>
      <c r="K103" t="s">
        <v>27793</v>
      </c>
      <c r="M103" t="s">
        <v>27360</v>
      </c>
      <c r="N103" t="s">
        <v>27383</v>
      </c>
      <c r="O103">
        <v>618305</v>
      </c>
      <c r="U103" t="s">
        <v>27794</v>
      </c>
      <c r="V103">
        <v>100</v>
      </c>
      <c r="W103">
        <v>100</v>
      </c>
      <c r="X103" t="s">
        <v>27420</v>
      </c>
      <c r="Y103" t="s">
        <v>102</v>
      </c>
      <c r="Z103">
        <v>1</v>
      </c>
      <c r="AE103" t="s">
        <v>29</v>
      </c>
      <c r="AF103">
        <v>4</v>
      </c>
      <c r="AG103" t="s">
        <v>27420</v>
      </c>
    </row>
    <row r="104" spans="2:33">
      <c r="B104" t="s">
        <v>27691</v>
      </c>
      <c r="C104">
        <v>70</v>
      </c>
      <c r="D104" t="s">
        <v>27795</v>
      </c>
      <c r="E104">
        <v>3</v>
      </c>
      <c r="F104">
        <v>1</v>
      </c>
      <c r="G104">
        <v>0</v>
      </c>
      <c r="H104">
        <v>0</v>
      </c>
      <c r="I104">
        <v>0</v>
      </c>
      <c r="K104">
        <v>-7945</v>
      </c>
      <c r="M104" t="s">
        <v>27360</v>
      </c>
      <c r="N104" t="s">
        <v>27361</v>
      </c>
      <c r="O104">
        <v>439036</v>
      </c>
      <c r="U104" t="s">
        <v>27796</v>
      </c>
      <c r="V104">
        <v>33.299999999999997</v>
      </c>
      <c r="W104">
        <v>33.299999999999997</v>
      </c>
      <c r="X104" t="s">
        <v>27797</v>
      </c>
      <c r="Y104" t="s">
        <v>102</v>
      </c>
      <c r="Z104">
        <v>2</v>
      </c>
      <c r="AE104" t="s">
        <v>27798</v>
      </c>
      <c r="AF104">
        <v>1</v>
      </c>
      <c r="AG104" t="s">
        <v>27576</v>
      </c>
    </row>
    <row r="105" spans="2:33">
      <c r="B105" t="s">
        <v>27691</v>
      </c>
      <c r="C105">
        <v>70</v>
      </c>
      <c r="D105" t="s">
        <v>27799</v>
      </c>
      <c r="E105">
        <v>3</v>
      </c>
      <c r="F105">
        <v>1</v>
      </c>
      <c r="G105">
        <v>0</v>
      </c>
      <c r="H105">
        <v>0</v>
      </c>
      <c r="I105">
        <v>0</v>
      </c>
      <c r="U105" t="s">
        <v>27800</v>
      </c>
      <c r="V105">
        <v>33.299999999999997</v>
      </c>
      <c r="W105">
        <v>33.299999999999997</v>
      </c>
      <c r="X105" t="s">
        <v>27801</v>
      </c>
      <c r="Y105" t="s">
        <v>102</v>
      </c>
      <c r="AE105" t="s">
        <v>27802</v>
      </c>
      <c r="AF105">
        <v>1</v>
      </c>
      <c r="AG105" t="s">
        <v>27366</v>
      </c>
    </row>
    <row r="106" spans="2:33">
      <c r="B106" t="s">
        <v>27691</v>
      </c>
      <c r="C106">
        <v>70</v>
      </c>
      <c r="D106" t="s">
        <v>27803</v>
      </c>
      <c r="E106">
        <v>3</v>
      </c>
      <c r="F106">
        <v>1</v>
      </c>
      <c r="G106">
        <v>0</v>
      </c>
      <c r="H106">
        <v>0</v>
      </c>
      <c r="I106">
        <v>0</v>
      </c>
      <c r="K106">
        <v>13103273774</v>
      </c>
      <c r="L106" t="s">
        <v>27804</v>
      </c>
      <c r="M106" t="s">
        <v>27360</v>
      </c>
      <c r="N106" t="s">
        <v>27383</v>
      </c>
      <c r="O106">
        <v>607560</v>
      </c>
      <c r="U106" t="s">
        <v>27805</v>
      </c>
      <c r="V106">
        <v>33.299999999999997</v>
      </c>
      <c r="W106">
        <v>33.299999999999997</v>
      </c>
      <c r="X106" t="s">
        <v>27614</v>
      </c>
      <c r="Y106" t="s">
        <v>102</v>
      </c>
      <c r="AE106" t="s">
        <v>27806</v>
      </c>
      <c r="AF106">
        <v>1</v>
      </c>
      <c r="AG106" t="s">
        <v>27427</v>
      </c>
    </row>
    <row r="107" spans="2:33">
      <c r="B107" t="s">
        <v>27691</v>
      </c>
      <c r="C107">
        <v>70</v>
      </c>
      <c r="D107" t="s">
        <v>27807</v>
      </c>
      <c r="E107">
        <v>3</v>
      </c>
      <c r="F107">
        <v>1</v>
      </c>
      <c r="G107">
        <v>0</v>
      </c>
      <c r="H107">
        <v>0</v>
      </c>
      <c r="I107">
        <v>0</v>
      </c>
      <c r="K107" t="s">
        <v>27808</v>
      </c>
      <c r="U107" t="s">
        <v>27809</v>
      </c>
      <c r="V107">
        <v>33.299999999999997</v>
      </c>
      <c r="W107">
        <v>33.299999999999997</v>
      </c>
      <c r="X107" t="s">
        <v>27810</v>
      </c>
      <c r="Y107" t="s">
        <v>102</v>
      </c>
      <c r="AE107" t="s">
        <v>27811</v>
      </c>
      <c r="AF107">
        <v>1</v>
      </c>
      <c r="AG107" t="s">
        <v>27519</v>
      </c>
    </row>
    <row r="108" spans="2:33">
      <c r="B108" t="s">
        <v>27691</v>
      </c>
      <c r="C108">
        <v>70</v>
      </c>
      <c r="D108" t="s">
        <v>27812</v>
      </c>
      <c r="E108">
        <v>10</v>
      </c>
      <c r="F108">
        <v>0</v>
      </c>
      <c r="G108">
        <v>6</v>
      </c>
      <c r="H108">
        <v>0</v>
      </c>
      <c r="I108">
        <v>0</v>
      </c>
      <c r="K108">
        <v>-4058</v>
      </c>
      <c r="U108" t="s">
        <v>27813</v>
      </c>
      <c r="V108">
        <v>0</v>
      </c>
      <c r="W108">
        <v>60</v>
      </c>
      <c r="X108" t="s">
        <v>27814</v>
      </c>
      <c r="Y108" t="s">
        <v>102</v>
      </c>
      <c r="AE108" t="s">
        <v>27571</v>
      </c>
      <c r="AF108">
        <v>6</v>
      </c>
      <c r="AG108" t="s">
        <v>27815</v>
      </c>
    </row>
    <row r="109" spans="2:33">
      <c r="B109" t="s">
        <v>27691</v>
      </c>
      <c r="C109">
        <v>70</v>
      </c>
      <c r="D109" t="s">
        <v>27816</v>
      </c>
      <c r="E109">
        <v>3</v>
      </c>
      <c r="F109">
        <v>1</v>
      </c>
      <c r="G109">
        <v>0</v>
      </c>
      <c r="H109">
        <v>0</v>
      </c>
      <c r="I109">
        <v>0</v>
      </c>
      <c r="K109" t="s">
        <v>27817</v>
      </c>
      <c r="M109" t="s">
        <v>27360</v>
      </c>
      <c r="N109" t="s">
        <v>27361</v>
      </c>
      <c r="O109">
        <v>541525</v>
      </c>
      <c r="U109" t="s">
        <v>27818</v>
      </c>
      <c r="V109">
        <v>33.299999999999997</v>
      </c>
      <c r="W109">
        <v>33.299999999999997</v>
      </c>
      <c r="X109" t="s">
        <v>27519</v>
      </c>
      <c r="Y109" t="s">
        <v>102</v>
      </c>
      <c r="Z109">
        <v>2</v>
      </c>
      <c r="AE109" t="s">
        <v>27819</v>
      </c>
      <c r="AF109">
        <v>1</v>
      </c>
      <c r="AG109" t="s">
        <v>27519</v>
      </c>
    </row>
    <row r="110" spans="2:33">
      <c r="B110" t="s">
        <v>27691</v>
      </c>
      <c r="C110">
        <v>70</v>
      </c>
      <c r="D110" t="s">
        <v>27820</v>
      </c>
      <c r="E110">
        <v>3</v>
      </c>
      <c r="F110">
        <v>0</v>
      </c>
      <c r="G110">
        <v>0</v>
      </c>
      <c r="H110">
        <v>0</v>
      </c>
      <c r="I110">
        <v>3</v>
      </c>
      <c r="K110" t="s">
        <v>27821</v>
      </c>
      <c r="U110" t="s">
        <v>27822</v>
      </c>
      <c r="V110">
        <v>0</v>
      </c>
      <c r="W110">
        <v>100</v>
      </c>
      <c r="X110" t="s">
        <v>27823</v>
      </c>
      <c r="Y110" t="s">
        <v>102</v>
      </c>
      <c r="AE110" t="s">
        <v>1554</v>
      </c>
      <c r="AF110">
        <v>3</v>
      </c>
      <c r="AG110" t="s">
        <v>27824</v>
      </c>
    </row>
    <row r="111" spans="2:33">
      <c r="B111" t="s">
        <v>27691</v>
      </c>
      <c r="C111">
        <v>70</v>
      </c>
      <c r="D111" t="s">
        <v>27825</v>
      </c>
      <c r="E111">
        <v>9</v>
      </c>
      <c r="F111">
        <v>2</v>
      </c>
      <c r="G111">
        <v>0</v>
      </c>
      <c r="H111">
        <v>1</v>
      </c>
      <c r="I111">
        <v>0</v>
      </c>
      <c r="K111" t="s">
        <v>27826</v>
      </c>
      <c r="M111" t="s">
        <v>27360</v>
      </c>
      <c r="N111" t="s">
        <v>27383</v>
      </c>
      <c r="O111">
        <v>407584</v>
      </c>
      <c r="U111" t="s">
        <v>27827</v>
      </c>
      <c r="V111">
        <v>22.2</v>
      </c>
      <c r="W111">
        <v>33.299999999999997</v>
      </c>
      <c r="X111" t="s">
        <v>27828</v>
      </c>
      <c r="Y111" t="s">
        <v>102</v>
      </c>
      <c r="Z111">
        <v>1</v>
      </c>
      <c r="AE111" t="s">
        <v>27829</v>
      </c>
      <c r="AF111">
        <v>3</v>
      </c>
      <c r="AG111" t="s">
        <v>27427</v>
      </c>
    </row>
    <row r="112" spans="2:33">
      <c r="B112" t="s">
        <v>27691</v>
      </c>
      <c r="C112">
        <v>70</v>
      </c>
      <c r="D112" t="s">
        <v>27830</v>
      </c>
      <c r="E112">
        <v>3</v>
      </c>
      <c r="F112">
        <v>1</v>
      </c>
      <c r="G112">
        <v>0</v>
      </c>
      <c r="H112">
        <v>0</v>
      </c>
      <c r="I112">
        <v>0</v>
      </c>
      <c r="K112" t="s">
        <v>27831</v>
      </c>
      <c r="M112" t="s">
        <v>27360</v>
      </c>
      <c r="N112" t="s">
        <v>27383</v>
      </c>
      <c r="O112">
        <v>523611</v>
      </c>
      <c r="U112" t="s">
        <v>27832</v>
      </c>
      <c r="V112">
        <v>33.299999999999997</v>
      </c>
      <c r="W112">
        <v>33.299999999999997</v>
      </c>
      <c r="X112" t="s">
        <v>27614</v>
      </c>
      <c r="Y112" t="s">
        <v>102</v>
      </c>
      <c r="Z112">
        <v>1</v>
      </c>
      <c r="AE112" t="s">
        <v>27833</v>
      </c>
      <c r="AF112">
        <v>1</v>
      </c>
      <c r="AG112" t="s">
        <v>27427</v>
      </c>
    </row>
    <row r="113" spans="2:33">
      <c r="B113" t="s">
        <v>27691</v>
      </c>
      <c r="C113">
        <v>70</v>
      </c>
      <c r="D113" t="s">
        <v>27834</v>
      </c>
      <c r="E113">
        <v>2</v>
      </c>
      <c r="F113">
        <v>1</v>
      </c>
      <c r="G113">
        <v>0</v>
      </c>
      <c r="H113">
        <v>0</v>
      </c>
      <c r="I113">
        <v>1</v>
      </c>
      <c r="K113">
        <v>15594322700</v>
      </c>
      <c r="M113" t="s">
        <v>27360</v>
      </c>
      <c r="N113" t="s">
        <v>27383</v>
      </c>
      <c r="O113">
        <v>585147</v>
      </c>
      <c r="U113" t="s">
        <v>27835</v>
      </c>
      <c r="V113">
        <v>50</v>
      </c>
      <c r="W113">
        <v>100</v>
      </c>
      <c r="X113" t="s">
        <v>27543</v>
      </c>
      <c r="Y113" t="s">
        <v>102</v>
      </c>
      <c r="Z113">
        <v>1</v>
      </c>
      <c r="AE113" t="s">
        <v>27836</v>
      </c>
      <c r="AF113">
        <v>2</v>
      </c>
      <c r="AG113" t="s">
        <v>27543</v>
      </c>
    </row>
    <row r="114" spans="2:33">
      <c r="B114" t="s">
        <v>27691</v>
      </c>
      <c r="C114">
        <v>70</v>
      </c>
      <c r="D114" t="s">
        <v>27837</v>
      </c>
      <c r="E114">
        <v>3</v>
      </c>
      <c r="F114">
        <v>1</v>
      </c>
      <c r="G114">
        <v>0</v>
      </c>
      <c r="H114">
        <v>0</v>
      </c>
      <c r="I114">
        <v>0</v>
      </c>
      <c r="K114">
        <v>-9109</v>
      </c>
      <c r="U114" t="s">
        <v>27838</v>
      </c>
      <c r="V114">
        <v>33.299999999999997</v>
      </c>
      <c r="W114">
        <v>33.299999999999997</v>
      </c>
      <c r="X114" t="s">
        <v>27376</v>
      </c>
      <c r="Y114" t="s">
        <v>102</v>
      </c>
      <c r="AE114" t="s">
        <v>27839</v>
      </c>
      <c r="AF114">
        <v>1</v>
      </c>
      <c r="AG114" t="s">
        <v>27376</v>
      </c>
    </row>
    <row r="115" spans="2:33">
      <c r="B115" t="s">
        <v>27691</v>
      </c>
      <c r="C115">
        <v>70</v>
      </c>
      <c r="D115" t="s">
        <v>27840</v>
      </c>
      <c r="E115">
        <v>4</v>
      </c>
      <c r="F115">
        <v>1</v>
      </c>
      <c r="G115">
        <v>0</v>
      </c>
      <c r="H115">
        <v>0</v>
      </c>
      <c r="I115">
        <v>0</v>
      </c>
      <c r="K115">
        <v>-8900</v>
      </c>
      <c r="U115" t="s">
        <v>27841</v>
      </c>
      <c r="V115">
        <v>25</v>
      </c>
      <c r="W115">
        <v>25</v>
      </c>
      <c r="X115" t="s">
        <v>27842</v>
      </c>
      <c r="Y115" t="s">
        <v>102</v>
      </c>
      <c r="AE115" t="s">
        <v>27843</v>
      </c>
      <c r="AF115">
        <v>1</v>
      </c>
      <c r="AG115" t="s">
        <v>27660</v>
      </c>
    </row>
    <row r="116" spans="2:33">
      <c r="B116" t="s">
        <v>27691</v>
      </c>
      <c r="C116">
        <v>70</v>
      </c>
      <c r="D116" t="s">
        <v>27844</v>
      </c>
      <c r="E116">
        <v>4</v>
      </c>
      <c r="F116">
        <v>2</v>
      </c>
      <c r="G116">
        <v>0</v>
      </c>
      <c r="H116">
        <v>0</v>
      </c>
      <c r="I116">
        <v>0</v>
      </c>
      <c r="K116" t="s">
        <v>27845</v>
      </c>
      <c r="L116" t="s">
        <v>27846</v>
      </c>
      <c r="M116" t="s">
        <v>27360</v>
      </c>
      <c r="N116" t="s">
        <v>27361</v>
      </c>
      <c r="O116">
        <v>548230</v>
      </c>
      <c r="U116" t="s">
        <v>27847</v>
      </c>
      <c r="V116">
        <v>50</v>
      </c>
      <c r="W116">
        <v>50</v>
      </c>
      <c r="X116" t="s">
        <v>27848</v>
      </c>
      <c r="Y116" t="s">
        <v>102</v>
      </c>
      <c r="AE116" t="s">
        <v>27365</v>
      </c>
      <c r="AF116">
        <v>2</v>
      </c>
      <c r="AG116" t="s">
        <v>27427</v>
      </c>
    </row>
    <row r="117" spans="2:33">
      <c r="B117" t="s">
        <v>27691</v>
      </c>
      <c r="C117">
        <v>70</v>
      </c>
      <c r="D117" t="s">
        <v>27849</v>
      </c>
      <c r="E117">
        <v>11</v>
      </c>
      <c r="F117">
        <v>5</v>
      </c>
      <c r="G117">
        <v>0</v>
      </c>
      <c r="H117">
        <v>0</v>
      </c>
      <c r="I117">
        <v>0</v>
      </c>
      <c r="K117" t="s">
        <v>27850</v>
      </c>
      <c r="U117" t="s">
        <v>27851</v>
      </c>
      <c r="V117">
        <v>45.5</v>
      </c>
      <c r="W117">
        <v>45.5</v>
      </c>
      <c r="X117" t="s">
        <v>27852</v>
      </c>
      <c r="Y117" t="s">
        <v>102</v>
      </c>
      <c r="AE117" t="s">
        <v>27774</v>
      </c>
      <c r="AF117">
        <v>5</v>
      </c>
      <c r="AG117" t="s">
        <v>27534</v>
      </c>
    </row>
    <row r="118" spans="2:33">
      <c r="B118" t="s">
        <v>27691</v>
      </c>
      <c r="C118">
        <v>70</v>
      </c>
      <c r="D118" t="s">
        <v>27853</v>
      </c>
      <c r="E118">
        <v>4</v>
      </c>
      <c r="F118">
        <v>1</v>
      </c>
      <c r="G118">
        <v>0</v>
      </c>
      <c r="H118">
        <v>0</v>
      </c>
      <c r="I118">
        <v>0</v>
      </c>
      <c r="K118" t="s">
        <v>27854</v>
      </c>
      <c r="L118" t="s">
        <v>27855</v>
      </c>
      <c r="M118" t="s">
        <v>27360</v>
      </c>
      <c r="N118" t="s">
        <v>27361</v>
      </c>
      <c r="O118">
        <v>574130</v>
      </c>
      <c r="U118" t="s">
        <v>27856</v>
      </c>
      <c r="V118">
        <v>25</v>
      </c>
      <c r="W118">
        <v>25</v>
      </c>
      <c r="X118" t="s">
        <v>27438</v>
      </c>
      <c r="Y118" t="s">
        <v>102</v>
      </c>
      <c r="AE118" t="s">
        <v>27428</v>
      </c>
      <c r="AF118">
        <v>1</v>
      </c>
      <c r="AG118" t="s">
        <v>27438</v>
      </c>
    </row>
    <row r="119" spans="2:33">
      <c r="B119" t="s">
        <v>27691</v>
      </c>
      <c r="C119">
        <v>70</v>
      </c>
      <c r="D119" t="s">
        <v>27857</v>
      </c>
      <c r="E119">
        <v>4</v>
      </c>
      <c r="F119">
        <v>1</v>
      </c>
      <c r="G119">
        <v>0</v>
      </c>
      <c r="H119">
        <v>0</v>
      </c>
      <c r="I119">
        <v>0</v>
      </c>
      <c r="K119">
        <v>15592997175</v>
      </c>
      <c r="M119" t="s">
        <v>27360</v>
      </c>
      <c r="N119" t="s">
        <v>27361</v>
      </c>
      <c r="O119">
        <v>587233</v>
      </c>
      <c r="U119" t="s">
        <v>27858</v>
      </c>
      <c r="V119">
        <v>25</v>
      </c>
      <c r="W119">
        <v>25</v>
      </c>
      <c r="X119" t="s">
        <v>27859</v>
      </c>
      <c r="Y119" t="s">
        <v>102</v>
      </c>
      <c r="Z119">
        <v>3</v>
      </c>
      <c r="AE119" t="s">
        <v>27860</v>
      </c>
      <c r="AF119">
        <v>1</v>
      </c>
      <c r="AG119" t="s">
        <v>27861</v>
      </c>
    </row>
    <row r="120" spans="2:33">
      <c r="B120" t="s">
        <v>27691</v>
      </c>
      <c r="C120">
        <v>70</v>
      </c>
      <c r="D120" t="s">
        <v>27862</v>
      </c>
      <c r="E120">
        <v>4</v>
      </c>
      <c r="F120">
        <v>1</v>
      </c>
      <c r="G120">
        <v>0</v>
      </c>
      <c r="H120">
        <v>0</v>
      </c>
      <c r="I120">
        <v>0</v>
      </c>
      <c r="K120" t="s">
        <v>27863</v>
      </c>
      <c r="M120" t="s">
        <v>27360</v>
      </c>
      <c r="N120" t="s">
        <v>27361</v>
      </c>
      <c r="O120">
        <v>667162</v>
      </c>
      <c r="U120" t="s">
        <v>27864</v>
      </c>
      <c r="V120">
        <v>25</v>
      </c>
      <c r="W120">
        <v>25</v>
      </c>
      <c r="X120" t="s">
        <v>27865</v>
      </c>
      <c r="Y120" t="s">
        <v>102</v>
      </c>
      <c r="Z120">
        <v>1</v>
      </c>
      <c r="AE120" t="s">
        <v>27866</v>
      </c>
      <c r="AF120">
        <v>1</v>
      </c>
      <c r="AG120" t="s">
        <v>27867</v>
      </c>
    </row>
    <row r="121" spans="2:33">
      <c r="B121" t="s">
        <v>27691</v>
      </c>
      <c r="C121">
        <v>70</v>
      </c>
      <c r="D121" t="s">
        <v>27868</v>
      </c>
      <c r="E121">
        <v>2</v>
      </c>
      <c r="F121">
        <v>1</v>
      </c>
      <c r="G121">
        <v>0</v>
      </c>
      <c r="H121">
        <v>0</v>
      </c>
      <c r="I121">
        <v>1</v>
      </c>
      <c r="K121" t="s">
        <v>27869</v>
      </c>
      <c r="M121" t="s">
        <v>27360</v>
      </c>
      <c r="N121" t="s">
        <v>27361</v>
      </c>
      <c r="O121">
        <v>650323</v>
      </c>
      <c r="U121" t="s">
        <v>27870</v>
      </c>
      <c r="V121">
        <v>50</v>
      </c>
      <c r="W121">
        <v>100</v>
      </c>
      <c r="X121" t="s">
        <v>27519</v>
      </c>
      <c r="Y121" t="s">
        <v>102</v>
      </c>
      <c r="Z121">
        <v>1</v>
      </c>
      <c r="AE121" t="s">
        <v>27836</v>
      </c>
      <c r="AF121">
        <v>2</v>
      </c>
      <c r="AG121" t="s">
        <v>27519</v>
      </c>
    </row>
    <row r="122" spans="2:33">
      <c r="B122" t="s">
        <v>27691</v>
      </c>
      <c r="C122">
        <v>70</v>
      </c>
      <c r="D122" t="s">
        <v>27871</v>
      </c>
      <c r="E122">
        <v>4</v>
      </c>
      <c r="F122">
        <v>1</v>
      </c>
      <c r="G122">
        <v>0</v>
      </c>
      <c r="H122">
        <v>0</v>
      </c>
      <c r="I122">
        <v>0</v>
      </c>
      <c r="K122">
        <v>-8191</v>
      </c>
      <c r="M122" t="s">
        <v>27360</v>
      </c>
      <c r="N122" t="s">
        <v>27361</v>
      </c>
      <c r="O122">
        <v>517819</v>
      </c>
      <c r="U122" t="s">
        <v>27872</v>
      </c>
      <c r="V122">
        <v>25</v>
      </c>
      <c r="W122">
        <v>25</v>
      </c>
      <c r="X122" t="s">
        <v>27873</v>
      </c>
      <c r="Y122" t="s">
        <v>102</v>
      </c>
      <c r="Z122">
        <v>1</v>
      </c>
      <c r="AE122" t="s">
        <v>27874</v>
      </c>
      <c r="AF122">
        <v>1</v>
      </c>
      <c r="AG122" t="s">
        <v>27432</v>
      </c>
    </row>
    <row r="123" spans="2:33">
      <c r="B123" t="s">
        <v>27691</v>
      </c>
      <c r="C123">
        <v>70</v>
      </c>
      <c r="D123" t="s">
        <v>27875</v>
      </c>
      <c r="E123">
        <v>4</v>
      </c>
      <c r="F123">
        <v>1</v>
      </c>
      <c r="G123">
        <v>0</v>
      </c>
      <c r="H123">
        <v>0</v>
      </c>
      <c r="I123">
        <v>0</v>
      </c>
      <c r="K123" t="s">
        <v>27876</v>
      </c>
      <c r="U123" t="s">
        <v>27877</v>
      </c>
      <c r="V123">
        <v>25</v>
      </c>
      <c r="W123">
        <v>25</v>
      </c>
      <c r="X123" t="s">
        <v>27427</v>
      </c>
      <c r="Y123" t="s">
        <v>102</v>
      </c>
      <c r="AE123" t="s">
        <v>27878</v>
      </c>
      <c r="AF123">
        <v>1</v>
      </c>
      <c r="AG123" t="s">
        <v>27427</v>
      </c>
    </row>
    <row r="124" spans="2:33">
      <c r="B124" t="s">
        <v>27691</v>
      </c>
      <c r="C124">
        <v>70</v>
      </c>
      <c r="D124" t="s">
        <v>27879</v>
      </c>
      <c r="E124">
        <v>4</v>
      </c>
      <c r="F124">
        <v>1</v>
      </c>
      <c r="G124">
        <v>0</v>
      </c>
      <c r="H124">
        <v>0</v>
      </c>
      <c r="I124">
        <v>0</v>
      </c>
      <c r="K124" t="s">
        <v>27880</v>
      </c>
      <c r="L124" t="s">
        <v>27881</v>
      </c>
      <c r="M124" t="s">
        <v>27360</v>
      </c>
      <c r="N124" t="s">
        <v>27361</v>
      </c>
      <c r="O124">
        <v>597708</v>
      </c>
      <c r="U124" t="s">
        <v>27882</v>
      </c>
      <c r="V124">
        <v>25</v>
      </c>
      <c r="W124">
        <v>25</v>
      </c>
      <c r="X124" t="s">
        <v>27883</v>
      </c>
      <c r="Y124" t="s">
        <v>102</v>
      </c>
      <c r="AE124" t="s">
        <v>27884</v>
      </c>
      <c r="AF124">
        <v>1</v>
      </c>
      <c r="AG124" t="s">
        <v>27438</v>
      </c>
    </row>
    <row r="125" spans="2:33">
      <c r="B125" t="s">
        <v>27691</v>
      </c>
      <c r="C125">
        <v>70</v>
      </c>
      <c r="D125" t="s">
        <v>27885</v>
      </c>
      <c r="E125">
        <v>4</v>
      </c>
      <c r="F125">
        <v>1</v>
      </c>
      <c r="G125">
        <v>0</v>
      </c>
      <c r="H125">
        <v>0</v>
      </c>
      <c r="I125">
        <v>0</v>
      </c>
      <c r="K125">
        <v>-9353</v>
      </c>
      <c r="M125" t="s">
        <v>27360</v>
      </c>
      <c r="N125" t="s">
        <v>27383</v>
      </c>
      <c r="O125">
        <v>418027</v>
      </c>
      <c r="U125" t="s">
        <v>27886</v>
      </c>
      <c r="V125">
        <v>25</v>
      </c>
      <c r="W125">
        <v>25</v>
      </c>
      <c r="X125" t="s">
        <v>27887</v>
      </c>
      <c r="Y125" t="s">
        <v>102</v>
      </c>
      <c r="Z125">
        <v>2</v>
      </c>
      <c r="AE125" t="s">
        <v>27888</v>
      </c>
      <c r="AF125">
        <v>1</v>
      </c>
      <c r="AG125" t="s">
        <v>27459</v>
      </c>
    </row>
    <row r="126" spans="2:33">
      <c r="B126" t="s">
        <v>27691</v>
      </c>
      <c r="C126">
        <v>70</v>
      </c>
      <c r="D126" t="s">
        <v>27889</v>
      </c>
      <c r="E126">
        <v>4</v>
      </c>
      <c r="F126">
        <v>0</v>
      </c>
      <c r="G126">
        <v>0</v>
      </c>
      <c r="H126">
        <v>0</v>
      </c>
      <c r="I126">
        <v>4</v>
      </c>
      <c r="K126" t="s">
        <v>27890</v>
      </c>
      <c r="U126" t="s">
        <v>27891</v>
      </c>
      <c r="V126">
        <v>0</v>
      </c>
      <c r="W126">
        <v>100</v>
      </c>
      <c r="X126" t="s">
        <v>27420</v>
      </c>
      <c r="Y126" t="s">
        <v>102</v>
      </c>
      <c r="AE126" t="s">
        <v>1554</v>
      </c>
      <c r="AF126">
        <v>4</v>
      </c>
      <c r="AG126" t="s">
        <v>27420</v>
      </c>
    </row>
    <row r="127" spans="2:33">
      <c r="B127" t="s">
        <v>27691</v>
      </c>
      <c r="C127">
        <v>70</v>
      </c>
      <c r="D127" t="s">
        <v>27892</v>
      </c>
      <c r="E127">
        <v>2</v>
      </c>
      <c r="F127">
        <v>1</v>
      </c>
      <c r="G127">
        <v>0</v>
      </c>
      <c r="H127">
        <v>0</v>
      </c>
      <c r="I127">
        <v>1</v>
      </c>
      <c r="K127" t="s">
        <v>27893</v>
      </c>
      <c r="U127" t="s">
        <v>27894</v>
      </c>
      <c r="V127">
        <v>50</v>
      </c>
      <c r="W127">
        <v>100</v>
      </c>
      <c r="X127" t="s">
        <v>27895</v>
      </c>
      <c r="Y127" t="s">
        <v>102</v>
      </c>
      <c r="AE127" t="s">
        <v>27836</v>
      </c>
      <c r="AF127">
        <v>2</v>
      </c>
      <c r="AG127" t="s">
        <v>27896</v>
      </c>
    </row>
    <row r="128" spans="2:33">
      <c r="B128" t="s">
        <v>27691</v>
      </c>
      <c r="C128">
        <v>70</v>
      </c>
      <c r="D128" t="s">
        <v>27897</v>
      </c>
      <c r="E128">
        <v>2</v>
      </c>
      <c r="F128">
        <v>1</v>
      </c>
      <c r="G128">
        <v>0</v>
      </c>
      <c r="H128">
        <v>0</v>
      </c>
      <c r="I128">
        <v>1</v>
      </c>
      <c r="K128" t="s">
        <v>27898</v>
      </c>
      <c r="U128" t="s">
        <v>27899</v>
      </c>
      <c r="V128">
        <v>50</v>
      </c>
      <c r="W128">
        <v>100</v>
      </c>
      <c r="X128" t="s">
        <v>27376</v>
      </c>
      <c r="Y128" t="s">
        <v>102</v>
      </c>
      <c r="AE128" t="s">
        <v>27836</v>
      </c>
      <c r="AF128">
        <v>2</v>
      </c>
      <c r="AG128" t="s">
        <v>27376</v>
      </c>
    </row>
    <row r="129" spans="2:33">
      <c r="B129" t="s">
        <v>27691</v>
      </c>
      <c r="C129">
        <v>70</v>
      </c>
      <c r="D129" t="s">
        <v>27900</v>
      </c>
      <c r="E129">
        <v>4</v>
      </c>
      <c r="F129">
        <v>2</v>
      </c>
      <c r="G129">
        <v>0</v>
      </c>
      <c r="H129">
        <v>0</v>
      </c>
      <c r="I129">
        <v>0</v>
      </c>
      <c r="K129">
        <v>-1061</v>
      </c>
      <c r="M129" t="s">
        <v>27360</v>
      </c>
      <c r="N129" t="s">
        <v>27361</v>
      </c>
      <c r="O129">
        <v>670025</v>
      </c>
      <c r="U129" t="s">
        <v>27901</v>
      </c>
      <c r="V129">
        <v>50</v>
      </c>
      <c r="W129">
        <v>50</v>
      </c>
      <c r="X129" t="s">
        <v>27902</v>
      </c>
      <c r="Y129" t="s">
        <v>102</v>
      </c>
      <c r="Z129">
        <v>3</v>
      </c>
      <c r="AE129" t="s">
        <v>27903</v>
      </c>
      <c r="AF129">
        <v>2</v>
      </c>
      <c r="AG129" t="s">
        <v>27519</v>
      </c>
    </row>
    <row r="130" spans="2:33">
      <c r="B130" t="s">
        <v>27691</v>
      </c>
      <c r="C130">
        <v>70</v>
      </c>
      <c r="D130" t="s">
        <v>27904</v>
      </c>
      <c r="E130">
        <v>4</v>
      </c>
      <c r="F130">
        <v>1</v>
      </c>
      <c r="G130">
        <v>0</v>
      </c>
      <c r="H130">
        <v>0</v>
      </c>
      <c r="I130">
        <v>0</v>
      </c>
      <c r="K130">
        <v>15597217757</v>
      </c>
      <c r="M130" t="s">
        <v>27360</v>
      </c>
      <c r="N130" t="s">
        <v>27361</v>
      </c>
      <c r="O130">
        <v>450435</v>
      </c>
      <c r="U130" t="s">
        <v>27905</v>
      </c>
      <c r="V130">
        <v>25</v>
      </c>
      <c r="W130">
        <v>25</v>
      </c>
      <c r="X130" t="s">
        <v>27906</v>
      </c>
      <c r="Y130" t="s">
        <v>102</v>
      </c>
      <c r="Z130">
        <v>2</v>
      </c>
      <c r="AE130" t="s">
        <v>27907</v>
      </c>
      <c r="AF130">
        <v>1</v>
      </c>
      <c r="AG130" t="s">
        <v>27427</v>
      </c>
    </row>
    <row r="131" spans="2:33">
      <c r="B131" t="s">
        <v>27691</v>
      </c>
      <c r="C131">
        <v>70</v>
      </c>
      <c r="D131" t="s">
        <v>27908</v>
      </c>
      <c r="E131">
        <v>4</v>
      </c>
      <c r="F131">
        <v>2</v>
      </c>
      <c r="G131">
        <v>0</v>
      </c>
      <c r="H131">
        <v>0</v>
      </c>
      <c r="I131">
        <v>0</v>
      </c>
      <c r="K131">
        <v>17075853500</v>
      </c>
      <c r="L131" t="s">
        <v>27909</v>
      </c>
      <c r="M131" t="s">
        <v>27360</v>
      </c>
      <c r="N131" t="s">
        <v>27361</v>
      </c>
      <c r="O131">
        <v>648519</v>
      </c>
      <c r="U131" t="s">
        <v>27910</v>
      </c>
      <c r="V131">
        <v>50</v>
      </c>
      <c r="W131">
        <v>50</v>
      </c>
      <c r="X131" t="s">
        <v>27911</v>
      </c>
      <c r="Y131" t="s">
        <v>102</v>
      </c>
      <c r="AE131" t="s">
        <v>27396</v>
      </c>
      <c r="AF131">
        <v>2</v>
      </c>
      <c r="AG131" t="s">
        <v>27376</v>
      </c>
    </row>
    <row r="132" spans="2:33">
      <c r="B132" t="s">
        <v>27691</v>
      </c>
      <c r="C132">
        <v>70</v>
      </c>
      <c r="D132" t="s">
        <v>27912</v>
      </c>
      <c r="E132">
        <v>4</v>
      </c>
      <c r="F132">
        <v>2</v>
      </c>
      <c r="G132">
        <v>0</v>
      </c>
      <c r="H132">
        <v>0</v>
      </c>
      <c r="I132">
        <v>0</v>
      </c>
      <c r="K132">
        <v>-1669</v>
      </c>
      <c r="U132" t="s">
        <v>27913</v>
      </c>
      <c r="V132">
        <v>50</v>
      </c>
      <c r="W132">
        <v>50</v>
      </c>
      <c r="X132" t="s">
        <v>27432</v>
      </c>
      <c r="Y132" t="s">
        <v>102</v>
      </c>
      <c r="AE132" t="s">
        <v>27914</v>
      </c>
      <c r="AF132">
        <v>2</v>
      </c>
      <c r="AG132" t="s">
        <v>27432</v>
      </c>
    </row>
    <row r="133" spans="2:33">
      <c r="B133" t="s">
        <v>27691</v>
      </c>
      <c r="C133">
        <v>70</v>
      </c>
      <c r="D133" t="s">
        <v>27915</v>
      </c>
      <c r="E133">
        <v>4</v>
      </c>
      <c r="F133">
        <v>1</v>
      </c>
      <c r="G133">
        <v>0</v>
      </c>
      <c r="H133">
        <v>0</v>
      </c>
      <c r="I133">
        <v>0</v>
      </c>
      <c r="K133" t="s">
        <v>27916</v>
      </c>
      <c r="U133" t="s">
        <v>27917</v>
      </c>
      <c r="V133">
        <v>25</v>
      </c>
      <c r="W133">
        <v>25</v>
      </c>
      <c r="X133" t="s">
        <v>27427</v>
      </c>
      <c r="Y133" t="s">
        <v>102</v>
      </c>
      <c r="AE133" t="s">
        <v>27428</v>
      </c>
      <c r="AF133">
        <v>1</v>
      </c>
      <c r="AG133" t="s">
        <v>27427</v>
      </c>
    </row>
    <row r="134" spans="2:33">
      <c r="B134" t="s">
        <v>27691</v>
      </c>
      <c r="C134">
        <v>70</v>
      </c>
      <c r="D134" t="s">
        <v>27918</v>
      </c>
      <c r="E134">
        <v>4</v>
      </c>
      <c r="F134">
        <v>1</v>
      </c>
      <c r="G134">
        <v>0</v>
      </c>
      <c r="H134">
        <v>0</v>
      </c>
      <c r="I134">
        <v>0</v>
      </c>
      <c r="K134" t="s">
        <v>27919</v>
      </c>
      <c r="U134" t="s">
        <v>27920</v>
      </c>
      <c r="V134">
        <v>25</v>
      </c>
      <c r="W134">
        <v>25</v>
      </c>
      <c r="X134" t="s">
        <v>27921</v>
      </c>
      <c r="Y134" t="s">
        <v>102</v>
      </c>
      <c r="AE134" t="s">
        <v>27922</v>
      </c>
      <c r="AF134">
        <v>1</v>
      </c>
      <c r="AG134" t="s">
        <v>27534</v>
      </c>
    </row>
    <row r="135" spans="2:33">
      <c r="B135" t="s">
        <v>27691</v>
      </c>
      <c r="C135">
        <v>70</v>
      </c>
      <c r="D135" t="s">
        <v>27923</v>
      </c>
      <c r="E135">
        <v>4</v>
      </c>
      <c r="F135">
        <v>2</v>
      </c>
      <c r="G135">
        <v>0</v>
      </c>
      <c r="H135">
        <v>0</v>
      </c>
      <c r="I135">
        <v>1</v>
      </c>
      <c r="K135">
        <v>-10841</v>
      </c>
      <c r="M135" t="s">
        <v>27360</v>
      </c>
      <c r="N135" t="s">
        <v>27361</v>
      </c>
      <c r="O135">
        <v>640793</v>
      </c>
      <c r="U135" t="s">
        <v>27924</v>
      </c>
      <c r="V135">
        <v>50</v>
      </c>
      <c r="W135">
        <v>75</v>
      </c>
      <c r="X135" t="s">
        <v>27925</v>
      </c>
      <c r="Y135" t="s">
        <v>102</v>
      </c>
      <c r="Z135">
        <v>1</v>
      </c>
      <c r="AE135" t="s">
        <v>27673</v>
      </c>
      <c r="AF135">
        <v>3</v>
      </c>
      <c r="AG135" t="s">
        <v>27926</v>
      </c>
    </row>
    <row r="136" spans="2:33">
      <c r="B136" t="s">
        <v>27691</v>
      </c>
      <c r="C136">
        <v>70</v>
      </c>
      <c r="D136" t="s">
        <v>27927</v>
      </c>
      <c r="E136">
        <v>2</v>
      </c>
      <c r="F136">
        <v>1</v>
      </c>
      <c r="G136">
        <v>1</v>
      </c>
      <c r="H136">
        <v>0</v>
      </c>
      <c r="I136">
        <v>0</v>
      </c>
      <c r="K136" t="s">
        <v>27928</v>
      </c>
      <c r="U136" t="s">
        <v>27929</v>
      </c>
      <c r="V136">
        <v>50</v>
      </c>
      <c r="W136">
        <v>100</v>
      </c>
      <c r="X136" t="s">
        <v>27427</v>
      </c>
      <c r="Y136" t="s">
        <v>102</v>
      </c>
      <c r="AE136" t="s">
        <v>27930</v>
      </c>
      <c r="AF136">
        <v>2</v>
      </c>
      <c r="AG136" t="s">
        <v>27427</v>
      </c>
    </row>
    <row r="137" spans="2:33">
      <c r="B137" t="s">
        <v>27691</v>
      </c>
      <c r="C137">
        <v>70</v>
      </c>
      <c r="D137" t="s">
        <v>27931</v>
      </c>
      <c r="E137">
        <v>5</v>
      </c>
      <c r="F137">
        <v>1</v>
      </c>
      <c r="G137">
        <v>1</v>
      </c>
      <c r="H137">
        <v>0</v>
      </c>
      <c r="I137">
        <v>0</v>
      </c>
      <c r="K137">
        <v>-3690</v>
      </c>
      <c r="M137" t="s">
        <v>27360</v>
      </c>
      <c r="N137" t="s">
        <v>27361</v>
      </c>
      <c r="O137">
        <v>648176</v>
      </c>
      <c r="U137" t="s">
        <v>27932</v>
      </c>
      <c r="V137">
        <v>20</v>
      </c>
      <c r="W137">
        <v>40</v>
      </c>
      <c r="X137" t="s">
        <v>27376</v>
      </c>
      <c r="Y137" t="s">
        <v>102</v>
      </c>
      <c r="Z137">
        <v>36</v>
      </c>
      <c r="AE137" t="s">
        <v>27933</v>
      </c>
      <c r="AF137">
        <v>2</v>
      </c>
      <c r="AG137" t="s">
        <v>27376</v>
      </c>
    </row>
    <row r="138" spans="2:33">
      <c r="B138" t="s">
        <v>27691</v>
      </c>
      <c r="C138">
        <v>70</v>
      </c>
      <c r="D138" t="s">
        <v>27934</v>
      </c>
      <c r="E138">
        <v>4</v>
      </c>
      <c r="F138">
        <v>1</v>
      </c>
      <c r="G138">
        <v>0</v>
      </c>
      <c r="H138">
        <v>0</v>
      </c>
      <c r="I138">
        <v>0</v>
      </c>
      <c r="K138" t="s">
        <v>27935</v>
      </c>
      <c r="U138" t="s">
        <v>27936</v>
      </c>
      <c r="V138">
        <v>25</v>
      </c>
      <c r="W138">
        <v>25</v>
      </c>
      <c r="X138" t="s">
        <v>27937</v>
      </c>
      <c r="Y138" t="s">
        <v>102</v>
      </c>
      <c r="AE138" t="s">
        <v>27428</v>
      </c>
      <c r="AF138">
        <v>1</v>
      </c>
      <c r="AG138" t="s">
        <v>27427</v>
      </c>
    </row>
    <row r="139" spans="2:33">
      <c r="B139" t="s">
        <v>27691</v>
      </c>
      <c r="C139">
        <v>70</v>
      </c>
      <c r="D139" t="s">
        <v>27938</v>
      </c>
      <c r="E139">
        <v>2</v>
      </c>
      <c r="F139">
        <v>1</v>
      </c>
      <c r="G139">
        <v>1</v>
      </c>
      <c r="H139">
        <v>0</v>
      </c>
      <c r="I139">
        <v>0</v>
      </c>
      <c r="K139" t="s">
        <v>27939</v>
      </c>
      <c r="U139" t="s">
        <v>27940</v>
      </c>
      <c r="V139">
        <v>50</v>
      </c>
      <c r="W139">
        <v>100</v>
      </c>
      <c r="X139" t="s">
        <v>27376</v>
      </c>
      <c r="Y139" t="s">
        <v>102</v>
      </c>
      <c r="AE139" t="s">
        <v>27930</v>
      </c>
      <c r="AF139">
        <v>2</v>
      </c>
      <c r="AG139" t="s">
        <v>27376</v>
      </c>
    </row>
    <row r="140" spans="2:33">
      <c r="B140" t="s">
        <v>27691</v>
      </c>
      <c r="C140">
        <v>70</v>
      </c>
      <c r="D140" t="s">
        <v>27941</v>
      </c>
      <c r="E140">
        <v>5</v>
      </c>
      <c r="F140">
        <v>1</v>
      </c>
      <c r="G140">
        <v>0</v>
      </c>
      <c r="H140">
        <v>1</v>
      </c>
      <c r="I140">
        <v>0</v>
      </c>
      <c r="K140">
        <v>15592289264</v>
      </c>
      <c r="U140" t="s">
        <v>27942</v>
      </c>
      <c r="V140">
        <v>20</v>
      </c>
      <c r="W140">
        <v>40</v>
      </c>
      <c r="X140" t="s">
        <v>27740</v>
      </c>
      <c r="Y140" t="s">
        <v>102</v>
      </c>
      <c r="AE140" t="s">
        <v>27943</v>
      </c>
      <c r="AF140">
        <v>2</v>
      </c>
      <c r="AG140" t="s">
        <v>27420</v>
      </c>
    </row>
    <row r="141" spans="2:33">
      <c r="B141" t="s">
        <v>27691</v>
      </c>
      <c r="C141">
        <v>70</v>
      </c>
      <c r="D141" t="s">
        <v>27944</v>
      </c>
      <c r="E141">
        <v>3</v>
      </c>
      <c r="F141">
        <v>1</v>
      </c>
      <c r="G141">
        <v>0</v>
      </c>
      <c r="H141">
        <v>0</v>
      </c>
      <c r="I141">
        <v>0</v>
      </c>
      <c r="K141" t="s">
        <v>27945</v>
      </c>
      <c r="U141" t="s">
        <v>27946</v>
      </c>
      <c r="V141">
        <v>33.299999999999997</v>
      </c>
      <c r="W141">
        <v>33.299999999999997</v>
      </c>
      <c r="X141" t="s">
        <v>27947</v>
      </c>
      <c r="Y141" t="s">
        <v>102</v>
      </c>
      <c r="AE141" t="s">
        <v>27948</v>
      </c>
      <c r="AF141">
        <v>1</v>
      </c>
      <c r="AG141" t="s">
        <v>27949</v>
      </c>
    </row>
    <row r="142" spans="2:33">
      <c r="B142" t="s">
        <v>27691</v>
      </c>
      <c r="C142">
        <v>70</v>
      </c>
      <c r="D142" t="s">
        <v>27950</v>
      </c>
      <c r="E142">
        <v>3</v>
      </c>
      <c r="F142">
        <v>1</v>
      </c>
      <c r="G142">
        <v>0</v>
      </c>
      <c r="H142">
        <v>0</v>
      </c>
      <c r="I142">
        <v>0</v>
      </c>
      <c r="K142">
        <v>13196242020</v>
      </c>
      <c r="U142" t="s">
        <v>27951</v>
      </c>
      <c r="V142">
        <v>33.299999999999997</v>
      </c>
      <c r="W142">
        <v>33.299999999999997</v>
      </c>
      <c r="X142" t="s">
        <v>27427</v>
      </c>
      <c r="Y142" t="s">
        <v>102</v>
      </c>
      <c r="AE142" t="s">
        <v>27952</v>
      </c>
      <c r="AF142">
        <v>1</v>
      </c>
      <c r="AG142" t="s">
        <v>27427</v>
      </c>
    </row>
    <row r="143" spans="2:33">
      <c r="B143" t="s">
        <v>27691</v>
      </c>
      <c r="C143">
        <v>70</v>
      </c>
      <c r="D143" t="s">
        <v>27953</v>
      </c>
      <c r="E143">
        <v>3</v>
      </c>
      <c r="F143">
        <v>1</v>
      </c>
      <c r="G143">
        <v>0</v>
      </c>
      <c r="H143">
        <v>0</v>
      </c>
      <c r="I143">
        <v>0</v>
      </c>
      <c r="K143">
        <v>14087552125</v>
      </c>
      <c r="U143" t="s">
        <v>27954</v>
      </c>
      <c r="V143">
        <v>33.299999999999997</v>
      </c>
      <c r="W143">
        <v>33.299999999999997</v>
      </c>
      <c r="X143" t="s">
        <v>27955</v>
      </c>
      <c r="Y143" t="s">
        <v>102</v>
      </c>
      <c r="AE143" t="s">
        <v>27956</v>
      </c>
      <c r="AF143">
        <v>1</v>
      </c>
      <c r="AG143" t="s">
        <v>27543</v>
      </c>
    </row>
    <row r="144" spans="2:33">
      <c r="B144" t="s">
        <v>27691</v>
      </c>
      <c r="C144">
        <v>70</v>
      </c>
      <c r="D144" t="s">
        <v>27957</v>
      </c>
      <c r="E144">
        <v>4</v>
      </c>
      <c r="F144">
        <v>1</v>
      </c>
      <c r="G144">
        <v>0</v>
      </c>
      <c r="H144">
        <v>0</v>
      </c>
      <c r="I144">
        <v>0</v>
      </c>
      <c r="K144" t="s">
        <v>27958</v>
      </c>
      <c r="U144" t="s">
        <v>27959</v>
      </c>
      <c r="V144">
        <v>25</v>
      </c>
      <c r="W144">
        <v>25</v>
      </c>
      <c r="X144" t="s">
        <v>27911</v>
      </c>
      <c r="Y144" t="s">
        <v>102</v>
      </c>
      <c r="AE144" t="s">
        <v>27960</v>
      </c>
      <c r="AF144">
        <v>1</v>
      </c>
      <c r="AG144" t="s">
        <v>27376</v>
      </c>
    </row>
    <row r="145" spans="2:33">
      <c r="B145" t="s">
        <v>27691</v>
      </c>
      <c r="C145">
        <v>70</v>
      </c>
      <c r="D145" t="s">
        <v>27961</v>
      </c>
      <c r="E145">
        <v>3</v>
      </c>
      <c r="F145">
        <v>0</v>
      </c>
      <c r="G145">
        <v>3</v>
      </c>
      <c r="H145">
        <v>0</v>
      </c>
      <c r="I145">
        <v>0</v>
      </c>
      <c r="K145">
        <v>-4363</v>
      </c>
      <c r="U145" t="s">
        <v>27962</v>
      </c>
      <c r="V145">
        <v>0</v>
      </c>
      <c r="W145">
        <v>100</v>
      </c>
      <c r="X145" t="s">
        <v>27963</v>
      </c>
      <c r="Y145" t="s">
        <v>102</v>
      </c>
      <c r="AE145" t="s">
        <v>68</v>
      </c>
      <c r="AF145">
        <v>3</v>
      </c>
      <c r="AG145" t="s">
        <v>27501</v>
      </c>
    </row>
    <row r="146" spans="2:33">
      <c r="B146" t="s">
        <v>27691</v>
      </c>
      <c r="C146">
        <v>70</v>
      </c>
      <c r="D146" t="s">
        <v>27964</v>
      </c>
      <c r="E146">
        <v>3</v>
      </c>
      <c r="F146">
        <v>0</v>
      </c>
      <c r="G146">
        <v>3</v>
      </c>
      <c r="H146">
        <v>0</v>
      </c>
      <c r="I146">
        <v>0</v>
      </c>
      <c r="K146" t="s">
        <v>27965</v>
      </c>
      <c r="U146" t="s">
        <v>27966</v>
      </c>
      <c r="V146">
        <v>0</v>
      </c>
      <c r="W146">
        <v>100</v>
      </c>
      <c r="X146" t="s">
        <v>27427</v>
      </c>
      <c r="Y146" t="s">
        <v>102</v>
      </c>
      <c r="AE146" t="s">
        <v>68</v>
      </c>
      <c r="AF146">
        <v>3</v>
      </c>
      <c r="AG146" t="s">
        <v>27427</v>
      </c>
    </row>
    <row r="147" spans="2:33">
      <c r="B147" t="s">
        <v>27691</v>
      </c>
      <c r="C147">
        <v>70</v>
      </c>
      <c r="D147" t="s">
        <v>27967</v>
      </c>
      <c r="E147">
        <v>3</v>
      </c>
      <c r="F147">
        <v>1</v>
      </c>
      <c r="G147">
        <v>0</v>
      </c>
      <c r="H147">
        <v>0</v>
      </c>
      <c r="I147">
        <v>0</v>
      </c>
      <c r="K147" t="s">
        <v>27968</v>
      </c>
      <c r="M147" t="s">
        <v>27360</v>
      </c>
      <c r="N147" t="s">
        <v>27361</v>
      </c>
      <c r="O147">
        <v>665261</v>
      </c>
      <c r="U147" t="s">
        <v>27969</v>
      </c>
      <c r="V147">
        <v>33.299999999999997</v>
      </c>
      <c r="W147">
        <v>33.299999999999997</v>
      </c>
      <c r="X147" t="s">
        <v>27427</v>
      </c>
      <c r="Y147" t="s">
        <v>102</v>
      </c>
      <c r="Z147">
        <v>1</v>
      </c>
      <c r="AE147" t="s">
        <v>27970</v>
      </c>
      <c r="AF147">
        <v>1</v>
      </c>
      <c r="AG147" t="s">
        <v>27427</v>
      </c>
    </row>
    <row r="148" spans="2:33">
      <c r="B148" t="s">
        <v>27691</v>
      </c>
      <c r="C148">
        <v>70</v>
      </c>
      <c r="D148" t="s">
        <v>27971</v>
      </c>
      <c r="E148">
        <v>2</v>
      </c>
      <c r="F148">
        <v>1</v>
      </c>
      <c r="G148">
        <v>0</v>
      </c>
      <c r="H148">
        <v>0</v>
      </c>
      <c r="I148">
        <v>1</v>
      </c>
      <c r="K148">
        <v>-3027</v>
      </c>
      <c r="L148" t="s">
        <v>27972</v>
      </c>
      <c r="M148" t="s">
        <v>27360</v>
      </c>
      <c r="N148" t="s">
        <v>27361</v>
      </c>
      <c r="O148">
        <v>617020</v>
      </c>
      <c r="U148" t="s">
        <v>27973</v>
      </c>
      <c r="V148">
        <v>50</v>
      </c>
      <c r="W148">
        <v>100</v>
      </c>
      <c r="X148" t="s">
        <v>27824</v>
      </c>
      <c r="Y148" t="s">
        <v>102</v>
      </c>
      <c r="AE148" t="s">
        <v>27836</v>
      </c>
      <c r="AF148">
        <v>2</v>
      </c>
      <c r="AG148" t="s">
        <v>27824</v>
      </c>
    </row>
    <row r="149" spans="2:33">
      <c r="B149" t="s">
        <v>27691</v>
      </c>
      <c r="C149">
        <v>70</v>
      </c>
      <c r="D149" t="s">
        <v>27974</v>
      </c>
      <c r="E149">
        <v>3</v>
      </c>
      <c r="F149">
        <v>1</v>
      </c>
      <c r="G149">
        <v>0</v>
      </c>
      <c r="H149">
        <v>0</v>
      </c>
      <c r="I149">
        <v>0</v>
      </c>
      <c r="K149" t="s">
        <v>27975</v>
      </c>
      <c r="U149" t="s">
        <v>27976</v>
      </c>
      <c r="V149">
        <v>33.299999999999997</v>
      </c>
      <c r="W149">
        <v>33.299999999999997</v>
      </c>
      <c r="X149" t="s">
        <v>27977</v>
      </c>
      <c r="Y149" t="s">
        <v>102</v>
      </c>
      <c r="AE149" t="s">
        <v>27978</v>
      </c>
      <c r="AF149">
        <v>1</v>
      </c>
      <c r="AG149" t="s">
        <v>27751</v>
      </c>
    </row>
    <row r="150" spans="2:33">
      <c r="B150" t="s">
        <v>27691</v>
      </c>
      <c r="C150">
        <v>70</v>
      </c>
      <c r="D150" t="s">
        <v>27979</v>
      </c>
      <c r="E150">
        <v>3</v>
      </c>
      <c r="F150">
        <v>0</v>
      </c>
      <c r="G150">
        <v>3</v>
      </c>
      <c r="H150">
        <v>0</v>
      </c>
      <c r="I150">
        <v>0</v>
      </c>
      <c r="K150">
        <v>-4297</v>
      </c>
      <c r="U150" t="s">
        <v>27980</v>
      </c>
      <c r="V150">
        <v>0</v>
      </c>
      <c r="W150">
        <v>100</v>
      </c>
      <c r="X150" t="s">
        <v>27981</v>
      </c>
      <c r="Y150" t="s">
        <v>102</v>
      </c>
      <c r="AE150" t="s">
        <v>68</v>
      </c>
      <c r="AF150">
        <v>3</v>
      </c>
      <c r="AG150" t="s">
        <v>27501</v>
      </c>
    </row>
    <row r="151" spans="2:33">
      <c r="B151" t="s">
        <v>27691</v>
      </c>
      <c r="C151">
        <v>70</v>
      </c>
      <c r="D151" t="s">
        <v>27982</v>
      </c>
      <c r="E151">
        <v>3</v>
      </c>
      <c r="F151">
        <v>1</v>
      </c>
      <c r="G151">
        <v>0</v>
      </c>
      <c r="H151">
        <v>0</v>
      </c>
      <c r="I151">
        <v>0</v>
      </c>
      <c r="K151" t="s">
        <v>27983</v>
      </c>
      <c r="M151" t="s">
        <v>27360</v>
      </c>
      <c r="N151" t="s">
        <v>27361</v>
      </c>
      <c r="O151">
        <v>621522</v>
      </c>
      <c r="U151" t="s">
        <v>27984</v>
      </c>
      <c r="V151">
        <v>33.299999999999997</v>
      </c>
      <c r="W151">
        <v>33.299999999999997</v>
      </c>
      <c r="X151" t="s">
        <v>27985</v>
      </c>
      <c r="Y151" t="s">
        <v>102</v>
      </c>
      <c r="Z151">
        <v>1</v>
      </c>
      <c r="AE151" t="s">
        <v>27798</v>
      </c>
      <c r="AF151">
        <v>1</v>
      </c>
      <c r="AG151" t="s">
        <v>27543</v>
      </c>
    </row>
    <row r="152" spans="2:33">
      <c r="B152" t="s">
        <v>27691</v>
      </c>
      <c r="C152">
        <v>70</v>
      </c>
      <c r="D152" t="s">
        <v>27986</v>
      </c>
      <c r="E152">
        <v>3</v>
      </c>
      <c r="F152">
        <v>1</v>
      </c>
      <c r="G152">
        <v>0</v>
      </c>
      <c r="H152">
        <v>0</v>
      </c>
      <c r="I152">
        <v>0</v>
      </c>
      <c r="K152" t="s">
        <v>27987</v>
      </c>
      <c r="U152" t="s">
        <v>27988</v>
      </c>
      <c r="V152">
        <v>33.299999999999997</v>
      </c>
      <c r="W152">
        <v>33.299999999999997</v>
      </c>
      <c r="X152" t="s">
        <v>27459</v>
      </c>
      <c r="Y152" t="s">
        <v>102</v>
      </c>
      <c r="AE152" t="s">
        <v>27396</v>
      </c>
      <c r="AF152">
        <v>1</v>
      </c>
      <c r="AG152" t="s">
        <v>27459</v>
      </c>
    </row>
    <row r="153" spans="2:33">
      <c r="B153" t="s">
        <v>27691</v>
      </c>
      <c r="C153">
        <v>70</v>
      </c>
      <c r="D153" t="s">
        <v>27989</v>
      </c>
      <c r="E153">
        <v>4</v>
      </c>
      <c r="F153">
        <v>1</v>
      </c>
      <c r="G153">
        <v>0</v>
      </c>
      <c r="H153">
        <v>0</v>
      </c>
      <c r="I153">
        <v>0</v>
      </c>
      <c r="K153" t="s">
        <v>27990</v>
      </c>
      <c r="L153" t="s">
        <v>27991</v>
      </c>
      <c r="M153" t="s">
        <v>27360</v>
      </c>
      <c r="N153" t="s">
        <v>27383</v>
      </c>
      <c r="O153">
        <v>634343</v>
      </c>
      <c r="U153" t="s">
        <v>27992</v>
      </c>
      <c r="V153">
        <v>25</v>
      </c>
      <c r="W153">
        <v>25</v>
      </c>
      <c r="X153" t="s">
        <v>27993</v>
      </c>
      <c r="Y153" t="s">
        <v>102</v>
      </c>
      <c r="AE153" t="s">
        <v>27396</v>
      </c>
      <c r="AF153">
        <v>1</v>
      </c>
      <c r="AG153" t="s">
        <v>27427</v>
      </c>
    </row>
    <row r="154" spans="2:33">
      <c r="B154" t="s">
        <v>27691</v>
      </c>
      <c r="C154">
        <v>70</v>
      </c>
      <c r="D154" t="s">
        <v>27994</v>
      </c>
      <c r="E154">
        <v>4</v>
      </c>
      <c r="F154">
        <v>1</v>
      </c>
      <c r="G154">
        <v>0</v>
      </c>
      <c r="H154">
        <v>0</v>
      </c>
      <c r="I154">
        <v>0</v>
      </c>
      <c r="K154" t="s">
        <v>27995</v>
      </c>
      <c r="U154" t="s">
        <v>27996</v>
      </c>
      <c r="V154">
        <v>25</v>
      </c>
      <c r="W154">
        <v>25</v>
      </c>
      <c r="X154" t="s">
        <v>27911</v>
      </c>
      <c r="Y154" t="s">
        <v>102</v>
      </c>
      <c r="AE154" t="s">
        <v>27997</v>
      </c>
      <c r="AF154">
        <v>1</v>
      </c>
      <c r="AG154" t="s">
        <v>27376</v>
      </c>
    </row>
    <row r="155" spans="2:33">
      <c r="B155" t="s">
        <v>27691</v>
      </c>
      <c r="C155">
        <v>70</v>
      </c>
      <c r="D155" t="s">
        <v>27998</v>
      </c>
      <c r="E155">
        <v>3</v>
      </c>
      <c r="F155">
        <v>1</v>
      </c>
      <c r="G155">
        <v>0</v>
      </c>
      <c r="H155">
        <v>0</v>
      </c>
      <c r="I155">
        <v>0</v>
      </c>
      <c r="K155">
        <v>-5260</v>
      </c>
      <c r="U155" t="s">
        <v>27999</v>
      </c>
      <c r="V155">
        <v>33.299999999999997</v>
      </c>
      <c r="W155">
        <v>33.299999999999997</v>
      </c>
      <c r="X155" t="s">
        <v>28000</v>
      </c>
      <c r="Y155" t="s">
        <v>102</v>
      </c>
      <c r="AE155" t="s">
        <v>27774</v>
      </c>
      <c r="AF155">
        <v>1</v>
      </c>
      <c r="AG155" t="s">
        <v>28001</v>
      </c>
    </row>
    <row r="156" spans="2:33">
      <c r="B156" t="s">
        <v>27691</v>
      </c>
      <c r="C156">
        <v>70</v>
      </c>
      <c r="D156" t="s">
        <v>28002</v>
      </c>
      <c r="E156">
        <v>3</v>
      </c>
      <c r="F156">
        <v>0</v>
      </c>
      <c r="G156">
        <v>0</v>
      </c>
      <c r="H156">
        <v>0</v>
      </c>
      <c r="I156">
        <v>3</v>
      </c>
      <c r="K156">
        <v>-8399</v>
      </c>
      <c r="U156" t="s">
        <v>28003</v>
      </c>
      <c r="V156">
        <v>0</v>
      </c>
      <c r="W156">
        <v>100</v>
      </c>
      <c r="X156" t="s">
        <v>28004</v>
      </c>
      <c r="Y156" t="s">
        <v>102</v>
      </c>
      <c r="AE156" t="s">
        <v>1554</v>
      </c>
      <c r="AF156">
        <v>3</v>
      </c>
      <c r="AG156" t="s">
        <v>27420</v>
      </c>
    </row>
    <row r="157" spans="2:33">
      <c r="B157" t="s">
        <v>27691</v>
      </c>
      <c r="C157">
        <v>70</v>
      </c>
      <c r="D157" t="s">
        <v>28005</v>
      </c>
      <c r="E157">
        <v>4</v>
      </c>
      <c r="F157">
        <v>1</v>
      </c>
      <c r="G157">
        <v>0</v>
      </c>
      <c r="H157">
        <v>0</v>
      </c>
      <c r="I157">
        <v>0</v>
      </c>
      <c r="K157">
        <v>16192699999</v>
      </c>
      <c r="M157" t="s">
        <v>27360</v>
      </c>
      <c r="N157" t="s">
        <v>27383</v>
      </c>
      <c r="O157">
        <v>444199</v>
      </c>
      <c r="U157" t="s">
        <v>28006</v>
      </c>
      <c r="V157">
        <v>25</v>
      </c>
      <c r="W157">
        <v>25</v>
      </c>
      <c r="X157" t="s">
        <v>27543</v>
      </c>
      <c r="Y157" t="s">
        <v>102</v>
      </c>
      <c r="Z157">
        <v>2</v>
      </c>
      <c r="AE157" t="s">
        <v>28007</v>
      </c>
      <c r="AF157">
        <v>1</v>
      </c>
      <c r="AG157" t="s">
        <v>27543</v>
      </c>
    </row>
    <row r="158" spans="2:33">
      <c r="B158" t="s">
        <v>27691</v>
      </c>
      <c r="C158">
        <v>70</v>
      </c>
      <c r="D158" t="s">
        <v>28008</v>
      </c>
      <c r="E158">
        <v>3</v>
      </c>
      <c r="F158">
        <v>1</v>
      </c>
      <c r="G158">
        <v>0</v>
      </c>
      <c r="H158">
        <v>0</v>
      </c>
      <c r="I158">
        <v>0</v>
      </c>
      <c r="K158" t="s">
        <v>28009</v>
      </c>
      <c r="U158" t="s">
        <v>28010</v>
      </c>
      <c r="V158">
        <v>33.299999999999997</v>
      </c>
      <c r="W158">
        <v>33.299999999999997</v>
      </c>
      <c r="X158" t="s">
        <v>28011</v>
      </c>
      <c r="Y158" t="s">
        <v>102</v>
      </c>
      <c r="AE158" t="s">
        <v>28012</v>
      </c>
      <c r="AF158">
        <v>1</v>
      </c>
      <c r="AG158" t="s">
        <v>28013</v>
      </c>
    </row>
    <row r="159" spans="2:33">
      <c r="B159" t="s">
        <v>27691</v>
      </c>
      <c r="C159">
        <v>70</v>
      </c>
      <c r="D159" t="s">
        <v>28014</v>
      </c>
      <c r="E159">
        <v>3</v>
      </c>
      <c r="F159">
        <v>1</v>
      </c>
      <c r="G159">
        <v>0</v>
      </c>
      <c r="H159">
        <v>0</v>
      </c>
      <c r="I159">
        <v>0</v>
      </c>
      <c r="K159">
        <v>-4843</v>
      </c>
      <c r="U159" t="s">
        <v>28015</v>
      </c>
      <c r="V159">
        <v>33.299999999999997</v>
      </c>
      <c r="W159">
        <v>33.299999999999997</v>
      </c>
      <c r="X159" t="s">
        <v>27376</v>
      </c>
      <c r="Y159" t="s">
        <v>102</v>
      </c>
      <c r="AE159" t="s">
        <v>28016</v>
      </c>
      <c r="AF159">
        <v>1</v>
      </c>
      <c r="AG159" t="s">
        <v>27376</v>
      </c>
    </row>
    <row r="160" spans="2:33">
      <c r="B160" t="s">
        <v>27691</v>
      </c>
      <c r="C160">
        <v>70</v>
      </c>
      <c r="D160" t="s">
        <v>28017</v>
      </c>
      <c r="E160">
        <v>3</v>
      </c>
      <c r="F160">
        <v>1</v>
      </c>
      <c r="G160">
        <v>0</v>
      </c>
      <c r="H160">
        <v>0</v>
      </c>
      <c r="I160">
        <v>0</v>
      </c>
      <c r="K160">
        <v>16194611985</v>
      </c>
      <c r="U160" t="s">
        <v>28018</v>
      </c>
      <c r="V160">
        <v>33.299999999999997</v>
      </c>
      <c r="W160">
        <v>33.299999999999997</v>
      </c>
      <c r="X160" t="s">
        <v>28019</v>
      </c>
      <c r="Y160" t="s">
        <v>102</v>
      </c>
      <c r="AE160" t="s">
        <v>28020</v>
      </c>
      <c r="AF160">
        <v>1</v>
      </c>
      <c r="AG160" t="s">
        <v>28021</v>
      </c>
    </row>
    <row r="161" spans="2:33">
      <c r="B161" t="s">
        <v>27691</v>
      </c>
      <c r="C161">
        <v>70</v>
      </c>
      <c r="D161" t="s">
        <v>28022</v>
      </c>
      <c r="E161">
        <v>3</v>
      </c>
      <c r="F161">
        <v>1</v>
      </c>
      <c r="G161">
        <v>0</v>
      </c>
      <c r="H161">
        <v>0</v>
      </c>
      <c r="I161">
        <v>0</v>
      </c>
      <c r="K161" t="s">
        <v>28023</v>
      </c>
      <c r="U161" t="s">
        <v>28024</v>
      </c>
      <c r="V161">
        <v>33.299999999999997</v>
      </c>
      <c r="W161">
        <v>33.299999999999997</v>
      </c>
      <c r="X161" t="s">
        <v>28025</v>
      </c>
      <c r="Y161" t="s">
        <v>102</v>
      </c>
      <c r="AE161" t="s">
        <v>27396</v>
      </c>
      <c r="AF161">
        <v>1</v>
      </c>
      <c r="AG161" t="s">
        <v>28026</v>
      </c>
    </row>
    <row r="162" spans="2:33">
      <c r="B162" t="s">
        <v>27691</v>
      </c>
      <c r="C162">
        <v>70</v>
      </c>
      <c r="D162" t="s">
        <v>28027</v>
      </c>
      <c r="E162">
        <v>2</v>
      </c>
      <c r="F162">
        <v>1</v>
      </c>
      <c r="G162">
        <v>0</v>
      </c>
      <c r="H162">
        <v>1</v>
      </c>
      <c r="I162">
        <v>0</v>
      </c>
      <c r="K162" t="s">
        <v>28028</v>
      </c>
      <c r="L162" t="s">
        <v>28029</v>
      </c>
      <c r="M162" t="s">
        <v>27360</v>
      </c>
      <c r="N162" t="s">
        <v>27361</v>
      </c>
      <c r="O162">
        <v>448702</v>
      </c>
      <c r="U162" t="s">
        <v>28030</v>
      </c>
      <c r="V162">
        <v>50</v>
      </c>
      <c r="W162">
        <v>100</v>
      </c>
      <c r="X162" t="s">
        <v>27824</v>
      </c>
      <c r="Y162" t="s">
        <v>102</v>
      </c>
      <c r="AE162" t="s">
        <v>27791</v>
      </c>
      <c r="AF162">
        <v>2</v>
      </c>
      <c r="AG162" t="s">
        <v>27824</v>
      </c>
    </row>
    <row r="163" spans="2:33">
      <c r="B163" t="s">
        <v>27691</v>
      </c>
      <c r="C163">
        <v>70</v>
      </c>
      <c r="D163" t="s">
        <v>28031</v>
      </c>
      <c r="E163">
        <v>4</v>
      </c>
      <c r="F163">
        <v>1</v>
      </c>
      <c r="G163">
        <v>0</v>
      </c>
      <c r="H163">
        <v>0</v>
      </c>
      <c r="I163">
        <v>0</v>
      </c>
      <c r="K163" t="s">
        <v>28032</v>
      </c>
      <c r="U163" t="s">
        <v>28033</v>
      </c>
      <c r="V163">
        <v>25</v>
      </c>
      <c r="W163">
        <v>25</v>
      </c>
      <c r="X163" t="s">
        <v>28034</v>
      </c>
      <c r="Y163" t="s">
        <v>102</v>
      </c>
      <c r="AE163" t="s">
        <v>28035</v>
      </c>
      <c r="AF163">
        <v>1</v>
      </c>
      <c r="AG163" t="s">
        <v>27427</v>
      </c>
    </row>
    <row r="164" spans="2:33">
      <c r="B164" t="s">
        <v>27691</v>
      </c>
      <c r="C164">
        <v>70</v>
      </c>
      <c r="D164" t="s">
        <v>28036</v>
      </c>
      <c r="E164">
        <v>4</v>
      </c>
      <c r="F164">
        <v>1</v>
      </c>
      <c r="G164">
        <v>0</v>
      </c>
      <c r="H164">
        <v>0</v>
      </c>
      <c r="I164">
        <v>0</v>
      </c>
      <c r="K164">
        <v>-2992</v>
      </c>
      <c r="M164" t="s">
        <v>27360</v>
      </c>
      <c r="N164" t="s">
        <v>27361</v>
      </c>
      <c r="O164">
        <v>510955</v>
      </c>
      <c r="U164" t="s">
        <v>28037</v>
      </c>
      <c r="V164">
        <v>25</v>
      </c>
      <c r="W164">
        <v>25</v>
      </c>
      <c r="X164" t="s">
        <v>28038</v>
      </c>
      <c r="Y164" t="s">
        <v>102</v>
      </c>
      <c r="Z164">
        <v>1</v>
      </c>
      <c r="AE164" t="s">
        <v>28039</v>
      </c>
      <c r="AF164">
        <v>1</v>
      </c>
      <c r="AG164" t="s">
        <v>27413</v>
      </c>
    </row>
    <row r="165" spans="2:33">
      <c r="B165" t="s">
        <v>27691</v>
      </c>
      <c r="C165">
        <v>70</v>
      </c>
      <c r="D165" t="s">
        <v>28040</v>
      </c>
      <c r="E165">
        <v>4</v>
      </c>
      <c r="F165">
        <v>1</v>
      </c>
      <c r="G165">
        <v>0</v>
      </c>
      <c r="H165">
        <v>0</v>
      </c>
      <c r="I165">
        <v>0</v>
      </c>
      <c r="K165">
        <v>-1724</v>
      </c>
      <c r="M165" t="s">
        <v>27360</v>
      </c>
      <c r="N165" t="s">
        <v>27383</v>
      </c>
      <c r="O165">
        <v>565927</v>
      </c>
      <c r="U165" t="s">
        <v>28041</v>
      </c>
      <c r="V165">
        <v>25</v>
      </c>
      <c r="W165">
        <v>25</v>
      </c>
      <c r="X165" t="s">
        <v>27519</v>
      </c>
      <c r="Y165" t="s">
        <v>102</v>
      </c>
      <c r="Z165">
        <v>1</v>
      </c>
      <c r="AE165" t="s">
        <v>28042</v>
      </c>
      <c r="AF165">
        <v>1</v>
      </c>
      <c r="AG165" t="s">
        <v>27519</v>
      </c>
    </row>
    <row r="166" spans="2:33">
      <c r="B166" t="s">
        <v>27691</v>
      </c>
      <c r="C166">
        <v>70</v>
      </c>
      <c r="D166" t="s">
        <v>28043</v>
      </c>
      <c r="E166">
        <v>4</v>
      </c>
      <c r="F166">
        <v>2</v>
      </c>
      <c r="G166">
        <v>0</v>
      </c>
      <c r="H166">
        <v>0</v>
      </c>
      <c r="I166">
        <v>0</v>
      </c>
      <c r="K166">
        <v>9252238150</v>
      </c>
      <c r="M166" t="s">
        <v>27360</v>
      </c>
      <c r="N166" t="s">
        <v>27361</v>
      </c>
      <c r="O166">
        <v>612746</v>
      </c>
      <c r="U166" t="s">
        <v>28044</v>
      </c>
      <c r="V166">
        <v>50</v>
      </c>
      <c r="W166">
        <v>50</v>
      </c>
      <c r="X166" t="s">
        <v>28045</v>
      </c>
      <c r="Y166" t="s">
        <v>102</v>
      </c>
      <c r="Z166">
        <v>2</v>
      </c>
      <c r="AE166" t="s">
        <v>27396</v>
      </c>
      <c r="AF166">
        <v>2</v>
      </c>
      <c r="AG166" t="s">
        <v>27696</v>
      </c>
    </row>
    <row r="167" spans="2:33">
      <c r="B167" t="s">
        <v>27691</v>
      </c>
      <c r="C167">
        <v>70</v>
      </c>
      <c r="D167" t="s">
        <v>28046</v>
      </c>
      <c r="E167">
        <v>5</v>
      </c>
      <c r="F167">
        <v>1</v>
      </c>
      <c r="G167">
        <v>0</v>
      </c>
      <c r="H167">
        <v>0</v>
      </c>
      <c r="I167">
        <v>1</v>
      </c>
      <c r="K167" t="s">
        <v>28047</v>
      </c>
      <c r="U167" t="s">
        <v>28048</v>
      </c>
      <c r="V167">
        <v>20</v>
      </c>
      <c r="W167">
        <v>40</v>
      </c>
      <c r="X167" t="s">
        <v>28049</v>
      </c>
      <c r="Y167" t="s">
        <v>102</v>
      </c>
      <c r="AE167" t="s">
        <v>28050</v>
      </c>
      <c r="AF167">
        <v>2</v>
      </c>
      <c r="AG167" t="s">
        <v>27376</v>
      </c>
    </row>
    <row r="168" spans="2:33">
      <c r="B168" t="s">
        <v>27691</v>
      </c>
      <c r="C168">
        <v>70</v>
      </c>
      <c r="D168" t="s">
        <v>28051</v>
      </c>
      <c r="E168">
        <v>5</v>
      </c>
      <c r="F168">
        <v>0</v>
      </c>
      <c r="G168">
        <v>3</v>
      </c>
      <c r="H168">
        <v>0</v>
      </c>
      <c r="I168">
        <v>0</v>
      </c>
      <c r="K168" t="s">
        <v>28052</v>
      </c>
      <c r="U168" t="s">
        <v>28053</v>
      </c>
      <c r="V168">
        <v>0</v>
      </c>
      <c r="W168">
        <v>60</v>
      </c>
      <c r="X168" t="s">
        <v>27427</v>
      </c>
      <c r="Y168" t="s">
        <v>102</v>
      </c>
      <c r="AE168" t="s">
        <v>28054</v>
      </c>
      <c r="AF168">
        <v>3</v>
      </c>
      <c r="AG168" t="s">
        <v>27427</v>
      </c>
    </row>
    <row r="169" spans="2:33">
      <c r="B169" t="s">
        <v>27691</v>
      </c>
      <c r="C169">
        <v>70</v>
      </c>
      <c r="D169" t="s">
        <v>28055</v>
      </c>
      <c r="E169">
        <v>3</v>
      </c>
      <c r="F169">
        <v>1</v>
      </c>
      <c r="G169">
        <v>0</v>
      </c>
      <c r="H169">
        <v>0</v>
      </c>
      <c r="I169">
        <v>0</v>
      </c>
      <c r="K169" t="s">
        <v>28056</v>
      </c>
      <c r="M169" t="s">
        <v>27360</v>
      </c>
      <c r="N169" t="s">
        <v>27361</v>
      </c>
      <c r="O169">
        <v>590357</v>
      </c>
      <c r="U169" t="s">
        <v>28057</v>
      </c>
      <c r="V169">
        <v>33.299999999999997</v>
      </c>
      <c r="W169">
        <v>33.299999999999997</v>
      </c>
      <c r="X169" t="s">
        <v>27883</v>
      </c>
      <c r="Y169" t="s">
        <v>102</v>
      </c>
      <c r="Z169">
        <v>2</v>
      </c>
      <c r="AE169" t="s">
        <v>28058</v>
      </c>
      <c r="AF169">
        <v>1</v>
      </c>
      <c r="AG169" t="s">
        <v>27438</v>
      </c>
    </row>
    <row r="170" spans="2:33">
      <c r="B170" t="s">
        <v>27691</v>
      </c>
      <c r="C170">
        <v>70</v>
      </c>
      <c r="D170" t="s">
        <v>28059</v>
      </c>
      <c r="E170">
        <v>4</v>
      </c>
      <c r="F170">
        <v>2</v>
      </c>
      <c r="G170">
        <v>0</v>
      </c>
      <c r="H170">
        <v>0</v>
      </c>
      <c r="I170">
        <v>0</v>
      </c>
      <c r="K170" t="s">
        <v>28060</v>
      </c>
      <c r="L170" t="s">
        <v>28061</v>
      </c>
      <c r="M170" t="s">
        <v>27360</v>
      </c>
      <c r="N170" t="s">
        <v>27361</v>
      </c>
      <c r="O170">
        <v>641816</v>
      </c>
      <c r="U170" t="s">
        <v>28062</v>
      </c>
      <c r="V170">
        <v>50</v>
      </c>
      <c r="W170">
        <v>50</v>
      </c>
      <c r="X170" t="s">
        <v>28063</v>
      </c>
      <c r="Y170" t="s">
        <v>102</v>
      </c>
      <c r="AE170" t="s">
        <v>28064</v>
      </c>
      <c r="AF170">
        <v>2</v>
      </c>
      <c r="AG170" t="s">
        <v>27861</v>
      </c>
    </row>
    <row r="171" spans="2:33">
      <c r="B171" t="s">
        <v>27691</v>
      </c>
      <c r="C171">
        <v>70</v>
      </c>
      <c r="D171" t="s">
        <v>28065</v>
      </c>
      <c r="E171">
        <v>4</v>
      </c>
      <c r="F171">
        <v>1</v>
      </c>
      <c r="G171">
        <v>0</v>
      </c>
      <c r="H171">
        <v>0</v>
      </c>
      <c r="I171">
        <v>0</v>
      </c>
      <c r="K171">
        <v>-7375</v>
      </c>
      <c r="U171" t="s">
        <v>28066</v>
      </c>
      <c r="V171">
        <v>25</v>
      </c>
      <c r="W171">
        <v>25</v>
      </c>
      <c r="X171" t="s">
        <v>28067</v>
      </c>
      <c r="Y171" t="s">
        <v>102</v>
      </c>
      <c r="AE171" t="s">
        <v>28042</v>
      </c>
      <c r="AF171">
        <v>1</v>
      </c>
      <c r="AG171" t="s">
        <v>27620</v>
      </c>
    </row>
    <row r="172" spans="2:33">
      <c r="B172" t="s">
        <v>27691</v>
      </c>
      <c r="C172">
        <v>70</v>
      </c>
      <c r="D172" t="s">
        <v>28068</v>
      </c>
      <c r="E172">
        <v>4</v>
      </c>
      <c r="F172">
        <v>1</v>
      </c>
      <c r="G172">
        <v>0</v>
      </c>
      <c r="H172">
        <v>0</v>
      </c>
      <c r="I172">
        <v>0</v>
      </c>
      <c r="K172" t="s">
        <v>28069</v>
      </c>
      <c r="U172" t="s">
        <v>28070</v>
      </c>
      <c r="V172">
        <v>25</v>
      </c>
      <c r="W172">
        <v>25</v>
      </c>
      <c r="X172" t="s">
        <v>28071</v>
      </c>
      <c r="Y172" t="s">
        <v>102</v>
      </c>
      <c r="AE172" t="s">
        <v>27396</v>
      </c>
      <c r="AF172">
        <v>1</v>
      </c>
      <c r="AG172" t="s">
        <v>27543</v>
      </c>
    </row>
    <row r="173" spans="2:33">
      <c r="B173" t="s">
        <v>27691</v>
      </c>
      <c r="C173">
        <v>70</v>
      </c>
      <c r="D173" t="s">
        <v>28072</v>
      </c>
      <c r="E173">
        <v>4</v>
      </c>
      <c r="F173">
        <v>1</v>
      </c>
      <c r="G173">
        <v>0</v>
      </c>
      <c r="H173">
        <v>0</v>
      </c>
      <c r="I173">
        <v>0</v>
      </c>
      <c r="K173">
        <v>-10322</v>
      </c>
      <c r="U173" t="s">
        <v>28073</v>
      </c>
      <c r="V173">
        <v>25</v>
      </c>
      <c r="W173">
        <v>25</v>
      </c>
      <c r="X173" t="s">
        <v>28074</v>
      </c>
      <c r="Y173" t="s">
        <v>102</v>
      </c>
      <c r="AE173" t="s">
        <v>27606</v>
      </c>
      <c r="AF173">
        <v>1</v>
      </c>
      <c r="AG173" t="s">
        <v>28075</v>
      </c>
    </row>
    <row r="174" spans="2:33">
      <c r="B174" t="s">
        <v>27691</v>
      </c>
      <c r="C174">
        <v>70</v>
      </c>
      <c r="D174" t="s">
        <v>28076</v>
      </c>
      <c r="E174">
        <v>4</v>
      </c>
      <c r="F174">
        <v>1</v>
      </c>
      <c r="G174">
        <v>0</v>
      </c>
      <c r="H174">
        <v>0</v>
      </c>
      <c r="I174">
        <v>0</v>
      </c>
      <c r="K174">
        <v>-4091</v>
      </c>
      <c r="U174" t="s">
        <v>28077</v>
      </c>
      <c r="V174">
        <v>25</v>
      </c>
      <c r="W174">
        <v>25</v>
      </c>
      <c r="X174" t="s">
        <v>28078</v>
      </c>
      <c r="Y174" t="s">
        <v>102</v>
      </c>
      <c r="AE174" t="s">
        <v>28079</v>
      </c>
      <c r="AF174">
        <v>1</v>
      </c>
      <c r="AG174" t="s">
        <v>28080</v>
      </c>
    </row>
    <row r="175" spans="2:33">
      <c r="B175" t="s">
        <v>27691</v>
      </c>
      <c r="C175">
        <v>70</v>
      </c>
      <c r="D175" t="s">
        <v>28081</v>
      </c>
      <c r="E175">
        <v>4</v>
      </c>
      <c r="F175">
        <v>2</v>
      </c>
      <c r="G175">
        <v>0</v>
      </c>
      <c r="H175">
        <v>0</v>
      </c>
      <c r="I175">
        <v>0</v>
      </c>
      <c r="K175">
        <v>-8182</v>
      </c>
      <c r="L175" t="s">
        <v>28082</v>
      </c>
      <c r="M175" t="s">
        <v>27360</v>
      </c>
      <c r="N175" t="s">
        <v>27361</v>
      </c>
      <c r="O175">
        <v>550616</v>
      </c>
      <c r="U175" t="s">
        <v>28083</v>
      </c>
      <c r="V175">
        <v>50</v>
      </c>
      <c r="W175">
        <v>50</v>
      </c>
      <c r="X175" t="s">
        <v>28084</v>
      </c>
      <c r="Y175" t="s">
        <v>102</v>
      </c>
      <c r="AE175" t="s">
        <v>27396</v>
      </c>
      <c r="AF175">
        <v>2</v>
      </c>
      <c r="AG175" t="s">
        <v>27751</v>
      </c>
    </row>
    <row r="176" spans="2:33">
      <c r="B176" t="s">
        <v>27691</v>
      </c>
      <c r="C176">
        <v>70</v>
      </c>
      <c r="D176" t="s">
        <v>28085</v>
      </c>
      <c r="E176">
        <v>4</v>
      </c>
      <c r="F176">
        <v>1</v>
      </c>
      <c r="G176">
        <v>0</v>
      </c>
      <c r="H176">
        <v>0</v>
      </c>
      <c r="I176">
        <v>0</v>
      </c>
      <c r="K176" t="s">
        <v>28086</v>
      </c>
      <c r="M176" t="s">
        <v>27360</v>
      </c>
      <c r="N176" t="s">
        <v>27361</v>
      </c>
      <c r="O176">
        <v>502549</v>
      </c>
      <c r="U176" t="s">
        <v>28087</v>
      </c>
      <c r="V176">
        <v>25</v>
      </c>
      <c r="W176">
        <v>25</v>
      </c>
      <c r="X176" t="s">
        <v>27519</v>
      </c>
      <c r="Y176" t="s">
        <v>102</v>
      </c>
      <c r="Z176">
        <v>3</v>
      </c>
      <c r="AE176" t="s">
        <v>28088</v>
      </c>
      <c r="AF176">
        <v>1</v>
      </c>
      <c r="AG176" t="s">
        <v>27519</v>
      </c>
    </row>
    <row r="177" spans="2:33">
      <c r="B177" t="s">
        <v>27691</v>
      </c>
      <c r="C177">
        <v>70</v>
      </c>
      <c r="D177" t="s">
        <v>28089</v>
      </c>
      <c r="E177">
        <v>2</v>
      </c>
      <c r="F177">
        <v>1</v>
      </c>
      <c r="G177">
        <v>0</v>
      </c>
      <c r="H177">
        <v>0</v>
      </c>
      <c r="I177">
        <v>1</v>
      </c>
      <c r="K177" t="s">
        <v>28090</v>
      </c>
      <c r="U177" t="s">
        <v>28091</v>
      </c>
      <c r="V177">
        <v>50</v>
      </c>
      <c r="W177">
        <v>100</v>
      </c>
      <c r="X177" t="s">
        <v>28092</v>
      </c>
      <c r="Y177" t="s">
        <v>102</v>
      </c>
      <c r="AE177" t="s">
        <v>27836</v>
      </c>
      <c r="AF177">
        <v>2</v>
      </c>
      <c r="AG177" t="s">
        <v>27427</v>
      </c>
    </row>
    <row r="178" spans="2:33">
      <c r="B178" t="s">
        <v>27691</v>
      </c>
      <c r="C178">
        <v>70</v>
      </c>
      <c r="D178" t="s">
        <v>28093</v>
      </c>
      <c r="E178">
        <v>3</v>
      </c>
      <c r="F178">
        <v>1</v>
      </c>
      <c r="G178">
        <v>0</v>
      </c>
      <c r="H178">
        <v>0</v>
      </c>
      <c r="I178">
        <v>0</v>
      </c>
      <c r="K178">
        <v>9164415850</v>
      </c>
      <c r="U178" t="s">
        <v>28094</v>
      </c>
      <c r="V178">
        <v>33.299999999999997</v>
      </c>
      <c r="W178">
        <v>33.299999999999997</v>
      </c>
      <c r="X178" t="s">
        <v>28095</v>
      </c>
      <c r="Y178" t="s">
        <v>102</v>
      </c>
      <c r="AE178" t="s">
        <v>28096</v>
      </c>
      <c r="AF178">
        <v>1</v>
      </c>
      <c r="AG178" t="s">
        <v>27427</v>
      </c>
    </row>
    <row r="179" spans="2:33">
      <c r="B179" t="s">
        <v>27691</v>
      </c>
      <c r="C179">
        <v>70</v>
      </c>
      <c r="D179" t="s">
        <v>28097</v>
      </c>
      <c r="E179">
        <v>8</v>
      </c>
      <c r="F179">
        <v>0</v>
      </c>
      <c r="G179">
        <v>6</v>
      </c>
      <c r="H179">
        <v>0</v>
      </c>
      <c r="I179">
        <v>0</v>
      </c>
      <c r="K179">
        <v>17085124882</v>
      </c>
      <c r="U179" t="s">
        <v>28098</v>
      </c>
      <c r="V179">
        <v>0</v>
      </c>
      <c r="W179">
        <v>75</v>
      </c>
      <c r="X179" t="s">
        <v>28099</v>
      </c>
      <c r="Y179" t="s">
        <v>102</v>
      </c>
      <c r="AE179" t="s">
        <v>28100</v>
      </c>
      <c r="AF179">
        <v>6</v>
      </c>
      <c r="AG179" t="s">
        <v>28101</v>
      </c>
    </row>
    <row r="180" spans="2:33">
      <c r="B180" t="s">
        <v>27691</v>
      </c>
      <c r="C180">
        <v>70</v>
      </c>
      <c r="D180" t="s">
        <v>28102</v>
      </c>
      <c r="E180">
        <v>8</v>
      </c>
      <c r="F180">
        <v>0</v>
      </c>
      <c r="G180">
        <v>0</v>
      </c>
      <c r="H180">
        <v>6</v>
      </c>
      <c r="I180">
        <v>0</v>
      </c>
      <c r="K180" t="s">
        <v>28103</v>
      </c>
      <c r="U180" t="s">
        <v>28104</v>
      </c>
      <c r="V180">
        <v>0</v>
      </c>
      <c r="W180">
        <v>75</v>
      </c>
      <c r="X180" t="s">
        <v>28105</v>
      </c>
      <c r="Y180" t="s">
        <v>102</v>
      </c>
      <c r="AE180" t="s">
        <v>28106</v>
      </c>
      <c r="AF180">
        <v>6</v>
      </c>
      <c r="AG180" t="s">
        <v>27420</v>
      </c>
    </row>
    <row r="181" spans="2:33">
      <c r="B181" t="s">
        <v>27691</v>
      </c>
      <c r="C181">
        <v>70</v>
      </c>
      <c r="D181" t="s">
        <v>28107</v>
      </c>
      <c r="E181">
        <v>4</v>
      </c>
      <c r="F181">
        <v>1</v>
      </c>
      <c r="G181">
        <v>0</v>
      </c>
      <c r="H181">
        <v>0</v>
      </c>
      <c r="I181">
        <v>0</v>
      </c>
      <c r="K181" t="s">
        <v>28108</v>
      </c>
      <c r="U181" t="s">
        <v>28109</v>
      </c>
      <c r="V181">
        <v>25</v>
      </c>
      <c r="W181">
        <v>25</v>
      </c>
      <c r="X181" t="s">
        <v>28110</v>
      </c>
      <c r="Y181" t="s">
        <v>102</v>
      </c>
      <c r="AE181" t="s">
        <v>28111</v>
      </c>
      <c r="AF181">
        <v>1</v>
      </c>
      <c r="AG181" t="s">
        <v>28112</v>
      </c>
    </row>
    <row r="182" spans="2:33">
      <c r="B182" t="s">
        <v>27691</v>
      </c>
      <c r="C182">
        <v>70</v>
      </c>
      <c r="D182" t="s">
        <v>28113</v>
      </c>
      <c r="E182">
        <v>3</v>
      </c>
      <c r="F182">
        <v>1</v>
      </c>
      <c r="G182">
        <v>0</v>
      </c>
      <c r="H182">
        <v>0</v>
      </c>
      <c r="I182">
        <v>0</v>
      </c>
      <c r="K182" t="s">
        <v>28114</v>
      </c>
      <c r="M182" t="s">
        <v>27360</v>
      </c>
      <c r="N182" t="s">
        <v>27383</v>
      </c>
      <c r="O182">
        <v>604548</v>
      </c>
      <c r="U182" t="s">
        <v>28115</v>
      </c>
      <c r="V182">
        <v>33.299999999999997</v>
      </c>
      <c r="W182">
        <v>33.299999999999997</v>
      </c>
      <c r="X182" t="s">
        <v>28116</v>
      </c>
      <c r="Y182" t="s">
        <v>102</v>
      </c>
      <c r="Z182">
        <v>1</v>
      </c>
      <c r="AE182" t="s">
        <v>28117</v>
      </c>
      <c r="AF182">
        <v>1</v>
      </c>
      <c r="AG182" t="s">
        <v>28118</v>
      </c>
    </row>
    <row r="183" spans="2:33">
      <c r="B183" t="s">
        <v>27691</v>
      </c>
      <c r="C183">
        <v>70</v>
      </c>
      <c r="D183" t="s">
        <v>28119</v>
      </c>
      <c r="E183">
        <v>3</v>
      </c>
      <c r="F183">
        <v>1</v>
      </c>
      <c r="G183">
        <v>0</v>
      </c>
      <c r="H183">
        <v>0</v>
      </c>
      <c r="I183">
        <v>0</v>
      </c>
      <c r="K183" t="s">
        <v>28120</v>
      </c>
      <c r="U183" t="s">
        <v>28121</v>
      </c>
      <c r="V183">
        <v>33.299999999999997</v>
      </c>
      <c r="W183">
        <v>33.299999999999997</v>
      </c>
      <c r="X183" t="s">
        <v>28122</v>
      </c>
      <c r="Y183" t="s">
        <v>102</v>
      </c>
      <c r="AE183" t="s">
        <v>27978</v>
      </c>
      <c r="AF183">
        <v>1</v>
      </c>
      <c r="AG183" t="s">
        <v>28123</v>
      </c>
    </row>
    <row r="184" spans="2:33">
      <c r="B184" t="s">
        <v>27691</v>
      </c>
      <c r="C184">
        <v>70</v>
      </c>
      <c r="D184" t="s">
        <v>28124</v>
      </c>
      <c r="E184">
        <v>4</v>
      </c>
      <c r="F184">
        <v>1</v>
      </c>
      <c r="G184">
        <v>0</v>
      </c>
      <c r="H184">
        <v>0</v>
      </c>
      <c r="I184">
        <v>0</v>
      </c>
      <c r="K184" t="s">
        <v>28125</v>
      </c>
      <c r="M184" t="s">
        <v>27360</v>
      </c>
      <c r="N184" t="s">
        <v>27383</v>
      </c>
      <c r="O184">
        <v>519053</v>
      </c>
      <c r="U184" t="s">
        <v>28126</v>
      </c>
      <c r="V184">
        <v>25</v>
      </c>
      <c r="W184">
        <v>25</v>
      </c>
      <c r="X184" t="s">
        <v>28127</v>
      </c>
      <c r="Y184" t="s">
        <v>102</v>
      </c>
      <c r="Z184">
        <v>4</v>
      </c>
      <c r="AE184" t="s">
        <v>28128</v>
      </c>
      <c r="AF184">
        <v>1</v>
      </c>
      <c r="AG184" t="s">
        <v>27427</v>
      </c>
    </row>
    <row r="185" spans="2:33">
      <c r="B185" t="s">
        <v>27691</v>
      </c>
      <c r="C185">
        <v>70</v>
      </c>
      <c r="D185" t="s">
        <v>28129</v>
      </c>
      <c r="E185">
        <v>3</v>
      </c>
      <c r="F185">
        <v>0</v>
      </c>
      <c r="G185">
        <v>0</v>
      </c>
      <c r="H185">
        <v>0</v>
      </c>
      <c r="I185">
        <v>3</v>
      </c>
      <c r="K185" t="s">
        <v>28130</v>
      </c>
      <c r="U185" t="s">
        <v>28131</v>
      </c>
      <c r="V185">
        <v>0</v>
      </c>
      <c r="W185">
        <v>100</v>
      </c>
      <c r="X185" t="s">
        <v>28132</v>
      </c>
      <c r="Y185" t="s">
        <v>102</v>
      </c>
      <c r="AE185" t="s">
        <v>1554</v>
      </c>
      <c r="AF185">
        <v>3</v>
      </c>
      <c r="AG185" t="s">
        <v>28133</v>
      </c>
    </row>
    <row r="186" spans="2:33">
      <c r="B186" t="s">
        <v>27691</v>
      </c>
      <c r="C186">
        <v>70</v>
      </c>
      <c r="D186" t="s">
        <v>28134</v>
      </c>
      <c r="E186">
        <v>3</v>
      </c>
      <c r="F186">
        <v>0</v>
      </c>
      <c r="G186">
        <v>3</v>
      </c>
      <c r="H186">
        <v>0</v>
      </c>
      <c r="I186">
        <v>0</v>
      </c>
      <c r="K186" t="s">
        <v>28135</v>
      </c>
      <c r="U186" t="s">
        <v>28136</v>
      </c>
      <c r="V186">
        <v>0</v>
      </c>
      <c r="W186">
        <v>100</v>
      </c>
      <c r="X186" t="s">
        <v>27534</v>
      </c>
      <c r="Y186" t="s">
        <v>102</v>
      </c>
      <c r="AE186" t="s">
        <v>68</v>
      </c>
      <c r="AF186">
        <v>3</v>
      </c>
      <c r="AG186" t="s">
        <v>27534</v>
      </c>
    </row>
    <row r="187" spans="2:33">
      <c r="B187" t="s">
        <v>27691</v>
      </c>
      <c r="C187">
        <v>70</v>
      </c>
      <c r="D187" t="s">
        <v>28137</v>
      </c>
      <c r="E187">
        <v>3</v>
      </c>
      <c r="F187">
        <v>1</v>
      </c>
      <c r="G187">
        <v>0</v>
      </c>
      <c r="H187">
        <v>0</v>
      </c>
      <c r="I187">
        <v>0</v>
      </c>
      <c r="K187" t="s">
        <v>28138</v>
      </c>
      <c r="U187" t="s">
        <v>28139</v>
      </c>
      <c r="V187">
        <v>33.299999999999997</v>
      </c>
      <c r="W187">
        <v>33.299999999999997</v>
      </c>
      <c r="X187" t="s">
        <v>27614</v>
      </c>
      <c r="Y187" t="s">
        <v>102</v>
      </c>
      <c r="AE187" t="s">
        <v>27396</v>
      </c>
      <c r="AF187">
        <v>1</v>
      </c>
      <c r="AG187" t="s">
        <v>27427</v>
      </c>
    </row>
    <row r="188" spans="2:33">
      <c r="B188" t="s">
        <v>27691</v>
      </c>
      <c r="C188">
        <v>70</v>
      </c>
      <c r="D188" t="s">
        <v>28140</v>
      </c>
      <c r="E188">
        <v>3</v>
      </c>
      <c r="F188">
        <v>0</v>
      </c>
      <c r="G188">
        <v>0</v>
      </c>
      <c r="H188">
        <v>3</v>
      </c>
      <c r="I188">
        <v>0</v>
      </c>
      <c r="K188">
        <v>18509628134</v>
      </c>
      <c r="U188" t="s">
        <v>28141</v>
      </c>
      <c r="V188">
        <v>0</v>
      </c>
      <c r="W188">
        <v>100</v>
      </c>
      <c r="X188" t="s">
        <v>28142</v>
      </c>
      <c r="Y188" t="s">
        <v>102</v>
      </c>
      <c r="AE188" t="s">
        <v>829</v>
      </c>
      <c r="AF188">
        <v>3</v>
      </c>
      <c r="AG188" t="s">
        <v>27470</v>
      </c>
    </row>
    <row r="189" spans="2:33">
      <c r="B189" t="s">
        <v>27691</v>
      </c>
      <c r="C189">
        <v>70</v>
      </c>
      <c r="D189" t="s">
        <v>28143</v>
      </c>
      <c r="E189">
        <v>2</v>
      </c>
      <c r="F189">
        <v>1</v>
      </c>
      <c r="G189">
        <v>1</v>
      </c>
      <c r="H189">
        <v>0</v>
      </c>
      <c r="I189">
        <v>0</v>
      </c>
      <c r="K189" t="s">
        <v>28144</v>
      </c>
      <c r="M189" t="s">
        <v>27360</v>
      </c>
      <c r="N189" t="s">
        <v>27361</v>
      </c>
      <c r="O189">
        <v>612697</v>
      </c>
      <c r="U189" t="s">
        <v>28145</v>
      </c>
      <c r="V189">
        <v>50</v>
      </c>
      <c r="W189">
        <v>100</v>
      </c>
      <c r="X189" t="s">
        <v>28146</v>
      </c>
      <c r="Y189" t="s">
        <v>102</v>
      </c>
      <c r="Z189">
        <v>1</v>
      </c>
      <c r="AE189" t="s">
        <v>27930</v>
      </c>
      <c r="AF189">
        <v>2</v>
      </c>
      <c r="AG189" t="s">
        <v>27438</v>
      </c>
    </row>
    <row r="190" spans="2:33">
      <c r="B190" t="s">
        <v>27691</v>
      </c>
      <c r="C190">
        <v>70</v>
      </c>
      <c r="D190" t="s">
        <v>28147</v>
      </c>
      <c r="E190">
        <v>4</v>
      </c>
      <c r="F190">
        <v>1</v>
      </c>
      <c r="G190">
        <v>0</v>
      </c>
      <c r="H190">
        <v>0</v>
      </c>
      <c r="I190">
        <v>0</v>
      </c>
      <c r="K190">
        <v>-867</v>
      </c>
      <c r="M190" t="s">
        <v>27360</v>
      </c>
      <c r="N190" t="s">
        <v>27361</v>
      </c>
      <c r="O190">
        <v>665205</v>
      </c>
      <c r="U190" t="s">
        <v>28148</v>
      </c>
      <c r="V190">
        <v>25</v>
      </c>
      <c r="W190">
        <v>25</v>
      </c>
      <c r="X190" t="s">
        <v>27810</v>
      </c>
      <c r="Y190" t="s">
        <v>102</v>
      </c>
      <c r="Z190">
        <v>1</v>
      </c>
      <c r="AE190" t="s">
        <v>28149</v>
      </c>
      <c r="AF190">
        <v>1</v>
      </c>
      <c r="AG190" t="s">
        <v>27519</v>
      </c>
    </row>
    <row r="191" spans="2:33">
      <c r="B191" t="s">
        <v>27691</v>
      </c>
      <c r="C191">
        <v>70</v>
      </c>
      <c r="D191" t="s">
        <v>28150</v>
      </c>
      <c r="E191">
        <v>6</v>
      </c>
      <c r="F191">
        <v>0</v>
      </c>
      <c r="G191">
        <v>0</v>
      </c>
      <c r="H191">
        <v>0</v>
      </c>
      <c r="I191">
        <v>4</v>
      </c>
      <c r="K191">
        <v>-8844</v>
      </c>
      <c r="U191" t="s">
        <v>28151</v>
      </c>
      <c r="V191">
        <v>0</v>
      </c>
      <c r="W191">
        <v>66.7</v>
      </c>
      <c r="X191" t="s">
        <v>28152</v>
      </c>
      <c r="Y191" t="s">
        <v>102</v>
      </c>
      <c r="AE191" t="s">
        <v>27506</v>
      </c>
      <c r="AF191">
        <v>4</v>
      </c>
      <c r="AG191" t="s">
        <v>28153</v>
      </c>
    </row>
    <row r="192" spans="2:33">
      <c r="B192" t="s">
        <v>27691</v>
      </c>
      <c r="C192">
        <v>70</v>
      </c>
      <c r="D192" t="s">
        <v>28154</v>
      </c>
      <c r="E192">
        <v>3</v>
      </c>
      <c r="F192">
        <v>1</v>
      </c>
      <c r="G192">
        <v>0</v>
      </c>
      <c r="H192">
        <v>0</v>
      </c>
      <c r="I192">
        <v>0</v>
      </c>
      <c r="K192" t="s">
        <v>28155</v>
      </c>
      <c r="L192" t="s">
        <v>28156</v>
      </c>
      <c r="M192" t="s">
        <v>27360</v>
      </c>
      <c r="N192" t="s">
        <v>27361</v>
      </c>
      <c r="O192">
        <v>611891</v>
      </c>
      <c r="U192" t="s">
        <v>28157</v>
      </c>
      <c r="V192">
        <v>33.299999999999997</v>
      </c>
      <c r="W192">
        <v>33.299999999999997</v>
      </c>
      <c r="X192" t="s">
        <v>28158</v>
      </c>
      <c r="Y192" t="s">
        <v>102</v>
      </c>
      <c r="AE192" t="s">
        <v>27396</v>
      </c>
      <c r="AF192">
        <v>1</v>
      </c>
      <c r="AG192" t="s">
        <v>27824</v>
      </c>
    </row>
    <row r="193" spans="2:33">
      <c r="B193" t="s">
        <v>27691</v>
      </c>
      <c r="C193">
        <v>70</v>
      </c>
      <c r="D193" t="s">
        <v>28159</v>
      </c>
      <c r="E193">
        <v>7</v>
      </c>
      <c r="F193">
        <v>0</v>
      </c>
      <c r="G193">
        <v>4</v>
      </c>
      <c r="H193">
        <v>0</v>
      </c>
      <c r="I193">
        <v>0</v>
      </c>
      <c r="K193">
        <v>-10960</v>
      </c>
      <c r="U193" t="s">
        <v>28160</v>
      </c>
      <c r="V193">
        <v>0</v>
      </c>
      <c r="W193">
        <v>57.1</v>
      </c>
      <c r="X193" t="s">
        <v>28049</v>
      </c>
      <c r="Y193" t="s">
        <v>102</v>
      </c>
      <c r="AE193" t="s">
        <v>27571</v>
      </c>
      <c r="AF193">
        <v>4</v>
      </c>
      <c r="AG193" t="s">
        <v>27376</v>
      </c>
    </row>
    <row r="194" spans="2:33">
      <c r="B194" t="s">
        <v>27691</v>
      </c>
      <c r="C194">
        <v>70</v>
      </c>
      <c r="D194" t="s">
        <v>28161</v>
      </c>
      <c r="E194">
        <v>3</v>
      </c>
      <c r="F194">
        <v>1</v>
      </c>
      <c r="G194">
        <v>0</v>
      </c>
      <c r="H194">
        <v>0</v>
      </c>
      <c r="I194">
        <v>0</v>
      </c>
      <c r="K194" t="s">
        <v>28162</v>
      </c>
      <c r="U194" t="s">
        <v>28163</v>
      </c>
      <c r="V194">
        <v>33.299999999999997</v>
      </c>
      <c r="W194">
        <v>33.299999999999997</v>
      </c>
      <c r="X194" t="s">
        <v>27432</v>
      </c>
      <c r="Y194" t="s">
        <v>102</v>
      </c>
      <c r="AE194" t="s">
        <v>28164</v>
      </c>
      <c r="AF194">
        <v>1</v>
      </c>
      <c r="AG194" t="s">
        <v>27432</v>
      </c>
    </row>
    <row r="195" spans="2:33">
      <c r="B195" t="s">
        <v>27691</v>
      </c>
      <c r="C195">
        <v>70</v>
      </c>
      <c r="D195" t="s">
        <v>28165</v>
      </c>
      <c r="E195">
        <v>3</v>
      </c>
      <c r="F195">
        <v>1</v>
      </c>
      <c r="G195">
        <v>0</v>
      </c>
      <c r="H195">
        <v>0</v>
      </c>
      <c r="I195">
        <v>0</v>
      </c>
      <c r="U195" t="s">
        <v>28166</v>
      </c>
      <c r="V195">
        <v>33.299999999999997</v>
      </c>
      <c r="W195">
        <v>33.299999999999997</v>
      </c>
      <c r="X195" t="s">
        <v>28167</v>
      </c>
      <c r="Y195" t="s">
        <v>102</v>
      </c>
      <c r="AE195" t="s">
        <v>27396</v>
      </c>
      <c r="AF195">
        <v>1</v>
      </c>
      <c r="AG195" t="s">
        <v>28168</v>
      </c>
    </row>
    <row r="196" spans="2:33">
      <c r="B196" t="s">
        <v>27691</v>
      </c>
      <c r="C196">
        <v>70</v>
      </c>
      <c r="D196" t="s">
        <v>28169</v>
      </c>
      <c r="E196">
        <v>3</v>
      </c>
      <c r="F196">
        <v>1</v>
      </c>
      <c r="G196">
        <v>0</v>
      </c>
      <c r="H196">
        <v>0</v>
      </c>
      <c r="I196">
        <v>0</v>
      </c>
      <c r="K196" t="s">
        <v>28170</v>
      </c>
      <c r="M196" t="s">
        <v>27360</v>
      </c>
      <c r="N196" t="s">
        <v>27361</v>
      </c>
      <c r="O196">
        <v>532267</v>
      </c>
      <c r="U196" t="s">
        <v>28171</v>
      </c>
      <c r="V196">
        <v>33.299999999999997</v>
      </c>
      <c r="W196">
        <v>33.299999999999997</v>
      </c>
      <c r="X196" t="s">
        <v>27438</v>
      </c>
      <c r="Y196" t="s">
        <v>102</v>
      </c>
      <c r="Z196">
        <v>1</v>
      </c>
      <c r="AE196" t="s">
        <v>27802</v>
      </c>
      <c r="AF196">
        <v>1</v>
      </c>
      <c r="AG196" t="s">
        <v>27438</v>
      </c>
    </row>
    <row r="197" spans="2:33">
      <c r="B197" t="s">
        <v>27691</v>
      </c>
      <c r="C197">
        <v>70</v>
      </c>
      <c r="D197" t="s">
        <v>28172</v>
      </c>
      <c r="E197">
        <v>3</v>
      </c>
      <c r="F197">
        <v>1</v>
      </c>
      <c r="G197">
        <v>0</v>
      </c>
      <c r="H197">
        <v>0</v>
      </c>
      <c r="I197">
        <v>0</v>
      </c>
      <c r="K197">
        <v>-1135</v>
      </c>
      <c r="M197" t="s">
        <v>27360</v>
      </c>
      <c r="N197" t="s">
        <v>27361</v>
      </c>
      <c r="O197">
        <v>625371</v>
      </c>
      <c r="U197" t="s">
        <v>28173</v>
      </c>
      <c r="V197">
        <v>33.299999999999997</v>
      </c>
      <c r="W197">
        <v>33.299999999999997</v>
      </c>
      <c r="X197" t="s">
        <v>28174</v>
      </c>
      <c r="Y197" t="s">
        <v>102</v>
      </c>
      <c r="Z197">
        <v>1</v>
      </c>
      <c r="AE197" t="s">
        <v>28175</v>
      </c>
      <c r="AF197">
        <v>1</v>
      </c>
      <c r="AG197" t="s">
        <v>28176</v>
      </c>
    </row>
    <row r="198" spans="2:33">
      <c r="B198" t="s">
        <v>27691</v>
      </c>
      <c r="C198">
        <v>70</v>
      </c>
      <c r="D198" t="s">
        <v>28177</v>
      </c>
      <c r="E198">
        <v>3</v>
      </c>
      <c r="F198">
        <v>1</v>
      </c>
      <c r="G198">
        <v>0</v>
      </c>
      <c r="H198">
        <v>0</v>
      </c>
      <c r="I198">
        <v>0</v>
      </c>
      <c r="K198">
        <v>-3184</v>
      </c>
      <c r="U198" t="s">
        <v>28178</v>
      </c>
      <c r="V198">
        <v>33.299999999999997</v>
      </c>
      <c r="W198">
        <v>33.299999999999997</v>
      </c>
      <c r="X198" t="s">
        <v>27427</v>
      </c>
      <c r="Y198" t="s">
        <v>102</v>
      </c>
      <c r="AE198" t="s">
        <v>28179</v>
      </c>
      <c r="AF198">
        <v>1</v>
      </c>
      <c r="AG198" t="s">
        <v>27427</v>
      </c>
    </row>
    <row r="199" spans="2:33">
      <c r="B199" t="s">
        <v>27691</v>
      </c>
      <c r="C199">
        <v>70</v>
      </c>
      <c r="D199" t="s">
        <v>28180</v>
      </c>
      <c r="E199">
        <v>3</v>
      </c>
      <c r="F199">
        <v>1</v>
      </c>
      <c r="G199">
        <v>0</v>
      </c>
      <c r="H199">
        <v>0</v>
      </c>
      <c r="I199">
        <v>0</v>
      </c>
      <c r="K199" t="s">
        <v>28181</v>
      </c>
      <c r="M199" t="s">
        <v>27360</v>
      </c>
      <c r="N199" t="s">
        <v>27383</v>
      </c>
      <c r="O199">
        <v>667200</v>
      </c>
      <c r="U199" t="s">
        <v>28182</v>
      </c>
      <c r="V199">
        <v>33.299999999999997</v>
      </c>
      <c r="W199">
        <v>33.299999999999997</v>
      </c>
      <c r="X199" t="s">
        <v>28183</v>
      </c>
      <c r="Y199" t="s">
        <v>102</v>
      </c>
      <c r="Z199">
        <v>1</v>
      </c>
      <c r="AE199" t="s">
        <v>28184</v>
      </c>
      <c r="AF199">
        <v>1</v>
      </c>
      <c r="AG199" t="s">
        <v>27534</v>
      </c>
    </row>
    <row r="200" spans="2:33">
      <c r="B200" t="s">
        <v>27691</v>
      </c>
      <c r="C200">
        <v>70</v>
      </c>
      <c r="D200" t="s">
        <v>28185</v>
      </c>
      <c r="E200">
        <v>3</v>
      </c>
      <c r="F200">
        <v>1</v>
      </c>
      <c r="G200">
        <v>0</v>
      </c>
      <c r="H200">
        <v>0</v>
      </c>
      <c r="I200">
        <v>0</v>
      </c>
      <c r="K200">
        <v>-5554</v>
      </c>
      <c r="U200" t="s">
        <v>28186</v>
      </c>
      <c r="V200">
        <v>33.299999999999997</v>
      </c>
      <c r="W200">
        <v>33.299999999999997</v>
      </c>
      <c r="X200" t="s">
        <v>28187</v>
      </c>
      <c r="Y200" t="s">
        <v>102</v>
      </c>
      <c r="AE200" t="s">
        <v>28188</v>
      </c>
      <c r="AF200">
        <v>1</v>
      </c>
      <c r="AG200" t="s">
        <v>28189</v>
      </c>
    </row>
    <row r="201" spans="2:33">
      <c r="B201" t="s">
        <v>27691</v>
      </c>
      <c r="C201">
        <v>70</v>
      </c>
      <c r="D201" t="s">
        <v>28190</v>
      </c>
      <c r="E201">
        <v>2</v>
      </c>
      <c r="F201">
        <v>1</v>
      </c>
      <c r="G201">
        <v>0</v>
      </c>
      <c r="H201">
        <v>1</v>
      </c>
      <c r="I201">
        <v>0</v>
      </c>
      <c r="K201" t="s">
        <v>28191</v>
      </c>
      <c r="M201" t="s">
        <v>27360</v>
      </c>
      <c r="N201" t="s">
        <v>27361</v>
      </c>
      <c r="O201">
        <v>507815</v>
      </c>
      <c r="U201" t="s">
        <v>28192</v>
      </c>
      <c r="V201">
        <v>50</v>
      </c>
      <c r="W201">
        <v>100</v>
      </c>
      <c r="X201" t="s">
        <v>27810</v>
      </c>
      <c r="Y201" t="s">
        <v>102</v>
      </c>
      <c r="Z201">
        <v>1</v>
      </c>
      <c r="AE201" t="s">
        <v>27791</v>
      </c>
      <c r="AF201">
        <v>2</v>
      </c>
      <c r="AG201" t="s">
        <v>27519</v>
      </c>
    </row>
    <row r="202" spans="2:33">
      <c r="B202" t="s">
        <v>27691</v>
      </c>
      <c r="C202">
        <v>70</v>
      </c>
      <c r="D202" t="s">
        <v>28193</v>
      </c>
      <c r="E202">
        <v>3</v>
      </c>
      <c r="F202">
        <v>1</v>
      </c>
      <c r="G202">
        <v>0</v>
      </c>
      <c r="H202">
        <v>0</v>
      </c>
      <c r="I202">
        <v>0</v>
      </c>
      <c r="L202" t="s">
        <v>28194</v>
      </c>
      <c r="M202" t="s">
        <v>27360</v>
      </c>
      <c r="N202" t="s">
        <v>27383</v>
      </c>
      <c r="O202">
        <v>640463</v>
      </c>
      <c r="U202" t="s">
        <v>28195</v>
      </c>
      <c r="V202">
        <v>33.299999999999997</v>
      </c>
      <c r="W202">
        <v>33.299999999999997</v>
      </c>
      <c r="X202" t="s">
        <v>28196</v>
      </c>
      <c r="Y202" t="s">
        <v>102</v>
      </c>
      <c r="AE202" t="s">
        <v>27396</v>
      </c>
      <c r="AF202">
        <v>1</v>
      </c>
      <c r="AG202" t="s">
        <v>27376</v>
      </c>
    </row>
    <row r="203" spans="2:33">
      <c r="B203" t="s">
        <v>27691</v>
      </c>
      <c r="C203">
        <v>70</v>
      </c>
      <c r="D203" t="s">
        <v>28197</v>
      </c>
      <c r="E203">
        <v>3</v>
      </c>
      <c r="F203">
        <v>0</v>
      </c>
      <c r="G203">
        <v>3</v>
      </c>
      <c r="H203">
        <v>0</v>
      </c>
      <c r="I203">
        <v>0</v>
      </c>
      <c r="K203">
        <v>-3595</v>
      </c>
      <c r="U203" t="s">
        <v>28198</v>
      </c>
      <c r="V203">
        <v>0</v>
      </c>
      <c r="W203">
        <v>100</v>
      </c>
      <c r="X203" t="s">
        <v>28199</v>
      </c>
      <c r="Y203" t="s">
        <v>102</v>
      </c>
      <c r="AE203" t="s">
        <v>68</v>
      </c>
      <c r="AF203">
        <v>3</v>
      </c>
      <c r="AG203" t="s">
        <v>27376</v>
      </c>
    </row>
    <row r="204" spans="2:33">
      <c r="B204" t="s">
        <v>27691</v>
      </c>
      <c r="C204">
        <v>70</v>
      </c>
      <c r="D204" t="s">
        <v>28200</v>
      </c>
      <c r="E204">
        <v>3</v>
      </c>
      <c r="F204">
        <v>1</v>
      </c>
      <c r="G204">
        <v>0</v>
      </c>
      <c r="H204">
        <v>0</v>
      </c>
      <c r="I204">
        <v>0</v>
      </c>
      <c r="K204" t="s">
        <v>28201</v>
      </c>
      <c r="M204" t="s">
        <v>27360</v>
      </c>
      <c r="N204" t="s">
        <v>27383</v>
      </c>
      <c r="O204">
        <v>570465</v>
      </c>
      <c r="U204" t="s">
        <v>28202</v>
      </c>
      <c r="V204">
        <v>33.299999999999997</v>
      </c>
      <c r="W204">
        <v>33.299999999999997</v>
      </c>
      <c r="X204" t="s">
        <v>27427</v>
      </c>
      <c r="Y204" t="s">
        <v>102</v>
      </c>
      <c r="Z204">
        <v>2</v>
      </c>
      <c r="AE204" t="s">
        <v>28096</v>
      </c>
      <c r="AF204">
        <v>1</v>
      </c>
      <c r="AG204" t="s">
        <v>27427</v>
      </c>
    </row>
    <row r="205" spans="2:33">
      <c r="B205" t="s">
        <v>27691</v>
      </c>
      <c r="C205">
        <v>70</v>
      </c>
      <c r="D205" t="s">
        <v>28203</v>
      </c>
      <c r="E205">
        <v>3</v>
      </c>
      <c r="F205">
        <v>1</v>
      </c>
      <c r="G205">
        <v>0</v>
      </c>
      <c r="H205">
        <v>0</v>
      </c>
      <c r="I205">
        <v>0</v>
      </c>
      <c r="M205" t="s">
        <v>27360</v>
      </c>
      <c r="N205" t="s">
        <v>27361</v>
      </c>
      <c r="O205">
        <v>602891</v>
      </c>
      <c r="U205" t="s">
        <v>28204</v>
      </c>
      <c r="V205">
        <v>33.299999999999997</v>
      </c>
      <c r="W205">
        <v>33.299999999999997</v>
      </c>
      <c r="X205" t="s">
        <v>27432</v>
      </c>
      <c r="Y205" t="s">
        <v>102</v>
      </c>
      <c r="Z205">
        <v>1</v>
      </c>
      <c r="AE205" t="s">
        <v>28205</v>
      </c>
      <c r="AF205">
        <v>1</v>
      </c>
      <c r="AG205" t="s">
        <v>27432</v>
      </c>
    </row>
    <row r="206" spans="2:33">
      <c r="B206" t="s">
        <v>27691</v>
      </c>
      <c r="C206">
        <v>70</v>
      </c>
      <c r="D206" t="s">
        <v>28206</v>
      </c>
      <c r="E206">
        <v>3</v>
      </c>
      <c r="F206">
        <v>1</v>
      </c>
      <c r="G206">
        <v>0</v>
      </c>
      <c r="H206">
        <v>0</v>
      </c>
      <c r="I206">
        <v>0</v>
      </c>
      <c r="K206">
        <v>-9101</v>
      </c>
      <c r="M206" t="s">
        <v>27360</v>
      </c>
      <c r="N206" t="s">
        <v>27383</v>
      </c>
      <c r="O206">
        <v>309567</v>
      </c>
      <c r="U206" t="s">
        <v>28207</v>
      </c>
      <c r="V206">
        <v>33.299999999999997</v>
      </c>
      <c r="W206">
        <v>33.299999999999997</v>
      </c>
      <c r="X206" t="s">
        <v>27427</v>
      </c>
      <c r="Y206" t="s">
        <v>102</v>
      </c>
      <c r="Z206">
        <v>2</v>
      </c>
      <c r="AE206" t="s">
        <v>27396</v>
      </c>
      <c r="AF206">
        <v>1</v>
      </c>
      <c r="AG206" t="s">
        <v>27427</v>
      </c>
    </row>
    <row r="207" spans="2:33">
      <c r="B207" t="s">
        <v>27691</v>
      </c>
      <c r="C207">
        <v>70</v>
      </c>
      <c r="D207" t="s">
        <v>28208</v>
      </c>
      <c r="E207">
        <v>6</v>
      </c>
      <c r="F207">
        <v>0</v>
      </c>
      <c r="G207">
        <v>0</v>
      </c>
      <c r="H207">
        <v>3</v>
      </c>
      <c r="I207">
        <v>0</v>
      </c>
      <c r="K207" t="s">
        <v>28209</v>
      </c>
      <c r="U207" t="s">
        <v>28210</v>
      </c>
      <c r="V207">
        <v>0</v>
      </c>
      <c r="W207">
        <v>50</v>
      </c>
      <c r="X207" t="s">
        <v>28211</v>
      </c>
      <c r="Y207" t="s">
        <v>102</v>
      </c>
      <c r="AE207" t="s">
        <v>28212</v>
      </c>
      <c r="AF207">
        <v>3</v>
      </c>
      <c r="AG207" t="s">
        <v>27534</v>
      </c>
    </row>
    <row r="208" spans="2:33">
      <c r="B208" t="s">
        <v>27691</v>
      </c>
      <c r="C208">
        <v>70</v>
      </c>
      <c r="D208" t="s">
        <v>28213</v>
      </c>
      <c r="E208">
        <v>3</v>
      </c>
      <c r="F208">
        <v>1</v>
      </c>
      <c r="G208">
        <v>0</v>
      </c>
      <c r="H208">
        <v>0</v>
      </c>
      <c r="I208">
        <v>0</v>
      </c>
      <c r="K208">
        <v>-9477</v>
      </c>
      <c r="L208" t="s">
        <v>28214</v>
      </c>
      <c r="M208" t="s">
        <v>27360</v>
      </c>
      <c r="N208" t="s">
        <v>27383</v>
      </c>
      <c r="O208">
        <v>668203</v>
      </c>
      <c r="U208" t="s">
        <v>28215</v>
      </c>
      <c r="V208">
        <v>33.299999999999997</v>
      </c>
      <c r="W208">
        <v>33.299999999999997</v>
      </c>
      <c r="X208" t="s">
        <v>28216</v>
      </c>
      <c r="Y208" t="s">
        <v>102</v>
      </c>
      <c r="AE208" t="s">
        <v>27396</v>
      </c>
      <c r="AF208">
        <v>1</v>
      </c>
      <c r="AG208" t="s">
        <v>27459</v>
      </c>
    </row>
    <row r="209" spans="2:33">
      <c r="B209" t="s">
        <v>27691</v>
      </c>
      <c r="C209">
        <v>70</v>
      </c>
      <c r="D209" t="s">
        <v>28217</v>
      </c>
      <c r="E209">
        <v>3</v>
      </c>
      <c r="F209">
        <v>1</v>
      </c>
      <c r="G209">
        <v>0</v>
      </c>
      <c r="H209">
        <v>0</v>
      </c>
      <c r="I209">
        <v>0</v>
      </c>
      <c r="K209" t="s">
        <v>28218</v>
      </c>
      <c r="U209" t="s">
        <v>28219</v>
      </c>
      <c r="V209">
        <v>33.299999999999997</v>
      </c>
      <c r="W209">
        <v>33.299999999999997</v>
      </c>
      <c r="X209" t="s">
        <v>27376</v>
      </c>
      <c r="Y209" t="s">
        <v>102</v>
      </c>
      <c r="AE209" t="s">
        <v>28220</v>
      </c>
      <c r="AF209">
        <v>1</v>
      </c>
      <c r="AG209" t="s">
        <v>27376</v>
      </c>
    </row>
    <row r="210" spans="2:33">
      <c r="B210" t="s">
        <v>27691</v>
      </c>
      <c r="C210">
        <v>70</v>
      </c>
      <c r="D210" t="s">
        <v>28221</v>
      </c>
      <c r="E210">
        <v>4</v>
      </c>
      <c r="F210">
        <v>1</v>
      </c>
      <c r="G210">
        <v>0</v>
      </c>
      <c r="H210">
        <v>0</v>
      </c>
      <c r="I210">
        <v>0</v>
      </c>
      <c r="K210" t="s">
        <v>28222</v>
      </c>
      <c r="U210" t="s">
        <v>28223</v>
      </c>
      <c r="V210">
        <v>25</v>
      </c>
      <c r="W210">
        <v>25</v>
      </c>
      <c r="X210" t="s">
        <v>28224</v>
      </c>
      <c r="Y210" t="s">
        <v>102</v>
      </c>
      <c r="AE210" t="s">
        <v>28225</v>
      </c>
      <c r="AF210">
        <v>1</v>
      </c>
      <c r="AG210" t="s">
        <v>28226</v>
      </c>
    </row>
    <row r="211" spans="2:33">
      <c r="B211" t="s">
        <v>27691</v>
      </c>
      <c r="C211">
        <v>70</v>
      </c>
      <c r="D211" t="s">
        <v>28227</v>
      </c>
      <c r="E211">
        <v>4</v>
      </c>
      <c r="F211">
        <v>1</v>
      </c>
      <c r="G211">
        <v>0</v>
      </c>
      <c r="H211">
        <v>0</v>
      </c>
      <c r="I211">
        <v>0</v>
      </c>
      <c r="K211" t="s">
        <v>28228</v>
      </c>
      <c r="L211" t="s">
        <v>28229</v>
      </c>
      <c r="M211" t="s">
        <v>27360</v>
      </c>
      <c r="N211" t="s">
        <v>27361</v>
      </c>
      <c r="O211">
        <v>317124</v>
      </c>
      <c r="U211" t="s">
        <v>28230</v>
      </c>
      <c r="V211">
        <v>25</v>
      </c>
      <c r="W211">
        <v>25</v>
      </c>
      <c r="X211" t="s">
        <v>28231</v>
      </c>
      <c r="Y211" t="s">
        <v>102</v>
      </c>
      <c r="AE211" t="s">
        <v>28232</v>
      </c>
      <c r="AF211">
        <v>1</v>
      </c>
      <c r="AG211" t="s">
        <v>27376</v>
      </c>
    </row>
    <row r="212" spans="2:33">
      <c r="B212" t="s">
        <v>27691</v>
      </c>
      <c r="C212">
        <v>70</v>
      </c>
      <c r="D212" t="s">
        <v>28233</v>
      </c>
      <c r="E212">
        <v>2</v>
      </c>
      <c r="F212">
        <v>1</v>
      </c>
      <c r="G212">
        <v>0</v>
      </c>
      <c r="H212">
        <v>0</v>
      </c>
      <c r="I212">
        <v>1</v>
      </c>
      <c r="K212">
        <v>-4040</v>
      </c>
      <c r="L212" t="s">
        <v>28234</v>
      </c>
      <c r="M212" t="s">
        <v>27360</v>
      </c>
      <c r="N212" t="s">
        <v>27361</v>
      </c>
      <c r="O212">
        <v>489684</v>
      </c>
      <c r="U212" t="s">
        <v>27973</v>
      </c>
      <c r="V212">
        <v>50</v>
      </c>
      <c r="W212">
        <v>100</v>
      </c>
      <c r="X212" t="s">
        <v>28235</v>
      </c>
      <c r="Y212" t="s">
        <v>102</v>
      </c>
      <c r="AE212" t="s">
        <v>27836</v>
      </c>
      <c r="AF212">
        <v>2</v>
      </c>
      <c r="AG212" t="s">
        <v>27438</v>
      </c>
    </row>
    <row r="213" spans="2:33">
      <c r="B213" t="s">
        <v>27691</v>
      </c>
      <c r="C213">
        <v>70</v>
      </c>
      <c r="D213" t="s">
        <v>28236</v>
      </c>
      <c r="E213">
        <v>4</v>
      </c>
      <c r="F213">
        <v>2</v>
      </c>
      <c r="G213">
        <v>0</v>
      </c>
      <c r="H213">
        <v>0</v>
      </c>
      <c r="I213">
        <v>1</v>
      </c>
      <c r="K213" t="s">
        <v>28237</v>
      </c>
      <c r="U213" t="s">
        <v>28238</v>
      </c>
      <c r="V213">
        <v>50</v>
      </c>
      <c r="W213">
        <v>75</v>
      </c>
      <c r="X213" t="s">
        <v>28239</v>
      </c>
      <c r="Y213" t="s">
        <v>102</v>
      </c>
      <c r="AE213" t="s">
        <v>27547</v>
      </c>
      <c r="AF213">
        <v>3</v>
      </c>
      <c r="AG213" t="s">
        <v>27733</v>
      </c>
    </row>
    <row r="214" spans="2:33">
      <c r="B214" t="s">
        <v>27691</v>
      </c>
      <c r="C214">
        <v>70</v>
      </c>
      <c r="D214" t="s">
        <v>28240</v>
      </c>
      <c r="E214">
        <v>2</v>
      </c>
      <c r="F214">
        <v>1</v>
      </c>
      <c r="G214">
        <v>0</v>
      </c>
      <c r="H214">
        <v>1</v>
      </c>
      <c r="I214">
        <v>0</v>
      </c>
      <c r="K214" t="s">
        <v>28241</v>
      </c>
      <c r="M214" t="s">
        <v>27360</v>
      </c>
      <c r="N214" t="s">
        <v>27361</v>
      </c>
      <c r="O214">
        <v>589448</v>
      </c>
      <c r="U214" t="s">
        <v>28242</v>
      </c>
      <c r="V214">
        <v>50</v>
      </c>
      <c r="W214">
        <v>100</v>
      </c>
      <c r="X214" t="s">
        <v>27376</v>
      </c>
      <c r="Y214" t="s">
        <v>102</v>
      </c>
      <c r="Z214">
        <v>1</v>
      </c>
      <c r="AE214" t="s">
        <v>27791</v>
      </c>
      <c r="AF214">
        <v>2</v>
      </c>
      <c r="AG214" t="s">
        <v>27376</v>
      </c>
    </row>
    <row r="215" spans="2:33">
      <c r="B215" t="s">
        <v>27691</v>
      </c>
      <c r="C215">
        <v>70</v>
      </c>
      <c r="D215" t="s">
        <v>28243</v>
      </c>
      <c r="E215">
        <v>5</v>
      </c>
      <c r="F215">
        <v>0</v>
      </c>
      <c r="G215">
        <v>3</v>
      </c>
      <c r="H215">
        <v>0</v>
      </c>
      <c r="I215">
        <v>0</v>
      </c>
      <c r="K215">
        <v>-5364</v>
      </c>
      <c r="M215" t="s">
        <v>27360</v>
      </c>
      <c r="N215" t="s">
        <v>27361</v>
      </c>
      <c r="O215">
        <v>658294</v>
      </c>
      <c r="U215" t="s">
        <v>28244</v>
      </c>
      <c r="V215">
        <v>0</v>
      </c>
      <c r="W215">
        <v>60</v>
      </c>
      <c r="X215" t="s">
        <v>28245</v>
      </c>
      <c r="Y215" t="s">
        <v>102</v>
      </c>
      <c r="Z215">
        <v>1</v>
      </c>
      <c r="AE215" t="s">
        <v>28246</v>
      </c>
      <c r="AF215">
        <v>3</v>
      </c>
      <c r="AG215" t="s">
        <v>27501</v>
      </c>
    </row>
    <row r="216" spans="2:33">
      <c r="B216" t="s">
        <v>27691</v>
      </c>
      <c r="C216">
        <v>70</v>
      </c>
      <c r="D216" t="s">
        <v>28247</v>
      </c>
      <c r="E216">
        <v>3</v>
      </c>
      <c r="F216">
        <v>0</v>
      </c>
      <c r="G216">
        <v>3</v>
      </c>
      <c r="H216">
        <v>0</v>
      </c>
      <c r="I216">
        <v>0</v>
      </c>
      <c r="K216">
        <v>-9914</v>
      </c>
      <c r="U216" t="s">
        <v>28248</v>
      </c>
      <c r="V216">
        <v>0</v>
      </c>
      <c r="W216">
        <v>100</v>
      </c>
      <c r="X216" t="s">
        <v>27459</v>
      </c>
      <c r="Y216" t="s">
        <v>102</v>
      </c>
      <c r="AE216" t="s">
        <v>68</v>
      </c>
      <c r="AF216">
        <v>3</v>
      </c>
      <c r="AG216" t="s">
        <v>27459</v>
      </c>
    </row>
    <row r="217" spans="2:33">
      <c r="B217" t="s">
        <v>27691</v>
      </c>
      <c r="C217">
        <v>70</v>
      </c>
      <c r="D217" t="s">
        <v>28249</v>
      </c>
      <c r="E217">
        <v>7</v>
      </c>
      <c r="F217">
        <v>0</v>
      </c>
      <c r="G217">
        <v>4</v>
      </c>
      <c r="H217">
        <v>0</v>
      </c>
      <c r="I217">
        <v>0</v>
      </c>
      <c r="K217">
        <v>-6400</v>
      </c>
      <c r="U217" t="s">
        <v>28250</v>
      </c>
      <c r="V217">
        <v>0</v>
      </c>
      <c r="W217">
        <v>57.1</v>
      </c>
      <c r="X217" t="s">
        <v>27501</v>
      </c>
      <c r="Y217" t="s">
        <v>102</v>
      </c>
      <c r="AE217" t="s">
        <v>28251</v>
      </c>
      <c r="AF217">
        <v>4</v>
      </c>
      <c r="AG217" t="s">
        <v>27501</v>
      </c>
    </row>
    <row r="218" spans="2:33">
      <c r="B218" t="s">
        <v>27691</v>
      </c>
      <c r="C218">
        <v>70</v>
      </c>
      <c r="D218" t="s">
        <v>28252</v>
      </c>
      <c r="E218">
        <v>3</v>
      </c>
      <c r="F218">
        <v>0</v>
      </c>
      <c r="G218">
        <v>3</v>
      </c>
      <c r="H218">
        <v>0</v>
      </c>
      <c r="I218">
        <v>0</v>
      </c>
      <c r="K218">
        <v>-1489</v>
      </c>
      <c r="U218" t="s">
        <v>28253</v>
      </c>
      <c r="V218">
        <v>0</v>
      </c>
      <c r="W218">
        <v>100</v>
      </c>
      <c r="X218" t="s">
        <v>27534</v>
      </c>
      <c r="Y218" t="s">
        <v>102</v>
      </c>
      <c r="AE218" t="s">
        <v>68</v>
      </c>
      <c r="AF218">
        <v>3</v>
      </c>
      <c r="AG218" t="s">
        <v>27534</v>
      </c>
    </row>
    <row r="219" spans="2:33">
      <c r="B219" t="s">
        <v>27691</v>
      </c>
      <c r="C219">
        <v>70</v>
      </c>
      <c r="D219" t="s">
        <v>28254</v>
      </c>
      <c r="E219">
        <v>3</v>
      </c>
      <c r="F219">
        <v>1</v>
      </c>
      <c r="G219">
        <v>0</v>
      </c>
      <c r="H219">
        <v>0</v>
      </c>
      <c r="I219">
        <v>0</v>
      </c>
      <c r="K219" t="s">
        <v>28255</v>
      </c>
      <c r="M219" t="s">
        <v>27360</v>
      </c>
      <c r="N219" t="s">
        <v>27361</v>
      </c>
      <c r="O219">
        <v>415399</v>
      </c>
      <c r="U219" t="s">
        <v>28256</v>
      </c>
      <c r="V219">
        <v>33.299999999999997</v>
      </c>
      <c r="W219">
        <v>33.299999999999997</v>
      </c>
      <c r="X219" t="s">
        <v>28257</v>
      </c>
      <c r="Y219" t="s">
        <v>102</v>
      </c>
      <c r="Z219">
        <v>1</v>
      </c>
      <c r="AE219" t="s">
        <v>28258</v>
      </c>
      <c r="AF219">
        <v>1</v>
      </c>
      <c r="AG219" t="s">
        <v>28259</v>
      </c>
    </row>
    <row r="220" spans="2:33">
      <c r="B220" t="s">
        <v>27691</v>
      </c>
      <c r="C220">
        <v>70</v>
      </c>
      <c r="D220" t="s">
        <v>28260</v>
      </c>
      <c r="E220">
        <v>2</v>
      </c>
      <c r="F220">
        <v>1</v>
      </c>
      <c r="G220">
        <v>0</v>
      </c>
      <c r="H220">
        <v>0</v>
      </c>
      <c r="I220">
        <v>1</v>
      </c>
      <c r="K220">
        <v>-10904</v>
      </c>
      <c r="U220" t="s">
        <v>28261</v>
      </c>
      <c r="V220">
        <v>50</v>
      </c>
      <c r="W220">
        <v>100</v>
      </c>
      <c r="X220" t="s">
        <v>27432</v>
      </c>
      <c r="Y220" t="s">
        <v>102</v>
      </c>
      <c r="AE220" t="s">
        <v>27836</v>
      </c>
      <c r="AF220">
        <v>2</v>
      </c>
      <c r="AG220" t="s">
        <v>27432</v>
      </c>
    </row>
    <row r="221" spans="2:33">
      <c r="B221" t="s">
        <v>27691</v>
      </c>
      <c r="C221">
        <v>70</v>
      </c>
      <c r="D221" t="s">
        <v>28262</v>
      </c>
      <c r="E221">
        <v>7</v>
      </c>
      <c r="F221">
        <v>0</v>
      </c>
      <c r="G221">
        <v>0</v>
      </c>
      <c r="H221">
        <v>0</v>
      </c>
      <c r="I221">
        <v>4</v>
      </c>
      <c r="K221">
        <v>-7585</v>
      </c>
      <c r="U221" t="s">
        <v>28263</v>
      </c>
      <c r="V221">
        <v>0</v>
      </c>
      <c r="W221">
        <v>57.1</v>
      </c>
      <c r="X221" t="s">
        <v>28264</v>
      </c>
      <c r="Y221" t="s">
        <v>102</v>
      </c>
      <c r="AE221" t="s">
        <v>28265</v>
      </c>
      <c r="AF221">
        <v>4</v>
      </c>
      <c r="AG221" t="s">
        <v>28075</v>
      </c>
    </row>
    <row r="222" spans="2:33">
      <c r="B222" t="s">
        <v>27691</v>
      </c>
      <c r="C222">
        <v>70</v>
      </c>
      <c r="D222" t="s">
        <v>28266</v>
      </c>
      <c r="E222">
        <v>3</v>
      </c>
      <c r="F222">
        <v>1</v>
      </c>
      <c r="G222">
        <v>0</v>
      </c>
      <c r="H222">
        <v>0</v>
      </c>
      <c r="I222">
        <v>0</v>
      </c>
      <c r="K222" t="s">
        <v>28267</v>
      </c>
      <c r="U222" t="s">
        <v>28268</v>
      </c>
      <c r="V222">
        <v>33.299999999999997</v>
      </c>
      <c r="W222">
        <v>33.299999999999997</v>
      </c>
      <c r="X222" t="s">
        <v>27427</v>
      </c>
      <c r="Y222" t="s">
        <v>102</v>
      </c>
      <c r="AE222" t="s">
        <v>27396</v>
      </c>
      <c r="AF222">
        <v>1</v>
      </c>
      <c r="AG222" t="s">
        <v>27427</v>
      </c>
    </row>
    <row r="223" spans="2:33">
      <c r="B223" t="s">
        <v>27691</v>
      </c>
      <c r="C223">
        <v>70</v>
      </c>
      <c r="D223" t="s">
        <v>28269</v>
      </c>
      <c r="E223">
        <v>5</v>
      </c>
      <c r="F223">
        <v>0</v>
      </c>
      <c r="G223">
        <v>2</v>
      </c>
      <c r="H223">
        <v>0</v>
      </c>
      <c r="I223">
        <v>1</v>
      </c>
      <c r="K223">
        <v>-9797</v>
      </c>
      <c r="U223" t="s">
        <v>28270</v>
      </c>
      <c r="V223">
        <v>0</v>
      </c>
      <c r="W223">
        <v>60</v>
      </c>
      <c r="X223" t="s">
        <v>28271</v>
      </c>
      <c r="Y223" t="s">
        <v>102</v>
      </c>
      <c r="AE223" t="s">
        <v>28272</v>
      </c>
      <c r="AF223">
        <v>3</v>
      </c>
      <c r="AG223" t="s">
        <v>28273</v>
      </c>
    </row>
    <row r="224" spans="2:33">
      <c r="B224" t="s">
        <v>27691</v>
      </c>
      <c r="C224">
        <v>70</v>
      </c>
      <c r="D224" t="s">
        <v>28274</v>
      </c>
      <c r="E224">
        <v>5</v>
      </c>
      <c r="F224">
        <v>0</v>
      </c>
      <c r="G224">
        <v>3</v>
      </c>
      <c r="H224">
        <v>0</v>
      </c>
      <c r="I224">
        <v>0</v>
      </c>
      <c r="K224">
        <v>-8874</v>
      </c>
      <c r="U224" t="s">
        <v>28275</v>
      </c>
      <c r="V224">
        <v>0</v>
      </c>
      <c r="W224">
        <v>60</v>
      </c>
      <c r="X224" t="s">
        <v>28276</v>
      </c>
      <c r="Y224" t="s">
        <v>102</v>
      </c>
      <c r="AE224" t="s">
        <v>28100</v>
      </c>
      <c r="AF224">
        <v>3</v>
      </c>
      <c r="AG224" t="s">
        <v>28101</v>
      </c>
    </row>
    <row r="225" spans="2:33">
      <c r="B225" t="s">
        <v>27691</v>
      </c>
      <c r="C225">
        <v>70</v>
      </c>
      <c r="D225" t="s">
        <v>28277</v>
      </c>
      <c r="E225">
        <v>5</v>
      </c>
      <c r="F225">
        <v>0</v>
      </c>
      <c r="G225">
        <v>3</v>
      </c>
      <c r="H225">
        <v>0</v>
      </c>
      <c r="I225">
        <v>0</v>
      </c>
      <c r="K225">
        <v>-3217</v>
      </c>
      <c r="U225" t="s">
        <v>28278</v>
      </c>
      <c r="V225">
        <v>0</v>
      </c>
      <c r="W225">
        <v>60</v>
      </c>
      <c r="X225" t="s">
        <v>28279</v>
      </c>
      <c r="Y225" t="s">
        <v>102</v>
      </c>
      <c r="AE225" t="s">
        <v>28280</v>
      </c>
      <c r="AF225">
        <v>3</v>
      </c>
      <c r="AG225" t="s">
        <v>28281</v>
      </c>
    </row>
    <row r="226" spans="2:33">
      <c r="B226" t="s">
        <v>27691</v>
      </c>
      <c r="C226">
        <v>70</v>
      </c>
      <c r="D226" t="s">
        <v>28282</v>
      </c>
      <c r="E226">
        <v>5</v>
      </c>
      <c r="F226">
        <v>0</v>
      </c>
      <c r="G226">
        <v>0</v>
      </c>
      <c r="H226">
        <v>3</v>
      </c>
      <c r="I226">
        <v>0</v>
      </c>
      <c r="K226" t="s">
        <v>28283</v>
      </c>
      <c r="U226" t="s">
        <v>28284</v>
      </c>
      <c r="V226">
        <v>0</v>
      </c>
      <c r="W226">
        <v>60</v>
      </c>
      <c r="X226" t="s">
        <v>27427</v>
      </c>
      <c r="Y226" t="s">
        <v>102</v>
      </c>
      <c r="AE226" t="s">
        <v>28285</v>
      </c>
      <c r="AF226">
        <v>3</v>
      </c>
      <c r="AG226" t="s">
        <v>27427</v>
      </c>
    </row>
    <row r="227" spans="2:33">
      <c r="B227" t="s">
        <v>27691</v>
      </c>
      <c r="C227">
        <v>70</v>
      </c>
      <c r="D227" t="s">
        <v>28286</v>
      </c>
      <c r="E227">
        <v>4</v>
      </c>
      <c r="F227">
        <v>1</v>
      </c>
      <c r="G227">
        <v>0</v>
      </c>
      <c r="H227">
        <v>0</v>
      </c>
      <c r="I227">
        <v>0</v>
      </c>
      <c r="K227">
        <v>-10316</v>
      </c>
      <c r="U227" t="s">
        <v>28287</v>
      </c>
      <c r="V227">
        <v>25</v>
      </c>
      <c r="W227">
        <v>25</v>
      </c>
      <c r="X227" t="s">
        <v>28288</v>
      </c>
      <c r="Y227" t="s">
        <v>102</v>
      </c>
      <c r="AE227" t="s">
        <v>28289</v>
      </c>
      <c r="AF227">
        <v>1</v>
      </c>
      <c r="AG227" t="s">
        <v>28101</v>
      </c>
    </row>
    <row r="228" spans="2:33">
      <c r="B228" t="s">
        <v>27691</v>
      </c>
      <c r="C228">
        <v>70</v>
      </c>
      <c r="D228" t="s">
        <v>28290</v>
      </c>
      <c r="E228">
        <v>3</v>
      </c>
      <c r="F228">
        <v>0</v>
      </c>
      <c r="G228">
        <v>3</v>
      </c>
      <c r="H228">
        <v>0</v>
      </c>
      <c r="I228">
        <v>0</v>
      </c>
      <c r="K228">
        <v>-9381</v>
      </c>
      <c r="U228" t="s">
        <v>28291</v>
      </c>
      <c r="V228">
        <v>0</v>
      </c>
      <c r="W228">
        <v>100</v>
      </c>
      <c r="X228" t="s">
        <v>27427</v>
      </c>
      <c r="Y228" t="s">
        <v>102</v>
      </c>
      <c r="AE228" t="s">
        <v>68</v>
      </c>
      <c r="AF228">
        <v>3</v>
      </c>
      <c r="AG228" t="s">
        <v>27427</v>
      </c>
    </row>
    <row r="229" spans="2:33">
      <c r="B229" t="s">
        <v>27691</v>
      </c>
      <c r="C229">
        <v>70</v>
      </c>
      <c r="D229" t="s">
        <v>28292</v>
      </c>
      <c r="E229">
        <v>3</v>
      </c>
      <c r="F229">
        <v>1</v>
      </c>
      <c r="G229">
        <v>0</v>
      </c>
      <c r="H229">
        <v>0</v>
      </c>
      <c r="I229">
        <v>0</v>
      </c>
      <c r="K229">
        <v>-3493</v>
      </c>
      <c r="U229" t="s">
        <v>28293</v>
      </c>
      <c r="V229">
        <v>33.299999999999997</v>
      </c>
      <c r="W229">
        <v>33.299999999999997</v>
      </c>
      <c r="X229" t="s">
        <v>28294</v>
      </c>
      <c r="Y229" t="s">
        <v>102</v>
      </c>
      <c r="AE229" t="s">
        <v>28188</v>
      </c>
      <c r="AF229">
        <v>1</v>
      </c>
      <c r="AG229" t="s">
        <v>28295</v>
      </c>
    </row>
    <row r="230" spans="2:33">
      <c r="B230" t="s">
        <v>27691</v>
      </c>
      <c r="C230">
        <v>70</v>
      </c>
      <c r="D230" t="s">
        <v>28296</v>
      </c>
      <c r="E230">
        <v>3</v>
      </c>
      <c r="F230">
        <v>1</v>
      </c>
      <c r="G230">
        <v>0</v>
      </c>
      <c r="H230">
        <v>0</v>
      </c>
      <c r="I230">
        <v>0</v>
      </c>
      <c r="K230" t="s">
        <v>28297</v>
      </c>
      <c r="U230" t="s">
        <v>28298</v>
      </c>
      <c r="V230">
        <v>33.299999999999997</v>
      </c>
      <c r="W230">
        <v>33.299999999999997</v>
      </c>
      <c r="X230" t="s">
        <v>27432</v>
      </c>
      <c r="Y230" t="s">
        <v>102</v>
      </c>
      <c r="AE230" t="s">
        <v>27732</v>
      </c>
      <c r="AF230">
        <v>1</v>
      </c>
      <c r="AG230" t="s">
        <v>27432</v>
      </c>
    </row>
    <row r="231" spans="2:33">
      <c r="B231" t="s">
        <v>27691</v>
      </c>
      <c r="C231">
        <v>70</v>
      </c>
      <c r="D231" t="s">
        <v>28299</v>
      </c>
      <c r="E231">
        <v>6</v>
      </c>
      <c r="F231">
        <v>0</v>
      </c>
      <c r="G231">
        <v>3</v>
      </c>
      <c r="H231">
        <v>0</v>
      </c>
      <c r="I231">
        <v>0</v>
      </c>
      <c r="K231" t="s">
        <v>28300</v>
      </c>
      <c r="U231" t="s">
        <v>28301</v>
      </c>
      <c r="V231">
        <v>0</v>
      </c>
      <c r="W231">
        <v>50</v>
      </c>
      <c r="X231" t="s">
        <v>27376</v>
      </c>
      <c r="Y231" t="s">
        <v>102</v>
      </c>
      <c r="AE231" t="s">
        <v>28302</v>
      </c>
      <c r="AF231">
        <v>3</v>
      </c>
      <c r="AG231" t="s">
        <v>27376</v>
      </c>
    </row>
    <row r="232" spans="2:33">
      <c r="B232" t="s">
        <v>27691</v>
      </c>
      <c r="C232">
        <v>70</v>
      </c>
      <c r="D232" t="s">
        <v>28303</v>
      </c>
      <c r="E232">
        <v>6</v>
      </c>
      <c r="F232">
        <v>1</v>
      </c>
      <c r="G232">
        <v>0</v>
      </c>
      <c r="H232">
        <v>0</v>
      </c>
      <c r="I232">
        <v>1</v>
      </c>
      <c r="K232" t="s">
        <v>28304</v>
      </c>
      <c r="U232" t="s">
        <v>28305</v>
      </c>
      <c r="V232">
        <v>16.7</v>
      </c>
      <c r="W232">
        <v>33.299999999999997</v>
      </c>
      <c r="X232" t="s">
        <v>28306</v>
      </c>
      <c r="Y232" t="s">
        <v>102</v>
      </c>
      <c r="AE232" t="s">
        <v>28307</v>
      </c>
      <c r="AF232">
        <v>2</v>
      </c>
      <c r="AG232" t="s">
        <v>28308</v>
      </c>
    </row>
    <row r="233" spans="2:33">
      <c r="B233" t="s">
        <v>27691</v>
      </c>
      <c r="C233">
        <v>70</v>
      </c>
      <c r="D233" t="s">
        <v>28309</v>
      </c>
      <c r="E233">
        <v>5</v>
      </c>
      <c r="F233">
        <v>1</v>
      </c>
      <c r="G233">
        <v>1</v>
      </c>
      <c r="H233">
        <v>0</v>
      </c>
      <c r="I233">
        <v>0</v>
      </c>
      <c r="K233" t="s">
        <v>28310</v>
      </c>
      <c r="M233" t="s">
        <v>27360</v>
      </c>
      <c r="N233" t="s">
        <v>27383</v>
      </c>
      <c r="O233">
        <v>553960</v>
      </c>
      <c r="U233" t="s">
        <v>28311</v>
      </c>
      <c r="V233">
        <v>20</v>
      </c>
      <c r="W233">
        <v>40</v>
      </c>
      <c r="X233" t="s">
        <v>27427</v>
      </c>
      <c r="Y233" t="s">
        <v>102</v>
      </c>
      <c r="Z233">
        <v>2</v>
      </c>
      <c r="AE233" t="s">
        <v>28312</v>
      </c>
      <c r="AF233">
        <v>2</v>
      </c>
      <c r="AG233" t="s">
        <v>27427</v>
      </c>
    </row>
    <row r="234" spans="2:33">
      <c r="B234" t="s">
        <v>27691</v>
      </c>
      <c r="C234">
        <v>70</v>
      </c>
      <c r="D234" t="s">
        <v>28313</v>
      </c>
      <c r="E234">
        <v>3</v>
      </c>
      <c r="F234">
        <v>1</v>
      </c>
      <c r="G234">
        <v>0</v>
      </c>
      <c r="H234">
        <v>0</v>
      </c>
      <c r="I234">
        <v>0</v>
      </c>
      <c r="K234">
        <v>15592989400</v>
      </c>
      <c r="U234" t="s">
        <v>28314</v>
      </c>
      <c r="V234">
        <v>33.299999999999997</v>
      </c>
      <c r="W234">
        <v>33.299999999999997</v>
      </c>
      <c r="X234" t="s">
        <v>27376</v>
      </c>
      <c r="Y234" t="s">
        <v>102</v>
      </c>
      <c r="AE234" t="s">
        <v>28315</v>
      </c>
      <c r="AF234">
        <v>1</v>
      </c>
      <c r="AG234" t="s">
        <v>27376</v>
      </c>
    </row>
    <row r="235" spans="2:33">
      <c r="B235" t="s">
        <v>27691</v>
      </c>
      <c r="C235">
        <v>70</v>
      </c>
      <c r="D235" t="s">
        <v>28316</v>
      </c>
      <c r="E235">
        <v>3</v>
      </c>
      <c r="F235">
        <v>1</v>
      </c>
      <c r="G235">
        <v>0</v>
      </c>
      <c r="H235">
        <v>0</v>
      </c>
      <c r="I235">
        <v>0</v>
      </c>
      <c r="K235">
        <v>16617533599</v>
      </c>
      <c r="L235" t="s">
        <v>28317</v>
      </c>
      <c r="M235" t="s">
        <v>27360</v>
      </c>
      <c r="N235" t="s">
        <v>27361</v>
      </c>
      <c r="O235">
        <v>646872</v>
      </c>
      <c r="U235" t="s">
        <v>28318</v>
      </c>
      <c r="V235">
        <v>33.299999999999997</v>
      </c>
      <c r="W235">
        <v>33.299999999999997</v>
      </c>
      <c r="X235" t="s">
        <v>28319</v>
      </c>
      <c r="Y235" t="s">
        <v>102</v>
      </c>
      <c r="AE235" t="s">
        <v>27396</v>
      </c>
      <c r="AF235">
        <v>1</v>
      </c>
      <c r="AG235" t="s">
        <v>27583</v>
      </c>
    </row>
    <row r="236" spans="2:33">
      <c r="B236" t="s">
        <v>27691</v>
      </c>
      <c r="C236">
        <v>70</v>
      </c>
      <c r="D236" t="s">
        <v>28320</v>
      </c>
      <c r="E236">
        <v>3</v>
      </c>
      <c r="F236">
        <v>1</v>
      </c>
      <c r="G236">
        <v>0</v>
      </c>
      <c r="H236">
        <v>0</v>
      </c>
      <c r="I236">
        <v>0</v>
      </c>
      <c r="K236" t="s">
        <v>28321</v>
      </c>
      <c r="L236" t="s">
        <v>28322</v>
      </c>
      <c r="M236" t="s">
        <v>27360</v>
      </c>
      <c r="N236" t="s">
        <v>27361</v>
      </c>
      <c r="O236">
        <v>589705</v>
      </c>
      <c r="U236" t="s">
        <v>28323</v>
      </c>
      <c r="V236">
        <v>33.299999999999997</v>
      </c>
      <c r="W236">
        <v>33.299999999999997</v>
      </c>
      <c r="X236" t="s">
        <v>28324</v>
      </c>
      <c r="Y236" t="s">
        <v>102</v>
      </c>
      <c r="AE236" t="s">
        <v>27396</v>
      </c>
      <c r="AF236">
        <v>1</v>
      </c>
      <c r="AG236" t="s">
        <v>27366</v>
      </c>
    </row>
    <row r="237" spans="2:33">
      <c r="B237" t="s">
        <v>27691</v>
      </c>
      <c r="C237">
        <v>70</v>
      </c>
      <c r="D237" t="s">
        <v>28325</v>
      </c>
      <c r="E237">
        <v>3</v>
      </c>
      <c r="F237">
        <v>1</v>
      </c>
      <c r="G237">
        <v>0</v>
      </c>
      <c r="H237">
        <v>0</v>
      </c>
      <c r="I237">
        <v>0</v>
      </c>
      <c r="K237" t="s">
        <v>28326</v>
      </c>
      <c r="M237" t="s">
        <v>27360</v>
      </c>
      <c r="N237" t="s">
        <v>27361</v>
      </c>
      <c r="O237">
        <v>595932</v>
      </c>
      <c r="U237" t="s">
        <v>28327</v>
      </c>
      <c r="V237">
        <v>33.299999999999997</v>
      </c>
      <c r="W237">
        <v>33.299999999999997</v>
      </c>
      <c r="X237" t="s">
        <v>27427</v>
      </c>
      <c r="Y237" t="s">
        <v>102</v>
      </c>
      <c r="Z237">
        <v>2</v>
      </c>
      <c r="AE237" t="s">
        <v>28328</v>
      </c>
      <c r="AF237">
        <v>1</v>
      </c>
      <c r="AG237" t="s">
        <v>27427</v>
      </c>
    </row>
    <row r="238" spans="2:33">
      <c r="B238" t="s">
        <v>27691</v>
      </c>
      <c r="C238">
        <v>70</v>
      </c>
      <c r="D238" t="s">
        <v>28329</v>
      </c>
      <c r="E238">
        <v>3</v>
      </c>
      <c r="F238">
        <v>1</v>
      </c>
      <c r="G238">
        <v>0</v>
      </c>
      <c r="H238">
        <v>0</v>
      </c>
      <c r="I238">
        <v>0</v>
      </c>
      <c r="K238">
        <v>-8141</v>
      </c>
      <c r="U238" t="s">
        <v>28330</v>
      </c>
      <c r="V238">
        <v>33.299999999999997</v>
      </c>
      <c r="W238">
        <v>33.299999999999997</v>
      </c>
      <c r="X238" t="s">
        <v>27438</v>
      </c>
      <c r="Y238" t="s">
        <v>102</v>
      </c>
      <c r="AE238" t="s">
        <v>27874</v>
      </c>
      <c r="AF238">
        <v>1</v>
      </c>
      <c r="AG238" t="s">
        <v>27438</v>
      </c>
    </row>
    <row r="239" spans="2:33">
      <c r="B239" t="s">
        <v>27691</v>
      </c>
      <c r="C239">
        <v>70</v>
      </c>
      <c r="D239" t="s">
        <v>28331</v>
      </c>
      <c r="E239">
        <v>3</v>
      </c>
      <c r="F239">
        <v>0</v>
      </c>
      <c r="G239">
        <v>0</v>
      </c>
      <c r="H239">
        <v>0</v>
      </c>
      <c r="I239">
        <v>3</v>
      </c>
      <c r="K239" t="s">
        <v>28332</v>
      </c>
      <c r="U239" t="s">
        <v>28333</v>
      </c>
      <c r="V239">
        <v>0</v>
      </c>
      <c r="W239">
        <v>100</v>
      </c>
      <c r="X239" t="s">
        <v>28334</v>
      </c>
      <c r="Y239" t="s">
        <v>102</v>
      </c>
      <c r="AE239" t="s">
        <v>1554</v>
      </c>
      <c r="AF239">
        <v>3</v>
      </c>
      <c r="AG239" t="s">
        <v>28335</v>
      </c>
    </row>
    <row r="240" spans="2:33">
      <c r="B240" t="s">
        <v>27691</v>
      </c>
      <c r="C240">
        <v>70</v>
      </c>
      <c r="D240" t="s">
        <v>28336</v>
      </c>
      <c r="E240">
        <v>5</v>
      </c>
      <c r="F240">
        <v>0</v>
      </c>
      <c r="G240">
        <v>0</v>
      </c>
      <c r="H240">
        <v>0</v>
      </c>
      <c r="I240">
        <v>3</v>
      </c>
      <c r="K240">
        <v>-10915</v>
      </c>
      <c r="U240" t="s">
        <v>28337</v>
      </c>
      <c r="V240">
        <v>0</v>
      </c>
      <c r="W240">
        <v>60</v>
      </c>
      <c r="X240" t="s">
        <v>28338</v>
      </c>
      <c r="Y240" t="s">
        <v>102</v>
      </c>
      <c r="AE240" t="s">
        <v>28339</v>
      </c>
      <c r="AF240">
        <v>3</v>
      </c>
      <c r="AG240" t="s">
        <v>28340</v>
      </c>
    </row>
    <row r="241" spans="2:33">
      <c r="B241" t="s">
        <v>27691</v>
      </c>
      <c r="C241">
        <v>70</v>
      </c>
      <c r="D241" t="s">
        <v>28341</v>
      </c>
      <c r="E241">
        <v>5</v>
      </c>
      <c r="F241">
        <v>0</v>
      </c>
      <c r="G241">
        <v>3</v>
      </c>
      <c r="H241">
        <v>0</v>
      </c>
      <c r="I241">
        <v>0</v>
      </c>
      <c r="K241" t="s">
        <v>28342</v>
      </c>
      <c r="U241" t="s">
        <v>28343</v>
      </c>
      <c r="V241">
        <v>0</v>
      </c>
      <c r="W241">
        <v>60</v>
      </c>
      <c r="X241" t="s">
        <v>28344</v>
      </c>
      <c r="Y241" t="s">
        <v>102</v>
      </c>
      <c r="AE241" t="s">
        <v>28345</v>
      </c>
      <c r="AF241">
        <v>3</v>
      </c>
      <c r="AG241" t="s">
        <v>28075</v>
      </c>
    </row>
    <row r="242" spans="2:33">
      <c r="B242" t="s">
        <v>27691</v>
      </c>
      <c r="C242">
        <v>70</v>
      </c>
      <c r="D242" t="s">
        <v>28346</v>
      </c>
      <c r="E242">
        <v>5</v>
      </c>
      <c r="F242">
        <v>0</v>
      </c>
      <c r="G242">
        <v>3</v>
      </c>
      <c r="H242">
        <v>0</v>
      </c>
      <c r="I242">
        <v>0</v>
      </c>
      <c r="K242" t="s">
        <v>28347</v>
      </c>
      <c r="U242" t="s">
        <v>28348</v>
      </c>
      <c r="V242">
        <v>0</v>
      </c>
      <c r="W242">
        <v>60</v>
      </c>
      <c r="X242" t="s">
        <v>28349</v>
      </c>
      <c r="Y242" t="s">
        <v>102</v>
      </c>
      <c r="AE242" t="s">
        <v>27571</v>
      </c>
      <c r="AF242">
        <v>3</v>
      </c>
      <c r="AG242" t="s">
        <v>27501</v>
      </c>
    </row>
    <row r="243" spans="2:33">
      <c r="B243" t="s">
        <v>27691</v>
      </c>
      <c r="C243">
        <v>70</v>
      </c>
      <c r="D243" t="s">
        <v>28350</v>
      </c>
      <c r="E243">
        <v>2</v>
      </c>
      <c r="F243">
        <v>1</v>
      </c>
      <c r="G243">
        <v>1</v>
      </c>
      <c r="H243">
        <v>0</v>
      </c>
      <c r="I243">
        <v>0</v>
      </c>
      <c r="K243" t="s">
        <v>28351</v>
      </c>
      <c r="L243" t="s">
        <v>28352</v>
      </c>
      <c r="M243" t="s">
        <v>27360</v>
      </c>
      <c r="N243" t="s">
        <v>27383</v>
      </c>
      <c r="O243">
        <v>666832</v>
      </c>
      <c r="U243" t="s">
        <v>28353</v>
      </c>
      <c r="V243">
        <v>50</v>
      </c>
      <c r="W243">
        <v>100</v>
      </c>
      <c r="X243" t="s">
        <v>28354</v>
      </c>
      <c r="Y243" t="s">
        <v>102</v>
      </c>
      <c r="AE243" t="s">
        <v>27930</v>
      </c>
      <c r="AF243">
        <v>2</v>
      </c>
      <c r="AG243" t="s">
        <v>27751</v>
      </c>
    </row>
    <row r="244" spans="2:33">
      <c r="B244" t="s">
        <v>27691</v>
      </c>
      <c r="C244">
        <v>70</v>
      </c>
      <c r="D244" t="s">
        <v>28355</v>
      </c>
      <c r="E244">
        <v>2</v>
      </c>
      <c r="F244">
        <v>1</v>
      </c>
      <c r="G244">
        <v>1</v>
      </c>
      <c r="H244">
        <v>0</v>
      </c>
      <c r="I244">
        <v>0</v>
      </c>
      <c r="K244">
        <v>-3890</v>
      </c>
      <c r="L244" t="s">
        <v>28356</v>
      </c>
      <c r="M244" t="s">
        <v>27360</v>
      </c>
      <c r="N244" t="s">
        <v>27361</v>
      </c>
      <c r="O244">
        <v>527388</v>
      </c>
      <c r="U244" t="s">
        <v>28357</v>
      </c>
      <c r="V244">
        <v>50</v>
      </c>
      <c r="W244">
        <v>100</v>
      </c>
      <c r="X244" t="s">
        <v>28358</v>
      </c>
      <c r="Y244" t="s">
        <v>102</v>
      </c>
      <c r="AE244" t="s">
        <v>27930</v>
      </c>
      <c r="AF244">
        <v>2</v>
      </c>
      <c r="AG244" t="s">
        <v>27534</v>
      </c>
    </row>
    <row r="245" spans="2:33">
      <c r="B245" t="s">
        <v>27691</v>
      </c>
      <c r="C245">
        <v>70</v>
      </c>
      <c r="D245" t="s">
        <v>28359</v>
      </c>
      <c r="E245">
        <v>3</v>
      </c>
      <c r="F245">
        <v>1</v>
      </c>
      <c r="G245">
        <v>0</v>
      </c>
      <c r="H245">
        <v>0</v>
      </c>
      <c r="I245">
        <v>0</v>
      </c>
      <c r="K245">
        <v>15302438863</v>
      </c>
      <c r="M245" t="s">
        <v>27360</v>
      </c>
      <c r="N245" t="s">
        <v>27361</v>
      </c>
      <c r="O245">
        <v>666964</v>
      </c>
      <c r="U245" t="s">
        <v>28360</v>
      </c>
      <c r="V245">
        <v>33.299999999999997</v>
      </c>
      <c r="W245">
        <v>33.299999999999997</v>
      </c>
      <c r="X245" t="s">
        <v>28361</v>
      </c>
      <c r="Y245" t="s">
        <v>102</v>
      </c>
      <c r="Z245">
        <v>1</v>
      </c>
      <c r="AE245" t="s">
        <v>28328</v>
      </c>
      <c r="AF245">
        <v>1</v>
      </c>
      <c r="AG245" t="s">
        <v>28362</v>
      </c>
    </row>
    <row r="246" spans="2:33">
      <c r="B246" t="s">
        <v>27691</v>
      </c>
      <c r="C246">
        <v>70</v>
      </c>
      <c r="D246" t="s">
        <v>28363</v>
      </c>
      <c r="E246">
        <v>3</v>
      </c>
      <c r="F246">
        <v>1</v>
      </c>
      <c r="G246">
        <v>0</v>
      </c>
      <c r="H246">
        <v>0</v>
      </c>
      <c r="I246">
        <v>0</v>
      </c>
      <c r="K246">
        <v>12098319661</v>
      </c>
      <c r="M246" t="s">
        <v>27360</v>
      </c>
      <c r="N246" t="s">
        <v>27361</v>
      </c>
      <c r="O246">
        <v>251636</v>
      </c>
      <c r="U246" t="s">
        <v>28364</v>
      </c>
      <c r="V246">
        <v>33.299999999999997</v>
      </c>
      <c r="W246">
        <v>33.299999999999997</v>
      </c>
      <c r="X246" t="s">
        <v>27427</v>
      </c>
      <c r="Y246" t="s">
        <v>102</v>
      </c>
      <c r="Z246">
        <v>2</v>
      </c>
      <c r="AE246" t="s">
        <v>28365</v>
      </c>
      <c r="AF246">
        <v>1</v>
      </c>
      <c r="AG246" t="s">
        <v>27427</v>
      </c>
    </row>
    <row r="247" spans="2:33">
      <c r="B247" t="s">
        <v>27691</v>
      </c>
      <c r="C247">
        <v>70</v>
      </c>
      <c r="D247" t="s">
        <v>28366</v>
      </c>
      <c r="E247">
        <v>3</v>
      </c>
      <c r="F247">
        <v>1</v>
      </c>
      <c r="G247">
        <v>0</v>
      </c>
      <c r="H247">
        <v>0</v>
      </c>
      <c r="I247">
        <v>0</v>
      </c>
      <c r="K247">
        <v>-2298</v>
      </c>
      <c r="L247" t="s">
        <v>28367</v>
      </c>
      <c r="M247" t="s">
        <v>27360</v>
      </c>
      <c r="N247" t="s">
        <v>27361</v>
      </c>
      <c r="O247">
        <v>588426</v>
      </c>
      <c r="U247" t="s">
        <v>28368</v>
      </c>
      <c r="V247">
        <v>33.299999999999997</v>
      </c>
      <c r="W247">
        <v>33.299999999999997</v>
      </c>
      <c r="X247" t="s">
        <v>27543</v>
      </c>
      <c r="Y247" t="s">
        <v>102</v>
      </c>
      <c r="AE247" t="s">
        <v>28369</v>
      </c>
      <c r="AF247">
        <v>1</v>
      </c>
      <c r="AG247" t="s">
        <v>27543</v>
      </c>
    </row>
    <row r="248" spans="2:33">
      <c r="B248" t="s">
        <v>27691</v>
      </c>
      <c r="C248">
        <v>70</v>
      </c>
      <c r="D248" t="s">
        <v>28370</v>
      </c>
      <c r="E248">
        <v>3</v>
      </c>
      <c r="F248">
        <v>1</v>
      </c>
      <c r="G248">
        <v>0</v>
      </c>
      <c r="H248">
        <v>0</v>
      </c>
      <c r="I248">
        <v>0</v>
      </c>
      <c r="K248">
        <v>-2603</v>
      </c>
      <c r="U248" t="s">
        <v>28371</v>
      </c>
      <c r="V248">
        <v>33.299999999999997</v>
      </c>
      <c r="W248">
        <v>33.299999999999997</v>
      </c>
      <c r="X248" t="s">
        <v>28372</v>
      </c>
      <c r="Y248" t="s">
        <v>102</v>
      </c>
      <c r="AE248" t="s">
        <v>28373</v>
      </c>
      <c r="AF248">
        <v>1</v>
      </c>
      <c r="AG248" t="s">
        <v>27459</v>
      </c>
    </row>
    <row r="249" spans="2:33">
      <c r="B249" t="s">
        <v>27691</v>
      </c>
      <c r="C249">
        <v>70</v>
      </c>
      <c r="D249" t="s">
        <v>28374</v>
      </c>
      <c r="E249">
        <v>3</v>
      </c>
      <c r="F249">
        <v>0</v>
      </c>
      <c r="G249">
        <v>0</v>
      </c>
      <c r="H249">
        <v>3</v>
      </c>
      <c r="I249">
        <v>0</v>
      </c>
      <c r="K249" t="s">
        <v>28375</v>
      </c>
      <c r="U249" t="s">
        <v>28376</v>
      </c>
      <c r="V249">
        <v>0</v>
      </c>
      <c r="W249">
        <v>100</v>
      </c>
      <c r="X249" t="s">
        <v>28377</v>
      </c>
      <c r="Y249" t="s">
        <v>102</v>
      </c>
      <c r="AE249" t="s">
        <v>829</v>
      </c>
      <c r="AF249">
        <v>3</v>
      </c>
      <c r="AG249" t="s">
        <v>27660</v>
      </c>
    </row>
    <row r="250" spans="2:33">
      <c r="B250" t="s">
        <v>27691</v>
      </c>
      <c r="C250">
        <v>70</v>
      </c>
      <c r="D250" t="s">
        <v>28378</v>
      </c>
      <c r="E250">
        <v>2</v>
      </c>
      <c r="F250">
        <v>1</v>
      </c>
      <c r="G250">
        <v>0</v>
      </c>
      <c r="H250">
        <v>1</v>
      </c>
      <c r="I250">
        <v>0</v>
      </c>
      <c r="K250">
        <v>-7496</v>
      </c>
      <c r="U250" t="s">
        <v>28379</v>
      </c>
      <c r="V250">
        <v>50</v>
      </c>
      <c r="W250">
        <v>100</v>
      </c>
      <c r="X250" t="s">
        <v>28380</v>
      </c>
      <c r="Y250" t="s">
        <v>102</v>
      </c>
      <c r="AE250" t="s">
        <v>27791</v>
      </c>
      <c r="AF250">
        <v>2</v>
      </c>
      <c r="AG250" t="s">
        <v>27388</v>
      </c>
    </row>
    <row r="251" spans="2:33">
      <c r="B251" t="s">
        <v>27691</v>
      </c>
      <c r="C251">
        <v>70</v>
      </c>
      <c r="D251" t="s">
        <v>28381</v>
      </c>
      <c r="E251">
        <v>14</v>
      </c>
      <c r="F251">
        <v>0</v>
      </c>
      <c r="G251">
        <v>0</v>
      </c>
      <c r="H251">
        <v>9</v>
      </c>
      <c r="I251">
        <v>0</v>
      </c>
      <c r="K251" t="s">
        <v>28382</v>
      </c>
      <c r="U251" t="s">
        <v>28383</v>
      </c>
      <c r="V251">
        <v>0</v>
      </c>
      <c r="W251">
        <v>64.3</v>
      </c>
      <c r="X251" t="s">
        <v>28384</v>
      </c>
      <c r="Y251" t="s">
        <v>102</v>
      </c>
      <c r="AE251" t="s">
        <v>28385</v>
      </c>
      <c r="AF251">
        <v>9</v>
      </c>
      <c r="AG251" t="s">
        <v>27534</v>
      </c>
    </row>
    <row r="252" spans="2:33">
      <c r="B252" t="s">
        <v>27691</v>
      </c>
      <c r="C252">
        <v>70</v>
      </c>
      <c r="D252" t="s">
        <v>28386</v>
      </c>
      <c r="E252">
        <v>3</v>
      </c>
      <c r="F252">
        <v>1</v>
      </c>
      <c r="G252">
        <v>0</v>
      </c>
      <c r="H252">
        <v>0</v>
      </c>
      <c r="I252">
        <v>0</v>
      </c>
      <c r="K252" t="s">
        <v>28387</v>
      </c>
      <c r="L252" t="s">
        <v>28388</v>
      </c>
      <c r="M252" t="s">
        <v>27360</v>
      </c>
      <c r="N252" t="s">
        <v>27361</v>
      </c>
      <c r="O252">
        <v>653997</v>
      </c>
      <c r="U252" t="s">
        <v>28389</v>
      </c>
      <c r="V252">
        <v>33.299999999999997</v>
      </c>
      <c r="W252">
        <v>33.299999999999997</v>
      </c>
      <c r="X252" t="s">
        <v>28390</v>
      </c>
      <c r="Y252" t="s">
        <v>102</v>
      </c>
      <c r="AE252" t="s">
        <v>27396</v>
      </c>
      <c r="AF252">
        <v>1</v>
      </c>
      <c r="AG252" t="s">
        <v>27427</v>
      </c>
    </row>
    <row r="253" spans="2:33">
      <c r="B253" t="s">
        <v>27691</v>
      </c>
      <c r="C253">
        <v>70</v>
      </c>
      <c r="D253" t="s">
        <v>28391</v>
      </c>
      <c r="E253">
        <v>4</v>
      </c>
      <c r="F253">
        <v>0</v>
      </c>
      <c r="G253">
        <v>4</v>
      </c>
      <c r="H253">
        <v>0</v>
      </c>
      <c r="I253">
        <v>0</v>
      </c>
      <c r="K253">
        <v>-2679</v>
      </c>
      <c r="U253" t="s">
        <v>28392</v>
      </c>
      <c r="V253">
        <v>0</v>
      </c>
      <c r="W253">
        <v>100</v>
      </c>
      <c r="X253" t="s">
        <v>27543</v>
      </c>
      <c r="Y253" t="s">
        <v>102</v>
      </c>
      <c r="AE253" t="s">
        <v>68</v>
      </c>
      <c r="AF253">
        <v>4</v>
      </c>
      <c r="AG253" t="s">
        <v>27543</v>
      </c>
    </row>
    <row r="254" spans="2:33">
      <c r="B254" t="s">
        <v>27691</v>
      </c>
      <c r="C254">
        <v>70</v>
      </c>
      <c r="D254" t="s">
        <v>28393</v>
      </c>
      <c r="E254">
        <v>3</v>
      </c>
      <c r="F254">
        <v>1</v>
      </c>
      <c r="G254">
        <v>0</v>
      </c>
      <c r="H254">
        <v>0</v>
      </c>
      <c r="I254">
        <v>0</v>
      </c>
      <c r="K254" t="s">
        <v>28394</v>
      </c>
      <c r="M254" t="s">
        <v>27360</v>
      </c>
      <c r="N254" t="s">
        <v>27361</v>
      </c>
      <c r="O254">
        <v>600263</v>
      </c>
      <c r="U254" t="s">
        <v>28395</v>
      </c>
      <c r="V254">
        <v>33.299999999999997</v>
      </c>
      <c r="W254">
        <v>33.299999999999997</v>
      </c>
      <c r="X254" t="s">
        <v>27543</v>
      </c>
      <c r="Y254" t="s">
        <v>102</v>
      </c>
      <c r="Z254">
        <v>1</v>
      </c>
      <c r="AE254" t="s">
        <v>27396</v>
      </c>
      <c r="AF254">
        <v>1</v>
      </c>
      <c r="AG254" t="s">
        <v>27543</v>
      </c>
    </row>
    <row r="255" spans="2:33">
      <c r="B255" t="s">
        <v>27691</v>
      </c>
      <c r="C255">
        <v>70</v>
      </c>
      <c r="D255" t="s">
        <v>28396</v>
      </c>
      <c r="E255">
        <v>13</v>
      </c>
      <c r="F255">
        <v>3</v>
      </c>
      <c r="G255">
        <v>1</v>
      </c>
      <c r="H255">
        <v>0</v>
      </c>
      <c r="I255">
        <v>0</v>
      </c>
      <c r="K255" t="s">
        <v>28397</v>
      </c>
      <c r="M255" t="s">
        <v>27360</v>
      </c>
      <c r="N255" t="s">
        <v>27383</v>
      </c>
      <c r="O255">
        <v>488326</v>
      </c>
      <c r="U255" t="s">
        <v>28398</v>
      </c>
      <c r="V255">
        <v>23.1</v>
      </c>
      <c r="W255">
        <v>30.8</v>
      </c>
      <c r="X255" t="s">
        <v>27420</v>
      </c>
      <c r="Y255" t="s">
        <v>102</v>
      </c>
      <c r="Z255">
        <v>2</v>
      </c>
      <c r="AE255" t="s">
        <v>28399</v>
      </c>
      <c r="AF255">
        <v>4</v>
      </c>
      <c r="AG255" t="s">
        <v>27420</v>
      </c>
    </row>
    <row r="256" spans="2:33">
      <c r="B256" t="s">
        <v>27691</v>
      </c>
      <c r="C256">
        <v>70</v>
      </c>
      <c r="D256" t="s">
        <v>28400</v>
      </c>
      <c r="E256">
        <v>3</v>
      </c>
      <c r="F256">
        <v>1</v>
      </c>
      <c r="G256">
        <v>0</v>
      </c>
      <c r="H256">
        <v>0</v>
      </c>
      <c r="I256">
        <v>0</v>
      </c>
      <c r="K256" t="s">
        <v>28401</v>
      </c>
      <c r="U256" t="s">
        <v>28402</v>
      </c>
      <c r="V256">
        <v>33.299999999999997</v>
      </c>
      <c r="W256">
        <v>33.299999999999997</v>
      </c>
      <c r="X256" t="s">
        <v>28403</v>
      </c>
      <c r="Y256" t="s">
        <v>102</v>
      </c>
      <c r="AE256" t="s">
        <v>28404</v>
      </c>
      <c r="AF256">
        <v>1</v>
      </c>
      <c r="AG256" t="s">
        <v>28403</v>
      </c>
    </row>
    <row r="257" spans="2:33">
      <c r="B257" t="s">
        <v>27691</v>
      </c>
      <c r="C257">
        <v>70</v>
      </c>
      <c r="D257" t="s">
        <v>28405</v>
      </c>
      <c r="E257">
        <v>4</v>
      </c>
      <c r="F257">
        <v>1</v>
      </c>
      <c r="G257">
        <v>0</v>
      </c>
      <c r="H257">
        <v>0</v>
      </c>
      <c r="I257">
        <v>0</v>
      </c>
      <c r="K257" t="s">
        <v>28406</v>
      </c>
      <c r="M257" t="s">
        <v>27360</v>
      </c>
      <c r="N257" t="s">
        <v>27361</v>
      </c>
      <c r="O257">
        <v>607318</v>
      </c>
      <c r="U257" t="s">
        <v>28407</v>
      </c>
      <c r="V257">
        <v>25</v>
      </c>
      <c r="W257">
        <v>25</v>
      </c>
      <c r="X257" t="s">
        <v>27906</v>
      </c>
      <c r="Y257" t="s">
        <v>102</v>
      </c>
      <c r="Z257">
        <v>1</v>
      </c>
      <c r="AE257" t="s">
        <v>27396</v>
      </c>
      <c r="AF257">
        <v>1</v>
      </c>
      <c r="AG257" t="s">
        <v>27427</v>
      </c>
    </row>
    <row r="258" spans="2:33">
      <c r="B258" t="s">
        <v>27691</v>
      </c>
      <c r="C258">
        <v>70</v>
      </c>
      <c r="D258" t="s">
        <v>28408</v>
      </c>
      <c r="E258">
        <v>3</v>
      </c>
      <c r="F258">
        <v>1</v>
      </c>
      <c r="G258">
        <v>0</v>
      </c>
      <c r="H258">
        <v>0</v>
      </c>
      <c r="I258">
        <v>0</v>
      </c>
      <c r="K258">
        <v>-5808</v>
      </c>
      <c r="M258" t="s">
        <v>27360</v>
      </c>
      <c r="N258" t="s">
        <v>27361</v>
      </c>
      <c r="O258">
        <v>618768</v>
      </c>
      <c r="U258" t="s">
        <v>28409</v>
      </c>
      <c r="V258">
        <v>33.299999999999997</v>
      </c>
      <c r="W258">
        <v>33.299999999999997</v>
      </c>
      <c r="X258" t="s">
        <v>27512</v>
      </c>
      <c r="Y258" t="s">
        <v>102</v>
      </c>
      <c r="Z258">
        <v>2</v>
      </c>
      <c r="AE258" t="s">
        <v>28410</v>
      </c>
      <c r="AF258">
        <v>1</v>
      </c>
      <c r="AG258" t="s">
        <v>27512</v>
      </c>
    </row>
    <row r="259" spans="2:33">
      <c r="B259" t="s">
        <v>27691</v>
      </c>
      <c r="C259">
        <v>70</v>
      </c>
      <c r="D259" t="s">
        <v>28411</v>
      </c>
      <c r="E259">
        <v>3</v>
      </c>
      <c r="F259">
        <v>1</v>
      </c>
      <c r="G259">
        <v>0</v>
      </c>
      <c r="H259">
        <v>0</v>
      </c>
      <c r="I259">
        <v>0</v>
      </c>
      <c r="K259">
        <v>6502648017</v>
      </c>
      <c r="U259" t="s">
        <v>28412</v>
      </c>
      <c r="V259">
        <v>33.299999999999997</v>
      </c>
      <c r="W259">
        <v>33.299999999999997</v>
      </c>
      <c r="X259" t="s">
        <v>28413</v>
      </c>
      <c r="Y259" t="s">
        <v>102</v>
      </c>
      <c r="AE259" t="s">
        <v>28414</v>
      </c>
      <c r="AF259">
        <v>1</v>
      </c>
      <c r="AG259" t="s">
        <v>28415</v>
      </c>
    </row>
    <row r="260" spans="2:33">
      <c r="B260" t="s">
        <v>27691</v>
      </c>
      <c r="C260">
        <v>70</v>
      </c>
      <c r="D260" t="s">
        <v>28416</v>
      </c>
      <c r="E260">
        <v>3</v>
      </c>
      <c r="F260">
        <v>0</v>
      </c>
      <c r="G260">
        <v>0</v>
      </c>
      <c r="H260">
        <v>3</v>
      </c>
      <c r="I260">
        <v>0</v>
      </c>
      <c r="K260" t="s">
        <v>28417</v>
      </c>
      <c r="U260" t="s">
        <v>28418</v>
      </c>
      <c r="V260">
        <v>0</v>
      </c>
      <c r="W260">
        <v>100</v>
      </c>
      <c r="X260" t="s">
        <v>28419</v>
      </c>
      <c r="Y260" t="s">
        <v>102</v>
      </c>
      <c r="AE260" t="s">
        <v>829</v>
      </c>
      <c r="AF260">
        <v>3</v>
      </c>
      <c r="AG260" t="s">
        <v>28419</v>
      </c>
    </row>
    <row r="261" spans="2:33">
      <c r="B261" t="s">
        <v>27691</v>
      </c>
      <c r="C261">
        <v>70</v>
      </c>
      <c r="D261" t="s">
        <v>28420</v>
      </c>
      <c r="E261">
        <v>3</v>
      </c>
      <c r="F261">
        <v>1</v>
      </c>
      <c r="G261">
        <v>0</v>
      </c>
      <c r="H261">
        <v>0</v>
      </c>
      <c r="I261">
        <v>0</v>
      </c>
      <c r="K261" t="s">
        <v>28421</v>
      </c>
      <c r="U261" t="s">
        <v>28422</v>
      </c>
      <c r="V261">
        <v>33.299999999999997</v>
      </c>
      <c r="W261">
        <v>33.299999999999997</v>
      </c>
      <c r="X261" t="s">
        <v>28423</v>
      </c>
      <c r="Y261" t="s">
        <v>102</v>
      </c>
      <c r="AE261" t="s">
        <v>28424</v>
      </c>
      <c r="AF261">
        <v>1</v>
      </c>
      <c r="AG261" t="s">
        <v>28425</v>
      </c>
    </row>
    <row r="262" spans="2:33">
      <c r="B262" t="s">
        <v>27691</v>
      </c>
      <c r="C262">
        <v>70</v>
      </c>
      <c r="D262" t="s">
        <v>28426</v>
      </c>
      <c r="E262">
        <v>3</v>
      </c>
      <c r="F262">
        <v>1</v>
      </c>
      <c r="G262">
        <v>0</v>
      </c>
      <c r="H262">
        <v>0</v>
      </c>
      <c r="I262">
        <v>0</v>
      </c>
      <c r="K262" t="s">
        <v>28427</v>
      </c>
      <c r="M262" t="s">
        <v>27360</v>
      </c>
      <c r="N262" t="s">
        <v>27361</v>
      </c>
      <c r="O262">
        <v>579812</v>
      </c>
      <c r="U262" t="s">
        <v>28428</v>
      </c>
      <c r="V262">
        <v>33.299999999999997</v>
      </c>
      <c r="W262">
        <v>33.299999999999997</v>
      </c>
      <c r="X262" t="s">
        <v>28429</v>
      </c>
      <c r="Y262" t="s">
        <v>102</v>
      </c>
      <c r="Z262">
        <v>2</v>
      </c>
      <c r="AE262" t="s">
        <v>27396</v>
      </c>
      <c r="AF262">
        <v>1</v>
      </c>
      <c r="AG262" t="s">
        <v>27543</v>
      </c>
    </row>
    <row r="263" spans="2:33">
      <c r="B263" t="s">
        <v>27691</v>
      </c>
      <c r="C263">
        <v>70</v>
      </c>
      <c r="D263" t="s">
        <v>28430</v>
      </c>
      <c r="E263">
        <v>3</v>
      </c>
      <c r="F263">
        <v>0</v>
      </c>
      <c r="G263">
        <v>0</v>
      </c>
      <c r="H263">
        <v>3</v>
      </c>
      <c r="I263">
        <v>0</v>
      </c>
      <c r="K263">
        <v>-2255</v>
      </c>
      <c r="U263" t="s">
        <v>28431</v>
      </c>
      <c r="V263">
        <v>0</v>
      </c>
      <c r="W263">
        <v>100</v>
      </c>
      <c r="X263" t="s">
        <v>28419</v>
      </c>
      <c r="Y263" t="s">
        <v>102</v>
      </c>
      <c r="AE263" t="s">
        <v>829</v>
      </c>
      <c r="AF263">
        <v>3</v>
      </c>
      <c r="AG263" t="s">
        <v>28419</v>
      </c>
    </row>
    <row r="264" spans="2:33">
      <c r="B264" t="s">
        <v>27691</v>
      </c>
      <c r="C264">
        <v>70</v>
      </c>
      <c r="D264" t="s">
        <v>28432</v>
      </c>
      <c r="E264">
        <v>20</v>
      </c>
      <c r="F264">
        <v>5</v>
      </c>
      <c r="G264">
        <v>0</v>
      </c>
      <c r="H264">
        <v>0</v>
      </c>
      <c r="I264">
        <v>0</v>
      </c>
      <c r="K264" t="s">
        <v>28433</v>
      </c>
      <c r="M264" t="s">
        <v>27360</v>
      </c>
      <c r="N264" t="s">
        <v>27383</v>
      </c>
      <c r="O264">
        <v>662022</v>
      </c>
      <c r="U264" t="s">
        <v>28434</v>
      </c>
      <c r="V264">
        <v>25</v>
      </c>
      <c r="W264">
        <v>25</v>
      </c>
      <c r="X264" t="s">
        <v>28435</v>
      </c>
      <c r="Y264" t="s">
        <v>102</v>
      </c>
      <c r="Z264">
        <v>54</v>
      </c>
      <c r="AE264" t="s">
        <v>28436</v>
      </c>
      <c r="AF264">
        <v>5</v>
      </c>
      <c r="AG264" t="s">
        <v>28281</v>
      </c>
    </row>
    <row r="265" spans="2:33">
      <c r="B265" t="s">
        <v>28437</v>
      </c>
      <c r="C265">
        <v>65</v>
      </c>
      <c r="D265" t="s">
        <v>28438</v>
      </c>
      <c r="E265">
        <v>2</v>
      </c>
      <c r="F265">
        <v>2</v>
      </c>
      <c r="G265">
        <v>0</v>
      </c>
      <c r="H265">
        <v>0</v>
      </c>
      <c r="I265">
        <v>0</v>
      </c>
      <c r="K265" t="s">
        <v>28439</v>
      </c>
      <c r="L265" t="s">
        <v>28440</v>
      </c>
      <c r="M265" t="s">
        <v>27360</v>
      </c>
      <c r="N265" t="s">
        <v>27361</v>
      </c>
      <c r="O265">
        <v>582502</v>
      </c>
      <c r="U265" t="s">
        <v>28441</v>
      </c>
      <c r="V265">
        <v>100</v>
      </c>
      <c r="W265">
        <v>100</v>
      </c>
      <c r="X265" t="s">
        <v>27824</v>
      </c>
      <c r="Y265" t="s">
        <v>102</v>
      </c>
      <c r="AE265" t="s">
        <v>29</v>
      </c>
      <c r="AF265">
        <v>2</v>
      </c>
      <c r="AG265" t="s">
        <v>27824</v>
      </c>
    </row>
    <row r="266" spans="2:33">
      <c r="B266" t="s">
        <v>28437</v>
      </c>
      <c r="C266">
        <v>65</v>
      </c>
      <c r="D266" t="s">
        <v>28442</v>
      </c>
      <c r="E266">
        <v>3</v>
      </c>
      <c r="F266">
        <v>2</v>
      </c>
      <c r="G266">
        <v>0</v>
      </c>
      <c r="H266">
        <v>0</v>
      </c>
      <c r="I266">
        <v>0</v>
      </c>
      <c r="K266">
        <v>-2111</v>
      </c>
      <c r="L266" t="s">
        <v>28443</v>
      </c>
      <c r="M266" t="s">
        <v>27360</v>
      </c>
      <c r="N266" t="s">
        <v>27361</v>
      </c>
      <c r="O266">
        <v>531695</v>
      </c>
      <c r="U266" t="s">
        <v>28444</v>
      </c>
      <c r="V266">
        <v>66.7</v>
      </c>
      <c r="W266">
        <v>66.7</v>
      </c>
      <c r="X266" t="s">
        <v>27677</v>
      </c>
      <c r="Y266" t="s">
        <v>102</v>
      </c>
      <c r="AE266" t="s">
        <v>27365</v>
      </c>
      <c r="AF266">
        <v>2</v>
      </c>
      <c r="AG266" t="s">
        <v>27420</v>
      </c>
    </row>
    <row r="267" spans="2:33">
      <c r="B267" t="s">
        <v>28437</v>
      </c>
      <c r="C267">
        <v>65</v>
      </c>
      <c r="D267" t="s">
        <v>28445</v>
      </c>
      <c r="E267">
        <v>2</v>
      </c>
      <c r="F267">
        <v>2</v>
      </c>
      <c r="G267">
        <v>0</v>
      </c>
      <c r="H267">
        <v>0</v>
      </c>
      <c r="I267">
        <v>0</v>
      </c>
      <c r="K267" t="s">
        <v>28446</v>
      </c>
      <c r="M267" t="s">
        <v>27360</v>
      </c>
      <c r="N267" t="s">
        <v>27361</v>
      </c>
      <c r="O267">
        <v>381974</v>
      </c>
      <c r="U267" t="s">
        <v>28447</v>
      </c>
      <c r="V267">
        <v>100</v>
      </c>
      <c r="W267">
        <v>100</v>
      </c>
      <c r="X267" t="s">
        <v>28448</v>
      </c>
      <c r="Y267" t="s">
        <v>102</v>
      </c>
      <c r="Z267">
        <v>2</v>
      </c>
      <c r="AE267" t="s">
        <v>29</v>
      </c>
      <c r="AF267">
        <v>2</v>
      </c>
      <c r="AG267" t="s">
        <v>27427</v>
      </c>
    </row>
    <row r="268" spans="2:33">
      <c r="B268" t="s">
        <v>28437</v>
      </c>
      <c r="C268">
        <v>65</v>
      </c>
      <c r="D268" t="s">
        <v>28449</v>
      </c>
      <c r="E268">
        <v>2</v>
      </c>
      <c r="F268">
        <v>2</v>
      </c>
      <c r="G268">
        <v>0</v>
      </c>
      <c r="H268">
        <v>0</v>
      </c>
      <c r="I268">
        <v>0</v>
      </c>
      <c r="K268" t="s">
        <v>28450</v>
      </c>
      <c r="U268" t="s">
        <v>28451</v>
      </c>
      <c r="V268">
        <v>100</v>
      </c>
      <c r="W268">
        <v>100</v>
      </c>
      <c r="X268" t="s">
        <v>27583</v>
      </c>
      <c r="Y268" t="s">
        <v>102</v>
      </c>
      <c r="AE268" t="s">
        <v>29</v>
      </c>
      <c r="AF268">
        <v>2</v>
      </c>
      <c r="AG268" t="s">
        <v>27583</v>
      </c>
    </row>
    <row r="269" spans="2:33">
      <c r="B269" t="s">
        <v>28437</v>
      </c>
      <c r="C269">
        <v>65</v>
      </c>
      <c r="D269" t="s">
        <v>28452</v>
      </c>
      <c r="E269">
        <v>12</v>
      </c>
      <c r="F269">
        <v>1</v>
      </c>
      <c r="G269">
        <v>1</v>
      </c>
      <c r="H269">
        <v>1</v>
      </c>
      <c r="I269">
        <v>0</v>
      </c>
      <c r="K269">
        <v>14154797800</v>
      </c>
      <c r="M269" t="s">
        <v>27360</v>
      </c>
      <c r="N269" t="s">
        <v>27383</v>
      </c>
      <c r="O269">
        <v>661825</v>
      </c>
      <c r="U269" t="s">
        <v>28453</v>
      </c>
      <c r="V269">
        <v>8.3000000000000007</v>
      </c>
      <c r="W269">
        <v>25</v>
      </c>
      <c r="X269" t="s">
        <v>28448</v>
      </c>
      <c r="Y269" t="s">
        <v>102</v>
      </c>
      <c r="Z269">
        <v>7</v>
      </c>
      <c r="AE269" t="s">
        <v>28454</v>
      </c>
      <c r="AF269">
        <v>3</v>
      </c>
      <c r="AG269" t="s">
        <v>27427</v>
      </c>
    </row>
    <row r="270" spans="2:33">
      <c r="B270" t="s">
        <v>28437</v>
      </c>
      <c r="C270">
        <v>65</v>
      </c>
      <c r="D270" t="s">
        <v>28455</v>
      </c>
      <c r="E270">
        <v>2</v>
      </c>
      <c r="F270">
        <v>2</v>
      </c>
      <c r="G270">
        <v>0</v>
      </c>
      <c r="H270">
        <v>0</v>
      </c>
      <c r="I270">
        <v>0</v>
      </c>
      <c r="K270">
        <v>-2723</v>
      </c>
      <c r="M270" t="s">
        <v>27360</v>
      </c>
      <c r="N270" t="s">
        <v>27383</v>
      </c>
      <c r="O270">
        <v>558030</v>
      </c>
      <c r="U270" t="s">
        <v>28456</v>
      </c>
      <c r="V270">
        <v>100</v>
      </c>
      <c r="W270">
        <v>100</v>
      </c>
      <c r="X270" t="s">
        <v>28457</v>
      </c>
      <c r="Y270" t="s">
        <v>102</v>
      </c>
      <c r="Z270">
        <v>2</v>
      </c>
      <c r="AE270" t="s">
        <v>29</v>
      </c>
      <c r="AF270">
        <v>2</v>
      </c>
      <c r="AG270" t="s">
        <v>27366</v>
      </c>
    </row>
    <row r="271" spans="2:33">
      <c r="B271" t="s">
        <v>28437</v>
      </c>
      <c r="C271">
        <v>65</v>
      </c>
      <c r="D271" t="s">
        <v>28458</v>
      </c>
      <c r="E271">
        <v>15</v>
      </c>
      <c r="F271">
        <v>6</v>
      </c>
      <c r="G271">
        <v>2</v>
      </c>
      <c r="H271">
        <v>1</v>
      </c>
      <c r="I271">
        <v>0</v>
      </c>
      <c r="K271" t="s">
        <v>28459</v>
      </c>
      <c r="U271" t="s">
        <v>28460</v>
      </c>
      <c r="V271">
        <v>40</v>
      </c>
      <c r="W271">
        <v>60</v>
      </c>
      <c r="X271" t="s">
        <v>28461</v>
      </c>
      <c r="Y271" t="s">
        <v>103</v>
      </c>
      <c r="AE271" t="s">
        <v>28462</v>
      </c>
      <c r="AF271">
        <v>9</v>
      </c>
    </row>
    <row r="272" spans="2:33">
      <c r="B272" t="s">
        <v>28437</v>
      </c>
      <c r="C272">
        <v>65</v>
      </c>
      <c r="D272" t="s">
        <v>28463</v>
      </c>
      <c r="E272">
        <v>14</v>
      </c>
      <c r="F272">
        <v>1</v>
      </c>
      <c r="G272">
        <v>1</v>
      </c>
      <c r="H272">
        <v>2</v>
      </c>
      <c r="I272">
        <v>0</v>
      </c>
      <c r="K272">
        <v>-8410</v>
      </c>
      <c r="M272" t="s">
        <v>27360</v>
      </c>
      <c r="N272" t="s">
        <v>27361</v>
      </c>
      <c r="O272">
        <v>668467</v>
      </c>
      <c r="U272" t="s">
        <v>28464</v>
      </c>
      <c r="V272">
        <v>7.1</v>
      </c>
      <c r="W272">
        <v>28.6</v>
      </c>
      <c r="X272" t="s">
        <v>28415</v>
      </c>
      <c r="Y272" t="s">
        <v>102</v>
      </c>
      <c r="Z272">
        <v>1</v>
      </c>
      <c r="AE272" t="s">
        <v>28465</v>
      </c>
      <c r="AF272">
        <v>4</v>
      </c>
      <c r="AG272" t="s">
        <v>28415</v>
      </c>
    </row>
    <row r="273" spans="2:33">
      <c r="B273" t="s">
        <v>28437</v>
      </c>
      <c r="C273">
        <v>65</v>
      </c>
      <c r="D273" t="s">
        <v>28466</v>
      </c>
      <c r="E273">
        <v>2</v>
      </c>
      <c r="F273">
        <v>2</v>
      </c>
      <c r="G273">
        <v>0</v>
      </c>
      <c r="H273">
        <v>0</v>
      </c>
      <c r="I273">
        <v>0</v>
      </c>
      <c r="K273">
        <v>-3225</v>
      </c>
      <c r="L273" t="s">
        <v>28467</v>
      </c>
      <c r="M273" t="s">
        <v>27360</v>
      </c>
      <c r="N273" t="s">
        <v>27361</v>
      </c>
      <c r="O273">
        <v>542085</v>
      </c>
      <c r="U273" t="s">
        <v>28468</v>
      </c>
      <c r="V273">
        <v>100</v>
      </c>
      <c r="W273">
        <v>100</v>
      </c>
      <c r="X273" t="s">
        <v>27427</v>
      </c>
      <c r="Y273" t="s">
        <v>102</v>
      </c>
      <c r="AE273" t="s">
        <v>29</v>
      </c>
      <c r="AF273">
        <v>2</v>
      </c>
      <c r="AG273" t="s">
        <v>27427</v>
      </c>
    </row>
    <row r="274" spans="2:33">
      <c r="B274" t="s">
        <v>28437</v>
      </c>
      <c r="C274">
        <v>65</v>
      </c>
      <c r="D274" t="s">
        <v>28469</v>
      </c>
      <c r="E274">
        <v>2</v>
      </c>
      <c r="F274">
        <v>2</v>
      </c>
      <c r="G274">
        <v>0</v>
      </c>
      <c r="H274">
        <v>0</v>
      </c>
      <c r="I274">
        <v>0</v>
      </c>
      <c r="K274">
        <v>-4217</v>
      </c>
      <c r="L274" t="s">
        <v>28470</v>
      </c>
      <c r="M274" t="s">
        <v>27360</v>
      </c>
      <c r="N274" t="s">
        <v>27361</v>
      </c>
      <c r="O274">
        <v>658688</v>
      </c>
      <c r="U274" t="s">
        <v>28471</v>
      </c>
      <c r="V274">
        <v>100</v>
      </c>
      <c r="W274">
        <v>100</v>
      </c>
      <c r="X274" t="s">
        <v>28472</v>
      </c>
      <c r="Y274" t="s">
        <v>102</v>
      </c>
      <c r="AE274" t="s">
        <v>29</v>
      </c>
      <c r="AF274">
        <v>2</v>
      </c>
      <c r="AG274" t="s">
        <v>27896</v>
      </c>
    </row>
    <row r="275" spans="2:33">
      <c r="B275" t="s">
        <v>28437</v>
      </c>
      <c r="C275">
        <v>65</v>
      </c>
      <c r="D275" t="s">
        <v>28473</v>
      </c>
      <c r="E275">
        <v>5</v>
      </c>
      <c r="F275">
        <v>1</v>
      </c>
      <c r="G275">
        <v>0</v>
      </c>
      <c r="H275">
        <v>0</v>
      </c>
      <c r="I275">
        <v>0</v>
      </c>
      <c r="K275">
        <v>17814449600</v>
      </c>
      <c r="U275" t="s">
        <v>28474</v>
      </c>
      <c r="V275">
        <v>20</v>
      </c>
      <c r="W275">
        <v>20</v>
      </c>
      <c r="X275" t="s">
        <v>28475</v>
      </c>
      <c r="Y275" t="s">
        <v>102</v>
      </c>
      <c r="AE275" t="s">
        <v>28476</v>
      </c>
      <c r="AF275">
        <v>1</v>
      </c>
      <c r="AG275" t="s">
        <v>27432</v>
      </c>
    </row>
    <row r="276" spans="2:33">
      <c r="B276" t="s">
        <v>28437</v>
      </c>
      <c r="C276">
        <v>65</v>
      </c>
      <c r="D276" t="s">
        <v>28477</v>
      </c>
      <c r="E276">
        <v>3</v>
      </c>
      <c r="F276">
        <v>2</v>
      </c>
      <c r="G276">
        <v>0</v>
      </c>
      <c r="H276">
        <v>0</v>
      </c>
      <c r="I276">
        <v>0</v>
      </c>
      <c r="K276">
        <v>17603650144</v>
      </c>
      <c r="M276" t="s">
        <v>27360</v>
      </c>
      <c r="N276" t="s">
        <v>27645</v>
      </c>
      <c r="O276">
        <v>634579</v>
      </c>
      <c r="U276" t="s">
        <v>28478</v>
      </c>
      <c r="V276">
        <v>66.7</v>
      </c>
      <c r="W276">
        <v>66.7</v>
      </c>
      <c r="X276" t="s">
        <v>28479</v>
      </c>
      <c r="Y276" t="s">
        <v>102</v>
      </c>
      <c r="Z276">
        <v>1</v>
      </c>
      <c r="AE276" t="s">
        <v>28480</v>
      </c>
      <c r="AF276">
        <v>2</v>
      </c>
      <c r="AG276" t="s">
        <v>27376</v>
      </c>
    </row>
    <row r="277" spans="2:33">
      <c r="B277" t="s">
        <v>28437</v>
      </c>
      <c r="C277">
        <v>65</v>
      </c>
      <c r="D277" t="s">
        <v>28481</v>
      </c>
      <c r="E277">
        <v>2</v>
      </c>
      <c r="F277">
        <v>2</v>
      </c>
      <c r="G277">
        <v>0</v>
      </c>
      <c r="H277">
        <v>0</v>
      </c>
      <c r="I277">
        <v>0</v>
      </c>
      <c r="K277">
        <v>-7052</v>
      </c>
      <c r="M277" t="s">
        <v>27360</v>
      </c>
      <c r="N277" t="s">
        <v>27361</v>
      </c>
      <c r="O277">
        <v>657820</v>
      </c>
      <c r="U277" t="s">
        <v>28482</v>
      </c>
      <c r="V277">
        <v>100</v>
      </c>
      <c r="W277">
        <v>100</v>
      </c>
      <c r="X277" t="s">
        <v>27512</v>
      </c>
      <c r="Y277" t="s">
        <v>102</v>
      </c>
      <c r="Z277">
        <v>1</v>
      </c>
      <c r="AE277" t="s">
        <v>29</v>
      </c>
      <c r="AF277">
        <v>2</v>
      </c>
      <c r="AG277" t="s">
        <v>27512</v>
      </c>
    </row>
    <row r="278" spans="2:33">
      <c r="B278" t="s">
        <v>28437</v>
      </c>
      <c r="C278">
        <v>65</v>
      </c>
      <c r="D278" t="s">
        <v>28483</v>
      </c>
      <c r="E278">
        <v>5</v>
      </c>
      <c r="F278">
        <v>1</v>
      </c>
      <c r="G278">
        <v>0</v>
      </c>
      <c r="H278">
        <v>0</v>
      </c>
      <c r="I278">
        <v>0</v>
      </c>
      <c r="K278" t="s">
        <v>28484</v>
      </c>
      <c r="M278" t="s">
        <v>27360</v>
      </c>
      <c r="N278" t="s">
        <v>27361</v>
      </c>
      <c r="O278">
        <v>603100</v>
      </c>
      <c r="U278" t="s">
        <v>28485</v>
      </c>
      <c r="V278">
        <v>20</v>
      </c>
      <c r="W278">
        <v>20</v>
      </c>
      <c r="X278" t="s">
        <v>27543</v>
      </c>
      <c r="Y278" t="s">
        <v>102</v>
      </c>
      <c r="Z278">
        <v>2</v>
      </c>
      <c r="AE278" t="s">
        <v>28486</v>
      </c>
      <c r="AF278">
        <v>1</v>
      </c>
      <c r="AG278" t="s">
        <v>27543</v>
      </c>
    </row>
    <row r="279" spans="2:33">
      <c r="B279" t="s">
        <v>28437</v>
      </c>
      <c r="C279">
        <v>65</v>
      </c>
      <c r="D279" t="s">
        <v>28487</v>
      </c>
      <c r="E279">
        <v>5</v>
      </c>
      <c r="F279">
        <v>1</v>
      </c>
      <c r="G279">
        <v>0</v>
      </c>
      <c r="H279">
        <v>0</v>
      </c>
      <c r="I279">
        <v>0</v>
      </c>
      <c r="K279" t="s">
        <v>28488</v>
      </c>
      <c r="U279" t="s">
        <v>28489</v>
      </c>
      <c r="V279">
        <v>20</v>
      </c>
      <c r="W279">
        <v>20</v>
      </c>
      <c r="X279" t="s">
        <v>28490</v>
      </c>
      <c r="Y279" t="s">
        <v>102</v>
      </c>
      <c r="AE279" t="s">
        <v>28491</v>
      </c>
      <c r="AF279">
        <v>1</v>
      </c>
      <c r="AG279" t="s">
        <v>27660</v>
      </c>
    </row>
    <row r="280" spans="2:33">
      <c r="B280" t="s">
        <v>28437</v>
      </c>
      <c r="C280">
        <v>65</v>
      </c>
      <c r="D280" t="s">
        <v>28492</v>
      </c>
      <c r="E280">
        <v>3</v>
      </c>
      <c r="F280">
        <v>2</v>
      </c>
      <c r="G280">
        <v>0</v>
      </c>
      <c r="H280">
        <v>0</v>
      </c>
      <c r="I280">
        <v>0</v>
      </c>
      <c r="K280" t="s">
        <v>28493</v>
      </c>
      <c r="L280" t="s">
        <v>28494</v>
      </c>
      <c r="M280" t="s">
        <v>27360</v>
      </c>
      <c r="N280" t="s">
        <v>27361</v>
      </c>
      <c r="O280">
        <v>363225</v>
      </c>
      <c r="U280" t="s">
        <v>28495</v>
      </c>
      <c r="V280">
        <v>66.7</v>
      </c>
      <c r="W280">
        <v>66.7</v>
      </c>
      <c r="X280" t="s">
        <v>27427</v>
      </c>
      <c r="Y280" t="s">
        <v>102</v>
      </c>
      <c r="AE280" t="s">
        <v>27365</v>
      </c>
      <c r="AF280">
        <v>2</v>
      </c>
      <c r="AG280" t="s">
        <v>27427</v>
      </c>
    </row>
    <row r="281" spans="2:33">
      <c r="B281" t="s">
        <v>28437</v>
      </c>
      <c r="C281">
        <v>65</v>
      </c>
      <c r="D281" t="s">
        <v>28496</v>
      </c>
      <c r="E281">
        <v>2</v>
      </c>
      <c r="F281">
        <v>2</v>
      </c>
      <c r="G281">
        <v>0</v>
      </c>
      <c r="H281">
        <v>0</v>
      </c>
      <c r="I281">
        <v>0</v>
      </c>
      <c r="K281">
        <v>-1390</v>
      </c>
      <c r="U281" t="s">
        <v>28497</v>
      </c>
      <c r="V281">
        <v>100</v>
      </c>
      <c r="W281">
        <v>100</v>
      </c>
      <c r="X281" t="s">
        <v>28498</v>
      </c>
      <c r="Y281" t="s">
        <v>102</v>
      </c>
      <c r="AE281" t="s">
        <v>29</v>
      </c>
      <c r="AF281">
        <v>2</v>
      </c>
      <c r="AG281" t="s">
        <v>28499</v>
      </c>
    </row>
    <row r="282" spans="2:33">
      <c r="B282" t="s">
        <v>28437</v>
      </c>
      <c r="C282">
        <v>65</v>
      </c>
      <c r="D282" t="s">
        <v>28500</v>
      </c>
      <c r="E282">
        <v>5</v>
      </c>
      <c r="F282">
        <v>1</v>
      </c>
      <c r="G282">
        <v>0</v>
      </c>
      <c r="H282">
        <v>0</v>
      </c>
      <c r="I282">
        <v>0</v>
      </c>
      <c r="K282" t="s">
        <v>28501</v>
      </c>
      <c r="M282" t="s">
        <v>27360</v>
      </c>
      <c r="N282" t="s">
        <v>27361</v>
      </c>
      <c r="O282">
        <v>552409</v>
      </c>
      <c r="U282" t="s">
        <v>28502</v>
      </c>
      <c r="V282">
        <v>20</v>
      </c>
      <c r="W282">
        <v>20</v>
      </c>
      <c r="X282" t="s">
        <v>28503</v>
      </c>
      <c r="Y282" t="s">
        <v>102</v>
      </c>
      <c r="Z282">
        <v>1</v>
      </c>
      <c r="AE282" t="s">
        <v>28504</v>
      </c>
      <c r="AF282">
        <v>1</v>
      </c>
      <c r="AG282" t="s">
        <v>28013</v>
      </c>
    </row>
    <row r="283" spans="2:33">
      <c r="B283" t="s">
        <v>28437</v>
      </c>
      <c r="C283">
        <v>65</v>
      </c>
      <c r="D283" t="s">
        <v>28505</v>
      </c>
      <c r="E283">
        <v>5</v>
      </c>
      <c r="F283">
        <v>1</v>
      </c>
      <c r="G283">
        <v>0</v>
      </c>
      <c r="H283">
        <v>0</v>
      </c>
      <c r="I283">
        <v>0</v>
      </c>
      <c r="K283" t="s">
        <v>28506</v>
      </c>
      <c r="U283" t="s">
        <v>28507</v>
      </c>
      <c r="V283">
        <v>20</v>
      </c>
      <c r="W283">
        <v>20</v>
      </c>
      <c r="X283" t="s">
        <v>27543</v>
      </c>
      <c r="Y283" t="s">
        <v>102</v>
      </c>
      <c r="AE283" t="s">
        <v>28508</v>
      </c>
      <c r="AF283">
        <v>1</v>
      </c>
      <c r="AG283" t="s">
        <v>27543</v>
      </c>
    </row>
    <row r="284" spans="2:33">
      <c r="B284" t="s">
        <v>28437</v>
      </c>
      <c r="C284">
        <v>65</v>
      </c>
      <c r="D284" t="s">
        <v>28509</v>
      </c>
      <c r="E284">
        <v>2</v>
      </c>
      <c r="F284">
        <v>2</v>
      </c>
      <c r="G284">
        <v>0</v>
      </c>
      <c r="H284">
        <v>0</v>
      </c>
      <c r="I284">
        <v>0</v>
      </c>
      <c r="K284">
        <v>18316888917</v>
      </c>
      <c r="U284" t="s">
        <v>28510</v>
      </c>
      <c r="V284">
        <v>100</v>
      </c>
      <c r="W284">
        <v>100</v>
      </c>
      <c r="X284" t="s">
        <v>28511</v>
      </c>
      <c r="Y284" t="s">
        <v>102</v>
      </c>
      <c r="AE284" t="s">
        <v>29</v>
      </c>
      <c r="AF284">
        <v>2</v>
      </c>
      <c r="AG284" t="s">
        <v>27480</v>
      </c>
    </row>
    <row r="285" spans="2:33">
      <c r="B285" t="s">
        <v>28437</v>
      </c>
      <c r="C285">
        <v>65</v>
      </c>
      <c r="D285" t="s">
        <v>28512</v>
      </c>
      <c r="E285">
        <v>5</v>
      </c>
      <c r="F285">
        <v>1</v>
      </c>
      <c r="G285">
        <v>0</v>
      </c>
      <c r="H285">
        <v>0</v>
      </c>
      <c r="I285">
        <v>0</v>
      </c>
      <c r="K285" t="s">
        <v>28513</v>
      </c>
      <c r="M285" t="s">
        <v>27360</v>
      </c>
      <c r="N285" t="s">
        <v>27383</v>
      </c>
      <c r="O285">
        <v>618748</v>
      </c>
      <c r="U285" t="s">
        <v>28514</v>
      </c>
      <c r="V285">
        <v>20</v>
      </c>
      <c r="W285">
        <v>20</v>
      </c>
      <c r="X285" t="s">
        <v>27873</v>
      </c>
      <c r="Y285" t="s">
        <v>102</v>
      </c>
      <c r="Z285">
        <v>2</v>
      </c>
      <c r="AE285" t="s">
        <v>28515</v>
      </c>
      <c r="AF285">
        <v>1</v>
      </c>
      <c r="AG285" t="s">
        <v>27432</v>
      </c>
    </row>
    <row r="286" spans="2:33">
      <c r="B286" t="s">
        <v>28437</v>
      </c>
      <c r="C286">
        <v>65</v>
      </c>
      <c r="D286" t="s">
        <v>28516</v>
      </c>
      <c r="E286">
        <v>5</v>
      </c>
      <c r="F286">
        <v>1</v>
      </c>
      <c r="G286">
        <v>0</v>
      </c>
      <c r="H286">
        <v>0</v>
      </c>
      <c r="I286">
        <v>0</v>
      </c>
      <c r="K286">
        <v>19252482126</v>
      </c>
      <c r="L286" t="s">
        <v>28517</v>
      </c>
      <c r="M286" t="s">
        <v>27360</v>
      </c>
      <c r="N286" t="s">
        <v>27361</v>
      </c>
      <c r="O286">
        <v>667249</v>
      </c>
      <c r="U286" t="s">
        <v>28518</v>
      </c>
      <c r="V286">
        <v>20</v>
      </c>
      <c r="W286">
        <v>20</v>
      </c>
      <c r="X286" t="s">
        <v>28519</v>
      </c>
      <c r="Y286" t="s">
        <v>102</v>
      </c>
      <c r="AE286" t="s">
        <v>28520</v>
      </c>
      <c r="AF286">
        <v>1</v>
      </c>
      <c r="AG286" t="s">
        <v>27519</v>
      </c>
    </row>
    <row r="287" spans="2:33">
      <c r="B287" t="s">
        <v>28437</v>
      </c>
      <c r="C287">
        <v>65</v>
      </c>
      <c r="D287" t="s">
        <v>28521</v>
      </c>
      <c r="E287">
        <v>3</v>
      </c>
      <c r="F287">
        <v>2</v>
      </c>
      <c r="G287">
        <v>0</v>
      </c>
      <c r="H287">
        <v>0</v>
      </c>
      <c r="I287">
        <v>0</v>
      </c>
      <c r="K287">
        <v>-5097</v>
      </c>
      <c r="L287" t="s">
        <v>28522</v>
      </c>
      <c r="M287" t="s">
        <v>27360</v>
      </c>
      <c r="N287" t="s">
        <v>27361</v>
      </c>
      <c r="O287">
        <v>587614</v>
      </c>
      <c r="U287" t="s">
        <v>28523</v>
      </c>
      <c r="V287">
        <v>66.7</v>
      </c>
      <c r="W287">
        <v>66.7</v>
      </c>
      <c r="X287" t="s">
        <v>27376</v>
      </c>
      <c r="Y287" t="s">
        <v>102</v>
      </c>
      <c r="AE287" t="s">
        <v>27365</v>
      </c>
      <c r="AF287">
        <v>2</v>
      </c>
      <c r="AG287" t="s">
        <v>27376</v>
      </c>
    </row>
    <row r="288" spans="2:33">
      <c r="B288" t="s">
        <v>28437</v>
      </c>
      <c r="C288">
        <v>65</v>
      </c>
      <c r="D288" t="s">
        <v>28524</v>
      </c>
      <c r="E288">
        <v>2</v>
      </c>
      <c r="F288">
        <v>2</v>
      </c>
      <c r="G288">
        <v>0</v>
      </c>
      <c r="H288">
        <v>0</v>
      </c>
      <c r="I288">
        <v>0</v>
      </c>
      <c r="K288" t="s">
        <v>28525</v>
      </c>
      <c r="M288" t="s">
        <v>27360</v>
      </c>
      <c r="N288" t="s">
        <v>27383</v>
      </c>
      <c r="O288">
        <v>530922</v>
      </c>
      <c r="U288" t="s">
        <v>28526</v>
      </c>
      <c r="V288">
        <v>100</v>
      </c>
      <c r="W288">
        <v>100</v>
      </c>
      <c r="X288" t="s">
        <v>27824</v>
      </c>
      <c r="Y288" t="s">
        <v>102</v>
      </c>
      <c r="Z288">
        <v>1</v>
      </c>
      <c r="AE288" t="s">
        <v>29</v>
      </c>
      <c r="AF288">
        <v>2</v>
      </c>
      <c r="AG288" t="s">
        <v>27824</v>
      </c>
    </row>
    <row r="289" spans="2:33">
      <c r="B289" t="s">
        <v>28437</v>
      </c>
      <c r="C289">
        <v>65</v>
      </c>
      <c r="D289" t="s">
        <v>28527</v>
      </c>
      <c r="E289">
        <v>6</v>
      </c>
      <c r="F289">
        <v>1</v>
      </c>
      <c r="G289">
        <v>0</v>
      </c>
      <c r="H289">
        <v>0</v>
      </c>
      <c r="I289">
        <v>0</v>
      </c>
      <c r="K289">
        <v>6503213453</v>
      </c>
      <c r="L289" t="s">
        <v>28528</v>
      </c>
      <c r="M289" t="s">
        <v>27360</v>
      </c>
      <c r="N289" t="s">
        <v>27361</v>
      </c>
      <c r="O289">
        <v>603260</v>
      </c>
      <c r="U289" t="s">
        <v>28529</v>
      </c>
      <c r="V289">
        <v>16.7</v>
      </c>
      <c r="W289">
        <v>16.7</v>
      </c>
      <c r="X289" t="s">
        <v>28530</v>
      </c>
      <c r="Y289" t="s">
        <v>102</v>
      </c>
      <c r="AE289" t="s">
        <v>28531</v>
      </c>
      <c r="AF289">
        <v>1</v>
      </c>
      <c r="AG289" t="s">
        <v>28532</v>
      </c>
    </row>
    <row r="290" spans="2:33">
      <c r="B290" t="s">
        <v>28437</v>
      </c>
      <c r="C290">
        <v>65</v>
      </c>
      <c r="D290" t="s">
        <v>28533</v>
      </c>
      <c r="E290">
        <v>6</v>
      </c>
      <c r="F290">
        <v>1</v>
      </c>
      <c r="G290">
        <v>0</v>
      </c>
      <c r="H290">
        <v>0</v>
      </c>
      <c r="I290">
        <v>0</v>
      </c>
      <c r="K290" t="s">
        <v>28534</v>
      </c>
      <c r="U290" t="s">
        <v>28535</v>
      </c>
      <c r="V290">
        <v>16.7</v>
      </c>
      <c r="W290">
        <v>16.7</v>
      </c>
      <c r="X290" t="s">
        <v>27810</v>
      </c>
      <c r="Y290" t="s">
        <v>102</v>
      </c>
      <c r="AE290" t="s">
        <v>28536</v>
      </c>
      <c r="AF290">
        <v>1</v>
      </c>
      <c r="AG290" t="s">
        <v>27519</v>
      </c>
    </row>
    <row r="291" spans="2:33">
      <c r="B291" t="s">
        <v>28437</v>
      </c>
      <c r="C291">
        <v>65</v>
      </c>
      <c r="D291" t="s">
        <v>28537</v>
      </c>
      <c r="E291">
        <v>2</v>
      </c>
      <c r="F291">
        <v>2</v>
      </c>
      <c r="G291">
        <v>0</v>
      </c>
      <c r="H291">
        <v>0</v>
      </c>
      <c r="I291">
        <v>0</v>
      </c>
      <c r="K291" t="s">
        <v>28538</v>
      </c>
      <c r="U291" t="s">
        <v>28539</v>
      </c>
      <c r="V291">
        <v>100</v>
      </c>
      <c r="W291">
        <v>100</v>
      </c>
      <c r="X291" t="s">
        <v>28540</v>
      </c>
      <c r="Y291" t="s">
        <v>102</v>
      </c>
      <c r="AE291" t="s">
        <v>29</v>
      </c>
      <c r="AF291">
        <v>2</v>
      </c>
      <c r="AG291" t="s">
        <v>27583</v>
      </c>
    </row>
    <row r="292" spans="2:33">
      <c r="B292" t="s">
        <v>28437</v>
      </c>
      <c r="C292">
        <v>65</v>
      </c>
      <c r="D292" t="s">
        <v>28541</v>
      </c>
      <c r="E292">
        <v>3</v>
      </c>
      <c r="F292">
        <v>2</v>
      </c>
      <c r="G292">
        <v>0</v>
      </c>
      <c r="H292">
        <v>0</v>
      </c>
      <c r="I292">
        <v>0</v>
      </c>
      <c r="K292" t="s">
        <v>28542</v>
      </c>
      <c r="M292" t="s">
        <v>27360</v>
      </c>
      <c r="N292" t="s">
        <v>27361</v>
      </c>
      <c r="O292">
        <v>501907</v>
      </c>
      <c r="U292" t="s">
        <v>28543</v>
      </c>
      <c r="V292">
        <v>66.7</v>
      </c>
      <c r="W292">
        <v>66.7</v>
      </c>
      <c r="X292" t="s">
        <v>28544</v>
      </c>
      <c r="Y292" t="s">
        <v>102</v>
      </c>
      <c r="Z292">
        <v>6</v>
      </c>
      <c r="AE292" t="s">
        <v>27365</v>
      </c>
      <c r="AF292">
        <v>2</v>
      </c>
      <c r="AG292" t="s">
        <v>28545</v>
      </c>
    </row>
    <row r="293" spans="2:33">
      <c r="B293" t="s">
        <v>28437</v>
      </c>
      <c r="C293">
        <v>65</v>
      </c>
      <c r="D293" t="s">
        <v>28546</v>
      </c>
      <c r="E293">
        <v>2</v>
      </c>
      <c r="F293">
        <v>2</v>
      </c>
      <c r="G293">
        <v>0</v>
      </c>
      <c r="H293">
        <v>0</v>
      </c>
      <c r="I293">
        <v>0</v>
      </c>
      <c r="K293" t="s">
        <v>28547</v>
      </c>
      <c r="U293" t="s">
        <v>28548</v>
      </c>
      <c r="V293">
        <v>100</v>
      </c>
      <c r="W293">
        <v>100</v>
      </c>
      <c r="X293" t="s">
        <v>28549</v>
      </c>
      <c r="Y293" t="s">
        <v>102</v>
      </c>
      <c r="AE293" t="s">
        <v>29</v>
      </c>
      <c r="AF293">
        <v>2</v>
      </c>
      <c r="AG293" t="s">
        <v>27480</v>
      </c>
    </row>
    <row r="294" spans="2:33">
      <c r="B294" t="s">
        <v>28437</v>
      </c>
      <c r="C294">
        <v>65</v>
      </c>
      <c r="D294" t="s">
        <v>28550</v>
      </c>
      <c r="E294">
        <v>2</v>
      </c>
      <c r="F294">
        <v>2</v>
      </c>
      <c r="G294">
        <v>0</v>
      </c>
      <c r="H294">
        <v>0</v>
      </c>
      <c r="I294">
        <v>0</v>
      </c>
      <c r="K294">
        <v>-5772</v>
      </c>
      <c r="M294" t="s">
        <v>27360</v>
      </c>
      <c r="N294" t="s">
        <v>27383</v>
      </c>
      <c r="O294">
        <v>551912</v>
      </c>
      <c r="U294" t="s">
        <v>28551</v>
      </c>
      <c r="V294">
        <v>100</v>
      </c>
      <c r="W294">
        <v>100</v>
      </c>
      <c r="X294" t="s">
        <v>27427</v>
      </c>
      <c r="Y294" t="s">
        <v>102</v>
      </c>
      <c r="Z294">
        <v>4</v>
      </c>
      <c r="AE294" t="s">
        <v>29</v>
      </c>
      <c r="AF294">
        <v>2</v>
      </c>
      <c r="AG294" t="s">
        <v>27427</v>
      </c>
    </row>
    <row r="295" spans="2:33">
      <c r="B295" t="s">
        <v>28437</v>
      </c>
      <c r="C295">
        <v>65</v>
      </c>
      <c r="D295" t="s">
        <v>28552</v>
      </c>
      <c r="E295">
        <v>2</v>
      </c>
      <c r="F295">
        <v>2</v>
      </c>
      <c r="G295">
        <v>0</v>
      </c>
      <c r="H295">
        <v>0</v>
      </c>
      <c r="I295">
        <v>0</v>
      </c>
      <c r="K295" t="s">
        <v>28553</v>
      </c>
      <c r="L295" t="s">
        <v>28554</v>
      </c>
      <c r="M295" t="s">
        <v>27360</v>
      </c>
      <c r="N295" t="s">
        <v>27383</v>
      </c>
      <c r="O295">
        <v>588097</v>
      </c>
      <c r="U295" t="s">
        <v>28555</v>
      </c>
      <c r="V295">
        <v>100</v>
      </c>
      <c r="W295">
        <v>100</v>
      </c>
      <c r="X295" t="s">
        <v>28556</v>
      </c>
      <c r="Y295" t="s">
        <v>102</v>
      </c>
      <c r="AE295" t="s">
        <v>29</v>
      </c>
      <c r="AF295">
        <v>2</v>
      </c>
      <c r="AG295" t="s">
        <v>27438</v>
      </c>
    </row>
    <row r="296" spans="2:33">
      <c r="B296" t="s">
        <v>28437</v>
      </c>
      <c r="C296">
        <v>65</v>
      </c>
      <c r="D296" t="s">
        <v>28557</v>
      </c>
      <c r="E296">
        <v>2</v>
      </c>
      <c r="F296">
        <v>2</v>
      </c>
      <c r="G296">
        <v>0</v>
      </c>
      <c r="H296">
        <v>0</v>
      </c>
      <c r="I296">
        <v>0</v>
      </c>
      <c r="K296" t="s">
        <v>28558</v>
      </c>
      <c r="U296" t="s">
        <v>28559</v>
      </c>
      <c r="V296">
        <v>100</v>
      </c>
      <c r="W296">
        <v>100</v>
      </c>
      <c r="X296" t="s">
        <v>28049</v>
      </c>
      <c r="Y296" t="s">
        <v>102</v>
      </c>
      <c r="AE296" t="s">
        <v>29</v>
      </c>
      <c r="AF296">
        <v>2</v>
      </c>
      <c r="AG296" t="s">
        <v>27376</v>
      </c>
    </row>
    <row r="297" spans="2:33">
      <c r="B297" t="s">
        <v>28437</v>
      </c>
      <c r="C297">
        <v>65</v>
      </c>
      <c r="D297" t="s">
        <v>28560</v>
      </c>
      <c r="E297">
        <v>2</v>
      </c>
      <c r="F297">
        <v>2</v>
      </c>
      <c r="G297">
        <v>0</v>
      </c>
      <c r="H297">
        <v>0</v>
      </c>
      <c r="I297">
        <v>0</v>
      </c>
      <c r="K297">
        <v>15593231111</v>
      </c>
      <c r="U297" t="s">
        <v>28561</v>
      </c>
      <c r="V297">
        <v>100</v>
      </c>
      <c r="W297">
        <v>100</v>
      </c>
      <c r="X297" t="s">
        <v>27376</v>
      </c>
      <c r="Y297" t="s">
        <v>102</v>
      </c>
      <c r="AE297" t="s">
        <v>29</v>
      </c>
      <c r="AF297">
        <v>2</v>
      </c>
      <c r="AG297" t="s">
        <v>27376</v>
      </c>
    </row>
    <row r="298" spans="2:33">
      <c r="B298" t="s">
        <v>28437</v>
      </c>
      <c r="C298">
        <v>65</v>
      </c>
      <c r="D298" t="s">
        <v>28562</v>
      </c>
      <c r="E298">
        <v>4</v>
      </c>
      <c r="F298">
        <v>3</v>
      </c>
      <c r="G298">
        <v>0</v>
      </c>
      <c r="H298">
        <v>0</v>
      </c>
      <c r="I298">
        <v>0</v>
      </c>
      <c r="K298">
        <v>-5896</v>
      </c>
      <c r="U298" t="s">
        <v>28563</v>
      </c>
      <c r="V298">
        <v>75</v>
      </c>
      <c r="W298">
        <v>75</v>
      </c>
      <c r="X298" t="s">
        <v>28564</v>
      </c>
      <c r="Y298" t="s">
        <v>102</v>
      </c>
      <c r="AE298" t="s">
        <v>27365</v>
      </c>
      <c r="AF298">
        <v>3</v>
      </c>
      <c r="AG298" t="s">
        <v>27722</v>
      </c>
    </row>
    <row r="299" spans="2:33">
      <c r="B299" t="s">
        <v>28437</v>
      </c>
      <c r="C299">
        <v>65</v>
      </c>
      <c r="D299" t="s">
        <v>28565</v>
      </c>
      <c r="E299">
        <v>4</v>
      </c>
      <c r="F299">
        <v>3</v>
      </c>
      <c r="G299">
        <v>0</v>
      </c>
      <c r="H299">
        <v>0</v>
      </c>
      <c r="I299">
        <v>0</v>
      </c>
      <c r="K299">
        <v>-9513</v>
      </c>
      <c r="L299" t="s">
        <v>28566</v>
      </c>
      <c r="M299" t="s">
        <v>27360</v>
      </c>
      <c r="N299" t="s">
        <v>27361</v>
      </c>
      <c r="O299">
        <v>501845</v>
      </c>
      <c r="U299" t="s">
        <v>28567</v>
      </c>
      <c r="V299">
        <v>75</v>
      </c>
      <c r="W299">
        <v>75</v>
      </c>
      <c r="X299" t="s">
        <v>27427</v>
      </c>
      <c r="Y299" t="s">
        <v>102</v>
      </c>
      <c r="AE299" t="s">
        <v>28568</v>
      </c>
      <c r="AF299">
        <v>3</v>
      </c>
      <c r="AG299" t="s">
        <v>27427</v>
      </c>
    </row>
    <row r="300" spans="2:33">
      <c r="B300" t="s">
        <v>28437</v>
      </c>
      <c r="C300">
        <v>65</v>
      </c>
      <c r="D300" t="s">
        <v>28569</v>
      </c>
      <c r="E300">
        <v>2</v>
      </c>
      <c r="F300">
        <v>2</v>
      </c>
      <c r="G300">
        <v>0</v>
      </c>
      <c r="H300">
        <v>0</v>
      </c>
      <c r="I300">
        <v>0</v>
      </c>
      <c r="K300" t="s">
        <v>28570</v>
      </c>
      <c r="M300" t="s">
        <v>27360</v>
      </c>
      <c r="N300" t="s">
        <v>27383</v>
      </c>
      <c r="O300">
        <v>407678</v>
      </c>
      <c r="U300" t="s">
        <v>28571</v>
      </c>
      <c r="V300">
        <v>100</v>
      </c>
      <c r="W300">
        <v>100</v>
      </c>
      <c r="X300" t="s">
        <v>27427</v>
      </c>
      <c r="Y300" t="s">
        <v>102</v>
      </c>
      <c r="Z300">
        <v>1</v>
      </c>
      <c r="AE300" t="s">
        <v>29</v>
      </c>
      <c r="AF300">
        <v>2</v>
      </c>
      <c r="AG300" t="s">
        <v>27427</v>
      </c>
    </row>
    <row r="301" spans="2:33">
      <c r="B301" t="s">
        <v>28437</v>
      </c>
      <c r="C301">
        <v>65</v>
      </c>
      <c r="D301" t="s">
        <v>28572</v>
      </c>
      <c r="E301">
        <v>5</v>
      </c>
      <c r="F301">
        <v>1</v>
      </c>
      <c r="G301">
        <v>0</v>
      </c>
      <c r="H301">
        <v>0</v>
      </c>
      <c r="I301">
        <v>0</v>
      </c>
      <c r="K301">
        <v>-10238</v>
      </c>
      <c r="M301" t="s">
        <v>27360</v>
      </c>
      <c r="N301" t="s">
        <v>27383</v>
      </c>
      <c r="O301">
        <v>573993</v>
      </c>
      <c r="U301" t="s">
        <v>28573</v>
      </c>
      <c r="V301">
        <v>20</v>
      </c>
      <c r="W301">
        <v>20</v>
      </c>
      <c r="X301" t="s">
        <v>28574</v>
      </c>
      <c r="Y301" t="s">
        <v>102</v>
      </c>
      <c r="Z301">
        <v>2</v>
      </c>
      <c r="AE301" t="s">
        <v>28575</v>
      </c>
      <c r="AF301">
        <v>1</v>
      </c>
      <c r="AG301" t="s">
        <v>28576</v>
      </c>
    </row>
    <row r="302" spans="2:33">
      <c r="B302" t="s">
        <v>28437</v>
      </c>
      <c r="C302">
        <v>65</v>
      </c>
      <c r="D302" t="s">
        <v>28577</v>
      </c>
      <c r="E302">
        <v>2</v>
      </c>
      <c r="F302">
        <v>2</v>
      </c>
      <c r="G302">
        <v>0</v>
      </c>
      <c r="H302">
        <v>0</v>
      </c>
      <c r="I302">
        <v>0</v>
      </c>
      <c r="K302">
        <v>-10482</v>
      </c>
      <c r="M302" t="s">
        <v>27360</v>
      </c>
      <c r="N302" t="s">
        <v>27383</v>
      </c>
      <c r="O302">
        <v>601637</v>
      </c>
      <c r="U302" t="s">
        <v>28578</v>
      </c>
      <c r="V302">
        <v>100</v>
      </c>
      <c r="W302">
        <v>100</v>
      </c>
      <c r="X302" t="s">
        <v>28448</v>
      </c>
      <c r="Y302" t="s">
        <v>102</v>
      </c>
      <c r="Z302">
        <v>1</v>
      </c>
      <c r="AE302" t="s">
        <v>29</v>
      </c>
      <c r="AF302">
        <v>2</v>
      </c>
      <c r="AG302" t="s">
        <v>27427</v>
      </c>
    </row>
    <row r="303" spans="2:33">
      <c r="B303" t="s">
        <v>28437</v>
      </c>
      <c r="C303">
        <v>65</v>
      </c>
      <c r="D303" t="s">
        <v>28579</v>
      </c>
      <c r="E303">
        <v>2</v>
      </c>
      <c r="F303">
        <v>2</v>
      </c>
      <c r="G303">
        <v>0</v>
      </c>
      <c r="H303">
        <v>0</v>
      </c>
      <c r="I303">
        <v>0</v>
      </c>
      <c r="K303">
        <v>-5883</v>
      </c>
      <c r="L303" t="s">
        <v>28580</v>
      </c>
      <c r="M303" t="s">
        <v>27360</v>
      </c>
      <c r="N303" t="s">
        <v>27361</v>
      </c>
      <c r="O303">
        <v>470550</v>
      </c>
      <c r="U303" t="s">
        <v>28581</v>
      </c>
      <c r="V303">
        <v>100</v>
      </c>
      <c r="W303">
        <v>100</v>
      </c>
      <c r="X303" t="s">
        <v>28582</v>
      </c>
      <c r="Y303" t="s">
        <v>102</v>
      </c>
      <c r="AE303" t="s">
        <v>29</v>
      </c>
      <c r="AF303">
        <v>2</v>
      </c>
      <c r="AG303" t="s">
        <v>27696</v>
      </c>
    </row>
    <row r="304" spans="2:33">
      <c r="B304" t="s">
        <v>28437</v>
      </c>
      <c r="C304">
        <v>65</v>
      </c>
      <c r="D304" t="s">
        <v>28583</v>
      </c>
      <c r="E304">
        <v>2</v>
      </c>
      <c r="F304">
        <v>2</v>
      </c>
      <c r="G304">
        <v>0</v>
      </c>
      <c r="H304">
        <v>0</v>
      </c>
      <c r="I304">
        <v>0</v>
      </c>
      <c r="K304">
        <v>15593225605</v>
      </c>
      <c r="U304" t="s">
        <v>28584</v>
      </c>
      <c r="V304">
        <v>100</v>
      </c>
      <c r="W304">
        <v>100</v>
      </c>
      <c r="X304" t="s">
        <v>27366</v>
      </c>
      <c r="Y304" t="s">
        <v>102</v>
      </c>
      <c r="AE304" t="s">
        <v>29</v>
      </c>
      <c r="AF304">
        <v>2</v>
      </c>
      <c r="AG304" t="s">
        <v>27366</v>
      </c>
    </row>
    <row r="305" spans="2:33">
      <c r="B305" t="s">
        <v>28437</v>
      </c>
      <c r="C305">
        <v>65</v>
      </c>
      <c r="D305" t="s">
        <v>28585</v>
      </c>
      <c r="E305">
        <v>2</v>
      </c>
      <c r="F305">
        <v>2</v>
      </c>
      <c r="G305">
        <v>0</v>
      </c>
      <c r="H305">
        <v>0</v>
      </c>
      <c r="I305">
        <v>0</v>
      </c>
      <c r="K305">
        <v>-10507</v>
      </c>
      <c r="M305" t="s">
        <v>27360</v>
      </c>
      <c r="N305" t="s">
        <v>27361</v>
      </c>
      <c r="O305">
        <v>646318</v>
      </c>
      <c r="U305" t="s">
        <v>28586</v>
      </c>
      <c r="V305">
        <v>100</v>
      </c>
      <c r="W305">
        <v>100</v>
      </c>
      <c r="X305" t="s">
        <v>28587</v>
      </c>
      <c r="Y305" t="s">
        <v>102</v>
      </c>
      <c r="Z305">
        <v>1</v>
      </c>
      <c r="AE305" t="s">
        <v>29</v>
      </c>
      <c r="AF305">
        <v>2</v>
      </c>
      <c r="AG305" t="s">
        <v>28118</v>
      </c>
    </row>
    <row r="306" spans="2:33">
      <c r="B306" t="s">
        <v>28437</v>
      </c>
      <c r="C306">
        <v>65</v>
      </c>
      <c r="D306" t="s">
        <v>28588</v>
      </c>
      <c r="E306">
        <v>2</v>
      </c>
      <c r="F306">
        <v>2</v>
      </c>
      <c r="G306">
        <v>0</v>
      </c>
      <c r="H306">
        <v>0</v>
      </c>
      <c r="I306">
        <v>0</v>
      </c>
      <c r="K306">
        <v>-2790</v>
      </c>
      <c r="L306" t="s">
        <v>28589</v>
      </c>
      <c r="M306" t="s">
        <v>27360</v>
      </c>
      <c r="N306" t="s">
        <v>27361</v>
      </c>
      <c r="O306">
        <v>625131</v>
      </c>
      <c r="U306" t="s">
        <v>28590</v>
      </c>
      <c r="V306">
        <v>100</v>
      </c>
      <c r="W306">
        <v>100</v>
      </c>
      <c r="X306" t="s">
        <v>28591</v>
      </c>
      <c r="Y306" t="s">
        <v>102</v>
      </c>
      <c r="AE306" t="s">
        <v>29</v>
      </c>
      <c r="AF306">
        <v>2</v>
      </c>
      <c r="AG306" t="s">
        <v>27583</v>
      </c>
    </row>
    <row r="307" spans="2:33">
      <c r="B307" t="s">
        <v>28437</v>
      </c>
      <c r="C307">
        <v>65</v>
      </c>
      <c r="D307" t="s">
        <v>28592</v>
      </c>
      <c r="E307">
        <v>2</v>
      </c>
      <c r="F307">
        <v>2</v>
      </c>
      <c r="G307">
        <v>0</v>
      </c>
      <c r="H307">
        <v>0</v>
      </c>
      <c r="I307">
        <v>0</v>
      </c>
      <c r="K307" t="s">
        <v>28593</v>
      </c>
      <c r="L307" t="s">
        <v>28594</v>
      </c>
      <c r="M307" t="s">
        <v>27360</v>
      </c>
      <c r="N307" t="s">
        <v>27361</v>
      </c>
      <c r="O307">
        <v>617404</v>
      </c>
      <c r="U307" t="s">
        <v>28595</v>
      </c>
      <c r="V307">
        <v>100</v>
      </c>
      <c r="W307">
        <v>100</v>
      </c>
      <c r="X307" t="s">
        <v>27824</v>
      </c>
      <c r="Y307" t="s">
        <v>102</v>
      </c>
      <c r="AE307" t="s">
        <v>29</v>
      </c>
      <c r="AF307">
        <v>2</v>
      </c>
      <c r="AG307" t="s">
        <v>27824</v>
      </c>
    </row>
    <row r="308" spans="2:33">
      <c r="B308" t="s">
        <v>28437</v>
      </c>
      <c r="C308">
        <v>65</v>
      </c>
      <c r="D308" t="s">
        <v>28596</v>
      </c>
      <c r="E308">
        <v>3</v>
      </c>
      <c r="F308">
        <v>2</v>
      </c>
      <c r="G308">
        <v>0</v>
      </c>
      <c r="H308">
        <v>0</v>
      </c>
      <c r="I308">
        <v>0</v>
      </c>
      <c r="K308" t="s">
        <v>28597</v>
      </c>
      <c r="M308" t="s">
        <v>27360</v>
      </c>
      <c r="N308" t="s">
        <v>27383</v>
      </c>
      <c r="O308">
        <v>642887</v>
      </c>
      <c r="U308" t="s">
        <v>28598</v>
      </c>
      <c r="V308">
        <v>66.7</v>
      </c>
      <c r="W308">
        <v>66.7</v>
      </c>
      <c r="X308" t="s">
        <v>28599</v>
      </c>
      <c r="Y308" t="s">
        <v>102</v>
      </c>
      <c r="Z308">
        <v>2</v>
      </c>
      <c r="AE308" t="s">
        <v>27365</v>
      </c>
      <c r="AF308">
        <v>2</v>
      </c>
      <c r="AG308" t="s">
        <v>27534</v>
      </c>
    </row>
    <row r="309" spans="2:33">
      <c r="B309" t="s">
        <v>28437</v>
      </c>
      <c r="C309">
        <v>65</v>
      </c>
      <c r="D309" t="s">
        <v>28600</v>
      </c>
      <c r="E309">
        <v>2</v>
      </c>
      <c r="F309">
        <v>2</v>
      </c>
      <c r="G309">
        <v>0</v>
      </c>
      <c r="H309">
        <v>0</v>
      </c>
      <c r="I309">
        <v>0</v>
      </c>
      <c r="K309" t="s">
        <v>28601</v>
      </c>
      <c r="L309" t="s">
        <v>28602</v>
      </c>
      <c r="M309" t="s">
        <v>27360</v>
      </c>
      <c r="N309" t="s">
        <v>27361</v>
      </c>
      <c r="O309">
        <v>516260</v>
      </c>
      <c r="U309" t="s">
        <v>28603</v>
      </c>
      <c r="V309">
        <v>100</v>
      </c>
      <c r="W309">
        <v>100</v>
      </c>
      <c r="X309" t="s">
        <v>28604</v>
      </c>
      <c r="Y309" t="s">
        <v>102</v>
      </c>
      <c r="AE309" t="s">
        <v>29</v>
      </c>
      <c r="AF309">
        <v>2</v>
      </c>
      <c r="AG309" t="s">
        <v>28532</v>
      </c>
    </row>
    <row r="310" spans="2:33">
      <c r="B310" t="s">
        <v>28437</v>
      </c>
      <c r="C310">
        <v>65</v>
      </c>
      <c r="D310" t="s">
        <v>28605</v>
      </c>
      <c r="E310">
        <v>3</v>
      </c>
      <c r="F310">
        <v>2</v>
      </c>
      <c r="G310">
        <v>0</v>
      </c>
      <c r="H310">
        <v>0</v>
      </c>
      <c r="I310">
        <v>0</v>
      </c>
      <c r="K310">
        <v>14155706500</v>
      </c>
      <c r="L310" t="s">
        <v>28606</v>
      </c>
      <c r="M310" t="s">
        <v>27360</v>
      </c>
      <c r="N310" t="s">
        <v>27361</v>
      </c>
      <c r="O310">
        <v>635629</v>
      </c>
      <c r="U310" t="s">
        <v>28607</v>
      </c>
      <c r="V310">
        <v>66.7</v>
      </c>
      <c r="W310">
        <v>66.7</v>
      </c>
      <c r="X310" t="s">
        <v>28419</v>
      </c>
      <c r="Y310" t="s">
        <v>102</v>
      </c>
      <c r="AE310" t="s">
        <v>27365</v>
      </c>
      <c r="AF310">
        <v>2</v>
      </c>
      <c r="AG310" t="s">
        <v>28419</v>
      </c>
    </row>
    <row r="311" spans="2:33">
      <c r="B311" t="s">
        <v>28437</v>
      </c>
      <c r="C311">
        <v>65</v>
      </c>
      <c r="D311" t="s">
        <v>28608</v>
      </c>
      <c r="E311">
        <v>2</v>
      </c>
      <c r="F311">
        <v>2</v>
      </c>
      <c r="G311">
        <v>0</v>
      </c>
      <c r="H311">
        <v>0</v>
      </c>
      <c r="I311">
        <v>0</v>
      </c>
      <c r="K311">
        <v>-7095</v>
      </c>
      <c r="U311" t="s">
        <v>28609</v>
      </c>
      <c r="V311">
        <v>100</v>
      </c>
      <c r="W311">
        <v>100</v>
      </c>
      <c r="X311" t="s">
        <v>27427</v>
      </c>
      <c r="Y311" t="s">
        <v>102</v>
      </c>
      <c r="AE311" t="s">
        <v>29</v>
      </c>
      <c r="AF311">
        <v>2</v>
      </c>
      <c r="AG311" t="s">
        <v>27427</v>
      </c>
    </row>
    <row r="312" spans="2:33">
      <c r="B312" t="s">
        <v>28437</v>
      </c>
      <c r="C312">
        <v>65</v>
      </c>
      <c r="D312" t="s">
        <v>28610</v>
      </c>
      <c r="E312">
        <v>7</v>
      </c>
      <c r="F312">
        <v>1</v>
      </c>
      <c r="G312">
        <v>1</v>
      </c>
      <c r="H312">
        <v>0</v>
      </c>
      <c r="I312">
        <v>0</v>
      </c>
      <c r="K312" t="s">
        <v>28611</v>
      </c>
      <c r="L312" t="s">
        <v>28612</v>
      </c>
      <c r="M312" t="s">
        <v>27360</v>
      </c>
      <c r="N312" t="s">
        <v>27361</v>
      </c>
      <c r="O312">
        <v>608873</v>
      </c>
      <c r="U312" t="s">
        <v>28613</v>
      </c>
      <c r="V312">
        <v>14.3</v>
      </c>
      <c r="W312">
        <v>28.6</v>
      </c>
      <c r="X312" t="s">
        <v>28614</v>
      </c>
      <c r="Y312" t="s">
        <v>102</v>
      </c>
      <c r="AE312" t="s">
        <v>28615</v>
      </c>
      <c r="AF312">
        <v>2</v>
      </c>
      <c r="AG312" t="s">
        <v>27583</v>
      </c>
    </row>
    <row r="313" spans="2:33">
      <c r="B313" t="s">
        <v>28437</v>
      </c>
      <c r="C313">
        <v>65</v>
      </c>
      <c r="D313" t="s">
        <v>28616</v>
      </c>
      <c r="E313">
        <v>7</v>
      </c>
      <c r="F313">
        <v>1</v>
      </c>
      <c r="G313">
        <v>1</v>
      </c>
      <c r="H313">
        <v>0</v>
      </c>
      <c r="I313">
        <v>0</v>
      </c>
      <c r="K313">
        <v>-5006</v>
      </c>
      <c r="L313" t="s">
        <v>28617</v>
      </c>
      <c r="M313" t="s">
        <v>27360</v>
      </c>
      <c r="N313" t="s">
        <v>27361</v>
      </c>
      <c r="O313">
        <v>341851</v>
      </c>
      <c r="U313" t="s">
        <v>28618</v>
      </c>
      <c r="V313">
        <v>14.3</v>
      </c>
      <c r="W313">
        <v>28.6</v>
      </c>
      <c r="X313" t="s">
        <v>28619</v>
      </c>
      <c r="Y313" t="s">
        <v>102</v>
      </c>
      <c r="AE313" t="s">
        <v>28620</v>
      </c>
      <c r="AF313">
        <v>2</v>
      </c>
      <c r="AG313" t="s">
        <v>28621</v>
      </c>
    </row>
    <row r="314" spans="2:33">
      <c r="B314" t="s">
        <v>28437</v>
      </c>
      <c r="C314">
        <v>65</v>
      </c>
      <c r="D314" t="s">
        <v>28622</v>
      </c>
      <c r="E314">
        <v>7</v>
      </c>
      <c r="F314">
        <v>1</v>
      </c>
      <c r="G314">
        <v>1</v>
      </c>
      <c r="H314">
        <v>0</v>
      </c>
      <c r="I314">
        <v>0</v>
      </c>
      <c r="K314" t="s">
        <v>28623</v>
      </c>
      <c r="M314" t="s">
        <v>27360</v>
      </c>
      <c r="N314" t="s">
        <v>27361</v>
      </c>
      <c r="O314">
        <v>597007</v>
      </c>
      <c r="U314" t="s">
        <v>28624</v>
      </c>
      <c r="V314">
        <v>14.3</v>
      </c>
      <c r="W314">
        <v>28.6</v>
      </c>
      <c r="X314" t="s">
        <v>27873</v>
      </c>
      <c r="Y314" t="s">
        <v>102</v>
      </c>
      <c r="Z314">
        <v>1</v>
      </c>
      <c r="AE314" t="s">
        <v>28625</v>
      </c>
      <c r="AF314">
        <v>2</v>
      </c>
      <c r="AG314" t="s">
        <v>27432</v>
      </c>
    </row>
    <row r="315" spans="2:33">
      <c r="B315" t="s">
        <v>28437</v>
      </c>
      <c r="C315">
        <v>65</v>
      </c>
      <c r="D315" t="s">
        <v>28626</v>
      </c>
      <c r="E315">
        <v>3</v>
      </c>
      <c r="F315">
        <v>2</v>
      </c>
      <c r="G315">
        <v>0</v>
      </c>
      <c r="H315">
        <v>0</v>
      </c>
      <c r="I315">
        <v>0</v>
      </c>
      <c r="K315" t="s">
        <v>28627</v>
      </c>
      <c r="M315" t="s">
        <v>27360</v>
      </c>
      <c r="N315" t="s">
        <v>27361</v>
      </c>
      <c r="O315">
        <v>402178</v>
      </c>
      <c r="U315" t="s">
        <v>28628</v>
      </c>
      <c r="V315">
        <v>66.7</v>
      </c>
      <c r="W315">
        <v>66.7</v>
      </c>
      <c r="X315" t="s">
        <v>27665</v>
      </c>
      <c r="Y315" t="s">
        <v>102</v>
      </c>
      <c r="Z315">
        <v>1</v>
      </c>
      <c r="AE315" t="s">
        <v>27365</v>
      </c>
      <c r="AF315">
        <v>2</v>
      </c>
      <c r="AG315" t="s">
        <v>27665</v>
      </c>
    </row>
    <row r="316" spans="2:33">
      <c r="B316" t="s">
        <v>28437</v>
      </c>
      <c r="C316">
        <v>65</v>
      </c>
      <c r="D316" t="s">
        <v>28629</v>
      </c>
      <c r="E316">
        <v>5</v>
      </c>
      <c r="F316">
        <v>1</v>
      </c>
      <c r="G316">
        <v>0</v>
      </c>
      <c r="H316">
        <v>0</v>
      </c>
      <c r="I316">
        <v>0</v>
      </c>
      <c r="K316" t="s">
        <v>28630</v>
      </c>
      <c r="M316" t="s">
        <v>27360</v>
      </c>
      <c r="N316" t="s">
        <v>27361</v>
      </c>
      <c r="O316">
        <v>609379</v>
      </c>
      <c r="U316" t="s">
        <v>28631</v>
      </c>
      <c r="V316">
        <v>20</v>
      </c>
      <c r="W316">
        <v>20</v>
      </c>
      <c r="X316" t="s">
        <v>27519</v>
      </c>
      <c r="Y316" t="s">
        <v>102</v>
      </c>
      <c r="Z316">
        <v>1</v>
      </c>
      <c r="AE316" t="s">
        <v>27396</v>
      </c>
      <c r="AF316">
        <v>1</v>
      </c>
      <c r="AG316" t="s">
        <v>27519</v>
      </c>
    </row>
    <row r="317" spans="2:33">
      <c r="B317" t="s">
        <v>28437</v>
      </c>
      <c r="C317">
        <v>65</v>
      </c>
      <c r="D317" t="s">
        <v>28632</v>
      </c>
      <c r="E317">
        <v>2</v>
      </c>
      <c r="F317">
        <v>2</v>
      </c>
      <c r="G317">
        <v>0</v>
      </c>
      <c r="H317">
        <v>0</v>
      </c>
      <c r="I317">
        <v>0</v>
      </c>
      <c r="K317">
        <v>-1434</v>
      </c>
      <c r="M317" t="s">
        <v>27360</v>
      </c>
      <c r="N317" t="s">
        <v>27361</v>
      </c>
      <c r="O317">
        <v>579865</v>
      </c>
      <c r="U317" t="s">
        <v>28633</v>
      </c>
      <c r="V317">
        <v>100</v>
      </c>
      <c r="W317">
        <v>100</v>
      </c>
      <c r="X317" t="s">
        <v>28634</v>
      </c>
      <c r="Y317" t="s">
        <v>102</v>
      </c>
      <c r="Z317">
        <v>1</v>
      </c>
      <c r="AE317" t="s">
        <v>29</v>
      </c>
      <c r="AF317">
        <v>2</v>
      </c>
      <c r="AG317" t="s">
        <v>27420</v>
      </c>
    </row>
    <row r="318" spans="2:33">
      <c r="B318" t="s">
        <v>28437</v>
      </c>
      <c r="C318">
        <v>65</v>
      </c>
      <c r="D318" t="s">
        <v>28635</v>
      </c>
      <c r="E318">
        <v>5</v>
      </c>
      <c r="F318">
        <v>1</v>
      </c>
      <c r="G318">
        <v>0</v>
      </c>
      <c r="H318">
        <v>0</v>
      </c>
      <c r="I318">
        <v>0</v>
      </c>
      <c r="K318" t="s">
        <v>28636</v>
      </c>
      <c r="M318" t="s">
        <v>27360</v>
      </c>
      <c r="N318" t="s">
        <v>27361</v>
      </c>
      <c r="O318">
        <v>665393</v>
      </c>
      <c r="U318" t="s">
        <v>28637</v>
      </c>
      <c r="V318">
        <v>20</v>
      </c>
      <c r="W318">
        <v>20</v>
      </c>
      <c r="X318" t="s">
        <v>28638</v>
      </c>
      <c r="Y318" t="s">
        <v>102</v>
      </c>
      <c r="Z318">
        <v>1</v>
      </c>
      <c r="AE318" t="s">
        <v>28639</v>
      </c>
      <c r="AF318">
        <v>1</v>
      </c>
      <c r="AG318" t="s">
        <v>27376</v>
      </c>
    </row>
    <row r="319" spans="2:33">
      <c r="B319" t="s">
        <v>28437</v>
      </c>
      <c r="C319">
        <v>65</v>
      </c>
      <c r="D319" t="s">
        <v>28640</v>
      </c>
      <c r="E319">
        <v>5</v>
      </c>
      <c r="F319">
        <v>1</v>
      </c>
      <c r="G319">
        <v>0</v>
      </c>
      <c r="H319">
        <v>0</v>
      </c>
      <c r="I319">
        <v>0</v>
      </c>
      <c r="K319">
        <v>8188431111</v>
      </c>
      <c r="U319" t="s">
        <v>28641</v>
      </c>
      <c r="V319">
        <v>20</v>
      </c>
      <c r="W319">
        <v>20</v>
      </c>
      <c r="X319" t="s">
        <v>27376</v>
      </c>
      <c r="Y319" t="s">
        <v>102</v>
      </c>
      <c r="AE319" t="s">
        <v>28642</v>
      </c>
      <c r="AF319">
        <v>1</v>
      </c>
      <c r="AG319" t="s">
        <v>27376</v>
      </c>
    </row>
    <row r="320" spans="2:33">
      <c r="B320" t="s">
        <v>28437</v>
      </c>
      <c r="C320">
        <v>65</v>
      </c>
      <c r="D320" t="s">
        <v>28643</v>
      </c>
      <c r="E320">
        <v>2</v>
      </c>
      <c r="F320">
        <v>2</v>
      </c>
      <c r="G320">
        <v>0</v>
      </c>
      <c r="H320">
        <v>0</v>
      </c>
      <c r="I320">
        <v>0</v>
      </c>
      <c r="K320">
        <v>-8104</v>
      </c>
      <c r="U320" t="s">
        <v>28644</v>
      </c>
      <c r="V320">
        <v>100</v>
      </c>
      <c r="W320">
        <v>100</v>
      </c>
      <c r="X320" t="s">
        <v>27519</v>
      </c>
      <c r="Y320" t="s">
        <v>102</v>
      </c>
      <c r="AE320" t="s">
        <v>29</v>
      </c>
      <c r="AF320">
        <v>2</v>
      </c>
      <c r="AG320" t="s">
        <v>27519</v>
      </c>
    </row>
    <row r="321" spans="2:33">
      <c r="B321" t="s">
        <v>28437</v>
      </c>
      <c r="C321">
        <v>65</v>
      </c>
      <c r="D321" t="s">
        <v>28645</v>
      </c>
      <c r="E321">
        <v>2</v>
      </c>
      <c r="F321">
        <v>2</v>
      </c>
      <c r="G321">
        <v>0</v>
      </c>
      <c r="H321">
        <v>0</v>
      </c>
      <c r="I321">
        <v>0</v>
      </c>
      <c r="K321" t="s">
        <v>28646</v>
      </c>
      <c r="U321" t="s">
        <v>28647</v>
      </c>
      <c r="V321">
        <v>100</v>
      </c>
      <c r="W321">
        <v>100</v>
      </c>
      <c r="X321" t="s">
        <v>28648</v>
      </c>
      <c r="Y321" t="s">
        <v>102</v>
      </c>
      <c r="AE321" t="s">
        <v>29</v>
      </c>
      <c r="AF321">
        <v>2</v>
      </c>
      <c r="AG321" t="s">
        <v>28649</v>
      </c>
    </row>
    <row r="322" spans="2:33">
      <c r="B322" t="s">
        <v>28437</v>
      </c>
      <c r="C322">
        <v>65</v>
      </c>
      <c r="D322" t="s">
        <v>28650</v>
      </c>
      <c r="E322">
        <v>7</v>
      </c>
      <c r="F322">
        <v>1</v>
      </c>
      <c r="G322">
        <v>0</v>
      </c>
      <c r="H322">
        <v>1</v>
      </c>
      <c r="I322">
        <v>0</v>
      </c>
      <c r="K322" t="s">
        <v>28651</v>
      </c>
      <c r="U322" t="s">
        <v>28652</v>
      </c>
      <c r="V322">
        <v>14.3</v>
      </c>
      <c r="W322">
        <v>28.6</v>
      </c>
      <c r="X322" t="s">
        <v>28653</v>
      </c>
      <c r="Y322" t="s">
        <v>102</v>
      </c>
      <c r="AE322" t="s">
        <v>27568</v>
      </c>
      <c r="AF322">
        <v>2</v>
      </c>
      <c r="AG322" t="s">
        <v>28654</v>
      </c>
    </row>
    <row r="323" spans="2:33">
      <c r="B323" t="s">
        <v>28437</v>
      </c>
      <c r="C323">
        <v>65</v>
      </c>
      <c r="D323" t="s">
        <v>28655</v>
      </c>
      <c r="E323">
        <v>2</v>
      </c>
      <c r="F323">
        <v>2</v>
      </c>
      <c r="G323">
        <v>0</v>
      </c>
      <c r="H323">
        <v>0</v>
      </c>
      <c r="I323">
        <v>0</v>
      </c>
      <c r="K323" t="s">
        <v>28656</v>
      </c>
      <c r="L323" t="s">
        <v>28657</v>
      </c>
      <c r="M323" t="s">
        <v>27360</v>
      </c>
      <c r="N323" t="s">
        <v>27361</v>
      </c>
      <c r="O323">
        <v>434991</v>
      </c>
      <c r="U323" t="s">
        <v>28658</v>
      </c>
      <c r="V323">
        <v>100</v>
      </c>
      <c r="W323">
        <v>100</v>
      </c>
      <c r="X323" t="s">
        <v>27883</v>
      </c>
      <c r="Y323" t="s">
        <v>102</v>
      </c>
      <c r="AE323" t="s">
        <v>29</v>
      </c>
      <c r="AF323">
        <v>2</v>
      </c>
      <c r="AG323" t="s">
        <v>27438</v>
      </c>
    </row>
    <row r="324" spans="2:33">
      <c r="B324" t="s">
        <v>28437</v>
      </c>
      <c r="C324">
        <v>65</v>
      </c>
      <c r="D324" t="s">
        <v>28659</v>
      </c>
      <c r="E324">
        <v>3</v>
      </c>
      <c r="F324">
        <v>2</v>
      </c>
      <c r="G324">
        <v>0</v>
      </c>
      <c r="H324">
        <v>0</v>
      </c>
      <c r="I324">
        <v>0</v>
      </c>
      <c r="K324" t="s">
        <v>28660</v>
      </c>
      <c r="M324" t="s">
        <v>27360</v>
      </c>
      <c r="N324" t="s">
        <v>27361</v>
      </c>
      <c r="O324">
        <v>650485</v>
      </c>
      <c r="U324" t="s">
        <v>28661</v>
      </c>
      <c r="V324">
        <v>66.7</v>
      </c>
      <c r="W324">
        <v>66.7</v>
      </c>
      <c r="X324" t="s">
        <v>27376</v>
      </c>
      <c r="Y324" t="s">
        <v>102</v>
      </c>
      <c r="Z324">
        <v>1</v>
      </c>
      <c r="AE324" t="s">
        <v>27365</v>
      </c>
      <c r="AF324">
        <v>2</v>
      </c>
      <c r="AG324" t="s">
        <v>27376</v>
      </c>
    </row>
    <row r="325" spans="2:33">
      <c r="B325" t="s">
        <v>28437</v>
      </c>
      <c r="C325">
        <v>65</v>
      </c>
      <c r="D325" t="s">
        <v>28662</v>
      </c>
      <c r="E325">
        <v>3</v>
      </c>
      <c r="F325">
        <v>2</v>
      </c>
      <c r="G325">
        <v>0</v>
      </c>
      <c r="H325">
        <v>0</v>
      </c>
      <c r="I325">
        <v>0</v>
      </c>
      <c r="K325">
        <v>-5582</v>
      </c>
      <c r="L325" t="s">
        <v>28663</v>
      </c>
      <c r="M325" t="s">
        <v>27360</v>
      </c>
      <c r="N325" t="s">
        <v>27383</v>
      </c>
      <c r="O325">
        <v>610155</v>
      </c>
      <c r="U325" t="s">
        <v>28664</v>
      </c>
      <c r="V325">
        <v>66.7</v>
      </c>
      <c r="W325">
        <v>66.7</v>
      </c>
      <c r="X325" t="s">
        <v>27614</v>
      </c>
      <c r="Y325" t="s">
        <v>102</v>
      </c>
      <c r="AE325" t="s">
        <v>27365</v>
      </c>
      <c r="AF325">
        <v>2</v>
      </c>
      <c r="AG325" t="s">
        <v>27427</v>
      </c>
    </row>
    <row r="326" spans="2:33">
      <c r="B326" t="s">
        <v>28437</v>
      </c>
      <c r="C326">
        <v>65</v>
      </c>
      <c r="D326" t="s">
        <v>28665</v>
      </c>
      <c r="E326">
        <v>3</v>
      </c>
      <c r="F326">
        <v>2</v>
      </c>
      <c r="G326">
        <v>0</v>
      </c>
      <c r="H326">
        <v>0</v>
      </c>
      <c r="I326">
        <v>0</v>
      </c>
      <c r="K326" t="s">
        <v>28666</v>
      </c>
      <c r="L326" t="s">
        <v>28667</v>
      </c>
      <c r="M326" t="s">
        <v>27360</v>
      </c>
      <c r="N326" t="s">
        <v>27361</v>
      </c>
      <c r="O326">
        <v>648326</v>
      </c>
      <c r="U326" t="s">
        <v>28668</v>
      </c>
      <c r="V326">
        <v>66.7</v>
      </c>
      <c r="W326">
        <v>66.7</v>
      </c>
      <c r="X326" t="s">
        <v>27376</v>
      </c>
      <c r="Y326" t="s">
        <v>102</v>
      </c>
      <c r="AE326" t="s">
        <v>27365</v>
      </c>
      <c r="AF326">
        <v>2</v>
      </c>
      <c r="AG326" t="s">
        <v>27376</v>
      </c>
    </row>
    <row r="327" spans="2:33">
      <c r="B327" t="s">
        <v>28437</v>
      </c>
      <c r="C327">
        <v>65</v>
      </c>
      <c r="D327" t="s">
        <v>28669</v>
      </c>
      <c r="E327">
        <v>3</v>
      </c>
      <c r="F327">
        <v>2</v>
      </c>
      <c r="G327">
        <v>0</v>
      </c>
      <c r="H327">
        <v>0</v>
      </c>
      <c r="I327">
        <v>0</v>
      </c>
      <c r="K327">
        <v>-7898</v>
      </c>
      <c r="M327" t="s">
        <v>27360</v>
      </c>
      <c r="N327" t="s">
        <v>27361</v>
      </c>
      <c r="O327">
        <v>520348</v>
      </c>
      <c r="U327" t="s">
        <v>28670</v>
      </c>
      <c r="V327">
        <v>66.7</v>
      </c>
      <c r="W327">
        <v>66.7</v>
      </c>
      <c r="X327" t="s">
        <v>27453</v>
      </c>
      <c r="Y327" t="s">
        <v>102</v>
      </c>
      <c r="Z327">
        <v>2</v>
      </c>
      <c r="AE327" t="s">
        <v>27365</v>
      </c>
      <c r="AF327">
        <v>2</v>
      </c>
      <c r="AG327" t="s">
        <v>27376</v>
      </c>
    </row>
    <row r="328" spans="2:33">
      <c r="B328" t="s">
        <v>28437</v>
      </c>
      <c r="C328">
        <v>65</v>
      </c>
      <c r="D328" t="s">
        <v>28671</v>
      </c>
      <c r="E328">
        <v>3</v>
      </c>
      <c r="F328">
        <v>2</v>
      </c>
      <c r="G328">
        <v>0</v>
      </c>
      <c r="H328">
        <v>0</v>
      </c>
      <c r="I328">
        <v>0</v>
      </c>
      <c r="K328" t="s">
        <v>28672</v>
      </c>
      <c r="M328" t="s">
        <v>27360</v>
      </c>
      <c r="N328" t="s">
        <v>27361</v>
      </c>
      <c r="O328">
        <v>539042</v>
      </c>
      <c r="U328" t="s">
        <v>28673</v>
      </c>
      <c r="V328">
        <v>66.7</v>
      </c>
      <c r="W328">
        <v>66.7</v>
      </c>
      <c r="X328" t="s">
        <v>28674</v>
      </c>
      <c r="Y328" t="s">
        <v>102</v>
      </c>
      <c r="Z328">
        <v>2</v>
      </c>
      <c r="AE328" t="s">
        <v>27365</v>
      </c>
      <c r="AF328">
        <v>2</v>
      </c>
      <c r="AG328" t="s">
        <v>27696</v>
      </c>
    </row>
    <row r="329" spans="2:33">
      <c r="B329" t="s">
        <v>28437</v>
      </c>
      <c r="C329">
        <v>65</v>
      </c>
      <c r="D329" t="s">
        <v>28675</v>
      </c>
      <c r="E329">
        <v>2</v>
      </c>
      <c r="F329">
        <v>2</v>
      </c>
      <c r="G329">
        <v>0</v>
      </c>
      <c r="H329">
        <v>0</v>
      </c>
      <c r="I329">
        <v>0</v>
      </c>
      <c r="K329">
        <v>-10215</v>
      </c>
      <c r="M329" t="s">
        <v>27360</v>
      </c>
      <c r="N329" t="s">
        <v>27361</v>
      </c>
      <c r="O329">
        <v>555431</v>
      </c>
      <c r="U329" t="s">
        <v>28676</v>
      </c>
      <c r="V329">
        <v>100</v>
      </c>
      <c r="W329">
        <v>100</v>
      </c>
      <c r="X329" t="s">
        <v>28677</v>
      </c>
      <c r="Y329" t="s">
        <v>102</v>
      </c>
      <c r="Z329">
        <v>3</v>
      </c>
      <c r="AE329" t="s">
        <v>29</v>
      </c>
      <c r="AF329">
        <v>2</v>
      </c>
      <c r="AG329" t="s">
        <v>28678</v>
      </c>
    </row>
    <row r="330" spans="2:33">
      <c r="B330" t="s">
        <v>28437</v>
      </c>
      <c r="C330">
        <v>65</v>
      </c>
      <c r="D330" t="s">
        <v>28679</v>
      </c>
      <c r="E330">
        <v>2</v>
      </c>
      <c r="F330">
        <v>2</v>
      </c>
      <c r="G330">
        <v>0</v>
      </c>
      <c r="H330">
        <v>0</v>
      </c>
      <c r="I330">
        <v>0</v>
      </c>
      <c r="K330" t="s">
        <v>28680</v>
      </c>
      <c r="U330" t="s">
        <v>28681</v>
      </c>
      <c r="V330">
        <v>100</v>
      </c>
      <c r="W330">
        <v>100</v>
      </c>
      <c r="X330" t="s">
        <v>28682</v>
      </c>
      <c r="Y330" t="s">
        <v>102</v>
      </c>
      <c r="AE330" t="s">
        <v>29</v>
      </c>
      <c r="AF330">
        <v>2</v>
      </c>
      <c r="AG330" t="s">
        <v>28683</v>
      </c>
    </row>
    <row r="331" spans="2:33">
      <c r="B331" t="s">
        <v>28437</v>
      </c>
      <c r="C331">
        <v>65</v>
      </c>
      <c r="D331" t="s">
        <v>28684</v>
      </c>
      <c r="E331">
        <v>2</v>
      </c>
      <c r="F331">
        <v>2</v>
      </c>
      <c r="G331">
        <v>0</v>
      </c>
      <c r="H331">
        <v>0</v>
      </c>
      <c r="I331">
        <v>0</v>
      </c>
      <c r="K331" t="s">
        <v>28685</v>
      </c>
      <c r="U331" t="s">
        <v>28686</v>
      </c>
      <c r="V331">
        <v>100</v>
      </c>
      <c r="W331">
        <v>100</v>
      </c>
      <c r="X331" t="s">
        <v>28687</v>
      </c>
      <c r="Y331" t="s">
        <v>102</v>
      </c>
      <c r="AE331" t="s">
        <v>29</v>
      </c>
      <c r="AF331">
        <v>2</v>
      </c>
      <c r="AG331" t="s">
        <v>28688</v>
      </c>
    </row>
    <row r="332" spans="2:33">
      <c r="B332" t="s">
        <v>28437</v>
      </c>
      <c r="C332">
        <v>65</v>
      </c>
      <c r="D332" t="s">
        <v>28689</v>
      </c>
      <c r="E332">
        <v>2</v>
      </c>
      <c r="F332">
        <v>2</v>
      </c>
      <c r="G332">
        <v>0</v>
      </c>
      <c r="H332">
        <v>0</v>
      </c>
      <c r="I332">
        <v>0</v>
      </c>
      <c r="K332">
        <v>-1811</v>
      </c>
      <c r="U332" t="s">
        <v>28690</v>
      </c>
      <c r="V332">
        <v>100</v>
      </c>
      <c r="W332">
        <v>100</v>
      </c>
      <c r="X332" t="s">
        <v>27427</v>
      </c>
      <c r="Y332" t="s">
        <v>102</v>
      </c>
      <c r="AE332" t="s">
        <v>29</v>
      </c>
      <c r="AF332">
        <v>2</v>
      </c>
      <c r="AG332" t="s">
        <v>27427</v>
      </c>
    </row>
    <row r="333" spans="2:33">
      <c r="B333" t="s">
        <v>28437</v>
      </c>
      <c r="C333">
        <v>65</v>
      </c>
      <c r="D333" t="s">
        <v>28691</v>
      </c>
      <c r="E333">
        <v>5</v>
      </c>
      <c r="F333">
        <v>1</v>
      </c>
      <c r="G333">
        <v>0</v>
      </c>
      <c r="H333">
        <v>0</v>
      </c>
      <c r="I333">
        <v>0</v>
      </c>
      <c r="K333">
        <v>-7273</v>
      </c>
      <c r="U333" t="s">
        <v>28692</v>
      </c>
      <c r="V333">
        <v>20</v>
      </c>
      <c r="W333">
        <v>20</v>
      </c>
      <c r="X333" t="s">
        <v>27427</v>
      </c>
      <c r="Y333" t="s">
        <v>102</v>
      </c>
      <c r="AE333" t="s">
        <v>28693</v>
      </c>
      <c r="AF333">
        <v>1</v>
      </c>
      <c r="AG333" t="s">
        <v>27427</v>
      </c>
    </row>
    <row r="334" spans="2:33">
      <c r="B334" t="s">
        <v>28437</v>
      </c>
      <c r="C334">
        <v>65</v>
      </c>
      <c r="D334" t="s">
        <v>28694</v>
      </c>
      <c r="E334">
        <v>5</v>
      </c>
      <c r="F334">
        <v>1</v>
      </c>
      <c r="G334">
        <v>0</v>
      </c>
      <c r="H334">
        <v>0</v>
      </c>
      <c r="I334">
        <v>0</v>
      </c>
      <c r="K334" t="s">
        <v>28695</v>
      </c>
      <c r="M334" t="s">
        <v>27360</v>
      </c>
      <c r="N334" t="s">
        <v>27645</v>
      </c>
      <c r="O334">
        <v>211517</v>
      </c>
      <c r="U334" t="s">
        <v>28696</v>
      </c>
      <c r="V334">
        <v>20</v>
      </c>
      <c r="W334">
        <v>20</v>
      </c>
      <c r="X334" t="s">
        <v>27427</v>
      </c>
      <c r="Y334" t="s">
        <v>102</v>
      </c>
      <c r="Z334">
        <v>5</v>
      </c>
      <c r="AE334" t="s">
        <v>28697</v>
      </c>
      <c r="AF334">
        <v>1</v>
      </c>
      <c r="AG334" t="s">
        <v>27427</v>
      </c>
    </row>
    <row r="335" spans="2:33">
      <c r="B335" t="s">
        <v>28437</v>
      </c>
      <c r="C335">
        <v>65</v>
      </c>
      <c r="D335" t="s">
        <v>28698</v>
      </c>
      <c r="E335">
        <v>2</v>
      </c>
      <c r="F335">
        <v>2</v>
      </c>
      <c r="G335">
        <v>0</v>
      </c>
      <c r="H335">
        <v>0</v>
      </c>
      <c r="I335">
        <v>0</v>
      </c>
      <c r="K335" t="s">
        <v>28699</v>
      </c>
      <c r="L335" t="s">
        <v>28700</v>
      </c>
      <c r="M335" t="s">
        <v>27360</v>
      </c>
      <c r="N335" t="s">
        <v>27383</v>
      </c>
      <c r="O335">
        <v>573179</v>
      </c>
      <c r="U335" t="s">
        <v>28701</v>
      </c>
      <c r="V335">
        <v>100</v>
      </c>
      <c r="W335">
        <v>100</v>
      </c>
      <c r="X335" t="s">
        <v>28702</v>
      </c>
      <c r="Y335" t="s">
        <v>102</v>
      </c>
      <c r="AE335" t="s">
        <v>29</v>
      </c>
      <c r="AF335">
        <v>2</v>
      </c>
      <c r="AG335" t="s">
        <v>27366</v>
      </c>
    </row>
    <row r="336" spans="2:33">
      <c r="B336" t="s">
        <v>28437</v>
      </c>
      <c r="C336">
        <v>65</v>
      </c>
      <c r="D336" t="s">
        <v>28703</v>
      </c>
      <c r="E336">
        <v>2</v>
      </c>
      <c r="F336">
        <v>2</v>
      </c>
      <c r="G336">
        <v>0</v>
      </c>
      <c r="H336">
        <v>0</v>
      </c>
      <c r="I336">
        <v>0</v>
      </c>
      <c r="K336" t="s">
        <v>28704</v>
      </c>
      <c r="M336" t="s">
        <v>27360</v>
      </c>
      <c r="N336" t="s">
        <v>27383</v>
      </c>
      <c r="O336">
        <v>587221</v>
      </c>
      <c r="U336" t="s">
        <v>28705</v>
      </c>
      <c r="V336">
        <v>100</v>
      </c>
      <c r="W336">
        <v>100</v>
      </c>
      <c r="X336" t="s">
        <v>27427</v>
      </c>
      <c r="Y336" t="s">
        <v>102</v>
      </c>
      <c r="Z336">
        <v>1</v>
      </c>
      <c r="AE336" t="s">
        <v>29</v>
      </c>
      <c r="AF336">
        <v>2</v>
      </c>
      <c r="AG336" t="s">
        <v>27427</v>
      </c>
    </row>
    <row r="337" spans="2:33">
      <c r="B337" t="s">
        <v>28437</v>
      </c>
      <c r="C337">
        <v>65</v>
      </c>
      <c r="D337" t="s">
        <v>28706</v>
      </c>
      <c r="E337">
        <v>2</v>
      </c>
      <c r="F337">
        <v>2</v>
      </c>
      <c r="G337">
        <v>0</v>
      </c>
      <c r="H337">
        <v>0</v>
      </c>
      <c r="I337">
        <v>0</v>
      </c>
      <c r="K337">
        <v>15594395303</v>
      </c>
      <c r="U337" t="s">
        <v>28707</v>
      </c>
      <c r="V337">
        <v>100</v>
      </c>
      <c r="W337">
        <v>100</v>
      </c>
      <c r="X337" t="s">
        <v>28708</v>
      </c>
      <c r="Y337" t="s">
        <v>102</v>
      </c>
      <c r="AE337" t="s">
        <v>29</v>
      </c>
      <c r="AF337">
        <v>2</v>
      </c>
      <c r="AG337" t="s">
        <v>27376</v>
      </c>
    </row>
    <row r="338" spans="2:33">
      <c r="B338" t="s">
        <v>28437</v>
      </c>
      <c r="C338">
        <v>65</v>
      </c>
      <c r="D338" t="s">
        <v>28709</v>
      </c>
      <c r="E338">
        <v>3</v>
      </c>
      <c r="F338">
        <v>2</v>
      </c>
      <c r="G338">
        <v>0</v>
      </c>
      <c r="H338">
        <v>0</v>
      </c>
      <c r="I338">
        <v>0</v>
      </c>
      <c r="K338">
        <v>8185724610</v>
      </c>
      <c r="M338" t="s">
        <v>27360</v>
      </c>
      <c r="N338" t="s">
        <v>27383</v>
      </c>
      <c r="O338">
        <v>631629</v>
      </c>
      <c r="U338" t="s">
        <v>28710</v>
      </c>
      <c r="V338">
        <v>66.7</v>
      </c>
      <c r="W338">
        <v>66.7</v>
      </c>
      <c r="X338" t="s">
        <v>28711</v>
      </c>
      <c r="Y338" t="s">
        <v>102</v>
      </c>
      <c r="Z338">
        <v>1</v>
      </c>
      <c r="AE338" t="s">
        <v>27365</v>
      </c>
      <c r="AF338">
        <v>2</v>
      </c>
      <c r="AG338" t="s">
        <v>28712</v>
      </c>
    </row>
    <row r="339" spans="2:33">
      <c r="B339" t="s">
        <v>28437</v>
      </c>
      <c r="C339">
        <v>65</v>
      </c>
      <c r="D339" t="s">
        <v>28713</v>
      </c>
      <c r="E339">
        <v>8</v>
      </c>
      <c r="F339">
        <v>1</v>
      </c>
      <c r="G339">
        <v>0</v>
      </c>
      <c r="H339">
        <v>1</v>
      </c>
      <c r="I339">
        <v>0</v>
      </c>
      <c r="K339" t="s">
        <v>28714</v>
      </c>
      <c r="M339" t="s">
        <v>27360</v>
      </c>
      <c r="N339" t="s">
        <v>27361</v>
      </c>
      <c r="O339">
        <v>550721</v>
      </c>
      <c r="U339" t="s">
        <v>28715</v>
      </c>
      <c r="V339">
        <v>12.5</v>
      </c>
      <c r="W339">
        <v>25</v>
      </c>
      <c r="X339" t="s">
        <v>28716</v>
      </c>
      <c r="Y339" t="s">
        <v>102</v>
      </c>
      <c r="Z339">
        <v>1</v>
      </c>
      <c r="AE339" t="s">
        <v>28717</v>
      </c>
      <c r="AF339">
        <v>2</v>
      </c>
      <c r="AG339" t="s">
        <v>28718</v>
      </c>
    </row>
    <row r="340" spans="2:33">
      <c r="B340" t="s">
        <v>28437</v>
      </c>
      <c r="C340">
        <v>65</v>
      </c>
      <c r="D340" t="s">
        <v>28719</v>
      </c>
      <c r="E340">
        <v>2</v>
      </c>
      <c r="F340">
        <v>2</v>
      </c>
      <c r="G340">
        <v>0</v>
      </c>
      <c r="H340">
        <v>0</v>
      </c>
      <c r="I340">
        <v>0</v>
      </c>
      <c r="K340">
        <v>-6791</v>
      </c>
      <c r="M340" t="s">
        <v>27360</v>
      </c>
      <c r="N340" t="s">
        <v>27361</v>
      </c>
      <c r="O340">
        <v>612922</v>
      </c>
      <c r="U340" t="s">
        <v>28720</v>
      </c>
      <c r="V340">
        <v>100</v>
      </c>
      <c r="W340">
        <v>100</v>
      </c>
      <c r="X340" t="s">
        <v>28199</v>
      </c>
      <c r="Y340" t="s">
        <v>102</v>
      </c>
      <c r="Z340">
        <v>1</v>
      </c>
      <c r="AE340" t="s">
        <v>29</v>
      </c>
      <c r="AF340">
        <v>2</v>
      </c>
      <c r="AG340" t="s">
        <v>27376</v>
      </c>
    </row>
    <row r="341" spans="2:33">
      <c r="B341" t="s">
        <v>28437</v>
      </c>
      <c r="C341">
        <v>65</v>
      </c>
      <c r="D341" t="s">
        <v>28721</v>
      </c>
      <c r="E341">
        <v>3</v>
      </c>
      <c r="F341">
        <v>2</v>
      </c>
      <c r="G341">
        <v>0</v>
      </c>
      <c r="H341">
        <v>0</v>
      </c>
      <c r="I341">
        <v>0</v>
      </c>
      <c r="K341" t="s">
        <v>28722</v>
      </c>
      <c r="M341" t="s">
        <v>27360</v>
      </c>
      <c r="N341" t="s">
        <v>27361</v>
      </c>
      <c r="O341">
        <v>654749</v>
      </c>
      <c r="U341" t="s">
        <v>28723</v>
      </c>
      <c r="V341">
        <v>66.7</v>
      </c>
      <c r="W341">
        <v>66.7</v>
      </c>
      <c r="X341" t="s">
        <v>27810</v>
      </c>
      <c r="Y341" t="s">
        <v>102</v>
      </c>
      <c r="Z341">
        <v>2</v>
      </c>
      <c r="AE341" t="s">
        <v>27365</v>
      </c>
      <c r="AF341">
        <v>2</v>
      </c>
      <c r="AG341" t="s">
        <v>27519</v>
      </c>
    </row>
    <row r="342" spans="2:33">
      <c r="B342" t="s">
        <v>28437</v>
      </c>
      <c r="C342">
        <v>65</v>
      </c>
      <c r="D342" t="s">
        <v>28724</v>
      </c>
      <c r="E342">
        <v>2</v>
      </c>
      <c r="F342">
        <v>2</v>
      </c>
      <c r="G342">
        <v>0</v>
      </c>
      <c r="H342">
        <v>0</v>
      </c>
      <c r="I342">
        <v>0</v>
      </c>
      <c r="K342">
        <v>-2913</v>
      </c>
      <c r="U342" t="s">
        <v>28725</v>
      </c>
      <c r="V342">
        <v>100</v>
      </c>
      <c r="W342">
        <v>100</v>
      </c>
      <c r="X342" t="s">
        <v>27376</v>
      </c>
      <c r="Y342" t="s">
        <v>102</v>
      </c>
      <c r="AE342" t="s">
        <v>29</v>
      </c>
      <c r="AF342">
        <v>2</v>
      </c>
      <c r="AG342" t="s">
        <v>27376</v>
      </c>
    </row>
    <row r="343" spans="2:33">
      <c r="B343" t="s">
        <v>28437</v>
      </c>
      <c r="C343">
        <v>65</v>
      </c>
      <c r="D343" t="s">
        <v>28726</v>
      </c>
      <c r="E343">
        <v>4</v>
      </c>
      <c r="F343">
        <v>3</v>
      </c>
      <c r="G343">
        <v>0</v>
      </c>
      <c r="H343">
        <v>0</v>
      </c>
      <c r="I343">
        <v>0</v>
      </c>
      <c r="K343" t="s">
        <v>28727</v>
      </c>
      <c r="L343" t="s">
        <v>28728</v>
      </c>
      <c r="M343" t="s">
        <v>27360</v>
      </c>
      <c r="N343" t="s">
        <v>27361</v>
      </c>
      <c r="O343">
        <v>516375</v>
      </c>
      <c r="U343" t="s">
        <v>28729</v>
      </c>
      <c r="V343">
        <v>75</v>
      </c>
      <c r="W343">
        <v>75</v>
      </c>
      <c r="X343" t="s">
        <v>27459</v>
      </c>
      <c r="Y343" t="s">
        <v>102</v>
      </c>
      <c r="AE343" t="s">
        <v>27365</v>
      </c>
      <c r="AF343">
        <v>3</v>
      </c>
      <c r="AG343" t="s">
        <v>27459</v>
      </c>
    </row>
    <row r="344" spans="2:33">
      <c r="B344" t="s">
        <v>28437</v>
      </c>
      <c r="C344">
        <v>65</v>
      </c>
      <c r="D344" t="s">
        <v>28730</v>
      </c>
      <c r="E344">
        <v>4</v>
      </c>
      <c r="F344">
        <v>3</v>
      </c>
      <c r="G344">
        <v>0</v>
      </c>
      <c r="H344">
        <v>0</v>
      </c>
      <c r="I344">
        <v>0</v>
      </c>
      <c r="K344">
        <v>-4197</v>
      </c>
      <c r="U344" t="s">
        <v>28731</v>
      </c>
      <c r="V344">
        <v>75</v>
      </c>
      <c r="W344">
        <v>75</v>
      </c>
      <c r="X344" t="s">
        <v>28075</v>
      </c>
      <c r="Y344" t="s">
        <v>102</v>
      </c>
      <c r="AE344" t="s">
        <v>27365</v>
      </c>
      <c r="AF344">
        <v>3</v>
      </c>
      <c r="AG344" t="s">
        <v>28075</v>
      </c>
    </row>
    <row r="345" spans="2:33">
      <c r="B345" t="s">
        <v>28437</v>
      </c>
      <c r="C345">
        <v>65</v>
      </c>
      <c r="D345" t="s">
        <v>28732</v>
      </c>
      <c r="E345">
        <v>2</v>
      </c>
      <c r="F345">
        <v>2</v>
      </c>
      <c r="G345">
        <v>0</v>
      </c>
      <c r="H345">
        <v>0</v>
      </c>
      <c r="I345">
        <v>0</v>
      </c>
      <c r="K345" t="s">
        <v>28733</v>
      </c>
      <c r="M345" t="s">
        <v>27360</v>
      </c>
      <c r="N345" t="s">
        <v>27361</v>
      </c>
      <c r="O345">
        <v>581476</v>
      </c>
      <c r="U345" t="s">
        <v>28734</v>
      </c>
      <c r="V345">
        <v>100</v>
      </c>
      <c r="W345">
        <v>100</v>
      </c>
      <c r="X345" t="s">
        <v>28735</v>
      </c>
      <c r="Y345" t="s">
        <v>102</v>
      </c>
      <c r="Z345">
        <v>1</v>
      </c>
      <c r="AE345" t="s">
        <v>29</v>
      </c>
      <c r="AF345">
        <v>2</v>
      </c>
      <c r="AG345" t="s">
        <v>27388</v>
      </c>
    </row>
    <row r="346" spans="2:33">
      <c r="B346" t="s">
        <v>28437</v>
      </c>
      <c r="C346">
        <v>65</v>
      </c>
      <c r="D346" t="s">
        <v>28736</v>
      </c>
      <c r="E346">
        <v>3</v>
      </c>
      <c r="F346">
        <v>2</v>
      </c>
      <c r="G346">
        <v>0</v>
      </c>
      <c r="H346">
        <v>0</v>
      </c>
      <c r="I346">
        <v>0</v>
      </c>
      <c r="K346" t="s">
        <v>28737</v>
      </c>
      <c r="L346" t="s">
        <v>28738</v>
      </c>
      <c r="M346" t="s">
        <v>27360</v>
      </c>
      <c r="N346" t="s">
        <v>27361</v>
      </c>
      <c r="O346">
        <v>630566</v>
      </c>
      <c r="U346" t="s">
        <v>28739</v>
      </c>
      <c r="V346">
        <v>66.7</v>
      </c>
      <c r="W346">
        <v>66.7</v>
      </c>
      <c r="X346" t="s">
        <v>28740</v>
      </c>
      <c r="Y346" t="s">
        <v>102</v>
      </c>
      <c r="AE346" t="s">
        <v>27365</v>
      </c>
      <c r="AF346">
        <v>2</v>
      </c>
      <c r="AG346" t="s">
        <v>27420</v>
      </c>
    </row>
    <row r="347" spans="2:33">
      <c r="B347" t="s">
        <v>28437</v>
      </c>
      <c r="C347">
        <v>65</v>
      </c>
      <c r="D347" t="s">
        <v>28741</v>
      </c>
      <c r="E347">
        <v>3</v>
      </c>
      <c r="F347">
        <v>2</v>
      </c>
      <c r="G347">
        <v>0</v>
      </c>
      <c r="H347">
        <v>0</v>
      </c>
      <c r="I347">
        <v>0</v>
      </c>
      <c r="K347" t="s">
        <v>28742</v>
      </c>
      <c r="U347" t="s">
        <v>28743</v>
      </c>
      <c r="V347">
        <v>66.7</v>
      </c>
      <c r="W347">
        <v>66.7</v>
      </c>
      <c r="X347" t="s">
        <v>28744</v>
      </c>
      <c r="Y347" t="s">
        <v>102</v>
      </c>
      <c r="AE347" t="s">
        <v>27365</v>
      </c>
      <c r="AF347">
        <v>2</v>
      </c>
      <c r="AG347" t="s">
        <v>27470</v>
      </c>
    </row>
    <row r="348" spans="2:33">
      <c r="B348" t="s">
        <v>28437</v>
      </c>
      <c r="C348">
        <v>65</v>
      </c>
      <c r="D348" t="s">
        <v>28745</v>
      </c>
      <c r="E348">
        <v>3</v>
      </c>
      <c r="F348">
        <v>2</v>
      </c>
      <c r="G348">
        <v>0</v>
      </c>
      <c r="H348">
        <v>0</v>
      </c>
      <c r="I348">
        <v>0</v>
      </c>
      <c r="K348">
        <v>-2158</v>
      </c>
      <c r="M348" t="s">
        <v>27360</v>
      </c>
      <c r="N348" t="s">
        <v>27361</v>
      </c>
      <c r="O348">
        <v>629811</v>
      </c>
      <c r="U348" t="s">
        <v>28746</v>
      </c>
      <c r="V348">
        <v>66.7</v>
      </c>
      <c r="W348">
        <v>66.7</v>
      </c>
      <c r="X348" t="s">
        <v>27376</v>
      </c>
      <c r="Y348" t="s">
        <v>102</v>
      </c>
      <c r="Z348">
        <v>2</v>
      </c>
      <c r="AE348" t="s">
        <v>28747</v>
      </c>
      <c r="AF348">
        <v>2</v>
      </c>
      <c r="AG348" t="s">
        <v>27376</v>
      </c>
    </row>
    <row r="349" spans="2:33">
      <c r="B349" t="s">
        <v>28437</v>
      </c>
      <c r="C349">
        <v>65</v>
      </c>
      <c r="D349" t="s">
        <v>28748</v>
      </c>
      <c r="E349">
        <v>2</v>
      </c>
      <c r="F349">
        <v>2</v>
      </c>
      <c r="G349">
        <v>0</v>
      </c>
      <c r="H349">
        <v>0</v>
      </c>
      <c r="I349">
        <v>0</v>
      </c>
      <c r="K349" t="s">
        <v>28749</v>
      </c>
      <c r="M349" t="s">
        <v>27360</v>
      </c>
      <c r="N349" t="s">
        <v>27383</v>
      </c>
      <c r="O349">
        <v>544940</v>
      </c>
      <c r="U349" t="s">
        <v>28750</v>
      </c>
      <c r="V349">
        <v>100</v>
      </c>
      <c r="W349">
        <v>100</v>
      </c>
      <c r="X349" t="s">
        <v>27376</v>
      </c>
      <c r="Y349" t="s">
        <v>102</v>
      </c>
      <c r="Z349">
        <v>2</v>
      </c>
      <c r="AE349" t="s">
        <v>29</v>
      </c>
      <c r="AF349">
        <v>2</v>
      </c>
      <c r="AG349" t="s">
        <v>27376</v>
      </c>
    </row>
    <row r="350" spans="2:33">
      <c r="B350" t="s">
        <v>28437</v>
      </c>
      <c r="C350">
        <v>65</v>
      </c>
      <c r="D350" t="s">
        <v>28751</v>
      </c>
      <c r="E350">
        <v>2</v>
      </c>
      <c r="F350">
        <v>2</v>
      </c>
      <c r="G350">
        <v>0</v>
      </c>
      <c r="H350">
        <v>0</v>
      </c>
      <c r="I350">
        <v>0</v>
      </c>
      <c r="K350">
        <v>-5085</v>
      </c>
      <c r="U350" t="s">
        <v>28752</v>
      </c>
      <c r="V350">
        <v>100</v>
      </c>
      <c r="W350">
        <v>100</v>
      </c>
      <c r="X350" t="s">
        <v>28753</v>
      </c>
      <c r="Y350" t="s">
        <v>102</v>
      </c>
      <c r="AE350" t="s">
        <v>29</v>
      </c>
      <c r="AF350">
        <v>2</v>
      </c>
      <c r="AG350" t="s">
        <v>28754</v>
      </c>
    </row>
    <row r="351" spans="2:33">
      <c r="B351" t="s">
        <v>28437</v>
      </c>
      <c r="C351">
        <v>65</v>
      </c>
      <c r="D351" t="s">
        <v>28755</v>
      </c>
      <c r="E351">
        <v>2</v>
      </c>
      <c r="F351">
        <v>2</v>
      </c>
      <c r="G351">
        <v>0</v>
      </c>
      <c r="H351">
        <v>0</v>
      </c>
      <c r="I351">
        <v>0</v>
      </c>
      <c r="K351" t="s">
        <v>28756</v>
      </c>
      <c r="U351" t="s">
        <v>28757</v>
      </c>
      <c r="V351">
        <v>100</v>
      </c>
      <c r="W351">
        <v>100</v>
      </c>
      <c r="X351" t="s">
        <v>28758</v>
      </c>
      <c r="Y351" t="s">
        <v>102</v>
      </c>
      <c r="AE351" t="s">
        <v>29</v>
      </c>
      <c r="AF351">
        <v>2</v>
      </c>
      <c r="AG351" t="s">
        <v>28688</v>
      </c>
    </row>
    <row r="352" spans="2:33">
      <c r="B352" t="s">
        <v>28437</v>
      </c>
      <c r="C352">
        <v>65</v>
      </c>
      <c r="D352" t="s">
        <v>28759</v>
      </c>
      <c r="E352">
        <v>2</v>
      </c>
      <c r="F352">
        <v>2</v>
      </c>
      <c r="G352">
        <v>0</v>
      </c>
      <c r="H352">
        <v>0</v>
      </c>
      <c r="I352">
        <v>0</v>
      </c>
      <c r="K352">
        <v>-8432526</v>
      </c>
      <c r="M352" t="s">
        <v>27360</v>
      </c>
      <c r="N352" t="s">
        <v>27383</v>
      </c>
      <c r="O352">
        <v>505279</v>
      </c>
      <c r="U352" t="s">
        <v>28760</v>
      </c>
      <c r="V352">
        <v>100</v>
      </c>
      <c r="W352">
        <v>100</v>
      </c>
      <c r="X352" t="s">
        <v>28761</v>
      </c>
      <c r="Y352" t="s">
        <v>102</v>
      </c>
      <c r="Z352">
        <v>3</v>
      </c>
      <c r="AE352" t="s">
        <v>29</v>
      </c>
      <c r="AF352">
        <v>2</v>
      </c>
      <c r="AG352" t="s">
        <v>27438</v>
      </c>
    </row>
    <row r="353" spans="2:33">
      <c r="B353" t="s">
        <v>28437</v>
      </c>
      <c r="C353">
        <v>65</v>
      </c>
      <c r="D353" t="s">
        <v>28762</v>
      </c>
      <c r="E353">
        <v>8</v>
      </c>
      <c r="F353">
        <v>1</v>
      </c>
      <c r="G353">
        <v>1</v>
      </c>
      <c r="H353">
        <v>0</v>
      </c>
      <c r="I353">
        <v>0</v>
      </c>
      <c r="K353" t="s">
        <v>28763</v>
      </c>
      <c r="L353" t="s">
        <v>28764</v>
      </c>
      <c r="M353" t="s">
        <v>27360</v>
      </c>
      <c r="N353" t="s">
        <v>27361</v>
      </c>
      <c r="O353">
        <v>622736</v>
      </c>
      <c r="U353" t="s">
        <v>28765</v>
      </c>
      <c r="V353">
        <v>12.5</v>
      </c>
      <c r="W353">
        <v>25</v>
      </c>
      <c r="X353" t="s">
        <v>28766</v>
      </c>
      <c r="Y353" t="s">
        <v>102</v>
      </c>
      <c r="AE353" t="s">
        <v>27448</v>
      </c>
      <c r="AF353">
        <v>2</v>
      </c>
      <c r="AG353" t="s">
        <v>28767</v>
      </c>
    </row>
    <row r="354" spans="2:33">
      <c r="B354" t="s">
        <v>28437</v>
      </c>
      <c r="C354">
        <v>65</v>
      </c>
      <c r="D354" t="s">
        <v>28768</v>
      </c>
      <c r="E354">
        <v>2</v>
      </c>
      <c r="F354">
        <v>2</v>
      </c>
      <c r="G354">
        <v>0</v>
      </c>
      <c r="H354">
        <v>0</v>
      </c>
      <c r="I354">
        <v>0</v>
      </c>
      <c r="K354">
        <v>15306769600</v>
      </c>
      <c r="L354" t="s">
        <v>28769</v>
      </c>
      <c r="M354" t="s">
        <v>27360</v>
      </c>
      <c r="N354" t="s">
        <v>27361</v>
      </c>
      <c r="O354">
        <v>603258</v>
      </c>
      <c r="U354" t="s">
        <v>28770</v>
      </c>
      <c r="V354">
        <v>100</v>
      </c>
      <c r="W354">
        <v>100</v>
      </c>
      <c r="X354" t="s">
        <v>27376</v>
      </c>
      <c r="Y354" t="s">
        <v>102</v>
      </c>
      <c r="AE354" t="s">
        <v>29</v>
      </c>
      <c r="AF354">
        <v>2</v>
      </c>
      <c r="AG354" t="s">
        <v>27376</v>
      </c>
    </row>
    <row r="355" spans="2:33">
      <c r="B355" t="s">
        <v>28437</v>
      </c>
      <c r="C355">
        <v>65</v>
      </c>
      <c r="D355" t="s">
        <v>28771</v>
      </c>
      <c r="E355">
        <v>2</v>
      </c>
      <c r="F355">
        <v>2</v>
      </c>
      <c r="G355">
        <v>0</v>
      </c>
      <c r="H355">
        <v>0</v>
      </c>
      <c r="I355">
        <v>0</v>
      </c>
      <c r="K355">
        <v>15594317331</v>
      </c>
      <c r="L355" t="s">
        <v>28772</v>
      </c>
      <c r="M355" t="s">
        <v>27360</v>
      </c>
      <c r="N355" t="s">
        <v>27361</v>
      </c>
      <c r="O355">
        <v>393577</v>
      </c>
      <c r="U355" t="s">
        <v>27375</v>
      </c>
      <c r="V355">
        <v>100</v>
      </c>
      <c r="W355">
        <v>100</v>
      </c>
      <c r="X355" t="s">
        <v>27376</v>
      </c>
      <c r="Y355" t="s">
        <v>102</v>
      </c>
      <c r="AE355" t="s">
        <v>29</v>
      </c>
      <c r="AF355">
        <v>2</v>
      </c>
      <c r="AG355" t="s">
        <v>27376</v>
      </c>
    </row>
    <row r="356" spans="2:33">
      <c r="B356" t="s">
        <v>28437</v>
      </c>
      <c r="C356">
        <v>65</v>
      </c>
      <c r="D356" t="s">
        <v>28773</v>
      </c>
      <c r="E356">
        <v>2</v>
      </c>
      <c r="F356">
        <v>2</v>
      </c>
      <c r="G356">
        <v>0</v>
      </c>
      <c r="H356">
        <v>0</v>
      </c>
      <c r="I356">
        <v>0</v>
      </c>
      <c r="K356" t="s">
        <v>28774</v>
      </c>
      <c r="U356" t="s">
        <v>28775</v>
      </c>
      <c r="V356">
        <v>100</v>
      </c>
      <c r="W356">
        <v>100</v>
      </c>
      <c r="X356" t="s">
        <v>28776</v>
      </c>
      <c r="Y356" t="s">
        <v>102</v>
      </c>
      <c r="AE356" t="s">
        <v>29</v>
      </c>
      <c r="AF356">
        <v>2</v>
      </c>
      <c r="AG356" t="s">
        <v>27376</v>
      </c>
    </row>
    <row r="357" spans="2:33">
      <c r="B357" t="s">
        <v>28437</v>
      </c>
      <c r="C357">
        <v>65</v>
      </c>
      <c r="D357" t="s">
        <v>28777</v>
      </c>
      <c r="E357">
        <v>3</v>
      </c>
      <c r="F357">
        <v>2</v>
      </c>
      <c r="G357">
        <v>0</v>
      </c>
      <c r="H357">
        <v>0</v>
      </c>
      <c r="I357">
        <v>0</v>
      </c>
      <c r="K357" t="s">
        <v>28778</v>
      </c>
      <c r="M357" t="s">
        <v>27360</v>
      </c>
      <c r="N357" t="s">
        <v>27383</v>
      </c>
      <c r="O357">
        <v>645797</v>
      </c>
      <c r="U357" t="s">
        <v>28779</v>
      </c>
      <c r="V357">
        <v>66.7</v>
      </c>
      <c r="W357">
        <v>66.7</v>
      </c>
      <c r="X357" t="s">
        <v>28780</v>
      </c>
      <c r="Y357" t="s">
        <v>102</v>
      </c>
      <c r="Z357">
        <v>3</v>
      </c>
      <c r="AE357" t="s">
        <v>27365</v>
      </c>
      <c r="AF357">
        <v>2</v>
      </c>
      <c r="AG357" t="s">
        <v>27376</v>
      </c>
    </row>
    <row r="358" spans="2:33">
      <c r="B358" t="s">
        <v>28437</v>
      </c>
      <c r="C358">
        <v>65</v>
      </c>
      <c r="D358" t="s">
        <v>28781</v>
      </c>
      <c r="E358">
        <v>3</v>
      </c>
      <c r="F358">
        <v>2</v>
      </c>
      <c r="G358">
        <v>0</v>
      </c>
      <c r="H358">
        <v>0</v>
      </c>
      <c r="I358">
        <v>0</v>
      </c>
      <c r="K358" t="s">
        <v>28782</v>
      </c>
      <c r="M358" t="s">
        <v>27360</v>
      </c>
      <c r="N358" t="s">
        <v>27361</v>
      </c>
      <c r="O358">
        <v>521513</v>
      </c>
      <c r="U358" t="s">
        <v>28783</v>
      </c>
      <c r="V358">
        <v>66.7</v>
      </c>
      <c r="W358">
        <v>66.7</v>
      </c>
      <c r="X358" t="s">
        <v>28784</v>
      </c>
      <c r="Y358" t="s">
        <v>102</v>
      </c>
      <c r="Z358">
        <v>2</v>
      </c>
      <c r="AE358" t="s">
        <v>28785</v>
      </c>
      <c r="AF358">
        <v>2</v>
      </c>
      <c r="AG358" t="s">
        <v>28786</v>
      </c>
    </row>
    <row r="359" spans="2:33">
      <c r="B359" t="s">
        <v>28437</v>
      </c>
      <c r="C359">
        <v>65</v>
      </c>
      <c r="D359" t="s">
        <v>28787</v>
      </c>
      <c r="E359">
        <v>2</v>
      </c>
      <c r="F359">
        <v>2</v>
      </c>
      <c r="G359">
        <v>0</v>
      </c>
      <c r="H359">
        <v>0</v>
      </c>
      <c r="I359">
        <v>0</v>
      </c>
      <c r="K359">
        <v>15592923188</v>
      </c>
      <c r="M359" t="s">
        <v>27360</v>
      </c>
      <c r="N359" t="s">
        <v>27361</v>
      </c>
      <c r="O359">
        <v>666566</v>
      </c>
      <c r="U359" t="s">
        <v>28788</v>
      </c>
      <c r="V359">
        <v>100</v>
      </c>
      <c r="W359">
        <v>100</v>
      </c>
      <c r="X359" t="s">
        <v>27427</v>
      </c>
      <c r="Y359" t="s">
        <v>102</v>
      </c>
      <c r="Z359">
        <v>1</v>
      </c>
      <c r="AE359" t="s">
        <v>29</v>
      </c>
      <c r="AF359">
        <v>2</v>
      </c>
      <c r="AG359" t="s">
        <v>27427</v>
      </c>
    </row>
    <row r="360" spans="2:33">
      <c r="B360" t="s">
        <v>28437</v>
      </c>
      <c r="C360">
        <v>65</v>
      </c>
      <c r="D360" t="s">
        <v>28789</v>
      </c>
      <c r="E360">
        <v>2</v>
      </c>
      <c r="F360">
        <v>2</v>
      </c>
      <c r="G360">
        <v>0</v>
      </c>
      <c r="H360">
        <v>0</v>
      </c>
      <c r="I360">
        <v>0</v>
      </c>
      <c r="K360" t="s">
        <v>28790</v>
      </c>
      <c r="U360" t="s">
        <v>28791</v>
      </c>
      <c r="V360">
        <v>100</v>
      </c>
      <c r="W360">
        <v>100</v>
      </c>
      <c r="X360" t="s">
        <v>27376</v>
      </c>
      <c r="Y360" t="s">
        <v>102</v>
      </c>
      <c r="AE360" t="s">
        <v>29</v>
      </c>
      <c r="AF360">
        <v>2</v>
      </c>
      <c r="AG360" t="s">
        <v>27376</v>
      </c>
    </row>
    <row r="361" spans="2:33">
      <c r="B361" t="s">
        <v>28437</v>
      </c>
      <c r="C361">
        <v>65</v>
      </c>
      <c r="D361" t="s">
        <v>28792</v>
      </c>
      <c r="E361">
        <v>2</v>
      </c>
      <c r="F361">
        <v>2</v>
      </c>
      <c r="G361">
        <v>0</v>
      </c>
      <c r="H361">
        <v>0</v>
      </c>
      <c r="I361">
        <v>0</v>
      </c>
      <c r="K361">
        <v>15593376247</v>
      </c>
      <c r="M361" t="s">
        <v>27360</v>
      </c>
      <c r="N361" t="s">
        <v>27361</v>
      </c>
      <c r="O361">
        <v>363927</v>
      </c>
      <c r="U361" t="s">
        <v>28793</v>
      </c>
      <c r="V361">
        <v>100</v>
      </c>
      <c r="W361">
        <v>100</v>
      </c>
      <c r="X361" t="s">
        <v>27388</v>
      </c>
      <c r="Y361" t="s">
        <v>102</v>
      </c>
      <c r="Z361">
        <v>1</v>
      </c>
      <c r="AE361" t="s">
        <v>29</v>
      </c>
      <c r="AF361">
        <v>2</v>
      </c>
      <c r="AG361" t="s">
        <v>27388</v>
      </c>
    </row>
    <row r="362" spans="2:33">
      <c r="B362" t="s">
        <v>28437</v>
      </c>
      <c r="C362">
        <v>65</v>
      </c>
      <c r="D362" t="s">
        <v>28794</v>
      </c>
      <c r="E362">
        <v>2</v>
      </c>
      <c r="F362">
        <v>2</v>
      </c>
      <c r="G362">
        <v>0</v>
      </c>
      <c r="H362">
        <v>0</v>
      </c>
      <c r="I362">
        <v>0</v>
      </c>
      <c r="K362" t="s">
        <v>28795</v>
      </c>
      <c r="L362" t="s">
        <v>28796</v>
      </c>
      <c r="M362" t="s">
        <v>27360</v>
      </c>
      <c r="N362" t="s">
        <v>27361</v>
      </c>
      <c r="O362">
        <v>507642</v>
      </c>
      <c r="U362" t="s">
        <v>28797</v>
      </c>
      <c r="V362">
        <v>100</v>
      </c>
      <c r="W362">
        <v>100</v>
      </c>
      <c r="X362" t="s">
        <v>28798</v>
      </c>
      <c r="Y362" t="s">
        <v>102</v>
      </c>
      <c r="AE362" t="s">
        <v>29</v>
      </c>
      <c r="AF362">
        <v>2</v>
      </c>
      <c r="AG362" t="s">
        <v>27438</v>
      </c>
    </row>
    <row r="363" spans="2:33">
      <c r="B363" t="s">
        <v>28437</v>
      </c>
      <c r="C363">
        <v>65</v>
      </c>
      <c r="D363" t="s">
        <v>28799</v>
      </c>
      <c r="E363">
        <v>3</v>
      </c>
      <c r="F363">
        <v>2</v>
      </c>
      <c r="G363">
        <v>0</v>
      </c>
      <c r="H363">
        <v>0</v>
      </c>
      <c r="I363">
        <v>0</v>
      </c>
      <c r="K363" t="s">
        <v>28800</v>
      </c>
      <c r="L363" t="s">
        <v>28801</v>
      </c>
      <c r="M363" t="s">
        <v>27360</v>
      </c>
      <c r="N363" t="s">
        <v>27361</v>
      </c>
      <c r="O363">
        <v>654661</v>
      </c>
      <c r="U363" t="s">
        <v>28802</v>
      </c>
      <c r="V363">
        <v>66.7</v>
      </c>
      <c r="W363">
        <v>66.7</v>
      </c>
      <c r="X363" t="s">
        <v>28803</v>
      </c>
      <c r="Y363" t="s">
        <v>102</v>
      </c>
      <c r="AE363" t="s">
        <v>27365</v>
      </c>
      <c r="AF363">
        <v>2</v>
      </c>
      <c r="AG363" t="s">
        <v>28688</v>
      </c>
    </row>
    <row r="364" spans="2:33">
      <c r="B364" t="s">
        <v>28437</v>
      </c>
      <c r="C364">
        <v>65</v>
      </c>
      <c r="D364" t="s">
        <v>28804</v>
      </c>
      <c r="E364">
        <v>2</v>
      </c>
      <c r="F364">
        <v>2</v>
      </c>
      <c r="G364">
        <v>0</v>
      </c>
      <c r="H364">
        <v>0</v>
      </c>
      <c r="I364">
        <v>0</v>
      </c>
      <c r="K364" t="s">
        <v>28805</v>
      </c>
      <c r="U364" t="s">
        <v>28806</v>
      </c>
      <c r="V364">
        <v>100</v>
      </c>
      <c r="W364">
        <v>100</v>
      </c>
      <c r="X364" t="s">
        <v>27543</v>
      </c>
      <c r="Y364" t="s">
        <v>102</v>
      </c>
      <c r="AE364" t="s">
        <v>29</v>
      </c>
      <c r="AF364">
        <v>2</v>
      </c>
      <c r="AG364" t="s">
        <v>27543</v>
      </c>
    </row>
    <row r="365" spans="2:33">
      <c r="B365" t="s">
        <v>28437</v>
      </c>
      <c r="C365">
        <v>65</v>
      </c>
      <c r="D365" t="s">
        <v>28807</v>
      </c>
      <c r="E365">
        <v>2</v>
      </c>
      <c r="F365">
        <v>2</v>
      </c>
      <c r="G365">
        <v>0</v>
      </c>
      <c r="H365">
        <v>0</v>
      </c>
      <c r="I365">
        <v>0</v>
      </c>
      <c r="K365">
        <v>14159689933</v>
      </c>
      <c r="U365" t="s">
        <v>28808</v>
      </c>
      <c r="V365">
        <v>100</v>
      </c>
      <c r="W365">
        <v>100</v>
      </c>
      <c r="X365" t="s">
        <v>27824</v>
      </c>
      <c r="Y365" t="s">
        <v>102</v>
      </c>
      <c r="AE365" t="s">
        <v>29</v>
      </c>
      <c r="AF365">
        <v>2</v>
      </c>
      <c r="AG365" t="s">
        <v>27824</v>
      </c>
    </row>
    <row r="366" spans="2:33">
      <c r="B366" t="s">
        <v>28437</v>
      </c>
      <c r="C366">
        <v>65</v>
      </c>
      <c r="D366" t="s">
        <v>28809</v>
      </c>
      <c r="E366">
        <v>11</v>
      </c>
      <c r="F366">
        <v>1</v>
      </c>
      <c r="G366">
        <v>4</v>
      </c>
      <c r="H366">
        <v>0</v>
      </c>
      <c r="I366">
        <v>0</v>
      </c>
      <c r="K366" t="s">
        <v>28810</v>
      </c>
      <c r="M366" t="s">
        <v>27360</v>
      </c>
      <c r="N366" t="s">
        <v>27361</v>
      </c>
      <c r="O366">
        <v>463767</v>
      </c>
      <c r="U366" t="s">
        <v>28811</v>
      </c>
      <c r="V366">
        <v>9.1</v>
      </c>
      <c r="W366">
        <v>45.5</v>
      </c>
      <c r="X366" t="s">
        <v>27376</v>
      </c>
      <c r="Y366" t="s">
        <v>102</v>
      </c>
      <c r="Z366">
        <v>1</v>
      </c>
      <c r="AE366" t="s">
        <v>28812</v>
      </c>
      <c r="AF366">
        <v>5</v>
      </c>
      <c r="AG366" t="s">
        <v>27376</v>
      </c>
    </row>
    <row r="367" spans="2:33">
      <c r="B367" t="s">
        <v>28437</v>
      </c>
      <c r="C367">
        <v>65</v>
      </c>
      <c r="D367" t="s">
        <v>28813</v>
      </c>
      <c r="E367">
        <v>4</v>
      </c>
      <c r="F367">
        <v>3</v>
      </c>
      <c r="G367">
        <v>0</v>
      </c>
      <c r="H367">
        <v>0</v>
      </c>
      <c r="I367">
        <v>0</v>
      </c>
      <c r="K367" t="s">
        <v>28814</v>
      </c>
      <c r="L367" t="s">
        <v>28815</v>
      </c>
      <c r="M367" t="s">
        <v>27360</v>
      </c>
      <c r="N367" t="s">
        <v>27361</v>
      </c>
      <c r="O367">
        <v>589119</v>
      </c>
      <c r="U367" t="s">
        <v>28816</v>
      </c>
      <c r="V367">
        <v>75</v>
      </c>
      <c r="W367">
        <v>75</v>
      </c>
      <c r="X367" t="s">
        <v>27453</v>
      </c>
      <c r="Y367" t="s">
        <v>102</v>
      </c>
      <c r="AE367" t="s">
        <v>27365</v>
      </c>
      <c r="AF367">
        <v>3</v>
      </c>
      <c r="AG367" t="s">
        <v>27376</v>
      </c>
    </row>
    <row r="368" spans="2:33">
      <c r="B368" t="s">
        <v>28437</v>
      </c>
      <c r="C368">
        <v>65</v>
      </c>
      <c r="D368" t="s">
        <v>28817</v>
      </c>
      <c r="E368">
        <v>4</v>
      </c>
      <c r="F368">
        <v>3</v>
      </c>
      <c r="G368">
        <v>0</v>
      </c>
      <c r="H368">
        <v>0</v>
      </c>
      <c r="I368">
        <v>0</v>
      </c>
      <c r="K368">
        <v>-3269</v>
      </c>
      <c r="L368" t="s">
        <v>28818</v>
      </c>
      <c r="M368" t="s">
        <v>27360</v>
      </c>
      <c r="N368" t="s">
        <v>27361</v>
      </c>
      <c r="O368">
        <v>575833</v>
      </c>
      <c r="U368" t="s">
        <v>28819</v>
      </c>
      <c r="V368">
        <v>75</v>
      </c>
      <c r="W368">
        <v>75</v>
      </c>
      <c r="X368" t="s">
        <v>27427</v>
      </c>
      <c r="Y368" t="s">
        <v>102</v>
      </c>
      <c r="AE368" t="s">
        <v>27365</v>
      </c>
      <c r="AF368">
        <v>3</v>
      </c>
      <c r="AG368" t="s">
        <v>27427</v>
      </c>
    </row>
    <row r="369" spans="2:33">
      <c r="B369" t="s">
        <v>28437</v>
      </c>
      <c r="C369">
        <v>65</v>
      </c>
      <c r="D369" t="s">
        <v>28820</v>
      </c>
      <c r="E369">
        <v>12</v>
      </c>
      <c r="F369">
        <v>1</v>
      </c>
      <c r="G369">
        <v>1</v>
      </c>
      <c r="H369">
        <v>0</v>
      </c>
      <c r="I369">
        <v>2</v>
      </c>
      <c r="K369">
        <v>19098668505</v>
      </c>
      <c r="M369" t="s">
        <v>27360</v>
      </c>
      <c r="N369" t="s">
        <v>27361</v>
      </c>
      <c r="O369">
        <v>516926</v>
      </c>
      <c r="U369" t="s">
        <v>28821</v>
      </c>
      <c r="V369">
        <v>8.3000000000000007</v>
      </c>
      <c r="W369">
        <v>33.299999999999997</v>
      </c>
      <c r="X369" t="s">
        <v>28822</v>
      </c>
      <c r="Y369" t="s">
        <v>102</v>
      </c>
      <c r="Z369">
        <v>1</v>
      </c>
      <c r="AE369" t="s">
        <v>28823</v>
      </c>
      <c r="AF369">
        <v>4</v>
      </c>
      <c r="AG369" t="s">
        <v>28824</v>
      </c>
    </row>
    <row r="370" spans="2:33">
      <c r="B370" t="s">
        <v>28437</v>
      </c>
      <c r="C370">
        <v>65</v>
      </c>
      <c r="D370" t="s">
        <v>28825</v>
      </c>
      <c r="E370">
        <v>2</v>
      </c>
      <c r="F370">
        <v>2</v>
      </c>
      <c r="G370">
        <v>0</v>
      </c>
      <c r="H370">
        <v>0</v>
      </c>
      <c r="I370">
        <v>0</v>
      </c>
      <c r="K370" t="s">
        <v>28826</v>
      </c>
      <c r="L370" t="s">
        <v>28827</v>
      </c>
      <c r="M370" t="s">
        <v>27360</v>
      </c>
      <c r="N370" t="s">
        <v>27361</v>
      </c>
      <c r="O370">
        <v>639052</v>
      </c>
      <c r="U370" t="s">
        <v>28828</v>
      </c>
      <c r="V370">
        <v>100</v>
      </c>
      <c r="W370">
        <v>100</v>
      </c>
      <c r="X370" t="s">
        <v>28829</v>
      </c>
      <c r="Y370" t="s">
        <v>102</v>
      </c>
      <c r="AE370" t="s">
        <v>29</v>
      </c>
      <c r="AF370">
        <v>2</v>
      </c>
      <c r="AG370" t="s">
        <v>27519</v>
      </c>
    </row>
    <row r="371" spans="2:33">
      <c r="B371" t="s">
        <v>28437</v>
      </c>
      <c r="C371">
        <v>65</v>
      </c>
      <c r="D371" t="s">
        <v>28830</v>
      </c>
      <c r="E371">
        <v>10</v>
      </c>
      <c r="F371">
        <v>1</v>
      </c>
      <c r="G371">
        <v>0</v>
      </c>
      <c r="H371">
        <v>2</v>
      </c>
      <c r="I371">
        <v>0</v>
      </c>
      <c r="K371">
        <v>-7107</v>
      </c>
      <c r="M371" t="s">
        <v>27360</v>
      </c>
      <c r="N371" t="s">
        <v>27383</v>
      </c>
      <c r="O371">
        <v>671090</v>
      </c>
      <c r="U371" t="s">
        <v>28831</v>
      </c>
      <c r="V371">
        <v>10</v>
      </c>
      <c r="W371">
        <v>30</v>
      </c>
      <c r="X371" t="s">
        <v>28634</v>
      </c>
      <c r="Y371" t="s">
        <v>102</v>
      </c>
      <c r="Z371">
        <v>1</v>
      </c>
      <c r="AE371" t="s">
        <v>28832</v>
      </c>
      <c r="AF371">
        <v>3</v>
      </c>
      <c r="AG371" t="s">
        <v>27420</v>
      </c>
    </row>
    <row r="372" spans="2:33">
      <c r="B372" t="s">
        <v>28437</v>
      </c>
      <c r="C372">
        <v>65</v>
      </c>
      <c r="D372" t="s">
        <v>28833</v>
      </c>
      <c r="E372">
        <v>2</v>
      </c>
      <c r="F372">
        <v>2</v>
      </c>
      <c r="G372">
        <v>0</v>
      </c>
      <c r="H372">
        <v>0</v>
      </c>
      <c r="I372">
        <v>0</v>
      </c>
      <c r="K372" t="s">
        <v>28834</v>
      </c>
      <c r="U372" t="s">
        <v>28835</v>
      </c>
      <c r="V372">
        <v>100</v>
      </c>
      <c r="W372">
        <v>100</v>
      </c>
      <c r="X372" t="s">
        <v>27512</v>
      </c>
      <c r="Y372" t="s">
        <v>102</v>
      </c>
      <c r="AE372" t="s">
        <v>29</v>
      </c>
      <c r="AF372">
        <v>2</v>
      </c>
      <c r="AG372" t="s">
        <v>27512</v>
      </c>
    </row>
    <row r="373" spans="2:33">
      <c r="B373" t="s">
        <v>28437</v>
      </c>
      <c r="C373">
        <v>65</v>
      </c>
      <c r="D373" t="s">
        <v>28836</v>
      </c>
      <c r="E373">
        <v>12</v>
      </c>
      <c r="F373">
        <v>5</v>
      </c>
      <c r="G373">
        <v>0</v>
      </c>
      <c r="H373">
        <v>1</v>
      </c>
      <c r="I373">
        <v>0</v>
      </c>
      <c r="K373" t="s">
        <v>28837</v>
      </c>
      <c r="U373" t="s">
        <v>28838</v>
      </c>
      <c r="V373">
        <v>41.7</v>
      </c>
      <c r="W373">
        <v>50</v>
      </c>
      <c r="X373" t="s">
        <v>28839</v>
      </c>
      <c r="Y373" t="s">
        <v>103</v>
      </c>
      <c r="AE373" t="s">
        <v>28840</v>
      </c>
      <c r="AF373">
        <v>6</v>
      </c>
    </row>
    <row r="374" spans="2:33">
      <c r="B374" t="s">
        <v>28437</v>
      </c>
      <c r="C374">
        <v>65</v>
      </c>
      <c r="D374" t="s">
        <v>28841</v>
      </c>
      <c r="E374">
        <v>11</v>
      </c>
      <c r="F374">
        <v>1</v>
      </c>
      <c r="G374">
        <v>0</v>
      </c>
      <c r="H374">
        <v>0</v>
      </c>
      <c r="I374">
        <v>2</v>
      </c>
      <c r="K374">
        <v>16192997203</v>
      </c>
      <c r="M374" t="s">
        <v>27360</v>
      </c>
      <c r="N374" t="s">
        <v>27361</v>
      </c>
      <c r="O374">
        <v>606409</v>
      </c>
      <c r="U374" t="s">
        <v>28842</v>
      </c>
      <c r="V374">
        <v>9.1</v>
      </c>
      <c r="W374">
        <v>27.3</v>
      </c>
      <c r="X374" t="s">
        <v>28843</v>
      </c>
      <c r="Y374" t="s">
        <v>102</v>
      </c>
      <c r="Z374">
        <v>2</v>
      </c>
      <c r="AE374" t="s">
        <v>28844</v>
      </c>
      <c r="AF374">
        <v>3</v>
      </c>
      <c r="AG374" t="s">
        <v>28845</v>
      </c>
    </row>
    <row r="375" spans="2:33">
      <c r="B375" t="s">
        <v>28437</v>
      </c>
      <c r="C375">
        <v>65</v>
      </c>
      <c r="D375" t="s">
        <v>28846</v>
      </c>
      <c r="E375">
        <v>2</v>
      </c>
      <c r="F375">
        <v>2</v>
      </c>
      <c r="G375">
        <v>0</v>
      </c>
      <c r="H375">
        <v>0</v>
      </c>
      <c r="I375">
        <v>0</v>
      </c>
      <c r="K375">
        <v>12094323636</v>
      </c>
      <c r="U375" t="s">
        <v>28847</v>
      </c>
      <c r="V375">
        <v>100</v>
      </c>
      <c r="W375">
        <v>100</v>
      </c>
      <c r="X375" t="s">
        <v>28848</v>
      </c>
      <c r="Y375" t="s">
        <v>102</v>
      </c>
      <c r="AE375" t="s">
        <v>29</v>
      </c>
      <c r="AF375">
        <v>2</v>
      </c>
      <c r="AG375" t="s">
        <v>27413</v>
      </c>
    </row>
    <row r="376" spans="2:33">
      <c r="B376" t="s">
        <v>28437</v>
      </c>
      <c r="C376">
        <v>65</v>
      </c>
      <c r="D376" t="s">
        <v>28849</v>
      </c>
      <c r="E376">
        <v>2</v>
      </c>
      <c r="F376">
        <v>2</v>
      </c>
      <c r="G376">
        <v>0</v>
      </c>
      <c r="H376">
        <v>0</v>
      </c>
      <c r="I376">
        <v>0</v>
      </c>
      <c r="K376">
        <v>-3903</v>
      </c>
      <c r="M376" t="s">
        <v>27360</v>
      </c>
      <c r="N376" t="s">
        <v>27361</v>
      </c>
      <c r="O376">
        <v>633633</v>
      </c>
      <c r="U376" t="s">
        <v>28850</v>
      </c>
      <c r="V376">
        <v>100</v>
      </c>
      <c r="W376">
        <v>100</v>
      </c>
      <c r="X376" t="s">
        <v>27810</v>
      </c>
      <c r="Y376" t="s">
        <v>102</v>
      </c>
      <c r="Z376">
        <v>2</v>
      </c>
      <c r="AE376" t="s">
        <v>29</v>
      </c>
      <c r="AF376">
        <v>2</v>
      </c>
      <c r="AG376" t="s">
        <v>27519</v>
      </c>
    </row>
    <row r="377" spans="2:33">
      <c r="B377" t="s">
        <v>28437</v>
      </c>
      <c r="C377">
        <v>65</v>
      </c>
      <c r="D377" t="s">
        <v>28851</v>
      </c>
      <c r="E377">
        <v>3</v>
      </c>
      <c r="F377">
        <v>1</v>
      </c>
      <c r="G377">
        <v>2</v>
      </c>
      <c r="H377">
        <v>0</v>
      </c>
      <c r="I377">
        <v>0</v>
      </c>
      <c r="K377">
        <v>-10949</v>
      </c>
      <c r="M377" t="s">
        <v>27360</v>
      </c>
      <c r="N377" t="s">
        <v>27383</v>
      </c>
      <c r="O377">
        <v>562281</v>
      </c>
      <c r="U377" t="s">
        <v>28852</v>
      </c>
      <c r="V377">
        <v>33.299999999999997</v>
      </c>
      <c r="W377">
        <v>100</v>
      </c>
      <c r="X377" t="s">
        <v>28853</v>
      </c>
      <c r="Y377" t="s">
        <v>103</v>
      </c>
      <c r="Z377">
        <v>1</v>
      </c>
      <c r="AE377" t="s">
        <v>28854</v>
      </c>
      <c r="AF377">
        <v>3</v>
      </c>
    </row>
    <row r="378" spans="2:33">
      <c r="B378" t="s">
        <v>28437</v>
      </c>
      <c r="C378">
        <v>65</v>
      </c>
      <c r="D378" t="s">
        <v>28855</v>
      </c>
      <c r="E378">
        <v>3</v>
      </c>
      <c r="F378">
        <v>2</v>
      </c>
      <c r="G378">
        <v>0</v>
      </c>
      <c r="H378">
        <v>0</v>
      </c>
      <c r="I378">
        <v>0</v>
      </c>
      <c r="K378" t="s">
        <v>28856</v>
      </c>
      <c r="M378" t="s">
        <v>27360</v>
      </c>
      <c r="N378" t="s">
        <v>27383</v>
      </c>
      <c r="O378">
        <v>405166</v>
      </c>
      <c r="U378" t="s">
        <v>28857</v>
      </c>
      <c r="V378">
        <v>66.7</v>
      </c>
      <c r="W378">
        <v>66.7</v>
      </c>
      <c r="X378" t="s">
        <v>27427</v>
      </c>
      <c r="Y378" t="s">
        <v>102</v>
      </c>
      <c r="Z378">
        <v>2</v>
      </c>
      <c r="AE378" t="s">
        <v>27365</v>
      </c>
      <c r="AF378">
        <v>2</v>
      </c>
      <c r="AG378" t="s">
        <v>27427</v>
      </c>
    </row>
    <row r="379" spans="2:33">
      <c r="B379" t="s">
        <v>28437</v>
      </c>
      <c r="C379">
        <v>65</v>
      </c>
      <c r="D379" t="s">
        <v>28858</v>
      </c>
      <c r="E379">
        <v>2</v>
      </c>
      <c r="F379">
        <v>2</v>
      </c>
      <c r="G379">
        <v>0</v>
      </c>
      <c r="H379">
        <v>0</v>
      </c>
      <c r="I379">
        <v>0</v>
      </c>
      <c r="K379">
        <v>15594127468</v>
      </c>
      <c r="L379" t="s">
        <v>28859</v>
      </c>
      <c r="M379" t="s">
        <v>27360</v>
      </c>
      <c r="N379" t="s">
        <v>27383</v>
      </c>
      <c r="O379">
        <v>652124</v>
      </c>
      <c r="U379" t="s">
        <v>28860</v>
      </c>
      <c r="V379">
        <v>100</v>
      </c>
      <c r="W379">
        <v>100</v>
      </c>
      <c r="X379" t="s">
        <v>27427</v>
      </c>
      <c r="Y379" t="s">
        <v>102</v>
      </c>
      <c r="AE379" t="s">
        <v>29</v>
      </c>
      <c r="AF379">
        <v>2</v>
      </c>
      <c r="AG379" t="s">
        <v>27427</v>
      </c>
    </row>
    <row r="380" spans="2:33">
      <c r="B380" t="s">
        <v>28437</v>
      </c>
      <c r="C380">
        <v>65</v>
      </c>
      <c r="D380" t="s">
        <v>28861</v>
      </c>
      <c r="E380">
        <v>2</v>
      </c>
      <c r="F380">
        <v>2</v>
      </c>
      <c r="G380">
        <v>0</v>
      </c>
      <c r="H380">
        <v>0</v>
      </c>
      <c r="I380">
        <v>0</v>
      </c>
      <c r="K380" t="s">
        <v>28862</v>
      </c>
      <c r="L380" t="s">
        <v>28863</v>
      </c>
      <c r="M380" t="s">
        <v>27360</v>
      </c>
      <c r="N380" t="s">
        <v>27383</v>
      </c>
      <c r="O380">
        <v>515102</v>
      </c>
      <c r="U380" t="s">
        <v>28864</v>
      </c>
      <c r="V380">
        <v>100</v>
      </c>
      <c r="W380">
        <v>100</v>
      </c>
      <c r="X380" t="s">
        <v>28865</v>
      </c>
      <c r="Y380" t="s">
        <v>102</v>
      </c>
      <c r="AE380" t="s">
        <v>29</v>
      </c>
      <c r="AF380">
        <v>2</v>
      </c>
      <c r="AG380" t="s">
        <v>27534</v>
      </c>
    </row>
    <row r="381" spans="2:33">
      <c r="B381" t="s">
        <v>28437</v>
      </c>
      <c r="C381">
        <v>65</v>
      </c>
      <c r="D381" t="s">
        <v>28866</v>
      </c>
      <c r="E381">
        <v>2</v>
      </c>
      <c r="F381">
        <v>2</v>
      </c>
      <c r="G381">
        <v>0</v>
      </c>
      <c r="H381">
        <v>0</v>
      </c>
      <c r="I381">
        <v>0</v>
      </c>
      <c r="K381" t="s">
        <v>28867</v>
      </c>
      <c r="U381" t="s">
        <v>28868</v>
      </c>
      <c r="V381">
        <v>100</v>
      </c>
      <c r="W381">
        <v>100</v>
      </c>
      <c r="X381" t="s">
        <v>27427</v>
      </c>
      <c r="Y381" t="s">
        <v>102</v>
      </c>
      <c r="AE381" t="s">
        <v>29</v>
      </c>
      <c r="AF381">
        <v>2</v>
      </c>
      <c r="AG381" t="s">
        <v>27427</v>
      </c>
    </row>
    <row r="382" spans="2:33">
      <c r="B382" t="s">
        <v>28437</v>
      </c>
      <c r="C382">
        <v>65</v>
      </c>
      <c r="D382" t="s">
        <v>28869</v>
      </c>
      <c r="E382">
        <v>4</v>
      </c>
      <c r="F382">
        <v>3</v>
      </c>
      <c r="G382">
        <v>0</v>
      </c>
      <c r="H382">
        <v>0</v>
      </c>
      <c r="I382">
        <v>0</v>
      </c>
      <c r="K382">
        <v>-4437</v>
      </c>
      <c r="L382" t="s">
        <v>28870</v>
      </c>
      <c r="M382" t="s">
        <v>27360</v>
      </c>
      <c r="N382" t="s">
        <v>27361</v>
      </c>
      <c r="O382">
        <v>626162</v>
      </c>
      <c r="U382" t="s">
        <v>28871</v>
      </c>
      <c r="V382">
        <v>75</v>
      </c>
      <c r="W382">
        <v>75</v>
      </c>
      <c r="X382" t="s">
        <v>27459</v>
      </c>
      <c r="Y382" t="s">
        <v>102</v>
      </c>
      <c r="AE382" t="s">
        <v>28872</v>
      </c>
      <c r="AF382">
        <v>3</v>
      </c>
      <c r="AG382" t="s">
        <v>27459</v>
      </c>
    </row>
    <row r="383" spans="2:33">
      <c r="B383" t="s">
        <v>28437</v>
      </c>
      <c r="C383">
        <v>65</v>
      </c>
      <c r="D383" t="s">
        <v>28873</v>
      </c>
      <c r="E383">
        <v>4</v>
      </c>
      <c r="F383">
        <v>3</v>
      </c>
      <c r="G383">
        <v>0</v>
      </c>
      <c r="H383">
        <v>0</v>
      </c>
      <c r="I383">
        <v>0</v>
      </c>
      <c r="K383">
        <v>-6984</v>
      </c>
      <c r="L383" t="s">
        <v>28874</v>
      </c>
      <c r="M383" t="s">
        <v>27360</v>
      </c>
      <c r="N383" t="s">
        <v>27383</v>
      </c>
      <c r="O383">
        <v>670156</v>
      </c>
      <c r="U383" t="s">
        <v>28875</v>
      </c>
      <c r="V383">
        <v>75</v>
      </c>
      <c r="W383">
        <v>75</v>
      </c>
      <c r="X383" t="s">
        <v>27376</v>
      </c>
      <c r="Y383" t="s">
        <v>102</v>
      </c>
      <c r="AE383" t="s">
        <v>27365</v>
      </c>
      <c r="AF383">
        <v>3</v>
      </c>
      <c r="AG383" t="s">
        <v>27376</v>
      </c>
    </row>
    <row r="384" spans="2:33">
      <c r="B384" t="s">
        <v>28437</v>
      </c>
      <c r="C384">
        <v>65</v>
      </c>
      <c r="D384" t="s">
        <v>28876</v>
      </c>
      <c r="E384">
        <v>2</v>
      </c>
      <c r="F384">
        <v>2</v>
      </c>
      <c r="G384">
        <v>0</v>
      </c>
      <c r="H384">
        <v>0</v>
      </c>
      <c r="I384">
        <v>0</v>
      </c>
      <c r="K384" t="s">
        <v>28877</v>
      </c>
      <c r="L384" t="s">
        <v>28878</v>
      </c>
      <c r="M384" t="s">
        <v>27360</v>
      </c>
      <c r="N384" t="s">
        <v>27361</v>
      </c>
      <c r="O384">
        <v>378655</v>
      </c>
      <c r="U384" t="s">
        <v>28879</v>
      </c>
      <c r="V384">
        <v>100</v>
      </c>
      <c r="W384">
        <v>100</v>
      </c>
      <c r="X384" t="s">
        <v>28880</v>
      </c>
      <c r="Y384" t="s">
        <v>102</v>
      </c>
      <c r="AE384" t="s">
        <v>29</v>
      </c>
      <c r="AF384">
        <v>2</v>
      </c>
      <c r="AG384" t="s">
        <v>28881</v>
      </c>
    </row>
    <row r="385" spans="2:33">
      <c r="B385" t="s">
        <v>28437</v>
      </c>
      <c r="C385">
        <v>65</v>
      </c>
      <c r="D385" t="s">
        <v>28882</v>
      </c>
      <c r="E385">
        <v>2</v>
      </c>
      <c r="F385">
        <v>2</v>
      </c>
      <c r="G385">
        <v>0</v>
      </c>
      <c r="H385">
        <v>0</v>
      </c>
      <c r="I385">
        <v>0</v>
      </c>
      <c r="K385" t="s">
        <v>28883</v>
      </c>
      <c r="M385" t="s">
        <v>27360</v>
      </c>
      <c r="N385" t="s">
        <v>27383</v>
      </c>
      <c r="O385">
        <v>402554</v>
      </c>
      <c r="U385" t="s">
        <v>28884</v>
      </c>
      <c r="V385">
        <v>100</v>
      </c>
      <c r="W385">
        <v>100</v>
      </c>
      <c r="X385" t="s">
        <v>27427</v>
      </c>
      <c r="Y385" t="s">
        <v>102</v>
      </c>
      <c r="Z385">
        <v>1</v>
      </c>
      <c r="AE385" t="s">
        <v>29</v>
      </c>
      <c r="AF385">
        <v>2</v>
      </c>
      <c r="AG385" t="s">
        <v>27427</v>
      </c>
    </row>
    <row r="386" spans="2:33">
      <c r="B386" t="s">
        <v>28437</v>
      </c>
      <c r="C386">
        <v>65</v>
      </c>
      <c r="D386" t="s">
        <v>28885</v>
      </c>
      <c r="E386">
        <v>2</v>
      </c>
      <c r="F386">
        <v>2</v>
      </c>
      <c r="G386">
        <v>0</v>
      </c>
      <c r="H386">
        <v>0</v>
      </c>
      <c r="I386">
        <v>0</v>
      </c>
      <c r="K386" t="s">
        <v>28886</v>
      </c>
      <c r="M386" t="s">
        <v>27360</v>
      </c>
      <c r="N386" t="s">
        <v>27383</v>
      </c>
      <c r="O386">
        <v>667359</v>
      </c>
      <c r="U386" t="s">
        <v>28887</v>
      </c>
      <c r="V386">
        <v>100</v>
      </c>
      <c r="W386">
        <v>100</v>
      </c>
      <c r="X386" t="s">
        <v>28888</v>
      </c>
      <c r="Y386" t="s">
        <v>102</v>
      </c>
      <c r="Z386">
        <v>2</v>
      </c>
      <c r="AE386" t="s">
        <v>29</v>
      </c>
      <c r="AF386">
        <v>2</v>
      </c>
      <c r="AG386" t="s">
        <v>27420</v>
      </c>
    </row>
    <row r="387" spans="2:33">
      <c r="B387" t="s">
        <v>28437</v>
      </c>
      <c r="C387">
        <v>65</v>
      </c>
      <c r="D387" t="s">
        <v>28889</v>
      </c>
      <c r="E387">
        <v>2</v>
      </c>
      <c r="F387">
        <v>2</v>
      </c>
      <c r="G387">
        <v>0</v>
      </c>
      <c r="H387">
        <v>0</v>
      </c>
      <c r="I387">
        <v>0</v>
      </c>
      <c r="K387" t="s">
        <v>28890</v>
      </c>
      <c r="M387" t="s">
        <v>27360</v>
      </c>
      <c r="N387" t="s">
        <v>27645</v>
      </c>
      <c r="O387">
        <v>651987</v>
      </c>
      <c r="U387" t="s">
        <v>28891</v>
      </c>
      <c r="V387">
        <v>100</v>
      </c>
      <c r="W387">
        <v>100</v>
      </c>
      <c r="X387" t="s">
        <v>28892</v>
      </c>
      <c r="Y387" t="s">
        <v>102</v>
      </c>
      <c r="Z387">
        <v>1</v>
      </c>
      <c r="AE387" t="s">
        <v>29</v>
      </c>
      <c r="AF387">
        <v>2</v>
      </c>
      <c r="AG387" t="s">
        <v>27543</v>
      </c>
    </row>
    <row r="388" spans="2:33">
      <c r="B388" t="s">
        <v>28437</v>
      </c>
      <c r="C388">
        <v>60</v>
      </c>
      <c r="D388" t="s">
        <v>28893</v>
      </c>
      <c r="E388">
        <v>2</v>
      </c>
      <c r="F388">
        <v>1</v>
      </c>
      <c r="G388">
        <v>0</v>
      </c>
      <c r="H388">
        <v>0</v>
      </c>
      <c r="I388">
        <v>0</v>
      </c>
      <c r="K388" t="s">
        <v>28894</v>
      </c>
      <c r="L388" t="s">
        <v>28895</v>
      </c>
      <c r="M388" t="s">
        <v>27360</v>
      </c>
      <c r="N388" t="s">
        <v>27383</v>
      </c>
      <c r="O388">
        <v>594519</v>
      </c>
      <c r="U388" t="s">
        <v>28896</v>
      </c>
      <c r="V388">
        <v>50</v>
      </c>
      <c r="W388">
        <v>50</v>
      </c>
      <c r="X388" t="s">
        <v>27427</v>
      </c>
      <c r="Y388" t="s">
        <v>102</v>
      </c>
      <c r="AE388" t="s">
        <v>27365</v>
      </c>
      <c r="AF388">
        <v>1</v>
      </c>
      <c r="AG388" t="s">
        <v>27427</v>
      </c>
    </row>
    <row r="389" spans="2:33">
      <c r="B389" t="s">
        <v>28437</v>
      </c>
      <c r="C389">
        <v>60</v>
      </c>
      <c r="D389" t="s">
        <v>28897</v>
      </c>
      <c r="E389">
        <v>2</v>
      </c>
      <c r="F389">
        <v>0</v>
      </c>
      <c r="G389">
        <v>0</v>
      </c>
      <c r="H389">
        <v>0</v>
      </c>
      <c r="I389">
        <v>2</v>
      </c>
      <c r="K389" t="s">
        <v>28898</v>
      </c>
      <c r="U389" t="s">
        <v>28899</v>
      </c>
      <c r="V389">
        <v>0</v>
      </c>
      <c r="W389">
        <v>100</v>
      </c>
      <c r="X389" t="s">
        <v>27427</v>
      </c>
      <c r="Y389" t="s">
        <v>102</v>
      </c>
      <c r="AE389" t="s">
        <v>1554</v>
      </c>
      <c r="AF389">
        <v>2</v>
      </c>
      <c r="AG389" t="s">
        <v>27427</v>
      </c>
    </row>
    <row r="390" spans="2:33">
      <c r="B390" t="s">
        <v>28437</v>
      </c>
      <c r="C390">
        <v>60</v>
      </c>
      <c r="D390" t="s">
        <v>28900</v>
      </c>
      <c r="E390">
        <v>2</v>
      </c>
      <c r="F390">
        <v>0</v>
      </c>
      <c r="G390">
        <v>2</v>
      </c>
      <c r="H390">
        <v>0</v>
      </c>
      <c r="I390">
        <v>0</v>
      </c>
      <c r="K390" t="s">
        <v>28901</v>
      </c>
      <c r="U390" t="s">
        <v>28902</v>
      </c>
      <c r="V390">
        <v>0</v>
      </c>
      <c r="W390">
        <v>100</v>
      </c>
      <c r="X390" t="s">
        <v>28903</v>
      </c>
      <c r="Y390" t="s">
        <v>102</v>
      </c>
      <c r="AE390" t="s">
        <v>68</v>
      </c>
      <c r="AF390">
        <v>2</v>
      </c>
      <c r="AG390" t="s">
        <v>28904</v>
      </c>
    </row>
    <row r="391" spans="2:33">
      <c r="B391" t="s">
        <v>28437</v>
      </c>
      <c r="C391">
        <v>60</v>
      </c>
      <c r="D391" t="s">
        <v>28905</v>
      </c>
      <c r="E391">
        <v>2</v>
      </c>
      <c r="F391">
        <v>1</v>
      </c>
      <c r="G391">
        <v>0</v>
      </c>
      <c r="H391">
        <v>0</v>
      </c>
      <c r="I391">
        <v>0</v>
      </c>
      <c r="K391">
        <v>-3612</v>
      </c>
      <c r="U391" t="s">
        <v>28906</v>
      </c>
      <c r="V391">
        <v>50</v>
      </c>
      <c r="W391">
        <v>50</v>
      </c>
      <c r="X391" t="s">
        <v>28907</v>
      </c>
      <c r="Y391" t="s">
        <v>102</v>
      </c>
      <c r="AE391" t="s">
        <v>28908</v>
      </c>
      <c r="AF391">
        <v>1</v>
      </c>
      <c r="AG391" t="s">
        <v>27366</v>
      </c>
    </row>
    <row r="392" spans="2:33">
      <c r="B392" t="s">
        <v>28437</v>
      </c>
      <c r="C392">
        <v>60</v>
      </c>
      <c r="D392" t="s">
        <v>28909</v>
      </c>
      <c r="E392">
        <v>13</v>
      </c>
      <c r="F392">
        <v>1</v>
      </c>
      <c r="G392">
        <v>0</v>
      </c>
      <c r="H392">
        <v>0</v>
      </c>
      <c r="I392">
        <v>0</v>
      </c>
      <c r="K392">
        <v>-3603</v>
      </c>
      <c r="L392" t="s">
        <v>28910</v>
      </c>
      <c r="M392" t="s">
        <v>27360</v>
      </c>
      <c r="N392" t="s">
        <v>27361</v>
      </c>
      <c r="O392">
        <v>364652</v>
      </c>
      <c r="U392" t="s">
        <v>28911</v>
      </c>
      <c r="V392">
        <v>7.7</v>
      </c>
      <c r="W392">
        <v>7.7</v>
      </c>
      <c r="X392" t="s">
        <v>27376</v>
      </c>
      <c r="Y392" t="s">
        <v>102</v>
      </c>
      <c r="AE392" t="s">
        <v>28912</v>
      </c>
      <c r="AF392">
        <v>1</v>
      </c>
      <c r="AG392" t="s">
        <v>27376</v>
      </c>
    </row>
    <row r="393" spans="2:33">
      <c r="B393" t="s">
        <v>28437</v>
      </c>
      <c r="C393">
        <v>60</v>
      </c>
      <c r="D393" t="s">
        <v>28913</v>
      </c>
      <c r="E393">
        <v>14</v>
      </c>
      <c r="F393">
        <v>1</v>
      </c>
      <c r="G393">
        <v>0</v>
      </c>
      <c r="H393">
        <v>0</v>
      </c>
      <c r="I393">
        <v>0</v>
      </c>
      <c r="K393" t="s">
        <v>28914</v>
      </c>
      <c r="M393" t="s">
        <v>27360</v>
      </c>
      <c r="N393" t="s">
        <v>27361</v>
      </c>
      <c r="O393">
        <v>468375</v>
      </c>
      <c r="U393" t="s">
        <v>28915</v>
      </c>
      <c r="V393">
        <v>7.1</v>
      </c>
      <c r="W393">
        <v>7.1</v>
      </c>
      <c r="X393" t="s">
        <v>27614</v>
      </c>
      <c r="Y393" t="s">
        <v>102</v>
      </c>
      <c r="Z393">
        <v>2</v>
      </c>
      <c r="AE393" t="s">
        <v>28916</v>
      </c>
      <c r="AF393">
        <v>1</v>
      </c>
      <c r="AG393" t="s">
        <v>27427</v>
      </c>
    </row>
    <row r="394" spans="2:33">
      <c r="B394" t="s">
        <v>28437</v>
      </c>
      <c r="C394">
        <v>60</v>
      </c>
      <c r="D394" t="s">
        <v>28917</v>
      </c>
      <c r="E394">
        <v>2</v>
      </c>
      <c r="F394">
        <v>1</v>
      </c>
      <c r="G394">
        <v>0</v>
      </c>
      <c r="H394">
        <v>0</v>
      </c>
      <c r="I394">
        <v>0</v>
      </c>
      <c r="K394">
        <v>7022223556</v>
      </c>
      <c r="M394" t="s">
        <v>27360</v>
      </c>
      <c r="N394" t="s">
        <v>27383</v>
      </c>
      <c r="O394">
        <v>651148</v>
      </c>
      <c r="U394" t="s">
        <v>28918</v>
      </c>
      <c r="V394">
        <v>50</v>
      </c>
      <c r="W394">
        <v>50</v>
      </c>
      <c r="X394" t="s">
        <v>28919</v>
      </c>
      <c r="Y394" t="s">
        <v>102</v>
      </c>
      <c r="Z394">
        <v>1</v>
      </c>
      <c r="AE394" t="s">
        <v>27365</v>
      </c>
      <c r="AF394">
        <v>1</v>
      </c>
      <c r="AG394" t="s">
        <v>27376</v>
      </c>
    </row>
    <row r="395" spans="2:33">
      <c r="B395" t="s">
        <v>28437</v>
      </c>
      <c r="C395">
        <v>60</v>
      </c>
      <c r="D395" t="s">
        <v>28920</v>
      </c>
      <c r="E395">
        <v>2</v>
      </c>
      <c r="F395">
        <v>1</v>
      </c>
      <c r="G395">
        <v>0</v>
      </c>
      <c r="H395">
        <v>0</v>
      </c>
      <c r="I395">
        <v>0</v>
      </c>
      <c r="K395">
        <v>-7016</v>
      </c>
      <c r="M395" t="s">
        <v>27360</v>
      </c>
      <c r="N395" t="s">
        <v>27361</v>
      </c>
      <c r="O395">
        <v>455061</v>
      </c>
      <c r="U395" t="s">
        <v>28921</v>
      </c>
      <c r="V395">
        <v>50</v>
      </c>
      <c r="W395">
        <v>50</v>
      </c>
      <c r="X395" t="s">
        <v>27432</v>
      </c>
      <c r="Y395" t="s">
        <v>102</v>
      </c>
      <c r="Z395">
        <v>1</v>
      </c>
      <c r="AE395" t="s">
        <v>27365</v>
      </c>
      <c r="AF395">
        <v>1</v>
      </c>
      <c r="AG395" t="s">
        <v>27432</v>
      </c>
    </row>
    <row r="396" spans="2:33">
      <c r="B396" t="s">
        <v>28437</v>
      </c>
      <c r="C396">
        <v>60</v>
      </c>
      <c r="D396" t="s">
        <v>28922</v>
      </c>
      <c r="E396">
        <v>2</v>
      </c>
      <c r="F396">
        <v>1</v>
      </c>
      <c r="G396">
        <v>0</v>
      </c>
      <c r="H396">
        <v>0</v>
      </c>
      <c r="I396">
        <v>0</v>
      </c>
      <c r="K396" t="s">
        <v>28923</v>
      </c>
      <c r="L396" t="s">
        <v>28924</v>
      </c>
      <c r="M396" t="s">
        <v>27360</v>
      </c>
      <c r="N396" t="s">
        <v>27361</v>
      </c>
      <c r="O396">
        <v>473993</v>
      </c>
      <c r="U396" t="s">
        <v>28925</v>
      </c>
      <c r="V396">
        <v>50</v>
      </c>
      <c r="W396">
        <v>50</v>
      </c>
      <c r="X396" t="s">
        <v>27543</v>
      </c>
      <c r="Y396" t="s">
        <v>102</v>
      </c>
      <c r="AE396" t="s">
        <v>28872</v>
      </c>
      <c r="AF396">
        <v>1</v>
      </c>
      <c r="AG396" t="s">
        <v>27543</v>
      </c>
    </row>
    <row r="397" spans="2:33">
      <c r="B397" t="s">
        <v>28437</v>
      </c>
      <c r="C397">
        <v>60</v>
      </c>
      <c r="D397" t="s">
        <v>28926</v>
      </c>
      <c r="E397">
        <v>2</v>
      </c>
      <c r="F397">
        <v>0</v>
      </c>
      <c r="G397">
        <v>2</v>
      </c>
      <c r="H397">
        <v>0</v>
      </c>
      <c r="I397">
        <v>0</v>
      </c>
      <c r="K397">
        <v>-7105</v>
      </c>
      <c r="U397" t="s">
        <v>28927</v>
      </c>
      <c r="V397">
        <v>0</v>
      </c>
      <c r="W397">
        <v>100</v>
      </c>
      <c r="X397" t="s">
        <v>27427</v>
      </c>
      <c r="Y397" t="s">
        <v>102</v>
      </c>
      <c r="AE397" t="s">
        <v>68</v>
      </c>
      <c r="AF397">
        <v>2</v>
      </c>
      <c r="AG397" t="s">
        <v>27427</v>
      </c>
    </row>
    <row r="398" spans="2:33">
      <c r="B398" t="s">
        <v>28437</v>
      </c>
      <c r="C398">
        <v>60</v>
      </c>
      <c r="D398" t="s">
        <v>28928</v>
      </c>
      <c r="E398">
        <v>2</v>
      </c>
      <c r="F398">
        <v>0</v>
      </c>
      <c r="G398">
        <v>1</v>
      </c>
      <c r="H398">
        <v>0</v>
      </c>
      <c r="I398">
        <v>1</v>
      </c>
      <c r="U398" t="s">
        <v>28929</v>
      </c>
      <c r="V398">
        <v>0</v>
      </c>
      <c r="W398">
        <v>100</v>
      </c>
      <c r="X398" t="s">
        <v>28930</v>
      </c>
      <c r="Y398" t="s">
        <v>102</v>
      </c>
      <c r="AE398" t="s">
        <v>28931</v>
      </c>
      <c r="AF398">
        <v>2</v>
      </c>
      <c r="AG398" t="s">
        <v>27427</v>
      </c>
    </row>
    <row r="399" spans="2:33">
      <c r="B399" t="s">
        <v>28437</v>
      </c>
      <c r="C399">
        <v>60</v>
      </c>
      <c r="D399" t="s">
        <v>28932</v>
      </c>
      <c r="E399">
        <v>2</v>
      </c>
      <c r="F399">
        <v>1</v>
      </c>
      <c r="G399">
        <v>0</v>
      </c>
      <c r="H399">
        <v>0</v>
      </c>
      <c r="I399">
        <v>0</v>
      </c>
      <c r="K399">
        <v>-3829</v>
      </c>
      <c r="M399" t="s">
        <v>27360</v>
      </c>
      <c r="N399" t="s">
        <v>27383</v>
      </c>
      <c r="O399">
        <v>487648</v>
      </c>
      <c r="U399" t="s">
        <v>28933</v>
      </c>
      <c r="V399">
        <v>50</v>
      </c>
      <c r="W399">
        <v>50</v>
      </c>
      <c r="X399" t="s">
        <v>27427</v>
      </c>
      <c r="Y399" t="s">
        <v>102</v>
      </c>
      <c r="Z399">
        <v>2</v>
      </c>
      <c r="AE399" t="s">
        <v>28934</v>
      </c>
      <c r="AF399">
        <v>1</v>
      </c>
      <c r="AG399" t="s">
        <v>27427</v>
      </c>
    </row>
    <row r="400" spans="2:33">
      <c r="B400" t="s">
        <v>28437</v>
      </c>
      <c r="C400">
        <v>60</v>
      </c>
      <c r="D400" t="s">
        <v>28935</v>
      </c>
      <c r="E400">
        <v>2</v>
      </c>
      <c r="F400">
        <v>1</v>
      </c>
      <c r="G400">
        <v>0</v>
      </c>
      <c r="H400">
        <v>0</v>
      </c>
      <c r="I400">
        <v>0</v>
      </c>
      <c r="K400">
        <v>-6932</v>
      </c>
      <c r="M400" t="s">
        <v>27360</v>
      </c>
      <c r="N400" t="s">
        <v>27361</v>
      </c>
      <c r="O400">
        <v>515222</v>
      </c>
      <c r="U400" t="s">
        <v>28936</v>
      </c>
      <c r="V400">
        <v>50</v>
      </c>
      <c r="W400">
        <v>50</v>
      </c>
      <c r="X400" t="s">
        <v>27512</v>
      </c>
      <c r="Y400" t="s">
        <v>102</v>
      </c>
      <c r="Z400">
        <v>1</v>
      </c>
      <c r="AE400" t="s">
        <v>27396</v>
      </c>
      <c r="AF400">
        <v>1</v>
      </c>
      <c r="AG400" t="s">
        <v>27512</v>
      </c>
    </row>
    <row r="401" spans="2:33">
      <c r="B401" t="s">
        <v>28437</v>
      </c>
      <c r="C401">
        <v>60</v>
      </c>
      <c r="D401" t="s">
        <v>28937</v>
      </c>
      <c r="E401">
        <v>2</v>
      </c>
      <c r="F401">
        <v>1</v>
      </c>
      <c r="G401">
        <v>0</v>
      </c>
      <c r="H401">
        <v>0</v>
      </c>
      <c r="I401">
        <v>0</v>
      </c>
      <c r="K401" t="s">
        <v>28938</v>
      </c>
      <c r="U401" t="s">
        <v>28939</v>
      </c>
      <c r="V401">
        <v>50</v>
      </c>
      <c r="W401">
        <v>50</v>
      </c>
      <c r="X401" t="s">
        <v>27427</v>
      </c>
      <c r="Y401" t="s">
        <v>102</v>
      </c>
      <c r="AE401" t="s">
        <v>27365</v>
      </c>
      <c r="AF401">
        <v>1</v>
      </c>
      <c r="AG401" t="s">
        <v>27427</v>
      </c>
    </row>
    <row r="402" spans="2:33">
      <c r="B402" t="s">
        <v>28437</v>
      </c>
      <c r="C402">
        <v>60</v>
      </c>
      <c r="D402" t="s">
        <v>28940</v>
      </c>
      <c r="E402">
        <v>2</v>
      </c>
      <c r="F402">
        <v>0</v>
      </c>
      <c r="G402">
        <v>0</v>
      </c>
      <c r="H402">
        <v>0</v>
      </c>
      <c r="I402">
        <v>2</v>
      </c>
      <c r="K402">
        <v>-1377</v>
      </c>
      <c r="U402" t="s">
        <v>28941</v>
      </c>
      <c r="V402">
        <v>0</v>
      </c>
      <c r="W402">
        <v>100</v>
      </c>
      <c r="X402" t="s">
        <v>28942</v>
      </c>
      <c r="Y402" t="s">
        <v>102</v>
      </c>
      <c r="AE402" t="s">
        <v>1554</v>
      </c>
      <c r="AF402">
        <v>2</v>
      </c>
      <c r="AG402" t="s">
        <v>27896</v>
      </c>
    </row>
    <row r="403" spans="2:33">
      <c r="B403" t="s">
        <v>28437</v>
      </c>
      <c r="C403">
        <v>60</v>
      </c>
      <c r="D403" t="s">
        <v>28943</v>
      </c>
      <c r="E403">
        <v>2</v>
      </c>
      <c r="F403">
        <v>1</v>
      </c>
      <c r="G403">
        <v>0</v>
      </c>
      <c r="H403">
        <v>0</v>
      </c>
      <c r="I403">
        <v>0</v>
      </c>
      <c r="K403" t="s">
        <v>28944</v>
      </c>
      <c r="U403" t="s">
        <v>28945</v>
      </c>
      <c r="V403">
        <v>50</v>
      </c>
      <c r="W403">
        <v>50</v>
      </c>
      <c r="X403" t="s">
        <v>27427</v>
      </c>
      <c r="Y403" t="s">
        <v>102</v>
      </c>
      <c r="AE403" t="s">
        <v>27365</v>
      </c>
      <c r="AF403">
        <v>1</v>
      </c>
      <c r="AG403" t="s">
        <v>27427</v>
      </c>
    </row>
    <row r="404" spans="2:33">
      <c r="B404" t="s">
        <v>28437</v>
      </c>
      <c r="C404">
        <v>60</v>
      </c>
      <c r="D404" t="s">
        <v>28946</v>
      </c>
      <c r="E404">
        <v>2</v>
      </c>
      <c r="F404">
        <v>0</v>
      </c>
      <c r="G404">
        <v>0</v>
      </c>
      <c r="H404">
        <v>0</v>
      </c>
      <c r="I404">
        <v>2</v>
      </c>
      <c r="K404">
        <v>-3424</v>
      </c>
      <c r="U404" t="s">
        <v>28947</v>
      </c>
      <c r="V404">
        <v>0</v>
      </c>
      <c r="W404">
        <v>100</v>
      </c>
      <c r="X404" t="s">
        <v>28948</v>
      </c>
      <c r="Y404" t="s">
        <v>102</v>
      </c>
      <c r="AE404" t="s">
        <v>1554</v>
      </c>
      <c r="AF404">
        <v>2</v>
      </c>
      <c r="AG404" t="s">
        <v>27751</v>
      </c>
    </row>
    <row r="405" spans="2:33">
      <c r="B405" t="s">
        <v>28437</v>
      </c>
      <c r="C405">
        <v>60</v>
      </c>
      <c r="D405" t="s">
        <v>28949</v>
      </c>
      <c r="E405">
        <v>2</v>
      </c>
      <c r="F405">
        <v>0</v>
      </c>
      <c r="G405">
        <v>0</v>
      </c>
      <c r="H405">
        <v>0</v>
      </c>
      <c r="I405">
        <v>2</v>
      </c>
      <c r="K405">
        <v>-8413</v>
      </c>
      <c r="U405" t="s">
        <v>28950</v>
      </c>
      <c r="V405">
        <v>0</v>
      </c>
      <c r="W405">
        <v>100</v>
      </c>
      <c r="X405" t="s">
        <v>27432</v>
      </c>
      <c r="Y405" t="s">
        <v>102</v>
      </c>
      <c r="AE405" t="s">
        <v>1554</v>
      </c>
      <c r="AF405">
        <v>2</v>
      </c>
      <c r="AG405" t="s">
        <v>27432</v>
      </c>
    </row>
    <row r="406" spans="2:33">
      <c r="B406" t="s">
        <v>28437</v>
      </c>
      <c r="C406">
        <v>60</v>
      </c>
      <c r="D406" t="s">
        <v>28951</v>
      </c>
      <c r="E406">
        <v>2</v>
      </c>
      <c r="F406">
        <v>1</v>
      </c>
      <c r="G406">
        <v>0</v>
      </c>
      <c r="H406">
        <v>0</v>
      </c>
      <c r="I406">
        <v>0</v>
      </c>
      <c r="K406" t="s">
        <v>28952</v>
      </c>
      <c r="L406" t="s">
        <v>28953</v>
      </c>
      <c r="M406" t="s">
        <v>27360</v>
      </c>
      <c r="N406" t="s">
        <v>27361</v>
      </c>
      <c r="O406">
        <v>625653</v>
      </c>
      <c r="U406" t="s">
        <v>28954</v>
      </c>
      <c r="V406">
        <v>50</v>
      </c>
      <c r="W406">
        <v>50</v>
      </c>
      <c r="X406" t="s">
        <v>28955</v>
      </c>
      <c r="Y406" t="s">
        <v>102</v>
      </c>
      <c r="AE406" t="s">
        <v>27396</v>
      </c>
      <c r="AF406">
        <v>1</v>
      </c>
      <c r="AG406" t="s">
        <v>28956</v>
      </c>
    </row>
    <row r="407" spans="2:33">
      <c r="B407" t="s">
        <v>28437</v>
      </c>
      <c r="C407">
        <v>60</v>
      </c>
      <c r="D407" t="s">
        <v>28957</v>
      </c>
      <c r="E407">
        <v>2</v>
      </c>
      <c r="F407">
        <v>1</v>
      </c>
      <c r="G407">
        <v>0</v>
      </c>
      <c r="H407">
        <v>0</v>
      </c>
      <c r="I407">
        <v>0</v>
      </c>
      <c r="K407">
        <v>15106451912</v>
      </c>
      <c r="M407" t="s">
        <v>27360</v>
      </c>
      <c r="N407" t="s">
        <v>27361</v>
      </c>
      <c r="O407">
        <v>665018</v>
      </c>
      <c r="U407" t="s">
        <v>28958</v>
      </c>
      <c r="V407">
        <v>50</v>
      </c>
      <c r="W407">
        <v>50</v>
      </c>
      <c r="X407" t="s">
        <v>27883</v>
      </c>
      <c r="Y407" t="s">
        <v>102</v>
      </c>
      <c r="Z407">
        <v>1</v>
      </c>
      <c r="AE407" t="s">
        <v>27396</v>
      </c>
      <c r="AF407">
        <v>1</v>
      </c>
      <c r="AG407" t="s">
        <v>27438</v>
      </c>
    </row>
    <row r="408" spans="2:33">
      <c r="B408" t="s">
        <v>28437</v>
      </c>
      <c r="C408">
        <v>60</v>
      </c>
      <c r="D408" t="s">
        <v>28959</v>
      </c>
      <c r="E408">
        <v>2</v>
      </c>
      <c r="F408">
        <v>0</v>
      </c>
      <c r="G408">
        <v>2</v>
      </c>
      <c r="H408">
        <v>0</v>
      </c>
      <c r="I408">
        <v>0</v>
      </c>
      <c r="U408" t="s">
        <v>28960</v>
      </c>
      <c r="V408">
        <v>0</v>
      </c>
      <c r="W408">
        <v>100</v>
      </c>
      <c r="X408" t="s">
        <v>27519</v>
      </c>
      <c r="Y408" t="s">
        <v>102</v>
      </c>
      <c r="AE408" t="s">
        <v>68</v>
      </c>
      <c r="AF408">
        <v>2</v>
      </c>
      <c r="AG408" t="s">
        <v>27519</v>
      </c>
    </row>
    <row r="409" spans="2:33">
      <c r="B409" t="s">
        <v>28437</v>
      </c>
      <c r="C409">
        <v>60</v>
      </c>
      <c r="D409" t="s">
        <v>28961</v>
      </c>
      <c r="E409">
        <v>12</v>
      </c>
      <c r="F409">
        <v>0</v>
      </c>
      <c r="G409">
        <v>2</v>
      </c>
      <c r="H409">
        <v>1</v>
      </c>
      <c r="I409">
        <v>0</v>
      </c>
      <c r="K409">
        <v>-2721</v>
      </c>
      <c r="U409" t="s">
        <v>28962</v>
      </c>
      <c r="V409">
        <v>0</v>
      </c>
      <c r="W409">
        <v>25</v>
      </c>
      <c r="X409" t="s">
        <v>28963</v>
      </c>
      <c r="Y409" t="s">
        <v>102</v>
      </c>
      <c r="AE409" t="s">
        <v>28964</v>
      </c>
      <c r="AF409">
        <v>3</v>
      </c>
      <c r="AG409" t="s">
        <v>28965</v>
      </c>
    </row>
    <row r="410" spans="2:33">
      <c r="B410" t="s">
        <v>28437</v>
      </c>
      <c r="C410">
        <v>60</v>
      </c>
      <c r="D410" t="s">
        <v>28966</v>
      </c>
      <c r="E410">
        <v>12</v>
      </c>
      <c r="F410">
        <v>1</v>
      </c>
      <c r="G410">
        <v>0</v>
      </c>
      <c r="H410">
        <v>0</v>
      </c>
      <c r="I410">
        <v>1</v>
      </c>
      <c r="K410">
        <v>-1907</v>
      </c>
      <c r="M410" t="s">
        <v>27360</v>
      </c>
      <c r="N410" t="s">
        <v>27361</v>
      </c>
      <c r="O410">
        <v>671053</v>
      </c>
      <c r="U410" t="s">
        <v>28967</v>
      </c>
      <c r="V410">
        <v>8.3000000000000007</v>
      </c>
      <c r="W410">
        <v>16.7</v>
      </c>
      <c r="X410" t="s">
        <v>27810</v>
      </c>
      <c r="Y410" t="s">
        <v>102</v>
      </c>
      <c r="Z410">
        <v>1</v>
      </c>
      <c r="AE410" t="s">
        <v>28968</v>
      </c>
      <c r="AF410">
        <v>2</v>
      </c>
      <c r="AG410" t="s">
        <v>27519</v>
      </c>
    </row>
    <row r="411" spans="2:33">
      <c r="B411" t="s">
        <v>28437</v>
      </c>
      <c r="C411">
        <v>60</v>
      </c>
      <c r="D411" t="s">
        <v>28969</v>
      </c>
      <c r="E411">
        <v>2</v>
      </c>
      <c r="F411">
        <v>1</v>
      </c>
      <c r="G411">
        <v>0</v>
      </c>
      <c r="H411">
        <v>0</v>
      </c>
      <c r="I411">
        <v>0</v>
      </c>
      <c r="K411" t="s">
        <v>28970</v>
      </c>
      <c r="U411" t="s">
        <v>28971</v>
      </c>
      <c r="V411">
        <v>50</v>
      </c>
      <c r="W411">
        <v>50</v>
      </c>
      <c r="X411" t="s">
        <v>27704</v>
      </c>
      <c r="Y411" t="s">
        <v>102</v>
      </c>
      <c r="AE411" t="s">
        <v>28972</v>
      </c>
      <c r="AF411">
        <v>1</v>
      </c>
      <c r="AG411" t="s">
        <v>27366</v>
      </c>
    </row>
    <row r="412" spans="2:33">
      <c r="B412" t="s">
        <v>28437</v>
      </c>
      <c r="C412">
        <v>60</v>
      </c>
      <c r="D412" t="s">
        <v>28973</v>
      </c>
      <c r="E412">
        <v>2</v>
      </c>
      <c r="F412">
        <v>1</v>
      </c>
      <c r="G412">
        <v>0</v>
      </c>
      <c r="H412">
        <v>0</v>
      </c>
      <c r="I412">
        <v>0</v>
      </c>
      <c r="K412">
        <v>16265741400</v>
      </c>
      <c r="U412" t="s">
        <v>28974</v>
      </c>
      <c r="V412">
        <v>50</v>
      </c>
      <c r="W412">
        <v>50</v>
      </c>
      <c r="X412" t="s">
        <v>28975</v>
      </c>
      <c r="Y412" t="s">
        <v>102</v>
      </c>
      <c r="AE412" t="s">
        <v>28976</v>
      </c>
      <c r="AF412">
        <v>1</v>
      </c>
      <c r="AG412" t="s">
        <v>27543</v>
      </c>
    </row>
    <row r="413" spans="2:33">
      <c r="B413" t="s">
        <v>28437</v>
      </c>
      <c r="C413">
        <v>60</v>
      </c>
      <c r="D413" t="s">
        <v>28977</v>
      </c>
      <c r="E413">
        <v>2</v>
      </c>
      <c r="F413">
        <v>0</v>
      </c>
      <c r="G413">
        <v>0</v>
      </c>
      <c r="H413">
        <v>2</v>
      </c>
      <c r="I413">
        <v>0</v>
      </c>
      <c r="K413">
        <v>-3297</v>
      </c>
      <c r="U413" t="s">
        <v>28978</v>
      </c>
      <c r="V413">
        <v>0</v>
      </c>
      <c r="W413">
        <v>100</v>
      </c>
      <c r="X413" t="s">
        <v>28979</v>
      </c>
      <c r="Y413" t="s">
        <v>102</v>
      </c>
      <c r="AE413" t="s">
        <v>829</v>
      </c>
      <c r="AF413">
        <v>2</v>
      </c>
      <c r="AG413" t="s">
        <v>28980</v>
      </c>
    </row>
    <row r="414" spans="2:33">
      <c r="B414" t="s">
        <v>28437</v>
      </c>
      <c r="C414">
        <v>60</v>
      </c>
      <c r="D414" t="s">
        <v>28981</v>
      </c>
      <c r="E414">
        <v>2</v>
      </c>
      <c r="F414">
        <v>0</v>
      </c>
      <c r="G414">
        <v>0</v>
      </c>
      <c r="H414">
        <v>2</v>
      </c>
      <c r="I414">
        <v>0</v>
      </c>
      <c r="K414">
        <v>13863020202</v>
      </c>
      <c r="U414" t="s">
        <v>28982</v>
      </c>
      <c r="V414">
        <v>0</v>
      </c>
      <c r="W414">
        <v>100</v>
      </c>
      <c r="X414" t="s">
        <v>27543</v>
      </c>
      <c r="Y414" t="s">
        <v>102</v>
      </c>
      <c r="AE414" t="s">
        <v>829</v>
      </c>
      <c r="AF414">
        <v>2</v>
      </c>
      <c r="AG414" t="s">
        <v>27543</v>
      </c>
    </row>
    <row r="415" spans="2:33">
      <c r="B415" t="s">
        <v>28437</v>
      </c>
      <c r="C415">
        <v>60</v>
      </c>
      <c r="D415" t="s">
        <v>28983</v>
      </c>
      <c r="E415">
        <v>2</v>
      </c>
      <c r="F415">
        <v>1</v>
      </c>
      <c r="G415">
        <v>0</v>
      </c>
      <c r="H415">
        <v>0</v>
      </c>
      <c r="I415">
        <v>0</v>
      </c>
      <c r="K415" t="s">
        <v>28984</v>
      </c>
      <c r="M415" t="s">
        <v>27360</v>
      </c>
      <c r="N415" t="s">
        <v>27383</v>
      </c>
      <c r="O415">
        <v>579726</v>
      </c>
      <c r="U415" t="s">
        <v>28985</v>
      </c>
      <c r="V415">
        <v>50</v>
      </c>
      <c r="W415">
        <v>50</v>
      </c>
      <c r="X415" t="s">
        <v>27427</v>
      </c>
      <c r="Y415" t="s">
        <v>102</v>
      </c>
      <c r="Z415">
        <v>1</v>
      </c>
      <c r="AE415" t="s">
        <v>27396</v>
      </c>
      <c r="AF415">
        <v>1</v>
      </c>
      <c r="AG415" t="s">
        <v>27427</v>
      </c>
    </row>
    <row r="416" spans="2:33">
      <c r="B416" t="s">
        <v>28437</v>
      </c>
      <c r="C416">
        <v>60</v>
      </c>
      <c r="D416" t="s">
        <v>28986</v>
      </c>
      <c r="E416">
        <v>4</v>
      </c>
      <c r="F416">
        <v>0</v>
      </c>
      <c r="G416">
        <v>0</v>
      </c>
      <c r="H416">
        <v>3</v>
      </c>
      <c r="I416">
        <v>0</v>
      </c>
      <c r="K416" t="s">
        <v>28987</v>
      </c>
      <c r="U416" t="s">
        <v>28988</v>
      </c>
      <c r="V416">
        <v>0</v>
      </c>
      <c r="W416">
        <v>75</v>
      </c>
      <c r="X416" t="s">
        <v>28158</v>
      </c>
      <c r="Y416" t="s">
        <v>102</v>
      </c>
      <c r="AE416" t="s">
        <v>28989</v>
      </c>
      <c r="AF416">
        <v>3</v>
      </c>
      <c r="AG416" t="s">
        <v>27824</v>
      </c>
    </row>
    <row r="417" spans="2:33">
      <c r="B417" t="s">
        <v>28437</v>
      </c>
      <c r="C417">
        <v>60</v>
      </c>
      <c r="D417" t="s">
        <v>28990</v>
      </c>
      <c r="E417">
        <v>4</v>
      </c>
      <c r="F417">
        <v>0</v>
      </c>
      <c r="G417">
        <v>2</v>
      </c>
      <c r="H417">
        <v>0</v>
      </c>
      <c r="I417">
        <v>0</v>
      </c>
      <c r="K417" t="s">
        <v>28991</v>
      </c>
      <c r="M417" t="s">
        <v>27360</v>
      </c>
      <c r="N417" t="s">
        <v>27361</v>
      </c>
      <c r="O417">
        <v>552982</v>
      </c>
      <c r="U417" t="s">
        <v>28992</v>
      </c>
      <c r="V417">
        <v>0</v>
      </c>
      <c r="W417">
        <v>50</v>
      </c>
      <c r="X417" t="s">
        <v>28993</v>
      </c>
      <c r="Y417" t="s">
        <v>102</v>
      </c>
      <c r="Z417">
        <v>1</v>
      </c>
      <c r="AE417" t="s">
        <v>28994</v>
      </c>
      <c r="AF417">
        <v>2</v>
      </c>
      <c r="AG417" t="s">
        <v>27438</v>
      </c>
    </row>
    <row r="418" spans="2:33">
      <c r="B418" t="s">
        <v>28437</v>
      </c>
      <c r="C418">
        <v>60</v>
      </c>
      <c r="D418" t="s">
        <v>28995</v>
      </c>
      <c r="E418">
        <v>4</v>
      </c>
      <c r="F418">
        <v>0</v>
      </c>
      <c r="G418">
        <v>0</v>
      </c>
      <c r="H418">
        <v>2</v>
      </c>
      <c r="I418">
        <v>0</v>
      </c>
      <c r="K418">
        <v>8136659888</v>
      </c>
      <c r="M418" t="s">
        <v>27360</v>
      </c>
      <c r="N418" t="s">
        <v>27383</v>
      </c>
      <c r="O418">
        <v>454015</v>
      </c>
      <c r="U418" t="s">
        <v>28996</v>
      </c>
      <c r="V418">
        <v>0</v>
      </c>
      <c r="W418">
        <v>50</v>
      </c>
      <c r="X418" t="s">
        <v>27438</v>
      </c>
      <c r="Y418" t="s">
        <v>102</v>
      </c>
      <c r="Z418">
        <v>2</v>
      </c>
      <c r="AE418" t="s">
        <v>28997</v>
      </c>
      <c r="AF418">
        <v>2</v>
      </c>
      <c r="AG418" t="s">
        <v>27438</v>
      </c>
    </row>
    <row r="419" spans="2:33">
      <c r="B419" t="s">
        <v>28437</v>
      </c>
      <c r="C419">
        <v>60</v>
      </c>
      <c r="D419" t="s">
        <v>28998</v>
      </c>
      <c r="E419">
        <v>2</v>
      </c>
      <c r="F419">
        <v>1</v>
      </c>
      <c r="G419">
        <v>0</v>
      </c>
      <c r="H419">
        <v>0</v>
      </c>
      <c r="I419">
        <v>0</v>
      </c>
      <c r="K419">
        <v>16505919888</v>
      </c>
      <c r="U419" t="s">
        <v>28999</v>
      </c>
      <c r="V419">
        <v>50</v>
      </c>
      <c r="W419">
        <v>50</v>
      </c>
      <c r="X419" t="s">
        <v>27432</v>
      </c>
      <c r="Y419" t="s">
        <v>102</v>
      </c>
      <c r="AE419" t="s">
        <v>29000</v>
      </c>
      <c r="AF419">
        <v>1</v>
      </c>
      <c r="AG419" t="s">
        <v>27432</v>
      </c>
    </row>
    <row r="420" spans="2:33">
      <c r="B420" t="s">
        <v>28437</v>
      </c>
      <c r="C420">
        <v>60</v>
      </c>
      <c r="D420" t="s">
        <v>29001</v>
      </c>
      <c r="E420">
        <v>2</v>
      </c>
      <c r="F420">
        <v>0</v>
      </c>
      <c r="G420">
        <v>0</v>
      </c>
      <c r="H420">
        <v>2</v>
      </c>
      <c r="I420">
        <v>0</v>
      </c>
      <c r="K420">
        <v>19544582566</v>
      </c>
      <c r="U420" t="s">
        <v>29002</v>
      </c>
      <c r="V420">
        <v>0</v>
      </c>
      <c r="W420">
        <v>100</v>
      </c>
      <c r="X420" t="s">
        <v>29003</v>
      </c>
      <c r="Y420" t="s">
        <v>102</v>
      </c>
      <c r="AE420" t="s">
        <v>829</v>
      </c>
      <c r="AF420">
        <v>2</v>
      </c>
      <c r="AG420" t="s">
        <v>27459</v>
      </c>
    </row>
    <row r="421" spans="2:33">
      <c r="B421" t="s">
        <v>28437</v>
      </c>
      <c r="C421">
        <v>60</v>
      </c>
      <c r="D421" t="s">
        <v>29004</v>
      </c>
      <c r="E421">
        <v>2</v>
      </c>
      <c r="F421">
        <v>1</v>
      </c>
      <c r="G421">
        <v>0</v>
      </c>
      <c r="H421">
        <v>0</v>
      </c>
      <c r="I421">
        <v>0</v>
      </c>
      <c r="K421" t="s">
        <v>29005</v>
      </c>
      <c r="U421" t="s">
        <v>29006</v>
      </c>
      <c r="V421">
        <v>50</v>
      </c>
      <c r="W421">
        <v>50</v>
      </c>
      <c r="X421" t="s">
        <v>29007</v>
      </c>
      <c r="Y421" t="s">
        <v>102</v>
      </c>
      <c r="AE421" t="s">
        <v>28480</v>
      </c>
      <c r="AF421">
        <v>1</v>
      </c>
      <c r="AG421" t="s">
        <v>29008</v>
      </c>
    </row>
    <row r="422" spans="2:33">
      <c r="B422" t="s">
        <v>28437</v>
      </c>
      <c r="C422">
        <v>60</v>
      </c>
      <c r="D422" t="s">
        <v>29009</v>
      </c>
      <c r="E422">
        <v>2</v>
      </c>
      <c r="F422">
        <v>1</v>
      </c>
      <c r="G422">
        <v>0</v>
      </c>
      <c r="H422">
        <v>0</v>
      </c>
      <c r="I422">
        <v>0</v>
      </c>
      <c r="K422">
        <v>-10263</v>
      </c>
      <c r="L422" t="s">
        <v>29010</v>
      </c>
      <c r="M422" t="s">
        <v>27360</v>
      </c>
      <c r="N422" t="s">
        <v>27383</v>
      </c>
      <c r="O422">
        <v>571261</v>
      </c>
      <c r="U422" t="s">
        <v>29011</v>
      </c>
      <c r="V422">
        <v>50</v>
      </c>
      <c r="W422">
        <v>50</v>
      </c>
      <c r="X422" t="s">
        <v>27543</v>
      </c>
      <c r="Y422" t="s">
        <v>102</v>
      </c>
      <c r="AE422" t="s">
        <v>29012</v>
      </c>
      <c r="AF422">
        <v>1</v>
      </c>
      <c r="AG422" t="s">
        <v>27543</v>
      </c>
    </row>
    <row r="423" spans="2:33">
      <c r="B423" t="s">
        <v>28437</v>
      </c>
      <c r="C423">
        <v>60</v>
      </c>
      <c r="D423" t="s">
        <v>29013</v>
      </c>
      <c r="E423">
        <v>2</v>
      </c>
      <c r="F423">
        <v>0</v>
      </c>
      <c r="G423">
        <v>0</v>
      </c>
      <c r="H423">
        <v>2</v>
      </c>
      <c r="I423">
        <v>0</v>
      </c>
      <c r="K423">
        <v>-4477</v>
      </c>
      <c r="U423" t="s">
        <v>29014</v>
      </c>
      <c r="V423">
        <v>0</v>
      </c>
      <c r="W423">
        <v>100</v>
      </c>
      <c r="X423" t="s">
        <v>29015</v>
      </c>
      <c r="Y423" t="s">
        <v>102</v>
      </c>
      <c r="AE423" t="s">
        <v>829</v>
      </c>
      <c r="AF423">
        <v>2</v>
      </c>
      <c r="AG423" t="s">
        <v>27459</v>
      </c>
    </row>
    <row r="424" spans="2:33">
      <c r="B424" t="s">
        <v>28437</v>
      </c>
      <c r="C424">
        <v>60</v>
      </c>
      <c r="D424" t="s">
        <v>29016</v>
      </c>
      <c r="E424">
        <v>2</v>
      </c>
      <c r="F424">
        <v>0</v>
      </c>
      <c r="G424">
        <v>2</v>
      </c>
      <c r="H424">
        <v>0</v>
      </c>
      <c r="I424">
        <v>0</v>
      </c>
      <c r="K424">
        <v>-5941</v>
      </c>
      <c r="U424" t="s">
        <v>29017</v>
      </c>
      <c r="V424">
        <v>0</v>
      </c>
      <c r="W424">
        <v>100</v>
      </c>
      <c r="X424" t="s">
        <v>27420</v>
      </c>
      <c r="Y424" t="s">
        <v>102</v>
      </c>
      <c r="AE424" t="s">
        <v>68</v>
      </c>
      <c r="AF424">
        <v>2</v>
      </c>
      <c r="AG424" t="s">
        <v>27420</v>
      </c>
    </row>
    <row r="425" spans="2:33">
      <c r="B425" t="s">
        <v>28437</v>
      </c>
      <c r="C425">
        <v>60</v>
      </c>
      <c r="D425" t="s">
        <v>29018</v>
      </c>
      <c r="E425">
        <v>2</v>
      </c>
      <c r="F425">
        <v>0</v>
      </c>
      <c r="G425">
        <v>2</v>
      </c>
      <c r="H425">
        <v>0</v>
      </c>
      <c r="I425">
        <v>0</v>
      </c>
      <c r="K425">
        <v>-9079</v>
      </c>
      <c r="U425" t="s">
        <v>29019</v>
      </c>
      <c r="V425">
        <v>0</v>
      </c>
      <c r="W425">
        <v>100</v>
      </c>
      <c r="X425" t="s">
        <v>27427</v>
      </c>
      <c r="Y425" t="s">
        <v>102</v>
      </c>
      <c r="AE425" t="s">
        <v>68</v>
      </c>
      <c r="AF425">
        <v>2</v>
      </c>
      <c r="AG425" t="s">
        <v>27427</v>
      </c>
    </row>
    <row r="426" spans="2:33">
      <c r="B426" t="s">
        <v>28437</v>
      </c>
      <c r="C426">
        <v>60</v>
      </c>
      <c r="D426" t="s">
        <v>29020</v>
      </c>
      <c r="E426">
        <v>2</v>
      </c>
      <c r="F426">
        <v>0</v>
      </c>
      <c r="G426">
        <v>2</v>
      </c>
      <c r="H426">
        <v>0</v>
      </c>
      <c r="I426">
        <v>0</v>
      </c>
      <c r="K426">
        <v>-1630</v>
      </c>
      <c r="U426" t="s">
        <v>29021</v>
      </c>
      <c r="V426">
        <v>0</v>
      </c>
      <c r="W426">
        <v>100</v>
      </c>
      <c r="X426" t="s">
        <v>27459</v>
      </c>
      <c r="Y426" t="s">
        <v>102</v>
      </c>
      <c r="AE426" t="s">
        <v>68</v>
      </c>
      <c r="AF426">
        <v>2</v>
      </c>
      <c r="AG426" t="s">
        <v>27459</v>
      </c>
    </row>
    <row r="427" spans="2:33">
      <c r="B427" t="s">
        <v>28437</v>
      </c>
      <c r="C427">
        <v>60</v>
      </c>
      <c r="D427" t="s">
        <v>29022</v>
      </c>
      <c r="E427">
        <v>2</v>
      </c>
      <c r="F427">
        <v>0</v>
      </c>
      <c r="G427">
        <v>2</v>
      </c>
      <c r="H427">
        <v>0</v>
      </c>
      <c r="I427">
        <v>0</v>
      </c>
      <c r="K427">
        <v>-4882</v>
      </c>
      <c r="U427" t="s">
        <v>29023</v>
      </c>
      <c r="V427">
        <v>0</v>
      </c>
      <c r="W427">
        <v>100</v>
      </c>
      <c r="X427" t="s">
        <v>27459</v>
      </c>
      <c r="Y427" t="s">
        <v>102</v>
      </c>
      <c r="AE427" t="s">
        <v>68</v>
      </c>
      <c r="AF427">
        <v>2</v>
      </c>
      <c r="AG427" t="s">
        <v>27459</v>
      </c>
    </row>
    <row r="428" spans="2:33">
      <c r="B428" t="s">
        <v>28437</v>
      </c>
      <c r="C428">
        <v>60</v>
      </c>
      <c r="D428" t="s">
        <v>29024</v>
      </c>
      <c r="E428">
        <v>4</v>
      </c>
      <c r="F428">
        <v>0</v>
      </c>
      <c r="G428">
        <v>0</v>
      </c>
      <c r="H428">
        <v>0</v>
      </c>
      <c r="I428">
        <v>2</v>
      </c>
      <c r="K428">
        <v>12123622200</v>
      </c>
      <c r="U428" t="s">
        <v>29025</v>
      </c>
      <c r="V428">
        <v>0</v>
      </c>
      <c r="W428">
        <v>50</v>
      </c>
      <c r="X428" t="s">
        <v>28708</v>
      </c>
      <c r="Y428" t="s">
        <v>102</v>
      </c>
      <c r="AE428" t="s">
        <v>29026</v>
      </c>
      <c r="AF428">
        <v>2</v>
      </c>
      <c r="AG428" t="s">
        <v>27376</v>
      </c>
    </row>
    <row r="429" spans="2:33">
      <c r="B429" t="s">
        <v>28437</v>
      </c>
      <c r="C429">
        <v>60</v>
      </c>
      <c r="D429" t="s">
        <v>29027</v>
      </c>
      <c r="E429">
        <v>2</v>
      </c>
      <c r="F429">
        <v>0</v>
      </c>
      <c r="G429">
        <v>0</v>
      </c>
      <c r="H429">
        <v>2</v>
      </c>
      <c r="I429">
        <v>0</v>
      </c>
      <c r="K429" t="s">
        <v>29028</v>
      </c>
      <c r="U429" t="s">
        <v>29029</v>
      </c>
      <c r="V429">
        <v>0</v>
      </c>
      <c r="W429">
        <v>100</v>
      </c>
      <c r="X429" t="s">
        <v>29030</v>
      </c>
      <c r="Y429" t="s">
        <v>102</v>
      </c>
      <c r="AE429" t="s">
        <v>829</v>
      </c>
      <c r="AF429">
        <v>2</v>
      </c>
      <c r="AG429" t="s">
        <v>29031</v>
      </c>
    </row>
    <row r="430" spans="2:33">
      <c r="B430" t="s">
        <v>28437</v>
      </c>
      <c r="C430">
        <v>60</v>
      </c>
      <c r="D430" t="s">
        <v>29032</v>
      </c>
      <c r="E430">
        <v>2</v>
      </c>
      <c r="F430">
        <v>1</v>
      </c>
      <c r="G430">
        <v>0</v>
      </c>
      <c r="H430">
        <v>0</v>
      </c>
      <c r="I430">
        <v>0</v>
      </c>
      <c r="K430" t="s">
        <v>29033</v>
      </c>
      <c r="L430" t="s">
        <v>29034</v>
      </c>
      <c r="M430" t="s">
        <v>27360</v>
      </c>
      <c r="N430" t="s">
        <v>27383</v>
      </c>
      <c r="O430">
        <v>504680</v>
      </c>
      <c r="U430" t="s">
        <v>29035</v>
      </c>
      <c r="V430">
        <v>50</v>
      </c>
      <c r="W430">
        <v>50</v>
      </c>
      <c r="X430" t="s">
        <v>29036</v>
      </c>
      <c r="Y430" t="s">
        <v>102</v>
      </c>
      <c r="AE430" t="s">
        <v>27365</v>
      </c>
      <c r="AF430">
        <v>1</v>
      </c>
      <c r="AG430" t="s">
        <v>27534</v>
      </c>
    </row>
    <row r="431" spans="2:33">
      <c r="B431" t="s">
        <v>28437</v>
      </c>
      <c r="C431">
        <v>60</v>
      </c>
      <c r="D431" t="s">
        <v>29037</v>
      </c>
      <c r="E431">
        <v>4</v>
      </c>
      <c r="F431">
        <v>0</v>
      </c>
      <c r="G431">
        <v>3</v>
      </c>
      <c r="H431">
        <v>0</v>
      </c>
      <c r="I431">
        <v>0</v>
      </c>
      <c r="K431" t="s">
        <v>29038</v>
      </c>
      <c r="U431" t="s">
        <v>29039</v>
      </c>
      <c r="V431">
        <v>0</v>
      </c>
      <c r="W431">
        <v>75</v>
      </c>
      <c r="X431" t="s">
        <v>27824</v>
      </c>
      <c r="Y431" t="s">
        <v>102</v>
      </c>
      <c r="AE431" t="s">
        <v>27571</v>
      </c>
      <c r="AF431">
        <v>3</v>
      </c>
      <c r="AG431" t="s">
        <v>27824</v>
      </c>
    </row>
    <row r="432" spans="2:33">
      <c r="B432" t="s">
        <v>28437</v>
      </c>
      <c r="C432">
        <v>60</v>
      </c>
      <c r="D432" t="s">
        <v>29040</v>
      </c>
      <c r="E432">
        <v>4</v>
      </c>
      <c r="F432">
        <v>0</v>
      </c>
      <c r="G432">
        <v>3</v>
      </c>
      <c r="H432">
        <v>0</v>
      </c>
      <c r="I432">
        <v>0</v>
      </c>
      <c r="K432">
        <v>-5309</v>
      </c>
      <c r="U432" t="s">
        <v>29041</v>
      </c>
      <c r="V432">
        <v>0</v>
      </c>
      <c r="W432">
        <v>75</v>
      </c>
      <c r="X432" t="s">
        <v>27534</v>
      </c>
      <c r="Y432" t="s">
        <v>102</v>
      </c>
      <c r="AE432" t="s">
        <v>28280</v>
      </c>
      <c r="AF432">
        <v>3</v>
      </c>
      <c r="AG432" t="s">
        <v>27534</v>
      </c>
    </row>
    <row r="433" spans="2:33">
      <c r="B433" t="s">
        <v>28437</v>
      </c>
      <c r="C433">
        <v>60</v>
      </c>
      <c r="D433" t="s">
        <v>29042</v>
      </c>
      <c r="E433">
        <v>4</v>
      </c>
      <c r="F433">
        <v>0</v>
      </c>
      <c r="G433">
        <v>0</v>
      </c>
      <c r="H433">
        <v>0</v>
      </c>
      <c r="I433">
        <v>2</v>
      </c>
      <c r="K433">
        <v>-4901</v>
      </c>
      <c r="U433" t="s">
        <v>29043</v>
      </c>
      <c r="V433">
        <v>0</v>
      </c>
      <c r="W433">
        <v>50</v>
      </c>
      <c r="X433" t="s">
        <v>29044</v>
      </c>
      <c r="Y433" t="s">
        <v>102</v>
      </c>
      <c r="AE433" t="s">
        <v>29045</v>
      </c>
      <c r="AF433">
        <v>2</v>
      </c>
      <c r="AG433" t="s">
        <v>27519</v>
      </c>
    </row>
    <row r="434" spans="2:33">
      <c r="B434" t="s">
        <v>28437</v>
      </c>
      <c r="C434">
        <v>60</v>
      </c>
      <c r="D434" t="s">
        <v>29046</v>
      </c>
      <c r="E434">
        <v>4</v>
      </c>
      <c r="F434">
        <v>0</v>
      </c>
      <c r="G434">
        <v>0</v>
      </c>
      <c r="H434">
        <v>0</v>
      </c>
      <c r="I434">
        <v>2</v>
      </c>
      <c r="K434" t="s">
        <v>29047</v>
      </c>
      <c r="U434" t="s">
        <v>29048</v>
      </c>
      <c r="V434">
        <v>0</v>
      </c>
      <c r="W434">
        <v>50</v>
      </c>
      <c r="X434" t="s">
        <v>27388</v>
      </c>
      <c r="Y434" t="s">
        <v>102</v>
      </c>
      <c r="AE434" t="s">
        <v>29049</v>
      </c>
      <c r="AF434">
        <v>2</v>
      </c>
      <c r="AG434" t="s">
        <v>27388</v>
      </c>
    </row>
    <row r="435" spans="2:33">
      <c r="B435" t="s">
        <v>28437</v>
      </c>
      <c r="C435">
        <v>60</v>
      </c>
      <c r="D435" t="s">
        <v>29050</v>
      </c>
      <c r="E435">
        <v>2</v>
      </c>
      <c r="F435">
        <v>0</v>
      </c>
      <c r="G435">
        <v>2</v>
      </c>
      <c r="H435">
        <v>0</v>
      </c>
      <c r="I435">
        <v>0</v>
      </c>
      <c r="K435">
        <v>-1420</v>
      </c>
      <c r="U435" t="s">
        <v>29051</v>
      </c>
      <c r="V435">
        <v>0</v>
      </c>
      <c r="W435">
        <v>100</v>
      </c>
      <c r="X435" t="s">
        <v>27459</v>
      </c>
      <c r="Y435" t="s">
        <v>102</v>
      </c>
      <c r="AE435" t="s">
        <v>68</v>
      </c>
      <c r="AF435">
        <v>2</v>
      </c>
      <c r="AG435" t="s">
        <v>27459</v>
      </c>
    </row>
    <row r="436" spans="2:33">
      <c r="B436" t="s">
        <v>28437</v>
      </c>
      <c r="C436">
        <v>60</v>
      </c>
      <c r="D436" t="s">
        <v>29052</v>
      </c>
      <c r="E436">
        <v>2</v>
      </c>
      <c r="F436">
        <v>0</v>
      </c>
      <c r="G436">
        <v>0</v>
      </c>
      <c r="H436">
        <v>2</v>
      </c>
      <c r="I436">
        <v>0</v>
      </c>
      <c r="K436" t="s">
        <v>29053</v>
      </c>
      <c r="U436" t="s">
        <v>29054</v>
      </c>
      <c r="V436">
        <v>0</v>
      </c>
      <c r="W436">
        <v>100</v>
      </c>
      <c r="X436" t="s">
        <v>27614</v>
      </c>
      <c r="Y436" t="s">
        <v>102</v>
      </c>
      <c r="AE436" t="s">
        <v>829</v>
      </c>
      <c r="AF436">
        <v>2</v>
      </c>
      <c r="AG436" t="s">
        <v>27427</v>
      </c>
    </row>
    <row r="437" spans="2:33">
      <c r="B437" t="s">
        <v>28437</v>
      </c>
      <c r="C437">
        <v>60</v>
      </c>
      <c r="D437" t="s">
        <v>29055</v>
      </c>
      <c r="E437">
        <v>2</v>
      </c>
      <c r="F437">
        <v>0</v>
      </c>
      <c r="G437">
        <v>2</v>
      </c>
      <c r="H437">
        <v>0</v>
      </c>
      <c r="I437">
        <v>0</v>
      </c>
      <c r="K437">
        <v>-9418</v>
      </c>
      <c r="U437" t="s">
        <v>29056</v>
      </c>
      <c r="V437">
        <v>0</v>
      </c>
      <c r="W437">
        <v>100</v>
      </c>
      <c r="X437" t="s">
        <v>29057</v>
      </c>
      <c r="Y437" t="s">
        <v>102</v>
      </c>
      <c r="AE437" t="s">
        <v>68</v>
      </c>
      <c r="AF437">
        <v>2</v>
      </c>
      <c r="AG437" t="s">
        <v>27583</v>
      </c>
    </row>
    <row r="438" spans="2:33">
      <c r="B438" t="s">
        <v>28437</v>
      </c>
      <c r="C438">
        <v>60</v>
      </c>
      <c r="D438" t="s">
        <v>29058</v>
      </c>
      <c r="E438">
        <v>2</v>
      </c>
      <c r="F438">
        <v>1</v>
      </c>
      <c r="G438">
        <v>0</v>
      </c>
      <c r="H438">
        <v>0</v>
      </c>
      <c r="I438">
        <v>0</v>
      </c>
      <c r="K438">
        <v>-3936</v>
      </c>
      <c r="M438" t="s">
        <v>27360</v>
      </c>
      <c r="N438" t="s">
        <v>27383</v>
      </c>
      <c r="O438">
        <v>451990</v>
      </c>
      <c r="U438" t="s">
        <v>29059</v>
      </c>
      <c r="V438">
        <v>50</v>
      </c>
      <c r="W438">
        <v>50</v>
      </c>
      <c r="X438" t="s">
        <v>27873</v>
      </c>
      <c r="Y438" t="s">
        <v>102</v>
      </c>
      <c r="Z438">
        <v>1</v>
      </c>
      <c r="AE438" t="s">
        <v>27365</v>
      </c>
      <c r="AF438">
        <v>1</v>
      </c>
      <c r="AG438" t="s">
        <v>27432</v>
      </c>
    </row>
    <row r="439" spans="2:33">
      <c r="B439" t="s">
        <v>28437</v>
      </c>
      <c r="C439">
        <v>60</v>
      </c>
      <c r="D439" t="s">
        <v>29060</v>
      </c>
      <c r="E439">
        <v>2</v>
      </c>
      <c r="F439">
        <v>0</v>
      </c>
      <c r="G439">
        <v>0</v>
      </c>
      <c r="H439">
        <v>2</v>
      </c>
      <c r="I439">
        <v>0</v>
      </c>
      <c r="K439" t="s">
        <v>29061</v>
      </c>
      <c r="U439" t="s">
        <v>29062</v>
      </c>
      <c r="V439">
        <v>0</v>
      </c>
      <c r="W439">
        <v>100</v>
      </c>
      <c r="X439" t="s">
        <v>27427</v>
      </c>
      <c r="Y439" t="s">
        <v>102</v>
      </c>
      <c r="AE439" t="s">
        <v>829</v>
      </c>
      <c r="AF439">
        <v>2</v>
      </c>
      <c r="AG439" t="s">
        <v>27427</v>
      </c>
    </row>
    <row r="440" spans="2:33">
      <c r="B440" t="s">
        <v>28437</v>
      </c>
      <c r="C440">
        <v>60</v>
      </c>
      <c r="D440" t="s">
        <v>29063</v>
      </c>
      <c r="E440">
        <v>2</v>
      </c>
      <c r="F440">
        <v>0</v>
      </c>
      <c r="G440">
        <v>2</v>
      </c>
      <c r="H440">
        <v>0</v>
      </c>
      <c r="I440">
        <v>0</v>
      </c>
      <c r="K440">
        <v>19725482629</v>
      </c>
      <c r="U440" t="s">
        <v>29064</v>
      </c>
      <c r="V440">
        <v>0</v>
      </c>
      <c r="W440">
        <v>100</v>
      </c>
      <c r="X440" t="s">
        <v>27534</v>
      </c>
      <c r="Y440" t="s">
        <v>102</v>
      </c>
      <c r="AE440" t="s">
        <v>68</v>
      </c>
      <c r="AF440">
        <v>2</v>
      </c>
      <c r="AG440" t="s">
        <v>27534</v>
      </c>
    </row>
    <row r="441" spans="2:33">
      <c r="B441" t="s">
        <v>28437</v>
      </c>
      <c r="C441">
        <v>60</v>
      </c>
      <c r="D441" t="s">
        <v>29065</v>
      </c>
      <c r="E441">
        <v>2</v>
      </c>
      <c r="F441">
        <v>0</v>
      </c>
      <c r="G441">
        <v>2</v>
      </c>
      <c r="H441">
        <v>0</v>
      </c>
      <c r="I441">
        <v>0</v>
      </c>
      <c r="K441" t="s">
        <v>29066</v>
      </c>
      <c r="U441" t="s">
        <v>29067</v>
      </c>
      <c r="V441">
        <v>0</v>
      </c>
      <c r="W441">
        <v>100</v>
      </c>
      <c r="X441" t="s">
        <v>28049</v>
      </c>
      <c r="Y441" t="s">
        <v>102</v>
      </c>
      <c r="AE441" t="s">
        <v>68</v>
      </c>
      <c r="AF441">
        <v>2</v>
      </c>
      <c r="AG441" t="s">
        <v>27376</v>
      </c>
    </row>
    <row r="442" spans="2:33">
      <c r="B442" t="s">
        <v>28437</v>
      </c>
      <c r="C442">
        <v>60</v>
      </c>
      <c r="D442" t="s">
        <v>29068</v>
      </c>
      <c r="E442">
        <v>2</v>
      </c>
      <c r="F442">
        <v>0</v>
      </c>
      <c r="G442">
        <v>0</v>
      </c>
      <c r="H442">
        <v>2</v>
      </c>
      <c r="I442">
        <v>0</v>
      </c>
      <c r="K442">
        <v>-9260</v>
      </c>
      <c r="U442" t="s">
        <v>29069</v>
      </c>
      <c r="V442">
        <v>0</v>
      </c>
      <c r="W442">
        <v>100</v>
      </c>
      <c r="X442" t="s">
        <v>27459</v>
      </c>
      <c r="Y442" t="s">
        <v>102</v>
      </c>
      <c r="AE442" t="s">
        <v>829</v>
      </c>
      <c r="AF442">
        <v>2</v>
      </c>
      <c r="AG442" t="s">
        <v>27459</v>
      </c>
    </row>
    <row r="443" spans="2:33">
      <c r="B443" t="s">
        <v>28437</v>
      </c>
      <c r="C443">
        <v>60</v>
      </c>
      <c r="D443" t="s">
        <v>29070</v>
      </c>
      <c r="E443">
        <v>4</v>
      </c>
      <c r="F443">
        <v>0</v>
      </c>
      <c r="G443">
        <v>0</v>
      </c>
      <c r="H443">
        <v>0</v>
      </c>
      <c r="I443">
        <v>3</v>
      </c>
      <c r="K443">
        <v>-1842</v>
      </c>
      <c r="U443" t="s">
        <v>29071</v>
      </c>
      <c r="V443">
        <v>0</v>
      </c>
      <c r="W443">
        <v>75</v>
      </c>
      <c r="X443" t="s">
        <v>29072</v>
      </c>
      <c r="Y443" t="s">
        <v>102</v>
      </c>
      <c r="AE443" t="s">
        <v>29073</v>
      </c>
      <c r="AF443">
        <v>3</v>
      </c>
      <c r="AG443" t="s">
        <v>29074</v>
      </c>
    </row>
    <row r="444" spans="2:33">
      <c r="B444" t="s">
        <v>28437</v>
      </c>
      <c r="C444">
        <v>60</v>
      </c>
      <c r="D444" t="s">
        <v>29075</v>
      </c>
      <c r="E444">
        <v>4</v>
      </c>
      <c r="F444">
        <v>0</v>
      </c>
      <c r="G444">
        <v>2</v>
      </c>
      <c r="H444">
        <v>0</v>
      </c>
      <c r="I444">
        <v>0</v>
      </c>
      <c r="K444">
        <v>13142314040</v>
      </c>
      <c r="U444" t="s">
        <v>29076</v>
      </c>
      <c r="V444">
        <v>0</v>
      </c>
      <c r="W444">
        <v>50</v>
      </c>
      <c r="X444" t="s">
        <v>29077</v>
      </c>
      <c r="Y444" t="s">
        <v>102</v>
      </c>
      <c r="AE444" t="s">
        <v>29078</v>
      </c>
      <c r="AF444">
        <v>2</v>
      </c>
      <c r="AG444" t="s">
        <v>27480</v>
      </c>
    </row>
    <row r="445" spans="2:33">
      <c r="B445" t="s">
        <v>28437</v>
      </c>
      <c r="C445">
        <v>60</v>
      </c>
      <c r="D445" t="s">
        <v>29079</v>
      </c>
      <c r="E445">
        <v>2</v>
      </c>
      <c r="F445">
        <v>1</v>
      </c>
      <c r="G445">
        <v>0</v>
      </c>
      <c r="H445">
        <v>0</v>
      </c>
      <c r="I445">
        <v>0</v>
      </c>
      <c r="K445" t="s">
        <v>29080</v>
      </c>
      <c r="M445" t="s">
        <v>27360</v>
      </c>
      <c r="N445" t="s">
        <v>27361</v>
      </c>
      <c r="O445">
        <v>653621</v>
      </c>
      <c r="U445" t="s">
        <v>29081</v>
      </c>
      <c r="V445">
        <v>50</v>
      </c>
      <c r="W445">
        <v>50</v>
      </c>
      <c r="X445" t="s">
        <v>29082</v>
      </c>
      <c r="Y445" t="s">
        <v>102</v>
      </c>
      <c r="Z445">
        <v>1</v>
      </c>
      <c r="AE445" t="s">
        <v>28747</v>
      </c>
      <c r="AF445">
        <v>1</v>
      </c>
      <c r="AG445" t="s">
        <v>29082</v>
      </c>
    </row>
    <row r="446" spans="2:33">
      <c r="B446" t="s">
        <v>28437</v>
      </c>
      <c r="C446">
        <v>60</v>
      </c>
      <c r="D446" t="s">
        <v>29083</v>
      </c>
      <c r="E446">
        <v>2</v>
      </c>
      <c r="F446">
        <v>0</v>
      </c>
      <c r="G446">
        <v>0</v>
      </c>
      <c r="H446">
        <v>2</v>
      </c>
      <c r="I446">
        <v>0</v>
      </c>
      <c r="K446" t="s">
        <v>29084</v>
      </c>
      <c r="U446" t="s">
        <v>29085</v>
      </c>
      <c r="V446">
        <v>0</v>
      </c>
      <c r="W446">
        <v>100</v>
      </c>
      <c r="X446" t="s">
        <v>28448</v>
      </c>
      <c r="Y446" t="s">
        <v>102</v>
      </c>
      <c r="AE446" t="s">
        <v>829</v>
      </c>
      <c r="AF446">
        <v>2</v>
      </c>
      <c r="AG446" t="s">
        <v>27427</v>
      </c>
    </row>
    <row r="447" spans="2:33">
      <c r="B447" t="s">
        <v>28437</v>
      </c>
      <c r="C447">
        <v>60</v>
      </c>
      <c r="D447" t="s">
        <v>29086</v>
      </c>
      <c r="E447">
        <v>2</v>
      </c>
      <c r="F447">
        <v>1</v>
      </c>
      <c r="G447">
        <v>0</v>
      </c>
      <c r="H447">
        <v>0</v>
      </c>
      <c r="I447">
        <v>0</v>
      </c>
      <c r="K447" t="s">
        <v>29087</v>
      </c>
      <c r="M447" t="s">
        <v>27360</v>
      </c>
      <c r="N447" t="s">
        <v>27361</v>
      </c>
      <c r="O447">
        <v>381980</v>
      </c>
      <c r="U447" t="s">
        <v>29088</v>
      </c>
      <c r="V447">
        <v>50</v>
      </c>
      <c r="W447">
        <v>50</v>
      </c>
      <c r="X447" t="s">
        <v>29089</v>
      </c>
      <c r="Y447" t="s">
        <v>102</v>
      </c>
      <c r="Z447">
        <v>1</v>
      </c>
      <c r="AE447" t="s">
        <v>27365</v>
      </c>
      <c r="AF447">
        <v>1</v>
      </c>
      <c r="AG447" t="s">
        <v>27519</v>
      </c>
    </row>
    <row r="448" spans="2:33">
      <c r="B448" t="s">
        <v>28437</v>
      </c>
      <c r="C448">
        <v>60</v>
      </c>
      <c r="D448" t="s">
        <v>29090</v>
      </c>
      <c r="E448">
        <v>2</v>
      </c>
      <c r="F448">
        <v>1</v>
      </c>
      <c r="G448">
        <v>0</v>
      </c>
      <c r="H448">
        <v>0</v>
      </c>
      <c r="I448">
        <v>0</v>
      </c>
      <c r="K448" t="s">
        <v>29091</v>
      </c>
      <c r="U448" t="s">
        <v>29092</v>
      </c>
      <c r="V448">
        <v>50</v>
      </c>
      <c r="W448">
        <v>50</v>
      </c>
      <c r="X448" t="s">
        <v>27543</v>
      </c>
      <c r="Y448" t="s">
        <v>102</v>
      </c>
      <c r="AE448" t="s">
        <v>27365</v>
      </c>
      <c r="AF448">
        <v>1</v>
      </c>
      <c r="AG448" t="s">
        <v>27543</v>
      </c>
    </row>
    <row r="449" spans="2:33">
      <c r="B449" t="s">
        <v>28437</v>
      </c>
      <c r="C449">
        <v>60</v>
      </c>
      <c r="D449" t="s">
        <v>29093</v>
      </c>
      <c r="E449">
        <v>2</v>
      </c>
      <c r="F449">
        <v>0</v>
      </c>
      <c r="G449">
        <v>0</v>
      </c>
      <c r="H449">
        <v>0</v>
      </c>
      <c r="I449">
        <v>2</v>
      </c>
      <c r="K449" t="s">
        <v>29094</v>
      </c>
      <c r="U449" t="s">
        <v>29095</v>
      </c>
      <c r="V449">
        <v>0</v>
      </c>
      <c r="W449">
        <v>100</v>
      </c>
      <c r="X449" t="s">
        <v>29096</v>
      </c>
      <c r="Y449" t="s">
        <v>102</v>
      </c>
      <c r="AE449" t="s">
        <v>1554</v>
      </c>
      <c r="AF449">
        <v>2</v>
      </c>
      <c r="AG449" t="s">
        <v>27459</v>
      </c>
    </row>
    <row r="450" spans="2:33">
      <c r="B450" t="s">
        <v>28437</v>
      </c>
      <c r="C450">
        <v>60</v>
      </c>
      <c r="D450" t="s">
        <v>29097</v>
      </c>
      <c r="E450">
        <v>2</v>
      </c>
      <c r="F450">
        <v>1</v>
      </c>
      <c r="G450">
        <v>0</v>
      </c>
      <c r="H450">
        <v>0</v>
      </c>
      <c r="I450">
        <v>0</v>
      </c>
      <c r="K450" t="s">
        <v>29098</v>
      </c>
      <c r="M450" t="s">
        <v>27360</v>
      </c>
      <c r="N450" t="s">
        <v>27645</v>
      </c>
      <c r="O450">
        <v>603269</v>
      </c>
      <c r="U450" t="s">
        <v>29099</v>
      </c>
      <c r="V450">
        <v>50</v>
      </c>
      <c r="W450">
        <v>50</v>
      </c>
      <c r="X450" t="s">
        <v>29100</v>
      </c>
      <c r="Y450" t="s">
        <v>102</v>
      </c>
      <c r="Z450">
        <v>2</v>
      </c>
      <c r="AE450" t="s">
        <v>27365</v>
      </c>
      <c r="AF450">
        <v>1</v>
      </c>
      <c r="AG450" t="s">
        <v>29101</v>
      </c>
    </row>
    <row r="451" spans="2:33">
      <c r="B451" t="s">
        <v>28437</v>
      </c>
      <c r="C451">
        <v>60</v>
      </c>
      <c r="D451" t="s">
        <v>29102</v>
      </c>
      <c r="E451">
        <v>4</v>
      </c>
      <c r="F451">
        <v>0</v>
      </c>
      <c r="G451">
        <v>2</v>
      </c>
      <c r="H451">
        <v>1</v>
      </c>
      <c r="I451">
        <v>0</v>
      </c>
      <c r="K451" t="s">
        <v>29103</v>
      </c>
      <c r="U451" t="s">
        <v>29104</v>
      </c>
      <c r="V451">
        <v>0</v>
      </c>
      <c r="W451">
        <v>75</v>
      </c>
      <c r="X451" t="s">
        <v>29105</v>
      </c>
      <c r="Y451" t="s">
        <v>102</v>
      </c>
      <c r="AE451" t="s">
        <v>29106</v>
      </c>
      <c r="AF451">
        <v>3</v>
      </c>
      <c r="AG451" t="s">
        <v>27376</v>
      </c>
    </row>
    <row r="452" spans="2:33">
      <c r="B452" t="s">
        <v>28437</v>
      </c>
      <c r="C452">
        <v>60</v>
      </c>
      <c r="D452" t="s">
        <v>29107</v>
      </c>
      <c r="E452">
        <v>2</v>
      </c>
      <c r="F452">
        <v>1</v>
      </c>
      <c r="G452">
        <v>0</v>
      </c>
      <c r="H452">
        <v>0</v>
      </c>
      <c r="I452">
        <v>0</v>
      </c>
      <c r="K452" t="s">
        <v>29108</v>
      </c>
      <c r="U452" t="s">
        <v>29109</v>
      </c>
      <c r="V452">
        <v>50</v>
      </c>
      <c r="W452">
        <v>50</v>
      </c>
      <c r="X452" t="s">
        <v>27427</v>
      </c>
      <c r="Y452" t="s">
        <v>102</v>
      </c>
      <c r="AE452" t="s">
        <v>27396</v>
      </c>
      <c r="AF452">
        <v>1</v>
      </c>
      <c r="AG452" t="s">
        <v>27427</v>
      </c>
    </row>
    <row r="453" spans="2:33">
      <c r="B453" t="s">
        <v>28437</v>
      </c>
      <c r="C453">
        <v>60</v>
      </c>
      <c r="D453" t="s">
        <v>29110</v>
      </c>
      <c r="E453">
        <v>2</v>
      </c>
      <c r="F453">
        <v>0</v>
      </c>
      <c r="G453">
        <v>0</v>
      </c>
      <c r="H453">
        <v>0</v>
      </c>
      <c r="I453">
        <v>2</v>
      </c>
      <c r="K453" t="s">
        <v>29111</v>
      </c>
      <c r="U453" t="s">
        <v>29112</v>
      </c>
      <c r="V453">
        <v>0</v>
      </c>
      <c r="W453">
        <v>100</v>
      </c>
      <c r="X453" t="s">
        <v>29113</v>
      </c>
      <c r="Y453" t="s">
        <v>102</v>
      </c>
      <c r="AE453" t="s">
        <v>1554</v>
      </c>
      <c r="AF453">
        <v>2</v>
      </c>
      <c r="AG453" t="s">
        <v>27366</v>
      </c>
    </row>
    <row r="454" spans="2:33">
      <c r="B454" t="s">
        <v>28437</v>
      </c>
      <c r="C454">
        <v>60</v>
      </c>
      <c r="D454" t="s">
        <v>29114</v>
      </c>
      <c r="E454">
        <v>2</v>
      </c>
      <c r="F454">
        <v>1</v>
      </c>
      <c r="G454">
        <v>0</v>
      </c>
      <c r="H454">
        <v>0</v>
      </c>
      <c r="I454">
        <v>0</v>
      </c>
      <c r="K454" t="s">
        <v>29115</v>
      </c>
      <c r="U454" t="s">
        <v>29116</v>
      </c>
      <c r="V454">
        <v>50</v>
      </c>
      <c r="W454">
        <v>50</v>
      </c>
      <c r="X454" t="s">
        <v>27543</v>
      </c>
      <c r="Y454" t="s">
        <v>102</v>
      </c>
      <c r="AE454" t="s">
        <v>27365</v>
      </c>
      <c r="AF454">
        <v>1</v>
      </c>
      <c r="AG454" t="s">
        <v>27543</v>
      </c>
    </row>
    <row r="455" spans="2:33">
      <c r="B455" t="s">
        <v>28437</v>
      </c>
      <c r="C455">
        <v>60</v>
      </c>
      <c r="D455" t="s">
        <v>29117</v>
      </c>
      <c r="E455">
        <v>2</v>
      </c>
      <c r="F455">
        <v>1</v>
      </c>
      <c r="G455">
        <v>0</v>
      </c>
      <c r="H455">
        <v>0</v>
      </c>
      <c r="I455">
        <v>0</v>
      </c>
      <c r="K455">
        <v>-5036</v>
      </c>
      <c r="L455" t="s">
        <v>29118</v>
      </c>
      <c r="M455" t="s">
        <v>27360</v>
      </c>
      <c r="N455" t="s">
        <v>27361</v>
      </c>
      <c r="O455">
        <v>658208</v>
      </c>
      <c r="U455" t="s">
        <v>29119</v>
      </c>
      <c r="V455">
        <v>50</v>
      </c>
      <c r="W455">
        <v>50</v>
      </c>
      <c r="X455" t="s">
        <v>29120</v>
      </c>
      <c r="Y455" t="s">
        <v>102</v>
      </c>
      <c r="AE455" t="s">
        <v>27396</v>
      </c>
      <c r="AF455">
        <v>1</v>
      </c>
      <c r="AG455" t="s">
        <v>29121</v>
      </c>
    </row>
    <row r="456" spans="2:33">
      <c r="B456" t="s">
        <v>28437</v>
      </c>
      <c r="C456">
        <v>60</v>
      </c>
      <c r="D456" t="s">
        <v>29122</v>
      </c>
      <c r="E456">
        <v>2</v>
      </c>
      <c r="F456">
        <v>1</v>
      </c>
      <c r="G456">
        <v>0</v>
      </c>
      <c r="H456">
        <v>0</v>
      </c>
      <c r="I456">
        <v>0</v>
      </c>
      <c r="K456">
        <v>-8446</v>
      </c>
      <c r="M456" t="s">
        <v>27360</v>
      </c>
      <c r="N456" t="s">
        <v>27361</v>
      </c>
      <c r="O456">
        <v>348818</v>
      </c>
      <c r="U456" t="s">
        <v>29123</v>
      </c>
      <c r="V456">
        <v>50</v>
      </c>
      <c r="W456">
        <v>50</v>
      </c>
      <c r="X456" t="s">
        <v>27427</v>
      </c>
      <c r="Y456" t="s">
        <v>102</v>
      </c>
      <c r="Z456">
        <v>2</v>
      </c>
      <c r="AE456" t="s">
        <v>27365</v>
      </c>
      <c r="AF456">
        <v>1</v>
      </c>
      <c r="AG456" t="s">
        <v>27427</v>
      </c>
    </row>
    <row r="457" spans="2:33">
      <c r="B457" t="s">
        <v>28437</v>
      </c>
      <c r="C457">
        <v>60</v>
      </c>
      <c r="D457" t="s">
        <v>29124</v>
      </c>
      <c r="E457">
        <v>2</v>
      </c>
      <c r="F457">
        <v>1</v>
      </c>
      <c r="G457">
        <v>0</v>
      </c>
      <c r="H457">
        <v>0</v>
      </c>
      <c r="I457">
        <v>0</v>
      </c>
      <c r="K457">
        <v>17609448170</v>
      </c>
      <c r="U457" t="s">
        <v>29125</v>
      </c>
      <c r="V457">
        <v>50</v>
      </c>
      <c r="W457">
        <v>50</v>
      </c>
      <c r="X457" t="s">
        <v>27376</v>
      </c>
      <c r="Y457" t="s">
        <v>102</v>
      </c>
      <c r="AE457" t="s">
        <v>27365</v>
      </c>
      <c r="AF457">
        <v>1</v>
      </c>
      <c r="AG457" t="s">
        <v>27376</v>
      </c>
    </row>
    <row r="458" spans="2:33">
      <c r="B458" t="s">
        <v>28437</v>
      </c>
      <c r="C458">
        <v>60</v>
      </c>
      <c r="D458" t="s">
        <v>29126</v>
      </c>
      <c r="E458">
        <v>2</v>
      </c>
      <c r="F458">
        <v>1</v>
      </c>
      <c r="G458">
        <v>0</v>
      </c>
      <c r="H458">
        <v>0</v>
      </c>
      <c r="I458">
        <v>0</v>
      </c>
      <c r="K458">
        <v>-4492</v>
      </c>
      <c r="M458" t="s">
        <v>27360</v>
      </c>
      <c r="N458" t="s">
        <v>27361</v>
      </c>
      <c r="O458">
        <v>650430</v>
      </c>
      <c r="U458" t="s">
        <v>29127</v>
      </c>
      <c r="V458">
        <v>50</v>
      </c>
      <c r="W458">
        <v>50</v>
      </c>
      <c r="X458" t="s">
        <v>27388</v>
      </c>
      <c r="Y458" t="s">
        <v>102</v>
      </c>
      <c r="Z458">
        <v>3</v>
      </c>
      <c r="AE458" t="s">
        <v>27365</v>
      </c>
      <c r="AF458">
        <v>1</v>
      </c>
      <c r="AG458" t="s">
        <v>27388</v>
      </c>
    </row>
    <row r="459" spans="2:33">
      <c r="B459" t="s">
        <v>28437</v>
      </c>
      <c r="C459">
        <v>60</v>
      </c>
      <c r="D459" t="s">
        <v>29128</v>
      </c>
      <c r="E459">
        <v>2</v>
      </c>
      <c r="F459">
        <v>0</v>
      </c>
      <c r="G459">
        <v>0</v>
      </c>
      <c r="H459">
        <v>2</v>
      </c>
      <c r="I459">
        <v>0</v>
      </c>
      <c r="K459">
        <v>-4755</v>
      </c>
      <c r="U459" t="s">
        <v>29129</v>
      </c>
      <c r="V459">
        <v>0</v>
      </c>
      <c r="W459">
        <v>100</v>
      </c>
      <c r="X459" t="s">
        <v>27376</v>
      </c>
      <c r="Y459" t="s">
        <v>102</v>
      </c>
      <c r="AE459" t="s">
        <v>829</v>
      </c>
      <c r="AF459">
        <v>2</v>
      </c>
      <c r="AG459" t="s">
        <v>27376</v>
      </c>
    </row>
    <row r="460" spans="2:33">
      <c r="B460" t="s">
        <v>28437</v>
      </c>
      <c r="C460">
        <v>60</v>
      </c>
      <c r="D460" t="s">
        <v>29130</v>
      </c>
      <c r="E460">
        <v>2</v>
      </c>
      <c r="F460">
        <v>1</v>
      </c>
      <c r="G460">
        <v>0</v>
      </c>
      <c r="H460">
        <v>0</v>
      </c>
      <c r="I460">
        <v>0</v>
      </c>
      <c r="K460" t="s">
        <v>29131</v>
      </c>
      <c r="U460" t="s">
        <v>29132</v>
      </c>
      <c r="V460">
        <v>50</v>
      </c>
      <c r="W460">
        <v>50</v>
      </c>
      <c r="X460" t="s">
        <v>29133</v>
      </c>
      <c r="Y460" t="s">
        <v>102</v>
      </c>
      <c r="AE460" t="s">
        <v>28747</v>
      </c>
      <c r="AF460">
        <v>1</v>
      </c>
      <c r="AG460" t="s">
        <v>27534</v>
      </c>
    </row>
    <row r="461" spans="2:33">
      <c r="B461" t="s">
        <v>28437</v>
      </c>
      <c r="C461">
        <v>60</v>
      </c>
      <c r="D461" t="s">
        <v>29134</v>
      </c>
      <c r="E461">
        <v>4</v>
      </c>
      <c r="F461">
        <v>0</v>
      </c>
      <c r="G461">
        <v>2</v>
      </c>
      <c r="H461">
        <v>0</v>
      </c>
      <c r="I461">
        <v>0</v>
      </c>
      <c r="K461">
        <v>-5126</v>
      </c>
      <c r="U461" t="s">
        <v>29135</v>
      </c>
      <c r="V461">
        <v>0</v>
      </c>
      <c r="W461">
        <v>50</v>
      </c>
      <c r="X461" t="s">
        <v>27534</v>
      </c>
      <c r="Y461" t="s">
        <v>102</v>
      </c>
      <c r="AE461" t="s">
        <v>29136</v>
      </c>
      <c r="AF461">
        <v>2</v>
      </c>
      <c r="AG461" t="s">
        <v>27534</v>
      </c>
    </row>
    <row r="462" spans="2:33">
      <c r="B462" t="s">
        <v>28437</v>
      </c>
      <c r="C462">
        <v>60</v>
      </c>
      <c r="D462" t="s">
        <v>29137</v>
      </c>
      <c r="E462">
        <v>2</v>
      </c>
      <c r="F462">
        <v>0</v>
      </c>
      <c r="G462">
        <v>0</v>
      </c>
      <c r="H462">
        <v>2</v>
      </c>
      <c r="I462">
        <v>0</v>
      </c>
      <c r="U462" t="s">
        <v>29138</v>
      </c>
      <c r="V462">
        <v>0</v>
      </c>
      <c r="W462">
        <v>100</v>
      </c>
      <c r="X462" t="s">
        <v>29139</v>
      </c>
      <c r="Y462" t="s">
        <v>102</v>
      </c>
      <c r="AE462" t="s">
        <v>829</v>
      </c>
      <c r="AF462">
        <v>2</v>
      </c>
      <c r="AG462" t="s">
        <v>29140</v>
      </c>
    </row>
    <row r="463" spans="2:33">
      <c r="B463" t="s">
        <v>28437</v>
      </c>
      <c r="C463">
        <v>60</v>
      </c>
      <c r="D463" t="s">
        <v>29141</v>
      </c>
      <c r="E463">
        <v>2</v>
      </c>
      <c r="F463">
        <v>1</v>
      </c>
      <c r="G463">
        <v>0</v>
      </c>
      <c r="H463">
        <v>0</v>
      </c>
      <c r="I463">
        <v>0</v>
      </c>
      <c r="K463">
        <v>-4260</v>
      </c>
      <c r="U463" t="s">
        <v>29142</v>
      </c>
      <c r="V463">
        <v>50</v>
      </c>
      <c r="W463">
        <v>50</v>
      </c>
      <c r="X463" t="s">
        <v>27388</v>
      </c>
      <c r="Y463" t="s">
        <v>102</v>
      </c>
      <c r="AE463" t="s">
        <v>27365</v>
      </c>
      <c r="AF463">
        <v>1</v>
      </c>
      <c r="AG463" t="s">
        <v>27388</v>
      </c>
    </row>
    <row r="464" spans="2:33">
      <c r="B464" t="s">
        <v>28437</v>
      </c>
      <c r="C464">
        <v>60</v>
      </c>
      <c r="D464" t="s">
        <v>29143</v>
      </c>
      <c r="E464">
        <v>2</v>
      </c>
      <c r="F464">
        <v>0</v>
      </c>
      <c r="G464">
        <v>0</v>
      </c>
      <c r="H464">
        <v>0</v>
      </c>
      <c r="I464">
        <v>2</v>
      </c>
      <c r="K464" t="s">
        <v>29144</v>
      </c>
      <c r="U464" t="s">
        <v>29145</v>
      </c>
      <c r="V464">
        <v>0</v>
      </c>
      <c r="W464">
        <v>100</v>
      </c>
      <c r="X464" t="s">
        <v>27453</v>
      </c>
      <c r="Y464" t="s">
        <v>102</v>
      </c>
      <c r="AE464" t="s">
        <v>1554</v>
      </c>
      <c r="AF464">
        <v>2</v>
      </c>
      <c r="AG464" t="s">
        <v>27376</v>
      </c>
    </row>
    <row r="465" spans="2:33">
      <c r="B465" t="s">
        <v>28437</v>
      </c>
      <c r="C465">
        <v>60</v>
      </c>
      <c r="D465" t="s">
        <v>29146</v>
      </c>
      <c r="E465">
        <v>2</v>
      </c>
      <c r="F465">
        <v>1</v>
      </c>
      <c r="G465">
        <v>0</v>
      </c>
      <c r="H465">
        <v>0</v>
      </c>
      <c r="I465">
        <v>0</v>
      </c>
      <c r="K465" t="s">
        <v>29147</v>
      </c>
      <c r="U465" t="s">
        <v>29148</v>
      </c>
      <c r="V465">
        <v>50</v>
      </c>
      <c r="W465">
        <v>50</v>
      </c>
      <c r="X465" t="s">
        <v>27427</v>
      </c>
      <c r="Y465" t="s">
        <v>102</v>
      </c>
      <c r="AE465" t="s">
        <v>29000</v>
      </c>
      <c r="AF465">
        <v>1</v>
      </c>
      <c r="AG465" t="s">
        <v>27427</v>
      </c>
    </row>
    <row r="466" spans="2:33">
      <c r="B466" t="s">
        <v>28437</v>
      </c>
      <c r="C466">
        <v>60</v>
      </c>
      <c r="D466" t="s">
        <v>29149</v>
      </c>
      <c r="E466">
        <v>2</v>
      </c>
      <c r="F466">
        <v>0</v>
      </c>
      <c r="G466">
        <v>2</v>
      </c>
      <c r="H466">
        <v>0</v>
      </c>
      <c r="I466">
        <v>0</v>
      </c>
      <c r="K466" t="s">
        <v>29150</v>
      </c>
      <c r="U466" t="s">
        <v>29151</v>
      </c>
      <c r="V466">
        <v>0</v>
      </c>
      <c r="W466">
        <v>100</v>
      </c>
      <c r="X466" t="s">
        <v>29152</v>
      </c>
      <c r="Y466" t="s">
        <v>102</v>
      </c>
      <c r="AE466" t="s">
        <v>68</v>
      </c>
      <c r="AF466">
        <v>2</v>
      </c>
      <c r="AG466" t="s">
        <v>27366</v>
      </c>
    </row>
    <row r="467" spans="2:33">
      <c r="B467" t="s">
        <v>28437</v>
      </c>
      <c r="C467">
        <v>60</v>
      </c>
      <c r="D467" t="s">
        <v>29153</v>
      </c>
      <c r="E467">
        <v>2</v>
      </c>
      <c r="F467">
        <v>1</v>
      </c>
      <c r="G467">
        <v>0</v>
      </c>
      <c r="H467">
        <v>0</v>
      </c>
      <c r="I467">
        <v>0</v>
      </c>
      <c r="K467">
        <v>-2038</v>
      </c>
      <c r="M467" t="s">
        <v>27360</v>
      </c>
      <c r="N467" t="s">
        <v>27361</v>
      </c>
      <c r="O467">
        <v>576723</v>
      </c>
      <c r="U467" t="s">
        <v>29154</v>
      </c>
      <c r="V467">
        <v>50</v>
      </c>
      <c r="W467">
        <v>50</v>
      </c>
      <c r="X467" t="s">
        <v>27432</v>
      </c>
      <c r="Y467" t="s">
        <v>102</v>
      </c>
      <c r="Z467">
        <v>2</v>
      </c>
      <c r="AE467" t="s">
        <v>29155</v>
      </c>
      <c r="AF467">
        <v>1</v>
      </c>
      <c r="AG467" t="s">
        <v>27432</v>
      </c>
    </row>
    <row r="468" spans="2:33">
      <c r="B468" t="s">
        <v>28437</v>
      </c>
      <c r="C468">
        <v>60</v>
      </c>
      <c r="D468" t="s">
        <v>29156</v>
      </c>
      <c r="E468">
        <v>2</v>
      </c>
      <c r="F468">
        <v>0</v>
      </c>
      <c r="G468">
        <v>0</v>
      </c>
      <c r="H468">
        <v>0</v>
      </c>
      <c r="I468">
        <v>2</v>
      </c>
      <c r="K468">
        <v>-9060</v>
      </c>
      <c r="U468" t="s">
        <v>29157</v>
      </c>
      <c r="V468">
        <v>0</v>
      </c>
      <c r="W468">
        <v>100</v>
      </c>
      <c r="X468" t="s">
        <v>27543</v>
      </c>
      <c r="Y468" t="s">
        <v>102</v>
      </c>
      <c r="AE468" t="s">
        <v>1554</v>
      </c>
      <c r="AF468">
        <v>2</v>
      </c>
      <c r="AG468" t="s">
        <v>27543</v>
      </c>
    </row>
    <row r="469" spans="2:33">
      <c r="B469" t="s">
        <v>28437</v>
      </c>
      <c r="C469">
        <v>60</v>
      </c>
      <c r="D469" t="s">
        <v>29158</v>
      </c>
      <c r="E469">
        <v>2</v>
      </c>
      <c r="F469">
        <v>0</v>
      </c>
      <c r="G469">
        <v>2</v>
      </c>
      <c r="H469">
        <v>0</v>
      </c>
      <c r="I469">
        <v>0</v>
      </c>
      <c r="K469" t="s">
        <v>29159</v>
      </c>
      <c r="U469" t="s">
        <v>29160</v>
      </c>
      <c r="V469">
        <v>0</v>
      </c>
      <c r="W469">
        <v>100</v>
      </c>
      <c r="X469" t="s">
        <v>27459</v>
      </c>
      <c r="Y469" t="s">
        <v>102</v>
      </c>
      <c r="AE469" t="s">
        <v>68</v>
      </c>
      <c r="AF469">
        <v>2</v>
      </c>
      <c r="AG469" t="s">
        <v>27459</v>
      </c>
    </row>
    <row r="470" spans="2:33">
      <c r="B470" t="s">
        <v>28437</v>
      </c>
      <c r="C470">
        <v>60</v>
      </c>
      <c r="D470" t="s">
        <v>29161</v>
      </c>
      <c r="E470">
        <v>2</v>
      </c>
      <c r="F470">
        <v>1</v>
      </c>
      <c r="G470">
        <v>0</v>
      </c>
      <c r="H470">
        <v>0</v>
      </c>
      <c r="I470">
        <v>0</v>
      </c>
      <c r="K470" t="s">
        <v>29162</v>
      </c>
      <c r="U470" t="s">
        <v>29163</v>
      </c>
      <c r="V470">
        <v>50</v>
      </c>
      <c r="W470">
        <v>50</v>
      </c>
      <c r="X470" t="s">
        <v>27519</v>
      </c>
      <c r="Y470" t="s">
        <v>102</v>
      </c>
      <c r="AE470" t="s">
        <v>27365</v>
      </c>
      <c r="AF470">
        <v>1</v>
      </c>
      <c r="AG470" t="s">
        <v>27519</v>
      </c>
    </row>
    <row r="471" spans="2:33">
      <c r="B471" t="s">
        <v>28437</v>
      </c>
      <c r="C471">
        <v>60</v>
      </c>
      <c r="D471" t="s">
        <v>29164</v>
      </c>
      <c r="E471">
        <v>2</v>
      </c>
      <c r="F471">
        <v>0</v>
      </c>
      <c r="G471">
        <v>0</v>
      </c>
      <c r="H471">
        <v>2</v>
      </c>
      <c r="I471">
        <v>0</v>
      </c>
      <c r="K471" t="s">
        <v>29165</v>
      </c>
      <c r="U471" t="s">
        <v>29166</v>
      </c>
      <c r="V471">
        <v>0</v>
      </c>
      <c r="W471">
        <v>100</v>
      </c>
      <c r="X471" t="s">
        <v>27459</v>
      </c>
      <c r="Y471" t="s">
        <v>102</v>
      </c>
      <c r="AE471" t="s">
        <v>829</v>
      </c>
      <c r="AF471">
        <v>2</v>
      </c>
      <c r="AG471" t="s">
        <v>27459</v>
      </c>
    </row>
    <row r="472" spans="2:33">
      <c r="B472" t="s">
        <v>28437</v>
      </c>
      <c r="C472">
        <v>60</v>
      </c>
      <c r="D472" t="s">
        <v>29167</v>
      </c>
      <c r="E472">
        <v>2</v>
      </c>
      <c r="F472">
        <v>1</v>
      </c>
      <c r="G472">
        <v>0</v>
      </c>
      <c r="H472">
        <v>0</v>
      </c>
      <c r="I472">
        <v>0</v>
      </c>
      <c r="K472">
        <v>15303367177</v>
      </c>
      <c r="M472" t="s">
        <v>27360</v>
      </c>
      <c r="N472" t="s">
        <v>27361</v>
      </c>
      <c r="O472">
        <v>411228</v>
      </c>
      <c r="U472" t="s">
        <v>29168</v>
      </c>
      <c r="V472">
        <v>50</v>
      </c>
      <c r="W472">
        <v>50</v>
      </c>
      <c r="X472" t="s">
        <v>27376</v>
      </c>
      <c r="Y472" t="s">
        <v>102</v>
      </c>
      <c r="Z472">
        <v>1</v>
      </c>
      <c r="AE472" t="s">
        <v>28872</v>
      </c>
      <c r="AF472">
        <v>1</v>
      </c>
      <c r="AG472" t="s">
        <v>27376</v>
      </c>
    </row>
    <row r="473" spans="2:33">
      <c r="B473" t="s">
        <v>28437</v>
      </c>
      <c r="C473">
        <v>60</v>
      </c>
      <c r="D473" t="s">
        <v>29169</v>
      </c>
      <c r="E473">
        <v>2</v>
      </c>
      <c r="F473">
        <v>1</v>
      </c>
      <c r="G473">
        <v>0</v>
      </c>
      <c r="H473">
        <v>0</v>
      </c>
      <c r="I473">
        <v>0</v>
      </c>
      <c r="K473">
        <v>-2659</v>
      </c>
      <c r="L473" t="s">
        <v>29170</v>
      </c>
      <c r="M473" t="s">
        <v>27360</v>
      </c>
      <c r="N473" t="s">
        <v>27361</v>
      </c>
      <c r="O473">
        <v>554382</v>
      </c>
      <c r="U473" t="s">
        <v>29171</v>
      </c>
      <c r="V473">
        <v>50</v>
      </c>
      <c r="W473">
        <v>50</v>
      </c>
      <c r="X473" t="s">
        <v>27824</v>
      </c>
      <c r="Y473" t="s">
        <v>102</v>
      </c>
      <c r="AE473" t="s">
        <v>27365</v>
      </c>
      <c r="AF473">
        <v>1</v>
      </c>
      <c r="AG473" t="s">
        <v>27824</v>
      </c>
    </row>
    <row r="474" spans="2:33">
      <c r="B474" t="s">
        <v>28437</v>
      </c>
      <c r="C474">
        <v>60</v>
      </c>
      <c r="D474" t="s">
        <v>29172</v>
      </c>
      <c r="E474">
        <v>4</v>
      </c>
      <c r="F474">
        <v>0</v>
      </c>
      <c r="G474">
        <v>0</v>
      </c>
      <c r="H474">
        <v>1</v>
      </c>
      <c r="I474">
        <v>1</v>
      </c>
      <c r="K474">
        <v>12033592184</v>
      </c>
      <c r="U474" t="s">
        <v>29173</v>
      </c>
      <c r="V474">
        <v>0</v>
      </c>
      <c r="W474">
        <v>50</v>
      </c>
      <c r="X474" t="s">
        <v>27505</v>
      </c>
      <c r="Y474" t="s">
        <v>102</v>
      </c>
      <c r="AE474" t="s">
        <v>29174</v>
      </c>
      <c r="AF474">
        <v>2</v>
      </c>
      <c r="AG474" t="s">
        <v>27376</v>
      </c>
    </row>
    <row r="475" spans="2:33">
      <c r="B475" t="s">
        <v>28437</v>
      </c>
      <c r="C475">
        <v>60</v>
      </c>
      <c r="D475" t="s">
        <v>29175</v>
      </c>
      <c r="E475">
        <v>2</v>
      </c>
      <c r="F475">
        <v>1</v>
      </c>
      <c r="G475">
        <v>0</v>
      </c>
      <c r="H475">
        <v>0</v>
      </c>
      <c r="I475">
        <v>0</v>
      </c>
      <c r="K475" t="s">
        <v>29176</v>
      </c>
      <c r="M475" t="s">
        <v>27360</v>
      </c>
      <c r="N475" t="s">
        <v>27361</v>
      </c>
      <c r="O475">
        <v>618743</v>
      </c>
      <c r="U475" t="s">
        <v>29177</v>
      </c>
      <c r="V475">
        <v>50</v>
      </c>
      <c r="W475">
        <v>50</v>
      </c>
      <c r="X475" t="s">
        <v>29178</v>
      </c>
      <c r="Y475" t="s">
        <v>102</v>
      </c>
      <c r="Z475">
        <v>1</v>
      </c>
      <c r="AE475" t="s">
        <v>27365</v>
      </c>
      <c r="AF475">
        <v>1</v>
      </c>
      <c r="AG475" t="s">
        <v>28153</v>
      </c>
    </row>
    <row r="476" spans="2:33">
      <c r="B476" t="s">
        <v>28437</v>
      </c>
      <c r="C476">
        <v>60</v>
      </c>
      <c r="D476" t="s">
        <v>29179</v>
      </c>
      <c r="E476">
        <v>2</v>
      </c>
      <c r="F476">
        <v>0</v>
      </c>
      <c r="G476">
        <v>0</v>
      </c>
      <c r="H476">
        <v>0</v>
      </c>
      <c r="I476">
        <v>2</v>
      </c>
      <c r="U476" t="s">
        <v>29180</v>
      </c>
      <c r="V476">
        <v>0</v>
      </c>
      <c r="W476">
        <v>100</v>
      </c>
      <c r="X476" t="s">
        <v>27388</v>
      </c>
      <c r="Y476" t="s">
        <v>102</v>
      </c>
      <c r="AE476" t="s">
        <v>1554</v>
      </c>
      <c r="AF476">
        <v>2</v>
      </c>
      <c r="AG476" t="s">
        <v>27388</v>
      </c>
    </row>
    <row r="477" spans="2:33">
      <c r="B477" t="s">
        <v>28437</v>
      </c>
      <c r="C477">
        <v>60</v>
      </c>
      <c r="D477" t="s">
        <v>29181</v>
      </c>
      <c r="E477">
        <v>5</v>
      </c>
      <c r="F477">
        <v>0</v>
      </c>
      <c r="G477">
        <v>2</v>
      </c>
      <c r="H477">
        <v>0</v>
      </c>
      <c r="I477">
        <v>0</v>
      </c>
      <c r="K477">
        <v>-9473</v>
      </c>
      <c r="U477" t="s">
        <v>29182</v>
      </c>
      <c r="V477">
        <v>0</v>
      </c>
      <c r="W477">
        <v>40</v>
      </c>
      <c r="X477" t="s">
        <v>29183</v>
      </c>
      <c r="Y477" t="s">
        <v>102</v>
      </c>
      <c r="AE477" t="s">
        <v>29184</v>
      </c>
      <c r="AF477">
        <v>2</v>
      </c>
      <c r="AG477" t="s">
        <v>27427</v>
      </c>
    </row>
    <row r="478" spans="2:33">
      <c r="B478" t="s">
        <v>28437</v>
      </c>
      <c r="C478">
        <v>60</v>
      </c>
      <c r="D478" t="s">
        <v>29185</v>
      </c>
      <c r="E478">
        <v>2</v>
      </c>
      <c r="F478">
        <v>1</v>
      </c>
      <c r="G478">
        <v>0</v>
      </c>
      <c r="H478">
        <v>0</v>
      </c>
      <c r="I478">
        <v>0</v>
      </c>
      <c r="M478" t="s">
        <v>27360</v>
      </c>
      <c r="N478" t="s">
        <v>27383</v>
      </c>
      <c r="O478">
        <v>569618</v>
      </c>
      <c r="U478" t="s">
        <v>29186</v>
      </c>
      <c r="V478">
        <v>50</v>
      </c>
      <c r="W478">
        <v>50</v>
      </c>
      <c r="X478" t="s">
        <v>27427</v>
      </c>
      <c r="Y478" t="s">
        <v>102</v>
      </c>
      <c r="Z478">
        <v>2</v>
      </c>
      <c r="AE478" t="s">
        <v>29187</v>
      </c>
      <c r="AF478">
        <v>1</v>
      </c>
      <c r="AG478" t="s">
        <v>27427</v>
      </c>
    </row>
    <row r="479" spans="2:33">
      <c r="B479" t="s">
        <v>28437</v>
      </c>
      <c r="C479">
        <v>60</v>
      </c>
      <c r="D479" t="s">
        <v>29188</v>
      </c>
      <c r="E479">
        <v>2</v>
      </c>
      <c r="F479">
        <v>1</v>
      </c>
      <c r="G479">
        <v>0</v>
      </c>
      <c r="H479">
        <v>0</v>
      </c>
      <c r="I479">
        <v>0</v>
      </c>
      <c r="K479" t="s">
        <v>29189</v>
      </c>
      <c r="L479" t="s">
        <v>29190</v>
      </c>
      <c r="M479" t="s">
        <v>27360</v>
      </c>
      <c r="N479" t="s">
        <v>27361</v>
      </c>
      <c r="O479">
        <v>462273</v>
      </c>
      <c r="U479" t="s">
        <v>29191</v>
      </c>
      <c r="V479">
        <v>50</v>
      </c>
      <c r="W479">
        <v>50</v>
      </c>
      <c r="X479" t="s">
        <v>27587</v>
      </c>
      <c r="Y479" t="s">
        <v>102</v>
      </c>
      <c r="AE479" t="s">
        <v>27365</v>
      </c>
      <c r="AF479">
        <v>1</v>
      </c>
      <c r="AG479" t="s">
        <v>27376</v>
      </c>
    </row>
    <row r="480" spans="2:33">
      <c r="B480" t="s">
        <v>28437</v>
      </c>
      <c r="C480">
        <v>60</v>
      </c>
      <c r="D480" t="s">
        <v>29192</v>
      </c>
      <c r="E480">
        <v>5</v>
      </c>
      <c r="F480">
        <v>0</v>
      </c>
      <c r="G480">
        <v>2</v>
      </c>
      <c r="H480">
        <v>0</v>
      </c>
      <c r="I480">
        <v>0</v>
      </c>
      <c r="K480" t="s">
        <v>29193</v>
      </c>
      <c r="U480" t="s">
        <v>29194</v>
      </c>
      <c r="V480">
        <v>0</v>
      </c>
      <c r="W480">
        <v>40</v>
      </c>
      <c r="X480" t="s">
        <v>29096</v>
      </c>
      <c r="Y480" t="s">
        <v>102</v>
      </c>
      <c r="AE480" t="s">
        <v>28994</v>
      </c>
      <c r="AF480">
        <v>2</v>
      </c>
      <c r="AG480" t="s">
        <v>27459</v>
      </c>
    </row>
    <row r="481" spans="2:33">
      <c r="B481" t="s">
        <v>28437</v>
      </c>
      <c r="C481">
        <v>60</v>
      </c>
      <c r="D481" t="s">
        <v>29195</v>
      </c>
      <c r="E481">
        <v>5</v>
      </c>
      <c r="F481">
        <v>0</v>
      </c>
      <c r="G481">
        <v>0</v>
      </c>
      <c r="H481">
        <v>2</v>
      </c>
      <c r="I481">
        <v>0</v>
      </c>
      <c r="K481">
        <v>-8554</v>
      </c>
      <c r="U481" t="s">
        <v>29196</v>
      </c>
      <c r="V481">
        <v>0</v>
      </c>
      <c r="W481">
        <v>40</v>
      </c>
      <c r="X481" t="s">
        <v>29197</v>
      </c>
      <c r="Y481" t="s">
        <v>102</v>
      </c>
      <c r="AE481" t="s">
        <v>29198</v>
      </c>
      <c r="AF481">
        <v>2</v>
      </c>
      <c r="AG481" t="s">
        <v>27534</v>
      </c>
    </row>
    <row r="482" spans="2:33">
      <c r="B482" t="s">
        <v>28437</v>
      </c>
      <c r="C482">
        <v>60</v>
      </c>
      <c r="D482" t="s">
        <v>29199</v>
      </c>
      <c r="E482">
        <v>5</v>
      </c>
      <c r="F482">
        <v>0</v>
      </c>
      <c r="G482">
        <v>2</v>
      </c>
      <c r="H482">
        <v>0</v>
      </c>
      <c r="I482">
        <v>0</v>
      </c>
      <c r="K482">
        <v>-10613</v>
      </c>
      <c r="U482" t="s">
        <v>29200</v>
      </c>
      <c r="V482">
        <v>0</v>
      </c>
      <c r="W482">
        <v>40</v>
      </c>
      <c r="X482" t="s">
        <v>27420</v>
      </c>
      <c r="Y482" t="s">
        <v>102</v>
      </c>
      <c r="AE482" t="s">
        <v>28994</v>
      </c>
      <c r="AF482">
        <v>2</v>
      </c>
      <c r="AG482" t="s">
        <v>27420</v>
      </c>
    </row>
    <row r="483" spans="2:33">
      <c r="B483" t="s">
        <v>28437</v>
      </c>
      <c r="C483">
        <v>60</v>
      </c>
      <c r="D483" t="s">
        <v>29201</v>
      </c>
      <c r="E483">
        <v>2</v>
      </c>
      <c r="F483">
        <v>1</v>
      </c>
      <c r="G483">
        <v>0</v>
      </c>
      <c r="H483">
        <v>0</v>
      </c>
      <c r="I483">
        <v>0</v>
      </c>
      <c r="K483">
        <v>-4444</v>
      </c>
      <c r="U483" t="s">
        <v>29202</v>
      </c>
      <c r="V483">
        <v>50</v>
      </c>
      <c r="W483">
        <v>50</v>
      </c>
      <c r="X483" t="s">
        <v>27543</v>
      </c>
      <c r="Y483" t="s">
        <v>102</v>
      </c>
      <c r="AE483" t="s">
        <v>29000</v>
      </c>
      <c r="AF483">
        <v>1</v>
      </c>
      <c r="AG483" t="s">
        <v>27543</v>
      </c>
    </row>
    <row r="484" spans="2:33">
      <c r="B484" t="s">
        <v>28437</v>
      </c>
      <c r="C484">
        <v>60</v>
      </c>
      <c r="D484" t="s">
        <v>29203</v>
      </c>
      <c r="E484">
        <v>2</v>
      </c>
      <c r="F484">
        <v>0</v>
      </c>
      <c r="G484">
        <v>0</v>
      </c>
      <c r="H484">
        <v>0</v>
      </c>
      <c r="I484">
        <v>2</v>
      </c>
      <c r="K484" t="s">
        <v>29204</v>
      </c>
      <c r="U484" t="s">
        <v>29205</v>
      </c>
      <c r="V484">
        <v>0</v>
      </c>
      <c r="W484">
        <v>100</v>
      </c>
      <c r="X484" t="s">
        <v>28049</v>
      </c>
      <c r="Y484" t="s">
        <v>102</v>
      </c>
      <c r="AE484" t="s">
        <v>1554</v>
      </c>
      <c r="AF484">
        <v>2</v>
      </c>
      <c r="AG484" t="s">
        <v>27376</v>
      </c>
    </row>
    <row r="485" spans="2:33">
      <c r="B485" t="s">
        <v>28437</v>
      </c>
      <c r="C485">
        <v>60</v>
      </c>
      <c r="D485" t="s">
        <v>29206</v>
      </c>
      <c r="E485">
        <v>2</v>
      </c>
      <c r="F485">
        <v>1</v>
      </c>
      <c r="G485">
        <v>0</v>
      </c>
      <c r="H485">
        <v>0</v>
      </c>
      <c r="I485">
        <v>0</v>
      </c>
      <c r="K485" t="s">
        <v>29207</v>
      </c>
      <c r="L485" t="s">
        <v>29208</v>
      </c>
      <c r="M485" t="s">
        <v>27360</v>
      </c>
      <c r="N485" t="s">
        <v>27383</v>
      </c>
      <c r="O485">
        <v>485895</v>
      </c>
      <c r="U485" t="s">
        <v>29209</v>
      </c>
      <c r="V485">
        <v>50</v>
      </c>
      <c r="W485">
        <v>50</v>
      </c>
      <c r="X485" t="s">
        <v>27459</v>
      </c>
      <c r="Y485" t="s">
        <v>102</v>
      </c>
      <c r="AE485" t="s">
        <v>27396</v>
      </c>
      <c r="AF485">
        <v>1</v>
      </c>
      <c r="AG485" t="s">
        <v>27459</v>
      </c>
    </row>
    <row r="486" spans="2:33">
      <c r="B486" t="s">
        <v>28437</v>
      </c>
      <c r="C486">
        <v>60</v>
      </c>
      <c r="D486" t="s">
        <v>29210</v>
      </c>
      <c r="E486">
        <v>2</v>
      </c>
      <c r="F486">
        <v>0</v>
      </c>
      <c r="G486">
        <v>0</v>
      </c>
      <c r="H486">
        <v>0</v>
      </c>
      <c r="I486">
        <v>2</v>
      </c>
      <c r="K486" t="s">
        <v>29211</v>
      </c>
      <c r="U486" t="s">
        <v>29212</v>
      </c>
      <c r="V486">
        <v>0</v>
      </c>
      <c r="W486">
        <v>100</v>
      </c>
      <c r="X486" t="s">
        <v>27543</v>
      </c>
      <c r="Y486" t="s">
        <v>102</v>
      </c>
      <c r="AE486" t="s">
        <v>1554</v>
      </c>
      <c r="AF486">
        <v>2</v>
      </c>
      <c r="AG486" t="s">
        <v>27543</v>
      </c>
    </row>
    <row r="487" spans="2:33">
      <c r="B487" t="s">
        <v>28437</v>
      </c>
      <c r="C487">
        <v>60</v>
      </c>
      <c r="D487" t="s">
        <v>29213</v>
      </c>
      <c r="E487">
        <v>2</v>
      </c>
      <c r="F487">
        <v>0</v>
      </c>
      <c r="G487">
        <v>2</v>
      </c>
      <c r="H487">
        <v>0</v>
      </c>
      <c r="I487">
        <v>0</v>
      </c>
      <c r="K487">
        <v>-3386</v>
      </c>
      <c r="U487" t="s">
        <v>29214</v>
      </c>
      <c r="V487">
        <v>0</v>
      </c>
      <c r="W487">
        <v>100</v>
      </c>
      <c r="X487" t="s">
        <v>29215</v>
      </c>
      <c r="Y487" t="s">
        <v>102</v>
      </c>
      <c r="AE487" t="s">
        <v>68</v>
      </c>
      <c r="AF487">
        <v>2</v>
      </c>
      <c r="AG487" t="s">
        <v>27420</v>
      </c>
    </row>
    <row r="488" spans="2:33">
      <c r="B488" t="s">
        <v>28437</v>
      </c>
      <c r="C488">
        <v>60</v>
      </c>
      <c r="D488" t="s">
        <v>29216</v>
      </c>
      <c r="E488">
        <v>2</v>
      </c>
      <c r="F488">
        <v>0</v>
      </c>
      <c r="G488">
        <v>2</v>
      </c>
      <c r="H488">
        <v>0</v>
      </c>
      <c r="I488">
        <v>0</v>
      </c>
      <c r="K488">
        <v>-5202</v>
      </c>
      <c r="U488" t="s">
        <v>29217</v>
      </c>
      <c r="V488">
        <v>0</v>
      </c>
      <c r="W488">
        <v>100</v>
      </c>
      <c r="X488" t="s">
        <v>27519</v>
      </c>
      <c r="Y488" t="s">
        <v>102</v>
      </c>
      <c r="AE488" t="s">
        <v>68</v>
      </c>
      <c r="AF488">
        <v>2</v>
      </c>
      <c r="AG488" t="s">
        <v>27519</v>
      </c>
    </row>
    <row r="489" spans="2:33">
      <c r="B489" t="s">
        <v>28437</v>
      </c>
      <c r="C489">
        <v>60</v>
      </c>
      <c r="D489" t="s">
        <v>29218</v>
      </c>
      <c r="E489">
        <v>2</v>
      </c>
      <c r="F489">
        <v>1</v>
      </c>
      <c r="G489">
        <v>0</v>
      </c>
      <c r="H489">
        <v>0</v>
      </c>
      <c r="I489">
        <v>0</v>
      </c>
      <c r="K489">
        <v>-7525</v>
      </c>
      <c r="M489" t="s">
        <v>27360</v>
      </c>
      <c r="N489" t="s">
        <v>27361</v>
      </c>
      <c r="O489">
        <v>612121</v>
      </c>
      <c r="U489" t="s">
        <v>29219</v>
      </c>
      <c r="V489">
        <v>50</v>
      </c>
      <c r="W489">
        <v>50</v>
      </c>
      <c r="X489" t="s">
        <v>29220</v>
      </c>
      <c r="Y489" t="s">
        <v>102</v>
      </c>
      <c r="Z489">
        <v>1</v>
      </c>
      <c r="AE489" t="s">
        <v>27365</v>
      </c>
      <c r="AF489">
        <v>1</v>
      </c>
      <c r="AG489" t="s">
        <v>27949</v>
      </c>
    </row>
    <row r="490" spans="2:33">
      <c r="B490" t="s">
        <v>28437</v>
      </c>
      <c r="C490">
        <v>60</v>
      </c>
      <c r="D490" t="s">
        <v>29221</v>
      </c>
      <c r="E490">
        <v>2</v>
      </c>
      <c r="F490">
        <v>0</v>
      </c>
      <c r="G490">
        <v>2</v>
      </c>
      <c r="H490">
        <v>0</v>
      </c>
      <c r="I490">
        <v>0</v>
      </c>
      <c r="K490" t="s">
        <v>29222</v>
      </c>
      <c r="U490" t="s">
        <v>29223</v>
      </c>
      <c r="V490">
        <v>0</v>
      </c>
      <c r="W490">
        <v>100</v>
      </c>
      <c r="X490" t="s">
        <v>27420</v>
      </c>
      <c r="Y490" t="s">
        <v>102</v>
      </c>
      <c r="AE490" t="s">
        <v>68</v>
      </c>
      <c r="AF490">
        <v>2</v>
      </c>
      <c r="AG490" t="s">
        <v>27420</v>
      </c>
    </row>
    <row r="491" spans="2:33">
      <c r="B491" t="s">
        <v>28437</v>
      </c>
      <c r="C491">
        <v>60</v>
      </c>
      <c r="D491" t="s">
        <v>29224</v>
      </c>
      <c r="E491">
        <v>2</v>
      </c>
      <c r="F491">
        <v>1</v>
      </c>
      <c r="G491">
        <v>0</v>
      </c>
      <c r="H491">
        <v>0</v>
      </c>
      <c r="I491">
        <v>0</v>
      </c>
      <c r="K491" t="s">
        <v>29225</v>
      </c>
      <c r="U491" t="s">
        <v>29226</v>
      </c>
      <c r="V491">
        <v>50</v>
      </c>
      <c r="W491">
        <v>50</v>
      </c>
      <c r="X491" t="s">
        <v>29227</v>
      </c>
      <c r="Y491" t="s">
        <v>102</v>
      </c>
      <c r="AE491" t="s">
        <v>27396</v>
      </c>
      <c r="AF491">
        <v>1</v>
      </c>
      <c r="AG491" t="s">
        <v>29228</v>
      </c>
    </row>
    <row r="492" spans="2:33">
      <c r="B492" t="s">
        <v>28437</v>
      </c>
      <c r="C492">
        <v>60</v>
      </c>
      <c r="D492" t="s">
        <v>29229</v>
      </c>
      <c r="E492">
        <v>2</v>
      </c>
      <c r="F492">
        <v>0</v>
      </c>
      <c r="G492">
        <v>1</v>
      </c>
      <c r="H492">
        <v>0</v>
      </c>
      <c r="I492">
        <v>1</v>
      </c>
      <c r="K492">
        <v>-2784</v>
      </c>
      <c r="U492" t="s">
        <v>29230</v>
      </c>
      <c r="V492">
        <v>0</v>
      </c>
      <c r="W492">
        <v>100</v>
      </c>
      <c r="X492" t="s">
        <v>27376</v>
      </c>
      <c r="Y492" t="s">
        <v>102</v>
      </c>
      <c r="AE492" t="s">
        <v>28931</v>
      </c>
      <c r="AF492">
        <v>2</v>
      </c>
      <c r="AG492" t="s">
        <v>27376</v>
      </c>
    </row>
    <row r="493" spans="2:33">
      <c r="B493" t="s">
        <v>28437</v>
      </c>
      <c r="C493">
        <v>60</v>
      </c>
      <c r="D493" t="s">
        <v>29231</v>
      </c>
      <c r="E493">
        <v>2</v>
      </c>
      <c r="F493">
        <v>0</v>
      </c>
      <c r="G493">
        <v>0</v>
      </c>
      <c r="H493">
        <v>0</v>
      </c>
      <c r="I493">
        <v>2</v>
      </c>
      <c r="K493" t="s">
        <v>29232</v>
      </c>
      <c r="L493" t="s">
        <v>28234</v>
      </c>
      <c r="M493" t="s">
        <v>27360</v>
      </c>
      <c r="N493" t="s">
        <v>27361</v>
      </c>
      <c r="O493">
        <v>489684</v>
      </c>
      <c r="U493" t="s">
        <v>29233</v>
      </c>
      <c r="V493">
        <v>0</v>
      </c>
      <c r="W493">
        <v>100</v>
      </c>
      <c r="X493" t="s">
        <v>27824</v>
      </c>
      <c r="Y493" t="s">
        <v>102</v>
      </c>
      <c r="AE493" t="s">
        <v>1554</v>
      </c>
      <c r="AF493">
        <v>2</v>
      </c>
      <c r="AG493" t="s">
        <v>27824</v>
      </c>
    </row>
    <row r="494" spans="2:33">
      <c r="B494" t="s">
        <v>28437</v>
      </c>
      <c r="C494">
        <v>60</v>
      </c>
      <c r="D494" t="s">
        <v>29234</v>
      </c>
      <c r="E494">
        <v>2</v>
      </c>
      <c r="F494">
        <v>1</v>
      </c>
      <c r="G494">
        <v>0</v>
      </c>
      <c r="H494">
        <v>0</v>
      </c>
      <c r="I494">
        <v>0</v>
      </c>
      <c r="K494" t="s">
        <v>29235</v>
      </c>
      <c r="U494" t="s">
        <v>29236</v>
      </c>
      <c r="V494">
        <v>50</v>
      </c>
      <c r="W494">
        <v>50</v>
      </c>
      <c r="X494" t="s">
        <v>29237</v>
      </c>
      <c r="Y494" t="s">
        <v>102</v>
      </c>
      <c r="AE494" t="s">
        <v>27365</v>
      </c>
      <c r="AF494">
        <v>1</v>
      </c>
      <c r="AG494" t="s">
        <v>29238</v>
      </c>
    </row>
    <row r="495" spans="2:33">
      <c r="B495" t="s">
        <v>28437</v>
      </c>
      <c r="C495">
        <v>60</v>
      </c>
      <c r="D495" t="s">
        <v>29239</v>
      </c>
      <c r="E495">
        <v>2</v>
      </c>
      <c r="F495">
        <v>0</v>
      </c>
      <c r="G495">
        <v>0</v>
      </c>
      <c r="H495">
        <v>2</v>
      </c>
      <c r="I495">
        <v>0</v>
      </c>
      <c r="K495" t="s">
        <v>29240</v>
      </c>
      <c r="M495" t="s">
        <v>27360</v>
      </c>
      <c r="N495" t="s">
        <v>27361</v>
      </c>
      <c r="O495">
        <v>627642</v>
      </c>
      <c r="U495" t="s">
        <v>29241</v>
      </c>
      <c r="V495">
        <v>0</v>
      </c>
      <c r="W495">
        <v>100</v>
      </c>
      <c r="X495" t="s">
        <v>27427</v>
      </c>
      <c r="Y495" t="s">
        <v>102</v>
      </c>
      <c r="Z495">
        <v>1</v>
      </c>
      <c r="AE495" t="s">
        <v>829</v>
      </c>
      <c r="AF495">
        <v>2</v>
      </c>
      <c r="AG495" t="s">
        <v>27427</v>
      </c>
    </row>
    <row r="496" spans="2:33">
      <c r="B496" t="s">
        <v>28437</v>
      </c>
      <c r="C496">
        <v>60</v>
      </c>
      <c r="D496" t="s">
        <v>29242</v>
      </c>
      <c r="E496">
        <v>2</v>
      </c>
      <c r="F496">
        <v>0</v>
      </c>
      <c r="G496">
        <v>0</v>
      </c>
      <c r="H496">
        <v>2</v>
      </c>
      <c r="I496">
        <v>0</v>
      </c>
      <c r="K496">
        <v>12399316751</v>
      </c>
      <c r="M496" t="s">
        <v>27360</v>
      </c>
      <c r="N496" t="s">
        <v>27361</v>
      </c>
      <c r="O496">
        <v>571187</v>
      </c>
      <c r="U496" t="s">
        <v>29243</v>
      </c>
      <c r="V496">
        <v>0</v>
      </c>
      <c r="W496">
        <v>100</v>
      </c>
      <c r="X496" t="s">
        <v>27543</v>
      </c>
      <c r="Y496" t="s">
        <v>102</v>
      </c>
      <c r="Z496">
        <v>2</v>
      </c>
      <c r="AE496" t="s">
        <v>829</v>
      </c>
      <c r="AF496">
        <v>2</v>
      </c>
      <c r="AG496" t="s">
        <v>27543</v>
      </c>
    </row>
    <row r="497" spans="2:33">
      <c r="B497" t="s">
        <v>28437</v>
      </c>
      <c r="C497">
        <v>60</v>
      </c>
      <c r="D497" t="s">
        <v>29244</v>
      </c>
      <c r="E497">
        <v>2</v>
      </c>
      <c r="F497">
        <v>1</v>
      </c>
      <c r="G497">
        <v>0</v>
      </c>
      <c r="H497">
        <v>0</v>
      </c>
      <c r="I497">
        <v>0</v>
      </c>
      <c r="K497">
        <v>-7504</v>
      </c>
      <c r="M497" t="s">
        <v>27360</v>
      </c>
      <c r="N497" t="s">
        <v>27383</v>
      </c>
      <c r="O497">
        <v>621429</v>
      </c>
      <c r="U497" t="s">
        <v>29245</v>
      </c>
      <c r="V497">
        <v>50</v>
      </c>
      <c r="W497">
        <v>50</v>
      </c>
      <c r="X497" t="s">
        <v>27427</v>
      </c>
      <c r="Y497" t="s">
        <v>102</v>
      </c>
      <c r="Z497">
        <v>1</v>
      </c>
      <c r="AE497" t="s">
        <v>28872</v>
      </c>
      <c r="AF497">
        <v>1</v>
      </c>
      <c r="AG497" t="s">
        <v>27427</v>
      </c>
    </row>
    <row r="498" spans="2:33">
      <c r="B498" t="s">
        <v>28437</v>
      </c>
      <c r="C498">
        <v>60</v>
      </c>
      <c r="D498" t="s">
        <v>29246</v>
      </c>
      <c r="E498">
        <v>4</v>
      </c>
      <c r="F498">
        <v>0</v>
      </c>
      <c r="G498">
        <v>0</v>
      </c>
      <c r="H498">
        <v>0</v>
      </c>
      <c r="I498">
        <v>2</v>
      </c>
      <c r="K498">
        <v>-3565</v>
      </c>
      <c r="U498" t="s">
        <v>29247</v>
      </c>
      <c r="V498">
        <v>0</v>
      </c>
      <c r="W498">
        <v>50</v>
      </c>
      <c r="X498" t="s">
        <v>27376</v>
      </c>
      <c r="Y498" t="s">
        <v>102</v>
      </c>
      <c r="AE498" t="s">
        <v>29045</v>
      </c>
      <c r="AF498">
        <v>2</v>
      </c>
      <c r="AG498" t="s">
        <v>27376</v>
      </c>
    </row>
    <row r="499" spans="2:33">
      <c r="B499" t="s">
        <v>28437</v>
      </c>
      <c r="C499">
        <v>60</v>
      </c>
      <c r="D499" t="s">
        <v>29248</v>
      </c>
      <c r="E499">
        <v>4</v>
      </c>
      <c r="F499">
        <v>0</v>
      </c>
      <c r="G499">
        <v>3</v>
      </c>
      <c r="H499">
        <v>0</v>
      </c>
      <c r="I499">
        <v>0</v>
      </c>
      <c r="K499">
        <v>-8993</v>
      </c>
      <c r="U499" t="s">
        <v>29249</v>
      </c>
      <c r="V499">
        <v>0</v>
      </c>
      <c r="W499">
        <v>75</v>
      </c>
      <c r="X499" t="s">
        <v>29250</v>
      </c>
      <c r="Y499" t="s">
        <v>102</v>
      </c>
      <c r="AE499" t="s">
        <v>27571</v>
      </c>
      <c r="AF499">
        <v>3</v>
      </c>
      <c r="AG499" t="s">
        <v>29251</v>
      </c>
    </row>
    <row r="500" spans="2:33">
      <c r="B500" t="s">
        <v>28437</v>
      </c>
      <c r="C500">
        <v>60</v>
      </c>
      <c r="D500" t="s">
        <v>29252</v>
      </c>
      <c r="E500">
        <v>2</v>
      </c>
      <c r="F500">
        <v>1</v>
      </c>
      <c r="G500">
        <v>0</v>
      </c>
      <c r="H500">
        <v>0</v>
      </c>
      <c r="I500">
        <v>0</v>
      </c>
      <c r="K500" t="s">
        <v>29253</v>
      </c>
      <c r="M500" t="s">
        <v>27360</v>
      </c>
      <c r="N500" t="s">
        <v>27383</v>
      </c>
      <c r="O500">
        <v>408736</v>
      </c>
      <c r="U500" t="s">
        <v>29254</v>
      </c>
      <c r="V500">
        <v>50</v>
      </c>
      <c r="W500">
        <v>50</v>
      </c>
      <c r="X500" t="s">
        <v>27427</v>
      </c>
      <c r="Y500" t="s">
        <v>102</v>
      </c>
      <c r="Z500">
        <v>1</v>
      </c>
      <c r="AE500" t="s">
        <v>29255</v>
      </c>
      <c r="AF500">
        <v>1</v>
      </c>
      <c r="AG500" t="s">
        <v>27427</v>
      </c>
    </row>
    <row r="501" spans="2:33">
      <c r="B501" t="s">
        <v>28437</v>
      </c>
      <c r="C501">
        <v>60</v>
      </c>
      <c r="D501" t="s">
        <v>29256</v>
      </c>
      <c r="E501">
        <v>2</v>
      </c>
      <c r="F501">
        <v>1</v>
      </c>
      <c r="G501">
        <v>0</v>
      </c>
      <c r="H501">
        <v>0</v>
      </c>
      <c r="I501">
        <v>0</v>
      </c>
      <c r="K501">
        <v>-8176</v>
      </c>
      <c r="U501" t="s">
        <v>29257</v>
      </c>
      <c r="V501">
        <v>50</v>
      </c>
      <c r="W501">
        <v>50</v>
      </c>
      <c r="X501" t="s">
        <v>27614</v>
      </c>
      <c r="Y501" t="s">
        <v>102</v>
      </c>
      <c r="AE501" t="s">
        <v>27365</v>
      </c>
      <c r="AF501">
        <v>1</v>
      </c>
      <c r="AG501" t="s">
        <v>27427</v>
      </c>
    </row>
    <row r="502" spans="2:33">
      <c r="B502" t="s">
        <v>28437</v>
      </c>
      <c r="C502">
        <v>60</v>
      </c>
      <c r="D502" t="s">
        <v>29258</v>
      </c>
      <c r="E502">
        <v>2</v>
      </c>
      <c r="F502">
        <v>1</v>
      </c>
      <c r="G502">
        <v>0</v>
      </c>
      <c r="H502">
        <v>0</v>
      </c>
      <c r="I502">
        <v>0</v>
      </c>
      <c r="K502" t="s">
        <v>29259</v>
      </c>
      <c r="U502" t="s">
        <v>29260</v>
      </c>
      <c r="V502">
        <v>50</v>
      </c>
      <c r="W502">
        <v>50</v>
      </c>
      <c r="X502" t="s">
        <v>27427</v>
      </c>
      <c r="Y502" t="s">
        <v>102</v>
      </c>
      <c r="AE502" t="s">
        <v>28908</v>
      </c>
      <c r="AF502">
        <v>1</v>
      </c>
      <c r="AG502" t="s">
        <v>27427</v>
      </c>
    </row>
    <row r="503" spans="2:33">
      <c r="B503" t="s">
        <v>28437</v>
      </c>
      <c r="C503">
        <v>60</v>
      </c>
      <c r="D503" t="s">
        <v>29261</v>
      </c>
      <c r="E503">
        <v>2</v>
      </c>
      <c r="F503">
        <v>0</v>
      </c>
      <c r="G503">
        <v>0</v>
      </c>
      <c r="H503">
        <v>2</v>
      </c>
      <c r="I503">
        <v>0</v>
      </c>
      <c r="K503" t="s">
        <v>29262</v>
      </c>
      <c r="U503" t="s">
        <v>29263</v>
      </c>
      <c r="V503">
        <v>0</v>
      </c>
      <c r="W503">
        <v>100</v>
      </c>
      <c r="X503" t="s">
        <v>27376</v>
      </c>
      <c r="Y503" t="s">
        <v>102</v>
      </c>
      <c r="AE503" t="s">
        <v>829</v>
      </c>
      <c r="AF503">
        <v>2</v>
      </c>
      <c r="AG503" t="s">
        <v>27376</v>
      </c>
    </row>
    <row r="504" spans="2:33">
      <c r="B504" t="s">
        <v>28437</v>
      </c>
      <c r="C504">
        <v>60</v>
      </c>
      <c r="D504" t="s">
        <v>29264</v>
      </c>
      <c r="E504">
        <v>2</v>
      </c>
      <c r="F504">
        <v>0</v>
      </c>
      <c r="G504">
        <v>1</v>
      </c>
      <c r="H504">
        <v>1</v>
      </c>
      <c r="I504">
        <v>0</v>
      </c>
      <c r="K504">
        <v>-8979</v>
      </c>
      <c r="M504" t="s">
        <v>27360</v>
      </c>
      <c r="N504" t="s">
        <v>27383</v>
      </c>
      <c r="O504">
        <v>597671</v>
      </c>
      <c r="U504" t="s">
        <v>29265</v>
      </c>
      <c r="V504">
        <v>0</v>
      </c>
      <c r="W504">
        <v>100</v>
      </c>
      <c r="X504" t="s">
        <v>29266</v>
      </c>
      <c r="Y504" t="s">
        <v>102</v>
      </c>
      <c r="Z504">
        <v>1</v>
      </c>
      <c r="AE504" t="s">
        <v>29267</v>
      </c>
      <c r="AF504">
        <v>2</v>
      </c>
      <c r="AG504" t="s">
        <v>27459</v>
      </c>
    </row>
    <row r="505" spans="2:33">
      <c r="B505" t="s">
        <v>28437</v>
      </c>
      <c r="C505">
        <v>60</v>
      </c>
      <c r="D505" t="s">
        <v>29268</v>
      </c>
      <c r="E505">
        <v>2</v>
      </c>
      <c r="F505">
        <v>0</v>
      </c>
      <c r="G505">
        <v>2</v>
      </c>
      <c r="H505">
        <v>0</v>
      </c>
      <c r="I505">
        <v>0</v>
      </c>
      <c r="K505">
        <v>-5644</v>
      </c>
      <c r="U505" t="s">
        <v>29269</v>
      </c>
      <c r="V505">
        <v>0</v>
      </c>
      <c r="W505">
        <v>100</v>
      </c>
      <c r="X505" t="s">
        <v>29270</v>
      </c>
      <c r="Y505" t="s">
        <v>102</v>
      </c>
      <c r="AE505" t="s">
        <v>68</v>
      </c>
      <c r="AF505">
        <v>2</v>
      </c>
      <c r="AG505" t="s">
        <v>27534</v>
      </c>
    </row>
    <row r="506" spans="2:33">
      <c r="B506" t="s">
        <v>28437</v>
      </c>
      <c r="C506">
        <v>60</v>
      </c>
      <c r="D506" t="s">
        <v>29271</v>
      </c>
      <c r="E506">
        <v>2</v>
      </c>
      <c r="F506">
        <v>1</v>
      </c>
      <c r="G506">
        <v>0</v>
      </c>
      <c r="H506">
        <v>0</v>
      </c>
      <c r="I506">
        <v>0</v>
      </c>
      <c r="U506" t="s">
        <v>29272</v>
      </c>
      <c r="V506">
        <v>50</v>
      </c>
      <c r="W506">
        <v>50</v>
      </c>
      <c r="X506" t="s">
        <v>27614</v>
      </c>
      <c r="Y506" t="s">
        <v>102</v>
      </c>
      <c r="AE506" t="s">
        <v>29273</v>
      </c>
      <c r="AF506">
        <v>1</v>
      </c>
      <c r="AG506" t="s">
        <v>27427</v>
      </c>
    </row>
    <row r="507" spans="2:33">
      <c r="B507" t="s">
        <v>28437</v>
      </c>
      <c r="C507">
        <v>60</v>
      </c>
      <c r="D507" t="s">
        <v>29274</v>
      </c>
      <c r="E507">
        <v>2</v>
      </c>
      <c r="F507">
        <v>0</v>
      </c>
      <c r="G507">
        <v>0</v>
      </c>
      <c r="H507">
        <v>0</v>
      </c>
      <c r="I507">
        <v>2</v>
      </c>
      <c r="K507" t="s">
        <v>29275</v>
      </c>
      <c r="U507" t="s">
        <v>29276</v>
      </c>
      <c r="V507">
        <v>0</v>
      </c>
      <c r="W507">
        <v>100</v>
      </c>
      <c r="X507" t="s">
        <v>29277</v>
      </c>
      <c r="Y507" t="s">
        <v>102</v>
      </c>
      <c r="AE507" t="s">
        <v>1554</v>
      </c>
      <c r="AF507">
        <v>2</v>
      </c>
      <c r="AG507" t="s">
        <v>27427</v>
      </c>
    </row>
    <row r="508" spans="2:33">
      <c r="B508" t="s">
        <v>28437</v>
      </c>
      <c r="C508">
        <v>60</v>
      </c>
      <c r="D508" t="s">
        <v>29278</v>
      </c>
      <c r="E508">
        <v>5</v>
      </c>
      <c r="F508">
        <v>0</v>
      </c>
      <c r="G508">
        <v>2</v>
      </c>
      <c r="H508">
        <v>0</v>
      </c>
      <c r="I508">
        <v>0</v>
      </c>
      <c r="K508" t="s">
        <v>29279</v>
      </c>
      <c r="U508" t="s">
        <v>29280</v>
      </c>
      <c r="V508">
        <v>0</v>
      </c>
      <c r="W508">
        <v>40</v>
      </c>
      <c r="X508" t="s">
        <v>29281</v>
      </c>
      <c r="Y508" t="s">
        <v>102</v>
      </c>
      <c r="AE508" t="s">
        <v>28994</v>
      </c>
      <c r="AF508">
        <v>2</v>
      </c>
      <c r="AG508" t="s">
        <v>27665</v>
      </c>
    </row>
    <row r="509" spans="2:33">
      <c r="B509" t="s">
        <v>28437</v>
      </c>
      <c r="C509">
        <v>60</v>
      </c>
      <c r="D509" t="s">
        <v>29282</v>
      </c>
      <c r="E509">
        <v>2</v>
      </c>
      <c r="F509">
        <v>1</v>
      </c>
      <c r="G509">
        <v>0</v>
      </c>
      <c r="H509">
        <v>0</v>
      </c>
      <c r="I509">
        <v>0</v>
      </c>
      <c r="K509" t="s">
        <v>29283</v>
      </c>
      <c r="U509" t="s">
        <v>29284</v>
      </c>
      <c r="V509">
        <v>50</v>
      </c>
      <c r="W509">
        <v>50</v>
      </c>
      <c r="X509" t="s">
        <v>29285</v>
      </c>
      <c r="Y509" t="s">
        <v>102</v>
      </c>
      <c r="AE509" t="s">
        <v>29286</v>
      </c>
      <c r="AF509">
        <v>1</v>
      </c>
      <c r="AG509" t="s">
        <v>27427</v>
      </c>
    </row>
    <row r="510" spans="2:33">
      <c r="B510" t="s">
        <v>28437</v>
      </c>
      <c r="C510">
        <v>60</v>
      </c>
      <c r="D510" t="s">
        <v>29287</v>
      </c>
      <c r="E510">
        <v>2</v>
      </c>
      <c r="F510">
        <v>1</v>
      </c>
      <c r="G510">
        <v>0</v>
      </c>
      <c r="H510">
        <v>0</v>
      </c>
      <c r="I510">
        <v>0</v>
      </c>
      <c r="K510">
        <v>-3734</v>
      </c>
      <c r="U510" t="s">
        <v>29288</v>
      </c>
      <c r="V510">
        <v>50</v>
      </c>
      <c r="W510">
        <v>50</v>
      </c>
      <c r="X510" t="s">
        <v>27512</v>
      </c>
      <c r="Y510" t="s">
        <v>102</v>
      </c>
      <c r="AE510" t="s">
        <v>29289</v>
      </c>
      <c r="AF510">
        <v>1</v>
      </c>
      <c r="AG510" t="s">
        <v>27512</v>
      </c>
    </row>
    <row r="511" spans="2:33">
      <c r="B511" t="s">
        <v>28437</v>
      </c>
      <c r="C511">
        <v>60</v>
      </c>
      <c r="D511" t="s">
        <v>29290</v>
      </c>
      <c r="E511">
        <v>5</v>
      </c>
      <c r="F511">
        <v>0</v>
      </c>
      <c r="G511">
        <v>0</v>
      </c>
      <c r="H511">
        <v>0</v>
      </c>
      <c r="I511">
        <v>2</v>
      </c>
      <c r="K511" t="s">
        <v>29291</v>
      </c>
      <c r="U511" t="s">
        <v>29292</v>
      </c>
      <c r="V511">
        <v>0</v>
      </c>
      <c r="W511">
        <v>40</v>
      </c>
      <c r="X511" t="s">
        <v>29293</v>
      </c>
      <c r="Y511" t="s">
        <v>102</v>
      </c>
      <c r="AE511" t="s">
        <v>29294</v>
      </c>
      <c r="AF511">
        <v>2</v>
      </c>
      <c r="AG511" t="s">
        <v>27660</v>
      </c>
    </row>
    <row r="512" spans="2:33">
      <c r="B512" t="s">
        <v>28437</v>
      </c>
      <c r="C512">
        <v>60</v>
      </c>
      <c r="D512" t="s">
        <v>29295</v>
      </c>
      <c r="E512">
        <v>2</v>
      </c>
      <c r="F512">
        <v>1</v>
      </c>
      <c r="G512">
        <v>0</v>
      </c>
      <c r="H512">
        <v>0</v>
      </c>
      <c r="I512">
        <v>0</v>
      </c>
      <c r="K512">
        <v>-3884</v>
      </c>
      <c r="M512" t="s">
        <v>27360</v>
      </c>
      <c r="N512" t="s">
        <v>27383</v>
      </c>
      <c r="O512">
        <v>650908</v>
      </c>
      <c r="U512" t="s">
        <v>29296</v>
      </c>
      <c r="V512">
        <v>50</v>
      </c>
      <c r="W512">
        <v>50</v>
      </c>
      <c r="X512" t="s">
        <v>27459</v>
      </c>
      <c r="Y512" t="s">
        <v>102</v>
      </c>
      <c r="Z512">
        <v>1</v>
      </c>
      <c r="AE512" t="s">
        <v>27365</v>
      </c>
      <c r="AF512">
        <v>1</v>
      </c>
      <c r="AG512" t="s">
        <v>27459</v>
      </c>
    </row>
    <row r="513" spans="2:33">
      <c r="B513" t="s">
        <v>28437</v>
      </c>
      <c r="C513">
        <v>60</v>
      </c>
      <c r="D513" t="s">
        <v>29297</v>
      </c>
      <c r="E513">
        <v>2</v>
      </c>
      <c r="F513">
        <v>0</v>
      </c>
      <c r="G513">
        <v>2</v>
      </c>
      <c r="H513">
        <v>0</v>
      </c>
      <c r="I513">
        <v>0</v>
      </c>
      <c r="U513" t="s">
        <v>29298</v>
      </c>
      <c r="V513">
        <v>0</v>
      </c>
      <c r="W513">
        <v>100</v>
      </c>
      <c r="X513" t="s">
        <v>28075</v>
      </c>
      <c r="Y513" t="s">
        <v>102</v>
      </c>
      <c r="AE513" t="s">
        <v>68</v>
      </c>
      <c r="AF513">
        <v>2</v>
      </c>
      <c r="AG513" t="s">
        <v>28075</v>
      </c>
    </row>
    <row r="514" spans="2:33">
      <c r="B514" t="s">
        <v>28437</v>
      </c>
      <c r="C514">
        <v>60</v>
      </c>
      <c r="D514" t="s">
        <v>29299</v>
      </c>
      <c r="E514">
        <v>2</v>
      </c>
      <c r="F514">
        <v>1</v>
      </c>
      <c r="G514">
        <v>0</v>
      </c>
      <c r="H514">
        <v>0</v>
      </c>
      <c r="I514">
        <v>0</v>
      </c>
      <c r="K514" t="s">
        <v>29300</v>
      </c>
      <c r="M514" t="s">
        <v>27360</v>
      </c>
      <c r="N514" t="s">
        <v>27361</v>
      </c>
      <c r="O514">
        <v>587489</v>
      </c>
      <c r="U514" t="s">
        <v>29301</v>
      </c>
      <c r="V514">
        <v>50</v>
      </c>
      <c r="W514">
        <v>50</v>
      </c>
      <c r="X514" t="s">
        <v>27883</v>
      </c>
      <c r="Y514" t="s">
        <v>102</v>
      </c>
      <c r="Z514">
        <v>1</v>
      </c>
      <c r="AE514" t="s">
        <v>27365</v>
      </c>
      <c r="AF514">
        <v>1</v>
      </c>
      <c r="AG514" t="s">
        <v>27438</v>
      </c>
    </row>
    <row r="515" spans="2:33">
      <c r="B515" t="s">
        <v>28437</v>
      </c>
      <c r="C515">
        <v>60</v>
      </c>
      <c r="D515" t="s">
        <v>29302</v>
      </c>
      <c r="E515">
        <v>2</v>
      </c>
      <c r="F515">
        <v>1</v>
      </c>
      <c r="G515">
        <v>0</v>
      </c>
      <c r="H515">
        <v>0</v>
      </c>
      <c r="I515">
        <v>0</v>
      </c>
      <c r="K515" t="s">
        <v>29303</v>
      </c>
      <c r="L515" t="s">
        <v>29304</v>
      </c>
      <c r="M515" t="s">
        <v>27360</v>
      </c>
      <c r="N515" t="s">
        <v>27361</v>
      </c>
      <c r="O515">
        <v>626614</v>
      </c>
      <c r="U515" t="s">
        <v>29305</v>
      </c>
      <c r="V515">
        <v>50</v>
      </c>
      <c r="W515">
        <v>50</v>
      </c>
      <c r="X515" t="s">
        <v>29306</v>
      </c>
      <c r="Y515" t="s">
        <v>102</v>
      </c>
      <c r="AE515" t="s">
        <v>27365</v>
      </c>
      <c r="AF515">
        <v>1</v>
      </c>
      <c r="AG515" t="s">
        <v>29082</v>
      </c>
    </row>
    <row r="516" spans="2:33">
      <c r="B516" t="s">
        <v>28437</v>
      </c>
      <c r="C516">
        <v>60</v>
      </c>
      <c r="D516" t="s">
        <v>29307</v>
      </c>
      <c r="E516">
        <v>2</v>
      </c>
      <c r="F516">
        <v>0</v>
      </c>
      <c r="G516">
        <v>0</v>
      </c>
      <c r="H516">
        <v>0</v>
      </c>
      <c r="I516">
        <v>2</v>
      </c>
      <c r="K516">
        <v>17168864000</v>
      </c>
      <c r="U516" t="s">
        <v>29308</v>
      </c>
      <c r="V516">
        <v>0</v>
      </c>
      <c r="W516">
        <v>100</v>
      </c>
      <c r="X516" t="s">
        <v>27543</v>
      </c>
      <c r="Y516" t="s">
        <v>102</v>
      </c>
      <c r="AE516" t="s">
        <v>1554</v>
      </c>
      <c r="AF516">
        <v>2</v>
      </c>
      <c r="AG516" t="s">
        <v>27543</v>
      </c>
    </row>
    <row r="517" spans="2:33">
      <c r="B517" t="s">
        <v>28437</v>
      </c>
      <c r="C517">
        <v>60</v>
      </c>
      <c r="D517" t="s">
        <v>29309</v>
      </c>
      <c r="E517">
        <v>2</v>
      </c>
      <c r="F517">
        <v>0</v>
      </c>
      <c r="G517">
        <v>0</v>
      </c>
      <c r="H517">
        <v>0</v>
      </c>
      <c r="I517">
        <v>2</v>
      </c>
      <c r="K517" t="s">
        <v>29310</v>
      </c>
      <c r="U517" t="s">
        <v>29311</v>
      </c>
      <c r="V517">
        <v>0</v>
      </c>
      <c r="W517">
        <v>100</v>
      </c>
      <c r="X517" t="s">
        <v>29312</v>
      </c>
      <c r="Y517" t="s">
        <v>102</v>
      </c>
      <c r="AE517" t="s">
        <v>1554</v>
      </c>
      <c r="AF517">
        <v>2</v>
      </c>
      <c r="AG517" t="s">
        <v>28532</v>
      </c>
    </row>
    <row r="518" spans="2:33">
      <c r="B518" t="s">
        <v>28437</v>
      </c>
      <c r="C518">
        <v>60</v>
      </c>
      <c r="D518" t="s">
        <v>29313</v>
      </c>
      <c r="E518">
        <v>2</v>
      </c>
      <c r="F518">
        <v>0</v>
      </c>
      <c r="G518">
        <v>1</v>
      </c>
      <c r="H518">
        <v>0</v>
      </c>
      <c r="I518">
        <v>1</v>
      </c>
      <c r="K518">
        <v>-10909</v>
      </c>
      <c r="U518" t="s">
        <v>29314</v>
      </c>
      <c r="V518">
        <v>0</v>
      </c>
      <c r="W518">
        <v>100</v>
      </c>
      <c r="X518" t="s">
        <v>27432</v>
      </c>
      <c r="Y518" t="s">
        <v>102</v>
      </c>
      <c r="AE518" t="s">
        <v>28931</v>
      </c>
      <c r="AF518">
        <v>2</v>
      </c>
      <c r="AG518" t="s">
        <v>27432</v>
      </c>
    </row>
    <row r="519" spans="2:33">
      <c r="B519" t="s">
        <v>28437</v>
      </c>
      <c r="C519">
        <v>60</v>
      </c>
      <c r="D519" t="s">
        <v>29315</v>
      </c>
      <c r="E519">
        <v>2</v>
      </c>
      <c r="F519">
        <v>0</v>
      </c>
      <c r="G519">
        <v>2</v>
      </c>
      <c r="H519">
        <v>0</v>
      </c>
      <c r="I519">
        <v>0</v>
      </c>
      <c r="U519" t="s">
        <v>29316</v>
      </c>
      <c r="V519">
        <v>0</v>
      </c>
      <c r="W519">
        <v>100</v>
      </c>
      <c r="X519" t="s">
        <v>27740</v>
      </c>
      <c r="Y519" t="s">
        <v>102</v>
      </c>
      <c r="AE519" t="s">
        <v>68</v>
      </c>
      <c r="AF519">
        <v>2</v>
      </c>
      <c r="AG519" t="s">
        <v>27420</v>
      </c>
    </row>
    <row r="520" spans="2:33">
      <c r="B520" t="s">
        <v>28437</v>
      </c>
      <c r="C520">
        <v>60</v>
      </c>
      <c r="D520" t="s">
        <v>29317</v>
      </c>
      <c r="E520">
        <v>2</v>
      </c>
      <c r="F520">
        <v>0</v>
      </c>
      <c r="G520">
        <v>2</v>
      </c>
      <c r="H520">
        <v>0</v>
      </c>
      <c r="I520">
        <v>0</v>
      </c>
      <c r="K520">
        <v>-9665</v>
      </c>
      <c r="U520" t="s">
        <v>29318</v>
      </c>
      <c r="V520">
        <v>0</v>
      </c>
      <c r="W520">
        <v>100</v>
      </c>
      <c r="X520" t="s">
        <v>27427</v>
      </c>
      <c r="Y520" t="s">
        <v>102</v>
      </c>
      <c r="AE520" t="s">
        <v>68</v>
      </c>
      <c r="AF520">
        <v>2</v>
      </c>
      <c r="AG520" t="s">
        <v>27427</v>
      </c>
    </row>
    <row r="521" spans="2:33">
      <c r="B521" t="s">
        <v>28437</v>
      </c>
      <c r="C521">
        <v>60</v>
      </c>
      <c r="D521" t="s">
        <v>29319</v>
      </c>
      <c r="E521">
        <v>2</v>
      </c>
      <c r="F521">
        <v>0</v>
      </c>
      <c r="G521">
        <v>2</v>
      </c>
      <c r="H521">
        <v>0</v>
      </c>
      <c r="I521">
        <v>0</v>
      </c>
      <c r="K521" t="s">
        <v>29320</v>
      </c>
      <c r="U521" t="s">
        <v>29321</v>
      </c>
      <c r="V521">
        <v>0</v>
      </c>
      <c r="W521">
        <v>100</v>
      </c>
      <c r="X521" t="s">
        <v>29322</v>
      </c>
      <c r="Y521" t="s">
        <v>102</v>
      </c>
      <c r="AE521" t="s">
        <v>68</v>
      </c>
      <c r="AF521">
        <v>2</v>
      </c>
      <c r="AG521" t="s">
        <v>29323</v>
      </c>
    </row>
    <row r="522" spans="2:33">
      <c r="B522" t="s">
        <v>28437</v>
      </c>
      <c r="C522">
        <v>60</v>
      </c>
      <c r="D522" t="s">
        <v>29324</v>
      </c>
      <c r="E522">
        <v>2</v>
      </c>
      <c r="F522">
        <v>1</v>
      </c>
      <c r="G522">
        <v>0</v>
      </c>
      <c r="H522">
        <v>0</v>
      </c>
      <c r="I522">
        <v>0</v>
      </c>
      <c r="K522">
        <v>7148974619</v>
      </c>
      <c r="U522" t="s">
        <v>29325</v>
      </c>
      <c r="V522">
        <v>50</v>
      </c>
      <c r="W522">
        <v>50</v>
      </c>
      <c r="X522" t="s">
        <v>29326</v>
      </c>
      <c r="Y522" t="s">
        <v>102</v>
      </c>
      <c r="AE522" t="s">
        <v>28747</v>
      </c>
      <c r="AF522">
        <v>1</v>
      </c>
      <c r="AG522" t="s">
        <v>27420</v>
      </c>
    </row>
    <row r="523" spans="2:33">
      <c r="B523" t="s">
        <v>28437</v>
      </c>
      <c r="C523">
        <v>60</v>
      </c>
      <c r="D523" t="s">
        <v>29327</v>
      </c>
      <c r="E523">
        <v>2</v>
      </c>
      <c r="F523">
        <v>0</v>
      </c>
      <c r="G523">
        <v>0</v>
      </c>
      <c r="H523">
        <v>0</v>
      </c>
      <c r="I523">
        <v>2</v>
      </c>
      <c r="K523">
        <v>18457963900</v>
      </c>
      <c r="U523" t="s">
        <v>29328</v>
      </c>
      <c r="V523">
        <v>0</v>
      </c>
      <c r="W523">
        <v>100</v>
      </c>
      <c r="X523" t="s">
        <v>27376</v>
      </c>
      <c r="Y523" t="s">
        <v>102</v>
      </c>
      <c r="AE523" t="s">
        <v>1554</v>
      </c>
      <c r="AF523">
        <v>2</v>
      </c>
      <c r="AG523" t="s">
        <v>27376</v>
      </c>
    </row>
    <row r="524" spans="2:33">
      <c r="B524" t="s">
        <v>28437</v>
      </c>
      <c r="C524">
        <v>60</v>
      </c>
      <c r="D524" t="s">
        <v>29329</v>
      </c>
      <c r="E524">
        <v>2</v>
      </c>
      <c r="F524">
        <v>0</v>
      </c>
      <c r="G524">
        <v>2</v>
      </c>
      <c r="H524">
        <v>0</v>
      </c>
      <c r="I524">
        <v>0</v>
      </c>
      <c r="K524">
        <v>-10546</v>
      </c>
      <c r="U524" t="s">
        <v>29330</v>
      </c>
      <c r="V524">
        <v>0</v>
      </c>
      <c r="W524">
        <v>100</v>
      </c>
      <c r="X524" t="s">
        <v>27376</v>
      </c>
      <c r="Y524" t="s">
        <v>102</v>
      </c>
      <c r="AE524" t="s">
        <v>68</v>
      </c>
      <c r="AF524">
        <v>2</v>
      </c>
      <c r="AG524" t="s">
        <v>27376</v>
      </c>
    </row>
    <row r="525" spans="2:33">
      <c r="B525" t="s">
        <v>28437</v>
      </c>
      <c r="C525">
        <v>60</v>
      </c>
      <c r="D525" t="s">
        <v>29331</v>
      </c>
      <c r="E525">
        <v>2</v>
      </c>
      <c r="F525">
        <v>1</v>
      </c>
      <c r="G525">
        <v>0</v>
      </c>
      <c r="H525">
        <v>0</v>
      </c>
      <c r="I525">
        <v>0</v>
      </c>
      <c r="K525" t="s">
        <v>29332</v>
      </c>
      <c r="U525" t="s">
        <v>29333</v>
      </c>
      <c r="V525">
        <v>50</v>
      </c>
      <c r="W525">
        <v>50</v>
      </c>
      <c r="X525" t="s">
        <v>27543</v>
      </c>
      <c r="Y525" t="s">
        <v>102</v>
      </c>
      <c r="AE525" t="s">
        <v>29334</v>
      </c>
      <c r="AF525">
        <v>1</v>
      </c>
      <c r="AG525" t="s">
        <v>27543</v>
      </c>
    </row>
    <row r="526" spans="2:33">
      <c r="B526" t="s">
        <v>28437</v>
      </c>
      <c r="C526">
        <v>60</v>
      </c>
      <c r="D526" t="s">
        <v>29335</v>
      </c>
      <c r="E526">
        <v>2</v>
      </c>
      <c r="F526">
        <v>1</v>
      </c>
      <c r="G526">
        <v>0</v>
      </c>
      <c r="H526">
        <v>0</v>
      </c>
      <c r="I526">
        <v>0</v>
      </c>
      <c r="K526" t="s">
        <v>29336</v>
      </c>
      <c r="U526" t="s">
        <v>29337</v>
      </c>
      <c r="V526">
        <v>50</v>
      </c>
      <c r="W526">
        <v>50</v>
      </c>
      <c r="X526" t="s">
        <v>27376</v>
      </c>
      <c r="Y526" t="s">
        <v>102</v>
      </c>
      <c r="AE526" t="s">
        <v>29338</v>
      </c>
      <c r="AF526">
        <v>1</v>
      </c>
      <c r="AG526" t="s">
        <v>27376</v>
      </c>
    </row>
    <row r="527" spans="2:33">
      <c r="B527" t="s">
        <v>28437</v>
      </c>
      <c r="C527">
        <v>60</v>
      </c>
      <c r="D527" t="s">
        <v>29339</v>
      </c>
      <c r="E527">
        <v>2</v>
      </c>
      <c r="F527">
        <v>1</v>
      </c>
      <c r="G527">
        <v>0</v>
      </c>
      <c r="H527">
        <v>0</v>
      </c>
      <c r="I527">
        <v>0</v>
      </c>
      <c r="K527">
        <v>-8458</v>
      </c>
      <c r="U527" t="s">
        <v>29340</v>
      </c>
      <c r="V527">
        <v>50</v>
      </c>
      <c r="W527">
        <v>50</v>
      </c>
      <c r="X527" t="s">
        <v>29341</v>
      </c>
      <c r="Y527" t="s">
        <v>102</v>
      </c>
      <c r="AE527" t="s">
        <v>27365</v>
      </c>
      <c r="AF527">
        <v>1</v>
      </c>
      <c r="AG527" t="s">
        <v>27376</v>
      </c>
    </row>
    <row r="528" spans="2:33">
      <c r="B528" t="s">
        <v>28437</v>
      </c>
      <c r="C528">
        <v>60</v>
      </c>
      <c r="D528" t="s">
        <v>29342</v>
      </c>
      <c r="E528">
        <v>5</v>
      </c>
      <c r="F528">
        <v>0</v>
      </c>
      <c r="G528">
        <v>2</v>
      </c>
      <c r="H528">
        <v>0</v>
      </c>
      <c r="I528">
        <v>0</v>
      </c>
      <c r="K528">
        <v>-1280</v>
      </c>
      <c r="U528" t="s">
        <v>29343</v>
      </c>
      <c r="V528">
        <v>0</v>
      </c>
      <c r="W528">
        <v>40</v>
      </c>
      <c r="X528" t="s">
        <v>27614</v>
      </c>
      <c r="Y528" t="s">
        <v>102</v>
      </c>
      <c r="AE528" t="s">
        <v>29344</v>
      </c>
      <c r="AF528">
        <v>2</v>
      </c>
      <c r="AG528" t="s">
        <v>27427</v>
      </c>
    </row>
    <row r="529" spans="2:33">
      <c r="B529" t="s">
        <v>28437</v>
      </c>
      <c r="C529">
        <v>60</v>
      </c>
      <c r="D529" t="s">
        <v>29345</v>
      </c>
      <c r="E529">
        <v>5</v>
      </c>
      <c r="F529">
        <v>0</v>
      </c>
      <c r="G529">
        <v>0</v>
      </c>
      <c r="H529">
        <v>2</v>
      </c>
      <c r="I529">
        <v>0</v>
      </c>
      <c r="K529" t="s">
        <v>29346</v>
      </c>
      <c r="M529" t="s">
        <v>27360</v>
      </c>
      <c r="N529" t="s">
        <v>27383</v>
      </c>
      <c r="O529">
        <v>567981</v>
      </c>
      <c r="U529" t="s">
        <v>29347</v>
      </c>
      <c r="V529">
        <v>0</v>
      </c>
      <c r="W529">
        <v>40</v>
      </c>
      <c r="X529" t="s">
        <v>27579</v>
      </c>
      <c r="Y529" t="s">
        <v>102</v>
      </c>
      <c r="Z529">
        <v>1</v>
      </c>
      <c r="AE529" t="s">
        <v>29348</v>
      </c>
      <c r="AF529">
        <v>2</v>
      </c>
      <c r="AG529" t="s">
        <v>27459</v>
      </c>
    </row>
    <row r="530" spans="2:33">
      <c r="B530" t="s">
        <v>28437</v>
      </c>
      <c r="C530">
        <v>60</v>
      </c>
      <c r="D530" t="s">
        <v>29349</v>
      </c>
      <c r="E530">
        <v>2</v>
      </c>
      <c r="F530">
        <v>0</v>
      </c>
      <c r="G530">
        <v>0</v>
      </c>
      <c r="H530">
        <v>0</v>
      </c>
      <c r="I530">
        <v>2</v>
      </c>
      <c r="K530">
        <v>-2745</v>
      </c>
      <c r="U530" t="s">
        <v>29350</v>
      </c>
      <c r="V530">
        <v>0</v>
      </c>
      <c r="W530">
        <v>100</v>
      </c>
      <c r="X530" t="s">
        <v>29351</v>
      </c>
      <c r="Y530" t="s">
        <v>102</v>
      </c>
      <c r="AE530" t="s">
        <v>1554</v>
      </c>
      <c r="AF530">
        <v>2</v>
      </c>
      <c r="AG530" t="s">
        <v>29352</v>
      </c>
    </row>
    <row r="531" spans="2:33">
      <c r="B531" t="s">
        <v>28437</v>
      </c>
      <c r="C531">
        <v>60</v>
      </c>
      <c r="D531" t="s">
        <v>29353</v>
      </c>
      <c r="E531">
        <v>2</v>
      </c>
      <c r="F531">
        <v>0</v>
      </c>
      <c r="G531">
        <v>2</v>
      </c>
      <c r="H531">
        <v>0</v>
      </c>
      <c r="I531">
        <v>0</v>
      </c>
      <c r="K531">
        <v>-7372</v>
      </c>
      <c r="U531" t="s">
        <v>29354</v>
      </c>
      <c r="V531">
        <v>0</v>
      </c>
      <c r="W531">
        <v>100</v>
      </c>
      <c r="X531" t="s">
        <v>27985</v>
      </c>
      <c r="Y531" t="s">
        <v>102</v>
      </c>
      <c r="AE531" t="s">
        <v>68</v>
      </c>
      <c r="AF531">
        <v>2</v>
      </c>
      <c r="AG531" t="s">
        <v>27543</v>
      </c>
    </row>
    <row r="532" spans="2:33">
      <c r="B532" t="s">
        <v>28437</v>
      </c>
      <c r="C532">
        <v>60</v>
      </c>
      <c r="D532" t="s">
        <v>29355</v>
      </c>
      <c r="E532">
        <v>2</v>
      </c>
      <c r="F532">
        <v>1</v>
      </c>
      <c r="G532">
        <v>0</v>
      </c>
      <c r="H532">
        <v>0</v>
      </c>
      <c r="I532">
        <v>0</v>
      </c>
      <c r="M532" t="s">
        <v>27360</v>
      </c>
      <c r="N532" t="s">
        <v>27383</v>
      </c>
      <c r="O532">
        <v>399703</v>
      </c>
      <c r="U532" t="s">
        <v>29356</v>
      </c>
      <c r="V532">
        <v>50</v>
      </c>
      <c r="W532">
        <v>50</v>
      </c>
      <c r="X532" t="s">
        <v>29357</v>
      </c>
      <c r="Y532" t="s">
        <v>102</v>
      </c>
      <c r="Z532">
        <v>1</v>
      </c>
      <c r="AE532" t="s">
        <v>29155</v>
      </c>
      <c r="AF532">
        <v>1</v>
      </c>
      <c r="AG532" t="s">
        <v>29358</v>
      </c>
    </row>
    <row r="533" spans="2:33">
      <c r="B533" t="s">
        <v>28437</v>
      </c>
      <c r="C533">
        <v>60</v>
      </c>
      <c r="D533" t="s">
        <v>29359</v>
      </c>
      <c r="E533">
        <v>2</v>
      </c>
      <c r="F533">
        <v>1</v>
      </c>
      <c r="G533">
        <v>0</v>
      </c>
      <c r="H533">
        <v>0</v>
      </c>
      <c r="I533">
        <v>0</v>
      </c>
      <c r="K533" t="s">
        <v>29360</v>
      </c>
      <c r="M533" t="s">
        <v>27360</v>
      </c>
      <c r="N533" t="s">
        <v>27361</v>
      </c>
      <c r="O533">
        <v>466483</v>
      </c>
      <c r="U533" t="s">
        <v>29361</v>
      </c>
      <c r="V533">
        <v>50</v>
      </c>
      <c r="W533">
        <v>50</v>
      </c>
      <c r="X533" t="s">
        <v>27873</v>
      </c>
      <c r="Y533" t="s">
        <v>102</v>
      </c>
      <c r="Z533">
        <v>3</v>
      </c>
      <c r="AE533" t="s">
        <v>27365</v>
      </c>
      <c r="AF533">
        <v>1</v>
      </c>
      <c r="AG533" t="s">
        <v>27432</v>
      </c>
    </row>
    <row r="534" spans="2:33">
      <c r="B534" t="s">
        <v>28437</v>
      </c>
      <c r="C534">
        <v>60</v>
      </c>
      <c r="D534" t="s">
        <v>29362</v>
      </c>
      <c r="E534">
        <v>3</v>
      </c>
      <c r="F534">
        <v>0</v>
      </c>
      <c r="G534">
        <v>0</v>
      </c>
      <c r="H534">
        <v>0</v>
      </c>
      <c r="I534">
        <v>2</v>
      </c>
      <c r="K534">
        <v>6077771313</v>
      </c>
      <c r="U534" t="s">
        <v>29363</v>
      </c>
      <c r="V534">
        <v>0</v>
      </c>
      <c r="W534">
        <v>66.7</v>
      </c>
      <c r="X534" t="s">
        <v>27911</v>
      </c>
      <c r="Y534" t="s">
        <v>102</v>
      </c>
      <c r="AE534" t="s">
        <v>29364</v>
      </c>
      <c r="AF534">
        <v>2</v>
      </c>
      <c r="AG534" t="s">
        <v>27376</v>
      </c>
    </row>
    <row r="535" spans="2:33">
      <c r="B535" t="s">
        <v>28437</v>
      </c>
      <c r="C535">
        <v>60</v>
      </c>
      <c r="D535" t="s">
        <v>29365</v>
      </c>
      <c r="E535">
        <v>2</v>
      </c>
      <c r="F535">
        <v>1</v>
      </c>
      <c r="G535">
        <v>0</v>
      </c>
      <c r="H535">
        <v>0</v>
      </c>
      <c r="I535">
        <v>0</v>
      </c>
      <c r="K535">
        <v>-6985</v>
      </c>
      <c r="U535" t="s">
        <v>29366</v>
      </c>
      <c r="V535">
        <v>50</v>
      </c>
      <c r="W535">
        <v>50</v>
      </c>
      <c r="X535" t="s">
        <v>29367</v>
      </c>
      <c r="Y535" t="s">
        <v>102</v>
      </c>
      <c r="AE535" t="s">
        <v>27396</v>
      </c>
      <c r="AF535">
        <v>1</v>
      </c>
      <c r="AG535" t="s">
        <v>27413</v>
      </c>
    </row>
    <row r="536" spans="2:33">
      <c r="B536" t="s">
        <v>28437</v>
      </c>
      <c r="C536">
        <v>60</v>
      </c>
      <c r="D536" t="s">
        <v>29368</v>
      </c>
      <c r="E536">
        <v>2</v>
      </c>
      <c r="F536">
        <v>1</v>
      </c>
      <c r="G536">
        <v>0</v>
      </c>
      <c r="H536">
        <v>0</v>
      </c>
      <c r="I536">
        <v>0</v>
      </c>
      <c r="K536" t="s">
        <v>29369</v>
      </c>
      <c r="U536" t="s">
        <v>29370</v>
      </c>
      <c r="V536">
        <v>50</v>
      </c>
      <c r="W536">
        <v>50</v>
      </c>
      <c r="X536" t="s">
        <v>28419</v>
      </c>
      <c r="Y536" t="s">
        <v>102</v>
      </c>
      <c r="AE536" t="s">
        <v>27365</v>
      </c>
      <c r="AF536">
        <v>1</v>
      </c>
      <c r="AG536" t="s">
        <v>28419</v>
      </c>
    </row>
    <row r="537" spans="2:33">
      <c r="B537" t="s">
        <v>28437</v>
      </c>
      <c r="C537">
        <v>60</v>
      </c>
      <c r="D537" t="s">
        <v>29371</v>
      </c>
      <c r="E537">
        <v>2</v>
      </c>
      <c r="F537">
        <v>1</v>
      </c>
      <c r="G537">
        <v>0</v>
      </c>
      <c r="H537">
        <v>0</v>
      </c>
      <c r="I537">
        <v>0</v>
      </c>
      <c r="K537" t="s">
        <v>29372</v>
      </c>
      <c r="U537" t="s">
        <v>29373</v>
      </c>
      <c r="V537">
        <v>50</v>
      </c>
      <c r="W537">
        <v>50</v>
      </c>
      <c r="X537" t="s">
        <v>28063</v>
      </c>
      <c r="Y537" t="s">
        <v>102</v>
      </c>
      <c r="AE537" t="s">
        <v>28785</v>
      </c>
      <c r="AF537">
        <v>1</v>
      </c>
      <c r="AG537" t="s">
        <v>27861</v>
      </c>
    </row>
    <row r="538" spans="2:33">
      <c r="B538" t="s">
        <v>28437</v>
      </c>
      <c r="C538">
        <v>60</v>
      </c>
      <c r="D538" t="s">
        <v>29374</v>
      </c>
      <c r="E538">
        <v>2</v>
      </c>
      <c r="F538">
        <v>1</v>
      </c>
      <c r="G538">
        <v>0</v>
      </c>
      <c r="H538">
        <v>0</v>
      </c>
      <c r="I538">
        <v>0</v>
      </c>
      <c r="K538" t="s">
        <v>29375</v>
      </c>
      <c r="U538" t="s">
        <v>29376</v>
      </c>
      <c r="V538">
        <v>50</v>
      </c>
      <c r="W538">
        <v>50</v>
      </c>
      <c r="X538" t="s">
        <v>29377</v>
      </c>
      <c r="Y538" t="s">
        <v>102</v>
      </c>
      <c r="AE538" t="s">
        <v>27365</v>
      </c>
      <c r="AF538">
        <v>1</v>
      </c>
      <c r="AG538" t="s">
        <v>29377</v>
      </c>
    </row>
    <row r="539" spans="2:33">
      <c r="B539" t="s">
        <v>28437</v>
      </c>
      <c r="C539">
        <v>60</v>
      </c>
      <c r="D539" t="s">
        <v>29378</v>
      </c>
      <c r="E539">
        <v>2</v>
      </c>
      <c r="F539">
        <v>1</v>
      </c>
      <c r="G539">
        <v>0</v>
      </c>
      <c r="H539">
        <v>0</v>
      </c>
      <c r="I539">
        <v>0</v>
      </c>
      <c r="K539" t="s">
        <v>29379</v>
      </c>
      <c r="M539" t="s">
        <v>27360</v>
      </c>
      <c r="N539" t="s">
        <v>27383</v>
      </c>
      <c r="O539">
        <v>658985</v>
      </c>
      <c r="U539" t="s">
        <v>29380</v>
      </c>
      <c r="V539">
        <v>50</v>
      </c>
      <c r="W539">
        <v>50</v>
      </c>
      <c r="X539" t="s">
        <v>29381</v>
      </c>
      <c r="Y539" t="s">
        <v>102</v>
      </c>
      <c r="Z539">
        <v>1</v>
      </c>
      <c r="AE539" t="s">
        <v>29382</v>
      </c>
      <c r="AF539">
        <v>1</v>
      </c>
      <c r="AG539" t="s">
        <v>27376</v>
      </c>
    </row>
    <row r="540" spans="2:33">
      <c r="B540" t="s">
        <v>28437</v>
      </c>
      <c r="C540">
        <v>60</v>
      </c>
      <c r="D540" t="s">
        <v>29383</v>
      </c>
      <c r="E540">
        <v>2</v>
      </c>
      <c r="F540">
        <v>1</v>
      </c>
      <c r="G540">
        <v>0</v>
      </c>
      <c r="H540">
        <v>0</v>
      </c>
      <c r="I540">
        <v>0</v>
      </c>
      <c r="K540">
        <v>-9693</v>
      </c>
      <c r="M540" t="s">
        <v>27360</v>
      </c>
      <c r="N540" t="s">
        <v>27361</v>
      </c>
      <c r="O540">
        <v>560939</v>
      </c>
      <c r="U540" t="s">
        <v>29384</v>
      </c>
      <c r="V540">
        <v>50</v>
      </c>
      <c r="W540">
        <v>50</v>
      </c>
      <c r="X540" t="s">
        <v>28419</v>
      </c>
      <c r="Y540" t="s">
        <v>102</v>
      </c>
      <c r="Z540">
        <v>2</v>
      </c>
      <c r="AE540" t="s">
        <v>27396</v>
      </c>
      <c r="AF540">
        <v>1</v>
      </c>
      <c r="AG540" t="s">
        <v>28419</v>
      </c>
    </row>
    <row r="541" spans="2:33">
      <c r="B541" t="s">
        <v>28437</v>
      </c>
      <c r="C541">
        <v>60</v>
      </c>
      <c r="D541" t="s">
        <v>29385</v>
      </c>
      <c r="E541">
        <v>2</v>
      </c>
      <c r="F541">
        <v>1</v>
      </c>
      <c r="G541">
        <v>0</v>
      </c>
      <c r="H541">
        <v>0</v>
      </c>
      <c r="I541">
        <v>0</v>
      </c>
      <c r="K541">
        <v>-2468</v>
      </c>
      <c r="M541" t="s">
        <v>27360</v>
      </c>
      <c r="N541" t="s">
        <v>27361</v>
      </c>
      <c r="O541">
        <v>423641</v>
      </c>
      <c r="U541" t="s">
        <v>29386</v>
      </c>
      <c r="V541">
        <v>50</v>
      </c>
      <c r="W541">
        <v>50</v>
      </c>
      <c r="X541" t="s">
        <v>27432</v>
      </c>
      <c r="Y541" t="s">
        <v>102</v>
      </c>
      <c r="Z541">
        <v>2</v>
      </c>
      <c r="AE541" t="s">
        <v>29289</v>
      </c>
      <c r="AF541">
        <v>1</v>
      </c>
      <c r="AG541" t="s">
        <v>27432</v>
      </c>
    </row>
    <row r="542" spans="2:33">
      <c r="B542" t="s">
        <v>28437</v>
      </c>
      <c r="C542">
        <v>60</v>
      </c>
      <c r="D542" t="s">
        <v>29387</v>
      </c>
      <c r="E542">
        <v>3</v>
      </c>
      <c r="F542">
        <v>0</v>
      </c>
      <c r="G542">
        <v>2</v>
      </c>
      <c r="H542">
        <v>0</v>
      </c>
      <c r="I542">
        <v>0</v>
      </c>
      <c r="K542">
        <v>18063812333</v>
      </c>
      <c r="U542" t="s">
        <v>29388</v>
      </c>
      <c r="V542">
        <v>0</v>
      </c>
      <c r="W542">
        <v>66.7</v>
      </c>
      <c r="X542" t="s">
        <v>29389</v>
      </c>
      <c r="Y542" t="s">
        <v>102</v>
      </c>
      <c r="AE542" t="s">
        <v>27571</v>
      </c>
      <c r="AF542">
        <v>2</v>
      </c>
      <c r="AG542" t="s">
        <v>27762</v>
      </c>
    </row>
    <row r="543" spans="2:33">
      <c r="B543" t="s">
        <v>28437</v>
      </c>
      <c r="C543">
        <v>60</v>
      </c>
      <c r="D543" t="s">
        <v>29390</v>
      </c>
      <c r="E543">
        <v>2</v>
      </c>
      <c r="F543">
        <v>0</v>
      </c>
      <c r="G543">
        <v>2</v>
      </c>
      <c r="H543">
        <v>0</v>
      </c>
      <c r="I543">
        <v>0</v>
      </c>
      <c r="K543" t="s">
        <v>29391</v>
      </c>
      <c r="U543" t="s">
        <v>29392</v>
      </c>
      <c r="V543">
        <v>0</v>
      </c>
      <c r="W543">
        <v>100</v>
      </c>
      <c r="X543" t="s">
        <v>27501</v>
      </c>
      <c r="Y543" t="s">
        <v>102</v>
      </c>
      <c r="AE543" t="s">
        <v>68</v>
      </c>
      <c r="AF543">
        <v>2</v>
      </c>
      <c r="AG543" t="s">
        <v>27501</v>
      </c>
    </row>
    <row r="544" spans="2:33">
      <c r="B544" t="s">
        <v>28437</v>
      </c>
      <c r="C544">
        <v>60</v>
      </c>
      <c r="D544" t="s">
        <v>29393</v>
      </c>
      <c r="E544">
        <v>2</v>
      </c>
      <c r="F544">
        <v>0</v>
      </c>
      <c r="G544">
        <v>0</v>
      </c>
      <c r="H544">
        <v>0</v>
      </c>
      <c r="I544">
        <v>2</v>
      </c>
      <c r="K544">
        <v>15165706814</v>
      </c>
      <c r="U544" t="s">
        <v>29394</v>
      </c>
      <c r="V544">
        <v>0</v>
      </c>
      <c r="W544">
        <v>100</v>
      </c>
      <c r="X544" t="s">
        <v>28419</v>
      </c>
      <c r="Y544" t="s">
        <v>102</v>
      </c>
      <c r="AE544" t="s">
        <v>1554</v>
      </c>
      <c r="AF544">
        <v>2</v>
      </c>
      <c r="AG544" t="s">
        <v>28419</v>
      </c>
    </row>
    <row r="545" spans="2:33">
      <c r="B545" t="s">
        <v>28437</v>
      </c>
      <c r="C545">
        <v>60</v>
      </c>
      <c r="D545" t="s">
        <v>29395</v>
      </c>
      <c r="E545">
        <v>2</v>
      </c>
      <c r="F545">
        <v>1</v>
      </c>
      <c r="G545">
        <v>0</v>
      </c>
      <c r="H545">
        <v>0</v>
      </c>
      <c r="I545">
        <v>0</v>
      </c>
      <c r="K545" t="s">
        <v>29396</v>
      </c>
      <c r="U545" t="s">
        <v>29397</v>
      </c>
      <c r="V545">
        <v>50</v>
      </c>
      <c r="W545">
        <v>50</v>
      </c>
      <c r="X545" t="s">
        <v>29398</v>
      </c>
      <c r="Y545" t="s">
        <v>102</v>
      </c>
      <c r="AE545" t="s">
        <v>27396</v>
      </c>
      <c r="AF545">
        <v>1</v>
      </c>
      <c r="AG545" t="s">
        <v>28153</v>
      </c>
    </row>
    <row r="546" spans="2:33">
      <c r="B546" t="s">
        <v>28437</v>
      </c>
      <c r="C546">
        <v>60</v>
      </c>
      <c r="D546" t="s">
        <v>29399</v>
      </c>
      <c r="E546">
        <v>2</v>
      </c>
      <c r="F546">
        <v>1</v>
      </c>
      <c r="G546">
        <v>0</v>
      </c>
      <c r="H546">
        <v>0</v>
      </c>
      <c r="I546">
        <v>0</v>
      </c>
      <c r="K546">
        <v>-4157</v>
      </c>
      <c r="L546" t="s">
        <v>29400</v>
      </c>
      <c r="M546" t="s">
        <v>27360</v>
      </c>
      <c r="N546" t="s">
        <v>27361</v>
      </c>
      <c r="O546">
        <v>465196</v>
      </c>
      <c r="U546" t="s">
        <v>29401</v>
      </c>
      <c r="V546">
        <v>50</v>
      </c>
      <c r="W546">
        <v>50</v>
      </c>
      <c r="X546" t="s">
        <v>27427</v>
      </c>
      <c r="Y546" t="s">
        <v>102</v>
      </c>
      <c r="AE546" t="s">
        <v>27396</v>
      </c>
      <c r="AF546">
        <v>1</v>
      </c>
      <c r="AG546" t="s">
        <v>27427</v>
      </c>
    </row>
    <row r="547" spans="2:33">
      <c r="B547" t="s">
        <v>28437</v>
      </c>
      <c r="C547">
        <v>60</v>
      </c>
      <c r="D547" t="s">
        <v>29402</v>
      </c>
      <c r="E547">
        <v>2</v>
      </c>
      <c r="F547">
        <v>0</v>
      </c>
      <c r="G547">
        <v>0</v>
      </c>
      <c r="H547">
        <v>0</v>
      </c>
      <c r="I547">
        <v>2</v>
      </c>
      <c r="K547" t="s">
        <v>29403</v>
      </c>
      <c r="U547" t="s">
        <v>29404</v>
      </c>
      <c r="V547">
        <v>0</v>
      </c>
      <c r="W547">
        <v>100</v>
      </c>
      <c r="X547" t="s">
        <v>27427</v>
      </c>
      <c r="Y547" t="s">
        <v>102</v>
      </c>
      <c r="AE547" t="s">
        <v>1554</v>
      </c>
      <c r="AF547">
        <v>2</v>
      </c>
      <c r="AG547" t="s">
        <v>27427</v>
      </c>
    </row>
    <row r="548" spans="2:33">
      <c r="B548" t="s">
        <v>28437</v>
      </c>
      <c r="C548">
        <v>60</v>
      </c>
      <c r="D548" t="s">
        <v>29405</v>
      </c>
      <c r="E548">
        <v>2</v>
      </c>
      <c r="F548">
        <v>1</v>
      </c>
      <c r="G548">
        <v>0</v>
      </c>
      <c r="H548">
        <v>0</v>
      </c>
      <c r="I548">
        <v>0</v>
      </c>
      <c r="K548" t="s">
        <v>29406</v>
      </c>
      <c r="U548" t="s">
        <v>29407</v>
      </c>
      <c r="V548">
        <v>50</v>
      </c>
      <c r="W548">
        <v>50</v>
      </c>
      <c r="X548" t="s">
        <v>27427</v>
      </c>
      <c r="Y548" t="s">
        <v>102</v>
      </c>
      <c r="AE548" t="s">
        <v>27365</v>
      </c>
      <c r="AF548">
        <v>1</v>
      </c>
      <c r="AG548" t="s">
        <v>27427</v>
      </c>
    </row>
    <row r="549" spans="2:33">
      <c r="B549" t="s">
        <v>28437</v>
      </c>
      <c r="C549">
        <v>60</v>
      </c>
      <c r="D549" t="s">
        <v>29408</v>
      </c>
      <c r="E549">
        <v>2</v>
      </c>
      <c r="F549">
        <v>1</v>
      </c>
      <c r="G549">
        <v>0</v>
      </c>
      <c r="H549">
        <v>0</v>
      </c>
      <c r="I549">
        <v>0</v>
      </c>
      <c r="K549">
        <v>-1513</v>
      </c>
      <c r="M549" t="s">
        <v>27360</v>
      </c>
      <c r="N549" t="s">
        <v>27361</v>
      </c>
      <c r="O549">
        <v>383393</v>
      </c>
      <c r="U549" t="s">
        <v>29409</v>
      </c>
      <c r="V549">
        <v>50</v>
      </c>
      <c r="W549">
        <v>50</v>
      </c>
      <c r="X549" t="s">
        <v>29410</v>
      </c>
      <c r="Y549" t="s">
        <v>102</v>
      </c>
      <c r="Z549">
        <v>1</v>
      </c>
      <c r="AE549" t="s">
        <v>28908</v>
      </c>
      <c r="AF549">
        <v>1</v>
      </c>
      <c r="AG549" t="s">
        <v>29410</v>
      </c>
    </row>
    <row r="550" spans="2:33">
      <c r="B550" t="s">
        <v>28437</v>
      </c>
      <c r="C550">
        <v>60</v>
      </c>
      <c r="D550" t="s">
        <v>29411</v>
      </c>
      <c r="E550">
        <v>6</v>
      </c>
      <c r="F550">
        <v>0</v>
      </c>
      <c r="G550">
        <v>0</v>
      </c>
      <c r="H550">
        <v>1</v>
      </c>
      <c r="I550">
        <v>1</v>
      </c>
      <c r="K550">
        <v>-10920</v>
      </c>
      <c r="M550" t="s">
        <v>27360</v>
      </c>
      <c r="N550" t="s">
        <v>27361</v>
      </c>
      <c r="O550">
        <v>438738</v>
      </c>
      <c r="U550" t="s">
        <v>29412</v>
      </c>
      <c r="V550">
        <v>0</v>
      </c>
      <c r="W550">
        <v>33.299999999999997</v>
      </c>
      <c r="X550" t="s">
        <v>29413</v>
      </c>
      <c r="Y550" t="s">
        <v>102</v>
      </c>
      <c r="Z550">
        <v>2</v>
      </c>
      <c r="AE550" t="s">
        <v>29414</v>
      </c>
      <c r="AF550">
        <v>2</v>
      </c>
      <c r="AG550" t="s">
        <v>27438</v>
      </c>
    </row>
    <row r="551" spans="2:33">
      <c r="B551" t="s">
        <v>28437</v>
      </c>
      <c r="C551">
        <v>60</v>
      </c>
      <c r="D551" t="s">
        <v>29415</v>
      </c>
      <c r="E551">
        <v>2</v>
      </c>
      <c r="F551">
        <v>0</v>
      </c>
      <c r="G551">
        <v>2</v>
      </c>
      <c r="H551">
        <v>0</v>
      </c>
      <c r="I551">
        <v>0</v>
      </c>
      <c r="K551">
        <v>-1382</v>
      </c>
      <c r="U551" t="s">
        <v>29416</v>
      </c>
      <c r="V551">
        <v>0</v>
      </c>
      <c r="W551">
        <v>100</v>
      </c>
      <c r="X551" t="s">
        <v>29417</v>
      </c>
      <c r="Y551" t="s">
        <v>102</v>
      </c>
      <c r="AE551" t="s">
        <v>68</v>
      </c>
      <c r="AF551">
        <v>2</v>
      </c>
      <c r="AG551" t="s">
        <v>27501</v>
      </c>
    </row>
    <row r="552" spans="2:33">
      <c r="B552" t="s">
        <v>28437</v>
      </c>
      <c r="C552">
        <v>60</v>
      </c>
      <c r="D552" t="s">
        <v>29418</v>
      </c>
      <c r="E552">
        <v>2</v>
      </c>
      <c r="F552">
        <v>1</v>
      </c>
      <c r="G552">
        <v>0</v>
      </c>
      <c r="H552">
        <v>0</v>
      </c>
      <c r="I552">
        <v>0</v>
      </c>
      <c r="K552">
        <v>16612963213</v>
      </c>
      <c r="L552" t="s">
        <v>29419</v>
      </c>
      <c r="M552" t="s">
        <v>27360</v>
      </c>
      <c r="N552" t="s">
        <v>27361</v>
      </c>
      <c r="O552">
        <v>572406</v>
      </c>
      <c r="U552" t="s">
        <v>29420</v>
      </c>
      <c r="V552">
        <v>50</v>
      </c>
      <c r="W552">
        <v>50</v>
      </c>
      <c r="X552" t="s">
        <v>29421</v>
      </c>
      <c r="Y552" t="s">
        <v>102</v>
      </c>
      <c r="AE552" t="s">
        <v>27365</v>
      </c>
      <c r="AF552">
        <v>1</v>
      </c>
      <c r="AG552" t="s">
        <v>27861</v>
      </c>
    </row>
    <row r="553" spans="2:33">
      <c r="B553" t="s">
        <v>28437</v>
      </c>
      <c r="C553">
        <v>60</v>
      </c>
      <c r="D553" t="s">
        <v>29422</v>
      </c>
      <c r="E553">
        <v>2</v>
      </c>
      <c r="F553">
        <v>0</v>
      </c>
      <c r="G553">
        <v>0</v>
      </c>
      <c r="H553">
        <v>0</v>
      </c>
      <c r="I553">
        <v>2</v>
      </c>
      <c r="K553">
        <v>9147302399</v>
      </c>
      <c r="U553" t="s">
        <v>29423</v>
      </c>
      <c r="V553">
        <v>0</v>
      </c>
      <c r="W553">
        <v>100</v>
      </c>
      <c r="X553" t="s">
        <v>29424</v>
      </c>
      <c r="Y553" t="s">
        <v>102</v>
      </c>
      <c r="AE553" t="s">
        <v>1554</v>
      </c>
      <c r="AF553">
        <v>2</v>
      </c>
      <c r="AG553" t="s">
        <v>27366</v>
      </c>
    </row>
    <row r="554" spans="2:33">
      <c r="B554" t="s">
        <v>28437</v>
      </c>
      <c r="C554">
        <v>60</v>
      </c>
      <c r="D554" t="s">
        <v>29425</v>
      </c>
      <c r="E554">
        <v>2</v>
      </c>
      <c r="F554">
        <v>1</v>
      </c>
      <c r="G554">
        <v>0</v>
      </c>
      <c r="H554">
        <v>0</v>
      </c>
      <c r="I554">
        <v>0</v>
      </c>
      <c r="K554" t="s">
        <v>29426</v>
      </c>
      <c r="M554" t="s">
        <v>27360</v>
      </c>
      <c r="N554" t="s">
        <v>27361</v>
      </c>
      <c r="O554">
        <v>609371</v>
      </c>
      <c r="U554" t="s">
        <v>29427</v>
      </c>
      <c r="V554">
        <v>50</v>
      </c>
      <c r="W554">
        <v>50</v>
      </c>
      <c r="X554" t="s">
        <v>27438</v>
      </c>
      <c r="Y554" t="s">
        <v>102</v>
      </c>
      <c r="Z554">
        <v>1</v>
      </c>
      <c r="AE554" t="s">
        <v>27365</v>
      </c>
      <c r="AF554">
        <v>1</v>
      </c>
      <c r="AG554" t="s">
        <v>27438</v>
      </c>
    </row>
    <row r="555" spans="2:33">
      <c r="B555" t="s">
        <v>28437</v>
      </c>
      <c r="C555">
        <v>60</v>
      </c>
      <c r="D555" t="s">
        <v>29428</v>
      </c>
      <c r="E555">
        <v>2</v>
      </c>
      <c r="F555">
        <v>1</v>
      </c>
      <c r="G555">
        <v>0</v>
      </c>
      <c r="H555">
        <v>0</v>
      </c>
      <c r="I555">
        <v>0</v>
      </c>
      <c r="K555">
        <v>-2545</v>
      </c>
      <c r="M555" t="s">
        <v>27360</v>
      </c>
      <c r="N555" t="s">
        <v>27383</v>
      </c>
      <c r="O555">
        <v>533959</v>
      </c>
      <c r="U555" t="s">
        <v>29429</v>
      </c>
      <c r="V555">
        <v>50</v>
      </c>
      <c r="W555">
        <v>50</v>
      </c>
      <c r="X555" t="s">
        <v>29430</v>
      </c>
      <c r="Y555" t="s">
        <v>102</v>
      </c>
      <c r="Z555">
        <v>2</v>
      </c>
      <c r="AE555" t="s">
        <v>29431</v>
      </c>
      <c r="AF555">
        <v>1</v>
      </c>
      <c r="AG555" t="s">
        <v>27366</v>
      </c>
    </row>
    <row r="556" spans="2:33">
      <c r="B556" t="s">
        <v>28437</v>
      </c>
      <c r="C556">
        <v>60</v>
      </c>
      <c r="D556" t="s">
        <v>29432</v>
      </c>
      <c r="E556">
        <v>2</v>
      </c>
      <c r="F556">
        <v>0</v>
      </c>
      <c r="G556">
        <v>1</v>
      </c>
      <c r="H556">
        <v>1</v>
      </c>
      <c r="I556">
        <v>0</v>
      </c>
      <c r="K556">
        <v>-2163</v>
      </c>
      <c r="U556" t="s">
        <v>29433</v>
      </c>
      <c r="V556">
        <v>0</v>
      </c>
      <c r="W556">
        <v>100</v>
      </c>
      <c r="X556" t="s">
        <v>27883</v>
      </c>
      <c r="Y556" t="s">
        <v>102</v>
      </c>
      <c r="AE556" t="s">
        <v>29267</v>
      </c>
      <c r="AF556">
        <v>2</v>
      </c>
      <c r="AG556" t="s">
        <v>27438</v>
      </c>
    </row>
    <row r="557" spans="2:33">
      <c r="B557" t="s">
        <v>28437</v>
      </c>
      <c r="C557">
        <v>60</v>
      </c>
      <c r="D557" t="s">
        <v>29434</v>
      </c>
      <c r="E557">
        <v>2</v>
      </c>
      <c r="F557">
        <v>0</v>
      </c>
      <c r="G557">
        <v>2</v>
      </c>
      <c r="H557">
        <v>0</v>
      </c>
      <c r="I557">
        <v>0</v>
      </c>
      <c r="K557">
        <v>-4666</v>
      </c>
      <c r="U557" t="s">
        <v>29435</v>
      </c>
      <c r="V557">
        <v>0</v>
      </c>
      <c r="W557">
        <v>100</v>
      </c>
      <c r="X557" t="s">
        <v>27376</v>
      </c>
      <c r="Y557" t="s">
        <v>102</v>
      </c>
      <c r="AE557" t="s">
        <v>68</v>
      </c>
      <c r="AF557">
        <v>2</v>
      </c>
      <c r="AG557" t="s">
        <v>27376</v>
      </c>
    </row>
    <row r="558" spans="2:33">
      <c r="B558" t="s">
        <v>28437</v>
      </c>
      <c r="C558">
        <v>60</v>
      </c>
      <c r="D558" t="s">
        <v>29436</v>
      </c>
      <c r="E558">
        <v>3</v>
      </c>
      <c r="F558">
        <v>0</v>
      </c>
      <c r="G558">
        <v>0</v>
      </c>
      <c r="H558">
        <v>2</v>
      </c>
      <c r="I558">
        <v>0</v>
      </c>
      <c r="K558">
        <v>-6366</v>
      </c>
      <c r="U558" t="s">
        <v>29437</v>
      </c>
      <c r="V558">
        <v>0</v>
      </c>
      <c r="W558">
        <v>66.7</v>
      </c>
      <c r="X558" t="s">
        <v>27501</v>
      </c>
      <c r="Y558" t="s">
        <v>102</v>
      </c>
      <c r="AE558" t="s">
        <v>29438</v>
      </c>
      <c r="AF558">
        <v>2</v>
      </c>
      <c r="AG558" t="s">
        <v>27501</v>
      </c>
    </row>
    <row r="559" spans="2:33">
      <c r="B559" t="s">
        <v>28437</v>
      </c>
      <c r="C559">
        <v>60</v>
      </c>
      <c r="D559" t="s">
        <v>29439</v>
      </c>
      <c r="E559">
        <v>6</v>
      </c>
      <c r="F559">
        <v>0</v>
      </c>
      <c r="G559">
        <v>0</v>
      </c>
      <c r="H559">
        <v>0</v>
      </c>
      <c r="I559">
        <v>2</v>
      </c>
      <c r="K559">
        <v>-9477</v>
      </c>
      <c r="L559" t="s">
        <v>29440</v>
      </c>
      <c r="M559" t="s">
        <v>27360</v>
      </c>
      <c r="N559" t="s">
        <v>27361</v>
      </c>
      <c r="O559">
        <v>605148</v>
      </c>
      <c r="U559" t="s">
        <v>29441</v>
      </c>
      <c r="V559">
        <v>0</v>
      </c>
      <c r="W559">
        <v>33.299999999999997</v>
      </c>
      <c r="X559" t="s">
        <v>29442</v>
      </c>
      <c r="Y559" t="s">
        <v>102</v>
      </c>
      <c r="AE559" t="s">
        <v>29443</v>
      </c>
      <c r="AF559">
        <v>2</v>
      </c>
      <c r="AG559" t="s">
        <v>27583</v>
      </c>
    </row>
    <row r="560" spans="2:33">
      <c r="B560" t="s">
        <v>28437</v>
      </c>
      <c r="C560">
        <v>60</v>
      </c>
      <c r="D560" t="s">
        <v>29444</v>
      </c>
      <c r="E560">
        <v>2</v>
      </c>
      <c r="F560">
        <v>1</v>
      </c>
      <c r="G560">
        <v>0</v>
      </c>
      <c r="H560">
        <v>0</v>
      </c>
      <c r="I560">
        <v>0</v>
      </c>
      <c r="K560">
        <v>-3601</v>
      </c>
      <c r="M560" t="s">
        <v>27360</v>
      </c>
      <c r="N560" t="s">
        <v>27361</v>
      </c>
      <c r="O560">
        <v>501966</v>
      </c>
      <c r="U560" t="s">
        <v>29445</v>
      </c>
      <c r="V560">
        <v>50</v>
      </c>
      <c r="W560">
        <v>50</v>
      </c>
      <c r="X560" t="s">
        <v>27432</v>
      </c>
      <c r="Y560" t="s">
        <v>102</v>
      </c>
      <c r="Z560">
        <v>2</v>
      </c>
      <c r="AE560" t="s">
        <v>29012</v>
      </c>
      <c r="AF560">
        <v>1</v>
      </c>
      <c r="AG560" t="s">
        <v>27432</v>
      </c>
    </row>
    <row r="561" spans="2:33">
      <c r="B561" t="s">
        <v>28437</v>
      </c>
      <c r="C561">
        <v>60</v>
      </c>
      <c r="D561" t="s">
        <v>29446</v>
      </c>
      <c r="E561">
        <v>2</v>
      </c>
      <c r="F561">
        <v>1</v>
      </c>
      <c r="G561">
        <v>0</v>
      </c>
      <c r="H561">
        <v>0</v>
      </c>
      <c r="I561">
        <v>0</v>
      </c>
      <c r="K561" t="s">
        <v>29447</v>
      </c>
      <c r="M561" t="s">
        <v>27360</v>
      </c>
      <c r="N561" t="s">
        <v>27383</v>
      </c>
      <c r="O561">
        <v>433526</v>
      </c>
      <c r="U561" t="s">
        <v>29448</v>
      </c>
      <c r="V561">
        <v>50</v>
      </c>
      <c r="W561">
        <v>50</v>
      </c>
      <c r="X561" t="s">
        <v>27501</v>
      </c>
      <c r="Y561" t="s">
        <v>102</v>
      </c>
      <c r="Z561">
        <v>1</v>
      </c>
      <c r="AE561" t="s">
        <v>28872</v>
      </c>
      <c r="AF561">
        <v>1</v>
      </c>
      <c r="AG561" t="s">
        <v>27501</v>
      </c>
    </row>
    <row r="562" spans="2:33">
      <c r="B562" t="s">
        <v>28437</v>
      </c>
      <c r="C562">
        <v>60</v>
      </c>
      <c r="D562" t="s">
        <v>29449</v>
      </c>
      <c r="E562">
        <v>2</v>
      </c>
      <c r="F562">
        <v>1</v>
      </c>
      <c r="G562">
        <v>0</v>
      </c>
      <c r="H562">
        <v>0</v>
      </c>
      <c r="I562">
        <v>0</v>
      </c>
      <c r="K562" t="s">
        <v>29450</v>
      </c>
      <c r="U562" t="s">
        <v>29451</v>
      </c>
      <c r="V562">
        <v>50</v>
      </c>
      <c r="W562">
        <v>50</v>
      </c>
      <c r="X562" t="s">
        <v>27427</v>
      </c>
      <c r="Y562" t="s">
        <v>102</v>
      </c>
      <c r="AE562" t="s">
        <v>27365</v>
      </c>
      <c r="AF562">
        <v>1</v>
      </c>
      <c r="AG562" t="s">
        <v>27427</v>
      </c>
    </row>
    <row r="563" spans="2:33">
      <c r="B563" t="s">
        <v>28437</v>
      </c>
      <c r="C563">
        <v>60</v>
      </c>
      <c r="D563" t="s">
        <v>29452</v>
      </c>
      <c r="E563">
        <v>2</v>
      </c>
      <c r="F563">
        <v>1</v>
      </c>
      <c r="G563">
        <v>0</v>
      </c>
      <c r="H563">
        <v>0</v>
      </c>
      <c r="I563">
        <v>0</v>
      </c>
      <c r="K563" t="s">
        <v>29453</v>
      </c>
      <c r="M563" t="s">
        <v>27360</v>
      </c>
      <c r="N563" t="s">
        <v>27361</v>
      </c>
      <c r="O563">
        <v>579400</v>
      </c>
      <c r="U563" t="s">
        <v>29454</v>
      </c>
      <c r="V563">
        <v>50</v>
      </c>
      <c r="W563">
        <v>50</v>
      </c>
      <c r="X563" t="s">
        <v>29455</v>
      </c>
      <c r="Y563" t="s">
        <v>102</v>
      </c>
      <c r="Z563">
        <v>4</v>
      </c>
      <c r="AE563" t="s">
        <v>27365</v>
      </c>
      <c r="AF563">
        <v>1</v>
      </c>
      <c r="AG563" t="s">
        <v>27376</v>
      </c>
    </row>
    <row r="564" spans="2:33">
      <c r="B564" t="s">
        <v>28437</v>
      </c>
      <c r="C564">
        <v>60</v>
      </c>
      <c r="D564" t="s">
        <v>29456</v>
      </c>
      <c r="E564">
        <v>2</v>
      </c>
      <c r="F564">
        <v>0</v>
      </c>
      <c r="G564">
        <v>0</v>
      </c>
      <c r="H564">
        <v>0</v>
      </c>
      <c r="I564">
        <v>2</v>
      </c>
      <c r="K564">
        <v>-8165</v>
      </c>
      <c r="U564" t="s">
        <v>29457</v>
      </c>
      <c r="V564">
        <v>0</v>
      </c>
      <c r="W564">
        <v>100</v>
      </c>
      <c r="X564" t="s">
        <v>27388</v>
      </c>
      <c r="Y564" t="s">
        <v>102</v>
      </c>
      <c r="AE564" t="s">
        <v>1554</v>
      </c>
      <c r="AF564">
        <v>2</v>
      </c>
      <c r="AG564" t="s">
        <v>27388</v>
      </c>
    </row>
    <row r="565" spans="2:33">
      <c r="B565" t="s">
        <v>28437</v>
      </c>
      <c r="C565">
        <v>60</v>
      </c>
      <c r="D565" t="s">
        <v>29458</v>
      </c>
      <c r="E565">
        <v>2</v>
      </c>
      <c r="F565">
        <v>0</v>
      </c>
      <c r="G565">
        <v>2</v>
      </c>
      <c r="H565">
        <v>0</v>
      </c>
      <c r="I565">
        <v>0</v>
      </c>
      <c r="K565">
        <v>-2021</v>
      </c>
      <c r="U565" t="s">
        <v>29459</v>
      </c>
      <c r="V565">
        <v>0</v>
      </c>
      <c r="W565">
        <v>100</v>
      </c>
      <c r="X565" t="s">
        <v>27459</v>
      </c>
      <c r="Y565" t="s">
        <v>102</v>
      </c>
      <c r="AE565" t="s">
        <v>68</v>
      </c>
      <c r="AF565">
        <v>2</v>
      </c>
      <c r="AG565" t="s">
        <v>27459</v>
      </c>
    </row>
    <row r="566" spans="2:33">
      <c r="B566" t="s">
        <v>28437</v>
      </c>
      <c r="C566">
        <v>60</v>
      </c>
      <c r="D566" t="s">
        <v>29460</v>
      </c>
      <c r="E566">
        <v>2</v>
      </c>
      <c r="F566">
        <v>0</v>
      </c>
      <c r="G566">
        <v>2</v>
      </c>
      <c r="H566">
        <v>0</v>
      </c>
      <c r="I566">
        <v>0</v>
      </c>
      <c r="K566">
        <v>19039841076</v>
      </c>
      <c r="U566" t="s">
        <v>29461</v>
      </c>
      <c r="V566">
        <v>0</v>
      </c>
      <c r="W566">
        <v>100</v>
      </c>
      <c r="X566" t="s">
        <v>27427</v>
      </c>
      <c r="Y566" t="s">
        <v>102</v>
      </c>
      <c r="AE566" t="s">
        <v>68</v>
      </c>
      <c r="AF566">
        <v>2</v>
      </c>
      <c r="AG566" t="s">
        <v>27427</v>
      </c>
    </row>
    <row r="567" spans="2:33">
      <c r="B567" t="s">
        <v>28437</v>
      </c>
      <c r="C567">
        <v>60</v>
      </c>
      <c r="D567" t="s">
        <v>29462</v>
      </c>
      <c r="E567">
        <v>6</v>
      </c>
      <c r="F567">
        <v>0</v>
      </c>
      <c r="G567">
        <v>0</v>
      </c>
      <c r="H567">
        <v>0</v>
      </c>
      <c r="I567">
        <v>2</v>
      </c>
      <c r="K567" t="s">
        <v>29463</v>
      </c>
      <c r="U567" t="s">
        <v>29464</v>
      </c>
      <c r="V567">
        <v>0</v>
      </c>
      <c r="W567">
        <v>33.299999999999997</v>
      </c>
      <c r="X567" t="s">
        <v>29465</v>
      </c>
      <c r="Y567" t="s">
        <v>102</v>
      </c>
      <c r="AE567" t="s">
        <v>29045</v>
      </c>
      <c r="AF567">
        <v>2</v>
      </c>
      <c r="AG567" t="s">
        <v>29466</v>
      </c>
    </row>
    <row r="568" spans="2:33">
      <c r="B568" t="s">
        <v>28437</v>
      </c>
      <c r="C568">
        <v>60</v>
      </c>
      <c r="D568" t="s">
        <v>29467</v>
      </c>
      <c r="E568">
        <v>3</v>
      </c>
      <c r="F568">
        <v>0</v>
      </c>
      <c r="G568">
        <v>2</v>
      </c>
      <c r="H568">
        <v>0</v>
      </c>
      <c r="I568">
        <v>0</v>
      </c>
      <c r="K568">
        <v>-2992</v>
      </c>
      <c r="U568" t="s">
        <v>29468</v>
      </c>
      <c r="V568">
        <v>0</v>
      </c>
      <c r="W568">
        <v>66.7</v>
      </c>
      <c r="X568" t="s">
        <v>29469</v>
      </c>
      <c r="Y568" t="s">
        <v>102</v>
      </c>
      <c r="AE568" t="s">
        <v>27571</v>
      </c>
      <c r="AF568">
        <v>2</v>
      </c>
      <c r="AG568" t="s">
        <v>29470</v>
      </c>
    </row>
    <row r="569" spans="2:33">
      <c r="B569" t="s">
        <v>28437</v>
      </c>
      <c r="C569">
        <v>60</v>
      </c>
      <c r="D569" t="s">
        <v>29471</v>
      </c>
      <c r="E569">
        <v>2</v>
      </c>
      <c r="F569">
        <v>0</v>
      </c>
      <c r="G569">
        <v>0</v>
      </c>
      <c r="H569">
        <v>2</v>
      </c>
      <c r="I569">
        <v>0</v>
      </c>
      <c r="K569">
        <v>-8262</v>
      </c>
      <c r="U569" t="s">
        <v>29472</v>
      </c>
      <c r="V569">
        <v>0</v>
      </c>
      <c r="W569">
        <v>100</v>
      </c>
      <c r="X569" t="s">
        <v>27432</v>
      </c>
      <c r="Y569" t="s">
        <v>102</v>
      </c>
      <c r="AE569" t="s">
        <v>829</v>
      </c>
      <c r="AF569">
        <v>2</v>
      </c>
      <c r="AG569" t="s">
        <v>27432</v>
      </c>
    </row>
    <row r="570" spans="2:33">
      <c r="B570" t="s">
        <v>28437</v>
      </c>
      <c r="C570">
        <v>60</v>
      </c>
      <c r="D570" t="s">
        <v>29473</v>
      </c>
      <c r="E570">
        <v>2</v>
      </c>
      <c r="F570">
        <v>0</v>
      </c>
      <c r="G570">
        <v>2</v>
      </c>
      <c r="H570">
        <v>0</v>
      </c>
      <c r="I570">
        <v>0</v>
      </c>
      <c r="K570" t="s">
        <v>29474</v>
      </c>
      <c r="U570" t="s">
        <v>29475</v>
      </c>
      <c r="V570">
        <v>0</v>
      </c>
      <c r="W570">
        <v>100</v>
      </c>
      <c r="X570" t="s">
        <v>29476</v>
      </c>
      <c r="Y570" t="s">
        <v>102</v>
      </c>
      <c r="AE570" t="s">
        <v>68</v>
      </c>
      <c r="AF570">
        <v>2</v>
      </c>
      <c r="AG570" t="s">
        <v>27413</v>
      </c>
    </row>
    <row r="571" spans="2:33">
      <c r="B571" t="s">
        <v>28437</v>
      </c>
      <c r="C571">
        <v>60</v>
      </c>
      <c r="D571" t="s">
        <v>29477</v>
      </c>
      <c r="E571">
        <v>2</v>
      </c>
      <c r="F571">
        <v>1</v>
      </c>
      <c r="G571">
        <v>0</v>
      </c>
      <c r="H571">
        <v>0</v>
      </c>
      <c r="I571">
        <v>0</v>
      </c>
      <c r="K571">
        <v>-1789</v>
      </c>
      <c r="M571" t="s">
        <v>27360</v>
      </c>
      <c r="N571" t="s">
        <v>27383</v>
      </c>
      <c r="O571">
        <v>658333</v>
      </c>
      <c r="U571" t="s">
        <v>29478</v>
      </c>
      <c r="V571">
        <v>50</v>
      </c>
      <c r="W571">
        <v>50</v>
      </c>
      <c r="X571" t="s">
        <v>29479</v>
      </c>
      <c r="Y571" t="s">
        <v>102</v>
      </c>
      <c r="Z571">
        <v>1</v>
      </c>
      <c r="AE571" t="s">
        <v>28785</v>
      </c>
      <c r="AF571">
        <v>1</v>
      </c>
      <c r="AG571" t="s">
        <v>27459</v>
      </c>
    </row>
    <row r="572" spans="2:33">
      <c r="B572" t="s">
        <v>28437</v>
      </c>
      <c r="C572">
        <v>60</v>
      </c>
      <c r="D572" t="s">
        <v>29480</v>
      </c>
      <c r="E572">
        <v>2</v>
      </c>
      <c r="F572">
        <v>1</v>
      </c>
      <c r="G572">
        <v>0</v>
      </c>
      <c r="H572">
        <v>0</v>
      </c>
      <c r="I572">
        <v>0</v>
      </c>
      <c r="K572" t="s">
        <v>29481</v>
      </c>
      <c r="U572" t="s">
        <v>29482</v>
      </c>
      <c r="V572">
        <v>50</v>
      </c>
      <c r="W572">
        <v>50</v>
      </c>
      <c r="X572" t="s">
        <v>28798</v>
      </c>
      <c r="Y572" t="s">
        <v>102</v>
      </c>
      <c r="AE572" t="s">
        <v>27365</v>
      </c>
      <c r="AF572">
        <v>1</v>
      </c>
      <c r="AG572" t="s">
        <v>27438</v>
      </c>
    </row>
    <row r="573" spans="2:33">
      <c r="B573" t="s">
        <v>28437</v>
      </c>
      <c r="C573">
        <v>60</v>
      </c>
      <c r="D573" t="s">
        <v>29483</v>
      </c>
      <c r="E573">
        <v>2</v>
      </c>
      <c r="F573">
        <v>0</v>
      </c>
      <c r="G573">
        <v>0</v>
      </c>
      <c r="H573">
        <v>0</v>
      </c>
      <c r="I573">
        <v>2</v>
      </c>
      <c r="K573" t="s">
        <v>29484</v>
      </c>
      <c r="U573" t="s">
        <v>29485</v>
      </c>
      <c r="V573">
        <v>0</v>
      </c>
      <c r="W573">
        <v>100</v>
      </c>
      <c r="X573" t="s">
        <v>29486</v>
      </c>
      <c r="Y573" t="s">
        <v>102</v>
      </c>
      <c r="AE573" t="s">
        <v>1554</v>
      </c>
      <c r="AF573">
        <v>2</v>
      </c>
      <c r="AG573" t="s">
        <v>29487</v>
      </c>
    </row>
    <row r="574" spans="2:33">
      <c r="B574" t="s">
        <v>28437</v>
      </c>
      <c r="C574">
        <v>60</v>
      </c>
      <c r="D574" t="s">
        <v>29488</v>
      </c>
      <c r="E574">
        <v>2</v>
      </c>
      <c r="F574">
        <v>1</v>
      </c>
      <c r="G574">
        <v>0</v>
      </c>
      <c r="H574">
        <v>0</v>
      </c>
      <c r="I574">
        <v>0</v>
      </c>
      <c r="K574">
        <v>-5560</v>
      </c>
      <c r="U574" t="s">
        <v>29489</v>
      </c>
      <c r="V574">
        <v>50</v>
      </c>
      <c r="W574">
        <v>50</v>
      </c>
      <c r="X574" t="s">
        <v>28384</v>
      </c>
      <c r="Y574" t="s">
        <v>102</v>
      </c>
      <c r="AE574" t="s">
        <v>27365</v>
      </c>
      <c r="AF574">
        <v>1</v>
      </c>
      <c r="AG574" t="s">
        <v>27534</v>
      </c>
    </row>
    <row r="575" spans="2:33">
      <c r="B575" t="s">
        <v>28437</v>
      </c>
      <c r="C575">
        <v>60</v>
      </c>
      <c r="D575" t="s">
        <v>29490</v>
      </c>
      <c r="E575">
        <v>2</v>
      </c>
      <c r="F575">
        <v>1</v>
      </c>
      <c r="G575">
        <v>0</v>
      </c>
      <c r="H575">
        <v>0</v>
      </c>
      <c r="I575">
        <v>0</v>
      </c>
      <c r="K575" t="s">
        <v>29491</v>
      </c>
      <c r="U575" t="s">
        <v>29492</v>
      </c>
      <c r="V575">
        <v>50</v>
      </c>
      <c r="W575">
        <v>50</v>
      </c>
      <c r="X575" t="s">
        <v>27427</v>
      </c>
      <c r="Y575" t="s">
        <v>102</v>
      </c>
      <c r="AE575" t="s">
        <v>29493</v>
      </c>
      <c r="AF575">
        <v>1</v>
      </c>
      <c r="AG575" t="s">
        <v>27427</v>
      </c>
    </row>
    <row r="576" spans="2:33">
      <c r="B576" t="s">
        <v>28437</v>
      </c>
      <c r="C576">
        <v>60</v>
      </c>
      <c r="D576" t="s">
        <v>29494</v>
      </c>
      <c r="E576">
        <v>2</v>
      </c>
      <c r="F576">
        <v>0</v>
      </c>
      <c r="G576">
        <v>0</v>
      </c>
      <c r="H576">
        <v>0</v>
      </c>
      <c r="I576">
        <v>2</v>
      </c>
      <c r="U576" t="s">
        <v>29495</v>
      </c>
      <c r="V576">
        <v>0</v>
      </c>
      <c r="W576">
        <v>100</v>
      </c>
      <c r="X576" t="s">
        <v>29496</v>
      </c>
      <c r="Y576" t="s">
        <v>102</v>
      </c>
      <c r="AE576" t="s">
        <v>1554</v>
      </c>
      <c r="AF576">
        <v>2</v>
      </c>
      <c r="AG576" t="s">
        <v>27620</v>
      </c>
    </row>
    <row r="577" spans="2:33">
      <c r="B577" t="s">
        <v>28437</v>
      </c>
      <c r="C577">
        <v>60</v>
      </c>
      <c r="D577" t="s">
        <v>29497</v>
      </c>
      <c r="E577">
        <v>2</v>
      </c>
      <c r="F577">
        <v>1</v>
      </c>
      <c r="G577">
        <v>0</v>
      </c>
      <c r="H577">
        <v>0</v>
      </c>
      <c r="I577">
        <v>0</v>
      </c>
      <c r="K577">
        <v>-8468</v>
      </c>
      <c r="U577" t="s">
        <v>29498</v>
      </c>
      <c r="V577">
        <v>50</v>
      </c>
      <c r="W577">
        <v>50</v>
      </c>
      <c r="X577" t="s">
        <v>27459</v>
      </c>
      <c r="Y577" t="s">
        <v>102</v>
      </c>
      <c r="AE577" t="s">
        <v>27396</v>
      </c>
      <c r="AF577">
        <v>1</v>
      </c>
      <c r="AG577" t="s">
        <v>27459</v>
      </c>
    </row>
    <row r="578" spans="2:33">
      <c r="B578" t="s">
        <v>28437</v>
      </c>
      <c r="C578">
        <v>60</v>
      </c>
      <c r="D578" t="s">
        <v>29499</v>
      </c>
      <c r="E578">
        <v>2</v>
      </c>
      <c r="F578">
        <v>1</v>
      </c>
      <c r="G578">
        <v>0</v>
      </c>
      <c r="H578">
        <v>0</v>
      </c>
      <c r="I578">
        <v>0</v>
      </c>
      <c r="K578">
        <v>-9738</v>
      </c>
      <c r="M578" t="s">
        <v>27360</v>
      </c>
      <c r="N578" t="s">
        <v>27383</v>
      </c>
      <c r="O578">
        <v>534436</v>
      </c>
      <c r="U578" t="s">
        <v>29500</v>
      </c>
      <c r="V578">
        <v>50</v>
      </c>
      <c r="W578">
        <v>50</v>
      </c>
      <c r="X578" t="s">
        <v>29501</v>
      </c>
      <c r="Y578" t="s">
        <v>102</v>
      </c>
      <c r="Z578">
        <v>1</v>
      </c>
      <c r="AE578" t="s">
        <v>27396</v>
      </c>
      <c r="AF578">
        <v>1</v>
      </c>
      <c r="AG578" t="s">
        <v>27459</v>
      </c>
    </row>
    <row r="579" spans="2:33">
      <c r="B579" t="s">
        <v>28437</v>
      </c>
      <c r="C579">
        <v>60</v>
      </c>
      <c r="D579" t="s">
        <v>29502</v>
      </c>
      <c r="E579">
        <v>2</v>
      </c>
      <c r="F579">
        <v>0</v>
      </c>
      <c r="G579">
        <v>0</v>
      </c>
      <c r="H579">
        <v>0</v>
      </c>
      <c r="I579">
        <v>2</v>
      </c>
      <c r="K579" t="s">
        <v>29503</v>
      </c>
      <c r="U579" t="s">
        <v>29504</v>
      </c>
      <c r="V579">
        <v>0</v>
      </c>
      <c r="W579">
        <v>100</v>
      </c>
      <c r="X579" t="s">
        <v>29270</v>
      </c>
      <c r="Y579" t="s">
        <v>102</v>
      </c>
      <c r="AE579" t="s">
        <v>1554</v>
      </c>
      <c r="AF579">
        <v>2</v>
      </c>
      <c r="AG579" t="s">
        <v>27534</v>
      </c>
    </row>
    <row r="580" spans="2:33">
      <c r="B580" t="s">
        <v>28437</v>
      </c>
      <c r="C580">
        <v>60</v>
      </c>
      <c r="D580" t="s">
        <v>29505</v>
      </c>
      <c r="E580">
        <v>6</v>
      </c>
      <c r="F580">
        <v>0</v>
      </c>
      <c r="G580">
        <v>2</v>
      </c>
      <c r="H580">
        <v>0</v>
      </c>
      <c r="I580">
        <v>0</v>
      </c>
      <c r="K580" t="s">
        <v>29506</v>
      </c>
      <c r="M580" t="s">
        <v>27360</v>
      </c>
      <c r="N580" t="s">
        <v>27383</v>
      </c>
      <c r="O580">
        <v>638324</v>
      </c>
      <c r="U580" t="s">
        <v>29507</v>
      </c>
      <c r="V580">
        <v>0</v>
      </c>
      <c r="W580">
        <v>33.299999999999997</v>
      </c>
      <c r="X580" t="s">
        <v>29508</v>
      </c>
      <c r="Y580" t="s">
        <v>102</v>
      </c>
      <c r="Z580">
        <v>2</v>
      </c>
      <c r="AE580" t="s">
        <v>29509</v>
      </c>
      <c r="AF580">
        <v>2</v>
      </c>
      <c r="AG580" t="s">
        <v>27427</v>
      </c>
    </row>
    <row r="581" spans="2:33">
      <c r="B581" t="s">
        <v>28437</v>
      </c>
      <c r="C581">
        <v>60</v>
      </c>
      <c r="D581" t="s">
        <v>29510</v>
      </c>
      <c r="E581">
        <v>6</v>
      </c>
      <c r="F581">
        <v>0</v>
      </c>
      <c r="G581">
        <v>2</v>
      </c>
      <c r="H581">
        <v>0</v>
      </c>
      <c r="I581">
        <v>0</v>
      </c>
      <c r="K581">
        <v>-1942</v>
      </c>
      <c r="U581" t="s">
        <v>29511</v>
      </c>
      <c r="V581">
        <v>0</v>
      </c>
      <c r="W581">
        <v>33.299999999999997</v>
      </c>
      <c r="X581" t="s">
        <v>29512</v>
      </c>
      <c r="Y581" t="s">
        <v>102</v>
      </c>
      <c r="AE581" t="s">
        <v>28994</v>
      </c>
      <c r="AF581">
        <v>2</v>
      </c>
      <c r="AG581" t="s">
        <v>29513</v>
      </c>
    </row>
    <row r="582" spans="2:33">
      <c r="B582" t="s">
        <v>28437</v>
      </c>
      <c r="C582">
        <v>60</v>
      </c>
      <c r="D582" t="s">
        <v>29514</v>
      </c>
      <c r="E582">
        <v>6</v>
      </c>
      <c r="F582">
        <v>0</v>
      </c>
      <c r="G582">
        <v>0</v>
      </c>
      <c r="H582">
        <v>1</v>
      </c>
      <c r="I582">
        <v>1</v>
      </c>
      <c r="K582" t="s">
        <v>29515</v>
      </c>
      <c r="M582" t="s">
        <v>27360</v>
      </c>
      <c r="N582" t="s">
        <v>27383</v>
      </c>
      <c r="O582">
        <v>416211</v>
      </c>
      <c r="U582" t="s">
        <v>29516</v>
      </c>
      <c r="V582">
        <v>0</v>
      </c>
      <c r="W582">
        <v>33.299999999999997</v>
      </c>
      <c r="X582" t="s">
        <v>29517</v>
      </c>
      <c r="Y582" t="s">
        <v>102</v>
      </c>
      <c r="Z582">
        <v>1</v>
      </c>
      <c r="AE582" t="s">
        <v>29518</v>
      </c>
      <c r="AF582">
        <v>2</v>
      </c>
      <c r="AG582" t="s">
        <v>27459</v>
      </c>
    </row>
    <row r="583" spans="2:33">
      <c r="B583" t="s">
        <v>28437</v>
      </c>
      <c r="C583">
        <v>60</v>
      </c>
      <c r="D583" t="s">
        <v>29519</v>
      </c>
      <c r="E583">
        <v>2</v>
      </c>
      <c r="F583">
        <v>0</v>
      </c>
      <c r="G583">
        <v>2</v>
      </c>
      <c r="H583">
        <v>0</v>
      </c>
      <c r="I583">
        <v>0</v>
      </c>
      <c r="K583">
        <v>-1267</v>
      </c>
      <c r="U583" t="s">
        <v>29520</v>
      </c>
      <c r="V583">
        <v>0</v>
      </c>
      <c r="W583">
        <v>100</v>
      </c>
      <c r="X583" t="s">
        <v>27427</v>
      </c>
      <c r="Y583" t="s">
        <v>102</v>
      </c>
      <c r="AE583" t="s">
        <v>68</v>
      </c>
      <c r="AF583">
        <v>2</v>
      </c>
      <c r="AG583" t="s">
        <v>27427</v>
      </c>
    </row>
    <row r="584" spans="2:33">
      <c r="B584" t="s">
        <v>28437</v>
      </c>
      <c r="C584">
        <v>60</v>
      </c>
      <c r="D584" t="s">
        <v>29521</v>
      </c>
      <c r="E584">
        <v>2</v>
      </c>
      <c r="F584">
        <v>1</v>
      </c>
      <c r="G584">
        <v>0</v>
      </c>
      <c r="H584">
        <v>0</v>
      </c>
      <c r="I584">
        <v>0</v>
      </c>
      <c r="K584">
        <v>-3214</v>
      </c>
      <c r="U584" t="s">
        <v>29522</v>
      </c>
      <c r="V584">
        <v>50</v>
      </c>
      <c r="W584">
        <v>50</v>
      </c>
      <c r="X584" t="s">
        <v>27376</v>
      </c>
      <c r="Y584" t="s">
        <v>102</v>
      </c>
      <c r="AE584" t="s">
        <v>29523</v>
      </c>
      <c r="AF584">
        <v>1</v>
      </c>
      <c r="AG584" t="s">
        <v>27376</v>
      </c>
    </row>
    <row r="585" spans="2:33">
      <c r="B585" t="s">
        <v>28437</v>
      </c>
      <c r="C585">
        <v>60</v>
      </c>
      <c r="D585" t="s">
        <v>29524</v>
      </c>
      <c r="E585">
        <v>2</v>
      </c>
      <c r="F585">
        <v>1</v>
      </c>
      <c r="G585">
        <v>0</v>
      </c>
      <c r="H585">
        <v>0</v>
      </c>
      <c r="I585">
        <v>0</v>
      </c>
      <c r="K585">
        <v>-2704</v>
      </c>
      <c r="M585" t="s">
        <v>27360</v>
      </c>
      <c r="N585" t="s">
        <v>27383</v>
      </c>
      <c r="O585">
        <v>535645</v>
      </c>
      <c r="U585" t="s">
        <v>29525</v>
      </c>
      <c r="V585">
        <v>50</v>
      </c>
      <c r="W585">
        <v>50</v>
      </c>
      <c r="X585" t="s">
        <v>27427</v>
      </c>
      <c r="Y585" t="s">
        <v>102</v>
      </c>
      <c r="Z585">
        <v>1</v>
      </c>
      <c r="AE585" t="s">
        <v>27365</v>
      </c>
      <c r="AF585">
        <v>1</v>
      </c>
      <c r="AG585" t="s">
        <v>27427</v>
      </c>
    </row>
    <row r="586" spans="2:33">
      <c r="B586" t="s">
        <v>28437</v>
      </c>
      <c r="C586">
        <v>60</v>
      </c>
      <c r="D586" t="s">
        <v>29526</v>
      </c>
      <c r="E586">
        <v>2</v>
      </c>
      <c r="F586">
        <v>1</v>
      </c>
      <c r="G586">
        <v>0</v>
      </c>
      <c r="H586">
        <v>0</v>
      </c>
      <c r="I586">
        <v>0</v>
      </c>
      <c r="K586">
        <v>-6016</v>
      </c>
      <c r="L586" t="s">
        <v>29527</v>
      </c>
      <c r="M586" t="s">
        <v>27360</v>
      </c>
      <c r="N586" t="s">
        <v>27361</v>
      </c>
      <c r="O586">
        <v>518937</v>
      </c>
      <c r="U586" t="s">
        <v>29528</v>
      </c>
      <c r="V586">
        <v>50</v>
      </c>
      <c r="W586">
        <v>50</v>
      </c>
      <c r="X586" t="s">
        <v>29529</v>
      </c>
      <c r="Y586" t="s">
        <v>102</v>
      </c>
      <c r="AE586" t="s">
        <v>27365</v>
      </c>
      <c r="AF586">
        <v>1</v>
      </c>
      <c r="AG586" t="s">
        <v>28532</v>
      </c>
    </row>
    <row r="587" spans="2:33">
      <c r="B587" t="s">
        <v>28437</v>
      </c>
      <c r="C587">
        <v>60</v>
      </c>
      <c r="D587" t="s">
        <v>29530</v>
      </c>
      <c r="E587">
        <v>2</v>
      </c>
      <c r="F587">
        <v>1</v>
      </c>
      <c r="G587">
        <v>0</v>
      </c>
      <c r="H587">
        <v>0</v>
      </c>
      <c r="I587">
        <v>0</v>
      </c>
      <c r="K587">
        <v>-2770</v>
      </c>
      <c r="M587" t="s">
        <v>27360</v>
      </c>
      <c r="N587" t="s">
        <v>27383</v>
      </c>
      <c r="O587">
        <v>610691</v>
      </c>
      <c r="U587" t="s">
        <v>29531</v>
      </c>
      <c r="V587">
        <v>50</v>
      </c>
      <c r="W587">
        <v>50</v>
      </c>
      <c r="X587" t="s">
        <v>27366</v>
      </c>
      <c r="Y587" t="s">
        <v>102</v>
      </c>
      <c r="Z587">
        <v>1</v>
      </c>
      <c r="AE587" t="s">
        <v>27365</v>
      </c>
      <c r="AF587">
        <v>1</v>
      </c>
      <c r="AG587" t="s">
        <v>27366</v>
      </c>
    </row>
    <row r="588" spans="2:33">
      <c r="B588" t="s">
        <v>28437</v>
      </c>
      <c r="C588">
        <v>60</v>
      </c>
      <c r="D588" t="s">
        <v>29532</v>
      </c>
      <c r="E588">
        <v>2</v>
      </c>
      <c r="F588">
        <v>0</v>
      </c>
      <c r="G588">
        <v>1</v>
      </c>
      <c r="H588">
        <v>0</v>
      </c>
      <c r="I588">
        <v>1</v>
      </c>
      <c r="K588">
        <v>-2589</v>
      </c>
      <c r="U588" t="s">
        <v>29533</v>
      </c>
      <c r="V588">
        <v>0</v>
      </c>
      <c r="W588">
        <v>100</v>
      </c>
      <c r="X588" t="s">
        <v>27376</v>
      </c>
      <c r="Y588" t="s">
        <v>102</v>
      </c>
      <c r="AE588" t="s">
        <v>28931</v>
      </c>
      <c r="AF588">
        <v>2</v>
      </c>
      <c r="AG588" t="s">
        <v>27376</v>
      </c>
    </row>
    <row r="589" spans="2:33">
      <c r="B589" t="s">
        <v>28437</v>
      </c>
      <c r="C589">
        <v>60</v>
      </c>
      <c r="D589" t="s">
        <v>29534</v>
      </c>
      <c r="E589">
        <v>2</v>
      </c>
      <c r="F589">
        <v>1</v>
      </c>
      <c r="G589">
        <v>0</v>
      </c>
      <c r="H589">
        <v>0</v>
      </c>
      <c r="I589">
        <v>0</v>
      </c>
      <c r="K589" t="s">
        <v>29535</v>
      </c>
      <c r="U589" t="s">
        <v>29536</v>
      </c>
      <c r="V589">
        <v>50</v>
      </c>
      <c r="W589">
        <v>50</v>
      </c>
      <c r="X589" t="s">
        <v>29410</v>
      </c>
      <c r="Y589" t="s">
        <v>102</v>
      </c>
      <c r="AE589" t="s">
        <v>29155</v>
      </c>
      <c r="AF589">
        <v>1</v>
      </c>
      <c r="AG589" t="s">
        <v>29410</v>
      </c>
    </row>
    <row r="590" spans="2:33">
      <c r="B590" t="s">
        <v>28437</v>
      </c>
      <c r="C590">
        <v>60</v>
      </c>
      <c r="D590" t="s">
        <v>29537</v>
      </c>
      <c r="E590">
        <v>2</v>
      </c>
      <c r="F590">
        <v>1</v>
      </c>
      <c r="G590">
        <v>0</v>
      </c>
      <c r="H590">
        <v>0</v>
      </c>
      <c r="I590">
        <v>0</v>
      </c>
      <c r="L590" t="s">
        <v>29538</v>
      </c>
      <c r="M590" t="s">
        <v>27360</v>
      </c>
      <c r="N590" t="s">
        <v>27361</v>
      </c>
      <c r="O590">
        <v>653280</v>
      </c>
      <c r="U590" t="s">
        <v>29539</v>
      </c>
      <c r="V590">
        <v>50</v>
      </c>
      <c r="W590">
        <v>50</v>
      </c>
      <c r="X590" t="s">
        <v>29540</v>
      </c>
      <c r="Y590" t="s">
        <v>102</v>
      </c>
      <c r="AE590" t="s">
        <v>27396</v>
      </c>
      <c r="AF590">
        <v>1</v>
      </c>
      <c r="AG590" t="s">
        <v>27896</v>
      </c>
    </row>
    <row r="591" spans="2:33">
      <c r="B591" t="s">
        <v>28437</v>
      </c>
      <c r="C591">
        <v>60</v>
      </c>
      <c r="D591" t="s">
        <v>29541</v>
      </c>
      <c r="E591">
        <v>2</v>
      </c>
      <c r="F591">
        <v>1</v>
      </c>
      <c r="G591">
        <v>0</v>
      </c>
      <c r="H591">
        <v>0</v>
      </c>
      <c r="I591">
        <v>0</v>
      </c>
      <c r="K591" t="s">
        <v>29542</v>
      </c>
      <c r="M591" t="s">
        <v>27360</v>
      </c>
      <c r="N591" t="s">
        <v>27361</v>
      </c>
      <c r="O591">
        <v>99597</v>
      </c>
      <c r="U591" t="s">
        <v>29543</v>
      </c>
      <c r="V591">
        <v>50</v>
      </c>
      <c r="W591">
        <v>50</v>
      </c>
      <c r="X591" t="s">
        <v>27672</v>
      </c>
      <c r="Y591" t="s">
        <v>102</v>
      </c>
      <c r="Z591">
        <v>1</v>
      </c>
      <c r="AE591" t="s">
        <v>28976</v>
      </c>
      <c r="AF591">
        <v>1</v>
      </c>
      <c r="AG591" t="s">
        <v>27438</v>
      </c>
    </row>
    <row r="592" spans="2:33">
      <c r="B592" t="s">
        <v>28437</v>
      </c>
      <c r="C592">
        <v>60</v>
      </c>
      <c r="D592" t="s">
        <v>29544</v>
      </c>
      <c r="E592">
        <v>2</v>
      </c>
      <c r="F592">
        <v>0</v>
      </c>
      <c r="G592">
        <v>2</v>
      </c>
      <c r="H592">
        <v>0</v>
      </c>
      <c r="I592">
        <v>0</v>
      </c>
      <c r="K592">
        <v>-10525</v>
      </c>
      <c r="U592" t="s">
        <v>29545</v>
      </c>
      <c r="V592">
        <v>0</v>
      </c>
      <c r="W592">
        <v>100</v>
      </c>
      <c r="X592" t="s">
        <v>29546</v>
      </c>
      <c r="Y592" t="s">
        <v>102</v>
      </c>
      <c r="AE592" t="s">
        <v>68</v>
      </c>
      <c r="AF592">
        <v>2</v>
      </c>
      <c r="AG592" t="s">
        <v>27534</v>
      </c>
    </row>
    <row r="593" spans="2:33">
      <c r="B593" t="s">
        <v>28437</v>
      </c>
      <c r="C593">
        <v>60</v>
      </c>
      <c r="D593" t="s">
        <v>29547</v>
      </c>
      <c r="E593">
        <v>3</v>
      </c>
      <c r="F593">
        <v>0</v>
      </c>
      <c r="G593">
        <v>0</v>
      </c>
      <c r="H593">
        <v>0</v>
      </c>
      <c r="I593">
        <v>2</v>
      </c>
      <c r="K593">
        <v>-4876</v>
      </c>
      <c r="U593" t="s">
        <v>29548</v>
      </c>
      <c r="V593">
        <v>0</v>
      </c>
      <c r="W593">
        <v>66.7</v>
      </c>
      <c r="X593" t="s">
        <v>29549</v>
      </c>
      <c r="Y593" t="s">
        <v>102</v>
      </c>
      <c r="AE593" t="s">
        <v>27506</v>
      </c>
      <c r="AF593">
        <v>2</v>
      </c>
      <c r="AG593" t="s">
        <v>27519</v>
      </c>
    </row>
    <row r="594" spans="2:33">
      <c r="B594" t="s">
        <v>28437</v>
      </c>
      <c r="C594">
        <v>60</v>
      </c>
      <c r="D594" t="s">
        <v>29550</v>
      </c>
      <c r="E594">
        <v>2</v>
      </c>
      <c r="F594">
        <v>1</v>
      </c>
      <c r="G594">
        <v>0</v>
      </c>
      <c r="H594">
        <v>0</v>
      </c>
      <c r="I594">
        <v>0</v>
      </c>
      <c r="K594" t="s">
        <v>29551</v>
      </c>
      <c r="U594" t="s">
        <v>29552</v>
      </c>
      <c r="V594">
        <v>50</v>
      </c>
      <c r="W594">
        <v>50</v>
      </c>
      <c r="X594" t="s">
        <v>27459</v>
      </c>
      <c r="Y594" t="s">
        <v>102</v>
      </c>
      <c r="AE594" t="s">
        <v>27365</v>
      </c>
      <c r="AF594">
        <v>1</v>
      </c>
      <c r="AG594" t="s">
        <v>27459</v>
      </c>
    </row>
    <row r="595" spans="2:33">
      <c r="B595" t="s">
        <v>28437</v>
      </c>
      <c r="C595">
        <v>60</v>
      </c>
      <c r="D595" t="s">
        <v>29553</v>
      </c>
      <c r="E595">
        <v>2</v>
      </c>
      <c r="F595">
        <v>1</v>
      </c>
      <c r="G595">
        <v>0</v>
      </c>
      <c r="H595">
        <v>0</v>
      </c>
      <c r="I595">
        <v>0</v>
      </c>
      <c r="K595">
        <v>-11720</v>
      </c>
      <c r="M595" t="s">
        <v>27360</v>
      </c>
      <c r="N595" t="s">
        <v>27383</v>
      </c>
      <c r="O595">
        <v>620234</v>
      </c>
      <c r="U595" t="s">
        <v>29554</v>
      </c>
      <c r="V595">
        <v>50</v>
      </c>
      <c r="W595">
        <v>50</v>
      </c>
      <c r="X595" t="s">
        <v>27543</v>
      </c>
      <c r="Y595" t="s">
        <v>102</v>
      </c>
      <c r="Z595">
        <v>2</v>
      </c>
      <c r="AE595" t="s">
        <v>27396</v>
      </c>
      <c r="AF595">
        <v>1</v>
      </c>
      <c r="AG595" t="s">
        <v>27543</v>
      </c>
    </row>
    <row r="596" spans="2:33">
      <c r="B596" t="s">
        <v>28437</v>
      </c>
      <c r="C596">
        <v>60</v>
      </c>
      <c r="D596" t="s">
        <v>29555</v>
      </c>
      <c r="E596">
        <v>2</v>
      </c>
      <c r="F596">
        <v>1</v>
      </c>
      <c r="G596">
        <v>0</v>
      </c>
      <c r="H596">
        <v>0</v>
      </c>
      <c r="I596">
        <v>0</v>
      </c>
      <c r="K596">
        <v>-9527</v>
      </c>
      <c r="M596" t="s">
        <v>27360</v>
      </c>
      <c r="N596" t="s">
        <v>27361</v>
      </c>
      <c r="O596">
        <v>656454</v>
      </c>
      <c r="U596" t="s">
        <v>29556</v>
      </c>
      <c r="V596">
        <v>50</v>
      </c>
      <c r="W596">
        <v>50</v>
      </c>
      <c r="X596" t="s">
        <v>29557</v>
      </c>
      <c r="Y596" t="s">
        <v>102</v>
      </c>
      <c r="Z596">
        <v>1</v>
      </c>
      <c r="AE596" t="s">
        <v>29558</v>
      </c>
      <c r="AF596">
        <v>1</v>
      </c>
      <c r="AG596" t="s">
        <v>27376</v>
      </c>
    </row>
    <row r="597" spans="2:33">
      <c r="B597" t="s">
        <v>28437</v>
      </c>
      <c r="C597">
        <v>60</v>
      </c>
      <c r="D597" t="s">
        <v>29559</v>
      </c>
      <c r="E597">
        <v>3</v>
      </c>
      <c r="F597">
        <v>0</v>
      </c>
      <c r="G597">
        <v>2</v>
      </c>
      <c r="H597">
        <v>0</v>
      </c>
      <c r="I597">
        <v>0</v>
      </c>
      <c r="K597">
        <v>-2953</v>
      </c>
      <c r="U597" t="s">
        <v>29560</v>
      </c>
      <c r="V597">
        <v>0</v>
      </c>
      <c r="W597">
        <v>66.7</v>
      </c>
      <c r="X597" t="s">
        <v>27751</v>
      </c>
      <c r="Y597" t="s">
        <v>102</v>
      </c>
      <c r="AE597" t="s">
        <v>27571</v>
      </c>
      <c r="AF597">
        <v>2</v>
      </c>
      <c r="AG597" t="s">
        <v>27751</v>
      </c>
    </row>
    <row r="598" spans="2:33">
      <c r="B598" t="s">
        <v>28437</v>
      </c>
      <c r="C598">
        <v>60</v>
      </c>
      <c r="D598" t="s">
        <v>29561</v>
      </c>
      <c r="E598">
        <v>3</v>
      </c>
      <c r="F598">
        <v>0</v>
      </c>
      <c r="G598">
        <v>2</v>
      </c>
      <c r="H598">
        <v>0</v>
      </c>
      <c r="I598">
        <v>0</v>
      </c>
      <c r="K598" t="s">
        <v>29562</v>
      </c>
      <c r="U598" t="s">
        <v>29563</v>
      </c>
      <c r="V598">
        <v>0</v>
      </c>
      <c r="W598">
        <v>66.7</v>
      </c>
      <c r="X598" t="s">
        <v>29564</v>
      </c>
      <c r="Y598" t="s">
        <v>102</v>
      </c>
      <c r="AE598" t="s">
        <v>29565</v>
      </c>
      <c r="AF598">
        <v>2</v>
      </c>
      <c r="AG598" t="s">
        <v>29564</v>
      </c>
    </row>
    <row r="599" spans="2:33">
      <c r="B599" t="s">
        <v>28437</v>
      </c>
      <c r="C599">
        <v>60</v>
      </c>
      <c r="D599" t="s">
        <v>29566</v>
      </c>
      <c r="E599">
        <v>2</v>
      </c>
      <c r="F599">
        <v>1</v>
      </c>
      <c r="G599">
        <v>0</v>
      </c>
      <c r="H599">
        <v>0</v>
      </c>
      <c r="I599">
        <v>0</v>
      </c>
      <c r="K599" t="s">
        <v>29567</v>
      </c>
      <c r="M599" t="s">
        <v>27360</v>
      </c>
      <c r="N599" t="s">
        <v>27383</v>
      </c>
      <c r="O599">
        <v>598342</v>
      </c>
      <c r="U599" t="s">
        <v>29568</v>
      </c>
      <c r="V599">
        <v>50</v>
      </c>
      <c r="W599">
        <v>50</v>
      </c>
      <c r="X599" t="s">
        <v>27534</v>
      </c>
      <c r="Y599" t="s">
        <v>102</v>
      </c>
      <c r="Z599">
        <v>2</v>
      </c>
      <c r="AE599" t="s">
        <v>27396</v>
      </c>
      <c r="AF599">
        <v>1</v>
      </c>
      <c r="AG599" t="s">
        <v>27534</v>
      </c>
    </row>
    <row r="600" spans="2:33">
      <c r="B600" t="s">
        <v>28437</v>
      </c>
      <c r="C600">
        <v>60</v>
      </c>
      <c r="D600" t="s">
        <v>29569</v>
      </c>
      <c r="E600">
        <v>7</v>
      </c>
      <c r="F600">
        <v>0</v>
      </c>
      <c r="G600">
        <v>0</v>
      </c>
      <c r="H600">
        <v>0</v>
      </c>
      <c r="I600">
        <v>2</v>
      </c>
      <c r="K600">
        <v>-7548</v>
      </c>
      <c r="U600" t="s">
        <v>29570</v>
      </c>
      <c r="V600">
        <v>0</v>
      </c>
      <c r="W600">
        <v>28.6</v>
      </c>
      <c r="X600" t="s">
        <v>27740</v>
      </c>
      <c r="Y600" t="s">
        <v>102</v>
      </c>
      <c r="AE600" t="s">
        <v>29571</v>
      </c>
      <c r="AF600">
        <v>2</v>
      </c>
      <c r="AG600" t="s">
        <v>27420</v>
      </c>
    </row>
    <row r="601" spans="2:33">
      <c r="B601" t="s">
        <v>28437</v>
      </c>
      <c r="C601">
        <v>60</v>
      </c>
      <c r="D601" t="s">
        <v>29572</v>
      </c>
      <c r="E601">
        <v>7</v>
      </c>
      <c r="F601">
        <v>1</v>
      </c>
      <c r="G601">
        <v>0</v>
      </c>
      <c r="H601">
        <v>0</v>
      </c>
      <c r="I601">
        <v>0</v>
      </c>
      <c r="K601" t="s">
        <v>29573</v>
      </c>
      <c r="M601" t="s">
        <v>27360</v>
      </c>
      <c r="N601" t="s">
        <v>27361</v>
      </c>
      <c r="O601">
        <v>537958</v>
      </c>
      <c r="U601" t="s">
        <v>29574</v>
      </c>
      <c r="V601">
        <v>14.3</v>
      </c>
      <c r="W601">
        <v>14.3</v>
      </c>
      <c r="X601" t="s">
        <v>29575</v>
      </c>
      <c r="Y601" t="s">
        <v>102</v>
      </c>
      <c r="Z601">
        <v>1</v>
      </c>
      <c r="AE601" t="s">
        <v>29576</v>
      </c>
      <c r="AF601">
        <v>1</v>
      </c>
      <c r="AG601" t="s">
        <v>27438</v>
      </c>
    </row>
    <row r="602" spans="2:33">
      <c r="B602" t="s">
        <v>28437</v>
      </c>
      <c r="C602">
        <v>60</v>
      </c>
      <c r="D602" t="s">
        <v>29577</v>
      </c>
      <c r="E602">
        <v>2</v>
      </c>
      <c r="F602">
        <v>0</v>
      </c>
      <c r="G602">
        <v>0</v>
      </c>
      <c r="H602">
        <v>0</v>
      </c>
      <c r="I602">
        <v>2</v>
      </c>
      <c r="K602" t="s">
        <v>29578</v>
      </c>
      <c r="U602" t="s">
        <v>29579</v>
      </c>
      <c r="V602">
        <v>0</v>
      </c>
      <c r="W602">
        <v>100</v>
      </c>
      <c r="X602" t="s">
        <v>27519</v>
      </c>
      <c r="Y602" t="s">
        <v>102</v>
      </c>
      <c r="AE602" t="s">
        <v>1554</v>
      </c>
      <c r="AF602">
        <v>2</v>
      </c>
      <c r="AG602" t="s">
        <v>27519</v>
      </c>
    </row>
    <row r="603" spans="2:33">
      <c r="B603" t="s">
        <v>28437</v>
      </c>
      <c r="C603">
        <v>60</v>
      </c>
      <c r="D603" t="s">
        <v>29580</v>
      </c>
      <c r="E603">
        <v>2</v>
      </c>
      <c r="F603">
        <v>1</v>
      </c>
      <c r="G603">
        <v>0</v>
      </c>
      <c r="H603">
        <v>0</v>
      </c>
      <c r="I603">
        <v>0</v>
      </c>
      <c r="K603">
        <v>3103805555</v>
      </c>
      <c r="L603" t="s">
        <v>29581</v>
      </c>
      <c r="M603" t="s">
        <v>27360</v>
      </c>
      <c r="N603" t="s">
        <v>27361</v>
      </c>
      <c r="O603">
        <v>548418</v>
      </c>
      <c r="U603" t="s">
        <v>29582</v>
      </c>
      <c r="V603">
        <v>50</v>
      </c>
      <c r="W603">
        <v>50</v>
      </c>
      <c r="X603" t="s">
        <v>29583</v>
      </c>
      <c r="Y603" t="s">
        <v>102</v>
      </c>
      <c r="AE603" t="s">
        <v>27365</v>
      </c>
      <c r="AF603">
        <v>1</v>
      </c>
      <c r="AG603" t="s">
        <v>27896</v>
      </c>
    </row>
    <row r="604" spans="2:33">
      <c r="B604" t="s">
        <v>28437</v>
      </c>
      <c r="C604">
        <v>60</v>
      </c>
      <c r="D604" t="s">
        <v>29584</v>
      </c>
      <c r="E604">
        <v>2</v>
      </c>
      <c r="F604">
        <v>1</v>
      </c>
      <c r="G604">
        <v>0</v>
      </c>
      <c r="H604">
        <v>0</v>
      </c>
      <c r="I604">
        <v>0</v>
      </c>
      <c r="K604">
        <v>2093831900</v>
      </c>
      <c r="U604" t="s">
        <v>29585</v>
      </c>
      <c r="V604">
        <v>50</v>
      </c>
      <c r="W604">
        <v>50</v>
      </c>
      <c r="X604" t="s">
        <v>27543</v>
      </c>
      <c r="Y604" t="s">
        <v>102</v>
      </c>
      <c r="AE604" t="s">
        <v>27365</v>
      </c>
      <c r="AF604">
        <v>1</v>
      </c>
      <c r="AG604" t="s">
        <v>27543</v>
      </c>
    </row>
    <row r="605" spans="2:33">
      <c r="B605" t="s">
        <v>28437</v>
      </c>
      <c r="C605">
        <v>60</v>
      </c>
      <c r="D605" t="s">
        <v>29586</v>
      </c>
      <c r="E605">
        <v>2</v>
      </c>
      <c r="F605">
        <v>0</v>
      </c>
      <c r="G605">
        <v>0</v>
      </c>
      <c r="H605">
        <v>2</v>
      </c>
      <c r="I605">
        <v>0</v>
      </c>
      <c r="K605">
        <v>-7868</v>
      </c>
      <c r="U605" t="s">
        <v>29587</v>
      </c>
      <c r="V605">
        <v>0</v>
      </c>
      <c r="W605">
        <v>100</v>
      </c>
      <c r="X605" t="s">
        <v>29588</v>
      </c>
      <c r="Y605" t="s">
        <v>102</v>
      </c>
      <c r="AE605" t="s">
        <v>829</v>
      </c>
      <c r="AF605">
        <v>2</v>
      </c>
      <c r="AG605" t="s">
        <v>27527</v>
      </c>
    </row>
    <row r="606" spans="2:33">
      <c r="B606" t="s">
        <v>28437</v>
      </c>
      <c r="C606">
        <v>60</v>
      </c>
      <c r="D606" t="s">
        <v>29589</v>
      </c>
      <c r="E606">
        <v>2</v>
      </c>
      <c r="F606">
        <v>1</v>
      </c>
      <c r="G606">
        <v>0</v>
      </c>
      <c r="H606">
        <v>0</v>
      </c>
      <c r="I606">
        <v>0</v>
      </c>
      <c r="K606">
        <v>6612599656</v>
      </c>
      <c r="U606" t="s">
        <v>29590</v>
      </c>
      <c r="V606">
        <v>50</v>
      </c>
      <c r="W606">
        <v>50</v>
      </c>
      <c r="X606" t="s">
        <v>29591</v>
      </c>
      <c r="Y606" t="s">
        <v>102</v>
      </c>
      <c r="AE606" t="s">
        <v>28908</v>
      </c>
      <c r="AF606">
        <v>1</v>
      </c>
      <c r="AG606" t="s">
        <v>29592</v>
      </c>
    </row>
    <row r="607" spans="2:33">
      <c r="B607" t="s">
        <v>28437</v>
      </c>
      <c r="C607">
        <v>60</v>
      </c>
      <c r="D607" t="s">
        <v>29593</v>
      </c>
      <c r="E607">
        <v>3</v>
      </c>
      <c r="F607">
        <v>0</v>
      </c>
      <c r="G607">
        <v>2</v>
      </c>
      <c r="H607">
        <v>0</v>
      </c>
      <c r="I607">
        <v>0</v>
      </c>
      <c r="K607" t="s">
        <v>29594</v>
      </c>
      <c r="M607" t="s">
        <v>27360</v>
      </c>
      <c r="N607" t="s">
        <v>27383</v>
      </c>
      <c r="O607">
        <v>622284</v>
      </c>
      <c r="U607" t="s">
        <v>29595</v>
      </c>
      <c r="V607">
        <v>0</v>
      </c>
      <c r="W607">
        <v>66.7</v>
      </c>
      <c r="X607" t="s">
        <v>29096</v>
      </c>
      <c r="Y607" t="s">
        <v>102</v>
      </c>
      <c r="Z607">
        <v>2</v>
      </c>
      <c r="AE607" t="s">
        <v>27571</v>
      </c>
      <c r="AF607">
        <v>2</v>
      </c>
      <c r="AG607" t="s">
        <v>27459</v>
      </c>
    </row>
    <row r="608" spans="2:33">
      <c r="B608" t="s">
        <v>28437</v>
      </c>
      <c r="C608">
        <v>60</v>
      </c>
      <c r="D608" t="s">
        <v>29596</v>
      </c>
      <c r="E608">
        <v>2</v>
      </c>
      <c r="F608">
        <v>1</v>
      </c>
      <c r="G608">
        <v>0</v>
      </c>
      <c r="H608">
        <v>0</v>
      </c>
      <c r="I608">
        <v>0</v>
      </c>
      <c r="K608" t="s">
        <v>29597</v>
      </c>
      <c r="L608" t="s">
        <v>29598</v>
      </c>
      <c r="M608" t="s">
        <v>27360</v>
      </c>
      <c r="N608" t="s">
        <v>27383</v>
      </c>
      <c r="O608">
        <v>665995</v>
      </c>
      <c r="U608" t="s">
        <v>29599</v>
      </c>
      <c r="V608">
        <v>50</v>
      </c>
      <c r="W608">
        <v>50</v>
      </c>
      <c r="X608" t="s">
        <v>27388</v>
      </c>
      <c r="Y608" t="s">
        <v>102</v>
      </c>
      <c r="AE608" t="s">
        <v>27365</v>
      </c>
      <c r="AF608">
        <v>1</v>
      </c>
      <c r="AG608" t="s">
        <v>27388</v>
      </c>
    </row>
    <row r="609" spans="2:33">
      <c r="B609" t="s">
        <v>28437</v>
      </c>
      <c r="C609">
        <v>60</v>
      </c>
      <c r="D609" t="s">
        <v>29600</v>
      </c>
      <c r="E609">
        <v>2</v>
      </c>
      <c r="F609">
        <v>1</v>
      </c>
      <c r="G609">
        <v>0</v>
      </c>
      <c r="H609">
        <v>0</v>
      </c>
      <c r="I609">
        <v>0</v>
      </c>
      <c r="K609">
        <v>-2033</v>
      </c>
      <c r="M609" t="s">
        <v>27360</v>
      </c>
      <c r="N609" t="s">
        <v>27361</v>
      </c>
      <c r="O609">
        <v>581822</v>
      </c>
      <c r="U609" t="s">
        <v>29601</v>
      </c>
      <c r="V609">
        <v>50</v>
      </c>
      <c r="W609">
        <v>50</v>
      </c>
      <c r="X609" t="s">
        <v>29602</v>
      </c>
      <c r="Y609" t="s">
        <v>102</v>
      </c>
      <c r="Z609">
        <v>2</v>
      </c>
      <c r="AE609" t="s">
        <v>27365</v>
      </c>
      <c r="AF609">
        <v>1</v>
      </c>
      <c r="AG609" t="s">
        <v>27438</v>
      </c>
    </row>
    <row r="610" spans="2:33">
      <c r="B610" t="s">
        <v>28437</v>
      </c>
      <c r="C610">
        <v>60</v>
      </c>
      <c r="D610" t="s">
        <v>29603</v>
      </c>
      <c r="E610">
        <v>2</v>
      </c>
      <c r="F610">
        <v>1</v>
      </c>
      <c r="G610">
        <v>0</v>
      </c>
      <c r="H610">
        <v>0</v>
      </c>
      <c r="I610">
        <v>0</v>
      </c>
      <c r="K610" t="s">
        <v>29604</v>
      </c>
      <c r="M610" t="s">
        <v>27360</v>
      </c>
      <c r="N610" t="s">
        <v>27383</v>
      </c>
      <c r="O610">
        <v>34302</v>
      </c>
      <c r="U610" t="s">
        <v>29605</v>
      </c>
      <c r="V610">
        <v>50</v>
      </c>
      <c r="W610">
        <v>50</v>
      </c>
      <c r="X610" t="s">
        <v>27427</v>
      </c>
      <c r="Y610" t="s">
        <v>102</v>
      </c>
      <c r="Z610">
        <v>1</v>
      </c>
      <c r="AE610" t="s">
        <v>29606</v>
      </c>
      <c r="AF610">
        <v>1</v>
      </c>
      <c r="AG610" t="s">
        <v>27427</v>
      </c>
    </row>
    <row r="611" spans="2:33">
      <c r="B611" t="s">
        <v>28437</v>
      </c>
      <c r="C611">
        <v>60</v>
      </c>
      <c r="D611" t="s">
        <v>29607</v>
      </c>
      <c r="E611">
        <v>2</v>
      </c>
      <c r="F611">
        <v>1</v>
      </c>
      <c r="G611">
        <v>0</v>
      </c>
      <c r="H611">
        <v>0</v>
      </c>
      <c r="I611">
        <v>0</v>
      </c>
      <c r="K611" t="s">
        <v>29608</v>
      </c>
      <c r="U611" t="s">
        <v>29609</v>
      </c>
      <c r="V611">
        <v>50</v>
      </c>
      <c r="W611">
        <v>50</v>
      </c>
      <c r="X611" t="s">
        <v>27453</v>
      </c>
      <c r="Y611" t="s">
        <v>102</v>
      </c>
      <c r="AE611" t="s">
        <v>27365</v>
      </c>
      <c r="AF611">
        <v>1</v>
      </c>
      <c r="AG611" t="s">
        <v>27376</v>
      </c>
    </row>
    <row r="612" spans="2:33">
      <c r="B612" t="s">
        <v>28437</v>
      </c>
      <c r="C612">
        <v>60</v>
      </c>
      <c r="D612" t="s">
        <v>29610</v>
      </c>
      <c r="E612">
        <v>7</v>
      </c>
      <c r="F612">
        <v>0</v>
      </c>
      <c r="G612">
        <v>0</v>
      </c>
      <c r="H612">
        <v>1</v>
      </c>
      <c r="I612">
        <v>2</v>
      </c>
      <c r="K612">
        <v>-5664</v>
      </c>
      <c r="U612" t="s">
        <v>29611</v>
      </c>
      <c r="V612">
        <v>0</v>
      </c>
      <c r="W612">
        <v>42.9</v>
      </c>
      <c r="X612" t="s">
        <v>27376</v>
      </c>
      <c r="Y612" t="s">
        <v>102</v>
      </c>
      <c r="AE612" t="s">
        <v>29612</v>
      </c>
      <c r="AF612">
        <v>3</v>
      </c>
      <c r="AG612" t="s">
        <v>27376</v>
      </c>
    </row>
    <row r="613" spans="2:33">
      <c r="B613" t="s">
        <v>28437</v>
      </c>
      <c r="C613">
        <v>60</v>
      </c>
      <c r="D613" t="s">
        <v>29613</v>
      </c>
      <c r="E613">
        <v>7</v>
      </c>
      <c r="F613">
        <v>0</v>
      </c>
      <c r="G613">
        <v>1</v>
      </c>
      <c r="H613">
        <v>1</v>
      </c>
      <c r="I613">
        <v>0</v>
      </c>
      <c r="K613">
        <v>-4239</v>
      </c>
      <c r="U613" t="s">
        <v>29614</v>
      </c>
      <c r="V613">
        <v>0</v>
      </c>
      <c r="W613">
        <v>28.6</v>
      </c>
      <c r="X613" t="s">
        <v>29615</v>
      </c>
      <c r="Y613" t="s">
        <v>102</v>
      </c>
      <c r="AE613" t="s">
        <v>29616</v>
      </c>
      <c r="AF613">
        <v>2</v>
      </c>
      <c r="AG613" t="s">
        <v>29410</v>
      </c>
    </row>
    <row r="614" spans="2:33">
      <c r="B614" t="s">
        <v>28437</v>
      </c>
      <c r="C614">
        <v>60</v>
      </c>
      <c r="D614" t="s">
        <v>29617</v>
      </c>
      <c r="E614">
        <v>7</v>
      </c>
      <c r="F614">
        <v>1</v>
      </c>
      <c r="G614">
        <v>0</v>
      </c>
      <c r="H614">
        <v>0</v>
      </c>
      <c r="I614">
        <v>0</v>
      </c>
      <c r="K614" t="s">
        <v>29618</v>
      </c>
      <c r="L614" t="s">
        <v>29619</v>
      </c>
      <c r="M614" t="s">
        <v>27360</v>
      </c>
      <c r="N614" t="s">
        <v>27383</v>
      </c>
      <c r="O614">
        <v>298532</v>
      </c>
      <c r="U614" t="s">
        <v>29620</v>
      </c>
      <c r="V614">
        <v>14.3</v>
      </c>
      <c r="W614">
        <v>14.3</v>
      </c>
      <c r="X614" t="s">
        <v>27810</v>
      </c>
      <c r="Y614" t="s">
        <v>102</v>
      </c>
      <c r="AE614" t="s">
        <v>29621</v>
      </c>
      <c r="AF614">
        <v>1</v>
      </c>
      <c r="AG614" t="s">
        <v>27519</v>
      </c>
    </row>
    <row r="615" spans="2:33">
      <c r="B615" t="s">
        <v>28437</v>
      </c>
      <c r="C615">
        <v>60</v>
      </c>
      <c r="D615" t="s">
        <v>29622</v>
      </c>
      <c r="E615">
        <v>7</v>
      </c>
      <c r="F615">
        <v>1</v>
      </c>
      <c r="G615">
        <v>0</v>
      </c>
      <c r="H615">
        <v>0</v>
      </c>
      <c r="I615">
        <v>0</v>
      </c>
      <c r="K615" t="s">
        <v>29623</v>
      </c>
      <c r="M615" t="s">
        <v>27360</v>
      </c>
      <c r="N615" t="s">
        <v>27361</v>
      </c>
      <c r="O615">
        <v>671535</v>
      </c>
      <c r="U615" t="s">
        <v>29624</v>
      </c>
      <c r="V615">
        <v>14.3</v>
      </c>
      <c r="W615">
        <v>14.3</v>
      </c>
      <c r="X615" t="s">
        <v>27427</v>
      </c>
      <c r="Y615" t="s">
        <v>102</v>
      </c>
      <c r="Z615">
        <v>1</v>
      </c>
      <c r="AE615" t="s">
        <v>29625</v>
      </c>
      <c r="AF615">
        <v>1</v>
      </c>
      <c r="AG615" t="s">
        <v>27427</v>
      </c>
    </row>
    <row r="616" spans="2:33">
      <c r="B616" t="s">
        <v>28437</v>
      </c>
      <c r="C616">
        <v>60</v>
      </c>
      <c r="D616" t="s">
        <v>29626</v>
      </c>
      <c r="E616">
        <v>7</v>
      </c>
      <c r="F616">
        <v>0</v>
      </c>
      <c r="G616">
        <v>0</v>
      </c>
      <c r="H616">
        <v>2</v>
      </c>
      <c r="I616">
        <v>0</v>
      </c>
      <c r="K616">
        <v>-10579</v>
      </c>
      <c r="U616" t="s">
        <v>29627</v>
      </c>
      <c r="V616">
        <v>0</v>
      </c>
      <c r="W616">
        <v>28.6</v>
      </c>
      <c r="X616" t="s">
        <v>29628</v>
      </c>
      <c r="Y616" t="s">
        <v>102</v>
      </c>
      <c r="AE616" t="s">
        <v>29629</v>
      </c>
      <c r="AF616">
        <v>2</v>
      </c>
      <c r="AG616" t="s">
        <v>27376</v>
      </c>
    </row>
    <row r="617" spans="2:33">
      <c r="B617" t="s">
        <v>28437</v>
      </c>
      <c r="C617">
        <v>60</v>
      </c>
      <c r="D617" t="s">
        <v>29630</v>
      </c>
      <c r="E617">
        <v>2</v>
      </c>
      <c r="F617">
        <v>0</v>
      </c>
      <c r="G617">
        <v>0</v>
      </c>
      <c r="H617">
        <v>2</v>
      </c>
      <c r="I617">
        <v>0</v>
      </c>
      <c r="K617" t="s">
        <v>29631</v>
      </c>
      <c r="U617" t="s">
        <v>29632</v>
      </c>
      <c r="V617">
        <v>0</v>
      </c>
      <c r="W617">
        <v>100</v>
      </c>
      <c r="X617" t="s">
        <v>27376</v>
      </c>
      <c r="Y617" t="s">
        <v>102</v>
      </c>
      <c r="AE617" t="s">
        <v>829</v>
      </c>
      <c r="AF617">
        <v>2</v>
      </c>
      <c r="AG617" t="s">
        <v>27376</v>
      </c>
    </row>
    <row r="618" spans="2:33">
      <c r="B618" t="s">
        <v>28437</v>
      </c>
      <c r="C618">
        <v>60</v>
      </c>
      <c r="D618" t="s">
        <v>29633</v>
      </c>
      <c r="E618">
        <v>2</v>
      </c>
      <c r="F618">
        <v>0</v>
      </c>
      <c r="G618">
        <v>0</v>
      </c>
      <c r="H618">
        <v>2</v>
      </c>
      <c r="I618">
        <v>0</v>
      </c>
      <c r="K618" t="s">
        <v>29634</v>
      </c>
      <c r="U618" t="s">
        <v>29635</v>
      </c>
      <c r="V618">
        <v>0</v>
      </c>
      <c r="W618">
        <v>100</v>
      </c>
      <c r="X618" t="s">
        <v>29636</v>
      </c>
      <c r="Y618" t="s">
        <v>102</v>
      </c>
      <c r="AE618" t="s">
        <v>829</v>
      </c>
      <c r="AF618">
        <v>2</v>
      </c>
      <c r="AG618" t="s">
        <v>27420</v>
      </c>
    </row>
    <row r="619" spans="2:33">
      <c r="B619" t="s">
        <v>28437</v>
      </c>
      <c r="C619">
        <v>60</v>
      </c>
      <c r="D619" t="s">
        <v>29637</v>
      </c>
      <c r="E619">
        <v>2</v>
      </c>
      <c r="F619">
        <v>1</v>
      </c>
      <c r="G619">
        <v>0</v>
      </c>
      <c r="H619">
        <v>0</v>
      </c>
      <c r="I619">
        <v>0</v>
      </c>
      <c r="K619">
        <v>14086226969</v>
      </c>
      <c r="U619" t="s">
        <v>29638</v>
      </c>
      <c r="V619">
        <v>50</v>
      </c>
      <c r="W619">
        <v>50</v>
      </c>
      <c r="X619" t="s">
        <v>27583</v>
      </c>
      <c r="Y619" t="s">
        <v>102</v>
      </c>
      <c r="AE619" t="s">
        <v>27365</v>
      </c>
      <c r="AF619">
        <v>1</v>
      </c>
      <c r="AG619" t="s">
        <v>27583</v>
      </c>
    </row>
    <row r="620" spans="2:33">
      <c r="B620" t="s">
        <v>28437</v>
      </c>
      <c r="C620">
        <v>60</v>
      </c>
      <c r="D620" t="s">
        <v>29639</v>
      </c>
      <c r="E620">
        <v>2</v>
      </c>
      <c r="F620">
        <v>1</v>
      </c>
      <c r="G620">
        <v>0</v>
      </c>
      <c r="H620">
        <v>0</v>
      </c>
      <c r="I620">
        <v>0</v>
      </c>
      <c r="K620" t="s">
        <v>29640</v>
      </c>
      <c r="M620" t="s">
        <v>27360</v>
      </c>
      <c r="N620" t="s">
        <v>27361</v>
      </c>
      <c r="O620">
        <v>579452</v>
      </c>
      <c r="U620" t="s">
        <v>29641</v>
      </c>
      <c r="V620">
        <v>50</v>
      </c>
      <c r="W620">
        <v>50</v>
      </c>
      <c r="X620" t="s">
        <v>29642</v>
      </c>
      <c r="Y620" t="s">
        <v>102</v>
      </c>
      <c r="Z620">
        <v>2</v>
      </c>
      <c r="AE620" t="s">
        <v>27396</v>
      </c>
      <c r="AF620">
        <v>1</v>
      </c>
      <c r="AG620" t="s">
        <v>27413</v>
      </c>
    </row>
    <row r="621" spans="2:33">
      <c r="B621" t="s">
        <v>28437</v>
      </c>
      <c r="C621">
        <v>60</v>
      </c>
      <c r="D621" t="s">
        <v>29643</v>
      </c>
      <c r="E621">
        <v>3</v>
      </c>
      <c r="F621">
        <v>0</v>
      </c>
      <c r="G621">
        <v>1</v>
      </c>
      <c r="H621">
        <v>0</v>
      </c>
      <c r="I621">
        <v>1</v>
      </c>
      <c r="K621" t="s">
        <v>29644</v>
      </c>
      <c r="U621" t="s">
        <v>29645</v>
      </c>
      <c r="V621">
        <v>0</v>
      </c>
      <c r="W621">
        <v>66.7</v>
      </c>
      <c r="X621" t="s">
        <v>28780</v>
      </c>
      <c r="Y621" t="s">
        <v>102</v>
      </c>
      <c r="AE621" t="s">
        <v>29646</v>
      </c>
      <c r="AF621">
        <v>2</v>
      </c>
      <c r="AG621" t="s">
        <v>27376</v>
      </c>
    </row>
    <row r="622" spans="2:33">
      <c r="B622" t="s">
        <v>28437</v>
      </c>
      <c r="C622">
        <v>60</v>
      </c>
      <c r="D622" t="s">
        <v>29647</v>
      </c>
      <c r="E622">
        <v>2</v>
      </c>
      <c r="F622">
        <v>1</v>
      </c>
      <c r="G622">
        <v>0</v>
      </c>
      <c r="H622">
        <v>0</v>
      </c>
      <c r="I622">
        <v>0</v>
      </c>
      <c r="K622" t="s">
        <v>29648</v>
      </c>
      <c r="U622" t="s">
        <v>29649</v>
      </c>
      <c r="V622">
        <v>50</v>
      </c>
      <c r="W622">
        <v>50</v>
      </c>
      <c r="X622" t="s">
        <v>27432</v>
      </c>
      <c r="Y622" t="s">
        <v>102</v>
      </c>
      <c r="AE622" t="s">
        <v>27396</v>
      </c>
      <c r="AF622">
        <v>1</v>
      </c>
      <c r="AG622" t="s">
        <v>27432</v>
      </c>
    </row>
    <row r="623" spans="2:33">
      <c r="B623" t="s">
        <v>28437</v>
      </c>
      <c r="C623">
        <v>60</v>
      </c>
      <c r="D623" t="s">
        <v>29650</v>
      </c>
      <c r="E623">
        <v>2</v>
      </c>
      <c r="F623">
        <v>1</v>
      </c>
      <c r="G623">
        <v>0</v>
      </c>
      <c r="H623">
        <v>0</v>
      </c>
      <c r="I623">
        <v>0</v>
      </c>
      <c r="K623">
        <v>-11363</v>
      </c>
      <c r="U623" t="s">
        <v>29651</v>
      </c>
      <c r="V623">
        <v>50</v>
      </c>
      <c r="W623">
        <v>50</v>
      </c>
      <c r="X623" t="s">
        <v>27911</v>
      </c>
      <c r="Y623" t="s">
        <v>102</v>
      </c>
      <c r="AE623" t="s">
        <v>27365</v>
      </c>
      <c r="AF623">
        <v>1</v>
      </c>
      <c r="AG623" t="s">
        <v>27376</v>
      </c>
    </row>
    <row r="624" spans="2:33">
      <c r="B624" t="s">
        <v>28437</v>
      </c>
      <c r="C624">
        <v>60</v>
      </c>
      <c r="D624" t="s">
        <v>29652</v>
      </c>
      <c r="E624">
        <v>2</v>
      </c>
      <c r="F624">
        <v>0</v>
      </c>
      <c r="G624">
        <v>0</v>
      </c>
      <c r="H624">
        <v>0</v>
      </c>
      <c r="I624">
        <v>2</v>
      </c>
      <c r="K624" t="s">
        <v>29653</v>
      </c>
      <c r="U624" t="s">
        <v>29654</v>
      </c>
      <c r="V624">
        <v>0</v>
      </c>
      <c r="W624">
        <v>100</v>
      </c>
      <c r="X624" t="s">
        <v>27376</v>
      </c>
      <c r="Y624" t="s">
        <v>102</v>
      </c>
      <c r="AE624" t="s">
        <v>1554</v>
      </c>
      <c r="AF624">
        <v>2</v>
      </c>
      <c r="AG624" t="s">
        <v>27376</v>
      </c>
    </row>
    <row r="625" spans="2:33">
      <c r="B625" t="s">
        <v>28437</v>
      </c>
      <c r="C625">
        <v>60</v>
      </c>
      <c r="D625" t="s">
        <v>29655</v>
      </c>
      <c r="E625">
        <v>2</v>
      </c>
      <c r="F625">
        <v>1</v>
      </c>
      <c r="G625">
        <v>0</v>
      </c>
      <c r="H625">
        <v>0</v>
      </c>
      <c r="I625">
        <v>0</v>
      </c>
      <c r="K625" t="s">
        <v>29656</v>
      </c>
      <c r="M625" t="s">
        <v>27360</v>
      </c>
      <c r="N625" t="s">
        <v>27383</v>
      </c>
      <c r="O625">
        <v>612698</v>
      </c>
      <c r="U625" t="s">
        <v>29657</v>
      </c>
      <c r="V625">
        <v>50</v>
      </c>
      <c r="W625">
        <v>50</v>
      </c>
      <c r="X625" t="s">
        <v>27427</v>
      </c>
      <c r="Y625" t="s">
        <v>102</v>
      </c>
      <c r="Z625">
        <v>1</v>
      </c>
      <c r="AE625" t="s">
        <v>29658</v>
      </c>
      <c r="AF625">
        <v>1</v>
      </c>
      <c r="AG625" t="s">
        <v>27427</v>
      </c>
    </row>
    <row r="626" spans="2:33">
      <c r="B626" t="s">
        <v>28437</v>
      </c>
      <c r="C626">
        <v>60</v>
      </c>
      <c r="D626" t="s">
        <v>29659</v>
      </c>
      <c r="E626">
        <v>2</v>
      </c>
      <c r="F626">
        <v>1</v>
      </c>
      <c r="G626">
        <v>0</v>
      </c>
      <c r="H626">
        <v>0</v>
      </c>
      <c r="I626">
        <v>0</v>
      </c>
      <c r="K626">
        <v>18319005791</v>
      </c>
      <c r="L626" t="s">
        <v>29660</v>
      </c>
      <c r="M626" t="s">
        <v>27360</v>
      </c>
      <c r="N626" t="s">
        <v>27361</v>
      </c>
      <c r="O626">
        <v>651361</v>
      </c>
      <c r="U626" t="s">
        <v>29661</v>
      </c>
      <c r="V626">
        <v>50</v>
      </c>
      <c r="W626">
        <v>50</v>
      </c>
      <c r="X626" t="s">
        <v>27614</v>
      </c>
      <c r="Y626" t="s">
        <v>102</v>
      </c>
      <c r="AE626" t="s">
        <v>27365</v>
      </c>
      <c r="AF626">
        <v>1</v>
      </c>
      <c r="AG626" t="s">
        <v>27427</v>
      </c>
    </row>
    <row r="627" spans="2:33">
      <c r="B627" t="s">
        <v>28437</v>
      </c>
      <c r="C627">
        <v>60</v>
      </c>
      <c r="D627" t="s">
        <v>29662</v>
      </c>
      <c r="E627">
        <v>7</v>
      </c>
      <c r="F627">
        <v>1</v>
      </c>
      <c r="G627">
        <v>0</v>
      </c>
      <c r="H627">
        <v>0</v>
      </c>
      <c r="I627">
        <v>0</v>
      </c>
      <c r="K627">
        <v>5105252285</v>
      </c>
      <c r="U627" t="s">
        <v>29663</v>
      </c>
      <c r="V627">
        <v>14.3</v>
      </c>
      <c r="W627">
        <v>14.3</v>
      </c>
      <c r="X627" t="s">
        <v>27519</v>
      </c>
      <c r="Y627" t="s">
        <v>102</v>
      </c>
      <c r="AE627" t="s">
        <v>29664</v>
      </c>
      <c r="AF627">
        <v>1</v>
      </c>
      <c r="AG627" t="s">
        <v>27519</v>
      </c>
    </row>
    <row r="628" spans="2:33">
      <c r="B628" t="s">
        <v>28437</v>
      </c>
      <c r="C628">
        <v>60</v>
      </c>
      <c r="D628" t="s">
        <v>29665</v>
      </c>
      <c r="E628">
        <v>7</v>
      </c>
      <c r="F628">
        <v>0</v>
      </c>
      <c r="G628">
        <v>0</v>
      </c>
      <c r="H628">
        <v>0</v>
      </c>
      <c r="I628">
        <v>2</v>
      </c>
      <c r="K628" t="s">
        <v>29666</v>
      </c>
      <c r="M628" t="s">
        <v>27360</v>
      </c>
      <c r="N628" t="s">
        <v>27361</v>
      </c>
      <c r="O628">
        <v>595909</v>
      </c>
      <c r="U628" t="s">
        <v>29667</v>
      </c>
      <c r="V628">
        <v>0</v>
      </c>
      <c r="W628">
        <v>28.6</v>
      </c>
      <c r="X628" t="s">
        <v>27579</v>
      </c>
      <c r="Y628" t="s">
        <v>102</v>
      </c>
      <c r="Z628">
        <v>2</v>
      </c>
      <c r="AE628" t="s">
        <v>29668</v>
      </c>
      <c r="AF628">
        <v>2</v>
      </c>
      <c r="AG628" t="s">
        <v>27459</v>
      </c>
    </row>
    <row r="629" spans="2:33">
      <c r="B629" t="s">
        <v>28437</v>
      </c>
      <c r="C629">
        <v>60</v>
      </c>
      <c r="D629" t="s">
        <v>29669</v>
      </c>
      <c r="E629">
        <v>7</v>
      </c>
      <c r="F629">
        <v>0</v>
      </c>
      <c r="G629">
        <v>1</v>
      </c>
      <c r="H629">
        <v>0</v>
      </c>
      <c r="I629">
        <v>1</v>
      </c>
      <c r="K629">
        <v>12087339844</v>
      </c>
      <c r="M629" t="s">
        <v>27360</v>
      </c>
      <c r="N629" t="s">
        <v>27383</v>
      </c>
      <c r="O629">
        <v>606478</v>
      </c>
      <c r="U629" t="s">
        <v>29670</v>
      </c>
      <c r="V629">
        <v>0</v>
      </c>
      <c r="W629">
        <v>28.6</v>
      </c>
      <c r="X629" t="s">
        <v>29671</v>
      </c>
      <c r="Y629" t="s">
        <v>102</v>
      </c>
      <c r="Z629">
        <v>2</v>
      </c>
      <c r="AE629" t="s">
        <v>29672</v>
      </c>
      <c r="AF629">
        <v>2</v>
      </c>
      <c r="AG629" t="s">
        <v>29673</v>
      </c>
    </row>
    <row r="630" spans="2:33">
      <c r="B630" t="s">
        <v>28437</v>
      </c>
      <c r="C630">
        <v>60</v>
      </c>
      <c r="D630" t="s">
        <v>29674</v>
      </c>
      <c r="E630">
        <v>7</v>
      </c>
      <c r="F630">
        <v>0</v>
      </c>
      <c r="G630">
        <v>1</v>
      </c>
      <c r="H630">
        <v>0</v>
      </c>
      <c r="I630">
        <v>1</v>
      </c>
      <c r="K630">
        <v>-3466</v>
      </c>
      <c r="U630" t="s">
        <v>29675</v>
      </c>
      <c r="V630">
        <v>0</v>
      </c>
      <c r="W630">
        <v>28.6</v>
      </c>
      <c r="X630" t="s">
        <v>29676</v>
      </c>
      <c r="Y630" t="s">
        <v>102</v>
      </c>
      <c r="AE630" t="s">
        <v>29677</v>
      </c>
      <c r="AF630">
        <v>2</v>
      </c>
      <c r="AG630" t="s">
        <v>27459</v>
      </c>
    </row>
    <row r="631" spans="2:33">
      <c r="B631" t="s">
        <v>28437</v>
      </c>
      <c r="C631">
        <v>60</v>
      </c>
      <c r="D631" t="s">
        <v>29678</v>
      </c>
      <c r="E631">
        <v>7</v>
      </c>
      <c r="F631">
        <v>1</v>
      </c>
      <c r="G631">
        <v>0</v>
      </c>
      <c r="H631">
        <v>0</v>
      </c>
      <c r="I631">
        <v>0</v>
      </c>
      <c r="K631">
        <v>-6034</v>
      </c>
      <c r="U631" t="s">
        <v>29679</v>
      </c>
      <c r="V631">
        <v>14.3</v>
      </c>
      <c r="W631">
        <v>14.3</v>
      </c>
      <c r="X631" t="s">
        <v>27519</v>
      </c>
      <c r="Y631" t="s">
        <v>102</v>
      </c>
      <c r="AE631" t="s">
        <v>29680</v>
      </c>
      <c r="AF631">
        <v>1</v>
      </c>
      <c r="AG631" t="s">
        <v>27519</v>
      </c>
    </row>
    <row r="632" spans="2:33">
      <c r="B632" t="s">
        <v>28437</v>
      </c>
      <c r="C632">
        <v>60</v>
      </c>
      <c r="D632" t="s">
        <v>29681</v>
      </c>
      <c r="E632">
        <v>7</v>
      </c>
      <c r="F632">
        <v>0</v>
      </c>
      <c r="G632">
        <v>0</v>
      </c>
      <c r="H632">
        <v>2</v>
      </c>
      <c r="I632">
        <v>0</v>
      </c>
      <c r="K632">
        <v>-4638</v>
      </c>
      <c r="U632" t="s">
        <v>29682</v>
      </c>
      <c r="V632">
        <v>0</v>
      </c>
      <c r="W632">
        <v>28.6</v>
      </c>
      <c r="X632" t="s">
        <v>29683</v>
      </c>
      <c r="Y632" t="s">
        <v>102</v>
      </c>
      <c r="AE632" t="s">
        <v>29684</v>
      </c>
      <c r="AF632">
        <v>2</v>
      </c>
      <c r="AG632" t="s">
        <v>27519</v>
      </c>
    </row>
    <row r="633" spans="2:33">
      <c r="B633" t="s">
        <v>28437</v>
      </c>
      <c r="C633">
        <v>60</v>
      </c>
      <c r="D633" t="s">
        <v>29685</v>
      </c>
      <c r="E633">
        <v>2</v>
      </c>
      <c r="F633">
        <v>0</v>
      </c>
      <c r="G633">
        <v>0</v>
      </c>
      <c r="H633">
        <v>0</v>
      </c>
      <c r="I633">
        <v>2</v>
      </c>
      <c r="K633">
        <v>-7384</v>
      </c>
      <c r="U633" t="s">
        <v>29686</v>
      </c>
      <c r="V633">
        <v>0</v>
      </c>
      <c r="W633">
        <v>100</v>
      </c>
      <c r="X633" t="s">
        <v>27587</v>
      </c>
      <c r="Y633" t="s">
        <v>102</v>
      </c>
      <c r="AE633" t="s">
        <v>1554</v>
      </c>
      <c r="AF633">
        <v>2</v>
      </c>
      <c r="AG633" t="s">
        <v>27376</v>
      </c>
    </row>
    <row r="634" spans="2:33">
      <c r="B634" t="s">
        <v>28437</v>
      </c>
      <c r="C634">
        <v>60</v>
      </c>
      <c r="D634" t="s">
        <v>29687</v>
      </c>
      <c r="E634">
        <v>2</v>
      </c>
      <c r="F634">
        <v>1</v>
      </c>
      <c r="G634">
        <v>0</v>
      </c>
      <c r="H634">
        <v>0</v>
      </c>
      <c r="I634">
        <v>0</v>
      </c>
      <c r="K634" t="s">
        <v>29688</v>
      </c>
      <c r="M634" t="s">
        <v>27360</v>
      </c>
      <c r="N634" t="s">
        <v>27361</v>
      </c>
      <c r="O634">
        <v>261202</v>
      </c>
      <c r="U634" t="s">
        <v>29689</v>
      </c>
      <c r="V634">
        <v>50</v>
      </c>
      <c r="W634">
        <v>50</v>
      </c>
      <c r="X634" t="s">
        <v>27376</v>
      </c>
      <c r="Y634" t="s">
        <v>102</v>
      </c>
      <c r="Z634">
        <v>2</v>
      </c>
      <c r="AE634" t="s">
        <v>27365</v>
      </c>
      <c r="AF634">
        <v>1</v>
      </c>
      <c r="AG634" t="s">
        <v>27376</v>
      </c>
    </row>
    <row r="635" spans="2:33">
      <c r="B635" t="s">
        <v>28437</v>
      </c>
      <c r="C635">
        <v>60</v>
      </c>
      <c r="D635" t="s">
        <v>29690</v>
      </c>
      <c r="E635">
        <v>2</v>
      </c>
      <c r="F635">
        <v>1</v>
      </c>
      <c r="G635">
        <v>0</v>
      </c>
      <c r="H635">
        <v>0</v>
      </c>
      <c r="I635">
        <v>0</v>
      </c>
      <c r="K635" t="s">
        <v>29691</v>
      </c>
      <c r="U635" t="s">
        <v>29692</v>
      </c>
      <c r="V635">
        <v>50</v>
      </c>
      <c r="W635">
        <v>50</v>
      </c>
      <c r="X635" t="s">
        <v>29693</v>
      </c>
      <c r="Y635" t="s">
        <v>102</v>
      </c>
      <c r="AE635" t="s">
        <v>29155</v>
      </c>
      <c r="AF635">
        <v>1</v>
      </c>
      <c r="AG635" t="s">
        <v>28362</v>
      </c>
    </row>
    <row r="636" spans="2:33">
      <c r="B636" t="s">
        <v>28437</v>
      </c>
      <c r="C636">
        <v>60</v>
      </c>
      <c r="D636" t="s">
        <v>29694</v>
      </c>
      <c r="E636">
        <v>2</v>
      </c>
      <c r="F636">
        <v>0</v>
      </c>
      <c r="G636">
        <v>2</v>
      </c>
      <c r="H636">
        <v>0</v>
      </c>
      <c r="I636">
        <v>0</v>
      </c>
      <c r="K636">
        <v>-8688</v>
      </c>
      <c r="U636" t="s">
        <v>29695</v>
      </c>
      <c r="V636">
        <v>0</v>
      </c>
      <c r="W636">
        <v>100</v>
      </c>
      <c r="X636" t="s">
        <v>27534</v>
      </c>
      <c r="Y636" t="s">
        <v>102</v>
      </c>
      <c r="AE636" t="s">
        <v>68</v>
      </c>
      <c r="AF636">
        <v>2</v>
      </c>
      <c r="AG636" t="s">
        <v>27534</v>
      </c>
    </row>
    <row r="637" spans="2:33">
      <c r="B637" t="s">
        <v>28437</v>
      </c>
      <c r="C637">
        <v>60</v>
      </c>
      <c r="D637" t="s">
        <v>29696</v>
      </c>
      <c r="E637">
        <v>2</v>
      </c>
      <c r="F637">
        <v>1</v>
      </c>
      <c r="G637">
        <v>0</v>
      </c>
      <c r="H637">
        <v>0</v>
      </c>
      <c r="I637">
        <v>0</v>
      </c>
      <c r="K637" t="s">
        <v>29697</v>
      </c>
      <c r="L637" t="s">
        <v>29698</v>
      </c>
      <c r="M637" t="s">
        <v>27360</v>
      </c>
      <c r="N637" t="s">
        <v>27383</v>
      </c>
      <c r="O637">
        <v>619724</v>
      </c>
      <c r="U637" t="s">
        <v>29699</v>
      </c>
      <c r="V637">
        <v>50</v>
      </c>
      <c r="W637">
        <v>50</v>
      </c>
      <c r="X637" t="s">
        <v>29700</v>
      </c>
      <c r="Y637" t="s">
        <v>102</v>
      </c>
      <c r="AE637" t="s">
        <v>28872</v>
      </c>
      <c r="AF637">
        <v>1</v>
      </c>
      <c r="AG637" t="s">
        <v>27519</v>
      </c>
    </row>
    <row r="638" spans="2:33">
      <c r="B638" t="s">
        <v>28437</v>
      </c>
      <c r="C638">
        <v>60</v>
      </c>
      <c r="D638" t="s">
        <v>29701</v>
      </c>
      <c r="E638">
        <v>2</v>
      </c>
      <c r="F638">
        <v>0</v>
      </c>
      <c r="G638">
        <v>0</v>
      </c>
      <c r="H638">
        <v>0</v>
      </c>
      <c r="I638">
        <v>2</v>
      </c>
      <c r="K638" t="s">
        <v>29702</v>
      </c>
      <c r="U638" t="s">
        <v>29703</v>
      </c>
      <c r="V638">
        <v>0</v>
      </c>
      <c r="W638">
        <v>100</v>
      </c>
      <c r="X638" t="s">
        <v>27432</v>
      </c>
      <c r="Y638" t="s">
        <v>102</v>
      </c>
      <c r="AE638" t="s">
        <v>1554</v>
      </c>
      <c r="AF638">
        <v>2</v>
      </c>
      <c r="AG638" t="s">
        <v>27432</v>
      </c>
    </row>
    <row r="639" spans="2:33">
      <c r="B639" t="s">
        <v>28437</v>
      </c>
      <c r="C639">
        <v>60</v>
      </c>
      <c r="D639" t="s">
        <v>29704</v>
      </c>
      <c r="E639">
        <v>2</v>
      </c>
      <c r="F639">
        <v>1</v>
      </c>
      <c r="G639">
        <v>0</v>
      </c>
      <c r="H639">
        <v>0</v>
      </c>
      <c r="I639">
        <v>0</v>
      </c>
      <c r="K639" t="s">
        <v>29705</v>
      </c>
      <c r="U639" t="s">
        <v>29706</v>
      </c>
      <c r="V639">
        <v>50</v>
      </c>
      <c r="W639">
        <v>50</v>
      </c>
      <c r="X639" t="s">
        <v>29707</v>
      </c>
      <c r="Y639" t="s">
        <v>102</v>
      </c>
      <c r="AE639" t="s">
        <v>27396</v>
      </c>
      <c r="AF639">
        <v>1</v>
      </c>
      <c r="AG639" t="s">
        <v>27413</v>
      </c>
    </row>
    <row r="640" spans="2:33">
      <c r="B640" t="s">
        <v>28437</v>
      </c>
      <c r="C640">
        <v>60</v>
      </c>
      <c r="D640" t="s">
        <v>29708</v>
      </c>
      <c r="E640">
        <v>2</v>
      </c>
      <c r="F640">
        <v>1</v>
      </c>
      <c r="G640">
        <v>0</v>
      </c>
      <c r="H640">
        <v>0</v>
      </c>
      <c r="I640">
        <v>0</v>
      </c>
      <c r="K640" t="s">
        <v>29709</v>
      </c>
      <c r="L640" t="s">
        <v>29710</v>
      </c>
      <c r="M640" t="s">
        <v>27360</v>
      </c>
      <c r="N640" t="s">
        <v>27361</v>
      </c>
      <c r="O640">
        <v>670135</v>
      </c>
      <c r="U640" t="s">
        <v>29711</v>
      </c>
      <c r="V640">
        <v>50</v>
      </c>
      <c r="W640">
        <v>50</v>
      </c>
      <c r="X640" t="s">
        <v>27376</v>
      </c>
      <c r="Y640" t="s">
        <v>102</v>
      </c>
      <c r="AE640" t="s">
        <v>27396</v>
      </c>
      <c r="AF640">
        <v>1</v>
      </c>
      <c r="AG640" t="s">
        <v>27376</v>
      </c>
    </row>
    <row r="641" spans="2:33">
      <c r="B641" t="s">
        <v>28437</v>
      </c>
      <c r="C641">
        <v>60</v>
      </c>
      <c r="D641" t="s">
        <v>29712</v>
      </c>
      <c r="E641">
        <v>2</v>
      </c>
      <c r="F641">
        <v>0</v>
      </c>
      <c r="G641">
        <v>2</v>
      </c>
      <c r="H641">
        <v>0</v>
      </c>
      <c r="I641">
        <v>0</v>
      </c>
      <c r="K641">
        <v>-3029</v>
      </c>
      <c r="U641" t="s">
        <v>29713</v>
      </c>
      <c r="V641">
        <v>0</v>
      </c>
      <c r="W641">
        <v>100</v>
      </c>
      <c r="X641" t="s">
        <v>28540</v>
      </c>
      <c r="Y641" t="s">
        <v>102</v>
      </c>
      <c r="AE641" t="s">
        <v>68</v>
      </c>
      <c r="AF641">
        <v>2</v>
      </c>
      <c r="AG641" t="s">
        <v>27583</v>
      </c>
    </row>
    <row r="642" spans="2:33">
      <c r="B642" t="s">
        <v>28437</v>
      </c>
      <c r="C642">
        <v>60</v>
      </c>
      <c r="D642" t="s">
        <v>29714</v>
      </c>
      <c r="E642">
        <v>2</v>
      </c>
      <c r="F642">
        <v>1</v>
      </c>
      <c r="G642">
        <v>0</v>
      </c>
      <c r="H642">
        <v>0</v>
      </c>
      <c r="I642">
        <v>0</v>
      </c>
      <c r="K642">
        <v>-1549</v>
      </c>
      <c r="U642" t="s">
        <v>29715</v>
      </c>
      <c r="V642">
        <v>50</v>
      </c>
      <c r="W642">
        <v>50</v>
      </c>
      <c r="X642" t="s">
        <v>27512</v>
      </c>
      <c r="Y642" t="s">
        <v>102</v>
      </c>
      <c r="AE642" t="s">
        <v>27396</v>
      </c>
      <c r="AF642">
        <v>1</v>
      </c>
      <c r="AG642" t="s">
        <v>27512</v>
      </c>
    </row>
    <row r="643" spans="2:33">
      <c r="B643" t="s">
        <v>28437</v>
      </c>
      <c r="C643">
        <v>60</v>
      </c>
      <c r="D643" t="s">
        <v>29716</v>
      </c>
      <c r="E643">
        <v>2</v>
      </c>
      <c r="F643">
        <v>1</v>
      </c>
      <c r="G643">
        <v>0</v>
      </c>
      <c r="H643">
        <v>0</v>
      </c>
      <c r="I643">
        <v>0</v>
      </c>
      <c r="K643">
        <v>14088235502</v>
      </c>
      <c r="U643" t="s">
        <v>29717</v>
      </c>
      <c r="V643">
        <v>50</v>
      </c>
      <c r="W643">
        <v>50</v>
      </c>
      <c r="X643" t="s">
        <v>27543</v>
      </c>
      <c r="Y643" t="s">
        <v>102</v>
      </c>
      <c r="AE643" t="s">
        <v>27365</v>
      </c>
      <c r="AF643">
        <v>1</v>
      </c>
      <c r="AG643" t="s">
        <v>27543</v>
      </c>
    </row>
    <row r="644" spans="2:33">
      <c r="B644" t="s">
        <v>28437</v>
      </c>
      <c r="C644">
        <v>60</v>
      </c>
      <c r="D644" t="s">
        <v>29718</v>
      </c>
      <c r="E644">
        <v>8</v>
      </c>
      <c r="F644">
        <v>1</v>
      </c>
      <c r="G644">
        <v>0</v>
      </c>
      <c r="H644">
        <v>0</v>
      </c>
      <c r="I644">
        <v>0</v>
      </c>
      <c r="K644" t="s">
        <v>29719</v>
      </c>
      <c r="U644" t="s">
        <v>29720</v>
      </c>
      <c r="V644">
        <v>12.5</v>
      </c>
      <c r="W644">
        <v>12.5</v>
      </c>
      <c r="X644" t="s">
        <v>29721</v>
      </c>
      <c r="Y644" t="s">
        <v>102</v>
      </c>
      <c r="AE644" t="s">
        <v>29722</v>
      </c>
      <c r="AF644">
        <v>1</v>
      </c>
      <c r="AG644" t="s">
        <v>27459</v>
      </c>
    </row>
    <row r="645" spans="2:33">
      <c r="B645" t="s">
        <v>28437</v>
      </c>
      <c r="C645">
        <v>60</v>
      </c>
      <c r="D645" t="s">
        <v>29723</v>
      </c>
      <c r="E645">
        <v>8</v>
      </c>
      <c r="F645">
        <v>0</v>
      </c>
      <c r="G645">
        <v>0</v>
      </c>
      <c r="H645">
        <v>2</v>
      </c>
      <c r="I645">
        <v>0</v>
      </c>
      <c r="K645" t="s">
        <v>29724</v>
      </c>
      <c r="U645" t="s">
        <v>29725</v>
      </c>
      <c r="V645">
        <v>0</v>
      </c>
      <c r="W645">
        <v>25</v>
      </c>
      <c r="X645" t="s">
        <v>29726</v>
      </c>
      <c r="Y645" t="s">
        <v>102</v>
      </c>
      <c r="AE645" t="s">
        <v>29727</v>
      </c>
      <c r="AF645">
        <v>2</v>
      </c>
      <c r="AG645" t="s">
        <v>28189</v>
      </c>
    </row>
    <row r="646" spans="2:33">
      <c r="B646" t="s">
        <v>28437</v>
      </c>
      <c r="C646">
        <v>60</v>
      </c>
      <c r="D646" t="s">
        <v>29728</v>
      </c>
      <c r="E646">
        <v>8</v>
      </c>
      <c r="F646">
        <v>0</v>
      </c>
      <c r="G646">
        <v>0</v>
      </c>
      <c r="H646">
        <v>0</v>
      </c>
      <c r="I646">
        <v>2</v>
      </c>
      <c r="K646" t="s">
        <v>29729</v>
      </c>
      <c r="U646" t="s">
        <v>29730</v>
      </c>
      <c r="V646">
        <v>0</v>
      </c>
      <c r="W646">
        <v>25</v>
      </c>
      <c r="X646" t="s">
        <v>29731</v>
      </c>
      <c r="Y646" t="s">
        <v>102</v>
      </c>
      <c r="AE646" t="s">
        <v>29732</v>
      </c>
      <c r="AF646">
        <v>2</v>
      </c>
      <c r="AG646" t="s">
        <v>27438</v>
      </c>
    </row>
    <row r="647" spans="2:33">
      <c r="B647" t="s">
        <v>28437</v>
      </c>
      <c r="C647">
        <v>60</v>
      </c>
      <c r="D647" t="s">
        <v>29733</v>
      </c>
      <c r="E647">
        <v>2</v>
      </c>
      <c r="F647">
        <v>1</v>
      </c>
      <c r="G647">
        <v>0</v>
      </c>
      <c r="H647">
        <v>0</v>
      </c>
      <c r="I647">
        <v>0</v>
      </c>
      <c r="K647" t="s">
        <v>29734</v>
      </c>
      <c r="M647" t="s">
        <v>27360</v>
      </c>
      <c r="N647" t="s">
        <v>27383</v>
      </c>
      <c r="O647">
        <v>549369</v>
      </c>
      <c r="U647" t="s">
        <v>29735</v>
      </c>
      <c r="V647">
        <v>50</v>
      </c>
      <c r="W647">
        <v>50</v>
      </c>
      <c r="X647" t="s">
        <v>29736</v>
      </c>
      <c r="Y647" t="s">
        <v>102</v>
      </c>
      <c r="Z647">
        <v>2</v>
      </c>
      <c r="AE647" t="s">
        <v>27365</v>
      </c>
      <c r="AF647">
        <v>1</v>
      </c>
      <c r="AG647" t="s">
        <v>27420</v>
      </c>
    </row>
    <row r="648" spans="2:33">
      <c r="B648" t="s">
        <v>28437</v>
      </c>
      <c r="C648">
        <v>60</v>
      </c>
      <c r="D648" t="s">
        <v>29737</v>
      </c>
      <c r="E648">
        <v>2</v>
      </c>
      <c r="F648">
        <v>1</v>
      </c>
      <c r="G648">
        <v>0</v>
      </c>
      <c r="H648">
        <v>0</v>
      </c>
      <c r="I648">
        <v>0</v>
      </c>
      <c r="K648">
        <v>-9121</v>
      </c>
      <c r="U648" t="s">
        <v>29738</v>
      </c>
      <c r="V648">
        <v>50</v>
      </c>
      <c r="W648">
        <v>50</v>
      </c>
      <c r="X648" t="s">
        <v>27427</v>
      </c>
      <c r="Y648" t="s">
        <v>102</v>
      </c>
      <c r="AE648" t="s">
        <v>28747</v>
      </c>
      <c r="AF648">
        <v>1</v>
      </c>
      <c r="AG648" t="s">
        <v>27427</v>
      </c>
    </row>
    <row r="649" spans="2:33">
      <c r="B649" t="s">
        <v>28437</v>
      </c>
      <c r="C649">
        <v>60</v>
      </c>
      <c r="D649" t="s">
        <v>29739</v>
      </c>
      <c r="E649">
        <v>2</v>
      </c>
      <c r="F649">
        <v>1</v>
      </c>
      <c r="G649">
        <v>0</v>
      </c>
      <c r="H649">
        <v>0</v>
      </c>
      <c r="I649">
        <v>0</v>
      </c>
      <c r="K649" t="s">
        <v>29740</v>
      </c>
      <c r="L649" t="s">
        <v>29741</v>
      </c>
      <c r="M649" t="s">
        <v>27360</v>
      </c>
      <c r="N649" t="s">
        <v>27361</v>
      </c>
      <c r="O649">
        <v>470767</v>
      </c>
      <c r="U649" t="s">
        <v>29742</v>
      </c>
      <c r="V649">
        <v>50</v>
      </c>
      <c r="W649">
        <v>50</v>
      </c>
      <c r="X649" t="s">
        <v>27376</v>
      </c>
      <c r="Y649" t="s">
        <v>102</v>
      </c>
      <c r="AE649" t="s">
        <v>27396</v>
      </c>
      <c r="AF649">
        <v>1</v>
      </c>
      <c r="AG649" t="s">
        <v>27376</v>
      </c>
    </row>
    <row r="650" spans="2:33">
      <c r="B650" t="s">
        <v>28437</v>
      </c>
      <c r="C650">
        <v>60</v>
      </c>
      <c r="D650" t="s">
        <v>29743</v>
      </c>
      <c r="E650">
        <v>2</v>
      </c>
      <c r="F650">
        <v>0</v>
      </c>
      <c r="G650">
        <v>2</v>
      </c>
      <c r="H650">
        <v>0</v>
      </c>
      <c r="I650">
        <v>0</v>
      </c>
      <c r="K650" t="s">
        <v>29744</v>
      </c>
      <c r="U650" t="s">
        <v>29745</v>
      </c>
      <c r="V650">
        <v>0</v>
      </c>
      <c r="W650">
        <v>100</v>
      </c>
      <c r="X650" t="s">
        <v>27677</v>
      </c>
      <c r="Y650" t="s">
        <v>102</v>
      </c>
      <c r="AE650" t="s">
        <v>68</v>
      </c>
      <c r="AF650">
        <v>2</v>
      </c>
      <c r="AG650" t="s">
        <v>27420</v>
      </c>
    </row>
    <row r="651" spans="2:33">
      <c r="B651" t="s">
        <v>28437</v>
      </c>
      <c r="C651">
        <v>60</v>
      </c>
      <c r="D651" t="s">
        <v>29746</v>
      </c>
      <c r="E651">
        <v>2</v>
      </c>
      <c r="F651">
        <v>1</v>
      </c>
      <c r="G651">
        <v>0</v>
      </c>
      <c r="H651">
        <v>0</v>
      </c>
      <c r="I651">
        <v>0</v>
      </c>
      <c r="K651">
        <v>-4728</v>
      </c>
      <c r="U651" t="s">
        <v>29747</v>
      </c>
      <c r="V651">
        <v>50</v>
      </c>
      <c r="W651">
        <v>50</v>
      </c>
      <c r="X651" t="s">
        <v>29748</v>
      </c>
      <c r="Y651" t="s">
        <v>102</v>
      </c>
      <c r="AE651" t="s">
        <v>29749</v>
      </c>
      <c r="AF651">
        <v>1</v>
      </c>
      <c r="AG651" t="s">
        <v>27376</v>
      </c>
    </row>
    <row r="652" spans="2:33">
      <c r="B652" t="s">
        <v>28437</v>
      </c>
      <c r="C652">
        <v>60</v>
      </c>
      <c r="D652" t="s">
        <v>29750</v>
      </c>
      <c r="E652">
        <v>2</v>
      </c>
      <c r="F652">
        <v>0</v>
      </c>
      <c r="G652">
        <v>2</v>
      </c>
      <c r="H652">
        <v>0</v>
      </c>
      <c r="I652">
        <v>0</v>
      </c>
      <c r="K652">
        <v>-2147</v>
      </c>
      <c r="U652" t="s">
        <v>29751</v>
      </c>
      <c r="V652">
        <v>0</v>
      </c>
      <c r="W652">
        <v>100</v>
      </c>
      <c r="X652" t="s">
        <v>27543</v>
      </c>
      <c r="Y652" t="s">
        <v>102</v>
      </c>
      <c r="AE652" t="s">
        <v>68</v>
      </c>
      <c r="AF652">
        <v>2</v>
      </c>
      <c r="AG652" t="s">
        <v>27543</v>
      </c>
    </row>
    <row r="653" spans="2:33">
      <c r="B653" t="s">
        <v>28437</v>
      </c>
      <c r="C653">
        <v>60</v>
      </c>
      <c r="D653" t="s">
        <v>29752</v>
      </c>
      <c r="E653">
        <v>3</v>
      </c>
      <c r="F653">
        <v>0</v>
      </c>
      <c r="G653">
        <v>2</v>
      </c>
      <c r="H653">
        <v>0</v>
      </c>
      <c r="I653">
        <v>0</v>
      </c>
      <c r="K653" t="s">
        <v>29753</v>
      </c>
      <c r="U653" t="s">
        <v>29754</v>
      </c>
      <c r="V653">
        <v>0</v>
      </c>
      <c r="W653">
        <v>66.7</v>
      </c>
      <c r="X653" t="s">
        <v>27376</v>
      </c>
      <c r="Y653" t="s">
        <v>102</v>
      </c>
      <c r="AE653" t="s">
        <v>28280</v>
      </c>
      <c r="AF653">
        <v>2</v>
      </c>
      <c r="AG653" t="s">
        <v>27376</v>
      </c>
    </row>
    <row r="654" spans="2:33">
      <c r="B654" t="s">
        <v>28437</v>
      </c>
      <c r="C654">
        <v>60</v>
      </c>
      <c r="D654" t="s">
        <v>29755</v>
      </c>
      <c r="E654">
        <v>3</v>
      </c>
      <c r="F654">
        <v>0</v>
      </c>
      <c r="G654">
        <v>2</v>
      </c>
      <c r="H654">
        <v>0</v>
      </c>
      <c r="I654">
        <v>0</v>
      </c>
      <c r="K654">
        <v>-2791</v>
      </c>
      <c r="U654" t="s">
        <v>29756</v>
      </c>
      <c r="V654">
        <v>0</v>
      </c>
      <c r="W654">
        <v>66.7</v>
      </c>
      <c r="X654" t="s">
        <v>29367</v>
      </c>
      <c r="Y654" t="s">
        <v>102</v>
      </c>
      <c r="AE654" t="s">
        <v>28280</v>
      </c>
      <c r="AF654">
        <v>2</v>
      </c>
      <c r="AG654" t="s">
        <v>27413</v>
      </c>
    </row>
    <row r="655" spans="2:33">
      <c r="B655" t="s">
        <v>28437</v>
      </c>
      <c r="C655">
        <v>60</v>
      </c>
      <c r="D655" t="s">
        <v>29757</v>
      </c>
      <c r="E655">
        <v>3</v>
      </c>
      <c r="F655">
        <v>0</v>
      </c>
      <c r="G655">
        <v>2</v>
      </c>
      <c r="H655">
        <v>0</v>
      </c>
      <c r="I655">
        <v>0</v>
      </c>
      <c r="K655" t="s">
        <v>29758</v>
      </c>
      <c r="U655" t="s">
        <v>29759</v>
      </c>
      <c r="V655">
        <v>0</v>
      </c>
      <c r="W655">
        <v>66.7</v>
      </c>
      <c r="X655" t="s">
        <v>29760</v>
      </c>
      <c r="Y655" t="s">
        <v>102</v>
      </c>
      <c r="AE655" t="s">
        <v>27571</v>
      </c>
      <c r="AF655">
        <v>2</v>
      </c>
      <c r="AG655" t="s">
        <v>27420</v>
      </c>
    </row>
    <row r="656" spans="2:33">
      <c r="B656" t="s">
        <v>28437</v>
      </c>
      <c r="C656">
        <v>60</v>
      </c>
      <c r="D656" t="s">
        <v>29761</v>
      </c>
      <c r="E656">
        <v>2</v>
      </c>
      <c r="F656">
        <v>1</v>
      </c>
      <c r="G656">
        <v>0</v>
      </c>
      <c r="H656">
        <v>0</v>
      </c>
      <c r="I656">
        <v>0</v>
      </c>
      <c r="K656">
        <v>-2350</v>
      </c>
      <c r="L656" t="s">
        <v>29762</v>
      </c>
      <c r="M656" t="s">
        <v>27360</v>
      </c>
      <c r="N656" t="s">
        <v>27383</v>
      </c>
      <c r="O656">
        <v>651101</v>
      </c>
      <c r="U656" t="s">
        <v>29763</v>
      </c>
      <c r="V656">
        <v>50</v>
      </c>
      <c r="W656">
        <v>50</v>
      </c>
      <c r="X656" t="s">
        <v>29764</v>
      </c>
      <c r="Y656" t="s">
        <v>102</v>
      </c>
      <c r="AE656" t="s">
        <v>27396</v>
      </c>
      <c r="AF656">
        <v>1</v>
      </c>
      <c r="AG656" t="s">
        <v>29765</v>
      </c>
    </row>
    <row r="657" spans="2:33">
      <c r="B657" t="s">
        <v>28437</v>
      </c>
      <c r="C657">
        <v>60</v>
      </c>
      <c r="D657" t="s">
        <v>29766</v>
      </c>
      <c r="E657">
        <v>2</v>
      </c>
      <c r="F657">
        <v>1</v>
      </c>
      <c r="G657">
        <v>0</v>
      </c>
      <c r="H657">
        <v>0</v>
      </c>
      <c r="I657">
        <v>0</v>
      </c>
      <c r="K657">
        <v>-2311</v>
      </c>
      <c r="U657" t="s">
        <v>29767</v>
      </c>
      <c r="V657">
        <v>50</v>
      </c>
      <c r="W657">
        <v>50</v>
      </c>
      <c r="X657" t="s">
        <v>29768</v>
      </c>
      <c r="Y657" t="s">
        <v>102</v>
      </c>
      <c r="AE657" t="s">
        <v>29155</v>
      </c>
      <c r="AF657">
        <v>1</v>
      </c>
      <c r="AG657" t="s">
        <v>27751</v>
      </c>
    </row>
    <row r="658" spans="2:33">
      <c r="B658" t="s">
        <v>28437</v>
      </c>
      <c r="C658">
        <v>60</v>
      </c>
      <c r="D658" t="s">
        <v>4276</v>
      </c>
      <c r="E658">
        <v>2</v>
      </c>
      <c r="F658">
        <v>0</v>
      </c>
      <c r="G658">
        <v>0</v>
      </c>
      <c r="H658">
        <v>0</v>
      </c>
      <c r="I658">
        <v>2</v>
      </c>
      <c r="K658">
        <v>-6205</v>
      </c>
      <c r="U658" t="s">
        <v>29769</v>
      </c>
      <c r="V658">
        <v>0</v>
      </c>
      <c r="W658">
        <v>100</v>
      </c>
      <c r="X658" t="s">
        <v>29770</v>
      </c>
      <c r="Y658" t="s">
        <v>102</v>
      </c>
      <c r="AE658" t="s">
        <v>1554</v>
      </c>
      <c r="AF658">
        <v>2</v>
      </c>
      <c r="AG658" t="s">
        <v>27519</v>
      </c>
    </row>
    <row r="659" spans="2:33">
      <c r="B659" t="s">
        <v>28437</v>
      </c>
      <c r="C659">
        <v>60</v>
      </c>
      <c r="D659" t="s">
        <v>29771</v>
      </c>
      <c r="E659">
        <v>2</v>
      </c>
      <c r="F659">
        <v>0</v>
      </c>
      <c r="G659">
        <v>0</v>
      </c>
      <c r="H659">
        <v>0</v>
      </c>
      <c r="I659">
        <v>2</v>
      </c>
      <c r="K659">
        <v>13152995790</v>
      </c>
      <c r="U659" t="s">
        <v>29772</v>
      </c>
      <c r="V659">
        <v>0</v>
      </c>
      <c r="W659">
        <v>100</v>
      </c>
      <c r="X659" t="s">
        <v>27427</v>
      </c>
      <c r="Y659" t="s">
        <v>102</v>
      </c>
      <c r="AE659" t="s">
        <v>1554</v>
      </c>
      <c r="AF659">
        <v>2</v>
      </c>
      <c r="AG659" t="s">
        <v>27427</v>
      </c>
    </row>
    <row r="660" spans="2:33">
      <c r="B660" t="s">
        <v>28437</v>
      </c>
      <c r="C660">
        <v>60</v>
      </c>
      <c r="D660" t="s">
        <v>29773</v>
      </c>
      <c r="E660">
        <v>8</v>
      </c>
      <c r="F660">
        <v>1</v>
      </c>
      <c r="G660">
        <v>0</v>
      </c>
      <c r="H660">
        <v>0</v>
      </c>
      <c r="I660">
        <v>0</v>
      </c>
      <c r="K660">
        <v>-7840</v>
      </c>
      <c r="M660" t="s">
        <v>27360</v>
      </c>
      <c r="N660" t="s">
        <v>27361</v>
      </c>
      <c r="O660">
        <v>592264</v>
      </c>
      <c r="U660" t="s">
        <v>29774</v>
      </c>
      <c r="V660">
        <v>12.5</v>
      </c>
      <c r="W660">
        <v>12.5</v>
      </c>
      <c r="X660" t="s">
        <v>29775</v>
      </c>
      <c r="Y660" t="s">
        <v>102</v>
      </c>
      <c r="Z660">
        <v>1</v>
      </c>
      <c r="AE660" t="s">
        <v>29776</v>
      </c>
      <c r="AF660">
        <v>1</v>
      </c>
      <c r="AG660" t="s">
        <v>27576</v>
      </c>
    </row>
    <row r="661" spans="2:33">
      <c r="B661" t="s">
        <v>28437</v>
      </c>
      <c r="C661">
        <v>60</v>
      </c>
      <c r="D661" t="s">
        <v>29777</v>
      </c>
      <c r="E661">
        <v>8</v>
      </c>
      <c r="F661">
        <v>0</v>
      </c>
      <c r="G661">
        <v>0</v>
      </c>
      <c r="H661">
        <v>0</v>
      </c>
      <c r="I661">
        <v>2</v>
      </c>
      <c r="K661">
        <v>-2583</v>
      </c>
      <c r="M661" t="s">
        <v>27360</v>
      </c>
      <c r="N661" t="s">
        <v>27361</v>
      </c>
      <c r="O661">
        <v>658740</v>
      </c>
      <c r="U661" t="s">
        <v>29778</v>
      </c>
      <c r="V661">
        <v>0</v>
      </c>
      <c r="W661">
        <v>25</v>
      </c>
      <c r="X661" t="s">
        <v>29779</v>
      </c>
      <c r="Y661" t="s">
        <v>102</v>
      </c>
      <c r="Z661">
        <v>1</v>
      </c>
      <c r="AE661" t="s">
        <v>29780</v>
      </c>
      <c r="AF661">
        <v>2</v>
      </c>
      <c r="AG661" t="s">
        <v>27896</v>
      </c>
    </row>
    <row r="662" spans="2:33">
      <c r="B662" t="s">
        <v>28437</v>
      </c>
      <c r="C662">
        <v>60</v>
      </c>
      <c r="D662" t="s">
        <v>29781</v>
      </c>
      <c r="E662">
        <v>8</v>
      </c>
      <c r="F662">
        <v>0</v>
      </c>
      <c r="G662">
        <v>0</v>
      </c>
      <c r="H662">
        <v>2</v>
      </c>
      <c r="I662">
        <v>0</v>
      </c>
      <c r="K662">
        <v>-7089</v>
      </c>
      <c r="U662" t="s">
        <v>29782</v>
      </c>
      <c r="V662">
        <v>0</v>
      </c>
      <c r="W662">
        <v>25</v>
      </c>
      <c r="X662" t="s">
        <v>27579</v>
      </c>
      <c r="Y662" t="s">
        <v>102</v>
      </c>
      <c r="AE662" t="s">
        <v>29783</v>
      </c>
      <c r="AF662">
        <v>2</v>
      </c>
      <c r="AG662" t="s">
        <v>27459</v>
      </c>
    </row>
    <row r="663" spans="2:33">
      <c r="B663" t="s">
        <v>28437</v>
      </c>
      <c r="C663">
        <v>60</v>
      </c>
      <c r="D663" t="s">
        <v>29784</v>
      </c>
      <c r="E663">
        <v>8</v>
      </c>
      <c r="F663">
        <v>0</v>
      </c>
      <c r="G663">
        <v>0</v>
      </c>
      <c r="H663">
        <v>0</v>
      </c>
      <c r="I663">
        <v>2</v>
      </c>
      <c r="K663">
        <v>-1822</v>
      </c>
      <c r="U663" t="s">
        <v>29785</v>
      </c>
      <c r="V663">
        <v>0</v>
      </c>
      <c r="W663">
        <v>25</v>
      </c>
      <c r="X663" t="s">
        <v>27501</v>
      </c>
      <c r="Y663" t="s">
        <v>102</v>
      </c>
      <c r="AE663" t="s">
        <v>29786</v>
      </c>
      <c r="AF663">
        <v>2</v>
      </c>
      <c r="AG663" t="s">
        <v>27501</v>
      </c>
    </row>
    <row r="664" spans="2:33">
      <c r="B664" t="s">
        <v>28437</v>
      </c>
      <c r="C664">
        <v>60</v>
      </c>
      <c r="D664" t="s">
        <v>29787</v>
      </c>
      <c r="E664">
        <v>8</v>
      </c>
      <c r="F664">
        <v>1</v>
      </c>
      <c r="G664">
        <v>0</v>
      </c>
      <c r="H664">
        <v>0</v>
      </c>
      <c r="I664">
        <v>0</v>
      </c>
      <c r="K664">
        <v>-4153</v>
      </c>
      <c r="L664" t="s">
        <v>29788</v>
      </c>
      <c r="M664" t="s">
        <v>27360</v>
      </c>
      <c r="N664" t="s">
        <v>27361</v>
      </c>
      <c r="O664">
        <v>558162</v>
      </c>
      <c r="U664" t="s">
        <v>29789</v>
      </c>
      <c r="V664">
        <v>12.5</v>
      </c>
      <c r="W664">
        <v>12.5</v>
      </c>
      <c r="X664" t="s">
        <v>29790</v>
      </c>
      <c r="Y664" t="s">
        <v>102</v>
      </c>
      <c r="AE664" t="s">
        <v>29791</v>
      </c>
      <c r="AF664">
        <v>1</v>
      </c>
      <c r="AG664" t="s">
        <v>29792</v>
      </c>
    </row>
    <row r="665" spans="2:33">
      <c r="B665" t="s">
        <v>28437</v>
      </c>
      <c r="C665">
        <v>60</v>
      </c>
      <c r="D665" t="s">
        <v>29793</v>
      </c>
      <c r="E665">
        <v>8</v>
      </c>
      <c r="F665">
        <v>0</v>
      </c>
      <c r="G665">
        <v>3</v>
      </c>
      <c r="H665">
        <v>0</v>
      </c>
      <c r="I665">
        <v>0</v>
      </c>
      <c r="K665" t="s">
        <v>29794</v>
      </c>
      <c r="U665" t="s">
        <v>29795</v>
      </c>
      <c r="V665">
        <v>0</v>
      </c>
      <c r="W665">
        <v>37.5</v>
      </c>
      <c r="X665" t="s">
        <v>29796</v>
      </c>
      <c r="Y665" t="s">
        <v>102</v>
      </c>
      <c r="AE665" t="s">
        <v>29797</v>
      </c>
      <c r="AF665">
        <v>3</v>
      </c>
      <c r="AG665" t="s">
        <v>29798</v>
      </c>
    </row>
    <row r="666" spans="2:33">
      <c r="B666" t="s">
        <v>28437</v>
      </c>
      <c r="C666">
        <v>60</v>
      </c>
      <c r="D666" t="s">
        <v>29799</v>
      </c>
      <c r="E666">
        <v>2</v>
      </c>
      <c r="F666">
        <v>1</v>
      </c>
      <c r="G666">
        <v>0</v>
      </c>
      <c r="H666">
        <v>0</v>
      </c>
      <c r="I666">
        <v>0</v>
      </c>
      <c r="K666">
        <v>15105263222</v>
      </c>
      <c r="M666" t="s">
        <v>27360</v>
      </c>
      <c r="N666" t="s">
        <v>27361</v>
      </c>
      <c r="O666">
        <v>415089</v>
      </c>
      <c r="U666" t="s">
        <v>29800</v>
      </c>
      <c r="V666">
        <v>50</v>
      </c>
      <c r="W666">
        <v>50</v>
      </c>
      <c r="X666" t="s">
        <v>29801</v>
      </c>
      <c r="Y666" t="s">
        <v>102</v>
      </c>
      <c r="Z666">
        <v>1</v>
      </c>
      <c r="AE666" t="s">
        <v>28785</v>
      </c>
      <c r="AF666">
        <v>1</v>
      </c>
      <c r="AG666" t="s">
        <v>27543</v>
      </c>
    </row>
    <row r="667" spans="2:33">
      <c r="B667" t="s">
        <v>28437</v>
      </c>
      <c r="C667">
        <v>60</v>
      </c>
      <c r="D667" t="s">
        <v>29802</v>
      </c>
      <c r="E667">
        <v>2</v>
      </c>
      <c r="F667">
        <v>0</v>
      </c>
      <c r="G667">
        <v>2</v>
      </c>
      <c r="H667">
        <v>0</v>
      </c>
      <c r="I667">
        <v>0</v>
      </c>
      <c r="K667">
        <v>-4658</v>
      </c>
      <c r="U667" t="s">
        <v>29803</v>
      </c>
      <c r="V667">
        <v>0</v>
      </c>
      <c r="W667">
        <v>100</v>
      </c>
      <c r="X667" t="s">
        <v>27376</v>
      </c>
      <c r="Y667" t="s">
        <v>102</v>
      </c>
      <c r="AE667" t="s">
        <v>68</v>
      </c>
      <c r="AF667">
        <v>2</v>
      </c>
      <c r="AG667" t="s">
        <v>27376</v>
      </c>
    </row>
    <row r="668" spans="2:33">
      <c r="B668" t="s">
        <v>28437</v>
      </c>
      <c r="C668">
        <v>60</v>
      </c>
      <c r="D668" t="s">
        <v>29804</v>
      </c>
      <c r="E668">
        <v>2</v>
      </c>
      <c r="F668">
        <v>0</v>
      </c>
      <c r="G668">
        <v>0</v>
      </c>
      <c r="H668">
        <v>0</v>
      </c>
      <c r="I668">
        <v>2</v>
      </c>
      <c r="K668" t="s">
        <v>29805</v>
      </c>
      <c r="U668" t="s">
        <v>29806</v>
      </c>
      <c r="V668">
        <v>0</v>
      </c>
      <c r="W668">
        <v>100</v>
      </c>
      <c r="X668" t="s">
        <v>29807</v>
      </c>
      <c r="Y668" t="s">
        <v>102</v>
      </c>
      <c r="AE668" t="s">
        <v>1554</v>
      </c>
      <c r="AF668">
        <v>2</v>
      </c>
      <c r="AG668" t="s">
        <v>27376</v>
      </c>
    </row>
    <row r="669" spans="2:33">
      <c r="B669" t="s">
        <v>28437</v>
      </c>
      <c r="C669">
        <v>60</v>
      </c>
      <c r="D669" t="s">
        <v>29808</v>
      </c>
      <c r="E669">
        <v>2</v>
      </c>
      <c r="F669">
        <v>0</v>
      </c>
      <c r="G669">
        <v>0</v>
      </c>
      <c r="H669">
        <v>0</v>
      </c>
      <c r="I669">
        <v>2</v>
      </c>
      <c r="K669" t="s">
        <v>29809</v>
      </c>
      <c r="U669" t="s">
        <v>29810</v>
      </c>
      <c r="V669">
        <v>0</v>
      </c>
      <c r="W669">
        <v>100</v>
      </c>
      <c r="X669" t="s">
        <v>27376</v>
      </c>
      <c r="Y669" t="s">
        <v>102</v>
      </c>
      <c r="AE669" t="s">
        <v>1554</v>
      </c>
      <c r="AF669">
        <v>2</v>
      </c>
      <c r="AG669" t="s">
        <v>27376</v>
      </c>
    </row>
    <row r="670" spans="2:33">
      <c r="B670" t="s">
        <v>28437</v>
      </c>
      <c r="C670">
        <v>60</v>
      </c>
      <c r="D670" t="s">
        <v>29811</v>
      </c>
      <c r="E670">
        <v>2</v>
      </c>
      <c r="F670">
        <v>1</v>
      </c>
      <c r="G670">
        <v>0</v>
      </c>
      <c r="H670">
        <v>0</v>
      </c>
      <c r="I670">
        <v>0</v>
      </c>
      <c r="K670" t="s">
        <v>29812</v>
      </c>
      <c r="M670" t="s">
        <v>27360</v>
      </c>
      <c r="N670" t="s">
        <v>27361</v>
      </c>
      <c r="O670">
        <v>356291</v>
      </c>
      <c r="U670" t="s">
        <v>29813</v>
      </c>
      <c r="V670">
        <v>50</v>
      </c>
      <c r="W670">
        <v>50</v>
      </c>
      <c r="X670" t="s">
        <v>28798</v>
      </c>
      <c r="Y670" t="s">
        <v>102</v>
      </c>
      <c r="Z670">
        <v>1</v>
      </c>
      <c r="AE670" t="s">
        <v>29155</v>
      </c>
      <c r="AF670">
        <v>1</v>
      </c>
      <c r="AG670" t="s">
        <v>27438</v>
      </c>
    </row>
    <row r="671" spans="2:33">
      <c r="B671" t="s">
        <v>28437</v>
      </c>
      <c r="C671">
        <v>60</v>
      </c>
      <c r="D671" t="s">
        <v>29814</v>
      </c>
      <c r="E671">
        <v>2</v>
      </c>
      <c r="F671">
        <v>1</v>
      </c>
      <c r="G671">
        <v>0</v>
      </c>
      <c r="H671">
        <v>0</v>
      </c>
      <c r="I671">
        <v>0</v>
      </c>
      <c r="K671" t="s">
        <v>29815</v>
      </c>
      <c r="M671" t="s">
        <v>27360</v>
      </c>
      <c r="N671" t="s">
        <v>27383</v>
      </c>
      <c r="O671">
        <v>584836</v>
      </c>
      <c r="U671" t="s">
        <v>29816</v>
      </c>
      <c r="V671">
        <v>50</v>
      </c>
      <c r="W671">
        <v>50</v>
      </c>
      <c r="X671" t="s">
        <v>27427</v>
      </c>
      <c r="Y671" t="s">
        <v>102</v>
      </c>
      <c r="Z671">
        <v>1</v>
      </c>
      <c r="AE671" t="s">
        <v>27396</v>
      </c>
      <c r="AF671">
        <v>1</v>
      </c>
      <c r="AG671" t="s">
        <v>27427</v>
      </c>
    </row>
    <row r="672" spans="2:33">
      <c r="B672" t="s">
        <v>28437</v>
      </c>
      <c r="C672">
        <v>60</v>
      </c>
      <c r="D672" t="s">
        <v>29817</v>
      </c>
      <c r="E672">
        <v>9</v>
      </c>
      <c r="F672">
        <v>1</v>
      </c>
      <c r="G672">
        <v>0</v>
      </c>
      <c r="H672">
        <v>0</v>
      </c>
      <c r="I672">
        <v>0</v>
      </c>
      <c r="K672">
        <v>-9047</v>
      </c>
      <c r="L672" t="s">
        <v>29818</v>
      </c>
      <c r="M672" t="s">
        <v>27360</v>
      </c>
      <c r="N672" t="s">
        <v>27361</v>
      </c>
      <c r="O672">
        <v>453096</v>
      </c>
      <c r="U672" t="s">
        <v>29819</v>
      </c>
      <c r="V672">
        <v>11.1</v>
      </c>
      <c r="W672">
        <v>11.1</v>
      </c>
      <c r="X672" t="s">
        <v>29820</v>
      </c>
      <c r="Y672" t="s">
        <v>102</v>
      </c>
      <c r="AE672" t="s">
        <v>29821</v>
      </c>
      <c r="AF672">
        <v>1</v>
      </c>
      <c r="AG672" t="s">
        <v>27432</v>
      </c>
    </row>
    <row r="673" spans="2:33">
      <c r="B673" t="s">
        <v>28437</v>
      </c>
      <c r="C673">
        <v>60</v>
      </c>
      <c r="D673" t="s">
        <v>29822</v>
      </c>
      <c r="E673">
        <v>9</v>
      </c>
      <c r="F673">
        <v>1</v>
      </c>
      <c r="G673">
        <v>0</v>
      </c>
      <c r="H673">
        <v>1</v>
      </c>
      <c r="I673">
        <v>0</v>
      </c>
      <c r="K673">
        <v>13034403500</v>
      </c>
      <c r="M673" t="s">
        <v>27360</v>
      </c>
      <c r="N673" t="s">
        <v>27361</v>
      </c>
      <c r="O673">
        <v>512144</v>
      </c>
      <c r="U673" t="s">
        <v>29823</v>
      </c>
      <c r="V673">
        <v>11.1</v>
      </c>
      <c r="W673">
        <v>22.2</v>
      </c>
      <c r="X673" t="s">
        <v>27810</v>
      </c>
      <c r="Y673" t="s">
        <v>102</v>
      </c>
      <c r="Z673">
        <v>3</v>
      </c>
      <c r="AE673" t="s">
        <v>29824</v>
      </c>
      <c r="AF673">
        <v>2</v>
      </c>
      <c r="AG673" t="s">
        <v>27519</v>
      </c>
    </row>
    <row r="674" spans="2:33">
      <c r="B674" t="s">
        <v>28437</v>
      </c>
      <c r="C674">
        <v>60</v>
      </c>
      <c r="D674" t="s">
        <v>29825</v>
      </c>
      <c r="E674">
        <v>8</v>
      </c>
      <c r="F674">
        <v>1</v>
      </c>
      <c r="G674">
        <v>0</v>
      </c>
      <c r="H674">
        <v>0</v>
      </c>
      <c r="I674">
        <v>0</v>
      </c>
      <c r="K674">
        <v>-6641</v>
      </c>
      <c r="M674" t="s">
        <v>27360</v>
      </c>
      <c r="N674" t="s">
        <v>27361</v>
      </c>
      <c r="O674">
        <v>659654</v>
      </c>
      <c r="U674" t="s">
        <v>29826</v>
      </c>
      <c r="V674">
        <v>12.5</v>
      </c>
      <c r="W674">
        <v>12.5</v>
      </c>
      <c r="X674" t="s">
        <v>29827</v>
      </c>
      <c r="Y674" t="s">
        <v>102</v>
      </c>
      <c r="Z674">
        <v>3</v>
      </c>
      <c r="AE674" t="s">
        <v>29828</v>
      </c>
      <c r="AF674">
        <v>1</v>
      </c>
      <c r="AG674" t="s">
        <v>27438</v>
      </c>
    </row>
    <row r="675" spans="2:33">
      <c r="B675" t="s">
        <v>28437</v>
      </c>
      <c r="C675">
        <v>60</v>
      </c>
      <c r="D675" t="s">
        <v>29829</v>
      </c>
      <c r="E675">
        <v>8</v>
      </c>
      <c r="F675">
        <v>0</v>
      </c>
      <c r="G675">
        <v>0</v>
      </c>
      <c r="H675">
        <v>1</v>
      </c>
      <c r="I675">
        <v>1</v>
      </c>
      <c r="K675" t="s">
        <v>29830</v>
      </c>
      <c r="U675" t="s">
        <v>29831</v>
      </c>
      <c r="V675">
        <v>0</v>
      </c>
      <c r="W675">
        <v>25</v>
      </c>
      <c r="X675" t="s">
        <v>29832</v>
      </c>
      <c r="Y675" t="s">
        <v>102</v>
      </c>
      <c r="AE675" t="s">
        <v>29833</v>
      </c>
      <c r="AF675">
        <v>2</v>
      </c>
      <c r="AG675" t="s">
        <v>29834</v>
      </c>
    </row>
    <row r="676" spans="2:33">
      <c r="B676" t="s">
        <v>28437</v>
      </c>
      <c r="C676">
        <v>60</v>
      </c>
      <c r="D676" t="s">
        <v>29835</v>
      </c>
      <c r="E676">
        <v>2</v>
      </c>
      <c r="F676">
        <v>1</v>
      </c>
      <c r="G676">
        <v>0</v>
      </c>
      <c r="H676">
        <v>0</v>
      </c>
      <c r="I676">
        <v>0</v>
      </c>
      <c r="K676" t="s">
        <v>29836</v>
      </c>
      <c r="U676" t="s">
        <v>29837</v>
      </c>
      <c r="V676">
        <v>50</v>
      </c>
      <c r="W676">
        <v>50</v>
      </c>
      <c r="X676" t="s">
        <v>27376</v>
      </c>
      <c r="Y676" t="s">
        <v>102</v>
      </c>
      <c r="AE676" t="s">
        <v>29155</v>
      </c>
      <c r="AF676">
        <v>1</v>
      </c>
      <c r="AG676" t="s">
        <v>27376</v>
      </c>
    </row>
    <row r="677" spans="2:33">
      <c r="B677" t="s">
        <v>28437</v>
      </c>
      <c r="C677">
        <v>60</v>
      </c>
      <c r="D677" t="s">
        <v>29838</v>
      </c>
      <c r="E677">
        <v>2</v>
      </c>
      <c r="F677">
        <v>1</v>
      </c>
      <c r="G677">
        <v>0</v>
      </c>
      <c r="H677">
        <v>0</v>
      </c>
      <c r="I677">
        <v>0</v>
      </c>
      <c r="K677" t="s">
        <v>29839</v>
      </c>
      <c r="M677" t="s">
        <v>27360</v>
      </c>
      <c r="N677" t="s">
        <v>27383</v>
      </c>
      <c r="O677">
        <v>603518</v>
      </c>
      <c r="U677" t="s">
        <v>29840</v>
      </c>
      <c r="V677">
        <v>50</v>
      </c>
      <c r="W677">
        <v>50</v>
      </c>
      <c r="X677" t="s">
        <v>27388</v>
      </c>
      <c r="Y677" t="s">
        <v>102</v>
      </c>
      <c r="Z677">
        <v>1</v>
      </c>
      <c r="AE677" t="s">
        <v>27396</v>
      </c>
      <c r="AF677">
        <v>1</v>
      </c>
      <c r="AG677" t="s">
        <v>27388</v>
      </c>
    </row>
    <row r="678" spans="2:33">
      <c r="B678" t="s">
        <v>28437</v>
      </c>
      <c r="C678">
        <v>60</v>
      </c>
      <c r="D678" t="s">
        <v>29841</v>
      </c>
      <c r="E678">
        <v>2</v>
      </c>
      <c r="F678">
        <v>1</v>
      </c>
      <c r="G678">
        <v>0</v>
      </c>
      <c r="H678">
        <v>0</v>
      </c>
      <c r="I678">
        <v>0</v>
      </c>
      <c r="K678">
        <v>15594493880</v>
      </c>
      <c r="L678" t="s">
        <v>29842</v>
      </c>
      <c r="M678" t="s">
        <v>27360</v>
      </c>
      <c r="N678" t="s">
        <v>27361</v>
      </c>
      <c r="O678">
        <v>553430</v>
      </c>
      <c r="U678" t="s">
        <v>29843</v>
      </c>
      <c r="V678">
        <v>50</v>
      </c>
      <c r="W678">
        <v>50</v>
      </c>
      <c r="X678" t="s">
        <v>27376</v>
      </c>
      <c r="Y678" t="s">
        <v>102</v>
      </c>
      <c r="AE678" t="s">
        <v>27365</v>
      </c>
      <c r="AF678">
        <v>1</v>
      </c>
      <c r="AG678" t="s">
        <v>27376</v>
      </c>
    </row>
    <row r="679" spans="2:33">
      <c r="B679" t="s">
        <v>28437</v>
      </c>
      <c r="C679">
        <v>60</v>
      </c>
      <c r="D679" t="s">
        <v>29844</v>
      </c>
      <c r="E679">
        <v>2</v>
      </c>
      <c r="F679">
        <v>1</v>
      </c>
      <c r="G679">
        <v>0</v>
      </c>
      <c r="H679">
        <v>0</v>
      </c>
      <c r="I679">
        <v>0</v>
      </c>
      <c r="K679">
        <v>-9530605</v>
      </c>
      <c r="L679" t="s">
        <v>29845</v>
      </c>
      <c r="M679" t="s">
        <v>27360</v>
      </c>
      <c r="N679" t="s">
        <v>27361</v>
      </c>
      <c r="O679">
        <v>660836</v>
      </c>
      <c r="U679" t="s">
        <v>29846</v>
      </c>
      <c r="V679">
        <v>50</v>
      </c>
      <c r="W679">
        <v>50</v>
      </c>
      <c r="X679" t="s">
        <v>27751</v>
      </c>
      <c r="Y679" t="s">
        <v>102</v>
      </c>
      <c r="AE679" t="s">
        <v>27396</v>
      </c>
      <c r="AF679">
        <v>1</v>
      </c>
      <c r="AG679" t="s">
        <v>27751</v>
      </c>
    </row>
    <row r="680" spans="2:33">
      <c r="B680" t="s">
        <v>28437</v>
      </c>
      <c r="C680">
        <v>60</v>
      </c>
      <c r="D680" t="s">
        <v>29847</v>
      </c>
      <c r="E680">
        <v>2</v>
      </c>
      <c r="F680">
        <v>1</v>
      </c>
      <c r="G680">
        <v>0</v>
      </c>
      <c r="H680">
        <v>0</v>
      </c>
      <c r="I680">
        <v>0</v>
      </c>
      <c r="K680" t="s">
        <v>29848</v>
      </c>
      <c r="U680" t="s">
        <v>29849</v>
      </c>
      <c r="V680">
        <v>50</v>
      </c>
      <c r="W680">
        <v>50</v>
      </c>
      <c r="X680" t="s">
        <v>29850</v>
      </c>
      <c r="Y680" t="s">
        <v>102</v>
      </c>
      <c r="AE680" t="s">
        <v>27365</v>
      </c>
      <c r="AF680">
        <v>1</v>
      </c>
      <c r="AG680" t="s">
        <v>29851</v>
      </c>
    </row>
    <row r="681" spans="2:33">
      <c r="B681" t="s">
        <v>28437</v>
      </c>
      <c r="C681">
        <v>60</v>
      </c>
      <c r="D681" t="s">
        <v>29852</v>
      </c>
      <c r="E681">
        <v>2</v>
      </c>
      <c r="F681">
        <v>0</v>
      </c>
      <c r="G681">
        <v>0</v>
      </c>
      <c r="H681">
        <v>0</v>
      </c>
      <c r="I681">
        <v>2</v>
      </c>
      <c r="K681" t="s">
        <v>29853</v>
      </c>
      <c r="U681" t="s">
        <v>29854</v>
      </c>
      <c r="V681">
        <v>0</v>
      </c>
      <c r="W681">
        <v>100</v>
      </c>
      <c r="X681" t="s">
        <v>27579</v>
      </c>
      <c r="Y681" t="s">
        <v>102</v>
      </c>
      <c r="AE681" t="s">
        <v>1554</v>
      </c>
      <c r="AF681">
        <v>2</v>
      </c>
      <c r="AG681" t="s">
        <v>27459</v>
      </c>
    </row>
    <row r="682" spans="2:33">
      <c r="B682" t="s">
        <v>28437</v>
      </c>
      <c r="C682">
        <v>60</v>
      </c>
      <c r="D682" t="s">
        <v>29855</v>
      </c>
      <c r="E682">
        <v>2</v>
      </c>
      <c r="F682">
        <v>1</v>
      </c>
      <c r="G682">
        <v>0</v>
      </c>
      <c r="H682">
        <v>0</v>
      </c>
      <c r="I682">
        <v>0</v>
      </c>
      <c r="K682" t="s">
        <v>29856</v>
      </c>
      <c r="U682" t="s">
        <v>29857</v>
      </c>
      <c r="V682">
        <v>50</v>
      </c>
      <c r="W682">
        <v>50</v>
      </c>
      <c r="X682" t="s">
        <v>29858</v>
      </c>
      <c r="Y682" t="s">
        <v>102</v>
      </c>
      <c r="AE682" t="s">
        <v>27365</v>
      </c>
      <c r="AF682">
        <v>1</v>
      </c>
      <c r="AG682" t="s">
        <v>29859</v>
      </c>
    </row>
    <row r="683" spans="2:33">
      <c r="B683" t="s">
        <v>28437</v>
      </c>
      <c r="C683">
        <v>60</v>
      </c>
      <c r="D683" t="s">
        <v>29860</v>
      </c>
      <c r="E683">
        <v>10</v>
      </c>
      <c r="F683">
        <v>1</v>
      </c>
      <c r="G683">
        <v>0</v>
      </c>
      <c r="H683">
        <v>0</v>
      </c>
      <c r="I683">
        <v>0</v>
      </c>
      <c r="K683" t="s">
        <v>29861</v>
      </c>
      <c r="L683" t="s">
        <v>29862</v>
      </c>
      <c r="M683" t="s">
        <v>27360</v>
      </c>
      <c r="N683" t="s">
        <v>27361</v>
      </c>
      <c r="O683">
        <v>547248</v>
      </c>
      <c r="U683" t="s">
        <v>29863</v>
      </c>
      <c r="V683">
        <v>10</v>
      </c>
      <c r="W683">
        <v>10</v>
      </c>
      <c r="X683" t="s">
        <v>27505</v>
      </c>
      <c r="Y683" t="s">
        <v>102</v>
      </c>
      <c r="AE683" t="s">
        <v>29864</v>
      </c>
      <c r="AF683">
        <v>1</v>
      </c>
      <c r="AG683" t="s">
        <v>27376</v>
      </c>
    </row>
    <row r="684" spans="2:33">
      <c r="B684" t="s">
        <v>28437</v>
      </c>
      <c r="C684">
        <v>60</v>
      </c>
      <c r="D684" t="s">
        <v>29865</v>
      </c>
      <c r="E684">
        <v>9</v>
      </c>
      <c r="F684">
        <v>1</v>
      </c>
      <c r="G684">
        <v>0</v>
      </c>
      <c r="H684">
        <v>0</v>
      </c>
      <c r="I684">
        <v>0</v>
      </c>
      <c r="K684">
        <v>-2084</v>
      </c>
      <c r="M684" t="s">
        <v>27360</v>
      </c>
      <c r="N684" t="s">
        <v>27383</v>
      </c>
      <c r="O684">
        <v>622966</v>
      </c>
      <c r="U684" t="s">
        <v>29866</v>
      </c>
      <c r="V684">
        <v>11.1</v>
      </c>
      <c r="W684">
        <v>11.1</v>
      </c>
      <c r="X684" t="s">
        <v>27427</v>
      </c>
      <c r="Y684" t="s">
        <v>102</v>
      </c>
      <c r="Z684">
        <v>2</v>
      </c>
      <c r="AE684" t="s">
        <v>29867</v>
      </c>
      <c r="AF684">
        <v>1</v>
      </c>
      <c r="AG684" t="s">
        <v>27427</v>
      </c>
    </row>
    <row r="685" spans="2:33">
      <c r="B685" t="s">
        <v>28437</v>
      </c>
      <c r="C685">
        <v>60</v>
      </c>
      <c r="D685" t="s">
        <v>29868</v>
      </c>
      <c r="E685">
        <v>2</v>
      </c>
      <c r="F685">
        <v>0</v>
      </c>
      <c r="G685">
        <v>0</v>
      </c>
      <c r="H685">
        <v>0</v>
      </c>
      <c r="I685">
        <v>2</v>
      </c>
      <c r="K685">
        <v>-6777</v>
      </c>
      <c r="U685" t="s">
        <v>29869</v>
      </c>
      <c r="V685">
        <v>0</v>
      </c>
      <c r="W685">
        <v>100</v>
      </c>
      <c r="X685" t="s">
        <v>27587</v>
      </c>
      <c r="Y685" t="s">
        <v>102</v>
      </c>
      <c r="AE685" t="s">
        <v>1554</v>
      </c>
      <c r="AF685">
        <v>2</v>
      </c>
      <c r="AG685" t="s">
        <v>27376</v>
      </c>
    </row>
    <row r="686" spans="2:33">
      <c r="B686" t="s">
        <v>28437</v>
      </c>
      <c r="C686">
        <v>60</v>
      </c>
      <c r="D686" t="s">
        <v>29870</v>
      </c>
      <c r="E686">
        <v>2</v>
      </c>
      <c r="F686">
        <v>0</v>
      </c>
      <c r="G686">
        <v>2</v>
      </c>
      <c r="H686">
        <v>0</v>
      </c>
      <c r="I686">
        <v>0</v>
      </c>
      <c r="K686">
        <v>19404428869</v>
      </c>
      <c r="U686" t="s">
        <v>29871</v>
      </c>
      <c r="V686">
        <v>0</v>
      </c>
      <c r="W686">
        <v>100</v>
      </c>
      <c r="X686" t="s">
        <v>27427</v>
      </c>
      <c r="Y686" t="s">
        <v>102</v>
      </c>
      <c r="AE686" t="s">
        <v>68</v>
      </c>
      <c r="AF686">
        <v>2</v>
      </c>
      <c r="AG686" t="s">
        <v>27427</v>
      </c>
    </row>
    <row r="687" spans="2:33">
      <c r="B687" t="s">
        <v>28437</v>
      </c>
      <c r="C687">
        <v>60</v>
      </c>
      <c r="D687" t="s">
        <v>29872</v>
      </c>
      <c r="E687">
        <v>2</v>
      </c>
      <c r="F687">
        <v>1</v>
      </c>
      <c r="G687">
        <v>0</v>
      </c>
      <c r="H687">
        <v>0</v>
      </c>
      <c r="I687">
        <v>0</v>
      </c>
      <c r="K687">
        <v>-3200</v>
      </c>
      <c r="L687" t="s">
        <v>29873</v>
      </c>
      <c r="M687" t="s">
        <v>27360</v>
      </c>
      <c r="N687" t="s">
        <v>27383</v>
      </c>
      <c r="O687">
        <v>537250</v>
      </c>
      <c r="U687" t="s">
        <v>29874</v>
      </c>
      <c r="V687">
        <v>50</v>
      </c>
      <c r="W687">
        <v>50</v>
      </c>
      <c r="X687" t="s">
        <v>27427</v>
      </c>
      <c r="Y687" t="s">
        <v>102</v>
      </c>
      <c r="AE687" t="s">
        <v>29875</v>
      </c>
      <c r="AF687">
        <v>1</v>
      </c>
      <c r="AG687" t="s">
        <v>27427</v>
      </c>
    </row>
    <row r="688" spans="2:33">
      <c r="B688" t="s">
        <v>28437</v>
      </c>
      <c r="C688">
        <v>60</v>
      </c>
      <c r="D688" t="s">
        <v>29876</v>
      </c>
      <c r="E688">
        <v>2</v>
      </c>
      <c r="F688">
        <v>1</v>
      </c>
      <c r="G688">
        <v>0</v>
      </c>
      <c r="H688">
        <v>0</v>
      </c>
      <c r="I688">
        <v>0</v>
      </c>
      <c r="K688" t="s">
        <v>29877</v>
      </c>
      <c r="U688" t="s">
        <v>29878</v>
      </c>
      <c r="V688">
        <v>50</v>
      </c>
      <c r="W688">
        <v>50</v>
      </c>
      <c r="X688" t="s">
        <v>29879</v>
      </c>
      <c r="Y688" t="s">
        <v>102</v>
      </c>
      <c r="AE688" t="s">
        <v>29155</v>
      </c>
      <c r="AF688">
        <v>1</v>
      </c>
      <c r="AG688" t="s">
        <v>29880</v>
      </c>
    </row>
    <row r="689" spans="2:33">
      <c r="B689" t="s">
        <v>28437</v>
      </c>
      <c r="C689">
        <v>60</v>
      </c>
      <c r="D689" t="s">
        <v>29881</v>
      </c>
      <c r="E689">
        <v>2</v>
      </c>
      <c r="F689">
        <v>0</v>
      </c>
      <c r="G689">
        <v>0</v>
      </c>
      <c r="H689">
        <v>1</v>
      </c>
      <c r="I689">
        <v>1</v>
      </c>
      <c r="K689" t="s">
        <v>29882</v>
      </c>
      <c r="U689" t="s">
        <v>29883</v>
      </c>
      <c r="V689">
        <v>0</v>
      </c>
      <c r="W689">
        <v>100</v>
      </c>
      <c r="X689" t="s">
        <v>27861</v>
      </c>
      <c r="Y689" t="s">
        <v>102</v>
      </c>
      <c r="AE689" t="s">
        <v>29884</v>
      </c>
      <c r="AF689">
        <v>2</v>
      </c>
      <c r="AG689" t="s">
        <v>27861</v>
      </c>
    </row>
    <row r="690" spans="2:33">
      <c r="B690" t="s">
        <v>28437</v>
      </c>
      <c r="C690">
        <v>60</v>
      </c>
      <c r="D690" t="s">
        <v>29885</v>
      </c>
      <c r="E690">
        <v>2</v>
      </c>
      <c r="F690">
        <v>1</v>
      </c>
      <c r="G690">
        <v>0</v>
      </c>
      <c r="H690">
        <v>0</v>
      </c>
      <c r="I690">
        <v>0</v>
      </c>
      <c r="K690" t="s">
        <v>29886</v>
      </c>
      <c r="U690" t="s">
        <v>29887</v>
      </c>
      <c r="V690">
        <v>50</v>
      </c>
      <c r="W690">
        <v>50</v>
      </c>
      <c r="X690" t="s">
        <v>27512</v>
      </c>
      <c r="Y690" t="s">
        <v>102</v>
      </c>
      <c r="AE690" t="s">
        <v>27396</v>
      </c>
      <c r="AF690">
        <v>1</v>
      </c>
      <c r="AG690" t="s">
        <v>27512</v>
      </c>
    </row>
    <row r="691" spans="2:33">
      <c r="B691" t="s">
        <v>28437</v>
      </c>
      <c r="C691">
        <v>60</v>
      </c>
      <c r="D691" t="s">
        <v>29888</v>
      </c>
      <c r="E691">
        <v>2</v>
      </c>
      <c r="F691">
        <v>1</v>
      </c>
      <c r="G691">
        <v>0</v>
      </c>
      <c r="H691">
        <v>0</v>
      </c>
      <c r="I691">
        <v>0</v>
      </c>
      <c r="K691">
        <v>-6552</v>
      </c>
      <c r="M691" t="s">
        <v>27360</v>
      </c>
      <c r="N691" t="s">
        <v>27361</v>
      </c>
      <c r="O691">
        <v>321222</v>
      </c>
      <c r="U691" t="s">
        <v>29889</v>
      </c>
      <c r="V691">
        <v>50</v>
      </c>
      <c r="W691">
        <v>50</v>
      </c>
      <c r="X691" t="s">
        <v>29890</v>
      </c>
      <c r="Y691" t="s">
        <v>102</v>
      </c>
      <c r="Z691">
        <v>3</v>
      </c>
      <c r="AE691" t="s">
        <v>29155</v>
      </c>
      <c r="AF691">
        <v>1</v>
      </c>
      <c r="AG691" t="s">
        <v>27427</v>
      </c>
    </row>
    <row r="692" spans="2:33">
      <c r="B692" t="s">
        <v>28437</v>
      </c>
      <c r="C692">
        <v>60</v>
      </c>
      <c r="D692" t="s">
        <v>29891</v>
      </c>
      <c r="E692">
        <v>2</v>
      </c>
      <c r="F692">
        <v>1</v>
      </c>
      <c r="G692">
        <v>0</v>
      </c>
      <c r="H692">
        <v>0</v>
      </c>
      <c r="I692">
        <v>0</v>
      </c>
      <c r="K692">
        <v>19167142112</v>
      </c>
      <c r="U692" t="s">
        <v>29892</v>
      </c>
      <c r="V692">
        <v>50</v>
      </c>
      <c r="W692">
        <v>50</v>
      </c>
      <c r="X692" t="s">
        <v>27438</v>
      </c>
      <c r="Y692" t="s">
        <v>102</v>
      </c>
      <c r="AE692" t="s">
        <v>27396</v>
      </c>
      <c r="AF692">
        <v>1</v>
      </c>
      <c r="AG692" t="s">
        <v>27438</v>
      </c>
    </row>
    <row r="693" spans="2:33">
      <c r="B693" t="s">
        <v>28437</v>
      </c>
      <c r="C693">
        <v>60</v>
      </c>
      <c r="D693" t="s">
        <v>29893</v>
      </c>
      <c r="E693">
        <v>3</v>
      </c>
      <c r="F693">
        <v>0</v>
      </c>
      <c r="G693">
        <v>0</v>
      </c>
      <c r="H693">
        <v>1</v>
      </c>
      <c r="I693">
        <v>1</v>
      </c>
      <c r="K693" t="s">
        <v>29894</v>
      </c>
      <c r="U693" t="s">
        <v>29895</v>
      </c>
      <c r="V693">
        <v>0</v>
      </c>
      <c r="W693">
        <v>66.7</v>
      </c>
      <c r="X693" t="s">
        <v>29896</v>
      </c>
      <c r="Y693" t="s">
        <v>102</v>
      </c>
      <c r="AE693" t="s">
        <v>29897</v>
      </c>
      <c r="AF693">
        <v>2</v>
      </c>
      <c r="AG693" t="s">
        <v>29898</v>
      </c>
    </row>
    <row r="694" spans="2:33">
      <c r="B694" t="s">
        <v>28437</v>
      </c>
      <c r="C694">
        <v>60</v>
      </c>
      <c r="D694" t="s">
        <v>29899</v>
      </c>
      <c r="E694">
        <v>2</v>
      </c>
      <c r="F694">
        <v>1</v>
      </c>
      <c r="G694">
        <v>0</v>
      </c>
      <c r="H694">
        <v>0</v>
      </c>
      <c r="I694">
        <v>0</v>
      </c>
      <c r="K694">
        <v>-10418</v>
      </c>
      <c r="M694" t="s">
        <v>27360</v>
      </c>
      <c r="N694" t="s">
        <v>27361</v>
      </c>
      <c r="O694">
        <v>588352</v>
      </c>
      <c r="U694" t="s">
        <v>29900</v>
      </c>
      <c r="V694">
        <v>50</v>
      </c>
      <c r="W694">
        <v>50</v>
      </c>
      <c r="X694" t="s">
        <v>27512</v>
      </c>
      <c r="Y694" t="s">
        <v>102</v>
      </c>
      <c r="Z694">
        <v>1</v>
      </c>
      <c r="AE694" t="s">
        <v>29255</v>
      </c>
      <c r="AF694">
        <v>1</v>
      </c>
      <c r="AG694" t="s">
        <v>27512</v>
      </c>
    </row>
    <row r="695" spans="2:33">
      <c r="B695" t="s">
        <v>28437</v>
      </c>
      <c r="C695">
        <v>60</v>
      </c>
      <c r="D695" t="s">
        <v>29901</v>
      </c>
      <c r="E695">
        <v>2</v>
      </c>
      <c r="F695">
        <v>1</v>
      </c>
      <c r="G695">
        <v>0</v>
      </c>
      <c r="H695">
        <v>0</v>
      </c>
      <c r="I695">
        <v>0</v>
      </c>
      <c r="K695">
        <v>-1613</v>
      </c>
      <c r="U695" t="s">
        <v>29902</v>
      </c>
      <c r="V695">
        <v>50</v>
      </c>
      <c r="W695">
        <v>50</v>
      </c>
      <c r="X695" t="s">
        <v>27376</v>
      </c>
      <c r="Y695" t="s">
        <v>102</v>
      </c>
      <c r="AE695" t="s">
        <v>29903</v>
      </c>
      <c r="AF695">
        <v>1</v>
      </c>
      <c r="AG695" t="s">
        <v>27376</v>
      </c>
    </row>
    <row r="696" spans="2:33">
      <c r="B696" t="s">
        <v>28437</v>
      </c>
      <c r="C696">
        <v>60</v>
      </c>
      <c r="D696" t="s">
        <v>29904</v>
      </c>
      <c r="E696">
        <v>2</v>
      </c>
      <c r="F696">
        <v>1</v>
      </c>
      <c r="G696">
        <v>0</v>
      </c>
      <c r="H696">
        <v>0</v>
      </c>
      <c r="I696">
        <v>0</v>
      </c>
      <c r="K696">
        <v>-5025</v>
      </c>
      <c r="M696" t="s">
        <v>27360</v>
      </c>
      <c r="N696" t="s">
        <v>27361</v>
      </c>
      <c r="O696">
        <v>589168</v>
      </c>
      <c r="U696" t="s">
        <v>29905</v>
      </c>
      <c r="V696">
        <v>50</v>
      </c>
      <c r="W696">
        <v>50</v>
      </c>
      <c r="X696" t="s">
        <v>29906</v>
      </c>
      <c r="Y696" t="s">
        <v>102</v>
      </c>
      <c r="Z696">
        <v>1</v>
      </c>
      <c r="AE696" t="s">
        <v>28568</v>
      </c>
      <c r="AF696">
        <v>1</v>
      </c>
      <c r="AG696" t="s">
        <v>27519</v>
      </c>
    </row>
    <row r="697" spans="2:33">
      <c r="B697" t="s">
        <v>28437</v>
      </c>
      <c r="C697">
        <v>60</v>
      </c>
      <c r="D697" t="s">
        <v>29907</v>
      </c>
      <c r="E697">
        <v>2</v>
      </c>
      <c r="F697">
        <v>1</v>
      </c>
      <c r="G697">
        <v>0</v>
      </c>
      <c r="H697">
        <v>0</v>
      </c>
      <c r="I697">
        <v>0</v>
      </c>
      <c r="K697">
        <v>15594326248</v>
      </c>
      <c r="U697" t="s">
        <v>29908</v>
      </c>
      <c r="V697">
        <v>50</v>
      </c>
      <c r="W697">
        <v>50</v>
      </c>
      <c r="X697" t="s">
        <v>29909</v>
      </c>
      <c r="Y697" t="s">
        <v>102</v>
      </c>
      <c r="AE697" t="s">
        <v>29155</v>
      </c>
      <c r="AF697">
        <v>1</v>
      </c>
      <c r="AG697" t="s">
        <v>27534</v>
      </c>
    </row>
    <row r="698" spans="2:33">
      <c r="B698" t="s">
        <v>28437</v>
      </c>
      <c r="C698">
        <v>60</v>
      </c>
      <c r="D698" t="s">
        <v>29910</v>
      </c>
      <c r="E698">
        <v>2</v>
      </c>
      <c r="F698">
        <v>1</v>
      </c>
      <c r="G698">
        <v>0</v>
      </c>
      <c r="H698">
        <v>0</v>
      </c>
      <c r="I698">
        <v>0</v>
      </c>
      <c r="K698">
        <v>15594314319</v>
      </c>
      <c r="M698" t="s">
        <v>27360</v>
      </c>
      <c r="N698" t="s">
        <v>27361</v>
      </c>
      <c r="O698">
        <v>332559</v>
      </c>
      <c r="U698" t="s">
        <v>29911</v>
      </c>
      <c r="V698">
        <v>50</v>
      </c>
      <c r="W698">
        <v>50</v>
      </c>
      <c r="X698" t="s">
        <v>27519</v>
      </c>
      <c r="Y698" t="s">
        <v>102</v>
      </c>
      <c r="Z698">
        <v>1</v>
      </c>
      <c r="AE698" t="s">
        <v>29155</v>
      </c>
      <c r="AF698">
        <v>1</v>
      </c>
      <c r="AG698" t="s">
        <v>27519</v>
      </c>
    </row>
    <row r="699" spans="2:33">
      <c r="B699" t="s">
        <v>28437</v>
      </c>
      <c r="C699">
        <v>60</v>
      </c>
      <c r="D699" t="s">
        <v>29912</v>
      </c>
      <c r="E699">
        <v>2</v>
      </c>
      <c r="F699">
        <v>1</v>
      </c>
      <c r="G699">
        <v>0</v>
      </c>
      <c r="H699">
        <v>0</v>
      </c>
      <c r="I699">
        <v>0</v>
      </c>
      <c r="K699" t="s">
        <v>29913</v>
      </c>
      <c r="U699" t="s">
        <v>29914</v>
      </c>
      <c r="V699">
        <v>50</v>
      </c>
      <c r="W699">
        <v>50</v>
      </c>
      <c r="X699" t="s">
        <v>27376</v>
      </c>
      <c r="Y699" t="s">
        <v>102</v>
      </c>
      <c r="AE699" t="s">
        <v>27365</v>
      </c>
      <c r="AF699">
        <v>1</v>
      </c>
      <c r="AG699" t="s">
        <v>27376</v>
      </c>
    </row>
    <row r="700" spans="2:33">
      <c r="B700" t="s">
        <v>28437</v>
      </c>
      <c r="C700">
        <v>60</v>
      </c>
      <c r="D700" t="s">
        <v>29915</v>
      </c>
      <c r="E700">
        <v>2</v>
      </c>
      <c r="F700">
        <v>0</v>
      </c>
      <c r="G700">
        <v>2</v>
      </c>
      <c r="H700">
        <v>0</v>
      </c>
      <c r="I700">
        <v>0</v>
      </c>
      <c r="K700">
        <v>-5135</v>
      </c>
      <c r="U700" t="s">
        <v>29916</v>
      </c>
      <c r="V700">
        <v>0</v>
      </c>
      <c r="W700">
        <v>100</v>
      </c>
      <c r="X700" t="s">
        <v>29917</v>
      </c>
      <c r="Y700" t="s">
        <v>102</v>
      </c>
      <c r="AE700" t="s">
        <v>68</v>
      </c>
      <c r="AF700">
        <v>2</v>
      </c>
      <c r="AG700" t="s">
        <v>27420</v>
      </c>
    </row>
    <row r="701" spans="2:33">
      <c r="B701" t="s">
        <v>28437</v>
      </c>
      <c r="C701">
        <v>60</v>
      </c>
      <c r="D701" t="s">
        <v>29918</v>
      </c>
      <c r="E701">
        <v>2</v>
      </c>
      <c r="F701">
        <v>1</v>
      </c>
      <c r="G701">
        <v>0</v>
      </c>
      <c r="H701">
        <v>0</v>
      </c>
      <c r="I701">
        <v>0</v>
      </c>
      <c r="K701">
        <v>-1363</v>
      </c>
      <c r="U701" t="s">
        <v>29919</v>
      </c>
      <c r="V701">
        <v>50</v>
      </c>
      <c r="W701">
        <v>50</v>
      </c>
      <c r="X701" t="s">
        <v>29920</v>
      </c>
      <c r="Y701" t="s">
        <v>102</v>
      </c>
      <c r="AE701" t="s">
        <v>29338</v>
      </c>
      <c r="AF701">
        <v>1</v>
      </c>
      <c r="AG701" t="s">
        <v>29921</v>
      </c>
    </row>
    <row r="702" spans="2:33">
      <c r="B702" t="s">
        <v>28437</v>
      </c>
      <c r="C702">
        <v>60</v>
      </c>
      <c r="D702" t="s">
        <v>29922</v>
      </c>
      <c r="E702">
        <v>2</v>
      </c>
      <c r="F702">
        <v>1</v>
      </c>
      <c r="G702">
        <v>0</v>
      </c>
      <c r="H702">
        <v>0</v>
      </c>
      <c r="I702">
        <v>0</v>
      </c>
      <c r="K702">
        <v>-2823</v>
      </c>
      <c r="M702" t="s">
        <v>27360</v>
      </c>
      <c r="N702" t="s">
        <v>27361</v>
      </c>
      <c r="O702">
        <v>615191</v>
      </c>
      <c r="U702" t="s">
        <v>29923</v>
      </c>
      <c r="V702">
        <v>50</v>
      </c>
      <c r="W702">
        <v>50</v>
      </c>
      <c r="X702" t="s">
        <v>27824</v>
      </c>
      <c r="Y702" t="s">
        <v>102</v>
      </c>
      <c r="Z702">
        <v>1</v>
      </c>
      <c r="AE702" t="s">
        <v>27365</v>
      </c>
      <c r="AF702">
        <v>1</v>
      </c>
      <c r="AG702" t="s">
        <v>27824</v>
      </c>
    </row>
    <row r="703" spans="2:33">
      <c r="B703" t="s">
        <v>28437</v>
      </c>
      <c r="C703">
        <v>60</v>
      </c>
      <c r="D703" t="s">
        <v>29924</v>
      </c>
      <c r="E703">
        <v>2</v>
      </c>
      <c r="F703">
        <v>1</v>
      </c>
      <c r="G703">
        <v>0</v>
      </c>
      <c r="H703">
        <v>0</v>
      </c>
      <c r="I703">
        <v>0</v>
      </c>
      <c r="K703" t="s">
        <v>29925</v>
      </c>
      <c r="M703" t="s">
        <v>27360</v>
      </c>
      <c r="N703" t="s">
        <v>27383</v>
      </c>
      <c r="O703">
        <v>528025</v>
      </c>
      <c r="U703" t="s">
        <v>29926</v>
      </c>
      <c r="V703">
        <v>50</v>
      </c>
      <c r="W703">
        <v>50</v>
      </c>
      <c r="X703" t="s">
        <v>27824</v>
      </c>
      <c r="Y703" t="s">
        <v>102</v>
      </c>
      <c r="Z703">
        <v>1</v>
      </c>
      <c r="AE703" t="s">
        <v>27365</v>
      </c>
      <c r="AF703">
        <v>1</v>
      </c>
      <c r="AG703" t="s">
        <v>27824</v>
      </c>
    </row>
    <row r="704" spans="2:33">
      <c r="B704" t="s">
        <v>28437</v>
      </c>
      <c r="C704">
        <v>60</v>
      </c>
      <c r="D704" t="s">
        <v>29927</v>
      </c>
      <c r="E704">
        <v>11</v>
      </c>
      <c r="F704">
        <v>1</v>
      </c>
      <c r="G704">
        <v>0</v>
      </c>
      <c r="H704">
        <v>0</v>
      </c>
      <c r="I704">
        <v>0</v>
      </c>
      <c r="K704">
        <v>14794647288</v>
      </c>
      <c r="M704" t="s">
        <v>27360</v>
      </c>
      <c r="N704" t="s">
        <v>27361</v>
      </c>
      <c r="O704">
        <v>415740</v>
      </c>
      <c r="U704" t="s">
        <v>29928</v>
      </c>
      <c r="V704">
        <v>9.1</v>
      </c>
      <c r="W704">
        <v>9.1</v>
      </c>
      <c r="X704" t="s">
        <v>29929</v>
      </c>
      <c r="Y704" t="s">
        <v>102</v>
      </c>
      <c r="Z704">
        <v>3</v>
      </c>
      <c r="AE704" t="s">
        <v>29930</v>
      </c>
      <c r="AF704">
        <v>1</v>
      </c>
      <c r="AG704" t="s">
        <v>29931</v>
      </c>
    </row>
    <row r="705" spans="2:33">
      <c r="B705" t="s">
        <v>28437</v>
      </c>
      <c r="C705">
        <v>60</v>
      </c>
      <c r="D705" t="s">
        <v>29932</v>
      </c>
      <c r="E705">
        <v>2</v>
      </c>
      <c r="F705">
        <v>1</v>
      </c>
      <c r="G705">
        <v>0</v>
      </c>
      <c r="H705">
        <v>0</v>
      </c>
      <c r="I705">
        <v>0</v>
      </c>
      <c r="K705" t="s">
        <v>29933</v>
      </c>
      <c r="M705" t="s">
        <v>27360</v>
      </c>
      <c r="N705" t="s">
        <v>27383</v>
      </c>
      <c r="O705">
        <v>583025</v>
      </c>
      <c r="U705" t="s">
        <v>29934</v>
      </c>
      <c r="V705">
        <v>50</v>
      </c>
      <c r="W705">
        <v>50</v>
      </c>
      <c r="X705" t="s">
        <v>29935</v>
      </c>
      <c r="Y705" t="s">
        <v>102</v>
      </c>
      <c r="Z705">
        <v>1</v>
      </c>
      <c r="AE705" t="s">
        <v>27396</v>
      </c>
      <c r="AF705">
        <v>1</v>
      </c>
      <c r="AG705" t="s">
        <v>27427</v>
      </c>
    </row>
    <row r="706" spans="2:33">
      <c r="B706" t="s">
        <v>28437</v>
      </c>
      <c r="C706">
        <v>60</v>
      </c>
      <c r="D706" t="s">
        <v>29936</v>
      </c>
      <c r="E706">
        <v>2</v>
      </c>
      <c r="F706">
        <v>1</v>
      </c>
      <c r="G706">
        <v>0</v>
      </c>
      <c r="H706">
        <v>0</v>
      </c>
      <c r="I706">
        <v>0</v>
      </c>
      <c r="K706" t="s">
        <v>29937</v>
      </c>
      <c r="M706" t="s">
        <v>27360</v>
      </c>
      <c r="N706" t="s">
        <v>27361</v>
      </c>
      <c r="O706">
        <v>582087</v>
      </c>
      <c r="U706" t="s">
        <v>29938</v>
      </c>
      <c r="V706">
        <v>50</v>
      </c>
      <c r="W706">
        <v>50</v>
      </c>
      <c r="X706" t="s">
        <v>27427</v>
      </c>
      <c r="Y706" t="s">
        <v>102</v>
      </c>
      <c r="Z706">
        <v>1</v>
      </c>
      <c r="AE706" t="s">
        <v>29382</v>
      </c>
      <c r="AF706">
        <v>1</v>
      </c>
      <c r="AG706" t="s">
        <v>27427</v>
      </c>
    </row>
    <row r="707" spans="2:33">
      <c r="B707" t="s">
        <v>28437</v>
      </c>
      <c r="C707">
        <v>60</v>
      </c>
      <c r="D707" t="s">
        <v>29939</v>
      </c>
      <c r="E707">
        <v>2</v>
      </c>
      <c r="F707">
        <v>1</v>
      </c>
      <c r="G707">
        <v>0</v>
      </c>
      <c r="H707">
        <v>0</v>
      </c>
      <c r="I707">
        <v>0</v>
      </c>
      <c r="K707" t="s">
        <v>29940</v>
      </c>
      <c r="M707" t="s">
        <v>27360</v>
      </c>
      <c r="N707" t="s">
        <v>27361</v>
      </c>
      <c r="O707">
        <v>387648</v>
      </c>
      <c r="U707" t="s">
        <v>29941</v>
      </c>
      <c r="V707">
        <v>50</v>
      </c>
      <c r="W707">
        <v>50</v>
      </c>
      <c r="X707" t="s">
        <v>27427</v>
      </c>
      <c r="Y707" t="s">
        <v>102</v>
      </c>
      <c r="Z707">
        <v>2</v>
      </c>
      <c r="AE707" t="s">
        <v>27365</v>
      </c>
      <c r="AF707">
        <v>1</v>
      </c>
      <c r="AG707" t="s">
        <v>27427</v>
      </c>
    </row>
    <row r="708" spans="2:33">
      <c r="B708" t="s">
        <v>28437</v>
      </c>
      <c r="C708">
        <v>60</v>
      </c>
      <c r="D708" t="s">
        <v>29942</v>
      </c>
      <c r="E708">
        <v>2</v>
      </c>
      <c r="F708">
        <v>1</v>
      </c>
      <c r="G708">
        <v>0</v>
      </c>
      <c r="H708">
        <v>0</v>
      </c>
      <c r="I708">
        <v>0</v>
      </c>
      <c r="K708" t="s">
        <v>29943</v>
      </c>
      <c r="U708" t="s">
        <v>29944</v>
      </c>
      <c r="V708">
        <v>50</v>
      </c>
      <c r="W708">
        <v>50</v>
      </c>
      <c r="X708" t="s">
        <v>27376</v>
      </c>
      <c r="Y708" t="s">
        <v>102</v>
      </c>
      <c r="AE708" t="s">
        <v>27396</v>
      </c>
      <c r="AF708">
        <v>1</v>
      </c>
      <c r="AG708" t="s">
        <v>27376</v>
      </c>
    </row>
    <row r="709" spans="2:33">
      <c r="B709" t="s">
        <v>28437</v>
      </c>
      <c r="C709">
        <v>60</v>
      </c>
      <c r="D709" t="s">
        <v>29945</v>
      </c>
      <c r="E709">
        <v>2</v>
      </c>
      <c r="F709">
        <v>0</v>
      </c>
      <c r="G709">
        <v>0</v>
      </c>
      <c r="H709">
        <v>0</v>
      </c>
      <c r="I709">
        <v>2</v>
      </c>
      <c r="K709">
        <v>-5032</v>
      </c>
      <c r="U709" t="s">
        <v>29946</v>
      </c>
      <c r="V709">
        <v>0</v>
      </c>
      <c r="W709">
        <v>100</v>
      </c>
      <c r="X709" t="s">
        <v>27420</v>
      </c>
      <c r="Y709" t="s">
        <v>102</v>
      </c>
      <c r="AE709" t="s">
        <v>1554</v>
      </c>
      <c r="AF709">
        <v>2</v>
      </c>
      <c r="AG709" t="s">
        <v>27420</v>
      </c>
    </row>
    <row r="710" spans="2:33">
      <c r="B710" t="s">
        <v>28437</v>
      </c>
      <c r="C710">
        <v>60</v>
      </c>
      <c r="D710" t="s">
        <v>29947</v>
      </c>
      <c r="E710">
        <v>2</v>
      </c>
      <c r="F710">
        <v>1</v>
      </c>
      <c r="G710">
        <v>0</v>
      </c>
      <c r="H710">
        <v>0</v>
      </c>
      <c r="I710">
        <v>0</v>
      </c>
      <c r="K710" t="s">
        <v>29948</v>
      </c>
      <c r="M710" t="s">
        <v>27360</v>
      </c>
      <c r="N710" t="s">
        <v>27361</v>
      </c>
      <c r="O710">
        <v>548686</v>
      </c>
      <c r="U710" t="s">
        <v>29949</v>
      </c>
      <c r="V710">
        <v>50</v>
      </c>
      <c r="W710">
        <v>50</v>
      </c>
      <c r="X710" t="s">
        <v>29950</v>
      </c>
      <c r="Y710" t="s">
        <v>102</v>
      </c>
      <c r="Z710">
        <v>1</v>
      </c>
      <c r="AE710" t="s">
        <v>27396</v>
      </c>
      <c r="AF710">
        <v>1</v>
      </c>
      <c r="AG710" t="s">
        <v>29513</v>
      </c>
    </row>
    <row r="711" spans="2:33">
      <c r="B711" t="s">
        <v>28437</v>
      </c>
      <c r="C711">
        <v>60</v>
      </c>
      <c r="D711" t="s">
        <v>29951</v>
      </c>
      <c r="E711">
        <v>2</v>
      </c>
      <c r="F711">
        <v>1</v>
      </c>
      <c r="G711">
        <v>0</v>
      </c>
      <c r="H711">
        <v>0</v>
      </c>
      <c r="I711">
        <v>0</v>
      </c>
      <c r="K711" t="s">
        <v>29952</v>
      </c>
      <c r="M711" t="s">
        <v>27360</v>
      </c>
      <c r="N711" t="s">
        <v>27361</v>
      </c>
      <c r="O711">
        <v>500940</v>
      </c>
      <c r="U711" t="s">
        <v>29953</v>
      </c>
      <c r="V711">
        <v>50</v>
      </c>
      <c r="W711">
        <v>50</v>
      </c>
      <c r="X711" t="s">
        <v>27432</v>
      </c>
      <c r="Y711" t="s">
        <v>102</v>
      </c>
      <c r="Z711">
        <v>1</v>
      </c>
      <c r="AE711" t="s">
        <v>27396</v>
      </c>
      <c r="AF711">
        <v>1</v>
      </c>
      <c r="AG711" t="s">
        <v>27432</v>
      </c>
    </row>
    <row r="712" spans="2:33">
      <c r="B712" t="s">
        <v>28437</v>
      </c>
      <c r="C712">
        <v>60</v>
      </c>
      <c r="D712" t="s">
        <v>29954</v>
      </c>
      <c r="E712">
        <v>2</v>
      </c>
      <c r="F712">
        <v>1</v>
      </c>
      <c r="G712">
        <v>0</v>
      </c>
      <c r="H712">
        <v>0</v>
      </c>
      <c r="I712">
        <v>0</v>
      </c>
      <c r="K712" t="s">
        <v>29955</v>
      </c>
      <c r="U712" t="s">
        <v>29956</v>
      </c>
      <c r="V712">
        <v>50</v>
      </c>
      <c r="W712">
        <v>50</v>
      </c>
      <c r="X712" t="s">
        <v>27427</v>
      </c>
      <c r="Y712" t="s">
        <v>102</v>
      </c>
      <c r="AE712" t="s">
        <v>27365</v>
      </c>
      <c r="AF712">
        <v>1</v>
      </c>
      <c r="AG712" t="s">
        <v>27427</v>
      </c>
    </row>
    <row r="713" spans="2:33">
      <c r="B713" t="s">
        <v>28437</v>
      </c>
      <c r="C713">
        <v>60</v>
      </c>
      <c r="D713" t="s">
        <v>29957</v>
      </c>
      <c r="E713">
        <v>2</v>
      </c>
      <c r="F713">
        <v>1</v>
      </c>
      <c r="G713">
        <v>0</v>
      </c>
      <c r="H713">
        <v>0</v>
      </c>
      <c r="I713">
        <v>0</v>
      </c>
      <c r="U713" t="s">
        <v>29958</v>
      </c>
      <c r="V713">
        <v>50</v>
      </c>
      <c r="W713">
        <v>50</v>
      </c>
      <c r="X713" t="s">
        <v>29959</v>
      </c>
      <c r="Y713" t="s">
        <v>102</v>
      </c>
      <c r="AE713" t="s">
        <v>28908</v>
      </c>
      <c r="AF713">
        <v>1</v>
      </c>
      <c r="AG713" t="s">
        <v>27432</v>
      </c>
    </row>
    <row r="714" spans="2:33">
      <c r="B714" t="s">
        <v>28437</v>
      </c>
      <c r="C714">
        <v>60</v>
      </c>
      <c r="D714" t="s">
        <v>29960</v>
      </c>
      <c r="E714">
        <v>10</v>
      </c>
      <c r="F714">
        <v>1</v>
      </c>
      <c r="G714">
        <v>0</v>
      </c>
      <c r="H714">
        <v>0</v>
      </c>
      <c r="I714">
        <v>0</v>
      </c>
      <c r="K714" t="s">
        <v>29961</v>
      </c>
      <c r="M714" t="s">
        <v>27360</v>
      </c>
      <c r="N714" t="s">
        <v>27361</v>
      </c>
      <c r="O714">
        <v>539109</v>
      </c>
      <c r="U714" t="s">
        <v>29962</v>
      </c>
      <c r="V714">
        <v>10</v>
      </c>
      <c r="W714">
        <v>10</v>
      </c>
      <c r="X714" t="s">
        <v>29963</v>
      </c>
      <c r="Y714" t="s">
        <v>102</v>
      </c>
      <c r="Z714">
        <v>1</v>
      </c>
      <c r="AE714" t="s">
        <v>29964</v>
      </c>
      <c r="AF714">
        <v>1</v>
      </c>
      <c r="AG714" t="s">
        <v>27376</v>
      </c>
    </row>
    <row r="715" spans="2:33">
      <c r="B715" t="s">
        <v>28437</v>
      </c>
      <c r="C715">
        <v>60</v>
      </c>
      <c r="D715" t="s">
        <v>29965</v>
      </c>
      <c r="E715">
        <v>2</v>
      </c>
      <c r="F715">
        <v>0</v>
      </c>
      <c r="G715">
        <v>2</v>
      </c>
      <c r="H715">
        <v>0</v>
      </c>
      <c r="I715">
        <v>0</v>
      </c>
      <c r="K715">
        <v>12145213655</v>
      </c>
      <c r="U715" t="s">
        <v>29966</v>
      </c>
      <c r="V715">
        <v>0</v>
      </c>
      <c r="W715">
        <v>100</v>
      </c>
      <c r="X715" t="s">
        <v>27543</v>
      </c>
      <c r="Y715" t="s">
        <v>102</v>
      </c>
      <c r="AE715" t="s">
        <v>68</v>
      </c>
      <c r="AF715">
        <v>2</v>
      </c>
      <c r="AG715" t="s">
        <v>27543</v>
      </c>
    </row>
    <row r="716" spans="2:33">
      <c r="B716" t="s">
        <v>28437</v>
      </c>
      <c r="C716">
        <v>60</v>
      </c>
      <c r="D716" t="s">
        <v>29967</v>
      </c>
      <c r="E716">
        <v>2</v>
      </c>
      <c r="F716">
        <v>1</v>
      </c>
      <c r="G716">
        <v>0</v>
      </c>
      <c r="H716">
        <v>0</v>
      </c>
      <c r="I716">
        <v>0</v>
      </c>
      <c r="K716" t="s">
        <v>29968</v>
      </c>
      <c r="U716" t="s">
        <v>29969</v>
      </c>
      <c r="V716">
        <v>50</v>
      </c>
      <c r="W716">
        <v>50</v>
      </c>
      <c r="X716" t="s">
        <v>27824</v>
      </c>
      <c r="Y716" t="s">
        <v>102</v>
      </c>
      <c r="AE716" t="s">
        <v>27365</v>
      </c>
      <c r="AF716">
        <v>1</v>
      </c>
      <c r="AG716" t="s">
        <v>27824</v>
      </c>
    </row>
    <row r="717" spans="2:33">
      <c r="B717" t="s">
        <v>28437</v>
      </c>
      <c r="C717">
        <v>60</v>
      </c>
      <c r="D717" t="s">
        <v>29970</v>
      </c>
      <c r="E717">
        <v>2</v>
      </c>
      <c r="F717">
        <v>1</v>
      </c>
      <c r="G717">
        <v>0</v>
      </c>
      <c r="H717">
        <v>0</v>
      </c>
      <c r="I717">
        <v>0</v>
      </c>
      <c r="K717" t="s">
        <v>29971</v>
      </c>
      <c r="U717" t="s">
        <v>29972</v>
      </c>
      <c r="V717">
        <v>50</v>
      </c>
      <c r="W717">
        <v>50</v>
      </c>
      <c r="X717" t="s">
        <v>29973</v>
      </c>
      <c r="Y717" t="s">
        <v>102</v>
      </c>
      <c r="AE717" t="s">
        <v>29155</v>
      </c>
      <c r="AF717">
        <v>1</v>
      </c>
      <c r="AG717" t="s">
        <v>27512</v>
      </c>
    </row>
    <row r="718" spans="2:33">
      <c r="B718" t="s">
        <v>28437</v>
      </c>
      <c r="C718">
        <v>60</v>
      </c>
      <c r="D718" t="s">
        <v>29974</v>
      </c>
      <c r="E718">
        <v>2</v>
      </c>
      <c r="F718">
        <v>1</v>
      </c>
      <c r="G718">
        <v>0</v>
      </c>
      <c r="H718">
        <v>0</v>
      </c>
      <c r="I718">
        <v>0</v>
      </c>
      <c r="K718">
        <v>15598402667</v>
      </c>
      <c r="U718" t="s">
        <v>29975</v>
      </c>
      <c r="V718">
        <v>50</v>
      </c>
      <c r="W718">
        <v>50</v>
      </c>
      <c r="X718" t="s">
        <v>27543</v>
      </c>
      <c r="Y718" t="s">
        <v>102</v>
      </c>
      <c r="AE718" t="s">
        <v>28908</v>
      </c>
      <c r="AF718">
        <v>1</v>
      </c>
      <c r="AG718" t="s">
        <v>27543</v>
      </c>
    </row>
    <row r="719" spans="2:33">
      <c r="B719" t="s">
        <v>28437</v>
      </c>
      <c r="C719">
        <v>60</v>
      </c>
      <c r="D719" t="s">
        <v>29976</v>
      </c>
      <c r="E719">
        <v>2</v>
      </c>
      <c r="F719">
        <v>1</v>
      </c>
      <c r="G719">
        <v>0</v>
      </c>
      <c r="H719">
        <v>0</v>
      </c>
      <c r="I719">
        <v>0</v>
      </c>
      <c r="K719">
        <v>-8373</v>
      </c>
      <c r="M719" t="s">
        <v>27360</v>
      </c>
      <c r="N719" t="s">
        <v>27383</v>
      </c>
      <c r="O719">
        <v>644027</v>
      </c>
      <c r="U719" t="s">
        <v>29977</v>
      </c>
      <c r="V719">
        <v>50</v>
      </c>
      <c r="W719">
        <v>50</v>
      </c>
      <c r="X719" t="s">
        <v>29978</v>
      </c>
      <c r="Y719" t="s">
        <v>102</v>
      </c>
      <c r="Z719">
        <v>2</v>
      </c>
      <c r="AE719" t="s">
        <v>27396</v>
      </c>
      <c r="AF719">
        <v>1</v>
      </c>
      <c r="AG719" t="s">
        <v>29859</v>
      </c>
    </row>
    <row r="720" spans="2:33">
      <c r="B720" t="s">
        <v>28437</v>
      </c>
      <c r="C720">
        <v>60</v>
      </c>
      <c r="D720" t="s">
        <v>29979</v>
      </c>
      <c r="E720">
        <v>3</v>
      </c>
      <c r="F720">
        <v>0</v>
      </c>
      <c r="G720">
        <v>2</v>
      </c>
      <c r="H720">
        <v>0</v>
      </c>
      <c r="I720">
        <v>0</v>
      </c>
      <c r="K720">
        <v>-2350</v>
      </c>
      <c r="U720" t="s">
        <v>29980</v>
      </c>
      <c r="V720">
        <v>0</v>
      </c>
      <c r="W720">
        <v>66.7</v>
      </c>
      <c r="X720" t="s">
        <v>29981</v>
      </c>
      <c r="Y720" t="s">
        <v>102</v>
      </c>
      <c r="AE720" t="s">
        <v>27571</v>
      </c>
      <c r="AF720">
        <v>2</v>
      </c>
      <c r="AG720" t="s">
        <v>29982</v>
      </c>
    </row>
    <row r="721" spans="2:33">
      <c r="B721" t="s">
        <v>28437</v>
      </c>
      <c r="C721">
        <v>60</v>
      </c>
      <c r="D721" t="s">
        <v>29983</v>
      </c>
      <c r="E721">
        <v>3</v>
      </c>
      <c r="F721">
        <v>0</v>
      </c>
      <c r="G721">
        <v>0</v>
      </c>
      <c r="H721">
        <v>0</v>
      </c>
      <c r="I721">
        <v>2</v>
      </c>
      <c r="K721" t="s">
        <v>29984</v>
      </c>
      <c r="U721" t="s">
        <v>29985</v>
      </c>
      <c r="V721">
        <v>0</v>
      </c>
      <c r="W721">
        <v>66.7</v>
      </c>
      <c r="X721" t="s">
        <v>29986</v>
      </c>
      <c r="Y721" t="s">
        <v>102</v>
      </c>
      <c r="AE721" t="s">
        <v>27506</v>
      </c>
      <c r="AF721">
        <v>2</v>
      </c>
      <c r="AG721" t="s">
        <v>27376</v>
      </c>
    </row>
    <row r="722" spans="2:33">
      <c r="B722" t="s">
        <v>28437</v>
      </c>
      <c r="C722">
        <v>60</v>
      </c>
      <c r="D722" t="s">
        <v>29987</v>
      </c>
      <c r="E722">
        <v>2</v>
      </c>
      <c r="F722">
        <v>1</v>
      </c>
      <c r="G722">
        <v>0</v>
      </c>
      <c r="H722">
        <v>0</v>
      </c>
      <c r="I722">
        <v>0</v>
      </c>
      <c r="K722" t="s">
        <v>29988</v>
      </c>
      <c r="M722" t="s">
        <v>27360</v>
      </c>
      <c r="N722" t="s">
        <v>27361</v>
      </c>
      <c r="O722">
        <v>656917</v>
      </c>
      <c r="U722" t="s">
        <v>29989</v>
      </c>
      <c r="V722">
        <v>50</v>
      </c>
      <c r="W722">
        <v>50</v>
      </c>
      <c r="X722" t="s">
        <v>27427</v>
      </c>
      <c r="Y722" t="s">
        <v>102</v>
      </c>
      <c r="Z722">
        <v>2</v>
      </c>
      <c r="AE722" t="s">
        <v>29286</v>
      </c>
      <c r="AF722">
        <v>1</v>
      </c>
      <c r="AG722" t="s">
        <v>27427</v>
      </c>
    </row>
    <row r="723" spans="2:33">
      <c r="B723" t="s">
        <v>28437</v>
      </c>
      <c r="C723">
        <v>60</v>
      </c>
      <c r="D723" t="s">
        <v>29990</v>
      </c>
      <c r="E723">
        <v>2</v>
      </c>
      <c r="F723">
        <v>0</v>
      </c>
      <c r="G723">
        <v>0</v>
      </c>
      <c r="H723">
        <v>0</v>
      </c>
      <c r="I723">
        <v>2</v>
      </c>
      <c r="K723" t="s">
        <v>29991</v>
      </c>
      <c r="U723" t="s">
        <v>29992</v>
      </c>
      <c r="V723">
        <v>0</v>
      </c>
      <c r="W723">
        <v>100</v>
      </c>
      <c r="X723" t="s">
        <v>27376</v>
      </c>
      <c r="Y723" t="s">
        <v>102</v>
      </c>
      <c r="AE723" t="s">
        <v>1554</v>
      </c>
      <c r="AF723">
        <v>2</v>
      </c>
      <c r="AG723" t="s">
        <v>27376</v>
      </c>
    </row>
    <row r="724" spans="2:33">
      <c r="B724" t="s">
        <v>28437</v>
      </c>
      <c r="C724">
        <v>60</v>
      </c>
      <c r="D724" t="s">
        <v>29993</v>
      </c>
      <c r="E724">
        <v>2</v>
      </c>
      <c r="F724">
        <v>1</v>
      </c>
      <c r="G724">
        <v>0</v>
      </c>
      <c r="H724">
        <v>0</v>
      </c>
      <c r="I724">
        <v>0</v>
      </c>
      <c r="K724" t="s">
        <v>29994</v>
      </c>
      <c r="M724" t="s">
        <v>27360</v>
      </c>
      <c r="N724" t="s">
        <v>27361</v>
      </c>
      <c r="O724">
        <v>455548</v>
      </c>
      <c r="U724" t="s">
        <v>29995</v>
      </c>
      <c r="V724">
        <v>50</v>
      </c>
      <c r="W724">
        <v>50</v>
      </c>
      <c r="X724" t="s">
        <v>27519</v>
      </c>
      <c r="Y724" t="s">
        <v>102</v>
      </c>
      <c r="Z724">
        <v>1</v>
      </c>
      <c r="AE724" t="s">
        <v>27365</v>
      </c>
      <c r="AF724">
        <v>1</v>
      </c>
      <c r="AG724" t="s">
        <v>27519</v>
      </c>
    </row>
    <row r="725" spans="2:33">
      <c r="B725" t="s">
        <v>28437</v>
      </c>
      <c r="C725">
        <v>60</v>
      </c>
      <c r="D725" t="s">
        <v>29996</v>
      </c>
      <c r="E725">
        <v>2</v>
      </c>
      <c r="F725">
        <v>1</v>
      </c>
      <c r="G725">
        <v>0</v>
      </c>
      <c r="H725">
        <v>0</v>
      </c>
      <c r="I725">
        <v>0</v>
      </c>
      <c r="K725" t="s">
        <v>29997</v>
      </c>
      <c r="M725" t="s">
        <v>27360</v>
      </c>
      <c r="N725" t="s">
        <v>27361</v>
      </c>
      <c r="O725">
        <v>600660</v>
      </c>
      <c r="U725" t="s">
        <v>29998</v>
      </c>
      <c r="V725">
        <v>50</v>
      </c>
      <c r="W725">
        <v>50</v>
      </c>
      <c r="X725" t="s">
        <v>27519</v>
      </c>
      <c r="Y725" t="s">
        <v>102</v>
      </c>
      <c r="Z725">
        <v>2</v>
      </c>
      <c r="AE725" t="s">
        <v>27365</v>
      </c>
      <c r="AF725">
        <v>1</v>
      </c>
      <c r="AG725" t="s">
        <v>27519</v>
      </c>
    </row>
    <row r="726" spans="2:33">
      <c r="B726" t="s">
        <v>28437</v>
      </c>
      <c r="C726">
        <v>60</v>
      </c>
      <c r="D726" t="s">
        <v>29999</v>
      </c>
      <c r="E726">
        <v>2</v>
      </c>
      <c r="F726">
        <v>1</v>
      </c>
      <c r="G726">
        <v>0</v>
      </c>
      <c r="H726">
        <v>0</v>
      </c>
      <c r="I726">
        <v>0</v>
      </c>
      <c r="K726">
        <v>-4919</v>
      </c>
      <c r="U726" t="s">
        <v>30000</v>
      </c>
      <c r="V726">
        <v>50</v>
      </c>
      <c r="W726">
        <v>50</v>
      </c>
      <c r="X726" t="s">
        <v>27427</v>
      </c>
      <c r="Y726" t="s">
        <v>102</v>
      </c>
      <c r="AE726" t="s">
        <v>29155</v>
      </c>
      <c r="AF726">
        <v>1</v>
      </c>
      <c r="AG726" t="s">
        <v>27427</v>
      </c>
    </row>
    <row r="727" spans="2:33">
      <c r="B727" t="s">
        <v>28437</v>
      </c>
      <c r="C727">
        <v>60</v>
      </c>
      <c r="D727" t="s">
        <v>30001</v>
      </c>
      <c r="E727">
        <v>2</v>
      </c>
      <c r="F727">
        <v>0</v>
      </c>
      <c r="G727">
        <v>2</v>
      </c>
      <c r="H727">
        <v>0</v>
      </c>
      <c r="I727">
        <v>0</v>
      </c>
      <c r="K727" t="s">
        <v>30002</v>
      </c>
      <c r="U727" t="s">
        <v>30003</v>
      </c>
      <c r="V727">
        <v>0</v>
      </c>
      <c r="W727">
        <v>100</v>
      </c>
      <c r="X727" t="s">
        <v>27534</v>
      </c>
      <c r="Y727" t="s">
        <v>102</v>
      </c>
      <c r="AE727" t="s">
        <v>68</v>
      </c>
      <c r="AF727">
        <v>2</v>
      </c>
      <c r="AG727" t="s">
        <v>27534</v>
      </c>
    </row>
    <row r="728" spans="2:33">
      <c r="B728" t="s">
        <v>28437</v>
      </c>
      <c r="C728">
        <v>60</v>
      </c>
      <c r="D728" t="s">
        <v>30004</v>
      </c>
      <c r="E728">
        <v>3</v>
      </c>
      <c r="F728">
        <v>0</v>
      </c>
      <c r="G728">
        <v>0</v>
      </c>
      <c r="H728">
        <v>2</v>
      </c>
      <c r="I728">
        <v>0</v>
      </c>
      <c r="K728" t="s">
        <v>30005</v>
      </c>
      <c r="M728" t="s">
        <v>27360</v>
      </c>
      <c r="N728" t="s">
        <v>27383</v>
      </c>
      <c r="O728">
        <v>433800</v>
      </c>
      <c r="U728" t="s">
        <v>30006</v>
      </c>
      <c r="V728">
        <v>0</v>
      </c>
      <c r="W728">
        <v>66.7</v>
      </c>
      <c r="X728" t="s">
        <v>27388</v>
      </c>
      <c r="Y728" t="s">
        <v>102</v>
      </c>
      <c r="Z728">
        <v>2</v>
      </c>
      <c r="AE728" t="s">
        <v>30007</v>
      </c>
      <c r="AF728">
        <v>2</v>
      </c>
      <c r="AG728" t="s">
        <v>27388</v>
      </c>
    </row>
    <row r="729" spans="2:33">
      <c r="B729" t="s">
        <v>28437</v>
      </c>
      <c r="C729">
        <v>60</v>
      </c>
      <c r="D729" t="s">
        <v>30008</v>
      </c>
      <c r="E729">
        <v>3</v>
      </c>
      <c r="F729">
        <v>0</v>
      </c>
      <c r="G729">
        <v>0</v>
      </c>
      <c r="H729">
        <v>0</v>
      </c>
      <c r="I729">
        <v>2</v>
      </c>
      <c r="K729" t="s">
        <v>30009</v>
      </c>
      <c r="U729" t="s">
        <v>30010</v>
      </c>
      <c r="V729">
        <v>0</v>
      </c>
      <c r="W729">
        <v>66.7</v>
      </c>
      <c r="X729" t="s">
        <v>27376</v>
      </c>
      <c r="Y729" t="s">
        <v>102</v>
      </c>
      <c r="AE729" t="s">
        <v>27506</v>
      </c>
      <c r="AF729">
        <v>2</v>
      </c>
      <c r="AG729" t="s">
        <v>27376</v>
      </c>
    </row>
    <row r="730" spans="2:33">
      <c r="B730" t="s">
        <v>28437</v>
      </c>
      <c r="C730">
        <v>60</v>
      </c>
      <c r="D730" t="s">
        <v>30011</v>
      </c>
      <c r="E730">
        <v>9</v>
      </c>
      <c r="F730">
        <v>1</v>
      </c>
      <c r="G730">
        <v>0</v>
      </c>
      <c r="H730">
        <v>0</v>
      </c>
      <c r="I730">
        <v>0</v>
      </c>
      <c r="K730" t="s">
        <v>30012</v>
      </c>
      <c r="M730" t="s">
        <v>27360</v>
      </c>
      <c r="N730" t="s">
        <v>27383</v>
      </c>
      <c r="O730">
        <v>624656</v>
      </c>
      <c r="U730" t="s">
        <v>30013</v>
      </c>
      <c r="V730">
        <v>11.1</v>
      </c>
      <c r="W730">
        <v>11.1</v>
      </c>
      <c r="X730" t="s">
        <v>28758</v>
      </c>
      <c r="Y730" t="s">
        <v>102</v>
      </c>
      <c r="Z730">
        <v>1</v>
      </c>
      <c r="AE730" t="s">
        <v>30014</v>
      </c>
      <c r="AF730">
        <v>1</v>
      </c>
      <c r="AG730" t="s">
        <v>28688</v>
      </c>
    </row>
    <row r="731" spans="2:33">
      <c r="B731" t="s">
        <v>28437</v>
      </c>
      <c r="C731">
        <v>60</v>
      </c>
      <c r="D731" t="s">
        <v>30015</v>
      </c>
      <c r="E731">
        <v>11</v>
      </c>
      <c r="F731">
        <v>1</v>
      </c>
      <c r="G731">
        <v>0</v>
      </c>
      <c r="H731">
        <v>1</v>
      </c>
      <c r="I731">
        <v>0</v>
      </c>
      <c r="K731">
        <v>18582772388</v>
      </c>
      <c r="M731" t="s">
        <v>27360</v>
      </c>
      <c r="N731" t="s">
        <v>27361</v>
      </c>
      <c r="O731">
        <v>650642</v>
      </c>
      <c r="U731" t="s">
        <v>30016</v>
      </c>
      <c r="V731">
        <v>9.1</v>
      </c>
      <c r="W731">
        <v>18.2</v>
      </c>
      <c r="X731" t="s">
        <v>27810</v>
      </c>
      <c r="Y731" t="s">
        <v>102</v>
      </c>
      <c r="Z731">
        <v>1</v>
      </c>
      <c r="AE731" t="s">
        <v>30017</v>
      </c>
      <c r="AF731">
        <v>2</v>
      </c>
      <c r="AG731" t="s">
        <v>27519</v>
      </c>
    </row>
    <row r="732" spans="2:33">
      <c r="B732" t="s">
        <v>28437</v>
      </c>
      <c r="C732">
        <v>60</v>
      </c>
      <c r="D732" t="s">
        <v>30018</v>
      </c>
      <c r="E732">
        <v>2</v>
      </c>
      <c r="F732">
        <v>1</v>
      </c>
      <c r="G732">
        <v>0</v>
      </c>
      <c r="H732">
        <v>0</v>
      </c>
      <c r="I732">
        <v>0</v>
      </c>
      <c r="K732" t="s">
        <v>30019</v>
      </c>
      <c r="M732" t="s">
        <v>27360</v>
      </c>
      <c r="N732" t="s">
        <v>27361</v>
      </c>
      <c r="O732">
        <v>574994</v>
      </c>
      <c r="U732" t="s">
        <v>30020</v>
      </c>
      <c r="V732">
        <v>50</v>
      </c>
      <c r="W732">
        <v>50</v>
      </c>
      <c r="X732" t="s">
        <v>27543</v>
      </c>
      <c r="Y732" t="s">
        <v>102</v>
      </c>
      <c r="Z732">
        <v>1</v>
      </c>
      <c r="AE732" t="s">
        <v>27365</v>
      </c>
      <c r="AF732">
        <v>1</v>
      </c>
      <c r="AG732" t="s">
        <v>27543</v>
      </c>
    </row>
    <row r="733" spans="2:33">
      <c r="B733" t="s">
        <v>28437</v>
      </c>
      <c r="C733">
        <v>60</v>
      </c>
      <c r="D733" t="s">
        <v>30021</v>
      </c>
      <c r="E733">
        <v>2</v>
      </c>
      <c r="F733">
        <v>1</v>
      </c>
      <c r="G733">
        <v>0</v>
      </c>
      <c r="H733">
        <v>0</v>
      </c>
      <c r="I733">
        <v>0</v>
      </c>
      <c r="K733" t="s">
        <v>30022</v>
      </c>
      <c r="M733" t="s">
        <v>27360</v>
      </c>
      <c r="N733" t="s">
        <v>27361</v>
      </c>
      <c r="O733">
        <v>644483</v>
      </c>
      <c r="U733" t="s">
        <v>30023</v>
      </c>
      <c r="V733">
        <v>50</v>
      </c>
      <c r="W733">
        <v>50</v>
      </c>
      <c r="X733" t="s">
        <v>30024</v>
      </c>
      <c r="Y733" t="s">
        <v>102</v>
      </c>
      <c r="Z733">
        <v>1</v>
      </c>
      <c r="AE733" t="s">
        <v>29875</v>
      </c>
      <c r="AF733">
        <v>1</v>
      </c>
      <c r="AG733" t="s">
        <v>27376</v>
      </c>
    </row>
    <row r="734" spans="2:33">
      <c r="B734" t="s">
        <v>28437</v>
      </c>
      <c r="C734">
        <v>60</v>
      </c>
      <c r="D734" t="s">
        <v>30025</v>
      </c>
      <c r="E734">
        <v>2</v>
      </c>
      <c r="F734">
        <v>0</v>
      </c>
      <c r="G734">
        <v>1</v>
      </c>
      <c r="H734">
        <v>1</v>
      </c>
      <c r="I734">
        <v>0</v>
      </c>
      <c r="K734">
        <v>-5658</v>
      </c>
      <c r="U734" t="s">
        <v>30026</v>
      </c>
      <c r="V734">
        <v>0</v>
      </c>
      <c r="W734">
        <v>100</v>
      </c>
      <c r="X734" t="s">
        <v>30027</v>
      </c>
      <c r="Y734" t="s">
        <v>102</v>
      </c>
      <c r="AE734" t="s">
        <v>29267</v>
      </c>
      <c r="AF734">
        <v>2</v>
      </c>
      <c r="AG734" t="s">
        <v>27388</v>
      </c>
    </row>
    <row r="735" spans="2:33">
      <c r="B735" t="s">
        <v>28437</v>
      </c>
      <c r="C735">
        <v>60</v>
      </c>
      <c r="D735" t="s">
        <v>30028</v>
      </c>
      <c r="E735">
        <v>2</v>
      </c>
      <c r="F735">
        <v>1</v>
      </c>
      <c r="G735">
        <v>0</v>
      </c>
      <c r="H735">
        <v>0</v>
      </c>
      <c r="I735">
        <v>0</v>
      </c>
      <c r="K735">
        <v>14086492888</v>
      </c>
      <c r="L735" t="s">
        <v>30029</v>
      </c>
      <c r="M735" t="s">
        <v>27360</v>
      </c>
      <c r="N735" t="s">
        <v>27361</v>
      </c>
      <c r="O735">
        <v>639543</v>
      </c>
      <c r="U735" t="s">
        <v>30030</v>
      </c>
      <c r="V735">
        <v>50</v>
      </c>
      <c r="W735">
        <v>50</v>
      </c>
      <c r="X735" t="s">
        <v>27824</v>
      </c>
      <c r="Y735" t="s">
        <v>102</v>
      </c>
      <c r="AE735" t="s">
        <v>27365</v>
      </c>
      <c r="AF735">
        <v>1</v>
      </c>
      <c r="AG735" t="s">
        <v>27824</v>
      </c>
    </row>
    <row r="736" spans="2:33">
      <c r="B736" t="s">
        <v>28437</v>
      </c>
      <c r="C736">
        <v>60</v>
      </c>
      <c r="D736" t="s">
        <v>30031</v>
      </c>
      <c r="E736">
        <v>2</v>
      </c>
      <c r="F736">
        <v>1</v>
      </c>
      <c r="G736">
        <v>0</v>
      </c>
      <c r="H736">
        <v>0</v>
      </c>
      <c r="I736">
        <v>0</v>
      </c>
      <c r="K736" t="s">
        <v>30032</v>
      </c>
      <c r="L736" t="s">
        <v>30033</v>
      </c>
      <c r="M736" t="s">
        <v>27360</v>
      </c>
      <c r="N736" t="s">
        <v>27361</v>
      </c>
      <c r="O736">
        <v>653445</v>
      </c>
      <c r="U736" t="s">
        <v>30034</v>
      </c>
      <c r="V736">
        <v>50</v>
      </c>
      <c r="W736">
        <v>50</v>
      </c>
      <c r="X736" t="s">
        <v>27376</v>
      </c>
      <c r="Y736" t="s">
        <v>102</v>
      </c>
      <c r="AE736" t="s">
        <v>27396</v>
      </c>
      <c r="AF736">
        <v>1</v>
      </c>
      <c r="AG736" t="s">
        <v>27376</v>
      </c>
    </row>
    <row r="737" spans="2:33">
      <c r="B737" t="s">
        <v>28437</v>
      </c>
      <c r="C737">
        <v>60</v>
      </c>
      <c r="D737" t="s">
        <v>30035</v>
      </c>
      <c r="E737">
        <v>2</v>
      </c>
      <c r="F737">
        <v>1</v>
      </c>
      <c r="G737">
        <v>0</v>
      </c>
      <c r="H737">
        <v>0</v>
      </c>
      <c r="I737">
        <v>0</v>
      </c>
      <c r="K737" t="s">
        <v>30036</v>
      </c>
      <c r="M737" t="s">
        <v>27360</v>
      </c>
      <c r="N737" t="s">
        <v>27361</v>
      </c>
      <c r="O737">
        <v>364535</v>
      </c>
      <c r="U737" t="s">
        <v>30037</v>
      </c>
      <c r="V737">
        <v>50</v>
      </c>
      <c r="W737">
        <v>50</v>
      </c>
      <c r="X737" t="s">
        <v>27824</v>
      </c>
      <c r="Y737" t="s">
        <v>102</v>
      </c>
      <c r="Z737">
        <v>1</v>
      </c>
      <c r="AE737" t="s">
        <v>27396</v>
      </c>
      <c r="AF737">
        <v>1</v>
      </c>
      <c r="AG737" t="s">
        <v>27824</v>
      </c>
    </row>
    <row r="738" spans="2:33">
      <c r="B738" t="s">
        <v>28437</v>
      </c>
      <c r="C738">
        <v>60</v>
      </c>
      <c r="D738" t="s">
        <v>30038</v>
      </c>
      <c r="E738">
        <v>3</v>
      </c>
      <c r="F738">
        <v>0</v>
      </c>
      <c r="G738">
        <v>0</v>
      </c>
      <c r="H738">
        <v>0</v>
      </c>
      <c r="I738">
        <v>2</v>
      </c>
      <c r="K738">
        <v>-9164</v>
      </c>
      <c r="U738" t="s">
        <v>30039</v>
      </c>
      <c r="V738">
        <v>0</v>
      </c>
      <c r="W738">
        <v>66.7</v>
      </c>
      <c r="X738" t="s">
        <v>30040</v>
      </c>
      <c r="Y738" t="s">
        <v>102</v>
      </c>
      <c r="AE738" t="s">
        <v>30041</v>
      </c>
      <c r="AF738">
        <v>2</v>
      </c>
      <c r="AG738" t="s">
        <v>29251</v>
      </c>
    </row>
    <row r="739" spans="2:33">
      <c r="B739" t="s">
        <v>28437</v>
      </c>
      <c r="C739">
        <v>60</v>
      </c>
      <c r="D739" t="s">
        <v>30042</v>
      </c>
      <c r="E739">
        <v>3</v>
      </c>
      <c r="F739">
        <v>0</v>
      </c>
      <c r="G739">
        <v>0</v>
      </c>
      <c r="H739">
        <v>2</v>
      </c>
      <c r="I739">
        <v>0</v>
      </c>
      <c r="K739" t="s">
        <v>30043</v>
      </c>
      <c r="U739" t="s">
        <v>30044</v>
      </c>
      <c r="V739">
        <v>0</v>
      </c>
      <c r="W739">
        <v>66.7</v>
      </c>
      <c r="X739" t="s">
        <v>30045</v>
      </c>
      <c r="Y739" t="s">
        <v>102</v>
      </c>
      <c r="AE739" t="s">
        <v>30007</v>
      </c>
      <c r="AF739">
        <v>2</v>
      </c>
      <c r="AG739" t="s">
        <v>28419</v>
      </c>
    </row>
    <row r="740" spans="2:33">
      <c r="B740" t="s">
        <v>28437</v>
      </c>
      <c r="C740">
        <v>60</v>
      </c>
      <c r="D740" t="s">
        <v>30046</v>
      </c>
      <c r="E740">
        <v>2</v>
      </c>
      <c r="F740">
        <v>1</v>
      </c>
      <c r="G740">
        <v>0</v>
      </c>
      <c r="H740">
        <v>0</v>
      </c>
      <c r="I740">
        <v>0</v>
      </c>
      <c r="K740">
        <v>-2206</v>
      </c>
      <c r="U740" t="s">
        <v>30047</v>
      </c>
      <c r="V740">
        <v>50</v>
      </c>
      <c r="W740">
        <v>50</v>
      </c>
      <c r="X740" t="s">
        <v>30048</v>
      </c>
      <c r="Y740" t="s">
        <v>102</v>
      </c>
      <c r="AE740" t="s">
        <v>30049</v>
      </c>
      <c r="AF740">
        <v>1</v>
      </c>
      <c r="AG740" t="s">
        <v>28419</v>
      </c>
    </row>
    <row r="741" spans="2:33">
      <c r="B741" t="s">
        <v>28437</v>
      </c>
      <c r="C741">
        <v>60</v>
      </c>
      <c r="D741" t="s">
        <v>30050</v>
      </c>
      <c r="E741">
        <v>2</v>
      </c>
      <c r="F741">
        <v>1</v>
      </c>
      <c r="G741">
        <v>0</v>
      </c>
      <c r="H741">
        <v>0</v>
      </c>
      <c r="I741">
        <v>0</v>
      </c>
      <c r="K741" t="s">
        <v>30051</v>
      </c>
      <c r="M741" t="s">
        <v>27360</v>
      </c>
      <c r="N741" t="s">
        <v>27361</v>
      </c>
      <c r="O741">
        <v>551914</v>
      </c>
      <c r="U741" t="s">
        <v>30052</v>
      </c>
      <c r="V741">
        <v>50</v>
      </c>
      <c r="W741">
        <v>50</v>
      </c>
      <c r="X741" t="s">
        <v>28919</v>
      </c>
      <c r="Y741" t="s">
        <v>102</v>
      </c>
      <c r="Z741">
        <v>1</v>
      </c>
      <c r="AE741" t="s">
        <v>27365</v>
      </c>
      <c r="AF741">
        <v>1</v>
      </c>
      <c r="AG741" t="s">
        <v>27376</v>
      </c>
    </row>
    <row r="742" spans="2:33">
      <c r="B742" t="s">
        <v>28437</v>
      </c>
      <c r="C742">
        <v>60</v>
      </c>
      <c r="D742" t="s">
        <v>30053</v>
      </c>
      <c r="E742">
        <v>2</v>
      </c>
      <c r="F742">
        <v>0</v>
      </c>
      <c r="G742">
        <v>2</v>
      </c>
      <c r="H742">
        <v>0</v>
      </c>
      <c r="I742">
        <v>0</v>
      </c>
      <c r="K742">
        <v>-6062</v>
      </c>
      <c r="U742" t="s">
        <v>30054</v>
      </c>
      <c r="V742">
        <v>0</v>
      </c>
      <c r="W742">
        <v>100</v>
      </c>
      <c r="X742" t="s">
        <v>27512</v>
      </c>
      <c r="Y742" t="s">
        <v>102</v>
      </c>
      <c r="AE742" t="s">
        <v>68</v>
      </c>
      <c r="AF742">
        <v>2</v>
      </c>
      <c r="AG742" t="s">
        <v>27512</v>
      </c>
    </row>
    <row r="743" spans="2:33">
      <c r="B743" t="s">
        <v>28437</v>
      </c>
      <c r="C743">
        <v>60</v>
      </c>
      <c r="D743" t="s">
        <v>30055</v>
      </c>
      <c r="E743">
        <v>2</v>
      </c>
      <c r="F743">
        <v>0</v>
      </c>
      <c r="G743">
        <v>2</v>
      </c>
      <c r="H743">
        <v>0</v>
      </c>
      <c r="I743">
        <v>0</v>
      </c>
      <c r="K743">
        <v>-1962</v>
      </c>
      <c r="U743" t="s">
        <v>30056</v>
      </c>
      <c r="V743">
        <v>0</v>
      </c>
      <c r="W743">
        <v>100</v>
      </c>
      <c r="X743" t="s">
        <v>27413</v>
      </c>
      <c r="Y743" t="s">
        <v>102</v>
      </c>
      <c r="AE743" t="s">
        <v>68</v>
      </c>
      <c r="AF743">
        <v>2</v>
      </c>
      <c r="AG743" t="s">
        <v>27413</v>
      </c>
    </row>
    <row r="744" spans="2:33">
      <c r="B744" t="s">
        <v>28437</v>
      </c>
      <c r="C744">
        <v>60</v>
      </c>
      <c r="D744" t="s">
        <v>30057</v>
      </c>
      <c r="E744">
        <v>2</v>
      </c>
      <c r="F744">
        <v>1</v>
      </c>
      <c r="G744">
        <v>0</v>
      </c>
      <c r="H744">
        <v>0</v>
      </c>
      <c r="I744">
        <v>0</v>
      </c>
      <c r="K744">
        <v>15592977776</v>
      </c>
      <c r="U744" t="s">
        <v>30058</v>
      </c>
      <c r="V744">
        <v>50</v>
      </c>
      <c r="W744">
        <v>50</v>
      </c>
      <c r="X744" t="s">
        <v>27512</v>
      </c>
      <c r="Y744" t="s">
        <v>102</v>
      </c>
      <c r="AE744" t="s">
        <v>28908</v>
      </c>
      <c r="AF744">
        <v>1</v>
      </c>
      <c r="AG744" t="s">
        <v>27512</v>
      </c>
    </row>
    <row r="745" spans="2:33">
      <c r="B745" t="s">
        <v>28437</v>
      </c>
      <c r="C745">
        <v>60</v>
      </c>
      <c r="D745" t="s">
        <v>30059</v>
      </c>
      <c r="E745">
        <v>2</v>
      </c>
      <c r="F745">
        <v>0</v>
      </c>
      <c r="G745">
        <v>2</v>
      </c>
      <c r="H745">
        <v>0</v>
      </c>
      <c r="I745">
        <v>0</v>
      </c>
      <c r="K745">
        <v>-7494</v>
      </c>
      <c r="U745" t="s">
        <v>30060</v>
      </c>
      <c r="V745">
        <v>0</v>
      </c>
      <c r="W745">
        <v>100</v>
      </c>
      <c r="X745" t="s">
        <v>27614</v>
      </c>
      <c r="Y745" t="s">
        <v>102</v>
      </c>
      <c r="AE745" t="s">
        <v>68</v>
      </c>
      <c r="AF745">
        <v>2</v>
      </c>
      <c r="AG745" t="s">
        <v>27427</v>
      </c>
    </row>
    <row r="746" spans="2:33">
      <c r="B746" t="s">
        <v>28437</v>
      </c>
      <c r="C746">
        <v>60</v>
      </c>
      <c r="D746" t="s">
        <v>30061</v>
      </c>
      <c r="E746">
        <v>2</v>
      </c>
      <c r="F746">
        <v>0</v>
      </c>
      <c r="G746">
        <v>0</v>
      </c>
      <c r="H746">
        <v>0</v>
      </c>
      <c r="I746">
        <v>2</v>
      </c>
      <c r="K746" t="s">
        <v>30062</v>
      </c>
      <c r="U746" t="s">
        <v>30063</v>
      </c>
      <c r="V746">
        <v>0</v>
      </c>
      <c r="W746">
        <v>100</v>
      </c>
      <c r="X746" t="s">
        <v>27376</v>
      </c>
      <c r="Y746" t="s">
        <v>102</v>
      </c>
      <c r="AE746" t="s">
        <v>1554</v>
      </c>
      <c r="AF746">
        <v>2</v>
      </c>
      <c r="AG746" t="s">
        <v>27376</v>
      </c>
    </row>
    <row r="747" spans="2:33">
      <c r="B747" t="s">
        <v>28437</v>
      </c>
      <c r="C747">
        <v>60</v>
      </c>
      <c r="D747" t="s">
        <v>30064</v>
      </c>
      <c r="E747">
        <v>2</v>
      </c>
      <c r="F747">
        <v>1</v>
      </c>
      <c r="G747">
        <v>0</v>
      </c>
      <c r="H747">
        <v>0</v>
      </c>
      <c r="I747">
        <v>0</v>
      </c>
      <c r="M747" t="s">
        <v>27360</v>
      </c>
      <c r="N747" t="s">
        <v>27361</v>
      </c>
      <c r="O747">
        <v>591128</v>
      </c>
      <c r="U747" t="s">
        <v>30065</v>
      </c>
      <c r="V747">
        <v>50</v>
      </c>
      <c r="W747">
        <v>50</v>
      </c>
      <c r="X747" t="s">
        <v>27427</v>
      </c>
      <c r="Y747" t="s">
        <v>102</v>
      </c>
      <c r="Z747">
        <v>1</v>
      </c>
      <c r="AE747" t="s">
        <v>27365</v>
      </c>
      <c r="AF747">
        <v>1</v>
      </c>
      <c r="AG747" t="s">
        <v>27427</v>
      </c>
    </row>
    <row r="748" spans="2:33">
      <c r="B748" t="s">
        <v>28437</v>
      </c>
      <c r="C748">
        <v>60</v>
      </c>
      <c r="D748" t="s">
        <v>30066</v>
      </c>
      <c r="E748">
        <v>19</v>
      </c>
      <c r="F748">
        <v>4</v>
      </c>
      <c r="G748">
        <v>2</v>
      </c>
      <c r="H748">
        <v>0</v>
      </c>
      <c r="I748">
        <v>1</v>
      </c>
      <c r="K748" t="s">
        <v>30067</v>
      </c>
      <c r="L748" t="s">
        <v>30068</v>
      </c>
      <c r="M748" t="s">
        <v>27360</v>
      </c>
      <c r="N748" t="s">
        <v>27361</v>
      </c>
      <c r="O748">
        <v>649347</v>
      </c>
      <c r="U748" t="s">
        <v>30069</v>
      </c>
      <c r="V748">
        <v>21.1</v>
      </c>
      <c r="W748">
        <v>36.799999999999997</v>
      </c>
      <c r="X748" t="s">
        <v>30070</v>
      </c>
      <c r="Y748" t="s">
        <v>102</v>
      </c>
      <c r="AE748" t="s">
        <v>30071</v>
      </c>
      <c r="AF748">
        <v>7</v>
      </c>
      <c r="AG748" t="s">
        <v>30072</v>
      </c>
    </row>
    <row r="749" spans="2:33">
      <c r="B749" t="s">
        <v>28437</v>
      </c>
      <c r="C749">
        <v>60</v>
      </c>
      <c r="D749" t="s">
        <v>30073</v>
      </c>
      <c r="E749">
        <v>17</v>
      </c>
      <c r="F749">
        <v>0</v>
      </c>
      <c r="G749">
        <v>0</v>
      </c>
      <c r="H749">
        <v>10</v>
      </c>
      <c r="I749">
        <v>0</v>
      </c>
      <c r="K749" t="s">
        <v>30074</v>
      </c>
      <c r="U749" t="s">
        <v>30075</v>
      </c>
      <c r="V749">
        <v>0</v>
      </c>
      <c r="W749">
        <v>58.8</v>
      </c>
      <c r="X749" t="s">
        <v>27501</v>
      </c>
      <c r="Y749" t="s">
        <v>102</v>
      </c>
      <c r="AE749" t="s">
        <v>30007</v>
      </c>
      <c r="AF749">
        <v>10</v>
      </c>
      <c r="AG749" t="s">
        <v>27501</v>
      </c>
    </row>
    <row r="750" spans="2:33">
      <c r="B750" t="s">
        <v>28437</v>
      </c>
      <c r="C750">
        <v>60</v>
      </c>
      <c r="D750" t="s">
        <v>30076</v>
      </c>
      <c r="E750">
        <v>2</v>
      </c>
      <c r="F750">
        <v>1</v>
      </c>
      <c r="G750">
        <v>0</v>
      </c>
      <c r="H750">
        <v>0</v>
      </c>
      <c r="I750">
        <v>0</v>
      </c>
      <c r="K750" t="s">
        <v>30077</v>
      </c>
      <c r="L750" t="s">
        <v>30078</v>
      </c>
      <c r="M750" t="s">
        <v>27360</v>
      </c>
      <c r="N750" t="s">
        <v>27383</v>
      </c>
      <c r="O750">
        <v>535720</v>
      </c>
      <c r="U750" t="s">
        <v>30079</v>
      </c>
      <c r="V750">
        <v>50</v>
      </c>
      <c r="W750">
        <v>50</v>
      </c>
      <c r="X750" t="s">
        <v>27420</v>
      </c>
      <c r="Y750" t="s">
        <v>102</v>
      </c>
      <c r="AE750" t="s">
        <v>27396</v>
      </c>
      <c r="AF750">
        <v>1</v>
      </c>
      <c r="AG750" t="s">
        <v>27420</v>
      </c>
    </row>
    <row r="751" spans="2:33">
      <c r="B751" t="s">
        <v>28437</v>
      </c>
      <c r="C751">
        <v>60</v>
      </c>
      <c r="D751" t="s">
        <v>30080</v>
      </c>
      <c r="E751">
        <v>2</v>
      </c>
      <c r="F751">
        <v>0</v>
      </c>
      <c r="G751">
        <v>0</v>
      </c>
      <c r="H751">
        <v>0</v>
      </c>
      <c r="I751">
        <v>2</v>
      </c>
      <c r="K751">
        <v>-6389</v>
      </c>
      <c r="M751" t="s">
        <v>27360</v>
      </c>
      <c r="N751" t="s">
        <v>27383</v>
      </c>
      <c r="O751">
        <v>586151</v>
      </c>
      <c r="U751" t="s">
        <v>30081</v>
      </c>
      <c r="V751">
        <v>0</v>
      </c>
      <c r="W751">
        <v>100</v>
      </c>
      <c r="X751" t="s">
        <v>30082</v>
      </c>
      <c r="Y751" t="s">
        <v>102</v>
      </c>
      <c r="Z751">
        <v>1</v>
      </c>
      <c r="AE751" t="s">
        <v>1554</v>
      </c>
      <c r="AF751">
        <v>2</v>
      </c>
      <c r="AG751" t="s">
        <v>30083</v>
      </c>
    </row>
    <row r="752" spans="2:33">
      <c r="B752" t="s">
        <v>28437</v>
      </c>
      <c r="C752">
        <v>60</v>
      </c>
      <c r="D752" t="s">
        <v>30084</v>
      </c>
      <c r="E752">
        <v>2</v>
      </c>
      <c r="F752">
        <v>0</v>
      </c>
      <c r="G752">
        <v>2</v>
      </c>
      <c r="H752">
        <v>0</v>
      </c>
      <c r="I752">
        <v>0</v>
      </c>
      <c r="K752" t="s">
        <v>30085</v>
      </c>
      <c r="U752" t="s">
        <v>30086</v>
      </c>
      <c r="V752">
        <v>0</v>
      </c>
      <c r="W752">
        <v>100</v>
      </c>
      <c r="X752" t="s">
        <v>30045</v>
      </c>
      <c r="Y752" t="s">
        <v>102</v>
      </c>
      <c r="AE752" t="s">
        <v>68</v>
      </c>
      <c r="AF752">
        <v>2</v>
      </c>
      <c r="AG752" t="s">
        <v>28419</v>
      </c>
    </row>
    <row r="753" spans="2:33">
      <c r="B753" t="s">
        <v>28437</v>
      </c>
      <c r="C753">
        <v>60</v>
      </c>
      <c r="D753" t="s">
        <v>30087</v>
      </c>
      <c r="E753">
        <v>2</v>
      </c>
      <c r="F753">
        <v>0</v>
      </c>
      <c r="G753">
        <v>0</v>
      </c>
      <c r="H753">
        <v>0</v>
      </c>
      <c r="I753">
        <v>2</v>
      </c>
      <c r="K753">
        <v>-5586</v>
      </c>
      <c r="U753" t="s">
        <v>30088</v>
      </c>
      <c r="V753">
        <v>0</v>
      </c>
      <c r="W753">
        <v>100</v>
      </c>
      <c r="X753" t="s">
        <v>30089</v>
      </c>
      <c r="Y753" t="s">
        <v>102</v>
      </c>
      <c r="AE753" t="s">
        <v>1554</v>
      </c>
      <c r="AF753">
        <v>2</v>
      </c>
      <c r="AG753" t="s">
        <v>29859</v>
      </c>
    </row>
    <row r="754" spans="2:33">
      <c r="B754" t="s">
        <v>28437</v>
      </c>
      <c r="C754">
        <v>60</v>
      </c>
      <c r="D754" t="s">
        <v>30090</v>
      </c>
      <c r="E754">
        <v>2</v>
      </c>
      <c r="F754">
        <v>1</v>
      </c>
      <c r="G754">
        <v>0</v>
      </c>
      <c r="H754">
        <v>0</v>
      </c>
      <c r="I754">
        <v>0</v>
      </c>
      <c r="K754" t="s">
        <v>30091</v>
      </c>
      <c r="L754" t="s">
        <v>30092</v>
      </c>
      <c r="M754" t="s">
        <v>27360</v>
      </c>
      <c r="N754" t="s">
        <v>27361</v>
      </c>
      <c r="O754">
        <v>640838</v>
      </c>
      <c r="U754" t="s">
        <v>30093</v>
      </c>
      <c r="V754">
        <v>50</v>
      </c>
      <c r="W754">
        <v>50</v>
      </c>
      <c r="X754" t="s">
        <v>30094</v>
      </c>
      <c r="Y754" t="s">
        <v>102</v>
      </c>
      <c r="AE754" t="s">
        <v>27365</v>
      </c>
      <c r="AF754">
        <v>1</v>
      </c>
      <c r="AG754" t="s">
        <v>27896</v>
      </c>
    </row>
    <row r="755" spans="2:33">
      <c r="B755" t="s">
        <v>28437</v>
      </c>
      <c r="C755">
        <v>60</v>
      </c>
      <c r="D755" t="s">
        <v>30095</v>
      </c>
      <c r="E755">
        <v>2</v>
      </c>
      <c r="F755">
        <v>1</v>
      </c>
      <c r="G755">
        <v>0</v>
      </c>
      <c r="H755">
        <v>0</v>
      </c>
      <c r="I755">
        <v>0</v>
      </c>
      <c r="K755" t="s">
        <v>30096</v>
      </c>
      <c r="L755" t="s">
        <v>30097</v>
      </c>
      <c r="M755" t="s">
        <v>27360</v>
      </c>
      <c r="N755" t="s">
        <v>27383</v>
      </c>
      <c r="O755">
        <v>646045</v>
      </c>
      <c r="U755" t="s">
        <v>30098</v>
      </c>
      <c r="V755">
        <v>50</v>
      </c>
      <c r="W755">
        <v>50</v>
      </c>
      <c r="X755" t="s">
        <v>30099</v>
      </c>
      <c r="Y755" t="s">
        <v>102</v>
      </c>
      <c r="AE755" t="s">
        <v>27396</v>
      </c>
      <c r="AF755">
        <v>1</v>
      </c>
      <c r="AG755" t="s">
        <v>27413</v>
      </c>
    </row>
    <row r="756" spans="2:33">
      <c r="B756" t="s">
        <v>28437</v>
      </c>
      <c r="C756">
        <v>60</v>
      </c>
      <c r="D756" t="s">
        <v>30100</v>
      </c>
      <c r="E756">
        <v>3</v>
      </c>
      <c r="F756">
        <v>0</v>
      </c>
      <c r="G756">
        <v>0</v>
      </c>
      <c r="H756">
        <v>2</v>
      </c>
      <c r="I756">
        <v>0</v>
      </c>
      <c r="K756" t="s">
        <v>30101</v>
      </c>
      <c r="U756" t="s">
        <v>30102</v>
      </c>
      <c r="V756">
        <v>0</v>
      </c>
      <c r="W756">
        <v>66.7</v>
      </c>
      <c r="X756" t="s">
        <v>30103</v>
      </c>
      <c r="Y756" t="s">
        <v>102</v>
      </c>
      <c r="AE756" t="s">
        <v>30007</v>
      </c>
      <c r="AF756">
        <v>2</v>
      </c>
      <c r="AG756" t="s">
        <v>29121</v>
      </c>
    </row>
    <row r="757" spans="2:33">
      <c r="B757" t="s">
        <v>28437</v>
      </c>
      <c r="C757">
        <v>60</v>
      </c>
      <c r="D757" t="s">
        <v>30104</v>
      </c>
      <c r="E757">
        <v>3</v>
      </c>
      <c r="F757">
        <v>0</v>
      </c>
      <c r="G757">
        <v>0</v>
      </c>
      <c r="H757">
        <v>1</v>
      </c>
      <c r="I757">
        <v>1</v>
      </c>
      <c r="K757">
        <v>-6717</v>
      </c>
      <c r="U757" t="s">
        <v>30105</v>
      </c>
      <c r="V757">
        <v>0</v>
      </c>
      <c r="W757">
        <v>66.7</v>
      </c>
      <c r="X757" t="s">
        <v>30106</v>
      </c>
      <c r="Y757" t="s">
        <v>102</v>
      </c>
      <c r="AE757" t="s">
        <v>30107</v>
      </c>
      <c r="AF757">
        <v>2</v>
      </c>
      <c r="AG757" t="s">
        <v>30108</v>
      </c>
    </row>
    <row r="758" spans="2:33">
      <c r="B758" t="s">
        <v>28437</v>
      </c>
      <c r="C758">
        <v>60</v>
      </c>
      <c r="D758" t="s">
        <v>30109</v>
      </c>
      <c r="E758">
        <v>3</v>
      </c>
      <c r="F758">
        <v>0</v>
      </c>
      <c r="G758">
        <v>1</v>
      </c>
      <c r="H758">
        <v>1</v>
      </c>
      <c r="I758">
        <v>0</v>
      </c>
      <c r="K758">
        <v>-11337</v>
      </c>
      <c r="U758" t="s">
        <v>30110</v>
      </c>
      <c r="V758">
        <v>0</v>
      </c>
      <c r="W758">
        <v>66.7</v>
      </c>
      <c r="X758" t="s">
        <v>29096</v>
      </c>
      <c r="Y758" t="s">
        <v>102</v>
      </c>
      <c r="AE758" t="s">
        <v>30111</v>
      </c>
      <c r="AF758">
        <v>2</v>
      </c>
      <c r="AG758" t="s">
        <v>27459</v>
      </c>
    </row>
    <row r="759" spans="2:33">
      <c r="B759" t="s">
        <v>28437</v>
      </c>
      <c r="C759">
        <v>60</v>
      </c>
      <c r="D759" t="s">
        <v>30112</v>
      </c>
      <c r="E759">
        <v>2</v>
      </c>
      <c r="F759">
        <v>0</v>
      </c>
      <c r="G759">
        <v>0</v>
      </c>
      <c r="H759">
        <v>0</v>
      </c>
      <c r="I759">
        <v>2</v>
      </c>
      <c r="U759" t="s">
        <v>30113</v>
      </c>
      <c r="V759">
        <v>0</v>
      </c>
      <c r="W759">
        <v>100</v>
      </c>
      <c r="X759" t="s">
        <v>30114</v>
      </c>
      <c r="Y759" t="s">
        <v>102</v>
      </c>
      <c r="AE759" t="s">
        <v>1554</v>
      </c>
      <c r="AF759">
        <v>2</v>
      </c>
      <c r="AG759" t="s">
        <v>29031</v>
      </c>
    </row>
    <row r="760" spans="2:33">
      <c r="B760" t="s">
        <v>28437</v>
      </c>
      <c r="C760">
        <v>60</v>
      </c>
      <c r="D760" t="s">
        <v>30115</v>
      </c>
      <c r="E760">
        <v>11</v>
      </c>
      <c r="F760">
        <v>1</v>
      </c>
      <c r="G760">
        <v>0</v>
      </c>
      <c r="H760">
        <v>0</v>
      </c>
      <c r="I760">
        <v>0</v>
      </c>
      <c r="K760" t="s">
        <v>30116</v>
      </c>
      <c r="M760" t="s">
        <v>27360</v>
      </c>
      <c r="N760" t="s">
        <v>27361</v>
      </c>
      <c r="O760">
        <v>278611</v>
      </c>
      <c r="U760" t="s">
        <v>30117</v>
      </c>
      <c r="V760">
        <v>9.1</v>
      </c>
      <c r="W760">
        <v>9.1</v>
      </c>
      <c r="X760" t="s">
        <v>27810</v>
      </c>
      <c r="Y760" t="s">
        <v>102</v>
      </c>
      <c r="Z760">
        <v>1</v>
      </c>
      <c r="AE760" t="s">
        <v>30118</v>
      </c>
      <c r="AF760">
        <v>1</v>
      </c>
      <c r="AG760" t="s">
        <v>27519</v>
      </c>
    </row>
    <row r="761" spans="2:33">
      <c r="B761" t="s">
        <v>28437</v>
      </c>
      <c r="C761">
        <v>60</v>
      </c>
      <c r="D761" t="s">
        <v>30119</v>
      </c>
      <c r="E761">
        <v>12</v>
      </c>
      <c r="F761">
        <v>1</v>
      </c>
      <c r="G761">
        <v>0</v>
      </c>
      <c r="H761">
        <v>0</v>
      </c>
      <c r="I761">
        <v>0</v>
      </c>
      <c r="K761" t="s">
        <v>30120</v>
      </c>
      <c r="M761" t="s">
        <v>27360</v>
      </c>
      <c r="N761" t="s">
        <v>27361</v>
      </c>
      <c r="O761">
        <v>353741</v>
      </c>
      <c r="U761" t="s">
        <v>30121</v>
      </c>
      <c r="V761">
        <v>8.3000000000000007</v>
      </c>
      <c r="W761">
        <v>8.3000000000000007</v>
      </c>
      <c r="X761" t="s">
        <v>27501</v>
      </c>
      <c r="Y761" t="s">
        <v>102</v>
      </c>
      <c r="Z761">
        <v>3</v>
      </c>
      <c r="AE761" t="s">
        <v>30122</v>
      </c>
      <c r="AF761">
        <v>1</v>
      </c>
      <c r="AG761" t="s">
        <v>27501</v>
      </c>
    </row>
    <row r="762" spans="2:33">
      <c r="B762" t="s">
        <v>28437</v>
      </c>
      <c r="C762">
        <v>60</v>
      </c>
      <c r="D762" t="s">
        <v>30123</v>
      </c>
      <c r="E762">
        <v>12</v>
      </c>
      <c r="F762">
        <v>0</v>
      </c>
      <c r="G762">
        <v>0</v>
      </c>
      <c r="H762">
        <v>3</v>
      </c>
      <c r="I762">
        <v>0</v>
      </c>
      <c r="K762" t="s">
        <v>30124</v>
      </c>
      <c r="U762" t="s">
        <v>30125</v>
      </c>
      <c r="V762">
        <v>0</v>
      </c>
      <c r="W762">
        <v>25</v>
      </c>
      <c r="X762" t="s">
        <v>30126</v>
      </c>
      <c r="Y762" t="s">
        <v>102</v>
      </c>
      <c r="AE762" t="s">
        <v>30127</v>
      </c>
      <c r="AF762">
        <v>3</v>
      </c>
      <c r="AG762" t="s">
        <v>27388</v>
      </c>
    </row>
    <row r="763" spans="2:33">
      <c r="B763" t="s">
        <v>28437</v>
      </c>
      <c r="C763">
        <v>60</v>
      </c>
      <c r="D763" t="s">
        <v>30128</v>
      </c>
      <c r="E763">
        <v>4</v>
      </c>
      <c r="F763">
        <v>0</v>
      </c>
      <c r="G763">
        <v>1</v>
      </c>
      <c r="H763">
        <v>0</v>
      </c>
      <c r="I763">
        <v>1</v>
      </c>
      <c r="K763" t="s">
        <v>30129</v>
      </c>
      <c r="U763" t="s">
        <v>30130</v>
      </c>
      <c r="V763">
        <v>0</v>
      </c>
      <c r="W763">
        <v>50</v>
      </c>
      <c r="X763" t="s">
        <v>30131</v>
      </c>
      <c r="Y763" t="s">
        <v>102</v>
      </c>
      <c r="AE763" t="s">
        <v>30132</v>
      </c>
      <c r="AF763">
        <v>2</v>
      </c>
      <c r="AG763" t="s">
        <v>27376</v>
      </c>
    </row>
    <row r="764" spans="2:33">
      <c r="B764" t="s">
        <v>28437</v>
      </c>
      <c r="C764">
        <v>60</v>
      </c>
      <c r="D764" t="s">
        <v>30133</v>
      </c>
      <c r="E764">
        <v>4</v>
      </c>
      <c r="F764">
        <v>0</v>
      </c>
      <c r="G764">
        <v>1</v>
      </c>
      <c r="H764">
        <v>0</v>
      </c>
      <c r="I764">
        <v>1</v>
      </c>
      <c r="K764">
        <v>-3087</v>
      </c>
      <c r="U764" t="s">
        <v>30134</v>
      </c>
      <c r="V764">
        <v>0</v>
      </c>
      <c r="W764">
        <v>50</v>
      </c>
      <c r="X764" t="s">
        <v>30135</v>
      </c>
      <c r="Y764" t="s">
        <v>102</v>
      </c>
      <c r="AE764" t="s">
        <v>30136</v>
      </c>
      <c r="AF764">
        <v>2</v>
      </c>
      <c r="AG764" t="s">
        <v>30137</v>
      </c>
    </row>
    <row r="765" spans="2:33">
      <c r="B765" t="s">
        <v>28437</v>
      </c>
      <c r="C765">
        <v>60</v>
      </c>
      <c r="D765" t="s">
        <v>30138</v>
      </c>
      <c r="E765">
        <v>4</v>
      </c>
      <c r="F765">
        <v>0</v>
      </c>
      <c r="G765">
        <v>0</v>
      </c>
      <c r="H765">
        <v>2</v>
      </c>
      <c r="I765">
        <v>0</v>
      </c>
      <c r="K765" t="s">
        <v>30139</v>
      </c>
      <c r="M765" t="s">
        <v>27360</v>
      </c>
      <c r="N765" t="s">
        <v>27383</v>
      </c>
      <c r="O765">
        <v>453194</v>
      </c>
      <c r="U765" t="s">
        <v>30140</v>
      </c>
      <c r="V765">
        <v>0</v>
      </c>
      <c r="W765">
        <v>50</v>
      </c>
      <c r="X765" t="s">
        <v>30141</v>
      </c>
      <c r="Y765" t="s">
        <v>102</v>
      </c>
      <c r="Z765">
        <v>1</v>
      </c>
      <c r="AE765" t="s">
        <v>30142</v>
      </c>
      <c r="AF765">
        <v>2</v>
      </c>
      <c r="AG765" t="s">
        <v>27459</v>
      </c>
    </row>
    <row r="766" spans="2:33">
      <c r="B766" t="s">
        <v>28437</v>
      </c>
      <c r="C766">
        <v>60</v>
      </c>
      <c r="D766" t="s">
        <v>30143</v>
      </c>
      <c r="E766">
        <v>4</v>
      </c>
      <c r="F766">
        <v>0</v>
      </c>
      <c r="G766">
        <v>0</v>
      </c>
      <c r="H766">
        <v>0</v>
      </c>
      <c r="I766">
        <v>2</v>
      </c>
      <c r="K766">
        <v>-9334</v>
      </c>
      <c r="U766" t="s">
        <v>30144</v>
      </c>
      <c r="V766">
        <v>0</v>
      </c>
      <c r="W766">
        <v>50</v>
      </c>
      <c r="X766" t="s">
        <v>27587</v>
      </c>
      <c r="Y766" t="s">
        <v>102</v>
      </c>
      <c r="AE766" t="s">
        <v>30145</v>
      </c>
      <c r="AF766">
        <v>2</v>
      </c>
      <c r="AG766" t="s">
        <v>27376</v>
      </c>
    </row>
    <row r="767" spans="2:33">
      <c r="B767" t="s">
        <v>28437</v>
      </c>
      <c r="C767">
        <v>60</v>
      </c>
      <c r="D767" t="s">
        <v>30146</v>
      </c>
      <c r="E767">
        <v>2</v>
      </c>
      <c r="F767">
        <v>0</v>
      </c>
      <c r="G767">
        <v>2</v>
      </c>
      <c r="H767">
        <v>0</v>
      </c>
      <c r="I767">
        <v>0</v>
      </c>
      <c r="K767">
        <v>-2822</v>
      </c>
      <c r="U767" t="s">
        <v>30147</v>
      </c>
      <c r="V767">
        <v>0</v>
      </c>
      <c r="W767">
        <v>100</v>
      </c>
      <c r="X767" t="s">
        <v>28049</v>
      </c>
      <c r="Y767" t="s">
        <v>102</v>
      </c>
      <c r="AE767" t="s">
        <v>68</v>
      </c>
      <c r="AF767">
        <v>2</v>
      </c>
      <c r="AG767" t="s">
        <v>27376</v>
      </c>
    </row>
    <row r="768" spans="2:33">
      <c r="B768" t="s">
        <v>28437</v>
      </c>
      <c r="C768">
        <v>60</v>
      </c>
      <c r="D768" t="s">
        <v>30148</v>
      </c>
      <c r="E768">
        <v>2</v>
      </c>
      <c r="F768">
        <v>0</v>
      </c>
      <c r="G768">
        <v>2</v>
      </c>
      <c r="H768">
        <v>0</v>
      </c>
      <c r="I768">
        <v>0</v>
      </c>
      <c r="K768">
        <v>-4891</v>
      </c>
      <c r="U768" t="s">
        <v>30149</v>
      </c>
      <c r="V768">
        <v>0</v>
      </c>
      <c r="W768">
        <v>100</v>
      </c>
      <c r="X768" t="s">
        <v>27376</v>
      </c>
      <c r="Y768" t="s">
        <v>102</v>
      </c>
      <c r="AE768" t="s">
        <v>68</v>
      </c>
      <c r="AF768">
        <v>2</v>
      </c>
      <c r="AG768" t="s">
        <v>27376</v>
      </c>
    </row>
    <row r="769" spans="2:33">
      <c r="B769" t="s">
        <v>28437</v>
      </c>
      <c r="C769">
        <v>60</v>
      </c>
      <c r="D769" t="s">
        <v>30150</v>
      </c>
      <c r="E769">
        <v>2</v>
      </c>
      <c r="F769">
        <v>1</v>
      </c>
      <c r="G769">
        <v>0</v>
      </c>
      <c r="H769">
        <v>0</v>
      </c>
      <c r="I769">
        <v>0</v>
      </c>
      <c r="K769" t="s">
        <v>30151</v>
      </c>
      <c r="L769" t="s">
        <v>30152</v>
      </c>
      <c r="M769" t="s">
        <v>27360</v>
      </c>
      <c r="N769" t="s">
        <v>27383</v>
      </c>
      <c r="O769">
        <v>534467</v>
      </c>
      <c r="U769" t="s">
        <v>30153</v>
      </c>
      <c r="V769">
        <v>50</v>
      </c>
      <c r="W769">
        <v>50</v>
      </c>
      <c r="X769" t="s">
        <v>27534</v>
      </c>
      <c r="Y769" t="s">
        <v>102</v>
      </c>
      <c r="AE769" t="s">
        <v>28747</v>
      </c>
      <c r="AF769">
        <v>1</v>
      </c>
      <c r="AG769" t="s">
        <v>27534</v>
      </c>
    </row>
    <row r="770" spans="2:33">
      <c r="B770" t="s">
        <v>28437</v>
      </c>
      <c r="C770">
        <v>60</v>
      </c>
      <c r="D770" t="s">
        <v>30154</v>
      </c>
      <c r="E770">
        <v>2</v>
      </c>
      <c r="F770">
        <v>1</v>
      </c>
      <c r="G770">
        <v>0</v>
      </c>
      <c r="H770">
        <v>0</v>
      </c>
      <c r="I770">
        <v>0</v>
      </c>
      <c r="K770" t="s">
        <v>30155</v>
      </c>
      <c r="M770" t="s">
        <v>27360</v>
      </c>
      <c r="N770" t="s">
        <v>27361</v>
      </c>
      <c r="O770">
        <v>153722</v>
      </c>
      <c r="U770" t="s">
        <v>30156</v>
      </c>
      <c r="V770">
        <v>50</v>
      </c>
      <c r="W770">
        <v>50</v>
      </c>
      <c r="X770" t="s">
        <v>30157</v>
      </c>
      <c r="Y770" t="s">
        <v>102</v>
      </c>
      <c r="Z770">
        <v>1</v>
      </c>
      <c r="AE770" t="s">
        <v>27365</v>
      </c>
      <c r="AF770">
        <v>1</v>
      </c>
      <c r="AG770" t="s">
        <v>27413</v>
      </c>
    </row>
    <row r="771" spans="2:33">
      <c r="B771" t="s">
        <v>28437</v>
      </c>
      <c r="C771">
        <v>60</v>
      </c>
      <c r="D771" t="s">
        <v>30158</v>
      </c>
      <c r="E771">
        <v>2</v>
      </c>
      <c r="F771">
        <v>1</v>
      </c>
      <c r="G771">
        <v>0</v>
      </c>
      <c r="H771">
        <v>0</v>
      </c>
      <c r="I771">
        <v>0</v>
      </c>
      <c r="K771" t="s">
        <v>30159</v>
      </c>
      <c r="M771" t="s">
        <v>27360</v>
      </c>
      <c r="N771" t="s">
        <v>27361</v>
      </c>
      <c r="O771">
        <v>623912</v>
      </c>
      <c r="U771" t="s">
        <v>30160</v>
      </c>
      <c r="V771">
        <v>50</v>
      </c>
      <c r="W771">
        <v>50</v>
      </c>
      <c r="X771" t="s">
        <v>30161</v>
      </c>
      <c r="Y771" t="s">
        <v>102</v>
      </c>
      <c r="Z771">
        <v>1</v>
      </c>
      <c r="AE771" t="s">
        <v>27365</v>
      </c>
      <c r="AF771">
        <v>1</v>
      </c>
      <c r="AG771" t="s">
        <v>27420</v>
      </c>
    </row>
    <row r="772" spans="2:33">
      <c r="B772" t="s">
        <v>28437</v>
      </c>
      <c r="C772">
        <v>60</v>
      </c>
      <c r="D772" t="s">
        <v>30162</v>
      </c>
      <c r="E772">
        <v>3</v>
      </c>
      <c r="F772">
        <v>0</v>
      </c>
      <c r="G772">
        <v>0</v>
      </c>
      <c r="H772">
        <v>1</v>
      </c>
      <c r="I772">
        <v>1</v>
      </c>
      <c r="K772" t="s">
        <v>30163</v>
      </c>
      <c r="U772" t="s">
        <v>30164</v>
      </c>
      <c r="V772">
        <v>0</v>
      </c>
      <c r="W772">
        <v>66.7</v>
      </c>
      <c r="X772" t="s">
        <v>30165</v>
      </c>
      <c r="Y772" t="s">
        <v>102</v>
      </c>
      <c r="AE772" t="s">
        <v>30166</v>
      </c>
      <c r="AF772">
        <v>2</v>
      </c>
      <c r="AG772" t="s">
        <v>30167</v>
      </c>
    </row>
    <row r="773" spans="2:33">
      <c r="B773" t="s">
        <v>28437</v>
      </c>
      <c r="C773">
        <v>60</v>
      </c>
      <c r="D773" t="s">
        <v>30168</v>
      </c>
      <c r="E773">
        <v>3</v>
      </c>
      <c r="F773">
        <v>0</v>
      </c>
      <c r="G773">
        <v>0</v>
      </c>
      <c r="H773">
        <v>1</v>
      </c>
      <c r="I773">
        <v>1</v>
      </c>
      <c r="K773">
        <v>-9868</v>
      </c>
      <c r="U773" t="s">
        <v>30169</v>
      </c>
      <c r="V773">
        <v>0</v>
      </c>
      <c r="W773">
        <v>66.7</v>
      </c>
      <c r="X773" t="s">
        <v>27911</v>
      </c>
      <c r="Y773" t="s">
        <v>102</v>
      </c>
      <c r="AE773" t="s">
        <v>30170</v>
      </c>
      <c r="AF773">
        <v>2</v>
      </c>
      <c r="AG773" t="s">
        <v>27376</v>
      </c>
    </row>
    <row r="774" spans="2:33">
      <c r="B774" t="s">
        <v>28437</v>
      </c>
      <c r="C774">
        <v>60</v>
      </c>
      <c r="D774" t="s">
        <v>30171</v>
      </c>
      <c r="E774">
        <v>3</v>
      </c>
      <c r="F774">
        <v>0</v>
      </c>
      <c r="G774">
        <v>0</v>
      </c>
      <c r="H774">
        <v>1</v>
      </c>
      <c r="I774">
        <v>1</v>
      </c>
      <c r="K774">
        <v>-5029</v>
      </c>
      <c r="M774" t="s">
        <v>27360</v>
      </c>
      <c r="N774" t="s">
        <v>27383</v>
      </c>
      <c r="O774">
        <v>622069</v>
      </c>
      <c r="U774" t="s">
        <v>30172</v>
      </c>
      <c r="V774">
        <v>0</v>
      </c>
      <c r="W774">
        <v>66.7</v>
      </c>
      <c r="X774" t="s">
        <v>30173</v>
      </c>
      <c r="Y774" t="s">
        <v>102</v>
      </c>
      <c r="Z774">
        <v>1</v>
      </c>
      <c r="AE774" t="s">
        <v>30174</v>
      </c>
      <c r="AF774">
        <v>2</v>
      </c>
      <c r="AG774" t="s">
        <v>27376</v>
      </c>
    </row>
    <row r="775" spans="2:33">
      <c r="B775" t="s">
        <v>28437</v>
      </c>
      <c r="C775">
        <v>60</v>
      </c>
      <c r="D775" t="s">
        <v>30175</v>
      </c>
      <c r="E775">
        <v>3</v>
      </c>
      <c r="F775">
        <v>0</v>
      </c>
      <c r="G775">
        <v>0</v>
      </c>
      <c r="H775">
        <v>2</v>
      </c>
      <c r="I775">
        <v>0</v>
      </c>
      <c r="K775">
        <v>-9889</v>
      </c>
      <c r="U775" t="s">
        <v>30176</v>
      </c>
      <c r="V775">
        <v>0</v>
      </c>
      <c r="W775">
        <v>66.7</v>
      </c>
      <c r="X775" t="s">
        <v>28419</v>
      </c>
      <c r="Y775" t="s">
        <v>102</v>
      </c>
      <c r="AE775" t="s">
        <v>30177</v>
      </c>
      <c r="AF775">
        <v>2</v>
      </c>
      <c r="AG775" t="s">
        <v>28419</v>
      </c>
    </row>
    <row r="776" spans="2:33">
      <c r="B776" t="s">
        <v>28437</v>
      </c>
      <c r="C776">
        <v>60</v>
      </c>
      <c r="D776" t="s">
        <v>30178</v>
      </c>
      <c r="E776">
        <v>3</v>
      </c>
      <c r="F776">
        <v>0</v>
      </c>
      <c r="G776">
        <v>1</v>
      </c>
      <c r="H776">
        <v>1</v>
      </c>
      <c r="I776">
        <v>0</v>
      </c>
      <c r="K776" t="s">
        <v>30179</v>
      </c>
      <c r="U776" t="s">
        <v>30180</v>
      </c>
      <c r="V776">
        <v>0</v>
      </c>
      <c r="W776">
        <v>66.7</v>
      </c>
      <c r="X776" t="s">
        <v>28419</v>
      </c>
      <c r="Y776" t="s">
        <v>102</v>
      </c>
      <c r="AE776" t="s">
        <v>30181</v>
      </c>
      <c r="AF776">
        <v>2</v>
      </c>
      <c r="AG776" t="s">
        <v>28419</v>
      </c>
    </row>
    <row r="777" spans="2:33">
      <c r="B777" t="s">
        <v>28437</v>
      </c>
      <c r="C777">
        <v>60</v>
      </c>
      <c r="D777" t="s">
        <v>30182</v>
      </c>
      <c r="E777">
        <v>3</v>
      </c>
      <c r="F777">
        <v>0</v>
      </c>
      <c r="G777">
        <v>1</v>
      </c>
      <c r="H777">
        <v>1</v>
      </c>
      <c r="I777">
        <v>0</v>
      </c>
      <c r="K777">
        <v>-6528</v>
      </c>
      <c r="M777" t="s">
        <v>27360</v>
      </c>
      <c r="N777" t="s">
        <v>27361</v>
      </c>
      <c r="O777">
        <v>465356</v>
      </c>
      <c r="U777" t="s">
        <v>30183</v>
      </c>
      <c r="V777">
        <v>0</v>
      </c>
      <c r="W777">
        <v>66.7</v>
      </c>
      <c r="X777" t="s">
        <v>27861</v>
      </c>
      <c r="Y777" t="s">
        <v>102</v>
      </c>
      <c r="Z777">
        <v>1</v>
      </c>
      <c r="AE777" t="s">
        <v>30184</v>
      </c>
      <c r="AF777">
        <v>2</v>
      </c>
      <c r="AG777" t="s">
        <v>27861</v>
      </c>
    </row>
    <row r="778" spans="2:33">
      <c r="B778" t="s">
        <v>28437</v>
      </c>
      <c r="C778">
        <v>60</v>
      </c>
      <c r="D778" t="s">
        <v>30185</v>
      </c>
      <c r="E778">
        <v>2</v>
      </c>
      <c r="F778">
        <v>0</v>
      </c>
      <c r="G778">
        <v>0</v>
      </c>
      <c r="H778">
        <v>2</v>
      </c>
      <c r="I778">
        <v>0</v>
      </c>
      <c r="K778" t="s">
        <v>30186</v>
      </c>
      <c r="U778" t="s">
        <v>30187</v>
      </c>
      <c r="V778">
        <v>0</v>
      </c>
      <c r="W778">
        <v>100</v>
      </c>
      <c r="X778" t="s">
        <v>27459</v>
      </c>
      <c r="Y778" t="s">
        <v>102</v>
      </c>
      <c r="AE778" t="s">
        <v>829</v>
      </c>
      <c r="AF778">
        <v>2</v>
      </c>
      <c r="AG778" t="s">
        <v>27459</v>
      </c>
    </row>
    <row r="779" spans="2:33">
      <c r="B779" t="s">
        <v>30188</v>
      </c>
      <c r="C779">
        <v>55</v>
      </c>
      <c r="D779" t="s">
        <v>30189</v>
      </c>
      <c r="E779">
        <v>18</v>
      </c>
      <c r="F779">
        <v>2</v>
      </c>
      <c r="G779">
        <v>4</v>
      </c>
      <c r="H779">
        <v>0</v>
      </c>
      <c r="I779">
        <v>0</v>
      </c>
      <c r="K779" t="s">
        <v>30190</v>
      </c>
      <c r="M779" t="s">
        <v>27360</v>
      </c>
      <c r="N779" t="s">
        <v>27383</v>
      </c>
      <c r="O779">
        <v>487956</v>
      </c>
      <c r="U779" t="s">
        <v>30191</v>
      </c>
      <c r="V779">
        <v>11.1</v>
      </c>
      <c r="W779">
        <v>33.299999999999997</v>
      </c>
      <c r="X779" t="s">
        <v>28904</v>
      </c>
      <c r="Y779" t="s">
        <v>102</v>
      </c>
      <c r="Z779">
        <v>1</v>
      </c>
      <c r="AE779" t="s">
        <v>30192</v>
      </c>
      <c r="AF779">
        <v>6</v>
      </c>
      <c r="AG779" t="s">
        <v>28904</v>
      </c>
    </row>
    <row r="780" spans="2:33">
      <c r="B780" t="s">
        <v>30188</v>
      </c>
      <c r="C780">
        <v>55</v>
      </c>
      <c r="D780" t="s">
        <v>30193</v>
      </c>
      <c r="E780">
        <v>4</v>
      </c>
      <c r="F780">
        <v>1</v>
      </c>
      <c r="G780">
        <v>1</v>
      </c>
      <c r="H780">
        <v>0</v>
      </c>
      <c r="I780">
        <v>0</v>
      </c>
      <c r="K780" t="s">
        <v>30194</v>
      </c>
      <c r="M780" t="s">
        <v>27360</v>
      </c>
      <c r="N780" t="s">
        <v>27383</v>
      </c>
      <c r="O780">
        <v>665650</v>
      </c>
      <c r="U780" t="s">
        <v>30195</v>
      </c>
      <c r="V780">
        <v>25</v>
      </c>
      <c r="W780">
        <v>50</v>
      </c>
      <c r="X780" t="s">
        <v>30196</v>
      </c>
      <c r="Y780" t="s">
        <v>103</v>
      </c>
      <c r="Z780">
        <v>2</v>
      </c>
      <c r="AE780" t="s">
        <v>30197</v>
      </c>
      <c r="AF780">
        <v>2</v>
      </c>
    </row>
    <row r="781" spans="2:33">
      <c r="B781" t="s">
        <v>30188</v>
      </c>
      <c r="C781">
        <v>55</v>
      </c>
      <c r="D781" t="s">
        <v>30198</v>
      </c>
      <c r="E781">
        <v>5</v>
      </c>
      <c r="F781">
        <v>0</v>
      </c>
      <c r="G781">
        <v>0</v>
      </c>
      <c r="H781">
        <v>0</v>
      </c>
      <c r="I781">
        <v>1</v>
      </c>
      <c r="K781" t="s">
        <v>30199</v>
      </c>
      <c r="U781" t="s">
        <v>30200</v>
      </c>
      <c r="V781">
        <v>0</v>
      </c>
      <c r="W781">
        <v>20</v>
      </c>
      <c r="X781" t="s">
        <v>30201</v>
      </c>
      <c r="Y781" t="s">
        <v>102</v>
      </c>
      <c r="AE781" t="s">
        <v>30202</v>
      </c>
      <c r="AF781">
        <v>1</v>
      </c>
      <c r="AG781" t="s">
        <v>30203</v>
      </c>
    </row>
    <row r="782" spans="2:33">
      <c r="B782" t="s">
        <v>30188</v>
      </c>
      <c r="C782">
        <v>55</v>
      </c>
      <c r="D782" t="s">
        <v>30204</v>
      </c>
      <c r="E782">
        <v>5</v>
      </c>
      <c r="F782">
        <v>0</v>
      </c>
      <c r="G782">
        <v>0</v>
      </c>
      <c r="H782">
        <v>0</v>
      </c>
      <c r="I782">
        <v>1</v>
      </c>
      <c r="K782" t="s">
        <v>30205</v>
      </c>
      <c r="M782" t="s">
        <v>27360</v>
      </c>
      <c r="N782" t="s">
        <v>27361</v>
      </c>
      <c r="O782">
        <v>466199</v>
      </c>
      <c r="U782" t="s">
        <v>30206</v>
      </c>
      <c r="V782">
        <v>0</v>
      </c>
      <c r="W782">
        <v>20</v>
      </c>
      <c r="X782" t="s">
        <v>30207</v>
      </c>
      <c r="Y782" t="s">
        <v>102</v>
      </c>
      <c r="Z782">
        <v>2</v>
      </c>
      <c r="AE782" t="s">
        <v>30208</v>
      </c>
      <c r="AF782">
        <v>1</v>
      </c>
      <c r="AG782" t="s">
        <v>30209</v>
      </c>
    </row>
    <row r="783" spans="2:33">
      <c r="B783" t="s">
        <v>30188</v>
      </c>
      <c r="C783">
        <v>55</v>
      </c>
      <c r="D783" t="s">
        <v>30210</v>
      </c>
      <c r="E783">
        <v>5</v>
      </c>
      <c r="F783">
        <v>0</v>
      </c>
      <c r="G783">
        <v>0</v>
      </c>
      <c r="H783">
        <v>0</v>
      </c>
      <c r="I783">
        <v>1</v>
      </c>
      <c r="K783" t="s">
        <v>30211</v>
      </c>
      <c r="U783" t="s">
        <v>30212</v>
      </c>
      <c r="V783">
        <v>0</v>
      </c>
      <c r="W783">
        <v>20</v>
      </c>
      <c r="X783" t="s">
        <v>30213</v>
      </c>
      <c r="Y783" t="s">
        <v>102</v>
      </c>
      <c r="AE783" t="s">
        <v>30214</v>
      </c>
      <c r="AF783">
        <v>1</v>
      </c>
      <c r="AG783" t="s">
        <v>27519</v>
      </c>
    </row>
    <row r="784" spans="2:33">
      <c r="B784" t="s">
        <v>30188</v>
      </c>
      <c r="C784">
        <v>55</v>
      </c>
      <c r="D784" t="s">
        <v>30215</v>
      </c>
      <c r="E784">
        <v>5</v>
      </c>
      <c r="F784">
        <v>0</v>
      </c>
      <c r="G784">
        <v>1</v>
      </c>
      <c r="H784">
        <v>0</v>
      </c>
      <c r="I784">
        <v>0</v>
      </c>
      <c r="K784" t="s">
        <v>30216</v>
      </c>
      <c r="U784" t="s">
        <v>30217</v>
      </c>
      <c r="V784">
        <v>0</v>
      </c>
      <c r="W784">
        <v>20</v>
      </c>
      <c r="X784" t="s">
        <v>30218</v>
      </c>
      <c r="Y784" t="s">
        <v>102</v>
      </c>
      <c r="AE784" t="s">
        <v>30219</v>
      </c>
      <c r="AF784">
        <v>1</v>
      </c>
      <c r="AG784" t="s">
        <v>30220</v>
      </c>
    </row>
    <row r="785" spans="2:33">
      <c r="B785" t="s">
        <v>30188</v>
      </c>
      <c r="C785">
        <v>55</v>
      </c>
      <c r="D785" t="s">
        <v>30221</v>
      </c>
      <c r="E785">
        <v>5</v>
      </c>
      <c r="F785">
        <v>0</v>
      </c>
      <c r="G785">
        <v>0</v>
      </c>
      <c r="H785">
        <v>1</v>
      </c>
      <c r="I785">
        <v>0</v>
      </c>
      <c r="K785">
        <v>13219263803</v>
      </c>
      <c r="U785" t="s">
        <v>30222</v>
      </c>
      <c r="V785">
        <v>0</v>
      </c>
      <c r="W785">
        <v>20</v>
      </c>
      <c r="X785" t="s">
        <v>30223</v>
      </c>
      <c r="Y785" t="s">
        <v>102</v>
      </c>
      <c r="AE785" t="s">
        <v>30224</v>
      </c>
      <c r="AF785">
        <v>1</v>
      </c>
      <c r="AG785" t="s">
        <v>30225</v>
      </c>
    </row>
    <row r="786" spans="2:33">
      <c r="B786" t="s">
        <v>30188</v>
      </c>
      <c r="C786">
        <v>55</v>
      </c>
      <c r="D786" t="s">
        <v>30226</v>
      </c>
      <c r="E786">
        <v>5</v>
      </c>
      <c r="F786">
        <v>2</v>
      </c>
      <c r="G786">
        <v>0</v>
      </c>
      <c r="H786">
        <v>0</v>
      </c>
      <c r="I786">
        <v>0</v>
      </c>
      <c r="K786" t="s">
        <v>30227</v>
      </c>
      <c r="L786" t="s">
        <v>30228</v>
      </c>
      <c r="M786" t="s">
        <v>27360</v>
      </c>
      <c r="N786" t="s">
        <v>27383</v>
      </c>
      <c r="O786">
        <v>609982</v>
      </c>
      <c r="U786" t="s">
        <v>30229</v>
      </c>
      <c r="V786">
        <v>40</v>
      </c>
      <c r="W786">
        <v>40</v>
      </c>
      <c r="X786" t="s">
        <v>30230</v>
      </c>
      <c r="Y786" t="s">
        <v>103</v>
      </c>
      <c r="AE786" t="s">
        <v>27396</v>
      </c>
      <c r="AF786">
        <v>2</v>
      </c>
    </row>
    <row r="787" spans="2:33">
      <c r="B787" t="s">
        <v>30188</v>
      </c>
      <c r="C787">
        <v>55</v>
      </c>
      <c r="D787" t="s">
        <v>30231</v>
      </c>
      <c r="E787">
        <v>5</v>
      </c>
      <c r="F787">
        <v>0</v>
      </c>
      <c r="G787">
        <v>0</v>
      </c>
      <c r="H787">
        <v>0</v>
      </c>
      <c r="I787">
        <v>1</v>
      </c>
      <c r="K787">
        <v>15156351038</v>
      </c>
      <c r="U787" t="s">
        <v>30232</v>
      </c>
      <c r="V787">
        <v>0</v>
      </c>
      <c r="W787">
        <v>20</v>
      </c>
      <c r="X787" t="s">
        <v>27376</v>
      </c>
      <c r="Y787" t="s">
        <v>102</v>
      </c>
      <c r="AE787" t="s">
        <v>30233</v>
      </c>
      <c r="AF787">
        <v>1</v>
      </c>
      <c r="AG787" t="s">
        <v>27376</v>
      </c>
    </row>
    <row r="788" spans="2:33">
      <c r="B788" t="s">
        <v>30188</v>
      </c>
      <c r="C788">
        <v>55</v>
      </c>
      <c r="D788" t="s">
        <v>30234</v>
      </c>
      <c r="E788">
        <v>5</v>
      </c>
      <c r="F788">
        <v>0</v>
      </c>
      <c r="G788">
        <v>0</v>
      </c>
      <c r="H788">
        <v>4</v>
      </c>
      <c r="I788">
        <v>0</v>
      </c>
      <c r="K788" t="s">
        <v>30235</v>
      </c>
      <c r="U788" t="s">
        <v>30236</v>
      </c>
      <c r="V788">
        <v>0</v>
      </c>
      <c r="W788">
        <v>80</v>
      </c>
      <c r="X788" t="s">
        <v>30237</v>
      </c>
      <c r="Y788" t="s">
        <v>103</v>
      </c>
      <c r="AE788" t="s">
        <v>30238</v>
      </c>
      <c r="AF788">
        <v>4</v>
      </c>
    </row>
    <row r="789" spans="2:33">
      <c r="B789" t="s">
        <v>30188</v>
      </c>
      <c r="C789">
        <v>55</v>
      </c>
      <c r="D789" t="s">
        <v>30239</v>
      </c>
      <c r="E789">
        <v>5</v>
      </c>
      <c r="F789">
        <v>0</v>
      </c>
      <c r="G789">
        <v>1</v>
      </c>
      <c r="H789">
        <v>0</v>
      </c>
      <c r="I789">
        <v>0</v>
      </c>
      <c r="K789">
        <v>17077471868</v>
      </c>
      <c r="U789" t="s">
        <v>30240</v>
      </c>
      <c r="V789">
        <v>0</v>
      </c>
      <c r="W789">
        <v>20</v>
      </c>
      <c r="X789" t="s">
        <v>30241</v>
      </c>
      <c r="Y789" t="s">
        <v>102</v>
      </c>
      <c r="AE789" t="s">
        <v>30242</v>
      </c>
      <c r="AF789">
        <v>1</v>
      </c>
      <c r="AG789" t="s">
        <v>27576</v>
      </c>
    </row>
    <row r="790" spans="2:33">
      <c r="B790" t="s">
        <v>30188</v>
      </c>
      <c r="C790">
        <v>55</v>
      </c>
      <c r="D790" t="s">
        <v>30243</v>
      </c>
      <c r="E790">
        <v>5</v>
      </c>
      <c r="F790">
        <v>0</v>
      </c>
      <c r="G790">
        <v>0</v>
      </c>
      <c r="H790">
        <v>0</v>
      </c>
      <c r="I790">
        <v>1</v>
      </c>
      <c r="K790" t="s">
        <v>30244</v>
      </c>
      <c r="M790" t="s">
        <v>27360</v>
      </c>
      <c r="N790" t="s">
        <v>27383</v>
      </c>
      <c r="O790">
        <v>544709</v>
      </c>
      <c r="U790" t="s">
        <v>30245</v>
      </c>
      <c r="V790">
        <v>0</v>
      </c>
      <c r="W790">
        <v>20</v>
      </c>
      <c r="X790" t="s">
        <v>28448</v>
      </c>
      <c r="Y790" t="s">
        <v>102</v>
      </c>
      <c r="Z790">
        <v>2</v>
      </c>
      <c r="AE790" t="s">
        <v>30246</v>
      </c>
      <c r="AF790">
        <v>1</v>
      </c>
      <c r="AG790" t="s">
        <v>27427</v>
      </c>
    </row>
    <row r="791" spans="2:33">
      <c r="B791" t="s">
        <v>30188</v>
      </c>
      <c r="C791">
        <v>55</v>
      </c>
      <c r="D791" t="s">
        <v>30247</v>
      </c>
      <c r="E791">
        <v>5</v>
      </c>
      <c r="F791">
        <v>0</v>
      </c>
      <c r="G791">
        <v>0</v>
      </c>
      <c r="H791">
        <v>0</v>
      </c>
      <c r="I791">
        <v>1</v>
      </c>
      <c r="K791" t="s">
        <v>30248</v>
      </c>
      <c r="U791" t="s">
        <v>30249</v>
      </c>
      <c r="V791">
        <v>0</v>
      </c>
      <c r="W791">
        <v>20</v>
      </c>
      <c r="X791" t="s">
        <v>27810</v>
      </c>
      <c r="Y791" t="s">
        <v>102</v>
      </c>
      <c r="AE791" t="s">
        <v>30250</v>
      </c>
      <c r="AF791">
        <v>1</v>
      </c>
      <c r="AG791" t="s">
        <v>27519</v>
      </c>
    </row>
    <row r="792" spans="2:33">
      <c r="B792" t="s">
        <v>30188</v>
      </c>
      <c r="C792">
        <v>55</v>
      </c>
      <c r="D792" t="s">
        <v>30251</v>
      </c>
      <c r="E792">
        <v>5</v>
      </c>
      <c r="F792">
        <v>0</v>
      </c>
      <c r="G792">
        <v>0</v>
      </c>
      <c r="H792">
        <v>0</v>
      </c>
      <c r="I792">
        <v>1</v>
      </c>
      <c r="K792" t="s">
        <v>30252</v>
      </c>
      <c r="U792" t="s">
        <v>30253</v>
      </c>
      <c r="V792">
        <v>0</v>
      </c>
      <c r="W792">
        <v>20</v>
      </c>
      <c r="X792" t="s">
        <v>27519</v>
      </c>
      <c r="Y792" t="s">
        <v>102</v>
      </c>
      <c r="AE792" t="s">
        <v>30254</v>
      </c>
      <c r="AF792">
        <v>1</v>
      </c>
      <c r="AG792" t="s">
        <v>27519</v>
      </c>
    </row>
    <row r="793" spans="2:33">
      <c r="B793" t="s">
        <v>30188</v>
      </c>
      <c r="C793">
        <v>55</v>
      </c>
      <c r="D793" t="s">
        <v>30255</v>
      </c>
      <c r="E793">
        <v>5</v>
      </c>
      <c r="F793">
        <v>1</v>
      </c>
      <c r="G793">
        <v>1</v>
      </c>
      <c r="H793">
        <v>1</v>
      </c>
      <c r="I793">
        <v>0</v>
      </c>
      <c r="K793" t="s">
        <v>30256</v>
      </c>
      <c r="U793" t="s">
        <v>30257</v>
      </c>
      <c r="V793">
        <v>20</v>
      </c>
      <c r="W793">
        <v>60</v>
      </c>
      <c r="X793" t="s">
        <v>30258</v>
      </c>
      <c r="Y793" t="s">
        <v>103</v>
      </c>
      <c r="AE793" t="s">
        <v>30259</v>
      </c>
      <c r="AF793">
        <v>3</v>
      </c>
    </row>
    <row r="794" spans="2:33">
      <c r="B794" t="s">
        <v>30188</v>
      </c>
      <c r="C794">
        <v>55</v>
      </c>
      <c r="D794" t="s">
        <v>30260</v>
      </c>
      <c r="E794">
        <v>5</v>
      </c>
      <c r="F794">
        <v>0</v>
      </c>
      <c r="G794">
        <v>1</v>
      </c>
      <c r="H794">
        <v>0</v>
      </c>
      <c r="I794">
        <v>0</v>
      </c>
      <c r="K794">
        <v>-8884</v>
      </c>
      <c r="U794" t="s">
        <v>30261</v>
      </c>
      <c r="V794">
        <v>0</v>
      </c>
      <c r="W794">
        <v>20</v>
      </c>
      <c r="X794" t="s">
        <v>27614</v>
      </c>
      <c r="Y794" t="s">
        <v>102</v>
      </c>
      <c r="AE794" t="s">
        <v>30262</v>
      </c>
      <c r="AF794">
        <v>1</v>
      </c>
      <c r="AG794" t="s">
        <v>27427</v>
      </c>
    </row>
    <row r="795" spans="2:33">
      <c r="B795" t="s">
        <v>30188</v>
      </c>
      <c r="C795">
        <v>55</v>
      </c>
      <c r="D795" t="s">
        <v>30263</v>
      </c>
      <c r="E795">
        <v>5</v>
      </c>
      <c r="F795">
        <v>0</v>
      </c>
      <c r="G795">
        <v>1</v>
      </c>
      <c r="H795">
        <v>0</v>
      </c>
      <c r="I795">
        <v>0</v>
      </c>
      <c r="K795" t="s">
        <v>30264</v>
      </c>
      <c r="M795" t="s">
        <v>27360</v>
      </c>
      <c r="N795" t="s">
        <v>27361</v>
      </c>
      <c r="O795">
        <v>534476</v>
      </c>
      <c r="U795" t="s">
        <v>30265</v>
      </c>
      <c r="V795">
        <v>0</v>
      </c>
      <c r="W795">
        <v>20</v>
      </c>
      <c r="X795" t="s">
        <v>27543</v>
      </c>
      <c r="Y795" t="s">
        <v>102</v>
      </c>
      <c r="Z795">
        <v>4</v>
      </c>
      <c r="AE795" t="s">
        <v>30266</v>
      </c>
      <c r="AF795">
        <v>1</v>
      </c>
      <c r="AG795" t="s">
        <v>27543</v>
      </c>
    </row>
    <row r="796" spans="2:33">
      <c r="B796" t="s">
        <v>30188</v>
      </c>
      <c r="C796">
        <v>55</v>
      </c>
      <c r="D796" t="s">
        <v>30267</v>
      </c>
      <c r="E796">
        <v>5</v>
      </c>
      <c r="F796">
        <v>0</v>
      </c>
      <c r="G796">
        <v>0</v>
      </c>
      <c r="H796">
        <v>0</v>
      </c>
      <c r="I796">
        <v>1</v>
      </c>
      <c r="K796" t="s">
        <v>30268</v>
      </c>
      <c r="L796" t="s">
        <v>30269</v>
      </c>
      <c r="M796" t="s">
        <v>27360</v>
      </c>
      <c r="N796" t="s">
        <v>27383</v>
      </c>
      <c r="O796">
        <v>605329</v>
      </c>
      <c r="U796" t="s">
        <v>30270</v>
      </c>
      <c r="V796">
        <v>0</v>
      </c>
      <c r="W796">
        <v>20</v>
      </c>
      <c r="X796" t="s">
        <v>30271</v>
      </c>
      <c r="Y796" t="s">
        <v>102</v>
      </c>
      <c r="AE796" t="s">
        <v>30272</v>
      </c>
      <c r="AF796">
        <v>1</v>
      </c>
      <c r="AG796" t="s">
        <v>27427</v>
      </c>
    </row>
    <row r="797" spans="2:33">
      <c r="B797" t="s">
        <v>30188</v>
      </c>
      <c r="C797">
        <v>55</v>
      </c>
      <c r="D797" t="s">
        <v>30273</v>
      </c>
      <c r="E797">
        <v>5</v>
      </c>
      <c r="F797">
        <v>0</v>
      </c>
      <c r="G797">
        <v>1</v>
      </c>
      <c r="H797">
        <v>0</v>
      </c>
      <c r="I797">
        <v>0</v>
      </c>
      <c r="K797" t="s">
        <v>30274</v>
      </c>
      <c r="U797" t="s">
        <v>30275</v>
      </c>
      <c r="V797">
        <v>0</v>
      </c>
      <c r="W797">
        <v>20</v>
      </c>
      <c r="X797" t="s">
        <v>27543</v>
      </c>
      <c r="Y797" t="s">
        <v>102</v>
      </c>
      <c r="AE797" t="s">
        <v>30276</v>
      </c>
      <c r="AF797">
        <v>1</v>
      </c>
      <c r="AG797" t="s">
        <v>27543</v>
      </c>
    </row>
    <row r="798" spans="2:33">
      <c r="B798" t="s">
        <v>30188</v>
      </c>
      <c r="C798">
        <v>55</v>
      </c>
      <c r="D798" t="s">
        <v>30277</v>
      </c>
      <c r="E798">
        <v>5</v>
      </c>
      <c r="F798">
        <v>0</v>
      </c>
      <c r="G798">
        <v>1</v>
      </c>
      <c r="H798">
        <v>0</v>
      </c>
      <c r="I798">
        <v>0</v>
      </c>
      <c r="K798">
        <v>-5592</v>
      </c>
      <c r="M798" t="s">
        <v>27360</v>
      </c>
      <c r="N798" t="s">
        <v>27361</v>
      </c>
      <c r="O798">
        <v>603593</v>
      </c>
      <c r="U798" t="s">
        <v>30278</v>
      </c>
      <c r="V798">
        <v>0</v>
      </c>
      <c r="W798">
        <v>20</v>
      </c>
      <c r="X798" t="s">
        <v>27861</v>
      </c>
      <c r="Y798" t="s">
        <v>102</v>
      </c>
      <c r="Z798">
        <v>2</v>
      </c>
      <c r="AE798" t="s">
        <v>30279</v>
      </c>
      <c r="AF798">
        <v>1</v>
      </c>
      <c r="AG798" t="s">
        <v>27861</v>
      </c>
    </row>
    <row r="799" spans="2:33">
      <c r="B799" t="s">
        <v>30188</v>
      </c>
      <c r="C799">
        <v>55</v>
      </c>
      <c r="D799" t="s">
        <v>30280</v>
      </c>
      <c r="E799">
        <v>11</v>
      </c>
      <c r="F799">
        <v>0</v>
      </c>
      <c r="G799">
        <v>0</v>
      </c>
      <c r="H799">
        <v>0</v>
      </c>
      <c r="I799">
        <v>1</v>
      </c>
      <c r="K799">
        <v>-4464</v>
      </c>
      <c r="U799" t="s">
        <v>30281</v>
      </c>
      <c r="V799">
        <v>0</v>
      </c>
      <c r="W799">
        <v>9.1</v>
      </c>
      <c r="X799" t="s">
        <v>27366</v>
      </c>
      <c r="Y799" t="s">
        <v>102</v>
      </c>
      <c r="AE799" t="s">
        <v>30282</v>
      </c>
      <c r="AF799">
        <v>1</v>
      </c>
      <c r="AG799" t="s">
        <v>27366</v>
      </c>
    </row>
    <row r="800" spans="2:33">
      <c r="B800" t="s">
        <v>30188</v>
      </c>
      <c r="C800">
        <v>55</v>
      </c>
      <c r="D800" t="s">
        <v>30283</v>
      </c>
      <c r="E800">
        <v>11</v>
      </c>
      <c r="F800">
        <v>0</v>
      </c>
      <c r="G800">
        <v>9</v>
      </c>
      <c r="H800">
        <v>1</v>
      </c>
      <c r="I800">
        <v>0</v>
      </c>
      <c r="K800" t="s">
        <v>30284</v>
      </c>
      <c r="U800" t="s">
        <v>30285</v>
      </c>
      <c r="V800">
        <v>0</v>
      </c>
      <c r="W800">
        <v>90.9</v>
      </c>
      <c r="X800" t="s">
        <v>30286</v>
      </c>
      <c r="Y800" t="s">
        <v>103</v>
      </c>
      <c r="AE800" t="s">
        <v>30287</v>
      </c>
      <c r="AF800">
        <v>10</v>
      </c>
    </row>
    <row r="801" spans="2:33">
      <c r="B801" t="s">
        <v>30188</v>
      </c>
      <c r="C801">
        <v>55</v>
      </c>
      <c r="D801" t="s">
        <v>30288</v>
      </c>
      <c r="E801">
        <v>10</v>
      </c>
      <c r="F801">
        <v>0</v>
      </c>
      <c r="G801">
        <v>0</v>
      </c>
      <c r="H801">
        <v>0</v>
      </c>
      <c r="I801">
        <v>1</v>
      </c>
      <c r="K801">
        <v>-6924</v>
      </c>
      <c r="M801" t="s">
        <v>27360</v>
      </c>
      <c r="N801" t="s">
        <v>27383</v>
      </c>
      <c r="O801">
        <v>369581</v>
      </c>
      <c r="U801" t="s">
        <v>30289</v>
      </c>
      <c r="V801">
        <v>0</v>
      </c>
      <c r="W801">
        <v>10</v>
      </c>
      <c r="X801" t="s">
        <v>30290</v>
      </c>
      <c r="Y801" t="s">
        <v>102</v>
      </c>
      <c r="Z801">
        <v>1</v>
      </c>
      <c r="AE801" t="s">
        <v>30291</v>
      </c>
      <c r="AF801">
        <v>1</v>
      </c>
      <c r="AG801" t="s">
        <v>30292</v>
      </c>
    </row>
    <row r="802" spans="2:33">
      <c r="B802" t="s">
        <v>30188</v>
      </c>
      <c r="C802">
        <v>55</v>
      </c>
      <c r="D802" t="s">
        <v>30293</v>
      </c>
      <c r="E802">
        <v>12</v>
      </c>
      <c r="F802">
        <v>0</v>
      </c>
      <c r="G802">
        <v>0</v>
      </c>
      <c r="H802">
        <v>11</v>
      </c>
      <c r="I802">
        <v>0</v>
      </c>
      <c r="K802" t="s">
        <v>30294</v>
      </c>
      <c r="U802" t="s">
        <v>30295</v>
      </c>
      <c r="V802">
        <v>0</v>
      </c>
      <c r="W802">
        <v>91.7</v>
      </c>
      <c r="X802" t="s">
        <v>30296</v>
      </c>
      <c r="Y802" t="s">
        <v>103</v>
      </c>
      <c r="AE802" t="s">
        <v>30297</v>
      </c>
      <c r="AF802">
        <v>11</v>
      </c>
      <c r="AG802" t="s">
        <v>30298</v>
      </c>
    </row>
    <row r="803" spans="2:33">
      <c r="B803" t="s">
        <v>30188</v>
      </c>
      <c r="C803">
        <v>55</v>
      </c>
      <c r="D803" t="s">
        <v>30299</v>
      </c>
      <c r="E803">
        <v>12</v>
      </c>
      <c r="F803">
        <v>0</v>
      </c>
      <c r="G803">
        <v>1</v>
      </c>
      <c r="H803">
        <v>1</v>
      </c>
      <c r="I803">
        <v>0</v>
      </c>
      <c r="K803" t="s">
        <v>30300</v>
      </c>
      <c r="U803" t="s">
        <v>30301</v>
      </c>
      <c r="V803">
        <v>0</v>
      </c>
      <c r="W803">
        <v>16.7</v>
      </c>
      <c r="X803" t="s">
        <v>27810</v>
      </c>
      <c r="Y803" t="s">
        <v>102</v>
      </c>
      <c r="AE803" t="s">
        <v>30302</v>
      </c>
      <c r="AF803">
        <v>2</v>
      </c>
      <c r="AG803" t="s">
        <v>27519</v>
      </c>
    </row>
    <row r="804" spans="2:33">
      <c r="B804" t="s">
        <v>30188</v>
      </c>
      <c r="C804">
        <v>55</v>
      </c>
      <c r="D804" t="s">
        <v>30303</v>
      </c>
      <c r="E804">
        <v>12</v>
      </c>
      <c r="F804">
        <v>3</v>
      </c>
      <c r="G804">
        <v>0</v>
      </c>
      <c r="H804">
        <v>0</v>
      </c>
      <c r="I804">
        <v>0</v>
      </c>
      <c r="K804">
        <v>15594392669</v>
      </c>
      <c r="L804" t="s">
        <v>30304</v>
      </c>
      <c r="M804" t="s">
        <v>27360</v>
      </c>
      <c r="N804" t="s">
        <v>27383</v>
      </c>
      <c r="O804">
        <v>633525</v>
      </c>
      <c r="U804" t="s">
        <v>30305</v>
      </c>
      <c r="V804">
        <v>25</v>
      </c>
      <c r="W804">
        <v>25</v>
      </c>
      <c r="X804" t="s">
        <v>30306</v>
      </c>
      <c r="Y804" t="s">
        <v>103</v>
      </c>
      <c r="AE804" t="s">
        <v>30307</v>
      </c>
      <c r="AF804">
        <v>3</v>
      </c>
    </row>
    <row r="805" spans="2:33">
      <c r="B805" t="s">
        <v>30188</v>
      </c>
      <c r="C805">
        <v>55</v>
      </c>
      <c r="D805" t="s">
        <v>30308</v>
      </c>
      <c r="E805">
        <v>5</v>
      </c>
      <c r="F805">
        <v>0</v>
      </c>
      <c r="G805">
        <v>1</v>
      </c>
      <c r="H805">
        <v>0</v>
      </c>
      <c r="I805">
        <v>0</v>
      </c>
      <c r="K805">
        <v>-10098</v>
      </c>
      <c r="U805" t="s">
        <v>30309</v>
      </c>
      <c r="V805">
        <v>0</v>
      </c>
      <c r="W805">
        <v>20</v>
      </c>
      <c r="X805" t="s">
        <v>30310</v>
      </c>
      <c r="Y805" t="s">
        <v>102</v>
      </c>
      <c r="AE805" t="s">
        <v>30311</v>
      </c>
      <c r="AF805">
        <v>1</v>
      </c>
      <c r="AG805" t="s">
        <v>29031</v>
      </c>
    </row>
    <row r="806" spans="2:33">
      <c r="B806" t="s">
        <v>30188</v>
      </c>
      <c r="C806">
        <v>55</v>
      </c>
      <c r="D806" t="s">
        <v>30312</v>
      </c>
      <c r="E806">
        <v>3</v>
      </c>
      <c r="F806">
        <v>1</v>
      </c>
      <c r="G806">
        <v>1</v>
      </c>
      <c r="H806">
        <v>0</v>
      </c>
      <c r="I806">
        <v>0</v>
      </c>
      <c r="K806" t="s">
        <v>30313</v>
      </c>
      <c r="M806" t="s">
        <v>27360</v>
      </c>
      <c r="N806" t="s">
        <v>27383</v>
      </c>
      <c r="O806">
        <v>529975</v>
      </c>
      <c r="U806" t="s">
        <v>30314</v>
      </c>
      <c r="V806">
        <v>33.299999999999997</v>
      </c>
      <c r="W806">
        <v>66.7</v>
      </c>
      <c r="X806" t="s">
        <v>30315</v>
      </c>
      <c r="Y806" t="s">
        <v>103</v>
      </c>
      <c r="Z806">
        <v>1</v>
      </c>
      <c r="AE806" t="s">
        <v>30316</v>
      </c>
      <c r="AF806">
        <v>2</v>
      </c>
    </row>
    <row r="807" spans="2:33">
      <c r="B807" t="s">
        <v>30188</v>
      </c>
      <c r="C807">
        <v>55</v>
      </c>
      <c r="D807" t="s">
        <v>30317</v>
      </c>
      <c r="E807">
        <v>5</v>
      </c>
      <c r="F807">
        <v>0</v>
      </c>
      <c r="G807">
        <v>1</v>
      </c>
      <c r="H807">
        <v>0</v>
      </c>
      <c r="I807">
        <v>0</v>
      </c>
      <c r="K807">
        <v>-9873</v>
      </c>
      <c r="U807" t="s">
        <v>30318</v>
      </c>
      <c r="V807">
        <v>0</v>
      </c>
      <c r="W807">
        <v>20</v>
      </c>
      <c r="X807" t="s">
        <v>30319</v>
      </c>
      <c r="Y807" t="s">
        <v>102</v>
      </c>
      <c r="AE807" t="s">
        <v>30320</v>
      </c>
      <c r="AF807">
        <v>1</v>
      </c>
      <c r="AG807" t="s">
        <v>27861</v>
      </c>
    </row>
    <row r="808" spans="2:33">
      <c r="B808" t="s">
        <v>30188</v>
      </c>
      <c r="C808">
        <v>55</v>
      </c>
      <c r="D808" t="s">
        <v>30321</v>
      </c>
      <c r="E808">
        <v>5</v>
      </c>
      <c r="F808">
        <v>0</v>
      </c>
      <c r="G808">
        <v>0</v>
      </c>
      <c r="H808">
        <v>0</v>
      </c>
      <c r="I808">
        <v>1</v>
      </c>
      <c r="K808" t="s">
        <v>30322</v>
      </c>
      <c r="U808" t="s">
        <v>30323</v>
      </c>
      <c r="V808">
        <v>0</v>
      </c>
      <c r="W808">
        <v>20</v>
      </c>
      <c r="X808" t="s">
        <v>28063</v>
      </c>
      <c r="Y808" t="s">
        <v>102</v>
      </c>
      <c r="AE808" t="s">
        <v>30324</v>
      </c>
      <c r="AF808">
        <v>1</v>
      </c>
      <c r="AG808" t="s">
        <v>27861</v>
      </c>
    </row>
    <row r="809" spans="2:33">
      <c r="B809" t="s">
        <v>30188</v>
      </c>
      <c r="C809">
        <v>55</v>
      </c>
      <c r="D809" t="s">
        <v>30325</v>
      </c>
      <c r="E809">
        <v>5</v>
      </c>
      <c r="F809">
        <v>0</v>
      </c>
      <c r="G809">
        <v>0</v>
      </c>
      <c r="H809">
        <v>0</v>
      </c>
      <c r="I809">
        <v>1</v>
      </c>
      <c r="K809" t="s">
        <v>30326</v>
      </c>
      <c r="U809" t="s">
        <v>30327</v>
      </c>
      <c r="V809">
        <v>0</v>
      </c>
      <c r="W809">
        <v>20</v>
      </c>
      <c r="X809" t="s">
        <v>30328</v>
      </c>
      <c r="Y809" t="s">
        <v>102</v>
      </c>
      <c r="AE809" t="s">
        <v>30329</v>
      </c>
      <c r="AF809">
        <v>1</v>
      </c>
      <c r="AG809" t="s">
        <v>27420</v>
      </c>
    </row>
    <row r="810" spans="2:33">
      <c r="B810" t="s">
        <v>30188</v>
      </c>
      <c r="C810">
        <v>55</v>
      </c>
      <c r="D810" t="s">
        <v>30330</v>
      </c>
      <c r="E810">
        <v>6</v>
      </c>
      <c r="F810">
        <v>0</v>
      </c>
      <c r="G810">
        <v>1</v>
      </c>
      <c r="H810">
        <v>0</v>
      </c>
      <c r="I810">
        <v>0</v>
      </c>
      <c r="K810">
        <v>12568585557</v>
      </c>
      <c r="M810" t="s">
        <v>27360</v>
      </c>
      <c r="N810" t="s">
        <v>27361</v>
      </c>
      <c r="O810">
        <v>520001</v>
      </c>
      <c r="U810" t="s">
        <v>30331</v>
      </c>
      <c r="V810">
        <v>0</v>
      </c>
      <c r="W810">
        <v>16.7</v>
      </c>
      <c r="X810" t="s">
        <v>27519</v>
      </c>
      <c r="Y810" t="s">
        <v>102</v>
      </c>
      <c r="Z810">
        <v>2</v>
      </c>
      <c r="AE810" t="s">
        <v>30332</v>
      </c>
      <c r="AF810">
        <v>1</v>
      </c>
      <c r="AG810" t="s">
        <v>27519</v>
      </c>
    </row>
    <row r="811" spans="2:33">
      <c r="B811" t="s">
        <v>30188</v>
      </c>
      <c r="C811">
        <v>55</v>
      </c>
      <c r="D811" t="s">
        <v>30333</v>
      </c>
      <c r="E811">
        <v>6</v>
      </c>
      <c r="F811">
        <v>2</v>
      </c>
      <c r="G811">
        <v>0</v>
      </c>
      <c r="H811">
        <v>0</v>
      </c>
      <c r="I811">
        <v>0</v>
      </c>
      <c r="K811">
        <v>-7413</v>
      </c>
      <c r="L811" t="s">
        <v>30334</v>
      </c>
      <c r="M811" t="s">
        <v>27360</v>
      </c>
      <c r="N811" t="s">
        <v>27361</v>
      </c>
      <c r="O811">
        <v>642442</v>
      </c>
      <c r="U811" t="s">
        <v>30335</v>
      </c>
      <c r="V811">
        <v>33.299999999999997</v>
      </c>
      <c r="W811">
        <v>33.299999999999997</v>
      </c>
      <c r="X811" t="s">
        <v>30336</v>
      </c>
      <c r="Y811" t="s">
        <v>103</v>
      </c>
      <c r="AE811" t="s">
        <v>30337</v>
      </c>
      <c r="AF811">
        <v>2</v>
      </c>
    </row>
    <row r="812" spans="2:33">
      <c r="B812" t="s">
        <v>30188</v>
      </c>
      <c r="C812">
        <v>55</v>
      </c>
      <c r="D812" t="s">
        <v>30338</v>
      </c>
      <c r="E812">
        <v>6</v>
      </c>
      <c r="F812">
        <v>0</v>
      </c>
      <c r="G812">
        <v>1</v>
      </c>
      <c r="H812">
        <v>0</v>
      </c>
      <c r="I812">
        <v>0</v>
      </c>
      <c r="K812">
        <v>-2484</v>
      </c>
      <c r="M812" t="s">
        <v>27360</v>
      </c>
      <c r="N812" t="s">
        <v>27361</v>
      </c>
      <c r="O812">
        <v>634135</v>
      </c>
      <c r="U812" t="s">
        <v>30339</v>
      </c>
      <c r="V812">
        <v>0</v>
      </c>
      <c r="W812">
        <v>16.7</v>
      </c>
      <c r="X812" t="s">
        <v>30340</v>
      </c>
      <c r="Y812" t="s">
        <v>102</v>
      </c>
      <c r="Z812">
        <v>2</v>
      </c>
      <c r="AE812" t="s">
        <v>30341</v>
      </c>
      <c r="AF812">
        <v>1</v>
      </c>
      <c r="AG812" t="s">
        <v>27543</v>
      </c>
    </row>
    <row r="813" spans="2:33">
      <c r="B813" t="s">
        <v>30188</v>
      </c>
      <c r="C813">
        <v>55</v>
      </c>
      <c r="D813" t="s">
        <v>30342</v>
      </c>
      <c r="E813">
        <v>9</v>
      </c>
      <c r="F813">
        <v>0</v>
      </c>
      <c r="G813">
        <v>0</v>
      </c>
      <c r="H813">
        <v>1</v>
      </c>
      <c r="I813">
        <v>0</v>
      </c>
      <c r="K813">
        <v>-10221</v>
      </c>
      <c r="M813" t="s">
        <v>27360</v>
      </c>
      <c r="N813" t="s">
        <v>27383</v>
      </c>
      <c r="O813">
        <v>608395</v>
      </c>
      <c r="U813" t="s">
        <v>30343</v>
      </c>
      <c r="V813">
        <v>0</v>
      </c>
      <c r="W813">
        <v>11.1</v>
      </c>
      <c r="X813" t="s">
        <v>30344</v>
      </c>
      <c r="Y813" t="s">
        <v>102</v>
      </c>
      <c r="Z813">
        <v>2</v>
      </c>
      <c r="AE813" t="s">
        <v>30345</v>
      </c>
      <c r="AF813">
        <v>1</v>
      </c>
      <c r="AG813" t="s">
        <v>27427</v>
      </c>
    </row>
    <row r="814" spans="2:33">
      <c r="B814" t="s">
        <v>30188</v>
      </c>
      <c r="C814">
        <v>55</v>
      </c>
      <c r="D814" t="s">
        <v>30346</v>
      </c>
      <c r="E814">
        <v>9</v>
      </c>
      <c r="F814">
        <v>0</v>
      </c>
      <c r="G814">
        <v>2</v>
      </c>
      <c r="H814">
        <v>0</v>
      </c>
      <c r="I814">
        <v>0</v>
      </c>
      <c r="K814">
        <v>-1404</v>
      </c>
      <c r="U814" t="s">
        <v>30347</v>
      </c>
      <c r="V814">
        <v>0</v>
      </c>
      <c r="W814">
        <v>22.2</v>
      </c>
      <c r="X814" t="s">
        <v>30348</v>
      </c>
      <c r="Y814" t="s">
        <v>102</v>
      </c>
      <c r="AE814" t="s">
        <v>30349</v>
      </c>
      <c r="AF814">
        <v>2</v>
      </c>
      <c r="AG814" t="s">
        <v>29031</v>
      </c>
    </row>
    <row r="815" spans="2:33">
      <c r="B815" t="s">
        <v>30188</v>
      </c>
      <c r="C815">
        <v>55</v>
      </c>
      <c r="D815" t="s">
        <v>30350</v>
      </c>
      <c r="E815">
        <v>9</v>
      </c>
      <c r="F815">
        <v>0</v>
      </c>
      <c r="G815">
        <v>0</v>
      </c>
      <c r="H815">
        <v>1</v>
      </c>
      <c r="I815">
        <v>0</v>
      </c>
      <c r="K815">
        <v>-3417</v>
      </c>
      <c r="U815" t="s">
        <v>30351</v>
      </c>
      <c r="V815">
        <v>0</v>
      </c>
      <c r="W815">
        <v>11.1</v>
      </c>
      <c r="X815" t="s">
        <v>30352</v>
      </c>
      <c r="Y815" t="s">
        <v>102</v>
      </c>
      <c r="AE815" t="s">
        <v>30353</v>
      </c>
      <c r="AF815">
        <v>1</v>
      </c>
      <c r="AG815" t="s">
        <v>27762</v>
      </c>
    </row>
    <row r="816" spans="2:33">
      <c r="B816" t="s">
        <v>30188</v>
      </c>
      <c r="C816">
        <v>55</v>
      </c>
      <c r="D816" t="s">
        <v>30354</v>
      </c>
      <c r="E816">
        <v>9</v>
      </c>
      <c r="F816">
        <v>0</v>
      </c>
      <c r="G816">
        <v>0</v>
      </c>
      <c r="H816">
        <v>0</v>
      </c>
      <c r="I816">
        <v>1</v>
      </c>
      <c r="K816">
        <v>-10557</v>
      </c>
      <c r="M816" t="s">
        <v>27360</v>
      </c>
      <c r="N816" t="s">
        <v>27383</v>
      </c>
      <c r="O816">
        <v>609038</v>
      </c>
      <c r="U816" t="s">
        <v>30355</v>
      </c>
      <c r="V816">
        <v>0</v>
      </c>
      <c r="W816">
        <v>11.1</v>
      </c>
      <c r="X816" t="s">
        <v>27906</v>
      </c>
      <c r="Y816" t="s">
        <v>102</v>
      </c>
      <c r="Z816">
        <v>1</v>
      </c>
      <c r="AE816" t="s">
        <v>30356</v>
      </c>
      <c r="AF816">
        <v>1</v>
      </c>
      <c r="AG816" t="s">
        <v>27427</v>
      </c>
    </row>
    <row r="817" spans="2:33">
      <c r="B817" t="s">
        <v>30188</v>
      </c>
      <c r="C817">
        <v>55</v>
      </c>
      <c r="D817" t="s">
        <v>30357</v>
      </c>
      <c r="E817">
        <v>11</v>
      </c>
      <c r="F817">
        <v>0</v>
      </c>
      <c r="G817">
        <v>0</v>
      </c>
      <c r="H817">
        <v>0</v>
      </c>
      <c r="I817">
        <v>1</v>
      </c>
      <c r="K817">
        <v>-8030</v>
      </c>
      <c r="U817" t="s">
        <v>30358</v>
      </c>
      <c r="V817">
        <v>0</v>
      </c>
      <c r="W817">
        <v>9.1</v>
      </c>
      <c r="X817" t="s">
        <v>27751</v>
      </c>
      <c r="Y817" t="s">
        <v>102</v>
      </c>
      <c r="AE817" t="s">
        <v>30359</v>
      </c>
      <c r="AF817">
        <v>1</v>
      </c>
      <c r="AG817" t="s">
        <v>27751</v>
      </c>
    </row>
    <row r="818" spans="2:33">
      <c r="B818" t="s">
        <v>30188</v>
      </c>
      <c r="C818">
        <v>55</v>
      </c>
      <c r="D818" t="s">
        <v>30360</v>
      </c>
      <c r="E818">
        <v>6</v>
      </c>
      <c r="F818">
        <v>0</v>
      </c>
      <c r="G818">
        <v>1</v>
      </c>
      <c r="H818">
        <v>0</v>
      </c>
      <c r="I818">
        <v>0</v>
      </c>
      <c r="K818">
        <v>-5038</v>
      </c>
      <c r="U818" t="s">
        <v>30361</v>
      </c>
      <c r="V818">
        <v>0</v>
      </c>
      <c r="W818">
        <v>16.7</v>
      </c>
      <c r="X818" t="s">
        <v>30362</v>
      </c>
      <c r="Y818" t="s">
        <v>102</v>
      </c>
      <c r="AE818" t="s">
        <v>30363</v>
      </c>
      <c r="AF818">
        <v>1</v>
      </c>
      <c r="AG818" t="s">
        <v>28532</v>
      </c>
    </row>
    <row r="819" spans="2:33">
      <c r="B819" t="s">
        <v>30188</v>
      </c>
      <c r="C819">
        <v>55</v>
      </c>
      <c r="D819" t="s">
        <v>30364</v>
      </c>
      <c r="E819">
        <v>6</v>
      </c>
      <c r="F819">
        <v>0</v>
      </c>
      <c r="G819">
        <v>0</v>
      </c>
      <c r="H819">
        <v>1</v>
      </c>
      <c r="I819">
        <v>0</v>
      </c>
      <c r="K819" t="s">
        <v>30365</v>
      </c>
      <c r="M819" t="s">
        <v>27360</v>
      </c>
      <c r="N819" t="s">
        <v>27361</v>
      </c>
      <c r="O819">
        <v>612034</v>
      </c>
      <c r="U819" t="s">
        <v>30366</v>
      </c>
      <c r="V819">
        <v>0</v>
      </c>
      <c r="W819">
        <v>16.7</v>
      </c>
      <c r="X819" t="s">
        <v>30367</v>
      </c>
      <c r="Y819" t="s">
        <v>102</v>
      </c>
      <c r="Z819">
        <v>1</v>
      </c>
      <c r="AE819" t="s">
        <v>30368</v>
      </c>
      <c r="AF819">
        <v>1</v>
      </c>
      <c r="AG819" t="s">
        <v>27376</v>
      </c>
    </row>
    <row r="820" spans="2:33">
      <c r="B820" t="s">
        <v>30188</v>
      </c>
      <c r="C820">
        <v>55</v>
      </c>
      <c r="D820" t="s">
        <v>30369</v>
      </c>
      <c r="E820">
        <v>6</v>
      </c>
      <c r="F820">
        <v>0</v>
      </c>
      <c r="G820">
        <v>0</v>
      </c>
      <c r="H820">
        <v>1</v>
      </c>
      <c r="I820">
        <v>0</v>
      </c>
      <c r="K820">
        <v>-4727</v>
      </c>
      <c r="U820" t="s">
        <v>30370</v>
      </c>
      <c r="V820">
        <v>0</v>
      </c>
      <c r="W820">
        <v>16.7</v>
      </c>
      <c r="X820" t="s">
        <v>30371</v>
      </c>
      <c r="Y820" t="s">
        <v>102</v>
      </c>
      <c r="AE820" t="s">
        <v>30372</v>
      </c>
      <c r="AF820">
        <v>1</v>
      </c>
      <c r="AG820" t="s">
        <v>30373</v>
      </c>
    </row>
    <row r="821" spans="2:33">
      <c r="B821" t="s">
        <v>30188</v>
      </c>
      <c r="C821">
        <v>55</v>
      </c>
      <c r="D821" t="s">
        <v>30374</v>
      </c>
      <c r="E821">
        <v>6</v>
      </c>
      <c r="F821">
        <v>0</v>
      </c>
      <c r="G821">
        <v>0</v>
      </c>
      <c r="H821">
        <v>0</v>
      </c>
      <c r="I821">
        <v>1</v>
      </c>
      <c r="K821" t="s">
        <v>30375</v>
      </c>
      <c r="U821" t="s">
        <v>30376</v>
      </c>
      <c r="V821">
        <v>0</v>
      </c>
      <c r="W821">
        <v>16.7</v>
      </c>
      <c r="X821" t="s">
        <v>28708</v>
      </c>
      <c r="Y821" t="s">
        <v>102</v>
      </c>
      <c r="AE821" t="s">
        <v>30377</v>
      </c>
      <c r="AF821">
        <v>1</v>
      </c>
      <c r="AG821" t="s">
        <v>27376</v>
      </c>
    </row>
    <row r="822" spans="2:33">
      <c r="B822" t="s">
        <v>30188</v>
      </c>
      <c r="C822">
        <v>55</v>
      </c>
      <c r="D822" t="s">
        <v>30378</v>
      </c>
      <c r="E822">
        <v>6</v>
      </c>
      <c r="F822">
        <v>0</v>
      </c>
      <c r="G822">
        <v>1</v>
      </c>
      <c r="H822">
        <v>0</v>
      </c>
      <c r="I822">
        <v>0</v>
      </c>
      <c r="K822" t="s">
        <v>30379</v>
      </c>
      <c r="L822" t="s">
        <v>30380</v>
      </c>
      <c r="M822" t="s">
        <v>27360</v>
      </c>
      <c r="N822" t="s">
        <v>27361</v>
      </c>
      <c r="O822">
        <v>557630</v>
      </c>
      <c r="U822" t="s">
        <v>30381</v>
      </c>
      <c r="V822">
        <v>0</v>
      </c>
      <c r="W822">
        <v>16.7</v>
      </c>
      <c r="X822" t="s">
        <v>30382</v>
      </c>
      <c r="Y822" t="s">
        <v>102</v>
      </c>
      <c r="AE822" t="s">
        <v>30383</v>
      </c>
      <c r="AF822">
        <v>1</v>
      </c>
      <c r="AG822" t="s">
        <v>28532</v>
      </c>
    </row>
    <row r="823" spans="2:33">
      <c r="B823" t="s">
        <v>30188</v>
      </c>
      <c r="C823">
        <v>55</v>
      </c>
      <c r="D823" t="s">
        <v>30384</v>
      </c>
      <c r="E823">
        <v>6</v>
      </c>
      <c r="F823">
        <v>0</v>
      </c>
      <c r="G823">
        <v>5</v>
      </c>
      <c r="H823">
        <v>0</v>
      </c>
      <c r="I823">
        <v>0</v>
      </c>
      <c r="K823">
        <v>-2121</v>
      </c>
      <c r="U823" t="s">
        <v>30385</v>
      </c>
      <c r="V823">
        <v>0</v>
      </c>
      <c r="W823">
        <v>83.3</v>
      </c>
      <c r="X823" t="s">
        <v>28461</v>
      </c>
      <c r="Y823" t="s">
        <v>103</v>
      </c>
      <c r="AE823" t="s">
        <v>27571</v>
      </c>
      <c r="AF823">
        <v>5</v>
      </c>
    </row>
    <row r="824" spans="2:33">
      <c r="B824" t="s">
        <v>30188</v>
      </c>
      <c r="C824">
        <v>55</v>
      </c>
      <c r="D824" t="s">
        <v>30386</v>
      </c>
      <c r="E824">
        <v>6</v>
      </c>
      <c r="F824">
        <v>0</v>
      </c>
      <c r="G824">
        <v>1</v>
      </c>
      <c r="H824">
        <v>0</v>
      </c>
      <c r="I824">
        <v>0</v>
      </c>
      <c r="K824">
        <v>-8430</v>
      </c>
      <c r="U824" t="s">
        <v>30387</v>
      </c>
      <c r="V824">
        <v>0</v>
      </c>
      <c r="W824">
        <v>16.7</v>
      </c>
      <c r="X824" t="s">
        <v>30388</v>
      </c>
      <c r="Y824" t="s">
        <v>102</v>
      </c>
      <c r="AE824" t="s">
        <v>30389</v>
      </c>
      <c r="AF824">
        <v>1</v>
      </c>
      <c r="AG824" t="s">
        <v>30390</v>
      </c>
    </row>
    <row r="825" spans="2:33">
      <c r="B825" t="s">
        <v>30188</v>
      </c>
      <c r="C825">
        <v>55</v>
      </c>
      <c r="D825" t="s">
        <v>30391</v>
      </c>
      <c r="E825">
        <v>6</v>
      </c>
      <c r="F825">
        <v>0</v>
      </c>
      <c r="G825">
        <v>0</v>
      </c>
      <c r="H825">
        <v>1</v>
      </c>
      <c r="I825">
        <v>0</v>
      </c>
      <c r="K825" t="s">
        <v>30392</v>
      </c>
      <c r="M825" t="s">
        <v>27360</v>
      </c>
      <c r="N825" t="s">
        <v>27361</v>
      </c>
      <c r="O825">
        <v>351620</v>
      </c>
      <c r="U825" t="s">
        <v>30393</v>
      </c>
      <c r="V825">
        <v>0</v>
      </c>
      <c r="W825">
        <v>16.7</v>
      </c>
      <c r="X825" t="s">
        <v>27512</v>
      </c>
      <c r="Y825" t="s">
        <v>102</v>
      </c>
      <c r="Z825">
        <v>2</v>
      </c>
      <c r="AE825" t="s">
        <v>30394</v>
      </c>
      <c r="AF825">
        <v>1</v>
      </c>
      <c r="AG825" t="s">
        <v>27512</v>
      </c>
    </row>
    <row r="826" spans="2:33">
      <c r="B826" t="s">
        <v>30188</v>
      </c>
      <c r="C826">
        <v>55</v>
      </c>
      <c r="D826" t="s">
        <v>30395</v>
      </c>
      <c r="E826">
        <v>6</v>
      </c>
      <c r="F826">
        <v>0</v>
      </c>
      <c r="G826">
        <v>0</v>
      </c>
      <c r="H826">
        <v>0</v>
      </c>
      <c r="I826">
        <v>1</v>
      </c>
      <c r="K826">
        <v>-10129</v>
      </c>
      <c r="U826" t="s">
        <v>30396</v>
      </c>
      <c r="V826">
        <v>0</v>
      </c>
      <c r="W826">
        <v>16.7</v>
      </c>
      <c r="X826" t="s">
        <v>27519</v>
      </c>
      <c r="Y826" t="s">
        <v>102</v>
      </c>
      <c r="AE826" t="s">
        <v>30397</v>
      </c>
      <c r="AF826">
        <v>1</v>
      </c>
      <c r="AG826" t="s">
        <v>27519</v>
      </c>
    </row>
    <row r="827" spans="2:33">
      <c r="B827" t="s">
        <v>30188</v>
      </c>
      <c r="C827">
        <v>55</v>
      </c>
      <c r="D827" t="s">
        <v>30398</v>
      </c>
      <c r="E827">
        <v>6</v>
      </c>
      <c r="F827">
        <v>0</v>
      </c>
      <c r="G827">
        <v>1</v>
      </c>
      <c r="H827">
        <v>0</v>
      </c>
      <c r="I827">
        <v>0</v>
      </c>
      <c r="K827">
        <v>-3789</v>
      </c>
      <c r="M827" t="s">
        <v>27360</v>
      </c>
      <c r="N827" t="s">
        <v>27383</v>
      </c>
      <c r="O827">
        <v>444979</v>
      </c>
      <c r="U827" t="s">
        <v>30399</v>
      </c>
      <c r="V827">
        <v>0</v>
      </c>
      <c r="W827">
        <v>16.7</v>
      </c>
      <c r="X827" t="s">
        <v>30400</v>
      </c>
      <c r="Y827" t="s">
        <v>102</v>
      </c>
      <c r="Z827">
        <v>3</v>
      </c>
      <c r="AE827" t="s">
        <v>30401</v>
      </c>
      <c r="AF827">
        <v>1</v>
      </c>
      <c r="AG827" t="s">
        <v>30402</v>
      </c>
    </row>
    <row r="828" spans="2:33">
      <c r="B828" t="s">
        <v>30188</v>
      </c>
      <c r="C828">
        <v>55</v>
      </c>
      <c r="D828" t="s">
        <v>30403</v>
      </c>
      <c r="E828">
        <v>6</v>
      </c>
      <c r="F828">
        <v>0</v>
      </c>
      <c r="G828">
        <v>0</v>
      </c>
      <c r="H828">
        <v>0</v>
      </c>
      <c r="I828">
        <v>1</v>
      </c>
      <c r="K828" t="s">
        <v>30404</v>
      </c>
      <c r="U828" t="s">
        <v>30405</v>
      </c>
      <c r="V828">
        <v>0</v>
      </c>
      <c r="W828">
        <v>16.7</v>
      </c>
      <c r="X828" t="s">
        <v>30406</v>
      </c>
      <c r="Y828" t="s">
        <v>102</v>
      </c>
      <c r="AE828" t="s">
        <v>30407</v>
      </c>
      <c r="AF828">
        <v>1</v>
      </c>
      <c r="AG828" t="s">
        <v>27861</v>
      </c>
    </row>
    <row r="829" spans="2:33">
      <c r="B829" t="s">
        <v>30188</v>
      </c>
      <c r="C829">
        <v>55</v>
      </c>
      <c r="D829" t="s">
        <v>30408</v>
      </c>
      <c r="E829">
        <v>10</v>
      </c>
      <c r="F829">
        <v>0</v>
      </c>
      <c r="G829">
        <v>1</v>
      </c>
      <c r="H829">
        <v>0</v>
      </c>
      <c r="I829">
        <v>0</v>
      </c>
      <c r="K829" t="s">
        <v>30409</v>
      </c>
      <c r="U829" t="s">
        <v>30410</v>
      </c>
      <c r="V829">
        <v>0</v>
      </c>
      <c r="W829">
        <v>10</v>
      </c>
      <c r="X829" t="s">
        <v>27420</v>
      </c>
      <c r="Y829" t="s">
        <v>102</v>
      </c>
      <c r="AE829" t="s">
        <v>30411</v>
      </c>
      <c r="AF829">
        <v>1</v>
      </c>
      <c r="AG829" t="s">
        <v>27420</v>
      </c>
    </row>
    <row r="830" spans="2:33">
      <c r="B830" t="s">
        <v>30188</v>
      </c>
      <c r="C830">
        <v>55</v>
      </c>
      <c r="D830" t="s">
        <v>30412</v>
      </c>
      <c r="E830">
        <v>10</v>
      </c>
      <c r="F830">
        <v>0</v>
      </c>
      <c r="G830">
        <v>1</v>
      </c>
      <c r="H830">
        <v>0</v>
      </c>
      <c r="I830">
        <v>0</v>
      </c>
      <c r="K830">
        <v>-6862</v>
      </c>
      <c r="M830" t="s">
        <v>27360</v>
      </c>
      <c r="N830" t="s">
        <v>27383</v>
      </c>
      <c r="O830">
        <v>660358</v>
      </c>
      <c r="U830" t="s">
        <v>30413</v>
      </c>
      <c r="V830">
        <v>0</v>
      </c>
      <c r="W830">
        <v>10</v>
      </c>
      <c r="X830" t="s">
        <v>30414</v>
      </c>
      <c r="Y830" t="s">
        <v>102</v>
      </c>
      <c r="Z830">
        <v>1</v>
      </c>
      <c r="AE830" t="s">
        <v>30415</v>
      </c>
      <c r="AF830">
        <v>1</v>
      </c>
      <c r="AG830" t="s">
        <v>30416</v>
      </c>
    </row>
    <row r="831" spans="2:33">
      <c r="B831" t="s">
        <v>30188</v>
      </c>
      <c r="C831">
        <v>55</v>
      </c>
      <c r="D831" t="s">
        <v>30417</v>
      </c>
      <c r="E831">
        <v>3</v>
      </c>
      <c r="F831">
        <v>1</v>
      </c>
      <c r="G831">
        <v>0</v>
      </c>
      <c r="H831">
        <v>0</v>
      </c>
      <c r="I831">
        <v>1</v>
      </c>
      <c r="K831">
        <v>-2933</v>
      </c>
      <c r="U831" t="s">
        <v>30418</v>
      </c>
      <c r="V831">
        <v>33.299999999999997</v>
      </c>
      <c r="W831">
        <v>66.7</v>
      </c>
      <c r="X831" t="s">
        <v>30196</v>
      </c>
      <c r="Y831" t="s">
        <v>103</v>
      </c>
      <c r="AE831" t="s">
        <v>27404</v>
      </c>
      <c r="AF831">
        <v>2</v>
      </c>
    </row>
    <row r="832" spans="2:33">
      <c r="B832" t="s">
        <v>30188</v>
      </c>
      <c r="C832">
        <v>55</v>
      </c>
      <c r="D832" t="s">
        <v>30419</v>
      </c>
      <c r="E832">
        <v>6</v>
      </c>
      <c r="F832">
        <v>0</v>
      </c>
      <c r="G832">
        <v>5</v>
      </c>
      <c r="H832">
        <v>0</v>
      </c>
      <c r="I832">
        <v>0</v>
      </c>
      <c r="K832">
        <v>-9725</v>
      </c>
      <c r="U832" t="s">
        <v>30420</v>
      </c>
      <c r="V832">
        <v>0</v>
      </c>
      <c r="W832">
        <v>83.3</v>
      </c>
      <c r="X832" t="s">
        <v>30196</v>
      </c>
      <c r="Y832" t="s">
        <v>103</v>
      </c>
      <c r="AE832" t="s">
        <v>27571</v>
      </c>
      <c r="AF832">
        <v>5</v>
      </c>
    </row>
    <row r="833" spans="2:33">
      <c r="B833" t="s">
        <v>30188</v>
      </c>
      <c r="C833">
        <v>55</v>
      </c>
      <c r="D833" t="s">
        <v>30421</v>
      </c>
      <c r="E833">
        <v>6</v>
      </c>
      <c r="F833">
        <v>0</v>
      </c>
      <c r="G833">
        <v>0</v>
      </c>
      <c r="H833">
        <v>0</v>
      </c>
      <c r="I833">
        <v>1</v>
      </c>
      <c r="K833">
        <v>-2777</v>
      </c>
      <c r="L833" t="s">
        <v>30422</v>
      </c>
      <c r="M833" t="s">
        <v>27360</v>
      </c>
      <c r="N833" t="s">
        <v>27361</v>
      </c>
      <c r="O833">
        <v>584460</v>
      </c>
      <c r="U833" t="s">
        <v>30423</v>
      </c>
      <c r="V833">
        <v>0</v>
      </c>
      <c r="W833">
        <v>16.7</v>
      </c>
      <c r="X833" t="s">
        <v>30424</v>
      </c>
      <c r="Y833" t="s">
        <v>102</v>
      </c>
      <c r="AE833" t="s">
        <v>30425</v>
      </c>
      <c r="AF833">
        <v>1</v>
      </c>
      <c r="AG833" t="s">
        <v>27438</v>
      </c>
    </row>
    <row r="834" spans="2:33">
      <c r="B834" t="s">
        <v>30188</v>
      </c>
      <c r="C834">
        <v>55</v>
      </c>
      <c r="D834" t="s">
        <v>30426</v>
      </c>
      <c r="E834">
        <v>6</v>
      </c>
      <c r="F834">
        <v>0</v>
      </c>
      <c r="G834">
        <v>1</v>
      </c>
      <c r="H834">
        <v>0</v>
      </c>
      <c r="I834">
        <v>0</v>
      </c>
      <c r="K834">
        <v>-10092</v>
      </c>
      <c r="U834" t="s">
        <v>30427</v>
      </c>
      <c r="V834">
        <v>0</v>
      </c>
      <c r="W834">
        <v>16.7</v>
      </c>
      <c r="X834" t="s">
        <v>29096</v>
      </c>
      <c r="Y834" t="s">
        <v>102</v>
      </c>
      <c r="AE834" t="s">
        <v>30428</v>
      </c>
      <c r="AF834">
        <v>1</v>
      </c>
      <c r="AG834" t="s">
        <v>27459</v>
      </c>
    </row>
    <row r="835" spans="2:33">
      <c r="B835" t="s">
        <v>30188</v>
      </c>
      <c r="C835">
        <v>55</v>
      </c>
      <c r="D835" t="s">
        <v>30429</v>
      </c>
      <c r="E835">
        <v>6</v>
      </c>
      <c r="F835">
        <v>0</v>
      </c>
      <c r="G835">
        <v>0</v>
      </c>
      <c r="H835">
        <v>0</v>
      </c>
      <c r="I835">
        <v>1</v>
      </c>
      <c r="K835">
        <v>-2447</v>
      </c>
      <c r="M835" t="s">
        <v>27360</v>
      </c>
      <c r="N835" t="s">
        <v>27361</v>
      </c>
      <c r="O835">
        <v>670205</v>
      </c>
      <c r="U835" t="s">
        <v>30430</v>
      </c>
      <c r="V835">
        <v>0</v>
      </c>
      <c r="W835">
        <v>16.7</v>
      </c>
      <c r="X835" t="s">
        <v>30431</v>
      </c>
      <c r="Y835" t="s">
        <v>102</v>
      </c>
      <c r="Z835">
        <v>1</v>
      </c>
      <c r="AE835" t="s">
        <v>30432</v>
      </c>
      <c r="AF835">
        <v>1</v>
      </c>
      <c r="AG835" t="s">
        <v>27751</v>
      </c>
    </row>
    <row r="836" spans="2:33">
      <c r="B836" t="s">
        <v>30188</v>
      </c>
      <c r="C836">
        <v>55</v>
      </c>
      <c r="D836" t="s">
        <v>30433</v>
      </c>
      <c r="E836">
        <v>6</v>
      </c>
      <c r="F836">
        <v>0</v>
      </c>
      <c r="G836">
        <v>1</v>
      </c>
      <c r="H836">
        <v>0</v>
      </c>
      <c r="I836">
        <v>0</v>
      </c>
      <c r="K836">
        <v>-8548</v>
      </c>
      <c r="M836" t="s">
        <v>27360</v>
      </c>
      <c r="N836" t="s">
        <v>27383</v>
      </c>
      <c r="O836">
        <v>521750</v>
      </c>
      <c r="U836" t="s">
        <v>30434</v>
      </c>
      <c r="V836">
        <v>0</v>
      </c>
      <c r="W836">
        <v>16.7</v>
      </c>
      <c r="X836" t="s">
        <v>30435</v>
      </c>
      <c r="Y836" t="s">
        <v>102</v>
      </c>
      <c r="Z836">
        <v>3</v>
      </c>
      <c r="AE836" t="s">
        <v>30436</v>
      </c>
      <c r="AF836">
        <v>1</v>
      </c>
      <c r="AG836" t="s">
        <v>27427</v>
      </c>
    </row>
    <row r="837" spans="2:33">
      <c r="B837" t="s">
        <v>30188</v>
      </c>
      <c r="C837">
        <v>55</v>
      </c>
      <c r="D837" t="s">
        <v>30437</v>
      </c>
      <c r="E837">
        <v>7</v>
      </c>
      <c r="F837">
        <v>0</v>
      </c>
      <c r="G837">
        <v>0</v>
      </c>
      <c r="H837">
        <v>0</v>
      </c>
      <c r="I837">
        <v>1</v>
      </c>
      <c r="K837">
        <v>-4436</v>
      </c>
      <c r="U837" t="s">
        <v>30438</v>
      </c>
      <c r="V837">
        <v>0</v>
      </c>
      <c r="W837">
        <v>14.3</v>
      </c>
      <c r="X837" t="s">
        <v>27614</v>
      </c>
      <c r="Y837" t="s">
        <v>102</v>
      </c>
      <c r="AE837" t="s">
        <v>30439</v>
      </c>
      <c r="AF837">
        <v>1</v>
      </c>
      <c r="AG837" t="s">
        <v>27427</v>
      </c>
    </row>
    <row r="838" spans="2:33">
      <c r="B838" t="s">
        <v>30188</v>
      </c>
      <c r="C838">
        <v>55</v>
      </c>
      <c r="D838" t="s">
        <v>30440</v>
      </c>
      <c r="E838">
        <v>7</v>
      </c>
      <c r="F838">
        <v>0</v>
      </c>
      <c r="G838">
        <v>1</v>
      </c>
      <c r="H838">
        <v>0</v>
      </c>
      <c r="I838">
        <v>0</v>
      </c>
      <c r="K838">
        <v>15152927888</v>
      </c>
      <c r="M838" t="s">
        <v>27360</v>
      </c>
      <c r="N838" t="s">
        <v>27361</v>
      </c>
      <c r="O838">
        <v>583058</v>
      </c>
      <c r="U838" t="s">
        <v>30441</v>
      </c>
      <c r="V838">
        <v>0</v>
      </c>
      <c r="W838">
        <v>14.3</v>
      </c>
      <c r="X838" t="s">
        <v>30442</v>
      </c>
      <c r="Y838" t="s">
        <v>102</v>
      </c>
      <c r="Z838">
        <v>1</v>
      </c>
      <c r="AE838" t="s">
        <v>30443</v>
      </c>
      <c r="AF838">
        <v>1</v>
      </c>
      <c r="AG838" t="s">
        <v>27861</v>
      </c>
    </row>
    <row r="839" spans="2:33">
      <c r="B839" t="s">
        <v>30188</v>
      </c>
      <c r="C839">
        <v>55</v>
      </c>
      <c r="D839" t="s">
        <v>30444</v>
      </c>
      <c r="E839">
        <v>7</v>
      </c>
      <c r="F839">
        <v>3</v>
      </c>
      <c r="G839">
        <v>0</v>
      </c>
      <c r="H839">
        <v>0</v>
      </c>
      <c r="I839">
        <v>0</v>
      </c>
      <c r="K839" t="s">
        <v>30445</v>
      </c>
      <c r="U839" t="s">
        <v>30446</v>
      </c>
      <c r="V839">
        <v>42.9</v>
      </c>
      <c r="W839">
        <v>42.9</v>
      </c>
      <c r="X839" t="s">
        <v>28461</v>
      </c>
      <c r="Y839" t="s">
        <v>103</v>
      </c>
      <c r="AE839" t="s">
        <v>30447</v>
      </c>
      <c r="AF839">
        <v>3</v>
      </c>
    </row>
    <row r="840" spans="2:33">
      <c r="B840" t="s">
        <v>30188</v>
      </c>
      <c r="C840">
        <v>55</v>
      </c>
      <c r="D840" t="s">
        <v>30448</v>
      </c>
      <c r="E840">
        <v>7</v>
      </c>
      <c r="F840">
        <v>0</v>
      </c>
      <c r="G840">
        <v>1</v>
      </c>
      <c r="H840">
        <v>0</v>
      </c>
      <c r="I840">
        <v>0</v>
      </c>
      <c r="K840">
        <v>17089424700</v>
      </c>
      <c r="U840" t="s">
        <v>30449</v>
      </c>
      <c r="V840">
        <v>0</v>
      </c>
      <c r="W840">
        <v>14.3</v>
      </c>
      <c r="X840" t="s">
        <v>27427</v>
      </c>
      <c r="Y840" t="s">
        <v>102</v>
      </c>
      <c r="AE840" t="s">
        <v>30450</v>
      </c>
      <c r="AF840">
        <v>1</v>
      </c>
      <c r="AG840" t="s">
        <v>27427</v>
      </c>
    </row>
    <row r="841" spans="2:33">
      <c r="B841" t="s">
        <v>30188</v>
      </c>
      <c r="C841">
        <v>55</v>
      </c>
      <c r="D841" t="s">
        <v>30451</v>
      </c>
      <c r="E841">
        <v>3</v>
      </c>
      <c r="F841">
        <v>1</v>
      </c>
      <c r="G841">
        <v>1</v>
      </c>
      <c r="H841">
        <v>0</v>
      </c>
      <c r="I841">
        <v>0</v>
      </c>
      <c r="K841" t="s">
        <v>30452</v>
      </c>
      <c r="U841" t="s">
        <v>30453</v>
      </c>
      <c r="V841">
        <v>33.299999999999997</v>
      </c>
      <c r="W841">
        <v>66.7</v>
      </c>
      <c r="X841" t="s">
        <v>30454</v>
      </c>
      <c r="Y841" t="s">
        <v>103</v>
      </c>
      <c r="AE841" t="s">
        <v>30316</v>
      </c>
      <c r="AF841">
        <v>2</v>
      </c>
    </row>
    <row r="842" spans="2:33">
      <c r="B842" t="s">
        <v>30188</v>
      </c>
      <c r="C842">
        <v>55</v>
      </c>
      <c r="D842" t="s">
        <v>30455</v>
      </c>
      <c r="E842">
        <v>7</v>
      </c>
      <c r="F842">
        <v>0</v>
      </c>
      <c r="G842">
        <v>0</v>
      </c>
      <c r="H842">
        <v>1</v>
      </c>
      <c r="I842">
        <v>0</v>
      </c>
      <c r="K842">
        <v>-8900</v>
      </c>
      <c r="U842" t="s">
        <v>30456</v>
      </c>
      <c r="V842">
        <v>0</v>
      </c>
      <c r="W842">
        <v>14.3</v>
      </c>
      <c r="X842" t="s">
        <v>30457</v>
      </c>
      <c r="Y842" t="s">
        <v>102</v>
      </c>
      <c r="AE842" t="s">
        <v>30458</v>
      </c>
      <c r="AF842">
        <v>1</v>
      </c>
      <c r="AG842" t="s">
        <v>30459</v>
      </c>
    </row>
    <row r="843" spans="2:33">
      <c r="B843" t="s">
        <v>30188</v>
      </c>
      <c r="C843">
        <v>55</v>
      </c>
      <c r="D843" t="s">
        <v>30460</v>
      </c>
      <c r="E843">
        <v>7</v>
      </c>
      <c r="F843">
        <v>3</v>
      </c>
      <c r="G843">
        <v>0</v>
      </c>
      <c r="H843">
        <v>0</v>
      </c>
      <c r="I843">
        <v>0</v>
      </c>
      <c r="K843" t="s">
        <v>30461</v>
      </c>
      <c r="U843" t="s">
        <v>30462</v>
      </c>
      <c r="V843">
        <v>42.9</v>
      </c>
      <c r="W843">
        <v>42.9</v>
      </c>
      <c r="X843" t="s">
        <v>30463</v>
      </c>
      <c r="Y843" t="s">
        <v>103</v>
      </c>
      <c r="AE843" t="s">
        <v>30464</v>
      </c>
      <c r="AF843">
        <v>3</v>
      </c>
      <c r="AG843" t="s">
        <v>27861</v>
      </c>
    </row>
    <row r="844" spans="2:33">
      <c r="B844" t="s">
        <v>30188</v>
      </c>
      <c r="C844">
        <v>55</v>
      </c>
      <c r="D844" t="s">
        <v>30465</v>
      </c>
      <c r="E844">
        <v>7</v>
      </c>
      <c r="F844">
        <v>0</v>
      </c>
      <c r="G844">
        <v>0</v>
      </c>
      <c r="H844">
        <v>0</v>
      </c>
      <c r="I844">
        <v>1</v>
      </c>
      <c r="K844">
        <v>-7419</v>
      </c>
      <c r="U844" t="s">
        <v>30466</v>
      </c>
      <c r="V844">
        <v>0</v>
      </c>
      <c r="W844">
        <v>14.3</v>
      </c>
      <c r="X844" t="s">
        <v>30467</v>
      </c>
      <c r="Y844" t="s">
        <v>102</v>
      </c>
      <c r="AE844" t="s">
        <v>30468</v>
      </c>
      <c r="AF844">
        <v>1</v>
      </c>
      <c r="AG844" t="s">
        <v>30469</v>
      </c>
    </row>
    <row r="845" spans="2:33">
      <c r="B845" t="s">
        <v>30188</v>
      </c>
      <c r="C845">
        <v>55</v>
      </c>
      <c r="D845" t="s">
        <v>30470</v>
      </c>
      <c r="E845">
        <v>7</v>
      </c>
      <c r="F845">
        <v>0</v>
      </c>
      <c r="G845">
        <v>0</v>
      </c>
      <c r="H845">
        <v>0</v>
      </c>
      <c r="I845">
        <v>1</v>
      </c>
      <c r="K845">
        <v>-7775</v>
      </c>
      <c r="U845" t="s">
        <v>30471</v>
      </c>
      <c r="V845">
        <v>0</v>
      </c>
      <c r="W845">
        <v>14.3</v>
      </c>
      <c r="X845" t="s">
        <v>30472</v>
      </c>
      <c r="Y845" t="s">
        <v>102</v>
      </c>
      <c r="AE845" t="s">
        <v>30473</v>
      </c>
      <c r="AF845">
        <v>1</v>
      </c>
      <c r="AG845" t="s">
        <v>30474</v>
      </c>
    </row>
    <row r="846" spans="2:33">
      <c r="B846" t="s">
        <v>30188</v>
      </c>
      <c r="C846">
        <v>55</v>
      </c>
      <c r="D846" t="s">
        <v>30475</v>
      </c>
      <c r="E846">
        <v>7</v>
      </c>
      <c r="F846">
        <v>0</v>
      </c>
      <c r="G846">
        <v>1</v>
      </c>
      <c r="H846">
        <v>0</v>
      </c>
      <c r="I846">
        <v>0</v>
      </c>
      <c r="K846">
        <v>-3265</v>
      </c>
      <c r="U846" t="s">
        <v>30476</v>
      </c>
      <c r="V846">
        <v>0</v>
      </c>
      <c r="W846">
        <v>14.3</v>
      </c>
      <c r="X846" t="s">
        <v>30477</v>
      </c>
      <c r="Y846" t="s">
        <v>102</v>
      </c>
      <c r="AE846" t="s">
        <v>30478</v>
      </c>
      <c r="AF846">
        <v>1</v>
      </c>
      <c r="AG846" t="s">
        <v>27722</v>
      </c>
    </row>
    <row r="847" spans="2:33">
      <c r="B847" t="s">
        <v>30188</v>
      </c>
      <c r="C847">
        <v>55</v>
      </c>
      <c r="D847" t="s">
        <v>30479</v>
      </c>
      <c r="E847">
        <v>3</v>
      </c>
      <c r="F847">
        <v>1</v>
      </c>
      <c r="G847">
        <v>0</v>
      </c>
      <c r="H847">
        <v>0</v>
      </c>
      <c r="I847">
        <v>1</v>
      </c>
      <c r="K847">
        <v>-5940</v>
      </c>
      <c r="U847" t="s">
        <v>30480</v>
      </c>
      <c r="V847">
        <v>33.299999999999997</v>
      </c>
      <c r="W847">
        <v>66.7</v>
      </c>
      <c r="X847" t="s">
        <v>30481</v>
      </c>
      <c r="Y847" t="s">
        <v>103</v>
      </c>
      <c r="AE847" t="s">
        <v>30482</v>
      </c>
      <c r="AF847">
        <v>2</v>
      </c>
    </row>
    <row r="848" spans="2:33">
      <c r="B848" t="s">
        <v>30188</v>
      </c>
      <c r="C848">
        <v>55</v>
      </c>
      <c r="D848" t="s">
        <v>30483</v>
      </c>
      <c r="E848">
        <v>10</v>
      </c>
      <c r="F848">
        <v>0</v>
      </c>
      <c r="G848">
        <v>1</v>
      </c>
      <c r="H848">
        <v>0</v>
      </c>
      <c r="I848">
        <v>0</v>
      </c>
      <c r="K848">
        <v>-10128</v>
      </c>
      <c r="L848" t="s">
        <v>30484</v>
      </c>
      <c r="M848" t="s">
        <v>27360</v>
      </c>
      <c r="N848" t="s">
        <v>27361</v>
      </c>
      <c r="O848">
        <v>532738</v>
      </c>
      <c r="U848" t="s">
        <v>30485</v>
      </c>
      <c r="V848">
        <v>0</v>
      </c>
      <c r="W848">
        <v>10</v>
      </c>
      <c r="X848" t="s">
        <v>30241</v>
      </c>
      <c r="Y848" t="s">
        <v>102</v>
      </c>
      <c r="AE848" t="s">
        <v>30486</v>
      </c>
      <c r="AF848">
        <v>1</v>
      </c>
      <c r="AG848" t="s">
        <v>27576</v>
      </c>
    </row>
    <row r="849" spans="2:33">
      <c r="B849" t="s">
        <v>30188</v>
      </c>
      <c r="C849">
        <v>55</v>
      </c>
      <c r="D849" t="s">
        <v>30487</v>
      </c>
      <c r="E849">
        <v>3</v>
      </c>
      <c r="F849">
        <v>1</v>
      </c>
      <c r="G849">
        <v>0</v>
      </c>
      <c r="H849">
        <v>1</v>
      </c>
      <c r="I849">
        <v>0</v>
      </c>
      <c r="K849">
        <v>-6166</v>
      </c>
      <c r="M849" t="s">
        <v>27360</v>
      </c>
      <c r="N849" t="s">
        <v>27361</v>
      </c>
      <c r="O849">
        <v>636411</v>
      </c>
      <c r="U849" t="s">
        <v>30488</v>
      </c>
      <c r="V849">
        <v>33.299999999999997</v>
      </c>
      <c r="W849">
        <v>66.7</v>
      </c>
      <c r="X849" t="s">
        <v>30489</v>
      </c>
      <c r="Y849" t="s">
        <v>103</v>
      </c>
      <c r="Z849">
        <v>1</v>
      </c>
      <c r="AE849" t="s">
        <v>30490</v>
      </c>
      <c r="AF849">
        <v>2</v>
      </c>
    </row>
    <row r="850" spans="2:33">
      <c r="B850" t="s">
        <v>30188</v>
      </c>
      <c r="C850">
        <v>55</v>
      </c>
      <c r="D850" t="s">
        <v>30491</v>
      </c>
      <c r="E850">
        <v>3</v>
      </c>
      <c r="F850">
        <v>1</v>
      </c>
      <c r="G850">
        <v>0</v>
      </c>
      <c r="H850">
        <v>0</v>
      </c>
      <c r="I850">
        <v>1</v>
      </c>
      <c r="K850">
        <v>-7352</v>
      </c>
      <c r="U850" t="s">
        <v>30492</v>
      </c>
      <c r="V850">
        <v>33.299999999999997</v>
      </c>
      <c r="W850">
        <v>66.7</v>
      </c>
      <c r="X850" t="s">
        <v>30493</v>
      </c>
      <c r="Y850" t="s">
        <v>103</v>
      </c>
      <c r="AE850" t="s">
        <v>30494</v>
      </c>
      <c r="AF850">
        <v>2</v>
      </c>
    </row>
    <row r="851" spans="2:33">
      <c r="B851" t="s">
        <v>30188</v>
      </c>
      <c r="C851">
        <v>55</v>
      </c>
      <c r="D851" t="s">
        <v>30495</v>
      </c>
      <c r="E851">
        <v>3</v>
      </c>
      <c r="F851">
        <v>1</v>
      </c>
      <c r="G851">
        <v>1</v>
      </c>
      <c r="H851">
        <v>0</v>
      </c>
      <c r="I851">
        <v>0</v>
      </c>
      <c r="K851" t="s">
        <v>30496</v>
      </c>
      <c r="L851" t="s">
        <v>30497</v>
      </c>
      <c r="M851" t="s">
        <v>27360</v>
      </c>
      <c r="N851" t="s">
        <v>27361</v>
      </c>
      <c r="O851">
        <v>626701</v>
      </c>
      <c r="U851" t="s">
        <v>30498</v>
      </c>
      <c r="V851">
        <v>33.299999999999997</v>
      </c>
      <c r="W851">
        <v>66.7</v>
      </c>
      <c r="X851" t="s">
        <v>30499</v>
      </c>
      <c r="Y851" t="s">
        <v>103</v>
      </c>
      <c r="AE851" t="s">
        <v>30316</v>
      </c>
      <c r="AF851">
        <v>2</v>
      </c>
    </row>
    <row r="852" spans="2:33">
      <c r="B852" t="s">
        <v>30188</v>
      </c>
      <c r="C852">
        <v>55</v>
      </c>
      <c r="D852" t="s">
        <v>30500</v>
      </c>
      <c r="E852">
        <v>7</v>
      </c>
      <c r="F852">
        <v>0</v>
      </c>
      <c r="G852">
        <v>1</v>
      </c>
      <c r="H852">
        <v>0</v>
      </c>
      <c r="I852">
        <v>0</v>
      </c>
      <c r="K852" t="s">
        <v>30501</v>
      </c>
      <c r="M852" t="s">
        <v>27360</v>
      </c>
      <c r="N852" t="s">
        <v>27361</v>
      </c>
      <c r="O852">
        <v>540058</v>
      </c>
      <c r="U852" t="s">
        <v>30502</v>
      </c>
      <c r="V852">
        <v>0</v>
      </c>
      <c r="W852">
        <v>14.3</v>
      </c>
      <c r="X852" t="s">
        <v>27519</v>
      </c>
      <c r="Y852" t="s">
        <v>102</v>
      </c>
      <c r="Z852">
        <v>2</v>
      </c>
      <c r="AE852" t="s">
        <v>30503</v>
      </c>
      <c r="AF852">
        <v>1</v>
      </c>
      <c r="AG852" t="s">
        <v>27519</v>
      </c>
    </row>
    <row r="853" spans="2:33">
      <c r="B853" t="s">
        <v>30188</v>
      </c>
      <c r="C853">
        <v>55</v>
      </c>
      <c r="D853" t="s">
        <v>30504</v>
      </c>
      <c r="E853">
        <v>7</v>
      </c>
      <c r="F853">
        <v>0</v>
      </c>
      <c r="G853">
        <v>0</v>
      </c>
      <c r="H853">
        <v>1</v>
      </c>
      <c r="I853">
        <v>0</v>
      </c>
      <c r="K853">
        <v>-7001</v>
      </c>
      <c r="L853" t="s">
        <v>30505</v>
      </c>
      <c r="M853" t="s">
        <v>27360</v>
      </c>
      <c r="N853" t="s">
        <v>27361</v>
      </c>
      <c r="O853">
        <v>667583</v>
      </c>
      <c r="U853" t="s">
        <v>30506</v>
      </c>
      <c r="V853">
        <v>0</v>
      </c>
      <c r="W853">
        <v>14.3</v>
      </c>
      <c r="X853" t="s">
        <v>27873</v>
      </c>
      <c r="Y853" t="s">
        <v>102</v>
      </c>
      <c r="AE853" t="s">
        <v>30507</v>
      </c>
      <c r="AF853">
        <v>1</v>
      </c>
      <c r="AG853" t="s">
        <v>27432</v>
      </c>
    </row>
    <row r="854" spans="2:33">
      <c r="B854" t="s">
        <v>30188</v>
      </c>
      <c r="C854">
        <v>55</v>
      </c>
      <c r="D854" t="s">
        <v>30508</v>
      </c>
      <c r="E854">
        <v>7</v>
      </c>
      <c r="F854">
        <v>0</v>
      </c>
      <c r="G854">
        <v>0</v>
      </c>
      <c r="H854">
        <v>1</v>
      </c>
      <c r="I854">
        <v>0</v>
      </c>
      <c r="K854" t="s">
        <v>30509</v>
      </c>
      <c r="M854" t="s">
        <v>27360</v>
      </c>
      <c r="N854" t="s">
        <v>27383</v>
      </c>
      <c r="O854">
        <v>620797</v>
      </c>
      <c r="U854" t="s">
        <v>30510</v>
      </c>
      <c r="V854">
        <v>0</v>
      </c>
      <c r="W854">
        <v>14.3</v>
      </c>
      <c r="X854" t="s">
        <v>27427</v>
      </c>
      <c r="Y854" t="s">
        <v>102</v>
      </c>
      <c r="Z854">
        <v>1</v>
      </c>
      <c r="AE854" t="s">
        <v>30511</v>
      </c>
      <c r="AF854">
        <v>1</v>
      </c>
      <c r="AG854" t="s">
        <v>27427</v>
      </c>
    </row>
    <row r="855" spans="2:33">
      <c r="B855" t="s">
        <v>30188</v>
      </c>
      <c r="C855">
        <v>55</v>
      </c>
      <c r="D855" t="s">
        <v>30512</v>
      </c>
      <c r="E855">
        <v>7</v>
      </c>
      <c r="F855">
        <v>0</v>
      </c>
      <c r="G855">
        <v>0</v>
      </c>
      <c r="H855">
        <v>0</v>
      </c>
      <c r="I855">
        <v>1</v>
      </c>
      <c r="K855" t="s">
        <v>30513</v>
      </c>
      <c r="U855" t="s">
        <v>30514</v>
      </c>
      <c r="V855">
        <v>0</v>
      </c>
      <c r="W855">
        <v>14.3</v>
      </c>
      <c r="X855" t="s">
        <v>28708</v>
      </c>
      <c r="Y855" t="s">
        <v>102</v>
      </c>
      <c r="AE855" t="s">
        <v>30515</v>
      </c>
      <c r="AF855">
        <v>1</v>
      </c>
      <c r="AG855" t="s">
        <v>27376</v>
      </c>
    </row>
    <row r="856" spans="2:33">
      <c r="B856" t="s">
        <v>30188</v>
      </c>
      <c r="C856">
        <v>55</v>
      </c>
      <c r="D856" t="s">
        <v>30516</v>
      </c>
      <c r="E856">
        <v>7</v>
      </c>
      <c r="F856">
        <v>0</v>
      </c>
      <c r="G856">
        <v>0</v>
      </c>
      <c r="H856">
        <v>0</v>
      </c>
      <c r="I856">
        <v>1</v>
      </c>
      <c r="K856">
        <v>-10456</v>
      </c>
      <c r="M856" t="s">
        <v>27360</v>
      </c>
      <c r="N856" t="s">
        <v>27361</v>
      </c>
      <c r="O856">
        <v>471490</v>
      </c>
      <c r="U856" t="s">
        <v>30517</v>
      </c>
      <c r="V856">
        <v>0</v>
      </c>
      <c r="W856">
        <v>14.3</v>
      </c>
      <c r="X856" t="s">
        <v>27543</v>
      </c>
      <c r="Y856" t="s">
        <v>102</v>
      </c>
      <c r="Z856">
        <v>1</v>
      </c>
      <c r="AE856" t="s">
        <v>30518</v>
      </c>
      <c r="AF856">
        <v>1</v>
      </c>
      <c r="AG856" t="s">
        <v>27543</v>
      </c>
    </row>
    <row r="857" spans="2:33">
      <c r="B857" t="s">
        <v>30188</v>
      </c>
      <c r="C857">
        <v>55</v>
      </c>
      <c r="D857" t="s">
        <v>30519</v>
      </c>
      <c r="E857">
        <v>8</v>
      </c>
      <c r="F857">
        <v>0</v>
      </c>
      <c r="G857">
        <v>0</v>
      </c>
      <c r="H857">
        <v>1</v>
      </c>
      <c r="I857">
        <v>0</v>
      </c>
      <c r="K857">
        <v>-7154</v>
      </c>
      <c r="U857" t="s">
        <v>30520</v>
      </c>
      <c r="V857">
        <v>0</v>
      </c>
      <c r="W857">
        <v>12.5</v>
      </c>
      <c r="X857" t="s">
        <v>30521</v>
      </c>
      <c r="Y857" t="s">
        <v>102</v>
      </c>
      <c r="AE857" t="s">
        <v>30522</v>
      </c>
      <c r="AF857">
        <v>1</v>
      </c>
      <c r="AG857" t="s">
        <v>27534</v>
      </c>
    </row>
    <row r="858" spans="2:33">
      <c r="B858" t="s">
        <v>30188</v>
      </c>
      <c r="C858">
        <v>55</v>
      </c>
      <c r="D858" t="s">
        <v>30523</v>
      </c>
      <c r="E858">
        <v>3</v>
      </c>
      <c r="F858">
        <v>1</v>
      </c>
      <c r="G858">
        <v>0</v>
      </c>
      <c r="H858">
        <v>1</v>
      </c>
      <c r="I858">
        <v>0</v>
      </c>
      <c r="K858" t="s">
        <v>30524</v>
      </c>
      <c r="M858" t="s">
        <v>27360</v>
      </c>
      <c r="N858" t="s">
        <v>27383</v>
      </c>
      <c r="O858">
        <v>619453</v>
      </c>
      <c r="U858" t="s">
        <v>30525</v>
      </c>
      <c r="V858">
        <v>33.299999999999997</v>
      </c>
      <c r="W858">
        <v>66.7</v>
      </c>
      <c r="X858" t="s">
        <v>30526</v>
      </c>
      <c r="Y858" t="s">
        <v>103</v>
      </c>
      <c r="Z858">
        <v>1</v>
      </c>
      <c r="AE858" t="s">
        <v>30527</v>
      </c>
      <c r="AF858">
        <v>2</v>
      </c>
    </row>
    <row r="859" spans="2:33">
      <c r="B859" t="s">
        <v>30188</v>
      </c>
      <c r="C859">
        <v>55</v>
      </c>
      <c r="D859" t="s">
        <v>30528</v>
      </c>
      <c r="E859">
        <v>8</v>
      </c>
      <c r="F859">
        <v>0</v>
      </c>
      <c r="G859">
        <v>0</v>
      </c>
      <c r="H859">
        <v>0</v>
      </c>
      <c r="I859">
        <v>1</v>
      </c>
      <c r="K859">
        <v>-3306</v>
      </c>
      <c r="U859" t="s">
        <v>30529</v>
      </c>
      <c r="V859">
        <v>0</v>
      </c>
      <c r="W859">
        <v>12.5</v>
      </c>
      <c r="X859" t="s">
        <v>30530</v>
      </c>
      <c r="Y859" t="s">
        <v>102</v>
      </c>
      <c r="AE859" t="s">
        <v>30531</v>
      </c>
      <c r="AF859">
        <v>1</v>
      </c>
      <c r="AG859" t="s">
        <v>27427</v>
      </c>
    </row>
    <row r="860" spans="2:33">
      <c r="B860" t="s">
        <v>30188</v>
      </c>
      <c r="C860">
        <v>55</v>
      </c>
      <c r="D860" t="s">
        <v>30532</v>
      </c>
      <c r="E860">
        <v>8</v>
      </c>
      <c r="F860">
        <v>0</v>
      </c>
      <c r="G860">
        <v>0</v>
      </c>
      <c r="H860">
        <v>0</v>
      </c>
      <c r="I860">
        <v>1</v>
      </c>
      <c r="K860">
        <v>-2567</v>
      </c>
      <c r="U860" t="s">
        <v>30533</v>
      </c>
      <c r="V860">
        <v>0</v>
      </c>
      <c r="W860">
        <v>12.5</v>
      </c>
      <c r="X860" t="s">
        <v>27543</v>
      </c>
      <c r="Y860" t="s">
        <v>102</v>
      </c>
      <c r="AE860" t="s">
        <v>30534</v>
      </c>
      <c r="AF860">
        <v>1</v>
      </c>
      <c r="AG860" t="s">
        <v>27543</v>
      </c>
    </row>
    <row r="861" spans="2:33">
      <c r="B861" t="s">
        <v>30188</v>
      </c>
      <c r="C861">
        <v>55</v>
      </c>
      <c r="D861" t="s">
        <v>30535</v>
      </c>
      <c r="E861">
        <v>8</v>
      </c>
      <c r="F861">
        <v>3</v>
      </c>
      <c r="G861">
        <v>0</v>
      </c>
      <c r="H861">
        <v>0</v>
      </c>
      <c r="I861">
        <v>0</v>
      </c>
      <c r="K861">
        <v>-9659</v>
      </c>
      <c r="L861" t="s">
        <v>30536</v>
      </c>
      <c r="M861" t="s">
        <v>27360</v>
      </c>
      <c r="N861" t="s">
        <v>27383</v>
      </c>
      <c r="O861">
        <v>658486</v>
      </c>
      <c r="U861" t="s">
        <v>30537</v>
      </c>
      <c r="V861">
        <v>37.5</v>
      </c>
      <c r="W861">
        <v>37.5</v>
      </c>
      <c r="X861" t="s">
        <v>30538</v>
      </c>
      <c r="Y861" t="s">
        <v>103</v>
      </c>
      <c r="AE861" t="s">
        <v>27997</v>
      </c>
      <c r="AF861">
        <v>3</v>
      </c>
    </row>
    <row r="862" spans="2:33">
      <c r="B862" t="s">
        <v>30188</v>
      </c>
      <c r="C862">
        <v>55</v>
      </c>
      <c r="D862" t="s">
        <v>30539</v>
      </c>
      <c r="E862">
        <v>8</v>
      </c>
      <c r="F862">
        <v>0</v>
      </c>
      <c r="G862">
        <v>0</v>
      </c>
      <c r="H862">
        <v>0</v>
      </c>
      <c r="I862">
        <v>1</v>
      </c>
      <c r="K862">
        <v>-3493</v>
      </c>
      <c r="U862" t="s">
        <v>30540</v>
      </c>
      <c r="V862">
        <v>0</v>
      </c>
      <c r="W862">
        <v>12.5</v>
      </c>
      <c r="X862" t="s">
        <v>27427</v>
      </c>
      <c r="Y862" t="s">
        <v>102</v>
      </c>
      <c r="AE862" t="s">
        <v>30541</v>
      </c>
      <c r="AF862">
        <v>1</v>
      </c>
      <c r="AG862" t="s">
        <v>27427</v>
      </c>
    </row>
    <row r="863" spans="2:33">
      <c r="B863" t="s">
        <v>30188</v>
      </c>
      <c r="C863">
        <v>55</v>
      </c>
      <c r="D863" t="s">
        <v>30542</v>
      </c>
      <c r="E863">
        <v>7</v>
      </c>
      <c r="F863">
        <v>0</v>
      </c>
      <c r="G863">
        <v>0</v>
      </c>
      <c r="H863">
        <v>0</v>
      </c>
      <c r="I863">
        <v>1</v>
      </c>
      <c r="K863">
        <v>-8020</v>
      </c>
      <c r="U863" t="s">
        <v>30543</v>
      </c>
      <c r="V863">
        <v>0</v>
      </c>
      <c r="W863">
        <v>14.3</v>
      </c>
      <c r="X863" t="s">
        <v>30544</v>
      </c>
      <c r="Y863" t="s">
        <v>102</v>
      </c>
      <c r="AE863" t="s">
        <v>30545</v>
      </c>
      <c r="AF863">
        <v>1</v>
      </c>
      <c r="AG863" t="s">
        <v>30546</v>
      </c>
    </row>
    <row r="864" spans="2:33">
      <c r="B864" t="s">
        <v>30188</v>
      </c>
      <c r="C864">
        <v>55</v>
      </c>
      <c r="D864" t="s">
        <v>30547</v>
      </c>
      <c r="E864">
        <v>9</v>
      </c>
      <c r="F864">
        <v>0</v>
      </c>
      <c r="G864">
        <v>0</v>
      </c>
      <c r="H864">
        <v>1</v>
      </c>
      <c r="I864">
        <v>1</v>
      </c>
      <c r="K864">
        <v>-9849</v>
      </c>
      <c r="U864" t="s">
        <v>30548</v>
      </c>
      <c r="V864">
        <v>0</v>
      </c>
      <c r="W864">
        <v>22.2</v>
      </c>
      <c r="X864" t="s">
        <v>30549</v>
      </c>
      <c r="Y864" t="s">
        <v>102</v>
      </c>
      <c r="AE864" t="s">
        <v>30550</v>
      </c>
      <c r="AF864">
        <v>2</v>
      </c>
      <c r="AG864" t="s">
        <v>27376</v>
      </c>
    </row>
    <row r="865" spans="2:33">
      <c r="B865" t="s">
        <v>30188</v>
      </c>
      <c r="C865">
        <v>55</v>
      </c>
      <c r="D865" t="s">
        <v>30551</v>
      </c>
      <c r="E865">
        <v>9</v>
      </c>
      <c r="F865">
        <v>0</v>
      </c>
      <c r="G865">
        <v>0</v>
      </c>
      <c r="H865">
        <v>2</v>
      </c>
      <c r="I865">
        <v>0</v>
      </c>
      <c r="K865">
        <v>-6795</v>
      </c>
      <c r="M865" t="s">
        <v>27360</v>
      </c>
      <c r="N865" t="s">
        <v>27361</v>
      </c>
      <c r="O865">
        <v>600373</v>
      </c>
      <c r="U865" t="s">
        <v>30552</v>
      </c>
      <c r="V865">
        <v>0</v>
      </c>
      <c r="W865">
        <v>22.2</v>
      </c>
      <c r="X865" t="s">
        <v>30553</v>
      </c>
      <c r="Y865" t="s">
        <v>102</v>
      </c>
      <c r="Z865">
        <v>1</v>
      </c>
      <c r="AE865" t="s">
        <v>30554</v>
      </c>
      <c r="AF865">
        <v>2</v>
      </c>
      <c r="AG865" t="s">
        <v>30555</v>
      </c>
    </row>
    <row r="866" spans="2:33">
      <c r="B866" t="s">
        <v>30188</v>
      </c>
      <c r="C866">
        <v>55</v>
      </c>
      <c r="D866" t="s">
        <v>30556</v>
      </c>
      <c r="E866">
        <v>9</v>
      </c>
      <c r="F866">
        <v>0</v>
      </c>
      <c r="G866">
        <v>0</v>
      </c>
      <c r="H866">
        <v>2</v>
      </c>
      <c r="I866">
        <v>0</v>
      </c>
      <c r="K866">
        <v>-1914</v>
      </c>
      <c r="U866" t="s">
        <v>30557</v>
      </c>
      <c r="V866">
        <v>0</v>
      </c>
      <c r="W866">
        <v>22.2</v>
      </c>
      <c r="X866" t="s">
        <v>30558</v>
      </c>
      <c r="Y866" t="s">
        <v>102</v>
      </c>
      <c r="AE866" t="s">
        <v>30559</v>
      </c>
      <c r="AF866">
        <v>2</v>
      </c>
      <c r="AG866" t="s">
        <v>29487</v>
      </c>
    </row>
    <row r="867" spans="2:33">
      <c r="B867" t="s">
        <v>30188</v>
      </c>
      <c r="C867">
        <v>55</v>
      </c>
      <c r="D867" t="s">
        <v>30560</v>
      </c>
      <c r="E867">
        <v>9</v>
      </c>
      <c r="F867">
        <v>0</v>
      </c>
      <c r="G867">
        <v>1</v>
      </c>
      <c r="H867">
        <v>0</v>
      </c>
      <c r="I867">
        <v>0</v>
      </c>
      <c r="K867">
        <v>-8852</v>
      </c>
      <c r="U867" t="s">
        <v>30561</v>
      </c>
      <c r="V867">
        <v>0</v>
      </c>
      <c r="W867">
        <v>11.1</v>
      </c>
      <c r="X867" t="s">
        <v>30562</v>
      </c>
      <c r="Y867" t="s">
        <v>102</v>
      </c>
      <c r="AE867" t="s">
        <v>30563</v>
      </c>
      <c r="AF867">
        <v>1</v>
      </c>
      <c r="AG867" t="s">
        <v>27459</v>
      </c>
    </row>
    <row r="868" spans="2:33">
      <c r="B868" t="s">
        <v>30188</v>
      </c>
      <c r="C868">
        <v>55</v>
      </c>
      <c r="D868" t="s">
        <v>30564</v>
      </c>
      <c r="E868">
        <v>8</v>
      </c>
      <c r="F868">
        <v>0</v>
      </c>
      <c r="G868">
        <v>0</v>
      </c>
      <c r="H868">
        <v>0</v>
      </c>
      <c r="I868">
        <v>1</v>
      </c>
      <c r="K868" t="s">
        <v>30565</v>
      </c>
      <c r="M868" t="s">
        <v>27360</v>
      </c>
      <c r="N868" t="s">
        <v>27361</v>
      </c>
      <c r="O868">
        <v>542071</v>
      </c>
      <c r="U868" t="s">
        <v>30566</v>
      </c>
      <c r="V868">
        <v>0</v>
      </c>
      <c r="W868">
        <v>12.5</v>
      </c>
      <c r="X868" t="s">
        <v>30567</v>
      </c>
      <c r="Y868" t="s">
        <v>102</v>
      </c>
      <c r="Z868">
        <v>2</v>
      </c>
      <c r="AE868" t="s">
        <v>30568</v>
      </c>
      <c r="AF868">
        <v>1</v>
      </c>
      <c r="AG868" t="s">
        <v>30569</v>
      </c>
    </row>
    <row r="869" spans="2:33">
      <c r="B869" t="s">
        <v>30188</v>
      </c>
      <c r="C869">
        <v>55</v>
      </c>
      <c r="D869" t="s">
        <v>30570</v>
      </c>
      <c r="E869">
        <v>8</v>
      </c>
      <c r="F869">
        <v>0</v>
      </c>
      <c r="G869">
        <v>1</v>
      </c>
      <c r="H869">
        <v>0</v>
      </c>
      <c r="I869">
        <v>0</v>
      </c>
      <c r="K869">
        <v>-10149</v>
      </c>
      <c r="L869" t="s">
        <v>30571</v>
      </c>
      <c r="M869" t="s">
        <v>27360</v>
      </c>
      <c r="N869" t="s">
        <v>27383</v>
      </c>
      <c r="O869">
        <v>518858</v>
      </c>
      <c r="U869" t="s">
        <v>30572</v>
      </c>
      <c r="V869">
        <v>0</v>
      </c>
      <c r="W869">
        <v>12.5</v>
      </c>
      <c r="X869" t="s">
        <v>30573</v>
      </c>
      <c r="Y869" t="s">
        <v>102</v>
      </c>
      <c r="AE869" t="s">
        <v>30574</v>
      </c>
      <c r="AF869">
        <v>1</v>
      </c>
      <c r="AG869" t="s">
        <v>30575</v>
      </c>
    </row>
    <row r="870" spans="2:33">
      <c r="B870" t="s">
        <v>30188</v>
      </c>
      <c r="C870">
        <v>55</v>
      </c>
      <c r="D870" t="s">
        <v>30576</v>
      </c>
      <c r="E870">
        <v>8</v>
      </c>
      <c r="F870">
        <v>0</v>
      </c>
      <c r="G870">
        <v>0</v>
      </c>
      <c r="H870">
        <v>0</v>
      </c>
      <c r="I870">
        <v>1</v>
      </c>
      <c r="K870" t="s">
        <v>30577</v>
      </c>
      <c r="U870" t="s">
        <v>30578</v>
      </c>
      <c r="V870">
        <v>0</v>
      </c>
      <c r="W870">
        <v>12.5</v>
      </c>
      <c r="X870" t="s">
        <v>27376</v>
      </c>
      <c r="Y870" t="s">
        <v>102</v>
      </c>
      <c r="AE870" t="s">
        <v>30579</v>
      </c>
      <c r="AF870">
        <v>1</v>
      </c>
      <c r="AG870" t="s">
        <v>27376</v>
      </c>
    </row>
    <row r="871" spans="2:33">
      <c r="B871" t="s">
        <v>30188</v>
      </c>
      <c r="C871">
        <v>55</v>
      </c>
      <c r="D871" t="s">
        <v>30580</v>
      </c>
      <c r="E871">
        <v>8</v>
      </c>
      <c r="F871">
        <v>0</v>
      </c>
      <c r="G871">
        <v>0</v>
      </c>
      <c r="H871">
        <v>0</v>
      </c>
      <c r="I871">
        <v>1</v>
      </c>
      <c r="K871" t="s">
        <v>30581</v>
      </c>
      <c r="M871" t="s">
        <v>27360</v>
      </c>
      <c r="N871" t="s">
        <v>27361</v>
      </c>
      <c r="O871">
        <v>429335</v>
      </c>
      <c r="U871" t="s">
        <v>30582</v>
      </c>
      <c r="V871">
        <v>0</v>
      </c>
      <c r="W871">
        <v>12.5</v>
      </c>
      <c r="X871" t="s">
        <v>27810</v>
      </c>
      <c r="Y871" t="s">
        <v>102</v>
      </c>
      <c r="Z871">
        <v>3</v>
      </c>
      <c r="AE871" t="s">
        <v>30583</v>
      </c>
      <c r="AF871">
        <v>1</v>
      </c>
      <c r="AG871" t="s">
        <v>27519</v>
      </c>
    </row>
    <row r="872" spans="2:33">
      <c r="B872" t="s">
        <v>30188</v>
      </c>
      <c r="C872">
        <v>55</v>
      </c>
      <c r="D872" t="s">
        <v>30584</v>
      </c>
      <c r="E872">
        <v>8</v>
      </c>
      <c r="F872">
        <v>0</v>
      </c>
      <c r="G872">
        <v>1</v>
      </c>
      <c r="H872">
        <v>0</v>
      </c>
      <c r="I872">
        <v>0</v>
      </c>
      <c r="K872">
        <v>-5419</v>
      </c>
      <c r="U872" t="s">
        <v>30585</v>
      </c>
      <c r="V872">
        <v>0</v>
      </c>
      <c r="W872">
        <v>12.5</v>
      </c>
      <c r="X872" t="s">
        <v>30586</v>
      </c>
      <c r="Y872" t="s">
        <v>102</v>
      </c>
      <c r="AE872" t="s">
        <v>30587</v>
      </c>
      <c r="AF872">
        <v>1</v>
      </c>
      <c r="AG872" t="s">
        <v>28075</v>
      </c>
    </row>
    <row r="873" spans="2:33">
      <c r="B873" t="s">
        <v>30188</v>
      </c>
      <c r="C873">
        <v>55</v>
      </c>
      <c r="D873" t="s">
        <v>30588</v>
      </c>
      <c r="E873">
        <v>9</v>
      </c>
      <c r="F873">
        <v>0</v>
      </c>
      <c r="G873">
        <v>1</v>
      </c>
      <c r="H873">
        <v>1</v>
      </c>
      <c r="I873">
        <v>0</v>
      </c>
      <c r="K873">
        <v>-3232</v>
      </c>
      <c r="U873" t="s">
        <v>30589</v>
      </c>
      <c r="V873">
        <v>0</v>
      </c>
      <c r="W873">
        <v>22.2</v>
      </c>
      <c r="X873" t="s">
        <v>30590</v>
      </c>
      <c r="Y873" t="s">
        <v>102</v>
      </c>
      <c r="AE873" t="s">
        <v>30591</v>
      </c>
      <c r="AF873">
        <v>2</v>
      </c>
      <c r="AG873" t="s">
        <v>28075</v>
      </c>
    </row>
    <row r="874" spans="2:33">
      <c r="B874" t="s">
        <v>30188</v>
      </c>
      <c r="C874">
        <v>55</v>
      </c>
      <c r="D874" t="s">
        <v>30592</v>
      </c>
      <c r="E874">
        <v>9</v>
      </c>
      <c r="F874">
        <v>0</v>
      </c>
      <c r="G874">
        <v>0</v>
      </c>
      <c r="H874">
        <v>1</v>
      </c>
      <c r="I874">
        <v>0</v>
      </c>
      <c r="K874">
        <v>-9539</v>
      </c>
      <c r="M874" t="s">
        <v>27360</v>
      </c>
      <c r="N874" t="s">
        <v>27361</v>
      </c>
      <c r="O874">
        <v>615456</v>
      </c>
      <c r="U874" t="s">
        <v>30593</v>
      </c>
      <c r="V874">
        <v>0</v>
      </c>
      <c r="W874">
        <v>11.1</v>
      </c>
      <c r="X874" t="s">
        <v>27427</v>
      </c>
      <c r="Y874" t="s">
        <v>102</v>
      </c>
      <c r="Z874">
        <v>2</v>
      </c>
      <c r="AE874" t="s">
        <v>30594</v>
      </c>
      <c r="AF874">
        <v>1</v>
      </c>
      <c r="AG874" t="s">
        <v>27427</v>
      </c>
    </row>
    <row r="875" spans="2:33">
      <c r="B875" t="s">
        <v>30188</v>
      </c>
      <c r="C875">
        <v>55</v>
      </c>
      <c r="D875" t="s">
        <v>30595</v>
      </c>
      <c r="E875">
        <v>15</v>
      </c>
      <c r="F875">
        <v>0</v>
      </c>
      <c r="G875">
        <v>0</v>
      </c>
      <c r="H875">
        <v>1</v>
      </c>
      <c r="I875">
        <v>0</v>
      </c>
      <c r="K875">
        <v>-9975</v>
      </c>
      <c r="U875" t="s">
        <v>30596</v>
      </c>
      <c r="V875">
        <v>0</v>
      </c>
      <c r="W875">
        <v>6.7</v>
      </c>
      <c r="X875" t="s">
        <v>27376</v>
      </c>
      <c r="Y875" t="s">
        <v>102</v>
      </c>
      <c r="AE875" t="s">
        <v>30597</v>
      </c>
      <c r="AF875">
        <v>1</v>
      </c>
      <c r="AG875" t="s">
        <v>27376</v>
      </c>
    </row>
    <row r="876" spans="2:33">
      <c r="B876" t="s">
        <v>30188</v>
      </c>
      <c r="C876">
        <v>55</v>
      </c>
      <c r="D876" t="s">
        <v>30598</v>
      </c>
      <c r="E876">
        <v>15</v>
      </c>
      <c r="F876">
        <v>0</v>
      </c>
      <c r="G876">
        <v>0</v>
      </c>
      <c r="H876">
        <v>1</v>
      </c>
      <c r="I876">
        <v>0</v>
      </c>
      <c r="K876">
        <v>-8313</v>
      </c>
      <c r="U876" t="s">
        <v>30599</v>
      </c>
      <c r="V876">
        <v>0</v>
      </c>
      <c r="W876">
        <v>6.7</v>
      </c>
      <c r="X876" t="s">
        <v>30600</v>
      </c>
      <c r="Y876" t="s">
        <v>102</v>
      </c>
      <c r="AE876" t="s">
        <v>30601</v>
      </c>
      <c r="AF876">
        <v>1</v>
      </c>
      <c r="AG876" t="s">
        <v>27420</v>
      </c>
    </row>
    <row r="877" spans="2:33">
      <c r="B877" t="s">
        <v>30188</v>
      </c>
      <c r="C877">
        <v>55</v>
      </c>
      <c r="D877" t="s">
        <v>30602</v>
      </c>
      <c r="E877">
        <v>15</v>
      </c>
      <c r="F877">
        <v>0</v>
      </c>
      <c r="G877">
        <v>1</v>
      </c>
      <c r="H877">
        <v>0</v>
      </c>
      <c r="I877">
        <v>0</v>
      </c>
      <c r="K877" t="s">
        <v>30603</v>
      </c>
      <c r="L877" t="s">
        <v>30604</v>
      </c>
      <c r="M877" t="s">
        <v>27360</v>
      </c>
      <c r="N877" t="s">
        <v>27383</v>
      </c>
      <c r="O877">
        <v>601273</v>
      </c>
      <c r="U877" t="s">
        <v>30605</v>
      </c>
      <c r="V877">
        <v>0</v>
      </c>
      <c r="W877">
        <v>6.7</v>
      </c>
      <c r="X877" t="s">
        <v>27985</v>
      </c>
      <c r="Y877" t="s">
        <v>102</v>
      </c>
      <c r="AE877" t="s">
        <v>30606</v>
      </c>
      <c r="AF877">
        <v>1</v>
      </c>
      <c r="AG877" t="s">
        <v>27543</v>
      </c>
    </row>
    <row r="878" spans="2:33">
      <c r="B878" t="s">
        <v>30188</v>
      </c>
      <c r="C878">
        <v>55</v>
      </c>
      <c r="D878" t="s">
        <v>30607</v>
      </c>
      <c r="E878">
        <v>15</v>
      </c>
      <c r="F878">
        <v>0</v>
      </c>
      <c r="G878">
        <v>0</v>
      </c>
      <c r="H878">
        <v>0</v>
      </c>
      <c r="I878">
        <v>1</v>
      </c>
      <c r="K878" t="s">
        <v>30608</v>
      </c>
      <c r="U878" t="s">
        <v>30609</v>
      </c>
      <c r="V878">
        <v>0</v>
      </c>
      <c r="W878">
        <v>6.7</v>
      </c>
      <c r="X878" t="s">
        <v>28634</v>
      </c>
      <c r="Y878" t="s">
        <v>102</v>
      </c>
      <c r="AE878" t="s">
        <v>30610</v>
      </c>
      <c r="AF878">
        <v>1</v>
      </c>
      <c r="AG878" t="s">
        <v>27420</v>
      </c>
    </row>
    <row r="879" spans="2:33">
      <c r="B879" t="s">
        <v>30188</v>
      </c>
      <c r="C879">
        <v>55</v>
      </c>
      <c r="D879" t="s">
        <v>30611</v>
      </c>
      <c r="E879">
        <v>12</v>
      </c>
      <c r="F879">
        <v>0</v>
      </c>
      <c r="G879">
        <v>1</v>
      </c>
      <c r="H879">
        <v>0</v>
      </c>
      <c r="I879">
        <v>1</v>
      </c>
      <c r="K879">
        <v>-5668</v>
      </c>
      <c r="M879" t="s">
        <v>27360</v>
      </c>
      <c r="N879" t="s">
        <v>27361</v>
      </c>
      <c r="O879">
        <v>577969</v>
      </c>
      <c r="U879" t="s">
        <v>30612</v>
      </c>
      <c r="V879">
        <v>0</v>
      </c>
      <c r="W879">
        <v>16.7</v>
      </c>
      <c r="X879" t="s">
        <v>30613</v>
      </c>
      <c r="Y879" t="s">
        <v>102</v>
      </c>
      <c r="Z879">
        <v>1</v>
      </c>
      <c r="AE879" t="s">
        <v>30614</v>
      </c>
      <c r="AF879">
        <v>2</v>
      </c>
      <c r="AG879" t="s">
        <v>27376</v>
      </c>
    </row>
    <row r="880" spans="2:33">
      <c r="B880" t="s">
        <v>30188</v>
      </c>
      <c r="C880">
        <v>55</v>
      </c>
      <c r="D880" t="s">
        <v>30615</v>
      </c>
      <c r="E880">
        <v>11</v>
      </c>
      <c r="F880">
        <v>0</v>
      </c>
      <c r="G880">
        <v>2</v>
      </c>
      <c r="H880">
        <v>0</v>
      </c>
      <c r="I880">
        <v>0</v>
      </c>
      <c r="K880" t="s">
        <v>30616</v>
      </c>
      <c r="U880" t="s">
        <v>30617</v>
      </c>
      <c r="V880">
        <v>0</v>
      </c>
      <c r="W880">
        <v>18.2</v>
      </c>
      <c r="X880" t="s">
        <v>27534</v>
      </c>
      <c r="Y880" t="s">
        <v>102</v>
      </c>
      <c r="AE880" t="s">
        <v>30618</v>
      </c>
      <c r="AF880">
        <v>2</v>
      </c>
      <c r="AG880" t="s">
        <v>27534</v>
      </c>
    </row>
    <row r="881" spans="2:33">
      <c r="B881" t="s">
        <v>30188</v>
      </c>
      <c r="C881">
        <v>55</v>
      </c>
      <c r="D881" t="s">
        <v>30619</v>
      </c>
      <c r="E881">
        <v>11</v>
      </c>
      <c r="F881">
        <v>0</v>
      </c>
      <c r="G881">
        <v>2</v>
      </c>
      <c r="H881">
        <v>0</v>
      </c>
      <c r="I881">
        <v>0</v>
      </c>
      <c r="K881">
        <v>-2586</v>
      </c>
      <c r="M881" t="s">
        <v>27360</v>
      </c>
      <c r="N881" t="s">
        <v>27361</v>
      </c>
      <c r="O881">
        <v>636881</v>
      </c>
      <c r="U881" t="s">
        <v>30620</v>
      </c>
      <c r="V881">
        <v>0</v>
      </c>
      <c r="W881">
        <v>18.2</v>
      </c>
      <c r="X881" t="s">
        <v>27505</v>
      </c>
      <c r="Y881" t="s">
        <v>102</v>
      </c>
      <c r="Z881">
        <v>1</v>
      </c>
      <c r="AE881" t="s">
        <v>30621</v>
      </c>
      <c r="AF881">
        <v>2</v>
      </c>
      <c r="AG881" t="s">
        <v>27376</v>
      </c>
    </row>
    <row r="882" spans="2:33">
      <c r="B882" t="s">
        <v>30188</v>
      </c>
      <c r="C882">
        <v>55</v>
      </c>
      <c r="D882" t="s">
        <v>30622</v>
      </c>
      <c r="E882">
        <v>13</v>
      </c>
      <c r="F882">
        <v>0</v>
      </c>
      <c r="G882">
        <v>0</v>
      </c>
      <c r="H882">
        <v>1</v>
      </c>
      <c r="I882">
        <v>2</v>
      </c>
      <c r="K882">
        <v>-2228</v>
      </c>
      <c r="U882" t="s">
        <v>30623</v>
      </c>
      <c r="V882">
        <v>0</v>
      </c>
      <c r="W882">
        <v>23.1</v>
      </c>
      <c r="X882" t="s">
        <v>30624</v>
      </c>
      <c r="Y882" t="s">
        <v>102</v>
      </c>
      <c r="AE882" t="s">
        <v>30625</v>
      </c>
      <c r="AF882">
        <v>3</v>
      </c>
      <c r="AG882" t="s">
        <v>27376</v>
      </c>
    </row>
    <row r="883" spans="2:33">
      <c r="B883" t="s">
        <v>30188</v>
      </c>
      <c r="C883">
        <v>55</v>
      </c>
      <c r="D883" t="s">
        <v>30626</v>
      </c>
      <c r="E883">
        <v>13</v>
      </c>
      <c r="F883">
        <v>0</v>
      </c>
      <c r="G883">
        <v>1</v>
      </c>
      <c r="H883">
        <v>0</v>
      </c>
      <c r="I883">
        <v>0</v>
      </c>
      <c r="K883" t="s">
        <v>30627</v>
      </c>
      <c r="M883" t="s">
        <v>27360</v>
      </c>
      <c r="N883" t="s">
        <v>27361</v>
      </c>
      <c r="O883">
        <v>646191</v>
      </c>
      <c r="U883" t="s">
        <v>30628</v>
      </c>
      <c r="V883">
        <v>0</v>
      </c>
      <c r="W883">
        <v>7.7</v>
      </c>
      <c r="X883" t="s">
        <v>27861</v>
      </c>
      <c r="Y883" t="s">
        <v>102</v>
      </c>
      <c r="Z883">
        <v>1</v>
      </c>
      <c r="AE883" t="s">
        <v>30629</v>
      </c>
      <c r="AF883">
        <v>1</v>
      </c>
      <c r="AG883" t="s">
        <v>27861</v>
      </c>
    </row>
    <row r="884" spans="2:33">
      <c r="B884" t="s">
        <v>30188</v>
      </c>
      <c r="C884">
        <v>55</v>
      </c>
      <c r="D884" t="s">
        <v>30630</v>
      </c>
      <c r="E884">
        <v>13</v>
      </c>
      <c r="F884">
        <v>0</v>
      </c>
      <c r="G884">
        <v>0</v>
      </c>
      <c r="H884">
        <v>0</v>
      </c>
      <c r="I884">
        <v>1</v>
      </c>
      <c r="K884">
        <v>-10244</v>
      </c>
      <c r="U884" t="s">
        <v>30631</v>
      </c>
      <c r="V884">
        <v>0</v>
      </c>
      <c r="W884">
        <v>7.7</v>
      </c>
      <c r="X884" t="s">
        <v>30632</v>
      </c>
      <c r="Y884" t="s">
        <v>102</v>
      </c>
      <c r="AE884" t="s">
        <v>30633</v>
      </c>
      <c r="AF884">
        <v>1</v>
      </c>
      <c r="AG884" t="s">
        <v>27376</v>
      </c>
    </row>
    <row r="885" spans="2:33">
      <c r="B885" t="s">
        <v>30188</v>
      </c>
      <c r="C885">
        <v>55</v>
      </c>
      <c r="D885" t="s">
        <v>30634</v>
      </c>
      <c r="E885">
        <v>12</v>
      </c>
      <c r="F885">
        <v>0</v>
      </c>
      <c r="G885">
        <v>0</v>
      </c>
      <c r="H885">
        <v>0</v>
      </c>
      <c r="I885">
        <v>1</v>
      </c>
      <c r="K885">
        <v>-6548</v>
      </c>
      <c r="M885" t="s">
        <v>27360</v>
      </c>
      <c r="N885" t="s">
        <v>27361</v>
      </c>
      <c r="O885">
        <v>656640</v>
      </c>
      <c r="U885" t="s">
        <v>30635</v>
      </c>
      <c r="V885">
        <v>0</v>
      </c>
      <c r="W885">
        <v>8.3000000000000007</v>
      </c>
      <c r="X885" t="s">
        <v>30636</v>
      </c>
      <c r="Y885" t="s">
        <v>102</v>
      </c>
      <c r="Z885">
        <v>2</v>
      </c>
      <c r="AE885" t="s">
        <v>30637</v>
      </c>
      <c r="AF885">
        <v>1</v>
      </c>
      <c r="AG885" t="s">
        <v>30638</v>
      </c>
    </row>
    <row r="886" spans="2:33">
      <c r="B886" t="s">
        <v>30188</v>
      </c>
      <c r="C886">
        <v>50</v>
      </c>
      <c r="D886" t="s">
        <v>30639</v>
      </c>
      <c r="E886">
        <v>19</v>
      </c>
      <c r="F886">
        <v>1</v>
      </c>
      <c r="G886">
        <v>0</v>
      </c>
      <c r="H886">
        <v>0</v>
      </c>
      <c r="I886">
        <v>1</v>
      </c>
      <c r="K886" t="s">
        <v>30640</v>
      </c>
      <c r="M886" t="s">
        <v>27360</v>
      </c>
      <c r="N886" t="s">
        <v>27361</v>
      </c>
      <c r="O886">
        <v>651840</v>
      </c>
      <c r="U886" t="s">
        <v>30641</v>
      </c>
      <c r="V886">
        <v>5.3</v>
      </c>
      <c r="W886">
        <v>10.5</v>
      </c>
      <c r="X886" t="s">
        <v>30642</v>
      </c>
      <c r="Y886" t="s">
        <v>102</v>
      </c>
      <c r="Z886">
        <v>1</v>
      </c>
      <c r="AE886" t="s">
        <v>30643</v>
      </c>
      <c r="AF886">
        <v>2</v>
      </c>
      <c r="AG886" t="s">
        <v>28532</v>
      </c>
    </row>
    <row r="887" spans="2:33">
      <c r="B887" t="s">
        <v>30188</v>
      </c>
      <c r="C887">
        <v>50</v>
      </c>
      <c r="D887" t="s">
        <v>30644</v>
      </c>
      <c r="E887">
        <v>20</v>
      </c>
      <c r="F887">
        <v>1</v>
      </c>
      <c r="G887">
        <v>0</v>
      </c>
      <c r="H887">
        <v>1</v>
      </c>
      <c r="I887">
        <v>0</v>
      </c>
      <c r="K887" t="s">
        <v>30645</v>
      </c>
      <c r="M887" t="s">
        <v>27360</v>
      </c>
      <c r="N887" t="s">
        <v>27361</v>
      </c>
      <c r="O887">
        <v>320700</v>
      </c>
      <c r="U887" t="s">
        <v>30646</v>
      </c>
      <c r="V887">
        <v>5</v>
      </c>
      <c r="W887">
        <v>10</v>
      </c>
      <c r="X887" t="s">
        <v>30647</v>
      </c>
      <c r="Y887" t="s">
        <v>102</v>
      </c>
      <c r="Z887">
        <v>2</v>
      </c>
      <c r="AE887" t="s">
        <v>30648</v>
      </c>
      <c r="AF887">
        <v>2</v>
      </c>
      <c r="AG887" t="s">
        <v>27861</v>
      </c>
    </row>
    <row r="888" spans="2:33">
      <c r="B888" t="s">
        <v>30188</v>
      </c>
      <c r="C888">
        <v>50</v>
      </c>
      <c r="D888" t="s">
        <v>30649</v>
      </c>
      <c r="E888">
        <v>2</v>
      </c>
      <c r="F888">
        <v>0</v>
      </c>
      <c r="G888">
        <v>0</v>
      </c>
      <c r="H888">
        <v>0</v>
      </c>
      <c r="I888">
        <v>1</v>
      </c>
      <c r="K888">
        <v>-3632</v>
      </c>
      <c r="U888" t="s">
        <v>30650</v>
      </c>
      <c r="V888">
        <v>0</v>
      </c>
      <c r="W888">
        <v>50</v>
      </c>
      <c r="X888" t="s">
        <v>27376</v>
      </c>
      <c r="Y888" t="s">
        <v>102</v>
      </c>
      <c r="AE888" t="s">
        <v>27506</v>
      </c>
      <c r="AF888">
        <v>1</v>
      </c>
      <c r="AG888" t="s">
        <v>27376</v>
      </c>
    </row>
    <row r="889" spans="2:33">
      <c r="B889" t="s">
        <v>30188</v>
      </c>
      <c r="C889">
        <v>50</v>
      </c>
      <c r="D889" t="s">
        <v>30651</v>
      </c>
      <c r="E889">
        <v>2</v>
      </c>
      <c r="F889">
        <v>0</v>
      </c>
      <c r="G889">
        <v>0</v>
      </c>
      <c r="H889">
        <v>0</v>
      </c>
      <c r="I889">
        <v>1</v>
      </c>
      <c r="K889" t="s">
        <v>30652</v>
      </c>
      <c r="U889" t="s">
        <v>30653</v>
      </c>
      <c r="V889">
        <v>0</v>
      </c>
      <c r="W889">
        <v>50</v>
      </c>
      <c r="X889" t="s">
        <v>28708</v>
      </c>
      <c r="Y889" t="s">
        <v>102</v>
      </c>
      <c r="AE889" t="s">
        <v>30654</v>
      </c>
      <c r="AF889">
        <v>1</v>
      </c>
      <c r="AG889" t="s">
        <v>27376</v>
      </c>
    </row>
    <row r="890" spans="2:33">
      <c r="B890" t="s">
        <v>30188</v>
      </c>
      <c r="C890">
        <v>50</v>
      </c>
      <c r="D890" t="s">
        <v>30655</v>
      </c>
      <c r="E890">
        <v>2</v>
      </c>
      <c r="F890">
        <v>0</v>
      </c>
      <c r="G890">
        <v>1</v>
      </c>
      <c r="H890">
        <v>0</v>
      </c>
      <c r="I890">
        <v>0</v>
      </c>
      <c r="K890" t="s">
        <v>30656</v>
      </c>
      <c r="U890" t="s">
        <v>30657</v>
      </c>
      <c r="V890">
        <v>0</v>
      </c>
      <c r="W890">
        <v>50</v>
      </c>
      <c r="X890" t="s">
        <v>30658</v>
      </c>
      <c r="Y890" t="s">
        <v>102</v>
      </c>
      <c r="AE890" t="s">
        <v>30659</v>
      </c>
      <c r="AF890">
        <v>1</v>
      </c>
      <c r="AG890" t="s">
        <v>27512</v>
      </c>
    </row>
    <row r="891" spans="2:33">
      <c r="B891" t="s">
        <v>30188</v>
      </c>
      <c r="C891">
        <v>50</v>
      </c>
      <c r="D891" t="s">
        <v>30660</v>
      </c>
      <c r="E891">
        <v>2</v>
      </c>
      <c r="F891">
        <v>0</v>
      </c>
      <c r="G891">
        <v>0</v>
      </c>
      <c r="H891">
        <v>1</v>
      </c>
      <c r="I891">
        <v>0</v>
      </c>
      <c r="K891">
        <v>-8131</v>
      </c>
      <c r="U891" t="s">
        <v>30661</v>
      </c>
      <c r="V891">
        <v>0</v>
      </c>
      <c r="W891">
        <v>50</v>
      </c>
      <c r="X891" t="s">
        <v>30662</v>
      </c>
      <c r="Y891" t="s">
        <v>102</v>
      </c>
      <c r="AE891" t="s">
        <v>30007</v>
      </c>
      <c r="AF891">
        <v>1</v>
      </c>
      <c r="AG891" t="s">
        <v>27438</v>
      </c>
    </row>
    <row r="892" spans="2:33">
      <c r="B892" t="s">
        <v>30188</v>
      </c>
      <c r="C892">
        <v>50</v>
      </c>
      <c r="D892" t="s">
        <v>30663</v>
      </c>
      <c r="E892">
        <v>3</v>
      </c>
      <c r="F892">
        <v>0</v>
      </c>
      <c r="G892">
        <v>0</v>
      </c>
      <c r="H892">
        <v>0</v>
      </c>
      <c r="I892">
        <v>1</v>
      </c>
      <c r="K892" t="s">
        <v>30664</v>
      </c>
      <c r="U892" t="s">
        <v>30665</v>
      </c>
      <c r="V892">
        <v>0</v>
      </c>
      <c r="W892">
        <v>33.299999999999997</v>
      </c>
      <c r="X892" t="s">
        <v>30666</v>
      </c>
      <c r="Y892" t="s">
        <v>102</v>
      </c>
      <c r="AE892" t="s">
        <v>30667</v>
      </c>
      <c r="AF892">
        <v>1</v>
      </c>
      <c r="AG892" t="s">
        <v>27534</v>
      </c>
    </row>
    <row r="893" spans="2:33">
      <c r="B893" t="s">
        <v>30188</v>
      </c>
      <c r="C893">
        <v>50</v>
      </c>
      <c r="D893" t="s">
        <v>30668</v>
      </c>
      <c r="E893">
        <v>3</v>
      </c>
      <c r="F893">
        <v>0</v>
      </c>
      <c r="G893">
        <v>0</v>
      </c>
      <c r="H893">
        <v>0</v>
      </c>
      <c r="I893">
        <v>1</v>
      </c>
      <c r="K893">
        <v>-2717</v>
      </c>
      <c r="U893" t="s">
        <v>30669</v>
      </c>
      <c r="V893">
        <v>0</v>
      </c>
      <c r="W893">
        <v>33.299999999999997</v>
      </c>
      <c r="X893" t="s">
        <v>30670</v>
      </c>
      <c r="Y893" t="s">
        <v>102</v>
      </c>
      <c r="AE893" t="s">
        <v>30671</v>
      </c>
      <c r="AF893">
        <v>1</v>
      </c>
      <c r="AG893" t="s">
        <v>27543</v>
      </c>
    </row>
    <row r="894" spans="2:33">
      <c r="B894" t="s">
        <v>30188</v>
      </c>
      <c r="C894">
        <v>50</v>
      </c>
      <c r="D894" t="s">
        <v>30672</v>
      </c>
      <c r="E894">
        <v>3</v>
      </c>
      <c r="F894">
        <v>0</v>
      </c>
      <c r="G894">
        <v>0</v>
      </c>
      <c r="H894">
        <v>1</v>
      </c>
      <c r="I894">
        <v>0</v>
      </c>
      <c r="K894" t="s">
        <v>30673</v>
      </c>
      <c r="M894" t="s">
        <v>27360</v>
      </c>
      <c r="N894" t="s">
        <v>27383</v>
      </c>
      <c r="O894">
        <v>604857</v>
      </c>
      <c r="U894" t="s">
        <v>30674</v>
      </c>
      <c r="V894">
        <v>0</v>
      </c>
      <c r="W894">
        <v>33.299999999999997</v>
      </c>
      <c r="X894" t="s">
        <v>28798</v>
      </c>
      <c r="Y894" t="s">
        <v>102</v>
      </c>
      <c r="Z894">
        <v>2</v>
      </c>
      <c r="AE894" t="s">
        <v>28212</v>
      </c>
      <c r="AF894">
        <v>1</v>
      </c>
      <c r="AG894" t="s">
        <v>27438</v>
      </c>
    </row>
    <row r="895" spans="2:33">
      <c r="B895" t="s">
        <v>30188</v>
      </c>
      <c r="C895">
        <v>50</v>
      </c>
      <c r="D895" t="s">
        <v>30675</v>
      </c>
      <c r="E895">
        <v>3</v>
      </c>
      <c r="F895">
        <v>0</v>
      </c>
      <c r="G895">
        <v>1</v>
      </c>
      <c r="H895">
        <v>0</v>
      </c>
      <c r="I895">
        <v>0</v>
      </c>
      <c r="K895">
        <v>-9700</v>
      </c>
      <c r="U895" t="s">
        <v>30676</v>
      </c>
      <c r="V895">
        <v>0</v>
      </c>
      <c r="W895">
        <v>33.299999999999997</v>
      </c>
      <c r="X895" t="s">
        <v>30677</v>
      </c>
      <c r="Y895" t="s">
        <v>102</v>
      </c>
      <c r="AE895" t="s">
        <v>28994</v>
      </c>
      <c r="AF895">
        <v>1</v>
      </c>
      <c r="AG895" t="s">
        <v>28688</v>
      </c>
    </row>
    <row r="896" spans="2:33">
      <c r="B896" t="s">
        <v>30188</v>
      </c>
      <c r="C896">
        <v>50</v>
      </c>
      <c r="D896" t="s">
        <v>30678</v>
      </c>
      <c r="E896">
        <v>4</v>
      </c>
      <c r="F896">
        <v>0</v>
      </c>
      <c r="G896">
        <v>0</v>
      </c>
      <c r="H896">
        <v>1</v>
      </c>
      <c r="I896">
        <v>0</v>
      </c>
      <c r="K896" t="s">
        <v>30679</v>
      </c>
      <c r="U896" t="s">
        <v>30680</v>
      </c>
      <c r="V896">
        <v>0</v>
      </c>
      <c r="W896">
        <v>25</v>
      </c>
      <c r="X896" t="s">
        <v>27543</v>
      </c>
      <c r="Y896" t="s">
        <v>102</v>
      </c>
      <c r="AE896" t="s">
        <v>30681</v>
      </c>
      <c r="AF896">
        <v>1</v>
      </c>
      <c r="AG896" t="s">
        <v>27543</v>
      </c>
    </row>
    <row r="897" spans="2:33">
      <c r="B897" t="s">
        <v>30188</v>
      </c>
      <c r="C897">
        <v>50</v>
      </c>
      <c r="D897" t="s">
        <v>30682</v>
      </c>
      <c r="E897">
        <v>4</v>
      </c>
      <c r="F897">
        <v>0</v>
      </c>
      <c r="G897">
        <v>0</v>
      </c>
      <c r="H897">
        <v>0</v>
      </c>
      <c r="I897">
        <v>1</v>
      </c>
      <c r="K897">
        <v>-1973</v>
      </c>
      <c r="U897" t="s">
        <v>30683</v>
      </c>
      <c r="V897">
        <v>0</v>
      </c>
      <c r="W897">
        <v>25</v>
      </c>
      <c r="X897" t="s">
        <v>27543</v>
      </c>
      <c r="Y897" t="s">
        <v>102</v>
      </c>
      <c r="AE897" t="s">
        <v>30684</v>
      </c>
      <c r="AF897">
        <v>1</v>
      </c>
      <c r="AG897" t="s">
        <v>27543</v>
      </c>
    </row>
    <row r="898" spans="2:33">
      <c r="B898" t="s">
        <v>30188</v>
      </c>
      <c r="C898">
        <v>50</v>
      </c>
      <c r="D898" t="s">
        <v>30685</v>
      </c>
      <c r="E898">
        <v>4</v>
      </c>
      <c r="F898">
        <v>4</v>
      </c>
      <c r="G898">
        <v>0</v>
      </c>
      <c r="H898">
        <v>0</v>
      </c>
      <c r="I898">
        <v>0</v>
      </c>
      <c r="K898">
        <v>-1826</v>
      </c>
      <c r="M898" t="s">
        <v>27360</v>
      </c>
      <c r="N898" t="s">
        <v>27383</v>
      </c>
      <c r="O898">
        <v>590354</v>
      </c>
      <c r="U898" t="s">
        <v>30686</v>
      </c>
      <c r="V898">
        <v>100</v>
      </c>
      <c r="W898">
        <v>100</v>
      </c>
      <c r="X898" t="s">
        <v>30687</v>
      </c>
      <c r="Y898" t="s">
        <v>103</v>
      </c>
      <c r="Z898">
        <v>1</v>
      </c>
      <c r="AE898" t="s">
        <v>29</v>
      </c>
      <c r="AF898">
        <v>4</v>
      </c>
    </row>
    <row r="899" spans="2:33">
      <c r="B899" t="s">
        <v>30188</v>
      </c>
      <c r="C899">
        <v>50</v>
      </c>
      <c r="D899" t="s">
        <v>30688</v>
      </c>
      <c r="E899">
        <v>4</v>
      </c>
      <c r="F899">
        <v>0</v>
      </c>
      <c r="G899">
        <v>0</v>
      </c>
      <c r="H899">
        <v>0</v>
      </c>
      <c r="I899">
        <v>1</v>
      </c>
      <c r="K899">
        <v>-8925</v>
      </c>
      <c r="U899" t="s">
        <v>30689</v>
      </c>
      <c r="V899">
        <v>0</v>
      </c>
      <c r="W899">
        <v>25</v>
      </c>
      <c r="X899" t="s">
        <v>30690</v>
      </c>
      <c r="Y899" t="s">
        <v>102</v>
      </c>
      <c r="AE899" t="s">
        <v>29045</v>
      </c>
      <c r="AF899">
        <v>1</v>
      </c>
      <c r="AG899" t="s">
        <v>27583</v>
      </c>
    </row>
    <row r="900" spans="2:33">
      <c r="B900" t="s">
        <v>30188</v>
      </c>
      <c r="C900">
        <v>50</v>
      </c>
      <c r="D900" t="s">
        <v>30691</v>
      </c>
      <c r="E900">
        <v>2</v>
      </c>
      <c r="F900">
        <v>0</v>
      </c>
      <c r="G900">
        <v>1</v>
      </c>
      <c r="H900">
        <v>0</v>
      </c>
      <c r="I900">
        <v>0</v>
      </c>
      <c r="K900" t="s">
        <v>30692</v>
      </c>
      <c r="M900" t="s">
        <v>27360</v>
      </c>
      <c r="N900" t="s">
        <v>27383</v>
      </c>
      <c r="O900">
        <v>418229</v>
      </c>
      <c r="U900" t="s">
        <v>30693</v>
      </c>
      <c r="V900">
        <v>0</v>
      </c>
      <c r="W900">
        <v>50</v>
      </c>
      <c r="X900" t="s">
        <v>27427</v>
      </c>
      <c r="Y900" t="s">
        <v>102</v>
      </c>
      <c r="Z900">
        <v>1</v>
      </c>
      <c r="AE900" t="s">
        <v>28994</v>
      </c>
      <c r="AF900">
        <v>1</v>
      </c>
      <c r="AG900" t="s">
        <v>27427</v>
      </c>
    </row>
    <row r="901" spans="2:33">
      <c r="B901" t="s">
        <v>30188</v>
      </c>
      <c r="C901">
        <v>50</v>
      </c>
      <c r="D901" t="s">
        <v>30694</v>
      </c>
      <c r="E901">
        <v>2</v>
      </c>
      <c r="F901">
        <v>0</v>
      </c>
      <c r="G901">
        <v>1</v>
      </c>
      <c r="H901">
        <v>0</v>
      </c>
      <c r="I901">
        <v>0</v>
      </c>
      <c r="K901" t="s">
        <v>30695</v>
      </c>
      <c r="U901" t="s">
        <v>30696</v>
      </c>
      <c r="V901">
        <v>0</v>
      </c>
      <c r="W901">
        <v>50</v>
      </c>
      <c r="X901" t="s">
        <v>30697</v>
      </c>
      <c r="Y901" t="s">
        <v>102</v>
      </c>
      <c r="AE901" t="s">
        <v>30698</v>
      </c>
      <c r="AF901">
        <v>1</v>
      </c>
      <c r="AG901" t="s">
        <v>29513</v>
      </c>
    </row>
    <row r="902" spans="2:33">
      <c r="B902" t="s">
        <v>30188</v>
      </c>
      <c r="C902">
        <v>50</v>
      </c>
      <c r="D902" t="s">
        <v>30699</v>
      </c>
      <c r="E902">
        <v>2</v>
      </c>
      <c r="F902">
        <v>0</v>
      </c>
      <c r="G902">
        <v>0</v>
      </c>
      <c r="H902">
        <v>1</v>
      </c>
      <c r="I902">
        <v>0</v>
      </c>
      <c r="K902" t="s">
        <v>30700</v>
      </c>
      <c r="M902" t="s">
        <v>27360</v>
      </c>
      <c r="N902" t="s">
        <v>27645</v>
      </c>
      <c r="O902">
        <v>482523</v>
      </c>
      <c r="U902" t="s">
        <v>30701</v>
      </c>
      <c r="V902">
        <v>0</v>
      </c>
      <c r="W902">
        <v>50</v>
      </c>
      <c r="X902" t="s">
        <v>30702</v>
      </c>
      <c r="Y902" t="s">
        <v>102</v>
      </c>
      <c r="Z902">
        <v>1</v>
      </c>
      <c r="AE902" t="s">
        <v>30703</v>
      </c>
      <c r="AF902">
        <v>1</v>
      </c>
      <c r="AG902" t="s">
        <v>27459</v>
      </c>
    </row>
    <row r="903" spans="2:33">
      <c r="B903" t="s">
        <v>30188</v>
      </c>
      <c r="C903">
        <v>50</v>
      </c>
      <c r="D903" t="s">
        <v>30704</v>
      </c>
      <c r="E903">
        <v>2</v>
      </c>
      <c r="F903">
        <v>0</v>
      </c>
      <c r="G903">
        <v>1</v>
      </c>
      <c r="H903">
        <v>0</v>
      </c>
      <c r="I903">
        <v>0</v>
      </c>
      <c r="K903">
        <v>-5347</v>
      </c>
      <c r="U903" t="s">
        <v>30705</v>
      </c>
      <c r="V903">
        <v>0</v>
      </c>
      <c r="W903">
        <v>50</v>
      </c>
      <c r="X903" t="s">
        <v>30706</v>
      </c>
      <c r="Y903" t="s">
        <v>102</v>
      </c>
      <c r="AE903" t="s">
        <v>27571</v>
      </c>
      <c r="AF903">
        <v>1</v>
      </c>
      <c r="AG903" t="s">
        <v>27432</v>
      </c>
    </row>
    <row r="904" spans="2:33">
      <c r="B904" t="s">
        <v>30188</v>
      </c>
      <c r="C904">
        <v>50</v>
      </c>
      <c r="D904" t="s">
        <v>30707</v>
      </c>
      <c r="E904">
        <v>2</v>
      </c>
      <c r="F904">
        <v>0</v>
      </c>
      <c r="G904">
        <v>1</v>
      </c>
      <c r="H904">
        <v>0</v>
      </c>
      <c r="I904">
        <v>0</v>
      </c>
      <c r="K904">
        <v>-8754</v>
      </c>
      <c r="U904" t="s">
        <v>30708</v>
      </c>
      <c r="V904">
        <v>0</v>
      </c>
      <c r="W904">
        <v>50</v>
      </c>
      <c r="X904" t="s">
        <v>27432</v>
      </c>
      <c r="Y904" t="s">
        <v>102</v>
      </c>
      <c r="AE904" t="s">
        <v>28994</v>
      </c>
      <c r="AF904">
        <v>1</v>
      </c>
      <c r="AG904" t="s">
        <v>27432</v>
      </c>
    </row>
    <row r="905" spans="2:33">
      <c r="B905" t="s">
        <v>30188</v>
      </c>
      <c r="C905">
        <v>50</v>
      </c>
      <c r="D905" t="s">
        <v>30709</v>
      </c>
      <c r="E905">
        <v>2</v>
      </c>
      <c r="F905">
        <v>0</v>
      </c>
      <c r="G905">
        <v>0</v>
      </c>
      <c r="H905">
        <v>0</v>
      </c>
      <c r="I905">
        <v>1</v>
      </c>
      <c r="K905">
        <v>-4863</v>
      </c>
      <c r="U905" t="s">
        <v>30710</v>
      </c>
      <c r="V905">
        <v>0</v>
      </c>
      <c r="W905">
        <v>50</v>
      </c>
      <c r="X905" t="s">
        <v>27376</v>
      </c>
      <c r="Y905" t="s">
        <v>102</v>
      </c>
      <c r="AE905" t="s">
        <v>30711</v>
      </c>
      <c r="AF905">
        <v>1</v>
      </c>
      <c r="AG905" t="s">
        <v>27376</v>
      </c>
    </row>
    <row r="906" spans="2:33">
      <c r="B906" t="s">
        <v>30188</v>
      </c>
      <c r="C906">
        <v>50</v>
      </c>
      <c r="D906" t="s">
        <v>30712</v>
      </c>
      <c r="E906">
        <v>4</v>
      </c>
      <c r="F906">
        <v>0</v>
      </c>
      <c r="G906">
        <v>1</v>
      </c>
      <c r="H906">
        <v>0</v>
      </c>
      <c r="I906">
        <v>0</v>
      </c>
      <c r="K906">
        <v>-10176</v>
      </c>
      <c r="U906" t="s">
        <v>30713</v>
      </c>
      <c r="V906">
        <v>0</v>
      </c>
      <c r="W906">
        <v>25</v>
      </c>
      <c r="X906" t="s">
        <v>30714</v>
      </c>
      <c r="Y906" t="s">
        <v>102</v>
      </c>
      <c r="AE906" t="s">
        <v>30715</v>
      </c>
      <c r="AF906">
        <v>1</v>
      </c>
      <c r="AG906" t="s">
        <v>28153</v>
      </c>
    </row>
    <row r="907" spans="2:33">
      <c r="B907" t="s">
        <v>30188</v>
      </c>
      <c r="C907">
        <v>50</v>
      </c>
      <c r="D907" t="s">
        <v>30716</v>
      </c>
      <c r="E907">
        <v>2</v>
      </c>
      <c r="F907">
        <v>0</v>
      </c>
      <c r="G907">
        <v>0</v>
      </c>
      <c r="H907">
        <v>1</v>
      </c>
      <c r="I907">
        <v>0</v>
      </c>
      <c r="K907" t="s">
        <v>30717</v>
      </c>
      <c r="U907" t="s">
        <v>30718</v>
      </c>
      <c r="V907">
        <v>0</v>
      </c>
      <c r="W907">
        <v>50</v>
      </c>
      <c r="X907" t="s">
        <v>27740</v>
      </c>
      <c r="Y907" t="s">
        <v>102</v>
      </c>
      <c r="AE907" t="s">
        <v>30007</v>
      </c>
      <c r="AF907">
        <v>1</v>
      </c>
      <c r="AG907" t="s">
        <v>27420</v>
      </c>
    </row>
    <row r="908" spans="2:33">
      <c r="B908" t="s">
        <v>30188</v>
      </c>
      <c r="C908">
        <v>50</v>
      </c>
      <c r="D908" t="s">
        <v>30719</v>
      </c>
      <c r="E908">
        <v>2</v>
      </c>
      <c r="F908">
        <v>0</v>
      </c>
      <c r="G908">
        <v>1</v>
      </c>
      <c r="H908">
        <v>0</v>
      </c>
      <c r="I908">
        <v>0</v>
      </c>
      <c r="K908">
        <v>-2909</v>
      </c>
      <c r="U908" t="s">
        <v>30720</v>
      </c>
      <c r="V908">
        <v>0</v>
      </c>
      <c r="W908">
        <v>50</v>
      </c>
      <c r="X908" t="s">
        <v>30721</v>
      </c>
      <c r="Y908" t="s">
        <v>102</v>
      </c>
      <c r="AE908" t="s">
        <v>28994</v>
      </c>
      <c r="AF908">
        <v>1</v>
      </c>
      <c r="AG908" t="s">
        <v>27459</v>
      </c>
    </row>
    <row r="909" spans="2:33">
      <c r="B909" t="s">
        <v>30188</v>
      </c>
      <c r="C909">
        <v>50</v>
      </c>
      <c r="D909" t="s">
        <v>30722</v>
      </c>
      <c r="E909">
        <v>2</v>
      </c>
      <c r="F909">
        <v>0</v>
      </c>
      <c r="G909">
        <v>0</v>
      </c>
      <c r="H909">
        <v>1</v>
      </c>
      <c r="I909">
        <v>0</v>
      </c>
      <c r="K909">
        <v>-4813</v>
      </c>
      <c r="M909" t="s">
        <v>27360</v>
      </c>
      <c r="N909" t="s">
        <v>27361</v>
      </c>
      <c r="O909">
        <v>584006</v>
      </c>
      <c r="U909" t="s">
        <v>30723</v>
      </c>
      <c r="V909">
        <v>0</v>
      </c>
      <c r="W909">
        <v>50</v>
      </c>
      <c r="X909" t="s">
        <v>27543</v>
      </c>
      <c r="Y909" t="s">
        <v>102</v>
      </c>
      <c r="Z909">
        <v>1</v>
      </c>
      <c r="AE909" t="s">
        <v>30724</v>
      </c>
      <c r="AF909">
        <v>1</v>
      </c>
      <c r="AG909" t="s">
        <v>27543</v>
      </c>
    </row>
    <row r="910" spans="2:33">
      <c r="B910" t="s">
        <v>30188</v>
      </c>
      <c r="C910">
        <v>50</v>
      </c>
      <c r="D910" t="s">
        <v>30725</v>
      </c>
      <c r="E910">
        <v>4</v>
      </c>
      <c r="F910">
        <v>0</v>
      </c>
      <c r="G910">
        <v>0</v>
      </c>
      <c r="H910">
        <v>0</v>
      </c>
      <c r="I910">
        <v>1</v>
      </c>
      <c r="K910" t="s">
        <v>30726</v>
      </c>
      <c r="M910" t="s">
        <v>27360</v>
      </c>
      <c r="N910" t="s">
        <v>27383</v>
      </c>
      <c r="O910">
        <v>444241</v>
      </c>
      <c r="U910" t="s">
        <v>30727</v>
      </c>
      <c r="V910">
        <v>0</v>
      </c>
      <c r="W910">
        <v>25</v>
      </c>
      <c r="X910" t="s">
        <v>30728</v>
      </c>
      <c r="Y910" t="s">
        <v>102</v>
      </c>
      <c r="Z910">
        <v>1</v>
      </c>
      <c r="AE910" t="s">
        <v>29045</v>
      </c>
      <c r="AF910">
        <v>1</v>
      </c>
      <c r="AG910" t="s">
        <v>30729</v>
      </c>
    </row>
    <row r="911" spans="2:33">
      <c r="B911" t="s">
        <v>30188</v>
      </c>
      <c r="C911">
        <v>50</v>
      </c>
      <c r="D911" t="s">
        <v>30730</v>
      </c>
      <c r="E911">
        <v>4</v>
      </c>
      <c r="F911">
        <v>0</v>
      </c>
      <c r="G911">
        <v>1</v>
      </c>
      <c r="H911">
        <v>0</v>
      </c>
      <c r="I911">
        <v>0</v>
      </c>
      <c r="K911">
        <v>-1359</v>
      </c>
      <c r="U911" t="s">
        <v>30731</v>
      </c>
      <c r="V911">
        <v>0</v>
      </c>
      <c r="W911">
        <v>25</v>
      </c>
      <c r="X911" t="s">
        <v>30732</v>
      </c>
      <c r="Y911" t="s">
        <v>102</v>
      </c>
      <c r="AE911" t="s">
        <v>30733</v>
      </c>
      <c r="AF911">
        <v>1</v>
      </c>
      <c r="AG911" t="s">
        <v>27449</v>
      </c>
    </row>
    <row r="912" spans="2:33">
      <c r="B912" t="s">
        <v>30188</v>
      </c>
      <c r="C912">
        <v>50</v>
      </c>
      <c r="D912" t="s">
        <v>30734</v>
      </c>
      <c r="E912">
        <v>4</v>
      </c>
      <c r="F912">
        <v>0</v>
      </c>
      <c r="G912">
        <v>0</v>
      </c>
      <c r="H912">
        <v>1</v>
      </c>
      <c r="I912">
        <v>0</v>
      </c>
      <c r="K912">
        <v>-4482</v>
      </c>
      <c r="U912" t="s">
        <v>30735</v>
      </c>
      <c r="V912">
        <v>0</v>
      </c>
      <c r="W912">
        <v>25</v>
      </c>
      <c r="X912" t="s">
        <v>30736</v>
      </c>
      <c r="Y912" t="s">
        <v>102</v>
      </c>
      <c r="AE912" t="s">
        <v>30737</v>
      </c>
      <c r="AF912">
        <v>1</v>
      </c>
      <c r="AG912" t="s">
        <v>27534</v>
      </c>
    </row>
    <row r="913" spans="2:33">
      <c r="B913" t="s">
        <v>30188</v>
      </c>
      <c r="C913">
        <v>50</v>
      </c>
      <c r="D913" t="s">
        <v>30738</v>
      </c>
      <c r="E913">
        <v>3</v>
      </c>
      <c r="F913">
        <v>0</v>
      </c>
      <c r="G913">
        <v>1</v>
      </c>
      <c r="H913">
        <v>0</v>
      </c>
      <c r="I913">
        <v>0</v>
      </c>
      <c r="K913" t="s">
        <v>30739</v>
      </c>
      <c r="M913" t="s">
        <v>27360</v>
      </c>
      <c r="N913" t="s">
        <v>27361</v>
      </c>
      <c r="O913">
        <v>372480</v>
      </c>
      <c r="U913" t="s">
        <v>30740</v>
      </c>
      <c r="V913">
        <v>0</v>
      </c>
      <c r="W913">
        <v>33.299999999999997</v>
      </c>
      <c r="X913" t="s">
        <v>30741</v>
      </c>
      <c r="Y913" t="s">
        <v>102</v>
      </c>
      <c r="Z913">
        <v>2</v>
      </c>
      <c r="AE913" t="s">
        <v>30742</v>
      </c>
      <c r="AF913">
        <v>1</v>
      </c>
      <c r="AG913" t="s">
        <v>27861</v>
      </c>
    </row>
    <row r="914" spans="2:33">
      <c r="B914" t="s">
        <v>30188</v>
      </c>
      <c r="C914">
        <v>50</v>
      </c>
      <c r="D914" t="s">
        <v>30743</v>
      </c>
      <c r="E914">
        <v>3</v>
      </c>
      <c r="F914">
        <v>0</v>
      </c>
      <c r="G914">
        <v>0</v>
      </c>
      <c r="H914">
        <v>1</v>
      </c>
      <c r="I914">
        <v>0</v>
      </c>
      <c r="K914" t="s">
        <v>30744</v>
      </c>
      <c r="U914" t="s">
        <v>30745</v>
      </c>
      <c r="V914">
        <v>0</v>
      </c>
      <c r="W914">
        <v>33.299999999999997</v>
      </c>
      <c r="X914" t="s">
        <v>27376</v>
      </c>
      <c r="Y914" t="s">
        <v>102</v>
      </c>
      <c r="AE914" t="s">
        <v>28212</v>
      </c>
      <c r="AF914">
        <v>1</v>
      </c>
      <c r="AG914" t="s">
        <v>27376</v>
      </c>
    </row>
    <row r="915" spans="2:33">
      <c r="B915" t="s">
        <v>30188</v>
      </c>
      <c r="C915">
        <v>50</v>
      </c>
      <c r="D915" t="s">
        <v>30746</v>
      </c>
      <c r="E915">
        <v>2</v>
      </c>
      <c r="F915">
        <v>0</v>
      </c>
      <c r="G915">
        <v>0</v>
      </c>
      <c r="H915">
        <v>0</v>
      </c>
      <c r="I915">
        <v>1</v>
      </c>
      <c r="K915">
        <v>-11097</v>
      </c>
      <c r="U915" t="s">
        <v>30747</v>
      </c>
      <c r="V915">
        <v>0</v>
      </c>
      <c r="W915">
        <v>50</v>
      </c>
      <c r="X915" t="s">
        <v>30748</v>
      </c>
      <c r="Y915" t="s">
        <v>102</v>
      </c>
      <c r="AE915" t="s">
        <v>30749</v>
      </c>
      <c r="AF915">
        <v>1</v>
      </c>
      <c r="AG915" t="s">
        <v>30750</v>
      </c>
    </row>
    <row r="916" spans="2:33">
      <c r="B916" t="s">
        <v>30188</v>
      </c>
      <c r="C916">
        <v>50</v>
      </c>
      <c r="D916" t="s">
        <v>30751</v>
      </c>
      <c r="E916">
        <v>2</v>
      </c>
      <c r="F916">
        <v>0</v>
      </c>
      <c r="G916">
        <v>0</v>
      </c>
      <c r="H916">
        <v>0</v>
      </c>
      <c r="I916">
        <v>1</v>
      </c>
      <c r="K916" t="s">
        <v>30752</v>
      </c>
      <c r="M916" t="s">
        <v>27360</v>
      </c>
      <c r="N916" t="s">
        <v>27361</v>
      </c>
      <c r="O916">
        <v>644578</v>
      </c>
      <c r="U916" t="s">
        <v>30753</v>
      </c>
      <c r="V916">
        <v>0</v>
      </c>
      <c r="W916">
        <v>50</v>
      </c>
      <c r="X916" t="s">
        <v>27824</v>
      </c>
      <c r="Y916" t="s">
        <v>102</v>
      </c>
      <c r="Z916">
        <v>2</v>
      </c>
      <c r="AE916" t="s">
        <v>30041</v>
      </c>
      <c r="AF916">
        <v>1</v>
      </c>
      <c r="AG916" t="s">
        <v>27824</v>
      </c>
    </row>
    <row r="917" spans="2:33">
      <c r="B917" t="s">
        <v>30188</v>
      </c>
      <c r="C917">
        <v>50</v>
      </c>
      <c r="D917" t="s">
        <v>30754</v>
      </c>
      <c r="E917">
        <v>2</v>
      </c>
      <c r="F917">
        <v>0</v>
      </c>
      <c r="G917">
        <v>1</v>
      </c>
      <c r="H917">
        <v>0</v>
      </c>
      <c r="I917">
        <v>0</v>
      </c>
      <c r="K917" t="s">
        <v>30755</v>
      </c>
      <c r="U917" t="s">
        <v>30756</v>
      </c>
      <c r="V917">
        <v>0</v>
      </c>
      <c r="W917">
        <v>50</v>
      </c>
      <c r="X917" t="s">
        <v>27519</v>
      </c>
      <c r="Y917" t="s">
        <v>102</v>
      </c>
      <c r="AE917" t="s">
        <v>30757</v>
      </c>
      <c r="AF917">
        <v>1</v>
      </c>
      <c r="AG917" t="s">
        <v>27519</v>
      </c>
    </row>
    <row r="918" spans="2:33">
      <c r="B918" t="s">
        <v>30188</v>
      </c>
      <c r="C918">
        <v>50</v>
      </c>
      <c r="D918" t="s">
        <v>30758</v>
      </c>
      <c r="E918">
        <v>2</v>
      </c>
      <c r="F918">
        <v>0</v>
      </c>
      <c r="G918">
        <v>0</v>
      </c>
      <c r="H918">
        <v>0</v>
      </c>
      <c r="I918">
        <v>1</v>
      </c>
      <c r="K918">
        <v>-6445</v>
      </c>
      <c r="M918" t="s">
        <v>27360</v>
      </c>
      <c r="N918" t="s">
        <v>27361</v>
      </c>
      <c r="O918">
        <v>638210</v>
      </c>
      <c r="U918" t="s">
        <v>30759</v>
      </c>
      <c r="V918">
        <v>0</v>
      </c>
      <c r="W918">
        <v>50</v>
      </c>
      <c r="X918" t="s">
        <v>27790</v>
      </c>
      <c r="Y918" t="s">
        <v>102</v>
      </c>
      <c r="Z918">
        <v>2</v>
      </c>
      <c r="AE918" t="s">
        <v>27506</v>
      </c>
      <c r="AF918">
        <v>1</v>
      </c>
      <c r="AG918" t="s">
        <v>27438</v>
      </c>
    </row>
    <row r="919" spans="2:33">
      <c r="B919" t="s">
        <v>30188</v>
      </c>
      <c r="C919">
        <v>50</v>
      </c>
      <c r="D919" t="s">
        <v>30760</v>
      </c>
      <c r="E919">
        <v>3</v>
      </c>
      <c r="F919">
        <v>0</v>
      </c>
      <c r="G919">
        <v>0</v>
      </c>
      <c r="H919">
        <v>1</v>
      </c>
      <c r="I919">
        <v>0</v>
      </c>
      <c r="K919" t="s">
        <v>30761</v>
      </c>
      <c r="U919" t="s">
        <v>30762</v>
      </c>
      <c r="V919">
        <v>0</v>
      </c>
      <c r="W919">
        <v>33.299999999999997</v>
      </c>
      <c r="X919" t="s">
        <v>30763</v>
      </c>
      <c r="Y919" t="s">
        <v>102</v>
      </c>
      <c r="AE919" t="s">
        <v>30764</v>
      </c>
      <c r="AF919">
        <v>1</v>
      </c>
      <c r="AG919" t="s">
        <v>27376</v>
      </c>
    </row>
    <row r="920" spans="2:33">
      <c r="B920" t="s">
        <v>30188</v>
      </c>
      <c r="C920">
        <v>50</v>
      </c>
      <c r="D920" t="s">
        <v>30765</v>
      </c>
      <c r="E920">
        <v>3</v>
      </c>
      <c r="F920">
        <v>0</v>
      </c>
      <c r="G920">
        <v>1</v>
      </c>
      <c r="H920">
        <v>0</v>
      </c>
      <c r="I920">
        <v>0</v>
      </c>
      <c r="K920" t="s">
        <v>30766</v>
      </c>
      <c r="U920" t="s">
        <v>30767</v>
      </c>
      <c r="V920">
        <v>0</v>
      </c>
      <c r="W920">
        <v>33.299999999999997</v>
      </c>
      <c r="X920" t="s">
        <v>30768</v>
      </c>
      <c r="Y920" t="s">
        <v>102</v>
      </c>
      <c r="AE920" t="s">
        <v>30769</v>
      </c>
      <c r="AF920">
        <v>1</v>
      </c>
      <c r="AG920" t="s">
        <v>27501</v>
      </c>
    </row>
    <row r="921" spans="2:33">
      <c r="B921" t="s">
        <v>30188</v>
      </c>
      <c r="C921">
        <v>50</v>
      </c>
      <c r="D921" t="s">
        <v>30770</v>
      </c>
      <c r="E921">
        <v>3</v>
      </c>
      <c r="F921">
        <v>0</v>
      </c>
      <c r="G921">
        <v>0</v>
      </c>
      <c r="H921">
        <v>0</v>
      </c>
      <c r="I921">
        <v>1</v>
      </c>
      <c r="K921" t="s">
        <v>30771</v>
      </c>
      <c r="U921" t="s">
        <v>30772</v>
      </c>
      <c r="V921">
        <v>0</v>
      </c>
      <c r="W921">
        <v>33.299999999999997</v>
      </c>
      <c r="X921" t="s">
        <v>29101</v>
      </c>
      <c r="Y921" t="s">
        <v>102</v>
      </c>
      <c r="AE921" t="s">
        <v>30773</v>
      </c>
      <c r="AF921">
        <v>1</v>
      </c>
      <c r="AG921" t="s">
        <v>29101</v>
      </c>
    </row>
    <row r="922" spans="2:33">
      <c r="B922" t="s">
        <v>30188</v>
      </c>
      <c r="C922">
        <v>50</v>
      </c>
      <c r="D922" t="s">
        <v>30774</v>
      </c>
      <c r="E922">
        <v>3</v>
      </c>
      <c r="F922">
        <v>0</v>
      </c>
      <c r="G922">
        <v>0</v>
      </c>
      <c r="H922">
        <v>0</v>
      </c>
      <c r="I922">
        <v>1</v>
      </c>
      <c r="K922">
        <v>-9287</v>
      </c>
      <c r="U922" t="s">
        <v>30775</v>
      </c>
      <c r="V922">
        <v>0</v>
      </c>
      <c r="W922">
        <v>33.299999999999997</v>
      </c>
      <c r="X922" t="s">
        <v>27672</v>
      </c>
      <c r="Y922" t="s">
        <v>102</v>
      </c>
      <c r="AE922" t="s">
        <v>29045</v>
      </c>
      <c r="AF922">
        <v>1</v>
      </c>
      <c r="AG922" t="s">
        <v>27438</v>
      </c>
    </row>
    <row r="923" spans="2:33">
      <c r="B923" t="s">
        <v>30188</v>
      </c>
      <c r="C923">
        <v>50</v>
      </c>
      <c r="D923" t="s">
        <v>30776</v>
      </c>
      <c r="E923">
        <v>2</v>
      </c>
      <c r="F923">
        <v>0</v>
      </c>
      <c r="G923">
        <v>0</v>
      </c>
      <c r="H923">
        <v>1</v>
      </c>
      <c r="I923">
        <v>0</v>
      </c>
      <c r="K923">
        <v>-1400</v>
      </c>
      <c r="U923" t="s">
        <v>30777</v>
      </c>
      <c r="V923">
        <v>0</v>
      </c>
      <c r="W923">
        <v>50</v>
      </c>
      <c r="X923" t="s">
        <v>30778</v>
      </c>
      <c r="Y923" t="s">
        <v>102</v>
      </c>
      <c r="AE923" t="s">
        <v>30779</v>
      </c>
      <c r="AF923">
        <v>1</v>
      </c>
      <c r="AG923" t="s">
        <v>27376</v>
      </c>
    </row>
    <row r="924" spans="2:33">
      <c r="B924" t="s">
        <v>30188</v>
      </c>
      <c r="C924">
        <v>50</v>
      </c>
      <c r="D924" t="s">
        <v>30780</v>
      </c>
      <c r="E924">
        <v>2</v>
      </c>
      <c r="F924">
        <v>0</v>
      </c>
      <c r="G924">
        <v>0</v>
      </c>
      <c r="H924">
        <v>1</v>
      </c>
      <c r="I924">
        <v>0</v>
      </c>
      <c r="U924" t="s">
        <v>30781</v>
      </c>
      <c r="V924">
        <v>0</v>
      </c>
      <c r="W924">
        <v>50</v>
      </c>
      <c r="X924" t="s">
        <v>30782</v>
      </c>
      <c r="Y924" t="s">
        <v>102</v>
      </c>
      <c r="AE924" t="s">
        <v>30007</v>
      </c>
      <c r="AF924">
        <v>1</v>
      </c>
      <c r="AG924" t="s">
        <v>30783</v>
      </c>
    </row>
    <row r="925" spans="2:33">
      <c r="B925" t="s">
        <v>30188</v>
      </c>
      <c r="C925">
        <v>50</v>
      </c>
      <c r="D925" t="s">
        <v>30784</v>
      </c>
      <c r="E925">
        <v>2</v>
      </c>
      <c r="F925">
        <v>0</v>
      </c>
      <c r="G925">
        <v>1</v>
      </c>
      <c r="H925">
        <v>0</v>
      </c>
      <c r="I925">
        <v>0</v>
      </c>
      <c r="K925">
        <v>-6200</v>
      </c>
      <c r="U925" t="s">
        <v>30785</v>
      </c>
      <c r="V925">
        <v>0</v>
      </c>
      <c r="W925">
        <v>50</v>
      </c>
      <c r="X925" t="s">
        <v>27376</v>
      </c>
      <c r="Y925" t="s">
        <v>102</v>
      </c>
      <c r="AE925" t="s">
        <v>30786</v>
      </c>
      <c r="AF925">
        <v>1</v>
      </c>
      <c r="AG925" t="s">
        <v>27376</v>
      </c>
    </row>
    <row r="926" spans="2:33">
      <c r="B926" t="s">
        <v>30188</v>
      </c>
      <c r="C926">
        <v>50</v>
      </c>
      <c r="D926" t="s">
        <v>30787</v>
      </c>
      <c r="E926">
        <v>2</v>
      </c>
      <c r="F926">
        <v>0</v>
      </c>
      <c r="G926">
        <v>0</v>
      </c>
      <c r="H926">
        <v>1</v>
      </c>
      <c r="I926">
        <v>0</v>
      </c>
      <c r="K926" t="s">
        <v>30788</v>
      </c>
      <c r="U926" t="s">
        <v>30789</v>
      </c>
      <c r="V926">
        <v>0</v>
      </c>
      <c r="W926">
        <v>50</v>
      </c>
      <c r="X926" t="s">
        <v>27459</v>
      </c>
      <c r="Y926" t="s">
        <v>102</v>
      </c>
      <c r="AE926" t="s">
        <v>30790</v>
      </c>
      <c r="AF926">
        <v>1</v>
      </c>
      <c r="AG926" t="s">
        <v>27459</v>
      </c>
    </row>
    <row r="927" spans="2:33">
      <c r="B927" t="s">
        <v>30188</v>
      </c>
      <c r="C927">
        <v>50</v>
      </c>
      <c r="D927" t="s">
        <v>30791</v>
      </c>
      <c r="E927">
        <v>3</v>
      </c>
      <c r="F927">
        <v>0</v>
      </c>
      <c r="G927">
        <v>0</v>
      </c>
      <c r="H927">
        <v>0</v>
      </c>
      <c r="I927">
        <v>1</v>
      </c>
      <c r="K927" t="s">
        <v>30792</v>
      </c>
      <c r="M927" t="s">
        <v>27360</v>
      </c>
      <c r="N927" t="s">
        <v>27361</v>
      </c>
      <c r="O927">
        <v>657790</v>
      </c>
      <c r="U927" t="s">
        <v>30793</v>
      </c>
      <c r="V927">
        <v>0</v>
      </c>
      <c r="W927">
        <v>33.299999999999997</v>
      </c>
      <c r="X927" t="s">
        <v>30794</v>
      </c>
      <c r="Y927" t="s">
        <v>102</v>
      </c>
      <c r="Z927">
        <v>1</v>
      </c>
      <c r="AE927" t="s">
        <v>30795</v>
      </c>
      <c r="AF927">
        <v>1</v>
      </c>
      <c r="AG927" t="s">
        <v>30796</v>
      </c>
    </row>
    <row r="928" spans="2:33">
      <c r="B928" t="s">
        <v>30188</v>
      </c>
      <c r="C928">
        <v>50</v>
      </c>
      <c r="D928" t="s">
        <v>30797</v>
      </c>
      <c r="E928">
        <v>3</v>
      </c>
      <c r="F928">
        <v>0</v>
      </c>
      <c r="G928">
        <v>0</v>
      </c>
      <c r="H928">
        <v>0</v>
      </c>
      <c r="I928">
        <v>1</v>
      </c>
      <c r="K928">
        <v>5305446609</v>
      </c>
      <c r="M928" t="s">
        <v>27360</v>
      </c>
      <c r="N928" t="s">
        <v>27361</v>
      </c>
      <c r="O928">
        <v>466880</v>
      </c>
      <c r="U928" t="s">
        <v>30798</v>
      </c>
      <c r="V928">
        <v>0</v>
      </c>
      <c r="W928">
        <v>33.299999999999997</v>
      </c>
      <c r="X928" t="s">
        <v>27376</v>
      </c>
      <c r="Y928" t="s">
        <v>102</v>
      </c>
      <c r="Z928">
        <v>1</v>
      </c>
      <c r="AE928" t="s">
        <v>30799</v>
      </c>
      <c r="AF928">
        <v>1</v>
      </c>
      <c r="AG928" t="s">
        <v>27376</v>
      </c>
    </row>
    <row r="929" spans="2:33">
      <c r="B929" t="s">
        <v>30188</v>
      </c>
      <c r="C929">
        <v>50</v>
      </c>
      <c r="D929" t="s">
        <v>30800</v>
      </c>
      <c r="E929">
        <v>2</v>
      </c>
      <c r="F929">
        <v>0</v>
      </c>
      <c r="G929">
        <v>1</v>
      </c>
      <c r="H929">
        <v>0</v>
      </c>
      <c r="I929">
        <v>0</v>
      </c>
      <c r="K929">
        <v>-5824</v>
      </c>
      <c r="U929" t="s">
        <v>30801</v>
      </c>
      <c r="V929">
        <v>0</v>
      </c>
      <c r="W929">
        <v>50</v>
      </c>
      <c r="X929" t="s">
        <v>30802</v>
      </c>
      <c r="Y929" t="s">
        <v>102</v>
      </c>
      <c r="AE929" t="s">
        <v>30803</v>
      </c>
      <c r="AF929">
        <v>1</v>
      </c>
      <c r="AG929" t="s">
        <v>28904</v>
      </c>
    </row>
    <row r="930" spans="2:33">
      <c r="B930" t="s">
        <v>30188</v>
      </c>
      <c r="C930">
        <v>50</v>
      </c>
      <c r="D930" t="s">
        <v>30804</v>
      </c>
      <c r="E930">
        <v>2</v>
      </c>
      <c r="F930">
        <v>0</v>
      </c>
      <c r="G930">
        <v>1</v>
      </c>
      <c r="H930">
        <v>0</v>
      </c>
      <c r="I930">
        <v>0</v>
      </c>
      <c r="K930">
        <v>-10767</v>
      </c>
      <c r="U930" t="s">
        <v>30805</v>
      </c>
      <c r="V930">
        <v>0</v>
      </c>
      <c r="W930">
        <v>50</v>
      </c>
      <c r="X930" t="s">
        <v>27519</v>
      </c>
      <c r="Y930" t="s">
        <v>102</v>
      </c>
      <c r="AE930" t="s">
        <v>28994</v>
      </c>
      <c r="AF930">
        <v>1</v>
      </c>
      <c r="AG930" t="s">
        <v>27519</v>
      </c>
    </row>
    <row r="931" spans="2:33">
      <c r="B931" t="s">
        <v>30188</v>
      </c>
      <c r="C931">
        <v>50</v>
      </c>
      <c r="D931" t="s">
        <v>30806</v>
      </c>
      <c r="E931">
        <v>2</v>
      </c>
      <c r="F931">
        <v>0</v>
      </c>
      <c r="G931">
        <v>1</v>
      </c>
      <c r="H931">
        <v>0</v>
      </c>
      <c r="I931">
        <v>0</v>
      </c>
      <c r="K931">
        <v>-9311</v>
      </c>
      <c r="U931" t="s">
        <v>30807</v>
      </c>
      <c r="V931">
        <v>0</v>
      </c>
      <c r="W931">
        <v>50</v>
      </c>
      <c r="X931" t="s">
        <v>27388</v>
      </c>
      <c r="Y931" t="s">
        <v>102</v>
      </c>
      <c r="AE931" t="s">
        <v>30808</v>
      </c>
      <c r="AF931">
        <v>1</v>
      </c>
      <c r="AG931" t="s">
        <v>27388</v>
      </c>
    </row>
    <row r="932" spans="2:33">
      <c r="B932" t="s">
        <v>30188</v>
      </c>
      <c r="C932">
        <v>50</v>
      </c>
      <c r="D932" t="s">
        <v>30809</v>
      </c>
      <c r="E932">
        <v>2</v>
      </c>
      <c r="F932">
        <v>0</v>
      </c>
      <c r="G932">
        <v>1</v>
      </c>
      <c r="H932">
        <v>0</v>
      </c>
      <c r="I932">
        <v>0</v>
      </c>
      <c r="K932" t="s">
        <v>30810</v>
      </c>
      <c r="U932" t="s">
        <v>30811</v>
      </c>
      <c r="V932">
        <v>0</v>
      </c>
      <c r="W932">
        <v>50</v>
      </c>
      <c r="X932" t="s">
        <v>30812</v>
      </c>
      <c r="Y932" t="s">
        <v>102</v>
      </c>
      <c r="AE932" t="s">
        <v>30813</v>
      </c>
      <c r="AF932">
        <v>1</v>
      </c>
      <c r="AG932" t="s">
        <v>27534</v>
      </c>
    </row>
    <row r="933" spans="2:33">
      <c r="B933" t="s">
        <v>30188</v>
      </c>
      <c r="C933">
        <v>50</v>
      </c>
      <c r="D933" t="s">
        <v>30814</v>
      </c>
      <c r="E933">
        <v>2</v>
      </c>
      <c r="F933">
        <v>0</v>
      </c>
      <c r="G933">
        <v>0</v>
      </c>
      <c r="H933">
        <v>0</v>
      </c>
      <c r="I933">
        <v>1</v>
      </c>
      <c r="K933">
        <v>-2116</v>
      </c>
      <c r="U933" t="s">
        <v>30815</v>
      </c>
      <c r="V933">
        <v>0</v>
      </c>
      <c r="W933">
        <v>50</v>
      </c>
      <c r="X933" t="s">
        <v>28049</v>
      </c>
      <c r="Y933" t="s">
        <v>102</v>
      </c>
      <c r="AE933" t="s">
        <v>27506</v>
      </c>
      <c r="AF933">
        <v>1</v>
      </c>
      <c r="AG933" t="s">
        <v>27376</v>
      </c>
    </row>
    <row r="934" spans="2:33">
      <c r="B934" t="s">
        <v>30188</v>
      </c>
      <c r="C934">
        <v>50</v>
      </c>
      <c r="D934" t="s">
        <v>30816</v>
      </c>
      <c r="E934">
        <v>2</v>
      </c>
      <c r="F934">
        <v>0</v>
      </c>
      <c r="G934">
        <v>0</v>
      </c>
      <c r="H934">
        <v>0</v>
      </c>
      <c r="I934">
        <v>1</v>
      </c>
      <c r="K934">
        <v>-4357</v>
      </c>
      <c r="U934" t="s">
        <v>30817</v>
      </c>
      <c r="V934">
        <v>0</v>
      </c>
      <c r="W934">
        <v>50</v>
      </c>
      <c r="X934" t="s">
        <v>27376</v>
      </c>
      <c r="Y934" t="s">
        <v>102</v>
      </c>
      <c r="AE934" t="s">
        <v>29045</v>
      </c>
      <c r="AF934">
        <v>1</v>
      </c>
      <c r="AG934" t="s">
        <v>27376</v>
      </c>
    </row>
    <row r="935" spans="2:33">
      <c r="B935" t="s">
        <v>30188</v>
      </c>
      <c r="C935">
        <v>50</v>
      </c>
      <c r="D935" t="s">
        <v>30818</v>
      </c>
      <c r="E935">
        <v>3</v>
      </c>
      <c r="F935">
        <v>0</v>
      </c>
      <c r="G935">
        <v>0</v>
      </c>
      <c r="H935">
        <v>1</v>
      </c>
      <c r="I935">
        <v>0</v>
      </c>
      <c r="K935">
        <v>-10144</v>
      </c>
      <c r="U935" t="s">
        <v>30819</v>
      </c>
      <c r="V935">
        <v>0</v>
      </c>
      <c r="W935">
        <v>33.299999999999997</v>
      </c>
      <c r="X935" t="s">
        <v>30820</v>
      </c>
      <c r="Y935" t="s">
        <v>102</v>
      </c>
      <c r="AE935" t="s">
        <v>30821</v>
      </c>
      <c r="AF935">
        <v>1</v>
      </c>
      <c r="AG935" t="s">
        <v>30822</v>
      </c>
    </row>
    <row r="936" spans="2:33">
      <c r="B936" t="s">
        <v>30188</v>
      </c>
      <c r="C936">
        <v>50</v>
      </c>
      <c r="D936" t="s">
        <v>30823</v>
      </c>
      <c r="E936">
        <v>3</v>
      </c>
      <c r="F936">
        <v>0</v>
      </c>
      <c r="G936">
        <v>0</v>
      </c>
      <c r="H936">
        <v>0</v>
      </c>
      <c r="I936">
        <v>1</v>
      </c>
      <c r="K936" t="s">
        <v>30824</v>
      </c>
      <c r="U936" t="s">
        <v>30825</v>
      </c>
      <c r="V936">
        <v>0</v>
      </c>
      <c r="W936">
        <v>33.299999999999997</v>
      </c>
      <c r="X936" t="s">
        <v>30826</v>
      </c>
      <c r="Y936" t="s">
        <v>102</v>
      </c>
      <c r="AE936" t="s">
        <v>30827</v>
      </c>
      <c r="AF936">
        <v>1</v>
      </c>
      <c r="AG936" t="s">
        <v>27366</v>
      </c>
    </row>
    <row r="937" spans="2:33">
      <c r="B937" t="s">
        <v>30188</v>
      </c>
      <c r="C937">
        <v>50</v>
      </c>
      <c r="D937" t="s">
        <v>30828</v>
      </c>
      <c r="E937">
        <v>3</v>
      </c>
      <c r="F937">
        <v>0</v>
      </c>
      <c r="G937">
        <v>1</v>
      </c>
      <c r="H937">
        <v>0</v>
      </c>
      <c r="I937">
        <v>0</v>
      </c>
      <c r="K937">
        <v>15734766368</v>
      </c>
      <c r="L937" t="s">
        <v>30829</v>
      </c>
      <c r="M937" t="s">
        <v>27360</v>
      </c>
      <c r="N937" t="s">
        <v>27361</v>
      </c>
      <c r="O937">
        <v>565016</v>
      </c>
      <c r="U937" t="s">
        <v>30830</v>
      </c>
      <c r="V937">
        <v>0</v>
      </c>
      <c r="W937">
        <v>33.299999999999997</v>
      </c>
      <c r="X937" t="s">
        <v>30831</v>
      </c>
      <c r="Y937" t="s">
        <v>102</v>
      </c>
      <c r="AE937" t="s">
        <v>30832</v>
      </c>
      <c r="AF937">
        <v>1</v>
      </c>
      <c r="AG937" t="s">
        <v>27620</v>
      </c>
    </row>
    <row r="938" spans="2:33">
      <c r="B938" t="s">
        <v>30188</v>
      </c>
      <c r="C938">
        <v>50</v>
      </c>
      <c r="D938" t="s">
        <v>30833</v>
      </c>
      <c r="E938">
        <v>3</v>
      </c>
      <c r="F938">
        <v>0</v>
      </c>
      <c r="G938">
        <v>1</v>
      </c>
      <c r="H938">
        <v>0</v>
      </c>
      <c r="I938">
        <v>0</v>
      </c>
      <c r="K938">
        <v>-6800</v>
      </c>
      <c r="U938" t="s">
        <v>30834</v>
      </c>
      <c r="V938">
        <v>0</v>
      </c>
      <c r="W938">
        <v>33.299999999999997</v>
      </c>
      <c r="X938" t="s">
        <v>30835</v>
      </c>
      <c r="Y938" t="s">
        <v>102</v>
      </c>
      <c r="AE938" t="s">
        <v>30836</v>
      </c>
      <c r="AF938">
        <v>1</v>
      </c>
      <c r="AG938" t="s">
        <v>27583</v>
      </c>
    </row>
    <row r="939" spans="2:33">
      <c r="B939" t="s">
        <v>30188</v>
      </c>
      <c r="C939">
        <v>50</v>
      </c>
      <c r="D939" t="s">
        <v>30837</v>
      </c>
      <c r="E939">
        <v>2</v>
      </c>
      <c r="F939">
        <v>0</v>
      </c>
      <c r="G939">
        <v>1</v>
      </c>
      <c r="H939">
        <v>0</v>
      </c>
      <c r="I939">
        <v>0</v>
      </c>
      <c r="K939">
        <v>-8343</v>
      </c>
      <c r="U939" t="s">
        <v>30838</v>
      </c>
      <c r="V939">
        <v>0</v>
      </c>
      <c r="W939">
        <v>50</v>
      </c>
      <c r="X939" t="s">
        <v>30839</v>
      </c>
      <c r="Y939" t="s">
        <v>102</v>
      </c>
      <c r="AE939" t="s">
        <v>28994</v>
      </c>
      <c r="AF939">
        <v>1</v>
      </c>
      <c r="AG939" t="s">
        <v>27624</v>
      </c>
    </row>
    <row r="940" spans="2:33">
      <c r="B940" t="s">
        <v>30188</v>
      </c>
      <c r="C940">
        <v>50</v>
      </c>
      <c r="D940" t="s">
        <v>30840</v>
      </c>
      <c r="E940">
        <v>2</v>
      </c>
      <c r="F940">
        <v>0</v>
      </c>
      <c r="G940">
        <v>1</v>
      </c>
      <c r="H940">
        <v>0</v>
      </c>
      <c r="I940">
        <v>0</v>
      </c>
      <c r="K940">
        <v>-3644</v>
      </c>
      <c r="U940" t="s">
        <v>30841</v>
      </c>
      <c r="V940">
        <v>0</v>
      </c>
      <c r="W940">
        <v>50</v>
      </c>
      <c r="X940" t="s">
        <v>30842</v>
      </c>
      <c r="Y940" t="s">
        <v>102</v>
      </c>
      <c r="AE940" t="s">
        <v>28994</v>
      </c>
      <c r="AF940">
        <v>1</v>
      </c>
      <c r="AG940" t="s">
        <v>27413</v>
      </c>
    </row>
    <row r="941" spans="2:33">
      <c r="B941" t="s">
        <v>30188</v>
      </c>
      <c r="C941">
        <v>50</v>
      </c>
      <c r="D941" t="s">
        <v>30843</v>
      </c>
      <c r="E941">
        <v>2</v>
      </c>
      <c r="F941">
        <v>0</v>
      </c>
      <c r="G941">
        <v>0</v>
      </c>
      <c r="H941">
        <v>0</v>
      </c>
      <c r="I941">
        <v>1</v>
      </c>
      <c r="K941" t="s">
        <v>30844</v>
      </c>
      <c r="L941" t="s">
        <v>30845</v>
      </c>
      <c r="M941" t="s">
        <v>27360</v>
      </c>
      <c r="N941" t="s">
        <v>27361</v>
      </c>
      <c r="O941">
        <v>556511</v>
      </c>
      <c r="U941" t="s">
        <v>30846</v>
      </c>
      <c r="V941">
        <v>0</v>
      </c>
      <c r="W941">
        <v>50</v>
      </c>
      <c r="X941" t="s">
        <v>27672</v>
      </c>
      <c r="Y941" t="s">
        <v>102</v>
      </c>
      <c r="AE941" t="s">
        <v>29045</v>
      </c>
      <c r="AF941">
        <v>1</v>
      </c>
      <c r="AG941" t="s">
        <v>27438</v>
      </c>
    </row>
    <row r="942" spans="2:33">
      <c r="B942" t="s">
        <v>30188</v>
      </c>
      <c r="C942">
        <v>50</v>
      </c>
      <c r="D942" t="s">
        <v>30847</v>
      </c>
      <c r="E942">
        <v>2</v>
      </c>
      <c r="F942">
        <v>0</v>
      </c>
      <c r="G942">
        <v>0</v>
      </c>
      <c r="H942">
        <v>1</v>
      </c>
      <c r="I942">
        <v>0</v>
      </c>
      <c r="K942" t="s">
        <v>30848</v>
      </c>
      <c r="U942" t="s">
        <v>30849</v>
      </c>
      <c r="V942">
        <v>0</v>
      </c>
      <c r="W942">
        <v>50</v>
      </c>
      <c r="X942" t="s">
        <v>30850</v>
      </c>
      <c r="Y942" t="s">
        <v>102</v>
      </c>
      <c r="AE942" t="s">
        <v>28212</v>
      </c>
      <c r="AF942">
        <v>1</v>
      </c>
      <c r="AG942" t="s">
        <v>27896</v>
      </c>
    </row>
    <row r="943" spans="2:33">
      <c r="B943" t="s">
        <v>30188</v>
      </c>
      <c r="C943">
        <v>50</v>
      </c>
      <c r="D943" t="s">
        <v>30851</v>
      </c>
      <c r="E943">
        <v>3</v>
      </c>
      <c r="F943">
        <v>0</v>
      </c>
      <c r="G943">
        <v>1</v>
      </c>
      <c r="H943">
        <v>0</v>
      </c>
      <c r="I943">
        <v>0</v>
      </c>
      <c r="K943">
        <v>-10115</v>
      </c>
      <c r="U943" t="s">
        <v>30852</v>
      </c>
      <c r="V943">
        <v>0</v>
      </c>
      <c r="W943">
        <v>33.299999999999997</v>
      </c>
      <c r="X943" t="s">
        <v>28956</v>
      </c>
      <c r="Y943" t="s">
        <v>102</v>
      </c>
      <c r="AE943" t="s">
        <v>28994</v>
      </c>
      <c r="AF943">
        <v>1</v>
      </c>
      <c r="AG943" t="s">
        <v>28956</v>
      </c>
    </row>
    <row r="944" spans="2:33">
      <c r="B944" t="s">
        <v>30188</v>
      </c>
      <c r="C944">
        <v>50</v>
      </c>
      <c r="D944" t="s">
        <v>30853</v>
      </c>
      <c r="E944">
        <v>3</v>
      </c>
      <c r="F944">
        <v>0</v>
      </c>
      <c r="G944">
        <v>1</v>
      </c>
      <c r="H944">
        <v>0</v>
      </c>
      <c r="I944">
        <v>0</v>
      </c>
      <c r="K944">
        <v>-8711</v>
      </c>
      <c r="U944" t="s">
        <v>30854</v>
      </c>
      <c r="V944">
        <v>0</v>
      </c>
      <c r="W944">
        <v>33.299999999999997</v>
      </c>
      <c r="X944" t="s">
        <v>27376</v>
      </c>
      <c r="Y944" t="s">
        <v>102</v>
      </c>
      <c r="AE944" t="s">
        <v>30855</v>
      </c>
      <c r="AF944">
        <v>1</v>
      </c>
      <c r="AG944" t="s">
        <v>27376</v>
      </c>
    </row>
    <row r="945" spans="2:33">
      <c r="B945" t="s">
        <v>30188</v>
      </c>
      <c r="C945">
        <v>50</v>
      </c>
      <c r="D945" t="s">
        <v>30856</v>
      </c>
      <c r="E945">
        <v>2</v>
      </c>
      <c r="F945">
        <v>0</v>
      </c>
      <c r="G945">
        <v>0</v>
      </c>
      <c r="H945">
        <v>0</v>
      </c>
      <c r="I945">
        <v>1</v>
      </c>
      <c r="K945" t="s">
        <v>30857</v>
      </c>
      <c r="M945" t="s">
        <v>27360</v>
      </c>
      <c r="N945" t="s">
        <v>27361</v>
      </c>
      <c r="O945">
        <v>553612</v>
      </c>
      <c r="U945" t="s">
        <v>30858</v>
      </c>
      <c r="V945">
        <v>0</v>
      </c>
      <c r="W945">
        <v>50</v>
      </c>
      <c r="X945" t="s">
        <v>30173</v>
      </c>
      <c r="Y945" t="s">
        <v>102</v>
      </c>
      <c r="Z945">
        <v>1</v>
      </c>
      <c r="AE945" t="s">
        <v>29045</v>
      </c>
      <c r="AF945">
        <v>1</v>
      </c>
      <c r="AG945" t="s">
        <v>27376</v>
      </c>
    </row>
    <row r="946" spans="2:33">
      <c r="B946" t="s">
        <v>30188</v>
      </c>
      <c r="C946">
        <v>50</v>
      </c>
      <c r="D946" t="s">
        <v>30859</v>
      </c>
      <c r="E946">
        <v>2</v>
      </c>
      <c r="F946">
        <v>0</v>
      </c>
      <c r="G946">
        <v>1</v>
      </c>
      <c r="H946">
        <v>0</v>
      </c>
      <c r="I946">
        <v>0</v>
      </c>
      <c r="K946">
        <v>19403801719</v>
      </c>
      <c r="U946" t="s">
        <v>30860</v>
      </c>
      <c r="V946">
        <v>0</v>
      </c>
      <c r="W946">
        <v>50</v>
      </c>
      <c r="X946" t="s">
        <v>28956</v>
      </c>
      <c r="Y946" t="s">
        <v>102</v>
      </c>
      <c r="AE946" t="s">
        <v>30861</v>
      </c>
      <c r="AF946">
        <v>1</v>
      </c>
      <c r="AG946" t="s">
        <v>28956</v>
      </c>
    </row>
    <row r="947" spans="2:33">
      <c r="B947" t="s">
        <v>30188</v>
      </c>
      <c r="C947">
        <v>50</v>
      </c>
      <c r="D947" t="s">
        <v>30862</v>
      </c>
      <c r="E947">
        <v>2</v>
      </c>
      <c r="F947">
        <v>0</v>
      </c>
      <c r="G947">
        <v>1</v>
      </c>
      <c r="H947">
        <v>0</v>
      </c>
      <c r="I947">
        <v>0</v>
      </c>
      <c r="U947" t="s">
        <v>30863</v>
      </c>
      <c r="V947">
        <v>0</v>
      </c>
      <c r="W947">
        <v>50</v>
      </c>
      <c r="X947" t="s">
        <v>30864</v>
      </c>
      <c r="Y947" t="s">
        <v>102</v>
      </c>
      <c r="AE947" t="s">
        <v>28994</v>
      </c>
      <c r="AF947">
        <v>1</v>
      </c>
      <c r="AG947" t="s">
        <v>30865</v>
      </c>
    </row>
    <row r="948" spans="2:33">
      <c r="B948" t="s">
        <v>30188</v>
      </c>
      <c r="C948">
        <v>50</v>
      </c>
      <c r="D948" t="s">
        <v>30866</v>
      </c>
      <c r="E948">
        <v>2</v>
      </c>
      <c r="F948">
        <v>0</v>
      </c>
      <c r="G948">
        <v>1</v>
      </c>
      <c r="H948">
        <v>0</v>
      </c>
      <c r="I948">
        <v>0</v>
      </c>
      <c r="K948" t="s">
        <v>30867</v>
      </c>
      <c r="U948" t="s">
        <v>30868</v>
      </c>
      <c r="V948">
        <v>0</v>
      </c>
      <c r="W948">
        <v>50</v>
      </c>
      <c r="X948" t="s">
        <v>27824</v>
      </c>
      <c r="Y948" t="s">
        <v>102</v>
      </c>
      <c r="AE948" t="s">
        <v>27571</v>
      </c>
      <c r="AF948">
        <v>1</v>
      </c>
      <c r="AG948" t="s">
        <v>27824</v>
      </c>
    </row>
    <row r="949" spans="2:33">
      <c r="B949" t="s">
        <v>30188</v>
      </c>
      <c r="C949">
        <v>50</v>
      </c>
      <c r="D949" t="s">
        <v>30869</v>
      </c>
      <c r="E949">
        <v>2</v>
      </c>
      <c r="F949">
        <v>0</v>
      </c>
      <c r="G949">
        <v>0</v>
      </c>
      <c r="H949">
        <v>1</v>
      </c>
      <c r="I949">
        <v>0</v>
      </c>
      <c r="K949">
        <v>-7222</v>
      </c>
      <c r="U949" t="s">
        <v>30870</v>
      </c>
      <c r="V949">
        <v>0</v>
      </c>
      <c r="W949">
        <v>50</v>
      </c>
      <c r="X949" t="s">
        <v>28372</v>
      </c>
      <c r="Y949" t="s">
        <v>102</v>
      </c>
      <c r="AE949" t="s">
        <v>30007</v>
      </c>
      <c r="AF949">
        <v>1</v>
      </c>
      <c r="AG949" t="s">
        <v>27459</v>
      </c>
    </row>
    <row r="950" spans="2:33">
      <c r="B950" t="s">
        <v>30188</v>
      </c>
      <c r="C950">
        <v>50</v>
      </c>
      <c r="D950" t="s">
        <v>30871</v>
      </c>
      <c r="E950">
        <v>3</v>
      </c>
      <c r="F950">
        <v>0</v>
      </c>
      <c r="G950">
        <v>0</v>
      </c>
      <c r="H950">
        <v>1</v>
      </c>
      <c r="I950">
        <v>0</v>
      </c>
      <c r="K950" t="s">
        <v>30872</v>
      </c>
      <c r="U950" t="s">
        <v>30873</v>
      </c>
      <c r="V950">
        <v>0</v>
      </c>
      <c r="W950">
        <v>33.299999999999997</v>
      </c>
      <c r="X950" t="s">
        <v>30874</v>
      </c>
      <c r="Y950" t="s">
        <v>102</v>
      </c>
      <c r="AE950" t="s">
        <v>30875</v>
      </c>
      <c r="AF950">
        <v>1</v>
      </c>
      <c r="AG950" t="s">
        <v>30876</v>
      </c>
    </row>
    <row r="951" spans="2:33">
      <c r="B951" t="s">
        <v>30188</v>
      </c>
      <c r="C951">
        <v>50</v>
      </c>
      <c r="D951" t="s">
        <v>30877</v>
      </c>
      <c r="E951">
        <v>3</v>
      </c>
      <c r="F951">
        <v>0</v>
      </c>
      <c r="G951">
        <v>1</v>
      </c>
      <c r="H951">
        <v>0</v>
      </c>
      <c r="I951">
        <v>0</v>
      </c>
      <c r="K951">
        <v>-2900</v>
      </c>
      <c r="M951" t="s">
        <v>27360</v>
      </c>
      <c r="N951" t="s">
        <v>27361</v>
      </c>
      <c r="O951">
        <v>506094</v>
      </c>
      <c r="U951" t="s">
        <v>30878</v>
      </c>
      <c r="V951">
        <v>0</v>
      </c>
      <c r="W951">
        <v>33.299999999999997</v>
      </c>
      <c r="X951" t="s">
        <v>27432</v>
      </c>
      <c r="Y951" t="s">
        <v>102</v>
      </c>
      <c r="Z951">
        <v>2</v>
      </c>
      <c r="AE951" t="s">
        <v>30879</v>
      </c>
      <c r="AF951">
        <v>1</v>
      </c>
      <c r="AG951" t="s">
        <v>27432</v>
      </c>
    </row>
    <row r="952" spans="2:33">
      <c r="B952" t="s">
        <v>30188</v>
      </c>
      <c r="C952">
        <v>50</v>
      </c>
      <c r="D952" t="s">
        <v>30880</v>
      </c>
      <c r="E952">
        <v>2</v>
      </c>
      <c r="F952">
        <v>0</v>
      </c>
      <c r="G952">
        <v>0</v>
      </c>
      <c r="H952">
        <v>0</v>
      </c>
      <c r="I952">
        <v>1</v>
      </c>
      <c r="K952">
        <v>-5007</v>
      </c>
      <c r="U952" t="s">
        <v>30881</v>
      </c>
      <c r="V952">
        <v>0</v>
      </c>
      <c r="W952">
        <v>50</v>
      </c>
      <c r="X952" t="s">
        <v>30882</v>
      </c>
      <c r="Y952" t="s">
        <v>102</v>
      </c>
      <c r="AE952" t="s">
        <v>27506</v>
      </c>
      <c r="AF952">
        <v>1</v>
      </c>
      <c r="AG952" t="s">
        <v>30167</v>
      </c>
    </row>
    <row r="953" spans="2:33">
      <c r="B953" t="s">
        <v>30188</v>
      </c>
      <c r="C953">
        <v>50</v>
      </c>
      <c r="D953" t="s">
        <v>30883</v>
      </c>
      <c r="E953">
        <v>3</v>
      </c>
      <c r="F953">
        <v>0</v>
      </c>
      <c r="G953">
        <v>1</v>
      </c>
      <c r="H953">
        <v>0</v>
      </c>
      <c r="I953">
        <v>0</v>
      </c>
      <c r="K953" t="s">
        <v>30884</v>
      </c>
      <c r="U953" t="s">
        <v>30885</v>
      </c>
      <c r="V953">
        <v>0</v>
      </c>
      <c r="W953">
        <v>33.299999999999997</v>
      </c>
      <c r="X953" t="s">
        <v>27376</v>
      </c>
      <c r="Y953" t="s">
        <v>102</v>
      </c>
      <c r="AE953" t="s">
        <v>30886</v>
      </c>
      <c r="AF953">
        <v>1</v>
      </c>
      <c r="AG953" t="s">
        <v>27376</v>
      </c>
    </row>
    <row r="954" spans="2:33">
      <c r="B954" t="s">
        <v>30188</v>
      </c>
      <c r="C954">
        <v>50</v>
      </c>
      <c r="D954" t="s">
        <v>30887</v>
      </c>
      <c r="E954">
        <v>3</v>
      </c>
      <c r="F954">
        <v>0</v>
      </c>
      <c r="G954">
        <v>1</v>
      </c>
      <c r="H954">
        <v>0</v>
      </c>
      <c r="I954">
        <v>0</v>
      </c>
      <c r="K954">
        <v>-9888</v>
      </c>
      <c r="U954" t="s">
        <v>30888</v>
      </c>
      <c r="V954">
        <v>0</v>
      </c>
      <c r="W954">
        <v>33.299999999999997</v>
      </c>
      <c r="X954" t="s">
        <v>30889</v>
      </c>
      <c r="Y954" t="s">
        <v>102</v>
      </c>
      <c r="AE954" t="s">
        <v>30890</v>
      </c>
      <c r="AF954">
        <v>1</v>
      </c>
      <c r="AG954" t="s">
        <v>27660</v>
      </c>
    </row>
    <row r="955" spans="2:33">
      <c r="B955" t="s">
        <v>30188</v>
      </c>
      <c r="C955">
        <v>50</v>
      </c>
      <c r="D955" t="s">
        <v>30891</v>
      </c>
      <c r="E955">
        <v>3</v>
      </c>
      <c r="F955">
        <v>0</v>
      </c>
      <c r="G955">
        <v>1</v>
      </c>
      <c r="H955">
        <v>0</v>
      </c>
      <c r="I955">
        <v>0</v>
      </c>
      <c r="K955" t="s">
        <v>30892</v>
      </c>
      <c r="U955" t="s">
        <v>30893</v>
      </c>
      <c r="V955">
        <v>0</v>
      </c>
      <c r="W955">
        <v>33.299999999999997</v>
      </c>
      <c r="X955" t="s">
        <v>30894</v>
      </c>
      <c r="Y955" t="s">
        <v>102</v>
      </c>
      <c r="AE955" t="s">
        <v>30832</v>
      </c>
      <c r="AF955">
        <v>1</v>
      </c>
      <c r="AG955" t="s">
        <v>29031</v>
      </c>
    </row>
    <row r="956" spans="2:33">
      <c r="B956" t="s">
        <v>30188</v>
      </c>
      <c r="C956">
        <v>50</v>
      </c>
      <c r="D956" t="s">
        <v>30895</v>
      </c>
      <c r="E956">
        <v>3</v>
      </c>
      <c r="F956">
        <v>0</v>
      </c>
      <c r="G956">
        <v>0</v>
      </c>
      <c r="H956">
        <v>0</v>
      </c>
      <c r="I956">
        <v>1</v>
      </c>
      <c r="K956" t="s">
        <v>30896</v>
      </c>
      <c r="U956" t="s">
        <v>30897</v>
      </c>
      <c r="V956">
        <v>0</v>
      </c>
      <c r="W956">
        <v>33.299999999999997</v>
      </c>
      <c r="X956" t="s">
        <v>27519</v>
      </c>
      <c r="Y956" t="s">
        <v>102</v>
      </c>
      <c r="AE956" t="s">
        <v>30898</v>
      </c>
      <c r="AF956">
        <v>1</v>
      </c>
      <c r="AG956" t="s">
        <v>27519</v>
      </c>
    </row>
    <row r="957" spans="2:33">
      <c r="B957" t="s">
        <v>30188</v>
      </c>
      <c r="C957">
        <v>50</v>
      </c>
      <c r="D957" t="s">
        <v>30899</v>
      </c>
      <c r="E957">
        <v>3</v>
      </c>
      <c r="F957">
        <v>0</v>
      </c>
      <c r="G957">
        <v>1</v>
      </c>
      <c r="H957">
        <v>0</v>
      </c>
      <c r="I957">
        <v>0</v>
      </c>
      <c r="K957">
        <v>-5912</v>
      </c>
      <c r="U957" t="s">
        <v>30900</v>
      </c>
      <c r="V957">
        <v>0</v>
      </c>
      <c r="W957">
        <v>33.299999999999997</v>
      </c>
      <c r="X957" t="s">
        <v>30901</v>
      </c>
      <c r="Y957" t="s">
        <v>102</v>
      </c>
      <c r="AE957" t="s">
        <v>30902</v>
      </c>
      <c r="AF957">
        <v>1</v>
      </c>
      <c r="AG957" t="s">
        <v>27366</v>
      </c>
    </row>
    <row r="958" spans="2:33">
      <c r="B958" t="s">
        <v>30188</v>
      </c>
      <c r="C958">
        <v>50</v>
      </c>
      <c r="D958" t="s">
        <v>30903</v>
      </c>
      <c r="E958">
        <v>3</v>
      </c>
      <c r="F958">
        <v>0</v>
      </c>
      <c r="G958">
        <v>1</v>
      </c>
      <c r="H958">
        <v>0</v>
      </c>
      <c r="I958">
        <v>0</v>
      </c>
      <c r="K958">
        <v>-6434</v>
      </c>
      <c r="U958" t="s">
        <v>30904</v>
      </c>
      <c r="V958">
        <v>0</v>
      </c>
      <c r="W958">
        <v>33.299999999999997</v>
      </c>
      <c r="X958" t="s">
        <v>27505</v>
      </c>
      <c r="Y958" t="s">
        <v>102</v>
      </c>
      <c r="AE958" t="s">
        <v>30905</v>
      </c>
      <c r="AF958">
        <v>1</v>
      </c>
      <c r="AG958" t="s">
        <v>27376</v>
      </c>
    </row>
    <row r="959" spans="2:33">
      <c r="B959" t="s">
        <v>30188</v>
      </c>
      <c r="C959">
        <v>50</v>
      </c>
      <c r="D959" t="s">
        <v>30906</v>
      </c>
      <c r="E959">
        <v>3</v>
      </c>
      <c r="F959">
        <v>0</v>
      </c>
      <c r="G959">
        <v>1</v>
      </c>
      <c r="H959">
        <v>0</v>
      </c>
      <c r="I959">
        <v>0</v>
      </c>
      <c r="K959" t="s">
        <v>30907</v>
      </c>
      <c r="U959" t="s">
        <v>30908</v>
      </c>
      <c r="V959">
        <v>0</v>
      </c>
      <c r="W959">
        <v>33.299999999999997</v>
      </c>
      <c r="X959" t="s">
        <v>28448</v>
      </c>
      <c r="Y959" t="s">
        <v>102</v>
      </c>
      <c r="AE959" t="s">
        <v>30909</v>
      </c>
      <c r="AF959">
        <v>1</v>
      </c>
      <c r="AG959" t="s">
        <v>27427</v>
      </c>
    </row>
    <row r="960" spans="2:33">
      <c r="B960" t="s">
        <v>30188</v>
      </c>
      <c r="C960">
        <v>50</v>
      </c>
      <c r="D960" t="s">
        <v>30910</v>
      </c>
      <c r="E960">
        <v>2</v>
      </c>
      <c r="F960">
        <v>0</v>
      </c>
      <c r="G960">
        <v>1</v>
      </c>
      <c r="H960">
        <v>0</v>
      </c>
      <c r="I960">
        <v>0</v>
      </c>
      <c r="K960">
        <v>-6255</v>
      </c>
      <c r="M960" t="s">
        <v>27360</v>
      </c>
      <c r="N960" t="s">
        <v>27361</v>
      </c>
      <c r="O960">
        <v>500964</v>
      </c>
      <c r="U960" t="s">
        <v>30911</v>
      </c>
      <c r="V960">
        <v>0</v>
      </c>
      <c r="W960">
        <v>50</v>
      </c>
      <c r="X960" t="s">
        <v>27366</v>
      </c>
      <c r="Y960" t="s">
        <v>102</v>
      </c>
      <c r="Z960">
        <v>1</v>
      </c>
      <c r="AE960" t="s">
        <v>28994</v>
      </c>
      <c r="AF960">
        <v>1</v>
      </c>
      <c r="AG960" t="s">
        <v>27366</v>
      </c>
    </row>
    <row r="961" spans="2:33">
      <c r="B961" t="s">
        <v>30188</v>
      </c>
      <c r="C961">
        <v>50</v>
      </c>
      <c r="D961" t="s">
        <v>30912</v>
      </c>
      <c r="E961">
        <v>3</v>
      </c>
      <c r="F961">
        <v>0</v>
      </c>
      <c r="G961">
        <v>0</v>
      </c>
      <c r="H961">
        <v>0</v>
      </c>
      <c r="I961">
        <v>1</v>
      </c>
      <c r="K961">
        <v>-3698</v>
      </c>
      <c r="M961" t="s">
        <v>27360</v>
      </c>
      <c r="N961" t="s">
        <v>27361</v>
      </c>
      <c r="O961">
        <v>578742</v>
      </c>
      <c r="U961" t="s">
        <v>30913</v>
      </c>
      <c r="V961">
        <v>0</v>
      </c>
      <c r="W961">
        <v>33.299999999999997</v>
      </c>
      <c r="X961" t="s">
        <v>30914</v>
      </c>
      <c r="Y961" t="s">
        <v>102</v>
      </c>
      <c r="Z961">
        <v>1</v>
      </c>
      <c r="AE961" t="s">
        <v>30915</v>
      </c>
      <c r="AF961">
        <v>1</v>
      </c>
      <c r="AG961" t="s">
        <v>27413</v>
      </c>
    </row>
    <row r="962" spans="2:33">
      <c r="B962" t="s">
        <v>30188</v>
      </c>
      <c r="C962">
        <v>50</v>
      </c>
      <c r="D962" t="s">
        <v>30916</v>
      </c>
      <c r="E962">
        <v>3</v>
      </c>
      <c r="F962">
        <v>3</v>
      </c>
      <c r="G962">
        <v>0</v>
      </c>
      <c r="H962">
        <v>0</v>
      </c>
      <c r="I962">
        <v>0</v>
      </c>
      <c r="K962">
        <v>-4546</v>
      </c>
      <c r="U962" t="s">
        <v>30917</v>
      </c>
      <c r="V962">
        <v>100</v>
      </c>
      <c r="W962">
        <v>100</v>
      </c>
      <c r="X962" t="s">
        <v>30918</v>
      </c>
      <c r="Y962" t="s">
        <v>103</v>
      </c>
      <c r="AE962" t="s">
        <v>29</v>
      </c>
      <c r="AF962">
        <v>3</v>
      </c>
    </row>
    <row r="963" spans="2:33">
      <c r="B963" t="s">
        <v>30188</v>
      </c>
      <c r="C963">
        <v>50</v>
      </c>
      <c r="D963" t="s">
        <v>30919</v>
      </c>
      <c r="E963">
        <v>3</v>
      </c>
      <c r="F963">
        <v>0</v>
      </c>
      <c r="G963">
        <v>1</v>
      </c>
      <c r="H963">
        <v>0</v>
      </c>
      <c r="I963">
        <v>0</v>
      </c>
      <c r="K963">
        <v>-6229</v>
      </c>
      <c r="U963" t="s">
        <v>30920</v>
      </c>
      <c r="V963">
        <v>0</v>
      </c>
      <c r="W963">
        <v>33.299999999999997</v>
      </c>
      <c r="X963" t="s">
        <v>27501</v>
      </c>
      <c r="Y963" t="s">
        <v>102</v>
      </c>
      <c r="AE963" t="s">
        <v>30921</v>
      </c>
      <c r="AF963">
        <v>1</v>
      </c>
      <c r="AG963" t="s">
        <v>27501</v>
      </c>
    </row>
    <row r="964" spans="2:33">
      <c r="B964" t="s">
        <v>30188</v>
      </c>
      <c r="C964">
        <v>50</v>
      </c>
      <c r="D964" t="s">
        <v>30922</v>
      </c>
      <c r="E964">
        <v>3</v>
      </c>
      <c r="F964">
        <v>0</v>
      </c>
      <c r="G964">
        <v>1</v>
      </c>
      <c r="H964">
        <v>0</v>
      </c>
      <c r="I964">
        <v>0</v>
      </c>
      <c r="K964" t="s">
        <v>30923</v>
      </c>
      <c r="U964" t="s">
        <v>30924</v>
      </c>
      <c r="V964">
        <v>0</v>
      </c>
      <c r="W964">
        <v>33.299999999999997</v>
      </c>
      <c r="X964" t="s">
        <v>27376</v>
      </c>
      <c r="Y964" t="s">
        <v>102</v>
      </c>
      <c r="AE964" t="s">
        <v>30742</v>
      </c>
      <c r="AF964">
        <v>1</v>
      </c>
      <c r="AG964" t="s">
        <v>27376</v>
      </c>
    </row>
    <row r="965" spans="2:33">
      <c r="B965" t="s">
        <v>30188</v>
      </c>
      <c r="C965">
        <v>50</v>
      </c>
      <c r="D965" t="s">
        <v>30925</v>
      </c>
      <c r="E965">
        <v>2</v>
      </c>
      <c r="F965">
        <v>0</v>
      </c>
      <c r="G965">
        <v>0</v>
      </c>
      <c r="H965">
        <v>1</v>
      </c>
      <c r="I965">
        <v>0</v>
      </c>
      <c r="K965">
        <v>-10476</v>
      </c>
      <c r="U965" t="s">
        <v>30926</v>
      </c>
      <c r="V965">
        <v>0</v>
      </c>
      <c r="W965">
        <v>50</v>
      </c>
      <c r="X965" t="s">
        <v>30927</v>
      </c>
      <c r="Y965" t="s">
        <v>102</v>
      </c>
      <c r="AE965" t="s">
        <v>30177</v>
      </c>
      <c r="AF965">
        <v>1</v>
      </c>
      <c r="AG965" t="s">
        <v>27366</v>
      </c>
    </row>
    <row r="966" spans="2:33">
      <c r="B966" t="s">
        <v>30188</v>
      </c>
      <c r="C966">
        <v>50</v>
      </c>
      <c r="D966" t="s">
        <v>30928</v>
      </c>
      <c r="E966">
        <v>2</v>
      </c>
      <c r="F966">
        <v>0</v>
      </c>
      <c r="G966">
        <v>0</v>
      </c>
      <c r="H966">
        <v>0</v>
      </c>
      <c r="I966">
        <v>1</v>
      </c>
      <c r="K966">
        <v>12125292671</v>
      </c>
      <c r="U966" t="s">
        <v>30929</v>
      </c>
      <c r="V966">
        <v>0</v>
      </c>
      <c r="W966">
        <v>50</v>
      </c>
      <c r="X966" t="s">
        <v>30721</v>
      </c>
      <c r="Y966" t="s">
        <v>102</v>
      </c>
      <c r="AE966" t="s">
        <v>29045</v>
      </c>
      <c r="AF966">
        <v>1</v>
      </c>
      <c r="AG966" t="s">
        <v>27459</v>
      </c>
    </row>
    <row r="967" spans="2:33">
      <c r="B967" t="s">
        <v>30188</v>
      </c>
      <c r="C967">
        <v>50</v>
      </c>
      <c r="D967" t="s">
        <v>30930</v>
      </c>
      <c r="E967">
        <v>2</v>
      </c>
      <c r="F967">
        <v>0</v>
      </c>
      <c r="G967">
        <v>1</v>
      </c>
      <c r="H967">
        <v>0</v>
      </c>
      <c r="I967">
        <v>0</v>
      </c>
      <c r="K967">
        <v>-10300</v>
      </c>
      <c r="U967" t="s">
        <v>30931</v>
      </c>
      <c r="V967">
        <v>0</v>
      </c>
      <c r="W967">
        <v>50</v>
      </c>
      <c r="X967" t="s">
        <v>27366</v>
      </c>
      <c r="Y967" t="s">
        <v>102</v>
      </c>
      <c r="AE967" t="s">
        <v>28994</v>
      </c>
      <c r="AF967">
        <v>1</v>
      </c>
      <c r="AG967" t="s">
        <v>27366</v>
      </c>
    </row>
    <row r="968" spans="2:33">
      <c r="B968" t="s">
        <v>30188</v>
      </c>
      <c r="C968">
        <v>50</v>
      </c>
      <c r="D968" t="s">
        <v>30932</v>
      </c>
      <c r="E968">
        <v>2</v>
      </c>
      <c r="F968">
        <v>0</v>
      </c>
      <c r="G968">
        <v>0</v>
      </c>
      <c r="H968">
        <v>0</v>
      </c>
      <c r="I968">
        <v>1</v>
      </c>
      <c r="K968">
        <v>-11355</v>
      </c>
      <c r="U968" t="s">
        <v>30933</v>
      </c>
      <c r="V968">
        <v>0</v>
      </c>
      <c r="W968">
        <v>50</v>
      </c>
      <c r="X968" t="s">
        <v>30934</v>
      </c>
      <c r="Y968" t="s">
        <v>102</v>
      </c>
      <c r="AE968" t="s">
        <v>27506</v>
      </c>
      <c r="AF968">
        <v>1</v>
      </c>
      <c r="AG968" t="s">
        <v>27438</v>
      </c>
    </row>
    <row r="969" spans="2:33">
      <c r="B969" t="s">
        <v>30188</v>
      </c>
      <c r="C969">
        <v>50</v>
      </c>
      <c r="D969" t="s">
        <v>30935</v>
      </c>
      <c r="E969">
        <v>2</v>
      </c>
      <c r="F969">
        <v>0</v>
      </c>
      <c r="G969">
        <v>1</v>
      </c>
      <c r="H969">
        <v>0</v>
      </c>
      <c r="I969">
        <v>0</v>
      </c>
      <c r="K969" t="s">
        <v>30936</v>
      </c>
      <c r="U969" t="s">
        <v>30937</v>
      </c>
      <c r="V969">
        <v>0</v>
      </c>
      <c r="W969">
        <v>50</v>
      </c>
      <c r="X969" t="s">
        <v>30938</v>
      </c>
      <c r="Y969" t="s">
        <v>102</v>
      </c>
      <c r="AE969" t="s">
        <v>30939</v>
      </c>
      <c r="AF969">
        <v>1</v>
      </c>
      <c r="AG969" t="s">
        <v>28273</v>
      </c>
    </row>
    <row r="970" spans="2:33">
      <c r="B970" t="s">
        <v>30188</v>
      </c>
      <c r="C970">
        <v>50</v>
      </c>
      <c r="D970" t="s">
        <v>30940</v>
      </c>
      <c r="E970">
        <v>3</v>
      </c>
      <c r="F970">
        <v>0</v>
      </c>
      <c r="G970">
        <v>0</v>
      </c>
      <c r="H970">
        <v>0</v>
      </c>
      <c r="I970">
        <v>1</v>
      </c>
      <c r="K970">
        <v>-7163</v>
      </c>
      <c r="U970" t="s">
        <v>30941</v>
      </c>
      <c r="V970">
        <v>0</v>
      </c>
      <c r="W970">
        <v>33.299999999999997</v>
      </c>
      <c r="X970" t="s">
        <v>27427</v>
      </c>
      <c r="Y970" t="s">
        <v>102</v>
      </c>
      <c r="AE970" t="s">
        <v>30942</v>
      </c>
      <c r="AF970">
        <v>1</v>
      </c>
      <c r="AG970" t="s">
        <v>27427</v>
      </c>
    </row>
    <row r="971" spans="2:33">
      <c r="B971" t="s">
        <v>30188</v>
      </c>
      <c r="C971">
        <v>50</v>
      </c>
      <c r="D971" t="s">
        <v>30943</v>
      </c>
      <c r="E971">
        <v>7</v>
      </c>
      <c r="F971">
        <v>1</v>
      </c>
      <c r="G971">
        <v>1</v>
      </c>
      <c r="H971">
        <v>3</v>
      </c>
      <c r="I971">
        <v>0</v>
      </c>
      <c r="K971" t="s">
        <v>30944</v>
      </c>
      <c r="U971" t="s">
        <v>30945</v>
      </c>
      <c r="V971">
        <v>14.3</v>
      </c>
      <c r="W971">
        <v>71.400000000000006</v>
      </c>
      <c r="X971" t="s">
        <v>30946</v>
      </c>
      <c r="Y971" t="s">
        <v>103</v>
      </c>
      <c r="AE971" t="s">
        <v>30947</v>
      </c>
      <c r="AF971">
        <v>5</v>
      </c>
    </row>
    <row r="972" spans="2:33">
      <c r="B972" t="s">
        <v>30188</v>
      </c>
      <c r="C972">
        <v>50</v>
      </c>
      <c r="D972" t="s">
        <v>30948</v>
      </c>
      <c r="E972">
        <v>2</v>
      </c>
      <c r="F972">
        <v>0</v>
      </c>
      <c r="G972">
        <v>1</v>
      </c>
      <c r="H972">
        <v>0</v>
      </c>
      <c r="I972">
        <v>0</v>
      </c>
      <c r="K972">
        <v>-4824</v>
      </c>
      <c r="U972" t="s">
        <v>30949</v>
      </c>
      <c r="V972">
        <v>0</v>
      </c>
      <c r="W972">
        <v>50</v>
      </c>
      <c r="X972" t="s">
        <v>27376</v>
      </c>
      <c r="Y972" t="s">
        <v>102</v>
      </c>
      <c r="AE972" t="s">
        <v>28994</v>
      </c>
      <c r="AF972">
        <v>1</v>
      </c>
      <c r="AG972" t="s">
        <v>27376</v>
      </c>
    </row>
    <row r="973" spans="2:33">
      <c r="B973" t="s">
        <v>30188</v>
      </c>
      <c r="C973">
        <v>50</v>
      </c>
      <c r="D973" t="s">
        <v>30950</v>
      </c>
      <c r="E973">
        <v>2</v>
      </c>
      <c r="F973">
        <v>0</v>
      </c>
      <c r="G973">
        <v>0</v>
      </c>
      <c r="H973">
        <v>0</v>
      </c>
      <c r="I973">
        <v>1</v>
      </c>
      <c r="K973">
        <v>-9271</v>
      </c>
      <c r="M973" t="s">
        <v>27360</v>
      </c>
      <c r="N973" t="s">
        <v>27383</v>
      </c>
      <c r="O973">
        <v>672300</v>
      </c>
      <c r="U973" t="s">
        <v>30951</v>
      </c>
      <c r="V973">
        <v>0</v>
      </c>
      <c r="W973">
        <v>50</v>
      </c>
      <c r="X973" t="s">
        <v>29152</v>
      </c>
      <c r="Y973" t="s">
        <v>102</v>
      </c>
      <c r="Z973">
        <v>1</v>
      </c>
      <c r="AE973" t="s">
        <v>29045</v>
      </c>
      <c r="AF973">
        <v>1</v>
      </c>
      <c r="AG973" t="s">
        <v>27366</v>
      </c>
    </row>
    <row r="974" spans="2:33">
      <c r="B974" t="s">
        <v>30188</v>
      </c>
      <c r="C974">
        <v>50</v>
      </c>
      <c r="D974" t="s">
        <v>30952</v>
      </c>
      <c r="E974">
        <v>2</v>
      </c>
      <c r="F974">
        <v>0</v>
      </c>
      <c r="G974">
        <v>1</v>
      </c>
      <c r="H974">
        <v>0</v>
      </c>
      <c r="I974">
        <v>0</v>
      </c>
      <c r="K974" t="s">
        <v>30953</v>
      </c>
      <c r="U974" t="s">
        <v>30954</v>
      </c>
      <c r="V974">
        <v>0</v>
      </c>
      <c r="W974">
        <v>50</v>
      </c>
      <c r="X974" t="s">
        <v>27459</v>
      </c>
      <c r="Y974" t="s">
        <v>102</v>
      </c>
      <c r="AE974" t="s">
        <v>28994</v>
      </c>
      <c r="AF974">
        <v>1</v>
      </c>
      <c r="AG974" t="s">
        <v>27459</v>
      </c>
    </row>
    <row r="975" spans="2:33">
      <c r="B975" t="s">
        <v>30188</v>
      </c>
      <c r="C975">
        <v>50</v>
      </c>
      <c r="D975" t="s">
        <v>30955</v>
      </c>
      <c r="E975">
        <v>2</v>
      </c>
      <c r="F975">
        <v>0</v>
      </c>
      <c r="G975">
        <v>0</v>
      </c>
      <c r="H975">
        <v>0</v>
      </c>
      <c r="I975">
        <v>1</v>
      </c>
      <c r="K975">
        <v>-8498</v>
      </c>
      <c r="U975" t="s">
        <v>30956</v>
      </c>
      <c r="V975">
        <v>0</v>
      </c>
      <c r="W975">
        <v>50</v>
      </c>
      <c r="X975" t="s">
        <v>30957</v>
      </c>
      <c r="Y975" t="s">
        <v>102</v>
      </c>
      <c r="AE975" t="s">
        <v>29045</v>
      </c>
      <c r="AF975">
        <v>1</v>
      </c>
      <c r="AG975" t="s">
        <v>28335</v>
      </c>
    </row>
    <row r="976" spans="2:33">
      <c r="B976" t="s">
        <v>30188</v>
      </c>
      <c r="C976">
        <v>50</v>
      </c>
      <c r="D976" t="s">
        <v>30958</v>
      </c>
      <c r="E976">
        <v>2</v>
      </c>
      <c r="F976">
        <v>0</v>
      </c>
      <c r="G976">
        <v>0</v>
      </c>
      <c r="H976">
        <v>0</v>
      </c>
      <c r="I976">
        <v>1</v>
      </c>
      <c r="K976" t="s">
        <v>30959</v>
      </c>
      <c r="U976" t="s">
        <v>30960</v>
      </c>
      <c r="V976">
        <v>0</v>
      </c>
      <c r="W976">
        <v>50</v>
      </c>
      <c r="X976" t="s">
        <v>27438</v>
      </c>
      <c r="Y976" t="s">
        <v>102</v>
      </c>
      <c r="AE976" t="s">
        <v>27506</v>
      </c>
      <c r="AF976">
        <v>1</v>
      </c>
      <c r="AG976" t="s">
        <v>27438</v>
      </c>
    </row>
    <row r="977" spans="2:33">
      <c r="B977" t="s">
        <v>30188</v>
      </c>
      <c r="C977">
        <v>50</v>
      </c>
      <c r="D977" t="s">
        <v>30961</v>
      </c>
      <c r="E977">
        <v>2</v>
      </c>
      <c r="F977">
        <v>0</v>
      </c>
      <c r="G977">
        <v>0</v>
      </c>
      <c r="H977">
        <v>0</v>
      </c>
      <c r="I977">
        <v>1</v>
      </c>
      <c r="K977" t="s">
        <v>30962</v>
      </c>
      <c r="U977" t="s">
        <v>30963</v>
      </c>
      <c r="V977">
        <v>0</v>
      </c>
      <c r="W977">
        <v>50</v>
      </c>
      <c r="X977" t="s">
        <v>27432</v>
      </c>
      <c r="Y977" t="s">
        <v>102</v>
      </c>
      <c r="AE977" t="s">
        <v>27506</v>
      </c>
      <c r="AF977">
        <v>1</v>
      </c>
      <c r="AG977" t="s">
        <v>27432</v>
      </c>
    </row>
    <row r="978" spans="2:33">
      <c r="B978" t="s">
        <v>30188</v>
      </c>
      <c r="C978">
        <v>50</v>
      </c>
      <c r="D978" t="s">
        <v>30964</v>
      </c>
      <c r="E978">
        <v>2</v>
      </c>
      <c r="F978">
        <v>0</v>
      </c>
      <c r="G978">
        <v>0</v>
      </c>
      <c r="H978">
        <v>0</v>
      </c>
      <c r="I978">
        <v>1</v>
      </c>
      <c r="K978">
        <v>-3725</v>
      </c>
      <c r="U978" t="s">
        <v>30965</v>
      </c>
      <c r="V978">
        <v>0</v>
      </c>
      <c r="W978">
        <v>50</v>
      </c>
      <c r="X978" t="s">
        <v>30966</v>
      </c>
      <c r="Y978" t="s">
        <v>102</v>
      </c>
      <c r="AE978" t="s">
        <v>29045</v>
      </c>
      <c r="AF978">
        <v>1</v>
      </c>
      <c r="AG978" t="s">
        <v>27366</v>
      </c>
    </row>
    <row r="979" spans="2:33">
      <c r="B979" t="s">
        <v>30188</v>
      </c>
      <c r="C979">
        <v>50</v>
      </c>
      <c r="D979" t="s">
        <v>30967</v>
      </c>
      <c r="E979">
        <v>2</v>
      </c>
      <c r="F979">
        <v>0</v>
      </c>
      <c r="G979">
        <v>0</v>
      </c>
      <c r="H979">
        <v>0</v>
      </c>
      <c r="I979">
        <v>1</v>
      </c>
      <c r="K979">
        <v>16469186194</v>
      </c>
      <c r="U979" t="s">
        <v>30968</v>
      </c>
      <c r="V979">
        <v>0</v>
      </c>
      <c r="W979">
        <v>50</v>
      </c>
      <c r="X979" t="s">
        <v>30969</v>
      </c>
      <c r="Y979" t="s">
        <v>102</v>
      </c>
      <c r="AE979" t="s">
        <v>27506</v>
      </c>
      <c r="AF979">
        <v>1</v>
      </c>
      <c r="AG979" t="s">
        <v>27376</v>
      </c>
    </row>
    <row r="980" spans="2:33">
      <c r="B980" t="s">
        <v>30188</v>
      </c>
      <c r="C980">
        <v>50</v>
      </c>
      <c r="D980" t="s">
        <v>30970</v>
      </c>
      <c r="E980">
        <v>2</v>
      </c>
      <c r="F980">
        <v>0</v>
      </c>
      <c r="G980">
        <v>0</v>
      </c>
      <c r="H980">
        <v>0</v>
      </c>
      <c r="I980">
        <v>1</v>
      </c>
      <c r="K980">
        <v>-10868</v>
      </c>
      <c r="U980" t="s">
        <v>30971</v>
      </c>
      <c r="V980">
        <v>0</v>
      </c>
      <c r="W980">
        <v>50</v>
      </c>
      <c r="X980" t="s">
        <v>30702</v>
      </c>
      <c r="Y980" t="s">
        <v>102</v>
      </c>
      <c r="AE980" t="s">
        <v>29045</v>
      </c>
      <c r="AF980">
        <v>1</v>
      </c>
      <c r="AG980" t="s">
        <v>27459</v>
      </c>
    </row>
    <row r="981" spans="2:33">
      <c r="B981" t="s">
        <v>30188</v>
      </c>
      <c r="C981">
        <v>50</v>
      </c>
      <c r="D981" t="s">
        <v>30972</v>
      </c>
      <c r="E981">
        <v>2</v>
      </c>
      <c r="F981">
        <v>0</v>
      </c>
      <c r="G981">
        <v>0</v>
      </c>
      <c r="H981">
        <v>0</v>
      </c>
      <c r="I981">
        <v>1</v>
      </c>
      <c r="K981">
        <v>-5210</v>
      </c>
      <c r="M981" t="s">
        <v>27360</v>
      </c>
      <c r="N981" t="s">
        <v>27361</v>
      </c>
      <c r="O981">
        <v>646849</v>
      </c>
      <c r="U981" t="s">
        <v>30973</v>
      </c>
      <c r="V981">
        <v>0</v>
      </c>
      <c r="W981">
        <v>50</v>
      </c>
      <c r="X981" t="s">
        <v>30974</v>
      </c>
      <c r="Y981" t="s">
        <v>102</v>
      </c>
      <c r="Z981">
        <v>1</v>
      </c>
      <c r="AE981" t="s">
        <v>29045</v>
      </c>
      <c r="AF981">
        <v>1</v>
      </c>
      <c r="AG981" t="s">
        <v>28688</v>
      </c>
    </row>
    <row r="982" spans="2:33">
      <c r="B982" t="s">
        <v>30188</v>
      </c>
      <c r="C982">
        <v>50</v>
      </c>
      <c r="D982" t="s">
        <v>30975</v>
      </c>
      <c r="E982">
        <v>3</v>
      </c>
      <c r="F982">
        <v>0</v>
      </c>
      <c r="G982">
        <v>0</v>
      </c>
      <c r="H982">
        <v>0</v>
      </c>
      <c r="I982">
        <v>1</v>
      </c>
      <c r="K982" t="s">
        <v>30976</v>
      </c>
      <c r="U982" t="s">
        <v>30977</v>
      </c>
      <c r="V982">
        <v>0</v>
      </c>
      <c r="W982">
        <v>33.299999999999997</v>
      </c>
      <c r="X982" t="s">
        <v>30978</v>
      </c>
      <c r="Y982" t="s">
        <v>102</v>
      </c>
      <c r="AE982" t="s">
        <v>30979</v>
      </c>
      <c r="AF982">
        <v>1</v>
      </c>
      <c r="AG982" t="s">
        <v>27459</v>
      </c>
    </row>
    <row r="983" spans="2:33">
      <c r="B983" t="s">
        <v>30188</v>
      </c>
      <c r="C983">
        <v>50</v>
      </c>
      <c r="D983" t="s">
        <v>30980</v>
      </c>
      <c r="E983">
        <v>3</v>
      </c>
      <c r="F983">
        <v>0</v>
      </c>
      <c r="G983">
        <v>0</v>
      </c>
      <c r="H983">
        <v>0</v>
      </c>
      <c r="I983">
        <v>1</v>
      </c>
      <c r="K983" t="s">
        <v>30981</v>
      </c>
      <c r="U983" t="s">
        <v>30982</v>
      </c>
      <c r="V983">
        <v>0</v>
      </c>
      <c r="W983">
        <v>33.299999999999997</v>
      </c>
      <c r="X983" t="s">
        <v>30983</v>
      </c>
      <c r="Y983" t="s">
        <v>102</v>
      </c>
      <c r="AE983" t="s">
        <v>30984</v>
      </c>
      <c r="AF983">
        <v>1</v>
      </c>
      <c r="AG983" t="s">
        <v>27660</v>
      </c>
    </row>
    <row r="984" spans="2:33">
      <c r="B984" t="s">
        <v>30188</v>
      </c>
      <c r="C984">
        <v>50</v>
      </c>
      <c r="D984" t="s">
        <v>30985</v>
      </c>
      <c r="E984">
        <v>3</v>
      </c>
      <c r="F984">
        <v>0</v>
      </c>
      <c r="G984">
        <v>1</v>
      </c>
      <c r="H984">
        <v>0</v>
      </c>
      <c r="I984">
        <v>0</v>
      </c>
      <c r="K984" t="s">
        <v>30986</v>
      </c>
      <c r="U984" t="s">
        <v>30987</v>
      </c>
      <c r="V984">
        <v>0</v>
      </c>
      <c r="W984">
        <v>33.299999999999997</v>
      </c>
      <c r="X984" t="s">
        <v>27376</v>
      </c>
      <c r="Y984" t="s">
        <v>102</v>
      </c>
      <c r="AE984" t="s">
        <v>30988</v>
      </c>
      <c r="AF984">
        <v>1</v>
      </c>
      <c r="AG984" t="s">
        <v>27376</v>
      </c>
    </row>
    <row r="985" spans="2:33">
      <c r="B985" t="s">
        <v>30188</v>
      </c>
      <c r="C985">
        <v>50</v>
      </c>
      <c r="D985" t="s">
        <v>30989</v>
      </c>
      <c r="E985">
        <v>3</v>
      </c>
      <c r="F985">
        <v>0</v>
      </c>
      <c r="G985">
        <v>0</v>
      </c>
      <c r="H985">
        <v>0</v>
      </c>
      <c r="I985">
        <v>1</v>
      </c>
      <c r="K985" t="s">
        <v>30990</v>
      </c>
      <c r="U985" t="s">
        <v>30991</v>
      </c>
      <c r="V985">
        <v>0</v>
      </c>
      <c r="W985">
        <v>33.299999999999997</v>
      </c>
      <c r="X985" t="s">
        <v>28448</v>
      </c>
      <c r="Y985" t="s">
        <v>102</v>
      </c>
      <c r="AE985" t="s">
        <v>30992</v>
      </c>
      <c r="AF985">
        <v>1</v>
      </c>
      <c r="AG985" t="s">
        <v>27427</v>
      </c>
    </row>
    <row r="986" spans="2:33">
      <c r="B986" t="s">
        <v>30188</v>
      </c>
      <c r="C986">
        <v>50</v>
      </c>
      <c r="D986" t="s">
        <v>30993</v>
      </c>
      <c r="E986">
        <v>2</v>
      </c>
      <c r="F986">
        <v>0</v>
      </c>
      <c r="G986">
        <v>1</v>
      </c>
      <c r="H986">
        <v>0</v>
      </c>
      <c r="I986">
        <v>0</v>
      </c>
      <c r="K986" t="s">
        <v>30994</v>
      </c>
      <c r="U986" t="s">
        <v>30995</v>
      </c>
      <c r="V986">
        <v>0</v>
      </c>
      <c r="W986">
        <v>50</v>
      </c>
      <c r="X986" t="s">
        <v>27519</v>
      </c>
      <c r="Y986" t="s">
        <v>102</v>
      </c>
      <c r="AE986" t="s">
        <v>30996</v>
      </c>
      <c r="AF986">
        <v>1</v>
      </c>
      <c r="AG986" t="s">
        <v>27519</v>
      </c>
    </row>
    <row r="987" spans="2:33">
      <c r="B987" t="s">
        <v>30188</v>
      </c>
      <c r="C987">
        <v>50</v>
      </c>
      <c r="D987" t="s">
        <v>30997</v>
      </c>
      <c r="E987">
        <v>2</v>
      </c>
      <c r="F987">
        <v>0</v>
      </c>
      <c r="G987">
        <v>0</v>
      </c>
      <c r="H987">
        <v>0</v>
      </c>
      <c r="I987">
        <v>1</v>
      </c>
      <c r="K987" t="s">
        <v>30998</v>
      </c>
      <c r="U987" t="s">
        <v>30999</v>
      </c>
      <c r="V987">
        <v>0</v>
      </c>
      <c r="W987">
        <v>50</v>
      </c>
      <c r="X987" t="s">
        <v>28708</v>
      </c>
      <c r="Y987" t="s">
        <v>102</v>
      </c>
      <c r="AE987" t="s">
        <v>31000</v>
      </c>
      <c r="AF987">
        <v>1</v>
      </c>
      <c r="AG987" t="s">
        <v>27376</v>
      </c>
    </row>
    <row r="988" spans="2:33">
      <c r="B988" t="s">
        <v>30188</v>
      </c>
      <c r="C988">
        <v>50</v>
      </c>
      <c r="D988" t="s">
        <v>31001</v>
      </c>
      <c r="E988">
        <v>2</v>
      </c>
      <c r="F988">
        <v>0</v>
      </c>
      <c r="G988">
        <v>0</v>
      </c>
      <c r="H988">
        <v>1</v>
      </c>
      <c r="I988">
        <v>0</v>
      </c>
      <c r="K988" t="s">
        <v>31002</v>
      </c>
      <c r="U988" t="s">
        <v>31003</v>
      </c>
      <c r="V988">
        <v>0</v>
      </c>
      <c r="W988">
        <v>50</v>
      </c>
      <c r="X988" t="s">
        <v>27459</v>
      </c>
      <c r="Y988" t="s">
        <v>102</v>
      </c>
      <c r="AE988" t="s">
        <v>30790</v>
      </c>
      <c r="AF988">
        <v>1</v>
      </c>
      <c r="AG988" t="s">
        <v>27459</v>
      </c>
    </row>
    <row r="989" spans="2:33">
      <c r="B989" t="s">
        <v>30188</v>
      </c>
      <c r="C989">
        <v>50</v>
      </c>
      <c r="D989" t="s">
        <v>31004</v>
      </c>
      <c r="E989">
        <v>2</v>
      </c>
      <c r="F989">
        <v>0</v>
      </c>
      <c r="G989">
        <v>0</v>
      </c>
      <c r="H989">
        <v>0</v>
      </c>
      <c r="I989">
        <v>1</v>
      </c>
      <c r="K989">
        <v>-4866</v>
      </c>
      <c r="U989" t="s">
        <v>31005</v>
      </c>
      <c r="V989">
        <v>0</v>
      </c>
      <c r="W989">
        <v>50</v>
      </c>
      <c r="X989" t="s">
        <v>31006</v>
      </c>
      <c r="Y989" t="s">
        <v>102</v>
      </c>
      <c r="AE989" t="s">
        <v>30654</v>
      </c>
      <c r="AF989">
        <v>1</v>
      </c>
      <c r="AG989" t="s">
        <v>31007</v>
      </c>
    </row>
    <row r="990" spans="2:33">
      <c r="B990" t="s">
        <v>30188</v>
      </c>
      <c r="C990">
        <v>50</v>
      </c>
      <c r="D990" t="s">
        <v>31008</v>
      </c>
      <c r="E990">
        <v>3</v>
      </c>
      <c r="F990">
        <v>0</v>
      </c>
      <c r="G990">
        <v>0</v>
      </c>
      <c r="H990">
        <v>0</v>
      </c>
      <c r="I990">
        <v>1</v>
      </c>
      <c r="K990">
        <v>-2470</v>
      </c>
      <c r="M990" t="s">
        <v>27360</v>
      </c>
      <c r="N990" t="s">
        <v>27361</v>
      </c>
      <c r="O990">
        <v>478596</v>
      </c>
      <c r="U990" t="s">
        <v>31009</v>
      </c>
      <c r="V990">
        <v>0</v>
      </c>
      <c r="W990">
        <v>33.299999999999997</v>
      </c>
      <c r="X990" t="s">
        <v>27432</v>
      </c>
      <c r="Y990" t="s">
        <v>102</v>
      </c>
      <c r="Z990">
        <v>4</v>
      </c>
      <c r="AE990" t="s">
        <v>29045</v>
      </c>
      <c r="AF990">
        <v>1</v>
      </c>
      <c r="AG990" t="s">
        <v>27432</v>
      </c>
    </row>
    <row r="991" spans="2:33">
      <c r="B991" t="s">
        <v>30188</v>
      </c>
      <c r="C991">
        <v>50</v>
      </c>
      <c r="D991" t="s">
        <v>31010</v>
      </c>
      <c r="E991">
        <v>3</v>
      </c>
      <c r="F991">
        <v>0</v>
      </c>
      <c r="G991">
        <v>0</v>
      </c>
      <c r="H991">
        <v>0</v>
      </c>
      <c r="I991">
        <v>1</v>
      </c>
      <c r="K991" t="s">
        <v>31011</v>
      </c>
      <c r="U991" t="s">
        <v>31012</v>
      </c>
      <c r="V991">
        <v>0</v>
      </c>
      <c r="W991">
        <v>33.299999999999997</v>
      </c>
      <c r="X991" t="s">
        <v>27432</v>
      </c>
      <c r="Y991" t="s">
        <v>102</v>
      </c>
      <c r="AE991" t="s">
        <v>31013</v>
      </c>
      <c r="AF991">
        <v>1</v>
      </c>
      <c r="AG991" t="s">
        <v>27432</v>
      </c>
    </row>
    <row r="992" spans="2:33">
      <c r="B992" t="s">
        <v>30188</v>
      </c>
      <c r="C992">
        <v>50</v>
      </c>
      <c r="D992" t="s">
        <v>31014</v>
      </c>
      <c r="E992">
        <v>2</v>
      </c>
      <c r="F992">
        <v>0</v>
      </c>
      <c r="G992">
        <v>0</v>
      </c>
      <c r="H992">
        <v>0</v>
      </c>
      <c r="I992">
        <v>1</v>
      </c>
      <c r="K992" t="s">
        <v>31015</v>
      </c>
      <c r="M992" t="s">
        <v>27360</v>
      </c>
      <c r="N992" t="s">
        <v>27361</v>
      </c>
      <c r="O992">
        <v>670527</v>
      </c>
      <c r="U992" t="s">
        <v>31016</v>
      </c>
      <c r="V992">
        <v>0</v>
      </c>
      <c r="W992">
        <v>50</v>
      </c>
      <c r="X992" t="s">
        <v>29496</v>
      </c>
      <c r="Y992" t="s">
        <v>102</v>
      </c>
      <c r="Z992">
        <v>1</v>
      </c>
      <c r="AE992" t="s">
        <v>29045</v>
      </c>
      <c r="AF992">
        <v>1</v>
      </c>
      <c r="AG992" t="s">
        <v>27620</v>
      </c>
    </row>
    <row r="993" spans="2:33">
      <c r="B993" t="s">
        <v>30188</v>
      </c>
      <c r="C993">
        <v>50</v>
      </c>
      <c r="D993" t="s">
        <v>31017</v>
      </c>
      <c r="E993">
        <v>2</v>
      </c>
      <c r="F993">
        <v>0</v>
      </c>
      <c r="G993">
        <v>0</v>
      </c>
      <c r="H993">
        <v>0</v>
      </c>
      <c r="I993">
        <v>1</v>
      </c>
      <c r="K993" t="s">
        <v>31018</v>
      </c>
      <c r="U993" t="s">
        <v>31019</v>
      </c>
      <c r="V993">
        <v>0</v>
      </c>
      <c r="W993">
        <v>50</v>
      </c>
      <c r="X993" t="s">
        <v>31020</v>
      </c>
      <c r="Y993" t="s">
        <v>102</v>
      </c>
      <c r="AE993" t="s">
        <v>31021</v>
      </c>
      <c r="AF993">
        <v>1</v>
      </c>
      <c r="AG993" t="s">
        <v>31022</v>
      </c>
    </row>
    <row r="994" spans="2:33">
      <c r="B994" t="s">
        <v>30188</v>
      </c>
      <c r="C994">
        <v>50</v>
      </c>
      <c r="D994" t="s">
        <v>31023</v>
      </c>
      <c r="E994">
        <v>3</v>
      </c>
      <c r="F994">
        <v>0</v>
      </c>
      <c r="G994">
        <v>0</v>
      </c>
      <c r="H994">
        <v>0</v>
      </c>
      <c r="I994">
        <v>1</v>
      </c>
      <c r="K994">
        <v>-3239</v>
      </c>
      <c r="U994" t="s">
        <v>31024</v>
      </c>
      <c r="V994">
        <v>0</v>
      </c>
      <c r="W994">
        <v>33.299999999999997</v>
      </c>
      <c r="X994" t="s">
        <v>31025</v>
      </c>
      <c r="Y994" t="s">
        <v>102</v>
      </c>
      <c r="AE994" t="s">
        <v>30827</v>
      </c>
      <c r="AF994">
        <v>1</v>
      </c>
      <c r="AG994" t="s">
        <v>27519</v>
      </c>
    </row>
    <row r="995" spans="2:33">
      <c r="B995" t="s">
        <v>30188</v>
      </c>
      <c r="C995">
        <v>50</v>
      </c>
      <c r="D995" t="s">
        <v>31026</v>
      </c>
      <c r="E995">
        <v>3</v>
      </c>
      <c r="F995">
        <v>0</v>
      </c>
      <c r="G995">
        <v>1</v>
      </c>
      <c r="H995">
        <v>0</v>
      </c>
      <c r="I995">
        <v>0</v>
      </c>
      <c r="M995" t="s">
        <v>27360</v>
      </c>
      <c r="N995" t="s">
        <v>27361</v>
      </c>
      <c r="O995">
        <v>395526</v>
      </c>
      <c r="U995" t="s">
        <v>31027</v>
      </c>
      <c r="V995">
        <v>0</v>
      </c>
      <c r="W995">
        <v>33.299999999999997</v>
      </c>
      <c r="X995" t="s">
        <v>30213</v>
      </c>
      <c r="Y995" t="s">
        <v>102</v>
      </c>
      <c r="Z995">
        <v>1</v>
      </c>
      <c r="AE995" t="s">
        <v>31028</v>
      </c>
      <c r="AF995">
        <v>1</v>
      </c>
      <c r="AG995" t="s">
        <v>27519</v>
      </c>
    </row>
    <row r="996" spans="2:33">
      <c r="B996" t="s">
        <v>30188</v>
      </c>
      <c r="C996">
        <v>50</v>
      </c>
      <c r="D996" t="s">
        <v>31029</v>
      </c>
      <c r="E996">
        <v>2</v>
      </c>
      <c r="F996">
        <v>0</v>
      </c>
      <c r="G996">
        <v>1</v>
      </c>
      <c r="H996">
        <v>0</v>
      </c>
      <c r="I996">
        <v>0</v>
      </c>
      <c r="K996" t="s">
        <v>31030</v>
      </c>
      <c r="U996" t="s">
        <v>31031</v>
      </c>
      <c r="V996">
        <v>0</v>
      </c>
      <c r="W996">
        <v>50</v>
      </c>
      <c r="X996" t="s">
        <v>27543</v>
      </c>
      <c r="Y996" t="s">
        <v>102</v>
      </c>
      <c r="AE996" t="s">
        <v>28994</v>
      </c>
      <c r="AF996">
        <v>1</v>
      </c>
      <c r="AG996" t="s">
        <v>27543</v>
      </c>
    </row>
    <row r="997" spans="2:33">
      <c r="B997" t="s">
        <v>30188</v>
      </c>
      <c r="C997">
        <v>50</v>
      </c>
      <c r="D997" t="s">
        <v>31032</v>
      </c>
      <c r="E997">
        <v>2</v>
      </c>
      <c r="F997">
        <v>0</v>
      </c>
      <c r="G997">
        <v>0</v>
      </c>
      <c r="H997">
        <v>1</v>
      </c>
      <c r="I997">
        <v>0</v>
      </c>
      <c r="K997">
        <v>3527926622</v>
      </c>
      <c r="U997" t="s">
        <v>31033</v>
      </c>
      <c r="V997">
        <v>0</v>
      </c>
      <c r="W997">
        <v>50</v>
      </c>
      <c r="X997" t="s">
        <v>31034</v>
      </c>
      <c r="Y997" t="s">
        <v>102</v>
      </c>
      <c r="AE997" t="s">
        <v>28212</v>
      </c>
      <c r="AF997">
        <v>1</v>
      </c>
      <c r="AG997" t="s">
        <v>27519</v>
      </c>
    </row>
    <row r="998" spans="2:33">
      <c r="B998" t="s">
        <v>30188</v>
      </c>
      <c r="C998">
        <v>50</v>
      </c>
      <c r="D998" t="s">
        <v>31035</v>
      </c>
      <c r="E998">
        <v>2</v>
      </c>
      <c r="F998">
        <v>0</v>
      </c>
      <c r="G998">
        <v>0</v>
      </c>
      <c r="H998">
        <v>0</v>
      </c>
      <c r="I998">
        <v>1</v>
      </c>
      <c r="K998" t="s">
        <v>31036</v>
      </c>
      <c r="U998" t="s">
        <v>31037</v>
      </c>
      <c r="V998">
        <v>0</v>
      </c>
      <c r="W998">
        <v>50</v>
      </c>
      <c r="X998" t="s">
        <v>31038</v>
      </c>
      <c r="Y998" t="s">
        <v>102</v>
      </c>
      <c r="AE998" t="s">
        <v>29045</v>
      </c>
      <c r="AF998">
        <v>1</v>
      </c>
      <c r="AG998" t="s">
        <v>27459</v>
      </c>
    </row>
    <row r="999" spans="2:33">
      <c r="B999" t="s">
        <v>30188</v>
      </c>
      <c r="C999">
        <v>50</v>
      </c>
      <c r="D999" t="s">
        <v>31039</v>
      </c>
      <c r="E999">
        <v>2</v>
      </c>
      <c r="F999">
        <v>0</v>
      </c>
      <c r="G999">
        <v>0</v>
      </c>
      <c r="H999">
        <v>0</v>
      </c>
      <c r="I999">
        <v>1</v>
      </c>
      <c r="K999" t="s">
        <v>31040</v>
      </c>
      <c r="U999" t="s">
        <v>31041</v>
      </c>
      <c r="V999">
        <v>0</v>
      </c>
      <c r="W999">
        <v>50</v>
      </c>
      <c r="X999" t="s">
        <v>31042</v>
      </c>
      <c r="Y999" t="s">
        <v>102</v>
      </c>
      <c r="AE999" t="s">
        <v>29045</v>
      </c>
      <c r="AF999">
        <v>1</v>
      </c>
      <c r="AG999" t="s">
        <v>28281</v>
      </c>
    </row>
    <row r="1000" spans="2:33">
      <c r="B1000" t="s">
        <v>30188</v>
      </c>
      <c r="C1000">
        <v>50</v>
      </c>
      <c r="D1000" t="s">
        <v>31043</v>
      </c>
      <c r="E1000">
        <v>3</v>
      </c>
      <c r="F1000">
        <v>0</v>
      </c>
      <c r="G1000">
        <v>1</v>
      </c>
      <c r="H1000">
        <v>0</v>
      </c>
      <c r="I1000">
        <v>0</v>
      </c>
      <c r="K1000">
        <v>-10688</v>
      </c>
      <c r="U1000" t="s">
        <v>31044</v>
      </c>
      <c r="V1000">
        <v>0</v>
      </c>
      <c r="W1000">
        <v>33.299999999999997</v>
      </c>
      <c r="X1000" t="s">
        <v>27512</v>
      </c>
      <c r="Y1000" t="s">
        <v>102</v>
      </c>
      <c r="AE1000" t="s">
        <v>28994</v>
      </c>
      <c r="AF1000">
        <v>1</v>
      </c>
      <c r="AG1000" t="s">
        <v>27512</v>
      </c>
    </row>
    <row r="1001" spans="2:33">
      <c r="B1001" t="s">
        <v>30188</v>
      </c>
      <c r="C1001">
        <v>50</v>
      </c>
      <c r="D1001" t="s">
        <v>31045</v>
      </c>
      <c r="E1001">
        <v>3</v>
      </c>
      <c r="F1001">
        <v>0</v>
      </c>
      <c r="G1001">
        <v>0</v>
      </c>
      <c r="H1001">
        <v>0</v>
      </c>
      <c r="I1001">
        <v>1</v>
      </c>
      <c r="K1001">
        <v>-1109</v>
      </c>
      <c r="U1001" t="s">
        <v>31046</v>
      </c>
      <c r="V1001">
        <v>0</v>
      </c>
      <c r="W1001">
        <v>33.299999999999997</v>
      </c>
      <c r="X1001" t="s">
        <v>27366</v>
      </c>
      <c r="Y1001" t="s">
        <v>102</v>
      </c>
      <c r="AE1001" t="s">
        <v>29045</v>
      </c>
      <c r="AF1001">
        <v>1</v>
      </c>
      <c r="AG1001" t="s">
        <v>27366</v>
      </c>
    </row>
    <row r="1002" spans="2:33">
      <c r="B1002" t="s">
        <v>30188</v>
      </c>
      <c r="C1002">
        <v>50</v>
      </c>
      <c r="D1002" t="s">
        <v>31047</v>
      </c>
      <c r="E1002">
        <v>3</v>
      </c>
      <c r="F1002">
        <v>0</v>
      </c>
      <c r="G1002">
        <v>0</v>
      </c>
      <c r="H1002">
        <v>0</v>
      </c>
      <c r="I1002">
        <v>1</v>
      </c>
      <c r="K1002" t="s">
        <v>31048</v>
      </c>
      <c r="U1002" t="s">
        <v>31049</v>
      </c>
      <c r="V1002">
        <v>0</v>
      </c>
      <c r="W1002">
        <v>33.299999999999997</v>
      </c>
      <c r="X1002" t="s">
        <v>31050</v>
      </c>
      <c r="Y1002" t="s">
        <v>102</v>
      </c>
      <c r="AE1002" t="s">
        <v>29045</v>
      </c>
      <c r="AF1002">
        <v>1</v>
      </c>
      <c r="AG1002" t="s">
        <v>27376</v>
      </c>
    </row>
    <row r="1003" spans="2:33">
      <c r="B1003" t="s">
        <v>30188</v>
      </c>
      <c r="C1003">
        <v>50</v>
      </c>
      <c r="D1003" t="s">
        <v>31051</v>
      </c>
      <c r="E1003">
        <v>3</v>
      </c>
      <c r="F1003">
        <v>0</v>
      </c>
      <c r="G1003">
        <v>0</v>
      </c>
      <c r="H1003">
        <v>0</v>
      </c>
      <c r="I1003">
        <v>1</v>
      </c>
      <c r="K1003">
        <v>12036620038</v>
      </c>
      <c r="U1003" t="s">
        <v>31052</v>
      </c>
      <c r="V1003">
        <v>0</v>
      </c>
      <c r="W1003">
        <v>33.299999999999997</v>
      </c>
      <c r="X1003" t="s">
        <v>27432</v>
      </c>
      <c r="Y1003" t="s">
        <v>102</v>
      </c>
      <c r="AE1003" t="s">
        <v>31053</v>
      </c>
      <c r="AF1003">
        <v>1</v>
      </c>
      <c r="AG1003" t="s">
        <v>27432</v>
      </c>
    </row>
    <row r="1004" spans="2:33">
      <c r="B1004" t="s">
        <v>30188</v>
      </c>
      <c r="C1004">
        <v>50</v>
      </c>
      <c r="D1004" t="s">
        <v>31054</v>
      </c>
      <c r="E1004">
        <v>2</v>
      </c>
      <c r="F1004">
        <v>0</v>
      </c>
      <c r="G1004">
        <v>0</v>
      </c>
      <c r="H1004">
        <v>1</v>
      </c>
      <c r="I1004">
        <v>0</v>
      </c>
      <c r="K1004">
        <v>-10210</v>
      </c>
      <c r="U1004" t="s">
        <v>31055</v>
      </c>
      <c r="V1004">
        <v>0</v>
      </c>
      <c r="W1004">
        <v>50</v>
      </c>
      <c r="X1004" t="s">
        <v>30173</v>
      </c>
      <c r="Y1004" t="s">
        <v>102</v>
      </c>
      <c r="AE1004" t="s">
        <v>31056</v>
      </c>
      <c r="AF1004">
        <v>1</v>
      </c>
      <c r="AG1004" t="s">
        <v>27376</v>
      </c>
    </row>
    <row r="1005" spans="2:33">
      <c r="B1005" t="s">
        <v>30188</v>
      </c>
      <c r="C1005">
        <v>50</v>
      </c>
      <c r="D1005" t="s">
        <v>31057</v>
      </c>
      <c r="E1005">
        <v>2</v>
      </c>
      <c r="F1005">
        <v>0</v>
      </c>
      <c r="G1005">
        <v>1</v>
      </c>
      <c r="H1005">
        <v>0</v>
      </c>
      <c r="I1005">
        <v>0</v>
      </c>
      <c r="K1005">
        <v>-7023</v>
      </c>
      <c r="U1005" t="s">
        <v>31058</v>
      </c>
      <c r="V1005">
        <v>0</v>
      </c>
      <c r="W1005">
        <v>50</v>
      </c>
      <c r="X1005" t="s">
        <v>31059</v>
      </c>
      <c r="Y1005" t="s">
        <v>102</v>
      </c>
      <c r="AE1005" t="s">
        <v>31060</v>
      </c>
      <c r="AF1005">
        <v>1</v>
      </c>
      <c r="AG1005" t="s">
        <v>27449</v>
      </c>
    </row>
    <row r="1006" spans="2:33">
      <c r="B1006" t="s">
        <v>30188</v>
      </c>
      <c r="C1006">
        <v>50</v>
      </c>
      <c r="D1006" t="s">
        <v>31061</v>
      </c>
      <c r="E1006">
        <v>2</v>
      </c>
      <c r="F1006">
        <v>0</v>
      </c>
      <c r="G1006">
        <v>1</v>
      </c>
      <c r="H1006">
        <v>0</v>
      </c>
      <c r="I1006">
        <v>0</v>
      </c>
      <c r="K1006" t="s">
        <v>31062</v>
      </c>
      <c r="U1006" t="s">
        <v>31063</v>
      </c>
      <c r="V1006">
        <v>0</v>
      </c>
      <c r="W1006">
        <v>50</v>
      </c>
      <c r="X1006" t="s">
        <v>31064</v>
      </c>
      <c r="Y1006" t="s">
        <v>102</v>
      </c>
      <c r="AE1006" t="s">
        <v>31065</v>
      </c>
      <c r="AF1006">
        <v>1</v>
      </c>
      <c r="AG1006" t="s">
        <v>27427</v>
      </c>
    </row>
    <row r="1007" spans="2:33">
      <c r="B1007" t="s">
        <v>30188</v>
      </c>
      <c r="C1007">
        <v>50</v>
      </c>
      <c r="D1007" t="s">
        <v>31066</v>
      </c>
      <c r="E1007">
        <v>2</v>
      </c>
      <c r="F1007">
        <v>0</v>
      </c>
      <c r="G1007">
        <v>0</v>
      </c>
      <c r="H1007">
        <v>1</v>
      </c>
      <c r="I1007">
        <v>0</v>
      </c>
      <c r="K1007" t="s">
        <v>31067</v>
      </c>
      <c r="U1007" t="s">
        <v>31068</v>
      </c>
      <c r="V1007">
        <v>0</v>
      </c>
      <c r="W1007">
        <v>50</v>
      </c>
      <c r="X1007" t="s">
        <v>27432</v>
      </c>
      <c r="Y1007" t="s">
        <v>102</v>
      </c>
      <c r="AE1007" t="s">
        <v>31069</v>
      </c>
      <c r="AF1007">
        <v>1</v>
      </c>
      <c r="AG1007" t="s">
        <v>27432</v>
      </c>
    </row>
    <row r="1008" spans="2:33">
      <c r="B1008" t="s">
        <v>30188</v>
      </c>
      <c r="C1008">
        <v>50</v>
      </c>
      <c r="D1008" t="s">
        <v>31070</v>
      </c>
      <c r="E1008">
        <v>2</v>
      </c>
      <c r="F1008">
        <v>0</v>
      </c>
      <c r="G1008">
        <v>1</v>
      </c>
      <c r="H1008">
        <v>0</v>
      </c>
      <c r="I1008">
        <v>0</v>
      </c>
      <c r="K1008">
        <v>-6012</v>
      </c>
      <c r="L1008" t="s">
        <v>31071</v>
      </c>
      <c r="M1008" t="s">
        <v>27360</v>
      </c>
      <c r="N1008" t="s">
        <v>27361</v>
      </c>
      <c r="O1008">
        <v>572923</v>
      </c>
      <c r="U1008" t="s">
        <v>31072</v>
      </c>
      <c r="V1008">
        <v>0</v>
      </c>
      <c r="W1008">
        <v>50</v>
      </c>
      <c r="X1008" t="s">
        <v>27388</v>
      </c>
      <c r="Y1008" t="s">
        <v>102</v>
      </c>
      <c r="AE1008" t="s">
        <v>28994</v>
      </c>
      <c r="AF1008">
        <v>1</v>
      </c>
      <c r="AG1008" t="s">
        <v>27388</v>
      </c>
    </row>
    <row r="1009" spans="2:33">
      <c r="B1009" t="s">
        <v>30188</v>
      </c>
      <c r="C1009">
        <v>50</v>
      </c>
      <c r="D1009" t="s">
        <v>31073</v>
      </c>
      <c r="E1009">
        <v>2</v>
      </c>
      <c r="F1009">
        <v>0</v>
      </c>
      <c r="G1009">
        <v>0</v>
      </c>
      <c r="H1009">
        <v>0</v>
      </c>
      <c r="I1009">
        <v>1</v>
      </c>
      <c r="K1009" t="s">
        <v>31074</v>
      </c>
      <c r="U1009" t="s">
        <v>31075</v>
      </c>
      <c r="V1009">
        <v>0</v>
      </c>
      <c r="W1009">
        <v>50</v>
      </c>
      <c r="X1009" t="s">
        <v>27453</v>
      </c>
      <c r="Y1009" t="s">
        <v>102</v>
      </c>
      <c r="AE1009" t="s">
        <v>29045</v>
      </c>
      <c r="AF1009">
        <v>1</v>
      </c>
      <c r="AG1009" t="s">
        <v>27376</v>
      </c>
    </row>
    <row r="1010" spans="2:33">
      <c r="B1010" t="s">
        <v>30188</v>
      </c>
      <c r="C1010">
        <v>50</v>
      </c>
      <c r="D1010" t="s">
        <v>31076</v>
      </c>
      <c r="E1010">
        <v>2</v>
      </c>
      <c r="F1010">
        <v>0</v>
      </c>
      <c r="G1010">
        <v>0</v>
      </c>
      <c r="H1010">
        <v>0</v>
      </c>
      <c r="I1010">
        <v>1</v>
      </c>
      <c r="K1010">
        <v>-8532</v>
      </c>
      <c r="U1010" t="s">
        <v>31077</v>
      </c>
      <c r="V1010">
        <v>0</v>
      </c>
      <c r="W1010">
        <v>50</v>
      </c>
      <c r="X1010" t="s">
        <v>30094</v>
      </c>
      <c r="Y1010" t="s">
        <v>102</v>
      </c>
      <c r="AE1010" t="s">
        <v>27506</v>
      </c>
      <c r="AF1010">
        <v>1</v>
      </c>
      <c r="AG1010" t="s">
        <v>27896</v>
      </c>
    </row>
    <row r="1011" spans="2:33">
      <c r="B1011" t="s">
        <v>30188</v>
      </c>
      <c r="C1011">
        <v>50</v>
      </c>
      <c r="D1011" t="s">
        <v>31078</v>
      </c>
      <c r="E1011">
        <v>3</v>
      </c>
      <c r="F1011">
        <v>0</v>
      </c>
      <c r="G1011">
        <v>0</v>
      </c>
      <c r="H1011">
        <v>1</v>
      </c>
      <c r="I1011">
        <v>0</v>
      </c>
      <c r="K1011">
        <v>-6732</v>
      </c>
      <c r="L1011" t="s">
        <v>31079</v>
      </c>
      <c r="M1011" t="s">
        <v>27360</v>
      </c>
      <c r="N1011" t="s">
        <v>27383</v>
      </c>
      <c r="O1011">
        <v>619782</v>
      </c>
      <c r="U1011" t="s">
        <v>31080</v>
      </c>
      <c r="V1011">
        <v>0</v>
      </c>
      <c r="W1011">
        <v>33.299999999999997</v>
      </c>
      <c r="X1011" t="s">
        <v>31081</v>
      </c>
      <c r="Y1011" t="s">
        <v>102</v>
      </c>
      <c r="AE1011" t="s">
        <v>31082</v>
      </c>
      <c r="AF1011">
        <v>1</v>
      </c>
      <c r="AG1011" t="s">
        <v>27630</v>
      </c>
    </row>
    <row r="1012" spans="2:33">
      <c r="B1012" t="s">
        <v>30188</v>
      </c>
      <c r="C1012">
        <v>50</v>
      </c>
      <c r="D1012" t="s">
        <v>31083</v>
      </c>
      <c r="E1012">
        <v>2</v>
      </c>
      <c r="F1012">
        <v>0</v>
      </c>
      <c r="G1012">
        <v>0</v>
      </c>
      <c r="H1012">
        <v>1</v>
      </c>
      <c r="I1012">
        <v>0</v>
      </c>
      <c r="K1012">
        <v>-4399</v>
      </c>
      <c r="U1012" t="s">
        <v>31084</v>
      </c>
      <c r="V1012">
        <v>0</v>
      </c>
      <c r="W1012">
        <v>50</v>
      </c>
      <c r="X1012" t="s">
        <v>27427</v>
      </c>
      <c r="Y1012" t="s">
        <v>102</v>
      </c>
      <c r="AE1012" t="s">
        <v>30007</v>
      </c>
      <c r="AF1012">
        <v>1</v>
      </c>
      <c r="AG1012" t="s">
        <v>27427</v>
      </c>
    </row>
    <row r="1013" spans="2:33">
      <c r="B1013" t="s">
        <v>30188</v>
      </c>
      <c r="C1013">
        <v>50</v>
      </c>
      <c r="D1013" t="s">
        <v>31085</v>
      </c>
      <c r="E1013">
        <v>2</v>
      </c>
      <c r="F1013">
        <v>0</v>
      </c>
      <c r="G1013">
        <v>0</v>
      </c>
      <c r="H1013">
        <v>0</v>
      </c>
      <c r="I1013">
        <v>1</v>
      </c>
      <c r="K1013" t="s">
        <v>31086</v>
      </c>
      <c r="U1013" t="s">
        <v>31087</v>
      </c>
      <c r="V1013">
        <v>0</v>
      </c>
      <c r="W1013">
        <v>50</v>
      </c>
      <c r="X1013" t="s">
        <v>28049</v>
      </c>
      <c r="Y1013" t="s">
        <v>102</v>
      </c>
      <c r="AE1013" t="s">
        <v>31088</v>
      </c>
      <c r="AF1013">
        <v>1</v>
      </c>
      <c r="AG1013" t="s">
        <v>27376</v>
      </c>
    </row>
    <row r="1014" spans="2:33">
      <c r="B1014" t="s">
        <v>30188</v>
      </c>
      <c r="C1014">
        <v>50</v>
      </c>
      <c r="D1014" t="s">
        <v>31089</v>
      </c>
      <c r="E1014">
        <v>2</v>
      </c>
      <c r="F1014">
        <v>0</v>
      </c>
      <c r="G1014">
        <v>1</v>
      </c>
      <c r="H1014">
        <v>0</v>
      </c>
      <c r="I1014">
        <v>0</v>
      </c>
      <c r="K1014">
        <v>-5200</v>
      </c>
      <c r="U1014" t="s">
        <v>31090</v>
      </c>
      <c r="V1014">
        <v>0</v>
      </c>
      <c r="W1014">
        <v>50</v>
      </c>
      <c r="X1014" t="s">
        <v>27427</v>
      </c>
      <c r="Y1014" t="s">
        <v>102</v>
      </c>
      <c r="AE1014" t="s">
        <v>30659</v>
      </c>
      <c r="AF1014">
        <v>1</v>
      </c>
      <c r="AG1014" t="s">
        <v>27427</v>
      </c>
    </row>
    <row r="1015" spans="2:33">
      <c r="B1015" t="s">
        <v>30188</v>
      </c>
      <c r="C1015">
        <v>50</v>
      </c>
      <c r="D1015" t="s">
        <v>31091</v>
      </c>
      <c r="E1015">
        <v>2</v>
      </c>
      <c r="F1015">
        <v>0</v>
      </c>
      <c r="G1015">
        <v>0</v>
      </c>
      <c r="H1015">
        <v>0</v>
      </c>
      <c r="I1015">
        <v>1</v>
      </c>
      <c r="K1015" t="s">
        <v>31092</v>
      </c>
      <c r="U1015" t="s">
        <v>31093</v>
      </c>
      <c r="V1015">
        <v>0</v>
      </c>
      <c r="W1015">
        <v>50</v>
      </c>
      <c r="X1015" t="s">
        <v>30045</v>
      </c>
      <c r="Y1015" t="s">
        <v>102</v>
      </c>
      <c r="AE1015" t="s">
        <v>30041</v>
      </c>
      <c r="AF1015">
        <v>1</v>
      </c>
      <c r="AG1015" t="s">
        <v>28419</v>
      </c>
    </row>
    <row r="1016" spans="2:33">
      <c r="B1016" t="s">
        <v>30188</v>
      </c>
      <c r="C1016">
        <v>50</v>
      </c>
      <c r="D1016" t="s">
        <v>31094</v>
      </c>
      <c r="E1016">
        <v>2</v>
      </c>
      <c r="F1016">
        <v>0</v>
      </c>
      <c r="G1016">
        <v>1</v>
      </c>
      <c r="H1016">
        <v>0</v>
      </c>
      <c r="I1016">
        <v>0</v>
      </c>
      <c r="K1016" t="s">
        <v>31095</v>
      </c>
      <c r="U1016" t="s">
        <v>31096</v>
      </c>
      <c r="V1016">
        <v>0</v>
      </c>
      <c r="W1016">
        <v>50</v>
      </c>
      <c r="X1016" t="s">
        <v>27519</v>
      </c>
      <c r="Y1016" t="s">
        <v>102</v>
      </c>
      <c r="AE1016" t="s">
        <v>28994</v>
      </c>
      <c r="AF1016">
        <v>1</v>
      </c>
      <c r="AG1016" t="s">
        <v>27519</v>
      </c>
    </row>
    <row r="1017" spans="2:33">
      <c r="B1017" t="s">
        <v>30188</v>
      </c>
      <c r="C1017">
        <v>50</v>
      </c>
      <c r="D1017" t="s">
        <v>31097</v>
      </c>
      <c r="E1017">
        <v>2</v>
      </c>
      <c r="F1017">
        <v>0</v>
      </c>
      <c r="G1017">
        <v>0</v>
      </c>
      <c r="H1017">
        <v>0</v>
      </c>
      <c r="I1017">
        <v>1</v>
      </c>
      <c r="M1017" t="s">
        <v>27360</v>
      </c>
      <c r="N1017" t="s">
        <v>27361</v>
      </c>
      <c r="O1017">
        <v>661638</v>
      </c>
      <c r="U1017" t="s">
        <v>31098</v>
      </c>
      <c r="V1017">
        <v>0</v>
      </c>
      <c r="W1017">
        <v>50</v>
      </c>
      <c r="X1017" t="s">
        <v>31099</v>
      </c>
      <c r="Y1017" t="s">
        <v>102</v>
      </c>
      <c r="Z1017">
        <v>1</v>
      </c>
      <c r="AE1017" t="s">
        <v>31100</v>
      </c>
      <c r="AF1017">
        <v>1</v>
      </c>
      <c r="AG1017" t="s">
        <v>28153</v>
      </c>
    </row>
    <row r="1018" spans="2:33">
      <c r="B1018" t="s">
        <v>30188</v>
      </c>
      <c r="C1018">
        <v>50</v>
      </c>
      <c r="D1018" t="s">
        <v>31101</v>
      </c>
      <c r="E1018">
        <v>2</v>
      </c>
      <c r="F1018">
        <v>0</v>
      </c>
      <c r="G1018">
        <v>0</v>
      </c>
      <c r="H1018">
        <v>0</v>
      </c>
      <c r="I1018">
        <v>1</v>
      </c>
      <c r="K1018" t="s">
        <v>31102</v>
      </c>
      <c r="U1018" t="s">
        <v>31103</v>
      </c>
      <c r="V1018">
        <v>0</v>
      </c>
      <c r="W1018">
        <v>50</v>
      </c>
      <c r="X1018" t="s">
        <v>27543</v>
      </c>
      <c r="Y1018" t="s">
        <v>102</v>
      </c>
      <c r="AE1018" t="s">
        <v>27506</v>
      </c>
      <c r="AF1018">
        <v>1</v>
      </c>
      <c r="AG1018" t="s">
        <v>27543</v>
      </c>
    </row>
    <row r="1019" spans="2:33">
      <c r="B1019" t="s">
        <v>30188</v>
      </c>
      <c r="C1019">
        <v>50</v>
      </c>
      <c r="D1019" t="s">
        <v>31104</v>
      </c>
      <c r="E1019">
        <v>2</v>
      </c>
      <c r="F1019">
        <v>0</v>
      </c>
      <c r="G1019">
        <v>0</v>
      </c>
      <c r="H1019">
        <v>0</v>
      </c>
      <c r="I1019">
        <v>1</v>
      </c>
      <c r="K1019" t="s">
        <v>31105</v>
      </c>
      <c r="U1019" t="s">
        <v>31106</v>
      </c>
      <c r="V1019">
        <v>0</v>
      </c>
      <c r="W1019">
        <v>50</v>
      </c>
      <c r="X1019" t="s">
        <v>29820</v>
      </c>
      <c r="Y1019" t="s">
        <v>102</v>
      </c>
      <c r="AE1019" t="s">
        <v>29045</v>
      </c>
      <c r="AF1019">
        <v>1</v>
      </c>
      <c r="AG1019" t="s">
        <v>27432</v>
      </c>
    </row>
    <row r="1020" spans="2:33">
      <c r="B1020" t="s">
        <v>30188</v>
      </c>
      <c r="C1020">
        <v>50</v>
      </c>
      <c r="D1020" t="s">
        <v>31107</v>
      </c>
      <c r="E1020">
        <v>2</v>
      </c>
      <c r="F1020">
        <v>0</v>
      </c>
      <c r="G1020">
        <v>0</v>
      </c>
      <c r="H1020">
        <v>0</v>
      </c>
      <c r="I1020">
        <v>1</v>
      </c>
      <c r="K1020">
        <v>-8959</v>
      </c>
      <c r="U1020" t="s">
        <v>31108</v>
      </c>
      <c r="V1020">
        <v>0</v>
      </c>
      <c r="W1020">
        <v>50</v>
      </c>
      <c r="X1020" t="s">
        <v>27427</v>
      </c>
      <c r="Y1020" t="s">
        <v>102</v>
      </c>
      <c r="AE1020" t="s">
        <v>30749</v>
      </c>
      <c r="AF1020">
        <v>1</v>
      </c>
      <c r="AG1020" t="s">
        <v>27427</v>
      </c>
    </row>
    <row r="1021" spans="2:33">
      <c r="B1021" t="s">
        <v>30188</v>
      </c>
      <c r="C1021">
        <v>50</v>
      </c>
      <c r="D1021" t="s">
        <v>31109</v>
      </c>
      <c r="E1021">
        <v>2</v>
      </c>
      <c r="F1021">
        <v>0</v>
      </c>
      <c r="G1021">
        <v>0</v>
      </c>
      <c r="H1021">
        <v>0</v>
      </c>
      <c r="I1021">
        <v>1</v>
      </c>
      <c r="K1021">
        <v>-8285</v>
      </c>
      <c r="U1021" t="s">
        <v>31110</v>
      </c>
      <c r="V1021">
        <v>0</v>
      </c>
      <c r="W1021">
        <v>50</v>
      </c>
      <c r="X1021" t="s">
        <v>30089</v>
      </c>
      <c r="Y1021" t="s">
        <v>102</v>
      </c>
      <c r="AE1021" t="s">
        <v>29045</v>
      </c>
      <c r="AF1021">
        <v>1</v>
      </c>
      <c r="AG1021" t="s">
        <v>29859</v>
      </c>
    </row>
    <row r="1022" spans="2:33">
      <c r="B1022" t="s">
        <v>30188</v>
      </c>
      <c r="C1022">
        <v>50</v>
      </c>
      <c r="D1022" t="s">
        <v>31111</v>
      </c>
      <c r="E1022">
        <v>2</v>
      </c>
      <c r="F1022">
        <v>0</v>
      </c>
      <c r="G1022">
        <v>0</v>
      </c>
      <c r="H1022">
        <v>0</v>
      </c>
      <c r="I1022">
        <v>1</v>
      </c>
      <c r="K1022">
        <v>-4459</v>
      </c>
      <c r="U1022" t="s">
        <v>31112</v>
      </c>
      <c r="V1022">
        <v>0</v>
      </c>
      <c r="W1022">
        <v>50</v>
      </c>
      <c r="X1022" t="s">
        <v>29100</v>
      </c>
      <c r="Y1022" t="s">
        <v>102</v>
      </c>
      <c r="AE1022" t="s">
        <v>27506</v>
      </c>
      <c r="AF1022">
        <v>1</v>
      </c>
      <c r="AG1022" t="s">
        <v>29101</v>
      </c>
    </row>
    <row r="1023" spans="2:33">
      <c r="B1023" t="s">
        <v>30188</v>
      </c>
      <c r="C1023">
        <v>50</v>
      </c>
      <c r="D1023" t="s">
        <v>31113</v>
      </c>
      <c r="E1023">
        <v>2</v>
      </c>
      <c r="F1023">
        <v>0</v>
      </c>
      <c r="G1023">
        <v>0</v>
      </c>
      <c r="H1023">
        <v>0</v>
      </c>
      <c r="I1023">
        <v>1</v>
      </c>
      <c r="K1023" t="s">
        <v>31114</v>
      </c>
      <c r="M1023" t="s">
        <v>27360</v>
      </c>
      <c r="N1023" t="s">
        <v>27361</v>
      </c>
      <c r="O1023">
        <v>546443</v>
      </c>
      <c r="U1023" t="s">
        <v>31115</v>
      </c>
      <c r="V1023">
        <v>0</v>
      </c>
      <c r="W1023">
        <v>50</v>
      </c>
      <c r="X1023" t="s">
        <v>27459</v>
      </c>
      <c r="Y1023" t="s">
        <v>102</v>
      </c>
      <c r="Z1023">
        <v>2</v>
      </c>
      <c r="AE1023" t="s">
        <v>29045</v>
      </c>
      <c r="AF1023">
        <v>1</v>
      </c>
      <c r="AG1023" t="s">
        <v>27459</v>
      </c>
    </row>
    <row r="1024" spans="2:33">
      <c r="B1024" t="s">
        <v>30188</v>
      </c>
      <c r="C1024">
        <v>50</v>
      </c>
      <c r="D1024" t="s">
        <v>31116</v>
      </c>
      <c r="E1024">
        <v>2</v>
      </c>
      <c r="F1024">
        <v>0</v>
      </c>
      <c r="G1024">
        <v>0</v>
      </c>
      <c r="H1024">
        <v>0</v>
      </c>
      <c r="I1024">
        <v>1</v>
      </c>
      <c r="K1024">
        <v>-6639</v>
      </c>
      <c r="U1024" t="s">
        <v>31117</v>
      </c>
      <c r="V1024">
        <v>0</v>
      </c>
      <c r="W1024">
        <v>50</v>
      </c>
      <c r="X1024" t="s">
        <v>27519</v>
      </c>
      <c r="Y1024" t="s">
        <v>102</v>
      </c>
      <c r="AE1024" t="s">
        <v>29045</v>
      </c>
      <c r="AF1024">
        <v>1</v>
      </c>
      <c r="AG1024" t="s">
        <v>27519</v>
      </c>
    </row>
    <row r="1025" spans="2:33">
      <c r="B1025" t="s">
        <v>30188</v>
      </c>
      <c r="C1025">
        <v>50</v>
      </c>
      <c r="D1025" t="s">
        <v>31118</v>
      </c>
      <c r="E1025">
        <v>3</v>
      </c>
      <c r="F1025">
        <v>0</v>
      </c>
      <c r="G1025">
        <v>0</v>
      </c>
      <c r="H1025">
        <v>0</v>
      </c>
      <c r="I1025">
        <v>1</v>
      </c>
      <c r="K1025">
        <v>-2182</v>
      </c>
      <c r="U1025" t="s">
        <v>31119</v>
      </c>
      <c r="V1025">
        <v>0</v>
      </c>
      <c r="W1025">
        <v>33.299999999999997</v>
      </c>
      <c r="X1025" t="s">
        <v>27519</v>
      </c>
      <c r="Y1025" t="s">
        <v>102</v>
      </c>
      <c r="AE1025" t="s">
        <v>31120</v>
      </c>
      <c r="AF1025">
        <v>1</v>
      </c>
      <c r="AG1025" t="s">
        <v>27519</v>
      </c>
    </row>
    <row r="1026" spans="2:33">
      <c r="B1026" t="s">
        <v>30188</v>
      </c>
      <c r="C1026">
        <v>50</v>
      </c>
      <c r="D1026" t="s">
        <v>31121</v>
      </c>
      <c r="E1026">
        <v>2</v>
      </c>
      <c r="F1026">
        <v>0</v>
      </c>
      <c r="G1026">
        <v>1</v>
      </c>
      <c r="H1026">
        <v>0</v>
      </c>
      <c r="I1026">
        <v>0</v>
      </c>
      <c r="K1026">
        <v>-8136</v>
      </c>
      <c r="U1026" t="s">
        <v>31122</v>
      </c>
      <c r="V1026">
        <v>0</v>
      </c>
      <c r="W1026">
        <v>50</v>
      </c>
      <c r="X1026" t="s">
        <v>27543</v>
      </c>
      <c r="Y1026" t="s">
        <v>102</v>
      </c>
      <c r="AE1026" t="s">
        <v>30786</v>
      </c>
      <c r="AF1026">
        <v>1</v>
      </c>
      <c r="AG1026" t="s">
        <v>27543</v>
      </c>
    </row>
    <row r="1027" spans="2:33">
      <c r="B1027" t="s">
        <v>30188</v>
      </c>
      <c r="C1027">
        <v>50</v>
      </c>
      <c r="D1027" t="s">
        <v>31123</v>
      </c>
      <c r="E1027">
        <v>2</v>
      </c>
      <c r="F1027">
        <v>0</v>
      </c>
      <c r="G1027">
        <v>0</v>
      </c>
      <c r="H1027">
        <v>0</v>
      </c>
      <c r="I1027">
        <v>1</v>
      </c>
      <c r="K1027" t="s">
        <v>31124</v>
      </c>
      <c r="U1027" t="s">
        <v>31125</v>
      </c>
      <c r="V1027">
        <v>0</v>
      </c>
      <c r="W1027">
        <v>50</v>
      </c>
      <c r="X1027" t="s">
        <v>28708</v>
      </c>
      <c r="Y1027" t="s">
        <v>102</v>
      </c>
      <c r="AE1027" t="s">
        <v>27506</v>
      </c>
      <c r="AF1027">
        <v>1</v>
      </c>
      <c r="AG1027" t="s">
        <v>27376</v>
      </c>
    </row>
    <row r="1028" spans="2:33">
      <c r="B1028" t="s">
        <v>30188</v>
      </c>
      <c r="C1028">
        <v>50</v>
      </c>
      <c r="D1028" t="s">
        <v>31126</v>
      </c>
      <c r="E1028">
        <v>3</v>
      </c>
      <c r="F1028">
        <v>0</v>
      </c>
      <c r="G1028">
        <v>1</v>
      </c>
      <c r="H1028">
        <v>0</v>
      </c>
      <c r="I1028">
        <v>0</v>
      </c>
      <c r="K1028" t="s">
        <v>31127</v>
      </c>
      <c r="U1028" t="s">
        <v>31128</v>
      </c>
      <c r="V1028">
        <v>0</v>
      </c>
      <c r="W1028">
        <v>33.299999999999997</v>
      </c>
      <c r="X1028" t="s">
        <v>31129</v>
      </c>
      <c r="Y1028" t="s">
        <v>102</v>
      </c>
      <c r="AE1028" t="s">
        <v>31130</v>
      </c>
      <c r="AF1028">
        <v>1</v>
      </c>
      <c r="AG1028" t="s">
        <v>27824</v>
      </c>
    </row>
    <row r="1029" spans="2:33">
      <c r="B1029" t="s">
        <v>30188</v>
      </c>
      <c r="C1029">
        <v>50</v>
      </c>
      <c r="D1029" t="s">
        <v>31131</v>
      </c>
      <c r="E1029">
        <v>3</v>
      </c>
      <c r="F1029">
        <v>0</v>
      </c>
      <c r="G1029">
        <v>0</v>
      </c>
      <c r="H1029">
        <v>0</v>
      </c>
      <c r="I1029">
        <v>1</v>
      </c>
      <c r="K1029">
        <v>-4788</v>
      </c>
      <c r="U1029" t="s">
        <v>31132</v>
      </c>
      <c r="V1029">
        <v>0</v>
      </c>
      <c r="W1029">
        <v>33.299999999999997</v>
      </c>
      <c r="X1029" t="s">
        <v>27427</v>
      </c>
      <c r="Y1029" t="s">
        <v>102</v>
      </c>
      <c r="AE1029" t="s">
        <v>29045</v>
      </c>
      <c r="AF1029">
        <v>1</v>
      </c>
      <c r="AG1029" t="s">
        <v>27427</v>
      </c>
    </row>
    <row r="1030" spans="2:33">
      <c r="B1030" t="s">
        <v>30188</v>
      </c>
      <c r="C1030">
        <v>50</v>
      </c>
      <c r="D1030" t="s">
        <v>31133</v>
      </c>
      <c r="E1030">
        <v>2</v>
      </c>
      <c r="F1030">
        <v>0</v>
      </c>
      <c r="G1030">
        <v>1</v>
      </c>
      <c r="H1030">
        <v>0</v>
      </c>
      <c r="I1030">
        <v>0</v>
      </c>
      <c r="K1030">
        <v>-8817</v>
      </c>
      <c r="U1030" t="s">
        <v>31134</v>
      </c>
      <c r="V1030">
        <v>0</v>
      </c>
      <c r="W1030">
        <v>50</v>
      </c>
      <c r="X1030" t="s">
        <v>27388</v>
      </c>
      <c r="Y1030" t="s">
        <v>102</v>
      </c>
      <c r="AE1030" t="s">
        <v>31135</v>
      </c>
      <c r="AF1030">
        <v>1</v>
      </c>
      <c r="AG1030" t="s">
        <v>27388</v>
      </c>
    </row>
    <row r="1031" spans="2:33">
      <c r="B1031" t="s">
        <v>30188</v>
      </c>
      <c r="C1031">
        <v>50</v>
      </c>
      <c r="D1031" t="s">
        <v>31136</v>
      </c>
      <c r="E1031">
        <v>2</v>
      </c>
      <c r="F1031">
        <v>0</v>
      </c>
      <c r="G1031">
        <v>0</v>
      </c>
      <c r="H1031">
        <v>0</v>
      </c>
      <c r="I1031">
        <v>1</v>
      </c>
      <c r="K1031">
        <v>-8980</v>
      </c>
      <c r="U1031" t="s">
        <v>31137</v>
      </c>
      <c r="V1031">
        <v>0</v>
      </c>
      <c r="W1031">
        <v>50</v>
      </c>
      <c r="X1031" t="s">
        <v>27911</v>
      </c>
      <c r="Y1031" t="s">
        <v>102</v>
      </c>
      <c r="AE1031" t="s">
        <v>29045</v>
      </c>
      <c r="AF1031">
        <v>1</v>
      </c>
      <c r="AG1031" t="s">
        <v>27376</v>
      </c>
    </row>
    <row r="1032" spans="2:33">
      <c r="B1032" t="s">
        <v>30188</v>
      </c>
      <c r="C1032">
        <v>50</v>
      </c>
      <c r="D1032" t="s">
        <v>31138</v>
      </c>
      <c r="E1032">
        <v>2</v>
      </c>
      <c r="F1032">
        <v>0</v>
      </c>
      <c r="G1032">
        <v>0</v>
      </c>
      <c r="H1032">
        <v>0</v>
      </c>
      <c r="I1032">
        <v>1</v>
      </c>
      <c r="K1032" t="s">
        <v>31139</v>
      </c>
      <c r="U1032" t="s">
        <v>31140</v>
      </c>
      <c r="V1032">
        <v>0</v>
      </c>
      <c r="W1032">
        <v>50</v>
      </c>
      <c r="X1032" t="s">
        <v>31141</v>
      </c>
      <c r="Y1032" t="s">
        <v>102</v>
      </c>
      <c r="AE1032" t="s">
        <v>29045</v>
      </c>
      <c r="AF1032">
        <v>1</v>
      </c>
      <c r="AG1032" t="s">
        <v>27366</v>
      </c>
    </row>
    <row r="1033" spans="2:33">
      <c r="B1033" t="s">
        <v>30188</v>
      </c>
      <c r="C1033">
        <v>50</v>
      </c>
      <c r="D1033" t="s">
        <v>31142</v>
      </c>
      <c r="E1033">
        <v>2</v>
      </c>
      <c r="F1033">
        <v>0</v>
      </c>
      <c r="G1033">
        <v>0</v>
      </c>
      <c r="H1033">
        <v>0</v>
      </c>
      <c r="I1033">
        <v>1</v>
      </c>
      <c r="K1033">
        <v>-5475</v>
      </c>
      <c r="U1033" t="s">
        <v>31143</v>
      </c>
      <c r="V1033">
        <v>0</v>
      </c>
      <c r="W1033">
        <v>50</v>
      </c>
      <c r="X1033" t="s">
        <v>28708</v>
      </c>
      <c r="Y1033" t="s">
        <v>102</v>
      </c>
      <c r="AE1033" t="s">
        <v>31144</v>
      </c>
      <c r="AF1033">
        <v>1</v>
      </c>
      <c r="AG1033" t="s">
        <v>27376</v>
      </c>
    </row>
    <row r="1034" spans="2:33">
      <c r="B1034" t="s">
        <v>30188</v>
      </c>
      <c r="C1034">
        <v>50</v>
      </c>
      <c r="D1034" t="s">
        <v>31145</v>
      </c>
      <c r="E1034">
        <v>2</v>
      </c>
      <c r="F1034">
        <v>0</v>
      </c>
      <c r="G1034">
        <v>1</v>
      </c>
      <c r="H1034">
        <v>0</v>
      </c>
      <c r="I1034">
        <v>0</v>
      </c>
      <c r="K1034">
        <v>-9203</v>
      </c>
      <c r="U1034" t="s">
        <v>31146</v>
      </c>
      <c r="V1034">
        <v>0</v>
      </c>
      <c r="W1034">
        <v>50</v>
      </c>
      <c r="X1034" t="s">
        <v>27376</v>
      </c>
      <c r="Y1034" t="s">
        <v>102</v>
      </c>
      <c r="AE1034" t="s">
        <v>27571</v>
      </c>
      <c r="AF1034">
        <v>1</v>
      </c>
      <c r="AG1034" t="s">
        <v>27376</v>
      </c>
    </row>
    <row r="1035" spans="2:33">
      <c r="B1035" t="s">
        <v>30188</v>
      </c>
      <c r="C1035">
        <v>50</v>
      </c>
      <c r="D1035" t="s">
        <v>31147</v>
      </c>
      <c r="E1035">
        <v>3</v>
      </c>
      <c r="F1035">
        <v>0</v>
      </c>
      <c r="G1035">
        <v>1</v>
      </c>
      <c r="H1035">
        <v>0</v>
      </c>
      <c r="I1035">
        <v>0</v>
      </c>
      <c r="K1035" t="s">
        <v>31148</v>
      </c>
      <c r="M1035" t="s">
        <v>27360</v>
      </c>
      <c r="N1035" t="s">
        <v>27361</v>
      </c>
      <c r="O1035">
        <v>462281</v>
      </c>
      <c r="U1035" t="s">
        <v>31149</v>
      </c>
      <c r="V1035">
        <v>0</v>
      </c>
      <c r="W1035">
        <v>33.299999999999997</v>
      </c>
      <c r="X1035" t="s">
        <v>31150</v>
      </c>
      <c r="Y1035" t="s">
        <v>102</v>
      </c>
      <c r="Z1035">
        <v>1</v>
      </c>
      <c r="AE1035" t="s">
        <v>31151</v>
      </c>
      <c r="AF1035">
        <v>1</v>
      </c>
      <c r="AG1035" t="s">
        <v>28532</v>
      </c>
    </row>
    <row r="1036" spans="2:33">
      <c r="B1036" t="s">
        <v>30188</v>
      </c>
      <c r="C1036">
        <v>50</v>
      </c>
      <c r="D1036" t="s">
        <v>31152</v>
      </c>
      <c r="E1036">
        <v>2</v>
      </c>
      <c r="F1036">
        <v>0</v>
      </c>
      <c r="G1036">
        <v>0</v>
      </c>
      <c r="H1036">
        <v>0</v>
      </c>
      <c r="I1036">
        <v>1</v>
      </c>
      <c r="K1036">
        <v>-1941</v>
      </c>
      <c r="U1036" t="s">
        <v>31153</v>
      </c>
      <c r="V1036">
        <v>0</v>
      </c>
      <c r="W1036">
        <v>50</v>
      </c>
      <c r="X1036" t="s">
        <v>31154</v>
      </c>
      <c r="Y1036" t="s">
        <v>102</v>
      </c>
      <c r="AE1036" t="s">
        <v>31000</v>
      </c>
      <c r="AF1036">
        <v>1</v>
      </c>
      <c r="AG1036" t="s">
        <v>31155</v>
      </c>
    </row>
    <row r="1037" spans="2:33">
      <c r="B1037" t="s">
        <v>30188</v>
      </c>
      <c r="C1037">
        <v>50</v>
      </c>
      <c r="D1037" t="s">
        <v>31156</v>
      </c>
      <c r="E1037">
        <v>2</v>
      </c>
      <c r="F1037">
        <v>0</v>
      </c>
      <c r="G1037">
        <v>1</v>
      </c>
      <c r="H1037">
        <v>0</v>
      </c>
      <c r="I1037">
        <v>0</v>
      </c>
      <c r="K1037">
        <v>-6683</v>
      </c>
      <c r="L1037" t="s">
        <v>31157</v>
      </c>
      <c r="M1037" t="s">
        <v>27360</v>
      </c>
      <c r="N1037" t="s">
        <v>27383</v>
      </c>
      <c r="O1037">
        <v>647940</v>
      </c>
      <c r="U1037" t="s">
        <v>31158</v>
      </c>
      <c r="V1037">
        <v>0</v>
      </c>
      <c r="W1037">
        <v>50</v>
      </c>
      <c r="X1037" t="s">
        <v>31159</v>
      </c>
      <c r="Y1037" t="s">
        <v>102</v>
      </c>
      <c r="AE1037" t="s">
        <v>31160</v>
      </c>
      <c r="AF1037">
        <v>1</v>
      </c>
      <c r="AG1037" t="s">
        <v>31161</v>
      </c>
    </row>
    <row r="1038" spans="2:33">
      <c r="B1038" t="s">
        <v>30188</v>
      </c>
      <c r="C1038">
        <v>50</v>
      </c>
      <c r="D1038" t="s">
        <v>31162</v>
      </c>
      <c r="E1038">
        <v>2</v>
      </c>
      <c r="F1038">
        <v>0</v>
      </c>
      <c r="G1038">
        <v>0</v>
      </c>
      <c r="H1038">
        <v>0</v>
      </c>
      <c r="I1038">
        <v>1</v>
      </c>
      <c r="K1038" t="s">
        <v>31163</v>
      </c>
      <c r="U1038" t="s">
        <v>31164</v>
      </c>
      <c r="V1038">
        <v>0</v>
      </c>
      <c r="W1038">
        <v>50</v>
      </c>
      <c r="X1038" t="s">
        <v>31165</v>
      </c>
      <c r="Y1038" t="s">
        <v>102</v>
      </c>
      <c r="AE1038" t="s">
        <v>30654</v>
      </c>
      <c r="AF1038">
        <v>1</v>
      </c>
      <c r="AG1038" t="s">
        <v>31166</v>
      </c>
    </row>
    <row r="1039" spans="2:33">
      <c r="B1039" t="s">
        <v>30188</v>
      </c>
      <c r="C1039">
        <v>50</v>
      </c>
      <c r="D1039" t="s">
        <v>31167</v>
      </c>
      <c r="E1039">
        <v>2</v>
      </c>
      <c r="F1039">
        <v>0</v>
      </c>
      <c r="G1039">
        <v>0</v>
      </c>
      <c r="H1039">
        <v>0</v>
      </c>
      <c r="I1039">
        <v>1</v>
      </c>
      <c r="K1039">
        <v>-1586</v>
      </c>
      <c r="U1039" t="s">
        <v>31168</v>
      </c>
      <c r="V1039">
        <v>0</v>
      </c>
      <c r="W1039">
        <v>50</v>
      </c>
      <c r="X1039" t="s">
        <v>29398</v>
      </c>
      <c r="Y1039" t="s">
        <v>102</v>
      </c>
      <c r="AE1039" t="s">
        <v>29045</v>
      </c>
      <c r="AF1039">
        <v>1</v>
      </c>
      <c r="AG1039" t="s">
        <v>28153</v>
      </c>
    </row>
    <row r="1040" spans="2:33">
      <c r="B1040" t="s">
        <v>30188</v>
      </c>
      <c r="C1040">
        <v>50</v>
      </c>
      <c r="D1040" t="s">
        <v>31169</v>
      </c>
      <c r="E1040">
        <v>2</v>
      </c>
      <c r="F1040">
        <v>0</v>
      </c>
      <c r="G1040">
        <v>0</v>
      </c>
      <c r="H1040">
        <v>0</v>
      </c>
      <c r="I1040">
        <v>1</v>
      </c>
      <c r="K1040" t="s">
        <v>31170</v>
      </c>
      <c r="U1040" t="s">
        <v>31171</v>
      </c>
      <c r="V1040">
        <v>0</v>
      </c>
      <c r="W1040">
        <v>50</v>
      </c>
      <c r="X1040" t="s">
        <v>27427</v>
      </c>
      <c r="Y1040" t="s">
        <v>102</v>
      </c>
      <c r="AE1040" t="s">
        <v>27506</v>
      </c>
      <c r="AF1040">
        <v>1</v>
      </c>
      <c r="AG1040" t="s">
        <v>27427</v>
      </c>
    </row>
    <row r="1041" spans="2:33">
      <c r="B1041" t="s">
        <v>30188</v>
      </c>
      <c r="C1041">
        <v>50</v>
      </c>
      <c r="D1041" t="s">
        <v>31172</v>
      </c>
      <c r="E1041">
        <v>3</v>
      </c>
      <c r="F1041">
        <v>0</v>
      </c>
      <c r="G1041">
        <v>0</v>
      </c>
      <c r="H1041">
        <v>0</v>
      </c>
      <c r="I1041">
        <v>1</v>
      </c>
      <c r="K1041">
        <v>-10029</v>
      </c>
      <c r="M1041" t="s">
        <v>27360</v>
      </c>
      <c r="N1041" t="s">
        <v>27383</v>
      </c>
      <c r="O1041">
        <v>340812</v>
      </c>
      <c r="U1041" t="s">
        <v>31173</v>
      </c>
      <c r="V1041">
        <v>0</v>
      </c>
      <c r="W1041">
        <v>33.299999999999997</v>
      </c>
      <c r="X1041" t="s">
        <v>31174</v>
      </c>
      <c r="Y1041" t="s">
        <v>102</v>
      </c>
      <c r="Z1041">
        <v>1</v>
      </c>
      <c r="AE1041" t="s">
        <v>31175</v>
      </c>
      <c r="AF1041">
        <v>1</v>
      </c>
      <c r="AG1041" t="s">
        <v>27427</v>
      </c>
    </row>
    <row r="1042" spans="2:33">
      <c r="B1042" t="s">
        <v>30188</v>
      </c>
      <c r="C1042">
        <v>50</v>
      </c>
      <c r="D1042" t="s">
        <v>31176</v>
      </c>
      <c r="E1042">
        <v>3</v>
      </c>
      <c r="F1042">
        <v>0</v>
      </c>
      <c r="G1042">
        <v>1</v>
      </c>
      <c r="H1042">
        <v>0</v>
      </c>
      <c r="I1042">
        <v>0</v>
      </c>
      <c r="K1042">
        <v>-9382</v>
      </c>
      <c r="U1042" t="s">
        <v>31177</v>
      </c>
      <c r="V1042">
        <v>0</v>
      </c>
      <c r="W1042">
        <v>33.299999999999997</v>
      </c>
      <c r="X1042" t="s">
        <v>27911</v>
      </c>
      <c r="Y1042" t="s">
        <v>102</v>
      </c>
      <c r="AE1042" t="s">
        <v>31028</v>
      </c>
      <c r="AF1042">
        <v>1</v>
      </c>
      <c r="AG1042" t="s">
        <v>27376</v>
      </c>
    </row>
    <row r="1043" spans="2:33">
      <c r="B1043" t="s">
        <v>30188</v>
      </c>
      <c r="C1043">
        <v>50</v>
      </c>
      <c r="D1043" t="s">
        <v>31178</v>
      </c>
      <c r="E1043">
        <v>2</v>
      </c>
      <c r="F1043">
        <v>0</v>
      </c>
      <c r="G1043">
        <v>0</v>
      </c>
      <c r="H1043">
        <v>0</v>
      </c>
      <c r="I1043">
        <v>1</v>
      </c>
      <c r="K1043">
        <v>-4753</v>
      </c>
      <c r="M1043" t="s">
        <v>27360</v>
      </c>
      <c r="N1043" t="s">
        <v>27361</v>
      </c>
      <c r="O1043">
        <v>641265</v>
      </c>
      <c r="U1043" t="s">
        <v>31179</v>
      </c>
      <c r="V1043">
        <v>0</v>
      </c>
      <c r="W1043">
        <v>50</v>
      </c>
      <c r="X1043" t="s">
        <v>31180</v>
      </c>
      <c r="Y1043" t="s">
        <v>102</v>
      </c>
      <c r="Z1043">
        <v>1</v>
      </c>
      <c r="AE1043" t="s">
        <v>30654</v>
      </c>
      <c r="AF1043">
        <v>1</v>
      </c>
      <c r="AG1043" t="s">
        <v>31181</v>
      </c>
    </row>
    <row r="1044" spans="2:33">
      <c r="B1044" t="s">
        <v>30188</v>
      </c>
      <c r="C1044">
        <v>50</v>
      </c>
      <c r="D1044" t="s">
        <v>31182</v>
      </c>
      <c r="E1044">
        <v>2</v>
      </c>
      <c r="F1044">
        <v>0</v>
      </c>
      <c r="G1044">
        <v>0</v>
      </c>
      <c r="H1044">
        <v>0</v>
      </c>
      <c r="I1044">
        <v>1</v>
      </c>
      <c r="K1044" t="s">
        <v>31183</v>
      </c>
      <c r="U1044" t="s">
        <v>31184</v>
      </c>
      <c r="V1044">
        <v>0</v>
      </c>
      <c r="W1044">
        <v>50</v>
      </c>
      <c r="X1044" t="s">
        <v>31185</v>
      </c>
      <c r="Y1044" t="s">
        <v>102</v>
      </c>
      <c r="AE1044" t="s">
        <v>30041</v>
      </c>
      <c r="AF1044">
        <v>1</v>
      </c>
      <c r="AG1044" t="s">
        <v>31186</v>
      </c>
    </row>
    <row r="1045" spans="2:33">
      <c r="B1045" t="s">
        <v>30188</v>
      </c>
      <c r="C1045">
        <v>50</v>
      </c>
      <c r="D1045" t="s">
        <v>31187</v>
      </c>
      <c r="E1045">
        <v>2</v>
      </c>
      <c r="F1045">
        <v>0</v>
      </c>
      <c r="G1045">
        <v>0</v>
      </c>
      <c r="H1045">
        <v>0</v>
      </c>
      <c r="I1045">
        <v>1</v>
      </c>
      <c r="K1045">
        <v>-3785</v>
      </c>
      <c r="U1045" t="s">
        <v>31188</v>
      </c>
      <c r="V1045">
        <v>0</v>
      </c>
      <c r="W1045">
        <v>50</v>
      </c>
      <c r="X1045" t="s">
        <v>28092</v>
      </c>
      <c r="Y1045" t="s">
        <v>102</v>
      </c>
      <c r="AE1045" t="s">
        <v>30711</v>
      </c>
      <c r="AF1045">
        <v>1</v>
      </c>
      <c r="AG1045" t="s">
        <v>27427</v>
      </c>
    </row>
    <row r="1046" spans="2:33">
      <c r="B1046" t="s">
        <v>30188</v>
      </c>
      <c r="C1046">
        <v>50</v>
      </c>
      <c r="D1046" t="s">
        <v>31189</v>
      </c>
      <c r="E1046">
        <v>3</v>
      </c>
      <c r="F1046">
        <v>0</v>
      </c>
      <c r="G1046">
        <v>0</v>
      </c>
      <c r="H1046">
        <v>1</v>
      </c>
      <c r="I1046">
        <v>0</v>
      </c>
      <c r="K1046">
        <v>-6701</v>
      </c>
      <c r="U1046" t="s">
        <v>31190</v>
      </c>
      <c r="V1046">
        <v>0</v>
      </c>
      <c r="W1046">
        <v>33.299999999999997</v>
      </c>
      <c r="X1046" t="s">
        <v>31191</v>
      </c>
      <c r="Y1046" t="s">
        <v>102</v>
      </c>
      <c r="AE1046" t="s">
        <v>31192</v>
      </c>
      <c r="AF1046">
        <v>1</v>
      </c>
      <c r="AG1046" t="s">
        <v>27366</v>
      </c>
    </row>
    <row r="1047" spans="2:33">
      <c r="B1047" t="s">
        <v>30188</v>
      </c>
      <c r="C1047">
        <v>50</v>
      </c>
      <c r="D1047" t="s">
        <v>31193</v>
      </c>
      <c r="E1047">
        <v>3</v>
      </c>
      <c r="F1047">
        <v>0</v>
      </c>
      <c r="G1047">
        <v>1</v>
      </c>
      <c r="H1047">
        <v>0</v>
      </c>
      <c r="I1047">
        <v>0</v>
      </c>
      <c r="K1047">
        <v>-4494</v>
      </c>
      <c r="U1047" t="s">
        <v>31194</v>
      </c>
      <c r="V1047">
        <v>0</v>
      </c>
      <c r="W1047">
        <v>33.299999999999997</v>
      </c>
      <c r="X1047" t="s">
        <v>27427</v>
      </c>
      <c r="Y1047" t="s">
        <v>102</v>
      </c>
      <c r="AE1047" t="s">
        <v>31195</v>
      </c>
      <c r="AF1047">
        <v>1</v>
      </c>
      <c r="AG1047" t="s">
        <v>27427</v>
      </c>
    </row>
    <row r="1048" spans="2:33">
      <c r="B1048" t="s">
        <v>30188</v>
      </c>
      <c r="C1048">
        <v>50</v>
      </c>
      <c r="D1048" t="s">
        <v>31196</v>
      </c>
      <c r="E1048">
        <v>3</v>
      </c>
      <c r="F1048">
        <v>0</v>
      </c>
      <c r="G1048">
        <v>1</v>
      </c>
      <c r="H1048">
        <v>0</v>
      </c>
      <c r="I1048">
        <v>0</v>
      </c>
      <c r="K1048">
        <v>-8190</v>
      </c>
      <c r="U1048" t="s">
        <v>31197</v>
      </c>
      <c r="V1048">
        <v>0</v>
      </c>
      <c r="W1048">
        <v>33.299999999999997</v>
      </c>
      <c r="X1048" t="s">
        <v>27579</v>
      </c>
      <c r="Y1048" t="s">
        <v>102</v>
      </c>
      <c r="AE1048" t="s">
        <v>31198</v>
      </c>
      <c r="AF1048">
        <v>1</v>
      </c>
      <c r="AG1048" t="s">
        <v>27459</v>
      </c>
    </row>
    <row r="1049" spans="2:33">
      <c r="B1049" t="s">
        <v>30188</v>
      </c>
      <c r="C1049">
        <v>50</v>
      </c>
      <c r="D1049" t="s">
        <v>31199</v>
      </c>
      <c r="E1049">
        <v>3</v>
      </c>
      <c r="F1049">
        <v>0</v>
      </c>
      <c r="G1049">
        <v>0</v>
      </c>
      <c r="H1049">
        <v>0</v>
      </c>
      <c r="I1049">
        <v>1</v>
      </c>
      <c r="K1049" t="s">
        <v>31200</v>
      </c>
      <c r="U1049" t="s">
        <v>31201</v>
      </c>
      <c r="V1049">
        <v>0</v>
      </c>
      <c r="W1049">
        <v>33.299999999999997</v>
      </c>
      <c r="X1049" t="s">
        <v>31202</v>
      </c>
      <c r="Y1049" t="s">
        <v>102</v>
      </c>
      <c r="AE1049" t="s">
        <v>30992</v>
      </c>
      <c r="AF1049">
        <v>1</v>
      </c>
      <c r="AG1049" t="s">
        <v>31203</v>
      </c>
    </row>
    <row r="1050" spans="2:33">
      <c r="B1050" t="s">
        <v>30188</v>
      </c>
      <c r="C1050">
        <v>50</v>
      </c>
      <c r="D1050" t="s">
        <v>31204</v>
      </c>
      <c r="E1050">
        <v>2</v>
      </c>
      <c r="F1050">
        <v>0</v>
      </c>
      <c r="G1050">
        <v>1</v>
      </c>
      <c r="H1050">
        <v>0</v>
      </c>
      <c r="I1050">
        <v>0</v>
      </c>
      <c r="K1050" t="s">
        <v>31205</v>
      </c>
      <c r="U1050" t="s">
        <v>31206</v>
      </c>
      <c r="V1050">
        <v>0</v>
      </c>
      <c r="W1050">
        <v>50</v>
      </c>
      <c r="X1050" t="s">
        <v>28245</v>
      </c>
      <c r="Y1050" t="s">
        <v>102</v>
      </c>
      <c r="AE1050" t="s">
        <v>28994</v>
      </c>
      <c r="AF1050">
        <v>1</v>
      </c>
      <c r="AG1050" t="s">
        <v>27501</v>
      </c>
    </row>
    <row r="1051" spans="2:33">
      <c r="B1051" t="s">
        <v>30188</v>
      </c>
      <c r="C1051">
        <v>50</v>
      </c>
      <c r="D1051" t="s">
        <v>31207</v>
      </c>
      <c r="E1051">
        <v>2</v>
      </c>
      <c r="F1051">
        <v>0</v>
      </c>
      <c r="G1051">
        <v>0</v>
      </c>
      <c r="H1051">
        <v>0</v>
      </c>
      <c r="I1051">
        <v>1</v>
      </c>
      <c r="K1051" t="s">
        <v>31208</v>
      </c>
      <c r="U1051" t="s">
        <v>31209</v>
      </c>
      <c r="V1051">
        <v>0</v>
      </c>
      <c r="W1051">
        <v>50</v>
      </c>
      <c r="X1051" t="s">
        <v>27376</v>
      </c>
      <c r="Y1051" t="s">
        <v>102</v>
      </c>
      <c r="AE1051" t="s">
        <v>27506</v>
      </c>
      <c r="AF1051">
        <v>1</v>
      </c>
      <c r="AG1051" t="s">
        <v>27376</v>
      </c>
    </row>
    <row r="1052" spans="2:33">
      <c r="B1052" t="s">
        <v>30188</v>
      </c>
      <c r="C1052">
        <v>50</v>
      </c>
      <c r="D1052" t="s">
        <v>31210</v>
      </c>
      <c r="E1052">
        <v>2</v>
      </c>
      <c r="F1052">
        <v>0</v>
      </c>
      <c r="G1052">
        <v>0</v>
      </c>
      <c r="H1052">
        <v>0</v>
      </c>
      <c r="I1052">
        <v>1</v>
      </c>
      <c r="K1052">
        <v>-1153</v>
      </c>
      <c r="U1052" t="s">
        <v>31211</v>
      </c>
      <c r="V1052">
        <v>0</v>
      </c>
      <c r="W1052">
        <v>50</v>
      </c>
      <c r="X1052" t="s">
        <v>27402</v>
      </c>
      <c r="Y1052" t="s">
        <v>102</v>
      </c>
      <c r="AE1052" t="s">
        <v>27506</v>
      </c>
      <c r="AF1052">
        <v>1</v>
      </c>
      <c r="AG1052" t="s">
        <v>27402</v>
      </c>
    </row>
    <row r="1053" spans="2:33">
      <c r="B1053" t="s">
        <v>30188</v>
      </c>
      <c r="C1053">
        <v>50</v>
      </c>
      <c r="D1053" t="s">
        <v>31212</v>
      </c>
      <c r="E1053">
        <v>3</v>
      </c>
      <c r="F1053">
        <v>0</v>
      </c>
      <c r="G1053">
        <v>0</v>
      </c>
      <c r="H1053">
        <v>0</v>
      </c>
      <c r="I1053">
        <v>1</v>
      </c>
      <c r="K1053">
        <v>-5969</v>
      </c>
      <c r="U1053" t="s">
        <v>31213</v>
      </c>
      <c r="V1053">
        <v>0</v>
      </c>
      <c r="W1053">
        <v>33.299999999999997</v>
      </c>
      <c r="X1053" t="s">
        <v>27534</v>
      </c>
      <c r="Y1053" t="s">
        <v>102</v>
      </c>
      <c r="AE1053" t="s">
        <v>29045</v>
      </c>
      <c r="AF1053">
        <v>1</v>
      </c>
      <c r="AG1053" t="s">
        <v>27534</v>
      </c>
    </row>
    <row r="1054" spans="2:33">
      <c r="B1054" t="s">
        <v>30188</v>
      </c>
      <c r="C1054">
        <v>50</v>
      </c>
      <c r="D1054" t="s">
        <v>31214</v>
      </c>
      <c r="E1054">
        <v>3</v>
      </c>
      <c r="F1054">
        <v>0</v>
      </c>
      <c r="G1054">
        <v>0</v>
      </c>
      <c r="H1054">
        <v>0</v>
      </c>
      <c r="I1054">
        <v>1</v>
      </c>
      <c r="K1054">
        <v>17346970433</v>
      </c>
      <c r="U1054" t="s">
        <v>31215</v>
      </c>
      <c r="V1054">
        <v>0</v>
      </c>
      <c r="W1054">
        <v>33.299999999999997</v>
      </c>
      <c r="X1054" t="s">
        <v>27376</v>
      </c>
      <c r="Y1054" t="s">
        <v>102</v>
      </c>
      <c r="AE1054" t="s">
        <v>31216</v>
      </c>
      <c r="AF1054">
        <v>1</v>
      </c>
      <c r="AG1054" t="s">
        <v>27376</v>
      </c>
    </row>
    <row r="1055" spans="2:33">
      <c r="B1055" t="s">
        <v>30188</v>
      </c>
      <c r="C1055">
        <v>50</v>
      </c>
      <c r="D1055" t="s">
        <v>31217</v>
      </c>
      <c r="E1055">
        <v>3</v>
      </c>
      <c r="F1055">
        <v>0</v>
      </c>
      <c r="G1055">
        <v>1</v>
      </c>
      <c r="H1055">
        <v>0</v>
      </c>
      <c r="I1055">
        <v>0</v>
      </c>
      <c r="K1055">
        <v>-5469</v>
      </c>
      <c r="M1055" t="s">
        <v>27360</v>
      </c>
      <c r="N1055" t="s">
        <v>27361</v>
      </c>
      <c r="O1055">
        <v>532729</v>
      </c>
      <c r="U1055" t="s">
        <v>31218</v>
      </c>
      <c r="V1055">
        <v>0</v>
      </c>
      <c r="W1055">
        <v>33.299999999999997</v>
      </c>
      <c r="X1055" t="s">
        <v>31219</v>
      </c>
      <c r="Y1055" t="s">
        <v>102</v>
      </c>
      <c r="Z1055">
        <v>2</v>
      </c>
      <c r="AE1055" t="s">
        <v>31220</v>
      </c>
      <c r="AF1055">
        <v>1</v>
      </c>
      <c r="AG1055" t="s">
        <v>27376</v>
      </c>
    </row>
    <row r="1056" spans="2:33">
      <c r="B1056" t="s">
        <v>30188</v>
      </c>
      <c r="C1056">
        <v>50</v>
      </c>
      <c r="D1056" t="s">
        <v>31221</v>
      </c>
      <c r="E1056">
        <v>3</v>
      </c>
      <c r="F1056">
        <v>0</v>
      </c>
      <c r="G1056">
        <v>0</v>
      </c>
      <c r="H1056">
        <v>0</v>
      </c>
      <c r="I1056">
        <v>1</v>
      </c>
      <c r="K1056">
        <v>-6679</v>
      </c>
      <c r="U1056" t="s">
        <v>31222</v>
      </c>
      <c r="V1056">
        <v>0</v>
      </c>
      <c r="W1056">
        <v>33.299999999999997</v>
      </c>
      <c r="X1056" t="s">
        <v>31223</v>
      </c>
      <c r="Y1056" t="s">
        <v>102</v>
      </c>
      <c r="AE1056" t="s">
        <v>31224</v>
      </c>
      <c r="AF1056">
        <v>1</v>
      </c>
      <c r="AG1056" t="s">
        <v>27480</v>
      </c>
    </row>
    <row r="1057" spans="2:33">
      <c r="B1057" t="s">
        <v>30188</v>
      </c>
      <c r="C1057">
        <v>50</v>
      </c>
      <c r="D1057" t="s">
        <v>31225</v>
      </c>
      <c r="E1057">
        <v>2</v>
      </c>
      <c r="F1057">
        <v>0</v>
      </c>
      <c r="G1057">
        <v>0</v>
      </c>
      <c r="H1057">
        <v>1</v>
      </c>
      <c r="I1057">
        <v>0</v>
      </c>
      <c r="K1057" t="s">
        <v>31226</v>
      </c>
      <c r="U1057" t="s">
        <v>31227</v>
      </c>
      <c r="V1057">
        <v>0</v>
      </c>
      <c r="W1057">
        <v>50</v>
      </c>
      <c r="X1057" t="s">
        <v>27576</v>
      </c>
      <c r="Y1057" t="s">
        <v>102</v>
      </c>
      <c r="AE1057" t="s">
        <v>30790</v>
      </c>
      <c r="AF1057">
        <v>1</v>
      </c>
      <c r="AG1057" t="s">
        <v>27576</v>
      </c>
    </row>
    <row r="1058" spans="2:33">
      <c r="B1058" t="s">
        <v>30188</v>
      </c>
      <c r="C1058">
        <v>50</v>
      </c>
      <c r="D1058" t="s">
        <v>31228</v>
      </c>
      <c r="E1058">
        <v>2</v>
      </c>
      <c r="F1058">
        <v>0</v>
      </c>
      <c r="G1058">
        <v>0</v>
      </c>
      <c r="H1058">
        <v>0</v>
      </c>
      <c r="I1058">
        <v>1</v>
      </c>
      <c r="K1058" t="s">
        <v>31229</v>
      </c>
      <c r="U1058" t="s">
        <v>31230</v>
      </c>
      <c r="V1058">
        <v>0</v>
      </c>
      <c r="W1058">
        <v>50</v>
      </c>
      <c r="X1058" t="s">
        <v>28448</v>
      </c>
      <c r="Y1058" t="s">
        <v>102</v>
      </c>
      <c r="AE1058" t="s">
        <v>29045</v>
      </c>
      <c r="AF1058">
        <v>1</v>
      </c>
      <c r="AG1058" t="s">
        <v>27427</v>
      </c>
    </row>
    <row r="1059" spans="2:33">
      <c r="B1059" t="s">
        <v>30188</v>
      </c>
      <c r="C1059">
        <v>50</v>
      </c>
      <c r="D1059" t="s">
        <v>31231</v>
      </c>
      <c r="E1059">
        <v>2</v>
      </c>
      <c r="F1059">
        <v>0</v>
      </c>
      <c r="G1059">
        <v>1</v>
      </c>
      <c r="H1059">
        <v>0</v>
      </c>
      <c r="I1059">
        <v>0</v>
      </c>
      <c r="K1059" t="s">
        <v>31232</v>
      </c>
      <c r="U1059" t="s">
        <v>31233</v>
      </c>
      <c r="V1059">
        <v>0</v>
      </c>
      <c r="W1059">
        <v>50</v>
      </c>
      <c r="X1059" t="s">
        <v>31234</v>
      </c>
      <c r="Y1059" t="s">
        <v>102</v>
      </c>
      <c r="AE1059" t="s">
        <v>28994</v>
      </c>
      <c r="AF1059">
        <v>1</v>
      </c>
      <c r="AG1059" t="s">
        <v>27420</v>
      </c>
    </row>
    <row r="1060" spans="2:33">
      <c r="B1060" t="s">
        <v>30188</v>
      </c>
      <c r="C1060">
        <v>50</v>
      </c>
      <c r="D1060" t="s">
        <v>31235</v>
      </c>
      <c r="E1060">
        <v>2</v>
      </c>
      <c r="F1060">
        <v>0</v>
      </c>
      <c r="G1060">
        <v>1</v>
      </c>
      <c r="H1060">
        <v>0</v>
      </c>
      <c r="I1060">
        <v>0</v>
      </c>
      <c r="K1060">
        <v>-2835</v>
      </c>
      <c r="U1060" t="s">
        <v>31236</v>
      </c>
      <c r="V1060">
        <v>0</v>
      </c>
      <c r="W1060">
        <v>50</v>
      </c>
      <c r="X1060" t="s">
        <v>27459</v>
      </c>
      <c r="Y1060" t="s">
        <v>102</v>
      </c>
      <c r="AE1060" t="s">
        <v>28994</v>
      </c>
      <c r="AF1060">
        <v>1</v>
      </c>
      <c r="AG1060" t="s">
        <v>27459</v>
      </c>
    </row>
    <row r="1061" spans="2:33">
      <c r="B1061" t="s">
        <v>30188</v>
      </c>
      <c r="C1061">
        <v>50</v>
      </c>
      <c r="D1061" t="s">
        <v>31237</v>
      </c>
      <c r="E1061">
        <v>2</v>
      </c>
      <c r="F1061">
        <v>0</v>
      </c>
      <c r="G1061">
        <v>1</v>
      </c>
      <c r="H1061">
        <v>0</v>
      </c>
      <c r="I1061">
        <v>0</v>
      </c>
      <c r="K1061">
        <v>-4531</v>
      </c>
      <c r="U1061" t="s">
        <v>31238</v>
      </c>
      <c r="V1061">
        <v>0</v>
      </c>
      <c r="W1061">
        <v>50</v>
      </c>
      <c r="X1061" t="s">
        <v>27541</v>
      </c>
      <c r="Y1061" t="s">
        <v>102</v>
      </c>
      <c r="AE1061" t="s">
        <v>28994</v>
      </c>
      <c r="AF1061">
        <v>1</v>
      </c>
      <c r="AG1061" t="s">
        <v>27543</v>
      </c>
    </row>
    <row r="1062" spans="2:33">
      <c r="B1062" t="s">
        <v>30188</v>
      </c>
      <c r="C1062">
        <v>50</v>
      </c>
      <c r="D1062" t="s">
        <v>31239</v>
      </c>
      <c r="E1062">
        <v>2</v>
      </c>
      <c r="F1062">
        <v>0</v>
      </c>
      <c r="G1062">
        <v>0</v>
      </c>
      <c r="H1062">
        <v>0</v>
      </c>
      <c r="I1062">
        <v>1</v>
      </c>
      <c r="K1062">
        <v>-3780</v>
      </c>
      <c r="U1062" t="s">
        <v>31240</v>
      </c>
      <c r="V1062">
        <v>0</v>
      </c>
      <c r="W1062">
        <v>50</v>
      </c>
      <c r="X1062" t="s">
        <v>31241</v>
      </c>
      <c r="Y1062" t="s">
        <v>102</v>
      </c>
      <c r="AE1062" t="s">
        <v>29045</v>
      </c>
      <c r="AF1062">
        <v>1</v>
      </c>
      <c r="AG1062" t="s">
        <v>31241</v>
      </c>
    </row>
    <row r="1063" spans="2:33">
      <c r="B1063" t="s">
        <v>30188</v>
      </c>
      <c r="C1063">
        <v>50</v>
      </c>
      <c r="D1063" t="s">
        <v>31242</v>
      </c>
      <c r="E1063">
        <v>2</v>
      </c>
      <c r="F1063">
        <v>0</v>
      </c>
      <c r="G1063">
        <v>0</v>
      </c>
      <c r="H1063">
        <v>1</v>
      </c>
      <c r="I1063">
        <v>0</v>
      </c>
      <c r="K1063">
        <v>-2746</v>
      </c>
      <c r="M1063" t="s">
        <v>27360</v>
      </c>
      <c r="N1063" t="s">
        <v>27361</v>
      </c>
      <c r="O1063">
        <v>604930</v>
      </c>
      <c r="U1063" t="s">
        <v>31243</v>
      </c>
      <c r="V1063">
        <v>0</v>
      </c>
      <c r="W1063">
        <v>50</v>
      </c>
      <c r="X1063" t="s">
        <v>31244</v>
      </c>
      <c r="Y1063" t="s">
        <v>102</v>
      </c>
      <c r="Z1063">
        <v>1</v>
      </c>
      <c r="AE1063" t="s">
        <v>31245</v>
      </c>
      <c r="AF1063">
        <v>1</v>
      </c>
      <c r="AG1063" t="s">
        <v>27376</v>
      </c>
    </row>
    <row r="1064" spans="2:33">
      <c r="B1064" t="s">
        <v>30188</v>
      </c>
      <c r="C1064">
        <v>50</v>
      </c>
      <c r="D1064" t="s">
        <v>31246</v>
      </c>
      <c r="E1064">
        <v>2</v>
      </c>
      <c r="F1064">
        <v>0</v>
      </c>
      <c r="G1064">
        <v>0</v>
      </c>
      <c r="H1064">
        <v>0</v>
      </c>
      <c r="I1064">
        <v>1</v>
      </c>
      <c r="K1064">
        <v>-3103</v>
      </c>
      <c r="U1064" t="s">
        <v>31247</v>
      </c>
      <c r="V1064">
        <v>0</v>
      </c>
      <c r="W1064">
        <v>50</v>
      </c>
      <c r="X1064" t="s">
        <v>29101</v>
      </c>
      <c r="Y1064" t="s">
        <v>102</v>
      </c>
      <c r="AE1064" t="s">
        <v>29073</v>
      </c>
      <c r="AF1064">
        <v>1</v>
      </c>
      <c r="AG1064" t="s">
        <v>29101</v>
      </c>
    </row>
    <row r="1065" spans="2:33">
      <c r="B1065" t="s">
        <v>30188</v>
      </c>
      <c r="C1065">
        <v>50</v>
      </c>
      <c r="D1065" t="s">
        <v>31248</v>
      </c>
      <c r="E1065">
        <v>2</v>
      </c>
      <c r="F1065">
        <v>0</v>
      </c>
      <c r="G1065">
        <v>0</v>
      </c>
      <c r="H1065">
        <v>1</v>
      </c>
      <c r="I1065">
        <v>0</v>
      </c>
      <c r="K1065" t="s">
        <v>31249</v>
      </c>
      <c r="U1065" t="s">
        <v>31250</v>
      </c>
      <c r="V1065">
        <v>0</v>
      </c>
      <c r="W1065">
        <v>50</v>
      </c>
      <c r="X1065" t="s">
        <v>27427</v>
      </c>
      <c r="Y1065" t="s">
        <v>102</v>
      </c>
      <c r="AE1065" t="s">
        <v>28212</v>
      </c>
      <c r="AF1065">
        <v>1</v>
      </c>
      <c r="AG1065" t="s">
        <v>27427</v>
      </c>
    </row>
    <row r="1066" spans="2:33">
      <c r="B1066" t="s">
        <v>30188</v>
      </c>
      <c r="C1066">
        <v>50</v>
      </c>
      <c r="D1066" t="s">
        <v>31251</v>
      </c>
      <c r="E1066">
        <v>2</v>
      </c>
      <c r="F1066">
        <v>0</v>
      </c>
      <c r="G1066">
        <v>0</v>
      </c>
      <c r="H1066">
        <v>0</v>
      </c>
      <c r="I1066">
        <v>1</v>
      </c>
      <c r="K1066">
        <v>15105702115</v>
      </c>
      <c r="M1066" t="s">
        <v>27360</v>
      </c>
      <c r="N1066" t="s">
        <v>27361</v>
      </c>
      <c r="O1066">
        <v>650397</v>
      </c>
      <c r="U1066" t="s">
        <v>31252</v>
      </c>
      <c r="V1066">
        <v>0</v>
      </c>
      <c r="W1066">
        <v>50</v>
      </c>
      <c r="X1066" t="s">
        <v>29906</v>
      </c>
      <c r="Y1066" t="s">
        <v>102</v>
      </c>
      <c r="Z1066">
        <v>1</v>
      </c>
      <c r="AE1066" t="s">
        <v>29045</v>
      </c>
      <c r="AF1066">
        <v>1</v>
      </c>
      <c r="AG1066" t="s">
        <v>27519</v>
      </c>
    </row>
    <row r="1067" spans="2:33">
      <c r="B1067" t="s">
        <v>30188</v>
      </c>
      <c r="C1067">
        <v>50</v>
      </c>
      <c r="D1067" t="s">
        <v>31253</v>
      </c>
      <c r="E1067">
        <v>2</v>
      </c>
      <c r="F1067">
        <v>0</v>
      </c>
      <c r="G1067">
        <v>0</v>
      </c>
      <c r="H1067">
        <v>1</v>
      </c>
      <c r="I1067">
        <v>0</v>
      </c>
      <c r="K1067">
        <v>-8623</v>
      </c>
      <c r="U1067" t="s">
        <v>31254</v>
      </c>
      <c r="V1067">
        <v>0</v>
      </c>
      <c r="W1067">
        <v>50</v>
      </c>
      <c r="X1067" t="s">
        <v>31255</v>
      </c>
      <c r="Y1067" t="s">
        <v>102</v>
      </c>
      <c r="AE1067" t="s">
        <v>30007</v>
      </c>
      <c r="AF1067">
        <v>1</v>
      </c>
      <c r="AG1067" t="s">
        <v>29931</v>
      </c>
    </row>
    <row r="1068" spans="2:33">
      <c r="B1068" t="s">
        <v>30188</v>
      </c>
      <c r="C1068">
        <v>50</v>
      </c>
      <c r="D1068" t="s">
        <v>31256</v>
      </c>
      <c r="E1068">
        <v>2</v>
      </c>
      <c r="F1068">
        <v>0</v>
      </c>
      <c r="G1068">
        <v>1</v>
      </c>
      <c r="H1068">
        <v>0</v>
      </c>
      <c r="I1068">
        <v>0</v>
      </c>
      <c r="K1068">
        <v>-6769</v>
      </c>
      <c r="U1068" t="s">
        <v>31257</v>
      </c>
      <c r="V1068">
        <v>0</v>
      </c>
      <c r="W1068">
        <v>50</v>
      </c>
      <c r="X1068" t="s">
        <v>27388</v>
      </c>
      <c r="Y1068" t="s">
        <v>102</v>
      </c>
      <c r="AE1068" t="s">
        <v>30786</v>
      </c>
      <c r="AF1068">
        <v>1</v>
      </c>
      <c r="AG1068" t="s">
        <v>27388</v>
      </c>
    </row>
    <row r="1069" spans="2:33">
      <c r="B1069" t="s">
        <v>30188</v>
      </c>
      <c r="C1069">
        <v>50</v>
      </c>
      <c r="D1069" t="s">
        <v>31258</v>
      </c>
      <c r="E1069">
        <v>3</v>
      </c>
      <c r="F1069">
        <v>0</v>
      </c>
      <c r="G1069">
        <v>0</v>
      </c>
      <c r="H1069">
        <v>1</v>
      </c>
      <c r="I1069">
        <v>0</v>
      </c>
      <c r="K1069">
        <v>16123332277</v>
      </c>
      <c r="U1069" t="s">
        <v>31259</v>
      </c>
      <c r="V1069">
        <v>0</v>
      </c>
      <c r="W1069">
        <v>33.299999999999997</v>
      </c>
      <c r="X1069" t="s">
        <v>27823</v>
      </c>
      <c r="Y1069" t="s">
        <v>102</v>
      </c>
      <c r="AE1069" t="s">
        <v>28212</v>
      </c>
      <c r="AF1069">
        <v>1</v>
      </c>
      <c r="AG1069" t="s">
        <v>27824</v>
      </c>
    </row>
    <row r="1070" spans="2:33">
      <c r="B1070" t="s">
        <v>30188</v>
      </c>
      <c r="C1070">
        <v>50</v>
      </c>
      <c r="D1070" t="s">
        <v>31260</v>
      </c>
      <c r="E1070">
        <v>3</v>
      </c>
      <c r="F1070">
        <v>0</v>
      </c>
      <c r="G1070">
        <v>0</v>
      </c>
      <c r="H1070">
        <v>1</v>
      </c>
      <c r="I1070">
        <v>0</v>
      </c>
      <c r="K1070" t="s">
        <v>31261</v>
      </c>
      <c r="U1070" t="s">
        <v>31262</v>
      </c>
      <c r="V1070">
        <v>0</v>
      </c>
      <c r="W1070">
        <v>33.299999999999997</v>
      </c>
      <c r="X1070" t="s">
        <v>27376</v>
      </c>
      <c r="Y1070" t="s">
        <v>102</v>
      </c>
      <c r="AE1070" t="s">
        <v>31263</v>
      </c>
      <c r="AF1070">
        <v>1</v>
      </c>
      <c r="AG1070" t="s">
        <v>27376</v>
      </c>
    </row>
    <row r="1071" spans="2:33">
      <c r="B1071" t="s">
        <v>30188</v>
      </c>
      <c r="C1071">
        <v>50</v>
      </c>
      <c r="D1071" t="s">
        <v>31264</v>
      </c>
      <c r="E1071">
        <v>3</v>
      </c>
      <c r="F1071">
        <v>0</v>
      </c>
      <c r="G1071">
        <v>0</v>
      </c>
      <c r="H1071">
        <v>1</v>
      </c>
      <c r="I1071">
        <v>0</v>
      </c>
      <c r="K1071" t="s">
        <v>31265</v>
      </c>
      <c r="M1071" t="s">
        <v>27360</v>
      </c>
      <c r="N1071" t="s">
        <v>27383</v>
      </c>
      <c r="O1071">
        <v>599931</v>
      </c>
      <c r="U1071" t="s">
        <v>31266</v>
      </c>
      <c r="V1071">
        <v>0</v>
      </c>
      <c r="W1071">
        <v>33.299999999999997</v>
      </c>
      <c r="X1071" t="s">
        <v>27427</v>
      </c>
      <c r="Y1071" t="s">
        <v>102</v>
      </c>
      <c r="Z1071">
        <v>1</v>
      </c>
      <c r="AE1071" t="s">
        <v>31267</v>
      </c>
      <c r="AF1071">
        <v>1</v>
      </c>
      <c r="AG1071" t="s">
        <v>27427</v>
      </c>
    </row>
    <row r="1072" spans="2:33">
      <c r="B1072" t="s">
        <v>30188</v>
      </c>
      <c r="C1072">
        <v>50</v>
      </c>
      <c r="D1072" t="s">
        <v>31268</v>
      </c>
      <c r="E1072">
        <v>3</v>
      </c>
      <c r="F1072">
        <v>0</v>
      </c>
      <c r="G1072">
        <v>0</v>
      </c>
      <c r="H1072">
        <v>0</v>
      </c>
      <c r="I1072">
        <v>1</v>
      </c>
      <c r="K1072" t="s">
        <v>31269</v>
      </c>
      <c r="U1072" t="s">
        <v>31270</v>
      </c>
      <c r="V1072">
        <v>0</v>
      </c>
      <c r="W1072">
        <v>33.299999999999997</v>
      </c>
      <c r="X1072" t="s">
        <v>27376</v>
      </c>
      <c r="Y1072" t="s">
        <v>102</v>
      </c>
      <c r="AE1072" t="s">
        <v>31271</v>
      </c>
      <c r="AF1072">
        <v>1</v>
      </c>
      <c r="AG1072" t="s">
        <v>27376</v>
      </c>
    </row>
    <row r="1073" spans="2:33">
      <c r="B1073" t="s">
        <v>30188</v>
      </c>
      <c r="C1073">
        <v>50</v>
      </c>
      <c r="D1073" t="s">
        <v>31272</v>
      </c>
      <c r="E1073">
        <v>2</v>
      </c>
      <c r="F1073">
        <v>0</v>
      </c>
      <c r="G1073">
        <v>1</v>
      </c>
      <c r="H1073">
        <v>0</v>
      </c>
      <c r="I1073">
        <v>0</v>
      </c>
      <c r="K1073" t="s">
        <v>31273</v>
      </c>
      <c r="U1073" t="s">
        <v>31274</v>
      </c>
      <c r="V1073">
        <v>0</v>
      </c>
      <c r="W1073">
        <v>50</v>
      </c>
      <c r="X1073" t="s">
        <v>31275</v>
      </c>
      <c r="Y1073" t="s">
        <v>102</v>
      </c>
      <c r="AE1073" t="s">
        <v>31276</v>
      </c>
      <c r="AF1073">
        <v>1</v>
      </c>
      <c r="AG1073" t="s">
        <v>31277</v>
      </c>
    </row>
    <row r="1074" spans="2:33">
      <c r="B1074" t="s">
        <v>30188</v>
      </c>
      <c r="C1074">
        <v>50</v>
      </c>
      <c r="D1074" t="s">
        <v>31278</v>
      </c>
      <c r="E1074">
        <v>2</v>
      </c>
      <c r="F1074">
        <v>0</v>
      </c>
      <c r="G1074">
        <v>1</v>
      </c>
      <c r="H1074">
        <v>0</v>
      </c>
      <c r="I1074">
        <v>0</v>
      </c>
      <c r="K1074">
        <v>-9883</v>
      </c>
      <c r="U1074" t="s">
        <v>31279</v>
      </c>
      <c r="V1074">
        <v>0</v>
      </c>
      <c r="W1074">
        <v>50</v>
      </c>
      <c r="X1074" t="s">
        <v>31280</v>
      </c>
      <c r="Y1074" t="s">
        <v>102</v>
      </c>
      <c r="AE1074" t="s">
        <v>28994</v>
      </c>
      <c r="AF1074">
        <v>1</v>
      </c>
      <c r="AG1074" t="s">
        <v>27861</v>
      </c>
    </row>
    <row r="1075" spans="2:33">
      <c r="B1075" t="s">
        <v>30188</v>
      </c>
      <c r="C1075">
        <v>50</v>
      </c>
      <c r="D1075" t="s">
        <v>31281</v>
      </c>
      <c r="E1075">
        <v>2</v>
      </c>
      <c r="F1075">
        <v>0</v>
      </c>
      <c r="G1075">
        <v>0</v>
      </c>
      <c r="H1075">
        <v>1</v>
      </c>
      <c r="I1075">
        <v>0</v>
      </c>
      <c r="K1075">
        <v>17659399464</v>
      </c>
      <c r="U1075" t="s">
        <v>31282</v>
      </c>
      <c r="V1075">
        <v>0</v>
      </c>
      <c r="W1075">
        <v>50</v>
      </c>
      <c r="X1075" t="s">
        <v>31283</v>
      </c>
      <c r="Y1075" t="s">
        <v>102</v>
      </c>
      <c r="AE1075" t="s">
        <v>31284</v>
      </c>
      <c r="AF1075">
        <v>1</v>
      </c>
      <c r="AG1075" t="s">
        <v>29851</v>
      </c>
    </row>
    <row r="1076" spans="2:33">
      <c r="B1076" t="s">
        <v>30188</v>
      </c>
      <c r="C1076">
        <v>50</v>
      </c>
      <c r="D1076" t="s">
        <v>31285</v>
      </c>
      <c r="E1076">
        <v>2</v>
      </c>
      <c r="F1076">
        <v>0</v>
      </c>
      <c r="G1076">
        <v>1</v>
      </c>
      <c r="H1076">
        <v>0</v>
      </c>
      <c r="I1076">
        <v>0</v>
      </c>
      <c r="K1076">
        <v>-3348</v>
      </c>
      <c r="U1076" t="s">
        <v>31286</v>
      </c>
      <c r="V1076">
        <v>0</v>
      </c>
      <c r="W1076">
        <v>50</v>
      </c>
      <c r="X1076" t="s">
        <v>27376</v>
      </c>
      <c r="Y1076" t="s">
        <v>102</v>
      </c>
      <c r="AE1076" t="s">
        <v>28994</v>
      </c>
      <c r="AF1076">
        <v>1</v>
      </c>
      <c r="AG1076" t="s">
        <v>27376</v>
      </c>
    </row>
    <row r="1077" spans="2:33">
      <c r="B1077" t="s">
        <v>30188</v>
      </c>
      <c r="C1077">
        <v>50</v>
      </c>
      <c r="D1077" t="s">
        <v>31287</v>
      </c>
      <c r="E1077">
        <v>2</v>
      </c>
      <c r="F1077">
        <v>0</v>
      </c>
      <c r="G1077">
        <v>0</v>
      </c>
      <c r="H1077">
        <v>1</v>
      </c>
      <c r="I1077">
        <v>0</v>
      </c>
      <c r="U1077" t="s">
        <v>31288</v>
      </c>
      <c r="V1077">
        <v>0</v>
      </c>
      <c r="W1077">
        <v>50</v>
      </c>
      <c r="X1077" t="s">
        <v>27579</v>
      </c>
      <c r="Y1077" t="s">
        <v>102</v>
      </c>
      <c r="AE1077" t="s">
        <v>30007</v>
      </c>
      <c r="AF1077">
        <v>1</v>
      </c>
      <c r="AG1077" t="s">
        <v>27459</v>
      </c>
    </row>
    <row r="1078" spans="2:33">
      <c r="B1078" t="s">
        <v>30188</v>
      </c>
      <c r="C1078">
        <v>50</v>
      </c>
      <c r="D1078" t="s">
        <v>31289</v>
      </c>
      <c r="E1078">
        <v>2</v>
      </c>
      <c r="F1078">
        <v>0</v>
      </c>
      <c r="G1078">
        <v>0</v>
      </c>
      <c r="H1078">
        <v>1</v>
      </c>
      <c r="I1078">
        <v>0</v>
      </c>
      <c r="K1078" t="s">
        <v>31290</v>
      </c>
      <c r="U1078" t="s">
        <v>31291</v>
      </c>
      <c r="V1078">
        <v>0</v>
      </c>
      <c r="W1078">
        <v>50</v>
      </c>
      <c r="X1078" t="s">
        <v>27583</v>
      </c>
      <c r="Y1078" t="s">
        <v>102</v>
      </c>
      <c r="AE1078" t="s">
        <v>31056</v>
      </c>
      <c r="AF1078">
        <v>1</v>
      </c>
      <c r="AG1078" t="s">
        <v>27583</v>
      </c>
    </row>
    <row r="1079" spans="2:33">
      <c r="B1079" t="s">
        <v>30188</v>
      </c>
      <c r="C1079">
        <v>50</v>
      </c>
      <c r="D1079" t="s">
        <v>31292</v>
      </c>
      <c r="E1079">
        <v>2</v>
      </c>
      <c r="F1079">
        <v>0</v>
      </c>
      <c r="G1079">
        <v>0</v>
      </c>
      <c r="H1079">
        <v>0</v>
      </c>
      <c r="I1079">
        <v>1</v>
      </c>
      <c r="K1079" t="s">
        <v>31293</v>
      </c>
      <c r="U1079" t="s">
        <v>31294</v>
      </c>
      <c r="V1079">
        <v>0</v>
      </c>
      <c r="W1079">
        <v>50</v>
      </c>
      <c r="X1079" t="s">
        <v>27459</v>
      </c>
      <c r="Y1079" t="s">
        <v>102</v>
      </c>
      <c r="AE1079" t="s">
        <v>30711</v>
      </c>
      <c r="AF1079">
        <v>1</v>
      </c>
      <c r="AG1079" t="s">
        <v>27459</v>
      </c>
    </row>
    <row r="1080" spans="2:33">
      <c r="B1080" t="s">
        <v>30188</v>
      </c>
      <c r="C1080">
        <v>50</v>
      </c>
      <c r="D1080" t="s">
        <v>31295</v>
      </c>
      <c r="E1080">
        <v>2</v>
      </c>
      <c r="F1080">
        <v>0</v>
      </c>
      <c r="G1080">
        <v>0</v>
      </c>
      <c r="H1080">
        <v>0</v>
      </c>
      <c r="I1080">
        <v>1</v>
      </c>
      <c r="K1080" t="s">
        <v>31296</v>
      </c>
      <c r="U1080" t="s">
        <v>31297</v>
      </c>
      <c r="V1080">
        <v>0</v>
      </c>
      <c r="W1080">
        <v>50</v>
      </c>
      <c r="X1080" t="s">
        <v>27432</v>
      </c>
      <c r="Y1080" t="s">
        <v>102</v>
      </c>
      <c r="AE1080" t="s">
        <v>31298</v>
      </c>
      <c r="AF1080">
        <v>1</v>
      </c>
      <c r="AG1080" t="s">
        <v>27432</v>
      </c>
    </row>
    <row r="1081" spans="2:33">
      <c r="B1081" t="s">
        <v>30188</v>
      </c>
      <c r="C1081">
        <v>50</v>
      </c>
      <c r="D1081" t="s">
        <v>31299</v>
      </c>
      <c r="E1081">
        <v>2</v>
      </c>
      <c r="F1081">
        <v>0</v>
      </c>
      <c r="G1081">
        <v>0</v>
      </c>
      <c r="H1081">
        <v>0</v>
      </c>
      <c r="I1081">
        <v>1</v>
      </c>
      <c r="K1081">
        <v>-6650</v>
      </c>
      <c r="M1081" t="s">
        <v>27360</v>
      </c>
      <c r="N1081" t="s">
        <v>27361</v>
      </c>
      <c r="O1081">
        <v>522123</v>
      </c>
      <c r="U1081" t="s">
        <v>31300</v>
      </c>
      <c r="V1081">
        <v>0</v>
      </c>
      <c r="W1081">
        <v>50</v>
      </c>
      <c r="X1081" t="s">
        <v>27543</v>
      </c>
      <c r="Y1081" t="s">
        <v>102</v>
      </c>
      <c r="Z1081">
        <v>1</v>
      </c>
      <c r="AE1081" t="s">
        <v>30749</v>
      </c>
      <c r="AF1081">
        <v>1</v>
      </c>
      <c r="AG1081" t="s">
        <v>27543</v>
      </c>
    </row>
    <row r="1082" spans="2:33">
      <c r="B1082" t="s">
        <v>30188</v>
      </c>
      <c r="C1082">
        <v>50</v>
      </c>
      <c r="D1082" t="s">
        <v>31301</v>
      </c>
      <c r="E1082">
        <v>3</v>
      </c>
      <c r="F1082">
        <v>0</v>
      </c>
      <c r="G1082">
        <v>0</v>
      </c>
      <c r="H1082">
        <v>1</v>
      </c>
      <c r="I1082">
        <v>0</v>
      </c>
      <c r="K1082" t="s">
        <v>31302</v>
      </c>
      <c r="M1082" t="s">
        <v>27360</v>
      </c>
      <c r="N1082" t="s">
        <v>27361</v>
      </c>
      <c r="O1082">
        <v>400565</v>
      </c>
      <c r="U1082" t="s">
        <v>31303</v>
      </c>
      <c r="V1082">
        <v>0</v>
      </c>
      <c r="W1082">
        <v>33.299999999999997</v>
      </c>
      <c r="X1082" t="s">
        <v>27376</v>
      </c>
      <c r="Y1082" t="s">
        <v>102</v>
      </c>
      <c r="Z1082">
        <v>2</v>
      </c>
      <c r="AE1082" t="s">
        <v>31304</v>
      </c>
      <c r="AF1082">
        <v>1</v>
      </c>
      <c r="AG1082" t="s">
        <v>27376</v>
      </c>
    </row>
    <row r="1083" spans="2:33">
      <c r="B1083" t="s">
        <v>30188</v>
      </c>
      <c r="C1083">
        <v>50</v>
      </c>
      <c r="D1083" t="s">
        <v>31305</v>
      </c>
      <c r="E1083">
        <v>3</v>
      </c>
      <c r="F1083">
        <v>0</v>
      </c>
      <c r="G1083">
        <v>0</v>
      </c>
      <c r="H1083">
        <v>0</v>
      </c>
      <c r="I1083">
        <v>1</v>
      </c>
      <c r="K1083" t="s">
        <v>31306</v>
      </c>
      <c r="U1083" t="s">
        <v>31307</v>
      </c>
      <c r="V1083">
        <v>0</v>
      </c>
      <c r="W1083">
        <v>33.299999999999997</v>
      </c>
      <c r="X1083" t="s">
        <v>31308</v>
      </c>
      <c r="Y1083" t="s">
        <v>102</v>
      </c>
      <c r="AE1083" t="s">
        <v>30711</v>
      </c>
      <c r="AF1083">
        <v>1</v>
      </c>
      <c r="AG1083" t="s">
        <v>27459</v>
      </c>
    </row>
    <row r="1084" spans="2:33">
      <c r="B1084" t="s">
        <v>30188</v>
      </c>
      <c r="C1084">
        <v>50</v>
      </c>
      <c r="D1084" t="s">
        <v>31309</v>
      </c>
      <c r="E1084">
        <v>3</v>
      </c>
      <c r="F1084">
        <v>0</v>
      </c>
      <c r="G1084">
        <v>1</v>
      </c>
      <c r="H1084">
        <v>0</v>
      </c>
      <c r="I1084">
        <v>0</v>
      </c>
      <c r="K1084">
        <v>-3412</v>
      </c>
      <c r="U1084" t="s">
        <v>31310</v>
      </c>
      <c r="V1084">
        <v>0</v>
      </c>
      <c r="W1084">
        <v>33.299999999999997</v>
      </c>
      <c r="X1084" t="s">
        <v>28419</v>
      </c>
      <c r="Y1084" t="s">
        <v>102</v>
      </c>
      <c r="AE1084" t="s">
        <v>31311</v>
      </c>
      <c r="AF1084">
        <v>1</v>
      </c>
      <c r="AG1084" t="s">
        <v>28419</v>
      </c>
    </row>
    <row r="1085" spans="2:33">
      <c r="B1085" t="s">
        <v>30188</v>
      </c>
      <c r="C1085">
        <v>50</v>
      </c>
      <c r="D1085" t="s">
        <v>31312</v>
      </c>
      <c r="E1085">
        <v>3</v>
      </c>
      <c r="F1085">
        <v>0</v>
      </c>
      <c r="G1085">
        <v>1</v>
      </c>
      <c r="H1085">
        <v>0</v>
      </c>
      <c r="I1085">
        <v>0</v>
      </c>
      <c r="K1085">
        <v>-1509</v>
      </c>
      <c r="M1085" t="s">
        <v>27360</v>
      </c>
      <c r="N1085" t="s">
        <v>27361</v>
      </c>
      <c r="O1085">
        <v>606179</v>
      </c>
      <c r="U1085" t="s">
        <v>31313</v>
      </c>
      <c r="V1085">
        <v>0</v>
      </c>
      <c r="W1085">
        <v>33.299999999999997</v>
      </c>
      <c r="X1085" t="s">
        <v>28235</v>
      </c>
      <c r="Y1085" t="s">
        <v>102</v>
      </c>
      <c r="Z1085">
        <v>1</v>
      </c>
      <c r="AE1085" t="s">
        <v>31311</v>
      </c>
      <c r="AF1085">
        <v>1</v>
      </c>
      <c r="AG1085" t="s">
        <v>27438</v>
      </c>
    </row>
    <row r="1086" spans="2:33">
      <c r="B1086" t="s">
        <v>30188</v>
      </c>
      <c r="C1086">
        <v>50</v>
      </c>
      <c r="D1086" t="s">
        <v>31314</v>
      </c>
      <c r="E1086">
        <v>3</v>
      </c>
      <c r="F1086">
        <v>0</v>
      </c>
      <c r="G1086">
        <v>0</v>
      </c>
      <c r="H1086">
        <v>0</v>
      </c>
      <c r="I1086">
        <v>1</v>
      </c>
      <c r="K1086" t="s">
        <v>31315</v>
      </c>
      <c r="L1086" t="s">
        <v>31316</v>
      </c>
      <c r="M1086" t="s">
        <v>27360</v>
      </c>
      <c r="N1086" t="s">
        <v>27361</v>
      </c>
      <c r="O1086">
        <v>466771</v>
      </c>
      <c r="U1086" t="s">
        <v>31317</v>
      </c>
      <c r="V1086">
        <v>0</v>
      </c>
      <c r="W1086">
        <v>33.299999999999997</v>
      </c>
      <c r="X1086" t="s">
        <v>31318</v>
      </c>
      <c r="Y1086" t="s">
        <v>102</v>
      </c>
      <c r="AE1086" t="s">
        <v>31319</v>
      </c>
      <c r="AF1086">
        <v>1</v>
      </c>
      <c r="AG1086" t="s">
        <v>27438</v>
      </c>
    </row>
    <row r="1087" spans="2:33">
      <c r="B1087" t="s">
        <v>30188</v>
      </c>
      <c r="C1087">
        <v>50</v>
      </c>
      <c r="D1087" t="s">
        <v>31320</v>
      </c>
      <c r="E1087">
        <v>2</v>
      </c>
      <c r="F1087">
        <v>0</v>
      </c>
      <c r="G1087">
        <v>0</v>
      </c>
      <c r="H1087">
        <v>1</v>
      </c>
      <c r="I1087">
        <v>0</v>
      </c>
      <c r="K1087">
        <v>4078662012</v>
      </c>
      <c r="U1087" t="s">
        <v>31321</v>
      </c>
      <c r="V1087">
        <v>0</v>
      </c>
      <c r="W1087">
        <v>50</v>
      </c>
      <c r="X1087" t="s">
        <v>27512</v>
      </c>
      <c r="Y1087" t="s">
        <v>102</v>
      </c>
      <c r="AE1087" t="s">
        <v>28212</v>
      </c>
      <c r="AF1087">
        <v>1</v>
      </c>
      <c r="AG1087" t="s">
        <v>27512</v>
      </c>
    </row>
    <row r="1088" spans="2:33">
      <c r="B1088" t="s">
        <v>30188</v>
      </c>
      <c r="C1088">
        <v>50</v>
      </c>
      <c r="D1088" t="s">
        <v>31322</v>
      </c>
      <c r="E1088">
        <v>2</v>
      </c>
      <c r="F1088">
        <v>0</v>
      </c>
      <c r="G1088">
        <v>1</v>
      </c>
      <c r="H1088">
        <v>0</v>
      </c>
      <c r="I1088">
        <v>0</v>
      </c>
      <c r="U1088" t="s">
        <v>31323</v>
      </c>
      <c r="V1088">
        <v>0</v>
      </c>
      <c r="W1088">
        <v>50</v>
      </c>
      <c r="X1088" t="s">
        <v>27534</v>
      </c>
      <c r="Y1088" t="s">
        <v>102</v>
      </c>
      <c r="AE1088" t="s">
        <v>28994</v>
      </c>
      <c r="AF1088">
        <v>1</v>
      </c>
      <c r="AG1088" t="s">
        <v>27534</v>
      </c>
    </row>
    <row r="1089" spans="2:33">
      <c r="B1089" t="s">
        <v>30188</v>
      </c>
      <c r="C1089">
        <v>50</v>
      </c>
      <c r="D1089" t="s">
        <v>31324</v>
      </c>
      <c r="E1089">
        <v>2</v>
      </c>
      <c r="F1089">
        <v>0</v>
      </c>
      <c r="G1089">
        <v>1</v>
      </c>
      <c r="H1089">
        <v>0</v>
      </c>
      <c r="I1089">
        <v>0</v>
      </c>
      <c r="K1089" t="s">
        <v>31325</v>
      </c>
      <c r="U1089" t="s">
        <v>31326</v>
      </c>
      <c r="V1089">
        <v>0</v>
      </c>
      <c r="W1089">
        <v>50</v>
      </c>
      <c r="X1089" t="s">
        <v>31327</v>
      </c>
      <c r="Y1089" t="s">
        <v>102</v>
      </c>
      <c r="AE1089" t="s">
        <v>31276</v>
      </c>
      <c r="AF1089">
        <v>1</v>
      </c>
      <c r="AG1089" t="s">
        <v>27376</v>
      </c>
    </row>
    <row r="1090" spans="2:33">
      <c r="B1090" t="s">
        <v>30188</v>
      </c>
      <c r="C1090">
        <v>50</v>
      </c>
      <c r="D1090" t="s">
        <v>31328</v>
      </c>
      <c r="E1090">
        <v>2</v>
      </c>
      <c r="F1090">
        <v>0</v>
      </c>
      <c r="G1090">
        <v>0</v>
      </c>
      <c r="H1090">
        <v>1</v>
      </c>
      <c r="I1090">
        <v>0</v>
      </c>
      <c r="K1090">
        <v>-6411</v>
      </c>
      <c r="L1090" t="s">
        <v>31329</v>
      </c>
      <c r="M1090" t="s">
        <v>27360</v>
      </c>
      <c r="N1090" t="s">
        <v>27361</v>
      </c>
      <c r="O1090">
        <v>645914</v>
      </c>
      <c r="U1090" t="s">
        <v>31330</v>
      </c>
      <c r="V1090">
        <v>0</v>
      </c>
      <c r="W1090">
        <v>50</v>
      </c>
      <c r="X1090" t="s">
        <v>31331</v>
      </c>
      <c r="Y1090" t="s">
        <v>102</v>
      </c>
      <c r="AE1090" t="s">
        <v>31245</v>
      </c>
      <c r="AF1090">
        <v>1</v>
      </c>
      <c r="AG1090" t="s">
        <v>27459</v>
      </c>
    </row>
    <row r="1091" spans="2:33">
      <c r="B1091" t="s">
        <v>30188</v>
      </c>
      <c r="C1091">
        <v>50</v>
      </c>
      <c r="D1091" t="s">
        <v>31332</v>
      </c>
      <c r="E1091">
        <v>4</v>
      </c>
      <c r="F1091">
        <v>0</v>
      </c>
      <c r="G1091">
        <v>0</v>
      </c>
      <c r="H1091">
        <v>0</v>
      </c>
      <c r="I1091">
        <v>1</v>
      </c>
      <c r="K1091" t="s">
        <v>31333</v>
      </c>
      <c r="M1091" t="s">
        <v>27360</v>
      </c>
      <c r="N1091" t="s">
        <v>27361</v>
      </c>
      <c r="O1091">
        <v>547937</v>
      </c>
      <c r="U1091" t="s">
        <v>31334</v>
      </c>
      <c r="V1091">
        <v>0</v>
      </c>
      <c r="W1091">
        <v>25</v>
      </c>
      <c r="X1091" t="s">
        <v>31335</v>
      </c>
      <c r="Y1091" t="s">
        <v>102</v>
      </c>
      <c r="Z1091">
        <v>1</v>
      </c>
      <c r="AE1091" t="s">
        <v>29045</v>
      </c>
      <c r="AF1091">
        <v>1</v>
      </c>
      <c r="AG1091" t="s">
        <v>27438</v>
      </c>
    </row>
    <row r="1092" spans="2:33">
      <c r="B1092" t="s">
        <v>30188</v>
      </c>
      <c r="C1092">
        <v>50</v>
      </c>
      <c r="D1092" t="s">
        <v>31336</v>
      </c>
      <c r="E1092">
        <v>3</v>
      </c>
      <c r="F1092">
        <v>0</v>
      </c>
      <c r="G1092">
        <v>0</v>
      </c>
      <c r="H1092">
        <v>0</v>
      </c>
      <c r="I1092">
        <v>1</v>
      </c>
      <c r="K1092" t="s">
        <v>31337</v>
      </c>
      <c r="U1092" t="s">
        <v>31338</v>
      </c>
      <c r="V1092">
        <v>0</v>
      </c>
      <c r="W1092">
        <v>33.299999999999997</v>
      </c>
      <c r="X1092" t="s">
        <v>27534</v>
      </c>
      <c r="Y1092" t="s">
        <v>102</v>
      </c>
      <c r="AE1092" t="s">
        <v>29045</v>
      </c>
      <c r="AF1092">
        <v>1</v>
      </c>
      <c r="AG1092" t="s">
        <v>27534</v>
      </c>
    </row>
    <row r="1093" spans="2:33">
      <c r="B1093" t="s">
        <v>30188</v>
      </c>
      <c r="C1093">
        <v>50</v>
      </c>
      <c r="D1093" t="s">
        <v>31339</v>
      </c>
      <c r="E1093">
        <v>2</v>
      </c>
      <c r="F1093">
        <v>0</v>
      </c>
      <c r="G1093">
        <v>1</v>
      </c>
      <c r="H1093">
        <v>0</v>
      </c>
      <c r="I1093">
        <v>0</v>
      </c>
      <c r="K1093" t="s">
        <v>31340</v>
      </c>
      <c r="M1093" t="s">
        <v>27360</v>
      </c>
      <c r="N1093" t="s">
        <v>27361</v>
      </c>
      <c r="O1093">
        <v>618687</v>
      </c>
      <c r="U1093" t="s">
        <v>31341</v>
      </c>
      <c r="V1093">
        <v>0</v>
      </c>
      <c r="W1093">
        <v>50</v>
      </c>
      <c r="X1093" t="s">
        <v>27427</v>
      </c>
      <c r="Y1093" t="s">
        <v>102</v>
      </c>
      <c r="Z1093">
        <v>1</v>
      </c>
      <c r="AE1093" t="s">
        <v>31342</v>
      </c>
      <c r="AF1093">
        <v>1</v>
      </c>
      <c r="AG1093" t="s">
        <v>27427</v>
      </c>
    </row>
    <row r="1094" spans="2:33">
      <c r="B1094" t="s">
        <v>30188</v>
      </c>
      <c r="C1094">
        <v>50</v>
      </c>
      <c r="D1094" t="s">
        <v>31343</v>
      </c>
      <c r="E1094">
        <v>2</v>
      </c>
      <c r="F1094">
        <v>0</v>
      </c>
      <c r="G1094">
        <v>0</v>
      </c>
      <c r="H1094">
        <v>0</v>
      </c>
      <c r="I1094">
        <v>1</v>
      </c>
      <c r="K1094" t="s">
        <v>31344</v>
      </c>
      <c r="U1094" t="s">
        <v>31345</v>
      </c>
      <c r="V1094">
        <v>0</v>
      </c>
      <c r="W1094">
        <v>50</v>
      </c>
      <c r="X1094" t="s">
        <v>31346</v>
      </c>
      <c r="Y1094" t="s">
        <v>102</v>
      </c>
      <c r="AE1094" t="s">
        <v>27506</v>
      </c>
      <c r="AF1094">
        <v>1</v>
      </c>
      <c r="AG1094" t="s">
        <v>31347</v>
      </c>
    </row>
    <row r="1095" spans="2:33">
      <c r="B1095" t="s">
        <v>30188</v>
      </c>
      <c r="C1095">
        <v>50</v>
      </c>
      <c r="D1095" t="s">
        <v>31348</v>
      </c>
      <c r="E1095">
        <v>2</v>
      </c>
      <c r="F1095">
        <v>0</v>
      </c>
      <c r="G1095">
        <v>1</v>
      </c>
      <c r="H1095">
        <v>0</v>
      </c>
      <c r="I1095">
        <v>0</v>
      </c>
      <c r="K1095" t="s">
        <v>31349</v>
      </c>
      <c r="U1095" t="s">
        <v>31350</v>
      </c>
      <c r="V1095">
        <v>0</v>
      </c>
      <c r="W1095">
        <v>50</v>
      </c>
      <c r="X1095" t="s">
        <v>28448</v>
      </c>
      <c r="Y1095" t="s">
        <v>102</v>
      </c>
      <c r="AE1095" t="s">
        <v>27571</v>
      </c>
      <c r="AF1095">
        <v>1</v>
      </c>
      <c r="AG1095" t="s">
        <v>27427</v>
      </c>
    </row>
    <row r="1096" spans="2:33">
      <c r="B1096" t="s">
        <v>30188</v>
      </c>
      <c r="C1096">
        <v>50</v>
      </c>
      <c r="D1096" t="s">
        <v>31351</v>
      </c>
      <c r="E1096">
        <v>2</v>
      </c>
      <c r="F1096">
        <v>0</v>
      </c>
      <c r="G1096">
        <v>1</v>
      </c>
      <c r="H1096">
        <v>0</v>
      </c>
      <c r="I1096">
        <v>0</v>
      </c>
      <c r="K1096">
        <v>19713712176</v>
      </c>
      <c r="U1096" t="s">
        <v>31352</v>
      </c>
      <c r="V1096">
        <v>0</v>
      </c>
      <c r="W1096">
        <v>50</v>
      </c>
      <c r="X1096" t="s">
        <v>27985</v>
      </c>
      <c r="Y1096" t="s">
        <v>102</v>
      </c>
      <c r="AE1096" t="s">
        <v>28994</v>
      </c>
      <c r="AF1096">
        <v>1</v>
      </c>
      <c r="AG1096" t="s">
        <v>27543</v>
      </c>
    </row>
    <row r="1097" spans="2:33">
      <c r="B1097" t="s">
        <v>30188</v>
      </c>
      <c r="C1097">
        <v>50</v>
      </c>
      <c r="D1097" t="s">
        <v>31353</v>
      </c>
      <c r="E1097">
        <v>2</v>
      </c>
      <c r="F1097">
        <v>0</v>
      </c>
      <c r="G1097">
        <v>0</v>
      </c>
      <c r="H1097">
        <v>0</v>
      </c>
      <c r="I1097">
        <v>1</v>
      </c>
      <c r="K1097">
        <v>-10703</v>
      </c>
      <c r="U1097" t="s">
        <v>31354</v>
      </c>
      <c r="V1097">
        <v>0</v>
      </c>
      <c r="W1097">
        <v>50</v>
      </c>
      <c r="X1097" t="s">
        <v>27519</v>
      </c>
      <c r="Y1097" t="s">
        <v>102</v>
      </c>
      <c r="AE1097" t="s">
        <v>27506</v>
      </c>
      <c r="AF1097">
        <v>1</v>
      </c>
      <c r="AG1097" t="s">
        <v>27519</v>
      </c>
    </row>
    <row r="1098" spans="2:33">
      <c r="B1098" t="s">
        <v>30188</v>
      </c>
      <c r="C1098">
        <v>50</v>
      </c>
      <c r="D1098" t="s">
        <v>31355</v>
      </c>
      <c r="E1098">
        <v>2</v>
      </c>
      <c r="F1098">
        <v>0</v>
      </c>
      <c r="G1098">
        <v>0</v>
      </c>
      <c r="H1098">
        <v>0</v>
      </c>
      <c r="I1098">
        <v>1</v>
      </c>
      <c r="K1098" t="s">
        <v>31356</v>
      </c>
      <c r="U1098" t="s">
        <v>31357</v>
      </c>
      <c r="V1098">
        <v>0</v>
      </c>
      <c r="W1098">
        <v>50</v>
      </c>
      <c r="X1098" t="s">
        <v>27519</v>
      </c>
      <c r="Y1098" t="s">
        <v>102</v>
      </c>
      <c r="AE1098" t="s">
        <v>31358</v>
      </c>
      <c r="AF1098">
        <v>1</v>
      </c>
      <c r="AG1098" t="s">
        <v>27519</v>
      </c>
    </row>
    <row r="1099" spans="2:33">
      <c r="B1099" t="s">
        <v>30188</v>
      </c>
      <c r="C1099">
        <v>50</v>
      </c>
      <c r="D1099" t="s">
        <v>31359</v>
      </c>
      <c r="E1099">
        <v>2</v>
      </c>
      <c r="F1099">
        <v>0</v>
      </c>
      <c r="G1099">
        <v>0</v>
      </c>
      <c r="H1099">
        <v>0</v>
      </c>
      <c r="I1099">
        <v>1</v>
      </c>
      <c r="K1099">
        <v>13152884430</v>
      </c>
      <c r="M1099" t="s">
        <v>27360</v>
      </c>
      <c r="N1099" t="s">
        <v>27361</v>
      </c>
      <c r="O1099">
        <v>533304</v>
      </c>
      <c r="U1099" t="s">
        <v>31360</v>
      </c>
      <c r="V1099">
        <v>0</v>
      </c>
      <c r="W1099">
        <v>50</v>
      </c>
      <c r="X1099" t="s">
        <v>27427</v>
      </c>
      <c r="Y1099" t="s">
        <v>102</v>
      </c>
      <c r="Z1099">
        <v>2</v>
      </c>
      <c r="AE1099" t="s">
        <v>27506</v>
      </c>
      <c r="AF1099">
        <v>1</v>
      </c>
      <c r="AG1099" t="s">
        <v>27427</v>
      </c>
    </row>
    <row r="1100" spans="2:33">
      <c r="B1100" t="s">
        <v>30188</v>
      </c>
      <c r="C1100">
        <v>50</v>
      </c>
      <c r="D1100" t="s">
        <v>31361</v>
      </c>
      <c r="E1100">
        <v>2</v>
      </c>
      <c r="F1100">
        <v>0</v>
      </c>
      <c r="G1100">
        <v>1</v>
      </c>
      <c r="H1100">
        <v>0</v>
      </c>
      <c r="I1100">
        <v>0</v>
      </c>
      <c r="K1100">
        <v>-2668</v>
      </c>
      <c r="U1100" t="s">
        <v>31362</v>
      </c>
      <c r="V1100">
        <v>0</v>
      </c>
      <c r="W1100">
        <v>50</v>
      </c>
      <c r="X1100" t="s">
        <v>28556</v>
      </c>
      <c r="Y1100" t="s">
        <v>102</v>
      </c>
      <c r="AE1100" t="s">
        <v>31195</v>
      </c>
      <c r="AF1100">
        <v>1</v>
      </c>
      <c r="AG1100" t="s">
        <v>27438</v>
      </c>
    </row>
    <row r="1101" spans="2:33">
      <c r="B1101" t="s">
        <v>30188</v>
      </c>
      <c r="C1101">
        <v>50</v>
      </c>
      <c r="D1101" t="s">
        <v>31363</v>
      </c>
      <c r="E1101">
        <v>2</v>
      </c>
      <c r="F1101">
        <v>0</v>
      </c>
      <c r="G1101">
        <v>0</v>
      </c>
      <c r="H1101">
        <v>0</v>
      </c>
      <c r="I1101">
        <v>1</v>
      </c>
      <c r="M1101" t="s">
        <v>27360</v>
      </c>
      <c r="N1101" t="s">
        <v>27361</v>
      </c>
      <c r="O1101">
        <v>433961</v>
      </c>
      <c r="U1101" t="s">
        <v>31364</v>
      </c>
      <c r="V1101">
        <v>0</v>
      </c>
      <c r="W1101">
        <v>50</v>
      </c>
      <c r="X1101" t="s">
        <v>27824</v>
      </c>
      <c r="Y1101" t="s">
        <v>102</v>
      </c>
      <c r="Z1101">
        <v>1</v>
      </c>
      <c r="AE1101" t="s">
        <v>30654</v>
      </c>
      <c r="AF1101">
        <v>1</v>
      </c>
      <c r="AG1101" t="s">
        <v>27824</v>
      </c>
    </row>
    <row r="1102" spans="2:33">
      <c r="B1102" t="s">
        <v>30188</v>
      </c>
      <c r="C1102">
        <v>50</v>
      </c>
      <c r="D1102" t="s">
        <v>31365</v>
      </c>
      <c r="E1102">
        <v>2</v>
      </c>
      <c r="F1102">
        <v>0</v>
      </c>
      <c r="G1102">
        <v>0</v>
      </c>
      <c r="H1102">
        <v>1</v>
      </c>
      <c r="I1102">
        <v>0</v>
      </c>
      <c r="K1102" t="s">
        <v>31366</v>
      </c>
      <c r="M1102" t="s">
        <v>27360</v>
      </c>
      <c r="N1102" t="s">
        <v>27361</v>
      </c>
      <c r="O1102">
        <v>435115</v>
      </c>
      <c r="U1102" t="s">
        <v>31367</v>
      </c>
      <c r="V1102">
        <v>0</v>
      </c>
      <c r="W1102">
        <v>50</v>
      </c>
      <c r="X1102" t="s">
        <v>27388</v>
      </c>
      <c r="Y1102" t="s">
        <v>102</v>
      </c>
      <c r="Z1102">
        <v>3</v>
      </c>
      <c r="AE1102" t="s">
        <v>30790</v>
      </c>
      <c r="AF1102">
        <v>1</v>
      </c>
      <c r="AG1102" t="s">
        <v>27388</v>
      </c>
    </row>
    <row r="1103" spans="2:33">
      <c r="B1103" t="s">
        <v>30188</v>
      </c>
      <c r="C1103">
        <v>50</v>
      </c>
      <c r="D1103" t="s">
        <v>31368</v>
      </c>
      <c r="E1103">
        <v>2</v>
      </c>
      <c r="F1103">
        <v>0</v>
      </c>
      <c r="G1103">
        <v>1</v>
      </c>
      <c r="H1103">
        <v>0</v>
      </c>
      <c r="I1103">
        <v>0</v>
      </c>
      <c r="K1103" t="s">
        <v>31369</v>
      </c>
      <c r="U1103" t="s">
        <v>31370</v>
      </c>
      <c r="V1103">
        <v>0</v>
      </c>
      <c r="W1103">
        <v>50</v>
      </c>
      <c r="X1103" t="s">
        <v>31371</v>
      </c>
      <c r="Y1103" t="s">
        <v>102</v>
      </c>
      <c r="AE1103" t="s">
        <v>27571</v>
      </c>
      <c r="AF1103">
        <v>1</v>
      </c>
      <c r="AG1103" t="s">
        <v>31372</v>
      </c>
    </row>
    <row r="1104" spans="2:33">
      <c r="B1104" t="s">
        <v>30188</v>
      </c>
      <c r="C1104">
        <v>50</v>
      </c>
      <c r="D1104" t="s">
        <v>31373</v>
      </c>
      <c r="E1104">
        <v>2</v>
      </c>
      <c r="F1104">
        <v>0</v>
      </c>
      <c r="G1104">
        <v>1</v>
      </c>
      <c r="H1104">
        <v>0</v>
      </c>
      <c r="I1104">
        <v>0</v>
      </c>
      <c r="K1104">
        <v>-1410</v>
      </c>
      <c r="U1104" t="s">
        <v>31374</v>
      </c>
      <c r="V1104">
        <v>0</v>
      </c>
      <c r="W1104">
        <v>50</v>
      </c>
      <c r="X1104" t="s">
        <v>27824</v>
      </c>
      <c r="Y1104" t="s">
        <v>102</v>
      </c>
      <c r="AE1104" t="s">
        <v>31375</v>
      </c>
      <c r="AF1104">
        <v>1</v>
      </c>
      <c r="AG1104" t="s">
        <v>27824</v>
      </c>
    </row>
    <row r="1105" spans="2:33">
      <c r="B1105" t="s">
        <v>30188</v>
      </c>
      <c r="C1105">
        <v>50</v>
      </c>
      <c r="D1105" t="s">
        <v>31376</v>
      </c>
      <c r="E1105">
        <v>3</v>
      </c>
      <c r="F1105">
        <v>0</v>
      </c>
      <c r="G1105">
        <v>0</v>
      </c>
      <c r="H1105">
        <v>0</v>
      </c>
      <c r="I1105">
        <v>1</v>
      </c>
      <c r="K1105">
        <v>-4388</v>
      </c>
      <c r="U1105" t="s">
        <v>31377</v>
      </c>
      <c r="V1105">
        <v>0</v>
      </c>
      <c r="W1105">
        <v>33.299999999999997</v>
      </c>
      <c r="X1105" t="s">
        <v>31378</v>
      </c>
      <c r="Y1105" t="s">
        <v>102</v>
      </c>
      <c r="AE1105" t="s">
        <v>29045</v>
      </c>
      <c r="AF1105">
        <v>1</v>
      </c>
      <c r="AG1105" t="s">
        <v>27376</v>
      </c>
    </row>
    <row r="1106" spans="2:33">
      <c r="B1106" t="s">
        <v>30188</v>
      </c>
      <c r="C1106">
        <v>50</v>
      </c>
      <c r="D1106" t="s">
        <v>31379</v>
      </c>
      <c r="E1106">
        <v>2</v>
      </c>
      <c r="F1106">
        <v>0</v>
      </c>
      <c r="G1106">
        <v>0</v>
      </c>
      <c r="H1106">
        <v>0</v>
      </c>
      <c r="I1106">
        <v>1</v>
      </c>
      <c r="K1106" t="s">
        <v>31380</v>
      </c>
      <c r="U1106" t="s">
        <v>31381</v>
      </c>
      <c r="V1106">
        <v>0</v>
      </c>
      <c r="W1106">
        <v>50</v>
      </c>
      <c r="X1106" t="s">
        <v>27985</v>
      </c>
      <c r="Y1106" t="s">
        <v>102</v>
      </c>
      <c r="AE1106" t="s">
        <v>29045</v>
      </c>
      <c r="AF1106">
        <v>1</v>
      </c>
      <c r="AG1106" t="s">
        <v>27543</v>
      </c>
    </row>
    <row r="1107" spans="2:33">
      <c r="B1107" t="s">
        <v>30188</v>
      </c>
      <c r="C1107">
        <v>50</v>
      </c>
      <c r="D1107" t="s">
        <v>31382</v>
      </c>
      <c r="E1107">
        <v>2</v>
      </c>
      <c r="F1107">
        <v>0</v>
      </c>
      <c r="G1107">
        <v>1</v>
      </c>
      <c r="H1107">
        <v>0</v>
      </c>
      <c r="I1107">
        <v>0</v>
      </c>
      <c r="K1107">
        <v>-6724</v>
      </c>
      <c r="M1107" t="s">
        <v>27360</v>
      </c>
      <c r="N1107" t="s">
        <v>27383</v>
      </c>
      <c r="O1107">
        <v>659316</v>
      </c>
      <c r="U1107" t="s">
        <v>31383</v>
      </c>
      <c r="V1107">
        <v>0</v>
      </c>
      <c r="W1107">
        <v>50</v>
      </c>
      <c r="X1107" t="s">
        <v>27501</v>
      </c>
      <c r="Y1107" t="s">
        <v>102</v>
      </c>
      <c r="Z1107">
        <v>1</v>
      </c>
      <c r="AE1107" t="s">
        <v>31384</v>
      </c>
      <c r="AF1107">
        <v>1</v>
      </c>
      <c r="AG1107" t="s">
        <v>27501</v>
      </c>
    </row>
    <row r="1108" spans="2:33">
      <c r="B1108" t="s">
        <v>30188</v>
      </c>
      <c r="C1108">
        <v>50</v>
      </c>
      <c r="D1108" t="s">
        <v>31385</v>
      </c>
      <c r="E1108">
        <v>2</v>
      </c>
      <c r="F1108">
        <v>0</v>
      </c>
      <c r="G1108">
        <v>0</v>
      </c>
      <c r="H1108">
        <v>1</v>
      </c>
      <c r="I1108">
        <v>0</v>
      </c>
      <c r="K1108" t="s">
        <v>31386</v>
      </c>
      <c r="U1108" t="s">
        <v>31387</v>
      </c>
      <c r="V1108">
        <v>0</v>
      </c>
      <c r="W1108">
        <v>50</v>
      </c>
      <c r="X1108" t="s">
        <v>27376</v>
      </c>
      <c r="Y1108" t="s">
        <v>102</v>
      </c>
      <c r="AE1108" t="s">
        <v>31056</v>
      </c>
      <c r="AF1108">
        <v>1</v>
      </c>
      <c r="AG1108" t="s">
        <v>27376</v>
      </c>
    </row>
    <row r="1109" spans="2:33">
      <c r="B1109" t="s">
        <v>30188</v>
      </c>
      <c r="C1109">
        <v>50</v>
      </c>
      <c r="D1109" t="s">
        <v>31388</v>
      </c>
      <c r="E1109">
        <v>2</v>
      </c>
      <c r="F1109">
        <v>0</v>
      </c>
      <c r="G1109">
        <v>0</v>
      </c>
      <c r="H1109">
        <v>0</v>
      </c>
      <c r="I1109">
        <v>1</v>
      </c>
      <c r="U1109" t="s">
        <v>31389</v>
      </c>
      <c r="V1109">
        <v>0</v>
      </c>
      <c r="W1109">
        <v>50</v>
      </c>
      <c r="X1109" t="s">
        <v>29082</v>
      </c>
      <c r="Y1109" t="s">
        <v>102</v>
      </c>
      <c r="AE1109" t="s">
        <v>29045</v>
      </c>
      <c r="AF1109">
        <v>1</v>
      </c>
      <c r="AG1109" t="s">
        <v>29082</v>
      </c>
    </row>
    <row r="1110" spans="2:33">
      <c r="B1110" t="s">
        <v>30188</v>
      </c>
      <c r="C1110">
        <v>50</v>
      </c>
      <c r="D1110" t="s">
        <v>31390</v>
      </c>
      <c r="E1110">
        <v>4</v>
      </c>
      <c r="F1110">
        <v>0</v>
      </c>
      <c r="G1110">
        <v>1</v>
      </c>
      <c r="H1110">
        <v>0</v>
      </c>
      <c r="I1110">
        <v>0</v>
      </c>
      <c r="K1110">
        <v>-2910</v>
      </c>
      <c r="U1110" t="s">
        <v>31391</v>
      </c>
      <c r="V1110">
        <v>0</v>
      </c>
      <c r="W1110">
        <v>25</v>
      </c>
      <c r="X1110" t="s">
        <v>27501</v>
      </c>
      <c r="Y1110" t="s">
        <v>102</v>
      </c>
      <c r="AE1110" t="s">
        <v>31392</v>
      </c>
      <c r="AF1110">
        <v>1</v>
      </c>
      <c r="AG1110" t="s">
        <v>27501</v>
      </c>
    </row>
    <row r="1111" spans="2:33">
      <c r="B1111" t="s">
        <v>30188</v>
      </c>
      <c r="C1111">
        <v>50</v>
      </c>
      <c r="D1111" t="s">
        <v>31393</v>
      </c>
      <c r="E1111">
        <v>2</v>
      </c>
      <c r="F1111">
        <v>0</v>
      </c>
      <c r="G1111">
        <v>0</v>
      </c>
      <c r="H1111">
        <v>0</v>
      </c>
      <c r="I1111">
        <v>1</v>
      </c>
      <c r="K1111" t="s">
        <v>31394</v>
      </c>
      <c r="U1111" t="s">
        <v>31395</v>
      </c>
      <c r="V1111">
        <v>0</v>
      </c>
      <c r="W1111">
        <v>50</v>
      </c>
      <c r="X1111" t="s">
        <v>27824</v>
      </c>
      <c r="Y1111" t="s">
        <v>102</v>
      </c>
      <c r="AE1111" t="s">
        <v>31396</v>
      </c>
      <c r="AF1111">
        <v>1</v>
      </c>
      <c r="AG1111" t="s">
        <v>27824</v>
      </c>
    </row>
    <row r="1112" spans="2:33">
      <c r="B1112" t="s">
        <v>30188</v>
      </c>
      <c r="C1112">
        <v>50</v>
      </c>
      <c r="D1112" t="s">
        <v>31397</v>
      </c>
      <c r="E1112">
        <v>5</v>
      </c>
      <c r="F1112">
        <v>3</v>
      </c>
      <c r="G1112">
        <v>0</v>
      </c>
      <c r="H1112">
        <v>0</v>
      </c>
      <c r="I1112">
        <v>0</v>
      </c>
      <c r="K1112" t="s">
        <v>31398</v>
      </c>
      <c r="L1112" t="s">
        <v>31399</v>
      </c>
      <c r="M1112" t="s">
        <v>27360</v>
      </c>
      <c r="N1112" t="s">
        <v>27383</v>
      </c>
      <c r="O1112">
        <v>373380</v>
      </c>
      <c r="U1112" t="s">
        <v>31400</v>
      </c>
      <c r="V1112">
        <v>60</v>
      </c>
      <c r="W1112">
        <v>60</v>
      </c>
      <c r="X1112" t="s">
        <v>30315</v>
      </c>
      <c r="Y1112" t="s">
        <v>103</v>
      </c>
      <c r="AE1112" t="s">
        <v>27365</v>
      </c>
      <c r="AF1112">
        <v>3</v>
      </c>
    </row>
    <row r="1113" spans="2:33">
      <c r="B1113" t="s">
        <v>30188</v>
      </c>
      <c r="C1113">
        <v>50</v>
      </c>
      <c r="D1113" t="s">
        <v>31401</v>
      </c>
      <c r="E1113">
        <v>2</v>
      </c>
      <c r="F1113">
        <v>0</v>
      </c>
      <c r="G1113">
        <v>1</v>
      </c>
      <c r="H1113">
        <v>0</v>
      </c>
      <c r="I1113">
        <v>0</v>
      </c>
      <c r="K1113" t="s">
        <v>31402</v>
      </c>
      <c r="U1113" t="s">
        <v>31403</v>
      </c>
      <c r="V1113">
        <v>0</v>
      </c>
      <c r="W1113">
        <v>50</v>
      </c>
      <c r="X1113" t="s">
        <v>27512</v>
      </c>
      <c r="Y1113" t="s">
        <v>102</v>
      </c>
      <c r="AE1113" t="s">
        <v>28994</v>
      </c>
      <c r="AF1113">
        <v>1</v>
      </c>
      <c r="AG1113" t="s">
        <v>27512</v>
      </c>
    </row>
    <row r="1114" spans="2:33">
      <c r="B1114" t="s">
        <v>30188</v>
      </c>
      <c r="C1114">
        <v>50</v>
      </c>
      <c r="D1114" t="s">
        <v>31404</v>
      </c>
      <c r="E1114">
        <v>2</v>
      </c>
      <c r="F1114">
        <v>0</v>
      </c>
      <c r="G1114">
        <v>1</v>
      </c>
      <c r="H1114">
        <v>0</v>
      </c>
      <c r="I1114">
        <v>0</v>
      </c>
      <c r="K1114" t="s">
        <v>31405</v>
      </c>
      <c r="U1114" t="s">
        <v>31406</v>
      </c>
      <c r="V1114">
        <v>0</v>
      </c>
      <c r="W1114">
        <v>50</v>
      </c>
      <c r="X1114" t="s">
        <v>27376</v>
      </c>
      <c r="Y1114" t="s">
        <v>102</v>
      </c>
      <c r="AE1114" t="s">
        <v>27571</v>
      </c>
      <c r="AF1114">
        <v>1</v>
      </c>
      <c r="AG1114" t="s">
        <v>27376</v>
      </c>
    </row>
    <row r="1115" spans="2:33">
      <c r="B1115" t="s">
        <v>30188</v>
      </c>
      <c r="C1115">
        <v>50</v>
      </c>
      <c r="D1115" t="s">
        <v>31407</v>
      </c>
      <c r="E1115">
        <v>2</v>
      </c>
      <c r="F1115">
        <v>0</v>
      </c>
      <c r="G1115">
        <v>1</v>
      </c>
      <c r="H1115">
        <v>0</v>
      </c>
      <c r="I1115">
        <v>0</v>
      </c>
      <c r="K1115">
        <v>-6574</v>
      </c>
      <c r="U1115" t="s">
        <v>31408</v>
      </c>
      <c r="V1115">
        <v>0</v>
      </c>
      <c r="W1115">
        <v>50</v>
      </c>
      <c r="X1115" t="s">
        <v>27501</v>
      </c>
      <c r="Y1115" t="s">
        <v>102</v>
      </c>
      <c r="AE1115" t="s">
        <v>27571</v>
      </c>
      <c r="AF1115">
        <v>1</v>
      </c>
      <c r="AG1115" t="s">
        <v>27501</v>
      </c>
    </row>
    <row r="1116" spans="2:33">
      <c r="B1116" t="s">
        <v>30188</v>
      </c>
      <c r="C1116">
        <v>50</v>
      </c>
      <c r="D1116" t="s">
        <v>31409</v>
      </c>
      <c r="E1116">
        <v>2</v>
      </c>
      <c r="F1116">
        <v>0</v>
      </c>
      <c r="G1116">
        <v>0</v>
      </c>
      <c r="H1116">
        <v>0</v>
      </c>
      <c r="I1116">
        <v>1</v>
      </c>
      <c r="K1116">
        <v>-6839</v>
      </c>
      <c r="U1116" t="s">
        <v>31410</v>
      </c>
      <c r="V1116">
        <v>0</v>
      </c>
      <c r="W1116">
        <v>50</v>
      </c>
      <c r="X1116" t="s">
        <v>31411</v>
      </c>
      <c r="Y1116" t="s">
        <v>102</v>
      </c>
      <c r="AE1116" t="s">
        <v>29045</v>
      </c>
      <c r="AF1116">
        <v>1</v>
      </c>
      <c r="AG1116" t="s">
        <v>27402</v>
      </c>
    </row>
    <row r="1117" spans="2:33">
      <c r="B1117" t="s">
        <v>30188</v>
      </c>
      <c r="C1117">
        <v>50</v>
      </c>
      <c r="D1117" t="s">
        <v>31412</v>
      </c>
      <c r="E1117">
        <v>2</v>
      </c>
      <c r="F1117">
        <v>0</v>
      </c>
      <c r="G1117">
        <v>0</v>
      </c>
      <c r="H1117">
        <v>0</v>
      </c>
      <c r="I1117">
        <v>1</v>
      </c>
      <c r="K1117" t="s">
        <v>31413</v>
      </c>
      <c r="U1117" t="s">
        <v>31414</v>
      </c>
      <c r="V1117">
        <v>0</v>
      </c>
      <c r="W1117">
        <v>50</v>
      </c>
      <c r="X1117" t="s">
        <v>27512</v>
      </c>
      <c r="Y1117" t="s">
        <v>102</v>
      </c>
      <c r="AE1117" t="s">
        <v>29045</v>
      </c>
      <c r="AF1117">
        <v>1</v>
      </c>
      <c r="AG1117" t="s">
        <v>27512</v>
      </c>
    </row>
    <row r="1118" spans="2:33">
      <c r="B1118" t="s">
        <v>30188</v>
      </c>
      <c r="C1118">
        <v>50</v>
      </c>
      <c r="D1118" t="s">
        <v>31415</v>
      </c>
      <c r="E1118">
        <v>2</v>
      </c>
      <c r="F1118">
        <v>0</v>
      </c>
      <c r="G1118">
        <v>0</v>
      </c>
      <c r="H1118">
        <v>0</v>
      </c>
      <c r="I1118">
        <v>1</v>
      </c>
      <c r="K1118" t="s">
        <v>31416</v>
      </c>
      <c r="U1118" t="s">
        <v>31417</v>
      </c>
      <c r="V1118">
        <v>0</v>
      </c>
      <c r="W1118">
        <v>50</v>
      </c>
      <c r="X1118" t="s">
        <v>27427</v>
      </c>
      <c r="Y1118" t="s">
        <v>102</v>
      </c>
      <c r="AE1118" t="s">
        <v>31418</v>
      </c>
      <c r="AF1118">
        <v>1</v>
      </c>
      <c r="AG1118" t="s">
        <v>27427</v>
      </c>
    </row>
    <row r="1119" spans="2:33">
      <c r="B1119" t="s">
        <v>30188</v>
      </c>
      <c r="C1119">
        <v>50</v>
      </c>
      <c r="D1119" t="s">
        <v>31419</v>
      </c>
      <c r="E1119">
        <v>2</v>
      </c>
      <c r="F1119">
        <v>0</v>
      </c>
      <c r="G1119">
        <v>1</v>
      </c>
      <c r="H1119">
        <v>0</v>
      </c>
      <c r="I1119">
        <v>0</v>
      </c>
      <c r="K1119">
        <v>-10147</v>
      </c>
      <c r="U1119" t="s">
        <v>31420</v>
      </c>
      <c r="V1119">
        <v>0</v>
      </c>
      <c r="W1119">
        <v>50</v>
      </c>
      <c r="X1119" t="s">
        <v>27427</v>
      </c>
      <c r="Y1119" t="s">
        <v>102</v>
      </c>
      <c r="AE1119" t="s">
        <v>30803</v>
      </c>
      <c r="AF1119">
        <v>1</v>
      </c>
      <c r="AG1119" t="s">
        <v>27427</v>
      </c>
    </row>
    <row r="1120" spans="2:33">
      <c r="B1120" t="s">
        <v>30188</v>
      </c>
      <c r="C1120">
        <v>50</v>
      </c>
      <c r="D1120" t="s">
        <v>31421</v>
      </c>
      <c r="E1120">
        <v>2</v>
      </c>
      <c r="F1120">
        <v>0</v>
      </c>
      <c r="G1120">
        <v>0</v>
      </c>
      <c r="H1120">
        <v>1</v>
      </c>
      <c r="I1120">
        <v>0</v>
      </c>
      <c r="K1120" t="s">
        <v>31422</v>
      </c>
      <c r="U1120" t="s">
        <v>31423</v>
      </c>
      <c r="V1120">
        <v>0</v>
      </c>
      <c r="W1120">
        <v>50</v>
      </c>
      <c r="X1120" t="s">
        <v>31424</v>
      </c>
      <c r="Y1120" t="s">
        <v>102</v>
      </c>
      <c r="AE1120" t="s">
        <v>30177</v>
      </c>
      <c r="AF1120">
        <v>1</v>
      </c>
      <c r="AG1120" t="s">
        <v>27459</v>
      </c>
    </row>
    <row r="1121" spans="2:33">
      <c r="B1121" t="s">
        <v>30188</v>
      </c>
      <c r="C1121">
        <v>50</v>
      </c>
      <c r="D1121" t="s">
        <v>31425</v>
      </c>
      <c r="E1121">
        <v>2</v>
      </c>
      <c r="F1121">
        <v>0</v>
      </c>
      <c r="G1121">
        <v>0</v>
      </c>
      <c r="H1121">
        <v>1</v>
      </c>
      <c r="I1121">
        <v>0</v>
      </c>
      <c r="K1121" t="s">
        <v>31426</v>
      </c>
      <c r="U1121" t="s">
        <v>31427</v>
      </c>
      <c r="V1121">
        <v>0</v>
      </c>
      <c r="W1121">
        <v>50</v>
      </c>
      <c r="X1121" t="s">
        <v>31428</v>
      </c>
      <c r="Y1121" t="s">
        <v>102</v>
      </c>
      <c r="AE1121" t="s">
        <v>30007</v>
      </c>
      <c r="AF1121">
        <v>1</v>
      </c>
      <c r="AG1121" t="s">
        <v>27376</v>
      </c>
    </row>
    <row r="1122" spans="2:33">
      <c r="B1122" t="s">
        <v>30188</v>
      </c>
      <c r="C1122">
        <v>50</v>
      </c>
      <c r="D1122" t="s">
        <v>31429</v>
      </c>
      <c r="E1122">
        <v>2</v>
      </c>
      <c r="F1122">
        <v>0</v>
      </c>
      <c r="G1122">
        <v>0</v>
      </c>
      <c r="H1122">
        <v>0</v>
      </c>
      <c r="I1122">
        <v>1</v>
      </c>
      <c r="K1122">
        <v>-9348</v>
      </c>
      <c r="U1122" t="s">
        <v>31430</v>
      </c>
      <c r="V1122">
        <v>0</v>
      </c>
      <c r="W1122">
        <v>50</v>
      </c>
      <c r="X1122" t="s">
        <v>31431</v>
      </c>
      <c r="Y1122" t="s">
        <v>102</v>
      </c>
      <c r="AE1122" t="s">
        <v>30749</v>
      </c>
      <c r="AF1122">
        <v>1</v>
      </c>
      <c r="AG1122" t="s">
        <v>31432</v>
      </c>
    </row>
    <row r="1123" spans="2:33">
      <c r="B1123" t="s">
        <v>30188</v>
      </c>
      <c r="C1123">
        <v>50</v>
      </c>
      <c r="D1123" t="s">
        <v>31433</v>
      </c>
      <c r="E1123">
        <v>2</v>
      </c>
      <c r="F1123">
        <v>0</v>
      </c>
      <c r="G1123">
        <v>1</v>
      </c>
      <c r="H1123">
        <v>0</v>
      </c>
      <c r="I1123">
        <v>0</v>
      </c>
      <c r="K1123">
        <v>-7732</v>
      </c>
      <c r="U1123" t="s">
        <v>31434</v>
      </c>
      <c r="V1123">
        <v>0</v>
      </c>
      <c r="W1123">
        <v>50</v>
      </c>
      <c r="X1123" t="s">
        <v>27534</v>
      </c>
      <c r="Y1123" t="s">
        <v>102</v>
      </c>
      <c r="AE1123" t="s">
        <v>27571</v>
      </c>
      <c r="AF1123">
        <v>1</v>
      </c>
      <c r="AG1123" t="s">
        <v>27534</v>
      </c>
    </row>
    <row r="1124" spans="2:33">
      <c r="B1124" t="s">
        <v>30188</v>
      </c>
      <c r="C1124">
        <v>50</v>
      </c>
      <c r="D1124" t="s">
        <v>31435</v>
      </c>
      <c r="E1124">
        <v>2</v>
      </c>
      <c r="F1124">
        <v>0</v>
      </c>
      <c r="G1124">
        <v>1</v>
      </c>
      <c r="H1124">
        <v>0</v>
      </c>
      <c r="I1124">
        <v>0</v>
      </c>
      <c r="K1124" t="s">
        <v>31436</v>
      </c>
      <c r="U1124" t="s">
        <v>31437</v>
      </c>
      <c r="V1124">
        <v>0</v>
      </c>
      <c r="W1124">
        <v>50</v>
      </c>
      <c r="X1124" t="s">
        <v>31438</v>
      </c>
      <c r="Y1124" t="s">
        <v>102</v>
      </c>
      <c r="AE1124" t="s">
        <v>28994</v>
      </c>
      <c r="AF1124">
        <v>1</v>
      </c>
      <c r="AG1124" t="s">
        <v>27376</v>
      </c>
    </row>
    <row r="1125" spans="2:33">
      <c r="B1125" t="s">
        <v>30188</v>
      </c>
      <c r="C1125">
        <v>50</v>
      </c>
      <c r="D1125" t="s">
        <v>31439</v>
      </c>
      <c r="E1125">
        <v>2</v>
      </c>
      <c r="F1125">
        <v>0</v>
      </c>
      <c r="G1125">
        <v>1</v>
      </c>
      <c r="H1125">
        <v>0</v>
      </c>
      <c r="I1125">
        <v>0</v>
      </c>
      <c r="K1125">
        <v>-8944</v>
      </c>
      <c r="U1125" t="s">
        <v>31440</v>
      </c>
      <c r="V1125">
        <v>0</v>
      </c>
      <c r="W1125">
        <v>50</v>
      </c>
      <c r="X1125" t="s">
        <v>27376</v>
      </c>
      <c r="Y1125" t="s">
        <v>102</v>
      </c>
      <c r="AE1125" t="s">
        <v>31441</v>
      </c>
      <c r="AF1125">
        <v>1</v>
      </c>
      <c r="AG1125" t="s">
        <v>27376</v>
      </c>
    </row>
    <row r="1126" spans="2:33">
      <c r="B1126" t="s">
        <v>30188</v>
      </c>
      <c r="C1126">
        <v>50</v>
      </c>
      <c r="D1126" t="s">
        <v>31442</v>
      </c>
      <c r="E1126">
        <v>2</v>
      </c>
      <c r="F1126">
        <v>0</v>
      </c>
      <c r="G1126">
        <v>0</v>
      </c>
      <c r="H1126">
        <v>1</v>
      </c>
      <c r="I1126">
        <v>0</v>
      </c>
      <c r="K1126" t="s">
        <v>31443</v>
      </c>
      <c r="M1126" t="s">
        <v>27360</v>
      </c>
      <c r="N1126" t="s">
        <v>27361</v>
      </c>
      <c r="O1126">
        <v>655249</v>
      </c>
      <c r="U1126" t="s">
        <v>31444</v>
      </c>
      <c r="V1126">
        <v>0</v>
      </c>
      <c r="W1126">
        <v>50</v>
      </c>
      <c r="X1126" t="s">
        <v>31445</v>
      </c>
      <c r="Y1126" t="s">
        <v>102</v>
      </c>
      <c r="Z1126">
        <v>1</v>
      </c>
      <c r="AE1126" t="s">
        <v>30779</v>
      </c>
      <c r="AF1126">
        <v>1</v>
      </c>
      <c r="AG1126" t="s">
        <v>28532</v>
      </c>
    </row>
    <row r="1127" spans="2:33">
      <c r="B1127" t="s">
        <v>30188</v>
      </c>
      <c r="C1127">
        <v>50</v>
      </c>
      <c r="D1127" t="s">
        <v>31446</v>
      </c>
      <c r="E1127">
        <v>2</v>
      </c>
      <c r="F1127">
        <v>0</v>
      </c>
      <c r="G1127">
        <v>0</v>
      </c>
      <c r="H1127">
        <v>1</v>
      </c>
      <c r="I1127">
        <v>0</v>
      </c>
      <c r="K1127">
        <v>-10349</v>
      </c>
      <c r="U1127" t="s">
        <v>31447</v>
      </c>
      <c r="V1127">
        <v>0</v>
      </c>
      <c r="W1127">
        <v>50</v>
      </c>
      <c r="X1127" t="s">
        <v>27376</v>
      </c>
      <c r="Y1127" t="s">
        <v>102</v>
      </c>
      <c r="AE1127" t="s">
        <v>31448</v>
      </c>
      <c r="AF1127">
        <v>1</v>
      </c>
      <c r="AG1127" t="s">
        <v>27376</v>
      </c>
    </row>
    <row r="1128" spans="2:33">
      <c r="B1128" t="s">
        <v>30188</v>
      </c>
      <c r="C1128">
        <v>50</v>
      </c>
      <c r="D1128" t="s">
        <v>31449</v>
      </c>
      <c r="E1128">
        <v>3</v>
      </c>
      <c r="F1128">
        <v>0</v>
      </c>
      <c r="G1128">
        <v>1</v>
      </c>
      <c r="H1128">
        <v>0</v>
      </c>
      <c r="I1128">
        <v>0</v>
      </c>
      <c r="K1128">
        <v>-8201</v>
      </c>
      <c r="M1128" t="s">
        <v>27360</v>
      </c>
      <c r="N1128" t="s">
        <v>27361</v>
      </c>
      <c r="O1128">
        <v>623357</v>
      </c>
      <c r="U1128" t="s">
        <v>31450</v>
      </c>
      <c r="V1128">
        <v>0</v>
      </c>
      <c r="W1128">
        <v>33.299999999999997</v>
      </c>
      <c r="X1128" t="s">
        <v>27427</v>
      </c>
      <c r="Y1128" t="s">
        <v>102</v>
      </c>
      <c r="Z1128">
        <v>1</v>
      </c>
      <c r="AE1128" t="s">
        <v>31451</v>
      </c>
      <c r="AF1128">
        <v>1</v>
      </c>
      <c r="AG1128" t="s">
        <v>27427</v>
      </c>
    </row>
    <row r="1129" spans="2:33">
      <c r="B1129" t="s">
        <v>30188</v>
      </c>
      <c r="C1129">
        <v>50</v>
      </c>
      <c r="D1129" t="s">
        <v>31452</v>
      </c>
      <c r="E1129">
        <v>2</v>
      </c>
      <c r="F1129">
        <v>0</v>
      </c>
      <c r="G1129">
        <v>0</v>
      </c>
      <c r="H1129">
        <v>0</v>
      </c>
      <c r="I1129">
        <v>1</v>
      </c>
      <c r="K1129">
        <v>-1332</v>
      </c>
      <c r="U1129" t="s">
        <v>31453</v>
      </c>
      <c r="V1129">
        <v>0</v>
      </c>
      <c r="W1129">
        <v>50</v>
      </c>
      <c r="X1129" t="s">
        <v>27583</v>
      </c>
      <c r="Y1129" t="s">
        <v>102</v>
      </c>
      <c r="AE1129" t="s">
        <v>27506</v>
      </c>
      <c r="AF1129">
        <v>1</v>
      </c>
      <c r="AG1129" t="s">
        <v>27583</v>
      </c>
    </row>
    <row r="1130" spans="2:33">
      <c r="B1130" t="s">
        <v>30188</v>
      </c>
      <c r="C1130">
        <v>50</v>
      </c>
      <c r="D1130" t="s">
        <v>31454</v>
      </c>
      <c r="E1130">
        <v>2</v>
      </c>
      <c r="F1130">
        <v>0</v>
      </c>
      <c r="G1130">
        <v>0</v>
      </c>
      <c r="H1130">
        <v>0</v>
      </c>
      <c r="I1130">
        <v>1</v>
      </c>
      <c r="K1130">
        <v>-4443</v>
      </c>
      <c r="U1130" t="s">
        <v>31455</v>
      </c>
      <c r="V1130">
        <v>0</v>
      </c>
      <c r="W1130">
        <v>50</v>
      </c>
      <c r="X1130" t="s">
        <v>29089</v>
      </c>
      <c r="Y1130" t="s">
        <v>102</v>
      </c>
      <c r="AE1130" t="s">
        <v>29364</v>
      </c>
      <c r="AF1130">
        <v>1</v>
      </c>
      <c r="AG1130" t="s">
        <v>27519</v>
      </c>
    </row>
    <row r="1131" spans="2:33">
      <c r="B1131" t="s">
        <v>30188</v>
      </c>
      <c r="C1131">
        <v>50</v>
      </c>
      <c r="D1131" t="s">
        <v>31456</v>
      </c>
      <c r="E1131">
        <v>2</v>
      </c>
      <c r="F1131">
        <v>0</v>
      </c>
      <c r="G1131">
        <v>0</v>
      </c>
      <c r="H1131">
        <v>0</v>
      </c>
      <c r="I1131">
        <v>1</v>
      </c>
      <c r="K1131" t="s">
        <v>31457</v>
      </c>
      <c r="U1131" t="s">
        <v>31458</v>
      </c>
      <c r="V1131">
        <v>0</v>
      </c>
      <c r="W1131">
        <v>50</v>
      </c>
      <c r="X1131" t="s">
        <v>27543</v>
      </c>
      <c r="Y1131" t="s">
        <v>102</v>
      </c>
      <c r="AE1131" t="s">
        <v>30041</v>
      </c>
      <c r="AF1131">
        <v>1</v>
      </c>
      <c r="AG1131" t="s">
        <v>27543</v>
      </c>
    </row>
    <row r="1132" spans="2:33">
      <c r="B1132" t="s">
        <v>30188</v>
      </c>
      <c r="C1132">
        <v>50</v>
      </c>
      <c r="D1132" t="s">
        <v>31459</v>
      </c>
      <c r="E1132">
        <v>2</v>
      </c>
      <c r="F1132">
        <v>0</v>
      </c>
      <c r="G1132">
        <v>0</v>
      </c>
      <c r="H1132">
        <v>1</v>
      </c>
      <c r="I1132">
        <v>0</v>
      </c>
      <c r="K1132">
        <v>13863566699</v>
      </c>
      <c r="U1132" t="s">
        <v>31460</v>
      </c>
      <c r="V1132">
        <v>0</v>
      </c>
      <c r="W1132">
        <v>50</v>
      </c>
      <c r="X1132" t="s">
        <v>27376</v>
      </c>
      <c r="Y1132" t="s">
        <v>102</v>
      </c>
      <c r="AE1132" t="s">
        <v>28212</v>
      </c>
      <c r="AF1132">
        <v>1</v>
      </c>
      <c r="AG1132" t="s">
        <v>27376</v>
      </c>
    </row>
    <row r="1133" spans="2:33">
      <c r="B1133" t="s">
        <v>30188</v>
      </c>
      <c r="C1133">
        <v>50</v>
      </c>
      <c r="D1133" t="s">
        <v>31461</v>
      </c>
      <c r="E1133">
        <v>2</v>
      </c>
      <c r="F1133">
        <v>0</v>
      </c>
      <c r="G1133">
        <v>0</v>
      </c>
      <c r="H1133">
        <v>1</v>
      </c>
      <c r="I1133">
        <v>0</v>
      </c>
      <c r="K1133">
        <v>19497097600</v>
      </c>
      <c r="U1133" t="s">
        <v>31462</v>
      </c>
      <c r="V1133">
        <v>0</v>
      </c>
      <c r="W1133">
        <v>50</v>
      </c>
      <c r="X1133" t="s">
        <v>27427</v>
      </c>
      <c r="Y1133" t="s">
        <v>102</v>
      </c>
      <c r="AE1133" t="s">
        <v>28212</v>
      </c>
      <c r="AF1133">
        <v>1</v>
      </c>
      <c r="AG1133" t="s">
        <v>27427</v>
      </c>
    </row>
    <row r="1134" spans="2:33">
      <c r="B1134" t="s">
        <v>30188</v>
      </c>
      <c r="C1134">
        <v>50</v>
      </c>
      <c r="D1134" t="s">
        <v>31463</v>
      </c>
      <c r="E1134">
        <v>2</v>
      </c>
      <c r="F1134">
        <v>0</v>
      </c>
      <c r="G1134">
        <v>1</v>
      </c>
      <c r="H1134">
        <v>0</v>
      </c>
      <c r="I1134">
        <v>0</v>
      </c>
      <c r="K1134" t="s">
        <v>31464</v>
      </c>
      <c r="U1134" t="s">
        <v>29076</v>
      </c>
      <c r="V1134">
        <v>0</v>
      </c>
      <c r="W1134">
        <v>50</v>
      </c>
      <c r="X1134" t="s">
        <v>29096</v>
      </c>
      <c r="Y1134" t="s">
        <v>102</v>
      </c>
      <c r="AE1134" t="s">
        <v>28994</v>
      </c>
      <c r="AF1134">
        <v>1</v>
      </c>
      <c r="AG1134" t="s">
        <v>27459</v>
      </c>
    </row>
    <row r="1135" spans="2:33">
      <c r="B1135" t="s">
        <v>30188</v>
      </c>
      <c r="C1135">
        <v>50</v>
      </c>
      <c r="D1135" t="s">
        <v>31465</v>
      </c>
      <c r="E1135">
        <v>2</v>
      </c>
      <c r="F1135">
        <v>0</v>
      </c>
      <c r="G1135">
        <v>0</v>
      </c>
      <c r="H1135">
        <v>0</v>
      </c>
      <c r="I1135">
        <v>1</v>
      </c>
      <c r="K1135" t="s">
        <v>31466</v>
      </c>
      <c r="U1135" t="s">
        <v>31467</v>
      </c>
      <c r="V1135">
        <v>0</v>
      </c>
      <c r="W1135">
        <v>50</v>
      </c>
      <c r="X1135" t="s">
        <v>27512</v>
      </c>
      <c r="Y1135" t="s">
        <v>102</v>
      </c>
      <c r="AE1135" t="s">
        <v>27506</v>
      </c>
      <c r="AF1135">
        <v>1</v>
      </c>
      <c r="AG1135" t="s">
        <v>27512</v>
      </c>
    </row>
    <row r="1136" spans="2:33">
      <c r="B1136" t="s">
        <v>30188</v>
      </c>
      <c r="C1136">
        <v>50</v>
      </c>
      <c r="D1136" t="s">
        <v>31468</v>
      </c>
      <c r="E1136">
        <v>3</v>
      </c>
      <c r="F1136">
        <v>0</v>
      </c>
      <c r="G1136">
        <v>1</v>
      </c>
      <c r="H1136">
        <v>0</v>
      </c>
      <c r="I1136">
        <v>0</v>
      </c>
      <c r="K1136" t="s">
        <v>31469</v>
      </c>
      <c r="M1136" t="s">
        <v>27360</v>
      </c>
      <c r="N1136" t="s">
        <v>27361</v>
      </c>
      <c r="O1136">
        <v>569964</v>
      </c>
      <c r="U1136" t="s">
        <v>31470</v>
      </c>
      <c r="V1136">
        <v>0</v>
      </c>
      <c r="W1136">
        <v>33.299999999999997</v>
      </c>
      <c r="X1136" t="s">
        <v>27427</v>
      </c>
      <c r="Y1136" t="s">
        <v>102</v>
      </c>
      <c r="Z1136">
        <v>3</v>
      </c>
      <c r="AE1136" t="s">
        <v>31471</v>
      </c>
      <c r="AF1136">
        <v>1</v>
      </c>
      <c r="AG1136" t="s">
        <v>27427</v>
      </c>
    </row>
    <row r="1137" spans="2:33">
      <c r="B1137" t="s">
        <v>30188</v>
      </c>
      <c r="C1137">
        <v>50</v>
      </c>
      <c r="D1137" t="s">
        <v>31472</v>
      </c>
      <c r="E1137">
        <v>2</v>
      </c>
      <c r="F1137">
        <v>0</v>
      </c>
      <c r="G1137">
        <v>0</v>
      </c>
      <c r="H1137">
        <v>1</v>
      </c>
      <c r="I1137">
        <v>0</v>
      </c>
      <c r="K1137">
        <v>-11108</v>
      </c>
      <c r="U1137" t="s">
        <v>31473</v>
      </c>
      <c r="V1137">
        <v>0</v>
      </c>
      <c r="W1137">
        <v>50</v>
      </c>
      <c r="X1137" t="s">
        <v>31474</v>
      </c>
      <c r="Y1137" t="s">
        <v>102</v>
      </c>
      <c r="AE1137" t="s">
        <v>31056</v>
      </c>
      <c r="AF1137">
        <v>1</v>
      </c>
      <c r="AG1137" t="s">
        <v>27420</v>
      </c>
    </row>
    <row r="1138" spans="2:33">
      <c r="B1138" t="s">
        <v>30188</v>
      </c>
      <c r="C1138">
        <v>50</v>
      </c>
      <c r="D1138" t="s">
        <v>31475</v>
      </c>
      <c r="E1138">
        <v>2</v>
      </c>
      <c r="F1138">
        <v>0</v>
      </c>
      <c r="G1138">
        <v>1</v>
      </c>
      <c r="H1138">
        <v>0</v>
      </c>
      <c r="I1138">
        <v>0</v>
      </c>
      <c r="K1138">
        <v>-4469</v>
      </c>
      <c r="U1138" t="s">
        <v>31476</v>
      </c>
      <c r="V1138">
        <v>0</v>
      </c>
      <c r="W1138">
        <v>50</v>
      </c>
      <c r="X1138" t="s">
        <v>27427</v>
      </c>
      <c r="Y1138" t="s">
        <v>102</v>
      </c>
      <c r="AE1138" t="s">
        <v>30698</v>
      </c>
      <c r="AF1138">
        <v>1</v>
      </c>
      <c r="AG1138" t="s">
        <v>27427</v>
      </c>
    </row>
    <row r="1139" spans="2:33">
      <c r="B1139" t="s">
        <v>30188</v>
      </c>
      <c r="C1139">
        <v>50</v>
      </c>
      <c r="D1139" t="s">
        <v>31477</v>
      </c>
      <c r="E1139">
        <v>2</v>
      </c>
      <c r="F1139">
        <v>0</v>
      </c>
      <c r="G1139">
        <v>0</v>
      </c>
      <c r="H1139">
        <v>1</v>
      </c>
      <c r="I1139">
        <v>0</v>
      </c>
      <c r="K1139">
        <v>-10342</v>
      </c>
      <c r="U1139" t="s">
        <v>31478</v>
      </c>
      <c r="V1139">
        <v>0</v>
      </c>
      <c r="W1139">
        <v>50</v>
      </c>
      <c r="X1139" t="s">
        <v>27810</v>
      </c>
      <c r="Y1139" t="s">
        <v>102</v>
      </c>
      <c r="AE1139" t="s">
        <v>30007</v>
      </c>
      <c r="AF1139">
        <v>1</v>
      </c>
      <c r="AG1139" t="s">
        <v>27519</v>
      </c>
    </row>
    <row r="1140" spans="2:33">
      <c r="B1140" t="s">
        <v>30188</v>
      </c>
      <c r="C1140">
        <v>50</v>
      </c>
      <c r="D1140" t="s">
        <v>31479</v>
      </c>
      <c r="E1140">
        <v>2</v>
      </c>
      <c r="F1140">
        <v>0</v>
      </c>
      <c r="G1140">
        <v>0</v>
      </c>
      <c r="H1140">
        <v>1</v>
      </c>
      <c r="I1140">
        <v>0</v>
      </c>
      <c r="K1140" t="s">
        <v>31480</v>
      </c>
      <c r="M1140" t="s">
        <v>27360</v>
      </c>
      <c r="N1140" t="s">
        <v>27383</v>
      </c>
      <c r="O1140">
        <v>612694</v>
      </c>
      <c r="U1140" t="s">
        <v>31481</v>
      </c>
      <c r="V1140">
        <v>0</v>
      </c>
      <c r="W1140">
        <v>50</v>
      </c>
      <c r="X1140" t="s">
        <v>27427</v>
      </c>
      <c r="Y1140" t="s">
        <v>102</v>
      </c>
      <c r="Z1140">
        <v>1</v>
      </c>
      <c r="AE1140" t="s">
        <v>31482</v>
      </c>
      <c r="AF1140">
        <v>1</v>
      </c>
      <c r="AG1140" t="s">
        <v>27427</v>
      </c>
    </row>
    <row r="1141" spans="2:33">
      <c r="B1141" t="s">
        <v>30188</v>
      </c>
      <c r="C1141">
        <v>50</v>
      </c>
      <c r="D1141" t="s">
        <v>31483</v>
      </c>
      <c r="E1141">
        <v>2</v>
      </c>
      <c r="F1141">
        <v>0</v>
      </c>
      <c r="G1141">
        <v>0</v>
      </c>
      <c r="H1141">
        <v>0</v>
      </c>
      <c r="I1141">
        <v>1</v>
      </c>
      <c r="K1141">
        <v>-7089</v>
      </c>
      <c r="U1141" t="s">
        <v>31484</v>
      </c>
      <c r="V1141">
        <v>0</v>
      </c>
      <c r="W1141">
        <v>50</v>
      </c>
      <c r="X1141" t="s">
        <v>31485</v>
      </c>
      <c r="Y1141" t="s">
        <v>102</v>
      </c>
      <c r="AE1141" t="s">
        <v>29045</v>
      </c>
      <c r="AF1141">
        <v>1</v>
      </c>
      <c r="AG1141" t="s">
        <v>27366</v>
      </c>
    </row>
    <row r="1142" spans="2:33">
      <c r="B1142" t="s">
        <v>30188</v>
      </c>
      <c r="C1142">
        <v>50</v>
      </c>
      <c r="D1142" t="s">
        <v>31486</v>
      </c>
      <c r="E1142">
        <v>4</v>
      </c>
      <c r="F1142">
        <v>0</v>
      </c>
      <c r="G1142">
        <v>0</v>
      </c>
      <c r="H1142">
        <v>1</v>
      </c>
      <c r="I1142">
        <v>0</v>
      </c>
      <c r="K1142">
        <v>-10136</v>
      </c>
      <c r="U1142" t="s">
        <v>31487</v>
      </c>
      <c r="V1142">
        <v>0</v>
      </c>
      <c r="W1142">
        <v>25</v>
      </c>
      <c r="X1142" t="s">
        <v>31488</v>
      </c>
      <c r="Y1142" t="s">
        <v>102</v>
      </c>
      <c r="AE1142" t="s">
        <v>31489</v>
      </c>
      <c r="AF1142">
        <v>1</v>
      </c>
      <c r="AG1142" t="s">
        <v>31007</v>
      </c>
    </row>
    <row r="1143" spans="2:33">
      <c r="B1143" t="s">
        <v>30188</v>
      </c>
      <c r="C1143">
        <v>50</v>
      </c>
      <c r="D1143" t="s">
        <v>31490</v>
      </c>
      <c r="E1143">
        <v>2</v>
      </c>
      <c r="F1143">
        <v>0</v>
      </c>
      <c r="G1143">
        <v>1</v>
      </c>
      <c r="H1143">
        <v>0</v>
      </c>
      <c r="I1143">
        <v>0</v>
      </c>
      <c r="K1143">
        <v>-3230</v>
      </c>
      <c r="M1143" t="s">
        <v>27360</v>
      </c>
      <c r="N1143" t="s">
        <v>27361</v>
      </c>
      <c r="O1143">
        <v>599648</v>
      </c>
      <c r="U1143" t="s">
        <v>31491</v>
      </c>
      <c r="V1143">
        <v>0</v>
      </c>
      <c r="W1143">
        <v>50</v>
      </c>
      <c r="X1143" t="s">
        <v>27824</v>
      </c>
      <c r="Y1143" t="s">
        <v>102</v>
      </c>
      <c r="Z1143">
        <v>1</v>
      </c>
      <c r="AE1143" t="s">
        <v>31195</v>
      </c>
      <c r="AF1143">
        <v>1</v>
      </c>
      <c r="AG1143" t="s">
        <v>27824</v>
      </c>
    </row>
    <row r="1144" spans="2:33">
      <c r="B1144" t="s">
        <v>30188</v>
      </c>
      <c r="C1144">
        <v>50</v>
      </c>
      <c r="D1144" t="s">
        <v>31492</v>
      </c>
      <c r="E1144">
        <v>4</v>
      </c>
      <c r="F1144">
        <v>0</v>
      </c>
      <c r="G1144">
        <v>0</v>
      </c>
      <c r="H1144">
        <v>0</v>
      </c>
      <c r="I1144">
        <v>1</v>
      </c>
      <c r="K1144" t="s">
        <v>31493</v>
      </c>
      <c r="U1144" t="s">
        <v>31494</v>
      </c>
      <c r="V1144">
        <v>0</v>
      </c>
      <c r="W1144">
        <v>25</v>
      </c>
      <c r="X1144" t="s">
        <v>27579</v>
      </c>
      <c r="Y1144" t="s">
        <v>102</v>
      </c>
      <c r="AE1144" t="s">
        <v>31495</v>
      </c>
      <c r="AF1144">
        <v>1</v>
      </c>
      <c r="AG1144" t="s">
        <v>27459</v>
      </c>
    </row>
    <row r="1145" spans="2:33">
      <c r="B1145" t="s">
        <v>30188</v>
      </c>
      <c r="C1145">
        <v>50</v>
      </c>
      <c r="D1145" t="s">
        <v>31496</v>
      </c>
      <c r="E1145">
        <v>4</v>
      </c>
      <c r="F1145">
        <v>0</v>
      </c>
      <c r="G1145">
        <v>0</v>
      </c>
      <c r="H1145">
        <v>0</v>
      </c>
      <c r="I1145">
        <v>1</v>
      </c>
      <c r="K1145">
        <v>-10654</v>
      </c>
      <c r="U1145" t="s">
        <v>31497</v>
      </c>
      <c r="V1145">
        <v>0</v>
      </c>
      <c r="W1145">
        <v>25</v>
      </c>
      <c r="X1145" t="s">
        <v>27413</v>
      </c>
      <c r="Y1145" t="s">
        <v>102</v>
      </c>
      <c r="AE1145" t="s">
        <v>31498</v>
      </c>
      <c r="AF1145">
        <v>1</v>
      </c>
      <c r="AG1145" t="s">
        <v>27413</v>
      </c>
    </row>
    <row r="1146" spans="2:33">
      <c r="B1146" t="s">
        <v>30188</v>
      </c>
      <c r="C1146">
        <v>50</v>
      </c>
      <c r="D1146" t="s">
        <v>31499</v>
      </c>
      <c r="E1146">
        <v>4</v>
      </c>
      <c r="F1146">
        <v>4</v>
      </c>
      <c r="G1146">
        <v>0</v>
      </c>
      <c r="H1146">
        <v>0</v>
      </c>
      <c r="I1146">
        <v>0</v>
      </c>
      <c r="K1146">
        <v>15593253825</v>
      </c>
      <c r="U1146" t="s">
        <v>31500</v>
      </c>
      <c r="V1146">
        <v>100</v>
      </c>
      <c r="W1146">
        <v>100</v>
      </c>
      <c r="X1146" t="s">
        <v>28461</v>
      </c>
      <c r="Y1146" t="s">
        <v>103</v>
      </c>
      <c r="AE1146" t="s">
        <v>29</v>
      </c>
      <c r="AF1146">
        <v>4</v>
      </c>
    </row>
    <row r="1147" spans="2:33">
      <c r="B1147" t="s">
        <v>30188</v>
      </c>
      <c r="C1147">
        <v>50</v>
      </c>
      <c r="D1147" t="s">
        <v>31501</v>
      </c>
      <c r="E1147">
        <v>4</v>
      </c>
      <c r="F1147">
        <v>0</v>
      </c>
      <c r="G1147">
        <v>1</v>
      </c>
      <c r="H1147">
        <v>0</v>
      </c>
      <c r="I1147">
        <v>0</v>
      </c>
      <c r="K1147" t="s">
        <v>31502</v>
      </c>
      <c r="U1147" t="s">
        <v>31503</v>
      </c>
      <c r="V1147">
        <v>0</v>
      </c>
      <c r="W1147">
        <v>25</v>
      </c>
      <c r="X1147" t="s">
        <v>27543</v>
      </c>
      <c r="Y1147" t="s">
        <v>102</v>
      </c>
      <c r="AE1147" t="s">
        <v>31504</v>
      </c>
      <c r="AF1147">
        <v>1</v>
      </c>
      <c r="AG1147" t="s">
        <v>27543</v>
      </c>
    </row>
    <row r="1148" spans="2:33">
      <c r="B1148" t="s">
        <v>30188</v>
      </c>
      <c r="C1148">
        <v>50</v>
      </c>
      <c r="D1148" t="s">
        <v>31505</v>
      </c>
      <c r="E1148">
        <v>2</v>
      </c>
      <c r="F1148">
        <v>0</v>
      </c>
      <c r="G1148">
        <v>0</v>
      </c>
      <c r="H1148">
        <v>1</v>
      </c>
      <c r="I1148">
        <v>0</v>
      </c>
      <c r="K1148" t="s">
        <v>31506</v>
      </c>
      <c r="U1148" t="s">
        <v>31507</v>
      </c>
      <c r="V1148">
        <v>0</v>
      </c>
      <c r="W1148">
        <v>50</v>
      </c>
      <c r="X1148" t="s">
        <v>31508</v>
      </c>
      <c r="Y1148" t="s">
        <v>102</v>
      </c>
      <c r="AE1148" t="s">
        <v>30007</v>
      </c>
      <c r="AF1148">
        <v>1</v>
      </c>
      <c r="AG1148" t="s">
        <v>27459</v>
      </c>
    </row>
    <row r="1149" spans="2:33">
      <c r="B1149" t="s">
        <v>30188</v>
      </c>
      <c r="C1149">
        <v>50</v>
      </c>
      <c r="D1149" t="s">
        <v>31509</v>
      </c>
      <c r="E1149">
        <v>2</v>
      </c>
      <c r="F1149">
        <v>0</v>
      </c>
      <c r="G1149">
        <v>0</v>
      </c>
      <c r="H1149">
        <v>1</v>
      </c>
      <c r="I1149">
        <v>0</v>
      </c>
      <c r="K1149">
        <v>18509444778</v>
      </c>
      <c r="U1149" t="s">
        <v>31510</v>
      </c>
      <c r="V1149">
        <v>0</v>
      </c>
      <c r="W1149">
        <v>50</v>
      </c>
      <c r="X1149" t="s">
        <v>27427</v>
      </c>
      <c r="Y1149" t="s">
        <v>102</v>
      </c>
      <c r="AE1149" t="s">
        <v>30007</v>
      </c>
      <c r="AF1149">
        <v>1</v>
      </c>
      <c r="AG1149" t="s">
        <v>27427</v>
      </c>
    </row>
    <row r="1150" spans="2:33">
      <c r="B1150" t="s">
        <v>30188</v>
      </c>
      <c r="C1150">
        <v>50</v>
      </c>
      <c r="D1150" t="s">
        <v>31511</v>
      </c>
      <c r="E1150">
        <v>2</v>
      </c>
      <c r="F1150">
        <v>0</v>
      </c>
      <c r="G1150">
        <v>0</v>
      </c>
      <c r="H1150">
        <v>1</v>
      </c>
      <c r="I1150">
        <v>0</v>
      </c>
      <c r="K1150" t="s">
        <v>31512</v>
      </c>
      <c r="U1150" t="s">
        <v>31513</v>
      </c>
      <c r="V1150">
        <v>0</v>
      </c>
      <c r="W1150">
        <v>50</v>
      </c>
      <c r="X1150" t="s">
        <v>29096</v>
      </c>
      <c r="Y1150" t="s">
        <v>102</v>
      </c>
      <c r="AE1150" t="s">
        <v>30790</v>
      </c>
      <c r="AF1150">
        <v>1</v>
      </c>
      <c r="AG1150" t="s">
        <v>27459</v>
      </c>
    </row>
    <row r="1151" spans="2:33">
      <c r="B1151" t="s">
        <v>30188</v>
      </c>
      <c r="C1151">
        <v>50</v>
      </c>
      <c r="D1151" t="s">
        <v>31514</v>
      </c>
      <c r="E1151">
        <v>2</v>
      </c>
      <c r="F1151">
        <v>0</v>
      </c>
      <c r="G1151">
        <v>0</v>
      </c>
      <c r="H1151">
        <v>1</v>
      </c>
      <c r="I1151">
        <v>0</v>
      </c>
      <c r="K1151" t="s">
        <v>31515</v>
      </c>
      <c r="U1151" t="s">
        <v>31516</v>
      </c>
      <c r="V1151">
        <v>0</v>
      </c>
      <c r="W1151">
        <v>50</v>
      </c>
      <c r="X1151" t="s">
        <v>31517</v>
      </c>
      <c r="Y1151" t="s">
        <v>102</v>
      </c>
      <c r="AE1151" t="s">
        <v>31518</v>
      </c>
      <c r="AF1151">
        <v>1</v>
      </c>
      <c r="AG1151" t="s">
        <v>31519</v>
      </c>
    </row>
    <row r="1152" spans="2:33">
      <c r="B1152" t="s">
        <v>30188</v>
      </c>
      <c r="C1152">
        <v>50</v>
      </c>
      <c r="D1152" t="s">
        <v>31520</v>
      </c>
      <c r="E1152">
        <v>2</v>
      </c>
      <c r="F1152">
        <v>0</v>
      </c>
      <c r="G1152">
        <v>1</v>
      </c>
      <c r="H1152">
        <v>0</v>
      </c>
      <c r="I1152">
        <v>0</v>
      </c>
      <c r="K1152" t="s">
        <v>31521</v>
      </c>
      <c r="U1152" t="s">
        <v>31522</v>
      </c>
      <c r="V1152">
        <v>0</v>
      </c>
      <c r="W1152">
        <v>50</v>
      </c>
      <c r="X1152" t="s">
        <v>27432</v>
      </c>
      <c r="Y1152" t="s">
        <v>102</v>
      </c>
      <c r="AE1152" t="s">
        <v>31523</v>
      </c>
      <c r="AF1152">
        <v>1</v>
      </c>
      <c r="AG1152" t="s">
        <v>27432</v>
      </c>
    </row>
    <row r="1153" spans="2:33">
      <c r="B1153" t="s">
        <v>30188</v>
      </c>
      <c r="C1153">
        <v>50</v>
      </c>
      <c r="D1153" t="s">
        <v>31524</v>
      </c>
      <c r="E1153">
        <v>4</v>
      </c>
      <c r="F1153">
        <v>0</v>
      </c>
      <c r="G1153">
        <v>0</v>
      </c>
      <c r="H1153">
        <v>0</v>
      </c>
      <c r="I1153">
        <v>1</v>
      </c>
      <c r="K1153">
        <v>6174820654</v>
      </c>
      <c r="U1153" t="s">
        <v>31525</v>
      </c>
      <c r="V1153">
        <v>0</v>
      </c>
      <c r="W1153">
        <v>25</v>
      </c>
      <c r="X1153" t="s">
        <v>31526</v>
      </c>
      <c r="Y1153" t="s">
        <v>102</v>
      </c>
      <c r="AE1153" t="s">
        <v>31527</v>
      </c>
      <c r="AF1153">
        <v>1</v>
      </c>
      <c r="AG1153" t="s">
        <v>27366</v>
      </c>
    </row>
    <row r="1154" spans="2:33">
      <c r="B1154" t="s">
        <v>30188</v>
      </c>
      <c r="C1154">
        <v>50</v>
      </c>
      <c r="D1154" t="s">
        <v>31528</v>
      </c>
      <c r="E1154">
        <v>4</v>
      </c>
      <c r="F1154">
        <v>0</v>
      </c>
      <c r="G1154">
        <v>0</v>
      </c>
      <c r="H1154">
        <v>1</v>
      </c>
      <c r="I1154">
        <v>0</v>
      </c>
      <c r="K1154" t="s">
        <v>31529</v>
      </c>
      <c r="M1154" t="s">
        <v>27360</v>
      </c>
      <c r="N1154" t="s">
        <v>27383</v>
      </c>
      <c r="O1154">
        <v>652229</v>
      </c>
      <c r="U1154" t="s">
        <v>31530</v>
      </c>
      <c r="V1154">
        <v>0</v>
      </c>
      <c r="W1154">
        <v>25</v>
      </c>
      <c r="X1154" t="s">
        <v>27543</v>
      </c>
      <c r="Y1154" t="s">
        <v>102</v>
      </c>
      <c r="Z1154">
        <v>1</v>
      </c>
      <c r="AE1154" t="s">
        <v>31531</v>
      </c>
      <c r="AF1154">
        <v>1</v>
      </c>
      <c r="AG1154" t="s">
        <v>27543</v>
      </c>
    </row>
    <row r="1155" spans="2:33">
      <c r="B1155" t="s">
        <v>30188</v>
      </c>
      <c r="C1155">
        <v>50</v>
      </c>
      <c r="D1155" t="s">
        <v>31532</v>
      </c>
      <c r="E1155">
        <v>4</v>
      </c>
      <c r="F1155">
        <v>0</v>
      </c>
      <c r="G1155">
        <v>0</v>
      </c>
      <c r="H1155">
        <v>0</v>
      </c>
      <c r="I1155">
        <v>1</v>
      </c>
      <c r="K1155" t="s">
        <v>31533</v>
      </c>
      <c r="L1155" t="s">
        <v>31534</v>
      </c>
      <c r="M1155" t="s">
        <v>27360</v>
      </c>
      <c r="N1155" t="s">
        <v>27361</v>
      </c>
      <c r="O1155">
        <v>633426</v>
      </c>
      <c r="U1155" t="s">
        <v>31535</v>
      </c>
      <c r="V1155">
        <v>0</v>
      </c>
      <c r="W1155">
        <v>25</v>
      </c>
      <c r="X1155" t="s">
        <v>27432</v>
      </c>
      <c r="Y1155" t="s">
        <v>102</v>
      </c>
      <c r="AE1155" t="s">
        <v>31536</v>
      </c>
      <c r="AF1155">
        <v>1</v>
      </c>
      <c r="AG1155" t="s">
        <v>27432</v>
      </c>
    </row>
    <row r="1156" spans="2:33">
      <c r="B1156" t="s">
        <v>30188</v>
      </c>
      <c r="C1156">
        <v>50</v>
      </c>
      <c r="D1156" t="s">
        <v>31537</v>
      </c>
      <c r="E1156">
        <v>4</v>
      </c>
      <c r="F1156">
        <v>0</v>
      </c>
      <c r="G1156">
        <v>1</v>
      </c>
      <c r="H1156">
        <v>0</v>
      </c>
      <c r="I1156">
        <v>0</v>
      </c>
      <c r="K1156">
        <v>-10206</v>
      </c>
      <c r="U1156" t="s">
        <v>31538</v>
      </c>
      <c r="V1156">
        <v>0</v>
      </c>
      <c r="W1156">
        <v>25</v>
      </c>
      <c r="X1156" t="s">
        <v>27501</v>
      </c>
      <c r="Y1156" t="s">
        <v>102</v>
      </c>
      <c r="AE1156" t="s">
        <v>31539</v>
      </c>
      <c r="AF1156">
        <v>1</v>
      </c>
      <c r="AG1156" t="s">
        <v>27501</v>
      </c>
    </row>
    <row r="1157" spans="2:33">
      <c r="B1157" t="s">
        <v>30188</v>
      </c>
      <c r="C1157">
        <v>50</v>
      </c>
      <c r="D1157" t="s">
        <v>31540</v>
      </c>
      <c r="E1157">
        <v>2</v>
      </c>
      <c r="F1157">
        <v>0</v>
      </c>
      <c r="G1157">
        <v>0</v>
      </c>
      <c r="H1157">
        <v>1</v>
      </c>
      <c r="I1157">
        <v>0</v>
      </c>
      <c r="U1157" t="s">
        <v>31541</v>
      </c>
      <c r="V1157">
        <v>0</v>
      </c>
      <c r="W1157">
        <v>50</v>
      </c>
      <c r="X1157" t="s">
        <v>27427</v>
      </c>
      <c r="Y1157" t="s">
        <v>102</v>
      </c>
      <c r="AE1157" t="s">
        <v>28212</v>
      </c>
      <c r="AF1157">
        <v>1</v>
      </c>
      <c r="AG1157" t="s">
        <v>27427</v>
      </c>
    </row>
    <row r="1158" spans="2:33">
      <c r="B1158" t="s">
        <v>30188</v>
      </c>
      <c r="C1158">
        <v>50</v>
      </c>
      <c r="D1158" t="s">
        <v>31542</v>
      </c>
      <c r="E1158">
        <v>2</v>
      </c>
      <c r="F1158">
        <v>0</v>
      </c>
      <c r="G1158">
        <v>1</v>
      </c>
      <c r="H1158">
        <v>0</v>
      </c>
      <c r="I1158">
        <v>0</v>
      </c>
      <c r="K1158" t="s">
        <v>31543</v>
      </c>
      <c r="U1158" t="s">
        <v>31544</v>
      </c>
      <c r="V1158">
        <v>0</v>
      </c>
      <c r="W1158">
        <v>50</v>
      </c>
      <c r="X1158" t="s">
        <v>31545</v>
      </c>
      <c r="Y1158" t="s">
        <v>102</v>
      </c>
      <c r="AE1158" t="s">
        <v>31546</v>
      </c>
      <c r="AF1158">
        <v>1</v>
      </c>
      <c r="AG1158" t="s">
        <v>27366</v>
      </c>
    </row>
    <row r="1159" spans="2:33">
      <c r="B1159" t="s">
        <v>30188</v>
      </c>
      <c r="C1159">
        <v>50</v>
      </c>
      <c r="D1159" t="s">
        <v>31547</v>
      </c>
      <c r="E1159">
        <v>2</v>
      </c>
      <c r="F1159">
        <v>0</v>
      </c>
      <c r="G1159">
        <v>0</v>
      </c>
      <c r="H1159">
        <v>0</v>
      </c>
      <c r="I1159">
        <v>1</v>
      </c>
      <c r="K1159">
        <v>-4416</v>
      </c>
      <c r="U1159" t="s">
        <v>31548</v>
      </c>
      <c r="V1159">
        <v>0</v>
      </c>
      <c r="W1159">
        <v>50</v>
      </c>
      <c r="X1159" t="s">
        <v>31549</v>
      </c>
      <c r="Y1159" t="s">
        <v>102</v>
      </c>
      <c r="AE1159" t="s">
        <v>31550</v>
      </c>
      <c r="AF1159">
        <v>1</v>
      </c>
      <c r="AG1159" t="s">
        <v>31551</v>
      </c>
    </row>
    <row r="1160" spans="2:33">
      <c r="B1160" t="s">
        <v>30188</v>
      </c>
      <c r="C1160">
        <v>50</v>
      </c>
      <c r="D1160" t="s">
        <v>31552</v>
      </c>
      <c r="E1160">
        <v>2</v>
      </c>
      <c r="F1160">
        <v>0</v>
      </c>
      <c r="G1160">
        <v>1</v>
      </c>
      <c r="H1160">
        <v>0</v>
      </c>
      <c r="I1160">
        <v>0</v>
      </c>
      <c r="M1160" t="s">
        <v>27360</v>
      </c>
      <c r="N1160" t="s">
        <v>27383</v>
      </c>
      <c r="O1160">
        <v>630264</v>
      </c>
      <c r="U1160" t="s">
        <v>31553</v>
      </c>
      <c r="V1160">
        <v>0</v>
      </c>
      <c r="W1160">
        <v>50</v>
      </c>
      <c r="X1160" t="s">
        <v>27432</v>
      </c>
      <c r="Y1160" t="s">
        <v>102</v>
      </c>
      <c r="Z1160">
        <v>1</v>
      </c>
      <c r="AE1160" t="s">
        <v>28994</v>
      </c>
      <c r="AF1160">
        <v>1</v>
      </c>
      <c r="AG1160" t="s">
        <v>27432</v>
      </c>
    </row>
    <row r="1161" spans="2:33">
      <c r="B1161" t="s">
        <v>30188</v>
      </c>
      <c r="C1161">
        <v>50</v>
      </c>
      <c r="D1161" t="s">
        <v>31554</v>
      </c>
      <c r="E1161">
        <v>2</v>
      </c>
      <c r="F1161">
        <v>0</v>
      </c>
      <c r="G1161">
        <v>0</v>
      </c>
      <c r="H1161">
        <v>1</v>
      </c>
      <c r="I1161">
        <v>0</v>
      </c>
      <c r="K1161" t="s">
        <v>31555</v>
      </c>
      <c r="U1161" t="s">
        <v>31556</v>
      </c>
      <c r="V1161">
        <v>0</v>
      </c>
      <c r="W1161">
        <v>50</v>
      </c>
      <c r="X1161" t="s">
        <v>27519</v>
      </c>
      <c r="Y1161" t="s">
        <v>102</v>
      </c>
      <c r="AE1161" t="s">
        <v>28212</v>
      </c>
      <c r="AF1161">
        <v>1</v>
      </c>
      <c r="AG1161" t="s">
        <v>27519</v>
      </c>
    </row>
    <row r="1162" spans="2:33">
      <c r="B1162" t="s">
        <v>30188</v>
      </c>
      <c r="C1162">
        <v>50</v>
      </c>
      <c r="D1162" t="s">
        <v>31557</v>
      </c>
      <c r="E1162">
        <v>2</v>
      </c>
      <c r="F1162">
        <v>0</v>
      </c>
      <c r="G1162">
        <v>1</v>
      </c>
      <c r="H1162">
        <v>0</v>
      </c>
      <c r="I1162">
        <v>0</v>
      </c>
      <c r="K1162">
        <v>-10673</v>
      </c>
      <c r="U1162" t="s">
        <v>31558</v>
      </c>
      <c r="V1162">
        <v>0</v>
      </c>
      <c r="W1162">
        <v>50</v>
      </c>
      <c r="X1162" t="s">
        <v>28038</v>
      </c>
      <c r="Y1162" t="s">
        <v>102</v>
      </c>
      <c r="AE1162" t="s">
        <v>28994</v>
      </c>
      <c r="AF1162">
        <v>1</v>
      </c>
      <c r="AG1162" t="s">
        <v>27413</v>
      </c>
    </row>
    <row r="1163" spans="2:33">
      <c r="B1163" t="s">
        <v>30188</v>
      </c>
      <c r="C1163">
        <v>50</v>
      </c>
      <c r="D1163" t="s">
        <v>31559</v>
      </c>
      <c r="E1163">
        <v>2</v>
      </c>
      <c r="F1163">
        <v>0</v>
      </c>
      <c r="G1163">
        <v>0</v>
      </c>
      <c r="H1163">
        <v>1</v>
      </c>
      <c r="I1163">
        <v>0</v>
      </c>
      <c r="K1163" t="s">
        <v>31560</v>
      </c>
      <c r="U1163" t="s">
        <v>31561</v>
      </c>
      <c r="V1163">
        <v>0</v>
      </c>
      <c r="W1163">
        <v>50</v>
      </c>
      <c r="X1163" t="s">
        <v>27906</v>
      </c>
      <c r="Y1163" t="s">
        <v>102</v>
      </c>
      <c r="AE1163" t="s">
        <v>30790</v>
      </c>
      <c r="AF1163">
        <v>1</v>
      </c>
      <c r="AG1163" t="s">
        <v>27427</v>
      </c>
    </row>
    <row r="1164" spans="2:33">
      <c r="B1164" t="s">
        <v>30188</v>
      </c>
      <c r="C1164">
        <v>50</v>
      </c>
      <c r="D1164" t="s">
        <v>31562</v>
      </c>
      <c r="E1164">
        <v>2</v>
      </c>
      <c r="F1164">
        <v>0</v>
      </c>
      <c r="G1164">
        <v>0</v>
      </c>
      <c r="H1164">
        <v>0</v>
      </c>
      <c r="I1164">
        <v>1</v>
      </c>
      <c r="K1164" t="s">
        <v>31563</v>
      </c>
      <c r="U1164" t="s">
        <v>31564</v>
      </c>
      <c r="V1164">
        <v>0</v>
      </c>
      <c r="W1164">
        <v>50</v>
      </c>
      <c r="X1164" t="s">
        <v>27519</v>
      </c>
      <c r="Y1164" t="s">
        <v>102</v>
      </c>
      <c r="AE1164" t="s">
        <v>31298</v>
      </c>
      <c r="AF1164">
        <v>1</v>
      </c>
      <c r="AG1164" t="s">
        <v>27519</v>
      </c>
    </row>
    <row r="1165" spans="2:33">
      <c r="B1165" t="s">
        <v>30188</v>
      </c>
      <c r="C1165">
        <v>50</v>
      </c>
      <c r="D1165" t="s">
        <v>31565</v>
      </c>
      <c r="E1165">
        <v>2</v>
      </c>
      <c r="F1165">
        <v>0</v>
      </c>
      <c r="G1165">
        <v>0</v>
      </c>
      <c r="H1165">
        <v>0</v>
      </c>
      <c r="I1165">
        <v>1</v>
      </c>
      <c r="K1165">
        <v>-1027</v>
      </c>
      <c r="U1165" t="s">
        <v>31566</v>
      </c>
      <c r="V1165">
        <v>0</v>
      </c>
      <c r="W1165">
        <v>50</v>
      </c>
      <c r="X1165" t="s">
        <v>27519</v>
      </c>
      <c r="Y1165" t="s">
        <v>102</v>
      </c>
      <c r="AE1165" t="s">
        <v>31298</v>
      </c>
      <c r="AF1165">
        <v>1</v>
      </c>
      <c r="AG1165" t="s">
        <v>27519</v>
      </c>
    </row>
    <row r="1166" spans="2:33">
      <c r="B1166" t="s">
        <v>30188</v>
      </c>
      <c r="C1166">
        <v>50</v>
      </c>
      <c r="D1166" t="s">
        <v>31567</v>
      </c>
      <c r="E1166">
        <v>2</v>
      </c>
      <c r="F1166">
        <v>0</v>
      </c>
      <c r="G1166">
        <v>0</v>
      </c>
      <c r="H1166">
        <v>1</v>
      </c>
      <c r="I1166">
        <v>0</v>
      </c>
      <c r="K1166">
        <v>-5596</v>
      </c>
      <c r="U1166" t="s">
        <v>31568</v>
      </c>
      <c r="V1166">
        <v>0</v>
      </c>
      <c r="W1166">
        <v>50</v>
      </c>
      <c r="X1166" t="s">
        <v>31569</v>
      </c>
      <c r="Y1166" t="s">
        <v>102</v>
      </c>
      <c r="AE1166" t="s">
        <v>30007</v>
      </c>
      <c r="AF1166">
        <v>1</v>
      </c>
      <c r="AG1166" t="s">
        <v>27459</v>
      </c>
    </row>
    <row r="1167" spans="2:33">
      <c r="B1167" t="s">
        <v>30188</v>
      </c>
      <c r="C1167">
        <v>50</v>
      </c>
      <c r="D1167" t="s">
        <v>31570</v>
      </c>
      <c r="E1167">
        <v>2</v>
      </c>
      <c r="F1167">
        <v>0</v>
      </c>
      <c r="G1167">
        <v>0</v>
      </c>
      <c r="H1167">
        <v>1</v>
      </c>
      <c r="I1167">
        <v>0</v>
      </c>
      <c r="K1167">
        <v>-1280</v>
      </c>
      <c r="U1167" t="s">
        <v>31571</v>
      </c>
      <c r="V1167">
        <v>0</v>
      </c>
      <c r="W1167">
        <v>50</v>
      </c>
      <c r="X1167" t="s">
        <v>31572</v>
      </c>
      <c r="Y1167" t="s">
        <v>102</v>
      </c>
      <c r="AE1167" t="s">
        <v>31573</v>
      </c>
      <c r="AF1167">
        <v>1</v>
      </c>
      <c r="AG1167" t="s">
        <v>27543</v>
      </c>
    </row>
    <row r="1168" spans="2:33">
      <c r="B1168" t="s">
        <v>30188</v>
      </c>
      <c r="C1168">
        <v>50</v>
      </c>
      <c r="D1168" t="s">
        <v>31574</v>
      </c>
      <c r="E1168">
        <v>2</v>
      </c>
      <c r="F1168">
        <v>0</v>
      </c>
      <c r="G1168">
        <v>1</v>
      </c>
      <c r="H1168">
        <v>0</v>
      </c>
      <c r="I1168">
        <v>0</v>
      </c>
      <c r="K1168">
        <v>-1554</v>
      </c>
      <c r="U1168" t="s">
        <v>31575</v>
      </c>
      <c r="V1168">
        <v>0</v>
      </c>
      <c r="W1168">
        <v>50</v>
      </c>
      <c r="X1168" t="s">
        <v>27883</v>
      </c>
      <c r="Y1168" t="s">
        <v>102</v>
      </c>
      <c r="AE1168" t="s">
        <v>28994</v>
      </c>
      <c r="AF1168">
        <v>1</v>
      </c>
      <c r="AG1168" t="s">
        <v>27438</v>
      </c>
    </row>
    <row r="1169" spans="2:33">
      <c r="B1169" t="s">
        <v>30188</v>
      </c>
      <c r="C1169">
        <v>50</v>
      </c>
      <c r="D1169" t="s">
        <v>31576</v>
      </c>
      <c r="E1169">
        <v>2</v>
      </c>
      <c r="F1169">
        <v>0</v>
      </c>
      <c r="G1169">
        <v>0</v>
      </c>
      <c r="H1169">
        <v>0</v>
      </c>
      <c r="I1169">
        <v>1</v>
      </c>
      <c r="K1169">
        <v>-6639</v>
      </c>
      <c r="U1169" t="s">
        <v>31577</v>
      </c>
      <c r="V1169">
        <v>0</v>
      </c>
      <c r="W1169">
        <v>50</v>
      </c>
      <c r="X1169" t="s">
        <v>27704</v>
      </c>
      <c r="Y1169" t="s">
        <v>102</v>
      </c>
      <c r="AE1169" t="s">
        <v>29045</v>
      </c>
      <c r="AF1169">
        <v>1</v>
      </c>
      <c r="AG1169" t="s">
        <v>27366</v>
      </c>
    </row>
    <row r="1170" spans="2:33">
      <c r="B1170" t="s">
        <v>30188</v>
      </c>
      <c r="C1170">
        <v>50</v>
      </c>
      <c r="D1170" t="s">
        <v>31578</v>
      </c>
      <c r="E1170">
        <v>2</v>
      </c>
      <c r="F1170">
        <v>0</v>
      </c>
      <c r="G1170">
        <v>1</v>
      </c>
      <c r="H1170">
        <v>0</v>
      </c>
      <c r="I1170">
        <v>0</v>
      </c>
      <c r="K1170" t="s">
        <v>31579</v>
      </c>
      <c r="M1170" t="s">
        <v>27360</v>
      </c>
      <c r="N1170" t="s">
        <v>27361</v>
      </c>
      <c r="O1170">
        <v>609980</v>
      </c>
      <c r="U1170" t="s">
        <v>31580</v>
      </c>
      <c r="V1170">
        <v>0</v>
      </c>
      <c r="W1170">
        <v>50</v>
      </c>
      <c r="X1170" t="s">
        <v>27427</v>
      </c>
      <c r="Y1170" t="s">
        <v>102</v>
      </c>
      <c r="Z1170">
        <v>1</v>
      </c>
      <c r="AE1170" t="s">
        <v>28994</v>
      </c>
      <c r="AF1170">
        <v>1</v>
      </c>
      <c r="AG1170" t="s">
        <v>27427</v>
      </c>
    </row>
    <row r="1171" spans="2:33">
      <c r="B1171" t="s">
        <v>30188</v>
      </c>
      <c r="C1171">
        <v>50</v>
      </c>
      <c r="D1171" t="s">
        <v>31581</v>
      </c>
      <c r="E1171">
        <v>2</v>
      </c>
      <c r="F1171">
        <v>0</v>
      </c>
      <c r="G1171">
        <v>0</v>
      </c>
      <c r="H1171">
        <v>1</v>
      </c>
      <c r="I1171">
        <v>0</v>
      </c>
      <c r="K1171">
        <v>-9009</v>
      </c>
      <c r="U1171" t="s">
        <v>31582</v>
      </c>
      <c r="V1171">
        <v>0</v>
      </c>
      <c r="W1171">
        <v>50</v>
      </c>
      <c r="X1171" t="s">
        <v>31583</v>
      </c>
      <c r="Y1171" t="s">
        <v>102</v>
      </c>
      <c r="AE1171" t="s">
        <v>30297</v>
      </c>
      <c r="AF1171">
        <v>1</v>
      </c>
      <c r="AG1171" t="s">
        <v>31583</v>
      </c>
    </row>
    <row r="1172" spans="2:33">
      <c r="B1172" t="s">
        <v>30188</v>
      </c>
      <c r="C1172">
        <v>50</v>
      </c>
      <c r="D1172" t="s">
        <v>31584</v>
      </c>
      <c r="E1172">
        <v>2</v>
      </c>
      <c r="F1172">
        <v>0</v>
      </c>
      <c r="G1172">
        <v>1</v>
      </c>
      <c r="H1172">
        <v>0</v>
      </c>
      <c r="I1172">
        <v>0</v>
      </c>
      <c r="K1172" t="s">
        <v>31585</v>
      </c>
      <c r="U1172" t="s">
        <v>31586</v>
      </c>
      <c r="V1172">
        <v>0</v>
      </c>
      <c r="W1172">
        <v>50</v>
      </c>
      <c r="X1172" t="s">
        <v>27427</v>
      </c>
      <c r="Y1172" t="s">
        <v>102</v>
      </c>
      <c r="AE1172" t="s">
        <v>31523</v>
      </c>
      <c r="AF1172">
        <v>1</v>
      </c>
      <c r="AG1172" t="s">
        <v>27427</v>
      </c>
    </row>
    <row r="1173" spans="2:33">
      <c r="B1173" t="s">
        <v>30188</v>
      </c>
      <c r="C1173">
        <v>50</v>
      </c>
      <c r="D1173" t="s">
        <v>31587</v>
      </c>
      <c r="E1173">
        <v>2</v>
      </c>
      <c r="F1173">
        <v>0</v>
      </c>
      <c r="G1173">
        <v>1</v>
      </c>
      <c r="H1173">
        <v>0</v>
      </c>
      <c r="I1173">
        <v>0</v>
      </c>
      <c r="K1173">
        <v>-8994</v>
      </c>
      <c r="U1173" t="s">
        <v>31588</v>
      </c>
      <c r="V1173">
        <v>0</v>
      </c>
      <c r="W1173">
        <v>50</v>
      </c>
      <c r="X1173" t="s">
        <v>27427</v>
      </c>
      <c r="Y1173" t="s">
        <v>102</v>
      </c>
      <c r="AE1173" t="s">
        <v>28994</v>
      </c>
      <c r="AF1173">
        <v>1</v>
      </c>
      <c r="AG1173" t="s">
        <v>27427</v>
      </c>
    </row>
    <row r="1174" spans="2:33">
      <c r="B1174" t="s">
        <v>30188</v>
      </c>
      <c r="C1174">
        <v>50</v>
      </c>
      <c r="D1174" t="s">
        <v>31589</v>
      </c>
      <c r="E1174">
        <v>2</v>
      </c>
      <c r="F1174">
        <v>0</v>
      </c>
      <c r="G1174">
        <v>0</v>
      </c>
      <c r="H1174">
        <v>1</v>
      </c>
      <c r="I1174">
        <v>0</v>
      </c>
      <c r="K1174">
        <v>18509128549</v>
      </c>
      <c r="U1174" t="s">
        <v>31590</v>
      </c>
      <c r="V1174">
        <v>0</v>
      </c>
      <c r="W1174">
        <v>50</v>
      </c>
      <c r="X1174" t="s">
        <v>29121</v>
      </c>
      <c r="Y1174" t="s">
        <v>102</v>
      </c>
      <c r="AE1174" t="s">
        <v>30790</v>
      </c>
      <c r="AF1174">
        <v>1</v>
      </c>
      <c r="AG1174" t="s">
        <v>29121</v>
      </c>
    </row>
    <row r="1175" spans="2:33">
      <c r="B1175" t="s">
        <v>30188</v>
      </c>
      <c r="C1175">
        <v>50</v>
      </c>
      <c r="D1175" t="s">
        <v>31591</v>
      </c>
      <c r="E1175">
        <v>2</v>
      </c>
      <c r="F1175">
        <v>0</v>
      </c>
      <c r="G1175">
        <v>0</v>
      </c>
      <c r="H1175">
        <v>1</v>
      </c>
      <c r="I1175">
        <v>0</v>
      </c>
      <c r="K1175">
        <v>9417398039</v>
      </c>
      <c r="U1175" t="s">
        <v>31592</v>
      </c>
      <c r="V1175">
        <v>0</v>
      </c>
      <c r="W1175">
        <v>50</v>
      </c>
      <c r="X1175" t="s">
        <v>30876</v>
      </c>
      <c r="Y1175" t="s">
        <v>102</v>
      </c>
      <c r="AE1175" t="s">
        <v>30007</v>
      </c>
      <c r="AF1175">
        <v>1</v>
      </c>
      <c r="AG1175" t="s">
        <v>30876</v>
      </c>
    </row>
    <row r="1176" spans="2:33">
      <c r="B1176" t="s">
        <v>30188</v>
      </c>
      <c r="C1176">
        <v>50</v>
      </c>
      <c r="D1176" t="s">
        <v>31593</v>
      </c>
      <c r="E1176">
        <v>2</v>
      </c>
      <c r="F1176">
        <v>0</v>
      </c>
      <c r="G1176">
        <v>1</v>
      </c>
      <c r="H1176">
        <v>0</v>
      </c>
      <c r="I1176">
        <v>0</v>
      </c>
      <c r="K1176">
        <v>-2661</v>
      </c>
      <c r="U1176" t="s">
        <v>31594</v>
      </c>
      <c r="V1176">
        <v>0</v>
      </c>
      <c r="W1176">
        <v>50</v>
      </c>
      <c r="X1176" t="s">
        <v>31595</v>
      </c>
      <c r="Y1176" t="s">
        <v>102</v>
      </c>
      <c r="AE1176" t="s">
        <v>27571</v>
      </c>
      <c r="AF1176">
        <v>1</v>
      </c>
      <c r="AG1176" t="s">
        <v>27501</v>
      </c>
    </row>
    <row r="1177" spans="2:33">
      <c r="B1177" t="s">
        <v>30188</v>
      </c>
      <c r="C1177">
        <v>50</v>
      </c>
      <c r="D1177" t="s">
        <v>31596</v>
      </c>
      <c r="E1177">
        <v>2</v>
      </c>
      <c r="F1177">
        <v>0</v>
      </c>
      <c r="G1177">
        <v>1</v>
      </c>
      <c r="H1177">
        <v>0</v>
      </c>
      <c r="I1177">
        <v>0</v>
      </c>
      <c r="U1177" t="s">
        <v>31597</v>
      </c>
      <c r="V1177">
        <v>0</v>
      </c>
      <c r="W1177">
        <v>50</v>
      </c>
      <c r="X1177" t="s">
        <v>27427</v>
      </c>
      <c r="Y1177" t="s">
        <v>102</v>
      </c>
      <c r="AE1177" t="s">
        <v>27571</v>
      </c>
      <c r="AF1177">
        <v>1</v>
      </c>
      <c r="AG1177" t="s">
        <v>27427</v>
      </c>
    </row>
    <row r="1178" spans="2:33">
      <c r="B1178" t="s">
        <v>30188</v>
      </c>
      <c r="C1178">
        <v>50</v>
      </c>
      <c r="D1178" t="s">
        <v>31598</v>
      </c>
      <c r="E1178">
        <v>2</v>
      </c>
      <c r="F1178">
        <v>0</v>
      </c>
      <c r="G1178">
        <v>0</v>
      </c>
      <c r="H1178">
        <v>1</v>
      </c>
      <c r="I1178">
        <v>0</v>
      </c>
      <c r="K1178" t="s">
        <v>31599</v>
      </c>
      <c r="M1178" t="s">
        <v>27360</v>
      </c>
      <c r="N1178" t="s">
        <v>27361</v>
      </c>
      <c r="O1178">
        <v>662195</v>
      </c>
      <c r="U1178" t="s">
        <v>31600</v>
      </c>
      <c r="V1178">
        <v>0</v>
      </c>
      <c r="W1178">
        <v>50</v>
      </c>
      <c r="X1178" t="s">
        <v>27432</v>
      </c>
      <c r="Y1178" t="s">
        <v>102</v>
      </c>
      <c r="Z1178">
        <v>1</v>
      </c>
      <c r="AE1178" t="s">
        <v>30007</v>
      </c>
      <c r="AF1178">
        <v>1</v>
      </c>
      <c r="AG1178" t="s">
        <v>27432</v>
      </c>
    </row>
    <row r="1179" spans="2:33">
      <c r="B1179" t="s">
        <v>30188</v>
      </c>
      <c r="C1179">
        <v>50</v>
      </c>
      <c r="D1179" t="s">
        <v>31601</v>
      </c>
      <c r="E1179">
        <v>2</v>
      </c>
      <c r="F1179">
        <v>0</v>
      </c>
      <c r="G1179">
        <v>1</v>
      </c>
      <c r="H1179">
        <v>0</v>
      </c>
      <c r="I1179">
        <v>0</v>
      </c>
      <c r="K1179">
        <v>18302138337</v>
      </c>
      <c r="U1179" t="s">
        <v>31602</v>
      </c>
      <c r="V1179">
        <v>0</v>
      </c>
      <c r="W1179">
        <v>50</v>
      </c>
      <c r="X1179" t="s">
        <v>31603</v>
      </c>
      <c r="Y1179" t="s">
        <v>102</v>
      </c>
      <c r="AE1179" t="s">
        <v>31604</v>
      </c>
      <c r="AF1179">
        <v>1</v>
      </c>
      <c r="AG1179" t="s">
        <v>31605</v>
      </c>
    </row>
    <row r="1180" spans="2:33">
      <c r="B1180" t="s">
        <v>30188</v>
      </c>
      <c r="C1180">
        <v>50</v>
      </c>
      <c r="D1180" t="s">
        <v>31606</v>
      </c>
      <c r="E1180">
        <v>2</v>
      </c>
      <c r="F1180">
        <v>0</v>
      </c>
      <c r="G1180">
        <v>0</v>
      </c>
      <c r="H1180">
        <v>0</v>
      </c>
      <c r="I1180">
        <v>1</v>
      </c>
      <c r="K1180">
        <v>-4496</v>
      </c>
      <c r="U1180" t="s">
        <v>31607</v>
      </c>
      <c r="V1180">
        <v>0</v>
      </c>
      <c r="W1180">
        <v>50</v>
      </c>
      <c r="X1180" t="s">
        <v>27427</v>
      </c>
      <c r="Y1180" t="s">
        <v>102</v>
      </c>
      <c r="AE1180" t="s">
        <v>27506</v>
      </c>
      <c r="AF1180">
        <v>1</v>
      </c>
      <c r="AG1180" t="s">
        <v>27427</v>
      </c>
    </row>
    <row r="1181" spans="2:33">
      <c r="B1181" t="s">
        <v>30188</v>
      </c>
      <c r="C1181">
        <v>50</v>
      </c>
      <c r="D1181" t="s">
        <v>31608</v>
      </c>
      <c r="E1181">
        <v>2</v>
      </c>
      <c r="F1181">
        <v>0</v>
      </c>
      <c r="G1181">
        <v>0</v>
      </c>
      <c r="H1181">
        <v>0</v>
      </c>
      <c r="I1181">
        <v>1</v>
      </c>
      <c r="K1181">
        <v>-5112</v>
      </c>
      <c r="U1181" t="s">
        <v>31609</v>
      </c>
      <c r="V1181">
        <v>0</v>
      </c>
      <c r="W1181">
        <v>50</v>
      </c>
      <c r="X1181" t="s">
        <v>28049</v>
      </c>
      <c r="Y1181" t="s">
        <v>102</v>
      </c>
      <c r="AE1181" t="s">
        <v>27506</v>
      </c>
      <c r="AF1181">
        <v>1</v>
      </c>
      <c r="AG1181" t="s">
        <v>27376</v>
      </c>
    </row>
    <row r="1182" spans="2:33">
      <c r="B1182" t="s">
        <v>30188</v>
      </c>
      <c r="C1182">
        <v>50</v>
      </c>
      <c r="D1182" t="s">
        <v>31610</v>
      </c>
      <c r="E1182">
        <v>2</v>
      </c>
      <c r="F1182">
        <v>0</v>
      </c>
      <c r="G1182">
        <v>1</v>
      </c>
      <c r="H1182">
        <v>0</v>
      </c>
      <c r="I1182">
        <v>0</v>
      </c>
      <c r="K1182" t="s">
        <v>31611</v>
      </c>
      <c r="U1182" t="s">
        <v>31612</v>
      </c>
      <c r="V1182">
        <v>0</v>
      </c>
      <c r="W1182">
        <v>50</v>
      </c>
      <c r="X1182" t="s">
        <v>31613</v>
      </c>
      <c r="Y1182" t="s">
        <v>102</v>
      </c>
      <c r="AE1182" t="s">
        <v>28994</v>
      </c>
      <c r="AF1182">
        <v>1</v>
      </c>
      <c r="AG1182" t="s">
        <v>27470</v>
      </c>
    </row>
    <row r="1183" spans="2:33">
      <c r="B1183" t="s">
        <v>30188</v>
      </c>
      <c r="C1183">
        <v>50</v>
      </c>
      <c r="D1183" t="s">
        <v>31614</v>
      </c>
      <c r="E1183">
        <v>4</v>
      </c>
      <c r="F1183">
        <v>0</v>
      </c>
      <c r="G1183">
        <v>0</v>
      </c>
      <c r="H1183">
        <v>0</v>
      </c>
      <c r="I1183">
        <v>1</v>
      </c>
      <c r="K1183" t="s">
        <v>31615</v>
      </c>
      <c r="M1183" t="s">
        <v>27360</v>
      </c>
      <c r="N1183" t="s">
        <v>27383</v>
      </c>
      <c r="O1183">
        <v>654856</v>
      </c>
      <c r="U1183" t="s">
        <v>31616</v>
      </c>
      <c r="V1183">
        <v>0</v>
      </c>
      <c r="W1183">
        <v>25</v>
      </c>
      <c r="X1183" t="s">
        <v>27427</v>
      </c>
      <c r="Y1183" t="s">
        <v>102</v>
      </c>
      <c r="Z1183">
        <v>2</v>
      </c>
      <c r="AE1183" t="s">
        <v>31617</v>
      </c>
      <c r="AF1183">
        <v>1</v>
      </c>
      <c r="AG1183" t="s">
        <v>27427</v>
      </c>
    </row>
    <row r="1184" spans="2:33">
      <c r="B1184" t="s">
        <v>30188</v>
      </c>
      <c r="C1184">
        <v>50</v>
      </c>
      <c r="D1184" t="s">
        <v>31618</v>
      </c>
      <c r="E1184">
        <v>4</v>
      </c>
      <c r="F1184">
        <v>0</v>
      </c>
      <c r="G1184">
        <v>0</v>
      </c>
      <c r="H1184">
        <v>1</v>
      </c>
      <c r="I1184">
        <v>0</v>
      </c>
      <c r="K1184" t="s">
        <v>31619</v>
      </c>
      <c r="U1184" t="s">
        <v>31620</v>
      </c>
      <c r="V1184">
        <v>0</v>
      </c>
      <c r="W1184">
        <v>25</v>
      </c>
      <c r="X1184" t="s">
        <v>27740</v>
      </c>
      <c r="Y1184" t="s">
        <v>102</v>
      </c>
      <c r="AE1184" t="s">
        <v>31621</v>
      </c>
      <c r="AF1184">
        <v>1</v>
      </c>
      <c r="AG1184" t="s">
        <v>27420</v>
      </c>
    </row>
    <row r="1185" spans="2:33">
      <c r="B1185" t="s">
        <v>30188</v>
      </c>
      <c r="C1185">
        <v>50</v>
      </c>
      <c r="D1185" t="s">
        <v>31622</v>
      </c>
      <c r="E1185">
        <v>3</v>
      </c>
      <c r="F1185">
        <v>0</v>
      </c>
      <c r="G1185">
        <v>0</v>
      </c>
      <c r="H1185">
        <v>0</v>
      </c>
      <c r="I1185">
        <v>1</v>
      </c>
      <c r="K1185">
        <v>-5386</v>
      </c>
      <c r="M1185" t="s">
        <v>27360</v>
      </c>
      <c r="N1185" t="s">
        <v>27383</v>
      </c>
      <c r="O1185">
        <v>630105</v>
      </c>
      <c r="U1185" t="s">
        <v>31623</v>
      </c>
      <c r="V1185">
        <v>0</v>
      </c>
      <c r="W1185">
        <v>33.299999999999997</v>
      </c>
      <c r="X1185" t="s">
        <v>31624</v>
      </c>
      <c r="Y1185" t="s">
        <v>102</v>
      </c>
      <c r="Z1185">
        <v>1</v>
      </c>
      <c r="AE1185" t="s">
        <v>29045</v>
      </c>
      <c r="AF1185">
        <v>1</v>
      </c>
      <c r="AG1185" t="s">
        <v>29834</v>
      </c>
    </row>
    <row r="1186" spans="2:33">
      <c r="B1186" t="s">
        <v>30188</v>
      </c>
      <c r="C1186">
        <v>50</v>
      </c>
      <c r="D1186" t="s">
        <v>31625</v>
      </c>
      <c r="E1186">
        <v>3</v>
      </c>
      <c r="F1186">
        <v>0</v>
      </c>
      <c r="G1186">
        <v>0</v>
      </c>
      <c r="H1186">
        <v>0</v>
      </c>
      <c r="I1186">
        <v>1</v>
      </c>
      <c r="K1186">
        <v>-7260</v>
      </c>
      <c r="U1186" t="s">
        <v>31626</v>
      </c>
      <c r="V1186">
        <v>0</v>
      </c>
      <c r="W1186">
        <v>33.299999999999997</v>
      </c>
      <c r="X1186" t="s">
        <v>31627</v>
      </c>
      <c r="Y1186" t="s">
        <v>102</v>
      </c>
      <c r="AE1186" t="s">
        <v>31298</v>
      </c>
      <c r="AF1186">
        <v>1</v>
      </c>
      <c r="AG1186" t="s">
        <v>28415</v>
      </c>
    </row>
    <row r="1187" spans="2:33">
      <c r="B1187" t="s">
        <v>30188</v>
      </c>
      <c r="C1187">
        <v>50</v>
      </c>
      <c r="D1187" t="s">
        <v>31628</v>
      </c>
      <c r="E1187">
        <v>3</v>
      </c>
      <c r="F1187">
        <v>0</v>
      </c>
      <c r="G1187">
        <v>0</v>
      </c>
      <c r="H1187">
        <v>0</v>
      </c>
      <c r="I1187">
        <v>1</v>
      </c>
      <c r="K1187">
        <v>-9448</v>
      </c>
      <c r="U1187" t="s">
        <v>31629</v>
      </c>
      <c r="V1187">
        <v>0</v>
      </c>
      <c r="W1187">
        <v>33.299999999999997</v>
      </c>
      <c r="X1187" t="s">
        <v>31630</v>
      </c>
      <c r="Y1187" t="s">
        <v>102</v>
      </c>
      <c r="AE1187" t="s">
        <v>29045</v>
      </c>
      <c r="AF1187">
        <v>1</v>
      </c>
      <c r="AG1187" t="s">
        <v>27751</v>
      </c>
    </row>
    <row r="1188" spans="2:33">
      <c r="B1188" t="s">
        <v>30188</v>
      </c>
      <c r="C1188">
        <v>50</v>
      </c>
      <c r="D1188" t="s">
        <v>31631</v>
      </c>
      <c r="E1188">
        <v>3</v>
      </c>
      <c r="F1188">
        <v>0</v>
      </c>
      <c r="G1188">
        <v>0</v>
      </c>
      <c r="H1188">
        <v>0</v>
      </c>
      <c r="I1188">
        <v>1</v>
      </c>
      <c r="K1188">
        <v>-3825</v>
      </c>
      <c r="U1188" t="s">
        <v>31632</v>
      </c>
      <c r="V1188">
        <v>0</v>
      </c>
      <c r="W1188">
        <v>33.299999999999997</v>
      </c>
      <c r="X1188" t="s">
        <v>31633</v>
      </c>
      <c r="Y1188" t="s">
        <v>102</v>
      </c>
      <c r="AE1188" t="s">
        <v>31634</v>
      </c>
      <c r="AF1188">
        <v>1</v>
      </c>
      <c r="AG1188" t="s">
        <v>27438</v>
      </c>
    </row>
    <row r="1189" spans="2:33">
      <c r="B1189" t="s">
        <v>30188</v>
      </c>
      <c r="C1189">
        <v>50</v>
      </c>
      <c r="D1189" t="s">
        <v>31635</v>
      </c>
      <c r="E1189">
        <v>2</v>
      </c>
      <c r="F1189">
        <v>0</v>
      </c>
      <c r="G1189">
        <v>0</v>
      </c>
      <c r="H1189">
        <v>1</v>
      </c>
      <c r="I1189">
        <v>0</v>
      </c>
      <c r="K1189">
        <v>-10371</v>
      </c>
      <c r="L1189" t="s">
        <v>31636</v>
      </c>
      <c r="M1189" t="s">
        <v>27360</v>
      </c>
      <c r="N1189" t="s">
        <v>27361</v>
      </c>
      <c r="O1189">
        <v>513078</v>
      </c>
      <c r="U1189" t="s">
        <v>31637</v>
      </c>
      <c r="V1189">
        <v>0</v>
      </c>
      <c r="W1189">
        <v>50</v>
      </c>
      <c r="X1189" t="s">
        <v>27427</v>
      </c>
      <c r="Y1189" t="s">
        <v>102</v>
      </c>
      <c r="AE1189" t="s">
        <v>30238</v>
      </c>
      <c r="AF1189">
        <v>1</v>
      </c>
      <c r="AG1189" t="s">
        <v>27427</v>
      </c>
    </row>
    <row r="1190" spans="2:33">
      <c r="B1190" t="s">
        <v>30188</v>
      </c>
      <c r="C1190">
        <v>50</v>
      </c>
      <c r="D1190" t="s">
        <v>31638</v>
      </c>
      <c r="E1190">
        <v>2</v>
      </c>
      <c r="F1190">
        <v>0</v>
      </c>
      <c r="G1190">
        <v>1</v>
      </c>
      <c r="H1190">
        <v>0</v>
      </c>
      <c r="I1190">
        <v>0</v>
      </c>
      <c r="K1190" t="s">
        <v>31639</v>
      </c>
      <c r="U1190" t="s">
        <v>31640</v>
      </c>
      <c r="V1190">
        <v>0</v>
      </c>
      <c r="W1190">
        <v>50</v>
      </c>
      <c r="X1190" t="s">
        <v>31641</v>
      </c>
      <c r="Y1190" t="s">
        <v>102</v>
      </c>
      <c r="AE1190" t="s">
        <v>28994</v>
      </c>
      <c r="AF1190">
        <v>1</v>
      </c>
      <c r="AG1190" t="s">
        <v>27751</v>
      </c>
    </row>
    <row r="1191" spans="2:33">
      <c r="B1191" t="s">
        <v>30188</v>
      </c>
      <c r="C1191">
        <v>50</v>
      </c>
      <c r="D1191" t="s">
        <v>31642</v>
      </c>
      <c r="E1191">
        <v>2</v>
      </c>
      <c r="F1191">
        <v>0</v>
      </c>
      <c r="G1191">
        <v>1</v>
      </c>
      <c r="H1191">
        <v>0</v>
      </c>
      <c r="I1191">
        <v>0</v>
      </c>
      <c r="K1191">
        <v>-7743</v>
      </c>
      <c r="U1191" t="s">
        <v>31643</v>
      </c>
      <c r="V1191">
        <v>0</v>
      </c>
      <c r="W1191">
        <v>50</v>
      </c>
      <c r="X1191" t="s">
        <v>31644</v>
      </c>
      <c r="Y1191" t="s">
        <v>102</v>
      </c>
      <c r="AE1191" t="s">
        <v>28994</v>
      </c>
      <c r="AF1191">
        <v>1</v>
      </c>
      <c r="AG1191" t="s">
        <v>28904</v>
      </c>
    </row>
    <row r="1192" spans="2:33">
      <c r="B1192" t="s">
        <v>30188</v>
      </c>
      <c r="C1192">
        <v>50</v>
      </c>
      <c r="D1192" t="s">
        <v>31645</v>
      </c>
      <c r="E1192">
        <v>2</v>
      </c>
      <c r="F1192">
        <v>0</v>
      </c>
      <c r="G1192">
        <v>0</v>
      </c>
      <c r="H1192">
        <v>1</v>
      </c>
      <c r="I1192">
        <v>0</v>
      </c>
      <c r="K1192" t="s">
        <v>31646</v>
      </c>
      <c r="U1192" t="s">
        <v>31647</v>
      </c>
      <c r="V1192">
        <v>0</v>
      </c>
      <c r="W1192">
        <v>50</v>
      </c>
      <c r="X1192" t="s">
        <v>27376</v>
      </c>
      <c r="Y1192" t="s">
        <v>102</v>
      </c>
      <c r="AE1192" t="s">
        <v>30007</v>
      </c>
      <c r="AF1192">
        <v>1</v>
      </c>
      <c r="AG1192" t="s">
        <v>27376</v>
      </c>
    </row>
    <row r="1193" spans="2:33">
      <c r="B1193" t="s">
        <v>30188</v>
      </c>
      <c r="C1193">
        <v>50</v>
      </c>
      <c r="D1193" t="s">
        <v>31648</v>
      </c>
      <c r="E1193">
        <v>2</v>
      </c>
      <c r="F1193">
        <v>0</v>
      </c>
      <c r="G1193">
        <v>1</v>
      </c>
      <c r="H1193">
        <v>0</v>
      </c>
      <c r="I1193">
        <v>0</v>
      </c>
      <c r="K1193" t="s">
        <v>31649</v>
      </c>
      <c r="U1193" t="s">
        <v>31650</v>
      </c>
      <c r="V1193">
        <v>0</v>
      </c>
      <c r="W1193">
        <v>50</v>
      </c>
      <c r="X1193" t="s">
        <v>27519</v>
      </c>
      <c r="Y1193" t="s">
        <v>102</v>
      </c>
      <c r="AE1193" t="s">
        <v>28994</v>
      </c>
      <c r="AF1193">
        <v>1</v>
      </c>
      <c r="AG1193" t="s">
        <v>27519</v>
      </c>
    </row>
    <row r="1194" spans="2:33">
      <c r="B1194" t="s">
        <v>30188</v>
      </c>
      <c r="C1194">
        <v>50</v>
      </c>
      <c r="D1194" t="s">
        <v>31651</v>
      </c>
      <c r="E1194">
        <v>2</v>
      </c>
      <c r="F1194">
        <v>0</v>
      </c>
      <c r="G1194">
        <v>0</v>
      </c>
      <c r="H1194">
        <v>0</v>
      </c>
      <c r="I1194">
        <v>1</v>
      </c>
      <c r="K1194">
        <v>17168326666</v>
      </c>
      <c r="U1194" t="s">
        <v>31652</v>
      </c>
      <c r="V1194">
        <v>0</v>
      </c>
      <c r="W1194">
        <v>50</v>
      </c>
      <c r="X1194" t="s">
        <v>31653</v>
      </c>
      <c r="Y1194" t="s">
        <v>102</v>
      </c>
      <c r="AE1194" t="s">
        <v>31654</v>
      </c>
      <c r="AF1194">
        <v>1</v>
      </c>
      <c r="AG1194" t="s">
        <v>27751</v>
      </c>
    </row>
    <row r="1195" spans="2:33">
      <c r="B1195" t="s">
        <v>30188</v>
      </c>
      <c r="C1195">
        <v>50</v>
      </c>
      <c r="D1195" t="s">
        <v>31655</v>
      </c>
      <c r="E1195">
        <v>2</v>
      </c>
      <c r="F1195">
        <v>0</v>
      </c>
      <c r="G1195">
        <v>0</v>
      </c>
      <c r="H1195">
        <v>0</v>
      </c>
      <c r="I1195">
        <v>1</v>
      </c>
      <c r="K1195" t="s">
        <v>31656</v>
      </c>
      <c r="U1195" t="s">
        <v>31657</v>
      </c>
      <c r="V1195">
        <v>0</v>
      </c>
      <c r="W1195">
        <v>50</v>
      </c>
      <c r="X1195" t="s">
        <v>27773</v>
      </c>
      <c r="Y1195" t="s">
        <v>102</v>
      </c>
      <c r="AE1195" t="s">
        <v>27506</v>
      </c>
      <c r="AF1195">
        <v>1</v>
      </c>
      <c r="AG1195" t="s">
        <v>27459</v>
      </c>
    </row>
    <row r="1196" spans="2:33">
      <c r="B1196" t="s">
        <v>30188</v>
      </c>
      <c r="C1196">
        <v>50</v>
      </c>
      <c r="D1196" t="s">
        <v>31658</v>
      </c>
      <c r="E1196">
        <v>2</v>
      </c>
      <c r="F1196">
        <v>0</v>
      </c>
      <c r="G1196">
        <v>1</v>
      </c>
      <c r="H1196">
        <v>0</v>
      </c>
      <c r="I1196">
        <v>0</v>
      </c>
      <c r="K1196">
        <v>-4228</v>
      </c>
      <c r="M1196" t="s">
        <v>27360</v>
      </c>
      <c r="N1196" t="s">
        <v>27361</v>
      </c>
      <c r="O1196">
        <v>558954</v>
      </c>
      <c r="U1196" t="s">
        <v>31659</v>
      </c>
      <c r="V1196">
        <v>0</v>
      </c>
      <c r="W1196">
        <v>50</v>
      </c>
      <c r="X1196" t="s">
        <v>31660</v>
      </c>
      <c r="Y1196" t="s">
        <v>102</v>
      </c>
      <c r="Z1196">
        <v>1</v>
      </c>
      <c r="AE1196" t="s">
        <v>28994</v>
      </c>
      <c r="AF1196">
        <v>1</v>
      </c>
      <c r="AG1196" t="s">
        <v>31661</v>
      </c>
    </row>
    <row r="1197" spans="2:33">
      <c r="B1197" t="s">
        <v>30188</v>
      </c>
      <c r="C1197">
        <v>50</v>
      </c>
      <c r="D1197" t="s">
        <v>31662</v>
      </c>
      <c r="E1197">
        <v>4</v>
      </c>
      <c r="F1197">
        <v>0</v>
      </c>
      <c r="G1197">
        <v>0</v>
      </c>
      <c r="H1197">
        <v>0</v>
      </c>
      <c r="I1197">
        <v>1</v>
      </c>
      <c r="K1197">
        <v>12034387676</v>
      </c>
      <c r="M1197" t="s">
        <v>27360</v>
      </c>
      <c r="N1197" t="s">
        <v>31663</v>
      </c>
      <c r="O1197">
        <v>671457</v>
      </c>
      <c r="U1197" t="s">
        <v>31664</v>
      </c>
      <c r="V1197">
        <v>0</v>
      </c>
      <c r="W1197">
        <v>25</v>
      </c>
      <c r="X1197" t="s">
        <v>31665</v>
      </c>
      <c r="Y1197" t="s">
        <v>102</v>
      </c>
      <c r="Z1197">
        <v>1</v>
      </c>
      <c r="AE1197" t="s">
        <v>31666</v>
      </c>
      <c r="AF1197">
        <v>1</v>
      </c>
      <c r="AG1197" t="s">
        <v>27534</v>
      </c>
    </row>
    <row r="1198" spans="2:33">
      <c r="B1198" t="s">
        <v>30188</v>
      </c>
      <c r="C1198">
        <v>50</v>
      </c>
      <c r="D1198" t="s">
        <v>31667</v>
      </c>
      <c r="E1198">
        <v>4</v>
      </c>
      <c r="F1198">
        <v>0</v>
      </c>
      <c r="G1198">
        <v>1</v>
      </c>
      <c r="H1198">
        <v>0</v>
      </c>
      <c r="I1198">
        <v>0</v>
      </c>
      <c r="K1198">
        <v>-2600</v>
      </c>
      <c r="U1198" t="s">
        <v>31668</v>
      </c>
      <c r="V1198">
        <v>0</v>
      </c>
      <c r="W1198">
        <v>25</v>
      </c>
      <c r="X1198" t="s">
        <v>27459</v>
      </c>
      <c r="Y1198" t="s">
        <v>102</v>
      </c>
      <c r="AE1198" t="s">
        <v>31669</v>
      </c>
      <c r="AF1198">
        <v>1</v>
      </c>
      <c r="AG1198" t="s">
        <v>27459</v>
      </c>
    </row>
    <row r="1199" spans="2:33">
      <c r="B1199" t="s">
        <v>30188</v>
      </c>
      <c r="C1199">
        <v>50</v>
      </c>
      <c r="D1199" t="s">
        <v>31670</v>
      </c>
      <c r="E1199">
        <v>4</v>
      </c>
      <c r="F1199">
        <v>0</v>
      </c>
      <c r="G1199">
        <v>1</v>
      </c>
      <c r="H1199">
        <v>0</v>
      </c>
      <c r="I1199">
        <v>0</v>
      </c>
      <c r="K1199">
        <v>5105244700</v>
      </c>
      <c r="U1199" t="s">
        <v>31671</v>
      </c>
      <c r="V1199">
        <v>0</v>
      </c>
      <c r="W1199">
        <v>25</v>
      </c>
      <c r="X1199" t="s">
        <v>27790</v>
      </c>
      <c r="Y1199" t="s">
        <v>102</v>
      </c>
      <c r="AE1199" t="s">
        <v>31151</v>
      </c>
      <c r="AF1199">
        <v>1</v>
      </c>
      <c r="AG1199" t="s">
        <v>27438</v>
      </c>
    </row>
    <row r="1200" spans="2:33">
      <c r="B1200" t="s">
        <v>30188</v>
      </c>
      <c r="C1200">
        <v>50</v>
      </c>
      <c r="D1200" t="s">
        <v>31672</v>
      </c>
      <c r="E1200">
        <v>2</v>
      </c>
      <c r="F1200">
        <v>0</v>
      </c>
      <c r="G1200">
        <v>1</v>
      </c>
      <c r="H1200">
        <v>0</v>
      </c>
      <c r="I1200">
        <v>0</v>
      </c>
      <c r="K1200">
        <v>-10290</v>
      </c>
      <c r="M1200" t="s">
        <v>27360</v>
      </c>
      <c r="N1200" t="s">
        <v>27383</v>
      </c>
      <c r="O1200">
        <v>420682</v>
      </c>
      <c r="U1200" t="s">
        <v>31673</v>
      </c>
      <c r="V1200">
        <v>0</v>
      </c>
      <c r="W1200">
        <v>50</v>
      </c>
      <c r="X1200" t="s">
        <v>27824</v>
      </c>
      <c r="Y1200" t="s">
        <v>102</v>
      </c>
      <c r="Z1200">
        <v>1</v>
      </c>
      <c r="AE1200" t="s">
        <v>28994</v>
      </c>
      <c r="AF1200">
        <v>1</v>
      </c>
      <c r="AG1200" t="s">
        <v>27824</v>
      </c>
    </row>
    <row r="1201" spans="2:33">
      <c r="B1201" t="s">
        <v>30188</v>
      </c>
      <c r="C1201">
        <v>50</v>
      </c>
      <c r="D1201" t="s">
        <v>31674</v>
      </c>
      <c r="E1201">
        <v>2</v>
      </c>
      <c r="F1201">
        <v>0</v>
      </c>
      <c r="G1201">
        <v>0</v>
      </c>
      <c r="H1201">
        <v>1</v>
      </c>
      <c r="I1201">
        <v>0</v>
      </c>
      <c r="K1201" t="s">
        <v>31675</v>
      </c>
      <c r="U1201" t="s">
        <v>31676</v>
      </c>
      <c r="V1201">
        <v>0</v>
      </c>
      <c r="W1201">
        <v>50</v>
      </c>
      <c r="X1201" t="s">
        <v>28419</v>
      </c>
      <c r="Y1201" t="s">
        <v>102</v>
      </c>
      <c r="AE1201" t="s">
        <v>28212</v>
      </c>
      <c r="AF1201">
        <v>1</v>
      </c>
      <c r="AG1201" t="s">
        <v>28419</v>
      </c>
    </row>
    <row r="1202" spans="2:33">
      <c r="B1202" t="s">
        <v>30188</v>
      </c>
      <c r="C1202">
        <v>50</v>
      </c>
      <c r="D1202" t="s">
        <v>31677</v>
      </c>
      <c r="E1202">
        <v>2</v>
      </c>
      <c r="F1202">
        <v>0</v>
      </c>
      <c r="G1202">
        <v>1</v>
      </c>
      <c r="H1202">
        <v>0</v>
      </c>
      <c r="I1202">
        <v>0</v>
      </c>
      <c r="U1202" t="s">
        <v>31678</v>
      </c>
      <c r="V1202">
        <v>0</v>
      </c>
      <c r="W1202">
        <v>50</v>
      </c>
      <c r="X1202" t="s">
        <v>31679</v>
      </c>
      <c r="Y1202" t="s">
        <v>102</v>
      </c>
      <c r="AE1202" t="s">
        <v>28994</v>
      </c>
      <c r="AF1202">
        <v>1</v>
      </c>
      <c r="AG1202" t="s">
        <v>27519</v>
      </c>
    </row>
    <row r="1203" spans="2:33">
      <c r="B1203" t="s">
        <v>30188</v>
      </c>
      <c r="C1203">
        <v>50</v>
      </c>
      <c r="D1203" t="s">
        <v>31680</v>
      </c>
      <c r="E1203">
        <v>2</v>
      </c>
      <c r="F1203">
        <v>0</v>
      </c>
      <c r="G1203">
        <v>0</v>
      </c>
      <c r="H1203">
        <v>1</v>
      </c>
      <c r="I1203">
        <v>0</v>
      </c>
      <c r="K1203">
        <v>-1035</v>
      </c>
      <c r="U1203" t="s">
        <v>31681</v>
      </c>
      <c r="V1203">
        <v>0</v>
      </c>
      <c r="W1203">
        <v>50</v>
      </c>
      <c r="X1203" t="s">
        <v>27376</v>
      </c>
      <c r="Y1203" t="s">
        <v>102</v>
      </c>
      <c r="AE1203" t="s">
        <v>31682</v>
      </c>
      <c r="AF1203">
        <v>1</v>
      </c>
      <c r="AG1203" t="s">
        <v>27376</v>
      </c>
    </row>
    <row r="1204" spans="2:33">
      <c r="B1204" t="s">
        <v>30188</v>
      </c>
      <c r="C1204">
        <v>50</v>
      </c>
      <c r="D1204" t="s">
        <v>31683</v>
      </c>
      <c r="E1204">
        <v>2</v>
      </c>
      <c r="F1204">
        <v>0</v>
      </c>
      <c r="G1204">
        <v>1</v>
      </c>
      <c r="H1204">
        <v>0</v>
      </c>
      <c r="I1204">
        <v>0</v>
      </c>
      <c r="K1204" t="s">
        <v>31684</v>
      </c>
      <c r="U1204" t="s">
        <v>31685</v>
      </c>
      <c r="V1204">
        <v>0</v>
      </c>
      <c r="W1204">
        <v>50</v>
      </c>
      <c r="X1204" t="s">
        <v>27376</v>
      </c>
      <c r="Y1204" t="s">
        <v>102</v>
      </c>
      <c r="AE1204" t="s">
        <v>31384</v>
      </c>
      <c r="AF1204">
        <v>1</v>
      </c>
      <c r="AG1204" t="s">
        <v>27376</v>
      </c>
    </row>
    <row r="1205" spans="2:33">
      <c r="B1205" t="s">
        <v>30188</v>
      </c>
      <c r="C1205">
        <v>50</v>
      </c>
      <c r="D1205" t="s">
        <v>31686</v>
      </c>
      <c r="E1205">
        <v>3</v>
      </c>
      <c r="F1205">
        <v>0</v>
      </c>
      <c r="G1205">
        <v>1</v>
      </c>
      <c r="H1205">
        <v>0</v>
      </c>
      <c r="I1205">
        <v>0</v>
      </c>
      <c r="U1205" t="s">
        <v>31687</v>
      </c>
      <c r="V1205">
        <v>0</v>
      </c>
      <c r="W1205">
        <v>33.299999999999997</v>
      </c>
      <c r="X1205" t="s">
        <v>28038</v>
      </c>
      <c r="Y1205" t="s">
        <v>102</v>
      </c>
      <c r="AE1205" t="s">
        <v>28994</v>
      </c>
      <c r="AF1205">
        <v>1</v>
      </c>
      <c r="AG1205" t="s">
        <v>27413</v>
      </c>
    </row>
    <row r="1206" spans="2:33">
      <c r="B1206" t="s">
        <v>30188</v>
      </c>
      <c r="C1206">
        <v>50</v>
      </c>
      <c r="D1206" t="s">
        <v>31688</v>
      </c>
      <c r="E1206">
        <v>3</v>
      </c>
      <c r="F1206">
        <v>0</v>
      </c>
      <c r="G1206">
        <v>0</v>
      </c>
      <c r="H1206">
        <v>1</v>
      </c>
      <c r="I1206">
        <v>0</v>
      </c>
      <c r="K1206" t="s">
        <v>31689</v>
      </c>
      <c r="U1206" t="s">
        <v>31690</v>
      </c>
      <c r="V1206">
        <v>0</v>
      </c>
      <c r="W1206">
        <v>33.299999999999997</v>
      </c>
      <c r="X1206" t="s">
        <v>31691</v>
      </c>
      <c r="Y1206" t="s">
        <v>102</v>
      </c>
      <c r="AE1206" t="s">
        <v>31692</v>
      </c>
      <c r="AF1206">
        <v>1</v>
      </c>
      <c r="AG1206" t="s">
        <v>27660</v>
      </c>
    </row>
    <row r="1207" spans="2:33">
      <c r="B1207" t="s">
        <v>30188</v>
      </c>
      <c r="C1207">
        <v>50</v>
      </c>
      <c r="D1207" t="s">
        <v>31693</v>
      </c>
      <c r="E1207">
        <v>3</v>
      </c>
      <c r="F1207">
        <v>0</v>
      </c>
      <c r="G1207">
        <v>0</v>
      </c>
      <c r="H1207">
        <v>0</v>
      </c>
      <c r="I1207">
        <v>1</v>
      </c>
      <c r="K1207" t="s">
        <v>31694</v>
      </c>
      <c r="U1207" t="s">
        <v>31695</v>
      </c>
      <c r="V1207">
        <v>0</v>
      </c>
      <c r="W1207">
        <v>33.299999999999997</v>
      </c>
      <c r="X1207" t="s">
        <v>31696</v>
      </c>
      <c r="Y1207" t="s">
        <v>102</v>
      </c>
      <c r="AE1207" t="s">
        <v>31697</v>
      </c>
      <c r="AF1207">
        <v>1</v>
      </c>
      <c r="AG1207" t="s">
        <v>27501</v>
      </c>
    </row>
    <row r="1208" spans="2:33">
      <c r="B1208" t="s">
        <v>30188</v>
      </c>
      <c r="C1208">
        <v>50</v>
      </c>
      <c r="D1208" t="s">
        <v>31698</v>
      </c>
      <c r="E1208">
        <v>2</v>
      </c>
      <c r="F1208">
        <v>0</v>
      </c>
      <c r="G1208">
        <v>0</v>
      </c>
      <c r="H1208">
        <v>1</v>
      </c>
      <c r="I1208">
        <v>0</v>
      </c>
      <c r="K1208" t="s">
        <v>31699</v>
      </c>
      <c r="U1208" t="s">
        <v>31700</v>
      </c>
      <c r="V1208">
        <v>0</v>
      </c>
      <c r="W1208">
        <v>50</v>
      </c>
      <c r="X1208" t="s">
        <v>31701</v>
      </c>
      <c r="Y1208" t="s">
        <v>102</v>
      </c>
      <c r="AE1208" t="s">
        <v>30007</v>
      </c>
      <c r="AF1208">
        <v>1</v>
      </c>
      <c r="AG1208" t="s">
        <v>31701</v>
      </c>
    </row>
    <row r="1209" spans="2:33">
      <c r="B1209" t="s">
        <v>30188</v>
      </c>
      <c r="C1209">
        <v>50</v>
      </c>
      <c r="D1209" t="s">
        <v>31702</v>
      </c>
      <c r="E1209">
        <v>2</v>
      </c>
      <c r="F1209">
        <v>0</v>
      </c>
      <c r="G1209">
        <v>1</v>
      </c>
      <c r="H1209">
        <v>0</v>
      </c>
      <c r="I1209">
        <v>0</v>
      </c>
      <c r="K1209" t="s">
        <v>31703</v>
      </c>
      <c r="U1209" t="s">
        <v>31704</v>
      </c>
      <c r="V1209">
        <v>0</v>
      </c>
      <c r="W1209">
        <v>50</v>
      </c>
      <c r="X1209" t="s">
        <v>27505</v>
      </c>
      <c r="Y1209" t="s">
        <v>102</v>
      </c>
      <c r="AE1209" t="s">
        <v>31523</v>
      </c>
      <c r="AF1209">
        <v>1</v>
      </c>
      <c r="AG1209" t="s">
        <v>27376</v>
      </c>
    </row>
    <row r="1210" spans="2:33">
      <c r="B1210" t="s">
        <v>30188</v>
      </c>
      <c r="C1210">
        <v>50</v>
      </c>
      <c r="D1210" t="s">
        <v>31705</v>
      </c>
      <c r="E1210">
        <v>2</v>
      </c>
      <c r="F1210">
        <v>0</v>
      </c>
      <c r="G1210">
        <v>0</v>
      </c>
      <c r="H1210">
        <v>0</v>
      </c>
      <c r="I1210">
        <v>1</v>
      </c>
      <c r="K1210">
        <v>-5232</v>
      </c>
      <c r="U1210" t="s">
        <v>31706</v>
      </c>
      <c r="V1210">
        <v>0</v>
      </c>
      <c r="W1210">
        <v>50</v>
      </c>
      <c r="X1210" t="s">
        <v>31707</v>
      </c>
      <c r="Y1210" t="s">
        <v>102</v>
      </c>
      <c r="AE1210" t="s">
        <v>31708</v>
      </c>
      <c r="AF1210">
        <v>1</v>
      </c>
      <c r="AG1210" t="s">
        <v>31709</v>
      </c>
    </row>
    <row r="1211" spans="2:33">
      <c r="B1211" t="s">
        <v>30188</v>
      </c>
      <c r="C1211">
        <v>50</v>
      </c>
      <c r="D1211" t="s">
        <v>31710</v>
      </c>
      <c r="E1211">
        <v>2</v>
      </c>
      <c r="F1211">
        <v>0</v>
      </c>
      <c r="G1211">
        <v>1</v>
      </c>
      <c r="H1211">
        <v>0</v>
      </c>
      <c r="I1211">
        <v>0</v>
      </c>
      <c r="K1211">
        <v>-8369</v>
      </c>
      <c r="M1211" t="s">
        <v>27360</v>
      </c>
      <c r="N1211" t="s">
        <v>27361</v>
      </c>
      <c r="O1211">
        <v>674302</v>
      </c>
      <c r="U1211" t="s">
        <v>31711</v>
      </c>
      <c r="V1211">
        <v>0</v>
      </c>
      <c r="W1211">
        <v>50</v>
      </c>
      <c r="X1211" t="s">
        <v>29270</v>
      </c>
      <c r="Y1211" t="s">
        <v>102</v>
      </c>
      <c r="Z1211">
        <v>1</v>
      </c>
      <c r="AE1211" t="s">
        <v>30988</v>
      </c>
      <c r="AF1211">
        <v>1</v>
      </c>
      <c r="AG1211" t="s">
        <v>27534</v>
      </c>
    </row>
    <row r="1212" spans="2:33">
      <c r="B1212" t="s">
        <v>30188</v>
      </c>
      <c r="C1212">
        <v>50</v>
      </c>
      <c r="D1212" t="s">
        <v>31712</v>
      </c>
      <c r="E1212">
        <v>2</v>
      </c>
      <c r="F1212">
        <v>0</v>
      </c>
      <c r="G1212">
        <v>0</v>
      </c>
      <c r="H1212">
        <v>0</v>
      </c>
      <c r="I1212">
        <v>1</v>
      </c>
      <c r="K1212" t="s">
        <v>31713</v>
      </c>
      <c r="U1212" t="s">
        <v>31714</v>
      </c>
      <c r="V1212">
        <v>0</v>
      </c>
      <c r="W1212">
        <v>50</v>
      </c>
      <c r="X1212" t="s">
        <v>27519</v>
      </c>
      <c r="Y1212" t="s">
        <v>102</v>
      </c>
      <c r="AE1212" t="s">
        <v>29045</v>
      </c>
      <c r="AF1212">
        <v>1</v>
      </c>
      <c r="AG1212" t="s">
        <v>27519</v>
      </c>
    </row>
    <row r="1213" spans="2:33">
      <c r="B1213" t="s">
        <v>30188</v>
      </c>
      <c r="C1213">
        <v>50</v>
      </c>
      <c r="D1213" t="s">
        <v>31715</v>
      </c>
      <c r="E1213">
        <v>2</v>
      </c>
      <c r="F1213">
        <v>0</v>
      </c>
      <c r="G1213">
        <v>0</v>
      </c>
      <c r="H1213">
        <v>0</v>
      </c>
      <c r="I1213">
        <v>1</v>
      </c>
      <c r="K1213">
        <v>17168863572</v>
      </c>
      <c r="U1213" t="s">
        <v>31716</v>
      </c>
      <c r="V1213">
        <v>0</v>
      </c>
      <c r="W1213">
        <v>50</v>
      </c>
      <c r="X1213" t="s">
        <v>27519</v>
      </c>
      <c r="Y1213" t="s">
        <v>102</v>
      </c>
      <c r="AE1213" t="s">
        <v>30041</v>
      </c>
      <c r="AF1213">
        <v>1</v>
      </c>
      <c r="AG1213" t="s">
        <v>27519</v>
      </c>
    </row>
    <row r="1214" spans="2:33">
      <c r="B1214" t="s">
        <v>30188</v>
      </c>
      <c r="C1214">
        <v>50</v>
      </c>
      <c r="D1214" t="s">
        <v>31717</v>
      </c>
      <c r="E1214">
        <v>2</v>
      </c>
      <c r="F1214">
        <v>0</v>
      </c>
      <c r="G1214">
        <v>0</v>
      </c>
      <c r="H1214">
        <v>0</v>
      </c>
      <c r="I1214">
        <v>1</v>
      </c>
      <c r="K1214">
        <v>-662</v>
      </c>
      <c r="U1214" t="s">
        <v>31718</v>
      </c>
      <c r="V1214">
        <v>0</v>
      </c>
      <c r="W1214">
        <v>50</v>
      </c>
      <c r="X1214" t="s">
        <v>27388</v>
      </c>
      <c r="Y1214" t="s">
        <v>102</v>
      </c>
      <c r="AE1214" t="s">
        <v>27506</v>
      </c>
      <c r="AF1214">
        <v>1</v>
      </c>
      <c r="AG1214" t="s">
        <v>27388</v>
      </c>
    </row>
    <row r="1215" spans="2:33">
      <c r="B1215" t="s">
        <v>30188</v>
      </c>
      <c r="C1215">
        <v>50</v>
      </c>
      <c r="D1215" t="s">
        <v>31719</v>
      </c>
      <c r="E1215">
        <v>2</v>
      </c>
      <c r="F1215">
        <v>0</v>
      </c>
      <c r="G1215">
        <v>0</v>
      </c>
      <c r="H1215">
        <v>0</v>
      </c>
      <c r="I1215">
        <v>1</v>
      </c>
      <c r="K1215">
        <v>-952</v>
      </c>
      <c r="U1215" t="s">
        <v>31720</v>
      </c>
      <c r="V1215">
        <v>0</v>
      </c>
      <c r="W1215">
        <v>50</v>
      </c>
      <c r="X1215" t="s">
        <v>28904</v>
      </c>
      <c r="Y1215" t="s">
        <v>102</v>
      </c>
      <c r="AE1215" t="s">
        <v>27506</v>
      </c>
      <c r="AF1215">
        <v>1</v>
      </c>
      <c r="AG1215" t="s">
        <v>28904</v>
      </c>
    </row>
    <row r="1216" spans="2:33">
      <c r="B1216" t="s">
        <v>30188</v>
      </c>
      <c r="C1216">
        <v>50</v>
      </c>
      <c r="D1216" t="s">
        <v>31721</v>
      </c>
      <c r="E1216">
        <v>3</v>
      </c>
      <c r="F1216">
        <v>0</v>
      </c>
      <c r="G1216">
        <v>0</v>
      </c>
      <c r="H1216">
        <v>0</v>
      </c>
      <c r="I1216">
        <v>1</v>
      </c>
      <c r="K1216">
        <v>-9899</v>
      </c>
      <c r="U1216" t="s">
        <v>31722</v>
      </c>
      <c r="V1216">
        <v>0</v>
      </c>
      <c r="W1216">
        <v>33.299999999999997</v>
      </c>
      <c r="X1216" t="s">
        <v>27519</v>
      </c>
      <c r="Y1216" t="s">
        <v>102</v>
      </c>
      <c r="AE1216" t="s">
        <v>29045</v>
      </c>
      <c r="AF1216">
        <v>1</v>
      </c>
      <c r="AG1216" t="s">
        <v>27519</v>
      </c>
    </row>
    <row r="1217" spans="2:33">
      <c r="B1217" t="s">
        <v>30188</v>
      </c>
      <c r="C1217">
        <v>50</v>
      </c>
      <c r="D1217" t="s">
        <v>3644</v>
      </c>
      <c r="E1217">
        <v>4</v>
      </c>
      <c r="F1217">
        <v>0</v>
      </c>
      <c r="G1217">
        <v>0</v>
      </c>
      <c r="H1217">
        <v>1</v>
      </c>
      <c r="I1217">
        <v>0</v>
      </c>
      <c r="K1217" t="s">
        <v>31723</v>
      </c>
      <c r="U1217" t="s">
        <v>31724</v>
      </c>
      <c r="V1217">
        <v>0</v>
      </c>
      <c r="W1217">
        <v>25</v>
      </c>
      <c r="X1217" t="s">
        <v>27427</v>
      </c>
      <c r="Y1217" t="s">
        <v>102</v>
      </c>
      <c r="AE1217" t="s">
        <v>31725</v>
      </c>
      <c r="AF1217">
        <v>1</v>
      </c>
      <c r="AG1217" t="s">
        <v>27427</v>
      </c>
    </row>
    <row r="1218" spans="2:33">
      <c r="B1218" t="s">
        <v>30188</v>
      </c>
      <c r="C1218">
        <v>50</v>
      </c>
      <c r="D1218" t="s">
        <v>31726</v>
      </c>
      <c r="E1218">
        <v>4</v>
      </c>
      <c r="F1218">
        <v>4</v>
      </c>
      <c r="G1218">
        <v>0</v>
      </c>
      <c r="H1218">
        <v>0</v>
      </c>
      <c r="I1218">
        <v>0</v>
      </c>
      <c r="K1218" t="s">
        <v>31727</v>
      </c>
      <c r="M1218" t="s">
        <v>27360</v>
      </c>
      <c r="N1218" t="s">
        <v>27361</v>
      </c>
      <c r="O1218">
        <v>582244</v>
      </c>
      <c r="U1218" t="s">
        <v>31728</v>
      </c>
      <c r="V1218">
        <v>100</v>
      </c>
      <c r="W1218">
        <v>100</v>
      </c>
      <c r="X1218" t="s">
        <v>31729</v>
      </c>
      <c r="Y1218" t="s">
        <v>103</v>
      </c>
      <c r="Z1218">
        <v>3</v>
      </c>
      <c r="AE1218" t="s">
        <v>29</v>
      </c>
      <c r="AF1218">
        <v>4</v>
      </c>
    </row>
    <row r="1219" spans="2:33">
      <c r="B1219" t="s">
        <v>30188</v>
      </c>
      <c r="C1219">
        <v>50</v>
      </c>
      <c r="D1219" t="s">
        <v>31730</v>
      </c>
      <c r="E1219">
        <v>4</v>
      </c>
      <c r="F1219">
        <v>0</v>
      </c>
      <c r="G1219">
        <v>0</v>
      </c>
      <c r="H1219">
        <v>1</v>
      </c>
      <c r="I1219">
        <v>0</v>
      </c>
      <c r="K1219" t="s">
        <v>31731</v>
      </c>
      <c r="U1219" t="s">
        <v>31732</v>
      </c>
      <c r="V1219">
        <v>0</v>
      </c>
      <c r="W1219">
        <v>25</v>
      </c>
      <c r="X1219" t="s">
        <v>31733</v>
      </c>
      <c r="Y1219" t="s">
        <v>102</v>
      </c>
      <c r="AE1219" t="s">
        <v>28212</v>
      </c>
      <c r="AF1219">
        <v>1</v>
      </c>
      <c r="AG1219" t="s">
        <v>27376</v>
      </c>
    </row>
    <row r="1220" spans="2:33">
      <c r="B1220" t="s">
        <v>30188</v>
      </c>
      <c r="C1220">
        <v>50</v>
      </c>
      <c r="D1220" t="s">
        <v>31734</v>
      </c>
      <c r="E1220">
        <v>4</v>
      </c>
      <c r="F1220">
        <v>0</v>
      </c>
      <c r="G1220">
        <v>1</v>
      </c>
      <c r="H1220">
        <v>0</v>
      </c>
      <c r="I1220">
        <v>0</v>
      </c>
      <c r="K1220" t="s">
        <v>31735</v>
      </c>
      <c r="U1220" t="s">
        <v>31736</v>
      </c>
      <c r="V1220">
        <v>0</v>
      </c>
      <c r="W1220">
        <v>25</v>
      </c>
      <c r="X1220" t="s">
        <v>31737</v>
      </c>
      <c r="Y1220" t="s">
        <v>102</v>
      </c>
      <c r="AE1220" t="s">
        <v>31738</v>
      </c>
      <c r="AF1220">
        <v>1</v>
      </c>
      <c r="AG1220" t="s">
        <v>27459</v>
      </c>
    </row>
    <row r="1221" spans="2:33">
      <c r="B1221" t="s">
        <v>30188</v>
      </c>
      <c r="C1221">
        <v>50</v>
      </c>
      <c r="D1221" t="s">
        <v>31739</v>
      </c>
      <c r="E1221">
        <v>4</v>
      </c>
      <c r="F1221">
        <v>0</v>
      </c>
      <c r="G1221">
        <v>0</v>
      </c>
      <c r="H1221">
        <v>0</v>
      </c>
      <c r="I1221">
        <v>1</v>
      </c>
      <c r="K1221" t="s">
        <v>31740</v>
      </c>
      <c r="U1221" t="s">
        <v>31741</v>
      </c>
      <c r="V1221">
        <v>0</v>
      </c>
      <c r="W1221">
        <v>25</v>
      </c>
      <c r="X1221" t="s">
        <v>27376</v>
      </c>
      <c r="Y1221" t="s">
        <v>102</v>
      </c>
      <c r="AE1221" t="s">
        <v>31742</v>
      </c>
      <c r="AF1221">
        <v>1</v>
      </c>
      <c r="AG1221" t="s">
        <v>27376</v>
      </c>
    </row>
    <row r="1222" spans="2:33">
      <c r="B1222" t="s">
        <v>30188</v>
      </c>
      <c r="C1222">
        <v>50</v>
      </c>
      <c r="D1222" t="s">
        <v>31743</v>
      </c>
      <c r="E1222">
        <v>2</v>
      </c>
      <c r="F1222">
        <v>0</v>
      </c>
      <c r="G1222">
        <v>1</v>
      </c>
      <c r="H1222">
        <v>0</v>
      </c>
      <c r="I1222">
        <v>0</v>
      </c>
      <c r="K1222">
        <v>-4467</v>
      </c>
      <c r="M1222" t="s">
        <v>27360</v>
      </c>
      <c r="N1222" t="s">
        <v>27361</v>
      </c>
      <c r="O1222">
        <v>615228</v>
      </c>
      <c r="U1222" t="s">
        <v>31744</v>
      </c>
      <c r="V1222">
        <v>0</v>
      </c>
      <c r="W1222">
        <v>50</v>
      </c>
      <c r="X1222" t="s">
        <v>27427</v>
      </c>
      <c r="Y1222" t="s">
        <v>102</v>
      </c>
      <c r="Z1222">
        <v>1</v>
      </c>
      <c r="AE1222" t="s">
        <v>31160</v>
      </c>
      <c r="AF1222">
        <v>1</v>
      </c>
      <c r="AG1222" t="s">
        <v>27427</v>
      </c>
    </row>
    <row r="1223" spans="2:33">
      <c r="B1223" t="s">
        <v>30188</v>
      </c>
      <c r="C1223">
        <v>50</v>
      </c>
      <c r="D1223" t="s">
        <v>31745</v>
      </c>
      <c r="E1223">
        <v>2</v>
      </c>
      <c r="F1223">
        <v>0</v>
      </c>
      <c r="G1223">
        <v>1</v>
      </c>
      <c r="H1223">
        <v>0</v>
      </c>
      <c r="I1223">
        <v>0</v>
      </c>
      <c r="K1223">
        <v>-1274</v>
      </c>
      <c r="M1223" t="s">
        <v>27360</v>
      </c>
      <c r="N1223" t="s">
        <v>27361</v>
      </c>
      <c r="O1223">
        <v>634989</v>
      </c>
      <c r="U1223" t="s">
        <v>31746</v>
      </c>
      <c r="V1223">
        <v>0</v>
      </c>
      <c r="W1223">
        <v>50</v>
      </c>
      <c r="X1223" t="s">
        <v>31747</v>
      </c>
      <c r="Y1223" t="s">
        <v>102</v>
      </c>
      <c r="Z1223">
        <v>2</v>
      </c>
      <c r="AE1223" t="s">
        <v>28994</v>
      </c>
      <c r="AF1223">
        <v>1</v>
      </c>
      <c r="AG1223" t="s">
        <v>27896</v>
      </c>
    </row>
    <row r="1224" spans="2:33">
      <c r="B1224" t="s">
        <v>30188</v>
      </c>
      <c r="C1224">
        <v>50</v>
      </c>
      <c r="D1224" t="s">
        <v>31748</v>
      </c>
      <c r="E1224">
        <v>2</v>
      </c>
      <c r="F1224">
        <v>0</v>
      </c>
      <c r="G1224">
        <v>0</v>
      </c>
      <c r="H1224">
        <v>0</v>
      </c>
      <c r="I1224">
        <v>1</v>
      </c>
      <c r="K1224">
        <v>-5461</v>
      </c>
      <c r="U1224" t="s">
        <v>31749</v>
      </c>
      <c r="V1224">
        <v>0</v>
      </c>
      <c r="W1224">
        <v>50</v>
      </c>
      <c r="X1224" t="s">
        <v>27824</v>
      </c>
      <c r="Y1224" t="s">
        <v>102</v>
      </c>
      <c r="AE1224" t="s">
        <v>27506</v>
      </c>
      <c r="AF1224">
        <v>1</v>
      </c>
      <c r="AG1224" t="s">
        <v>27824</v>
      </c>
    </row>
    <row r="1225" spans="2:33">
      <c r="B1225" t="s">
        <v>30188</v>
      </c>
      <c r="C1225">
        <v>50</v>
      </c>
      <c r="D1225" t="s">
        <v>31750</v>
      </c>
      <c r="E1225">
        <v>2</v>
      </c>
      <c r="F1225">
        <v>0</v>
      </c>
      <c r="G1225">
        <v>0</v>
      </c>
      <c r="H1225">
        <v>1</v>
      </c>
      <c r="I1225">
        <v>0</v>
      </c>
      <c r="K1225" t="s">
        <v>31751</v>
      </c>
      <c r="M1225" t="s">
        <v>27360</v>
      </c>
      <c r="N1225" t="s">
        <v>27361</v>
      </c>
      <c r="O1225">
        <v>657562</v>
      </c>
      <c r="U1225" t="s">
        <v>31752</v>
      </c>
      <c r="V1225">
        <v>0</v>
      </c>
      <c r="W1225">
        <v>50</v>
      </c>
      <c r="X1225" t="s">
        <v>31753</v>
      </c>
      <c r="Y1225" t="s">
        <v>102</v>
      </c>
      <c r="Z1225">
        <v>1</v>
      </c>
      <c r="AE1225" t="s">
        <v>30703</v>
      </c>
      <c r="AF1225">
        <v>1</v>
      </c>
      <c r="AG1225" t="s">
        <v>31754</v>
      </c>
    </row>
    <row r="1226" spans="2:33">
      <c r="B1226" t="s">
        <v>30188</v>
      </c>
      <c r="C1226">
        <v>50</v>
      </c>
      <c r="D1226" t="s">
        <v>31755</v>
      </c>
      <c r="E1226">
        <v>4</v>
      </c>
      <c r="F1226">
        <v>0</v>
      </c>
      <c r="G1226">
        <v>1</v>
      </c>
      <c r="H1226">
        <v>0</v>
      </c>
      <c r="I1226">
        <v>0</v>
      </c>
      <c r="K1226" t="s">
        <v>31756</v>
      </c>
      <c r="L1226" t="s">
        <v>31757</v>
      </c>
      <c r="M1226" t="s">
        <v>27360</v>
      </c>
      <c r="N1226" t="s">
        <v>27361</v>
      </c>
      <c r="O1226">
        <v>660061</v>
      </c>
      <c r="U1226" t="s">
        <v>31758</v>
      </c>
      <c r="V1226">
        <v>0</v>
      </c>
      <c r="W1226">
        <v>25</v>
      </c>
      <c r="X1226" t="s">
        <v>27519</v>
      </c>
      <c r="Y1226" t="s">
        <v>102</v>
      </c>
      <c r="AE1226" t="s">
        <v>31311</v>
      </c>
      <c r="AF1226">
        <v>1</v>
      </c>
      <c r="AG1226" t="s">
        <v>27519</v>
      </c>
    </row>
    <row r="1227" spans="2:33">
      <c r="B1227" t="s">
        <v>30188</v>
      </c>
      <c r="C1227">
        <v>50</v>
      </c>
      <c r="D1227" t="s">
        <v>31759</v>
      </c>
      <c r="E1227">
        <v>4</v>
      </c>
      <c r="F1227">
        <v>0</v>
      </c>
      <c r="G1227">
        <v>1</v>
      </c>
      <c r="H1227">
        <v>0</v>
      </c>
      <c r="I1227">
        <v>0</v>
      </c>
      <c r="K1227" t="s">
        <v>31760</v>
      </c>
      <c r="U1227" t="s">
        <v>31761</v>
      </c>
      <c r="V1227">
        <v>0</v>
      </c>
      <c r="W1227">
        <v>25</v>
      </c>
      <c r="X1227" t="s">
        <v>31762</v>
      </c>
      <c r="Y1227" t="s">
        <v>102</v>
      </c>
      <c r="AE1227" t="s">
        <v>28994</v>
      </c>
      <c r="AF1227">
        <v>1</v>
      </c>
      <c r="AG1227" t="s">
        <v>27696</v>
      </c>
    </row>
    <row r="1228" spans="2:33">
      <c r="B1228" t="s">
        <v>30188</v>
      </c>
      <c r="C1228">
        <v>50</v>
      </c>
      <c r="D1228" t="s">
        <v>31763</v>
      </c>
      <c r="E1228">
        <v>4</v>
      </c>
      <c r="F1228">
        <v>0</v>
      </c>
      <c r="G1228">
        <v>1</v>
      </c>
      <c r="H1228">
        <v>0</v>
      </c>
      <c r="I1228">
        <v>0</v>
      </c>
      <c r="K1228" t="s">
        <v>31764</v>
      </c>
      <c r="M1228" t="s">
        <v>27360</v>
      </c>
      <c r="N1228" t="s">
        <v>27383</v>
      </c>
      <c r="O1228">
        <v>476538</v>
      </c>
      <c r="U1228" t="s">
        <v>31765</v>
      </c>
      <c r="V1228">
        <v>0</v>
      </c>
      <c r="W1228">
        <v>25</v>
      </c>
      <c r="X1228" t="s">
        <v>27543</v>
      </c>
      <c r="Y1228" t="s">
        <v>102</v>
      </c>
      <c r="Z1228">
        <v>2</v>
      </c>
      <c r="AE1228" t="s">
        <v>31766</v>
      </c>
      <c r="AF1228">
        <v>1</v>
      </c>
      <c r="AG1228" t="s">
        <v>27543</v>
      </c>
    </row>
    <row r="1229" spans="2:33">
      <c r="B1229" t="s">
        <v>30188</v>
      </c>
      <c r="C1229">
        <v>50</v>
      </c>
      <c r="D1229" t="s">
        <v>31767</v>
      </c>
      <c r="E1229">
        <v>4</v>
      </c>
      <c r="F1229">
        <v>0</v>
      </c>
      <c r="G1229">
        <v>1</v>
      </c>
      <c r="H1229">
        <v>0</v>
      </c>
      <c r="I1229">
        <v>0</v>
      </c>
      <c r="K1229">
        <v>-3531</v>
      </c>
      <c r="M1229" t="s">
        <v>27360</v>
      </c>
      <c r="N1229" t="s">
        <v>27361</v>
      </c>
      <c r="O1229">
        <v>523742</v>
      </c>
      <c r="U1229" t="s">
        <v>31768</v>
      </c>
      <c r="V1229">
        <v>0</v>
      </c>
      <c r="W1229">
        <v>25</v>
      </c>
      <c r="X1229" t="s">
        <v>28798</v>
      </c>
      <c r="Y1229" t="s">
        <v>102</v>
      </c>
      <c r="Z1229">
        <v>2</v>
      </c>
      <c r="AE1229" t="s">
        <v>31769</v>
      </c>
      <c r="AF1229">
        <v>1</v>
      </c>
      <c r="AG1229" t="s">
        <v>27438</v>
      </c>
    </row>
    <row r="1230" spans="2:33">
      <c r="B1230" t="s">
        <v>30188</v>
      </c>
      <c r="C1230">
        <v>50</v>
      </c>
      <c r="D1230" t="s">
        <v>31770</v>
      </c>
      <c r="E1230">
        <v>2</v>
      </c>
      <c r="F1230">
        <v>0</v>
      </c>
      <c r="G1230">
        <v>0</v>
      </c>
      <c r="H1230">
        <v>0</v>
      </c>
      <c r="I1230">
        <v>1</v>
      </c>
      <c r="K1230">
        <v>-2872</v>
      </c>
      <c r="U1230" t="s">
        <v>31771</v>
      </c>
      <c r="V1230">
        <v>0</v>
      </c>
      <c r="W1230">
        <v>50</v>
      </c>
      <c r="X1230" t="s">
        <v>27985</v>
      </c>
      <c r="Y1230" t="s">
        <v>102</v>
      </c>
      <c r="AE1230" t="s">
        <v>27506</v>
      </c>
      <c r="AF1230">
        <v>1</v>
      </c>
      <c r="AG1230" t="s">
        <v>27543</v>
      </c>
    </row>
    <row r="1231" spans="2:33">
      <c r="B1231" t="s">
        <v>30188</v>
      </c>
      <c r="C1231">
        <v>50</v>
      </c>
      <c r="D1231" t="s">
        <v>31772</v>
      </c>
      <c r="E1231">
        <v>2</v>
      </c>
      <c r="F1231">
        <v>0</v>
      </c>
      <c r="G1231">
        <v>0</v>
      </c>
      <c r="H1231">
        <v>0</v>
      </c>
      <c r="I1231">
        <v>1</v>
      </c>
      <c r="K1231">
        <v>5169218154</v>
      </c>
      <c r="U1231" t="s">
        <v>31773</v>
      </c>
      <c r="V1231">
        <v>0</v>
      </c>
      <c r="W1231">
        <v>50</v>
      </c>
      <c r="X1231" t="s">
        <v>31774</v>
      </c>
      <c r="Y1231" t="s">
        <v>102</v>
      </c>
      <c r="AE1231" t="s">
        <v>31775</v>
      </c>
      <c r="AF1231">
        <v>1</v>
      </c>
      <c r="AG1231" t="s">
        <v>28532</v>
      </c>
    </row>
    <row r="1232" spans="2:33">
      <c r="B1232" t="s">
        <v>30188</v>
      </c>
      <c r="C1232">
        <v>50</v>
      </c>
      <c r="D1232" t="s">
        <v>31776</v>
      </c>
      <c r="E1232">
        <v>2</v>
      </c>
      <c r="F1232">
        <v>0</v>
      </c>
      <c r="G1232">
        <v>1</v>
      </c>
      <c r="H1232">
        <v>0</v>
      </c>
      <c r="I1232">
        <v>0</v>
      </c>
      <c r="K1232" t="s">
        <v>31777</v>
      </c>
      <c r="U1232" t="s">
        <v>31778</v>
      </c>
      <c r="V1232">
        <v>0</v>
      </c>
      <c r="W1232">
        <v>50</v>
      </c>
      <c r="X1232" t="s">
        <v>31779</v>
      </c>
      <c r="Y1232" t="s">
        <v>102</v>
      </c>
      <c r="AE1232" t="s">
        <v>30786</v>
      </c>
      <c r="AF1232">
        <v>1</v>
      </c>
      <c r="AG1232" t="s">
        <v>28419</v>
      </c>
    </row>
    <row r="1233" spans="2:33">
      <c r="B1233" t="s">
        <v>30188</v>
      </c>
      <c r="C1233">
        <v>50</v>
      </c>
      <c r="D1233" t="s">
        <v>31780</v>
      </c>
      <c r="E1233">
        <v>2</v>
      </c>
      <c r="F1233">
        <v>0</v>
      </c>
      <c r="G1233">
        <v>0</v>
      </c>
      <c r="H1233">
        <v>0</v>
      </c>
      <c r="I1233">
        <v>1</v>
      </c>
      <c r="K1233" t="s">
        <v>31781</v>
      </c>
      <c r="U1233" t="s">
        <v>31782</v>
      </c>
      <c r="V1233">
        <v>0</v>
      </c>
      <c r="W1233">
        <v>50</v>
      </c>
      <c r="X1233" t="s">
        <v>27376</v>
      </c>
      <c r="Y1233" t="s">
        <v>102</v>
      </c>
      <c r="AE1233" t="s">
        <v>31358</v>
      </c>
      <c r="AF1233">
        <v>1</v>
      </c>
      <c r="AG1233" t="s">
        <v>27376</v>
      </c>
    </row>
    <row r="1234" spans="2:33">
      <c r="B1234" t="s">
        <v>30188</v>
      </c>
      <c r="C1234">
        <v>50</v>
      </c>
      <c r="D1234" t="s">
        <v>31783</v>
      </c>
      <c r="E1234">
        <v>2</v>
      </c>
      <c r="F1234">
        <v>0</v>
      </c>
      <c r="G1234">
        <v>0</v>
      </c>
      <c r="H1234">
        <v>1</v>
      </c>
      <c r="I1234">
        <v>0</v>
      </c>
      <c r="K1234">
        <v>-1455</v>
      </c>
      <c r="U1234" t="s">
        <v>31784</v>
      </c>
      <c r="V1234">
        <v>0</v>
      </c>
      <c r="W1234">
        <v>50</v>
      </c>
      <c r="X1234" t="s">
        <v>31785</v>
      </c>
      <c r="Y1234" t="s">
        <v>102</v>
      </c>
      <c r="AE1234" t="s">
        <v>31573</v>
      </c>
      <c r="AF1234">
        <v>1</v>
      </c>
      <c r="AG1234" t="s">
        <v>27620</v>
      </c>
    </row>
    <row r="1235" spans="2:33">
      <c r="B1235" t="s">
        <v>30188</v>
      </c>
      <c r="C1235">
        <v>50</v>
      </c>
      <c r="D1235" t="s">
        <v>31786</v>
      </c>
      <c r="E1235">
        <v>2</v>
      </c>
      <c r="F1235">
        <v>0</v>
      </c>
      <c r="G1235">
        <v>0</v>
      </c>
      <c r="H1235">
        <v>0</v>
      </c>
      <c r="I1235">
        <v>1</v>
      </c>
      <c r="K1235">
        <v>-8032</v>
      </c>
      <c r="U1235" t="s">
        <v>31787</v>
      </c>
      <c r="V1235">
        <v>0</v>
      </c>
      <c r="W1235">
        <v>50</v>
      </c>
      <c r="X1235" t="s">
        <v>27427</v>
      </c>
      <c r="Y1235" t="s">
        <v>102</v>
      </c>
      <c r="AE1235" t="s">
        <v>29045</v>
      </c>
      <c r="AF1235">
        <v>1</v>
      </c>
      <c r="AG1235" t="s">
        <v>27427</v>
      </c>
    </row>
    <row r="1236" spans="2:33">
      <c r="B1236" t="s">
        <v>30188</v>
      </c>
      <c r="C1236">
        <v>50</v>
      </c>
      <c r="D1236" t="s">
        <v>31788</v>
      </c>
      <c r="E1236">
        <v>2</v>
      </c>
      <c r="F1236">
        <v>0</v>
      </c>
      <c r="G1236">
        <v>1</v>
      </c>
      <c r="H1236">
        <v>0</v>
      </c>
      <c r="I1236">
        <v>0</v>
      </c>
      <c r="K1236">
        <v>9843292900</v>
      </c>
      <c r="U1236" t="s">
        <v>31789</v>
      </c>
      <c r="V1236">
        <v>0</v>
      </c>
      <c r="W1236">
        <v>50</v>
      </c>
      <c r="X1236" t="s">
        <v>27427</v>
      </c>
      <c r="Y1236" t="s">
        <v>102</v>
      </c>
      <c r="AE1236" t="s">
        <v>28994</v>
      </c>
      <c r="AF1236">
        <v>1</v>
      </c>
      <c r="AG1236" t="s">
        <v>27427</v>
      </c>
    </row>
    <row r="1237" spans="2:33">
      <c r="B1237" t="s">
        <v>30188</v>
      </c>
      <c r="C1237">
        <v>50</v>
      </c>
      <c r="D1237" t="s">
        <v>31790</v>
      </c>
      <c r="E1237">
        <v>2</v>
      </c>
      <c r="F1237">
        <v>0</v>
      </c>
      <c r="G1237">
        <v>1</v>
      </c>
      <c r="H1237">
        <v>0</v>
      </c>
      <c r="I1237">
        <v>0</v>
      </c>
      <c r="K1237">
        <v>-7607</v>
      </c>
      <c r="U1237" t="s">
        <v>31791</v>
      </c>
      <c r="V1237">
        <v>0</v>
      </c>
      <c r="W1237">
        <v>50</v>
      </c>
      <c r="X1237" t="s">
        <v>27427</v>
      </c>
      <c r="Y1237" t="s">
        <v>102</v>
      </c>
      <c r="AE1237" t="s">
        <v>31276</v>
      </c>
      <c r="AF1237">
        <v>1</v>
      </c>
      <c r="AG1237" t="s">
        <v>27427</v>
      </c>
    </row>
    <row r="1238" spans="2:33">
      <c r="B1238" t="s">
        <v>30188</v>
      </c>
      <c r="C1238">
        <v>50</v>
      </c>
      <c r="D1238" t="s">
        <v>31792</v>
      </c>
      <c r="E1238">
        <v>2</v>
      </c>
      <c r="F1238">
        <v>0</v>
      </c>
      <c r="G1238">
        <v>0</v>
      </c>
      <c r="H1238">
        <v>1</v>
      </c>
      <c r="I1238">
        <v>0</v>
      </c>
      <c r="K1238" t="s">
        <v>31793</v>
      </c>
      <c r="U1238" t="s">
        <v>31794</v>
      </c>
      <c r="V1238">
        <v>0</v>
      </c>
      <c r="W1238">
        <v>50</v>
      </c>
      <c r="X1238" t="s">
        <v>27432</v>
      </c>
      <c r="Y1238" t="s">
        <v>102</v>
      </c>
      <c r="AE1238" t="s">
        <v>31795</v>
      </c>
      <c r="AF1238">
        <v>1</v>
      </c>
      <c r="AG1238" t="s">
        <v>27432</v>
      </c>
    </row>
    <row r="1239" spans="2:33">
      <c r="B1239" t="s">
        <v>30188</v>
      </c>
      <c r="C1239">
        <v>50</v>
      </c>
      <c r="D1239" t="s">
        <v>31796</v>
      </c>
      <c r="E1239">
        <v>2</v>
      </c>
      <c r="F1239">
        <v>0</v>
      </c>
      <c r="G1239">
        <v>1</v>
      </c>
      <c r="H1239">
        <v>0</v>
      </c>
      <c r="I1239">
        <v>0</v>
      </c>
      <c r="K1239">
        <v>-11106</v>
      </c>
      <c r="U1239" t="s">
        <v>31797</v>
      </c>
      <c r="V1239">
        <v>0</v>
      </c>
      <c r="W1239">
        <v>50</v>
      </c>
      <c r="X1239" t="s">
        <v>27438</v>
      </c>
      <c r="Y1239" t="s">
        <v>102</v>
      </c>
      <c r="AE1239" t="s">
        <v>28994</v>
      </c>
      <c r="AF1239">
        <v>1</v>
      </c>
      <c r="AG1239" t="s">
        <v>27438</v>
      </c>
    </row>
    <row r="1240" spans="2:33">
      <c r="B1240" t="s">
        <v>30188</v>
      </c>
      <c r="C1240">
        <v>50</v>
      </c>
      <c r="D1240" t="s">
        <v>31798</v>
      </c>
      <c r="E1240">
        <v>2</v>
      </c>
      <c r="F1240">
        <v>0</v>
      </c>
      <c r="G1240">
        <v>0</v>
      </c>
      <c r="H1240">
        <v>1</v>
      </c>
      <c r="I1240">
        <v>0</v>
      </c>
      <c r="K1240">
        <v>13059061149</v>
      </c>
      <c r="U1240" t="s">
        <v>31799</v>
      </c>
      <c r="V1240">
        <v>0</v>
      </c>
      <c r="W1240">
        <v>50</v>
      </c>
      <c r="X1240" t="s">
        <v>28448</v>
      </c>
      <c r="Y1240" t="s">
        <v>102</v>
      </c>
      <c r="AE1240" t="s">
        <v>28212</v>
      </c>
      <c r="AF1240">
        <v>1</v>
      </c>
      <c r="AG1240" t="s">
        <v>27427</v>
      </c>
    </row>
    <row r="1241" spans="2:33">
      <c r="B1241" t="s">
        <v>30188</v>
      </c>
      <c r="C1241">
        <v>50</v>
      </c>
      <c r="D1241" t="s">
        <v>31800</v>
      </c>
      <c r="E1241">
        <v>2</v>
      </c>
      <c r="F1241">
        <v>0</v>
      </c>
      <c r="G1241">
        <v>0</v>
      </c>
      <c r="H1241">
        <v>0</v>
      </c>
      <c r="I1241">
        <v>1</v>
      </c>
      <c r="K1241">
        <v>-4670</v>
      </c>
      <c r="U1241" t="s">
        <v>31801</v>
      </c>
      <c r="V1241">
        <v>0</v>
      </c>
      <c r="W1241">
        <v>50</v>
      </c>
      <c r="X1241" t="s">
        <v>27427</v>
      </c>
      <c r="Y1241" t="s">
        <v>102</v>
      </c>
      <c r="AE1241" t="s">
        <v>29045</v>
      </c>
      <c r="AF1241">
        <v>1</v>
      </c>
      <c r="AG1241" t="s">
        <v>27427</v>
      </c>
    </row>
    <row r="1242" spans="2:33">
      <c r="B1242" t="s">
        <v>30188</v>
      </c>
      <c r="C1242">
        <v>50</v>
      </c>
      <c r="D1242" t="s">
        <v>31802</v>
      </c>
      <c r="E1242">
        <v>2</v>
      </c>
      <c r="F1242">
        <v>0</v>
      </c>
      <c r="G1242">
        <v>1</v>
      </c>
      <c r="H1242">
        <v>0</v>
      </c>
      <c r="I1242">
        <v>0</v>
      </c>
      <c r="K1242">
        <v>4085429570</v>
      </c>
      <c r="U1242" t="s">
        <v>31803</v>
      </c>
      <c r="V1242">
        <v>0</v>
      </c>
      <c r="W1242">
        <v>50</v>
      </c>
      <c r="X1242" t="s">
        <v>31804</v>
      </c>
      <c r="Y1242" t="s">
        <v>102</v>
      </c>
      <c r="AE1242" t="s">
        <v>28994</v>
      </c>
      <c r="AF1242">
        <v>1</v>
      </c>
      <c r="AG1242" t="s">
        <v>31805</v>
      </c>
    </row>
    <row r="1243" spans="2:33">
      <c r="B1243" t="s">
        <v>30188</v>
      </c>
      <c r="C1243">
        <v>50</v>
      </c>
      <c r="D1243" t="s">
        <v>31806</v>
      </c>
      <c r="E1243">
        <v>2</v>
      </c>
      <c r="F1243">
        <v>0</v>
      </c>
      <c r="G1243">
        <v>1</v>
      </c>
      <c r="H1243">
        <v>0</v>
      </c>
      <c r="I1243">
        <v>0</v>
      </c>
      <c r="K1243" t="s">
        <v>31807</v>
      </c>
      <c r="U1243" t="s">
        <v>31808</v>
      </c>
      <c r="V1243">
        <v>0</v>
      </c>
      <c r="W1243">
        <v>50</v>
      </c>
      <c r="X1243" t="s">
        <v>31809</v>
      </c>
      <c r="Y1243" t="s">
        <v>102</v>
      </c>
      <c r="AE1243" t="s">
        <v>28994</v>
      </c>
      <c r="AF1243">
        <v>1</v>
      </c>
      <c r="AG1243" t="s">
        <v>27751</v>
      </c>
    </row>
    <row r="1244" spans="2:33">
      <c r="B1244" t="s">
        <v>30188</v>
      </c>
      <c r="C1244">
        <v>50</v>
      </c>
      <c r="D1244" t="s">
        <v>31810</v>
      </c>
      <c r="E1244">
        <v>2</v>
      </c>
      <c r="F1244">
        <v>0</v>
      </c>
      <c r="G1244">
        <v>0</v>
      </c>
      <c r="H1244">
        <v>0</v>
      </c>
      <c r="I1244">
        <v>1</v>
      </c>
      <c r="K1244" t="s">
        <v>31811</v>
      </c>
      <c r="U1244" t="s">
        <v>31812</v>
      </c>
      <c r="V1244">
        <v>0</v>
      </c>
      <c r="W1244">
        <v>50</v>
      </c>
      <c r="X1244" t="s">
        <v>27427</v>
      </c>
      <c r="Y1244" t="s">
        <v>102</v>
      </c>
      <c r="AE1244" t="s">
        <v>31298</v>
      </c>
      <c r="AF1244">
        <v>1</v>
      </c>
      <c r="AG1244" t="s">
        <v>27427</v>
      </c>
    </row>
    <row r="1245" spans="2:33">
      <c r="B1245" t="s">
        <v>30188</v>
      </c>
      <c r="C1245">
        <v>50</v>
      </c>
      <c r="D1245" t="s">
        <v>31813</v>
      </c>
      <c r="E1245">
        <v>2</v>
      </c>
      <c r="F1245">
        <v>0</v>
      </c>
      <c r="G1245">
        <v>1</v>
      </c>
      <c r="H1245">
        <v>0</v>
      </c>
      <c r="I1245">
        <v>0</v>
      </c>
      <c r="K1245">
        <v>-10917</v>
      </c>
      <c r="U1245" t="s">
        <v>31814</v>
      </c>
      <c r="V1245">
        <v>0</v>
      </c>
      <c r="W1245">
        <v>50</v>
      </c>
      <c r="X1245" t="s">
        <v>31815</v>
      </c>
      <c r="Y1245" t="s">
        <v>102</v>
      </c>
      <c r="AE1245" t="s">
        <v>27571</v>
      </c>
      <c r="AF1245">
        <v>1</v>
      </c>
      <c r="AG1245" t="s">
        <v>27501</v>
      </c>
    </row>
    <row r="1246" spans="2:33">
      <c r="B1246" t="s">
        <v>30188</v>
      </c>
      <c r="C1246">
        <v>50</v>
      </c>
      <c r="D1246" t="s">
        <v>31816</v>
      </c>
      <c r="E1246">
        <v>4</v>
      </c>
      <c r="F1246">
        <v>0</v>
      </c>
      <c r="G1246">
        <v>0</v>
      </c>
      <c r="H1246">
        <v>0</v>
      </c>
      <c r="I1246">
        <v>1</v>
      </c>
      <c r="K1246" t="s">
        <v>31817</v>
      </c>
      <c r="U1246" t="s">
        <v>31818</v>
      </c>
      <c r="V1246">
        <v>0</v>
      </c>
      <c r="W1246">
        <v>25</v>
      </c>
      <c r="X1246" t="s">
        <v>27519</v>
      </c>
      <c r="Y1246" t="s">
        <v>102</v>
      </c>
      <c r="AE1246" t="s">
        <v>31819</v>
      </c>
      <c r="AF1246">
        <v>1</v>
      </c>
      <c r="AG1246" t="s">
        <v>27519</v>
      </c>
    </row>
    <row r="1247" spans="2:33">
      <c r="B1247" t="s">
        <v>30188</v>
      </c>
      <c r="C1247">
        <v>50</v>
      </c>
      <c r="D1247" t="s">
        <v>31820</v>
      </c>
      <c r="E1247">
        <v>2</v>
      </c>
      <c r="F1247">
        <v>0</v>
      </c>
      <c r="G1247">
        <v>0</v>
      </c>
      <c r="H1247">
        <v>0</v>
      </c>
      <c r="I1247">
        <v>1</v>
      </c>
      <c r="K1247" t="s">
        <v>31821</v>
      </c>
      <c r="U1247" t="s">
        <v>31822</v>
      </c>
      <c r="V1247">
        <v>0</v>
      </c>
      <c r="W1247">
        <v>50</v>
      </c>
      <c r="X1247" t="s">
        <v>27587</v>
      </c>
      <c r="Y1247" t="s">
        <v>102</v>
      </c>
      <c r="AE1247" t="s">
        <v>31100</v>
      </c>
      <c r="AF1247">
        <v>1</v>
      </c>
      <c r="AG1247" t="s">
        <v>27376</v>
      </c>
    </row>
    <row r="1248" spans="2:33">
      <c r="B1248" t="s">
        <v>30188</v>
      </c>
      <c r="C1248">
        <v>50</v>
      </c>
      <c r="D1248" t="s">
        <v>31823</v>
      </c>
      <c r="E1248">
        <v>4</v>
      </c>
      <c r="F1248">
        <v>0</v>
      </c>
      <c r="G1248">
        <v>0</v>
      </c>
      <c r="H1248">
        <v>0</v>
      </c>
      <c r="I1248">
        <v>1</v>
      </c>
      <c r="K1248">
        <v>-10649</v>
      </c>
      <c r="M1248" t="s">
        <v>27360</v>
      </c>
      <c r="N1248" t="s">
        <v>27361</v>
      </c>
      <c r="O1248">
        <v>658697</v>
      </c>
      <c r="U1248" t="s">
        <v>31824</v>
      </c>
      <c r="V1248">
        <v>0</v>
      </c>
      <c r="W1248">
        <v>25</v>
      </c>
      <c r="X1248" t="s">
        <v>27438</v>
      </c>
      <c r="Y1248" t="s">
        <v>102</v>
      </c>
      <c r="Z1248">
        <v>1</v>
      </c>
      <c r="AE1248" t="s">
        <v>31825</v>
      </c>
      <c r="AF1248">
        <v>1</v>
      </c>
      <c r="AG1248" t="s">
        <v>27438</v>
      </c>
    </row>
    <row r="1249" spans="2:33">
      <c r="B1249" t="s">
        <v>30188</v>
      </c>
      <c r="C1249">
        <v>50</v>
      </c>
      <c r="D1249" t="s">
        <v>31826</v>
      </c>
      <c r="E1249">
        <v>2</v>
      </c>
      <c r="F1249">
        <v>0</v>
      </c>
      <c r="G1249">
        <v>1</v>
      </c>
      <c r="H1249">
        <v>0</v>
      </c>
      <c r="I1249">
        <v>0</v>
      </c>
      <c r="K1249">
        <v>15129855788</v>
      </c>
      <c r="U1249" t="s">
        <v>31827</v>
      </c>
      <c r="V1249">
        <v>0</v>
      </c>
      <c r="W1249">
        <v>50</v>
      </c>
      <c r="X1249" t="s">
        <v>27427</v>
      </c>
      <c r="Y1249" t="s">
        <v>102</v>
      </c>
      <c r="AE1249" t="s">
        <v>28994</v>
      </c>
      <c r="AF1249">
        <v>1</v>
      </c>
      <c r="AG1249" t="s">
        <v>27427</v>
      </c>
    </row>
    <row r="1250" spans="2:33">
      <c r="B1250" t="s">
        <v>30188</v>
      </c>
      <c r="C1250">
        <v>50</v>
      </c>
      <c r="D1250" t="s">
        <v>31828</v>
      </c>
      <c r="E1250">
        <v>2</v>
      </c>
      <c r="F1250">
        <v>0</v>
      </c>
      <c r="G1250">
        <v>0</v>
      </c>
      <c r="H1250">
        <v>0</v>
      </c>
      <c r="I1250">
        <v>1</v>
      </c>
      <c r="K1250">
        <v>15183776637</v>
      </c>
      <c r="U1250" t="s">
        <v>31829</v>
      </c>
      <c r="V1250">
        <v>0</v>
      </c>
      <c r="W1250">
        <v>50</v>
      </c>
      <c r="X1250" t="s">
        <v>27576</v>
      </c>
      <c r="Y1250" t="s">
        <v>102</v>
      </c>
      <c r="AE1250" t="s">
        <v>31708</v>
      </c>
      <c r="AF1250">
        <v>1</v>
      </c>
      <c r="AG1250" t="s">
        <v>27576</v>
      </c>
    </row>
    <row r="1251" spans="2:33">
      <c r="B1251" t="s">
        <v>30188</v>
      </c>
      <c r="C1251">
        <v>50</v>
      </c>
      <c r="D1251" t="s">
        <v>31830</v>
      </c>
      <c r="E1251">
        <v>2</v>
      </c>
      <c r="F1251">
        <v>0</v>
      </c>
      <c r="G1251">
        <v>0</v>
      </c>
      <c r="H1251">
        <v>0</v>
      </c>
      <c r="I1251">
        <v>1</v>
      </c>
      <c r="K1251">
        <v>-7819</v>
      </c>
      <c r="U1251" t="s">
        <v>31831</v>
      </c>
      <c r="V1251">
        <v>0</v>
      </c>
      <c r="W1251">
        <v>50</v>
      </c>
      <c r="X1251" t="s">
        <v>31832</v>
      </c>
      <c r="Y1251" t="s">
        <v>102</v>
      </c>
      <c r="AE1251" t="s">
        <v>31833</v>
      </c>
      <c r="AF1251">
        <v>1</v>
      </c>
      <c r="AG1251" t="s">
        <v>31834</v>
      </c>
    </row>
    <row r="1252" spans="2:33">
      <c r="B1252" t="s">
        <v>30188</v>
      </c>
      <c r="C1252">
        <v>50</v>
      </c>
      <c r="D1252" t="s">
        <v>31835</v>
      </c>
      <c r="E1252">
        <v>4</v>
      </c>
      <c r="F1252">
        <v>0</v>
      </c>
      <c r="G1252">
        <v>0</v>
      </c>
      <c r="H1252">
        <v>0</v>
      </c>
      <c r="I1252">
        <v>1</v>
      </c>
      <c r="K1252">
        <v>-3360</v>
      </c>
      <c r="M1252" t="s">
        <v>27360</v>
      </c>
      <c r="N1252" t="s">
        <v>27361</v>
      </c>
      <c r="O1252">
        <v>628815</v>
      </c>
      <c r="U1252" t="s">
        <v>31836</v>
      </c>
      <c r="V1252">
        <v>0</v>
      </c>
      <c r="W1252">
        <v>25</v>
      </c>
      <c r="X1252" t="s">
        <v>27459</v>
      </c>
      <c r="Y1252" t="s">
        <v>102</v>
      </c>
      <c r="Z1252">
        <v>1</v>
      </c>
      <c r="AE1252" t="s">
        <v>30984</v>
      </c>
      <c r="AF1252">
        <v>1</v>
      </c>
      <c r="AG1252" t="s">
        <v>27459</v>
      </c>
    </row>
    <row r="1253" spans="2:33">
      <c r="B1253" t="s">
        <v>30188</v>
      </c>
      <c r="C1253">
        <v>50</v>
      </c>
      <c r="D1253" t="s">
        <v>31837</v>
      </c>
      <c r="E1253">
        <v>4</v>
      </c>
      <c r="F1253">
        <v>0</v>
      </c>
      <c r="G1253">
        <v>0</v>
      </c>
      <c r="H1253">
        <v>0</v>
      </c>
      <c r="I1253">
        <v>1</v>
      </c>
      <c r="K1253">
        <v>12036967755</v>
      </c>
      <c r="U1253" t="s">
        <v>31838</v>
      </c>
      <c r="V1253">
        <v>0</v>
      </c>
      <c r="W1253">
        <v>25</v>
      </c>
      <c r="X1253" t="s">
        <v>27543</v>
      </c>
      <c r="Y1253" t="s">
        <v>102</v>
      </c>
      <c r="AE1253" t="s">
        <v>29045</v>
      </c>
      <c r="AF1253">
        <v>1</v>
      </c>
      <c r="AG1253" t="s">
        <v>27543</v>
      </c>
    </row>
    <row r="1254" spans="2:33">
      <c r="B1254" t="s">
        <v>30188</v>
      </c>
      <c r="C1254">
        <v>50</v>
      </c>
      <c r="D1254" t="s">
        <v>31839</v>
      </c>
      <c r="E1254">
        <v>4</v>
      </c>
      <c r="F1254">
        <v>0</v>
      </c>
      <c r="G1254">
        <v>0</v>
      </c>
      <c r="H1254">
        <v>0</v>
      </c>
      <c r="I1254">
        <v>1</v>
      </c>
      <c r="K1254">
        <v>15185853000</v>
      </c>
      <c r="M1254" t="s">
        <v>27360</v>
      </c>
      <c r="N1254" t="s">
        <v>27361</v>
      </c>
      <c r="O1254">
        <v>650718</v>
      </c>
      <c r="U1254" t="s">
        <v>31840</v>
      </c>
      <c r="V1254">
        <v>0</v>
      </c>
      <c r="W1254">
        <v>25</v>
      </c>
      <c r="X1254" t="s">
        <v>27376</v>
      </c>
      <c r="Y1254" t="s">
        <v>102</v>
      </c>
      <c r="Z1254">
        <v>3</v>
      </c>
      <c r="AE1254" t="s">
        <v>31841</v>
      </c>
      <c r="AF1254">
        <v>1</v>
      </c>
      <c r="AG1254" t="s">
        <v>27376</v>
      </c>
    </row>
    <row r="1255" spans="2:33">
      <c r="B1255" t="s">
        <v>30188</v>
      </c>
      <c r="C1255">
        <v>50</v>
      </c>
      <c r="D1255" t="s">
        <v>31842</v>
      </c>
      <c r="E1255">
        <v>4</v>
      </c>
      <c r="F1255">
        <v>0</v>
      </c>
      <c r="G1255">
        <v>0</v>
      </c>
      <c r="H1255">
        <v>0</v>
      </c>
      <c r="I1255">
        <v>1</v>
      </c>
      <c r="K1255" t="s">
        <v>31843</v>
      </c>
      <c r="U1255" t="s">
        <v>31844</v>
      </c>
      <c r="V1255">
        <v>0</v>
      </c>
      <c r="W1255">
        <v>25</v>
      </c>
      <c r="X1255" t="s">
        <v>31845</v>
      </c>
      <c r="Y1255" t="s">
        <v>102</v>
      </c>
      <c r="AE1255" t="s">
        <v>31846</v>
      </c>
      <c r="AF1255">
        <v>1</v>
      </c>
      <c r="AG1255" t="s">
        <v>30292</v>
      </c>
    </row>
    <row r="1256" spans="2:33">
      <c r="B1256" t="s">
        <v>30188</v>
      </c>
      <c r="C1256">
        <v>50</v>
      </c>
      <c r="D1256" t="s">
        <v>31847</v>
      </c>
      <c r="E1256">
        <v>2</v>
      </c>
      <c r="F1256">
        <v>0</v>
      </c>
      <c r="G1256">
        <v>1</v>
      </c>
      <c r="H1256">
        <v>0</v>
      </c>
      <c r="I1256">
        <v>0</v>
      </c>
      <c r="K1256">
        <v>-5245</v>
      </c>
      <c r="U1256" t="s">
        <v>31848</v>
      </c>
      <c r="V1256">
        <v>0</v>
      </c>
      <c r="W1256">
        <v>50</v>
      </c>
      <c r="X1256" t="s">
        <v>31849</v>
      </c>
      <c r="Y1256" t="s">
        <v>102</v>
      </c>
      <c r="AE1256" t="s">
        <v>27571</v>
      </c>
      <c r="AF1256">
        <v>1</v>
      </c>
      <c r="AG1256" t="s">
        <v>29121</v>
      </c>
    </row>
    <row r="1257" spans="2:33">
      <c r="B1257" t="s">
        <v>30188</v>
      </c>
      <c r="C1257">
        <v>50</v>
      </c>
      <c r="D1257" t="s">
        <v>31850</v>
      </c>
      <c r="E1257">
        <v>2</v>
      </c>
      <c r="F1257">
        <v>0</v>
      </c>
      <c r="G1257">
        <v>0</v>
      </c>
      <c r="H1257">
        <v>0</v>
      </c>
      <c r="I1257">
        <v>1</v>
      </c>
      <c r="K1257">
        <v>9147431202</v>
      </c>
      <c r="U1257" t="s">
        <v>31851</v>
      </c>
      <c r="V1257">
        <v>0</v>
      </c>
      <c r="W1257">
        <v>50</v>
      </c>
      <c r="X1257" t="s">
        <v>28919</v>
      </c>
      <c r="Y1257" t="s">
        <v>102</v>
      </c>
      <c r="AE1257" t="s">
        <v>29045</v>
      </c>
      <c r="AF1257">
        <v>1</v>
      </c>
      <c r="AG1257" t="s">
        <v>27376</v>
      </c>
    </row>
    <row r="1258" spans="2:33">
      <c r="B1258" t="s">
        <v>30188</v>
      </c>
      <c r="C1258">
        <v>50</v>
      </c>
      <c r="D1258" t="s">
        <v>31852</v>
      </c>
      <c r="E1258">
        <v>4</v>
      </c>
      <c r="F1258">
        <v>0</v>
      </c>
      <c r="G1258">
        <v>0</v>
      </c>
      <c r="H1258">
        <v>0</v>
      </c>
      <c r="I1258">
        <v>1</v>
      </c>
      <c r="K1258">
        <v>-1980</v>
      </c>
      <c r="M1258" t="s">
        <v>27360</v>
      </c>
      <c r="N1258" t="s">
        <v>27361</v>
      </c>
      <c r="O1258">
        <v>536365</v>
      </c>
      <c r="U1258" t="s">
        <v>31853</v>
      </c>
      <c r="V1258">
        <v>0</v>
      </c>
      <c r="W1258">
        <v>25</v>
      </c>
      <c r="X1258" t="s">
        <v>31854</v>
      </c>
      <c r="Y1258" t="s">
        <v>102</v>
      </c>
      <c r="Z1258">
        <v>3</v>
      </c>
      <c r="AE1258" t="s">
        <v>31855</v>
      </c>
      <c r="AF1258">
        <v>1</v>
      </c>
      <c r="AG1258" t="s">
        <v>31856</v>
      </c>
    </row>
    <row r="1259" spans="2:33">
      <c r="B1259" t="s">
        <v>30188</v>
      </c>
      <c r="C1259">
        <v>50</v>
      </c>
      <c r="D1259" t="s">
        <v>31857</v>
      </c>
      <c r="E1259">
        <v>4</v>
      </c>
      <c r="F1259">
        <v>0</v>
      </c>
      <c r="G1259">
        <v>0</v>
      </c>
      <c r="H1259">
        <v>0</v>
      </c>
      <c r="I1259">
        <v>1</v>
      </c>
      <c r="K1259">
        <v>-9830</v>
      </c>
      <c r="L1259" t="s">
        <v>31858</v>
      </c>
      <c r="M1259" t="s">
        <v>27360</v>
      </c>
      <c r="N1259" t="s">
        <v>27361</v>
      </c>
      <c r="O1259">
        <v>622413</v>
      </c>
      <c r="U1259" t="s">
        <v>31859</v>
      </c>
      <c r="V1259">
        <v>0</v>
      </c>
      <c r="W1259">
        <v>25</v>
      </c>
      <c r="X1259" t="s">
        <v>31860</v>
      </c>
      <c r="Y1259" t="s">
        <v>102</v>
      </c>
      <c r="AE1259" t="s">
        <v>29045</v>
      </c>
      <c r="AF1259">
        <v>1</v>
      </c>
      <c r="AG1259" t="s">
        <v>27427</v>
      </c>
    </row>
    <row r="1260" spans="2:33">
      <c r="B1260" t="s">
        <v>30188</v>
      </c>
      <c r="C1260">
        <v>50</v>
      </c>
      <c r="D1260" t="s">
        <v>31861</v>
      </c>
      <c r="E1260">
        <v>4</v>
      </c>
      <c r="F1260">
        <v>0</v>
      </c>
      <c r="G1260">
        <v>1</v>
      </c>
      <c r="H1260">
        <v>0</v>
      </c>
      <c r="I1260">
        <v>0</v>
      </c>
      <c r="K1260">
        <v>9195446332</v>
      </c>
      <c r="U1260" t="s">
        <v>31862</v>
      </c>
      <c r="V1260">
        <v>0</v>
      </c>
      <c r="W1260">
        <v>25</v>
      </c>
      <c r="X1260" t="s">
        <v>31863</v>
      </c>
      <c r="Y1260" t="s">
        <v>102</v>
      </c>
      <c r="AE1260" t="s">
        <v>28994</v>
      </c>
      <c r="AF1260">
        <v>1</v>
      </c>
      <c r="AG1260" t="s">
        <v>28075</v>
      </c>
    </row>
    <row r="1261" spans="2:33">
      <c r="B1261" t="s">
        <v>30188</v>
      </c>
      <c r="C1261">
        <v>50</v>
      </c>
      <c r="D1261" t="s">
        <v>31864</v>
      </c>
      <c r="E1261">
        <v>4</v>
      </c>
      <c r="F1261">
        <v>0</v>
      </c>
      <c r="G1261">
        <v>0</v>
      </c>
      <c r="H1261">
        <v>1</v>
      </c>
      <c r="I1261">
        <v>0</v>
      </c>
      <c r="K1261" t="s">
        <v>31865</v>
      </c>
      <c r="U1261" t="s">
        <v>31866</v>
      </c>
      <c r="V1261">
        <v>0</v>
      </c>
      <c r="W1261">
        <v>25</v>
      </c>
      <c r="X1261" t="s">
        <v>27519</v>
      </c>
      <c r="Y1261" t="s">
        <v>102</v>
      </c>
      <c r="AE1261" t="s">
        <v>31867</v>
      </c>
      <c r="AF1261">
        <v>1</v>
      </c>
      <c r="AG1261" t="s">
        <v>27519</v>
      </c>
    </row>
    <row r="1262" spans="2:33">
      <c r="B1262" t="s">
        <v>30188</v>
      </c>
      <c r="C1262">
        <v>50</v>
      </c>
      <c r="D1262" t="s">
        <v>31868</v>
      </c>
      <c r="E1262">
        <v>4</v>
      </c>
      <c r="F1262">
        <v>0</v>
      </c>
      <c r="G1262">
        <v>0</v>
      </c>
      <c r="H1262">
        <v>1</v>
      </c>
      <c r="I1262">
        <v>0</v>
      </c>
      <c r="K1262" t="s">
        <v>31869</v>
      </c>
      <c r="U1262" t="s">
        <v>31870</v>
      </c>
      <c r="V1262">
        <v>0</v>
      </c>
      <c r="W1262">
        <v>25</v>
      </c>
      <c r="X1262" t="s">
        <v>31871</v>
      </c>
      <c r="Y1262" t="s">
        <v>102</v>
      </c>
      <c r="AE1262" t="s">
        <v>31872</v>
      </c>
      <c r="AF1262">
        <v>1</v>
      </c>
      <c r="AG1262" t="s">
        <v>27751</v>
      </c>
    </row>
    <row r="1263" spans="2:33">
      <c r="B1263" t="s">
        <v>30188</v>
      </c>
      <c r="C1263">
        <v>50</v>
      </c>
      <c r="D1263" t="s">
        <v>31873</v>
      </c>
      <c r="E1263">
        <v>2</v>
      </c>
      <c r="F1263">
        <v>0</v>
      </c>
      <c r="G1263">
        <v>0</v>
      </c>
      <c r="H1263">
        <v>1</v>
      </c>
      <c r="I1263">
        <v>0</v>
      </c>
      <c r="K1263" t="s">
        <v>31874</v>
      </c>
      <c r="U1263" t="s">
        <v>31875</v>
      </c>
      <c r="V1263">
        <v>0</v>
      </c>
      <c r="W1263">
        <v>50</v>
      </c>
      <c r="X1263" t="s">
        <v>27427</v>
      </c>
      <c r="Y1263" t="s">
        <v>102</v>
      </c>
      <c r="AE1263" t="s">
        <v>30297</v>
      </c>
      <c r="AF1263">
        <v>1</v>
      </c>
      <c r="AG1263" t="s">
        <v>27427</v>
      </c>
    </row>
    <row r="1264" spans="2:33">
      <c r="B1264" t="s">
        <v>30188</v>
      </c>
      <c r="C1264">
        <v>50</v>
      </c>
      <c r="D1264" t="s">
        <v>31876</v>
      </c>
      <c r="E1264">
        <v>2</v>
      </c>
      <c r="F1264">
        <v>0</v>
      </c>
      <c r="G1264">
        <v>0</v>
      </c>
      <c r="H1264">
        <v>1</v>
      </c>
      <c r="I1264">
        <v>0</v>
      </c>
      <c r="K1264" t="s">
        <v>31877</v>
      </c>
      <c r="U1264" t="s">
        <v>31878</v>
      </c>
      <c r="V1264">
        <v>0</v>
      </c>
      <c r="W1264">
        <v>50</v>
      </c>
      <c r="X1264" t="s">
        <v>31879</v>
      </c>
      <c r="Y1264" t="s">
        <v>102</v>
      </c>
      <c r="AE1264" t="s">
        <v>30238</v>
      </c>
      <c r="AF1264">
        <v>1</v>
      </c>
      <c r="AG1264" t="s">
        <v>28881</v>
      </c>
    </row>
    <row r="1265" spans="2:33">
      <c r="B1265" t="s">
        <v>30188</v>
      </c>
      <c r="C1265">
        <v>50</v>
      </c>
      <c r="D1265" t="s">
        <v>31880</v>
      </c>
      <c r="E1265">
        <v>4</v>
      </c>
      <c r="F1265">
        <v>0</v>
      </c>
      <c r="G1265">
        <v>0</v>
      </c>
      <c r="H1265">
        <v>1</v>
      </c>
      <c r="I1265">
        <v>0</v>
      </c>
      <c r="K1265">
        <v>-6650</v>
      </c>
      <c r="U1265" t="s">
        <v>31881</v>
      </c>
      <c r="V1265">
        <v>0</v>
      </c>
      <c r="W1265">
        <v>25</v>
      </c>
      <c r="X1265" t="s">
        <v>27427</v>
      </c>
      <c r="Y1265" t="s">
        <v>102</v>
      </c>
      <c r="AE1265" t="s">
        <v>31882</v>
      </c>
      <c r="AF1265">
        <v>1</v>
      </c>
      <c r="AG1265" t="s">
        <v>27427</v>
      </c>
    </row>
    <row r="1266" spans="2:33">
      <c r="B1266" t="s">
        <v>30188</v>
      </c>
      <c r="C1266">
        <v>50</v>
      </c>
      <c r="D1266" t="s">
        <v>31883</v>
      </c>
      <c r="E1266">
        <v>18</v>
      </c>
      <c r="F1266">
        <v>1</v>
      </c>
      <c r="G1266">
        <v>0</v>
      </c>
      <c r="H1266">
        <v>1</v>
      </c>
      <c r="I1266">
        <v>0</v>
      </c>
      <c r="K1266" t="s">
        <v>31884</v>
      </c>
      <c r="U1266" t="s">
        <v>31885</v>
      </c>
      <c r="V1266">
        <v>5.6</v>
      </c>
      <c r="W1266">
        <v>11.1</v>
      </c>
      <c r="X1266" t="s">
        <v>27534</v>
      </c>
      <c r="Y1266" t="s">
        <v>102</v>
      </c>
      <c r="AE1266" t="s">
        <v>31886</v>
      </c>
      <c r="AF1266">
        <v>2</v>
      </c>
      <c r="AG1266" t="s">
        <v>27534</v>
      </c>
    </row>
    <row r="1267" spans="2:33">
      <c r="B1267" t="s">
        <v>30188</v>
      </c>
      <c r="C1267">
        <v>50</v>
      </c>
      <c r="D1267" t="s">
        <v>31887</v>
      </c>
      <c r="E1267">
        <v>2</v>
      </c>
      <c r="F1267">
        <v>0</v>
      </c>
      <c r="G1267">
        <v>0</v>
      </c>
      <c r="H1267">
        <v>0</v>
      </c>
      <c r="I1267">
        <v>1</v>
      </c>
      <c r="K1267" t="s">
        <v>31888</v>
      </c>
      <c r="U1267" t="s">
        <v>31889</v>
      </c>
      <c r="V1267">
        <v>0</v>
      </c>
      <c r="W1267">
        <v>50</v>
      </c>
      <c r="X1267" t="s">
        <v>31890</v>
      </c>
      <c r="Y1267" t="s">
        <v>102</v>
      </c>
      <c r="AE1267" t="s">
        <v>29045</v>
      </c>
      <c r="AF1267">
        <v>1</v>
      </c>
      <c r="AG1267" t="s">
        <v>28403</v>
      </c>
    </row>
    <row r="1268" spans="2:33">
      <c r="B1268" t="s">
        <v>30188</v>
      </c>
      <c r="C1268">
        <v>50</v>
      </c>
      <c r="D1268" t="s">
        <v>31891</v>
      </c>
      <c r="E1268">
        <v>16</v>
      </c>
      <c r="F1268">
        <v>1</v>
      </c>
      <c r="G1268">
        <v>0</v>
      </c>
      <c r="H1268">
        <v>1</v>
      </c>
      <c r="I1268">
        <v>0</v>
      </c>
      <c r="K1268" t="s">
        <v>31892</v>
      </c>
      <c r="U1268" t="s">
        <v>31893</v>
      </c>
      <c r="V1268">
        <v>6.2</v>
      </c>
      <c r="W1268">
        <v>12.5</v>
      </c>
      <c r="X1268" t="s">
        <v>31894</v>
      </c>
      <c r="Y1268" t="s">
        <v>102</v>
      </c>
      <c r="AE1268" t="s">
        <v>31895</v>
      </c>
      <c r="AF1268">
        <v>2</v>
      </c>
      <c r="AG1268" t="s">
        <v>27861</v>
      </c>
    </row>
    <row r="1269" spans="2:33">
      <c r="B1269" t="s">
        <v>30188</v>
      </c>
      <c r="C1269">
        <v>50</v>
      </c>
      <c r="D1269" t="s">
        <v>31896</v>
      </c>
      <c r="E1269">
        <v>2</v>
      </c>
      <c r="F1269">
        <v>0</v>
      </c>
      <c r="G1269">
        <v>0</v>
      </c>
      <c r="H1269">
        <v>0</v>
      </c>
      <c r="I1269">
        <v>1</v>
      </c>
      <c r="K1269" t="s">
        <v>31897</v>
      </c>
      <c r="U1269" t="s">
        <v>31898</v>
      </c>
      <c r="V1269">
        <v>0</v>
      </c>
      <c r="W1269">
        <v>50</v>
      </c>
      <c r="X1269" t="s">
        <v>31899</v>
      </c>
      <c r="Y1269" t="s">
        <v>102</v>
      </c>
      <c r="AE1269" t="s">
        <v>27506</v>
      </c>
      <c r="AF1269">
        <v>1</v>
      </c>
      <c r="AG1269" t="s">
        <v>31900</v>
      </c>
    </row>
    <row r="1270" spans="2:33">
      <c r="B1270" t="s">
        <v>30188</v>
      </c>
      <c r="C1270">
        <v>50</v>
      </c>
      <c r="D1270" t="s">
        <v>31901</v>
      </c>
      <c r="E1270">
        <v>4</v>
      </c>
      <c r="F1270">
        <v>0</v>
      </c>
      <c r="G1270">
        <v>0</v>
      </c>
      <c r="H1270">
        <v>0</v>
      </c>
      <c r="I1270">
        <v>1</v>
      </c>
      <c r="K1270">
        <v>-9846</v>
      </c>
      <c r="M1270" t="s">
        <v>27360</v>
      </c>
      <c r="N1270" t="s">
        <v>27383</v>
      </c>
      <c r="O1270">
        <v>458389</v>
      </c>
      <c r="U1270" t="s">
        <v>31902</v>
      </c>
      <c r="V1270">
        <v>0</v>
      </c>
      <c r="W1270">
        <v>25</v>
      </c>
      <c r="X1270" t="s">
        <v>31903</v>
      </c>
      <c r="Y1270" t="s">
        <v>102</v>
      </c>
      <c r="Z1270">
        <v>2</v>
      </c>
      <c r="AE1270" t="s">
        <v>31904</v>
      </c>
      <c r="AF1270">
        <v>1</v>
      </c>
      <c r="AG1270" t="s">
        <v>27438</v>
      </c>
    </row>
    <row r="1271" spans="2:33">
      <c r="B1271" t="s">
        <v>30188</v>
      </c>
      <c r="C1271">
        <v>50</v>
      </c>
      <c r="D1271" t="s">
        <v>31905</v>
      </c>
      <c r="E1271">
        <v>4</v>
      </c>
      <c r="F1271">
        <v>0</v>
      </c>
      <c r="G1271">
        <v>1</v>
      </c>
      <c r="H1271">
        <v>0</v>
      </c>
      <c r="I1271">
        <v>0</v>
      </c>
      <c r="K1271" t="s">
        <v>31906</v>
      </c>
      <c r="M1271" t="s">
        <v>27360</v>
      </c>
      <c r="N1271" t="s">
        <v>27361</v>
      </c>
      <c r="O1271">
        <v>576304</v>
      </c>
      <c r="U1271" t="s">
        <v>31907</v>
      </c>
      <c r="V1271">
        <v>0</v>
      </c>
      <c r="W1271">
        <v>25</v>
      </c>
      <c r="X1271" t="s">
        <v>27432</v>
      </c>
      <c r="Y1271" t="s">
        <v>102</v>
      </c>
      <c r="Z1271">
        <v>1</v>
      </c>
      <c r="AE1271" t="s">
        <v>31908</v>
      </c>
      <c r="AF1271">
        <v>1</v>
      </c>
      <c r="AG1271" t="s">
        <v>27432</v>
      </c>
    </row>
    <row r="1272" spans="2:33">
      <c r="B1272" t="s">
        <v>30188</v>
      </c>
      <c r="C1272">
        <v>50</v>
      </c>
      <c r="D1272" t="s">
        <v>31909</v>
      </c>
      <c r="E1272">
        <v>2</v>
      </c>
      <c r="F1272">
        <v>0</v>
      </c>
      <c r="G1272">
        <v>1</v>
      </c>
      <c r="H1272">
        <v>0</v>
      </c>
      <c r="I1272">
        <v>0</v>
      </c>
      <c r="K1272" t="s">
        <v>31910</v>
      </c>
      <c r="U1272" t="s">
        <v>31911</v>
      </c>
      <c r="V1272">
        <v>0</v>
      </c>
      <c r="W1272">
        <v>50</v>
      </c>
      <c r="X1272" t="s">
        <v>27543</v>
      </c>
      <c r="Y1272" t="s">
        <v>102</v>
      </c>
      <c r="AE1272" t="s">
        <v>27571</v>
      </c>
      <c r="AF1272">
        <v>1</v>
      </c>
      <c r="AG1272" t="s">
        <v>27543</v>
      </c>
    </row>
    <row r="1273" spans="2:33">
      <c r="B1273" t="s">
        <v>30188</v>
      </c>
      <c r="C1273">
        <v>50</v>
      </c>
      <c r="D1273" t="s">
        <v>31912</v>
      </c>
      <c r="E1273">
        <v>2</v>
      </c>
      <c r="F1273">
        <v>0</v>
      </c>
      <c r="G1273">
        <v>1</v>
      </c>
      <c r="H1273">
        <v>0</v>
      </c>
      <c r="I1273">
        <v>0</v>
      </c>
      <c r="K1273">
        <v>-8559</v>
      </c>
      <c r="U1273" t="s">
        <v>31913</v>
      </c>
      <c r="V1273">
        <v>0</v>
      </c>
      <c r="W1273">
        <v>50</v>
      </c>
      <c r="X1273" t="s">
        <v>29057</v>
      </c>
      <c r="Y1273" t="s">
        <v>102</v>
      </c>
      <c r="AE1273" t="s">
        <v>28994</v>
      </c>
      <c r="AF1273">
        <v>1</v>
      </c>
      <c r="AG1273" t="s">
        <v>27583</v>
      </c>
    </row>
    <row r="1274" spans="2:33">
      <c r="B1274" t="s">
        <v>30188</v>
      </c>
      <c r="C1274">
        <v>50</v>
      </c>
      <c r="D1274" t="s">
        <v>31914</v>
      </c>
      <c r="E1274">
        <v>2</v>
      </c>
      <c r="F1274">
        <v>0</v>
      </c>
      <c r="G1274">
        <v>0</v>
      </c>
      <c r="H1274">
        <v>0</v>
      </c>
      <c r="I1274">
        <v>1</v>
      </c>
      <c r="K1274" t="s">
        <v>31915</v>
      </c>
      <c r="U1274" t="s">
        <v>31916</v>
      </c>
      <c r="V1274">
        <v>0</v>
      </c>
      <c r="W1274">
        <v>50</v>
      </c>
      <c r="X1274" t="s">
        <v>31917</v>
      </c>
      <c r="Y1274" t="s">
        <v>102</v>
      </c>
      <c r="AE1274" t="s">
        <v>31298</v>
      </c>
      <c r="AF1274">
        <v>1</v>
      </c>
      <c r="AG1274" t="s">
        <v>30083</v>
      </c>
    </row>
    <row r="1275" spans="2:33">
      <c r="B1275" t="s">
        <v>30188</v>
      </c>
      <c r="C1275">
        <v>50</v>
      </c>
      <c r="D1275" t="s">
        <v>31918</v>
      </c>
      <c r="E1275">
        <v>2</v>
      </c>
      <c r="F1275">
        <v>0</v>
      </c>
      <c r="G1275">
        <v>0</v>
      </c>
      <c r="H1275">
        <v>0</v>
      </c>
      <c r="I1275">
        <v>1</v>
      </c>
      <c r="K1275" t="s">
        <v>31919</v>
      </c>
      <c r="U1275" t="s">
        <v>31920</v>
      </c>
      <c r="V1275">
        <v>0</v>
      </c>
      <c r="W1275">
        <v>50</v>
      </c>
      <c r="X1275" t="s">
        <v>31921</v>
      </c>
      <c r="Y1275" t="s">
        <v>102</v>
      </c>
      <c r="AE1275" t="s">
        <v>29045</v>
      </c>
      <c r="AF1275">
        <v>1</v>
      </c>
      <c r="AG1275" t="s">
        <v>27722</v>
      </c>
    </row>
    <row r="1276" spans="2:33">
      <c r="B1276" t="s">
        <v>30188</v>
      </c>
      <c r="C1276">
        <v>50</v>
      </c>
      <c r="D1276" t="s">
        <v>31922</v>
      </c>
      <c r="E1276">
        <v>2</v>
      </c>
      <c r="F1276">
        <v>0</v>
      </c>
      <c r="G1276">
        <v>1</v>
      </c>
      <c r="H1276">
        <v>0</v>
      </c>
      <c r="I1276">
        <v>0</v>
      </c>
      <c r="K1276" t="s">
        <v>31923</v>
      </c>
      <c r="U1276" t="s">
        <v>31924</v>
      </c>
      <c r="V1276">
        <v>0</v>
      </c>
      <c r="W1276">
        <v>50</v>
      </c>
      <c r="X1276" t="s">
        <v>31925</v>
      </c>
      <c r="Y1276" t="s">
        <v>102</v>
      </c>
      <c r="AE1276" t="s">
        <v>31926</v>
      </c>
      <c r="AF1276">
        <v>1</v>
      </c>
      <c r="AG1276" t="s">
        <v>28080</v>
      </c>
    </row>
    <row r="1277" spans="2:33">
      <c r="B1277" t="s">
        <v>30188</v>
      </c>
      <c r="C1277">
        <v>50</v>
      </c>
      <c r="D1277" t="s">
        <v>31927</v>
      </c>
      <c r="E1277">
        <v>2</v>
      </c>
      <c r="F1277">
        <v>0</v>
      </c>
      <c r="G1277">
        <v>0</v>
      </c>
      <c r="H1277">
        <v>1</v>
      </c>
      <c r="I1277">
        <v>0</v>
      </c>
      <c r="K1277" t="s">
        <v>31928</v>
      </c>
      <c r="U1277" t="s">
        <v>31929</v>
      </c>
      <c r="V1277">
        <v>0</v>
      </c>
      <c r="W1277">
        <v>50</v>
      </c>
      <c r="X1277" t="s">
        <v>31930</v>
      </c>
      <c r="Y1277" t="s">
        <v>102</v>
      </c>
      <c r="AE1277" t="s">
        <v>30779</v>
      </c>
      <c r="AF1277">
        <v>1</v>
      </c>
      <c r="AG1277" t="s">
        <v>27438</v>
      </c>
    </row>
    <row r="1278" spans="2:33">
      <c r="B1278" t="s">
        <v>30188</v>
      </c>
      <c r="C1278">
        <v>50</v>
      </c>
      <c r="D1278" t="s">
        <v>31931</v>
      </c>
      <c r="E1278">
        <v>4</v>
      </c>
      <c r="F1278">
        <v>4</v>
      </c>
      <c r="G1278">
        <v>0</v>
      </c>
      <c r="H1278">
        <v>0</v>
      </c>
      <c r="I1278">
        <v>0</v>
      </c>
      <c r="K1278" t="s">
        <v>31932</v>
      </c>
      <c r="L1278" t="s">
        <v>31933</v>
      </c>
      <c r="M1278" t="s">
        <v>27360</v>
      </c>
      <c r="N1278" t="s">
        <v>27361</v>
      </c>
      <c r="O1278">
        <v>632107</v>
      </c>
      <c r="U1278" t="s">
        <v>31934</v>
      </c>
      <c r="V1278">
        <v>100</v>
      </c>
      <c r="W1278">
        <v>100</v>
      </c>
      <c r="X1278" t="s">
        <v>30315</v>
      </c>
      <c r="Y1278" t="s">
        <v>103</v>
      </c>
      <c r="AE1278" t="s">
        <v>29</v>
      </c>
      <c r="AF1278">
        <v>4</v>
      </c>
    </row>
    <row r="1279" spans="2:33">
      <c r="B1279" t="s">
        <v>30188</v>
      </c>
      <c r="C1279">
        <v>50</v>
      </c>
      <c r="D1279" t="s">
        <v>31935</v>
      </c>
      <c r="E1279">
        <v>4</v>
      </c>
      <c r="F1279">
        <v>0</v>
      </c>
      <c r="G1279">
        <v>0</v>
      </c>
      <c r="H1279">
        <v>1</v>
      </c>
      <c r="I1279">
        <v>0</v>
      </c>
      <c r="K1279">
        <v>12516269329</v>
      </c>
      <c r="U1279" t="s">
        <v>31936</v>
      </c>
      <c r="V1279">
        <v>0</v>
      </c>
      <c r="W1279">
        <v>25</v>
      </c>
      <c r="X1279" t="s">
        <v>31937</v>
      </c>
      <c r="Y1279" t="s">
        <v>102</v>
      </c>
      <c r="AE1279" t="s">
        <v>31938</v>
      </c>
      <c r="AF1279">
        <v>1</v>
      </c>
      <c r="AG1279" t="s">
        <v>27480</v>
      </c>
    </row>
    <row r="1280" spans="2:33">
      <c r="B1280" t="s">
        <v>30188</v>
      </c>
      <c r="C1280">
        <v>50</v>
      </c>
      <c r="D1280" t="s">
        <v>31939</v>
      </c>
      <c r="E1280">
        <v>4</v>
      </c>
      <c r="F1280">
        <v>0</v>
      </c>
      <c r="G1280">
        <v>1</v>
      </c>
      <c r="H1280">
        <v>0</v>
      </c>
      <c r="I1280">
        <v>0</v>
      </c>
      <c r="K1280">
        <v>15153796800</v>
      </c>
      <c r="U1280" t="s">
        <v>31940</v>
      </c>
      <c r="V1280">
        <v>0</v>
      </c>
      <c r="W1280">
        <v>25</v>
      </c>
      <c r="X1280" t="s">
        <v>27438</v>
      </c>
      <c r="Y1280" t="s">
        <v>102</v>
      </c>
      <c r="AE1280" t="s">
        <v>31941</v>
      </c>
      <c r="AF1280">
        <v>1</v>
      </c>
      <c r="AG1280" t="s">
        <v>27438</v>
      </c>
    </row>
    <row r="1281" spans="2:33">
      <c r="B1281" t="s">
        <v>30188</v>
      </c>
      <c r="C1281">
        <v>50</v>
      </c>
      <c r="D1281" t="s">
        <v>31942</v>
      </c>
      <c r="E1281">
        <v>3</v>
      </c>
      <c r="F1281">
        <v>0</v>
      </c>
      <c r="G1281">
        <v>0</v>
      </c>
      <c r="H1281">
        <v>0</v>
      </c>
      <c r="I1281">
        <v>1</v>
      </c>
      <c r="K1281">
        <v>-9556</v>
      </c>
      <c r="U1281" t="s">
        <v>31943</v>
      </c>
      <c r="V1281">
        <v>0</v>
      </c>
      <c r="W1281">
        <v>33.299999999999997</v>
      </c>
      <c r="X1281" t="s">
        <v>31944</v>
      </c>
      <c r="Y1281" t="s">
        <v>102</v>
      </c>
      <c r="AE1281" t="s">
        <v>29045</v>
      </c>
      <c r="AF1281">
        <v>1</v>
      </c>
      <c r="AG1281" t="s">
        <v>28532</v>
      </c>
    </row>
    <row r="1282" spans="2:33">
      <c r="B1282" t="s">
        <v>30188</v>
      </c>
      <c r="C1282">
        <v>50</v>
      </c>
      <c r="D1282" t="s">
        <v>31945</v>
      </c>
      <c r="E1282">
        <v>3</v>
      </c>
      <c r="F1282">
        <v>0</v>
      </c>
      <c r="G1282">
        <v>0</v>
      </c>
      <c r="H1282">
        <v>1</v>
      </c>
      <c r="I1282">
        <v>0</v>
      </c>
      <c r="K1282" t="s">
        <v>31946</v>
      </c>
      <c r="U1282" t="s">
        <v>31947</v>
      </c>
      <c r="V1282">
        <v>0</v>
      </c>
      <c r="W1282">
        <v>33.299999999999997</v>
      </c>
      <c r="X1282" t="s">
        <v>27519</v>
      </c>
      <c r="Y1282" t="s">
        <v>102</v>
      </c>
      <c r="AE1282" t="s">
        <v>31948</v>
      </c>
      <c r="AF1282">
        <v>1</v>
      </c>
      <c r="AG1282" t="s">
        <v>27519</v>
      </c>
    </row>
    <row r="1283" spans="2:33">
      <c r="B1283" t="s">
        <v>30188</v>
      </c>
      <c r="C1283">
        <v>50</v>
      </c>
      <c r="D1283" t="s">
        <v>31949</v>
      </c>
      <c r="E1283">
        <v>3</v>
      </c>
      <c r="F1283">
        <v>0</v>
      </c>
      <c r="G1283">
        <v>0</v>
      </c>
      <c r="H1283">
        <v>1</v>
      </c>
      <c r="I1283">
        <v>0</v>
      </c>
      <c r="U1283" t="s">
        <v>31950</v>
      </c>
      <c r="V1283">
        <v>0</v>
      </c>
      <c r="W1283">
        <v>33.299999999999997</v>
      </c>
      <c r="X1283" t="s">
        <v>31951</v>
      </c>
      <c r="Y1283" t="s">
        <v>102</v>
      </c>
      <c r="AE1283" t="s">
        <v>31267</v>
      </c>
      <c r="AF1283">
        <v>1</v>
      </c>
      <c r="AG1283" t="s">
        <v>27480</v>
      </c>
    </row>
    <row r="1284" spans="2:33">
      <c r="B1284" t="s">
        <v>30188</v>
      </c>
      <c r="C1284">
        <v>50</v>
      </c>
      <c r="D1284" t="s">
        <v>31952</v>
      </c>
      <c r="E1284">
        <v>3</v>
      </c>
      <c r="F1284">
        <v>0</v>
      </c>
      <c r="G1284">
        <v>0</v>
      </c>
      <c r="H1284">
        <v>0</v>
      </c>
      <c r="I1284">
        <v>1</v>
      </c>
      <c r="K1284" t="s">
        <v>31953</v>
      </c>
      <c r="U1284" t="s">
        <v>31954</v>
      </c>
      <c r="V1284">
        <v>0</v>
      </c>
      <c r="W1284">
        <v>33.299999999999997</v>
      </c>
      <c r="X1284" t="s">
        <v>31955</v>
      </c>
      <c r="Y1284" t="s">
        <v>102</v>
      </c>
      <c r="AE1284" t="s">
        <v>29045</v>
      </c>
      <c r="AF1284">
        <v>1</v>
      </c>
      <c r="AG1284" t="s">
        <v>27438</v>
      </c>
    </row>
    <row r="1285" spans="2:33">
      <c r="B1285" t="s">
        <v>30188</v>
      </c>
      <c r="C1285">
        <v>50</v>
      </c>
      <c r="D1285" t="s">
        <v>31956</v>
      </c>
      <c r="E1285">
        <v>3</v>
      </c>
      <c r="F1285">
        <v>0</v>
      </c>
      <c r="G1285">
        <v>0</v>
      </c>
      <c r="H1285">
        <v>1</v>
      </c>
      <c r="I1285">
        <v>0</v>
      </c>
      <c r="K1285" t="s">
        <v>31957</v>
      </c>
      <c r="U1285" t="s">
        <v>31958</v>
      </c>
      <c r="V1285">
        <v>0</v>
      </c>
      <c r="W1285">
        <v>33.299999999999997</v>
      </c>
      <c r="X1285" t="s">
        <v>31959</v>
      </c>
      <c r="Y1285" t="s">
        <v>102</v>
      </c>
      <c r="AE1285" t="s">
        <v>31960</v>
      </c>
      <c r="AF1285">
        <v>1</v>
      </c>
      <c r="AG1285" t="s">
        <v>31961</v>
      </c>
    </row>
    <row r="1286" spans="2:33">
      <c r="B1286" t="s">
        <v>30188</v>
      </c>
      <c r="C1286">
        <v>50</v>
      </c>
      <c r="D1286" t="s">
        <v>31962</v>
      </c>
      <c r="E1286">
        <v>2</v>
      </c>
      <c r="F1286">
        <v>0</v>
      </c>
      <c r="G1286">
        <v>1</v>
      </c>
      <c r="H1286">
        <v>0</v>
      </c>
      <c r="I1286">
        <v>0</v>
      </c>
      <c r="K1286" t="s">
        <v>31963</v>
      </c>
      <c r="U1286" t="s">
        <v>31964</v>
      </c>
      <c r="V1286">
        <v>0</v>
      </c>
      <c r="W1286">
        <v>50</v>
      </c>
      <c r="X1286" t="s">
        <v>27583</v>
      </c>
      <c r="Y1286" t="s">
        <v>102</v>
      </c>
      <c r="AE1286" t="s">
        <v>31965</v>
      </c>
      <c r="AF1286">
        <v>1</v>
      </c>
      <c r="AG1286" t="s">
        <v>27583</v>
      </c>
    </row>
    <row r="1287" spans="2:33">
      <c r="B1287" t="s">
        <v>30188</v>
      </c>
      <c r="C1287">
        <v>50</v>
      </c>
      <c r="D1287" t="s">
        <v>31966</v>
      </c>
      <c r="E1287">
        <v>2</v>
      </c>
      <c r="F1287">
        <v>0</v>
      </c>
      <c r="G1287">
        <v>1</v>
      </c>
      <c r="H1287">
        <v>0</v>
      </c>
      <c r="I1287">
        <v>0</v>
      </c>
      <c r="K1287" t="s">
        <v>31967</v>
      </c>
      <c r="U1287" t="s">
        <v>31968</v>
      </c>
      <c r="V1287">
        <v>0</v>
      </c>
      <c r="W1287">
        <v>50</v>
      </c>
      <c r="X1287" t="s">
        <v>27459</v>
      </c>
      <c r="Y1287" t="s">
        <v>102</v>
      </c>
      <c r="AE1287" t="s">
        <v>30813</v>
      </c>
      <c r="AF1287">
        <v>1</v>
      </c>
      <c r="AG1287" t="s">
        <v>27459</v>
      </c>
    </row>
    <row r="1288" spans="2:33">
      <c r="B1288" t="s">
        <v>30188</v>
      </c>
      <c r="C1288">
        <v>50</v>
      </c>
      <c r="D1288" t="s">
        <v>31969</v>
      </c>
      <c r="E1288">
        <v>2</v>
      </c>
      <c r="F1288">
        <v>0</v>
      </c>
      <c r="G1288">
        <v>0</v>
      </c>
      <c r="H1288">
        <v>1</v>
      </c>
      <c r="I1288">
        <v>0</v>
      </c>
      <c r="K1288">
        <v>-4972</v>
      </c>
      <c r="U1288" t="s">
        <v>31970</v>
      </c>
      <c r="V1288">
        <v>0</v>
      </c>
      <c r="W1288">
        <v>50</v>
      </c>
      <c r="X1288" t="s">
        <v>27519</v>
      </c>
      <c r="Y1288" t="s">
        <v>102</v>
      </c>
      <c r="AE1288" t="s">
        <v>28212</v>
      </c>
      <c r="AF1288">
        <v>1</v>
      </c>
      <c r="AG1288" t="s">
        <v>27519</v>
      </c>
    </row>
    <row r="1289" spans="2:33">
      <c r="B1289" t="s">
        <v>30188</v>
      </c>
      <c r="C1289">
        <v>50</v>
      </c>
      <c r="D1289" t="s">
        <v>31971</v>
      </c>
      <c r="E1289">
        <v>2</v>
      </c>
      <c r="F1289">
        <v>0</v>
      </c>
      <c r="G1289">
        <v>0</v>
      </c>
      <c r="H1289">
        <v>0</v>
      </c>
      <c r="I1289">
        <v>1</v>
      </c>
      <c r="K1289" t="s">
        <v>31972</v>
      </c>
      <c r="U1289" t="s">
        <v>31973</v>
      </c>
      <c r="V1289">
        <v>0</v>
      </c>
      <c r="W1289">
        <v>50</v>
      </c>
      <c r="X1289" t="s">
        <v>27427</v>
      </c>
      <c r="Y1289" t="s">
        <v>102</v>
      </c>
      <c r="AE1289" t="s">
        <v>29045</v>
      </c>
      <c r="AF1289">
        <v>1</v>
      </c>
      <c r="AG1289" t="s">
        <v>27427</v>
      </c>
    </row>
    <row r="1290" spans="2:33">
      <c r="B1290" t="s">
        <v>30188</v>
      </c>
      <c r="C1290">
        <v>50</v>
      </c>
      <c r="D1290" t="s">
        <v>31974</v>
      </c>
      <c r="E1290">
        <v>2</v>
      </c>
      <c r="F1290">
        <v>0</v>
      </c>
      <c r="G1290">
        <v>0</v>
      </c>
      <c r="H1290">
        <v>0</v>
      </c>
      <c r="I1290">
        <v>1</v>
      </c>
      <c r="K1290" t="s">
        <v>31975</v>
      </c>
      <c r="U1290" t="s">
        <v>31976</v>
      </c>
      <c r="V1290">
        <v>0</v>
      </c>
      <c r="W1290">
        <v>50</v>
      </c>
      <c r="X1290" t="s">
        <v>27519</v>
      </c>
      <c r="Y1290" t="s">
        <v>102</v>
      </c>
      <c r="AE1290" t="s">
        <v>27506</v>
      </c>
      <c r="AF1290">
        <v>1</v>
      </c>
      <c r="AG1290" t="s">
        <v>27519</v>
      </c>
    </row>
    <row r="1291" spans="2:33">
      <c r="B1291" t="s">
        <v>30188</v>
      </c>
      <c r="C1291">
        <v>50</v>
      </c>
      <c r="D1291" t="s">
        <v>31977</v>
      </c>
      <c r="E1291">
        <v>2</v>
      </c>
      <c r="F1291">
        <v>0</v>
      </c>
      <c r="G1291">
        <v>0</v>
      </c>
      <c r="H1291">
        <v>1</v>
      </c>
      <c r="I1291">
        <v>0</v>
      </c>
      <c r="K1291" t="s">
        <v>31978</v>
      </c>
      <c r="U1291" t="s">
        <v>31979</v>
      </c>
      <c r="V1291">
        <v>0</v>
      </c>
      <c r="W1291">
        <v>50</v>
      </c>
      <c r="X1291" t="s">
        <v>27459</v>
      </c>
      <c r="Y1291" t="s">
        <v>102</v>
      </c>
      <c r="AE1291" t="s">
        <v>30007</v>
      </c>
      <c r="AF1291">
        <v>1</v>
      </c>
      <c r="AG1291" t="s">
        <v>27459</v>
      </c>
    </row>
    <row r="1292" spans="2:33">
      <c r="B1292" t="s">
        <v>30188</v>
      </c>
      <c r="C1292">
        <v>50</v>
      </c>
      <c r="D1292" t="s">
        <v>31980</v>
      </c>
      <c r="E1292">
        <v>2</v>
      </c>
      <c r="F1292">
        <v>0</v>
      </c>
      <c r="G1292">
        <v>0</v>
      </c>
      <c r="H1292">
        <v>1</v>
      </c>
      <c r="I1292">
        <v>0</v>
      </c>
      <c r="K1292" t="s">
        <v>31981</v>
      </c>
      <c r="U1292" t="s">
        <v>31982</v>
      </c>
      <c r="V1292">
        <v>0</v>
      </c>
      <c r="W1292">
        <v>50</v>
      </c>
      <c r="X1292" t="s">
        <v>27376</v>
      </c>
      <c r="Y1292" t="s">
        <v>102</v>
      </c>
      <c r="AE1292" t="s">
        <v>31482</v>
      </c>
      <c r="AF1292">
        <v>1</v>
      </c>
      <c r="AG1292" t="s">
        <v>27376</v>
      </c>
    </row>
    <row r="1293" spans="2:33">
      <c r="B1293" t="s">
        <v>30188</v>
      </c>
      <c r="C1293">
        <v>50</v>
      </c>
      <c r="D1293" t="s">
        <v>31983</v>
      </c>
      <c r="E1293">
        <v>2</v>
      </c>
      <c r="F1293">
        <v>0</v>
      </c>
      <c r="G1293">
        <v>0</v>
      </c>
      <c r="H1293">
        <v>1</v>
      </c>
      <c r="I1293">
        <v>0</v>
      </c>
      <c r="K1293">
        <v>-6369</v>
      </c>
      <c r="U1293" t="s">
        <v>31984</v>
      </c>
      <c r="V1293">
        <v>0</v>
      </c>
      <c r="W1293">
        <v>50</v>
      </c>
      <c r="X1293" t="s">
        <v>31985</v>
      </c>
      <c r="Y1293" t="s">
        <v>102</v>
      </c>
      <c r="AE1293" t="s">
        <v>31986</v>
      </c>
      <c r="AF1293">
        <v>1</v>
      </c>
      <c r="AG1293" t="s">
        <v>27480</v>
      </c>
    </row>
    <row r="1294" spans="2:33">
      <c r="B1294" t="s">
        <v>30188</v>
      </c>
      <c r="C1294">
        <v>50</v>
      </c>
      <c r="D1294" t="s">
        <v>31987</v>
      </c>
      <c r="E1294">
        <v>2</v>
      </c>
      <c r="F1294">
        <v>0</v>
      </c>
      <c r="G1294">
        <v>0</v>
      </c>
      <c r="H1294">
        <v>1</v>
      </c>
      <c r="I1294">
        <v>0</v>
      </c>
      <c r="K1294" t="s">
        <v>31988</v>
      </c>
      <c r="U1294" t="s">
        <v>31989</v>
      </c>
      <c r="V1294">
        <v>0</v>
      </c>
      <c r="W1294">
        <v>50</v>
      </c>
      <c r="X1294" t="s">
        <v>28146</v>
      </c>
      <c r="Y1294" t="s">
        <v>102</v>
      </c>
      <c r="AE1294" t="s">
        <v>28212</v>
      </c>
      <c r="AF1294">
        <v>1</v>
      </c>
      <c r="AG1294" t="s">
        <v>27438</v>
      </c>
    </row>
    <row r="1295" spans="2:33">
      <c r="B1295" t="s">
        <v>30188</v>
      </c>
      <c r="C1295">
        <v>50</v>
      </c>
      <c r="D1295" t="s">
        <v>31990</v>
      </c>
      <c r="E1295">
        <v>2</v>
      </c>
      <c r="F1295">
        <v>0</v>
      </c>
      <c r="G1295">
        <v>0</v>
      </c>
      <c r="H1295">
        <v>0</v>
      </c>
      <c r="I1295">
        <v>1</v>
      </c>
      <c r="K1295">
        <v>-7841</v>
      </c>
      <c r="U1295" t="s">
        <v>31991</v>
      </c>
      <c r="V1295">
        <v>0</v>
      </c>
      <c r="W1295">
        <v>50</v>
      </c>
      <c r="X1295" t="s">
        <v>31992</v>
      </c>
      <c r="Y1295" t="s">
        <v>102</v>
      </c>
      <c r="AE1295" t="s">
        <v>31550</v>
      </c>
      <c r="AF1295">
        <v>1</v>
      </c>
      <c r="AG1295" t="s">
        <v>27388</v>
      </c>
    </row>
    <row r="1296" spans="2:33">
      <c r="B1296" t="s">
        <v>30188</v>
      </c>
      <c r="C1296">
        <v>50</v>
      </c>
      <c r="D1296" t="s">
        <v>31993</v>
      </c>
      <c r="E1296">
        <v>2</v>
      </c>
      <c r="F1296">
        <v>0</v>
      </c>
      <c r="G1296">
        <v>0</v>
      </c>
      <c r="H1296">
        <v>0</v>
      </c>
      <c r="I1296">
        <v>1</v>
      </c>
      <c r="M1296" t="s">
        <v>27360</v>
      </c>
      <c r="N1296" t="s">
        <v>27383</v>
      </c>
      <c r="O1296">
        <v>519203</v>
      </c>
      <c r="U1296" t="s">
        <v>31994</v>
      </c>
      <c r="V1296">
        <v>0</v>
      </c>
      <c r="W1296">
        <v>50</v>
      </c>
      <c r="X1296" t="s">
        <v>27427</v>
      </c>
      <c r="Y1296" t="s">
        <v>102</v>
      </c>
      <c r="Z1296">
        <v>2</v>
      </c>
      <c r="AE1296" t="s">
        <v>29045</v>
      </c>
      <c r="AF1296">
        <v>1</v>
      </c>
      <c r="AG1296" t="s">
        <v>27427</v>
      </c>
    </row>
  </sheetData>
  <mergeCells count="1">
    <mergeCell ref="D2:K2"/>
  </mergeCells>
  <phoneticPr fontId="3"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E3C42D9-F129-4FAF-B10C-DDA65A99A46A}">
          <x14:formula1>
            <xm:f>'Pipeline Lists'!$C$3:$C$6</xm:f>
          </x14:formula1>
          <xm:sqref>AO10:AO243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80574-1A5F-432E-9DBB-F147342EB664}">
  <sheetPr filterMode="1"/>
  <dimension ref="B1:AD201"/>
  <sheetViews>
    <sheetView workbookViewId="0">
      <pane xSplit="1" ySplit="9" topLeftCell="B103" activePane="bottomRight" state="frozen"/>
      <selection pane="bottomRight" activeCell="B1" sqref="B1"/>
      <selection pane="bottomLeft" activeCell="A11" sqref="A11"/>
      <selection pane="topRight" activeCell="B1" sqref="B1"/>
    </sheetView>
  </sheetViews>
  <sheetFormatPr defaultRowHeight="15"/>
  <cols>
    <col min="2" max="2" width="9.140625" customWidth="1"/>
    <col min="3" max="3" width="23" customWidth="1"/>
    <col min="4" max="4" width="15.7109375" customWidth="1"/>
    <col min="5" max="5" width="14.140625" customWidth="1"/>
    <col min="6" max="7" width="9.140625" hidden="1" customWidth="1"/>
    <col min="8" max="8" width="15.7109375" customWidth="1"/>
    <col min="9" max="11" width="9.140625" hidden="1" customWidth="1"/>
    <col min="13" max="16" width="9.140625" hidden="1" customWidth="1"/>
    <col min="17" max="17" width="11" style="3" hidden="1" customWidth="1"/>
    <col min="18" max="21" width="9.140625" hidden="1" customWidth="1"/>
    <col min="23" max="23" width="9.85546875" customWidth="1"/>
    <col min="29" max="29" width="9.7109375" bestFit="1" customWidth="1"/>
    <col min="30" max="30" width="27.5703125" customWidth="1"/>
  </cols>
  <sheetData>
    <row r="1" spans="2:30" ht="15.75" thickBot="1"/>
    <row r="2" spans="2:30" ht="32.25" thickBot="1">
      <c r="C2" s="107" t="s">
        <v>0</v>
      </c>
      <c r="D2" s="108"/>
      <c r="E2" s="121"/>
    </row>
    <row r="3" spans="2:30">
      <c r="C3" s="26" t="s">
        <v>27323</v>
      </c>
      <c r="D3" s="17">
        <f>COUNTA(AC10:AC1048576)</f>
        <v>5</v>
      </c>
      <c r="E3" s="32">
        <f>D3/300</f>
        <v>1.6666666666666666E-2</v>
      </c>
      <c r="F3" s="10"/>
      <c r="G3" s="10"/>
      <c r="I3" s="11"/>
    </row>
    <row r="4" spans="2:30">
      <c r="C4" s="27" t="s">
        <v>5</v>
      </c>
      <c r="D4" s="19">
        <f>SUM(X:X)</f>
        <v>5</v>
      </c>
      <c r="E4" s="33">
        <f t="shared" ref="E4:E6" si="0">D4/$D$3</f>
        <v>1</v>
      </c>
      <c r="I4" s="13"/>
    </row>
    <row r="5" spans="2:30">
      <c r="C5" s="27" t="s">
        <v>6</v>
      </c>
      <c r="D5" s="19">
        <f>SUM(Y:Y)</f>
        <v>1</v>
      </c>
      <c r="E5" s="33">
        <f t="shared" si="0"/>
        <v>0.2</v>
      </c>
      <c r="I5" s="13"/>
    </row>
    <row r="6" spans="2:30">
      <c r="C6" s="27" t="s">
        <v>7</v>
      </c>
      <c r="D6" s="19">
        <f>SUM(Z:Z)</f>
        <v>0</v>
      </c>
      <c r="E6" s="33">
        <f t="shared" si="0"/>
        <v>0</v>
      </c>
      <c r="I6" s="13"/>
    </row>
    <row r="7" spans="2:30" ht="15.75" thickBot="1">
      <c r="C7" s="28" t="s">
        <v>8</v>
      </c>
      <c r="D7" s="21">
        <f>COUNTIF(AA:AA,1)</f>
        <v>0</v>
      </c>
      <c r="E7" s="34">
        <f>D7/$D$3</f>
        <v>0</v>
      </c>
      <c r="F7" s="14"/>
      <c r="G7" s="14"/>
      <c r="I7" s="15"/>
    </row>
    <row r="8" spans="2:30" ht="15.75" thickBot="1"/>
    <row r="9" spans="2:30" s="1" customFormat="1" ht="55.5" thickBot="1">
      <c r="B9" s="2" t="s">
        <v>31995</v>
      </c>
      <c r="C9" s="6" t="s">
        <v>13</v>
      </c>
      <c r="D9" s="7" t="s">
        <v>14</v>
      </c>
      <c r="E9" s="7" t="s">
        <v>31996</v>
      </c>
      <c r="F9" s="7" t="s">
        <v>3112</v>
      </c>
      <c r="G9" s="7" t="s">
        <v>2107</v>
      </c>
      <c r="H9" s="7" t="s">
        <v>31997</v>
      </c>
      <c r="I9" s="7" t="s">
        <v>31998</v>
      </c>
      <c r="J9" s="7" t="s">
        <v>2108</v>
      </c>
      <c r="K9" s="7" t="s">
        <v>3489</v>
      </c>
      <c r="L9" s="7" t="s">
        <v>15</v>
      </c>
      <c r="M9" s="7" t="s">
        <v>31999</v>
      </c>
      <c r="N9" s="8" t="s">
        <v>32000</v>
      </c>
      <c r="O9" s="8" t="s">
        <v>32001</v>
      </c>
      <c r="P9" s="8" t="s">
        <v>32002</v>
      </c>
      <c r="Q9" s="35" t="s">
        <v>32003</v>
      </c>
      <c r="R9" s="8" t="s">
        <v>32004</v>
      </c>
      <c r="S9" s="8" t="s">
        <v>32005</v>
      </c>
      <c r="T9" s="8" t="s">
        <v>32006</v>
      </c>
      <c r="U9" s="8" t="s">
        <v>32007</v>
      </c>
      <c r="V9" s="7" t="s">
        <v>134</v>
      </c>
      <c r="W9" s="7" t="s">
        <v>135</v>
      </c>
      <c r="X9" s="7" t="s">
        <v>136</v>
      </c>
      <c r="Y9" s="7" t="s">
        <v>6</v>
      </c>
      <c r="Z9" s="7" t="s">
        <v>27354</v>
      </c>
      <c r="AA9" s="7" t="s">
        <v>138</v>
      </c>
      <c r="AB9" s="7" t="s">
        <v>139</v>
      </c>
      <c r="AC9" s="7" t="s">
        <v>16</v>
      </c>
      <c r="AD9" s="9" t="s">
        <v>21</v>
      </c>
    </row>
    <row r="10" spans="2:30" hidden="1">
      <c r="B10">
        <v>1</v>
      </c>
      <c r="C10" t="s">
        <v>32008</v>
      </c>
      <c r="D10" t="s">
        <v>32009</v>
      </c>
      <c r="E10" t="s">
        <v>254</v>
      </c>
      <c r="G10" t="s">
        <v>32010</v>
      </c>
      <c r="H10" t="s">
        <v>32011</v>
      </c>
      <c r="I10" t="s">
        <v>32012</v>
      </c>
      <c r="J10" t="s">
        <v>32013</v>
      </c>
      <c r="K10" t="s">
        <v>32014</v>
      </c>
      <c r="L10" t="s">
        <v>1962</v>
      </c>
      <c r="M10" t="s">
        <v>32015</v>
      </c>
      <c r="N10">
        <v>15298269</v>
      </c>
      <c r="O10">
        <v>100</v>
      </c>
      <c r="P10">
        <v>0</v>
      </c>
      <c r="Q10" s="3">
        <v>45811</v>
      </c>
      <c r="R10" t="s">
        <v>32016</v>
      </c>
      <c r="S10" t="s">
        <v>32017</v>
      </c>
      <c r="T10">
        <v>150</v>
      </c>
      <c r="U10" t="s">
        <v>32018</v>
      </c>
      <c r="X10">
        <v>1</v>
      </c>
      <c r="Y10">
        <v>0</v>
      </c>
      <c r="AA10">
        <v>0</v>
      </c>
      <c r="AB10" t="s">
        <v>112</v>
      </c>
      <c r="AC10" s="3">
        <v>45966</v>
      </c>
      <c r="AD10" t="s">
        <v>177</v>
      </c>
    </row>
    <row r="11" spans="2:30" hidden="1">
      <c r="B11">
        <v>2</v>
      </c>
      <c r="C11" t="s">
        <v>32019</v>
      </c>
      <c r="D11" t="s">
        <v>32020</v>
      </c>
      <c r="E11" t="s">
        <v>254</v>
      </c>
      <c r="G11" t="s">
        <v>32010</v>
      </c>
      <c r="H11" t="s">
        <v>32021</v>
      </c>
      <c r="I11" t="s">
        <v>32022</v>
      </c>
      <c r="J11" t="s">
        <v>32023</v>
      </c>
      <c r="K11" t="s">
        <v>32024</v>
      </c>
      <c r="L11" t="s">
        <v>1962</v>
      </c>
      <c r="M11" t="s">
        <v>32025</v>
      </c>
      <c r="N11">
        <v>6939094</v>
      </c>
      <c r="O11">
        <v>100</v>
      </c>
      <c r="P11">
        <v>0</v>
      </c>
      <c r="Q11" s="3">
        <v>45859</v>
      </c>
      <c r="R11" t="s">
        <v>32026</v>
      </c>
      <c r="S11" t="s">
        <v>32017</v>
      </c>
      <c r="T11">
        <v>150</v>
      </c>
      <c r="U11" t="s">
        <v>32027</v>
      </c>
    </row>
    <row r="12" spans="2:30" hidden="1">
      <c r="B12">
        <v>3</v>
      </c>
      <c r="C12" t="s">
        <v>32028</v>
      </c>
      <c r="D12" t="s">
        <v>32029</v>
      </c>
      <c r="E12" t="s">
        <v>32030</v>
      </c>
      <c r="G12" t="s">
        <v>32010</v>
      </c>
      <c r="I12" t="s">
        <v>32031</v>
      </c>
      <c r="J12" t="s">
        <v>32032</v>
      </c>
      <c r="K12" t="s">
        <v>32033</v>
      </c>
      <c r="L12" t="s">
        <v>1962</v>
      </c>
      <c r="M12" t="s">
        <v>32015</v>
      </c>
      <c r="N12">
        <v>10196034</v>
      </c>
      <c r="O12">
        <v>37</v>
      </c>
      <c r="P12">
        <v>0</v>
      </c>
      <c r="Q12" s="3">
        <v>45941</v>
      </c>
      <c r="R12" t="s">
        <v>32034</v>
      </c>
      <c r="S12" t="s">
        <v>32017</v>
      </c>
      <c r="T12">
        <v>150</v>
      </c>
      <c r="U12" t="s">
        <v>32035</v>
      </c>
    </row>
    <row r="13" spans="2:30" hidden="1">
      <c r="B13">
        <v>4</v>
      </c>
      <c r="C13" t="s">
        <v>32036</v>
      </c>
      <c r="D13" t="s">
        <v>32037</v>
      </c>
      <c r="E13" t="s">
        <v>254</v>
      </c>
      <c r="G13" t="s">
        <v>32010</v>
      </c>
      <c r="H13" t="s">
        <v>32038</v>
      </c>
      <c r="I13" t="s">
        <v>32039</v>
      </c>
      <c r="J13" t="s">
        <v>32040</v>
      </c>
      <c r="K13" t="s">
        <v>32041</v>
      </c>
      <c r="L13" t="s">
        <v>1962</v>
      </c>
      <c r="M13" t="s">
        <v>32042</v>
      </c>
      <c r="N13">
        <v>11464135</v>
      </c>
      <c r="O13">
        <v>11</v>
      </c>
      <c r="P13">
        <v>0</v>
      </c>
      <c r="Q13" s="3">
        <v>45930</v>
      </c>
      <c r="R13" t="s">
        <v>32043</v>
      </c>
      <c r="S13" t="s">
        <v>32017</v>
      </c>
      <c r="T13">
        <v>150</v>
      </c>
      <c r="U13" t="s">
        <v>32044</v>
      </c>
    </row>
    <row r="14" spans="2:30" hidden="1">
      <c r="B14">
        <v>5</v>
      </c>
      <c r="C14" t="s">
        <v>32045</v>
      </c>
      <c r="D14" t="s">
        <v>32046</v>
      </c>
      <c r="E14" t="s">
        <v>32047</v>
      </c>
      <c r="G14" t="s">
        <v>32010</v>
      </c>
      <c r="I14" t="s">
        <v>32031</v>
      </c>
      <c r="J14" t="s">
        <v>32048</v>
      </c>
      <c r="K14" t="s">
        <v>32049</v>
      </c>
      <c r="L14" t="s">
        <v>1260</v>
      </c>
      <c r="M14" t="s">
        <v>32050</v>
      </c>
      <c r="N14">
        <v>11739560</v>
      </c>
      <c r="O14">
        <v>85</v>
      </c>
      <c r="P14">
        <v>0</v>
      </c>
      <c r="Q14" s="3">
        <v>45862</v>
      </c>
      <c r="R14" t="s">
        <v>32051</v>
      </c>
      <c r="S14" t="s">
        <v>32017</v>
      </c>
      <c r="T14">
        <v>150</v>
      </c>
      <c r="U14" t="s">
        <v>32052</v>
      </c>
    </row>
    <row r="15" spans="2:30" hidden="1">
      <c r="B15">
        <v>6</v>
      </c>
      <c r="C15" t="s">
        <v>32053</v>
      </c>
      <c r="D15" t="s">
        <v>32054</v>
      </c>
      <c r="E15" t="s">
        <v>254</v>
      </c>
      <c r="G15" t="s">
        <v>32010</v>
      </c>
      <c r="H15" t="s">
        <v>32055</v>
      </c>
      <c r="I15" t="s">
        <v>32056</v>
      </c>
      <c r="J15" t="s">
        <v>32057</v>
      </c>
      <c r="K15" t="s">
        <v>32058</v>
      </c>
      <c r="L15" t="s">
        <v>1260</v>
      </c>
      <c r="M15" t="s">
        <v>32042</v>
      </c>
      <c r="N15">
        <v>33864200</v>
      </c>
      <c r="O15">
        <v>11</v>
      </c>
      <c r="P15">
        <v>0</v>
      </c>
      <c r="Q15" s="3">
        <v>45930</v>
      </c>
      <c r="R15" t="s">
        <v>32059</v>
      </c>
      <c r="S15" t="s">
        <v>32060</v>
      </c>
      <c r="T15">
        <v>150</v>
      </c>
      <c r="U15" t="s">
        <v>32061</v>
      </c>
    </row>
    <row r="16" spans="2:30" hidden="1">
      <c r="B16">
        <v>7</v>
      </c>
      <c r="C16" t="s">
        <v>32062</v>
      </c>
      <c r="D16" t="s">
        <v>32063</v>
      </c>
      <c r="E16" t="s">
        <v>32064</v>
      </c>
      <c r="G16" t="s">
        <v>32010</v>
      </c>
      <c r="H16" t="s">
        <v>32065</v>
      </c>
      <c r="I16" t="s">
        <v>32066</v>
      </c>
      <c r="J16" t="s">
        <v>32067</v>
      </c>
      <c r="K16" t="s">
        <v>32033</v>
      </c>
      <c r="L16" t="s">
        <v>1962</v>
      </c>
      <c r="M16" t="s">
        <v>32068</v>
      </c>
      <c r="N16">
        <v>8580127</v>
      </c>
      <c r="O16">
        <v>60</v>
      </c>
      <c r="P16">
        <v>0</v>
      </c>
      <c r="Q16" s="3">
        <v>45930</v>
      </c>
      <c r="R16" t="s">
        <v>32069</v>
      </c>
      <c r="S16" t="s">
        <v>32017</v>
      </c>
      <c r="T16">
        <v>150</v>
      </c>
      <c r="U16" t="s">
        <v>32070</v>
      </c>
    </row>
    <row r="17" spans="2:21" hidden="1">
      <c r="B17">
        <v>8</v>
      </c>
      <c r="C17" t="s">
        <v>32071</v>
      </c>
      <c r="D17" t="s">
        <v>32072</v>
      </c>
      <c r="E17" t="s">
        <v>32073</v>
      </c>
      <c r="G17" t="s">
        <v>32010</v>
      </c>
      <c r="H17" t="s">
        <v>32074</v>
      </c>
      <c r="I17" t="s">
        <v>32075</v>
      </c>
      <c r="J17" t="s">
        <v>32076</v>
      </c>
      <c r="K17" t="s">
        <v>4065</v>
      </c>
      <c r="L17" t="s">
        <v>753</v>
      </c>
      <c r="M17" t="s">
        <v>32050</v>
      </c>
      <c r="N17">
        <v>16558732</v>
      </c>
      <c r="O17">
        <v>77</v>
      </c>
      <c r="P17">
        <v>0</v>
      </c>
      <c r="Q17" s="3">
        <v>45930</v>
      </c>
      <c r="R17" t="s">
        <v>32077</v>
      </c>
      <c r="S17" t="s">
        <v>32017</v>
      </c>
      <c r="T17">
        <v>150</v>
      </c>
      <c r="U17" t="s">
        <v>32078</v>
      </c>
    </row>
    <row r="18" spans="2:21" hidden="1">
      <c r="B18">
        <v>9</v>
      </c>
      <c r="C18" t="s">
        <v>32079</v>
      </c>
      <c r="D18" t="s">
        <v>32080</v>
      </c>
      <c r="E18" t="s">
        <v>32081</v>
      </c>
      <c r="G18" t="s">
        <v>32010</v>
      </c>
      <c r="H18" t="s">
        <v>32082</v>
      </c>
      <c r="I18" t="s">
        <v>32083</v>
      </c>
      <c r="J18" t="s">
        <v>32084</v>
      </c>
      <c r="K18" t="s">
        <v>32049</v>
      </c>
      <c r="L18" t="s">
        <v>1260</v>
      </c>
      <c r="M18" t="s">
        <v>32050</v>
      </c>
      <c r="N18">
        <v>14158861</v>
      </c>
      <c r="O18">
        <v>100</v>
      </c>
      <c r="P18">
        <v>0</v>
      </c>
      <c r="Q18" s="3">
        <v>45870</v>
      </c>
      <c r="R18" t="s">
        <v>32085</v>
      </c>
      <c r="S18" t="s">
        <v>32017</v>
      </c>
      <c r="T18">
        <v>150</v>
      </c>
      <c r="U18" t="s">
        <v>32086</v>
      </c>
    </row>
    <row r="19" spans="2:21" hidden="1">
      <c r="B19">
        <v>10</v>
      </c>
      <c r="C19" t="s">
        <v>32087</v>
      </c>
      <c r="D19" t="s">
        <v>32088</v>
      </c>
      <c r="E19" t="s">
        <v>32089</v>
      </c>
      <c r="G19" t="s">
        <v>32010</v>
      </c>
      <c r="I19" t="s">
        <v>32090</v>
      </c>
      <c r="J19" t="s">
        <v>32091</v>
      </c>
      <c r="K19" t="s">
        <v>4929</v>
      </c>
      <c r="L19" t="s">
        <v>1962</v>
      </c>
      <c r="M19" t="s">
        <v>32092</v>
      </c>
      <c r="N19">
        <v>6741444</v>
      </c>
      <c r="O19">
        <v>33</v>
      </c>
      <c r="P19">
        <v>0</v>
      </c>
      <c r="Q19" s="3">
        <v>45929</v>
      </c>
      <c r="R19" t="s">
        <v>32093</v>
      </c>
      <c r="S19" t="s">
        <v>32017</v>
      </c>
      <c r="T19">
        <v>150</v>
      </c>
      <c r="U19" t="s">
        <v>32094</v>
      </c>
    </row>
    <row r="20" spans="2:21" hidden="1">
      <c r="B20">
        <v>11</v>
      </c>
      <c r="C20" t="s">
        <v>32095</v>
      </c>
      <c r="D20" t="s">
        <v>32096</v>
      </c>
      <c r="E20" t="s">
        <v>32097</v>
      </c>
      <c r="G20" t="s">
        <v>32010</v>
      </c>
      <c r="I20" t="s">
        <v>32031</v>
      </c>
      <c r="J20" t="s">
        <v>32098</v>
      </c>
      <c r="K20" t="s">
        <v>32033</v>
      </c>
      <c r="L20" t="s">
        <v>1962</v>
      </c>
      <c r="M20" t="s">
        <v>32015</v>
      </c>
      <c r="N20">
        <v>5281153</v>
      </c>
      <c r="O20">
        <v>30</v>
      </c>
      <c r="P20">
        <v>0</v>
      </c>
      <c r="Q20" s="3">
        <v>45800</v>
      </c>
      <c r="R20" t="s">
        <v>32099</v>
      </c>
      <c r="S20" t="s">
        <v>32017</v>
      </c>
      <c r="T20">
        <v>150</v>
      </c>
      <c r="U20" t="s">
        <v>32100</v>
      </c>
    </row>
    <row r="21" spans="2:21" hidden="1">
      <c r="B21">
        <v>12</v>
      </c>
      <c r="C21" t="s">
        <v>32101</v>
      </c>
      <c r="D21" t="s">
        <v>32102</v>
      </c>
      <c r="E21" t="s">
        <v>32089</v>
      </c>
      <c r="G21" t="s">
        <v>32010</v>
      </c>
      <c r="H21" t="s">
        <v>32103</v>
      </c>
      <c r="I21" t="s">
        <v>32104</v>
      </c>
      <c r="J21" t="s">
        <v>32105</v>
      </c>
      <c r="K21" t="s">
        <v>32106</v>
      </c>
      <c r="L21" t="s">
        <v>1962</v>
      </c>
      <c r="M21" t="s">
        <v>32107</v>
      </c>
      <c r="N21">
        <v>19764536</v>
      </c>
      <c r="O21">
        <v>68</v>
      </c>
      <c r="P21">
        <v>0</v>
      </c>
      <c r="Q21" s="3">
        <v>45930</v>
      </c>
      <c r="R21" t="s">
        <v>32108</v>
      </c>
      <c r="S21" t="s">
        <v>32017</v>
      </c>
      <c r="T21">
        <v>150</v>
      </c>
      <c r="U21" t="s">
        <v>32109</v>
      </c>
    </row>
    <row r="22" spans="2:21" hidden="1">
      <c r="B22">
        <v>13</v>
      </c>
      <c r="C22" t="s">
        <v>32110</v>
      </c>
      <c r="D22" t="s">
        <v>32111</v>
      </c>
      <c r="E22" t="s">
        <v>32112</v>
      </c>
      <c r="G22" t="s">
        <v>32010</v>
      </c>
      <c r="I22" t="s">
        <v>32031</v>
      </c>
      <c r="J22" t="s">
        <v>32113</v>
      </c>
      <c r="K22" t="s">
        <v>32114</v>
      </c>
      <c r="L22" t="s">
        <v>1962</v>
      </c>
      <c r="M22" t="s">
        <v>32042</v>
      </c>
      <c r="N22">
        <v>21510919</v>
      </c>
      <c r="O22">
        <v>11</v>
      </c>
      <c r="P22">
        <v>0</v>
      </c>
      <c r="Q22" s="3">
        <v>45746</v>
      </c>
      <c r="R22" t="s">
        <v>32115</v>
      </c>
      <c r="S22" t="s">
        <v>32060</v>
      </c>
      <c r="T22">
        <v>150</v>
      </c>
      <c r="U22" t="s">
        <v>32116</v>
      </c>
    </row>
    <row r="23" spans="2:21" hidden="1">
      <c r="B23">
        <v>14</v>
      </c>
      <c r="C23" t="s">
        <v>32117</v>
      </c>
      <c r="D23" t="s">
        <v>32118</v>
      </c>
      <c r="E23" t="s">
        <v>171</v>
      </c>
      <c r="G23" t="s">
        <v>32010</v>
      </c>
      <c r="H23" t="s">
        <v>32119</v>
      </c>
      <c r="I23" t="s">
        <v>32120</v>
      </c>
      <c r="J23" t="s">
        <v>32121</v>
      </c>
      <c r="K23" t="s">
        <v>32122</v>
      </c>
      <c r="L23" t="s">
        <v>1962</v>
      </c>
      <c r="M23" t="s">
        <v>32015</v>
      </c>
      <c r="N23">
        <v>6043808</v>
      </c>
      <c r="O23">
        <v>14</v>
      </c>
      <c r="P23">
        <v>0</v>
      </c>
      <c r="Q23" s="3">
        <v>45617</v>
      </c>
      <c r="R23" t="s">
        <v>32123</v>
      </c>
      <c r="S23" t="s">
        <v>32017</v>
      </c>
      <c r="T23">
        <v>150</v>
      </c>
      <c r="U23" t="s">
        <v>32124</v>
      </c>
    </row>
    <row r="24" spans="2:21" hidden="1">
      <c r="B24">
        <v>15</v>
      </c>
      <c r="C24" t="s">
        <v>32125</v>
      </c>
      <c r="D24" t="s">
        <v>32126</v>
      </c>
      <c r="E24" t="s">
        <v>171</v>
      </c>
      <c r="G24" t="s">
        <v>32010</v>
      </c>
      <c r="H24" t="s">
        <v>32127</v>
      </c>
      <c r="I24" t="s">
        <v>32128</v>
      </c>
      <c r="J24" t="s">
        <v>32129</v>
      </c>
      <c r="K24" t="s">
        <v>4065</v>
      </c>
      <c r="L24" t="s">
        <v>753</v>
      </c>
      <c r="M24" t="s">
        <v>32015</v>
      </c>
      <c r="N24">
        <v>10680767</v>
      </c>
      <c r="O24">
        <v>100</v>
      </c>
      <c r="P24">
        <v>0</v>
      </c>
      <c r="Q24" s="3">
        <v>45602</v>
      </c>
      <c r="R24" t="s">
        <v>32130</v>
      </c>
      <c r="S24" t="s">
        <v>32017</v>
      </c>
      <c r="T24">
        <v>150</v>
      </c>
      <c r="U24" t="s">
        <v>32131</v>
      </c>
    </row>
    <row r="25" spans="2:21" hidden="1">
      <c r="B25">
        <v>16</v>
      </c>
      <c r="C25" t="s">
        <v>32125</v>
      </c>
      <c r="D25" t="s">
        <v>32126</v>
      </c>
      <c r="E25" t="s">
        <v>171</v>
      </c>
      <c r="G25" t="s">
        <v>32010</v>
      </c>
      <c r="H25" t="s">
        <v>32127</v>
      </c>
      <c r="I25" t="s">
        <v>32128</v>
      </c>
      <c r="J25" t="s">
        <v>32129</v>
      </c>
      <c r="K25" t="s">
        <v>4065</v>
      </c>
      <c r="L25" t="s">
        <v>753</v>
      </c>
      <c r="M25" t="s">
        <v>32015</v>
      </c>
      <c r="N25">
        <v>10680767</v>
      </c>
      <c r="O25">
        <v>100</v>
      </c>
      <c r="P25">
        <v>0</v>
      </c>
      <c r="Q25" s="3">
        <v>45602</v>
      </c>
      <c r="R25" t="s">
        <v>32130</v>
      </c>
      <c r="S25" t="s">
        <v>32017</v>
      </c>
      <c r="T25">
        <v>150</v>
      </c>
      <c r="U25" t="s">
        <v>32132</v>
      </c>
    </row>
    <row r="26" spans="2:21" hidden="1">
      <c r="B26">
        <v>17</v>
      </c>
      <c r="C26" t="s">
        <v>32133</v>
      </c>
      <c r="D26" t="s">
        <v>32134</v>
      </c>
      <c r="E26" t="s">
        <v>32135</v>
      </c>
      <c r="G26" t="s">
        <v>32010</v>
      </c>
      <c r="I26" t="s">
        <v>32031</v>
      </c>
      <c r="J26" t="s">
        <v>32136</v>
      </c>
      <c r="K26" t="s">
        <v>32137</v>
      </c>
      <c r="L26" t="s">
        <v>1962</v>
      </c>
      <c r="M26" t="s">
        <v>32107</v>
      </c>
      <c r="N26">
        <v>14611151</v>
      </c>
      <c r="O26">
        <v>100</v>
      </c>
      <c r="P26">
        <v>0</v>
      </c>
      <c r="Q26" s="3">
        <v>45744</v>
      </c>
      <c r="R26" t="s">
        <v>32138</v>
      </c>
      <c r="S26" t="s">
        <v>32017</v>
      </c>
      <c r="T26">
        <v>150</v>
      </c>
      <c r="U26" t="s">
        <v>32139</v>
      </c>
    </row>
    <row r="27" spans="2:21" hidden="1">
      <c r="B27">
        <v>18</v>
      </c>
      <c r="C27" t="s">
        <v>32140</v>
      </c>
      <c r="D27" t="s">
        <v>32141</v>
      </c>
      <c r="E27" t="s">
        <v>32142</v>
      </c>
      <c r="G27" t="s">
        <v>32010</v>
      </c>
      <c r="H27" t="s">
        <v>32143</v>
      </c>
      <c r="I27" t="s">
        <v>32144</v>
      </c>
      <c r="J27" t="s">
        <v>32145</v>
      </c>
      <c r="K27" t="s">
        <v>32146</v>
      </c>
      <c r="L27" t="s">
        <v>1962</v>
      </c>
      <c r="M27" t="s">
        <v>32015</v>
      </c>
      <c r="N27">
        <v>37219114</v>
      </c>
      <c r="O27">
        <v>100</v>
      </c>
      <c r="P27">
        <v>0</v>
      </c>
      <c r="Q27" s="3">
        <v>45924</v>
      </c>
      <c r="R27" t="s">
        <v>32147</v>
      </c>
      <c r="S27" t="s">
        <v>32060</v>
      </c>
      <c r="T27">
        <v>150</v>
      </c>
      <c r="U27" t="s">
        <v>32148</v>
      </c>
    </row>
    <row r="28" spans="2:21" hidden="1">
      <c r="B28">
        <v>19</v>
      </c>
      <c r="C28" t="s">
        <v>32149</v>
      </c>
      <c r="D28" t="s">
        <v>32150</v>
      </c>
      <c r="E28" t="s">
        <v>171</v>
      </c>
      <c r="G28" t="s">
        <v>32010</v>
      </c>
      <c r="H28" t="s">
        <v>32151</v>
      </c>
      <c r="I28" t="s">
        <v>32152</v>
      </c>
      <c r="J28" t="s">
        <v>32153</v>
      </c>
      <c r="K28" t="s">
        <v>32154</v>
      </c>
      <c r="L28" t="s">
        <v>1962</v>
      </c>
      <c r="M28" t="s">
        <v>32107</v>
      </c>
      <c r="N28">
        <v>21133473</v>
      </c>
      <c r="O28">
        <v>24</v>
      </c>
      <c r="P28">
        <v>0</v>
      </c>
      <c r="Q28" s="3">
        <v>45870</v>
      </c>
      <c r="R28" t="s">
        <v>32155</v>
      </c>
      <c r="S28" t="s">
        <v>32060</v>
      </c>
      <c r="T28">
        <v>150</v>
      </c>
      <c r="U28" t="s">
        <v>32156</v>
      </c>
    </row>
    <row r="29" spans="2:21" hidden="1">
      <c r="B29">
        <v>20</v>
      </c>
      <c r="C29" t="s">
        <v>32157</v>
      </c>
      <c r="D29" t="s">
        <v>32158</v>
      </c>
      <c r="E29" t="s">
        <v>32159</v>
      </c>
      <c r="G29" t="s">
        <v>32010</v>
      </c>
      <c r="I29" t="s">
        <v>32031</v>
      </c>
      <c r="J29" t="s">
        <v>32160</v>
      </c>
      <c r="K29" t="s">
        <v>32161</v>
      </c>
      <c r="L29" t="s">
        <v>1962</v>
      </c>
      <c r="M29" t="s">
        <v>32015</v>
      </c>
      <c r="N29">
        <v>15007288</v>
      </c>
      <c r="O29">
        <v>21</v>
      </c>
      <c r="P29">
        <v>0</v>
      </c>
      <c r="Q29" s="3">
        <v>45924</v>
      </c>
      <c r="R29" t="s">
        <v>32093</v>
      </c>
      <c r="S29" t="s">
        <v>32017</v>
      </c>
      <c r="T29">
        <v>150</v>
      </c>
      <c r="U29" t="s">
        <v>32162</v>
      </c>
    </row>
    <row r="30" spans="2:21" hidden="1">
      <c r="B30">
        <v>21</v>
      </c>
      <c r="C30" t="s">
        <v>32163</v>
      </c>
      <c r="D30" t="s">
        <v>32164</v>
      </c>
      <c r="E30" t="s">
        <v>171</v>
      </c>
      <c r="G30" t="s">
        <v>32010</v>
      </c>
      <c r="H30" t="s">
        <v>32165</v>
      </c>
      <c r="I30" t="s">
        <v>32166</v>
      </c>
      <c r="J30" t="s">
        <v>32167</v>
      </c>
      <c r="K30" t="s">
        <v>4929</v>
      </c>
      <c r="L30" t="s">
        <v>1962</v>
      </c>
      <c r="M30" t="s">
        <v>32092</v>
      </c>
      <c r="N30">
        <v>2615586</v>
      </c>
      <c r="O30">
        <v>40</v>
      </c>
      <c r="P30">
        <v>0</v>
      </c>
      <c r="Q30" s="3">
        <v>45919</v>
      </c>
      <c r="R30" t="s">
        <v>32168</v>
      </c>
      <c r="S30" t="s">
        <v>32169</v>
      </c>
      <c r="T30">
        <v>140</v>
      </c>
      <c r="U30" t="s">
        <v>32170</v>
      </c>
    </row>
    <row r="31" spans="2:21" hidden="1">
      <c r="B31">
        <v>22</v>
      </c>
      <c r="C31" t="s">
        <v>32171</v>
      </c>
      <c r="D31" t="s">
        <v>32172</v>
      </c>
      <c r="E31" t="s">
        <v>171</v>
      </c>
      <c r="G31" t="s">
        <v>32010</v>
      </c>
      <c r="H31" t="s">
        <v>32173</v>
      </c>
      <c r="I31" t="s">
        <v>32174</v>
      </c>
      <c r="J31" t="s">
        <v>32175</v>
      </c>
      <c r="K31" t="s">
        <v>32137</v>
      </c>
      <c r="L31" t="s">
        <v>1962</v>
      </c>
      <c r="M31" t="s">
        <v>32176</v>
      </c>
      <c r="N31">
        <v>3088412</v>
      </c>
      <c r="O31">
        <v>65</v>
      </c>
      <c r="P31">
        <v>0</v>
      </c>
      <c r="Q31" s="3">
        <v>45930</v>
      </c>
      <c r="R31" t="s">
        <v>32177</v>
      </c>
      <c r="S31" t="s">
        <v>32169</v>
      </c>
      <c r="T31">
        <v>140</v>
      </c>
      <c r="U31" t="s">
        <v>32178</v>
      </c>
    </row>
    <row r="32" spans="2:21" hidden="1">
      <c r="B32">
        <v>23</v>
      </c>
      <c r="C32" t="s">
        <v>32179</v>
      </c>
      <c r="D32" t="s">
        <v>32180</v>
      </c>
      <c r="E32" t="s">
        <v>254</v>
      </c>
      <c r="G32" t="s">
        <v>32010</v>
      </c>
      <c r="I32" t="s">
        <v>32031</v>
      </c>
      <c r="J32" t="s">
        <v>32181</v>
      </c>
      <c r="K32" t="s">
        <v>32182</v>
      </c>
      <c r="L32" t="s">
        <v>1260</v>
      </c>
      <c r="M32" t="s">
        <v>32092</v>
      </c>
      <c r="N32">
        <v>4885250</v>
      </c>
      <c r="O32">
        <v>100</v>
      </c>
      <c r="P32">
        <v>0</v>
      </c>
      <c r="Q32" s="3">
        <v>45930</v>
      </c>
      <c r="R32" t="s">
        <v>32183</v>
      </c>
      <c r="S32" t="s">
        <v>32169</v>
      </c>
      <c r="T32">
        <v>140</v>
      </c>
      <c r="U32" t="s">
        <v>32184</v>
      </c>
    </row>
    <row r="33" spans="2:21" hidden="1">
      <c r="B33">
        <v>24</v>
      </c>
      <c r="C33" t="s">
        <v>32185</v>
      </c>
      <c r="D33" t="s">
        <v>32186</v>
      </c>
      <c r="E33" t="s">
        <v>254</v>
      </c>
      <c r="G33" t="s">
        <v>32010</v>
      </c>
      <c r="H33" t="s">
        <v>32187</v>
      </c>
      <c r="I33" t="s">
        <v>32188</v>
      </c>
      <c r="J33" t="s">
        <v>32189</v>
      </c>
      <c r="K33" t="s">
        <v>32190</v>
      </c>
      <c r="L33" t="s">
        <v>1962</v>
      </c>
      <c r="M33" t="s">
        <v>32050</v>
      </c>
      <c r="N33">
        <v>2161463</v>
      </c>
      <c r="O33">
        <v>42</v>
      </c>
      <c r="P33">
        <v>0</v>
      </c>
      <c r="Q33" s="3">
        <v>45930</v>
      </c>
      <c r="R33" t="s">
        <v>32191</v>
      </c>
      <c r="S33" t="s">
        <v>32169</v>
      </c>
      <c r="T33">
        <v>140</v>
      </c>
      <c r="U33" t="s">
        <v>32192</v>
      </c>
    </row>
    <row r="34" spans="2:21" hidden="1">
      <c r="B34">
        <v>25</v>
      </c>
      <c r="C34" t="s">
        <v>32193</v>
      </c>
      <c r="D34" t="s">
        <v>32194</v>
      </c>
      <c r="E34" t="s">
        <v>171</v>
      </c>
      <c r="G34" t="s">
        <v>32010</v>
      </c>
      <c r="H34" t="s">
        <v>32195</v>
      </c>
      <c r="I34" t="s">
        <v>32196</v>
      </c>
      <c r="J34" t="s">
        <v>32197</v>
      </c>
      <c r="K34" t="s">
        <v>4918</v>
      </c>
      <c r="L34" t="s">
        <v>1962</v>
      </c>
      <c r="M34" t="s">
        <v>32050</v>
      </c>
      <c r="N34">
        <v>3930227</v>
      </c>
      <c r="O34">
        <v>33</v>
      </c>
      <c r="P34">
        <v>0</v>
      </c>
      <c r="Q34" s="3">
        <v>45853</v>
      </c>
      <c r="R34" t="s">
        <v>32026</v>
      </c>
      <c r="S34" t="s">
        <v>32169</v>
      </c>
      <c r="T34">
        <v>140</v>
      </c>
      <c r="U34" t="s">
        <v>32198</v>
      </c>
    </row>
    <row r="35" spans="2:21" hidden="1">
      <c r="B35">
        <v>26</v>
      </c>
      <c r="C35" t="s">
        <v>32199</v>
      </c>
      <c r="D35" t="s">
        <v>32200</v>
      </c>
      <c r="E35" t="s">
        <v>32089</v>
      </c>
      <c r="G35" t="s">
        <v>32010</v>
      </c>
      <c r="H35" t="s">
        <v>32201</v>
      </c>
      <c r="I35" t="s">
        <v>32202</v>
      </c>
      <c r="J35" t="s">
        <v>32203</v>
      </c>
      <c r="K35" t="s">
        <v>32204</v>
      </c>
      <c r="L35" t="s">
        <v>1962</v>
      </c>
      <c r="M35" t="s">
        <v>32107</v>
      </c>
      <c r="N35">
        <v>4903000</v>
      </c>
      <c r="O35">
        <v>89</v>
      </c>
      <c r="P35">
        <v>0</v>
      </c>
      <c r="Q35" s="3">
        <v>45838</v>
      </c>
      <c r="R35" t="s">
        <v>32205</v>
      </c>
      <c r="S35" t="s">
        <v>32169</v>
      </c>
      <c r="T35">
        <v>140</v>
      </c>
      <c r="U35" t="s">
        <v>32206</v>
      </c>
    </row>
    <row r="36" spans="2:21" hidden="1">
      <c r="B36">
        <v>27</v>
      </c>
      <c r="C36" t="s">
        <v>32207</v>
      </c>
      <c r="D36" t="s">
        <v>32208</v>
      </c>
      <c r="E36" t="s">
        <v>171</v>
      </c>
      <c r="G36" t="s">
        <v>32010</v>
      </c>
      <c r="H36" t="s">
        <v>32209</v>
      </c>
      <c r="I36" t="s">
        <v>32210</v>
      </c>
      <c r="J36" t="s">
        <v>32211</v>
      </c>
      <c r="K36" t="s">
        <v>32212</v>
      </c>
      <c r="L36" t="s">
        <v>1962</v>
      </c>
      <c r="M36" t="s">
        <v>32015</v>
      </c>
      <c r="N36">
        <v>1598102</v>
      </c>
      <c r="O36">
        <v>38</v>
      </c>
      <c r="P36">
        <v>0</v>
      </c>
      <c r="Q36" s="3">
        <v>45922</v>
      </c>
      <c r="R36" t="s">
        <v>32213</v>
      </c>
      <c r="S36" t="s">
        <v>32169</v>
      </c>
      <c r="T36">
        <v>140</v>
      </c>
      <c r="U36" t="s">
        <v>32214</v>
      </c>
    </row>
    <row r="37" spans="2:21" hidden="1">
      <c r="B37">
        <v>28</v>
      </c>
      <c r="C37" t="s">
        <v>32215</v>
      </c>
      <c r="D37" t="s">
        <v>32216</v>
      </c>
      <c r="E37" t="s">
        <v>32217</v>
      </c>
      <c r="G37" t="s">
        <v>32010</v>
      </c>
      <c r="H37" t="s">
        <v>32218</v>
      </c>
      <c r="I37" t="s">
        <v>32219</v>
      </c>
      <c r="J37" t="s">
        <v>32220</v>
      </c>
      <c r="K37" t="s">
        <v>32221</v>
      </c>
      <c r="L37" t="s">
        <v>1260</v>
      </c>
      <c r="M37" t="s">
        <v>32015</v>
      </c>
      <c r="N37">
        <v>4670966</v>
      </c>
      <c r="O37">
        <v>11</v>
      </c>
      <c r="P37">
        <v>0</v>
      </c>
      <c r="Q37" s="3">
        <v>45854</v>
      </c>
      <c r="R37" t="s">
        <v>32222</v>
      </c>
      <c r="S37" t="s">
        <v>32169</v>
      </c>
      <c r="T37">
        <v>140</v>
      </c>
      <c r="U37" t="s">
        <v>32223</v>
      </c>
    </row>
    <row r="38" spans="2:21" hidden="1">
      <c r="B38">
        <v>29</v>
      </c>
      <c r="C38" t="s">
        <v>32224</v>
      </c>
      <c r="D38" t="s">
        <v>32225</v>
      </c>
      <c r="E38" t="s">
        <v>254</v>
      </c>
      <c r="G38" t="s">
        <v>32010</v>
      </c>
      <c r="I38" t="s">
        <v>32031</v>
      </c>
      <c r="J38" t="s">
        <v>32226</v>
      </c>
      <c r="K38" t="s">
        <v>4933</v>
      </c>
      <c r="L38" t="s">
        <v>1962</v>
      </c>
      <c r="M38" t="s">
        <v>32050</v>
      </c>
      <c r="N38">
        <v>1934840</v>
      </c>
      <c r="O38">
        <v>48</v>
      </c>
      <c r="P38">
        <v>0</v>
      </c>
      <c r="Q38" s="3">
        <v>45929</v>
      </c>
      <c r="R38" t="s">
        <v>32227</v>
      </c>
      <c r="S38" t="s">
        <v>32169</v>
      </c>
      <c r="T38">
        <v>140</v>
      </c>
      <c r="U38" t="s">
        <v>32228</v>
      </c>
    </row>
    <row r="39" spans="2:21" hidden="1">
      <c r="B39">
        <v>30</v>
      </c>
      <c r="C39" t="s">
        <v>32229</v>
      </c>
      <c r="D39" t="s">
        <v>32230</v>
      </c>
      <c r="E39" t="s">
        <v>331</v>
      </c>
      <c r="G39" t="s">
        <v>32010</v>
      </c>
      <c r="H39" t="s">
        <v>32231</v>
      </c>
      <c r="I39" t="s">
        <v>32232</v>
      </c>
      <c r="J39" t="s">
        <v>32233</v>
      </c>
      <c r="K39" t="s">
        <v>32234</v>
      </c>
      <c r="L39" t="s">
        <v>1962</v>
      </c>
      <c r="M39" t="s">
        <v>32092</v>
      </c>
      <c r="N39">
        <v>2588708</v>
      </c>
      <c r="O39">
        <v>12</v>
      </c>
      <c r="P39">
        <v>0</v>
      </c>
      <c r="Q39" s="3">
        <v>45953</v>
      </c>
      <c r="R39" t="s">
        <v>32235</v>
      </c>
      <c r="S39" t="s">
        <v>32169</v>
      </c>
      <c r="T39">
        <v>140</v>
      </c>
      <c r="U39" t="s">
        <v>32236</v>
      </c>
    </row>
    <row r="40" spans="2:21" hidden="1">
      <c r="B40">
        <v>31</v>
      </c>
      <c r="C40" t="s">
        <v>32237</v>
      </c>
      <c r="D40" t="s">
        <v>32238</v>
      </c>
      <c r="E40" t="s">
        <v>32239</v>
      </c>
      <c r="G40" t="s">
        <v>32010</v>
      </c>
      <c r="H40" t="s">
        <v>32240</v>
      </c>
      <c r="I40" t="s">
        <v>32241</v>
      </c>
      <c r="J40" t="s">
        <v>32242</v>
      </c>
      <c r="K40" t="s">
        <v>32122</v>
      </c>
      <c r="L40" t="s">
        <v>1962</v>
      </c>
      <c r="M40" t="s">
        <v>32107</v>
      </c>
      <c r="N40">
        <v>4248852</v>
      </c>
      <c r="O40">
        <v>79</v>
      </c>
      <c r="P40">
        <v>0</v>
      </c>
      <c r="Q40" s="3">
        <v>45926</v>
      </c>
      <c r="R40" t="s">
        <v>32243</v>
      </c>
      <c r="S40" t="s">
        <v>32169</v>
      </c>
      <c r="T40">
        <v>140</v>
      </c>
      <c r="U40" t="s">
        <v>32244</v>
      </c>
    </row>
    <row r="41" spans="2:21" hidden="1">
      <c r="B41">
        <v>32</v>
      </c>
      <c r="C41" t="s">
        <v>32245</v>
      </c>
      <c r="D41" t="s">
        <v>32246</v>
      </c>
      <c r="E41" t="s">
        <v>171</v>
      </c>
      <c r="G41" t="s">
        <v>32010</v>
      </c>
      <c r="H41" t="s">
        <v>32247</v>
      </c>
      <c r="I41" t="s">
        <v>32248</v>
      </c>
      <c r="J41" t="s">
        <v>32249</v>
      </c>
      <c r="K41" t="s">
        <v>32014</v>
      </c>
      <c r="L41" t="s">
        <v>1962</v>
      </c>
      <c r="M41" t="s">
        <v>32015</v>
      </c>
      <c r="N41">
        <v>1763000</v>
      </c>
      <c r="O41">
        <v>36</v>
      </c>
      <c r="P41">
        <v>0</v>
      </c>
      <c r="Q41" s="3">
        <v>45911</v>
      </c>
      <c r="R41" t="s">
        <v>32250</v>
      </c>
      <c r="S41" t="s">
        <v>32169</v>
      </c>
      <c r="T41">
        <v>140</v>
      </c>
      <c r="U41" t="s">
        <v>32251</v>
      </c>
    </row>
    <row r="42" spans="2:21" hidden="1">
      <c r="B42">
        <v>33</v>
      </c>
      <c r="C42" t="s">
        <v>32252</v>
      </c>
      <c r="D42" t="s">
        <v>32253</v>
      </c>
      <c r="E42" t="s">
        <v>32254</v>
      </c>
      <c r="G42" t="s">
        <v>32010</v>
      </c>
      <c r="H42" t="s">
        <v>32255</v>
      </c>
      <c r="I42" t="s">
        <v>32256</v>
      </c>
      <c r="J42" t="s">
        <v>32257</v>
      </c>
      <c r="K42" t="s">
        <v>32258</v>
      </c>
      <c r="L42" t="s">
        <v>1260</v>
      </c>
      <c r="M42" t="s">
        <v>32259</v>
      </c>
      <c r="N42">
        <v>3773520</v>
      </c>
      <c r="O42">
        <v>57</v>
      </c>
      <c r="P42">
        <v>0</v>
      </c>
      <c r="Q42" s="3">
        <v>45926</v>
      </c>
      <c r="R42" t="s">
        <v>32260</v>
      </c>
      <c r="S42" t="s">
        <v>32169</v>
      </c>
      <c r="T42">
        <v>140</v>
      </c>
      <c r="U42" t="s">
        <v>32261</v>
      </c>
    </row>
    <row r="43" spans="2:21" hidden="1">
      <c r="B43">
        <v>34</v>
      </c>
      <c r="C43" t="s">
        <v>32262</v>
      </c>
      <c r="D43" t="s">
        <v>32263</v>
      </c>
      <c r="E43" t="s">
        <v>254</v>
      </c>
      <c r="G43" t="s">
        <v>32010</v>
      </c>
      <c r="H43" t="s">
        <v>32264</v>
      </c>
      <c r="I43" t="s">
        <v>32265</v>
      </c>
      <c r="J43" t="s">
        <v>32266</v>
      </c>
      <c r="K43" t="s">
        <v>4920</v>
      </c>
      <c r="L43" t="s">
        <v>1962</v>
      </c>
      <c r="M43" t="s">
        <v>32015</v>
      </c>
      <c r="N43">
        <v>3839391</v>
      </c>
      <c r="O43">
        <v>100</v>
      </c>
      <c r="P43">
        <v>0</v>
      </c>
      <c r="Q43" s="3">
        <v>45930</v>
      </c>
      <c r="R43" t="s">
        <v>32267</v>
      </c>
      <c r="S43" t="s">
        <v>32169</v>
      </c>
      <c r="T43">
        <v>140</v>
      </c>
      <c r="U43" t="s">
        <v>32268</v>
      </c>
    </row>
    <row r="44" spans="2:21" hidden="1">
      <c r="B44">
        <v>35</v>
      </c>
      <c r="C44" t="s">
        <v>32269</v>
      </c>
      <c r="D44" t="s">
        <v>32270</v>
      </c>
      <c r="E44" t="s">
        <v>254</v>
      </c>
      <c r="G44" t="s">
        <v>32010</v>
      </c>
      <c r="I44" t="s">
        <v>32031</v>
      </c>
      <c r="J44" t="s">
        <v>32271</v>
      </c>
      <c r="K44" t="s">
        <v>32272</v>
      </c>
      <c r="L44" t="s">
        <v>1962</v>
      </c>
      <c r="M44" t="s">
        <v>32042</v>
      </c>
      <c r="N44">
        <v>1706251</v>
      </c>
      <c r="O44">
        <v>73</v>
      </c>
      <c r="P44">
        <v>0</v>
      </c>
      <c r="Q44" s="3">
        <v>45944</v>
      </c>
      <c r="R44" t="s">
        <v>32273</v>
      </c>
      <c r="S44" t="s">
        <v>32169</v>
      </c>
      <c r="T44">
        <v>140</v>
      </c>
      <c r="U44" t="s">
        <v>32274</v>
      </c>
    </row>
    <row r="45" spans="2:21" hidden="1">
      <c r="B45">
        <v>36</v>
      </c>
      <c r="C45" t="s">
        <v>32275</v>
      </c>
      <c r="D45" t="s">
        <v>32276</v>
      </c>
      <c r="E45" t="s">
        <v>254</v>
      </c>
      <c r="G45" t="s">
        <v>32010</v>
      </c>
      <c r="H45" t="s">
        <v>32277</v>
      </c>
      <c r="I45" t="s">
        <v>32278</v>
      </c>
      <c r="J45" t="s">
        <v>32279</v>
      </c>
      <c r="K45" t="s">
        <v>32033</v>
      </c>
      <c r="L45" t="s">
        <v>1962</v>
      </c>
      <c r="M45" t="s">
        <v>32092</v>
      </c>
      <c r="N45">
        <v>1746550</v>
      </c>
      <c r="O45">
        <v>49</v>
      </c>
      <c r="P45">
        <v>0</v>
      </c>
      <c r="Q45" s="3">
        <v>45889</v>
      </c>
      <c r="R45" t="s">
        <v>32280</v>
      </c>
      <c r="S45" t="s">
        <v>32169</v>
      </c>
      <c r="T45">
        <v>140</v>
      </c>
      <c r="U45" t="s">
        <v>32281</v>
      </c>
    </row>
    <row r="46" spans="2:21" hidden="1">
      <c r="B46">
        <v>37</v>
      </c>
      <c r="C46" t="s">
        <v>32282</v>
      </c>
      <c r="D46" t="s">
        <v>32283</v>
      </c>
      <c r="E46" t="s">
        <v>254</v>
      </c>
      <c r="G46" t="s">
        <v>32010</v>
      </c>
      <c r="H46" t="s">
        <v>32284</v>
      </c>
      <c r="I46" t="s">
        <v>32285</v>
      </c>
      <c r="J46" t="s">
        <v>32286</v>
      </c>
      <c r="K46" t="s">
        <v>32287</v>
      </c>
      <c r="L46" t="s">
        <v>1962</v>
      </c>
      <c r="M46" t="s">
        <v>32050</v>
      </c>
      <c r="N46">
        <v>1573472</v>
      </c>
      <c r="O46">
        <v>28</v>
      </c>
      <c r="P46">
        <v>0</v>
      </c>
      <c r="Q46" s="3">
        <v>45834</v>
      </c>
      <c r="R46" t="s">
        <v>32026</v>
      </c>
      <c r="S46" t="s">
        <v>32169</v>
      </c>
      <c r="T46">
        <v>140</v>
      </c>
      <c r="U46" t="s">
        <v>32288</v>
      </c>
    </row>
    <row r="47" spans="2:21" hidden="1">
      <c r="B47">
        <v>38</v>
      </c>
      <c r="C47" t="s">
        <v>32289</v>
      </c>
      <c r="D47" t="s">
        <v>32290</v>
      </c>
      <c r="E47" t="s">
        <v>254</v>
      </c>
      <c r="G47" t="s">
        <v>32010</v>
      </c>
      <c r="H47" t="s">
        <v>32291</v>
      </c>
      <c r="I47" t="s">
        <v>32292</v>
      </c>
      <c r="J47" t="s">
        <v>32293</v>
      </c>
      <c r="K47" t="s">
        <v>32294</v>
      </c>
      <c r="L47" t="s">
        <v>1260</v>
      </c>
      <c r="M47" t="s">
        <v>32050</v>
      </c>
      <c r="N47">
        <v>4314767</v>
      </c>
      <c r="O47">
        <v>100</v>
      </c>
      <c r="P47">
        <v>0</v>
      </c>
      <c r="Q47" s="3">
        <v>45945</v>
      </c>
      <c r="R47" t="s">
        <v>32295</v>
      </c>
      <c r="S47" t="s">
        <v>32169</v>
      </c>
      <c r="T47">
        <v>140</v>
      </c>
      <c r="U47" t="s">
        <v>32296</v>
      </c>
    </row>
    <row r="48" spans="2:21" hidden="1">
      <c r="B48">
        <v>39</v>
      </c>
      <c r="C48" t="s">
        <v>32297</v>
      </c>
      <c r="D48" t="s">
        <v>32298</v>
      </c>
      <c r="E48" t="s">
        <v>32089</v>
      </c>
      <c r="G48" t="s">
        <v>32010</v>
      </c>
      <c r="I48" t="s">
        <v>32031</v>
      </c>
      <c r="J48" t="s">
        <v>32299</v>
      </c>
      <c r="K48" t="s">
        <v>32033</v>
      </c>
      <c r="L48" t="s">
        <v>1962</v>
      </c>
      <c r="M48" t="s">
        <v>32107</v>
      </c>
      <c r="N48">
        <v>84072571</v>
      </c>
      <c r="O48">
        <v>100</v>
      </c>
      <c r="P48">
        <v>0</v>
      </c>
      <c r="Q48" s="3">
        <v>45896</v>
      </c>
      <c r="R48" t="s">
        <v>32300</v>
      </c>
      <c r="S48" t="s">
        <v>32060</v>
      </c>
      <c r="T48">
        <v>135</v>
      </c>
      <c r="U48" t="s">
        <v>32301</v>
      </c>
    </row>
    <row r="49" spans="2:21" hidden="1">
      <c r="B49">
        <v>40</v>
      </c>
      <c r="C49" t="s">
        <v>32302</v>
      </c>
      <c r="D49" t="s">
        <v>32303</v>
      </c>
      <c r="E49" t="s">
        <v>254</v>
      </c>
      <c r="G49" t="s">
        <v>32010</v>
      </c>
      <c r="H49" t="s">
        <v>32304</v>
      </c>
      <c r="I49" t="s">
        <v>32305</v>
      </c>
      <c r="J49" t="s">
        <v>32306</v>
      </c>
      <c r="K49" t="s">
        <v>32307</v>
      </c>
      <c r="L49" t="s">
        <v>1260</v>
      </c>
      <c r="M49" t="s">
        <v>32015</v>
      </c>
      <c r="N49">
        <v>4026048</v>
      </c>
      <c r="O49">
        <v>7</v>
      </c>
      <c r="P49">
        <v>0</v>
      </c>
      <c r="Q49" s="3">
        <v>45692</v>
      </c>
      <c r="R49" t="s">
        <v>32308</v>
      </c>
      <c r="S49" t="s">
        <v>32169</v>
      </c>
      <c r="T49">
        <v>135</v>
      </c>
      <c r="U49" t="s">
        <v>32309</v>
      </c>
    </row>
    <row r="50" spans="2:21" hidden="1">
      <c r="B50">
        <v>41</v>
      </c>
      <c r="C50" t="s">
        <v>32310</v>
      </c>
      <c r="D50" t="s">
        <v>32311</v>
      </c>
      <c r="E50" t="s">
        <v>171</v>
      </c>
      <c r="G50" t="s">
        <v>32010</v>
      </c>
      <c r="I50" t="s">
        <v>32031</v>
      </c>
      <c r="J50" t="s">
        <v>32312</v>
      </c>
      <c r="K50" t="s">
        <v>32049</v>
      </c>
      <c r="L50" t="s">
        <v>1260</v>
      </c>
      <c r="M50" t="s">
        <v>32092</v>
      </c>
      <c r="N50">
        <v>2224964</v>
      </c>
      <c r="O50">
        <v>7</v>
      </c>
      <c r="P50">
        <v>0</v>
      </c>
      <c r="Q50" s="3">
        <v>45930</v>
      </c>
      <c r="R50" t="s">
        <v>32313</v>
      </c>
      <c r="S50" t="s">
        <v>32169</v>
      </c>
      <c r="T50">
        <v>135</v>
      </c>
      <c r="U50" t="s">
        <v>32314</v>
      </c>
    </row>
    <row r="51" spans="2:21" hidden="1">
      <c r="B51">
        <v>42</v>
      </c>
      <c r="C51" t="s">
        <v>32315</v>
      </c>
      <c r="D51" t="s">
        <v>32316</v>
      </c>
      <c r="E51" t="s">
        <v>32317</v>
      </c>
      <c r="G51" t="s">
        <v>32010</v>
      </c>
      <c r="H51" t="s">
        <v>32318</v>
      </c>
      <c r="I51" t="s">
        <v>32319</v>
      </c>
      <c r="J51" t="s">
        <v>32320</v>
      </c>
      <c r="K51" t="s">
        <v>32321</v>
      </c>
      <c r="L51" t="s">
        <v>1962</v>
      </c>
      <c r="M51" t="s">
        <v>32050</v>
      </c>
      <c r="N51">
        <v>87078093</v>
      </c>
      <c r="O51">
        <v>100</v>
      </c>
      <c r="P51">
        <v>0</v>
      </c>
      <c r="Q51" s="3">
        <v>46522</v>
      </c>
      <c r="R51" t="s">
        <v>32322</v>
      </c>
      <c r="S51" t="s">
        <v>32060</v>
      </c>
      <c r="T51">
        <v>135</v>
      </c>
      <c r="U51" t="s">
        <v>32323</v>
      </c>
    </row>
    <row r="52" spans="2:21" hidden="1">
      <c r="B52">
        <v>43</v>
      </c>
      <c r="C52" t="s">
        <v>32324</v>
      </c>
      <c r="D52" t="s">
        <v>32325</v>
      </c>
      <c r="E52" t="s">
        <v>32089</v>
      </c>
      <c r="G52" t="s">
        <v>32010</v>
      </c>
      <c r="H52" t="s">
        <v>32326</v>
      </c>
      <c r="I52" t="s">
        <v>32327</v>
      </c>
      <c r="J52" t="s">
        <v>32328</v>
      </c>
      <c r="K52" t="s">
        <v>32041</v>
      </c>
      <c r="L52" t="s">
        <v>1962</v>
      </c>
      <c r="M52" t="s">
        <v>32050</v>
      </c>
      <c r="N52">
        <v>289752569</v>
      </c>
      <c r="O52">
        <v>100</v>
      </c>
      <c r="P52">
        <v>0</v>
      </c>
      <c r="Q52" s="3">
        <v>45867</v>
      </c>
      <c r="R52" t="s">
        <v>32329</v>
      </c>
      <c r="S52" t="s">
        <v>32060</v>
      </c>
      <c r="T52">
        <v>135</v>
      </c>
      <c r="U52" t="s">
        <v>32330</v>
      </c>
    </row>
    <row r="53" spans="2:21" hidden="1">
      <c r="B53">
        <v>44</v>
      </c>
      <c r="C53" t="s">
        <v>32331</v>
      </c>
      <c r="D53" t="s">
        <v>32332</v>
      </c>
      <c r="E53" t="s">
        <v>254</v>
      </c>
      <c r="G53" t="s">
        <v>32010</v>
      </c>
      <c r="H53" t="s">
        <v>32333</v>
      </c>
      <c r="I53" t="s">
        <v>32334</v>
      </c>
      <c r="J53" t="s">
        <v>32335</v>
      </c>
      <c r="K53" t="s">
        <v>32041</v>
      </c>
      <c r="L53" t="s">
        <v>1962</v>
      </c>
      <c r="M53" t="s">
        <v>32336</v>
      </c>
      <c r="N53">
        <v>60352620</v>
      </c>
      <c r="O53">
        <v>100</v>
      </c>
      <c r="P53">
        <v>0</v>
      </c>
      <c r="Q53" s="3">
        <v>45869</v>
      </c>
      <c r="R53" t="s">
        <v>32313</v>
      </c>
      <c r="S53" t="s">
        <v>32060</v>
      </c>
      <c r="T53">
        <v>135</v>
      </c>
      <c r="U53" t="s">
        <v>32337</v>
      </c>
    </row>
    <row r="54" spans="2:21" hidden="1">
      <c r="B54">
        <v>45</v>
      </c>
      <c r="C54" t="s">
        <v>32338</v>
      </c>
      <c r="D54" t="s">
        <v>32339</v>
      </c>
      <c r="E54" t="s">
        <v>171</v>
      </c>
      <c r="G54" t="s">
        <v>32010</v>
      </c>
      <c r="H54" t="s">
        <v>32340</v>
      </c>
      <c r="I54" t="s">
        <v>32341</v>
      </c>
      <c r="J54" t="s">
        <v>32342</v>
      </c>
      <c r="K54" t="s">
        <v>32137</v>
      </c>
      <c r="L54" t="s">
        <v>1962</v>
      </c>
      <c r="M54" t="s">
        <v>32015</v>
      </c>
      <c r="N54">
        <v>2042963</v>
      </c>
      <c r="O54">
        <v>8</v>
      </c>
      <c r="P54">
        <v>0</v>
      </c>
      <c r="Q54" s="3">
        <v>45670</v>
      </c>
      <c r="R54" t="s">
        <v>32343</v>
      </c>
      <c r="S54" t="s">
        <v>32169</v>
      </c>
      <c r="T54">
        <v>135</v>
      </c>
      <c r="U54" t="s">
        <v>32344</v>
      </c>
    </row>
    <row r="55" spans="2:21" hidden="1">
      <c r="B55">
        <v>46</v>
      </c>
      <c r="C55" t="s">
        <v>32345</v>
      </c>
      <c r="D55" t="s">
        <v>32346</v>
      </c>
      <c r="E55" t="s">
        <v>254</v>
      </c>
      <c r="G55" t="s">
        <v>32010</v>
      </c>
      <c r="H55" t="s">
        <v>32347</v>
      </c>
      <c r="I55" t="s">
        <v>32348</v>
      </c>
      <c r="J55" t="s">
        <v>32349</v>
      </c>
      <c r="K55" t="s">
        <v>32350</v>
      </c>
      <c r="L55" t="s">
        <v>1962</v>
      </c>
      <c r="M55" t="s">
        <v>32015</v>
      </c>
      <c r="N55">
        <v>55865558</v>
      </c>
      <c r="O55">
        <v>100</v>
      </c>
      <c r="P55">
        <v>0</v>
      </c>
      <c r="Q55" s="3">
        <v>45930</v>
      </c>
      <c r="R55" t="s">
        <v>32093</v>
      </c>
      <c r="S55" t="s">
        <v>32060</v>
      </c>
      <c r="T55">
        <v>135</v>
      </c>
      <c r="U55" t="s">
        <v>32351</v>
      </c>
    </row>
    <row r="56" spans="2:21" hidden="1">
      <c r="B56">
        <v>47</v>
      </c>
      <c r="C56" t="s">
        <v>32352</v>
      </c>
      <c r="D56" t="s">
        <v>32353</v>
      </c>
      <c r="E56" t="s">
        <v>32354</v>
      </c>
      <c r="G56" t="s">
        <v>32010</v>
      </c>
      <c r="H56" t="s">
        <v>32355</v>
      </c>
      <c r="I56" t="s">
        <v>32356</v>
      </c>
      <c r="J56" t="s">
        <v>32357</v>
      </c>
      <c r="K56" t="s">
        <v>32122</v>
      </c>
      <c r="L56" t="s">
        <v>1962</v>
      </c>
      <c r="M56" t="s">
        <v>32050</v>
      </c>
      <c r="N56">
        <v>87976470</v>
      </c>
      <c r="O56">
        <v>100</v>
      </c>
      <c r="P56">
        <v>0</v>
      </c>
      <c r="Q56" s="3">
        <v>45695</v>
      </c>
      <c r="R56" t="s">
        <v>32358</v>
      </c>
      <c r="S56" t="s">
        <v>32060</v>
      </c>
      <c r="T56">
        <v>135</v>
      </c>
      <c r="U56" t="s">
        <v>32359</v>
      </c>
    </row>
    <row r="57" spans="2:21" hidden="1">
      <c r="B57">
        <v>48</v>
      </c>
      <c r="C57" t="s">
        <v>32360</v>
      </c>
      <c r="D57" t="s">
        <v>32361</v>
      </c>
      <c r="E57" t="s">
        <v>32362</v>
      </c>
      <c r="G57" t="s">
        <v>32010</v>
      </c>
      <c r="H57" t="s">
        <v>32363</v>
      </c>
      <c r="I57" t="s">
        <v>32364</v>
      </c>
      <c r="J57" t="s">
        <v>32365</v>
      </c>
      <c r="K57" t="s">
        <v>32137</v>
      </c>
      <c r="L57" t="s">
        <v>1962</v>
      </c>
      <c r="M57" t="s">
        <v>32042</v>
      </c>
      <c r="N57">
        <v>135663439</v>
      </c>
      <c r="O57">
        <v>52</v>
      </c>
      <c r="P57">
        <v>0</v>
      </c>
      <c r="Q57" s="3">
        <v>45930</v>
      </c>
      <c r="R57" t="s">
        <v>32366</v>
      </c>
      <c r="S57" t="s">
        <v>32060</v>
      </c>
      <c r="T57">
        <v>135</v>
      </c>
      <c r="U57" t="s">
        <v>32367</v>
      </c>
    </row>
    <row r="58" spans="2:21" hidden="1">
      <c r="B58">
        <v>49</v>
      </c>
      <c r="C58" t="s">
        <v>32368</v>
      </c>
      <c r="D58" t="s">
        <v>32369</v>
      </c>
      <c r="E58" t="s">
        <v>171</v>
      </c>
      <c r="G58" t="s">
        <v>32010</v>
      </c>
      <c r="H58" t="s">
        <v>32370</v>
      </c>
      <c r="I58" t="s">
        <v>32371</v>
      </c>
      <c r="J58" t="s">
        <v>32372</v>
      </c>
      <c r="K58" t="s">
        <v>32033</v>
      </c>
      <c r="L58" t="s">
        <v>1962</v>
      </c>
      <c r="M58" t="s">
        <v>32092</v>
      </c>
      <c r="N58">
        <v>175572</v>
      </c>
      <c r="O58">
        <v>100</v>
      </c>
      <c r="P58">
        <v>0</v>
      </c>
      <c r="Q58" s="3">
        <v>45649</v>
      </c>
      <c r="R58" t="s">
        <v>32373</v>
      </c>
      <c r="S58" t="s">
        <v>32374</v>
      </c>
      <c r="T58">
        <v>130</v>
      </c>
      <c r="U58">
        <v>68916</v>
      </c>
    </row>
    <row r="59" spans="2:21" hidden="1">
      <c r="B59">
        <v>50</v>
      </c>
      <c r="C59" t="s">
        <v>32375</v>
      </c>
      <c r="D59" t="s">
        <v>32376</v>
      </c>
      <c r="E59" t="s">
        <v>783</v>
      </c>
      <c r="G59" t="s">
        <v>32010</v>
      </c>
      <c r="H59" t="s">
        <v>32377</v>
      </c>
      <c r="I59" t="s">
        <v>32378</v>
      </c>
      <c r="J59" t="s">
        <v>32379</v>
      </c>
      <c r="K59" t="s">
        <v>32106</v>
      </c>
      <c r="L59" t="s">
        <v>1962</v>
      </c>
      <c r="M59" t="s">
        <v>32092</v>
      </c>
      <c r="N59">
        <v>219649</v>
      </c>
      <c r="O59">
        <v>35</v>
      </c>
      <c r="P59">
        <v>0</v>
      </c>
      <c r="Q59" s="3">
        <v>45926</v>
      </c>
      <c r="R59" t="s">
        <v>32380</v>
      </c>
      <c r="S59" t="s">
        <v>32374</v>
      </c>
      <c r="T59">
        <v>130</v>
      </c>
      <c r="U59" t="s">
        <v>32381</v>
      </c>
    </row>
    <row r="60" spans="2:21" hidden="1">
      <c r="B60">
        <v>51</v>
      </c>
      <c r="C60" t="s">
        <v>32382</v>
      </c>
      <c r="D60" t="s">
        <v>32383</v>
      </c>
      <c r="E60" t="s">
        <v>32089</v>
      </c>
      <c r="G60" t="s">
        <v>32010</v>
      </c>
      <c r="I60" t="s">
        <v>32031</v>
      </c>
      <c r="J60" t="s">
        <v>32384</v>
      </c>
      <c r="K60" t="s">
        <v>32033</v>
      </c>
      <c r="L60" t="s">
        <v>1962</v>
      </c>
      <c r="M60" t="s">
        <v>32092</v>
      </c>
      <c r="N60">
        <v>221242</v>
      </c>
      <c r="O60">
        <v>22</v>
      </c>
      <c r="P60">
        <v>0</v>
      </c>
      <c r="Q60" s="3">
        <v>45917</v>
      </c>
      <c r="R60" t="s">
        <v>32385</v>
      </c>
      <c r="S60" t="s">
        <v>32374</v>
      </c>
      <c r="T60">
        <v>130</v>
      </c>
      <c r="U60" t="s">
        <v>32386</v>
      </c>
    </row>
    <row r="61" spans="2:21" hidden="1">
      <c r="B61">
        <v>52</v>
      </c>
      <c r="C61" t="s">
        <v>32387</v>
      </c>
      <c r="D61" t="s">
        <v>32388</v>
      </c>
      <c r="E61" t="s">
        <v>12400</v>
      </c>
      <c r="G61" t="s">
        <v>32010</v>
      </c>
      <c r="H61" t="s">
        <v>32389</v>
      </c>
      <c r="I61" t="s">
        <v>32390</v>
      </c>
      <c r="J61" t="s">
        <v>32391</v>
      </c>
      <c r="K61" t="s">
        <v>32392</v>
      </c>
      <c r="L61" t="s">
        <v>1260</v>
      </c>
      <c r="M61" t="s">
        <v>32015</v>
      </c>
      <c r="N61">
        <v>470690</v>
      </c>
      <c r="O61">
        <v>21</v>
      </c>
      <c r="P61">
        <v>0</v>
      </c>
      <c r="Q61" s="3">
        <v>45929</v>
      </c>
      <c r="R61" t="s">
        <v>32393</v>
      </c>
      <c r="S61" t="s">
        <v>32374</v>
      </c>
      <c r="T61">
        <v>130</v>
      </c>
      <c r="U61" t="s">
        <v>32394</v>
      </c>
    </row>
    <row r="62" spans="2:21" hidden="1">
      <c r="B62">
        <v>53</v>
      </c>
      <c r="C62" t="s">
        <v>32395</v>
      </c>
      <c r="D62" t="s">
        <v>32396</v>
      </c>
      <c r="E62" t="s">
        <v>254</v>
      </c>
      <c r="G62" t="s">
        <v>32010</v>
      </c>
      <c r="H62" t="s">
        <v>32397</v>
      </c>
      <c r="I62" t="s">
        <v>32398</v>
      </c>
      <c r="J62" t="s">
        <v>32399</v>
      </c>
      <c r="K62" t="s">
        <v>32272</v>
      </c>
      <c r="L62" t="s">
        <v>1962</v>
      </c>
      <c r="M62" t="s">
        <v>32176</v>
      </c>
      <c r="N62">
        <v>739382</v>
      </c>
      <c r="O62">
        <v>59</v>
      </c>
      <c r="P62">
        <v>0</v>
      </c>
      <c r="Q62" s="3">
        <v>45882</v>
      </c>
      <c r="R62" t="s">
        <v>32400</v>
      </c>
      <c r="S62" t="s">
        <v>32374</v>
      </c>
      <c r="T62">
        <v>130</v>
      </c>
      <c r="U62" t="s">
        <v>32401</v>
      </c>
    </row>
    <row r="63" spans="2:21" hidden="1">
      <c r="B63">
        <v>54</v>
      </c>
      <c r="C63" t="s">
        <v>32402</v>
      </c>
      <c r="D63" t="s">
        <v>32403</v>
      </c>
      <c r="E63" t="s">
        <v>226</v>
      </c>
      <c r="G63" t="s">
        <v>32010</v>
      </c>
      <c r="H63" t="s">
        <v>32404</v>
      </c>
      <c r="I63" t="s">
        <v>32405</v>
      </c>
      <c r="J63" t="s">
        <v>32406</v>
      </c>
      <c r="K63" t="s">
        <v>4419</v>
      </c>
      <c r="L63" t="s">
        <v>1260</v>
      </c>
      <c r="M63" t="s">
        <v>32259</v>
      </c>
      <c r="N63">
        <v>1544101</v>
      </c>
      <c r="O63">
        <v>4</v>
      </c>
      <c r="P63">
        <v>0</v>
      </c>
      <c r="Q63" s="3">
        <v>45903</v>
      </c>
      <c r="R63" t="s">
        <v>32407</v>
      </c>
      <c r="S63" t="s">
        <v>32169</v>
      </c>
      <c r="T63">
        <v>130</v>
      </c>
      <c r="U63" t="s">
        <v>32408</v>
      </c>
    </row>
    <row r="64" spans="2:21" hidden="1">
      <c r="B64">
        <v>55</v>
      </c>
      <c r="C64" t="s">
        <v>32409</v>
      </c>
      <c r="D64" t="s">
        <v>32410</v>
      </c>
      <c r="E64" t="s">
        <v>783</v>
      </c>
      <c r="G64" t="s">
        <v>32010</v>
      </c>
      <c r="H64" t="s">
        <v>32411</v>
      </c>
      <c r="I64" t="s">
        <v>32412</v>
      </c>
      <c r="J64" t="s">
        <v>32413</v>
      </c>
      <c r="K64" t="s">
        <v>32114</v>
      </c>
      <c r="L64" t="s">
        <v>1962</v>
      </c>
      <c r="M64" t="s">
        <v>32050</v>
      </c>
      <c r="N64">
        <v>218644</v>
      </c>
      <c r="O64">
        <v>31</v>
      </c>
      <c r="P64">
        <v>0</v>
      </c>
      <c r="Q64" s="3">
        <v>45645</v>
      </c>
      <c r="R64" t="s">
        <v>32414</v>
      </c>
      <c r="S64" t="s">
        <v>32374</v>
      </c>
      <c r="T64">
        <v>130</v>
      </c>
      <c r="U64" t="s">
        <v>32415</v>
      </c>
    </row>
    <row r="65" spans="2:21" hidden="1">
      <c r="B65">
        <v>56</v>
      </c>
      <c r="C65" t="s">
        <v>32416</v>
      </c>
      <c r="D65" t="s">
        <v>32417</v>
      </c>
      <c r="E65" t="s">
        <v>254</v>
      </c>
      <c r="G65" t="s">
        <v>32010</v>
      </c>
      <c r="H65" t="s">
        <v>32418</v>
      </c>
      <c r="I65" t="s">
        <v>32419</v>
      </c>
      <c r="J65" t="s">
        <v>32420</v>
      </c>
      <c r="K65" t="s">
        <v>32421</v>
      </c>
      <c r="L65" t="s">
        <v>1260</v>
      </c>
      <c r="M65" t="s">
        <v>32422</v>
      </c>
      <c r="N65">
        <v>13100</v>
      </c>
      <c r="O65">
        <v>13</v>
      </c>
      <c r="P65">
        <v>0</v>
      </c>
      <c r="Q65" s="3">
        <v>45722</v>
      </c>
      <c r="R65" t="s">
        <v>32423</v>
      </c>
      <c r="S65" t="s">
        <v>32374</v>
      </c>
      <c r="T65">
        <v>130</v>
      </c>
      <c r="U65" t="s">
        <v>32424</v>
      </c>
    </row>
    <row r="66" spans="2:21" hidden="1">
      <c r="B66">
        <v>57</v>
      </c>
      <c r="C66" t="s">
        <v>32425</v>
      </c>
      <c r="D66" t="s">
        <v>32426</v>
      </c>
      <c r="E66" t="s">
        <v>171</v>
      </c>
      <c r="G66" t="s">
        <v>32010</v>
      </c>
      <c r="I66" t="s">
        <v>32031</v>
      </c>
      <c r="J66" t="s">
        <v>32427</v>
      </c>
      <c r="K66" t="s">
        <v>32272</v>
      </c>
      <c r="L66" t="s">
        <v>1962</v>
      </c>
      <c r="M66" t="s">
        <v>32428</v>
      </c>
      <c r="N66">
        <v>1013204</v>
      </c>
      <c r="O66">
        <v>3</v>
      </c>
      <c r="P66">
        <v>0</v>
      </c>
      <c r="Q66" s="3">
        <v>45811</v>
      </c>
      <c r="R66" t="s">
        <v>32026</v>
      </c>
      <c r="S66" t="s">
        <v>32169</v>
      </c>
      <c r="T66">
        <v>130</v>
      </c>
      <c r="U66" t="s">
        <v>32429</v>
      </c>
    </row>
    <row r="67" spans="2:21" hidden="1">
      <c r="B67">
        <v>58</v>
      </c>
      <c r="C67" t="s">
        <v>32430</v>
      </c>
      <c r="D67" t="s">
        <v>32431</v>
      </c>
      <c r="E67" t="s">
        <v>254</v>
      </c>
      <c r="G67" t="s">
        <v>32010</v>
      </c>
      <c r="H67" t="s">
        <v>32432</v>
      </c>
      <c r="I67" t="s">
        <v>32433</v>
      </c>
      <c r="J67" t="s">
        <v>32434</v>
      </c>
      <c r="K67" t="s">
        <v>4065</v>
      </c>
      <c r="L67" t="s">
        <v>753</v>
      </c>
      <c r="M67" t="s">
        <v>32259</v>
      </c>
      <c r="N67">
        <v>124557</v>
      </c>
      <c r="O67">
        <v>15</v>
      </c>
      <c r="P67">
        <v>0</v>
      </c>
      <c r="Q67" s="3">
        <v>45916</v>
      </c>
      <c r="R67" t="s">
        <v>32435</v>
      </c>
      <c r="S67" t="s">
        <v>32374</v>
      </c>
      <c r="T67">
        <v>130</v>
      </c>
      <c r="U67" t="s">
        <v>32436</v>
      </c>
    </row>
    <row r="68" spans="2:21" hidden="1">
      <c r="B68">
        <v>59</v>
      </c>
      <c r="C68" t="s">
        <v>32437</v>
      </c>
      <c r="D68" t="s">
        <v>32438</v>
      </c>
      <c r="E68" t="s">
        <v>32354</v>
      </c>
      <c r="G68" t="s">
        <v>32010</v>
      </c>
      <c r="H68" t="s">
        <v>32439</v>
      </c>
      <c r="I68" t="s">
        <v>32440</v>
      </c>
      <c r="J68" t="s">
        <v>32441</v>
      </c>
      <c r="K68" t="s">
        <v>32122</v>
      </c>
      <c r="L68" t="s">
        <v>1962</v>
      </c>
      <c r="M68" t="s">
        <v>32092</v>
      </c>
      <c r="N68">
        <v>337293</v>
      </c>
      <c r="O68">
        <v>16</v>
      </c>
      <c r="P68">
        <v>0</v>
      </c>
      <c r="Q68" s="3">
        <v>45762</v>
      </c>
      <c r="R68" t="s">
        <v>32442</v>
      </c>
      <c r="S68" t="s">
        <v>32374</v>
      </c>
      <c r="T68">
        <v>130</v>
      </c>
      <c r="U68" t="s">
        <v>32443</v>
      </c>
    </row>
    <row r="69" spans="2:21" hidden="1">
      <c r="B69">
        <v>60</v>
      </c>
      <c r="C69" t="s">
        <v>32444</v>
      </c>
      <c r="D69" t="s">
        <v>32445</v>
      </c>
      <c r="E69" t="s">
        <v>171</v>
      </c>
      <c r="G69" t="s">
        <v>32010</v>
      </c>
      <c r="I69" t="s">
        <v>32090</v>
      </c>
      <c r="J69" t="s">
        <v>32446</v>
      </c>
      <c r="K69" t="s">
        <v>32294</v>
      </c>
      <c r="L69" t="s">
        <v>1260</v>
      </c>
      <c r="M69" t="s">
        <v>32015</v>
      </c>
      <c r="N69">
        <v>94427</v>
      </c>
      <c r="O69">
        <v>42</v>
      </c>
      <c r="P69">
        <v>0</v>
      </c>
      <c r="Q69" s="3">
        <v>45912</v>
      </c>
      <c r="R69" t="s">
        <v>32447</v>
      </c>
      <c r="S69" t="s">
        <v>32374</v>
      </c>
      <c r="T69">
        <v>130</v>
      </c>
      <c r="U69" t="s">
        <v>32448</v>
      </c>
    </row>
    <row r="70" spans="2:21" hidden="1">
      <c r="B70">
        <v>61</v>
      </c>
      <c r="C70" t="s">
        <v>32449</v>
      </c>
      <c r="D70" t="s">
        <v>32450</v>
      </c>
      <c r="E70" t="s">
        <v>254</v>
      </c>
      <c r="G70" t="s">
        <v>32010</v>
      </c>
      <c r="H70" t="s">
        <v>32451</v>
      </c>
      <c r="I70" t="s">
        <v>32452</v>
      </c>
      <c r="J70" t="s">
        <v>32453</v>
      </c>
      <c r="K70" t="s">
        <v>32137</v>
      </c>
      <c r="L70" t="s">
        <v>1962</v>
      </c>
      <c r="M70" t="s">
        <v>32015</v>
      </c>
      <c r="N70">
        <v>84460</v>
      </c>
      <c r="O70">
        <v>27</v>
      </c>
      <c r="P70">
        <v>0</v>
      </c>
      <c r="Q70" s="3">
        <v>45777</v>
      </c>
      <c r="R70" t="s">
        <v>32454</v>
      </c>
      <c r="S70" t="s">
        <v>32374</v>
      </c>
      <c r="T70">
        <v>130</v>
      </c>
      <c r="U70" t="s">
        <v>32455</v>
      </c>
    </row>
    <row r="71" spans="2:21" hidden="1">
      <c r="B71">
        <v>62</v>
      </c>
      <c r="C71" t="s">
        <v>32456</v>
      </c>
      <c r="D71" t="s">
        <v>32457</v>
      </c>
      <c r="E71" t="s">
        <v>171</v>
      </c>
      <c r="G71" t="s">
        <v>32010</v>
      </c>
      <c r="H71" t="s">
        <v>32458</v>
      </c>
      <c r="I71" t="s">
        <v>32459</v>
      </c>
      <c r="J71" t="s">
        <v>32460</v>
      </c>
      <c r="K71" t="s">
        <v>32287</v>
      </c>
      <c r="L71" t="s">
        <v>1962</v>
      </c>
      <c r="M71" t="s">
        <v>32050</v>
      </c>
      <c r="N71">
        <v>1000</v>
      </c>
      <c r="O71">
        <v>39</v>
      </c>
      <c r="P71">
        <v>0</v>
      </c>
      <c r="Q71" s="3">
        <v>45757</v>
      </c>
      <c r="R71" t="s">
        <v>32461</v>
      </c>
      <c r="S71" t="s">
        <v>32374</v>
      </c>
      <c r="T71">
        <v>130</v>
      </c>
      <c r="U71" t="s">
        <v>32462</v>
      </c>
    </row>
    <row r="72" spans="2:21" hidden="1">
      <c r="B72">
        <v>63</v>
      </c>
      <c r="C72" t="s">
        <v>32463</v>
      </c>
      <c r="D72" t="s">
        <v>32464</v>
      </c>
      <c r="E72" t="s">
        <v>331</v>
      </c>
      <c r="G72" t="s">
        <v>32010</v>
      </c>
      <c r="H72" t="s">
        <v>32465</v>
      </c>
      <c r="I72" t="s">
        <v>32466</v>
      </c>
      <c r="J72" t="s">
        <v>32467</v>
      </c>
      <c r="K72" t="s">
        <v>32122</v>
      </c>
      <c r="L72" t="s">
        <v>1962</v>
      </c>
      <c r="M72" t="s">
        <v>32092</v>
      </c>
      <c r="N72">
        <v>111975</v>
      </c>
      <c r="O72">
        <v>16</v>
      </c>
      <c r="P72">
        <v>0</v>
      </c>
      <c r="Q72" s="3">
        <v>45839</v>
      </c>
      <c r="R72" t="s">
        <v>32468</v>
      </c>
      <c r="S72" t="s">
        <v>32374</v>
      </c>
      <c r="T72">
        <v>130</v>
      </c>
      <c r="U72" t="s">
        <v>32469</v>
      </c>
    </row>
    <row r="73" spans="2:21" hidden="1">
      <c r="B73">
        <v>64</v>
      </c>
      <c r="C73" t="s">
        <v>32470</v>
      </c>
      <c r="D73" t="s">
        <v>32471</v>
      </c>
      <c r="E73" t="s">
        <v>590</v>
      </c>
      <c r="G73" t="s">
        <v>32010</v>
      </c>
      <c r="H73" t="s">
        <v>32472</v>
      </c>
      <c r="I73" t="s">
        <v>32473</v>
      </c>
      <c r="J73" t="s">
        <v>32474</v>
      </c>
      <c r="K73" t="s">
        <v>32122</v>
      </c>
      <c r="L73" t="s">
        <v>1962</v>
      </c>
      <c r="M73" t="s">
        <v>32092</v>
      </c>
      <c r="N73">
        <v>796278</v>
      </c>
      <c r="O73">
        <v>21</v>
      </c>
      <c r="P73">
        <v>0</v>
      </c>
      <c r="Q73" s="3">
        <v>45924</v>
      </c>
      <c r="R73" t="s">
        <v>32475</v>
      </c>
      <c r="S73" t="s">
        <v>32374</v>
      </c>
      <c r="T73">
        <v>130</v>
      </c>
      <c r="U73" t="s">
        <v>32476</v>
      </c>
    </row>
    <row r="74" spans="2:21" hidden="1">
      <c r="B74">
        <v>65</v>
      </c>
      <c r="C74" t="s">
        <v>32477</v>
      </c>
      <c r="D74" t="s">
        <v>32478</v>
      </c>
      <c r="E74" t="s">
        <v>254</v>
      </c>
      <c r="G74" t="s">
        <v>32010</v>
      </c>
      <c r="H74" t="s">
        <v>32479</v>
      </c>
      <c r="I74" t="s">
        <v>32480</v>
      </c>
      <c r="J74" t="s">
        <v>32480</v>
      </c>
      <c r="K74" t="s">
        <v>32481</v>
      </c>
      <c r="L74" t="s">
        <v>1260</v>
      </c>
      <c r="M74" t="s">
        <v>32259</v>
      </c>
      <c r="N74">
        <v>293753</v>
      </c>
      <c r="O74">
        <v>11</v>
      </c>
      <c r="P74">
        <v>0</v>
      </c>
      <c r="Q74" s="3">
        <v>45924</v>
      </c>
      <c r="R74" t="s">
        <v>32482</v>
      </c>
      <c r="S74" t="s">
        <v>32374</v>
      </c>
      <c r="T74">
        <v>130</v>
      </c>
      <c r="U74" t="s">
        <v>32483</v>
      </c>
    </row>
    <row r="75" spans="2:21" hidden="1">
      <c r="B75">
        <v>66</v>
      </c>
      <c r="C75" t="s">
        <v>32484</v>
      </c>
      <c r="D75" t="s">
        <v>32485</v>
      </c>
      <c r="E75" t="s">
        <v>254</v>
      </c>
      <c r="G75" t="s">
        <v>32010</v>
      </c>
      <c r="H75" t="s">
        <v>32486</v>
      </c>
      <c r="I75" t="s">
        <v>32487</v>
      </c>
      <c r="J75" t="s">
        <v>32488</v>
      </c>
      <c r="K75" t="s">
        <v>32489</v>
      </c>
      <c r="L75" t="s">
        <v>1962</v>
      </c>
      <c r="M75" t="s">
        <v>32259</v>
      </c>
      <c r="N75">
        <v>299598</v>
      </c>
      <c r="O75">
        <v>22</v>
      </c>
      <c r="P75">
        <v>0</v>
      </c>
      <c r="Q75" s="3">
        <v>45868</v>
      </c>
      <c r="R75" t="s">
        <v>32026</v>
      </c>
      <c r="S75" t="s">
        <v>32374</v>
      </c>
      <c r="T75">
        <v>130</v>
      </c>
      <c r="U75" t="s">
        <v>32490</v>
      </c>
    </row>
    <row r="76" spans="2:21" hidden="1">
      <c r="B76">
        <v>67</v>
      </c>
      <c r="C76" t="s">
        <v>32491</v>
      </c>
      <c r="D76" t="s">
        <v>32492</v>
      </c>
      <c r="E76" t="s">
        <v>10914</v>
      </c>
      <c r="G76" t="s">
        <v>32010</v>
      </c>
      <c r="H76" t="s">
        <v>32493</v>
      </c>
      <c r="I76" t="s">
        <v>32494</v>
      </c>
      <c r="J76" t="s">
        <v>32495</v>
      </c>
      <c r="K76" t="s">
        <v>32496</v>
      </c>
      <c r="L76" t="s">
        <v>1962</v>
      </c>
      <c r="M76" t="s">
        <v>32092</v>
      </c>
      <c r="N76">
        <v>29256</v>
      </c>
      <c r="O76">
        <v>20</v>
      </c>
      <c r="P76">
        <v>0</v>
      </c>
      <c r="Q76" s="3">
        <v>45924</v>
      </c>
      <c r="R76" t="s">
        <v>32497</v>
      </c>
      <c r="S76" t="s">
        <v>32374</v>
      </c>
      <c r="T76">
        <v>130</v>
      </c>
      <c r="U76" t="s">
        <v>32498</v>
      </c>
    </row>
    <row r="77" spans="2:21" hidden="1">
      <c r="B77">
        <v>68</v>
      </c>
      <c r="C77" t="s">
        <v>32499</v>
      </c>
      <c r="D77" t="s">
        <v>32500</v>
      </c>
      <c r="E77" t="s">
        <v>32501</v>
      </c>
      <c r="G77" t="s">
        <v>32010</v>
      </c>
      <c r="H77" t="s">
        <v>32502</v>
      </c>
      <c r="I77" t="s">
        <v>32503</v>
      </c>
      <c r="J77" t="s">
        <v>32504</v>
      </c>
      <c r="K77" t="s">
        <v>4419</v>
      </c>
      <c r="L77" t="s">
        <v>1260</v>
      </c>
      <c r="M77" t="s">
        <v>32092</v>
      </c>
      <c r="N77">
        <v>257976</v>
      </c>
      <c r="O77">
        <v>22</v>
      </c>
      <c r="P77">
        <v>0</v>
      </c>
      <c r="Q77" s="3">
        <v>45909</v>
      </c>
      <c r="R77" t="s">
        <v>32505</v>
      </c>
      <c r="S77" t="s">
        <v>32374</v>
      </c>
      <c r="T77">
        <v>130</v>
      </c>
      <c r="U77" t="s">
        <v>32506</v>
      </c>
    </row>
    <row r="78" spans="2:21" hidden="1">
      <c r="B78">
        <v>69</v>
      </c>
      <c r="C78" t="s">
        <v>32507</v>
      </c>
      <c r="D78" t="s">
        <v>32508</v>
      </c>
      <c r="E78" t="s">
        <v>254</v>
      </c>
      <c r="G78" t="s">
        <v>32010</v>
      </c>
      <c r="H78" t="s">
        <v>32509</v>
      </c>
      <c r="I78" t="s">
        <v>32510</v>
      </c>
      <c r="J78" t="s">
        <v>32511</v>
      </c>
      <c r="K78" t="s">
        <v>32272</v>
      </c>
      <c r="L78" t="s">
        <v>1962</v>
      </c>
      <c r="M78" t="s">
        <v>32176</v>
      </c>
      <c r="N78">
        <v>633449</v>
      </c>
      <c r="O78">
        <v>28</v>
      </c>
      <c r="P78">
        <v>0</v>
      </c>
      <c r="Q78" s="3">
        <v>45818</v>
      </c>
      <c r="R78" t="s">
        <v>32442</v>
      </c>
      <c r="S78" t="s">
        <v>32374</v>
      </c>
      <c r="T78">
        <v>130</v>
      </c>
      <c r="U78" t="s">
        <v>32512</v>
      </c>
    </row>
    <row r="79" spans="2:21" hidden="1">
      <c r="B79">
        <v>70</v>
      </c>
      <c r="C79" t="s">
        <v>32513</v>
      </c>
      <c r="D79" t="s">
        <v>32514</v>
      </c>
      <c r="E79" t="s">
        <v>32515</v>
      </c>
      <c r="G79" t="s">
        <v>32010</v>
      </c>
      <c r="H79" t="s">
        <v>32516</v>
      </c>
      <c r="I79" t="s">
        <v>32517</v>
      </c>
      <c r="J79" t="s">
        <v>32518</v>
      </c>
      <c r="K79" t="s">
        <v>32519</v>
      </c>
      <c r="L79" t="s">
        <v>1260</v>
      </c>
      <c r="M79" t="s">
        <v>32025</v>
      </c>
      <c r="N79">
        <v>103649</v>
      </c>
      <c r="O79">
        <v>13</v>
      </c>
      <c r="P79">
        <v>0</v>
      </c>
      <c r="Q79" s="3">
        <v>45854</v>
      </c>
      <c r="R79" t="s">
        <v>32442</v>
      </c>
      <c r="S79" t="s">
        <v>32374</v>
      </c>
      <c r="T79">
        <v>130</v>
      </c>
      <c r="U79" t="s">
        <v>32520</v>
      </c>
    </row>
    <row r="80" spans="2:21" hidden="1">
      <c r="B80">
        <v>71</v>
      </c>
      <c r="C80" t="s">
        <v>32521</v>
      </c>
      <c r="D80" t="s">
        <v>32522</v>
      </c>
      <c r="E80" t="s">
        <v>32523</v>
      </c>
      <c r="G80" t="s">
        <v>32010</v>
      </c>
      <c r="H80" t="s">
        <v>32524</v>
      </c>
      <c r="I80" t="s">
        <v>32525</v>
      </c>
      <c r="J80" t="s">
        <v>32526</v>
      </c>
      <c r="K80" t="s">
        <v>32146</v>
      </c>
      <c r="L80" t="s">
        <v>1962</v>
      </c>
      <c r="M80" t="s">
        <v>32092</v>
      </c>
      <c r="N80">
        <v>96569</v>
      </c>
      <c r="O80">
        <v>15</v>
      </c>
      <c r="P80">
        <v>0</v>
      </c>
      <c r="Q80" s="3">
        <v>45910</v>
      </c>
      <c r="R80" t="s">
        <v>32527</v>
      </c>
      <c r="S80" t="s">
        <v>32374</v>
      </c>
      <c r="T80">
        <v>130</v>
      </c>
      <c r="U80" t="s">
        <v>32528</v>
      </c>
    </row>
    <row r="81" spans="2:21" hidden="1">
      <c r="B81">
        <v>72</v>
      </c>
      <c r="C81" t="s">
        <v>32529</v>
      </c>
      <c r="D81" t="s">
        <v>32530</v>
      </c>
      <c r="E81" t="s">
        <v>331</v>
      </c>
      <c r="G81" t="s">
        <v>32010</v>
      </c>
      <c r="I81" t="s">
        <v>32031</v>
      </c>
      <c r="J81" t="s">
        <v>32531</v>
      </c>
      <c r="K81" t="s">
        <v>4424</v>
      </c>
      <c r="L81" t="s">
        <v>1260</v>
      </c>
      <c r="M81" t="s">
        <v>32042</v>
      </c>
      <c r="N81">
        <v>718403</v>
      </c>
      <c r="O81">
        <v>5</v>
      </c>
      <c r="P81">
        <v>0</v>
      </c>
      <c r="Q81" s="3">
        <v>45832</v>
      </c>
      <c r="R81" t="s">
        <v>32532</v>
      </c>
      <c r="S81" t="s">
        <v>32374</v>
      </c>
      <c r="T81">
        <v>125</v>
      </c>
      <c r="U81" t="s">
        <v>32533</v>
      </c>
    </row>
    <row r="82" spans="2:21" hidden="1">
      <c r="B82">
        <v>73</v>
      </c>
      <c r="C82" t="s">
        <v>32534</v>
      </c>
      <c r="D82" t="s">
        <v>32535</v>
      </c>
      <c r="E82" t="s">
        <v>32536</v>
      </c>
      <c r="G82" t="s">
        <v>32010</v>
      </c>
      <c r="I82" t="s">
        <v>32031</v>
      </c>
      <c r="J82" t="s">
        <v>32537</v>
      </c>
      <c r="K82" t="s">
        <v>32106</v>
      </c>
      <c r="L82" t="s">
        <v>1962</v>
      </c>
      <c r="M82" t="s">
        <v>32092</v>
      </c>
      <c r="N82">
        <v>250</v>
      </c>
      <c r="O82">
        <v>5</v>
      </c>
      <c r="P82">
        <v>0</v>
      </c>
      <c r="Q82" s="3">
        <v>45794</v>
      </c>
      <c r="R82" t="s">
        <v>32538</v>
      </c>
      <c r="S82" t="s">
        <v>32374</v>
      </c>
      <c r="T82">
        <v>125</v>
      </c>
      <c r="U82" t="s">
        <v>32539</v>
      </c>
    </row>
    <row r="83" spans="2:21" hidden="1">
      <c r="B83">
        <v>74</v>
      </c>
      <c r="C83" t="s">
        <v>32534</v>
      </c>
      <c r="D83" t="s">
        <v>32535</v>
      </c>
      <c r="E83" t="s">
        <v>32536</v>
      </c>
      <c r="G83" t="s">
        <v>32010</v>
      </c>
      <c r="I83" t="s">
        <v>32031</v>
      </c>
      <c r="J83" t="s">
        <v>32537</v>
      </c>
      <c r="K83" t="s">
        <v>32106</v>
      </c>
      <c r="L83" t="s">
        <v>1962</v>
      </c>
      <c r="M83" t="s">
        <v>32092</v>
      </c>
      <c r="N83">
        <v>250</v>
      </c>
      <c r="O83">
        <v>5</v>
      </c>
      <c r="P83">
        <v>0</v>
      </c>
      <c r="Q83" s="3">
        <v>45794</v>
      </c>
      <c r="R83" t="s">
        <v>32538</v>
      </c>
      <c r="S83" t="s">
        <v>32374</v>
      </c>
      <c r="T83">
        <v>125</v>
      </c>
      <c r="U83" t="s">
        <v>32540</v>
      </c>
    </row>
    <row r="84" spans="2:21" hidden="1">
      <c r="B84">
        <v>75</v>
      </c>
      <c r="C84" t="s">
        <v>32541</v>
      </c>
      <c r="D84" t="s">
        <v>32542</v>
      </c>
      <c r="E84" t="s">
        <v>254</v>
      </c>
      <c r="G84" t="s">
        <v>32010</v>
      </c>
      <c r="H84" t="s">
        <v>32543</v>
      </c>
      <c r="I84" t="s">
        <v>32544</v>
      </c>
      <c r="J84" t="s">
        <v>32545</v>
      </c>
      <c r="K84" t="s">
        <v>32272</v>
      </c>
      <c r="L84" t="s">
        <v>1962</v>
      </c>
      <c r="M84" t="s">
        <v>32092</v>
      </c>
      <c r="N84">
        <v>400000</v>
      </c>
      <c r="O84">
        <v>7</v>
      </c>
      <c r="P84">
        <v>0</v>
      </c>
      <c r="Q84" s="3">
        <v>45738</v>
      </c>
      <c r="R84" t="s">
        <v>32546</v>
      </c>
      <c r="S84" t="s">
        <v>32374</v>
      </c>
      <c r="T84">
        <v>125</v>
      </c>
      <c r="U84" t="s">
        <v>32547</v>
      </c>
    </row>
    <row r="85" spans="2:21" hidden="1">
      <c r="B85">
        <v>76</v>
      </c>
      <c r="C85" t="s">
        <v>32548</v>
      </c>
      <c r="D85" t="s">
        <v>32549</v>
      </c>
      <c r="E85" t="s">
        <v>13003</v>
      </c>
      <c r="G85" t="s">
        <v>32010</v>
      </c>
      <c r="H85" t="s">
        <v>32550</v>
      </c>
      <c r="I85" t="s">
        <v>32551</v>
      </c>
      <c r="J85" t="s">
        <v>32552</v>
      </c>
      <c r="K85" t="s">
        <v>4925</v>
      </c>
      <c r="L85" t="s">
        <v>1962</v>
      </c>
      <c r="M85" t="s">
        <v>32050</v>
      </c>
      <c r="N85">
        <v>755014</v>
      </c>
      <c r="O85">
        <v>7</v>
      </c>
      <c r="P85">
        <v>0</v>
      </c>
      <c r="Q85" s="3">
        <v>45729</v>
      </c>
      <c r="R85" t="s">
        <v>32461</v>
      </c>
      <c r="S85" t="s">
        <v>32374</v>
      </c>
      <c r="T85">
        <v>125</v>
      </c>
      <c r="U85" t="s">
        <v>32553</v>
      </c>
    </row>
    <row r="86" spans="2:21" hidden="1">
      <c r="B86">
        <v>77</v>
      </c>
      <c r="C86" t="s">
        <v>32554</v>
      </c>
      <c r="D86" t="s">
        <v>32555</v>
      </c>
      <c r="E86" t="s">
        <v>254</v>
      </c>
      <c r="G86" t="s">
        <v>32010</v>
      </c>
      <c r="H86" t="s">
        <v>32556</v>
      </c>
      <c r="I86" t="s">
        <v>32557</v>
      </c>
      <c r="J86" t="s">
        <v>32558</v>
      </c>
      <c r="K86" t="s">
        <v>4091</v>
      </c>
      <c r="L86" t="s">
        <v>1260</v>
      </c>
      <c r="M86" t="s">
        <v>32559</v>
      </c>
      <c r="N86">
        <v>132724</v>
      </c>
      <c r="O86">
        <v>7</v>
      </c>
      <c r="P86">
        <v>0</v>
      </c>
      <c r="Q86" s="3">
        <v>45811</v>
      </c>
      <c r="R86" t="s">
        <v>32560</v>
      </c>
      <c r="S86" t="s">
        <v>32374</v>
      </c>
      <c r="T86">
        <v>125</v>
      </c>
      <c r="U86" t="s">
        <v>32561</v>
      </c>
    </row>
    <row r="87" spans="2:21" hidden="1">
      <c r="B87">
        <v>78</v>
      </c>
      <c r="C87" t="s">
        <v>32562</v>
      </c>
      <c r="D87" t="s">
        <v>32563</v>
      </c>
      <c r="E87" t="s">
        <v>254</v>
      </c>
      <c r="G87" t="s">
        <v>32010</v>
      </c>
      <c r="H87" t="s">
        <v>32564</v>
      </c>
      <c r="I87" t="s">
        <v>32565</v>
      </c>
      <c r="J87" t="s">
        <v>32565</v>
      </c>
      <c r="K87" t="s">
        <v>32566</v>
      </c>
      <c r="L87" t="s">
        <v>1962</v>
      </c>
      <c r="M87" t="s">
        <v>32176</v>
      </c>
      <c r="N87">
        <v>13154</v>
      </c>
      <c r="O87">
        <v>6</v>
      </c>
      <c r="P87">
        <v>0</v>
      </c>
      <c r="Q87" s="3">
        <v>45689</v>
      </c>
      <c r="R87" t="s">
        <v>32567</v>
      </c>
      <c r="S87" t="s">
        <v>32374</v>
      </c>
      <c r="T87">
        <v>125</v>
      </c>
      <c r="U87" t="s">
        <v>32568</v>
      </c>
    </row>
    <row r="88" spans="2:21" hidden="1">
      <c r="B88">
        <v>79</v>
      </c>
      <c r="C88" t="s">
        <v>32569</v>
      </c>
      <c r="D88" t="s">
        <v>32570</v>
      </c>
      <c r="E88" t="s">
        <v>171</v>
      </c>
      <c r="G88" t="s">
        <v>32010</v>
      </c>
      <c r="H88" t="s">
        <v>32571</v>
      </c>
      <c r="I88" t="s">
        <v>32572</v>
      </c>
      <c r="J88" t="s">
        <v>32573</v>
      </c>
      <c r="K88" t="s">
        <v>32190</v>
      </c>
      <c r="L88" t="s">
        <v>1962</v>
      </c>
      <c r="M88" t="s">
        <v>32259</v>
      </c>
      <c r="N88">
        <v>20360</v>
      </c>
      <c r="O88">
        <v>1</v>
      </c>
      <c r="P88">
        <v>0</v>
      </c>
      <c r="Q88" s="3">
        <v>45693</v>
      </c>
      <c r="R88" t="s">
        <v>32026</v>
      </c>
      <c r="S88" t="s">
        <v>32374</v>
      </c>
      <c r="T88">
        <v>120</v>
      </c>
      <c r="U88" t="s">
        <v>32574</v>
      </c>
    </row>
    <row r="89" spans="2:21" hidden="1">
      <c r="B89">
        <v>80</v>
      </c>
      <c r="C89" t="s">
        <v>32575</v>
      </c>
      <c r="D89" t="s">
        <v>32576</v>
      </c>
      <c r="E89" t="s">
        <v>590</v>
      </c>
      <c r="G89" t="s">
        <v>32010</v>
      </c>
      <c r="H89" t="s">
        <v>32577</v>
      </c>
      <c r="I89" t="s">
        <v>32578</v>
      </c>
      <c r="J89" t="s">
        <v>32579</v>
      </c>
      <c r="K89" t="s">
        <v>4065</v>
      </c>
      <c r="L89" t="s">
        <v>753</v>
      </c>
      <c r="M89" t="s">
        <v>32015</v>
      </c>
      <c r="N89">
        <v>751683</v>
      </c>
      <c r="O89">
        <v>4</v>
      </c>
      <c r="P89">
        <v>0</v>
      </c>
      <c r="Q89" s="3">
        <v>45638</v>
      </c>
      <c r="R89" t="s">
        <v>32580</v>
      </c>
      <c r="S89" t="s">
        <v>32374</v>
      </c>
      <c r="T89">
        <v>120</v>
      </c>
      <c r="U89" t="s">
        <v>32581</v>
      </c>
    </row>
    <row r="90" spans="2:21" hidden="1">
      <c r="B90">
        <v>81</v>
      </c>
      <c r="C90" t="s">
        <v>32582</v>
      </c>
      <c r="D90" t="s">
        <v>32583</v>
      </c>
      <c r="E90" t="s">
        <v>254</v>
      </c>
      <c r="G90" t="s">
        <v>32010</v>
      </c>
      <c r="H90" t="s">
        <v>32584</v>
      </c>
      <c r="I90" t="s">
        <v>32585</v>
      </c>
      <c r="J90" t="s">
        <v>32586</v>
      </c>
      <c r="K90" t="s">
        <v>32587</v>
      </c>
      <c r="L90" t="s">
        <v>1260</v>
      </c>
      <c r="M90" t="s">
        <v>32042</v>
      </c>
      <c r="N90">
        <v>585510</v>
      </c>
      <c r="O90">
        <v>2</v>
      </c>
      <c r="P90">
        <v>0</v>
      </c>
      <c r="Q90" s="3">
        <v>45809</v>
      </c>
      <c r="R90" t="s">
        <v>32026</v>
      </c>
      <c r="S90" t="s">
        <v>32374</v>
      </c>
      <c r="T90">
        <v>120</v>
      </c>
      <c r="U90" t="s">
        <v>32588</v>
      </c>
    </row>
    <row r="91" spans="2:21" hidden="1">
      <c r="B91">
        <v>82</v>
      </c>
      <c r="C91" t="s">
        <v>32589</v>
      </c>
      <c r="D91" t="s">
        <v>32590</v>
      </c>
      <c r="E91" t="s">
        <v>171</v>
      </c>
      <c r="G91" t="s">
        <v>32010</v>
      </c>
      <c r="H91" t="s">
        <v>32591</v>
      </c>
      <c r="I91" t="s">
        <v>32592</v>
      </c>
      <c r="J91" t="s">
        <v>32593</v>
      </c>
      <c r="K91" t="s">
        <v>32594</v>
      </c>
      <c r="L91" t="s">
        <v>1260</v>
      </c>
      <c r="M91" t="s">
        <v>32015</v>
      </c>
      <c r="N91">
        <v>58579</v>
      </c>
      <c r="O91">
        <v>4</v>
      </c>
      <c r="P91">
        <v>0</v>
      </c>
      <c r="Q91" s="3">
        <v>45870</v>
      </c>
      <c r="R91" t="s">
        <v>32595</v>
      </c>
      <c r="S91" t="s">
        <v>32374</v>
      </c>
      <c r="T91">
        <v>120</v>
      </c>
      <c r="U91" t="s">
        <v>32596</v>
      </c>
    </row>
    <row r="92" spans="2:21" hidden="1">
      <c r="B92">
        <v>83</v>
      </c>
      <c r="C92" t="s">
        <v>32597</v>
      </c>
      <c r="D92" t="s">
        <v>32598</v>
      </c>
      <c r="E92" t="s">
        <v>590</v>
      </c>
      <c r="G92" t="s">
        <v>32010</v>
      </c>
      <c r="H92" t="s">
        <v>32599</v>
      </c>
      <c r="I92" t="s">
        <v>32600</v>
      </c>
      <c r="J92" t="s">
        <v>32601</v>
      </c>
      <c r="K92" t="s">
        <v>32272</v>
      </c>
      <c r="L92" t="s">
        <v>1962</v>
      </c>
      <c r="M92" t="s">
        <v>32176</v>
      </c>
      <c r="N92">
        <v>500</v>
      </c>
      <c r="O92">
        <v>1</v>
      </c>
      <c r="P92">
        <v>0</v>
      </c>
      <c r="Q92" s="3">
        <v>45722</v>
      </c>
      <c r="R92" t="s">
        <v>32026</v>
      </c>
      <c r="S92" t="s">
        <v>32374</v>
      </c>
      <c r="T92">
        <v>120</v>
      </c>
      <c r="U92" t="s">
        <v>32602</v>
      </c>
    </row>
    <row r="93" spans="2:21" hidden="1">
      <c r="B93">
        <v>84</v>
      </c>
      <c r="C93" t="s">
        <v>32603</v>
      </c>
      <c r="D93" t="s">
        <v>32604</v>
      </c>
      <c r="E93" t="s">
        <v>254</v>
      </c>
      <c r="G93" t="s">
        <v>32010</v>
      </c>
      <c r="I93" t="s">
        <v>32090</v>
      </c>
      <c r="J93" t="s">
        <v>32605</v>
      </c>
      <c r="K93" t="s">
        <v>32122</v>
      </c>
      <c r="L93" t="s">
        <v>1962</v>
      </c>
      <c r="M93" t="s">
        <v>32042</v>
      </c>
      <c r="N93">
        <v>500</v>
      </c>
      <c r="O93">
        <v>2</v>
      </c>
      <c r="P93">
        <v>0</v>
      </c>
      <c r="Q93" s="3">
        <v>45722</v>
      </c>
      <c r="R93" t="s">
        <v>32546</v>
      </c>
      <c r="S93" t="s">
        <v>32374</v>
      </c>
      <c r="T93">
        <v>120</v>
      </c>
      <c r="U93" t="s">
        <v>32606</v>
      </c>
    </row>
    <row r="94" spans="2:21" hidden="1">
      <c r="B94">
        <v>85</v>
      </c>
      <c r="C94" t="s">
        <v>32607</v>
      </c>
      <c r="D94" t="s">
        <v>32608</v>
      </c>
      <c r="E94" t="s">
        <v>254</v>
      </c>
      <c r="G94" t="s">
        <v>32010</v>
      </c>
      <c r="H94" t="s">
        <v>32609</v>
      </c>
      <c r="I94" t="s">
        <v>32610</v>
      </c>
      <c r="J94" t="s">
        <v>32611</v>
      </c>
      <c r="K94" t="s">
        <v>32612</v>
      </c>
      <c r="L94" t="s">
        <v>1962</v>
      </c>
      <c r="M94" t="s">
        <v>32422</v>
      </c>
      <c r="N94">
        <v>30699</v>
      </c>
      <c r="O94">
        <v>2</v>
      </c>
      <c r="P94">
        <v>0</v>
      </c>
      <c r="Q94" s="3">
        <v>45677</v>
      </c>
      <c r="R94" t="s">
        <v>32560</v>
      </c>
      <c r="S94" t="s">
        <v>32374</v>
      </c>
      <c r="T94">
        <v>120</v>
      </c>
      <c r="U94" t="s">
        <v>32613</v>
      </c>
    </row>
    <row r="95" spans="2:21" hidden="1">
      <c r="B95">
        <v>86</v>
      </c>
      <c r="C95" t="s">
        <v>32614</v>
      </c>
      <c r="D95" t="s">
        <v>32615</v>
      </c>
      <c r="E95" t="s">
        <v>567</v>
      </c>
      <c r="G95" t="s">
        <v>32010</v>
      </c>
      <c r="H95" t="s">
        <v>32616</v>
      </c>
      <c r="I95" t="s">
        <v>32617</v>
      </c>
      <c r="J95" t="s">
        <v>32618</v>
      </c>
      <c r="K95" t="s">
        <v>32619</v>
      </c>
      <c r="L95" t="s">
        <v>1260</v>
      </c>
      <c r="M95" t="s">
        <v>32050</v>
      </c>
      <c r="N95">
        <v>11104</v>
      </c>
      <c r="O95">
        <v>2</v>
      </c>
      <c r="P95">
        <v>0</v>
      </c>
      <c r="Q95" s="3">
        <v>45800</v>
      </c>
      <c r="R95" t="s">
        <v>32620</v>
      </c>
      <c r="S95" t="s">
        <v>32374</v>
      </c>
      <c r="T95">
        <v>120</v>
      </c>
      <c r="U95" t="s">
        <v>32621</v>
      </c>
    </row>
    <row r="96" spans="2:21" hidden="1">
      <c r="B96">
        <v>87</v>
      </c>
      <c r="C96" t="s">
        <v>32622</v>
      </c>
      <c r="D96" t="s">
        <v>32623</v>
      </c>
      <c r="E96" t="s">
        <v>254</v>
      </c>
      <c r="G96" t="s">
        <v>32010</v>
      </c>
      <c r="H96" t="s">
        <v>32624</v>
      </c>
      <c r="I96" t="s">
        <v>32625</v>
      </c>
      <c r="J96" t="s">
        <v>32626</v>
      </c>
      <c r="K96" t="s">
        <v>32519</v>
      </c>
      <c r="L96" t="s">
        <v>1260</v>
      </c>
      <c r="M96" t="s">
        <v>32025</v>
      </c>
      <c r="N96">
        <v>411564</v>
      </c>
      <c r="O96">
        <v>3</v>
      </c>
      <c r="P96">
        <v>0</v>
      </c>
      <c r="Q96" s="3">
        <v>45764</v>
      </c>
      <c r="R96" t="s">
        <v>32026</v>
      </c>
      <c r="S96" t="s">
        <v>32374</v>
      </c>
      <c r="T96">
        <v>120</v>
      </c>
      <c r="U96" t="s">
        <v>32627</v>
      </c>
    </row>
    <row r="97" spans="2:30" hidden="1">
      <c r="B97">
        <v>88</v>
      </c>
      <c r="C97" t="s">
        <v>32628</v>
      </c>
      <c r="D97" t="s">
        <v>32629</v>
      </c>
      <c r="E97" t="s">
        <v>32630</v>
      </c>
      <c r="G97" t="s">
        <v>32010</v>
      </c>
      <c r="H97" t="s">
        <v>32631</v>
      </c>
      <c r="I97" t="s">
        <v>32632</v>
      </c>
      <c r="J97" t="s">
        <v>32632</v>
      </c>
      <c r="K97" t="s">
        <v>32633</v>
      </c>
      <c r="L97" t="s">
        <v>1962</v>
      </c>
      <c r="M97" t="s">
        <v>32042</v>
      </c>
      <c r="N97">
        <v>54000</v>
      </c>
      <c r="O97">
        <v>3</v>
      </c>
      <c r="P97">
        <v>0</v>
      </c>
      <c r="Q97" s="3">
        <v>45792</v>
      </c>
      <c r="R97" t="s">
        <v>32026</v>
      </c>
      <c r="S97" t="s">
        <v>32374</v>
      </c>
      <c r="T97">
        <v>120</v>
      </c>
      <c r="U97" t="s">
        <v>32634</v>
      </c>
    </row>
    <row r="98" spans="2:30" hidden="1">
      <c r="B98">
        <v>89</v>
      </c>
      <c r="C98" t="s">
        <v>32635</v>
      </c>
      <c r="D98" t="s">
        <v>32636</v>
      </c>
      <c r="E98" t="s">
        <v>254</v>
      </c>
      <c r="G98" t="s">
        <v>32010</v>
      </c>
      <c r="I98" t="s">
        <v>32031</v>
      </c>
      <c r="J98" t="s">
        <v>32637</v>
      </c>
      <c r="K98" t="s">
        <v>32114</v>
      </c>
      <c r="L98" t="s">
        <v>1962</v>
      </c>
      <c r="M98" t="s">
        <v>32015</v>
      </c>
      <c r="N98">
        <v>500</v>
      </c>
      <c r="O98">
        <v>2</v>
      </c>
      <c r="P98">
        <v>0</v>
      </c>
      <c r="Q98" s="3">
        <v>45722</v>
      </c>
      <c r="R98" t="s">
        <v>32026</v>
      </c>
      <c r="S98" t="s">
        <v>32374</v>
      </c>
      <c r="T98">
        <v>120</v>
      </c>
      <c r="U98" t="s">
        <v>32638</v>
      </c>
    </row>
    <row r="99" spans="2:30" hidden="1">
      <c r="B99">
        <v>90</v>
      </c>
      <c r="C99" t="s">
        <v>32639</v>
      </c>
      <c r="D99" t="s">
        <v>32640</v>
      </c>
      <c r="E99" t="s">
        <v>254</v>
      </c>
      <c r="G99" t="s">
        <v>32010</v>
      </c>
      <c r="H99" t="s">
        <v>32641</v>
      </c>
      <c r="I99" t="s">
        <v>32642</v>
      </c>
      <c r="J99" t="s">
        <v>32643</v>
      </c>
      <c r="K99" t="s">
        <v>32041</v>
      </c>
      <c r="L99" t="s">
        <v>1962</v>
      </c>
      <c r="M99" t="s">
        <v>32176</v>
      </c>
      <c r="N99">
        <v>60601</v>
      </c>
      <c r="O99">
        <v>2</v>
      </c>
      <c r="P99">
        <v>0</v>
      </c>
      <c r="Q99" s="3">
        <v>45920</v>
      </c>
      <c r="R99" t="s">
        <v>32644</v>
      </c>
      <c r="S99" t="s">
        <v>32374</v>
      </c>
      <c r="T99">
        <v>120</v>
      </c>
      <c r="U99" t="s">
        <v>32645</v>
      </c>
    </row>
    <row r="100" spans="2:30" hidden="1">
      <c r="B100">
        <v>91</v>
      </c>
      <c r="C100" t="s">
        <v>32646</v>
      </c>
      <c r="D100" t="s">
        <v>32647</v>
      </c>
      <c r="E100" t="s">
        <v>254</v>
      </c>
      <c r="G100" t="s">
        <v>32010</v>
      </c>
      <c r="H100" t="s">
        <v>32648</v>
      </c>
      <c r="I100" t="s">
        <v>32649</v>
      </c>
      <c r="J100" t="s">
        <v>32650</v>
      </c>
      <c r="K100" t="s">
        <v>32651</v>
      </c>
      <c r="L100" t="s">
        <v>1260</v>
      </c>
      <c r="M100" t="s">
        <v>32259</v>
      </c>
      <c r="N100">
        <v>10000</v>
      </c>
      <c r="O100">
        <v>2</v>
      </c>
      <c r="P100">
        <v>0</v>
      </c>
      <c r="Q100" s="3">
        <v>45861</v>
      </c>
      <c r="R100" t="s">
        <v>32652</v>
      </c>
      <c r="S100" t="s">
        <v>32374</v>
      </c>
      <c r="T100">
        <v>120</v>
      </c>
      <c r="U100" t="s">
        <v>32653</v>
      </c>
    </row>
    <row r="101" spans="2:30" hidden="1">
      <c r="B101">
        <v>92</v>
      </c>
      <c r="C101" t="s">
        <v>32654</v>
      </c>
      <c r="D101" t="s">
        <v>32655</v>
      </c>
      <c r="E101" t="s">
        <v>171</v>
      </c>
      <c r="G101" t="s">
        <v>32010</v>
      </c>
      <c r="H101" t="s">
        <v>32656</v>
      </c>
      <c r="I101" t="s">
        <v>32657</v>
      </c>
      <c r="J101" t="s">
        <v>32658</v>
      </c>
      <c r="K101" t="s">
        <v>32041</v>
      </c>
      <c r="L101" t="s">
        <v>1962</v>
      </c>
      <c r="M101" t="s">
        <v>32042</v>
      </c>
      <c r="N101">
        <v>500</v>
      </c>
      <c r="O101">
        <v>1</v>
      </c>
      <c r="P101">
        <v>0</v>
      </c>
      <c r="Q101" s="3">
        <v>45722</v>
      </c>
      <c r="R101" t="s">
        <v>32026</v>
      </c>
      <c r="S101" t="s">
        <v>32374</v>
      </c>
      <c r="T101">
        <v>120</v>
      </c>
      <c r="U101" t="s">
        <v>32659</v>
      </c>
    </row>
    <row r="102" spans="2:30" hidden="1">
      <c r="B102">
        <v>1</v>
      </c>
      <c r="C102" t="s">
        <v>32660</v>
      </c>
      <c r="D102" t="s">
        <v>32661</v>
      </c>
      <c r="E102" t="s">
        <v>254</v>
      </c>
      <c r="G102" t="s">
        <v>32010</v>
      </c>
      <c r="I102" t="s">
        <v>32090</v>
      </c>
      <c r="J102" t="s">
        <v>32662</v>
      </c>
      <c r="K102" t="s">
        <v>32663</v>
      </c>
      <c r="L102" t="s">
        <v>525</v>
      </c>
      <c r="M102" t="s">
        <v>32259</v>
      </c>
      <c r="N102">
        <v>12643946</v>
      </c>
      <c r="O102">
        <v>100</v>
      </c>
      <c r="P102">
        <v>0</v>
      </c>
      <c r="Q102" s="3">
        <v>45894</v>
      </c>
      <c r="R102" t="s">
        <v>32664</v>
      </c>
      <c r="S102" t="s">
        <v>32017</v>
      </c>
      <c r="T102">
        <v>150</v>
      </c>
      <c r="U102" t="s">
        <v>32665</v>
      </c>
    </row>
    <row r="103" spans="2:30">
      <c r="B103">
        <v>2</v>
      </c>
      <c r="C103" t="s">
        <v>32666</v>
      </c>
      <c r="D103" t="s">
        <v>32667</v>
      </c>
      <c r="E103" t="s">
        <v>254</v>
      </c>
      <c r="G103" t="s">
        <v>32010</v>
      </c>
      <c r="H103" t="s">
        <v>32668</v>
      </c>
      <c r="I103" t="s">
        <v>32669</v>
      </c>
      <c r="J103" t="s">
        <v>32670</v>
      </c>
      <c r="K103" t="s">
        <v>32671</v>
      </c>
      <c r="L103" t="s">
        <v>525</v>
      </c>
      <c r="M103" t="s">
        <v>32042</v>
      </c>
      <c r="N103">
        <v>40400418</v>
      </c>
      <c r="O103">
        <v>31</v>
      </c>
      <c r="P103">
        <v>0</v>
      </c>
      <c r="Q103" s="3">
        <v>45848</v>
      </c>
      <c r="R103" t="s">
        <v>32026</v>
      </c>
      <c r="S103" t="s">
        <v>32060</v>
      </c>
      <c r="T103">
        <v>150</v>
      </c>
      <c r="U103" t="s">
        <v>32672</v>
      </c>
      <c r="X103">
        <v>1</v>
      </c>
      <c r="Y103">
        <v>1</v>
      </c>
      <c r="Z103">
        <v>0</v>
      </c>
      <c r="AA103">
        <v>0</v>
      </c>
      <c r="AB103" t="s">
        <v>112</v>
      </c>
      <c r="AC103" s="3">
        <v>45966</v>
      </c>
      <c r="AD103" t="s">
        <v>32673</v>
      </c>
    </row>
    <row r="104" spans="2:30">
      <c r="B104">
        <v>3</v>
      </c>
      <c r="C104" t="s">
        <v>32674</v>
      </c>
      <c r="D104" t="s">
        <v>32675</v>
      </c>
      <c r="E104" t="s">
        <v>32676</v>
      </c>
      <c r="G104" t="s">
        <v>32010</v>
      </c>
      <c r="H104" t="s">
        <v>32677</v>
      </c>
      <c r="I104" t="s">
        <v>32678</v>
      </c>
      <c r="J104" t="s">
        <v>32679</v>
      </c>
      <c r="K104" t="s">
        <v>32680</v>
      </c>
      <c r="L104" t="s">
        <v>32681</v>
      </c>
      <c r="M104" t="s">
        <v>32107</v>
      </c>
      <c r="N104">
        <v>46290880</v>
      </c>
      <c r="O104">
        <v>45</v>
      </c>
      <c r="P104">
        <v>0</v>
      </c>
      <c r="Q104" s="3">
        <v>45931</v>
      </c>
      <c r="R104" t="s">
        <v>32682</v>
      </c>
      <c r="S104" t="s">
        <v>32060</v>
      </c>
      <c r="T104">
        <v>150</v>
      </c>
      <c r="U104" t="s">
        <v>32683</v>
      </c>
      <c r="X104">
        <v>1</v>
      </c>
      <c r="Y104">
        <v>0</v>
      </c>
      <c r="Z104">
        <v>0</v>
      </c>
      <c r="AA104">
        <v>0</v>
      </c>
      <c r="AC104" s="3">
        <v>45966</v>
      </c>
    </row>
    <row r="105" spans="2:30">
      <c r="B105">
        <v>4</v>
      </c>
      <c r="C105" t="s">
        <v>32684</v>
      </c>
      <c r="D105" t="s">
        <v>32685</v>
      </c>
      <c r="E105" t="s">
        <v>331</v>
      </c>
      <c r="G105" t="s">
        <v>32010</v>
      </c>
      <c r="H105" t="s">
        <v>32686</v>
      </c>
      <c r="I105" t="s">
        <v>32687</v>
      </c>
      <c r="J105" t="s">
        <v>32688</v>
      </c>
      <c r="K105" t="s">
        <v>32689</v>
      </c>
      <c r="L105" t="s">
        <v>728</v>
      </c>
      <c r="M105" t="s">
        <v>32050</v>
      </c>
      <c r="N105">
        <v>6222092</v>
      </c>
      <c r="O105">
        <v>39</v>
      </c>
      <c r="P105">
        <v>0</v>
      </c>
      <c r="Q105" s="3">
        <v>45565</v>
      </c>
      <c r="R105" t="s">
        <v>32690</v>
      </c>
      <c r="S105" t="s">
        <v>32017</v>
      </c>
      <c r="T105">
        <v>150</v>
      </c>
      <c r="U105" t="s">
        <v>32691</v>
      </c>
      <c r="X105">
        <v>1</v>
      </c>
      <c r="Y105">
        <v>0</v>
      </c>
      <c r="Z105">
        <v>0</v>
      </c>
      <c r="AA105">
        <v>0</v>
      </c>
      <c r="AC105" s="3">
        <v>45966</v>
      </c>
      <c r="AD105" t="s">
        <v>32692</v>
      </c>
    </row>
    <row r="106" spans="2:30">
      <c r="B106">
        <v>5</v>
      </c>
      <c r="C106" t="s">
        <v>32693</v>
      </c>
      <c r="D106" t="s">
        <v>32694</v>
      </c>
      <c r="E106" t="s">
        <v>5518</v>
      </c>
      <c r="G106" t="s">
        <v>32010</v>
      </c>
      <c r="H106" t="s">
        <v>32695</v>
      </c>
      <c r="I106" t="s">
        <v>32696</v>
      </c>
      <c r="J106" t="s">
        <v>32697</v>
      </c>
      <c r="K106" t="s">
        <v>32698</v>
      </c>
      <c r="L106" t="s">
        <v>728</v>
      </c>
      <c r="M106" t="s">
        <v>32050</v>
      </c>
      <c r="N106">
        <v>17490722</v>
      </c>
      <c r="O106">
        <v>64</v>
      </c>
      <c r="P106">
        <v>0</v>
      </c>
      <c r="Q106" s="3">
        <v>45908</v>
      </c>
      <c r="R106" t="s">
        <v>32699</v>
      </c>
      <c r="S106" t="s">
        <v>32017</v>
      </c>
      <c r="T106">
        <v>150</v>
      </c>
      <c r="U106" t="s">
        <v>32700</v>
      </c>
      <c r="X106">
        <v>1</v>
      </c>
      <c r="Y106">
        <v>0</v>
      </c>
      <c r="Z106">
        <v>0</v>
      </c>
      <c r="AA106">
        <v>0</v>
      </c>
      <c r="AC106" s="3">
        <v>45966</v>
      </c>
    </row>
    <row r="107" spans="2:30">
      <c r="B107">
        <v>6</v>
      </c>
      <c r="C107" t="s">
        <v>32701</v>
      </c>
      <c r="D107" t="s">
        <v>32702</v>
      </c>
      <c r="E107" t="s">
        <v>254</v>
      </c>
      <c r="G107" t="s">
        <v>32010</v>
      </c>
      <c r="H107" t="s">
        <v>32703</v>
      </c>
      <c r="I107" t="s">
        <v>32704</v>
      </c>
      <c r="J107" t="s">
        <v>32705</v>
      </c>
      <c r="K107" t="s">
        <v>32706</v>
      </c>
      <c r="L107" t="s">
        <v>1427</v>
      </c>
      <c r="M107" t="s">
        <v>32050</v>
      </c>
      <c r="N107">
        <v>17973373</v>
      </c>
      <c r="O107">
        <v>100</v>
      </c>
      <c r="P107">
        <v>0</v>
      </c>
      <c r="Q107" s="3">
        <v>45931</v>
      </c>
      <c r="R107" t="s">
        <v>32707</v>
      </c>
      <c r="S107" t="s">
        <v>32017</v>
      </c>
      <c r="T107">
        <v>150</v>
      </c>
      <c r="U107" t="s">
        <v>32708</v>
      </c>
    </row>
    <row r="108" spans="2:30">
      <c r="B108">
        <v>7</v>
      </c>
      <c r="C108" t="s">
        <v>32709</v>
      </c>
      <c r="D108" t="s">
        <v>32710</v>
      </c>
      <c r="E108" t="s">
        <v>1109</v>
      </c>
      <c r="G108" t="s">
        <v>32010</v>
      </c>
      <c r="H108" t="s">
        <v>32711</v>
      </c>
      <c r="I108" t="s">
        <v>32712</v>
      </c>
      <c r="J108" t="s">
        <v>32713</v>
      </c>
      <c r="K108" t="s">
        <v>32714</v>
      </c>
      <c r="L108" t="s">
        <v>525</v>
      </c>
      <c r="M108" t="s">
        <v>32336</v>
      </c>
      <c r="N108">
        <v>22357557</v>
      </c>
      <c r="O108">
        <v>43</v>
      </c>
      <c r="P108">
        <v>0</v>
      </c>
      <c r="Q108" s="3">
        <v>45894</v>
      </c>
      <c r="R108" t="s">
        <v>32715</v>
      </c>
      <c r="S108" t="s">
        <v>32060</v>
      </c>
      <c r="T108">
        <v>150</v>
      </c>
      <c r="U108" t="s">
        <v>32716</v>
      </c>
    </row>
    <row r="109" spans="2:30" hidden="1">
      <c r="B109">
        <v>8</v>
      </c>
      <c r="C109" t="s">
        <v>32717</v>
      </c>
      <c r="D109" t="s">
        <v>32718</v>
      </c>
      <c r="E109" t="s">
        <v>32719</v>
      </c>
      <c r="G109" t="s">
        <v>32010</v>
      </c>
      <c r="I109" t="s">
        <v>32031</v>
      </c>
      <c r="J109" t="s">
        <v>32720</v>
      </c>
      <c r="K109" t="s">
        <v>4593</v>
      </c>
      <c r="L109" t="s">
        <v>728</v>
      </c>
      <c r="M109" t="s">
        <v>32050</v>
      </c>
      <c r="N109">
        <v>5815673</v>
      </c>
      <c r="O109">
        <v>23</v>
      </c>
      <c r="P109">
        <v>0</v>
      </c>
      <c r="Q109" s="3">
        <v>45841</v>
      </c>
      <c r="R109" t="s">
        <v>32721</v>
      </c>
      <c r="S109" t="s">
        <v>32017</v>
      </c>
      <c r="T109">
        <v>150</v>
      </c>
      <c r="U109" t="s">
        <v>32722</v>
      </c>
    </row>
    <row r="110" spans="2:30">
      <c r="B110">
        <v>9</v>
      </c>
      <c r="C110" t="s">
        <v>32723</v>
      </c>
      <c r="D110" t="s">
        <v>32724</v>
      </c>
      <c r="E110" t="s">
        <v>32725</v>
      </c>
      <c r="G110" t="s">
        <v>32010</v>
      </c>
      <c r="H110" t="s">
        <v>32726</v>
      </c>
      <c r="I110" t="s">
        <v>32727</v>
      </c>
      <c r="J110" t="s">
        <v>32727</v>
      </c>
      <c r="K110" t="s">
        <v>32728</v>
      </c>
      <c r="L110" t="s">
        <v>525</v>
      </c>
      <c r="M110" t="s">
        <v>32107</v>
      </c>
      <c r="N110">
        <v>7973904</v>
      </c>
      <c r="O110">
        <v>46</v>
      </c>
      <c r="P110">
        <v>0</v>
      </c>
      <c r="Q110" s="3">
        <v>45785</v>
      </c>
      <c r="R110" t="s">
        <v>32729</v>
      </c>
      <c r="S110" t="s">
        <v>32017</v>
      </c>
      <c r="T110">
        <v>150</v>
      </c>
      <c r="U110" t="s">
        <v>32730</v>
      </c>
    </row>
    <row r="111" spans="2:30" hidden="1">
      <c r="B111">
        <v>10</v>
      </c>
      <c r="C111" t="s">
        <v>32731</v>
      </c>
      <c r="D111" t="s">
        <v>32732</v>
      </c>
      <c r="E111" t="s">
        <v>590</v>
      </c>
      <c r="G111" t="s">
        <v>32010</v>
      </c>
      <c r="I111" t="s">
        <v>32031</v>
      </c>
      <c r="J111" t="s">
        <v>32242</v>
      </c>
      <c r="K111" t="s">
        <v>32733</v>
      </c>
      <c r="L111" t="s">
        <v>728</v>
      </c>
      <c r="M111" t="s">
        <v>32107</v>
      </c>
      <c r="N111">
        <v>39178728</v>
      </c>
      <c r="O111">
        <v>19</v>
      </c>
      <c r="P111">
        <v>0</v>
      </c>
      <c r="Q111" s="3">
        <v>45551</v>
      </c>
      <c r="R111" t="s">
        <v>32734</v>
      </c>
      <c r="S111" t="s">
        <v>32060</v>
      </c>
      <c r="T111">
        <v>150</v>
      </c>
      <c r="U111" t="s">
        <v>32735</v>
      </c>
    </row>
    <row r="112" spans="2:30">
      <c r="B112">
        <v>11</v>
      </c>
      <c r="C112" t="s">
        <v>32736</v>
      </c>
      <c r="D112" t="s">
        <v>32737</v>
      </c>
      <c r="E112" t="s">
        <v>5925</v>
      </c>
      <c r="G112" t="s">
        <v>32010</v>
      </c>
      <c r="H112" t="s">
        <v>32738</v>
      </c>
      <c r="I112" t="s">
        <v>32739</v>
      </c>
      <c r="J112" t="s">
        <v>32740</v>
      </c>
      <c r="K112" t="s">
        <v>32741</v>
      </c>
      <c r="L112" t="s">
        <v>728</v>
      </c>
      <c r="M112" t="s">
        <v>32742</v>
      </c>
      <c r="N112">
        <v>7043037</v>
      </c>
      <c r="O112">
        <v>31</v>
      </c>
      <c r="P112">
        <v>0</v>
      </c>
      <c r="Q112" s="3">
        <v>45890</v>
      </c>
      <c r="R112" t="s">
        <v>32743</v>
      </c>
      <c r="S112" t="s">
        <v>32017</v>
      </c>
      <c r="T112">
        <v>150</v>
      </c>
      <c r="U112" t="s">
        <v>32744</v>
      </c>
    </row>
    <row r="113" spans="2:21" hidden="1">
      <c r="B113">
        <v>12</v>
      </c>
      <c r="C113" t="s">
        <v>32745</v>
      </c>
      <c r="D113" t="s">
        <v>32746</v>
      </c>
      <c r="E113" t="s">
        <v>254</v>
      </c>
      <c r="G113" t="s">
        <v>32010</v>
      </c>
      <c r="I113" t="s">
        <v>32031</v>
      </c>
      <c r="J113" t="s">
        <v>32747</v>
      </c>
      <c r="K113" t="s">
        <v>32748</v>
      </c>
      <c r="L113" t="s">
        <v>525</v>
      </c>
      <c r="M113" t="s">
        <v>32050</v>
      </c>
      <c r="N113">
        <v>10236934</v>
      </c>
      <c r="O113">
        <v>18</v>
      </c>
      <c r="P113">
        <v>0</v>
      </c>
      <c r="Q113" s="3">
        <v>45667</v>
      </c>
      <c r="R113" t="s">
        <v>32749</v>
      </c>
      <c r="S113" t="s">
        <v>32017</v>
      </c>
      <c r="T113">
        <v>150</v>
      </c>
      <c r="U113" t="s">
        <v>32750</v>
      </c>
    </row>
    <row r="114" spans="2:21" hidden="1">
      <c r="B114">
        <v>13</v>
      </c>
      <c r="C114" t="s">
        <v>32751</v>
      </c>
      <c r="D114" t="s">
        <v>32752</v>
      </c>
      <c r="E114" t="s">
        <v>254</v>
      </c>
      <c r="G114" t="s">
        <v>32010</v>
      </c>
      <c r="I114" t="s">
        <v>32031</v>
      </c>
      <c r="J114" t="s">
        <v>32753</v>
      </c>
      <c r="K114" t="s">
        <v>3622</v>
      </c>
      <c r="L114" t="s">
        <v>3012</v>
      </c>
      <c r="M114" t="s">
        <v>32559</v>
      </c>
      <c r="N114">
        <v>6934193</v>
      </c>
      <c r="O114">
        <v>100</v>
      </c>
      <c r="P114">
        <v>0</v>
      </c>
      <c r="Q114" s="3">
        <v>45894</v>
      </c>
      <c r="R114" t="s">
        <v>32754</v>
      </c>
      <c r="S114" t="s">
        <v>32017</v>
      </c>
      <c r="T114">
        <v>150</v>
      </c>
      <c r="U114" t="s">
        <v>32755</v>
      </c>
    </row>
    <row r="115" spans="2:21">
      <c r="B115">
        <v>14</v>
      </c>
      <c r="C115" t="s">
        <v>32756</v>
      </c>
      <c r="D115" t="s">
        <v>32757</v>
      </c>
      <c r="E115" t="s">
        <v>6795</v>
      </c>
      <c r="G115" t="s">
        <v>32010</v>
      </c>
      <c r="H115" t="s">
        <v>32758</v>
      </c>
      <c r="I115" t="s">
        <v>32759</v>
      </c>
      <c r="J115" t="s">
        <v>32759</v>
      </c>
      <c r="K115" t="s">
        <v>32689</v>
      </c>
      <c r="L115" t="s">
        <v>728</v>
      </c>
      <c r="M115" t="s">
        <v>32336</v>
      </c>
      <c r="N115">
        <v>14007652</v>
      </c>
      <c r="O115">
        <v>58</v>
      </c>
      <c r="P115">
        <v>0</v>
      </c>
      <c r="Q115" s="3">
        <v>45918</v>
      </c>
      <c r="R115" t="s">
        <v>32760</v>
      </c>
      <c r="S115" t="s">
        <v>32017</v>
      </c>
      <c r="T115">
        <v>150</v>
      </c>
      <c r="U115" t="s">
        <v>32761</v>
      </c>
    </row>
    <row r="116" spans="2:21">
      <c r="B116">
        <v>15</v>
      </c>
      <c r="C116" t="s">
        <v>32762</v>
      </c>
      <c r="D116" t="s">
        <v>32763</v>
      </c>
      <c r="E116" t="s">
        <v>254</v>
      </c>
      <c r="G116" t="s">
        <v>32010</v>
      </c>
      <c r="H116" t="s">
        <v>32764</v>
      </c>
      <c r="I116" t="s">
        <v>32765</v>
      </c>
      <c r="J116" t="s">
        <v>32766</v>
      </c>
      <c r="K116" t="s">
        <v>32767</v>
      </c>
      <c r="L116" t="s">
        <v>32681</v>
      </c>
      <c r="M116" t="s">
        <v>32422</v>
      </c>
      <c r="N116">
        <v>6919211</v>
      </c>
      <c r="O116">
        <v>46</v>
      </c>
      <c r="P116">
        <v>0</v>
      </c>
      <c r="Q116" s="3">
        <v>45911</v>
      </c>
      <c r="R116" t="s">
        <v>32768</v>
      </c>
      <c r="S116" t="s">
        <v>32017</v>
      </c>
      <c r="T116">
        <v>150</v>
      </c>
      <c r="U116" t="s">
        <v>32769</v>
      </c>
    </row>
    <row r="117" spans="2:21">
      <c r="B117">
        <v>16</v>
      </c>
      <c r="C117" t="s">
        <v>32770</v>
      </c>
      <c r="D117" t="s">
        <v>32771</v>
      </c>
      <c r="E117" t="s">
        <v>254</v>
      </c>
      <c r="G117" t="s">
        <v>32010</v>
      </c>
      <c r="H117" t="s">
        <v>32772</v>
      </c>
      <c r="I117" t="s">
        <v>32773</v>
      </c>
      <c r="J117" t="s">
        <v>32774</v>
      </c>
      <c r="K117" t="s">
        <v>32767</v>
      </c>
      <c r="L117" t="s">
        <v>32681</v>
      </c>
      <c r="M117" t="s">
        <v>32559</v>
      </c>
      <c r="N117">
        <v>7742468</v>
      </c>
      <c r="O117">
        <v>100</v>
      </c>
      <c r="P117">
        <v>0</v>
      </c>
      <c r="Q117" s="3">
        <v>45924</v>
      </c>
      <c r="R117" t="s">
        <v>32775</v>
      </c>
      <c r="S117" t="s">
        <v>32017</v>
      </c>
      <c r="T117">
        <v>150</v>
      </c>
      <c r="U117" t="s">
        <v>32776</v>
      </c>
    </row>
    <row r="118" spans="2:21">
      <c r="B118">
        <v>17</v>
      </c>
      <c r="C118" t="s">
        <v>32777</v>
      </c>
      <c r="D118" t="s">
        <v>32778</v>
      </c>
      <c r="E118" t="s">
        <v>171</v>
      </c>
      <c r="G118" t="s">
        <v>32010</v>
      </c>
      <c r="H118" t="s">
        <v>32779</v>
      </c>
      <c r="I118" t="s">
        <v>32780</v>
      </c>
      <c r="J118" t="s">
        <v>32780</v>
      </c>
      <c r="K118" t="s">
        <v>32767</v>
      </c>
      <c r="L118" t="s">
        <v>32681</v>
      </c>
      <c r="M118" t="s">
        <v>32092</v>
      </c>
      <c r="N118">
        <v>19555817</v>
      </c>
      <c r="O118">
        <v>6</v>
      </c>
      <c r="P118">
        <v>0</v>
      </c>
      <c r="Q118" s="3">
        <v>45674</v>
      </c>
      <c r="R118" t="s">
        <v>32781</v>
      </c>
      <c r="S118" t="s">
        <v>32017</v>
      </c>
      <c r="T118">
        <v>145</v>
      </c>
      <c r="U118" t="s">
        <v>32782</v>
      </c>
    </row>
    <row r="119" spans="2:21">
      <c r="B119">
        <v>18</v>
      </c>
      <c r="C119" t="s">
        <v>32783</v>
      </c>
      <c r="D119" t="s">
        <v>32784</v>
      </c>
      <c r="E119" t="s">
        <v>32785</v>
      </c>
      <c r="G119" t="s">
        <v>32010</v>
      </c>
      <c r="H119" t="s">
        <v>32786</v>
      </c>
      <c r="I119" t="s">
        <v>32787</v>
      </c>
      <c r="J119" t="s">
        <v>32788</v>
      </c>
      <c r="K119" t="s">
        <v>3628</v>
      </c>
      <c r="L119" t="s">
        <v>3012</v>
      </c>
      <c r="M119" t="s">
        <v>32259</v>
      </c>
      <c r="N119">
        <v>14082518</v>
      </c>
      <c r="O119">
        <v>5</v>
      </c>
      <c r="P119">
        <v>0</v>
      </c>
      <c r="Q119" s="3">
        <v>45637</v>
      </c>
      <c r="R119" t="s">
        <v>32789</v>
      </c>
      <c r="S119" t="s">
        <v>32017</v>
      </c>
      <c r="T119">
        <v>145</v>
      </c>
      <c r="U119" t="s">
        <v>32790</v>
      </c>
    </row>
    <row r="120" spans="2:21" hidden="1">
      <c r="B120">
        <v>19</v>
      </c>
      <c r="C120" t="s">
        <v>32791</v>
      </c>
      <c r="D120" t="s">
        <v>32792</v>
      </c>
      <c r="E120" t="s">
        <v>254</v>
      </c>
      <c r="G120" t="s">
        <v>32010</v>
      </c>
      <c r="I120" t="s">
        <v>32031</v>
      </c>
      <c r="J120" t="s">
        <v>32793</v>
      </c>
      <c r="K120" t="s">
        <v>32794</v>
      </c>
      <c r="L120" t="s">
        <v>3012</v>
      </c>
      <c r="M120" t="s">
        <v>32259</v>
      </c>
      <c r="N120">
        <v>5512339</v>
      </c>
      <c r="O120">
        <v>8</v>
      </c>
      <c r="P120">
        <v>0</v>
      </c>
      <c r="Q120" s="3">
        <v>45467</v>
      </c>
      <c r="R120" t="s">
        <v>32795</v>
      </c>
      <c r="S120" t="s">
        <v>32017</v>
      </c>
      <c r="T120">
        <v>145</v>
      </c>
      <c r="U120" t="s">
        <v>32796</v>
      </c>
    </row>
    <row r="121" spans="2:21">
      <c r="B121">
        <v>20</v>
      </c>
      <c r="C121" t="s">
        <v>32797</v>
      </c>
      <c r="D121" t="s">
        <v>32798</v>
      </c>
      <c r="E121" t="s">
        <v>254</v>
      </c>
      <c r="G121" t="s">
        <v>32010</v>
      </c>
      <c r="H121" t="s">
        <v>32799</v>
      </c>
      <c r="I121" t="s">
        <v>32800</v>
      </c>
      <c r="J121" t="s">
        <v>32800</v>
      </c>
      <c r="K121" t="s">
        <v>32801</v>
      </c>
      <c r="L121" t="s">
        <v>728</v>
      </c>
      <c r="M121" t="s">
        <v>32092</v>
      </c>
      <c r="N121">
        <v>3825384</v>
      </c>
      <c r="O121">
        <v>100</v>
      </c>
      <c r="P121">
        <v>0</v>
      </c>
      <c r="Q121" s="3">
        <v>45671</v>
      </c>
      <c r="R121" t="s">
        <v>32802</v>
      </c>
      <c r="S121" t="s">
        <v>32169</v>
      </c>
      <c r="T121">
        <v>140</v>
      </c>
      <c r="U121" t="s">
        <v>32803</v>
      </c>
    </row>
    <row r="122" spans="2:21">
      <c r="B122">
        <v>21</v>
      </c>
      <c r="C122" t="s">
        <v>32804</v>
      </c>
      <c r="D122" t="s">
        <v>32805</v>
      </c>
      <c r="E122" t="s">
        <v>254</v>
      </c>
      <c r="G122" t="s">
        <v>32010</v>
      </c>
      <c r="H122" t="s">
        <v>32806</v>
      </c>
      <c r="I122" t="s">
        <v>32807</v>
      </c>
      <c r="J122" t="s">
        <v>32808</v>
      </c>
      <c r="K122" t="s">
        <v>32767</v>
      </c>
      <c r="L122" t="s">
        <v>32681</v>
      </c>
      <c r="M122" t="s">
        <v>32259</v>
      </c>
      <c r="N122">
        <v>1500484</v>
      </c>
      <c r="O122">
        <v>25</v>
      </c>
      <c r="P122">
        <v>0</v>
      </c>
      <c r="Q122" s="3">
        <v>45807</v>
      </c>
      <c r="R122" t="s">
        <v>32620</v>
      </c>
      <c r="S122" t="s">
        <v>32169</v>
      </c>
      <c r="T122">
        <v>140</v>
      </c>
      <c r="U122" t="s">
        <v>32809</v>
      </c>
    </row>
    <row r="123" spans="2:21">
      <c r="B123">
        <v>22</v>
      </c>
      <c r="C123" t="s">
        <v>32810</v>
      </c>
      <c r="D123" t="s">
        <v>32811</v>
      </c>
      <c r="E123" t="s">
        <v>171</v>
      </c>
      <c r="G123" t="s">
        <v>32010</v>
      </c>
      <c r="H123" t="s">
        <v>32812</v>
      </c>
      <c r="I123" t="s">
        <v>32813</v>
      </c>
      <c r="J123" t="s">
        <v>32814</v>
      </c>
      <c r="K123" t="s">
        <v>32815</v>
      </c>
      <c r="L123" t="s">
        <v>728</v>
      </c>
      <c r="M123" t="s">
        <v>32107</v>
      </c>
      <c r="N123">
        <v>1700500</v>
      </c>
      <c r="O123">
        <v>16</v>
      </c>
      <c r="P123">
        <v>0</v>
      </c>
      <c r="Q123" s="3">
        <v>45757</v>
      </c>
      <c r="R123" t="s">
        <v>32026</v>
      </c>
      <c r="S123" t="s">
        <v>32169</v>
      </c>
      <c r="T123">
        <v>140</v>
      </c>
      <c r="U123" t="s">
        <v>32816</v>
      </c>
    </row>
    <row r="124" spans="2:21">
      <c r="B124">
        <v>23</v>
      </c>
      <c r="C124" t="s">
        <v>32817</v>
      </c>
      <c r="D124" t="s">
        <v>32818</v>
      </c>
      <c r="E124" t="s">
        <v>590</v>
      </c>
      <c r="G124" t="s">
        <v>32010</v>
      </c>
      <c r="H124" t="s">
        <v>32819</v>
      </c>
      <c r="I124" t="s">
        <v>32820</v>
      </c>
      <c r="J124" t="s">
        <v>32821</v>
      </c>
      <c r="K124" t="s">
        <v>4593</v>
      </c>
      <c r="L124" t="s">
        <v>728</v>
      </c>
      <c r="M124" t="s">
        <v>32042</v>
      </c>
      <c r="N124">
        <v>1841595</v>
      </c>
      <c r="O124">
        <v>43</v>
      </c>
      <c r="P124">
        <v>0</v>
      </c>
      <c r="Q124" s="3">
        <v>45925</v>
      </c>
      <c r="R124" t="s">
        <v>32822</v>
      </c>
      <c r="S124" t="s">
        <v>32169</v>
      </c>
      <c r="T124">
        <v>140</v>
      </c>
      <c r="U124" t="s">
        <v>32823</v>
      </c>
    </row>
    <row r="125" spans="2:21" hidden="1">
      <c r="B125">
        <v>24</v>
      </c>
      <c r="C125" t="s">
        <v>32824</v>
      </c>
      <c r="D125" t="s">
        <v>32825</v>
      </c>
      <c r="E125" t="s">
        <v>254</v>
      </c>
      <c r="G125" t="s">
        <v>32010</v>
      </c>
      <c r="I125" t="s">
        <v>32090</v>
      </c>
      <c r="J125" t="s">
        <v>32826</v>
      </c>
      <c r="K125" t="s">
        <v>32827</v>
      </c>
      <c r="L125" t="s">
        <v>525</v>
      </c>
      <c r="M125" t="s">
        <v>32259</v>
      </c>
      <c r="N125">
        <v>1124784</v>
      </c>
      <c r="O125">
        <v>23</v>
      </c>
      <c r="P125">
        <v>0</v>
      </c>
      <c r="Q125" s="3">
        <v>45646</v>
      </c>
      <c r="R125" t="s">
        <v>32828</v>
      </c>
      <c r="S125" t="s">
        <v>32169</v>
      </c>
      <c r="T125">
        <v>140</v>
      </c>
      <c r="U125" t="s">
        <v>32829</v>
      </c>
    </row>
    <row r="126" spans="2:21" hidden="1">
      <c r="B126">
        <v>25</v>
      </c>
      <c r="C126" t="s">
        <v>32830</v>
      </c>
      <c r="D126" t="s">
        <v>32831</v>
      </c>
      <c r="E126" t="s">
        <v>254</v>
      </c>
      <c r="G126" t="s">
        <v>32010</v>
      </c>
      <c r="I126" t="s">
        <v>32031</v>
      </c>
      <c r="J126" t="s">
        <v>32832</v>
      </c>
      <c r="K126" t="s">
        <v>32833</v>
      </c>
      <c r="L126" t="s">
        <v>728</v>
      </c>
      <c r="M126" t="s">
        <v>32015</v>
      </c>
      <c r="N126">
        <v>8412138</v>
      </c>
      <c r="O126">
        <v>1</v>
      </c>
      <c r="P126">
        <v>0</v>
      </c>
      <c r="Q126" s="3">
        <v>45474</v>
      </c>
      <c r="R126" t="s">
        <v>32834</v>
      </c>
      <c r="S126" t="s">
        <v>32017</v>
      </c>
      <c r="T126">
        <v>140</v>
      </c>
      <c r="U126" t="s">
        <v>32835</v>
      </c>
    </row>
    <row r="127" spans="2:21" hidden="1">
      <c r="B127">
        <v>26</v>
      </c>
      <c r="C127" t="s">
        <v>32836</v>
      </c>
      <c r="D127" t="s">
        <v>32837</v>
      </c>
      <c r="E127" t="s">
        <v>254</v>
      </c>
      <c r="G127" t="s">
        <v>32010</v>
      </c>
      <c r="I127" t="s">
        <v>32031</v>
      </c>
      <c r="J127" t="s">
        <v>32838</v>
      </c>
      <c r="K127" t="s">
        <v>3622</v>
      </c>
      <c r="L127" t="s">
        <v>3012</v>
      </c>
      <c r="M127" t="s">
        <v>32559</v>
      </c>
      <c r="N127">
        <v>4768424</v>
      </c>
      <c r="O127">
        <v>61</v>
      </c>
      <c r="P127">
        <v>0</v>
      </c>
      <c r="Q127" s="3">
        <v>45898</v>
      </c>
      <c r="R127" t="s">
        <v>32715</v>
      </c>
      <c r="S127" t="s">
        <v>32169</v>
      </c>
      <c r="T127">
        <v>140</v>
      </c>
      <c r="U127" t="s">
        <v>32839</v>
      </c>
    </row>
    <row r="128" spans="2:21">
      <c r="B128">
        <v>27</v>
      </c>
      <c r="C128" t="s">
        <v>32840</v>
      </c>
      <c r="D128" t="s">
        <v>32841</v>
      </c>
      <c r="E128" t="s">
        <v>171</v>
      </c>
      <c r="G128" t="s">
        <v>32010</v>
      </c>
      <c r="H128" t="s">
        <v>32842</v>
      </c>
      <c r="I128" t="s">
        <v>32843</v>
      </c>
      <c r="J128" t="s">
        <v>32843</v>
      </c>
      <c r="K128" t="s">
        <v>32844</v>
      </c>
      <c r="L128" t="s">
        <v>728</v>
      </c>
      <c r="M128" t="s">
        <v>32559</v>
      </c>
      <c r="N128">
        <v>2437155</v>
      </c>
      <c r="O128">
        <v>35</v>
      </c>
      <c r="P128">
        <v>0</v>
      </c>
      <c r="Q128" s="3">
        <v>45901</v>
      </c>
      <c r="R128" t="s">
        <v>32845</v>
      </c>
      <c r="S128" t="s">
        <v>32169</v>
      </c>
      <c r="T128">
        <v>140</v>
      </c>
      <c r="U128" t="s">
        <v>32846</v>
      </c>
    </row>
    <row r="129" spans="2:21" hidden="1">
      <c r="B129">
        <v>28</v>
      </c>
      <c r="C129" t="s">
        <v>32847</v>
      </c>
      <c r="D129" t="s">
        <v>32848</v>
      </c>
      <c r="E129" t="s">
        <v>254</v>
      </c>
      <c r="G129" t="s">
        <v>32010</v>
      </c>
      <c r="I129" t="s">
        <v>32031</v>
      </c>
      <c r="J129" t="s">
        <v>32849</v>
      </c>
      <c r="K129" t="s">
        <v>32767</v>
      </c>
      <c r="L129" t="s">
        <v>32681</v>
      </c>
      <c r="M129" t="s">
        <v>32259</v>
      </c>
      <c r="N129">
        <v>1751755</v>
      </c>
      <c r="O129">
        <v>26</v>
      </c>
      <c r="P129">
        <v>0</v>
      </c>
      <c r="Q129" s="3">
        <v>45586</v>
      </c>
      <c r="R129" t="s">
        <v>32850</v>
      </c>
      <c r="S129" t="s">
        <v>32169</v>
      </c>
      <c r="T129">
        <v>140</v>
      </c>
      <c r="U129" t="s">
        <v>32851</v>
      </c>
    </row>
    <row r="130" spans="2:21" hidden="1">
      <c r="B130">
        <v>29</v>
      </c>
      <c r="C130" t="s">
        <v>32852</v>
      </c>
      <c r="D130" t="s">
        <v>32853</v>
      </c>
      <c r="E130" t="s">
        <v>171</v>
      </c>
      <c r="G130" t="s">
        <v>32010</v>
      </c>
      <c r="I130" t="s">
        <v>32031</v>
      </c>
      <c r="J130" t="s">
        <v>32854</v>
      </c>
      <c r="K130" t="s">
        <v>32689</v>
      </c>
      <c r="L130" t="s">
        <v>728</v>
      </c>
      <c r="M130" t="s">
        <v>32042</v>
      </c>
      <c r="N130">
        <v>2401328</v>
      </c>
      <c r="O130">
        <v>25</v>
      </c>
      <c r="P130">
        <v>0</v>
      </c>
      <c r="Q130" s="3">
        <v>45870</v>
      </c>
      <c r="R130" t="s">
        <v>32855</v>
      </c>
      <c r="S130" t="s">
        <v>32169</v>
      </c>
      <c r="T130">
        <v>140</v>
      </c>
      <c r="U130" t="s">
        <v>32856</v>
      </c>
    </row>
    <row r="131" spans="2:21" hidden="1">
      <c r="B131">
        <v>30</v>
      </c>
      <c r="C131" t="s">
        <v>32857</v>
      </c>
      <c r="D131" t="s">
        <v>32858</v>
      </c>
      <c r="E131" t="s">
        <v>254</v>
      </c>
      <c r="G131" t="s">
        <v>32010</v>
      </c>
      <c r="I131" t="s">
        <v>32090</v>
      </c>
      <c r="J131" t="s">
        <v>32859</v>
      </c>
      <c r="K131" t="s">
        <v>32860</v>
      </c>
      <c r="L131" t="s">
        <v>728</v>
      </c>
      <c r="M131" t="s">
        <v>32559</v>
      </c>
      <c r="N131">
        <v>1756737</v>
      </c>
      <c r="O131">
        <v>46</v>
      </c>
      <c r="P131">
        <v>0</v>
      </c>
      <c r="Q131" s="3">
        <v>45859</v>
      </c>
      <c r="R131" t="s">
        <v>32861</v>
      </c>
      <c r="S131" t="s">
        <v>32169</v>
      </c>
      <c r="T131">
        <v>140</v>
      </c>
      <c r="U131" t="s">
        <v>32862</v>
      </c>
    </row>
    <row r="132" spans="2:21" hidden="1">
      <c r="B132">
        <v>31</v>
      </c>
      <c r="C132" t="s">
        <v>32863</v>
      </c>
      <c r="D132" t="s">
        <v>32864</v>
      </c>
      <c r="E132" t="s">
        <v>254</v>
      </c>
      <c r="G132" t="s">
        <v>32010</v>
      </c>
      <c r="I132" t="s">
        <v>32031</v>
      </c>
      <c r="J132" t="s">
        <v>32865</v>
      </c>
      <c r="K132" t="s">
        <v>32866</v>
      </c>
      <c r="L132" t="s">
        <v>1061</v>
      </c>
      <c r="M132" t="s">
        <v>32559</v>
      </c>
      <c r="N132">
        <v>4241659</v>
      </c>
      <c r="O132">
        <v>81</v>
      </c>
      <c r="P132">
        <v>0</v>
      </c>
      <c r="Q132" s="3">
        <v>45931</v>
      </c>
      <c r="R132" t="s">
        <v>32715</v>
      </c>
      <c r="S132" t="s">
        <v>32169</v>
      </c>
      <c r="T132">
        <v>140</v>
      </c>
      <c r="U132" t="s">
        <v>32867</v>
      </c>
    </row>
    <row r="133" spans="2:21">
      <c r="B133">
        <v>32</v>
      </c>
      <c r="C133" t="s">
        <v>32868</v>
      </c>
      <c r="D133" t="s">
        <v>32869</v>
      </c>
      <c r="E133" t="s">
        <v>171</v>
      </c>
      <c r="G133" t="s">
        <v>32010</v>
      </c>
      <c r="H133" t="s">
        <v>32870</v>
      </c>
      <c r="I133" t="s">
        <v>32871</v>
      </c>
      <c r="J133" t="s">
        <v>32872</v>
      </c>
      <c r="K133" t="s">
        <v>4904</v>
      </c>
      <c r="L133" t="s">
        <v>525</v>
      </c>
      <c r="M133" t="s">
        <v>32050</v>
      </c>
      <c r="N133">
        <v>1880926</v>
      </c>
      <c r="O133">
        <v>13</v>
      </c>
      <c r="P133">
        <v>0</v>
      </c>
      <c r="Q133" s="3">
        <v>45777</v>
      </c>
      <c r="R133" t="s">
        <v>32026</v>
      </c>
      <c r="S133" t="s">
        <v>32169</v>
      </c>
      <c r="T133">
        <v>140</v>
      </c>
      <c r="U133">
        <v>64014</v>
      </c>
    </row>
    <row r="134" spans="2:21" hidden="1">
      <c r="B134">
        <v>33</v>
      </c>
      <c r="C134" t="s">
        <v>32873</v>
      </c>
      <c r="D134" t="s">
        <v>32874</v>
      </c>
      <c r="E134" t="s">
        <v>331</v>
      </c>
      <c r="G134" t="s">
        <v>32010</v>
      </c>
      <c r="I134" t="s">
        <v>32031</v>
      </c>
      <c r="J134" t="s">
        <v>32875</v>
      </c>
      <c r="K134" t="s">
        <v>32876</v>
      </c>
      <c r="L134" t="s">
        <v>1427</v>
      </c>
      <c r="M134" t="s">
        <v>32050</v>
      </c>
      <c r="N134">
        <v>1664871</v>
      </c>
      <c r="O134">
        <v>45</v>
      </c>
      <c r="P134">
        <v>0</v>
      </c>
      <c r="Q134" s="3">
        <v>45859</v>
      </c>
      <c r="R134" t="s">
        <v>32715</v>
      </c>
      <c r="S134" t="s">
        <v>32169</v>
      </c>
      <c r="T134">
        <v>140</v>
      </c>
      <c r="U134" t="s">
        <v>32877</v>
      </c>
    </row>
    <row r="135" spans="2:21">
      <c r="B135">
        <v>34</v>
      </c>
      <c r="C135" t="s">
        <v>32878</v>
      </c>
      <c r="D135" t="s">
        <v>32879</v>
      </c>
      <c r="E135" t="s">
        <v>171</v>
      </c>
      <c r="G135" t="s">
        <v>32010</v>
      </c>
      <c r="H135" t="s">
        <v>32880</v>
      </c>
      <c r="I135" t="s">
        <v>32881</v>
      </c>
      <c r="J135" t="s">
        <v>32882</v>
      </c>
      <c r="K135" t="s">
        <v>32883</v>
      </c>
      <c r="L135" t="s">
        <v>525</v>
      </c>
      <c r="M135" t="s">
        <v>32050</v>
      </c>
      <c r="N135">
        <v>1603796</v>
      </c>
      <c r="O135">
        <v>14</v>
      </c>
      <c r="P135">
        <v>0</v>
      </c>
      <c r="Q135" s="3">
        <v>45896</v>
      </c>
      <c r="R135" t="s">
        <v>32884</v>
      </c>
      <c r="S135" t="s">
        <v>32169</v>
      </c>
      <c r="T135">
        <v>140</v>
      </c>
      <c r="U135" t="s">
        <v>32885</v>
      </c>
    </row>
    <row r="136" spans="2:21">
      <c r="B136">
        <v>35</v>
      </c>
      <c r="C136" t="s">
        <v>32886</v>
      </c>
      <c r="D136" t="s">
        <v>32887</v>
      </c>
      <c r="E136" t="s">
        <v>254</v>
      </c>
      <c r="G136" t="s">
        <v>32010</v>
      </c>
      <c r="H136" t="s">
        <v>32888</v>
      </c>
      <c r="I136" t="s">
        <v>32889</v>
      </c>
      <c r="J136" t="s">
        <v>32890</v>
      </c>
      <c r="K136" t="s">
        <v>4051</v>
      </c>
      <c r="L136" t="s">
        <v>728</v>
      </c>
      <c r="M136" t="s">
        <v>32259</v>
      </c>
      <c r="N136">
        <v>2006838</v>
      </c>
      <c r="O136">
        <v>11</v>
      </c>
      <c r="P136">
        <v>0</v>
      </c>
      <c r="Q136" s="3">
        <v>45545</v>
      </c>
      <c r="R136" t="s">
        <v>32891</v>
      </c>
      <c r="S136" t="s">
        <v>32169</v>
      </c>
      <c r="T136">
        <v>140</v>
      </c>
      <c r="U136" t="s">
        <v>32892</v>
      </c>
    </row>
    <row r="137" spans="2:21">
      <c r="B137">
        <v>36</v>
      </c>
      <c r="C137" t="s">
        <v>32893</v>
      </c>
      <c r="D137" t="s">
        <v>32894</v>
      </c>
      <c r="E137" t="s">
        <v>254</v>
      </c>
      <c r="G137" t="s">
        <v>32010</v>
      </c>
      <c r="H137" t="s">
        <v>32895</v>
      </c>
      <c r="I137" t="s">
        <v>32896</v>
      </c>
      <c r="J137" t="s">
        <v>32896</v>
      </c>
      <c r="K137" t="s">
        <v>32897</v>
      </c>
      <c r="L137" t="s">
        <v>3012</v>
      </c>
      <c r="M137" t="s">
        <v>32259</v>
      </c>
      <c r="N137">
        <v>1412146</v>
      </c>
      <c r="O137">
        <v>12</v>
      </c>
      <c r="P137">
        <v>0</v>
      </c>
      <c r="Q137" s="3">
        <v>45918</v>
      </c>
      <c r="R137" t="s">
        <v>32898</v>
      </c>
      <c r="S137" t="s">
        <v>32169</v>
      </c>
      <c r="T137">
        <v>140</v>
      </c>
      <c r="U137" t="s">
        <v>32899</v>
      </c>
    </row>
    <row r="138" spans="2:21">
      <c r="B138">
        <v>37</v>
      </c>
      <c r="C138" t="s">
        <v>32900</v>
      </c>
      <c r="D138" t="s">
        <v>32901</v>
      </c>
      <c r="E138" t="s">
        <v>254</v>
      </c>
      <c r="G138" t="s">
        <v>32010</v>
      </c>
      <c r="H138" t="s">
        <v>32902</v>
      </c>
      <c r="I138" t="s">
        <v>32903</v>
      </c>
      <c r="J138" t="s">
        <v>32904</v>
      </c>
      <c r="K138" t="s">
        <v>32905</v>
      </c>
      <c r="L138" t="s">
        <v>1061</v>
      </c>
      <c r="M138" t="s">
        <v>32050</v>
      </c>
      <c r="N138">
        <v>3858262</v>
      </c>
      <c r="O138">
        <v>65</v>
      </c>
      <c r="P138">
        <v>0</v>
      </c>
      <c r="Q138" s="3">
        <v>45811</v>
      </c>
      <c r="R138" t="s">
        <v>32906</v>
      </c>
      <c r="S138" t="s">
        <v>32169</v>
      </c>
      <c r="T138">
        <v>140</v>
      </c>
      <c r="U138" t="s">
        <v>32907</v>
      </c>
    </row>
    <row r="139" spans="2:21">
      <c r="B139">
        <v>38</v>
      </c>
      <c r="C139" t="s">
        <v>32908</v>
      </c>
      <c r="D139" t="s">
        <v>32909</v>
      </c>
      <c r="E139" t="s">
        <v>171</v>
      </c>
      <c r="G139" t="s">
        <v>32010</v>
      </c>
      <c r="H139" t="s">
        <v>32910</v>
      </c>
      <c r="I139" t="s">
        <v>32911</v>
      </c>
      <c r="J139" t="s">
        <v>32912</v>
      </c>
      <c r="K139" t="s">
        <v>32913</v>
      </c>
      <c r="L139" t="s">
        <v>1427</v>
      </c>
      <c r="M139" t="s">
        <v>32259</v>
      </c>
      <c r="N139">
        <v>3102261</v>
      </c>
      <c r="O139">
        <v>18</v>
      </c>
      <c r="P139">
        <v>0</v>
      </c>
      <c r="Q139" s="3">
        <v>45565</v>
      </c>
      <c r="R139" t="s">
        <v>32914</v>
      </c>
      <c r="S139" t="s">
        <v>32169</v>
      </c>
      <c r="T139">
        <v>140</v>
      </c>
      <c r="U139" t="s">
        <v>32915</v>
      </c>
    </row>
    <row r="140" spans="2:21" hidden="1">
      <c r="B140">
        <v>39</v>
      </c>
      <c r="C140" t="s">
        <v>32916</v>
      </c>
      <c r="D140" t="s">
        <v>32917</v>
      </c>
      <c r="E140" t="s">
        <v>590</v>
      </c>
      <c r="G140" t="s">
        <v>32010</v>
      </c>
      <c r="I140" t="s">
        <v>32031</v>
      </c>
      <c r="J140" t="s">
        <v>32918</v>
      </c>
      <c r="K140" t="s">
        <v>32919</v>
      </c>
      <c r="L140" t="s">
        <v>525</v>
      </c>
      <c r="M140" t="s">
        <v>32025</v>
      </c>
      <c r="N140">
        <v>22565091</v>
      </c>
      <c r="O140">
        <v>2</v>
      </c>
      <c r="P140">
        <v>0</v>
      </c>
      <c r="Q140" s="3">
        <v>45714</v>
      </c>
      <c r="R140" t="s">
        <v>32920</v>
      </c>
      <c r="S140" t="s">
        <v>32060</v>
      </c>
      <c r="T140">
        <v>140</v>
      </c>
      <c r="U140" t="s">
        <v>32921</v>
      </c>
    </row>
    <row r="141" spans="2:21">
      <c r="B141">
        <v>40</v>
      </c>
      <c r="C141" t="s">
        <v>32922</v>
      </c>
      <c r="D141" t="s">
        <v>32923</v>
      </c>
      <c r="E141" t="s">
        <v>254</v>
      </c>
      <c r="G141" t="s">
        <v>32010</v>
      </c>
      <c r="H141" t="s">
        <v>32924</v>
      </c>
      <c r="I141" t="s">
        <v>32925</v>
      </c>
      <c r="J141" t="s">
        <v>32926</v>
      </c>
      <c r="K141" t="s">
        <v>32927</v>
      </c>
      <c r="L141" t="s">
        <v>525</v>
      </c>
      <c r="M141" t="s">
        <v>32259</v>
      </c>
      <c r="N141">
        <v>68262563</v>
      </c>
      <c r="O141">
        <v>100</v>
      </c>
      <c r="P141">
        <v>0</v>
      </c>
      <c r="Q141" s="3">
        <v>45896</v>
      </c>
      <c r="R141" t="s">
        <v>32928</v>
      </c>
      <c r="S141" t="s">
        <v>32060</v>
      </c>
      <c r="T141">
        <v>135</v>
      </c>
      <c r="U141" t="s">
        <v>32929</v>
      </c>
    </row>
    <row r="142" spans="2:21">
      <c r="B142">
        <v>41</v>
      </c>
      <c r="C142" t="s">
        <v>32930</v>
      </c>
      <c r="D142" t="s">
        <v>32931</v>
      </c>
      <c r="E142" t="s">
        <v>32932</v>
      </c>
      <c r="G142" t="s">
        <v>32010</v>
      </c>
      <c r="H142" t="s">
        <v>32933</v>
      </c>
      <c r="I142" t="s">
        <v>32934</v>
      </c>
      <c r="J142" t="s">
        <v>32935</v>
      </c>
      <c r="K142" t="s">
        <v>32689</v>
      </c>
      <c r="L142" t="s">
        <v>728</v>
      </c>
      <c r="M142" t="s">
        <v>32107</v>
      </c>
      <c r="N142">
        <v>266911789</v>
      </c>
      <c r="O142">
        <v>88</v>
      </c>
      <c r="P142">
        <v>0</v>
      </c>
      <c r="Q142" s="3">
        <v>46204</v>
      </c>
      <c r="R142" t="s">
        <v>32936</v>
      </c>
      <c r="S142" t="s">
        <v>32060</v>
      </c>
      <c r="T142">
        <v>135</v>
      </c>
      <c r="U142" t="s">
        <v>32937</v>
      </c>
    </row>
    <row r="143" spans="2:21">
      <c r="B143">
        <v>42</v>
      </c>
      <c r="C143" t="s">
        <v>32938</v>
      </c>
      <c r="D143" t="s">
        <v>32939</v>
      </c>
      <c r="E143" t="s">
        <v>32089</v>
      </c>
      <c r="G143" t="s">
        <v>32010</v>
      </c>
      <c r="H143" t="s">
        <v>32940</v>
      </c>
      <c r="I143" t="s">
        <v>32941</v>
      </c>
      <c r="J143" t="s">
        <v>32942</v>
      </c>
      <c r="K143" t="s">
        <v>32943</v>
      </c>
      <c r="L143" t="s">
        <v>3012</v>
      </c>
      <c r="M143" t="s">
        <v>32050</v>
      </c>
      <c r="N143">
        <v>72576339</v>
      </c>
      <c r="O143">
        <v>24</v>
      </c>
      <c r="P143">
        <v>0</v>
      </c>
      <c r="Q143" s="3">
        <v>45809</v>
      </c>
      <c r="R143" t="s">
        <v>32026</v>
      </c>
      <c r="S143" t="s">
        <v>32060</v>
      </c>
      <c r="T143">
        <v>135</v>
      </c>
      <c r="U143" t="s">
        <v>32944</v>
      </c>
    </row>
    <row r="144" spans="2:21" hidden="1">
      <c r="B144">
        <v>43</v>
      </c>
      <c r="C144" t="s">
        <v>32945</v>
      </c>
      <c r="D144" t="s">
        <v>32946</v>
      </c>
      <c r="E144" t="s">
        <v>254</v>
      </c>
      <c r="G144" t="s">
        <v>32010</v>
      </c>
      <c r="I144" t="s">
        <v>32031</v>
      </c>
      <c r="J144" t="s">
        <v>32947</v>
      </c>
      <c r="K144" t="s">
        <v>32948</v>
      </c>
      <c r="L144" t="s">
        <v>3012</v>
      </c>
      <c r="M144" t="s">
        <v>32949</v>
      </c>
      <c r="N144">
        <v>2913047</v>
      </c>
      <c r="O144">
        <v>8</v>
      </c>
      <c r="P144">
        <v>0</v>
      </c>
      <c r="Q144" s="3">
        <v>45406</v>
      </c>
      <c r="R144" t="s">
        <v>32235</v>
      </c>
      <c r="S144" t="s">
        <v>32169</v>
      </c>
      <c r="T144">
        <v>135</v>
      </c>
      <c r="U144" t="s">
        <v>32950</v>
      </c>
    </row>
    <row r="145" spans="2:21" hidden="1">
      <c r="B145">
        <v>44</v>
      </c>
      <c r="C145" t="s">
        <v>32945</v>
      </c>
      <c r="D145" t="s">
        <v>32946</v>
      </c>
      <c r="E145" t="s">
        <v>254</v>
      </c>
      <c r="G145" t="s">
        <v>32010</v>
      </c>
      <c r="I145" t="s">
        <v>32031</v>
      </c>
      <c r="J145" t="s">
        <v>32947</v>
      </c>
      <c r="K145" t="s">
        <v>32948</v>
      </c>
      <c r="L145" t="s">
        <v>3012</v>
      </c>
      <c r="M145" t="s">
        <v>32949</v>
      </c>
      <c r="N145">
        <v>2913047</v>
      </c>
      <c r="O145">
        <v>8</v>
      </c>
      <c r="P145">
        <v>0</v>
      </c>
      <c r="Q145" s="3">
        <v>45406</v>
      </c>
      <c r="R145" t="s">
        <v>32235</v>
      </c>
      <c r="S145" t="s">
        <v>32169</v>
      </c>
      <c r="T145">
        <v>135</v>
      </c>
      <c r="U145" t="s">
        <v>32951</v>
      </c>
    </row>
    <row r="146" spans="2:21">
      <c r="B146">
        <v>45</v>
      </c>
      <c r="C146" t="s">
        <v>32952</v>
      </c>
      <c r="D146" t="s">
        <v>32953</v>
      </c>
      <c r="E146" t="s">
        <v>32954</v>
      </c>
      <c r="G146" t="s">
        <v>32010</v>
      </c>
      <c r="H146" t="s">
        <v>32955</v>
      </c>
      <c r="I146" t="s">
        <v>32956</v>
      </c>
      <c r="J146" t="s">
        <v>32957</v>
      </c>
      <c r="K146" t="s">
        <v>32767</v>
      </c>
      <c r="L146" t="s">
        <v>32681</v>
      </c>
      <c r="M146" t="s">
        <v>32107</v>
      </c>
      <c r="N146">
        <v>603192852</v>
      </c>
      <c r="O146">
        <v>100</v>
      </c>
      <c r="P146">
        <v>0</v>
      </c>
      <c r="Q146" s="3">
        <v>45575</v>
      </c>
      <c r="R146" t="s">
        <v>32958</v>
      </c>
      <c r="S146" t="s">
        <v>32060</v>
      </c>
      <c r="T146">
        <v>135</v>
      </c>
      <c r="U146" t="s">
        <v>32959</v>
      </c>
    </row>
    <row r="147" spans="2:21" hidden="1">
      <c r="B147">
        <v>46</v>
      </c>
      <c r="C147" t="s">
        <v>32960</v>
      </c>
      <c r="D147" t="s">
        <v>32961</v>
      </c>
      <c r="E147" t="s">
        <v>254</v>
      </c>
      <c r="G147" t="s">
        <v>32010</v>
      </c>
      <c r="I147" t="s">
        <v>32031</v>
      </c>
      <c r="J147" t="s">
        <v>32962</v>
      </c>
      <c r="K147" t="s">
        <v>32963</v>
      </c>
      <c r="L147" t="s">
        <v>3012</v>
      </c>
      <c r="M147" t="s">
        <v>32107</v>
      </c>
      <c r="N147">
        <v>1994925</v>
      </c>
      <c r="O147">
        <v>8</v>
      </c>
      <c r="P147">
        <v>0</v>
      </c>
      <c r="Q147" s="3">
        <v>45870</v>
      </c>
      <c r="R147" t="s">
        <v>32026</v>
      </c>
      <c r="S147" t="s">
        <v>32169</v>
      </c>
      <c r="T147">
        <v>135</v>
      </c>
      <c r="U147" t="s">
        <v>32964</v>
      </c>
    </row>
    <row r="148" spans="2:21">
      <c r="B148">
        <v>47</v>
      </c>
      <c r="C148" t="s">
        <v>32965</v>
      </c>
      <c r="D148" t="s">
        <v>32966</v>
      </c>
      <c r="E148" t="s">
        <v>331</v>
      </c>
      <c r="G148" t="s">
        <v>32010</v>
      </c>
      <c r="H148" t="s">
        <v>32967</v>
      </c>
      <c r="I148" t="s">
        <v>32968</v>
      </c>
      <c r="J148" t="s">
        <v>32969</v>
      </c>
      <c r="K148" t="s">
        <v>32970</v>
      </c>
      <c r="L148" t="s">
        <v>1061</v>
      </c>
      <c r="M148" t="s">
        <v>32259</v>
      </c>
      <c r="N148">
        <v>73300121</v>
      </c>
      <c r="O148">
        <v>100</v>
      </c>
      <c r="P148">
        <v>0</v>
      </c>
      <c r="Q148" s="3">
        <v>45880</v>
      </c>
      <c r="R148" t="s">
        <v>32620</v>
      </c>
      <c r="S148" t="s">
        <v>32060</v>
      </c>
      <c r="T148">
        <v>135</v>
      </c>
      <c r="U148" t="s">
        <v>32971</v>
      </c>
    </row>
    <row r="149" spans="2:21" hidden="1">
      <c r="B149">
        <v>48</v>
      </c>
      <c r="C149" t="s">
        <v>32972</v>
      </c>
      <c r="D149" t="s">
        <v>32973</v>
      </c>
      <c r="E149" t="s">
        <v>32974</v>
      </c>
      <c r="G149" t="s">
        <v>32010</v>
      </c>
      <c r="I149" t="s">
        <v>32031</v>
      </c>
      <c r="J149" t="s">
        <v>32975</v>
      </c>
      <c r="K149" t="s">
        <v>32689</v>
      </c>
      <c r="L149" t="s">
        <v>728</v>
      </c>
      <c r="M149" t="s">
        <v>32107</v>
      </c>
      <c r="N149">
        <v>116052367</v>
      </c>
      <c r="O149">
        <v>63</v>
      </c>
      <c r="P149">
        <v>0</v>
      </c>
      <c r="Q149" s="3">
        <v>45819</v>
      </c>
      <c r="R149" t="s">
        <v>32749</v>
      </c>
      <c r="S149" t="s">
        <v>32060</v>
      </c>
      <c r="T149">
        <v>135</v>
      </c>
      <c r="U149" t="s">
        <v>32976</v>
      </c>
    </row>
    <row r="150" spans="2:21" hidden="1">
      <c r="B150">
        <v>49</v>
      </c>
      <c r="C150" t="s">
        <v>32977</v>
      </c>
      <c r="D150" t="s">
        <v>32978</v>
      </c>
      <c r="E150" t="s">
        <v>254</v>
      </c>
      <c r="G150" t="s">
        <v>32010</v>
      </c>
      <c r="I150" t="s">
        <v>32031</v>
      </c>
      <c r="J150" t="s">
        <v>32979</v>
      </c>
      <c r="K150" t="s">
        <v>32815</v>
      </c>
      <c r="L150" t="s">
        <v>728</v>
      </c>
      <c r="M150" t="s">
        <v>32050</v>
      </c>
      <c r="N150">
        <v>12501</v>
      </c>
      <c r="O150">
        <v>10</v>
      </c>
      <c r="P150">
        <v>0</v>
      </c>
      <c r="Q150" s="3">
        <v>45530</v>
      </c>
      <c r="R150" t="s">
        <v>32980</v>
      </c>
      <c r="S150" t="s">
        <v>32374</v>
      </c>
      <c r="T150">
        <v>130</v>
      </c>
      <c r="U150" t="s">
        <v>32981</v>
      </c>
    </row>
    <row r="151" spans="2:21">
      <c r="B151">
        <v>50</v>
      </c>
      <c r="C151" t="s">
        <v>32982</v>
      </c>
      <c r="D151" t="s">
        <v>32983</v>
      </c>
      <c r="E151" t="s">
        <v>32135</v>
      </c>
      <c r="G151" t="s">
        <v>32010</v>
      </c>
      <c r="H151" t="s">
        <v>32984</v>
      </c>
      <c r="I151" t="s">
        <v>32985</v>
      </c>
      <c r="J151" t="s">
        <v>32986</v>
      </c>
      <c r="K151" t="s">
        <v>32689</v>
      </c>
      <c r="L151" t="s">
        <v>728</v>
      </c>
      <c r="M151" t="s">
        <v>32107</v>
      </c>
      <c r="N151">
        <v>156555</v>
      </c>
      <c r="O151">
        <v>13</v>
      </c>
      <c r="P151">
        <v>0</v>
      </c>
      <c r="Q151" s="3">
        <v>45413</v>
      </c>
      <c r="R151" t="s">
        <v>32026</v>
      </c>
      <c r="S151" t="s">
        <v>32374</v>
      </c>
      <c r="T151">
        <v>130</v>
      </c>
      <c r="U151" t="s">
        <v>32987</v>
      </c>
    </row>
    <row r="152" spans="2:21">
      <c r="B152">
        <v>51</v>
      </c>
      <c r="C152" t="s">
        <v>32988</v>
      </c>
      <c r="D152" t="s">
        <v>32989</v>
      </c>
      <c r="E152" t="s">
        <v>254</v>
      </c>
      <c r="G152" t="s">
        <v>32010</v>
      </c>
      <c r="H152" t="s">
        <v>32990</v>
      </c>
      <c r="I152" t="s">
        <v>32991</v>
      </c>
      <c r="J152" t="s">
        <v>32992</v>
      </c>
      <c r="K152" t="s">
        <v>3622</v>
      </c>
      <c r="L152" t="s">
        <v>3012</v>
      </c>
      <c r="M152" t="s">
        <v>32025</v>
      </c>
      <c r="N152">
        <v>532310</v>
      </c>
      <c r="O152">
        <v>14</v>
      </c>
      <c r="P152">
        <v>0</v>
      </c>
      <c r="Q152" s="3">
        <v>45413</v>
      </c>
      <c r="R152" t="s">
        <v>32898</v>
      </c>
      <c r="S152" t="s">
        <v>32374</v>
      </c>
      <c r="T152">
        <v>130</v>
      </c>
      <c r="U152" t="s">
        <v>32993</v>
      </c>
    </row>
    <row r="153" spans="2:21">
      <c r="B153">
        <v>52</v>
      </c>
      <c r="C153" t="s">
        <v>32994</v>
      </c>
      <c r="D153" t="s">
        <v>32995</v>
      </c>
      <c r="E153" t="s">
        <v>254</v>
      </c>
      <c r="G153" t="s">
        <v>32010</v>
      </c>
      <c r="H153" t="s">
        <v>32996</v>
      </c>
      <c r="I153" t="s">
        <v>32997</v>
      </c>
      <c r="J153" t="s">
        <v>32998</v>
      </c>
      <c r="K153" t="s">
        <v>3628</v>
      </c>
      <c r="L153" t="s">
        <v>3012</v>
      </c>
      <c r="M153" t="s">
        <v>32107</v>
      </c>
      <c r="N153">
        <v>247409</v>
      </c>
      <c r="O153">
        <v>27</v>
      </c>
      <c r="P153">
        <v>0</v>
      </c>
      <c r="Q153" s="3">
        <v>45882</v>
      </c>
      <c r="R153" t="s">
        <v>32999</v>
      </c>
      <c r="S153" t="s">
        <v>32374</v>
      </c>
      <c r="T153">
        <v>130</v>
      </c>
      <c r="U153" t="s">
        <v>33000</v>
      </c>
    </row>
    <row r="154" spans="2:21">
      <c r="B154">
        <v>53</v>
      </c>
      <c r="C154" t="s">
        <v>33001</v>
      </c>
      <c r="D154" t="s">
        <v>33002</v>
      </c>
      <c r="E154" t="s">
        <v>331</v>
      </c>
      <c r="G154" t="s">
        <v>32010</v>
      </c>
      <c r="H154" t="s">
        <v>33003</v>
      </c>
      <c r="I154" t="s">
        <v>33004</v>
      </c>
      <c r="J154" t="s">
        <v>33005</v>
      </c>
      <c r="K154" t="s">
        <v>32767</v>
      </c>
      <c r="L154" t="s">
        <v>32681</v>
      </c>
      <c r="M154" t="s">
        <v>32259</v>
      </c>
      <c r="N154">
        <v>2427027</v>
      </c>
      <c r="O154">
        <v>4</v>
      </c>
      <c r="P154">
        <v>0</v>
      </c>
      <c r="Q154" s="3">
        <v>45926</v>
      </c>
      <c r="R154" t="s">
        <v>33006</v>
      </c>
      <c r="S154" t="s">
        <v>32169</v>
      </c>
      <c r="T154">
        <v>130</v>
      </c>
      <c r="U154" t="s">
        <v>33007</v>
      </c>
    </row>
    <row r="155" spans="2:21">
      <c r="B155">
        <v>54</v>
      </c>
      <c r="C155" t="s">
        <v>33008</v>
      </c>
      <c r="D155" t="s">
        <v>32931</v>
      </c>
      <c r="E155" t="s">
        <v>33009</v>
      </c>
      <c r="G155" t="s">
        <v>32010</v>
      </c>
      <c r="H155" t="s">
        <v>33010</v>
      </c>
      <c r="I155" t="s">
        <v>33011</v>
      </c>
      <c r="J155" t="s">
        <v>33012</v>
      </c>
      <c r="K155" t="s">
        <v>32689</v>
      </c>
      <c r="L155" t="s">
        <v>728</v>
      </c>
      <c r="M155" t="s">
        <v>32107</v>
      </c>
      <c r="N155">
        <v>2216962</v>
      </c>
      <c r="O155">
        <v>4</v>
      </c>
      <c r="P155">
        <v>0</v>
      </c>
      <c r="Q155" s="3">
        <v>45831</v>
      </c>
      <c r="R155" t="s">
        <v>32749</v>
      </c>
      <c r="S155" t="s">
        <v>32169</v>
      </c>
      <c r="T155">
        <v>130</v>
      </c>
      <c r="U155" t="s">
        <v>33013</v>
      </c>
    </row>
    <row r="156" spans="2:21">
      <c r="B156">
        <v>55</v>
      </c>
      <c r="C156" t="s">
        <v>33014</v>
      </c>
      <c r="D156" t="s">
        <v>33015</v>
      </c>
      <c r="E156" t="s">
        <v>254</v>
      </c>
      <c r="G156" t="s">
        <v>32010</v>
      </c>
      <c r="H156" t="s">
        <v>33016</v>
      </c>
      <c r="I156" t="s">
        <v>33017</v>
      </c>
      <c r="J156" t="s">
        <v>33018</v>
      </c>
      <c r="K156" t="s">
        <v>33019</v>
      </c>
      <c r="L156" t="s">
        <v>1427</v>
      </c>
      <c r="M156" t="s">
        <v>32259</v>
      </c>
      <c r="N156">
        <v>607775</v>
      </c>
      <c r="O156">
        <v>22</v>
      </c>
      <c r="P156">
        <v>0</v>
      </c>
      <c r="Q156" s="3">
        <v>45384</v>
      </c>
      <c r="R156" t="s">
        <v>33020</v>
      </c>
      <c r="S156" t="s">
        <v>32374</v>
      </c>
      <c r="T156">
        <v>130</v>
      </c>
      <c r="U156" t="s">
        <v>33021</v>
      </c>
    </row>
    <row r="157" spans="2:21">
      <c r="B157">
        <v>56</v>
      </c>
      <c r="C157" t="s">
        <v>33022</v>
      </c>
      <c r="D157" t="s">
        <v>33023</v>
      </c>
      <c r="E157" t="s">
        <v>171</v>
      </c>
      <c r="G157" t="s">
        <v>32010</v>
      </c>
      <c r="H157" t="s">
        <v>33024</v>
      </c>
      <c r="I157" t="s">
        <v>33025</v>
      </c>
      <c r="J157" t="s">
        <v>33026</v>
      </c>
      <c r="K157" t="s">
        <v>32963</v>
      </c>
      <c r="L157" t="s">
        <v>3012</v>
      </c>
      <c r="M157" t="s">
        <v>32107</v>
      </c>
      <c r="N157">
        <v>1799735</v>
      </c>
      <c r="O157">
        <v>1</v>
      </c>
      <c r="P157">
        <v>0</v>
      </c>
      <c r="Q157" s="3">
        <v>45659</v>
      </c>
      <c r="R157" t="s">
        <v>32026</v>
      </c>
      <c r="S157" t="s">
        <v>32169</v>
      </c>
      <c r="T157">
        <v>130</v>
      </c>
      <c r="U157" t="s">
        <v>33027</v>
      </c>
    </row>
    <row r="158" spans="2:21">
      <c r="B158">
        <v>57</v>
      </c>
      <c r="C158" t="s">
        <v>33028</v>
      </c>
      <c r="D158" t="s">
        <v>33029</v>
      </c>
      <c r="E158" t="s">
        <v>254</v>
      </c>
      <c r="G158" t="s">
        <v>32010</v>
      </c>
      <c r="H158" t="s">
        <v>33030</v>
      </c>
      <c r="I158" t="s">
        <v>33031</v>
      </c>
      <c r="J158" t="s">
        <v>33032</v>
      </c>
      <c r="K158" t="s">
        <v>32767</v>
      </c>
      <c r="L158" t="s">
        <v>32681</v>
      </c>
      <c r="M158" t="s">
        <v>32050</v>
      </c>
      <c r="N158">
        <v>45209</v>
      </c>
      <c r="O158">
        <v>16</v>
      </c>
      <c r="P158">
        <v>0</v>
      </c>
      <c r="Q158" s="3">
        <v>45506</v>
      </c>
      <c r="R158" t="s">
        <v>32891</v>
      </c>
      <c r="S158" t="s">
        <v>32374</v>
      </c>
      <c r="T158">
        <v>130</v>
      </c>
      <c r="U158" t="s">
        <v>33033</v>
      </c>
    </row>
    <row r="159" spans="2:21">
      <c r="B159">
        <v>58</v>
      </c>
      <c r="C159" t="s">
        <v>33034</v>
      </c>
      <c r="D159" t="s">
        <v>33035</v>
      </c>
      <c r="E159" t="s">
        <v>331</v>
      </c>
      <c r="G159" t="s">
        <v>32010</v>
      </c>
      <c r="H159" t="s">
        <v>33036</v>
      </c>
      <c r="I159" t="s">
        <v>33037</v>
      </c>
      <c r="J159" t="s">
        <v>33038</v>
      </c>
      <c r="K159" t="s">
        <v>4593</v>
      </c>
      <c r="L159" t="s">
        <v>728</v>
      </c>
      <c r="M159" t="s">
        <v>32559</v>
      </c>
      <c r="N159">
        <v>1195474</v>
      </c>
      <c r="O159">
        <v>3</v>
      </c>
      <c r="P159">
        <v>0</v>
      </c>
      <c r="Q159" s="3">
        <v>45561</v>
      </c>
      <c r="R159" t="s">
        <v>33039</v>
      </c>
      <c r="S159" t="s">
        <v>32169</v>
      </c>
      <c r="T159">
        <v>130</v>
      </c>
      <c r="U159" t="s">
        <v>33040</v>
      </c>
    </row>
    <row r="160" spans="2:21">
      <c r="B160">
        <v>59</v>
      </c>
      <c r="C160" t="s">
        <v>33041</v>
      </c>
      <c r="D160" t="s">
        <v>33042</v>
      </c>
      <c r="E160" t="s">
        <v>254</v>
      </c>
      <c r="G160" t="s">
        <v>32010</v>
      </c>
      <c r="H160" t="s">
        <v>33043</v>
      </c>
      <c r="I160" t="s">
        <v>33044</v>
      </c>
      <c r="J160" t="s">
        <v>33045</v>
      </c>
      <c r="K160" t="s">
        <v>33046</v>
      </c>
      <c r="L160" t="s">
        <v>32681</v>
      </c>
      <c r="M160" t="s">
        <v>32050</v>
      </c>
      <c r="N160">
        <v>598975</v>
      </c>
      <c r="O160">
        <v>12</v>
      </c>
      <c r="P160">
        <v>0</v>
      </c>
      <c r="Q160" s="3">
        <v>45729</v>
      </c>
      <c r="R160" t="s">
        <v>33047</v>
      </c>
      <c r="S160" t="s">
        <v>32374</v>
      </c>
      <c r="T160">
        <v>130</v>
      </c>
      <c r="U160">
        <v>68281</v>
      </c>
    </row>
    <row r="161" spans="2:21" hidden="1">
      <c r="B161">
        <v>60</v>
      </c>
      <c r="C161" t="s">
        <v>33048</v>
      </c>
      <c r="D161" t="s">
        <v>33049</v>
      </c>
      <c r="E161" t="s">
        <v>590</v>
      </c>
      <c r="G161" t="s">
        <v>32010</v>
      </c>
      <c r="I161" t="s">
        <v>32031</v>
      </c>
      <c r="J161" t="s">
        <v>33050</v>
      </c>
      <c r="K161" t="s">
        <v>3628</v>
      </c>
      <c r="L161" t="s">
        <v>3012</v>
      </c>
      <c r="M161" t="s">
        <v>32050</v>
      </c>
      <c r="N161">
        <v>21363</v>
      </c>
      <c r="O161">
        <v>12</v>
      </c>
      <c r="P161">
        <v>0</v>
      </c>
      <c r="Q161" s="3">
        <v>45728</v>
      </c>
      <c r="R161" t="s">
        <v>33051</v>
      </c>
      <c r="S161" t="s">
        <v>32374</v>
      </c>
      <c r="T161">
        <v>130</v>
      </c>
      <c r="U161" t="s">
        <v>33052</v>
      </c>
    </row>
    <row r="162" spans="2:21" hidden="1">
      <c r="B162">
        <v>61</v>
      </c>
      <c r="C162" t="s">
        <v>33053</v>
      </c>
      <c r="D162" t="s">
        <v>33054</v>
      </c>
      <c r="E162" t="s">
        <v>254</v>
      </c>
      <c r="G162" t="s">
        <v>32010</v>
      </c>
      <c r="I162" t="s">
        <v>32031</v>
      </c>
      <c r="J162" t="s">
        <v>33055</v>
      </c>
      <c r="K162" t="s">
        <v>33056</v>
      </c>
      <c r="L162" t="s">
        <v>728</v>
      </c>
      <c r="M162" t="s">
        <v>32742</v>
      </c>
      <c r="N162">
        <v>613176</v>
      </c>
      <c r="O162">
        <v>29</v>
      </c>
      <c r="P162">
        <v>0</v>
      </c>
      <c r="Q162" s="3">
        <v>45875</v>
      </c>
      <c r="R162" t="s">
        <v>32026</v>
      </c>
      <c r="S162" t="s">
        <v>32374</v>
      </c>
      <c r="T162">
        <v>130</v>
      </c>
      <c r="U162" t="s">
        <v>33057</v>
      </c>
    </row>
    <row r="163" spans="2:21">
      <c r="B163">
        <v>62</v>
      </c>
      <c r="C163" t="s">
        <v>33058</v>
      </c>
      <c r="D163" t="s">
        <v>33059</v>
      </c>
      <c r="E163" t="s">
        <v>254</v>
      </c>
      <c r="G163" t="s">
        <v>32010</v>
      </c>
      <c r="H163" t="s">
        <v>33060</v>
      </c>
      <c r="I163" t="s">
        <v>33061</v>
      </c>
      <c r="J163" t="s">
        <v>33062</v>
      </c>
      <c r="K163" t="s">
        <v>33063</v>
      </c>
      <c r="L163" t="s">
        <v>525</v>
      </c>
      <c r="M163" t="s">
        <v>32092</v>
      </c>
      <c r="N163">
        <v>290000</v>
      </c>
      <c r="O163">
        <v>5</v>
      </c>
      <c r="P163">
        <v>0</v>
      </c>
      <c r="Q163" s="3">
        <v>45869</v>
      </c>
      <c r="R163" t="s">
        <v>33064</v>
      </c>
      <c r="S163" t="s">
        <v>32374</v>
      </c>
      <c r="T163">
        <v>125</v>
      </c>
      <c r="U163" t="s">
        <v>33065</v>
      </c>
    </row>
    <row r="164" spans="2:21">
      <c r="B164">
        <v>63</v>
      </c>
      <c r="C164" t="s">
        <v>33066</v>
      </c>
      <c r="D164" t="s">
        <v>33067</v>
      </c>
      <c r="E164" t="s">
        <v>171</v>
      </c>
      <c r="G164" t="s">
        <v>32010</v>
      </c>
      <c r="H164" t="s">
        <v>33068</v>
      </c>
      <c r="I164" t="s">
        <v>33069</v>
      </c>
      <c r="J164" t="s">
        <v>33070</v>
      </c>
      <c r="K164" t="s">
        <v>33071</v>
      </c>
      <c r="L164" t="s">
        <v>3012</v>
      </c>
      <c r="M164" t="s">
        <v>32050</v>
      </c>
      <c r="N164">
        <v>14923</v>
      </c>
      <c r="O164">
        <v>5</v>
      </c>
      <c r="P164">
        <v>0</v>
      </c>
      <c r="Q164" s="3">
        <v>45855</v>
      </c>
      <c r="R164" t="s">
        <v>32026</v>
      </c>
      <c r="S164" t="s">
        <v>32374</v>
      </c>
      <c r="T164">
        <v>125</v>
      </c>
      <c r="U164" t="s">
        <v>33072</v>
      </c>
    </row>
    <row r="165" spans="2:21">
      <c r="B165">
        <v>64</v>
      </c>
      <c r="C165" t="s">
        <v>33073</v>
      </c>
      <c r="D165" t="s">
        <v>33074</v>
      </c>
      <c r="E165" t="s">
        <v>13003</v>
      </c>
      <c r="G165" t="s">
        <v>32010</v>
      </c>
      <c r="H165" t="s">
        <v>33075</v>
      </c>
      <c r="I165" t="s">
        <v>33076</v>
      </c>
      <c r="J165" t="s">
        <v>33077</v>
      </c>
      <c r="K165" t="s">
        <v>32943</v>
      </c>
      <c r="L165" t="s">
        <v>3012</v>
      </c>
      <c r="M165" t="s">
        <v>32422</v>
      </c>
      <c r="N165">
        <v>9175</v>
      </c>
      <c r="O165">
        <v>5</v>
      </c>
      <c r="P165">
        <v>0</v>
      </c>
      <c r="Q165" s="3">
        <v>45403</v>
      </c>
      <c r="R165" t="s">
        <v>33006</v>
      </c>
      <c r="S165" t="s">
        <v>32374</v>
      </c>
      <c r="T165">
        <v>125</v>
      </c>
      <c r="U165" t="s">
        <v>33078</v>
      </c>
    </row>
    <row r="166" spans="2:21" hidden="1">
      <c r="B166">
        <v>65</v>
      </c>
      <c r="C166" t="s">
        <v>33079</v>
      </c>
      <c r="D166" t="s">
        <v>33080</v>
      </c>
      <c r="E166" t="s">
        <v>171</v>
      </c>
      <c r="G166" t="s">
        <v>32010</v>
      </c>
      <c r="I166" t="s">
        <v>32031</v>
      </c>
      <c r="J166" t="s">
        <v>33081</v>
      </c>
      <c r="K166" t="s">
        <v>3628</v>
      </c>
      <c r="L166" t="s">
        <v>3012</v>
      </c>
      <c r="M166" t="s">
        <v>32015</v>
      </c>
      <c r="N166">
        <v>66625</v>
      </c>
      <c r="O166">
        <v>5</v>
      </c>
      <c r="P166">
        <v>0</v>
      </c>
      <c r="Q166" s="3">
        <v>45912</v>
      </c>
      <c r="R166" t="s">
        <v>32828</v>
      </c>
      <c r="S166" t="s">
        <v>32374</v>
      </c>
      <c r="T166">
        <v>125</v>
      </c>
      <c r="U166" t="s">
        <v>33082</v>
      </c>
    </row>
    <row r="167" spans="2:21">
      <c r="B167">
        <v>66</v>
      </c>
      <c r="C167" t="s">
        <v>33083</v>
      </c>
      <c r="D167" t="s">
        <v>33084</v>
      </c>
      <c r="E167" t="s">
        <v>254</v>
      </c>
      <c r="G167" t="s">
        <v>32010</v>
      </c>
      <c r="H167" t="s">
        <v>33085</v>
      </c>
      <c r="I167" t="s">
        <v>33086</v>
      </c>
      <c r="J167" t="s">
        <v>33087</v>
      </c>
      <c r="K167" t="s">
        <v>32741</v>
      </c>
      <c r="L167" t="s">
        <v>728</v>
      </c>
      <c r="M167" t="s">
        <v>32050</v>
      </c>
      <c r="N167">
        <v>95259</v>
      </c>
      <c r="O167">
        <v>7</v>
      </c>
      <c r="P167">
        <v>0</v>
      </c>
      <c r="Q167" s="3">
        <v>45889</v>
      </c>
      <c r="R167" t="s">
        <v>32920</v>
      </c>
      <c r="S167" t="s">
        <v>32374</v>
      </c>
      <c r="T167">
        <v>125</v>
      </c>
      <c r="U167" t="s">
        <v>33088</v>
      </c>
    </row>
    <row r="168" spans="2:21">
      <c r="B168">
        <v>67</v>
      </c>
      <c r="C168" t="s">
        <v>33089</v>
      </c>
      <c r="D168" t="s">
        <v>33090</v>
      </c>
      <c r="E168" t="s">
        <v>254</v>
      </c>
      <c r="G168" t="s">
        <v>32010</v>
      </c>
      <c r="H168" t="s">
        <v>33091</v>
      </c>
      <c r="I168" t="s">
        <v>33092</v>
      </c>
      <c r="J168" t="s">
        <v>33093</v>
      </c>
      <c r="K168" t="s">
        <v>33094</v>
      </c>
      <c r="L168" t="s">
        <v>525</v>
      </c>
      <c r="M168" t="s">
        <v>32559</v>
      </c>
      <c r="N168">
        <v>96552</v>
      </c>
      <c r="O168">
        <v>6</v>
      </c>
      <c r="P168">
        <v>0</v>
      </c>
      <c r="Q168" s="3">
        <v>45734</v>
      </c>
      <c r="R168" t="s">
        <v>32822</v>
      </c>
      <c r="S168" t="s">
        <v>32374</v>
      </c>
      <c r="T168">
        <v>125</v>
      </c>
      <c r="U168" t="s">
        <v>33095</v>
      </c>
    </row>
    <row r="169" spans="2:21" hidden="1">
      <c r="B169">
        <v>68</v>
      </c>
      <c r="C169" t="s">
        <v>33096</v>
      </c>
      <c r="D169" t="s">
        <v>33097</v>
      </c>
      <c r="E169" t="s">
        <v>254</v>
      </c>
      <c r="G169" t="s">
        <v>32010</v>
      </c>
      <c r="I169" t="s">
        <v>32090</v>
      </c>
      <c r="J169" t="s">
        <v>33098</v>
      </c>
      <c r="K169" t="s">
        <v>33099</v>
      </c>
      <c r="L169" t="s">
        <v>1427</v>
      </c>
      <c r="M169" t="s">
        <v>32050</v>
      </c>
      <c r="N169">
        <v>261358</v>
      </c>
      <c r="O169">
        <v>9</v>
      </c>
      <c r="P169">
        <v>0</v>
      </c>
      <c r="Q169" s="3">
        <v>45474</v>
      </c>
      <c r="R169" t="s">
        <v>33100</v>
      </c>
      <c r="S169" t="s">
        <v>32374</v>
      </c>
      <c r="T169">
        <v>125</v>
      </c>
      <c r="U169" t="s">
        <v>33101</v>
      </c>
    </row>
    <row r="170" spans="2:21" hidden="1">
      <c r="B170">
        <v>69</v>
      </c>
      <c r="C170" t="s">
        <v>33102</v>
      </c>
      <c r="D170" t="s">
        <v>33103</v>
      </c>
      <c r="E170" t="s">
        <v>254</v>
      </c>
      <c r="G170" t="s">
        <v>32010</v>
      </c>
      <c r="I170" t="s">
        <v>32031</v>
      </c>
      <c r="J170" t="s">
        <v>33104</v>
      </c>
      <c r="K170" t="s">
        <v>33105</v>
      </c>
      <c r="L170" t="s">
        <v>728</v>
      </c>
      <c r="M170" t="s">
        <v>32176</v>
      </c>
      <c r="N170">
        <v>21902</v>
      </c>
      <c r="O170">
        <v>8</v>
      </c>
      <c r="P170">
        <v>0</v>
      </c>
      <c r="Q170" s="3">
        <v>45561</v>
      </c>
      <c r="R170" t="s">
        <v>33106</v>
      </c>
      <c r="S170" t="s">
        <v>32374</v>
      </c>
      <c r="T170">
        <v>125</v>
      </c>
      <c r="U170" t="s">
        <v>33107</v>
      </c>
    </row>
    <row r="171" spans="2:21">
      <c r="B171">
        <v>70</v>
      </c>
      <c r="C171" t="s">
        <v>33108</v>
      </c>
      <c r="D171" t="s">
        <v>33109</v>
      </c>
      <c r="E171" t="s">
        <v>254</v>
      </c>
      <c r="G171" t="s">
        <v>32010</v>
      </c>
      <c r="H171" t="s">
        <v>33110</v>
      </c>
      <c r="I171" t="s">
        <v>33111</v>
      </c>
      <c r="J171" t="s">
        <v>33112</v>
      </c>
      <c r="K171" t="s">
        <v>33113</v>
      </c>
      <c r="L171" t="s">
        <v>32681</v>
      </c>
      <c r="M171" t="s">
        <v>32259</v>
      </c>
      <c r="N171">
        <v>669812</v>
      </c>
      <c r="O171">
        <v>8</v>
      </c>
      <c r="P171">
        <v>0</v>
      </c>
      <c r="Q171" s="3">
        <v>45838</v>
      </c>
      <c r="R171" t="s">
        <v>33114</v>
      </c>
      <c r="S171" t="s">
        <v>32374</v>
      </c>
      <c r="T171">
        <v>125</v>
      </c>
      <c r="U171" t="s">
        <v>33115</v>
      </c>
    </row>
    <row r="172" spans="2:21">
      <c r="B172">
        <v>71</v>
      </c>
      <c r="C172" t="s">
        <v>33116</v>
      </c>
      <c r="D172" t="s">
        <v>33117</v>
      </c>
      <c r="E172" t="s">
        <v>590</v>
      </c>
      <c r="G172" t="s">
        <v>32010</v>
      </c>
      <c r="H172" t="s">
        <v>33118</v>
      </c>
      <c r="I172" t="s">
        <v>33119</v>
      </c>
      <c r="J172" t="s">
        <v>33120</v>
      </c>
      <c r="K172" t="s">
        <v>33121</v>
      </c>
      <c r="L172" t="s">
        <v>728</v>
      </c>
      <c r="M172" t="s">
        <v>32050</v>
      </c>
      <c r="N172">
        <v>36100</v>
      </c>
      <c r="O172">
        <v>5</v>
      </c>
      <c r="P172">
        <v>0</v>
      </c>
      <c r="Q172" s="3">
        <v>45799</v>
      </c>
      <c r="R172" t="s">
        <v>32026</v>
      </c>
      <c r="S172" t="s">
        <v>32374</v>
      </c>
      <c r="T172">
        <v>125</v>
      </c>
      <c r="U172" t="s">
        <v>33122</v>
      </c>
    </row>
    <row r="173" spans="2:21">
      <c r="B173">
        <v>72</v>
      </c>
      <c r="C173" t="s">
        <v>33123</v>
      </c>
      <c r="D173" t="s">
        <v>33124</v>
      </c>
      <c r="E173" t="s">
        <v>254</v>
      </c>
      <c r="G173" t="s">
        <v>32010</v>
      </c>
      <c r="H173" t="s">
        <v>33125</v>
      </c>
      <c r="I173" t="s">
        <v>33126</v>
      </c>
      <c r="J173" t="s">
        <v>33127</v>
      </c>
      <c r="K173" t="s">
        <v>33128</v>
      </c>
      <c r="L173" t="s">
        <v>1427</v>
      </c>
      <c r="M173" t="s">
        <v>32742</v>
      </c>
      <c r="N173">
        <v>27978</v>
      </c>
      <c r="O173">
        <v>3</v>
      </c>
      <c r="P173">
        <v>0</v>
      </c>
      <c r="Q173" s="3">
        <v>45917</v>
      </c>
      <c r="R173" t="s">
        <v>32822</v>
      </c>
      <c r="S173" t="s">
        <v>32374</v>
      </c>
      <c r="T173">
        <v>120</v>
      </c>
      <c r="U173" t="s">
        <v>33129</v>
      </c>
    </row>
    <row r="174" spans="2:21">
      <c r="B174">
        <v>73</v>
      </c>
      <c r="C174" t="s">
        <v>33130</v>
      </c>
      <c r="D174" t="s">
        <v>33131</v>
      </c>
      <c r="E174" t="s">
        <v>33132</v>
      </c>
      <c r="G174" t="s">
        <v>32010</v>
      </c>
      <c r="H174" t="s">
        <v>33133</v>
      </c>
      <c r="I174" t="s">
        <v>33134</v>
      </c>
      <c r="J174" t="s">
        <v>33135</v>
      </c>
      <c r="K174" t="s">
        <v>3628</v>
      </c>
      <c r="L174" t="s">
        <v>3012</v>
      </c>
      <c r="M174" t="s">
        <v>32176</v>
      </c>
      <c r="N174">
        <v>755364</v>
      </c>
      <c r="O174">
        <v>4</v>
      </c>
      <c r="P174">
        <v>0</v>
      </c>
      <c r="Q174" s="3">
        <v>45858</v>
      </c>
      <c r="R174" t="s">
        <v>33136</v>
      </c>
      <c r="S174" t="s">
        <v>32374</v>
      </c>
      <c r="T174">
        <v>120</v>
      </c>
      <c r="U174" t="s">
        <v>33137</v>
      </c>
    </row>
    <row r="175" spans="2:21">
      <c r="B175">
        <v>74</v>
      </c>
      <c r="C175" t="s">
        <v>33138</v>
      </c>
      <c r="D175" t="s">
        <v>33139</v>
      </c>
      <c r="E175" t="s">
        <v>254</v>
      </c>
      <c r="G175" t="s">
        <v>32010</v>
      </c>
      <c r="H175" t="s">
        <v>33140</v>
      </c>
      <c r="I175" t="s">
        <v>33141</v>
      </c>
      <c r="J175" t="s">
        <v>33142</v>
      </c>
      <c r="K175" t="s">
        <v>33143</v>
      </c>
      <c r="L175" t="s">
        <v>32681</v>
      </c>
      <c r="M175" t="s">
        <v>32050</v>
      </c>
      <c r="N175">
        <v>71675</v>
      </c>
      <c r="O175">
        <v>3</v>
      </c>
      <c r="P175">
        <v>0</v>
      </c>
      <c r="Q175" s="3">
        <v>45861</v>
      </c>
      <c r="R175" t="s">
        <v>32920</v>
      </c>
      <c r="S175" t="s">
        <v>32374</v>
      </c>
      <c r="T175">
        <v>120</v>
      </c>
      <c r="U175" t="s">
        <v>33144</v>
      </c>
    </row>
    <row r="176" spans="2:21">
      <c r="B176">
        <v>75</v>
      </c>
      <c r="C176" t="s">
        <v>33145</v>
      </c>
      <c r="D176" t="s">
        <v>33146</v>
      </c>
      <c r="E176" t="s">
        <v>590</v>
      </c>
      <c r="G176" t="s">
        <v>32010</v>
      </c>
      <c r="H176" t="s">
        <v>33147</v>
      </c>
      <c r="I176" t="s">
        <v>33148</v>
      </c>
      <c r="J176" t="s">
        <v>33149</v>
      </c>
      <c r="K176" t="s">
        <v>32767</v>
      </c>
      <c r="L176" t="s">
        <v>32681</v>
      </c>
      <c r="M176" t="s">
        <v>32742</v>
      </c>
      <c r="N176">
        <v>28081</v>
      </c>
      <c r="O176">
        <v>1</v>
      </c>
      <c r="P176">
        <v>0</v>
      </c>
      <c r="Q176" s="3">
        <v>45778</v>
      </c>
      <c r="R176" t="s">
        <v>33150</v>
      </c>
      <c r="S176" t="s">
        <v>32374</v>
      </c>
      <c r="T176">
        <v>120</v>
      </c>
      <c r="U176" t="s">
        <v>33151</v>
      </c>
    </row>
    <row r="177" spans="2:21">
      <c r="B177">
        <v>76</v>
      </c>
      <c r="C177" t="s">
        <v>33152</v>
      </c>
      <c r="D177" t="s">
        <v>33153</v>
      </c>
      <c r="E177" t="s">
        <v>254</v>
      </c>
      <c r="G177" t="s">
        <v>32010</v>
      </c>
      <c r="H177" t="s">
        <v>33154</v>
      </c>
      <c r="I177" t="s">
        <v>33155</v>
      </c>
      <c r="J177" t="s">
        <v>33156</v>
      </c>
      <c r="K177" t="s">
        <v>33157</v>
      </c>
      <c r="L177" t="s">
        <v>525</v>
      </c>
      <c r="M177" t="s">
        <v>32259</v>
      </c>
      <c r="N177">
        <v>30860</v>
      </c>
      <c r="O177">
        <v>3</v>
      </c>
      <c r="P177">
        <v>0</v>
      </c>
      <c r="Q177" s="3">
        <v>45566</v>
      </c>
      <c r="R177" t="s">
        <v>32026</v>
      </c>
      <c r="S177" t="s">
        <v>32374</v>
      </c>
      <c r="T177">
        <v>120</v>
      </c>
      <c r="U177" t="s">
        <v>33158</v>
      </c>
    </row>
    <row r="178" spans="2:21">
      <c r="B178">
        <v>77</v>
      </c>
      <c r="C178" t="s">
        <v>33159</v>
      </c>
      <c r="D178" t="s">
        <v>33160</v>
      </c>
      <c r="E178" t="s">
        <v>171</v>
      </c>
      <c r="G178" t="s">
        <v>32010</v>
      </c>
      <c r="H178" t="s">
        <v>33161</v>
      </c>
      <c r="I178" t="s">
        <v>33162</v>
      </c>
      <c r="J178" t="s">
        <v>33162</v>
      </c>
      <c r="K178" t="s">
        <v>33163</v>
      </c>
      <c r="L178" t="s">
        <v>525</v>
      </c>
      <c r="M178" t="s">
        <v>32050</v>
      </c>
      <c r="N178">
        <v>10000</v>
      </c>
      <c r="O178">
        <v>1</v>
      </c>
      <c r="P178">
        <v>0</v>
      </c>
      <c r="Q178" s="3">
        <v>45877</v>
      </c>
      <c r="R178" t="s">
        <v>32385</v>
      </c>
      <c r="S178" t="s">
        <v>32374</v>
      </c>
      <c r="T178">
        <v>120</v>
      </c>
      <c r="U178" t="s">
        <v>33164</v>
      </c>
    </row>
    <row r="179" spans="2:21">
      <c r="B179">
        <v>78</v>
      </c>
      <c r="C179" t="s">
        <v>33165</v>
      </c>
      <c r="D179" t="s">
        <v>33166</v>
      </c>
      <c r="E179" t="s">
        <v>254</v>
      </c>
      <c r="G179" t="s">
        <v>32010</v>
      </c>
      <c r="H179" t="s">
        <v>33167</v>
      </c>
      <c r="I179" t="s">
        <v>33168</v>
      </c>
      <c r="J179" t="s">
        <v>33169</v>
      </c>
      <c r="K179" t="s">
        <v>33128</v>
      </c>
      <c r="L179" t="s">
        <v>1427</v>
      </c>
      <c r="M179" t="s">
        <v>32176</v>
      </c>
      <c r="N179">
        <v>1397</v>
      </c>
      <c r="O179">
        <v>2</v>
      </c>
      <c r="P179">
        <v>0</v>
      </c>
      <c r="Q179" s="3">
        <v>45309</v>
      </c>
      <c r="R179" t="s">
        <v>32822</v>
      </c>
      <c r="S179" t="s">
        <v>32374</v>
      </c>
      <c r="T179">
        <v>120</v>
      </c>
      <c r="U179" t="s">
        <v>33170</v>
      </c>
    </row>
    <row r="180" spans="2:21" hidden="1">
      <c r="B180">
        <v>79</v>
      </c>
      <c r="C180" t="s">
        <v>33171</v>
      </c>
      <c r="D180" t="s">
        <v>33172</v>
      </c>
      <c r="E180" t="s">
        <v>254</v>
      </c>
      <c r="G180" t="s">
        <v>32010</v>
      </c>
      <c r="I180" t="s">
        <v>32090</v>
      </c>
      <c r="J180" t="s">
        <v>33173</v>
      </c>
      <c r="K180" t="s">
        <v>4904</v>
      </c>
      <c r="L180" t="s">
        <v>525</v>
      </c>
      <c r="M180" t="s">
        <v>32742</v>
      </c>
      <c r="N180">
        <v>26700</v>
      </c>
      <c r="O180">
        <v>4</v>
      </c>
      <c r="P180">
        <v>0</v>
      </c>
      <c r="Q180" s="3">
        <v>45563</v>
      </c>
      <c r="R180" t="s">
        <v>33174</v>
      </c>
      <c r="S180" t="s">
        <v>32374</v>
      </c>
      <c r="T180">
        <v>120</v>
      </c>
      <c r="U180" t="s">
        <v>33175</v>
      </c>
    </row>
    <row r="181" spans="2:21">
      <c r="B181">
        <v>80</v>
      </c>
      <c r="C181" t="s">
        <v>33176</v>
      </c>
      <c r="D181" t="s">
        <v>33177</v>
      </c>
      <c r="E181" t="s">
        <v>254</v>
      </c>
      <c r="G181" t="s">
        <v>32010</v>
      </c>
      <c r="H181" t="s">
        <v>33178</v>
      </c>
      <c r="I181" t="s">
        <v>33179</v>
      </c>
      <c r="J181" t="s">
        <v>33179</v>
      </c>
      <c r="K181" t="s">
        <v>33180</v>
      </c>
      <c r="L181" t="s">
        <v>525</v>
      </c>
      <c r="M181" t="s">
        <v>32742</v>
      </c>
      <c r="N181">
        <v>154015</v>
      </c>
      <c r="O181">
        <v>3</v>
      </c>
      <c r="P181">
        <v>0</v>
      </c>
      <c r="Q181" s="3">
        <v>45614</v>
      </c>
      <c r="R181" t="s">
        <v>32026</v>
      </c>
      <c r="S181" t="s">
        <v>32374</v>
      </c>
      <c r="T181">
        <v>120</v>
      </c>
      <c r="U181" t="s">
        <v>33181</v>
      </c>
    </row>
    <row r="182" spans="2:21">
      <c r="B182">
        <v>81</v>
      </c>
      <c r="C182" t="s">
        <v>33182</v>
      </c>
      <c r="D182" t="s">
        <v>33183</v>
      </c>
      <c r="E182" t="s">
        <v>254</v>
      </c>
      <c r="G182" t="s">
        <v>32010</v>
      </c>
      <c r="H182" t="s">
        <v>33184</v>
      </c>
      <c r="I182" t="s">
        <v>33185</v>
      </c>
      <c r="J182" t="s">
        <v>33186</v>
      </c>
      <c r="K182" t="s">
        <v>33187</v>
      </c>
      <c r="L182" t="s">
        <v>3012</v>
      </c>
      <c r="M182" t="s">
        <v>32422</v>
      </c>
      <c r="N182">
        <v>318947</v>
      </c>
      <c r="O182">
        <v>3</v>
      </c>
      <c r="P182">
        <v>0</v>
      </c>
      <c r="Q182" s="3">
        <v>45520</v>
      </c>
      <c r="R182" t="s">
        <v>33006</v>
      </c>
      <c r="S182" t="s">
        <v>32374</v>
      </c>
      <c r="T182">
        <v>120</v>
      </c>
      <c r="U182" t="s">
        <v>33188</v>
      </c>
    </row>
    <row r="183" spans="2:21">
      <c r="B183">
        <v>82</v>
      </c>
      <c r="C183" t="s">
        <v>33189</v>
      </c>
      <c r="D183" t="s">
        <v>33190</v>
      </c>
      <c r="E183" t="s">
        <v>226</v>
      </c>
      <c r="G183" t="s">
        <v>32010</v>
      </c>
      <c r="H183" t="s">
        <v>33191</v>
      </c>
      <c r="I183" t="s">
        <v>33192</v>
      </c>
      <c r="J183" t="s">
        <v>33193</v>
      </c>
      <c r="K183" t="s">
        <v>33187</v>
      </c>
      <c r="L183" t="s">
        <v>3012</v>
      </c>
      <c r="M183" t="s">
        <v>32259</v>
      </c>
      <c r="N183">
        <v>75280</v>
      </c>
      <c r="O183">
        <v>1</v>
      </c>
      <c r="P183">
        <v>0</v>
      </c>
      <c r="Q183" s="3">
        <v>45839</v>
      </c>
      <c r="R183" t="s">
        <v>32026</v>
      </c>
      <c r="S183" t="s">
        <v>32374</v>
      </c>
      <c r="T183">
        <v>120</v>
      </c>
      <c r="U183" t="s">
        <v>33194</v>
      </c>
    </row>
    <row r="184" spans="2:21">
      <c r="B184">
        <v>83</v>
      </c>
      <c r="C184" t="s">
        <v>33195</v>
      </c>
      <c r="D184" t="s">
        <v>33196</v>
      </c>
      <c r="E184" t="s">
        <v>254</v>
      </c>
      <c r="G184" t="s">
        <v>32010</v>
      </c>
      <c r="H184" t="s">
        <v>33197</v>
      </c>
      <c r="I184" t="s">
        <v>33198</v>
      </c>
      <c r="J184" t="s">
        <v>33199</v>
      </c>
      <c r="K184" t="s">
        <v>33200</v>
      </c>
      <c r="L184" t="s">
        <v>525</v>
      </c>
      <c r="M184" t="s">
        <v>32742</v>
      </c>
      <c r="N184">
        <v>11732</v>
      </c>
      <c r="O184">
        <v>1</v>
      </c>
      <c r="P184">
        <v>0</v>
      </c>
      <c r="Q184" s="3">
        <v>45716</v>
      </c>
      <c r="R184" t="s">
        <v>32026</v>
      </c>
      <c r="S184" t="s">
        <v>32374</v>
      </c>
      <c r="T184">
        <v>120</v>
      </c>
      <c r="U184" t="s">
        <v>33201</v>
      </c>
    </row>
    <row r="185" spans="2:21">
      <c r="B185">
        <v>84</v>
      </c>
      <c r="C185" t="s">
        <v>33202</v>
      </c>
      <c r="D185" t="s">
        <v>33203</v>
      </c>
      <c r="E185" t="s">
        <v>893</v>
      </c>
      <c r="G185" t="s">
        <v>32010</v>
      </c>
      <c r="H185" t="s">
        <v>33204</v>
      </c>
      <c r="I185" t="s">
        <v>33205</v>
      </c>
      <c r="J185" t="s">
        <v>33206</v>
      </c>
      <c r="K185" t="s">
        <v>4904</v>
      </c>
      <c r="L185" t="s">
        <v>525</v>
      </c>
      <c r="M185" t="s">
        <v>32176</v>
      </c>
      <c r="N185">
        <v>0</v>
      </c>
      <c r="O185">
        <v>17</v>
      </c>
      <c r="P185">
        <v>0</v>
      </c>
      <c r="Q185" s="3">
        <v>45931</v>
      </c>
      <c r="R185" t="s">
        <v>32313</v>
      </c>
      <c r="S185" t="s">
        <v>32374</v>
      </c>
      <c r="T185">
        <v>100</v>
      </c>
      <c r="U185" t="s">
        <v>33207</v>
      </c>
    </row>
    <row r="186" spans="2:21">
      <c r="B186">
        <v>85</v>
      </c>
      <c r="C186" t="s">
        <v>33208</v>
      </c>
      <c r="D186" t="s">
        <v>33209</v>
      </c>
      <c r="E186" t="s">
        <v>254</v>
      </c>
      <c r="G186" t="s">
        <v>32010</v>
      </c>
      <c r="H186" t="s">
        <v>33210</v>
      </c>
      <c r="I186" t="s">
        <v>33211</v>
      </c>
      <c r="J186" t="s">
        <v>33212</v>
      </c>
      <c r="K186" t="s">
        <v>32767</v>
      </c>
      <c r="L186" t="s">
        <v>32681</v>
      </c>
      <c r="M186" t="s">
        <v>32107</v>
      </c>
      <c r="N186">
        <v>0</v>
      </c>
      <c r="O186">
        <v>28</v>
      </c>
      <c r="P186">
        <v>0</v>
      </c>
      <c r="Q186" s="3">
        <v>44893</v>
      </c>
      <c r="R186" t="s">
        <v>33213</v>
      </c>
      <c r="S186" t="s">
        <v>32374</v>
      </c>
      <c r="T186">
        <v>100</v>
      </c>
      <c r="U186" t="s">
        <v>33214</v>
      </c>
    </row>
    <row r="187" spans="2:21">
      <c r="B187">
        <v>86</v>
      </c>
      <c r="C187" t="s">
        <v>33215</v>
      </c>
      <c r="D187" t="s">
        <v>33216</v>
      </c>
      <c r="E187" t="s">
        <v>254</v>
      </c>
      <c r="G187" t="s">
        <v>32010</v>
      </c>
      <c r="H187" t="s">
        <v>33217</v>
      </c>
      <c r="I187" t="s">
        <v>33218</v>
      </c>
      <c r="J187" t="s">
        <v>33219</v>
      </c>
      <c r="K187" t="s">
        <v>33220</v>
      </c>
      <c r="L187" t="s">
        <v>1427</v>
      </c>
      <c r="M187" t="s">
        <v>32050</v>
      </c>
      <c r="N187">
        <v>0</v>
      </c>
      <c r="O187">
        <v>12</v>
      </c>
      <c r="P187">
        <v>0</v>
      </c>
      <c r="Q187" s="3">
        <v>45191</v>
      </c>
      <c r="R187" t="s">
        <v>33051</v>
      </c>
      <c r="S187" t="s">
        <v>32374</v>
      </c>
      <c r="T187">
        <v>100</v>
      </c>
      <c r="U187" t="s">
        <v>33221</v>
      </c>
    </row>
    <row r="188" spans="2:21" hidden="1">
      <c r="B188">
        <v>87</v>
      </c>
      <c r="C188" t="s">
        <v>33222</v>
      </c>
      <c r="D188" t="s">
        <v>33223</v>
      </c>
      <c r="E188" t="s">
        <v>254</v>
      </c>
      <c r="G188" t="s">
        <v>32010</v>
      </c>
      <c r="I188" t="s">
        <v>32090</v>
      </c>
      <c r="J188" t="s">
        <v>33224</v>
      </c>
      <c r="K188" t="s">
        <v>32689</v>
      </c>
      <c r="L188" t="s">
        <v>728</v>
      </c>
      <c r="M188" t="s">
        <v>32050</v>
      </c>
      <c r="N188">
        <v>0</v>
      </c>
      <c r="O188">
        <v>11</v>
      </c>
      <c r="P188">
        <v>0</v>
      </c>
      <c r="Q188" s="3">
        <v>44585</v>
      </c>
      <c r="R188" t="s">
        <v>32026</v>
      </c>
      <c r="S188" t="s">
        <v>32374</v>
      </c>
      <c r="T188">
        <v>100</v>
      </c>
      <c r="U188" t="s">
        <v>33225</v>
      </c>
    </row>
    <row r="189" spans="2:21">
      <c r="B189">
        <v>88</v>
      </c>
      <c r="C189" t="s">
        <v>33226</v>
      </c>
      <c r="D189" t="s">
        <v>33227</v>
      </c>
      <c r="E189" t="s">
        <v>254</v>
      </c>
      <c r="G189" t="s">
        <v>32010</v>
      </c>
      <c r="H189" t="s">
        <v>33228</v>
      </c>
      <c r="I189" t="s">
        <v>33229</v>
      </c>
      <c r="J189" t="s">
        <v>33230</v>
      </c>
      <c r="K189" t="s">
        <v>32689</v>
      </c>
      <c r="L189" t="s">
        <v>728</v>
      </c>
      <c r="M189" t="s">
        <v>32092</v>
      </c>
      <c r="N189">
        <v>0</v>
      </c>
      <c r="O189">
        <v>79</v>
      </c>
      <c r="P189">
        <v>0</v>
      </c>
      <c r="Q189" s="3">
        <v>45170</v>
      </c>
      <c r="R189" t="s">
        <v>33231</v>
      </c>
      <c r="S189" t="s">
        <v>32374</v>
      </c>
      <c r="T189">
        <v>100</v>
      </c>
      <c r="U189" t="s">
        <v>33232</v>
      </c>
    </row>
    <row r="190" spans="2:21" hidden="1">
      <c r="B190">
        <v>89</v>
      </c>
      <c r="C190" t="s">
        <v>33233</v>
      </c>
      <c r="D190" t="s">
        <v>33234</v>
      </c>
      <c r="E190" t="s">
        <v>254</v>
      </c>
      <c r="G190" t="s">
        <v>32010</v>
      </c>
      <c r="I190" t="s">
        <v>32031</v>
      </c>
      <c r="J190" t="s">
        <v>33235</v>
      </c>
      <c r="K190" t="s">
        <v>32698</v>
      </c>
      <c r="L190" t="s">
        <v>728</v>
      </c>
      <c r="M190" t="s">
        <v>32336</v>
      </c>
      <c r="N190">
        <v>0</v>
      </c>
      <c r="O190">
        <v>9</v>
      </c>
      <c r="P190">
        <v>0</v>
      </c>
      <c r="Q190" s="3">
        <v>45197</v>
      </c>
      <c r="R190" t="s">
        <v>32898</v>
      </c>
      <c r="S190" t="s">
        <v>32374</v>
      </c>
      <c r="T190">
        <v>95</v>
      </c>
      <c r="U190" t="s">
        <v>33236</v>
      </c>
    </row>
    <row r="191" spans="2:21">
      <c r="B191">
        <v>90</v>
      </c>
      <c r="C191" t="s">
        <v>33237</v>
      </c>
      <c r="D191" t="s">
        <v>33238</v>
      </c>
      <c r="E191" t="s">
        <v>33239</v>
      </c>
      <c r="G191" t="s">
        <v>32010</v>
      </c>
      <c r="H191" t="s">
        <v>33240</v>
      </c>
      <c r="I191" t="s">
        <v>33241</v>
      </c>
      <c r="J191" t="s">
        <v>33242</v>
      </c>
      <c r="K191" t="s">
        <v>33243</v>
      </c>
      <c r="L191" t="s">
        <v>32681</v>
      </c>
      <c r="M191" t="s">
        <v>32107</v>
      </c>
      <c r="N191">
        <v>0</v>
      </c>
      <c r="O191">
        <v>6</v>
      </c>
      <c r="P191">
        <v>0</v>
      </c>
      <c r="Q191" s="3">
        <v>45194</v>
      </c>
      <c r="R191" t="s">
        <v>33244</v>
      </c>
      <c r="S191" t="s">
        <v>32374</v>
      </c>
      <c r="T191">
        <v>95</v>
      </c>
      <c r="U191" t="s">
        <v>33245</v>
      </c>
    </row>
    <row r="192" spans="2:21">
      <c r="B192">
        <v>91</v>
      </c>
      <c r="C192" t="s">
        <v>33246</v>
      </c>
      <c r="D192" t="s">
        <v>33247</v>
      </c>
      <c r="E192" t="s">
        <v>254</v>
      </c>
      <c r="G192" t="s">
        <v>32010</v>
      </c>
      <c r="H192" t="s">
        <v>33248</v>
      </c>
      <c r="I192" t="s">
        <v>33249</v>
      </c>
      <c r="J192" t="s">
        <v>33250</v>
      </c>
      <c r="K192" t="s">
        <v>32706</v>
      </c>
      <c r="L192" t="s">
        <v>1427</v>
      </c>
      <c r="M192" t="s">
        <v>32336</v>
      </c>
      <c r="N192">
        <v>0</v>
      </c>
      <c r="O192">
        <v>0</v>
      </c>
      <c r="P192">
        <v>0</v>
      </c>
      <c r="S192" t="s">
        <v>32374</v>
      </c>
      <c r="T192">
        <v>90</v>
      </c>
      <c r="U192" t="s">
        <v>33251</v>
      </c>
    </row>
    <row r="193" spans="2:21">
      <c r="B193">
        <v>92</v>
      </c>
      <c r="C193" t="s">
        <v>33252</v>
      </c>
      <c r="D193" t="s">
        <v>33253</v>
      </c>
      <c r="E193" t="s">
        <v>33254</v>
      </c>
      <c r="G193" t="s">
        <v>32010</v>
      </c>
      <c r="H193" t="s">
        <v>33255</v>
      </c>
      <c r="I193" t="s">
        <v>33256</v>
      </c>
      <c r="J193" t="s">
        <v>33257</v>
      </c>
      <c r="K193" t="s">
        <v>4267</v>
      </c>
      <c r="L193" t="s">
        <v>1061</v>
      </c>
      <c r="M193" t="s">
        <v>32176</v>
      </c>
      <c r="N193">
        <v>0</v>
      </c>
      <c r="O193">
        <v>0</v>
      </c>
      <c r="P193">
        <v>0</v>
      </c>
      <c r="S193" t="s">
        <v>32374</v>
      </c>
      <c r="T193">
        <v>90</v>
      </c>
      <c r="U193" t="s">
        <v>33258</v>
      </c>
    </row>
    <row r="194" spans="2:21" hidden="1">
      <c r="B194">
        <v>93</v>
      </c>
      <c r="C194" t="s">
        <v>33259</v>
      </c>
      <c r="D194" t="s">
        <v>33260</v>
      </c>
      <c r="E194" t="s">
        <v>33261</v>
      </c>
      <c r="G194" t="s">
        <v>32010</v>
      </c>
      <c r="I194" t="s">
        <v>32031</v>
      </c>
      <c r="J194" t="s">
        <v>33262</v>
      </c>
      <c r="K194" t="s">
        <v>3628</v>
      </c>
      <c r="L194" t="s">
        <v>3012</v>
      </c>
      <c r="M194" t="s">
        <v>32015</v>
      </c>
      <c r="N194">
        <v>0</v>
      </c>
      <c r="O194">
        <v>0</v>
      </c>
      <c r="P194">
        <v>0</v>
      </c>
      <c r="S194" t="s">
        <v>32374</v>
      </c>
      <c r="T194">
        <v>90</v>
      </c>
      <c r="U194" t="s">
        <v>33263</v>
      </c>
    </row>
    <row r="195" spans="2:21">
      <c r="B195">
        <v>94</v>
      </c>
      <c r="C195" t="s">
        <v>33264</v>
      </c>
      <c r="D195" t="s">
        <v>33265</v>
      </c>
      <c r="E195" t="s">
        <v>254</v>
      </c>
      <c r="G195" t="s">
        <v>32010</v>
      </c>
      <c r="H195" t="s">
        <v>33266</v>
      </c>
      <c r="I195" t="s">
        <v>33267</v>
      </c>
      <c r="J195" t="s">
        <v>33268</v>
      </c>
      <c r="K195" t="s">
        <v>33269</v>
      </c>
      <c r="L195" t="s">
        <v>1061</v>
      </c>
      <c r="M195" t="s">
        <v>32025</v>
      </c>
      <c r="N195">
        <v>0</v>
      </c>
      <c r="O195">
        <v>1</v>
      </c>
      <c r="P195">
        <v>0</v>
      </c>
      <c r="Q195" s="3">
        <v>44651</v>
      </c>
      <c r="R195" t="s">
        <v>32822</v>
      </c>
      <c r="S195" t="s">
        <v>32374</v>
      </c>
      <c r="T195">
        <v>90</v>
      </c>
      <c r="U195" t="s">
        <v>33270</v>
      </c>
    </row>
    <row r="196" spans="2:21">
      <c r="B196">
        <v>95</v>
      </c>
      <c r="C196" t="s">
        <v>33271</v>
      </c>
      <c r="D196" t="s">
        <v>33272</v>
      </c>
      <c r="E196" t="s">
        <v>171</v>
      </c>
      <c r="G196" t="s">
        <v>32010</v>
      </c>
      <c r="H196" t="s">
        <v>33273</v>
      </c>
      <c r="I196" t="s">
        <v>33274</v>
      </c>
      <c r="J196" t="s">
        <v>33275</v>
      </c>
      <c r="K196" t="s">
        <v>33276</v>
      </c>
      <c r="L196" t="s">
        <v>728</v>
      </c>
      <c r="M196" t="s">
        <v>32042</v>
      </c>
      <c r="N196">
        <v>0</v>
      </c>
      <c r="O196">
        <v>0</v>
      </c>
      <c r="P196">
        <v>0</v>
      </c>
      <c r="S196" t="s">
        <v>32374</v>
      </c>
      <c r="T196">
        <v>90</v>
      </c>
      <c r="U196" t="s">
        <v>33277</v>
      </c>
    </row>
    <row r="197" spans="2:21" hidden="1">
      <c r="B197">
        <v>96</v>
      </c>
      <c r="C197" t="s">
        <v>33278</v>
      </c>
      <c r="D197" t="s">
        <v>33279</v>
      </c>
      <c r="E197" t="s">
        <v>33280</v>
      </c>
      <c r="G197" t="s">
        <v>32010</v>
      </c>
      <c r="I197" t="s">
        <v>32031</v>
      </c>
      <c r="J197" t="s">
        <v>33281</v>
      </c>
      <c r="K197" t="s">
        <v>33121</v>
      </c>
      <c r="L197" t="s">
        <v>728</v>
      </c>
      <c r="M197" t="s">
        <v>33282</v>
      </c>
      <c r="N197">
        <v>0</v>
      </c>
      <c r="O197">
        <v>0</v>
      </c>
      <c r="P197">
        <v>0</v>
      </c>
      <c r="S197" t="s">
        <v>32374</v>
      </c>
      <c r="T197">
        <v>90</v>
      </c>
      <c r="U197" t="s">
        <v>33283</v>
      </c>
    </row>
    <row r="198" spans="2:21" hidden="1">
      <c r="B198">
        <v>97</v>
      </c>
      <c r="C198" t="s">
        <v>33284</v>
      </c>
      <c r="D198" t="s">
        <v>33285</v>
      </c>
      <c r="E198" t="s">
        <v>254</v>
      </c>
      <c r="G198" t="s">
        <v>32010</v>
      </c>
      <c r="I198" t="s">
        <v>32031</v>
      </c>
      <c r="J198" t="s">
        <v>33286</v>
      </c>
      <c r="K198" t="s">
        <v>33287</v>
      </c>
      <c r="L198" t="s">
        <v>32681</v>
      </c>
      <c r="M198" t="s">
        <v>32259</v>
      </c>
      <c r="N198">
        <v>0</v>
      </c>
      <c r="O198">
        <v>1</v>
      </c>
      <c r="P198">
        <v>0</v>
      </c>
      <c r="Q198" s="3">
        <v>44782</v>
      </c>
      <c r="R198" t="s">
        <v>32183</v>
      </c>
      <c r="S198" t="s">
        <v>32374</v>
      </c>
      <c r="T198">
        <v>90</v>
      </c>
      <c r="U198" t="s">
        <v>33288</v>
      </c>
    </row>
    <row r="199" spans="2:21">
      <c r="B199">
        <v>98</v>
      </c>
      <c r="C199" t="s">
        <v>33289</v>
      </c>
      <c r="D199" t="s">
        <v>33290</v>
      </c>
      <c r="E199" t="s">
        <v>254</v>
      </c>
      <c r="G199" t="s">
        <v>32010</v>
      </c>
      <c r="H199" t="s">
        <v>33291</v>
      </c>
      <c r="I199" t="s">
        <v>33292</v>
      </c>
      <c r="J199" t="s">
        <v>33293</v>
      </c>
      <c r="K199" t="s">
        <v>33071</v>
      </c>
      <c r="L199" t="s">
        <v>3012</v>
      </c>
      <c r="M199" t="s">
        <v>32092</v>
      </c>
      <c r="N199">
        <v>0</v>
      </c>
      <c r="O199">
        <v>0</v>
      </c>
      <c r="P199">
        <v>0</v>
      </c>
      <c r="S199" t="s">
        <v>32374</v>
      </c>
      <c r="T199">
        <v>90</v>
      </c>
      <c r="U199" t="s">
        <v>33294</v>
      </c>
    </row>
    <row r="200" spans="2:21">
      <c r="B200">
        <v>99</v>
      </c>
      <c r="C200" t="s">
        <v>33295</v>
      </c>
      <c r="D200" t="s">
        <v>33296</v>
      </c>
      <c r="E200" t="s">
        <v>171</v>
      </c>
      <c r="G200" t="s">
        <v>32010</v>
      </c>
      <c r="H200" t="s">
        <v>33297</v>
      </c>
      <c r="I200" t="s">
        <v>33298</v>
      </c>
      <c r="J200" t="s">
        <v>33299</v>
      </c>
      <c r="K200" t="s">
        <v>33300</v>
      </c>
      <c r="L200" t="s">
        <v>3012</v>
      </c>
      <c r="M200" t="s">
        <v>32259</v>
      </c>
      <c r="N200">
        <v>0</v>
      </c>
      <c r="O200">
        <v>0</v>
      </c>
      <c r="P200">
        <v>0</v>
      </c>
      <c r="S200" t="s">
        <v>32374</v>
      </c>
      <c r="T200">
        <v>90</v>
      </c>
      <c r="U200" t="s">
        <v>33301</v>
      </c>
    </row>
    <row r="201" spans="2:21">
      <c r="B201">
        <v>100</v>
      </c>
      <c r="C201" t="s">
        <v>33302</v>
      </c>
      <c r="D201" t="s">
        <v>33303</v>
      </c>
      <c r="E201" t="s">
        <v>171</v>
      </c>
      <c r="G201" t="s">
        <v>32010</v>
      </c>
      <c r="H201" t="s">
        <v>33304</v>
      </c>
      <c r="I201" t="s">
        <v>33305</v>
      </c>
      <c r="J201" t="s">
        <v>33306</v>
      </c>
      <c r="K201" t="s">
        <v>4051</v>
      </c>
      <c r="L201" t="s">
        <v>728</v>
      </c>
      <c r="M201" t="s">
        <v>32015</v>
      </c>
      <c r="N201">
        <v>0</v>
      </c>
      <c r="O201">
        <v>0</v>
      </c>
      <c r="P201">
        <v>0</v>
      </c>
      <c r="S201" t="s">
        <v>32374</v>
      </c>
      <c r="T201">
        <v>90</v>
      </c>
      <c r="U201" t="s">
        <v>33307</v>
      </c>
    </row>
  </sheetData>
  <autoFilter ref="B9:AD201" xr:uid="{78880574-1A5F-432E-9DBB-F147342EB664}">
    <filterColumn colId="6">
      <customFilters>
        <customFilter operator="notEqual" val=" "/>
      </customFilters>
    </filterColumn>
    <filterColumn colId="10">
      <filters>
        <filter val="AZ"/>
        <filter val="CO"/>
        <filter val="ID"/>
        <filter val="MT"/>
        <filter val="NM"/>
        <filter val="UT"/>
      </filters>
    </filterColumn>
  </autoFilter>
  <mergeCells count="1">
    <mergeCell ref="C2:E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BCF2120-0437-47FC-90CE-48454C9316F1}">
          <x14:formula1>
            <xm:f>'Pipeline Lists'!$C$3:$C$6</xm:f>
          </x14:formula1>
          <xm:sqref>AB10:AB223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cf80e49-ec5c-4dd9-af8b-148134525a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D00A056709A294E9DC5EDE509BBDA08" ma:contentTypeVersion="11" ma:contentTypeDescription="Create a new document." ma:contentTypeScope="" ma:versionID="dedbecbd2550e19abfcc62c98ab9ae2c">
  <xsd:schema xmlns:xsd="http://www.w3.org/2001/XMLSchema" xmlns:xs="http://www.w3.org/2001/XMLSchema" xmlns:p="http://schemas.microsoft.com/office/2006/metadata/properties" xmlns:ns3="bcf80e49-ec5c-4dd9-af8b-148134525a65" targetNamespace="http://schemas.microsoft.com/office/2006/metadata/properties" ma:root="true" ma:fieldsID="fed748d3b5553f2c9faa96f24afaa6dc" ns3:_="">
    <xsd:import namespace="bcf80e49-ec5c-4dd9-af8b-148134525a65"/>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80e49-ec5c-4dd9-af8b-148134525a6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0749F8-C3F0-4B7A-875E-0DA0FD7D5704}"/>
</file>

<file path=customXml/itemProps2.xml><?xml version="1.0" encoding="utf-8"?>
<ds:datastoreItem xmlns:ds="http://schemas.openxmlformats.org/officeDocument/2006/customXml" ds:itemID="{524A654C-D35B-42B7-AC99-D81980AE1D15}"/>
</file>

<file path=customXml/itemProps3.xml><?xml version="1.0" encoding="utf-8"?>
<ds:datastoreItem xmlns:ds="http://schemas.openxmlformats.org/officeDocument/2006/customXml" ds:itemID="{BBD5F6DF-390A-4FE0-8F1C-7723CCB283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2015-06-05T18:17:20Z</dcterms:created>
  <dcterms:modified xsi:type="dcterms:W3CDTF">2025-12-31T22:45:06Z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0x010100DD00A056709A294E9DC5EDE509BBDA08</vt:lpwstr>
  </property>
</Properties>
</file>